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1"/>
  <workbookPr filterPrivacy="1" codeName="ThisWorkbook" defaultThemeVersion="124226"/>
  <xr:revisionPtr revIDLastSave="0" documentId="13_ncr:1_{13095FAA-B27B-4AAB-BCF7-EBA986462131}" xr6:coauthVersionLast="36" xr6:coauthVersionMax="36" xr10:uidLastSave="{00000000-0000-0000-0000-000000000000}"/>
  <bookViews>
    <workbookView xWindow="0" yWindow="0" windowWidth="28800" windowHeight="12135" tabRatio="791" xr2:uid="{00000000-000D-0000-FFFF-FFFF00000000}"/>
  </bookViews>
  <sheets>
    <sheet name="フレイル区分の定義" sheetId="246" r:id="rId1"/>
    <sheet name="年齢階層別_フレイル区分別該当人数･割合" sheetId="193" r:id="rId2"/>
    <sheet name="男女別_フレイル区分別該当人数･割合" sheetId="253" r:id="rId3"/>
    <sheet name="年齢別_フレイル区分別該当人数･割合" sheetId="194" r:id="rId4"/>
    <sheet name="地区別_フレイル区分別該当人数･割合" sheetId="195" r:id="rId5"/>
    <sheet name="市区町村別_フレイル区分別該当人数･割合" sheetId="196" r:id="rId6"/>
    <sheet name="年齢階層別_フレイル区分別医療費の状況" sheetId="255" r:id="rId7"/>
    <sheet name="男女別_フレイル区分別医療費の状況" sheetId="256" r:id="rId8"/>
    <sheet name="地区別_フレイル区分別医療費の状況" sheetId="257" r:id="rId9"/>
    <sheet name="市区町村別_フレイル区分別医療費の状況" sheetId="258" r:id="rId10"/>
    <sheet name="年齢階層別_フレイル区分別高齢者の疾病" sheetId="197" r:id="rId11"/>
    <sheet name="フレイル区分別_医療費割合グラフ" sheetId="243" r:id="rId12"/>
    <sheet name="フレイル区分別_患者割合グラフ" sheetId="244" r:id="rId13"/>
    <sheet name="フレイル区分別_一人当たり医療費グラフ" sheetId="245" r:id="rId14"/>
    <sheet name="年齢別_フレイル区分別高齢者の疾病" sheetId="198" r:id="rId15"/>
    <sheet name="地区別_フレイル区分別高齢者の疾病" sheetId="199" r:id="rId16"/>
    <sheet name="市区町村別_フレイル区分別高齢者の疾病" sheetId="200" r:id="rId17"/>
    <sheet name="フレイル区分別要介護度別人数･介護給付費" sheetId="259" r:id="rId18"/>
    <sheet name="地区別_フレイル区分別要介護度別人数･介護給付費" sheetId="260" r:id="rId19"/>
    <sheet name="市区町村別_フレイル区分別要介護度別人数･介護給付費" sheetId="261" r:id="rId20"/>
    <sheet name="フレイル区分別利用サービス別介護給付費" sheetId="262" r:id="rId21"/>
    <sheet name="地区別_フレイル区分別利用サービス別介護給付費" sheetId="263" r:id="rId22"/>
    <sheet name="市区町村別_フレイル区分別利用サービス別介護給付費" sheetId="265" r:id="rId23"/>
  </sheets>
  <definedNames>
    <definedName name="_Order1" hidden="1">255</definedName>
    <definedName name="_xlnm.Print_Area" localSheetId="0">フレイル区分の定義!$A$1:$M$20</definedName>
    <definedName name="_xlnm.Print_Area" localSheetId="11">フレイル区分別_医療費割合グラフ!$A$1:$J$76</definedName>
    <definedName name="_xlnm.Print_Area" localSheetId="13">フレイル区分別_一人当たり医療費グラフ!$A$1:$J$76</definedName>
    <definedName name="_xlnm.Print_Area" localSheetId="12">フレイル区分別_患者割合グラフ!$A$1:$J$76</definedName>
    <definedName name="_xlnm.Print_Area" localSheetId="20">フレイル区分別利用サービス別介護給付費!$A$1:$L$42</definedName>
    <definedName name="_xlnm.Print_Area" localSheetId="9">市区町村別_フレイル区分別医療費の状況!$A$1:$AY$79</definedName>
    <definedName name="_xlnm.Print_Area" localSheetId="5">市区町村別_フレイル区分別該当人数･割合!$A$1:$T$79</definedName>
    <definedName name="_xlnm.Print_Area" localSheetId="16">市区町村別_フレイル区分別高齢者の疾病!$A$1:$BO$1280</definedName>
    <definedName name="_xlnm.Print_Area" localSheetId="19">市区町村別_フレイル区分別要介護度別人数･介護給付費!$A$1:$BH$679</definedName>
    <definedName name="_xlnm.Print_Area" localSheetId="22">市区町村別_フレイル区分別利用サービス別介護給付費!$A$1:$BX$305</definedName>
    <definedName name="_xlnm.Print_Area" localSheetId="7">男女別_フレイル区分別医療費の状況!$A$1:$AX$7</definedName>
    <definedName name="_xlnm.Print_Area" localSheetId="2">男女別_フレイル区分別該当人数･割合!$A$1:$L$13</definedName>
    <definedName name="_xlnm.Print_Area" localSheetId="8">地区別_フレイル区分別医療費の状況!$A$1:$AY$13</definedName>
    <definedName name="_xlnm.Print_Area" localSheetId="4">地区別_フレイル区分別該当人数･割合!$A$1:$T$13</definedName>
    <definedName name="_xlnm.Print_Area" localSheetId="15">地区別_フレイル区分別高齢者の疾病!$A$1:$BO$158</definedName>
    <definedName name="_xlnm.Print_Area" localSheetId="18">地区別_フレイル区分別要介護度別人数･介護給付費!$A$1:$BH$85</definedName>
    <definedName name="_xlnm.Print_Area" localSheetId="21">地区別_フレイル区分別利用サービス別介護給付費!$A$1:$BX$41</definedName>
    <definedName name="_xlnm.Print_Area" localSheetId="6">年齢階層別_フレイル区分別医療費の状況!$A$1:$T$54,年齢階層別_フレイル区分別医療費の状況!$U$1:$AX$12</definedName>
    <definedName name="_xlnm.Print_Area" localSheetId="1">年齢階層別_フレイル区分別該当人数･割合!$A$1:$L$63</definedName>
    <definedName name="_xlnm.Print_Area" localSheetId="10">年齢階層別_フレイル区分別高齢者の疾病!$A$1:$BN$73,年齢階層別_フレイル区分別高齢者の疾病!$A$74:$Z$148,年齢階層別_フレイル区分別高齢者の疾病!$AA$74:$BN$141</definedName>
    <definedName name="_xlnm.Print_Area" localSheetId="3">年齢別_フレイル区分別該当人数･割合!$A$1:$K$31</definedName>
    <definedName name="_xlnm.Print_Area" localSheetId="14">年齢別_フレイル区分別高齢者の疾病!$A$1:$CT$141</definedName>
    <definedName name="_xlnm.Print_Titles" localSheetId="17">フレイル区分別要介護度別人数･介護給付費!$A:$C,フレイル区分別要介護度別人数･介護給付費!$1:$3</definedName>
    <definedName name="_xlnm.Print_Titles" localSheetId="20">フレイル区分別利用サービス別介護給付費!$A:$C,フレイル区分別利用サービス別介護給付費!$1:$3</definedName>
    <definedName name="_xlnm.Print_Titles" localSheetId="9">市区町村別_フレイル区分別医療費の状況!$A:$C,市区町村別_フレイル区分別医療費の状況!$1:$4</definedName>
    <definedName name="_xlnm.Print_Titles" localSheetId="5">市区町村別_フレイル区分別該当人数･割合!$A:$C,市区町村別_フレイル区分別該当人数･割合!$1:$4</definedName>
    <definedName name="_xlnm.Print_Titles" localSheetId="16">市区町村別_フレイル区分別高齢者の疾病!$A:$C,市区町村別_フレイル区分別高齢者の疾病!$1:$5</definedName>
    <definedName name="_xlnm.Print_Titles" localSheetId="19">市区町村別_フレイル区分別要介護度別人数･介護給付費!$A:$D,市区町村別_フレイル区分別要介護度別人数･介護給付費!$1:$4</definedName>
    <definedName name="_xlnm.Print_Titles" localSheetId="22">市区町村別_フレイル区分別利用サービス別介護給付費!$A:$D,市区町村別_フレイル区分別利用サービス別介護給付費!$1:$5</definedName>
    <definedName name="_xlnm.Print_Titles" localSheetId="7">男女別_フレイル区分別医療費の状況!$A:$B,男女別_フレイル区分別医療費の状況!$1:$2</definedName>
    <definedName name="_xlnm.Print_Titles" localSheetId="8">地区別_フレイル区分別医療費の状況!$A:$C,地区別_フレイル区分別医療費の状況!$1:$2</definedName>
    <definedName name="_xlnm.Print_Titles" localSheetId="15">地区別_フレイル区分別高齢者の疾病!$A:$C,地区別_フレイル区分別高齢者の疾病!$1:$5</definedName>
    <definedName name="_xlnm.Print_Titles" localSheetId="18">地区別_フレイル区分別要介護度別人数･介護給付費!$A:$D,地区別_フレイル区分別要介護度別人数･介護給付費!$1:$4</definedName>
    <definedName name="_xlnm.Print_Titles" localSheetId="21">地区別_フレイル区分別利用サービス別介護給付費!$A:$D,地区別_フレイル区分別利用サービス別介護給付費!$1:$5</definedName>
    <definedName name="_xlnm.Print_Titles" localSheetId="6">年齢階層別_フレイル区分別医療費の状況!$A:$B,年齢階層別_フレイル区分別医療費の状況!$1:$2</definedName>
    <definedName name="_xlnm.Print_Titles" localSheetId="10">年齢階層別_フレイル区分別高齢者の疾病!$A:$B,年齢階層別_フレイル区分別高齢者の疾病!$1:$5</definedName>
    <definedName name="_xlnm.Print_Titles" localSheetId="14">年齢別_フレイル区分別高齢者の疾病!$A:$B,年齢別_フレイル区分別高齢者の疾病!$1:$5</definedName>
  </definedNames>
  <calcPr calcId="191029"/>
</workbook>
</file>

<file path=xl/calcChain.xml><?xml version="1.0" encoding="utf-8"?>
<calcChain xmlns="http://schemas.openxmlformats.org/spreadsheetml/2006/main">
  <c r="BR301" i="265" l="1"/>
  <c r="BR297" i="265"/>
  <c r="BR293" i="265"/>
  <c r="BR289" i="265"/>
  <c r="BR285" i="265"/>
  <c r="BR281" i="265"/>
  <c r="BR277" i="265"/>
  <c r="BR273" i="265"/>
  <c r="BR269" i="265"/>
  <c r="BR265" i="265"/>
  <c r="BR261" i="265"/>
  <c r="BR257" i="265"/>
  <c r="BR253" i="265"/>
  <c r="BR249" i="265"/>
  <c r="BR245" i="265"/>
  <c r="BR241" i="265"/>
  <c r="BR237" i="265"/>
  <c r="BR233" i="265"/>
  <c r="BR229" i="265"/>
  <c r="BR225" i="265"/>
  <c r="BR221" i="265"/>
  <c r="BR217" i="265"/>
  <c r="BR213" i="265"/>
  <c r="BR209" i="265"/>
  <c r="BR205" i="265"/>
  <c r="BR201" i="265"/>
  <c r="BR197" i="265"/>
  <c r="BR193" i="265"/>
  <c r="BR189" i="265"/>
  <c r="BR185" i="265"/>
  <c r="BR181" i="265"/>
  <c r="BR177" i="265"/>
  <c r="BR173" i="265"/>
  <c r="BR169" i="265"/>
  <c r="BR165" i="265"/>
  <c r="BR161" i="265"/>
  <c r="BR157" i="265"/>
  <c r="BR153" i="265"/>
  <c r="BR149" i="265"/>
  <c r="BR145" i="265"/>
  <c r="BR141" i="265"/>
  <c r="BR137" i="265"/>
  <c r="BR133" i="265"/>
  <c r="BR129" i="265"/>
  <c r="BR125" i="265"/>
  <c r="BR121" i="265"/>
  <c r="BR117" i="265"/>
  <c r="BR113" i="265"/>
  <c r="BR109" i="265"/>
  <c r="BR105" i="265"/>
  <c r="BR101" i="265"/>
  <c r="BR97" i="265"/>
  <c r="BR93" i="265"/>
  <c r="BR89" i="265"/>
  <c r="BR85" i="265"/>
  <c r="BR81" i="265"/>
  <c r="BR77" i="265"/>
  <c r="BR73" i="265"/>
  <c r="BR69" i="265"/>
  <c r="BR65" i="265"/>
  <c r="BR61" i="265"/>
  <c r="BR57" i="265"/>
  <c r="BR53" i="265"/>
  <c r="BR49" i="265"/>
  <c r="BR45" i="265"/>
  <c r="BR41" i="265"/>
  <c r="BR37" i="265"/>
  <c r="BR33" i="265"/>
  <c r="BR29" i="265"/>
  <c r="BR25" i="265"/>
  <c r="BR21" i="265"/>
  <c r="BR17" i="265"/>
  <c r="BR13" i="265"/>
  <c r="BR9" i="265"/>
  <c r="BI301" i="265"/>
  <c r="BI297" i="265"/>
  <c r="BI293" i="265"/>
  <c r="BI289" i="265"/>
  <c r="BI285" i="265"/>
  <c r="BI281" i="265"/>
  <c r="BI277" i="265"/>
  <c r="BI273" i="265"/>
  <c r="BI269" i="265"/>
  <c r="BI265" i="265"/>
  <c r="BI261" i="265"/>
  <c r="BI257" i="265"/>
  <c r="BI253" i="265"/>
  <c r="BI249" i="265"/>
  <c r="BI245" i="265"/>
  <c r="BI241" i="265"/>
  <c r="BI237" i="265"/>
  <c r="BI233" i="265"/>
  <c r="BI229" i="265"/>
  <c r="BI225" i="265"/>
  <c r="BI221" i="265"/>
  <c r="BI217" i="265"/>
  <c r="BI213" i="265"/>
  <c r="BI209" i="265"/>
  <c r="BI205" i="265"/>
  <c r="BI201" i="265"/>
  <c r="BI197" i="265"/>
  <c r="BI193" i="265"/>
  <c r="BI189" i="265"/>
  <c r="BI185" i="265"/>
  <c r="BI181" i="265"/>
  <c r="BI177" i="265"/>
  <c r="BI173" i="265"/>
  <c r="BI169" i="265"/>
  <c r="BI165" i="265"/>
  <c r="BI161" i="265"/>
  <c r="BI157" i="265"/>
  <c r="BI153" i="265"/>
  <c r="BI149" i="265"/>
  <c r="BI145" i="265"/>
  <c r="BI141" i="265"/>
  <c r="BI137" i="265"/>
  <c r="BI133" i="265"/>
  <c r="BI129" i="265"/>
  <c r="BI125" i="265"/>
  <c r="BI121" i="265"/>
  <c r="BI117" i="265"/>
  <c r="BI113" i="265"/>
  <c r="BI109" i="265"/>
  <c r="BI105" i="265"/>
  <c r="BI101" i="265"/>
  <c r="BI97" i="265"/>
  <c r="BI93" i="265"/>
  <c r="BI89" i="265"/>
  <c r="BI85" i="265"/>
  <c r="BI81" i="265"/>
  <c r="BI77" i="265"/>
  <c r="BI73" i="265"/>
  <c r="BI69" i="265"/>
  <c r="BI65" i="265"/>
  <c r="BI61" i="265"/>
  <c r="BI57" i="265"/>
  <c r="BI53" i="265"/>
  <c r="BI49" i="265"/>
  <c r="BI45" i="265"/>
  <c r="BI41" i="265"/>
  <c r="BI37" i="265"/>
  <c r="BI33" i="265"/>
  <c r="BI29" i="265"/>
  <c r="BI25" i="265"/>
  <c r="BI21" i="265"/>
  <c r="BI17" i="265"/>
  <c r="BI13" i="265"/>
  <c r="BI9" i="265"/>
  <c r="AZ301" i="265"/>
  <c r="AZ297" i="265"/>
  <c r="AZ293" i="265"/>
  <c r="AZ289" i="265"/>
  <c r="AZ285" i="265"/>
  <c r="AZ281" i="265"/>
  <c r="AZ277" i="265"/>
  <c r="AZ273" i="265"/>
  <c r="AZ269" i="265"/>
  <c r="AZ265" i="265"/>
  <c r="AZ261" i="265"/>
  <c r="AZ257" i="265"/>
  <c r="AZ253" i="265"/>
  <c r="AZ249" i="265"/>
  <c r="AZ245" i="265"/>
  <c r="AZ241" i="265"/>
  <c r="AZ237" i="265"/>
  <c r="AZ233" i="265"/>
  <c r="AZ229" i="265"/>
  <c r="AZ225" i="265"/>
  <c r="AZ221" i="265"/>
  <c r="AZ217" i="265"/>
  <c r="AZ213" i="265"/>
  <c r="AZ209" i="265"/>
  <c r="AZ205" i="265"/>
  <c r="AZ201" i="265"/>
  <c r="AZ197" i="265"/>
  <c r="AZ193" i="265"/>
  <c r="AZ189" i="265"/>
  <c r="AZ185" i="265"/>
  <c r="AZ181" i="265"/>
  <c r="AZ177" i="265"/>
  <c r="AZ173" i="265"/>
  <c r="AZ169" i="265"/>
  <c r="AZ165" i="265"/>
  <c r="AZ161" i="265"/>
  <c r="AZ157" i="265"/>
  <c r="AZ153" i="265"/>
  <c r="AZ149" i="265"/>
  <c r="AZ145" i="265"/>
  <c r="AZ141" i="265"/>
  <c r="AZ137" i="265"/>
  <c r="AZ133" i="265"/>
  <c r="AZ129" i="265"/>
  <c r="AZ125" i="265"/>
  <c r="AZ121" i="265"/>
  <c r="AZ117" i="265"/>
  <c r="AZ113" i="265"/>
  <c r="AZ109" i="265"/>
  <c r="AZ105" i="265"/>
  <c r="AZ101" i="265"/>
  <c r="AZ97" i="265"/>
  <c r="AZ93" i="265"/>
  <c r="AZ89" i="265"/>
  <c r="AZ85" i="265"/>
  <c r="AZ81" i="265"/>
  <c r="AZ77" i="265"/>
  <c r="AZ73" i="265"/>
  <c r="AZ69" i="265"/>
  <c r="AZ65" i="265"/>
  <c r="AZ61" i="265"/>
  <c r="AZ57" i="265"/>
  <c r="AZ53" i="265"/>
  <c r="AZ49" i="265"/>
  <c r="AZ45" i="265"/>
  <c r="AZ41" i="265"/>
  <c r="AZ37" i="265"/>
  <c r="AZ33" i="265"/>
  <c r="AZ29" i="265"/>
  <c r="AZ25" i="265"/>
  <c r="AZ21" i="265"/>
  <c r="AZ17" i="265"/>
  <c r="AZ13" i="265"/>
  <c r="AZ9" i="265"/>
  <c r="AQ301" i="265"/>
  <c r="AQ297" i="265"/>
  <c r="AQ293" i="265"/>
  <c r="AQ289" i="265"/>
  <c r="AQ285" i="265"/>
  <c r="AQ281" i="265"/>
  <c r="AQ277" i="265"/>
  <c r="AQ273" i="265"/>
  <c r="AQ269" i="265"/>
  <c r="AQ265" i="265"/>
  <c r="AQ261" i="265"/>
  <c r="AQ257" i="265"/>
  <c r="AQ253" i="265"/>
  <c r="AQ249" i="265"/>
  <c r="AQ245" i="265"/>
  <c r="AQ241" i="265"/>
  <c r="AQ237" i="265"/>
  <c r="AQ233" i="265"/>
  <c r="AQ229" i="265"/>
  <c r="AQ225" i="265"/>
  <c r="AQ221" i="265"/>
  <c r="AQ217" i="265"/>
  <c r="AQ213" i="265"/>
  <c r="AQ209" i="265"/>
  <c r="AQ205" i="265"/>
  <c r="AQ201" i="265"/>
  <c r="AQ197" i="265"/>
  <c r="AQ193" i="265"/>
  <c r="AQ189" i="265"/>
  <c r="AQ185" i="265"/>
  <c r="AQ181" i="265"/>
  <c r="AQ177" i="265"/>
  <c r="AQ173" i="265"/>
  <c r="AQ169" i="265"/>
  <c r="AQ165" i="265"/>
  <c r="AQ161" i="265"/>
  <c r="AQ157" i="265"/>
  <c r="AQ153" i="265"/>
  <c r="AQ149" i="265"/>
  <c r="AQ145" i="265"/>
  <c r="AQ141" i="265"/>
  <c r="AQ137" i="265"/>
  <c r="AQ133" i="265"/>
  <c r="AQ129" i="265"/>
  <c r="AQ125" i="265"/>
  <c r="AQ121" i="265"/>
  <c r="AQ117" i="265"/>
  <c r="AQ113" i="265"/>
  <c r="AQ109" i="265"/>
  <c r="AQ105" i="265"/>
  <c r="AQ101" i="265"/>
  <c r="AQ97" i="265"/>
  <c r="AQ93" i="265"/>
  <c r="AQ89" i="265"/>
  <c r="AQ85" i="265"/>
  <c r="AQ81" i="265"/>
  <c r="AQ77" i="265"/>
  <c r="AQ73" i="265"/>
  <c r="AQ69" i="265"/>
  <c r="AQ65" i="265"/>
  <c r="AQ61" i="265"/>
  <c r="AQ57" i="265"/>
  <c r="AQ53" i="265"/>
  <c r="AQ49" i="265"/>
  <c r="AQ45" i="265"/>
  <c r="AQ41" i="265"/>
  <c r="AQ37" i="265"/>
  <c r="AQ33" i="265"/>
  <c r="AQ29" i="265"/>
  <c r="AQ25" i="265"/>
  <c r="AQ21" i="265"/>
  <c r="AQ17" i="265"/>
  <c r="AQ13" i="265"/>
  <c r="AQ9" i="265"/>
  <c r="AH301" i="265" l="1"/>
  <c r="AH297" i="265"/>
  <c r="AH293" i="265"/>
  <c r="AH289" i="265"/>
  <c r="AH285" i="265"/>
  <c r="AH281" i="265"/>
  <c r="AH277" i="265"/>
  <c r="AH273" i="265"/>
  <c r="AH269" i="265"/>
  <c r="AH265" i="265"/>
  <c r="AH261" i="265"/>
  <c r="AH257" i="265"/>
  <c r="AH253" i="265"/>
  <c r="AH249" i="265"/>
  <c r="AH245" i="265"/>
  <c r="AH241" i="265"/>
  <c r="AH237" i="265"/>
  <c r="AH233" i="265"/>
  <c r="AH229" i="265"/>
  <c r="AH225" i="265"/>
  <c r="AH221" i="265"/>
  <c r="AH217" i="265"/>
  <c r="AH213" i="265"/>
  <c r="AH209" i="265"/>
  <c r="AH205" i="265"/>
  <c r="AH201" i="265"/>
  <c r="AH197" i="265"/>
  <c r="AH193" i="265"/>
  <c r="AH189" i="265"/>
  <c r="AH185" i="265"/>
  <c r="AH181" i="265"/>
  <c r="AH177" i="265"/>
  <c r="AH173" i="265"/>
  <c r="AH169" i="265"/>
  <c r="AH165" i="265"/>
  <c r="AH161" i="265"/>
  <c r="AH157" i="265"/>
  <c r="AH153" i="265"/>
  <c r="AH149" i="265"/>
  <c r="AH145" i="265"/>
  <c r="AH141" i="265"/>
  <c r="AH137" i="265"/>
  <c r="AH133" i="265"/>
  <c r="AH129" i="265"/>
  <c r="AH125" i="265"/>
  <c r="AH121" i="265"/>
  <c r="AH117" i="265"/>
  <c r="AH113" i="265"/>
  <c r="AH109" i="265"/>
  <c r="AH105" i="265"/>
  <c r="AH101" i="265"/>
  <c r="AH97" i="265"/>
  <c r="AH93" i="265"/>
  <c r="AH89" i="265"/>
  <c r="AH85" i="265"/>
  <c r="AH81" i="265"/>
  <c r="AH77" i="265"/>
  <c r="AH73" i="265"/>
  <c r="AH69" i="265"/>
  <c r="AH65" i="265"/>
  <c r="AH61" i="265"/>
  <c r="AH57" i="265"/>
  <c r="AH53" i="265"/>
  <c r="AH49" i="265"/>
  <c r="AH45" i="265"/>
  <c r="AH41" i="265"/>
  <c r="AH37" i="265"/>
  <c r="AH33" i="265"/>
  <c r="AH29" i="265"/>
  <c r="AH25" i="265"/>
  <c r="AH21" i="265"/>
  <c r="AH17" i="265"/>
  <c r="AH13" i="265"/>
  <c r="AH9" i="265"/>
  <c r="Y301" i="265"/>
  <c r="Y297" i="265"/>
  <c r="Y293" i="265"/>
  <c r="Y289" i="265"/>
  <c r="Y285" i="265"/>
  <c r="Y281" i="265"/>
  <c r="Y277" i="265"/>
  <c r="Y273" i="265"/>
  <c r="Y269" i="265"/>
  <c r="Y265" i="265"/>
  <c r="Y261" i="265"/>
  <c r="Y257" i="265"/>
  <c r="Y253" i="265"/>
  <c r="Y249" i="265"/>
  <c r="Y245" i="265"/>
  <c r="Y241" i="265"/>
  <c r="Y237" i="265"/>
  <c r="Y233" i="265"/>
  <c r="Y229" i="265"/>
  <c r="Y225" i="265"/>
  <c r="Y221" i="265"/>
  <c r="Y217" i="265"/>
  <c r="Y213" i="265"/>
  <c r="Y209" i="265"/>
  <c r="Y205" i="265"/>
  <c r="Y201" i="265"/>
  <c r="Y197" i="265"/>
  <c r="Y193" i="265"/>
  <c r="Y189" i="265"/>
  <c r="Y185" i="265"/>
  <c r="Y181" i="265"/>
  <c r="Y177" i="265"/>
  <c r="Y173" i="265"/>
  <c r="Y169" i="265"/>
  <c r="Y165" i="265"/>
  <c r="Y161" i="265"/>
  <c r="Y157" i="265"/>
  <c r="Y153" i="265"/>
  <c r="Y149" i="265"/>
  <c r="Y145" i="265"/>
  <c r="Y141" i="265"/>
  <c r="Y137" i="265"/>
  <c r="Y133" i="265"/>
  <c r="Y129" i="265"/>
  <c r="Y125" i="265"/>
  <c r="Y121" i="265"/>
  <c r="Y117" i="265"/>
  <c r="Y113" i="265"/>
  <c r="Y109" i="265"/>
  <c r="Y105" i="265"/>
  <c r="Y101" i="265"/>
  <c r="Y97" i="265"/>
  <c r="Y93" i="265"/>
  <c r="Y89" i="265"/>
  <c r="Y85" i="265"/>
  <c r="Y81" i="265"/>
  <c r="Y77" i="265"/>
  <c r="Y73" i="265"/>
  <c r="Y69" i="265"/>
  <c r="Y65" i="265"/>
  <c r="Y61" i="265"/>
  <c r="Y57" i="265"/>
  <c r="Y53" i="265"/>
  <c r="Y49" i="265"/>
  <c r="Y45" i="265"/>
  <c r="Y41" i="265"/>
  <c r="Y37" i="265"/>
  <c r="Y33" i="265"/>
  <c r="Y29" i="265"/>
  <c r="Y25" i="265"/>
  <c r="Y21" i="265"/>
  <c r="Y17" i="265"/>
  <c r="Y13" i="265"/>
  <c r="Y9" i="265"/>
  <c r="P301" i="265"/>
  <c r="P297" i="265"/>
  <c r="P293" i="265"/>
  <c r="P289" i="265"/>
  <c r="P285" i="265"/>
  <c r="P281" i="265"/>
  <c r="P277" i="265"/>
  <c r="P273" i="265"/>
  <c r="P269" i="265"/>
  <c r="P265" i="265"/>
  <c r="P261" i="265"/>
  <c r="P257" i="265"/>
  <c r="P253" i="265"/>
  <c r="P249" i="265"/>
  <c r="P245" i="265"/>
  <c r="P241" i="265"/>
  <c r="P237" i="265"/>
  <c r="P233" i="265"/>
  <c r="P229" i="265"/>
  <c r="P225" i="265"/>
  <c r="P221" i="265"/>
  <c r="P217" i="265"/>
  <c r="P213" i="265"/>
  <c r="P209" i="265"/>
  <c r="P205" i="265"/>
  <c r="P201" i="265"/>
  <c r="P197" i="265"/>
  <c r="P193" i="265"/>
  <c r="P189" i="265"/>
  <c r="P185" i="265"/>
  <c r="P181" i="265"/>
  <c r="P177" i="265"/>
  <c r="P173" i="265"/>
  <c r="P169" i="265"/>
  <c r="P165" i="265"/>
  <c r="P161" i="265"/>
  <c r="P157" i="265"/>
  <c r="P153" i="265"/>
  <c r="P149" i="265"/>
  <c r="P145" i="265"/>
  <c r="P141" i="265"/>
  <c r="P137" i="265"/>
  <c r="P133" i="265"/>
  <c r="P129" i="265"/>
  <c r="P125" i="265"/>
  <c r="P121" i="265"/>
  <c r="P117" i="265"/>
  <c r="P113" i="265"/>
  <c r="P109" i="265"/>
  <c r="P105" i="265"/>
  <c r="P101" i="265"/>
  <c r="P97" i="265"/>
  <c r="P93" i="265"/>
  <c r="P89" i="265"/>
  <c r="P85" i="265"/>
  <c r="P81" i="265"/>
  <c r="P77" i="265"/>
  <c r="P73" i="265"/>
  <c r="P69" i="265"/>
  <c r="P65" i="265"/>
  <c r="P61" i="265"/>
  <c r="P57" i="265"/>
  <c r="P53" i="265"/>
  <c r="P49" i="265"/>
  <c r="P45" i="265"/>
  <c r="P41" i="265"/>
  <c r="P37" i="265"/>
  <c r="P33" i="265"/>
  <c r="P29" i="265"/>
  <c r="P25" i="265"/>
  <c r="P21" i="265"/>
  <c r="P17" i="265"/>
  <c r="P13" i="265"/>
  <c r="P9" i="265"/>
  <c r="G285" i="265"/>
  <c r="G289" i="265"/>
  <c r="G281" i="265"/>
  <c r="G277" i="265"/>
  <c r="G273" i="265"/>
  <c r="G269" i="265"/>
  <c r="G265" i="265"/>
  <c r="G261" i="265"/>
  <c r="G257" i="265"/>
  <c r="G253" i="265"/>
  <c r="G249" i="265"/>
  <c r="G245" i="265"/>
  <c r="G241" i="265"/>
  <c r="G237" i="265"/>
  <c r="G233" i="265"/>
  <c r="G229" i="265"/>
  <c r="G225" i="265"/>
  <c r="G221" i="265"/>
  <c r="G217" i="265"/>
  <c r="G213" i="265"/>
  <c r="G209" i="265"/>
  <c r="G205" i="265"/>
  <c r="G201" i="265"/>
  <c r="G197" i="265"/>
  <c r="G193" i="265"/>
  <c r="G189" i="265"/>
  <c r="G185" i="265"/>
  <c r="G181" i="265"/>
  <c r="G177" i="265"/>
  <c r="G173" i="265"/>
  <c r="G169" i="265"/>
  <c r="G165" i="265"/>
  <c r="G161" i="265"/>
  <c r="G157" i="265"/>
  <c r="G153" i="265"/>
  <c r="G149" i="265"/>
  <c r="G145" i="265"/>
  <c r="G141" i="265"/>
  <c r="G137" i="265"/>
  <c r="G133" i="265"/>
  <c r="G129" i="265"/>
  <c r="G125" i="265"/>
  <c r="G121" i="265"/>
  <c r="G117" i="265"/>
  <c r="G113" i="265"/>
  <c r="G109" i="265"/>
  <c r="G105" i="265"/>
  <c r="G101" i="265"/>
  <c r="G97" i="265"/>
  <c r="G93" i="265"/>
  <c r="G89" i="265"/>
  <c r="G85" i="265"/>
  <c r="G81" i="265"/>
  <c r="G77" i="265"/>
  <c r="G73" i="265"/>
  <c r="G69" i="265"/>
  <c r="G65" i="265"/>
  <c r="G61" i="265"/>
  <c r="G57" i="265"/>
  <c r="G53" i="265"/>
  <c r="G49" i="265"/>
  <c r="F38" i="263"/>
  <c r="BL6" i="197"/>
  <c r="O670" i="261" l="1"/>
  <c r="N670" i="261"/>
  <c r="L670" i="261"/>
  <c r="O274" i="261"/>
  <c r="N274" i="261"/>
  <c r="G274" i="261"/>
  <c r="L274" i="261"/>
  <c r="BH5" i="260" l="1"/>
  <c r="BH6" i="260"/>
  <c r="BG5" i="260"/>
  <c r="BG6" i="260"/>
  <c r="BF6" i="260"/>
  <c r="BF5" i="260"/>
  <c r="BA5" i="260"/>
  <c r="BA6" i="260"/>
  <c r="AZ6" i="260"/>
  <c r="AZ5" i="260"/>
  <c r="BE373" i="261" l="1"/>
  <c r="BD373" i="261"/>
  <c r="BE382" i="261"/>
  <c r="BD382" i="261"/>
  <c r="BE391" i="261"/>
  <c r="BD391" i="261"/>
  <c r="BB481" i="261"/>
  <c r="BB490" i="261"/>
  <c r="BB499" i="261"/>
  <c r="BE571" i="261"/>
  <c r="BD571" i="261"/>
  <c r="AN454" i="261"/>
  <c r="AN202" i="261"/>
  <c r="AE1059" i="200" l="1"/>
  <c r="BS38" i="263" l="1"/>
  <c r="BR38" i="263"/>
  <c r="BQ38" i="263"/>
  <c r="BJ38" i="263"/>
  <c r="BI38" i="263"/>
  <c r="BH38" i="263"/>
  <c r="BA38" i="263"/>
  <c r="AZ38" i="263"/>
  <c r="AY38" i="263"/>
  <c r="AR38" i="263"/>
  <c r="AQ38" i="263"/>
  <c r="AP38" i="263"/>
  <c r="AI38" i="263"/>
  <c r="AH38" i="263"/>
  <c r="AH302" i="265" s="1"/>
  <c r="AG38" i="263"/>
  <c r="Z38" i="263"/>
  <c r="Y38" i="263"/>
  <c r="X38" i="263"/>
  <c r="Q38" i="263"/>
  <c r="P38" i="263"/>
  <c r="O38" i="263"/>
  <c r="H38" i="263"/>
  <c r="G38" i="263"/>
  <c r="E4" i="262"/>
  <c r="BV6" i="263"/>
  <c r="BU6" i="263"/>
  <c r="G9" i="263" l="1"/>
  <c r="BU38" i="263"/>
  <c r="BV38" i="263"/>
  <c r="AI41" i="263"/>
  <c r="W5" i="260" l="1"/>
  <c r="X5" i="260"/>
  <c r="Y5" i="260"/>
  <c r="AT78" i="258"/>
  <c r="AT77" i="258"/>
  <c r="AT76" i="258"/>
  <c r="AT75" i="258"/>
  <c r="AT74" i="258"/>
  <c r="AT73" i="258"/>
  <c r="AT72" i="258"/>
  <c r="AT71" i="258"/>
  <c r="AT70" i="258"/>
  <c r="AT69" i="258"/>
  <c r="AT68" i="258"/>
  <c r="AT67" i="258"/>
  <c r="AT66" i="258"/>
  <c r="AT65" i="258"/>
  <c r="AT64" i="258"/>
  <c r="AT63" i="258"/>
  <c r="AT62" i="258"/>
  <c r="AT61" i="258"/>
  <c r="AT60" i="258"/>
  <c r="AT59" i="258"/>
  <c r="AT58" i="258"/>
  <c r="AT57" i="258"/>
  <c r="AT56" i="258"/>
  <c r="AT55" i="258"/>
  <c r="AT54" i="258"/>
  <c r="AT53" i="258"/>
  <c r="AT52" i="258"/>
  <c r="AT51" i="258"/>
  <c r="AT50" i="258"/>
  <c r="AT49" i="258"/>
  <c r="AT48" i="258"/>
  <c r="AT47" i="258"/>
  <c r="AT46" i="258"/>
  <c r="AT45" i="258"/>
  <c r="AT44" i="258"/>
  <c r="AT43" i="258"/>
  <c r="AT42" i="258"/>
  <c r="AT41" i="258"/>
  <c r="AT40" i="258"/>
  <c r="AT39" i="258"/>
  <c r="AT38" i="258"/>
  <c r="AT37" i="258"/>
  <c r="AT36" i="258"/>
  <c r="AT35" i="258"/>
  <c r="AT34" i="258"/>
  <c r="AT33" i="258"/>
  <c r="AT32" i="258"/>
  <c r="AT31" i="258"/>
  <c r="AT30" i="258"/>
  <c r="AT29" i="258"/>
  <c r="AT28" i="258"/>
  <c r="AT27" i="258"/>
  <c r="AT26" i="258"/>
  <c r="AT25" i="258"/>
  <c r="AT24" i="258"/>
  <c r="AT23" i="258"/>
  <c r="AT22" i="258"/>
  <c r="AT21" i="258"/>
  <c r="AT20" i="258"/>
  <c r="AT19" i="258"/>
  <c r="AT18" i="258"/>
  <c r="AT17" i="258"/>
  <c r="AT16" i="258"/>
  <c r="AT15" i="258"/>
  <c r="AT14" i="258"/>
  <c r="AT13" i="258"/>
  <c r="AT12" i="258"/>
  <c r="AT11" i="258"/>
  <c r="AT10" i="258"/>
  <c r="AT9" i="258"/>
  <c r="AT8" i="258"/>
  <c r="AT7" i="258"/>
  <c r="AT6" i="258"/>
  <c r="AT5" i="258"/>
  <c r="AN78" i="258"/>
  <c r="AN77" i="258"/>
  <c r="AN76" i="258"/>
  <c r="AN75" i="258"/>
  <c r="AN74" i="258"/>
  <c r="AN73" i="258"/>
  <c r="AN72" i="258"/>
  <c r="AN71" i="258"/>
  <c r="AN70" i="258"/>
  <c r="AN69" i="258"/>
  <c r="AN68" i="258"/>
  <c r="AN67" i="258"/>
  <c r="AN66" i="258"/>
  <c r="AN65" i="258"/>
  <c r="AN64" i="258"/>
  <c r="AN63" i="258"/>
  <c r="AN62" i="258"/>
  <c r="AN61" i="258"/>
  <c r="AN60" i="258"/>
  <c r="AN59" i="258"/>
  <c r="AN58" i="258"/>
  <c r="AN57" i="258"/>
  <c r="AN56" i="258"/>
  <c r="AN55" i="258"/>
  <c r="AN54" i="258"/>
  <c r="AN53" i="258"/>
  <c r="AN52" i="258"/>
  <c r="AN51" i="258"/>
  <c r="AN50" i="258"/>
  <c r="AN49" i="258"/>
  <c r="AN48" i="258"/>
  <c r="AN47" i="258"/>
  <c r="AN46" i="258"/>
  <c r="AN45" i="258"/>
  <c r="AN44" i="258"/>
  <c r="AN43" i="258"/>
  <c r="AN42" i="258"/>
  <c r="AN41" i="258"/>
  <c r="AN40" i="258"/>
  <c r="AN39" i="258"/>
  <c r="AN38" i="258"/>
  <c r="AN37" i="258"/>
  <c r="AN36" i="258"/>
  <c r="AN35" i="258"/>
  <c r="AN34" i="258"/>
  <c r="AN33" i="258"/>
  <c r="AN32" i="258"/>
  <c r="AN31" i="258"/>
  <c r="AN30" i="258"/>
  <c r="AN29" i="258"/>
  <c r="AN28" i="258"/>
  <c r="AN27" i="258"/>
  <c r="AN26" i="258"/>
  <c r="AN25" i="258"/>
  <c r="AN24" i="258"/>
  <c r="AN23" i="258"/>
  <c r="AN22" i="258"/>
  <c r="AN21" i="258"/>
  <c r="AN20" i="258"/>
  <c r="AN19" i="258"/>
  <c r="AN18" i="258"/>
  <c r="AN17" i="258"/>
  <c r="AN16" i="258"/>
  <c r="AN15" i="258"/>
  <c r="AN14" i="258"/>
  <c r="AN13" i="258"/>
  <c r="AN12" i="258"/>
  <c r="AN11" i="258"/>
  <c r="AN10" i="258"/>
  <c r="AN9" i="258"/>
  <c r="AN8" i="258"/>
  <c r="AN7" i="258"/>
  <c r="AN6" i="258"/>
  <c r="AN5" i="258"/>
  <c r="AH78" i="258"/>
  <c r="AH77" i="258"/>
  <c r="AH76" i="258"/>
  <c r="AH75" i="258"/>
  <c r="AH74" i="258"/>
  <c r="AH73" i="258"/>
  <c r="AH72" i="258"/>
  <c r="AH71" i="258"/>
  <c r="AH70" i="258"/>
  <c r="AH69" i="258"/>
  <c r="AH68" i="258"/>
  <c r="AH67" i="258"/>
  <c r="AH66" i="258"/>
  <c r="AH65" i="258"/>
  <c r="AH64" i="258"/>
  <c r="AH63" i="258"/>
  <c r="AH62" i="258"/>
  <c r="AH61" i="258"/>
  <c r="AH60" i="258"/>
  <c r="AH59" i="258"/>
  <c r="AH58" i="258"/>
  <c r="AH57" i="258"/>
  <c r="AH56" i="258"/>
  <c r="AH55" i="258"/>
  <c r="AH54" i="258"/>
  <c r="AH53" i="258"/>
  <c r="AH52" i="258"/>
  <c r="AH51" i="258"/>
  <c r="AH50" i="258"/>
  <c r="AH49" i="258"/>
  <c r="AH48" i="258"/>
  <c r="AH47" i="258"/>
  <c r="AH46" i="258"/>
  <c r="AH45" i="258"/>
  <c r="AH44" i="258"/>
  <c r="AH43" i="258"/>
  <c r="AH42" i="258"/>
  <c r="AH41" i="258"/>
  <c r="AH40" i="258"/>
  <c r="AH39" i="258"/>
  <c r="AH38" i="258"/>
  <c r="AH37" i="258"/>
  <c r="AH36" i="258"/>
  <c r="AH35" i="258"/>
  <c r="AH34" i="258"/>
  <c r="AH33" i="258"/>
  <c r="AH32" i="258"/>
  <c r="AH31" i="258"/>
  <c r="AH30" i="258"/>
  <c r="AH29" i="258"/>
  <c r="AH28" i="258"/>
  <c r="AH27" i="258"/>
  <c r="AH26" i="258"/>
  <c r="AH25" i="258"/>
  <c r="AH24" i="258"/>
  <c r="AH23" i="258"/>
  <c r="AH22" i="258"/>
  <c r="AH21" i="258"/>
  <c r="AH20" i="258"/>
  <c r="AH19" i="258"/>
  <c r="AH18" i="258"/>
  <c r="AH17" i="258"/>
  <c r="AH16" i="258"/>
  <c r="AH15" i="258"/>
  <c r="AH14" i="258"/>
  <c r="AH13" i="258"/>
  <c r="AH12" i="258"/>
  <c r="AH11" i="258"/>
  <c r="AH10" i="258"/>
  <c r="AH9" i="258"/>
  <c r="AH8" i="258"/>
  <c r="AH7" i="258"/>
  <c r="AH6" i="258"/>
  <c r="AH5" i="258"/>
  <c r="AB78" i="258"/>
  <c r="AB77" i="258"/>
  <c r="AB76" i="258"/>
  <c r="AB75" i="258"/>
  <c r="AB74" i="258"/>
  <c r="AB73" i="258"/>
  <c r="AB72" i="258"/>
  <c r="AB71" i="258"/>
  <c r="AB70" i="258"/>
  <c r="AB69" i="258"/>
  <c r="AB68" i="258"/>
  <c r="AB67" i="258"/>
  <c r="AB66" i="258"/>
  <c r="AB65" i="258"/>
  <c r="AB64" i="258"/>
  <c r="AB63" i="258"/>
  <c r="AB62" i="258"/>
  <c r="AB61" i="258"/>
  <c r="AB60" i="258"/>
  <c r="AB59" i="258"/>
  <c r="AB58" i="258"/>
  <c r="AB57" i="258"/>
  <c r="AB56" i="258"/>
  <c r="AB55" i="258"/>
  <c r="AB54" i="258"/>
  <c r="AB53" i="258"/>
  <c r="AB52" i="258"/>
  <c r="AB51" i="258"/>
  <c r="AB50" i="258"/>
  <c r="AB49" i="258"/>
  <c r="AB48" i="258"/>
  <c r="AB47" i="258"/>
  <c r="AB46" i="258"/>
  <c r="AB45" i="258"/>
  <c r="AB44" i="258"/>
  <c r="AB43" i="258"/>
  <c r="AB42" i="258"/>
  <c r="AB41" i="258"/>
  <c r="AB40" i="258"/>
  <c r="AB39" i="258"/>
  <c r="AB38" i="258"/>
  <c r="AB37" i="258"/>
  <c r="AB36" i="258"/>
  <c r="AB35" i="258"/>
  <c r="AB34" i="258"/>
  <c r="AB33" i="258"/>
  <c r="AB32" i="258"/>
  <c r="AB31" i="258"/>
  <c r="AB30" i="258"/>
  <c r="AB29" i="258"/>
  <c r="AB28" i="258"/>
  <c r="AB27" i="258"/>
  <c r="AB26" i="258"/>
  <c r="AB25" i="258"/>
  <c r="AB24" i="258"/>
  <c r="AB23" i="258"/>
  <c r="AB22" i="258"/>
  <c r="AB21" i="258"/>
  <c r="AB20" i="258"/>
  <c r="AB19" i="258"/>
  <c r="AB18" i="258"/>
  <c r="AB17" i="258"/>
  <c r="AB16" i="258"/>
  <c r="AB15" i="258"/>
  <c r="AB14" i="258"/>
  <c r="AB13" i="258"/>
  <c r="AB12" i="258"/>
  <c r="AB11" i="258"/>
  <c r="AB10" i="258"/>
  <c r="AB9" i="258"/>
  <c r="AB8" i="258"/>
  <c r="AB7" i="258"/>
  <c r="AB6" i="258"/>
  <c r="AB5" i="258"/>
  <c r="V78" i="258"/>
  <c r="V77" i="258"/>
  <c r="V76" i="258"/>
  <c r="V75" i="258"/>
  <c r="V74" i="258"/>
  <c r="V73" i="258"/>
  <c r="V72" i="258"/>
  <c r="V71" i="258"/>
  <c r="V70" i="258"/>
  <c r="V69" i="258"/>
  <c r="V68" i="258"/>
  <c r="V67" i="258"/>
  <c r="V66" i="258"/>
  <c r="V65" i="258"/>
  <c r="V64" i="258"/>
  <c r="V63" i="258"/>
  <c r="V62" i="258"/>
  <c r="V61" i="258"/>
  <c r="V60" i="258"/>
  <c r="V59" i="258"/>
  <c r="V58" i="258"/>
  <c r="V57" i="258"/>
  <c r="V56" i="258"/>
  <c r="V55" i="258"/>
  <c r="V54" i="258"/>
  <c r="V53" i="258"/>
  <c r="V52" i="258"/>
  <c r="V51" i="258"/>
  <c r="V50" i="258"/>
  <c r="V49" i="258"/>
  <c r="V48" i="258"/>
  <c r="V47" i="258"/>
  <c r="V46" i="258"/>
  <c r="V45" i="258"/>
  <c r="V44" i="258"/>
  <c r="V43" i="258"/>
  <c r="V42" i="258"/>
  <c r="V41" i="258"/>
  <c r="V40" i="258"/>
  <c r="V39" i="258"/>
  <c r="V38" i="258"/>
  <c r="V37" i="258"/>
  <c r="V36" i="258"/>
  <c r="V35" i="258"/>
  <c r="V34" i="258"/>
  <c r="V33" i="258"/>
  <c r="V32" i="258"/>
  <c r="V31" i="258"/>
  <c r="V30" i="258"/>
  <c r="V29" i="258"/>
  <c r="V28" i="258"/>
  <c r="V27" i="258"/>
  <c r="V26" i="258"/>
  <c r="V25" i="258"/>
  <c r="V24" i="258"/>
  <c r="V23" i="258"/>
  <c r="V22" i="258"/>
  <c r="V21" i="258"/>
  <c r="V20" i="258"/>
  <c r="V19" i="258"/>
  <c r="V18" i="258"/>
  <c r="V17" i="258"/>
  <c r="V16" i="258"/>
  <c r="V15" i="258"/>
  <c r="V14" i="258"/>
  <c r="V13" i="258"/>
  <c r="V12" i="258"/>
  <c r="V11" i="258"/>
  <c r="V10" i="258"/>
  <c r="V9" i="258"/>
  <c r="V8" i="258"/>
  <c r="V7" i="258"/>
  <c r="V6" i="258"/>
  <c r="V5" i="258"/>
  <c r="P78" i="258"/>
  <c r="P77" i="258"/>
  <c r="P76" i="258"/>
  <c r="P75" i="258"/>
  <c r="P74" i="258"/>
  <c r="P73" i="258"/>
  <c r="P72" i="258"/>
  <c r="P71" i="258"/>
  <c r="P70" i="258"/>
  <c r="P69" i="258"/>
  <c r="P68" i="258"/>
  <c r="P67" i="258"/>
  <c r="P66" i="258"/>
  <c r="P65" i="258"/>
  <c r="P64" i="258"/>
  <c r="P63" i="258"/>
  <c r="P62" i="258"/>
  <c r="P61" i="258"/>
  <c r="P60" i="258"/>
  <c r="P59" i="258"/>
  <c r="P58" i="258"/>
  <c r="P57" i="258"/>
  <c r="P56" i="258"/>
  <c r="P55" i="258"/>
  <c r="P54" i="258"/>
  <c r="P53" i="258"/>
  <c r="P52" i="258"/>
  <c r="P51" i="258"/>
  <c r="P50" i="258"/>
  <c r="P49" i="258"/>
  <c r="P48" i="258"/>
  <c r="P47" i="258"/>
  <c r="P46" i="258"/>
  <c r="P45" i="258"/>
  <c r="P44" i="258"/>
  <c r="P43" i="258"/>
  <c r="P42" i="258"/>
  <c r="P41" i="258"/>
  <c r="P40" i="258"/>
  <c r="P39" i="258"/>
  <c r="P38" i="258"/>
  <c r="P37" i="258"/>
  <c r="P36" i="258"/>
  <c r="P35" i="258"/>
  <c r="P34" i="258"/>
  <c r="P33" i="258"/>
  <c r="P32" i="258"/>
  <c r="P31" i="258"/>
  <c r="P30" i="258"/>
  <c r="P29" i="258"/>
  <c r="P28" i="258"/>
  <c r="P27" i="258"/>
  <c r="P26" i="258"/>
  <c r="P25" i="258"/>
  <c r="P24" i="258"/>
  <c r="P23" i="258"/>
  <c r="P22" i="258"/>
  <c r="P21" i="258"/>
  <c r="P20" i="258"/>
  <c r="P19" i="258"/>
  <c r="P18" i="258"/>
  <c r="P17" i="258"/>
  <c r="P16" i="258"/>
  <c r="P15" i="258"/>
  <c r="P14" i="258"/>
  <c r="P13" i="258"/>
  <c r="P12" i="258"/>
  <c r="P11" i="258"/>
  <c r="P10" i="258"/>
  <c r="P9" i="258"/>
  <c r="P8" i="258"/>
  <c r="P7" i="258"/>
  <c r="P6" i="258"/>
  <c r="P5" i="258"/>
  <c r="J78" i="258"/>
  <c r="J77" i="258"/>
  <c r="J76" i="258"/>
  <c r="J75" i="258"/>
  <c r="J74" i="258"/>
  <c r="J73" i="258"/>
  <c r="J72" i="258"/>
  <c r="J71" i="258"/>
  <c r="J70" i="258"/>
  <c r="J69" i="258"/>
  <c r="J68" i="258"/>
  <c r="J67" i="258"/>
  <c r="J66" i="258"/>
  <c r="J65" i="258"/>
  <c r="J64" i="258"/>
  <c r="J63" i="258"/>
  <c r="J62" i="258"/>
  <c r="J61" i="258"/>
  <c r="J60" i="258"/>
  <c r="J59" i="258"/>
  <c r="J58" i="258"/>
  <c r="J57" i="258"/>
  <c r="J56" i="258"/>
  <c r="J55" i="258"/>
  <c r="J54" i="258"/>
  <c r="J53" i="258"/>
  <c r="J52" i="258"/>
  <c r="J51" i="258"/>
  <c r="J50" i="258"/>
  <c r="J49" i="258"/>
  <c r="J48" i="258"/>
  <c r="J47" i="258"/>
  <c r="J46" i="258"/>
  <c r="J45" i="258"/>
  <c r="J44" i="258"/>
  <c r="J43" i="258"/>
  <c r="J42" i="258"/>
  <c r="J41" i="258"/>
  <c r="J40" i="258"/>
  <c r="J39" i="258"/>
  <c r="J38" i="258"/>
  <c r="J37" i="258"/>
  <c r="J36" i="258"/>
  <c r="J35" i="258"/>
  <c r="J34" i="258"/>
  <c r="J33" i="258"/>
  <c r="J32" i="258"/>
  <c r="J31" i="258"/>
  <c r="J30" i="258"/>
  <c r="J29" i="258"/>
  <c r="J28" i="258"/>
  <c r="J27" i="258"/>
  <c r="J26" i="258"/>
  <c r="J25" i="258"/>
  <c r="J24" i="258"/>
  <c r="J23" i="258"/>
  <c r="J22" i="258"/>
  <c r="J21" i="258"/>
  <c r="J20" i="258"/>
  <c r="J19" i="258"/>
  <c r="J18" i="258"/>
  <c r="J17" i="258"/>
  <c r="J16" i="258"/>
  <c r="J15" i="258"/>
  <c r="J14" i="258"/>
  <c r="J13" i="258"/>
  <c r="J12" i="258"/>
  <c r="J11" i="258"/>
  <c r="J10" i="258"/>
  <c r="J9" i="258"/>
  <c r="J8" i="258"/>
  <c r="J7" i="258"/>
  <c r="J6" i="258"/>
  <c r="J5" i="258"/>
  <c r="D78" i="258"/>
  <c r="D77" i="258"/>
  <c r="D76" i="258"/>
  <c r="D75" i="258"/>
  <c r="D74" i="258"/>
  <c r="D73" i="258"/>
  <c r="D72" i="258"/>
  <c r="D71" i="258"/>
  <c r="D70" i="258"/>
  <c r="D69" i="258"/>
  <c r="D68" i="258"/>
  <c r="D67" i="258"/>
  <c r="D66" i="258"/>
  <c r="D65" i="258"/>
  <c r="D64" i="258"/>
  <c r="D63" i="258"/>
  <c r="D62" i="258"/>
  <c r="D61" i="258"/>
  <c r="D60" i="258"/>
  <c r="D59" i="258"/>
  <c r="D58" i="258"/>
  <c r="D57" i="258"/>
  <c r="D56" i="258"/>
  <c r="D55" i="258"/>
  <c r="D54" i="258"/>
  <c r="D53" i="258"/>
  <c r="D52" i="258"/>
  <c r="D51" i="258"/>
  <c r="D50" i="258"/>
  <c r="D49" i="258"/>
  <c r="D48" i="258"/>
  <c r="D47" i="258"/>
  <c r="D46" i="258"/>
  <c r="D45" i="258"/>
  <c r="D44" i="258"/>
  <c r="D43" i="258"/>
  <c r="D42" i="258"/>
  <c r="D41" i="258"/>
  <c r="D40" i="258"/>
  <c r="D39" i="258"/>
  <c r="D38" i="258"/>
  <c r="D37" i="258"/>
  <c r="D36" i="258"/>
  <c r="D35" i="258"/>
  <c r="D34" i="258"/>
  <c r="D33" i="258"/>
  <c r="D32" i="258"/>
  <c r="D31" i="258"/>
  <c r="D30" i="258"/>
  <c r="D29" i="258"/>
  <c r="D28" i="258"/>
  <c r="D27" i="258"/>
  <c r="D26" i="258"/>
  <c r="D25" i="258"/>
  <c r="D24" i="258"/>
  <c r="D23" i="258"/>
  <c r="D22" i="258"/>
  <c r="D21" i="258"/>
  <c r="D20" i="258"/>
  <c r="D19" i="258"/>
  <c r="D18" i="258"/>
  <c r="D17" i="258"/>
  <c r="D16" i="258"/>
  <c r="D15" i="258"/>
  <c r="D14" i="258"/>
  <c r="D13" i="258"/>
  <c r="D12" i="258"/>
  <c r="D11" i="258"/>
  <c r="D10" i="258"/>
  <c r="D9" i="258"/>
  <c r="D8" i="258"/>
  <c r="D7" i="258"/>
  <c r="D6" i="258"/>
  <c r="D5" i="258"/>
  <c r="AS6" i="256"/>
  <c r="AS5" i="256"/>
  <c r="AM6" i="256"/>
  <c r="AM5" i="256"/>
  <c r="AG6" i="256"/>
  <c r="AG5" i="256"/>
  <c r="AA6" i="256"/>
  <c r="AA5" i="256"/>
  <c r="U6" i="256"/>
  <c r="U5" i="256"/>
  <c r="O6" i="256"/>
  <c r="O5" i="256"/>
  <c r="I6" i="256"/>
  <c r="I5" i="256"/>
  <c r="C6" i="256"/>
  <c r="C5" i="256"/>
  <c r="AS11" i="255"/>
  <c r="AS10" i="255"/>
  <c r="AS9" i="255"/>
  <c r="AS8" i="255"/>
  <c r="AS7" i="255"/>
  <c r="AS6" i="255"/>
  <c r="AS5" i="255"/>
  <c r="AM11" i="255"/>
  <c r="AM10" i="255"/>
  <c r="AM9" i="255"/>
  <c r="AM8" i="255"/>
  <c r="AM7" i="255"/>
  <c r="AM6" i="255"/>
  <c r="AM5" i="255"/>
  <c r="AG11" i="255"/>
  <c r="AG10" i="255"/>
  <c r="AG9" i="255"/>
  <c r="AG8" i="255"/>
  <c r="AG7" i="255"/>
  <c r="AG6" i="255"/>
  <c r="AG5" i="255"/>
  <c r="AA11" i="255"/>
  <c r="AA10" i="255"/>
  <c r="AA9" i="255"/>
  <c r="AA8" i="255"/>
  <c r="AA7" i="255"/>
  <c r="AA6" i="255"/>
  <c r="AA5" i="255"/>
  <c r="U11" i="255"/>
  <c r="U10" i="255"/>
  <c r="U9" i="255"/>
  <c r="U8" i="255"/>
  <c r="U7" i="255"/>
  <c r="U6" i="255"/>
  <c r="U5" i="255"/>
  <c r="O11" i="255"/>
  <c r="O10" i="255"/>
  <c r="O9" i="255"/>
  <c r="O8" i="255"/>
  <c r="O7" i="255"/>
  <c r="O6" i="255"/>
  <c r="O5" i="255"/>
  <c r="I11" i="255"/>
  <c r="I10" i="255"/>
  <c r="I9" i="255"/>
  <c r="I8" i="255"/>
  <c r="I7" i="255"/>
  <c r="I6" i="255"/>
  <c r="I5" i="255"/>
  <c r="C11" i="255"/>
  <c r="C10" i="255"/>
  <c r="C9" i="255"/>
  <c r="C8" i="255"/>
  <c r="C7" i="255"/>
  <c r="C6" i="255"/>
  <c r="C5" i="255"/>
  <c r="AT12" i="257"/>
  <c r="AT11" i="257"/>
  <c r="AT10" i="257"/>
  <c r="AT9" i="257"/>
  <c r="AT8" i="257"/>
  <c r="AT7" i="257"/>
  <c r="AT6" i="257"/>
  <c r="AT5" i="257"/>
  <c r="AN12" i="257"/>
  <c r="AN11" i="257"/>
  <c r="AN10" i="257"/>
  <c r="AN9" i="257"/>
  <c r="AN8" i="257"/>
  <c r="AN7" i="257"/>
  <c r="AN6" i="257"/>
  <c r="AN5" i="257"/>
  <c r="AH12" i="257"/>
  <c r="AH11" i="257"/>
  <c r="AH10" i="257"/>
  <c r="AH9" i="257"/>
  <c r="AH8" i="257"/>
  <c r="AH7" i="257"/>
  <c r="AH6" i="257"/>
  <c r="AH5" i="257"/>
  <c r="AB12" i="257"/>
  <c r="AB11" i="257"/>
  <c r="AB10" i="257"/>
  <c r="AB9" i="257"/>
  <c r="AB8" i="257"/>
  <c r="AB7" i="257"/>
  <c r="AB6" i="257"/>
  <c r="AB5" i="257"/>
  <c r="V12" i="257"/>
  <c r="V11" i="257"/>
  <c r="V10" i="257"/>
  <c r="V9" i="257"/>
  <c r="V8" i="257"/>
  <c r="V7" i="257"/>
  <c r="V6" i="257"/>
  <c r="V5" i="257"/>
  <c r="P12" i="257"/>
  <c r="P11" i="257"/>
  <c r="P10" i="257"/>
  <c r="P9" i="257"/>
  <c r="P8" i="257"/>
  <c r="P7" i="257"/>
  <c r="P6" i="257"/>
  <c r="P5" i="257"/>
  <c r="J12" i="257"/>
  <c r="J11" i="257"/>
  <c r="J10" i="257"/>
  <c r="J9" i="257"/>
  <c r="J8" i="257"/>
  <c r="J7" i="257"/>
  <c r="J6" i="257"/>
  <c r="J5" i="257"/>
  <c r="D12" i="257"/>
  <c r="D11" i="257"/>
  <c r="D10" i="257"/>
  <c r="D9" i="257"/>
  <c r="D8" i="257"/>
  <c r="D7" i="257"/>
  <c r="D6" i="257"/>
  <c r="D5" i="257"/>
  <c r="E13" i="257" l="1"/>
  <c r="N12" i="257"/>
  <c r="M12" i="257"/>
  <c r="AI13" i="261" l="1"/>
  <c r="AJ13" i="261"/>
  <c r="AN13" i="261"/>
  <c r="AP13" i="261"/>
  <c r="AQ13" i="261"/>
  <c r="AU13" i="261"/>
  <c r="AW13" i="261"/>
  <c r="AX13" i="261"/>
  <c r="BB13" i="261"/>
  <c r="BD13" i="261"/>
  <c r="BE13" i="261"/>
  <c r="BG13" i="261" s="1"/>
  <c r="AK14" i="261"/>
  <c r="AL14" i="261"/>
  <c r="AM14" i="261"/>
  <c r="AR14" i="261"/>
  <c r="AS14" i="261"/>
  <c r="AT14" i="261"/>
  <c r="AY14" i="261"/>
  <c r="AZ14" i="261"/>
  <c r="BA14" i="261"/>
  <c r="BF14" i="261"/>
  <c r="BG14" i="261"/>
  <c r="BH14" i="261"/>
  <c r="AK15" i="261"/>
  <c r="AL15" i="261"/>
  <c r="AM15" i="261"/>
  <c r="AR15" i="261"/>
  <c r="AS15" i="261"/>
  <c r="AT15" i="261"/>
  <c r="AY15" i="261"/>
  <c r="AZ15" i="261"/>
  <c r="BA15" i="261"/>
  <c r="BF15" i="261"/>
  <c r="BG15" i="261"/>
  <c r="BH15" i="261"/>
  <c r="AK16" i="261"/>
  <c r="AL16" i="261"/>
  <c r="AM16" i="261"/>
  <c r="AR16" i="261"/>
  <c r="AS16" i="261"/>
  <c r="AT16" i="261"/>
  <c r="AY16" i="261"/>
  <c r="AZ16" i="261"/>
  <c r="BA16" i="261"/>
  <c r="BF16" i="261"/>
  <c r="BG16" i="261"/>
  <c r="BH16" i="261"/>
  <c r="AK17" i="261"/>
  <c r="AL17" i="261"/>
  <c r="AM17" i="261"/>
  <c r="AR17" i="261"/>
  <c r="AS17" i="261"/>
  <c r="AT17" i="261"/>
  <c r="AY17" i="261"/>
  <c r="AZ17" i="261"/>
  <c r="BA17" i="261"/>
  <c r="BF17" i="261"/>
  <c r="BG17" i="261"/>
  <c r="BH17" i="261"/>
  <c r="AK18" i="261"/>
  <c r="AL18" i="261"/>
  <c r="AM18" i="261"/>
  <c r="AR18" i="261"/>
  <c r="AS18" i="261"/>
  <c r="AT18" i="261"/>
  <c r="AY18" i="261"/>
  <c r="AZ18" i="261"/>
  <c r="BA18" i="261"/>
  <c r="BF18" i="261"/>
  <c r="BG18" i="261"/>
  <c r="BH18" i="261"/>
  <c r="AK19" i="261"/>
  <c r="AL19" i="261"/>
  <c r="AM19" i="261"/>
  <c r="AR19" i="261"/>
  <c r="AS19" i="261"/>
  <c r="AT19" i="261"/>
  <c r="AY19" i="261"/>
  <c r="AZ19" i="261"/>
  <c r="BA19" i="261"/>
  <c r="BF19" i="261"/>
  <c r="BG19" i="261"/>
  <c r="BH19" i="261"/>
  <c r="AK20" i="261"/>
  <c r="AL20" i="261"/>
  <c r="AM20" i="261"/>
  <c r="AR20" i="261"/>
  <c r="AS20" i="261"/>
  <c r="AT20" i="261"/>
  <c r="AY20" i="261"/>
  <c r="AZ20" i="261"/>
  <c r="BA20" i="261"/>
  <c r="BF20" i="261"/>
  <c r="BG20" i="261"/>
  <c r="BH20" i="261"/>
  <c r="AK21" i="261"/>
  <c r="AL21" i="261"/>
  <c r="AM21" i="261"/>
  <c r="AR21" i="261"/>
  <c r="AS21" i="261"/>
  <c r="AT21" i="261"/>
  <c r="AY21" i="261"/>
  <c r="AZ21" i="261"/>
  <c r="BA21" i="261"/>
  <c r="BF21" i="261"/>
  <c r="BG21" i="261"/>
  <c r="BH21" i="261"/>
  <c r="AI22" i="261"/>
  <c r="AL22" i="261" s="1"/>
  <c r="AJ22" i="261"/>
  <c r="AN22" i="261"/>
  <c r="AO15" i="261" s="1"/>
  <c r="AP22" i="261"/>
  <c r="AQ22" i="261"/>
  <c r="AU22" i="261"/>
  <c r="AW22" i="261"/>
  <c r="AX22" i="261"/>
  <c r="BB22" i="261"/>
  <c r="BD22" i="261"/>
  <c r="BE22" i="261"/>
  <c r="BE670" i="261"/>
  <c r="BD670" i="261"/>
  <c r="BG670" i="261" s="1"/>
  <c r="BB670" i="261"/>
  <c r="BC664" i="261" s="1"/>
  <c r="AX670" i="261"/>
  <c r="AW670" i="261"/>
  <c r="AU670" i="261"/>
  <c r="AV670" i="261" s="1"/>
  <c r="AQ670" i="261"/>
  <c r="AP670" i="261"/>
  <c r="AN670" i="261"/>
  <c r="AO670" i="261" s="1"/>
  <c r="AJ670" i="261"/>
  <c r="AI670" i="261"/>
  <c r="AG670" i="261"/>
  <c r="AH668" i="261" s="1"/>
  <c r="AC670" i="261"/>
  <c r="AB670" i="261"/>
  <c r="Z670" i="261"/>
  <c r="V670" i="261"/>
  <c r="U670" i="261"/>
  <c r="S670" i="261"/>
  <c r="P670" i="261"/>
  <c r="M670" i="261"/>
  <c r="H670" i="261"/>
  <c r="G670" i="261"/>
  <c r="E670" i="261"/>
  <c r="BH669" i="261"/>
  <c r="BG669" i="261"/>
  <c r="BF669" i="261"/>
  <c r="BA669" i="261"/>
  <c r="AZ669" i="261"/>
  <c r="AY669" i="261"/>
  <c r="AT669" i="261"/>
  <c r="AS669" i="261"/>
  <c r="AR669" i="261"/>
  <c r="AM669" i="261"/>
  <c r="AL669" i="261"/>
  <c r="AK669" i="261"/>
  <c r="AH669" i="261"/>
  <c r="AF669" i="261"/>
  <c r="AE669" i="261"/>
  <c r="AD669" i="261"/>
  <c r="Y669" i="261"/>
  <c r="X669" i="261"/>
  <c r="W669" i="261"/>
  <c r="R669" i="261"/>
  <c r="Q669" i="261"/>
  <c r="P669" i="261"/>
  <c r="K669" i="261"/>
  <c r="J669" i="261"/>
  <c r="I669" i="261"/>
  <c r="BH668" i="261"/>
  <c r="BG668" i="261"/>
  <c r="BF668" i="261"/>
  <c r="BC668" i="261"/>
  <c r="BA668" i="261"/>
  <c r="AZ668" i="261"/>
  <c r="AY668" i="261"/>
  <c r="AT668" i="261"/>
  <c r="AS668" i="261"/>
  <c r="AR668" i="261"/>
  <c r="AM668" i="261"/>
  <c r="AL668" i="261"/>
  <c r="AK668" i="261"/>
  <c r="AF668" i="261"/>
  <c r="AE668" i="261"/>
  <c r="AD668" i="261"/>
  <c r="AA668" i="261"/>
  <c r="Y668" i="261"/>
  <c r="X668" i="261"/>
  <c r="W668" i="261"/>
  <c r="R668" i="261"/>
  <c r="Q668" i="261"/>
  <c r="P668" i="261"/>
  <c r="M668" i="261"/>
  <c r="K668" i="261"/>
  <c r="J668" i="261"/>
  <c r="I668" i="261"/>
  <c r="BH667" i="261"/>
  <c r="BG667" i="261"/>
  <c r="BF667" i="261"/>
  <c r="BA667" i="261"/>
  <c r="AZ667" i="261"/>
  <c r="AY667" i="261"/>
  <c r="AT667" i="261"/>
  <c r="AS667" i="261"/>
  <c r="AR667" i="261"/>
  <c r="AM667" i="261"/>
  <c r="AL667" i="261"/>
  <c r="AK667" i="261"/>
  <c r="AH667" i="261"/>
  <c r="AF667" i="261"/>
  <c r="AE667" i="261"/>
  <c r="AD667" i="261"/>
  <c r="AA667" i="261"/>
  <c r="Y667" i="261"/>
  <c r="X667" i="261"/>
  <c r="W667" i="261"/>
  <c r="T667" i="261"/>
  <c r="R667" i="261"/>
  <c r="Q667" i="261"/>
  <c r="P667" i="261"/>
  <c r="M667" i="261"/>
  <c r="K667" i="261"/>
  <c r="J667" i="261"/>
  <c r="I667" i="261"/>
  <c r="F667" i="261"/>
  <c r="BH666" i="261"/>
  <c r="BG666" i="261"/>
  <c r="BF666" i="261"/>
  <c r="BC666" i="261"/>
  <c r="BA666" i="261"/>
  <c r="AZ666" i="261"/>
  <c r="AY666" i="261"/>
  <c r="AT666" i="261"/>
  <c r="AS666" i="261"/>
  <c r="AR666" i="261"/>
  <c r="AM666" i="261"/>
  <c r="AL666" i="261"/>
  <c r="AK666" i="261"/>
  <c r="AF666" i="261"/>
  <c r="AE666" i="261"/>
  <c r="AD666" i="261"/>
  <c r="Y666" i="261"/>
  <c r="X666" i="261"/>
  <c r="W666" i="261"/>
  <c r="R666" i="261"/>
  <c r="Q666" i="261"/>
  <c r="P666" i="261"/>
  <c r="M666" i="261"/>
  <c r="K666" i="261"/>
  <c r="J666" i="261"/>
  <c r="I666" i="261"/>
  <c r="F666" i="261"/>
  <c r="BH665" i="261"/>
  <c r="BG665" i="261"/>
  <c r="BF665" i="261"/>
  <c r="BA665" i="261"/>
  <c r="AZ665" i="261"/>
  <c r="AY665" i="261"/>
  <c r="AT665" i="261"/>
  <c r="AS665" i="261"/>
  <c r="AR665" i="261"/>
  <c r="AM665" i="261"/>
  <c r="AL665" i="261"/>
  <c r="AK665" i="261"/>
  <c r="AF665" i="261"/>
  <c r="AE665" i="261"/>
  <c r="AD665" i="261"/>
  <c r="AA665" i="261"/>
  <c r="Y665" i="261"/>
  <c r="X665" i="261"/>
  <c r="W665" i="261"/>
  <c r="R665" i="261"/>
  <c r="Q665" i="261"/>
  <c r="P665" i="261"/>
  <c r="K665" i="261"/>
  <c r="J665" i="261"/>
  <c r="I665" i="261"/>
  <c r="BH664" i="261"/>
  <c r="BG664" i="261"/>
  <c r="BF664" i="261"/>
  <c r="BA664" i="261"/>
  <c r="AZ664" i="261"/>
  <c r="AY664" i="261"/>
  <c r="AT664" i="261"/>
  <c r="AS664" i="261"/>
  <c r="AR664" i="261"/>
  <c r="AO664" i="261"/>
  <c r="AM664" i="261"/>
  <c r="AL664" i="261"/>
  <c r="AK664" i="261"/>
  <c r="AH664" i="261"/>
  <c r="AF664" i="261"/>
  <c r="AE664" i="261"/>
  <c r="AD664" i="261"/>
  <c r="AA664" i="261"/>
  <c r="Y664" i="261"/>
  <c r="X664" i="261"/>
  <c r="W664" i="261"/>
  <c r="T664" i="261"/>
  <c r="R664" i="261"/>
  <c r="Q664" i="261"/>
  <c r="P664" i="261"/>
  <c r="M664" i="261"/>
  <c r="K664" i="261"/>
  <c r="J664" i="261"/>
  <c r="I664" i="261"/>
  <c r="F664" i="261"/>
  <c r="BH663" i="261"/>
  <c r="BG663" i="261"/>
  <c r="BF663" i="261"/>
  <c r="BA663" i="261"/>
  <c r="AZ663" i="261"/>
  <c r="AY663" i="261"/>
  <c r="AV663" i="261"/>
  <c r="AT663" i="261"/>
  <c r="AS663" i="261"/>
  <c r="AR663" i="261"/>
  <c r="AM663" i="261"/>
  <c r="AL663" i="261"/>
  <c r="AK663" i="261"/>
  <c r="AH663" i="261"/>
  <c r="AF663" i="261"/>
  <c r="AE663" i="261"/>
  <c r="AD663" i="261"/>
  <c r="Y663" i="261"/>
  <c r="X663" i="261"/>
  <c r="W663" i="261"/>
  <c r="R663" i="261"/>
  <c r="Q663" i="261"/>
  <c r="P663" i="261"/>
  <c r="M663" i="261"/>
  <c r="K663" i="261"/>
  <c r="J663" i="261"/>
  <c r="I663" i="261"/>
  <c r="F663" i="261"/>
  <c r="BH662" i="261"/>
  <c r="BG662" i="261"/>
  <c r="BF662" i="261"/>
  <c r="BA662" i="261"/>
  <c r="AZ662" i="261"/>
  <c r="AY662" i="261"/>
  <c r="AV662" i="261"/>
  <c r="AT662" i="261"/>
  <c r="AS662" i="261"/>
  <c r="AR662" i="261"/>
  <c r="AM662" i="261"/>
  <c r="AL662" i="261"/>
  <c r="AK662" i="261"/>
  <c r="AH662" i="261"/>
  <c r="AF662" i="261"/>
  <c r="AE662" i="261"/>
  <c r="AD662" i="261"/>
  <c r="Y662" i="261"/>
  <c r="X662" i="261"/>
  <c r="W662" i="261"/>
  <c r="R662" i="261"/>
  <c r="Q662" i="261"/>
  <c r="P662" i="261"/>
  <c r="M662" i="261"/>
  <c r="K662" i="261"/>
  <c r="J662" i="261"/>
  <c r="I662" i="261"/>
  <c r="F662" i="261"/>
  <c r="BE661" i="261"/>
  <c r="BD661" i="261"/>
  <c r="BB661" i="261"/>
  <c r="AX661" i="261"/>
  <c r="AW661" i="261"/>
  <c r="AU661" i="261"/>
  <c r="AV661" i="261" s="1"/>
  <c r="AQ661" i="261"/>
  <c r="AP661" i="261"/>
  <c r="AN661" i="261"/>
  <c r="AJ661" i="261"/>
  <c r="AI661" i="261"/>
  <c r="AG661" i="261"/>
  <c r="AC661" i="261"/>
  <c r="AB661" i="261"/>
  <c r="Z661" i="261"/>
  <c r="V661" i="261"/>
  <c r="U661" i="261"/>
  <c r="S661" i="261"/>
  <c r="T656" i="261" s="1"/>
  <c r="O661" i="261"/>
  <c r="N661" i="261"/>
  <c r="L661" i="261"/>
  <c r="M658" i="261" s="1"/>
  <c r="H661" i="261"/>
  <c r="G661" i="261"/>
  <c r="E661" i="261"/>
  <c r="F661" i="261" s="1"/>
  <c r="BH660" i="261"/>
  <c r="BG660" i="261"/>
  <c r="BF660" i="261"/>
  <c r="BA660" i="261"/>
  <c r="AZ660" i="261"/>
  <c r="AY660" i="261"/>
  <c r="AT660" i="261"/>
  <c r="AS660" i="261"/>
  <c r="AR660" i="261"/>
  <c r="AM660" i="261"/>
  <c r="AL660" i="261"/>
  <c r="AK660" i="261"/>
  <c r="AF660" i="261"/>
  <c r="AE660" i="261"/>
  <c r="AD660" i="261"/>
  <c r="Y660" i="261"/>
  <c r="X660" i="261"/>
  <c r="W660" i="261"/>
  <c r="R660" i="261"/>
  <c r="Q660" i="261"/>
  <c r="P660" i="261"/>
  <c r="K660" i="261"/>
  <c r="J660" i="261"/>
  <c r="I660" i="261"/>
  <c r="F660" i="261"/>
  <c r="BH659" i="261"/>
  <c r="BG659" i="261"/>
  <c r="BF659" i="261"/>
  <c r="BA659" i="261"/>
  <c r="AZ659" i="261"/>
  <c r="AY659" i="261"/>
  <c r="AT659" i="261"/>
  <c r="AS659" i="261"/>
  <c r="AR659" i="261"/>
  <c r="AO659" i="261"/>
  <c r="AM659" i="261"/>
  <c r="AL659" i="261"/>
  <c r="AK659" i="261"/>
  <c r="AF659" i="261"/>
  <c r="AE659" i="261"/>
  <c r="AD659" i="261"/>
  <c r="AA659" i="261"/>
  <c r="Y659" i="261"/>
  <c r="X659" i="261"/>
  <c r="W659" i="261"/>
  <c r="R659" i="261"/>
  <c r="Q659" i="261"/>
  <c r="P659" i="261"/>
  <c r="K659" i="261"/>
  <c r="J659" i="261"/>
  <c r="I659" i="261"/>
  <c r="BH658" i="261"/>
  <c r="BG658" i="261"/>
  <c r="BF658" i="261"/>
  <c r="BA658" i="261"/>
  <c r="AZ658" i="261"/>
  <c r="AY658" i="261"/>
  <c r="AV658" i="261"/>
  <c r="AT658" i="261"/>
  <c r="AS658" i="261"/>
  <c r="AR658" i="261"/>
  <c r="AO658" i="261"/>
  <c r="AM658" i="261"/>
  <c r="AL658" i="261"/>
  <c r="AK658" i="261"/>
  <c r="AF658" i="261"/>
  <c r="AE658" i="261"/>
  <c r="AD658" i="261"/>
  <c r="AA658" i="261"/>
  <c r="Y658" i="261"/>
  <c r="X658" i="261"/>
  <c r="W658" i="261"/>
  <c r="R658" i="261"/>
  <c r="Q658" i="261"/>
  <c r="P658" i="261"/>
  <c r="K658" i="261"/>
  <c r="J658" i="261"/>
  <c r="I658" i="261"/>
  <c r="BH657" i="261"/>
  <c r="BG657" i="261"/>
  <c r="BF657" i="261"/>
  <c r="BA657" i="261"/>
  <c r="AZ657" i="261"/>
  <c r="AY657" i="261"/>
  <c r="AV657" i="261"/>
  <c r="AT657" i="261"/>
  <c r="AS657" i="261"/>
  <c r="AR657" i="261"/>
  <c r="AM657" i="261"/>
  <c r="AL657" i="261"/>
  <c r="AK657" i="261"/>
  <c r="AH657" i="261"/>
  <c r="AF657" i="261"/>
  <c r="AE657" i="261"/>
  <c r="AD657" i="261"/>
  <c r="AA657" i="261"/>
  <c r="Y657" i="261"/>
  <c r="X657" i="261"/>
  <c r="W657" i="261"/>
  <c r="R657" i="261"/>
  <c r="Q657" i="261"/>
  <c r="P657" i="261"/>
  <c r="K657" i="261"/>
  <c r="J657" i="261"/>
  <c r="I657" i="261"/>
  <c r="BH656" i="261"/>
  <c r="BG656" i="261"/>
  <c r="BF656" i="261"/>
  <c r="BA656" i="261"/>
  <c r="AZ656" i="261"/>
  <c r="AY656" i="261"/>
  <c r="AV656" i="261"/>
  <c r="AT656" i="261"/>
  <c r="AS656" i="261"/>
  <c r="AR656" i="261"/>
  <c r="AM656" i="261"/>
  <c r="AL656" i="261"/>
  <c r="AK656" i="261"/>
  <c r="AF656" i="261"/>
  <c r="AE656" i="261"/>
  <c r="AD656" i="261"/>
  <c r="AA656" i="261"/>
  <c r="Y656" i="261"/>
  <c r="X656" i="261"/>
  <c r="W656" i="261"/>
  <c r="R656" i="261"/>
  <c r="Q656" i="261"/>
  <c r="P656" i="261"/>
  <c r="K656" i="261"/>
  <c r="J656" i="261"/>
  <c r="I656" i="261"/>
  <c r="BH655" i="261"/>
  <c r="BG655" i="261"/>
  <c r="BF655" i="261"/>
  <c r="BC655" i="261"/>
  <c r="BA655" i="261"/>
  <c r="AZ655" i="261"/>
  <c r="AY655" i="261"/>
  <c r="AV655" i="261"/>
  <c r="AT655" i="261"/>
  <c r="AS655" i="261"/>
  <c r="AR655" i="261"/>
  <c r="AO655" i="261"/>
  <c r="AM655" i="261"/>
  <c r="AL655" i="261"/>
  <c r="AK655" i="261"/>
  <c r="AF655" i="261"/>
  <c r="AE655" i="261"/>
  <c r="AD655" i="261"/>
  <c r="AA655" i="261"/>
  <c r="Y655" i="261"/>
  <c r="X655" i="261"/>
  <c r="W655" i="261"/>
  <c r="R655" i="261"/>
  <c r="Q655" i="261"/>
  <c r="P655" i="261"/>
  <c r="K655" i="261"/>
  <c r="J655" i="261"/>
  <c r="I655" i="261"/>
  <c r="BH654" i="261"/>
  <c r="BG654" i="261"/>
  <c r="BF654" i="261"/>
  <c r="BC654" i="261"/>
  <c r="BA654" i="261"/>
  <c r="AZ654" i="261"/>
  <c r="AY654" i="261"/>
  <c r="AV654" i="261"/>
  <c r="AT654" i="261"/>
  <c r="AS654" i="261"/>
  <c r="AR654" i="261"/>
  <c r="AM654" i="261"/>
  <c r="AL654" i="261"/>
  <c r="AK654" i="261"/>
  <c r="AF654" i="261"/>
  <c r="AE654" i="261"/>
  <c r="AD654" i="261"/>
  <c r="AA654" i="261"/>
  <c r="Y654" i="261"/>
  <c r="X654" i="261"/>
  <c r="W654" i="261"/>
  <c r="R654" i="261"/>
  <c r="Q654" i="261"/>
  <c r="P654" i="261"/>
  <c r="K654" i="261"/>
  <c r="J654" i="261"/>
  <c r="I654" i="261"/>
  <c r="BH653" i="261"/>
  <c r="BG653" i="261"/>
  <c r="BF653" i="261"/>
  <c r="BC653" i="261"/>
  <c r="BA653" i="261"/>
  <c r="AZ653" i="261"/>
  <c r="AY653" i="261"/>
  <c r="AV653" i="261"/>
  <c r="AT653" i="261"/>
  <c r="AS653" i="261"/>
  <c r="AR653" i="261"/>
  <c r="AO653" i="261"/>
  <c r="AM653" i="261"/>
  <c r="AL653" i="261"/>
  <c r="AK653" i="261"/>
  <c r="AF653" i="261"/>
  <c r="AE653" i="261"/>
  <c r="AD653" i="261"/>
  <c r="Y653" i="261"/>
  <c r="X653" i="261"/>
  <c r="W653" i="261"/>
  <c r="R653" i="261"/>
  <c r="Q653" i="261"/>
  <c r="P653" i="261"/>
  <c r="K653" i="261"/>
  <c r="J653" i="261"/>
  <c r="I653" i="261"/>
  <c r="BE652" i="261"/>
  <c r="BD652" i="261"/>
  <c r="BB652" i="261"/>
  <c r="BC650" i="261" s="1"/>
  <c r="AX652" i="261"/>
  <c r="AW652" i="261"/>
  <c r="AU652" i="261"/>
  <c r="AV652" i="261" s="1"/>
  <c r="AQ652" i="261"/>
  <c r="AP652" i="261"/>
  <c r="AN652" i="261"/>
  <c r="AJ652" i="261"/>
  <c r="AI652" i="261"/>
  <c r="AG652" i="261"/>
  <c r="AC652" i="261"/>
  <c r="AB652" i="261"/>
  <c r="Z652" i="261"/>
  <c r="AA652" i="261" s="1"/>
  <c r="V652" i="261"/>
  <c r="U652" i="261"/>
  <c r="S652" i="261"/>
  <c r="T647" i="261" s="1"/>
  <c r="O652" i="261"/>
  <c r="N652" i="261"/>
  <c r="L652" i="261"/>
  <c r="M652" i="261" s="1"/>
  <c r="H652" i="261"/>
  <c r="G652" i="261"/>
  <c r="E652" i="261"/>
  <c r="BH651" i="261"/>
  <c r="BG651" i="261"/>
  <c r="BF651" i="261"/>
  <c r="BA651" i="261"/>
  <c r="AZ651" i="261"/>
  <c r="AY651" i="261"/>
  <c r="AT651" i="261"/>
  <c r="AS651" i="261"/>
  <c r="AR651" i="261"/>
  <c r="AM651" i="261"/>
  <c r="AL651" i="261"/>
  <c r="AK651" i="261"/>
  <c r="AF651" i="261"/>
  <c r="AE651" i="261"/>
  <c r="AD651" i="261"/>
  <c r="Y651" i="261"/>
  <c r="X651" i="261"/>
  <c r="W651" i="261"/>
  <c r="R651" i="261"/>
  <c r="Q651" i="261"/>
  <c r="P651" i="261"/>
  <c r="K651" i="261"/>
  <c r="J651" i="261"/>
  <c r="I651" i="261"/>
  <c r="BH650" i="261"/>
  <c r="BG650" i="261"/>
  <c r="BF650" i="261"/>
  <c r="BA650" i="261"/>
  <c r="AZ650" i="261"/>
  <c r="AY650" i="261"/>
  <c r="AT650" i="261"/>
  <c r="AS650" i="261"/>
  <c r="AR650" i="261"/>
  <c r="AO650" i="261"/>
  <c r="AM650" i="261"/>
  <c r="AL650" i="261"/>
  <c r="AK650" i="261"/>
  <c r="AF650" i="261"/>
  <c r="AE650" i="261"/>
  <c r="AD650" i="261"/>
  <c r="Y650" i="261"/>
  <c r="X650" i="261"/>
  <c r="W650" i="261"/>
  <c r="R650" i="261"/>
  <c r="Q650" i="261"/>
  <c r="P650" i="261"/>
  <c r="K650" i="261"/>
  <c r="J650" i="261"/>
  <c r="I650" i="261"/>
  <c r="BH649" i="261"/>
  <c r="BG649" i="261"/>
  <c r="BF649" i="261"/>
  <c r="BC649" i="261"/>
  <c r="BA649" i="261"/>
  <c r="AZ649" i="261"/>
  <c r="AY649" i="261"/>
  <c r="AV649" i="261"/>
  <c r="AT649" i="261"/>
  <c r="AS649" i="261"/>
  <c r="AR649" i="261"/>
  <c r="AO649" i="261"/>
  <c r="AM649" i="261"/>
  <c r="AL649" i="261"/>
  <c r="AK649" i="261"/>
  <c r="AH649" i="261"/>
  <c r="AF649" i="261"/>
  <c r="AE649" i="261"/>
  <c r="AD649" i="261"/>
  <c r="AA649" i="261"/>
  <c r="Y649" i="261"/>
  <c r="X649" i="261"/>
  <c r="W649" i="261"/>
  <c r="T649" i="261"/>
  <c r="R649" i="261"/>
  <c r="Q649" i="261"/>
  <c r="P649" i="261"/>
  <c r="M649" i="261"/>
  <c r="K649" i="261"/>
  <c r="J649" i="261"/>
  <c r="I649" i="261"/>
  <c r="F649" i="261"/>
  <c r="BH648" i="261"/>
  <c r="BG648" i="261"/>
  <c r="BF648" i="261"/>
  <c r="BC648" i="261"/>
  <c r="BA648" i="261"/>
  <c r="AZ648" i="261"/>
  <c r="AY648" i="261"/>
  <c r="AV648" i="261"/>
  <c r="AT648" i="261"/>
  <c r="AS648" i="261"/>
  <c r="AR648" i="261"/>
  <c r="AM648" i="261"/>
  <c r="AL648" i="261"/>
  <c r="AK648" i="261"/>
  <c r="AH648" i="261"/>
  <c r="AF648" i="261"/>
  <c r="AE648" i="261"/>
  <c r="AD648" i="261"/>
  <c r="AA648" i="261"/>
  <c r="Y648" i="261"/>
  <c r="X648" i="261"/>
  <c r="W648" i="261"/>
  <c r="R648" i="261"/>
  <c r="Q648" i="261"/>
  <c r="P648" i="261"/>
  <c r="M648" i="261"/>
  <c r="K648" i="261"/>
  <c r="J648" i="261"/>
  <c r="I648" i="261"/>
  <c r="F648" i="261"/>
  <c r="BH647" i="261"/>
  <c r="BG647" i="261"/>
  <c r="BF647" i="261"/>
  <c r="BC647" i="261"/>
  <c r="BA647" i="261"/>
  <c r="AZ647" i="261"/>
  <c r="AY647" i="261"/>
  <c r="AT647" i="261"/>
  <c r="AS647" i="261"/>
  <c r="AR647" i="261"/>
  <c r="AO647" i="261"/>
  <c r="AM647" i="261"/>
  <c r="AL647" i="261"/>
  <c r="AK647" i="261"/>
  <c r="AF647" i="261"/>
  <c r="AE647" i="261"/>
  <c r="AD647" i="261"/>
  <c r="AA647" i="261"/>
  <c r="Y647" i="261"/>
  <c r="X647" i="261"/>
  <c r="W647" i="261"/>
  <c r="R647" i="261"/>
  <c r="Q647" i="261"/>
  <c r="P647" i="261"/>
  <c r="M647" i="261"/>
  <c r="K647" i="261"/>
  <c r="J647" i="261"/>
  <c r="I647" i="261"/>
  <c r="F647" i="261"/>
  <c r="BH646" i="261"/>
  <c r="BG646" i="261"/>
  <c r="BF646" i="261"/>
  <c r="BC646" i="261"/>
  <c r="BA646" i="261"/>
  <c r="AZ646" i="261"/>
  <c r="AY646" i="261"/>
  <c r="AV646" i="261"/>
  <c r="AT646" i="261"/>
  <c r="AS646" i="261"/>
  <c r="AR646" i="261"/>
  <c r="AO646" i="261"/>
  <c r="AM646" i="261"/>
  <c r="AL646" i="261"/>
  <c r="AK646" i="261"/>
  <c r="AH646" i="261"/>
  <c r="AF646" i="261"/>
  <c r="AE646" i="261"/>
  <c r="AD646" i="261"/>
  <c r="AA646" i="261"/>
  <c r="Y646" i="261"/>
  <c r="X646" i="261"/>
  <c r="W646" i="261"/>
  <c r="T646" i="261"/>
  <c r="R646" i="261"/>
  <c r="Q646" i="261"/>
  <c r="P646" i="261"/>
  <c r="M646" i="261"/>
  <c r="K646" i="261"/>
  <c r="J646" i="261"/>
  <c r="I646" i="261"/>
  <c r="BH645" i="261"/>
  <c r="BG645" i="261"/>
  <c r="BF645" i="261"/>
  <c r="BC645" i="261"/>
  <c r="BA645" i="261"/>
  <c r="AZ645" i="261"/>
  <c r="AY645" i="261"/>
  <c r="AT645" i="261"/>
  <c r="AS645" i="261"/>
  <c r="AR645" i="261"/>
  <c r="AM645" i="261"/>
  <c r="AL645" i="261"/>
  <c r="AK645" i="261"/>
  <c r="AH645" i="261"/>
  <c r="AF645" i="261"/>
  <c r="AE645" i="261"/>
  <c r="AD645" i="261"/>
  <c r="AA645" i="261"/>
  <c r="Y645" i="261"/>
  <c r="X645" i="261"/>
  <c r="W645" i="261"/>
  <c r="R645" i="261"/>
  <c r="Q645" i="261"/>
  <c r="P645" i="261"/>
  <c r="M645" i="261"/>
  <c r="K645" i="261"/>
  <c r="J645" i="261"/>
  <c r="I645" i="261"/>
  <c r="BH644" i="261"/>
  <c r="BG644" i="261"/>
  <c r="BF644" i="261"/>
  <c r="BC644" i="261"/>
  <c r="BA644" i="261"/>
  <c r="AZ644" i="261"/>
  <c r="AY644" i="261"/>
  <c r="AV644" i="261"/>
  <c r="AT644" i="261"/>
  <c r="AS644" i="261"/>
  <c r="AR644" i="261"/>
  <c r="AO644" i="261"/>
  <c r="AM644" i="261"/>
  <c r="AL644" i="261"/>
  <c r="AK644" i="261"/>
  <c r="AF644" i="261"/>
  <c r="AE644" i="261"/>
  <c r="AD644" i="261"/>
  <c r="AA644" i="261"/>
  <c r="Y644" i="261"/>
  <c r="X644" i="261"/>
  <c r="W644" i="261"/>
  <c r="R644" i="261"/>
  <c r="Q644" i="261"/>
  <c r="P644" i="261"/>
  <c r="M644" i="261"/>
  <c r="K644" i="261"/>
  <c r="J644" i="261"/>
  <c r="I644" i="261"/>
  <c r="BE643" i="261"/>
  <c r="BD643" i="261"/>
  <c r="BB643" i="261"/>
  <c r="BC641" i="261" s="1"/>
  <c r="AX643" i="261"/>
  <c r="AW643" i="261"/>
  <c r="AU643" i="261"/>
  <c r="AV635" i="261" s="1"/>
  <c r="AQ643" i="261"/>
  <c r="AP643" i="261"/>
  <c r="AN643" i="261"/>
  <c r="AO640" i="261" s="1"/>
  <c r="AJ643" i="261"/>
  <c r="AI643" i="261"/>
  <c r="AG643" i="261"/>
  <c r="AC643" i="261"/>
  <c r="AB643" i="261"/>
  <c r="Z643" i="261"/>
  <c r="AA640" i="261" s="1"/>
  <c r="V643" i="261"/>
  <c r="U643" i="261"/>
  <c r="S643" i="261"/>
  <c r="T635" i="261" s="1"/>
  <c r="O643" i="261"/>
  <c r="N643" i="261"/>
  <c r="L643" i="261"/>
  <c r="M641" i="261" s="1"/>
  <c r="H643" i="261"/>
  <c r="G643" i="261"/>
  <c r="E643" i="261"/>
  <c r="F639" i="261" s="1"/>
  <c r="BH642" i="261"/>
  <c r="BG642" i="261"/>
  <c r="BF642" i="261"/>
  <c r="BA642" i="261"/>
  <c r="AZ642" i="261"/>
  <c r="AY642" i="261"/>
  <c r="AT642" i="261"/>
  <c r="AS642" i="261"/>
  <c r="AR642" i="261"/>
  <c r="AM642" i="261"/>
  <c r="AL642" i="261"/>
  <c r="AK642" i="261"/>
  <c r="AF642" i="261"/>
  <c r="AE642" i="261"/>
  <c r="AD642" i="261"/>
  <c r="Y642" i="261"/>
  <c r="X642" i="261"/>
  <c r="W642" i="261"/>
  <c r="R642" i="261"/>
  <c r="Q642" i="261"/>
  <c r="P642" i="261"/>
  <c r="K642" i="261"/>
  <c r="J642" i="261"/>
  <c r="I642" i="261"/>
  <c r="BH641" i="261"/>
  <c r="BG641" i="261"/>
  <c r="BF641" i="261"/>
  <c r="BA641" i="261"/>
  <c r="AZ641" i="261"/>
  <c r="AY641" i="261"/>
  <c r="AT641" i="261"/>
  <c r="AS641" i="261"/>
  <c r="AR641" i="261"/>
  <c r="AO641" i="261"/>
  <c r="AM641" i="261"/>
  <c r="AL641" i="261"/>
  <c r="AK641" i="261"/>
  <c r="AF641" i="261"/>
  <c r="AE641" i="261"/>
  <c r="AD641" i="261"/>
  <c r="Y641" i="261"/>
  <c r="X641" i="261"/>
  <c r="W641" i="261"/>
  <c r="R641" i="261"/>
  <c r="Q641" i="261"/>
  <c r="P641" i="261"/>
  <c r="K641" i="261"/>
  <c r="J641" i="261"/>
  <c r="I641" i="261"/>
  <c r="BH640" i="261"/>
  <c r="BG640" i="261"/>
  <c r="BF640" i="261"/>
  <c r="BA640" i="261"/>
  <c r="AZ640" i="261"/>
  <c r="AY640" i="261"/>
  <c r="AT640" i="261"/>
  <c r="AS640" i="261"/>
  <c r="AR640" i="261"/>
  <c r="AM640" i="261"/>
  <c r="AL640" i="261"/>
  <c r="AK640" i="261"/>
  <c r="AF640" i="261"/>
  <c r="AE640" i="261"/>
  <c r="AD640" i="261"/>
  <c r="Y640" i="261"/>
  <c r="X640" i="261"/>
  <c r="W640" i="261"/>
  <c r="R640" i="261"/>
  <c r="Q640" i="261"/>
  <c r="P640" i="261"/>
  <c r="M640" i="261"/>
  <c r="K640" i="261"/>
  <c r="J640" i="261"/>
  <c r="I640" i="261"/>
  <c r="BH639" i="261"/>
  <c r="BG639" i="261"/>
  <c r="BF639" i="261"/>
  <c r="BA639" i="261"/>
  <c r="AZ639" i="261"/>
  <c r="AY639" i="261"/>
  <c r="AV639" i="261"/>
  <c r="AT639" i="261"/>
  <c r="AS639" i="261"/>
  <c r="AR639" i="261"/>
  <c r="AM639" i="261"/>
  <c r="AL639" i="261"/>
  <c r="AK639" i="261"/>
  <c r="AF639" i="261"/>
  <c r="AE639" i="261"/>
  <c r="AD639" i="261"/>
  <c r="Y639" i="261"/>
  <c r="X639" i="261"/>
  <c r="W639" i="261"/>
  <c r="R639" i="261"/>
  <c r="Q639" i="261"/>
  <c r="P639" i="261"/>
  <c r="M639" i="261"/>
  <c r="K639" i="261"/>
  <c r="J639" i="261"/>
  <c r="I639" i="261"/>
  <c r="BH638" i="261"/>
  <c r="BG638" i="261"/>
  <c r="BF638" i="261"/>
  <c r="BC638" i="261"/>
  <c r="BA638" i="261"/>
  <c r="AZ638" i="261"/>
  <c r="AY638" i="261"/>
  <c r="AT638" i="261"/>
  <c r="AS638" i="261"/>
  <c r="AR638" i="261"/>
  <c r="AO638" i="261"/>
  <c r="AM638" i="261"/>
  <c r="AL638" i="261"/>
  <c r="AK638" i="261"/>
  <c r="AF638" i="261"/>
  <c r="AE638" i="261"/>
  <c r="AD638" i="261"/>
  <c r="Y638" i="261"/>
  <c r="X638" i="261"/>
  <c r="W638" i="261"/>
  <c r="R638" i="261"/>
  <c r="Q638" i="261"/>
  <c r="P638" i="261"/>
  <c r="M638" i="261"/>
  <c r="K638" i="261"/>
  <c r="J638" i="261"/>
  <c r="I638" i="261"/>
  <c r="BH637" i="261"/>
  <c r="BG637" i="261"/>
  <c r="BF637" i="261"/>
  <c r="BA637" i="261"/>
  <c r="AZ637" i="261"/>
  <c r="AY637" i="261"/>
  <c r="AT637" i="261"/>
  <c r="AS637" i="261"/>
  <c r="AR637" i="261"/>
  <c r="AO637" i="261"/>
  <c r="AM637" i="261"/>
  <c r="AL637" i="261"/>
  <c r="AK637" i="261"/>
  <c r="AH637" i="261"/>
  <c r="AF637" i="261"/>
  <c r="AE637" i="261"/>
  <c r="AD637" i="261"/>
  <c r="Y637" i="261"/>
  <c r="X637" i="261"/>
  <c r="W637" i="261"/>
  <c r="R637" i="261"/>
  <c r="Q637" i="261"/>
  <c r="P637" i="261"/>
  <c r="M637" i="261"/>
  <c r="K637" i="261"/>
  <c r="J637" i="261"/>
  <c r="I637" i="261"/>
  <c r="F637" i="261"/>
  <c r="BH636" i="261"/>
  <c r="BG636" i="261"/>
  <c r="BF636" i="261"/>
  <c r="BC636" i="261"/>
  <c r="BA636" i="261"/>
  <c r="AZ636" i="261"/>
  <c r="AY636" i="261"/>
  <c r="AT636" i="261"/>
  <c r="AS636" i="261"/>
  <c r="AR636" i="261"/>
  <c r="AM636" i="261"/>
  <c r="AL636" i="261"/>
  <c r="AK636" i="261"/>
  <c r="AF636" i="261"/>
  <c r="AE636" i="261"/>
  <c r="AD636" i="261"/>
  <c r="Y636" i="261"/>
  <c r="X636" i="261"/>
  <c r="W636" i="261"/>
  <c r="R636" i="261"/>
  <c r="Q636" i="261"/>
  <c r="P636" i="261"/>
  <c r="M636" i="261"/>
  <c r="K636" i="261"/>
  <c r="J636" i="261"/>
  <c r="I636" i="261"/>
  <c r="BH635" i="261"/>
  <c r="BG635" i="261"/>
  <c r="BF635" i="261"/>
  <c r="BA635" i="261"/>
  <c r="AZ635" i="261"/>
  <c r="AY635" i="261"/>
  <c r="AT635" i="261"/>
  <c r="AS635" i="261"/>
  <c r="AR635" i="261"/>
  <c r="AM635" i="261"/>
  <c r="AL635" i="261"/>
  <c r="AK635" i="261"/>
  <c r="AF635" i="261"/>
  <c r="AE635" i="261"/>
  <c r="AD635" i="261"/>
  <c r="Y635" i="261"/>
  <c r="X635" i="261"/>
  <c r="W635" i="261"/>
  <c r="R635" i="261"/>
  <c r="Q635" i="261"/>
  <c r="P635" i="261"/>
  <c r="M635" i="261"/>
  <c r="K635" i="261"/>
  <c r="J635" i="261"/>
  <c r="I635" i="261"/>
  <c r="BE634" i="261"/>
  <c r="BD634" i="261"/>
  <c r="BB634" i="261"/>
  <c r="BC632" i="261" s="1"/>
  <c r="AX634" i="261"/>
  <c r="AW634" i="261"/>
  <c r="AU634" i="261"/>
  <c r="AV633" i="261" s="1"/>
  <c r="AQ634" i="261"/>
  <c r="AP634" i="261"/>
  <c r="AN634" i="261"/>
  <c r="AO632" i="261" s="1"/>
  <c r="AJ634" i="261"/>
  <c r="AI634" i="261"/>
  <c r="AG634" i="261"/>
  <c r="AC634" i="261"/>
  <c r="AB634" i="261"/>
  <c r="Z634" i="261"/>
  <c r="AA631" i="261" s="1"/>
  <c r="V634" i="261"/>
  <c r="U634" i="261"/>
  <c r="S634" i="261"/>
  <c r="T629" i="261" s="1"/>
  <c r="O634" i="261"/>
  <c r="N634" i="261"/>
  <c r="L634" i="261"/>
  <c r="M632" i="261" s="1"/>
  <c r="H634" i="261"/>
  <c r="G634" i="261"/>
  <c r="E634" i="261"/>
  <c r="F634" i="261" s="1"/>
  <c r="BH633" i="261"/>
  <c r="BG633" i="261"/>
  <c r="BF633" i="261"/>
  <c r="BA633" i="261"/>
  <c r="AZ633" i="261"/>
  <c r="AY633" i="261"/>
  <c r="AT633" i="261"/>
  <c r="AS633" i="261"/>
  <c r="AR633" i="261"/>
  <c r="AM633" i="261"/>
  <c r="AL633" i="261"/>
  <c r="AK633" i="261"/>
  <c r="AF633" i="261"/>
  <c r="AE633" i="261"/>
  <c r="AD633" i="261"/>
  <c r="Y633" i="261"/>
  <c r="X633" i="261"/>
  <c r="W633" i="261"/>
  <c r="R633" i="261"/>
  <c r="Q633" i="261"/>
  <c r="P633" i="261"/>
  <c r="K633" i="261"/>
  <c r="J633" i="261"/>
  <c r="I633" i="261"/>
  <c r="F633" i="261"/>
  <c r="BH632" i="261"/>
  <c r="BG632" i="261"/>
  <c r="BF632" i="261"/>
  <c r="BA632" i="261"/>
  <c r="AZ632" i="261"/>
  <c r="AY632" i="261"/>
  <c r="AV632" i="261"/>
  <c r="AT632" i="261"/>
  <c r="AS632" i="261"/>
  <c r="AR632" i="261"/>
  <c r="AM632" i="261"/>
  <c r="AL632" i="261"/>
  <c r="AK632" i="261"/>
  <c r="AF632" i="261"/>
  <c r="AE632" i="261"/>
  <c r="AD632" i="261"/>
  <c r="Y632" i="261"/>
  <c r="X632" i="261"/>
  <c r="W632" i="261"/>
  <c r="T632" i="261"/>
  <c r="R632" i="261"/>
  <c r="Q632" i="261"/>
  <c r="P632" i="261"/>
  <c r="K632" i="261"/>
  <c r="J632" i="261"/>
  <c r="I632" i="261"/>
  <c r="F632" i="261"/>
  <c r="BH631" i="261"/>
  <c r="BG631" i="261"/>
  <c r="BF631" i="261"/>
  <c r="BA631" i="261"/>
  <c r="AZ631" i="261"/>
  <c r="AY631" i="261"/>
  <c r="AV631" i="261"/>
  <c r="AT631" i="261"/>
  <c r="AS631" i="261"/>
  <c r="AR631" i="261"/>
  <c r="AM631" i="261"/>
  <c r="AL631" i="261"/>
  <c r="AK631" i="261"/>
  <c r="AF631" i="261"/>
  <c r="AE631" i="261"/>
  <c r="AD631" i="261"/>
  <c r="Y631" i="261"/>
  <c r="X631" i="261"/>
  <c r="W631" i="261"/>
  <c r="T631" i="261"/>
  <c r="R631" i="261"/>
  <c r="Q631" i="261"/>
  <c r="P631" i="261"/>
  <c r="K631" i="261"/>
  <c r="J631" i="261"/>
  <c r="I631" i="261"/>
  <c r="F631" i="261"/>
  <c r="BH630" i="261"/>
  <c r="BG630" i="261"/>
  <c r="BF630" i="261"/>
  <c r="BC630" i="261"/>
  <c r="BA630" i="261"/>
  <c r="AZ630" i="261"/>
  <c r="AY630" i="261"/>
  <c r="AV630" i="261"/>
  <c r="AT630" i="261"/>
  <c r="AS630" i="261"/>
  <c r="AR630" i="261"/>
  <c r="AM630" i="261"/>
  <c r="AL630" i="261"/>
  <c r="AK630" i="261"/>
  <c r="AF630" i="261"/>
  <c r="AE630" i="261"/>
  <c r="AD630" i="261"/>
  <c r="Y630" i="261"/>
  <c r="X630" i="261"/>
  <c r="W630" i="261"/>
  <c r="R630" i="261"/>
  <c r="Q630" i="261"/>
  <c r="P630" i="261"/>
  <c r="K630" i="261"/>
  <c r="J630" i="261"/>
  <c r="I630" i="261"/>
  <c r="F630" i="261"/>
  <c r="BH629" i="261"/>
  <c r="BG629" i="261"/>
  <c r="BF629" i="261"/>
  <c r="BC629" i="261"/>
  <c r="BA629" i="261"/>
  <c r="AZ629" i="261"/>
  <c r="AY629" i="261"/>
  <c r="AV629" i="261"/>
  <c r="AT629" i="261"/>
  <c r="AS629" i="261"/>
  <c r="AR629" i="261"/>
  <c r="AO629" i="261"/>
  <c r="AM629" i="261"/>
  <c r="AL629" i="261"/>
  <c r="AK629" i="261"/>
  <c r="AF629" i="261"/>
  <c r="AE629" i="261"/>
  <c r="AD629" i="261"/>
  <c r="Y629" i="261"/>
  <c r="X629" i="261"/>
  <c r="W629" i="261"/>
  <c r="R629" i="261"/>
  <c r="Q629" i="261"/>
  <c r="P629" i="261"/>
  <c r="K629" i="261"/>
  <c r="J629" i="261"/>
  <c r="I629" i="261"/>
  <c r="F629" i="261"/>
  <c r="BH628" i="261"/>
  <c r="BG628" i="261"/>
  <c r="BF628" i="261"/>
  <c r="BC628" i="261"/>
  <c r="BA628" i="261"/>
  <c r="AZ628" i="261"/>
  <c r="AY628" i="261"/>
  <c r="AV628" i="261"/>
  <c r="AT628" i="261"/>
  <c r="AS628" i="261"/>
  <c r="AR628" i="261"/>
  <c r="AO628" i="261"/>
  <c r="AM628" i="261"/>
  <c r="AL628" i="261"/>
  <c r="AK628" i="261"/>
  <c r="AH628" i="261"/>
  <c r="AF628" i="261"/>
  <c r="AE628" i="261"/>
  <c r="AD628" i="261"/>
  <c r="Y628" i="261"/>
  <c r="X628" i="261"/>
  <c r="W628" i="261"/>
  <c r="R628" i="261"/>
  <c r="Q628" i="261"/>
  <c r="P628" i="261"/>
  <c r="M628" i="261"/>
  <c r="K628" i="261"/>
  <c r="J628" i="261"/>
  <c r="I628" i="261"/>
  <c r="F628" i="261"/>
  <c r="BH627" i="261"/>
  <c r="BG627" i="261"/>
  <c r="BF627" i="261"/>
  <c r="BC627" i="261"/>
  <c r="BA627" i="261"/>
  <c r="AZ627" i="261"/>
  <c r="AY627" i="261"/>
  <c r="AV627" i="261"/>
  <c r="AT627" i="261"/>
  <c r="AS627" i="261"/>
  <c r="AR627" i="261"/>
  <c r="AM627" i="261"/>
  <c r="AL627" i="261"/>
  <c r="AK627" i="261"/>
  <c r="AH627" i="261"/>
  <c r="AF627" i="261"/>
  <c r="AE627" i="261"/>
  <c r="AD627" i="261"/>
  <c r="Y627" i="261"/>
  <c r="X627" i="261"/>
  <c r="W627" i="261"/>
  <c r="R627" i="261"/>
  <c r="Q627" i="261"/>
  <c r="P627" i="261"/>
  <c r="M627" i="261"/>
  <c r="K627" i="261"/>
  <c r="J627" i="261"/>
  <c r="I627" i="261"/>
  <c r="F627" i="261"/>
  <c r="BH626" i="261"/>
  <c r="BG626" i="261"/>
  <c r="BF626" i="261"/>
  <c r="BC626" i="261"/>
  <c r="BA626" i="261"/>
  <c r="AZ626" i="261"/>
  <c r="AY626" i="261"/>
  <c r="AV626" i="261"/>
  <c r="AT626" i="261"/>
  <c r="AS626" i="261"/>
  <c r="AR626" i="261"/>
  <c r="AO626" i="261"/>
  <c r="AM626" i="261"/>
  <c r="AL626" i="261"/>
  <c r="AK626" i="261"/>
  <c r="AF626" i="261"/>
  <c r="AE626" i="261"/>
  <c r="AD626" i="261"/>
  <c r="AA626" i="261"/>
  <c r="Y626" i="261"/>
  <c r="X626" i="261"/>
  <c r="W626" i="261"/>
  <c r="T626" i="261"/>
  <c r="R626" i="261"/>
  <c r="Q626" i="261"/>
  <c r="P626" i="261"/>
  <c r="M626" i="261"/>
  <c r="K626" i="261"/>
  <c r="J626" i="261"/>
  <c r="I626" i="261"/>
  <c r="F626" i="261"/>
  <c r="BE625" i="261"/>
  <c r="BD625" i="261"/>
  <c r="BB625" i="261"/>
  <c r="AX625" i="261"/>
  <c r="AW625" i="261"/>
  <c r="AU625" i="261"/>
  <c r="AV625" i="261" s="1"/>
  <c r="AQ625" i="261"/>
  <c r="AP625" i="261"/>
  <c r="AN625" i="261"/>
  <c r="AO625" i="261" s="1"/>
  <c r="AJ625" i="261"/>
  <c r="AI625" i="261"/>
  <c r="AG625" i="261"/>
  <c r="AH625" i="261" s="1"/>
  <c r="AC625" i="261"/>
  <c r="AB625" i="261"/>
  <c r="Z625" i="261"/>
  <c r="V625" i="261"/>
  <c r="U625" i="261"/>
  <c r="S625" i="261"/>
  <c r="T622" i="261" s="1"/>
  <c r="O625" i="261"/>
  <c r="N625" i="261"/>
  <c r="L625" i="261"/>
  <c r="M617" i="261" s="1"/>
  <c r="H625" i="261"/>
  <c r="G625" i="261"/>
  <c r="E625" i="261"/>
  <c r="F625" i="261" s="1"/>
  <c r="BH624" i="261"/>
  <c r="BG624" i="261"/>
  <c r="BF624" i="261"/>
  <c r="BA624" i="261"/>
  <c r="AZ624" i="261"/>
  <c r="AY624" i="261"/>
  <c r="AT624" i="261"/>
  <c r="AS624" i="261"/>
  <c r="AR624" i="261"/>
  <c r="AO624" i="261"/>
  <c r="AM624" i="261"/>
  <c r="AL624" i="261"/>
  <c r="AK624" i="261"/>
  <c r="AH624" i="261"/>
  <c r="AF624" i="261"/>
  <c r="AE624" i="261"/>
  <c r="AD624" i="261"/>
  <c r="Y624" i="261"/>
  <c r="X624" i="261"/>
  <c r="W624" i="261"/>
  <c r="R624" i="261"/>
  <c r="Q624" i="261"/>
  <c r="P624" i="261"/>
  <c r="K624" i="261"/>
  <c r="J624" i="261"/>
  <c r="I624" i="261"/>
  <c r="BH623" i="261"/>
  <c r="BG623" i="261"/>
  <c r="BF623" i="261"/>
  <c r="BC623" i="261"/>
  <c r="BA623" i="261"/>
  <c r="AZ623" i="261"/>
  <c r="AY623" i="261"/>
  <c r="AT623" i="261"/>
  <c r="AS623" i="261"/>
  <c r="AR623" i="261"/>
  <c r="AO623" i="261"/>
  <c r="AM623" i="261"/>
  <c r="AL623" i="261"/>
  <c r="AK623" i="261"/>
  <c r="AH623" i="261"/>
  <c r="AF623" i="261"/>
  <c r="AE623" i="261"/>
  <c r="AD623" i="261"/>
  <c r="AA623" i="261"/>
  <c r="Y623" i="261"/>
  <c r="X623" i="261"/>
  <c r="W623" i="261"/>
  <c r="R623" i="261"/>
  <c r="Q623" i="261"/>
  <c r="P623" i="261"/>
  <c r="K623" i="261"/>
  <c r="J623" i="261"/>
  <c r="I623" i="261"/>
  <c r="F623" i="261"/>
  <c r="BH622" i="261"/>
  <c r="BG622" i="261"/>
  <c r="BF622" i="261"/>
  <c r="BA622" i="261"/>
  <c r="AZ622" i="261"/>
  <c r="AY622" i="261"/>
  <c r="AV622" i="261"/>
  <c r="AT622" i="261"/>
  <c r="AS622" i="261"/>
  <c r="AR622" i="261"/>
  <c r="AO622" i="261"/>
  <c r="AM622" i="261"/>
  <c r="AL622" i="261"/>
  <c r="AK622" i="261"/>
  <c r="AH622" i="261"/>
  <c r="AF622" i="261"/>
  <c r="AE622" i="261"/>
  <c r="AD622" i="261"/>
  <c r="Y622" i="261"/>
  <c r="X622" i="261"/>
  <c r="W622" i="261"/>
  <c r="R622" i="261"/>
  <c r="Q622" i="261"/>
  <c r="P622" i="261"/>
  <c r="M622" i="261"/>
  <c r="K622" i="261"/>
  <c r="J622" i="261"/>
  <c r="I622" i="261"/>
  <c r="BH621" i="261"/>
  <c r="BG621" i="261"/>
  <c r="BF621" i="261"/>
  <c r="BC621" i="261"/>
  <c r="BA621" i="261"/>
  <c r="AZ621" i="261"/>
  <c r="AY621" i="261"/>
  <c r="AT621" i="261"/>
  <c r="AS621" i="261"/>
  <c r="AR621" i="261"/>
  <c r="AM621" i="261"/>
  <c r="AL621" i="261"/>
  <c r="AK621" i="261"/>
  <c r="AH621" i="261"/>
  <c r="AF621" i="261"/>
  <c r="AE621" i="261"/>
  <c r="AD621" i="261"/>
  <c r="Y621" i="261"/>
  <c r="X621" i="261"/>
  <c r="W621" i="261"/>
  <c r="R621" i="261"/>
  <c r="Q621" i="261"/>
  <c r="P621" i="261"/>
  <c r="M621" i="261"/>
  <c r="K621" i="261"/>
  <c r="J621" i="261"/>
  <c r="I621" i="261"/>
  <c r="BH620" i="261"/>
  <c r="BG620" i="261"/>
  <c r="BF620" i="261"/>
  <c r="BC620" i="261"/>
  <c r="BA620" i="261"/>
  <c r="AZ620" i="261"/>
  <c r="AY620" i="261"/>
  <c r="AV620" i="261"/>
  <c r="AT620" i="261"/>
  <c r="AS620" i="261"/>
  <c r="AR620" i="261"/>
  <c r="AO620" i="261"/>
  <c r="AM620" i="261"/>
  <c r="AL620" i="261"/>
  <c r="AK620" i="261"/>
  <c r="AH620" i="261"/>
  <c r="AF620" i="261"/>
  <c r="AE620" i="261"/>
  <c r="AD620" i="261"/>
  <c r="AA620" i="261"/>
  <c r="Y620" i="261"/>
  <c r="X620" i="261"/>
  <c r="W620" i="261"/>
  <c r="R620" i="261"/>
  <c r="Q620" i="261"/>
  <c r="P620" i="261"/>
  <c r="M620" i="261"/>
  <c r="K620" i="261"/>
  <c r="J620" i="261"/>
  <c r="I620" i="261"/>
  <c r="BH619" i="261"/>
  <c r="BG619" i="261"/>
  <c r="BF619" i="261"/>
  <c r="BC619" i="261"/>
  <c r="BA619" i="261"/>
  <c r="AZ619" i="261"/>
  <c r="AY619" i="261"/>
  <c r="AV619" i="261"/>
  <c r="AT619" i="261"/>
  <c r="AS619" i="261"/>
  <c r="AR619" i="261"/>
  <c r="AM619" i="261"/>
  <c r="AL619" i="261"/>
  <c r="AK619" i="261"/>
  <c r="AH619" i="261"/>
  <c r="AF619" i="261"/>
  <c r="AE619" i="261"/>
  <c r="AD619" i="261"/>
  <c r="Y619" i="261"/>
  <c r="X619" i="261"/>
  <c r="W619" i="261"/>
  <c r="T619" i="261"/>
  <c r="R619" i="261"/>
  <c r="Q619" i="261"/>
  <c r="P619" i="261"/>
  <c r="M619" i="261"/>
  <c r="K619" i="261"/>
  <c r="J619" i="261"/>
  <c r="I619" i="261"/>
  <c r="F619" i="261"/>
  <c r="BH618" i="261"/>
  <c r="BG618" i="261"/>
  <c r="BF618" i="261"/>
  <c r="BC618" i="261"/>
  <c r="BA618" i="261"/>
  <c r="AZ618" i="261"/>
  <c r="AY618" i="261"/>
  <c r="AV618" i="261"/>
  <c r="AT618" i="261"/>
  <c r="AS618" i="261"/>
  <c r="AR618" i="261"/>
  <c r="AO618" i="261"/>
  <c r="AM618" i="261"/>
  <c r="AL618" i="261"/>
  <c r="AK618" i="261"/>
  <c r="AH618" i="261"/>
  <c r="AF618" i="261"/>
  <c r="AE618" i="261"/>
  <c r="AD618" i="261"/>
  <c r="Y618" i="261"/>
  <c r="X618" i="261"/>
  <c r="W618" i="261"/>
  <c r="R618" i="261"/>
  <c r="Q618" i="261"/>
  <c r="P618" i="261"/>
  <c r="M618" i="261"/>
  <c r="K618" i="261"/>
  <c r="J618" i="261"/>
  <c r="I618" i="261"/>
  <c r="F618" i="261"/>
  <c r="BH617" i="261"/>
  <c r="BG617" i="261"/>
  <c r="BF617" i="261"/>
  <c r="BC617" i="261"/>
  <c r="BA617" i="261"/>
  <c r="AZ617" i="261"/>
  <c r="AY617" i="261"/>
  <c r="AV617" i="261"/>
  <c r="AT617" i="261"/>
  <c r="AS617" i="261"/>
  <c r="AR617" i="261"/>
  <c r="AO617" i="261"/>
  <c r="AM617" i="261"/>
  <c r="AL617" i="261"/>
  <c r="AK617" i="261"/>
  <c r="AH617" i="261"/>
  <c r="AF617" i="261"/>
  <c r="AE617" i="261"/>
  <c r="AD617" i="261"/>
  <c r="AA617" i="261"/>
  <c r="Y617" i="261"/>
  <c r="X617" i="261"/>
  <c r="W617" i="261"/>
  <c r="R617" i="261"/>
  <c r="Q617" i="261"/>
  <c r="P617" i="261"/>
  <c r="K617" i="261"/>
  <c r="J617" i="261"/>
  <c r="I617" i="261"/>
  <c r="F617" i="261"/>
  <c r="BE616" i="261"/>
  <c r="BD616" i="261"/>
  <c r="BB616" i="261"/>
  <c r="BC615" i="261" s="1"/>
  <c r="AX616" i="261"/>
  <c r="AW616" i="261"/>
  <c r="AU616" i="261"/>
  <c r="AV616" i="261" s="1"/>
  <c r="AQ616" i="261"/>
  <c r="AP616" i="261"/>
  <c r="AN616" i="261"/>
  <c r="AO616" i="261" s="1"/>
  <c r="AJ616" i="261"/>
  <c r="AI616" i="261"/>
  <c r="AG616" i="261"/>
  <c r="AH616" i="261" s="1"/>
  <c r="AC616" i="261"/>
  <c r="AB616" i="261"/>
  <c r="Z616" i="261"/>
  <c r="AA613" i="261" s="1"/>
  <c r="V616" i="261"/>
  <c r="U616" i="261"/>
  <c r="S616" i="261"/>
  <c r="T610" i="261" s="1"/>
  <c r="O616" i="261"/>
  <c r="N616" i="261"/>
  <c r="L616" i="261"/>
  <c r="H616" i="261"/>
  <c r="G616" i="261"/>
  <c r="E616" i="261"/>
  <c r="F616" i="261" s="1"/>
  <c r="BH615" i="261"/>
  <c r="BG615" i="261"/>
  <c r="BF615" i="261"/>
  <c r="BA615" i="261"/>
  <c r="AZ615" i="261"/>
  <c r="AY615" i="261"/>
  <c r="AT615" i="261"/>
  <c r="AS615" i="261"/>
  <c r="AR615" i="261"/>
  <c r="AM615" i="261"/>
  <c r="AL615" i="261"/>
  <c r="AK615" i="261"/>
  <c r="AF615" i="261"/>
  <c r="AE615" i="261"/>
  <c r="AD615" i="261"/>
  <c r="Y615" i="261"/>
  <c r="X615" i="261"/>
  <c r="W615" i="261"/>
  <c r="R615" i="261"/>
  <c r="Q615" i="261"/>
  <c r="P615" i="261"/>
  <c r="K615" i="261"/>
  <c r="J615" i="261"/>
  <c r="I615" i="261"/>
  <c r="BH614" i="261"/>
  <c r="BG614" i="261"/>
  <c r="BF614" i="261"/>
  <c r="BC614" i="261"/>
  <c r="BA614" i="261"/>
  <c r="AZ614" i="261"/>
  <c r="AY614" i="261"/>
  <c r="AT614" i="261"/>
  <c r="AS614" i="261"/>
  <c r="AR614" i="261"/>
  <c r="AM614" i="261"/>
  <c r="AL614" i="261"/>
  <c r="AK614" i="261"/>
  <c r="AH614" i="261"/>
  <c r="AF614" i="261"/>
  <c r="AE614" i="261"/>
  <c r="AD614" i="261"/>
  <c r="AA614" i="261"/>
  <c r="Y614" i="261"/>
  <c r="X614" i="261"/>
  <c r="W614" i="261"/>
  <c r="R614" i="261"/>
  <c r="Q614" i="261"/>
  <c r="P614" i="261"/>
  <c r="K614" i="261"/>
  <c r="J614" i="261"/>
  <c r="I614" i="261"/>
  <c r="BH613" i="261"/>
  <c r="BG613" i="261"/>
  <c r="BF613" i="261"/>
  <c r="BC613" i="261"/>
  <c r="BA613" i="261"/>
  <c r="AZ613" i="261"/>
  <c r="AY613" i="261"/>
  <c r="AT613" i="261"/>
  <c r="AS613" i="261"/>
  <c r="AR613" i="261"/>
  <c r="AO613" i="261"/>
  <c r="AM613" i="261"/>
  <c r="AL613" i="261"/>
  <c r="AK613" i="261"/>
  <c r="AH613" i="261"/>
  <c r="AF613" i="261"/>
  <c r="AE613" i="261"/>
  <c r="AD613" i="261"/>
  <c r="Y613" i="261"/>
  <c r="X613" i="261"/>
  <c r="W613" i="261"/>
  <c r="R613" i="261"/>
  <c r="Q613" i="261"/>
  <c r="P613" i="261"/>
  <c r="K613" i="261"/>
  <c r="J613" i="261"/>
  <c r="I613" i="261"/>
  <c r="BH612" i="261"/>
  <c r="BG612" i="261"/>
  <c r="BF612" i="261"/>
  <c r="BA612" i="261"/>
  <c r="AZ612" i="261"/>
  <c r="AY612" i="261"/>
  <c r="AT612" i="261"/>
  <c r="AS612" i="261"/>
  <c r="AR612" i="261"/>
  <c r="AO612" i="261"/>
  <c r="AM612" i="261"/>
  <c r="AL612" i="261"/>
  <c r="AK612" i="261"/>
  <c r="AH612" i="261"/>
  <c r="AF612" i="261"/>
  <c r="AE612" i="261"/>
  <c r="AD612" i="261"/>
  <c r="Y612" i="261"/>
  <c r="X612" i="261"/>
  <c r="W612" i="261"/>
  <c r="R612" i="261"/>
  <c r="Q612" i="261"/>
  <c r="P612" i="261"/>
  <c r="K612" i="261"/>
  <c r="J612" i="261"/>
  <c r="I612" i="261"/>
  <c r="F612" i="261"/>
  <c r="BH611" i="261"/>
  <c r="BG611" i="261"/>
  <c r="BF611" i="261"/>
  <c r="BA611" i="261"/>
  <c r="AZ611" i="261"/>
  <c r="AY611" i="261"/>
  <c r="AT611" i="261"/>
  <c r="AS611" i="261"/>
  <c r="AR611" i="261"/>
  <c r="AO611" i="261"/>
  <c r="AM611" i="261"/>
  <c r="AL611" i="261"/>
  <c r="AK611" i="261"/>
  <c r="AH611" i="261"/>
  <c r="AF611" i="261"/>
  <c r="AE611" i="261"/>
  <c r="AD611" i="261"/>
  <c r="AA611" i="261"/>
  <c r="Y611" i="261"/>
  <c r="X611" i="261"/>
  <c r="W611" i="261"/>
  <c r="R611" i="261"/>
  <c r="Q611" i="261"/>
  <c r="P611" i="261"/>
  <c r="K611" i="261"/>
  <c r="J611" i="261"/>
  <c r="I611" i="261"/>
  <c r="F611" i="261"/>
  <c r="BH610" i="261"/>
  <c r="BG610" i="261"/>
  <c r="BF610" i="261"/>
  <c r="BA610" i="261"/>
  <c r="AZ610" i="261"/>
  <c r="AY610" i="261"/>
  <c r="AT610" i="261"/>
  <c r="AS610" i="261"/>
  <c r="AR610" i="261"/>
  <c r="AO610" i="261"/>
  <c r="AM610" i="261"/>
  <c r="AL610" i="261"/>
  <c r="AK610" i="261"/>
  <c r="AH610" i="261"/>
  <c r="AF610" i="261"/>
  <c r="AE610" i="261"/>
  <c r="AD610" i="261"/>
  <c r="Y610" i="261"/>
  <c r="X610" i="261"/>
  <c r="W610" i="261"/>
  <c r="R610" i="261"/>
  <c r="Q610" i="261"/>
  <c r="P610" i="261"/>
  <c r="K610" i="261"/>
  <c r="J610" i="261"/>
  <c r="I610" i="261"/>
  <c r="F610" i="261"/>
  <c r="BH609" i="261"/>
  <c r="BG609" i="261"/>
  <c r="BF609" i="261"/>
  <c r="BC609" i="261"/>
  <c r="BA609" i="261"/>
  <c r="AZ609" i="261"/>
  <c r="AY609" i="261"/>
  <c r="AV609" i="261"/>
  <c r="AT609" i="261"/>
  <c r="AS609" i="261"/>
  <c r="AR609" i="261"/>
  <c r="AO609" i="261"/>
  <c r="AM609" i="261"/>
  <c r="AL609" i="261"/>
  <c r="AK609" i="261"/>
  <c r="AH609" i="261"/>
  <c r="AF609" i="261"/>
  <c r="AE609" i="261"/>
  <c r="AD609" i="261"/>
  <c r="Y609" i="261"/>
  <c r="X609" i="261"/>
  <c r="W609" i="261"/>
  <c r="R609" i="261"/>
  <c r="Q609" i="261"/>
  <c r="P609" i="261"/>
  <c r="K609" i="261"/>
  <c r="J609" i="261"/>
  <c r="I609" i="261"/>
  <c r="F609" i="261"/>
  <c r="BH608" i="261"/>
  <c r="BG608" i="261"/>
  <c r="BF608" i="261"/>
  <c r="BA608" i="261"/>
  <c r="AZ608" i="261"/>
  <c r="AY608" i="261"/>
  <c r="AV608" i="261"/>
  <c r="AT608" i="261"/>
  <c r="AS608" i="261"/>
  <c r="AR608" i="261"/>
  <c r="AO608" i="261"/>
  <c r="AM608" i="261"/>
  <c r="AL608" i="261"/>
  <c r="AK608" i="261"/>
  <c r="AH608" i="261"/>
  <c r="AF608" i="261"/>
  <c r="AE608" i="261"/>
  <c r="AD608" i="261"/>
  <c r="AA608" i="261"/>
  <c r="Y608" i="261"/>
  <c r="X608" i="261"/>
  <c r="W608" i="261"/>
  <c r="R608" i="261"/>
  <c r="Q608" i="261"/>
  <c r="P608" i="261"/>
  <c r="K608" i="261"/>
  <c r="J608" i="261"/>
  <c r="I608" i="261"/>
  <c r="F608" i="261"/>
  <c r="BE607" i="261"/>
  <c r="BD607" i="261"/>
  <c r="BB607" i="261"/>
  <c r="AX607" i="261"/>
  <c r="AW607" i="261"/>
  <c r="AU607" i="261"/>
  <c r="AV607" i="261" s="1"/>
  <c r="AQ607" i="261"/>
  <c r="AP607" i="261"/>
  <c r="AN607" i="261"/>
  <c r="AO607" i="261" s="1"/>
  <c r="AJ607" i="261"/>
  <c r="AI607" i="261"/>
  <c r="AG607" i="261"/>
  <c r="AH607" i="261" s="1"/>
  <c r="AC607" i="261"/>
  <c r="AB607" i="261"/>
  <c r="Z607" i="261"/>
  <c r="AA604" i="261" s="1"/>
  <c r="V607" i="261"/>
  <c r="U607" i="261"/>
  <c r="S607" i="261"/>
  <c r="T601" i="261" s="1"/>
  <c r="O607" i="261"/>
  <c r="N607" i="261"/>
  <c r="L607" i="261"/>
  <c r="M604" i="261" s="1"/>
  <c r="H607" i="261"/>
  <c r="G607" i="261"/>
  <c r="E607" i="261"/>
  <c r="F607" i="261" s="1"/>
  <c r="BH606" i="261"/>
  <c r="BG606" i="261"/>
  <c r="BF606" i="261"/>
  <c r="BC606" i="261"/>
  <c r="BA606" i="261"/>
  <c r="AZ606" i="261"/>
  <c r="AY606" i="261"/>
  <c r="AT606" i="261"/>
  <c r="AS606" i="261"/>
  <c r="AR606" i="261"/>
  <c r="AO606" i="261"/>
  <c r="AM606" i="261"/>
  <c r="AL606" i="261"/>
  <c r="AK606" i="261"/>
  <c r="AH606" i="261"/>
  <c r="AF606" i="261"/>
  <c r="AE606" i="261"/>
  <c r="AD606" i="261"/>
  <c r="Y606" i="261"/>
  <c r="X606" i="261"/>
  <c r="W606" i="261"/>
  <c r="R606" i="261"/>
  <c r="Q606" i="261"/>
  <c r="P606" i="261"/>
  <c r="M606" i="261"/>
  <c r="K606" i="261"/>
  <c r="J606" i="261"/>
  <c r="I606" i="261"/>
  <c r="BH605" i="261"/>
  <c r="BG605" i="261"/>
  <c r="BF605" i="261"/>
  <c r="BC605" i="261"/>
  <c r="BA605" i="261"/>
  <c r="AZ605" i="261"/>
  <c r="AY605" i="261"/>
  <c r="AV605" i="261"/>
  <c r="AT605" i="261"/>
  <c r="AS605" i="261"/>
  <c r="AR605" i="261"/>
  <c r="AM605" i="261"/>
  <c r="AL605" i="261"/>
  <c r="AK605" i="261"/>
  <c r="AF605" i="261"/>
  <c r="AE605" i="261"/>
  <c r="AD605" i="261"/>
  <c r="Y605" i="261"/>
  <c r="X605" i="261"/>
  <c r="W605" i="261"/>
  <c r="R605" i="261"/>
  <c r="Q605" i="261"/>
  <c r="P605" i="261"/>
  <c r="M605" i="261"/>
  <c r="K605" i="261"/>
  <c r="J605" i="261"/>
  <c r="I605" i="261"/>
  <c r="BH604" i="261"/>
  <c r="BG604" i="261"/>
  <c r="BF604" i="261"/>
  <c r="BC604" i="261"/>
  <c r="BA604" i="261"/>
  <c r="AZ604" i="261"/>
  <c r="AY604" i="261"/>
  <c r="AV604" i="261"/>
  <c r="AT604" i="261"/>
  <c r="AS604" i="261"/>
  <c r="AR604" i="261"/>
  <c r="AM604" i="261"/>
  <c r="AL604" i="261"/>
  <c r="AK604" i="261"/>
  <c r="AF604" i="261"/>
  <c r="AE604" i="261"/>
  <c r="AD604" i="261"/>
  <c r="Y604" i="261"/>
  <c r="X604" i="261"/>
  <c r="W604" i="261"/>
  <c r="R604" i="261"/>
  <c r="Q604" i="261"/>
  <c r="P604" i="261"/>
  <c r="K604" i="261"/>
  <c r="J604" i="261"/>
  <c r="I604" i="261"/>
  <c r="BH603" i="261"/>
  <c r="BG603" i="261"/>
  <c r="BF603" i="261"/>
  <c r="BC603" i="261"/>
  <c r="BA603" i="261"/>
  <c r="AZ603" i="261"/>
  <c r="AY603" i="261"/>
  <c r="AV603" i="261"/>
  <c r="AT603" i="261"/>
  <c r="AS603" i="261"/>
  <c r="AR603" i="261"/>
  <c r="AO603" i="261"/>
  <c r="AM603" i="261"/>
  <c r="AL603" i="261"/>
  <c r="AK603" i="261"/>
  <c r="AH603" i="261"/>
  <c r="AF603" i="261"/>
  <c r="AE603" i="261"/>
  <c r="AD603" i="261"/>
  <c r="Y603" i="261"/>
  <c r="X603" i="261"/>
  <c r="W603" i="261"/>
  <c r="R603" i="261"/>
  <c r="Q603" i="261"/>
  <c r="P603" i="261"/>
  <c r="M603" i="261"/>
  <c r="K603" i="261"/>
  <c r="J603" i="261"/>
  <c r="I603" i="261"/>
  <c r="BH602" i="261"/>
  <c r="BG602" i="261"/>
  <c r="BF602" i="261"/>
  <c r="BC602" i="261"/>
  <c r="BA602" i="261"/>
  <c r="AZ602" i="261"/>
  <c r="AY602" i="261"/>
  <c r="AV602" i="261"/>
  <c r="AT602" i="261"/>
  <c r="AS602" i="261"/>
  <c r="AR602" i="261"/>
  <c r="AM602" i="261"/>
  <c r="AL602" i="261"/>
  <c r="AK602" i="261"/>
  <c r="AH602" i="261"/>
  <c r="AF602" i="261"/>
  <c r="AE602" i="261"/>
  <c r="AD602" i="261"/>
  <c r="Y602" i="261"/>
  <c r="X602" i="261"/>
  <c r="W602" i="261"/>
  <c r="R602" i="261"/>
  <c r="Q602" i="261"/>
  <c r="P602" i="261"/>
  <c r="M602" i="261"/>
  <c r="K602" i="261"/>
  <c r="J602" i="261"/>
  <c r="I602" i="261"/>
  <c r="F602" i="261"/>
  <c r="BH601" i="261"/>
  <c r="BG601" i="261"/>
  <c r="BF601" i="261"/>
  <c r="BC601" i="261"/>
  <c r="BA601" i="261"/>
  <c r="AZ601" i="261"/>
  <c r="AY601" i="261"/>
  <c r="AV601" i="261"/>
  <c r="AT601" i="261"/>
  <c r="AS601" i="261"/>
  <c r="AR601" i="261"/>
  <c r="AO601" i="261"/>
  <c r="AM601" i="261"/>
  <c r="AL601" i="261"/>
  <c r="AK601" i="261"/>
  <c r="AH601" i="261"/>
  <c r="AF601" i="261"/>
  <c r="AE601" i="261"/>
  <c r="AD601" i="261"/>
  <c r="Y601" i="261"/>
  <c r="X601" i="261"/>
  <c r="W601" i="261"/>
  <c r="R601" i="261"/>
  <c r="Q601" i="261"/>
  <c r="P601" i="261"/>
  <c r="M601" i="261"/>
  <c r="K601" i="261"/>
  <c r="J601" i="261"/>
  <c r="I601" i="261"/>
  <c r="F601" i="261"/>
  <c r="BH600" i="261"/>
  <c r="BG600" i="261"/>
  <c r="BF600" i="261"/>
  <c r="BC600" i="261"/>
  <c r="BA600" i="261"/>
  <c r="AZ600" i="261"/>
  <c r="AY600" i="261"/>
  <c r="AV600" i="261"/>
  <c r="AT600" i="261"/>
  <c r="AS600" i="261"/>
  <c r="AR600" i="261"/>
  <c r="AO600" i="261"/>
  <c r="AM600" i="261"/>
  <c r="AL600" i="261"/>
  <c r="AK600" i="261"/>
  <c r="AH600" i="261"/>
  <c r="AF600" i="261"/>
  <c r="AE600" i="261"/>
  <c r="AD600" i="261"/>
  <c r="Y600" i="261"/>
  <c r="X600" i="261"/>
  <c r="W600" i="261"/>
  <c r="R600" i="261"/>
  <c r="Q600" i="261"/>
  <c r="P600" i="261"/>
  <c r="M600" i="261"/>
  <c r="K600" i="261"/>
  <c r="J600" i="261"/>
  <c r="I600" i="261"/>
  <c r="F600" i="261"/>
  <c r="BH599" i="261"/>
  <c r="BG599" i="261"/>
  <c r="BF599" i="261"/>
  <c r="BC599" i="261"/>
  <c r="BA599" i="261"/>
  <c r="AZ599" i="261"/>
  <c r="AY599" i="261"/>
  <c r="AV599" i="261"/>
  <c r="AT599" i="261"/>
  <c r="AS599" i="261"/>
  <c r="AR599" i="261"/>
  <c r="AO599" i="261"/>
  <c r="AM599" i="261"/>
  <c r="AL599" i="261"/>
  <c r="AK599" i="261"/>
  <c r="AH599" i="261"/>
  <c r="AF599" i="261"/>
  <c r="AE599" i="261"/>
  <c r="AD599" i="261"/>
  <c r="AA599" i="261"/>
  <c r="Y599" i="261"/>
  <c r="X599" i="261"/>
  <c r="W599" i="261"/>
  <c r="R599" i="261"/>
  <c r="Q599" i="261"/>
  <c r="P599" i="261"/>
  <c r="M599" i="261"/>
  <c r="K599" i="261"/>
  <c r="J599" i="261"/>
  <c r="I599" i="261"/>
  <c r="F599" i="261"/>
  <c r="BE598" i="261"/>
  <c r="BD598" i="261"/>
  <c r="BB598" i="261"/>
  <c r="AX598" i="261"/>
  <c r="AW598" i="261"/>
  <c r="AU598" i="261"/>
  <c r="AV597" i="261" s="1"/>
  <c r="AQ598" i="261"/>
  <c r="AP598" i="261"/>
  <c r="AN598" i="261"/>
  <c r="AO598" i="261" s="1"/>
  <c r="AJ598" i="261"/>
  <c r="AI598" i="261"/>
  <c r="AG598" i="261"/>
  <c r="AH594" i="261" s="1"/>
  <c r="AC598" i="261"/>
  <c r="AB598" i="261"/>
  <c r="Z598" i="261"/>
  <c r="AA596" i="261" s="1"/>
  <c r="V598" i="261"/>
  <c r="U598" i="261"/>
  <c r="S598" i="261"/>
  <c r="O598" i="261"/>
  <c r="N598" i="261"/>
  <c r="L598" i="261"/>
  <c r="H598" i="261"/>
  <c r="G598" i="261"/>
  <c r="E598" i="261"/>
  <c r="F597" i="261" s="1"/>
  <c r="BH597" i="261"/>
  <c r="BG597" i="261"/>
  <c r="BF597" i="261"/>
  <c r="BA597" i="261"/>
  <c r="AZ597" i="261"/>
  <c r="AY597" i="261"/>
  <c r="AT597" i="261"/>
  <c r="AS597" i="261"/>
  <c r="AR597" i="261"/>
  <c r="AM597" i="261"/>
  <c r="AL597" i="261"/>
  <c r="AK597" i="261"/>
  <c r="AF597" i="261"/>
  <c r="AE597" i="261"/>
  <c r="AD597" i="261"/>
  <c r="Y597" i="261"/>
  <c r="X597" i="261"/>
  <c r="W597" i="261"/>
  <c r="R597" i="261"/>
  <c r="Q597" i="261"/>
  <c r="P597" i="261"/>
  <c r="K597" i="261"/>
  <c r="J597" i="261"/>
  <c r="I597" i="261"/>
  <c r="BH596" i="261"/>
  <c r="BG596" i="261"/>
  <c r="BF596" i="261"/>
  <c r="BA596" i="261"/>
  <c r="AZ596" i="261"/>
  <c r="AY596" i="261"/>
  <c r="AT596" i="261"/>
  <c r="AS596" i="261"/>
  <c r="AR596" i="261"/>
  <c r="AM596" i="261"/>
  <c r="AL596" i="261"/>
  <c r="AK596" i="261"/>
  <c r="AH596" i="261"/>
  <c r="AF596" i="261"/>
  <c r="AE596" i="261"/>
  <c r="AD596" i="261"/>
  <c r="Y596" i="261"/>
  <c r="X596" i="261"/>
  <c r="W596" i="261"/>
  <c r="R596" i="261"/>
  <c r="Q596" i="261"/>
  <c r="P596" i="261"/>
  <c r="K596" i="261"/>
  <c r="J596" i="261"/>
  <c r="I596" i="261"/>
  <c r="BH595" i="261"/>
  <c r="BG595" i="261"/>
  <c r="BF595" i="261"/>
  <c r="BA595" i="261"/>
  <c r="AZ595" i="261"/>
  <c r="AY595" i="261"/>
  <c r="AV595" i="261"/>
  <c r="AT595" i="261"/>
  <c r="AS595" i="261"/>
  <c r="AR595" i="261"/>
  <c r="AO595" i="261"/>
  <c r="AM595" i="261"/>
  <c r="AL595" i="261"/>
  <c r="AK595" i="261"/>
  <c r="AF595" i="261"/>
  <c r="AE595" i="261"/>
  <c r="AD595" i="261"/>
  <c r="Y595" i="261"/>
  <c r="X595" i="261"/>
  <c r="W595" i="261"/>
  <c r="R595" i="261"/>
  <c r="Q595" i="261"/>
  <c r="P595" i="261"/>
  <c r="K595" i="261"/>
  <c r="J595" i="261"/>
  <c r="I595" i="261"/>
  <c r="BH594" i="261"/>
  <c r="BG594" i="261"/>
  <c r="BF594" i="261"/>
  <c r="BA594" i="261"/>
  <c r="AZ594" i="261"/>
  <c r="AY594" i="261"/>
  <c r="AV594" i="261"/>
  <c r="AT594" i="261"/>
  <c r="AS594" i="261"/>
  <c r="AR594" i="261"/>
  <c r="AO594" i="261"/>
  <c r="AM594" i="261"/>
  <c r="AL594" i="261"/>
  <c r="AK594" i="261"/>
  <c r="AF594" i="261"/>
  <c r="AE594" i="261"/>
  <c r="AD594" i="261"/>
  <c r="Y594" i="261"/>
  <c r="X594" i="261"/>
  <c r="W594" i="261"/>
  <c r="R594" i="261"/>
  <c r="Q594" i="261"/>
  <c r="P594" i="261"/>
  <c r="M594" i="261"/>
  <c r="K594" i="261"/>
  <c r="J594" i="261"/>
  <c r="I594" i="261"/>
  <c r="BH593" i="261"/>
  <c r="BG593" i="261"/>
  <c r="BF593" i="261"/>
  <c r="BA593" i="261"/>
  <c r="AZ593" i="261"/>
  <c r="AY593" i="261"/>
  <c r="AV593" i="261"/>
  <c r="AT593" i="261"/>
  <c r="AS593" i="261"/>
  <c r="AR593" i="261"/>
  <c r="AO593" i="261"/>
  <c r="AM593" i="261"/>
  <c r="AL593" i="261"/>
  <c r="AK593" i="261"/>
  <c r="AF593" i="261"/>
  <c r="AE593" i="261"/>
  <c r="AD593" i="261"/>
  <c r="AA593" i="261"/>
  <c r="Y593" i="261"/>
  <c r="X593" i="261"/>
  <c r="W593" i="261"/>
  <c r="R593" i="261"/>
  <c r="Q593" i="261"/>
  <c r="P593" i="261"/>
  <c r="M593" i="261"/>
  <c r="K593" i="261"/>
  <c r="J593" i="261"/>
  <c r="I593" i="261"/>
  <c r="BH592" i="261"/>
  <c r="BG592" i="261"/>
  <c r="BF592" i="261"/>
  <c r="BA592" i="261"/>
  <c r="AZ592" i="261"/>
  <c r="AY592" i="261"/>
  <c r="AV592" i="261"/>
  <c r="AT592" i="261"/>
  <c r="AS592" i="261"/>
  <c r="AR592" i="261"/>
  <c r="AO592" i="261"/>
  <c r="AM592" i="261"/>
  <c r="AL592" i="261"/>
  <c r="AK592" i="261"/>
  <c r="AF592" i="261"/>
  <c r="AE592" i="261"/>
  <c r="AD592" i="261"/>
  <c r="Y592" i="261"/>
  <c r="X592" i="261"/>
  <c r="W592" i="261"/>
  <c r="R592" i="261"/>
  <c r="Q592" i="261"/>
  <c r="P592" i="261"/>
  <c r="M592" i="261"/>
  <c r="K592" i="261"/>
  <c r="J592" i="261"/>
  <c r="I592" i="261"/>
  <c r="F592" i="261"/>
  <c r="BH591" i="261"/>
  <c r="BG591" i="261"/>
  <c r="BF591" i="261"/>
  <c r="BA591" i="261"/>
  <c r="AZ591" i="261"/>
  <c r="AY591" i="261"/>
  <c r="AV591" i="261"/>
  <c r="AT591" i="261"/>
  <c r="AS591" i="261"/>
  <c r="AR591" i="261"/>
  <c r="AO591" i="261"/>
  <c r="AM591" i="261"/>
  <c r="AL591" i="261"/>
  <c r="AK591" i="261"/>
  <c r="AF591" i="261"/>
  <c r="AE591" i="261"/>
  <c r="AD591" i="261"/>
  <c r="Y591" i="261"/>
  <c r="X591" i="261"/>
  <c r="W591" i="261"/>
  <c r="R591" i="261"/>
  <c r="Q591" i="261"/>
  <c r="P591" i="261"/>
  <c r="M591" i="261"/>
  <c r="K591" i="261"/>
  <c r="J591" i="261"/>
  <c r="I591" i="261"/>
  <c r="F591" i="261"/>
  <c r="BH590" i="261"/>
  <c r="BG590" i="261"/>
  <c r="BF590" i="261"/>
  <c r="BA590" i="261"/>
  <c r="AZ590" i="261"/>
  <c r="AY590" i="261"/>
  <c r="AV590" i="261"/>
  <c r="AT590" i="261"/>
  <c r="AS590" i="261"/>
  <c r="AR590" i="261"/>
  <c r="AO590" i="261"/>
  <c r="AM590" i="261"/>
  <c r="AL590" i="261"/>
  <c r="AK590" i="261"/>
  <c r="AF590" i="261"/>
  <c r="AE590" i="261"/>
  <c r="AD590" i="261"/>
  <c r="AA590" i="261"/>
  <c r="Y590" i="261"/>
  <c r="X590" i="261"/>
  <c r="W590" i="261"/>
  <c r="R590" i="261"/>
  <c r="Q590" i="261"/>
  <c r="P590" i="261"/>
  <c r="K590" i="261"/>
  <c r="J590" i="261"/>
  <c r="I590" i="261"/>
  <c r="F590" i="261"/>
  <c r="BE589" i="261"/>
  <c r="BD589" i="261"/>
  <c r="BB589" i="261"/>
  <c r="AX589" i="261"/>
  <c r="AW589" i="261"/>
  <c r="AU589" i="261"/>
  <c r="AV587" i="261" s="1"/>
  <c r="AQ589" i="261"/>
  <c r="AP589" i="261"/>
  <c r="AN589" i="261"/>
  <c r="AO589" i="261" s="1"/>
  <c r="AJ589" i="261"/>
  <c r="AI589" i="261"/>
  <c r="AG589" i="261"/>
  <c r="AH583" i="261" s="1"/>
  <c r="AC589" i="261"/>
  <c r="AB589" i="261"/>
  <c r="Z589" i="261"/>
  <c r="V589" i="261"/>
  <c r="U589" i="261"/>
  <c r="S589" i="261"/>
  <c r="O589" i="261"/>
  <c r="N589" i="261"/>
  <c r="L589" i="261"/>
  <c r="H589" i="261"/>
  <c r="G589" i="261"/>
  <c r="E589" i="261"/>
  <c r="F586" i="261" s="1"/>
  <c r="BH588" i="261"/>
  <c r="BG588" i="261"/>
  <c r="BF588" i="261"/>
  <c r="BA588" i="261"/>
  <c r="AZ588" i="261"/>
  <c r="AY588" i="261"/>
  <c r="AT588" i="261"/>
  <c r="AS588" i="261"/>
  <c r="AR588" i="261"/>
  <c r="AM588" i="261"/>
  <c r="AL588" i="261"/>
  <c r="AK588" i="261"/>
  <c r="AF588" i="261"/>
  <c r="AE588" i="261"/>
  <c r="AD588" i="261"/>
  <c r="Y588" i="261"/>
  <c r="X588" i="261"/>
  <c r="W588" i="261"/>
  <c r="R588" i="261"/>
  <c r="Q588" i="261"/>
  <c r="P588" i="261"/>
  <c r="K588" i="261"/>
  <c r="J588" i="261"/>
  <c r="I588" i="261"/>
  <c r="BH587" i="261"/>
  <c r="BG587" i="261"/>
  <c r="BF587" i="261"/>
  <c r="BA587" i="261"/>
  <c r="AZ587" i="261"/>
  <c r="AY587" i="261"/>
  <c r="AT587" i="261"/>
  <c r="AS587" i="261"/>
  <c r="AR587" i="261"/>
  <c r="AM587" i="261"/>
  <c r="AL587" i="261"/>
  <c r="AK587" i="261"/>
  <c r="AH587" i="261"/>
  <c r="AF587" i="261"/>
  <c r="AE587" i="261"/>
  <c r="AD587" i="261"/>
  <c r="AA587" i="261"/>
  <c r="Y587" i="261"/>
  <c r="X587" i="261"/>
  <c r="W587" i="261"/>
  <c r="R587" i="261"/>
  <c r="Q587" i="261"/>
  <c r="P587" i="261"/>
  <c r="K587" i="261"/>
  <c r="J587" i="261"/>
  <c r="I587" i="261"/>
  <c r="F587" i="261"/>
  <c r="BH586" i="261"/>
  <c r="BG586" i="261"/>
  <c r="BF586" i="261"/>
  <c r="BA586" i="261"/>
  <c r="AZ586" i="261"/>
  <c r="AY586" i="261"/>
  <c r="AT586" i="261"/>
  <c r="AS586" i="261"/>
  <c r="AR586" i="261"/>
  <c r="AM586" i="261"/>
  <c r="AL586" i="261"/>
  <c r="AK586" i="261"/>
  <c r="AF586" i="261"/>
  <c r="AE586" i="261"/>
  <c r="AD586" i="261"/>
  <c r="Y586" i="261"/>
  <c r="X586" i="261"/>
  <c r="W586" i="261"/>
  <c r="R586" i="261"/>
  <c r="Q586" i="261"/>
  <c r="P586" i="261"/>
  <c r="K586" i="261"/>
  <c r="J586" i="261"/>
  <c r="I586" i="261"/>
  <c r="BH585" i="261"/>
  <c r="BG585" i="261"/>
  <c r="BF585" i="261"/>
  <c r="BC585" i="261"/>
  <c r="BA585" i="261"/>
  <c r="AZ585" i="261"/>
  <c r="AY585" i="261"/>
  <c r="AT585" i="261"/>
  <c r="AS585" i="261"/>
  <c r="AR585" i="261"/>
  <c r="AO585" i="261"/>
  <c r="AM585" i="261"/>
  <c r="AL585" i="261"/>
  <c r="AK585" i="261"/>
  <c r="AF585" i="261"/>
  <c r="AE585" i="261"/>
  <c r="AD585" i="261"/>
  <c r="Y585" i="261"/>
  <c r="X585" i="261"/>
  <c r="W585" i="261"/>
  <c r="R585" i="261"/>
  <c r="Q585" i="261"/>
  <c r="P585" i="261"/>
  <c r="K585" i="261"/>
  <c r="J585" i="261"/>
  <c r="I585" i="261"/>
  <c r="BH584" i="261"/>
  <c r="BG584" i="261"/>
  <c r="BF584" i="261"/>
  <c r="BC584" i="261"/>
  <c r="BA584" i="261"/>
  <c r="AZ584" i="261"/>
  <c r="AY584" i="261"/>
  <c r="AT584" i="261"/>
  <c r="AS584" i="261"/>
  <c r="AR584" i="261"/>
  <c r="AO584" i="261"/>
  <c r="AM584" i="261"/>
  <c r="AL584" i="261"/>
  <c r="AK584" i="261"/>
  <c r="AH584" i="261"/>
  <c r="AF584" i="261"/>
  <c r="AE584" i="261"/>
  <c r="AD584" i="261"/>
  <c r="AA584" i="261"/>
  <c r="Y584" i="261"/>
  <c r="X584" i="261"/>
  <c r="W584" i="261"/>
  <c r="R584" i="261"/>
  <c r="Q584" i="261"/>
  <c r="P584" i="261"/>
  <c r="K584" i="261"/>
  <c r="J584" i="261"/>
  <c r="I584" i="261"/>
  <c r="BH583" i="261"/>
  <c r="BG583" i="261"/>
  <c r="BF583" i="261"/>
  <c r="BC583" i="261"/>
  <c r="BA583" i="261"/>
  <c r="AZ583" i="261"/>
  <c r="AY583" i="261"/>
  <c r="AT583" i="261"/>
  <c r="AS583" i="261"/>
  <c r="AR583" i="261"/>
  <c r="AO583" i="261"/>
  <c r="AM583" i="261"/>
  <c r="AL583" i="261"/>
  <c r="AK583" i="261"/>
  <c r="AF583" i="261"/>
  <c r="AE583" i="261"/>
  <c r="AD583" i="261"/>
  <c r="Y583" i="261"/>
  <c r="X583" i="261"/>
  <c r="W583" i="261"/>
  <c r="R583" i="261"/>
  <c r="Q583" i="261"/>
  <c r="P583" i="261"/>
  <c r="M583" i="261"/>
  <c r="K583" i="261"/>
  <c r="J583" i="261"/>
  <c r="I583" i="261"/>
  <c r="BH582" i="261"/>
  <c r="BG582" i="261"/>
  <c r="BF582" i="261"/>
  <c r="BC582" i="261"/>
  <c r="BA582" i="261"/>
  <c r="AZ582" i="261"/>
  <c r="AY582" i="261"/>
  <c r="AV582" i="261"/>
  <c r="AT582" i="261"/>
  <c r="AS582" i="261"/>
  <c r="AR582" i="261"/>
  <c r="AO582" i="261"/>
  <c r="AM582" i="261"/>
  <c r="AL582" i="261"/>
  <c r="AK582" i="261"/>
  <c r="AF582" i="261"/>
  <c r="AE582" i="261"/>
  <c r="AD582" i="261"/>
  <c r="Y582" i="261"/>
  <c r="X582" i="261"/>
  <c r="W582" i="261"/>
  <c r="R582" i="261"/>
  <c r="Q582" i="261"/>
  <c r="P582" i="261"/>
  <c r="M582" i="261"/>
  <c r="K582" i="261"/>
  <c r="J582" i="261"/>
  <c r="I582" i="261"/>
  <c r="BH581" i="261"/>
  <c r="BG581" i="261"/>
  <c r="BF581" i="261"/>
  <c r="BC581" i="261"/>
  <c r="BA581" i="261"/>
  <c r="AZ581" i="261"/>
  <c r="AY581" i="261"/>
  <c r="AT581" i="261"/>
  <c r="AS581" i="261"/>
  <c r="AR581" i="261"/>
  <c r="AO581" i="261"/>
  <c r="AM581" i="261"/>
  <c r="AL581" i="261"/>
  <c r="AK581" i="261"/>
  <c r="AH581" i="261"/>
  <c r="AF581" i="261"/>
  <c r="AE581" i="261"/>
  <c r="AD581" i="261"/>
  <c r="AA581" i="261"/>
  <c r="Y581" i="261"/>
  <c r="X581" i="261"/>
  <c r="W581" i="261"/>
  <c r="R581" i="261"/>
  <c r="Q581" i="261"/>
  <c r="P581" i="261"/>
  <c r="M581" i="261"/>
  <c r="K581" i="261"/>
  <c r="J581" i="261"/>
  <c r="I581" i="261"/>
  <c r="BE580" i="261"/>
  <c r="BD580" i="261"/>
  <c r="BB580" i="261"/>
  <c r="AX580" i="261"/>
  <c r="AW580" i="261"/>
  <c r="AU580" i="261"/>
  <c r="AV578" i="261" s="1"/>
  <c r="AQ580" i="261"/>
  <c r="AP580" i="261"/>
  <c r="AN580" i="261"/>
  <c r="AO580" i="261" s="1"/>
  <c r="AJ580" i="261"/>
  <c r="AI580" i="261"/>
  <c r="AG580" i="261"/>
  <c r="AH579" i="261" s="1"/>
  <c r="AC580" i="261"/>
  <c r="AB580" i="261"/>
  <c r="Z580" i="261"/>
  <c r="V580" i="261"/>
  <c r="U580" i="261"/>
  <c r="S580" i="261"/>
  <c r="T573" i="261" s="1"/>
  <c r="O580" i="261"/>
  <c r="N580" i="261"/>
  <c r="L580" i="261"/>
  <c r="M580" i="261" s="1"/>
  <c r="H580" i="261"/>
  <c r="G580" i="261"/>
  <c r="E580" i="261"/>
  <c r="F579" i="261" s="1"/>
  <c r="BH579" i="261"/>
  <c r="BG579" i="261"/>
  <c r="BF579" i="261"/>
  <c r="BC579" i="261"/>
  <c r="BA579" i="261"/>
  <c r="AZ579" i="261"/>
  <c r="AY579" i="261"/>
  <c r="AV579" i="261"/>
  <c r="AT579" i="261"/>
  <c r="AS579" i="261"/>
  <c r="AR579" i="261"/>
  <c r="AO579" i="261"/>
  <c r="AM579" i="261"/>
  <c r="AL579" i="261"/>
  <c r="AK579" i="261"/>
  <c r="AF579" i="261"/>
  <c r="AE579" i="261"/>
  <c r="AD579" i="261"/>
  <c r="Y579" i="261"/>
  <c r="X579" i="261"/>
  <c r="W579" i="261"/>
  <c r="R579" i="261"/>
  <c r="Q579" i="261"/>
  <c r="P579" i="261"/>
  <c r="M579" i="261"/>
  <c r="K579" i="261"/>
  <c r="J579" i="261"/>
  <c r="I579" i="261"/>
  <c r="BH578" i="261"/>
  <c r="BG578" i="261"/>
  <c r="BF578" i="261"/>
  <c r="BA578" i="261"/>
  <c r="AZ578" i="261"/>
  <c r="AY578" i="261"/>
  <c r="AT578" i="261"/>
  <c r="AS578" i="261"/>
  <c r="AR578" i="261"/>
  <c r="AO578" i="261"/>
  <c r="AM578" i="261"/>
  <c r="AL578" i="261"/>
  <c r="AK578" i="261"/>
  <c r="AF578" i="261"/>
  <c r="AE578" i="261"/>
  <c r="AD578" i="261"/>
  <c r="AA578" i="261"/>
  <c r="Y578" i="261"/>
  <c r="X578" i="261"/>
  <c r="W578" i="261"/>
  <c r="R578" i="261"/>
  <c r="Q578" i="261"/>
  <c r="P578" i="261"/>
  <c r="K578" i="261"/>
  <c r="J578" i="261"/>
  <c r="I578" i="261"/>
  <c r="BH577" i="261"/>
  <c r="BG577" i="261"/>
  <c r="BF577" i="261"/>
  <c r="BA577" i="261"/>
  <c r="AZ577" i="261"/>
  <c r="AY577" i="261"/>
  <c r="AV577" i="261"/>
  <c r="AT577" i="261"/>
  <c r="AS577" i="261"/>
  <c r="AR577" i="261"/>
  <c r="AO577" i="261"/>
  <c r="AM577" i="261"/>
  <c r="AL577" i="261"/>
  <c r="AK577" i="261"/>
  <c r="AH577" i="261"/>
  <c r="AF577" i="261"/>
  <c r="AE577" i="261"/>
  <c r="AD577" i="261"/>
  <c r="AA577" i="261"/>
  <c r="Y577" i="261"/>
  <c r="X577" i="261"/>
  <c r="W577" i="261"/>
  <c r="T577" i="261"/>
  <c r="R577" i="261"/>
  <c r="Q577" i="261"/>
  <c r="P577" i="261"/>
  <c r="K577" i="261"/>
  <c r="J577" i="261"/>
  <c r="I577" i="261"/>
  <c r="BH576" i="261"/>
  <c r="BG576" i="261"/>
  <c r="BF576" i="261"/>
  <c r="BA576" i="261"/>
  <c r="AZ576" i="261"/>
  <c r="AY576" i="261"/>
  <c r="AV576" i="261"/>
  <c r="AT576" i="261"/>
  <c r="AS576" i="261"/>
  <c r="AR576" i="261"/>
  <c r="AO576" i="261"/>
  <c r="AM576" i="261"/>
  <c r="AL576" i="261"/>
  <c r="AK576" i="261"/>
  <c r="AH576" i="261"/>
  <c r="AF576" i="261"/>
  <c r="AE576" i="261"/>
  <c r="AD576" i="261"/>
  <c r="Y576" i="261"/>
  <c r="X576" i="261"/>
  <c r="W576" i="261"/>
  <c r="T576" i="261"/>
  <c r="R576" i="261"/>
  <c r="Q576" i="261"/>
  <c r="P576" i="261"/>
  <c r="M576" i="261"/>
  <c r="K576" i="261"/>
  <c r="J576" i="261"/>
  <c r="I576" i="261"/>
  <c r="BH575" i="261"/>
  <c r="BG575" i="261"/>
  <c r="BF575" i="261"/>
  <c r="BA575" i="261"/>
  <c r="AZ575" i="261"/>
  <c r="AY575" i="261"/>
  <c r="AV575" i="261"/>
  <c r="AT575" i="261"/>
  <c r="AS575" i="261"/>
  <c r="AR575" i="261"/>
  <c r="AO575" i="261"/>
  <c r="AM575" i="261"/>
  <c r="AL575" i="261"/>
  <c r="AK575" i="261"/>
  <c r="AH575" i="261"/>
  <c r="AF575" i="261"/>
  <c r="AE575" i="261"/>
  <c r="AD575" i="261"/>
  <c r="AA575" i="261"/>
  <c r="Y575" i="261"/>
  <c r="X575" i="261"/>
  <c r="W575" i="261"/>
  <c r="R575" i="261"/>
  <c r="Q575" i="261"/>
  <c r="P575" i="261"/>
  <c r="M575" i="261"/>
  <c r="K575" i="261"/>
  <c r="J575" i="261"/>
  <c r="I575" i="261"/>
  <c r="BH574" i="261"/>
  <c r="BG574" i="261"/>
  <c r="BF574" i="261"/>
  <c r="BC574" i="261"/>
  <c r="BA574" i="261"/>
  <c r="AZ574" i="261"/>
  <c r="AY574" i="261"/>
  <c r="AV574" i="261"/>
  <c r="AT574" i="261"/>
  <c r="AS574" i="261"/>
  <c r="AR574" i="261"/>
  <c r="AO574" i="261"/>
  <c r="AM574" i="261"/>
  <c r="AL574" i="261"/>
  <c r="AK574" i="261"/>
  <c r="AH574" i="261"/>
  <c r="AF574" i="261"/>
  <c r="AE574" i="261"/>
  <c r="AD574" i="261"/>
  <c r="AA574" i="261"/>
  <c r="Y574" i="261"/>
  <c r="X574" i="261"/>
  <c r="W574" i="261"/>
  <c r="T574" i="261"/>
  <c r="R574" i="261"/>
  <c r="Q574" i="261"/>
  <c r="P574" i="261"/>
  <c r="K574" i="261"/>
  <c r="J574" i="261"/>
  <c r="I574" i="261"/>
  <c r="BH573" i="261"/>
  <c r="BG573" i="261"/>
  <c r="BF573" i="261"/>
  <c r="BC573" i="261"/>
  <c r="BA573" i="261"/>
  <c r="AZ573" i="261"/>
  <c r="AY573" i="261"/>
  <c r="AV573" i="261"/>
  <c r="AT573" i="261"/>
  <c r="AS573" i="261"/>
  <c r="AR573" i="261"/>
  <c r="AM573" i="261"/>
  <c r="AL573" i="261"/>
  <c r="AK573" i="261"/>
  <c r="AH573" i="261"/>
  <c r="AF573" i="261"/>
  <c r="AE573" i="261"/>
  <c r="AD573" i="261"/>
  <c r="AA573" i="261"/>
  <c r="Y573" i="261"/>
  <c r="X573" i="261"/>
  <c r="W573" i="261"/>
  <c r="R573" i="261"/>
  <c r="Q573" i="261"/>
  <c r="P573" i="261"/>
  <c r="K573" i="261"/>
  <c r="J573" i="261"/>
  <c r="I573" i="261"/>
  <c r="BH572" i="261"/>
  <c r="BG572" i="261"/>
  <c r="BF572" i="261"/>
  <c r="BC572" i="261"/>
  <c r="BA572" i="261"/>
  <c r="AZ572" i="261"/>
  <c r="AY572" i="261"/>
  <c r="AV572" i="261"/>
  <c r="AT572" i="261"/>
  <c r="AS572" i="261"/>
  <c r="AR572" i="261"/>
  <c r="AM572" i="261"/>
  <c r="AL572" i="261"/>
  <c r="AK572" i="261"/>
  <c r="AH572" i="261"/>
  <c r="AF572" i="261"/>
  <c r="AE572" i="261"/>
  <c r="AD572" i="261"/>
  <c r="AA572" i="261"/>
  <c r="Y572" i="261"/>
  <c r="X572" i="261"/>
  <c r="W572" i="261"/>
  <c r="R572" i="261"/>
  <c r="Q572" i="261"/>
  <c r="P572" i="261"/>
  <c r="M572" i="261"/>
  <c r="K572" i="261"/>
  <c r="J572" i="261"/>
  <c r="I572" i="261"/>
  <c r="BG571" i="261"/>
  <c r="BB571" i="261"/>
  <c r="BH571" i="261" s="1"/>
  <c r="AX571" i="261"/>
  <c r="AW571" i="261"/>
  <c r="AU571" i="261"/>
  <c r="AV570" i="261" s="1"/>
  <c r="AQ571" i="261"/>
  <c r="AP571" i="261"/>
  <c r="AN571" i="261"/>
  <c r="AO571" i="261" s="1"/>
  <c r="AJ571" i="261"/>
  <c r="AI571" i="261"/>
  <c r="AG571" i="261"/>
  <c r="AH569" i="261" s="1"/>
  <c r="AC571" i="261"/>
  <c r="AB571" i="261"/>
  <c r="Z571" i="261"/>
  <c r="AA565" i="261" s="1"/>
  <c r="V571" i="261"/>
  <c r="U571" i="261"/>
  <c r="S571" i="261"/>
  <c r="O571" i="261"/>
  <c r="N571" i="261"/>
  <c r="L571" i="261"/>
  <c r="M571" i="261" s="1"/>
  <c r="H571" i="261"/>
  <c r="G571" i="261"/>
  <c r="E571" i="261"/>
  <c r="F570" i="261" s="1"/>
  <c r="BH570" i="261"/>
  <c r="BG570" i="261"/>
  <c r="BF570" i="261"/>
  <c r="BC570" i="261"/>
  <c r="BA570" i="261"/>
  <c r="AZ570" i="261"/>
  <c r="AY570" i="261"/>
  <c r="AT570" i="261"/>
  <c r="AS570" i="261"/>
  <c r="AR570" i="261"/>
  <c r="AM570" i="261"/>
  <c r="AL570" i="261"/>
  <c r="AK570" i="261"/>
  <c r="AF570" i="261"/>
  <c r="AE570" i="261"/>
  <c r="AD570" i="261"/>
  <c r="AA570" i="261"/>
  <c r="Y570" i="261"/>
  <c r="X570" i="261"/>
  <c r="W570" i="261"/>
  <c r="R570" i="261"/>
  <c r="Q570" i="261"/>
  <c r="P570" i="261"/>
  <c r="K570" i="261"/>
  <c r="J570" i="261"/>
  <c r="I570" i="261"/>
  <c r="BH569" i="261"/>
  <c r="BG569" i="261"/>
  <c r="BF569" i="261"/>
  <c r="BA569" i="261"/>
  <c r="AZ569" i="261"/>
  <c r="AY569" i="261"/>
  <c r="AT569" i="261"/>
  <c r="AS569" i="261"/>
  <c r="AR569" i="261"/>
  <c r="AO569" i="261"/>
  <c r="AM569" i="261"/>
  <c r="AL569" i="261"/>
  <c r="AK569" i="261"/>
  <c r="AF569" i="261"/>
  <c r="AE569" i="261"/>
  <c r="AD569" i="261"/>
  <c r="AA569" i="261"/>
  <c r="Y569" i="261"/>
  <c r="X569" i="261"/>
  <c r="W569" i="261"/>
  <c r="R569" i="261"/>
  <c r="Q569" i="261"/>
  <c r="P569" i="261"/>
  <c r="K569" i="261"/>
  <c r="J569" i="261"/>
  <c r="I569" i="261"/>
  <c r="BH568" i="261"/>
  <c r="BG568" i="261"/>
  <c r="BF568" i="261"/>
  <c r="BA568" i="261"/>
  <c r="AZ568" i="261"/>
  <c r="AY568" i="261"/>
  <c r="AV568" i="261"/>
  <c r="AT568" i="261"/>
  <c r="AS568" i="261"/>
  <c r="AR568" i="261"/>
  <c r="AO568" i="261"/>
  <c r="AM568" i="261"/>
  <c r="AL568" i="261"/>
  <c r="AK568" i="261"/>
  <c r="AH568" i="261"/>
  <c r="AF568" i="261"/>
  <c r="AE568" i="261"/>
  <c r="AD568" i="261"/>
  <c r="AA568" i="261"/>
  <c r="Y568" i="261"/>
  <c r="X568" i="261"/>
  <c r="W568" i="261"/>
  <c r="R568" i="261"/>
  <c r="Q568" i="261"/>
  <c r="P568" i="261"/>
  <c r="K568" i="261"/>
  <c r="J568" i="261"/>
  <c r="I568" i="261"/>
  <c r="BH567" i="261"/>
  <c r="BG567" i="261"/>
  <c r="BF567" i="261"/>
  <c r="BA567" i="261"/>
  <c r="AZ567" i="261"/>
  <c r="AY567" i="261"/>
  <c r="AV567" i="261"/>
  <c r="AT567" i="261"/>
  <c r="AS567" i="261"/>
  <c r="AR567" i="261"/>
  <c r="AO567" i="261"/>
  <c r="AM567" i="261"/>
  <c r="AL567" i="261"/>
  <c r="AK567" i="261"/>
  <c r="AH567" i="261"/>
  <c r="AF567" i="261"/>
  <c r="AE567" i="261"/>
  <c r="AD567" i="261"/>
  <c r="AA567" i="261"/>
  <c r="Y567" i="261"/>
  <c r="X567" i="261"/>
  <c r="W567" i="261"/>
  <c r="R567" i="261"/>
  <c r="Q567" i="261"/>
  <c r="P567" i="261"/>
  <c r="M567" i="261"/>
  <c r="K567" i="261"/>
  <c r="J567" i="261"/>
  <c r="I567" i="261"/>
  <c r="F567" i="261"/>
  <c r="BH566" i="261"/>
  <c r="BG566" i="261"/>
  <c r="BF566" i="261"/>
  <c r="BA566" i="261"/>
  <c r="AZ566" i="261"/>
  <c r="AY566" i="261"/>
  <c r="AV566" i="261"/>
  <c r="AT566" i="261"/>
  <c r="AS566" i="261"/>
  <c r="AR566" i="261"/>
  <c r="AO566" i="261"/>
  <c r="AM566" i="261"/>
  <c r="AL566" i="261"/>
  <c r="AK566" i="261"/>
  <c r="AF566" i="261"/>
  <c r="AE566" i="261"/>
  <c r="AD566" i="261"/>
  <c r="AA566" i="261"/>
  <c r="Y566" i="261"/>
  <c r="X566" i="261"/>
  <c r="W566" i="261"/>
  <c r="R566" i="261"/>
  <c r="Q566" i="261"/>
  <c r="P566" i="261"/>
  <c r="K566" i="261"/>
  <c r="J566" i="261"/>
  <c r="I566" i="261"/>
  <c r="BH565" i="261"/>
  <c r="BG565" i="261"/>
  <c r="BF565" i="261"/>
  <c r="BA565" i="261"/>
  <c r="AZ565" i="261"/>
  <c r="AY565" i="261"/>
  <c r="AV565" i="261"/>
  <c r="AT565" i="261"/>
  <c r="AS565" i="261"/>
  <c r="AR565" i="261"/>
  <c r="AO565" i="261"/>
  <c r="AM565" i="261"/>
  <c r="AL565" i="261"/>
  <c r="AK565" i="261"/>
  <c r="AH565" i="261"/>
  <c r="AF565" i="261"/>
  <c r="AE565" i="261"/>
  <c r="AD565" i="261"/>
  <c r="Y565" i="261"/>
  <c r="X565" i="261"/>
  <c r="W565" i="261"/>
  <c r="R565" i="261"/>
  <c r="Q565" i="261"/>
  <c r="P565" i="261"/>
  <c r="K565" i="261"/>
  <c r="J565" i="261"/>
  <c r="I565" i="261"/>
  <c r="BH564" i="261"/>
  <c r="BG564" i="261"/>
  <c r="BF564" i="261"/>
  <c r="BC564" i="261"/>
  <c r="BA564" i="261"/>
  <c r="AZ564" i="261"/>
  <c r="AY564" i="261"/>
  <c r="AV564" i="261"/>
  <c r="AT564" i="261"/>
  <c r="AS564" i="261"/>
  <c r="AR564" i="261"/>
  <c r="AO564" i="261"/>
  <c r="AM564" i="261"/>
  <c r="AL564" i="261"/>
  <c r="AK564" i="261"/>
  <c r="AH564" i="261"/>
  <c r="AF564" i="261"/>
  <c r="AE564" i="261"/>
  <c r="AD564" i="261"/>
  <c r="AA564" i="261"/>
  <c r="Y564" i="261"/>
  <c r="X564" i="261"/>
  <c r="W564" i="261"/>
  <c r="R564" i="261"/>
  <c r="Q564" i="261"/>
  <c r="P564" i="261"/>
  <c r="M564" i="261"/>
  <c r="K564" i="261"/>
  <c r="J564" i="261"/>
  <c r="I564" i="261"/>
  <c r="F564" i="261"/>
  <c r="BH563" i="261"/>
  <c r="BG563" i="261"/>
  <c r="BF563" i="261"/>
  <c r="BA563" i="261"/>
  <c r="AZ563" i="261"/>
  <c r="AY563" i="261"/>
  <c r="AV563" i="261"/>
  <c r="AT563" i="261"/>
  <c r="AS563" i="261"/>
  <c r="AR563" i="261"/>
  <c r="AO563" i="261"/>
  <c r="AM563" i="261"/>
  <c r="AL563" i="261"/>
  <c r="AK563" i="261"/>
  <c r="AF563" i="261"/>
  <c r="AE563" i="261"/>
  <c r="AD563" i="261"/>
  <c r="AA563" i="261"/>
  <c r="Y563" i="261"/>
  <c r="X563" i="261"/>
  <c r="W563" i="261"/>
  <c r="R563" i="261"/>
  <c r="Q563" i="261"/>
  <c r="P563" i="261"/>
  <c r="K563" i="261"/>
  <c r="J563" i="261"/>
  <c r="I563" i="261"/>
  <c r="BE562" i="261"/>
  <c r="BD562" i="261"/>
  <c r="BB562" i="261"/>
  <c r="BC562" i="261" s="1"/>
  <c r="AX562" i="261"/>
  <c r="AW562" i="261"/>
  <c r="AU562" i="261"/>
  <c r="AQ562" i="261"/>
  <c r="AP562" i="261"/>
  <c r="AN562" i="261"/>
  <c r="AO562" i="261" s="1"/>
  <c r="AJ562" i="261"/>
  <c r="AI562" i="261"/>
  <c r="AG562" i="261"/>
  <c r="AH560" i="261" s="1"/>
  <c r="AC562" i="261"/>
  <c r="AB562" i="261"/>
  <c r="Z562" i="261"/>
  <c r="AA561" i="261" s="1"/>
  <c r="V562" i="261"/>
  <c r="U562" i="261"/>
  <c r="S562" i="261"/>
  <c r="O562" i="261"/>
  <c r="N562" i="261"/>
  <c r="L562" i="261"/>
  <c r="M561" i="261" s="1"/>
  <c r="H562" i="261"/>
  <c r="G562" i="261"/>
  <c r="E562" i="261"/>
  <c r="F555" i="261" s="1"/>
  <c r="BH561" i="261"/>
  <c r="BG561" i="261"/>
  <c r="BF561" i="261"/>
  <c r="BC561" i="261"/>
  <c r="BA561" i="261"/>
  <c r="AZ561" i="261"/>
  <c r="AY561" i="261"/>
  <c r="AT561" i="261"/>
  <c r="AS561" i="261"/>
  <c r="AR561" i="261"/>
  <c r="AM561" i="261"/>
  <c r="AL561" i="261"/>
  <c r="AK561" i="261"/>
  <c r="AF561" i="261"/>
  <c r="AE561" i="261"/>
  <c r="AD561" i="261"/>
  <c r="Y561" i="261"/>
  <c r="X561" i="261"/>
  <c r="W561" i="261"/>
  <c r="R561" i="261"/>
  <c r="Q561" i="261"/>
  <c r="P561" i="261"/>
  <c r="K561" i="261"/>
  <c r="J561" i="261"/>
  <c r="I561" i="261"/>
  <c r="BH560" i="261"/>
  <c r="BG560" i="261"/>
  <c r="BF560" i="261"/>
  <c r="BA560" i="261"/>
  <c r="AZ560" i="261"/>
  <c r="AY560" i="261"/>
  <c r="AV560" i="261"/>
  <c r="AT560" i="261"/>
  <c r="AS560" i="261"/>
  <c r="AR560" i="261"/>
  <c r="AO560" i="261"/>
  <c r="AM560" i="261"/>
  <c r="AL560" i="261"/>
  <c r="AK560" i="261"/>
  <c r="AF560" i="261"/>
  <c r="AE560" i="261"/>
  <c r="AD560" i="261"/>
  <c r="AA560" i="261"/>
  <c r="Y560" i="261"/>
  <c r="X560" i="261"/>
  <c r="W560" i="261"/>
  <c r="R560" i="261"/>
  <c r="Q560" i="261"/>
  <c r="P560" i="261"/>
  <c r="K560" i="261"/>
  <c r="J560" i="261"/>
  <c r="I560" i="261"/>
  <c r="BH559" i="261"/>
  <c r="BG559" i="261"/>
  <c r="BF559" i="261"/>
  <c r="BA559" i="261"/>
  <c r="AZ559" i="261"/>
  <c r="AY559" i="261"/>
  <c r="AT559" i="261"/>
  <c r="AS559" i="261"/>
  <c r="AR559" i="261"/>
  <c r="AO559" i="261"/>
  <c r="AM559" i="261"/>
  <c r="AL559" i="261"/>
  <c r="AK559" i="261"/>
  <c r="AH559" i="261"/>
  <c r="AF559" i="261"/>
  <c r="AE559" i="261"/>
  <c r="AD559" i="261"/>
  <c r="AA559" i="261"/>
  <c r="Y559" i="261"/>
  <c r="X559" i="261"/>
  <c r="W559" i="261"/>
  <c r="T559" i="261"/>
  <c r="R559" i="261"/>
  <c r="Q559" i="261"/>
  <c r="P559" i="261"/>
  <c r="K559" i="261"/>
  <c r="J559" i="261"/>
  <c r="I559" i="261"/>
  <c r="F559" i="261"/>
  <c r="BH558" i="261"/>
  <c r="BG558" i="261"/>
  <c r="BF558" i="261"/>
  <c r="BC558" i="261"/>
  <c r="BA558" i="261"/>
  <c r="AZ558" i="261"/>
  <c r="AY558" i="261"/>
  <c r="AT558" i="261"/>
  <c r="AS558" i="261"/>
  <c r="AR558" i="261"/>
  <c r="AO558" i="261"/>
  <c r="AM558" i="261"/>
  <c r="AL558" i="261"/>
  <c r="AK558" i="261"/>
  <c r="AF558" i="261"/>
  <c r="AE558" i="261"/>
  <c r="AD558" i="261"/>
  <c r="AA558" i="261"/>
  <c r="Y558" i="261"/>
  <c r="X558" i="261"/>
  <c r="W558" i="261"/>
  <c r="R558" i="261"/>
  <c r="Q558" i="261"/>
  <c r="P558" i="261"/>
  <c r="M558" i="261"/>
  <c r="K558" i="261"/>
  <c r="J558" i="261"/>
  <c r="I558" i="261"/>
  <c r="F558" i="261"/>
  <c r="BH557" i="261"/>
  <c r="BG557" i="261"/>
  <c r="BF557" i="261"/>
  <c r="BA557" i="261"/>
  <c r="AZ557" i="261"/>
  <c r="AY557" i="261"/>
  <c r="AT557" i="261"/>
  <c r="AS557" i="261"/>
  <c r="AR557" i="261"/>
  <c r="AO557" i="261"/>
  <c r="AM557" i="261"/>
  <c r="AL557" i="261"/>
  <c r="AK557" i="261"/>
  <c r="AF557" i="261"/>
  <c r="AE557" i="261"/>
  <c r="AD557" i="261"/>
  <c r="AA557" i="261"/>
  <c r="Y557" i="261"/>
  <c r="X557" i="261"/>
  <c r="W557" i="261"/>
  <c r="R557" i="261"/>
  <c r="Q557" i="261"/>
  <c r="P557" i="261"/>
  <c r="K557" i="261"/>
  <c r="J557" i="261"/>
  <c r="I557" i="261"/>
  <c r="BH556" i="261"/>
  <c r="BG556" i="261"/>
  <c r="BF556" i="261"/>
  <c r="BA556" i="261"/>
  <c r="AZ556" i="261"/>
  <c r="AY556" i="261"/>
  <c r="AV556" i="261"/>
  <c r="AT556" i="261"/>
  <c r="AS556" i="261"/>
  <c r="AR556" i="261"/>
  <c r="AO556" i="261"/>
  <c r="AM556" i="261"/>
  <c r="AL556" i="261"/>
  <c r="AK556" i="261"/>
  <c r="AH556" i="261"/>
  <c r="AF556" i="261"/>
  <c r="AE556" i="261"/>
  <c r="AD556" i="261"/>
  <c r="AA556" i="261"/>
  <c r="Y556" i="261"/>
  <c r="X556" i="261"/>
  <c r="W556" i="261"/>
  <c r="T556" i="261"/>
  <c r="R556" i="261"/>
  <c r="Q556" i="261"/>
  <c r="P556" i="261"/>
  <c r="K556" i="261"/>
  <c r="J556" i="261"/>
  <c r="I556" i="261"/>
  <c r="BH555" i="261"/>
  <c r="BG555" i="261"/>
  <c r="BF555" i="261"/>
  <c r="BC555" i="261"/>
  <c r="BA555" i="261"/>
  <c r="AZ555" i="261"/>
  <c r="AY555" i="261"/>
  <c r="AV555" i="261"/>
  <c r="AT555" i="261"/>
  <c r="AS555" i="261"/>
  <c r="AR555" i="261"/>
  <c r="AO555" i="261"/>
  <c r="AM555" i="261"/>
  <c r="AL555" i="261"/>
  <c r="AK555" i="261"/>
  <c r="AH555" i="261"/>
  <c r="AF555" i="261"/>
  <c r="AE555" i="261"/>
  <c r="AD555" i="261"/>
  <c r="AA555" i="261"/>
  <c r="Y555" i="261"/>
  <c r="X555" i="261"/>
  <c r="W555" i="261"/>
  <c r="R555" i="261"/>
  <c r="Q555" i="261"/>
  <c r="P555" i="261"/>
  <c r="M555" i="261"/>
  <c r="K555" i="261"/>
  <c r="J555" i="261"/>
  <c r="I555" i="261"/>
  <c r="BH554" i="261"/>
  <c r="BG554" i="261"/>
  <c r="BF554" i="261"/>
  <c r="BA554" i="261"/>
  <c r="AZ554" i="261"/>
  <c r="AY554" i="261"/>
  <c r="AV554" i="261"/>
  <c r="AT554" i="261"/>
  <c r="AS554" i="261"/>
  <c r="AR554" i="261"/>
  <c r="AO554" i="261"/>
  <c r="AM554" i="261"/>
  <c r="AL554" i="261"/>
  <c r="AK554" i="261"/>
  <c r="AH554" i="261"/>
  <c r="AF554" i="261"/>
  <c r="AE554" i="261"/>
  <c r="AD554" i="261"/>
  <c r="AA554" i="261"/>
  <c r="Y554" i="261"/>
  <c r="X554" i="261"/>
  <c r="W554" i="261"/>
  <c r="R554" i="261"/>
  <c r="Q554" i="261"/>
  <c r="P554" i="261"/>
  <c r="K554" i="261"/>
  <c r="J554" i="261"/>
  <c r="I554" i="261"/>
  <c r="BE553" i="261"/>
  <c r="BD553" i="261"/>
  <c r="BB553" i="261"/>
  <c r="AX553" i="261"/>
  <c r="AW553" i="261"/>
  <c r="AU553" i="261"/>
  <c r="AV552" i="261" s="1"/>
  <c r="AQ553" i="261"/>
  <c r="AP553" i="261"/>
  <c r="AN553" i="261"/>
  <c r="AO547" i="261" s="1"/>
  <c r="AJ553" i="261"/>
  <c r="AI553" i="261"/>
  <c r="AG553" i="261"/>
  <c r="AH551" i="261" s="1"/>
  <c r="AC553" i="261"/>
  <c r="AB553" i="261"/>
  <c r="Z553" i="261"/>
  <c r="V553" i="261"/>
  <c r="U553" i="261"/>
  <c r="S553" i="261"/>
  <c r="O553" i="261"/>
  <c r="N553" i="261"/>
  <c r="L553" i="261"/>
  <c r="M552" i="261" s="1"/>
  <c r="H553" i="261"/>
  <c r="G553" i="261"/>
  <c r="E553" i="261"/>
  <c r="F552" i="261" s="1"/>
  <c r="BH552" i="261"/>
  <c r="BG552" i="261"/>
  <c r="BF552" i="261"/>
  <c r="BA552" i="261"/>
  <c r="AZ552" i="261"/>
  <c r="AY552" i="261"/>
  <c r="AT552" i="261"/>
  <c r="AS552" i="261"/>
  <c r="AR552" i="261"/>
  <c r="AM552" i="261"/>
  <c r="AL552" i="261"/>
  <c r="AK552" i="261"/>
  <c r="AH552" i="261"/>
  <c r="AF552" i="261"/>
  <c r="AE552" i="261"/>
  <c r="AD552" i="261"/>
  <c r="Y552" i="261"/>
  <c r="X552" i="261"/>
  <c r="W552" i="261"/>
  <c r="R552" i="261"/>
  <c r="Q552" i="261"/>
  <c r="P552" i="261"/>
  <c r="K552" i="261"/>
  <c r="J552" i="261"/>
  <c r="I552" i="261"/>
  <c r="BH551" i="261"/>
  <c r="BG551" i="261"/>
  <c r="BF551" i="261"/>
  <c r="BA551" i="261"/>
  <c r="AZ551" i="261"/>
  <c r="AY551" i="261"/>
  <c r="AV551" i="261"/>
  <c r="AT551" i="261"/>
  <c r="AS551" i="261"/>
  <c r="AR551" i="261"/>
  <c r="AO551" i="261"/>
  <c r="AM551" i="261"/>
  <c r="AL551" i="261"/>
  <c r="AK551" i="261"/>
  <c r="AF551" i="261"/>
  <c r="AE551" i="261"/>
  <c r="AD551" i="261"/>
  <c r="Y551" i="261"/>
  <c r="X551" i="261"/>
  <c r="W551" i="261"/>
  <c r="R551" i="261"/>
  <c r="Q551" i="261"/>
  <c r="P551" i="261"/>
  <c r="K551" i="261"/>
  <c r="J551" i="261"/>
  <c r="I551" i="261"/>
  <c r="BH550" i="261"/>
  <c r="BG550" i="261"/>
  <c r="BF550" i="261"/>
  <c r="BA550" i="261"/>
  <c r="AZ550" i="261"/>
  <c r="AY550" i="261"/>
  <c r="AV550" i="261"/>
  <c r="AT550" i="261"/>
  <c r="AS550" i="261"/>
  <c r="AR550" i="261"/>
  <c r="AO550" i="261"/>
  <c r="AM550" i="261"/>
  <c r="AL550" i="261"/>
  <c r="AK550" i="261"/>
  <c r="AF550" i="261"/>
  <c r="AE550" i="261"/>
  <c r="AD550" i="261"/>
  <c r="Y550" i="261"/>
  <c r="X550" i="261"/>
  <c r="W550" i="261"/>
  <c r="R550" i="261"/>
  <c r="Q550" i="261"/>
  <c r="P550" i="261"/>
  <c r="K550" i="261"/>
  <c r="J550" i="261"/>
  <c r="I550" i="261"/>
  <c r="BH549" i="261"/>
  <c r="BG549" i="261"/>
  <c r="BF549" i="261"/>
  <c r="BC549" i="261"/>
  <c r="BA549" i="261"/>
  <c r="AZ549" i="261"/>
  <c r="AY549" i="261"/>
  <c r="AV549" i="261"/>
  <c r="AT549" i="261"/>
  <c r="AS549" i="261"/>
  <c r="AR549" i="261"/>
  <c r="AO549" i="261"/>
  <c r="AM549" i="261"/>
  <c r="AL549" i="261"/>
  <c r="AK549" i="261"/>
  <c r="AH549" i="261"/>
  <c r="AF549" i="261"/>
  <c r="AE549" i="261"/>
  <c r="AD549" i="261"/>
  <c r="AA549" i="261"/>
  <c r="Y549" i="261"/>
  <c r="X549" i="261"/>
  <c r="W549" i="261"/>
  <c r="R549" i="261"/>
  <c r="Q549" i="261"/>
  <c r="P549" i="261"/>
  <c r="K549" i="261"/>
  <c r="J549" i="261"/>
  <c r="I549" i="261"/>
  <c r="BH548" i="261"/>
  <c r="BG548" i="261"/>
  <c r="BF548" i="261"/>
  <c r="BA548" i="261"/>
  <c r="AZ548" i="261"/>
  <c r="AY548" i="261"/>
  <c r="AV548" i="261"/>
  <c r="AT548" i="261"/>
  <c r="AS548" i="261"/>
  <c r="AR548" i="261"/>
  <c r="AO548" i="261"/>
  <c r="AM548" i="261"/>
  <c r="AL548" i="261"/>
  <c r="AK548" i="261"/>
  <c r="AF548" i="261"/>
  <c r="AE548" i="261"/>
  <c r="AD548" i="261"/>
  <c r="AA548" i="261"/>
  <c r="Y548" i="261"/>
  <c r="X548" i="261"/>
  <c r="W548" i="261"/>
  <c r="R548" i="261"/>
  <c r="Q548" i="261"/>
  <c r="P548" i="261"/>
  <c r="K548" i="261"/>
  <c r="J548" i="261"/>
  <c r="I548" i="261"/>
  <c r="F548" i="261"/>
  <c r="BH547" i="261"/>
  <c r="BG547" i="261"/>
  <c r="BF547" i="261"/>
  <c r="BA547" i="261"/>
  <c r="AZ547" i="261"/>
  <c r="AY547" i="261"/>
  <c r="AV547" i="261"/>
  <c r="AT547" i="261"/>
  <c r="AS547" i="261"/>
  <c r="AR547" i="261"/>
  <c r="AM547" i="261"/>
  <c r="AL547" i="261"/>
  <c r="AK547" i="261"/>
  <c r="AH547" i="261"/>
  <c r="AF547" i="261"/>
  <c r="AE547" i="261"/>
  <c r="AD547" i="261"/>
  <c r="AA547" i="261"/>
  <c r="Y547" i="261"/>
  <c r="X547" i="261"/>
  <c r="W547" i="261"/>
  <c r="R547" i="261"/>
  <c r="Q547" i="261"/>
  <c r="P547" i="261"/>
  <c r="K547" i="261"/>
  <c r="J547" i="261"/>
  <c r="I547" i="261"/>
  <c r="F547" i="261"/>
  <c r="BH546" i="261"/>
  <c r="BG546" i="261"/>
  <c r="BF546" i="261"/>
  <c r="BC546" i="261"/>
  <c r="BA546" i="261"/>
  <c r="AZ546" i="261"/>
  <c r="AY546" i="261"/>
  <c r="AV546" i="261"/>
  <c r="AT546" i="261"/>
  <c r="AS546" i="261"/>
  <c r="AR546" i="261"/>
  <c r="AO546" i="261"/>
  <c r="AM546" i="261"/>
  <c r="AL546" i="261"/>
  <c r="AK546" i="261"/>
  <c r="AH546" i="261"/>
  <c r="AF546" i="261"/>
  <c r="AE546" i="261"/>
  <c r="AD546" i="261"/>
  <c r="AA546" i="261"/>
  <c r="Y546" i="261"/>
  <c r="X546" i="261"/>
  <c r="W546" i="261"/>
  <c r="R546" i="261"/>
  <c r="Q546" i="261"/>
  <c r="P546" i="261"/>
  <c r="K546" i="261"/>
  <c r="J546" i="261"/>
  <c r="I546" i="261"/>
  <c r="F546" i="261"/>
  <c r="BH545" i="261"/>
  <c r="BG545" i="261"/>
  <c r="BF545" i="261"/>
  <c r="BA545" i="261"/>
  <c r="AZ545" i="261"/>
  <c r="AY545" i="261"/>
  <c r="AV545" i="261"/>
  <c r="AT545" i="261"/>
  <c r="AS545" i="261"/>
  <c r="AR545" i="261"/>
  <c r="AM545" i="261"/>
  <c r="AL545" i="261"/>
  <c r="AK545" i="261"/>
  <c r="AH545" i="261"/>
  <c r="AF545" i="261"/>
  <c r="AE545" i="261"/>
  <c r="AD545" i="261"/>
  <c r="AA545" i="261"/>
  <c r="Y545" i="261"/>
  <c r="X545" i="261"/>
  <c r="W545" i="261"/>
  <c r="R545" i="261"/>
  <c r="Q545" i="261"/>
  <c r="P545" i="261"/>
  <c r="K545" i="261"/>
  <c r="J545" i="261"/>
  <c r="I545" i="261"/>
  <c r="BE544" i="261"/>
  <c r="BD544" i="261"/>
  <c r="BB544" i="261"/>
  <c r="BC544" i="261" s="1"/>
  <c r="AX544" i="261"/>
  <c r="AW544" i="261"/>
  <c r="AU544" i="261"/>
  <c r="AV544" i="261" s="1"/>
  <c r="AQ544" i="261"/>
  <c r="AP544" i="261"/>
  <c r="AN544" i="261"/>
  <c r="AJ544" i="261"/>
  <c r="AI544" i="261"/>
  <c r="AG544" i="261"/>
  <c r="AH541" i="261" s="1"/>
  <c r="AC544" i="261"/>
  <c r="AB544" i="261"/>
  <c r="Z544" i="261"/>
  <c r="AA538" i="261" s="1"/>
  <c r="V544" i="261"/>
  <c r="U544" i="261"/>
  <c r="S544" i="261"/>
  <c r="T541" i="261" s="1"/>
  <c r="O544" i="261"/>
  <c r="N544" i="261"/>
  <c r="L544" i="261"/>
  <c r="M537" i="261" s="1"/>
  <c r="H544" i="261"/>
  <c r="G544" i="261"/>
  <c r="E544" i="261"/>
  <c r="F539" i="261" s="1"/>
  <c r="BH543" i="261"/>
  <c r="BG543" i="261"/>
  <c r="BF543" i="261"/>
  <c r="BA543" i="261"/>
  <c r="AZ543" i="261"/>
  <c r="AY543" i="261"/>
  <c r="AV543" i="261"/>
  <c r="AT543" i="261"/>
  <c r="AS543" i="261"/>
  <c r="AR543" i="261"/>
  <c r="AM543" i="261"/>
  <c r="AL543" i="261"/>
  <c r="AK543" i="261"/>
  <c r="AF543" i="261"/>
  <c r="AE543" i="261"/>
  <c r="AD543" i="261"/>
  <c r="Y543" i="261"/>
  <c r="X543" i="261"/>
  <c r="W543" i="261"/>
  <c r="R543" i="261"/>
  <c r="Q543" i="261"/>
  <c r="P543" i="261"/>
  <c r="K543" i="261"/>
  <c r="J543" i="261"/>
  <c r="I543" i="261"/>
  <c r="BH542" i="261"/>
  <c r="BG542" i="261"/>
  <c r="BF542" i="261"/>
  <c r="BA542" i="261"/>
  <c r="AZ542" i="261"/>
  <c r="AY542" i="261"/>
  <c r="AV542" i="261"/>
  <c r="AT542" i="261"/>
  <c r="AS542" i="261"/>
  <c r="AR542" i="261"/>
  <c r="AO542" i="261"/>
  <c r="AM542" i="261"/>
  <c r="AL542" i="261"/>
  <c r="AK542" i="261"/>
  <c r="AF542" i="261"/>
  <c r="AE542" i="261"/>
  <c r="AD542" i="261"/>
  <c r="Y542" i="261"/>
  <c r="X542" i="261"/>
  <c r="W542" i="261"/>
  <c r="R542" i="261"/>
  <c r="Q542" i="261"/>
  <c r="P542" i="261"/>
  <c r="K542" i="261"/>
  <c r="J542" i="261"/>
  <c r="I542" i="261"/>
  <c r="BH541" i="261"/>
  <c r="BG541" i="261"/>
  <c r="BF541" i="261"/>
  <c r="BA541" i="261"/>
  <c r="AZ541" i="261"/>
  <c r="AY541" i="261"/>
  <c r="AV541" i="261"/>
  <c r="AT541" i="261"/>
  <c r="AS541" i="261"/>
  <c r="AR541" i="261"/>
  <c r="AO541" i="261"/>
  <c r="AM541" i="261"/>
  <c r="AL541" i="261"/>
  <c r="AK541" i="261"/>
  <c r="AF541" i="261"/>
  <c r="AE541" i="261"/>
  <c r="AD541" i="261"/>
  <c r="Y541" i="261"/>
  <c r="X541" i="261"/>
  <c r="W541" i="261"/>
  <c r="R541" i="261"/>
  <c r="Q541" i="261"/>
  <c r="P541" i="261"/>
  <c r="K541" i="261"/>
  <c r="J541" i="261"/>
  <c r="I541" i="261"/>
  <c r="F541" i="261"/>
  <c r="BH540" i="261"/>
  <c r="BG540" i="261"/>
  <c r="BF540" i="261"/>
  <c r="BC540" i="261"/>
  <c r="BA540" i="261"/>
  <c r="AZ540" i="261"/>
  <c r="AY540" i="261"/>
  <c r="AV540" i="261"/>
  <c r="AT540" i="261"/>
  <c r="AS540" i="261"/>
  <c r="AR540" i="261"/>
  <c r="AO540" i="261"/>
  <c r="AM540" i="261"/>
  <c r="AL540" i="261"/>
  <c r="AK540" i="261"/>
  <c r="AF540" i="261"/>
  <c r="AE540" i="261"/>
  <c r="AD540" i="261"/>
  <c r="Y540" i="261"/>
  <c r="X540" i="261"/>
  <c r="W540" i="261"/>
  <c r="R540" i="261"/>
  <c r="Q540" i="261"/>
  <c r="P540" i="261"/>
  <c r="K540" i="261"/>
  <c r="J540" i="261"/>
  <c r="I540" i="261"/>
  <c r="F540" i="261"/>
  <c r="BH539" i="261"/>
  <c r="BG539" i="261"/>
  <c r="BF539" i="261"/>
  <c r="BA539" i="261"/>
  <c r="AZ539" i="261"/>
  <c r="AY539" i="261"/>
  <c r="AV539" i="261"/>
  <c r="AT539" i="261"/>
  <c r="AS539" i="261"/>
  <c r="AR539" i="261"/>
  <c r="AM539" i="261"/>
  <c r="AL539" i="261"/>
  <c r="AK539" i="261"/>
  <c r="AH539" i="261"/>
  <c r="AF539" i="261"/>
  <c r="AE539" i="261"/>
  <c r="AD539" i="261"/>
  <c r="Y539" i="261"/>
  <c r="X539" i="261"/>
  <c r="W539" i="261"/>
  <c r="R539" i="261"/>
  <c r="Q539" i="261"/>
  <c r="P539" i="261"/>
  <c r="K539" i="261"/>
  <c r="J539" i="261"/>
  <c r="I539" i="261"/>
  <c r="BH538" i="261"/>
  <c r="BG538" i="261"/>
  <c r="BF538" i="261"/>
  <c r="BA538" i="261"/>
  <c r="AZ538" i="261"/>
  <c r="AY538" i="261"/>
  <c r="AV538" i="261"/>
  <c r="AT538" i="261"/>
  <c r="AS538" i="261"/>
  <c r="AR538" i="261"/>
  <c r="AO538" i="261"/>
  <c r="AM538" i="261"/>
  <c r="AL538" i="261"/>
  <c r="AK538" i="261"/>
  <c r="AH538" i="261"/>
  <c r="AF538" i="261"/>
  <c r="AE538" i="261"/>
  <c r="AD538" i="261"/>
  <c r="Y538" i="261"/>
  <c r="X538" i="261"/>
  <c r="W538" i="261"/>
  <c r="R538" i="261"/>
  <c r="Q538" i="261"/>
  <c r="P538" i="261"/>
  <c r="K538" i="261"/>
  <c r="J538" i="261"/>
  <c r="I538" i="261"/>
  <c r="F538" i="261"/>
  <c r="BH537" i="261"/>
  <c r="BG537" i="261"/>
  <c r="BF537" i="261"/>
  <c r="BA537" i="261"/>
  <c r="AZ537" i="261"/>
  <c r="AY537" i="261"/>
  <c r="AV537" i="261"/>
  <c r="AT537" i="261"/>
  <c r="AS537" i="261"/>
  <c r="AR537" i="261"/>
  <c r="AO537" i="261"/>
  <c r="AM537" i="261"/>
  <c r="AL537" i="261"/>
  <c r="AK537" i="261"/>
  <c r="AH537" i="261"/>
  <c r="AF537" i="261"/>
  <c r="AE537" i="261"/>
  <c r="AD537" i="261"/>
  <c r="Y537" i="261"/>
  <c r="X537" i="261"/>
  <c r="W537" i="261"/>
  <c r="R537" i="261"/>
  <c r="Q537" i="261"/>
  <c r="P537" i="261"/>
  <c r="K537" i="261"/>
  <c r="J537" i="261"/>
  <c r="I537" i="261"/>
  <c r="F537" i="261"/>
  <c r="BH536" i="261"/>
  <c r="BG536" i="261"/>
  <c r="BF536" i="261"/>
  <c r="BA536" i="261"/>
  <c r="AZ536" i="261"/>
  <c r="AY536" i="261"/>
  <c r="AV536" i="261"/>
  <c r="AT536" i="261"/>
  <c r="AS536" i="261"/>
  <c r="AR536" i="261"/>
  <c r="AO536" i="261"/>
  <c r="AM536" i="261"/>
  <c r="AL536" i="261"/>
  <c r="AK536" i="261"/>
  <c r="AH536" i="261"/>
  <c r="AF536" i="261"/>
  <c r="AE536" i="261"/>
  <c r="AD536" i="261"/>
  <c r="Y536" i="261"/>
  <c r="X536" i="261"/>
  <c r="W536" i="261"/>
  <c r="R536" i="261"/>
  <c r="Q536" i="261"/>
  <c r="P536" i="261"/>
  <c r="K536" i="261"/>
  <c r="J536" i="261"/>
  <c r="I536" i="261"/>
  <c r="F536" i="261"/>
  <c r="BE535" i="261"/>
  <c r="BD535" i="261"/>
  <c r="BB535" i="261"/>
  <c r="AX535" i="261"/>
  <c r="AW535" i="261"/>
  <c r="AU535" i="261"/>
  <c r="AV535" i="261" s="1"/>
  <c r="AQ535" i="261"/>
  <c r="AP535" i="261"/>
  <c r="AN535" i="261"/>
  <c r="AO534" i="261" s="1"/>
  <c r="AJ535" i="261"/>
  <c r="AI535" i="261"/>
  <c r="AG535" i="261"/>
  <c r="AH534" i="261" s="1"/>
  <c r="AC535" i="261"/>
  <c r="AB535" i="261"/>
  <c r="Z535" i="261"/>
  <c r="AA533" i="261" s="1"/>
  <c r="V535" i="261"/>
  <c r="U535" i="261"/>
  <c r="S535" i="261"/>
  <c r="T532" i="261" s="1"/>
  <c r="O535" i="261"/>
  <c r="N535" i="261"/>
  <c r="L535" i="261"/>
  <c r="H535" i="261"/>
  <c r="G535" i="261"/>
  <c r="E535" i="261"/>
  <c r="F534" i="261" s="1"/>
  <c r="BH534" i="261"/>
  <c r="BG534" i="261"/>
  <c r="BF534" i="261"/>
  <c r="BA534" i="261"/>
  <c r="AZ534" i="261"/>
  <c r="AY534" i="261"/>
  <c r="AV534" i="261"/>
  <c r="AT534" i="261"/>
  <c r="AS534" i="261"/>
  <c r="AR534" i="261"/>
  <c r="AM534" i="261"/>
  <c r="AL534" i="261"/>
  <c r="AK534" i="261"/>
  <c r="AF534" i="261"/>
  <c r="AE534" i="261"/>
  <c r="AD534" i="261"/>
  <c r="AA534" i="261"/>
  <c r="Y534" i="261"/>
  <c r="X534" i="261"/>
  <c r="W534" i="261"/>
  <c r="R534" i="261"/>
  <c r="Q534" i="261"/>
  <c r="P534" i="261"/>
  <c r="K534" i="261"/>
  <c r="J534" i="261"/>
  <c r="I534" i="261"/>
  <c r="BH533" i="261"/>
  <c r="BG533" i="261"/>
  <c r="BF533" i="261"/>
  <c r="BA533" i="261"/>
  <c r="AZ533" i="261"/>
  <c r="AY533" i="261"/>
  <c r="AV533" i="261"/>
  <c r="AT533" i="261"/>
  <c r="AS533" i="261"/>
  <c r="AR533" i="261"/>
  <c r="AM533" i="261"/>
  <c r="AL533" i="261"/>
  <c r="AK533" i="261"/>
  <c r="AF533" i="261"/>
  <c r="AE533" i="261"/>
  <c r="AD533" i="261"/>
  <c r="Y533" i="261"/>
  <c r="X533" i="261"/>
  <c r="W533" i="261"/>
  <c r="R533" i="261"/>
  <c r="Q533" i="261"/>
  <c r="P533" i="261"/>
  <c r="K533" i="261"/>
  <c r="J533" i="261"/>
  <c r="I533" i="261"/>
  <c r="BH532" i="261"/>
  <c r="BG532" i="261"/>
  <c r="BF532" i="261"/>
  <c r="BA532" i="261"/>
  <c r="AZ532" i="261"/>
  <c r="AY532" i="261"/>
  <c r="AV532" i="261"/>
  <c r="AT532" i="261"/>
  <c r="AS532" i="261"/>
  <c r="AR532" i="261"/>
  <c r="AO532" i="261"/>
  <c r="AM532" i="261"/>
  <c r="AL532" i="261"/>
  <c r="AK532" i="261"/>
  <c r="AH532" i="261"/>
  <c r="AF532" i="261"/>
  <c r="AE532" i="261"/>
  <c r="AD532" i="261"/>
  <c r="Y532" i="261"/>
  <c r="X532" i="261"/>
  <c r="W532" i="261"/>
  <c r="R532" i="261"/>
  <c r="Q532" i="261"/>
  <c r="P532" i="261"/>
  <c r="K532" i="261"/>
  <c r="J532" i="261"/>
  <c r="I532" i="261"/>
  <c r="F532" i="261"/>
  <c r="BH531" i="261"/>
  <c r="BG531" i="261"/>
  <c r="BF531" i="261"/>
  <c r="BC531" i="261"/>
  <c r="BA531" i="261"/>
  <c r="AZ531" i="261"/>
  <c r="AY531" i="261"/>
  <c r="AV531" i="261"/>
  <c r="AT531" i="261"/>
  <c r="AS531" i="261"/>
  <c r="AR531" i="261"/>
  <c r="AO531" i="261"/>
  <c r="AM531" i="261"/>
  <c r="AL531" i="261"/>
  <c r="AK531" i="261"/>
  <c r="AH531" i="261"/>
  <c r="AF531" i="261"/>
  <c r="AE531" i="261"/>
  <c r="AD531" i="261"/>
  <c r="AA531" i="261"/>
  <c r="Y531" i="261"/>
  <c r="X531" i="261"/>
  <c r="W531" i="261"/>
  <c r="R531" i="261"/>
  <c r="Q531" i="261"/>
  <c r="P531" i="261"/>
  <c r="K531" i="261"/>
  <c r="J531" i="261"/>
  <c r="I531" i="261"/>
  <c r="F531" i="261"/>
  <c r="BH530" i="261"/>
  <c r="BG530" i="261"/>
  <c r="BF530" i="261"/>
  <c r="BA530" i="261"/>
  <c r="AZ530" i="261"/>
  <c r="AY530" i="261"/>
  <c r="AV530" i="261"/>
  <c r="AT530" i="261"/>
  <c r="AS530" i="261"/>
  <c r="AR530" i="261"/>
  <c r="AM530" i="261"/>
  <c r="AL530" i="261"/>
  <c r="AK530" i="261"/>
  <c r="AH530" i="261"/>
  <c r="AF530" i="261"/>
  <c r="AE530" i="261"/>
  <c r="AD530" i="261"/>
  <c r="AA530" i="261"/>
  <c r="Y530" i="261"/>
  <c r="X530" i="261"/>
  <c r="W530" i="261"/>
  <c r="R530" i="261"/>
  <c r="Q530" i="261"/>
  <c r="P530" i="261"/>
  <c r="K530" i="261"/>
  <c r="J530" i="261"/>
  <c r="I530" i="261"/>
  <c r="F530" i="261"/>
  <c r="BH529" i="261"/>
  <c r="BG529" i="261"/>
  <c r="BF529" i="261"/>
  <c r="BA529" i="261"/>
  <c r="AZ529" i="261"/>
  <c r="AY529" i="261"/>
  <c r="AV529" i="261"/>
  <c r="AT529" i="261"/>
  <c r="AS529" i="261"/>
  <c r="AR529" i="261"/>
  <c r="AM529" i="261"/>
  <c r="AL529" i="261"/>
  <c r="AK529" i="261"/>
  <c r="AF529" i="261"/>
  <c r="AE529" i="261"/>
  <c r="AD529" i="261"/>
  <c r="AA529" i="261"/>
  <c r="Y529" i="261"/>
  <c r="X529" i="261"/>
  <c r="W529" i="261"/>
  <c r="R529" i="261"/>
  <c r="Q529" i="261"/>
  <c r="P529" i="261"/>
  <c r="K529" i="261"/>
  <c r="J529" i="261"/>
  <c r="I529" i="261"/>
  <c r="F529" i="261"/>
  <c r="BH528" i="261"/>
  <c r="BG528" i="261"/>
  <c r="BF528" i="261"/>
  <c r="BC528" i="261"/>
  <c r="BA528" i="261"/>
  <c r="AZ528" i="261"/>
  <c r="AY528" i="261"/>
  <c r="AV528" i="261"/>
  <c r="AT528" i="261"/>
  <c r="AS528" i="261"/>
  <c r="AR528" i="261"/>
  <c r="AO528" i="261"/>
  <c r="AM528" i="261"/>
  <c r="AL528" i="261"/>
  <c r="AK528" i="261"/>
  <c r="AH528" i="261"/>
  <c r="AF528" i="261"/>
  <c r="AE528" i="261"/>
  <c r="AD528" i="261"/>
  <c r="AA528" i="261"/>
  <c r="Y528" i="261"/>
  <c r="X528" i="261"/>
  <c r="W528" i="261"/>
  <c r="R528" i="261"/>
  <c r="Q528" i="261"/>
  <c r="P528" i="261"/>
  <c r="K528" i="261"/>
  <c r="J528" i="261"/>
  <c r="I528" i="261"/>
  <c r="F528" i="261"/>
  <c r="BH527" i="261"/>
  <c r="BG527" i="261"/>
  <c r="BF527" i="261"/>
  <c r="BA527" i="261"/>
  <c r="AZ527" i="261"/>
  <c r="AY527" i="261"/>
  <c r="AV527" i="261"/>
  <c r="AT527" i="261"/>
  <c r="AS527" i="261"/>
  <c r="AR527" i="261"/>
  <c r="AM527" i="261"/>
  <c r="AL527" i="261"/>
  <c r="AK527" i="261"/>
  <c r="AH527" i="261"/>
  <c r="AF527" i="261"/>
  <c r="AE527" i="261"/>
  <c r="AD527" i="261"/>
  <c r="AA527" i="261"/>
  <c r="Y527" i="261"/>
  <c r="X527" i="261"/>
  <c r="W527" i="261"/>
  <c r="R527" i="261"/>
  <c r="Q527" i="261"/>
  <c r="P527" i="261"/>
  <c r="K527" i="261"/>
  <c r="J527" i="261"/>
  <c r="I527" i="261"/>
  <c r="F527" i="261"/>
  <c r="BE526" i="261"/>
  <c r="BD526" i="261"/>
  <c r="BB526" i="261"/>
  <c r="BC525" i="261" s="1"/>
  <c r="AX526" i="261"/>
  <c r="AW526" i="261"/>
  <c r="AU526" i="261"/>
  <c r="AQ526" i="261"/>
  <c r="AP526" i="261"/>
  <c r="AN526" i="261"/>
  <c r="AO526" i="261" s="1"/>
  <c r="AJ526" i="261"/>
  <c r="AI526" i="261"/>
  <c r="AG526" i="261"/>
  <c r="AH524" i="261" s="1"/>
  <c r="AC526" i="261"/>
  <c r="AB526" i="261"/>
  <c r="Z526" i="261"/>
  <c r="AA520" i="261" s="1"/>
  <c r="V526" i="261"/>
  <c r="U526" i="261"/>
  <c r="S526" i="261"/>
  <c r="T523" i="261" s="1"/>
  <c r="O526" i="261"/>
  <c r="N526" i="261"/>
  <c r="L526" i="261"/>
  <c r="M522" i="261" s="1"/>
  <c r="H526" i="261"/>
  <c r="G526" i="261"/>
  <c r="E526" i="261"/>
  <c r="BH525" i="261"/>
  <c r="BG525" i="261"/>
  <c r="BF525" i="261"/>
  <c r="BA525" i="261"/>
  <c r="AZ525" i="261"/>
  <c r="AY525" i="261"/>
  <c r="AT525" i="261"/>
  <c r="AS525" i="261"/>
  <c r="AR525" i="261"/>
  <c r="AM525" i="261"/>
  <c r="AL525" i="261"/>
  <c r="AK525" i="261"/>
  <c r="AF525" i="261"/>
  <c r="AE525" i="261"/>
  <c r="AD525" i="261"/>
  <c r="Y525" i="261"/>
  <c r="X525" i="261"/>
  <c r="W525" i="261"/>
  <c r="R525" i="261"/>
  <c r="Q525" i="261"/>
  <c r="P525" i="261"/>
  <c r="K525" i="261"/>
  <c r="J525" i="261"/>
  <c r="I525" i="261"/>
  <c r="BH524" i="261"/>
  <c r="BG524" i="261"/>
  <c r="BF524" i="261"/>
  <c r="BA524" i="261"/>
  <c r="AZ524" i="261"/>
  <c r="AY524" i="261"/>
  <c r="AV524" i="261"/>
  <c r="AT524" i="261"/>
  <c r="AS524" i="261"/>
  <c r="AR524" i="261"/>
  <c r="AO524" i="261"/>
  <c r="AM524" i="261"/>
  <c r="AL524" i="261"/>
  <c r="AK524" i="261"/>
  <c r="AF524" i="261"/>
  <c r="AE524" i="261"/>
  <c r="AD524" i="261"/>
  <c r="Y524" i="261"/>
  <c r="X524" i="261"/>
  <c r="W524" i="261"/>
  <c r="R524" i="261"/>
  <c r="Q524" i="261"/>
  <c r="P524" i="261"/>
  <c r="K524" i="261"/>
  <c r="J524" i="261"/>
  <c r="I524" i="261"/>
  <c r="BH523" i="261"/>
  <c r="BG523" i="261"/>
  <c r="BF523" i="261"/>
  <c r="BA523" i="261"/>
  <c r="AZ523" i="261"/>
  <c r="AY523" i="261"/>
  <c r="AV523" i="261"/>
  <c r="AT523" i="261"/>
  <c r="AS523" i="261"/>
  <c r="AR523" i="261"/>
  <c r="AO523" i="261"/>
  <c r="AM523" i="261"/>
  <c r="AL523" i="261"/>
  <c r="AK523" i="261"/>
  <c r="AF523" i="261"/>
  <c r="AE523" i="261"/>
  <c r="AD523" i="261"/>
  <c r="Y523" i="261"/>
  <c r="X523" i="261"/>
  <c r="W523" i="261"/>
  <c r="R523" i="261"/>
  <c r="Q523" i="261"/>
  <c r="P523" i="261"/>
  <c r="K523" i="261"/>
  <c r="J523" i="261"/>
  <c r="I523" i="261"/>
  <c r="BH522" i="261"/>
  <c r="BG522" i="261"/>
  <c r="BF522" i="261"/>
  <c r="BC522" i="261"/>
  <c r="BA522" i="261"/>
  <c r="AZ522" i="261"/>
  <c r="AY522" i="261"/>
  <c r="AV522" i="261"/>
  <c r="AT522" i="261"/>
  <c r="AS522" i="261"/>
  <c r="AR522" i="261"/>
  <c r="AO522" i="261"/>
  <c r="AM522" i="261"/>
  <c r="AL522" i="261"/>
  <c r="AK522" i="261"/>
  <c r="AF522" i="261"/>
  <c r="AE522" i="261"/>
  <c r="AD522" i="261"/>
  <c r="AA522" i="261"/>
  <c r="Y522" i="261"/>
  <c r="X522" i="261"/>
  <c r="W522" i="261"/>
  <c r="R522" i="261"/>
  <c r="Q522" i="261"/>
  <c r="P522" i="261"/>
  <c r="K522" i="261"/>
  <c r="J522" i="261"/>
  <c r="I522" i="261"/>
  <c r="BH521" i="261"/>
  <c r="BG521" i="261"/>
  <c r="BF521" i="261"/>
  <c r="BA521" i="261"/>
  <c r="AZ521" i="261"/>
  <c r="AY521" i="261"/>
  <c r="AV521" i="261"/>
  <c r="AT521" i="261"/>
  <c r="AS521" i="261"/>
  <c r="AR521" i="261"/>
  <c r="AO521" i="261"/>
  <c r="AM521" i="261"/>
  <c r="AL521" i="261"/>
  <c r="AK521" i="261"/>
  <c r="AF521" i="261"/>
  <c r="AE521" i="261"/>
  <c r="AD521" i="261"/>
  <c r="Y521" i="261"/>
  <c r="X521" i="261"/>
  <c r="W521" i="261"/>
  <c r="R521" i="261"/>
  <c r="Q521" i="261"/>
  <c r="P521" i="261"/>
  <c r="K521" i="261"/>
  <c r="J521" i="261"/>
  <c r="I521" i="261"/>
  <c r="BH520" i="261"/>
  <c r="BG520" i="261"/>
  <c r="BF520" i="261"/>
  <c r="BA520" i="261"/>
  <c r="AZ520" i="261"/>
  <c r="AY520" i="261"/>
  <c r="AV520" i="261"/>
  <c r="AT520" i="261"/>
  <c r="AS520" i="261"/>
  <c r="AR520" i="261"/>
  <c r="AO520" i="261"/>
  <c r="AM520" i="261"/>
  <c r="AL520" i="261"/>
  <c r="AK520" i="261"/>
  <c r="AF520" i="261"/>
  <c r="AE520" i="261"/>
  <c r="AD520" i="261"/>
  <c r="Y520" i="261"/>
  <c r="X520" i="261"/>
  <c r="W520" i="261"/>
  <c r="R520" i="261"/>
  <c r="Q520" i="261"/>
  <c r="P520" i="261"/>
  <c r="K520" i="261"/>
  <c r="J520" i="261"/>
  <c r="I520" i="261"/>
  <c r="BH519" i="261"/>
  <c r="BG519" i="261"/>
  <c r="BF519" i="261"/>
  <c r="BC519" i="261"/>
  <c r="BA519" i="261"/>
  <c r="AZ519" i="261"/>
  <c r="AY519" i="261"/>
  <c r="AV519" i="261"/>
  <c r="AT519" i="261"/>
  <c r="AS519" i="261"/>
  <c r="AR519" i="261"/>
  <c r="AO519" i="261"/>
  <c r="AM519" i="261"/>
  <c r="AL519" i="261"/>
  <c r="AK519" i="261"/>
  <c r="AF519" i="261"/>
  <c r="AE519" i="261"/>
  <c r="AD519" i="261"/>
  <c r="Y519" i="261"/>
  <c r="X519" i="261"/>
  <c r="W519" i="261"/>
  <c r="R519" i="261"/>
  <c r="Q519" i="261"/>
  <c r="P519" i="261"/>
  <c r="K519" i="261"/>
  <c r="J519" i="261"/>
  <c r="I519" i="261"/>
  <c r="BH518" i="261"/>
  <c r="BG518" i="261"/>
  <c r="BF518" i="261"/>
  <c r="BA518" i="261"/>
  <c r="AZ518" i="261"/>
  <c r="AY518" i="261"/>
  <c r="AV518" i="261"/>
  <c r="AT518" i="261"/>
  <c r="AS518" i="261"/>
  <c r="AR518" i="261"/>
  <c r="AO518" i="261"/>
  <c r="AM518" i="261"/>
  <c r="AL518" i="261"/>
  <c r="AK518" i="261"/>
  <c r="AF518" i="261"/>
  <c r="AE518" i="261"/>
  <c r="AD518" i="261"/>
  <c r="AA518" i="261"/>
  <c r="Y518" i="261"/>
  <c r="X518" i="261"/>
  <c r="W518" i="261"/>
  <c r="R518" i="261"/>
  <c r="Q518" i="261"/>
  <c r="P518" i="261"/>
  <c r="K518" i="261"/>
  <c r="J518" i="261"/>
  <c r="I518" i="261"/>
  <c r="BE517" i="261"/>
  <c r="BD517" i="261"/>
  <c r="BB517" i="261"/>
  <c r="AX517" i="261"/>
  <c r="AW517" i="261"/>
  <c r="AU517" i="261"/>
  <c r="AQ517" i="261"/>
  <c r="AP517" i="261"/>
  <c r="AN517" i="261"/>
  <c r="AO517" i="261" s="1"/>
  <c r="AJ517" i="261"/>
  <c r="AI517" i="261"/>
  <c r="AG517" i="261"/>
  <c r="AH515" i="261" s="1"/>
  <c r="AC517" i="261"/>
  <c r="AB517" i="261"/>
  <c r="Z517" i="261"/>
  <c r="AA517" i="261" s="1"/>
  <c r="V517" i="261"/>
  <c r="U517" i="261"/>
  <c r="S517" i="261"/>
  <c r="T514" i="261" s="1"/>
  <c r="O517" i="261"/>
  <c r="N517" i="261"/>
  <c r="L517" i="261"/>
  <c r="H517" i="261"/>
  <c r="G517" i="261"/>
  <c r="E517" i="261"/>
  <c r="F512" i="261" s="1"/>
  <c r="BH516" i="261"/>
  <c r="BG516" i="261"/>
  <c r="BF516" i="261"/>
  <c r="BA516" i="261"/>
  <c r="AZ516" i="261"/>
  <c r="AY516" i="261"/>
  <c r="AT516" i="261"/>
  <c r="AS516" i="261"/>
  <c r="AR516" i="261"/>
  <c r="AM516" i="261"/>
  <c r="AL516" i="261"/>
  <c r="AK516" i="261"/>
  <c r="AH516" i="261"/>
  <c r="AF516" i="261"/>
  <c r="AE516" i="261"/>
  <c r="AD516" i="261"/>
  <c r="Y516" i="261"/>
  <c r="X516" i="261"/>
  <c r="W516" i="261"/>
  <c r="R516" i="261"/>
  <c r="Q516" i="261"/>
  <c r="P516" i="261"/>
  <c r="K516" i="261"/>
  <c r="J516" i="261"/>
  <c r="I516" i="261"/>
  <c r="F516" i="261"/>
  <c r="BH515" i="261"/>
  <c r="BG515" i="261"/>
  <c r="BF515" i="261"/>
  <c r="BA515" i="261"/>
  <c r="AZ515" i="261"/>
  <c r="AY515" i="261"/>
  <c r="AT515" i="261"/>
  <c r="AS515" i="261"/>
  <c r="AR515" i="261"/>
  <c r="AM515" i="261"/>
  <c r="AL515" i="261"/>
  <c r="AK515" i="261"/>
  <c r="AF515" i="261"/>
  <c r="AE515" i="261"/>
  <c r="AD515" i="261"/>
  <c r="Y515" i="261"/>
  <c r="X515" i="261"/>
  <c r="W515" i="261"/>
  <c r="R515" i="261"/>
  <c r="Q515" i="261"/>
  <c r="P515" i="261"/>
  <c r="K515" i="261"/>
  <c r="J515" i="261"/>
  <c r="I515" i="261"/>
  <c r="BH514" i="261"/>
  <c r="BG514" i="261"/>
  <c r="BF514" i="261"/>
  <c r="BA514" i="261"/>
  <c r="AZ514" i="261"/>
  <c r="AY514" i="261"/>
  <c r="AV514" i="261"/>
  <c r="AT514" i="261"/>
  <c r="AS514" i="261"/>
  <c r="AR514" i="261"/>
  <c r="AO514" i="261"/>
  <c r="AM514" i="261"/>
  <c r="AL514" i="261"/>
  <c r="AK514" i="261"/>
  <c r="AH514" i="261"/>
  <c r="AF514" i="261"/>
  <c r="AE514" i="261"/>
  <c r="AD514" i="261"/>
  <c r="AA514" i="261"/>
  <c r="Y514" i="261"/>
  <c r="X514" i="261"/>
  <c r="W514" i="261"/>
  <c r="R514" i="261"/>
  <c r="Q514" i="261"/>
  <c r="P514" i="261"/>
  <c r="K514" i="261"/>
  <c r="J514" i="261"/>
  <c r="I514" i="261"/>
  <c r="BH513" i="261"/>
  <c r="BG513" i="261"/>
  <c r="BF513" i="261"/>
  <c r="BC513" i="261"/>
  <c r="BA513" i="261"/>
  <c r="AZ513" i="261"/>
  <c r="AY513" i="261"/>
  <c r="AV513" i="261"/>
  <c r="AT513" i="261"/>
  <c r="AS513" i="261"/>
  <c r="AR513" i="261"/>
  <c r="AO513" i="261"/>
  <c r="AM513" i="261"/>
  <c r="AL513" i="261"/>
  <c r="AK513" i="261"/>
  <c r="AH513" i="261"/>
  <c r="AF513" i="261"/>
  <c r="AE513" i="261"/>
  <c r="AD513" i="261"/>
  <c r="AA513" i="261"/>
  <c r="Y513" i="261"/>
  <c r="X513" i="261"/>
  <c r="W513" i="261"/>
  <c r="R513" i="261"/>
  <c r="Q513" i="261"/>
  <c r="P513" i="261"/>
  <c r="K513" i="261"/>
  <c r="J513" i="261"/>
  <c r="I513" i="261"/>
  <c r="BH512" i="261"/>
  <c r="BG512" i="261"/>
  <c r="BF512" i="261"/>
  <c r="BA512" i="261"/>
  <c r="AZ512" i="261"/>
  <c r="AY512" i="261"/>
  <c r="AV512" i="261"/>
  <c r="AT512" i="261"/>
  <c r="AS512" i="261"/>
  <c r="AR512" i="261"/>
  <c r="AM512" i="261"/>
  <c r="AL512" i="261"/>
  <c r="AK512" i="261"/>
  <c r="AH512" i="261"/>
  <c r="AF512" i="261"/>
  <c r="AE512" i="261"/>
  <c r="AD512" i="261"/>
  <c r="AA512" i="261"/>
  <c r="Y512" i="261"/>
  <c r="X512" i="261"/>
  <c r="W512" i="261"/>
  <c r="R512" i="261"/>
  <c r="Q512" i="261"/>
  <c r="P512" i="261"/>
  <c r="K512" i="261"/>
  <c r="J512" i="261"/>
  <c r="I512" i="261"/>
  <c r="BH511" i="261"/>
  <c r="BG511" i="261"/>
  <c r="BF511" i="261"/>
  <c r="BA511" i="261"/>
  <c r="AZ511" i="261"/>
  <c r="AY511" i="261"/>
  <c r="AV511" i="261"/>
  <c r="AT511" i="261"/>
  <c r="AS511" i="261"/>
  <c r="AR511" i="261"/>
  <c r="AM511" i="261"/>
  <c r="AL511" i="261"/>
  <c r="AK511" i="261"/>
  <c r="AH511" i="261"/>
  <c r="AF511" i="261"/>
  <c r="AE511" i="261"/>
  <c r="AD511" i="261"/>
  <c r="AA511" i="261"/>
  <c r="Y511" i="261"/>
  <c r="X511" i="261"/>
  <c r="W511" i="261"/>
  <c r="R511" i="261"/>
  <c r="Q511" i="261"/>
  <c r="P511" i="261"/>
  <c r="K511" i="261"/>
  <c r="J511" i="261"/>
  <c r="I511" i="261"/>
  <c r="BH510" i="261"/>
  <c r="BG510" i="261"/>
  <c r="BF510" i="261"/>
  <c r="BC510" i="261"/>
  <c r="BA510" i="261"/>
  <c r="AZ510" i="261"/>
  <c r="AY510" i="261"/>
  <c r="AV510" i="261"/>
  <c r="AT510" i="261"/>
  <c r="AS510" i="261"/>
  <c r="AR510" i="261"/>
  <c r="AM510" i="261"/>
  <c r="AL510" i="261"/>
  <c r="AK510" i="261"/>
  <c r="AH510" i="261"/>
  <c r="AF510" i="261"/>
  <c r="AE510" i="261"/>
  <c r="AD510" i="261"/>
  <c r="AA510" i="261"/>
  <c r="Y510" i="261"/>
  <c r="X510" i="261"/>
  <c r="W510" i="261"/>
  <c r="R510" i="261"/>
  <c r="Q510" i="261"/>
  <c r="P510" i="261"/>
  <c r="K510" i="261"/>
  <c r="J510" i="261"/>
  <c r="I510" i="261"/>
  <c r="BH509" i="261"/>
  <c r="BG509" i="261"/>
  <c r="BF509" i="261"/>
  <c r="BA509" i="261"/>
  <c r="AZ509" i="261"/>
  <c r="AY509" i="261"/>
  <c r="AV509" i="261"/>
  <c r="AT509" i="261"/>
  <c r="AS509" i="261"/>
  <c r="AR509" i="261"/>
  <c r="AO509" i="261"/>
  <c r="AM509" i="261"/>
  <c r="AL509" i="261"/>
  <c r="AK509" i="261"/>
  <c r="AH509" i="261"/>
  <c r="AF509" i="261"/>
  <c r="AE509" i="261"/>
  <c r="AD509" i="261"/>
  <c r="AA509" i="261"/>
  <c r="Y509" i="261"/>
  <c r="X509" i="261"/>
  <c r="W509" i="261"/>
  <c r="R509" i="261"/>
  <c r="Q509" i="261"/>
  <c r="P509" i="261"/>
  <c r="K509" i="261"/>
  <c r="J509" i="261"/>
  <c r="I509" i="261"/>
  <c r="F509" i="261"/>
  <c r="BE508" i="261"/>
  <c r="BD508" i="261"/>
  <c r="BB508" i="261"/>
  <c r="AX508" i="261"/>
  <c r="AW508" i="261"/>
  <c r="AU508" i="261"/>
  <c r="AQ508" i="261"/>
  <c r="AP508" i="261"/>
  <c r="AN508" i="261"/>
  <c r="AO507" i="261" s="1"/>
  <c r="AJ508" i="261"/>
  <c r="AI508" i="261"/>
  <c r="AG508" i="261"/>
  <c r="AH506" i="261" s="1"/>
  <c r="AC508" i="261"/>
  <c r="AB508" i="261"/>
  <c r="Z508" i="261"/>
  <c r="AA506" i="261" s="1"/>
  <c r="V508" i="261"/>
  <c r="U508" i="261"/>
  <c r="S508" i="261"/>
  <c r="T505" i="261" s="1"/>
  <c r="O508" i="261"/>
  <c r="N508" i="261"/>
  <c r="L508" i="261"/>
  <c r="M504" i="261" s="1"/>
  <c r="H508" i="261"/>
  <c r="G508" i="261"/>
  <c r="E508" i="261"/>
  <c r="F508" i="261" s="1"/>
  <c r="BH507" i="261"/>
  <c r="BG507" i="261"/>
  <c r="BF507" i="261"/>
  <c r="BA507" i="261"/>
  <c r="AZ507" i="261"/>
  <c r="AY507" i="261"/>
  <c r="AV507" i="261"/>
  <c r="AT507" i="261"/>
  <c r="AS507" i="261"/>
  <c r="AR507" i="261"/>
  <c r="AM507" i="261"/>
  <c r="AL507" i="261"/>
  <c r="AK507" i="261"/>
  <c r="AF507" i="261"/>
  <c r="AE507" i="261"/>
  <c r="AD507" i="261"/>
  <c r="AA507" i="261"/>
  <c r="Y507" i="261"/>
  <c r="X507" i="261"/>
  <c r="W507" i="261"/>
  <c r="R507" i="261"/>
  <c r="Q507" i="261"/>
  <c r="P507" i="261"/>
  <c r="K507" i="261"/>
  <c r="J507" i="261"/>
  <c r="I507" i="261"/>
  <c r="F507" i="261"/>
  <c r="BH506" i="261"/>
  <c r="BG506" i="261"/>
  <c r="BF506" i="261"/>
  <c r="BA506" i="261"/>
  <c r="AZ506" i="261"/>
  <c r="AY506" i="261"/>
  <c r="AV506" i="261"/>
  <c r="AT506" i="261"/>
  <c r="AS506" i="261"/>
  <c r="AR506" i="261"/>
  <c r="AM506" i="261"/>
  <c r="AL506" i="261"/>
  <c r="AK506" i="261"/>
  <c r="AF506" i="261"/>
  <c r="AE506" i="261"/>
  <c r="AD506" i="261"/>
  <c r="Y506" i="261"/>
  <c r="X506" i="261"/>
  <c r="W506" i="261"/>
  <c r="R506" i="261"/>
  <c r="Q506" i="261"/>
  <c r="P506" i="261"/>
  <c r="K506" i="261"/>
  <c r="J506" i="261"/>
  <c r="I506" i="261"/>
  <c r="F506" i="261"/>
  <c r="BH505" i="261"/>
  <c r="BG505" i="261"/>
  <c r="BF505" i="261"/>
  <c r="BA505" i="261"/>
  <c r="AZ505" i="261"/>
  <c r="AY505" i="261"/>
  <c r="AV505" i="261"/>
  <c r="AT505" i="261"/>
  <c r="AS505" i="261"/>
  <c r="AR505" i="261"/>
  <c r="AM505" i="261"/>
  <c r="AL505" i="261"/>
  <c r="AK505" i="261"/>
  <c r="AF505" i="261"/>
  <c r="AE505" i="261"/>
  <c r="AD505" i="261"/>
  <c r="Y505" i="261"/>
  <c r="X505" i="261"/>
  <c r="W505" i="261"/>
  <c r="R505" i="261"/>
  <c r="Q505" i="261"/>
  <c r="P505" i="261"/>
  <c r="K505" i="261"/>
  <c r="J505" i="261"/>
  <c r="I505" i="261"/>
  <c r="BH504" i="261"/>
  <c r="BG504" i="261"/>
  <c r="BF504" i="261"/>
  <c r="BC504" i="261"/>
  <c r="BA504" i="261"/>
  <c r="AZ504" i="261"/>
  <c r="AY504" i="261"/>
  <c r="AV504" i="261"/>
  <c r="AT504" i="261"/>
  <c r="AS504" i="261"/>
  <c r="AR504" i="261"/>
  <c r="AM504" i="261"/>
  <c r="AL504" i="261"/>
  <c r="AK504" i="261"/>
  <c r="AF504" i="261"/>
  <c r="AE504" i="261"/>
  <c r="AD504" i="261"/>
  <c r="AA504" i="261"/>
  <c r="Y504" i="261"/>
  <c r="X504" i="261"/>
  <c r="W504" i="261"/>
  <c r="R504" i="261"/>
  <c r="Q504" i="261"/>
  <c r="P504" i="261"/>
  <c r="K504" i="261"/>
  <c r="J504" i="261"/>
  <c r="I504" i="261"/>
  <c r="F504" i="261"/>
  <c r="BH503" i="261"/>
  <c r="BG503" i="261"/>
  <c r="BF503" i="261"/>
  <c r="BA503" i="261"/>
  <c r="AZ503" i="261"/>
  <c r="AY503" i="261"/>
  <c r="AV503" i="261"/>
  <c r="AT503" i="261"/>
  <c r="AS503" i="261"/>
  <c r="AR503" i="261"/>
  <c r="AM503" i="261"/>
  <c r="AL503" i="261"/>
  <c r="AK503" i="261"/>
  <c r="AF503" i="261"/>
  <c r="AE503" i="261"/>
  <c r="AD503" i="261"/>
  <c r="AA503" i="261"/>
  <c r="Y503" i="261"/>
  <c r="X503" i="261"/>
  <c r="W503" i="261"/>
  <c r="R503" i="261"/>
  <c r="Q503" i="261"/>
  <c r="P503" i="261"/>
  <c r="K503" i="261"/>
  <c r="J503" i="261"/>
  <c r="I503" i="261"/>
  <c r="BH502" i="261"/>
  <c r="BG502" i="261"/>
  <c r="BF502" i="261"/>
  <c r="BA502" i="261"/>
  <c r="AZ502" i="261"/>
  <c r="AY502" i="261"/>
  <c r="AV502" i="261"/>
  <c r="AT502" i="261"/>
  <c r="AS502" i="261"/>
  <c r="AR502" i="261"/>
  <c r="AM502" i="261"/>
  <c r="AL502" i="261"/>
  <c r="AK502" i="261"/>
  <c r="AH502" i="261"/>
  <c r="AF502" i="261"/>
  <c r="AE502" i="261"/>
  <c r="AD502" i="261"/>
  <c r="AA502" i="261"/>
  <c r="Y502" i="261"/>
  <c r="X502" i="261"/>
  <c r="W502" i="261"/>
  <c r="R502" i="261"/>
  <c r="Q502" i="261"/>
  <c r="P502" i="261"/>
  <c r="K502" i="261"/>
  <c r="J502" i="261"/>
  <c r="I502" i="261"/>
  <c r="BH501" i="261"/>
  <c r="BG501" i="261"/>
  <c r="BF501" i="261"/>
  <c r="BC501" i="261"/>
  <c r="BA501" i="261"/>
  <c r="AZ501" i="261"/>
  <c r="AY501" i="261"/>
  <c r="AV501" i="261"/>
  <c r="AT501" i="261"/>
  <c r="AS501" i="261"/>
  <c r="AR501" i="261"/>
  <c r="AM501" i="261"/>
  <c r="AL501" i="261"/>
  <c r="AK501" i="261"/>
  <c r="AF501" i="261"/>
  <c r="AE501" i="261"/>
  <c r="AD501" i="261"/>
  <c r="Y501" i="261"/>
  <c r="X501" i="261"/>
  <c r="W501" i="261"/>
  <c r="R501" i="261"/>
  <c r="Q501" i="261"/>
  <c r="P501" i="261"/>
  <c r="M501" i="261"/>
  <c r="K501" i="261"/>
  <c r="J501" i="261"/>
  <c r="I501" i="261"/>
  <c r="F501" i="261"/>
  <c r="BH500" i="261"/>
  <c r="BG500" i="261"/>
  <c r="BF500" i="261"/>
  <c r="BA500" i="261"/>
  <c r="AZ500" i="261"/>
  <c r="AY500" i="261"/>
  <c r="AV500" i="261"/>
  <c r="AT500" i="261"/>
  <c r="AS500" i="261"/>
  <c r="AR500" i="261"/>
  <c r="AM500" i="261"/>
  <c r="AL500" i="261"/>
  <c r="AK500" i="261"/>
  <c r="AF500" i="261"/>
  <c r="AE500" i="261"/>
  <c r="AD500" i="261"/>
  <c r="Y500" i="261"/>
  <c r="X500" i="261"/>
  <c r="W500" i="261"/>
  <c r="R500" i="261"/>
  <c r="Q500" i="261"/>
  <c r="P500" i="261"/>
  <c r="K500" i="261"/>
  <c r="J500" i="261"/>
  <c r="I500" i="261"/>
  <c r="BE499" i="261"/>
  <c r="BD499" i="261"/>
  <c r="BC499" i="261"/>
  <c r="AX499" i="261"/>
  <c r="AW499" i="261"/>
  <c r="AU499" i="261"/>
  <c r="AQ499" i="261"/>
  <c r="AP499" i="261"/>
  <c r="AN499" i="261"/>
  <c r="AJ499" i="261"/>
  <c r="AI499" i="261"/>
  <c r="AG499" i="261"/>
  <c r="AH498" i="261" s="1"/>
  <c r="AC499" i="261"/>
  <c r="AB499" i="261"/>
  <c r="Z499" i="261"/>
  <c r="AA496" i="261" s="1"/>
  <c r="V499" i="261"/>
  <c r="U499" i="261"/>
  <c r="S499" i="261"/>
  <c r="O499" i="261"/>
  <c r="N499" i="261"/>
  <c r="L499" i="261"/>
  <c r="M495" i="261" s="1"/>
  <c r="H499" i="261"/>
  <c r="G499" i="261"/>
  <c r="E499" i="261"/>
  <c r="BH498" i="261"/>
  <c r="BG498" i="261"/>
  <c r="BF498" i="261"/>
  <c r="BC498" i="261"/>
  <c r="BA498" i="261"/>
  <c r="AZ498" i="261"/>
  <c r="AY498" i="261"/>
  <c r="AT498" i="261"/>
  <c r="AS498" i="261"/>
  <c r="AR498" i="261"/>
  <c r="AM498" i="261"/>
  <c r="AL498" i="261"/>
  <c r="AK498" i="261"/>
  <c r="AF498" i="261"/>
  <c r="AE498" i="261"/>
  <c r="AD498" i="261"/>
  <c r="AA498" i="261"/>
  <c r="Y498" i="261"/>
  <c r="X498" i="261"/>
  <c r="W498" i="261"/>
  <c r="R498" i="261"/>
  <c r="Q498" i="261"/>
  <c r="P498" i="261"/>
  <c r="K498" i="261"/>
  <c r="J498" i="261"/>
  <c r="I498" i="261"/>
  <c r="BH497" i="261"/>
  <c r="BG497" i="261"/>
  <c r="BF497" i="261"/>
  <c r="BA497" i="261"/>
  <c r="AZ497" i="261"/>
  <c r="AY497" i="261"/>
  <c r="AV497" i="261"/>
  <c r="AT497" i="261"/>
  <c r="AS497" i="261"/>
  <c r="AR497" i="261"/>
  <c r="AM497" i="261"/>
  <c r="AL497" i="261"/>
  <c r="AK497" i="261"/>
  <c r="AF497" i="261"/>
  <c r="AE497" i="261"/>
  <c r="AD497" i="261"/>
  <c r="Y497" i="261"/>
  <c r="X497" i="261"/>
  <c r="W497" i="261"/>
  <c r="R497" i="261"/>
  <c r="Q497" i="261"/>
  <c r="P497" i="261"/>
  <c r="K497" i="261"/>
  <c r="J497" i="261"/>
  <c r="I497" i="261"/>
  <c r="BH496" i="261"/>
  <c r="BG496" i="261"/>
  <c r="BF496" i="261"/>
  <c r="BA496" i="261"/>
  <c r="AZ496" i="261"/>
  <c r="AY496" i="261"/>
  <c r="AV496" i="261"/>
  <c r="AT496" i="261"/>
  <c r="AS496" i="261"/>
  <c r="AR496" i="261"/>
  <c r="AM496" i="261"/>
  <c r="AL496" i="261"/>
  <c r="AK496" i="261"/>
  <c r="AF496" i="261"/>
  <c r="AE496" i="261"/>
  <c r="AD496" i="261"/>
  <c r="Y496" i="261"/>
  <c r="X496" i="261"/>
  <c r="W496" i="261"/>
  <c r="R496" i="261"/>
  <c r="Q496" i="261"/>
  <c r="P496" i="261"/>
  <c r="K496" i="261"/>
  <c r="J496" i="261"/>
  <c r="I496" i="261"/>
  <c r="BH495" i="261"/>
  <c r="BG495" i="261"/>
  <c r="BF495" i="261"/>
  <c r="BC495" i="261"/>
  <c r="BA495" i="261"/>
  <c r="AZ495" i="261"/>
  <c r="AY495" i="261"/>
  <c r="AV495" i="261"/>
  <c r="AT495" i="261"/>
  <c r="AS495" i="261"/>
  <c r="AR495" i="261"/>
  <c r="AM495" i="261"/>
  <c r="AL495" i="261"/>
  <c r="AK495" i="261"/>
  <c r="AF495" i="261"/>
  <c r="AE495" i="261"/>
  <c r="AD495" i="261"/>
  <c r="Y495" i="261"/>
  <c r="X495" i="261"/>
  <c r="W495" i="261"/>
  <c r="R495" i="261"/>
  <c r="Q495" i="261"/>
  <c r="P495" i="261"/>
  <c r="K495" i="261"/>
  <c r="J495" i="261"/>
  <c r="I495" i="261"/>
  <c r="F495" i="261"/>
  <c r="BH494" i="261"/>
  <c r="BG494" i="261"/>
  <c r="BF494" i="261"/>
  <c r="BA494" i="261"/>
  <c r="AZ494" i="261"/>
  <c r="AY494" i="261"/>
  <c r="AV494" i="261"/>
  <c r="AT494" i="261"/>
  <c r="AS494" i="261"/>
  <c r="AR494" i="261"/>
  <c r="AM494" i="261"/>
  <c r="AL494" i="261"/>
  <c r="AK494" i="261"/>
  <c r="AF494" i="261"/>
  <c r="AE494" i="261"/>
  <c r="AD494" i="261"/>
  <c r="Y494" i="261"/>
  <c r="X494" i="261"/>
  <c r="W494" i="261"/>
  <c r="R494" i="261"/>
  <c r="Q494" i="261"/>
  <c r="P494" i="261"/>
  <c r="K494" i="261"/>
  <c r="J494" i="261"/>
  <c r="I494" i="261"/>
  <c r="BH493" i="261"/>
  <c r="BG493" i="261"/>
  <c r="BF493" i="261"/>
  <c r="BA493" i="261"/>
  <c r="AZ493" i="261"/>
  <c r="AY493" i="261"/>
  <c r="AV493" i="261"/>
  <c r="AT493" i="261"/>
  <c r="AS493" i="261"/>
  <c r="AR493" i="261"/>
  <c r="AM493" i="261"/>
  <c r="AL493" i="261"/>
  <c r="AK493" i="261"/>
  <c r="AF493" i="261"/>
  <c r="AE493" i="261"/>
  <c r="AD493" i="261"/>
  <c r="AA493" i="261"/>
  <c r="Y493" i="261"/>
  <c r="X493" i="261"/>
  <c r="W493" i="261"/>
  <c r="R493" i="261"/>
  <c r="Q493" i="261"/>
  <c r="P493" i="261"/>
  <c r="K493" i="261"/>
  <c r="J493" i="261"/>
  <c r="I493" i="261"/>
  <c r="F493" i="261"/>
  <c r="BH492" i="261"/>
  <c r="BG492" i="261"/>
  <c r="BF492" i="261"/>
  <c r="BC492" i="261"/>
  <c r="BA492" i="261"/>
  <c r="AZ492" i="261"/>
  <c r="AY492" i="261"/>
  <c r="AV492" i="261"/>
  <c r="AT492" i="261"/>
  <c r="AS492" i="261"/>
  <c r="AR492" i="261"/>
  <c r="AM492" i="261"/>
  <c r="AL492" i="261"/>
  <c r="AK492" i="261"/>
  <c r="AF492" i="261"/>
  <c r="AE492" i="261"/>
  <c r="AD492" i="261"/>
  <c r="AA492" i="261"/>
  <c r="Y492" i="261"/>
  <c r="X492" i="261"/>
  <c r="W492" i="261"/>
  <c r="R492" i="261"/>
  <c r="Q492" i="261"/>
  <c r="P492" i="261"/>
  <c r="K492" i="261"/>
  <c r="J492" i="261"/>
  <c r="I492" i="261"/>
  <c r="BH491" i="261"/>
  <c r="BG491" i="261"/>
  <c r="BF491" i="261"/>
  <c r="BA491" i="261"/>
  <c r="AZ491" i="261"/>
  <c r="AY491" i="261"/>
  <c r="AV491" i="261"/>
  <c r="AT491" i="261"/>
  <c r="AS491" i="261"/>
  <c r="AR491" i="261"/>
  <c r="AM491" i="261"/>
  <c r="AL491" i="261"/>
  <c r="AK491" i="261"/>
  <c r="AF491" i="261"/>
  <c r="AE491" i="261"/>
  <c r="AD491" i="261"/>
  <c r="AA491" i="261"/>
  <c r="Y491" i="261"/>
  <c r="X491" i="261"/>
  <c r="W491" i="261"/>
  <c r="R491" i="261"/>
  <c r="Q491" i="261"/>
  <c r="P491" i="261"/>
  <c r="K491" i="261"/>
  <c r="J491" i="261"/>
  <c r="I491" i="261"/>
  <c r="F491" i="261"/>
  <c r="BE490" i="261"/>
  <c r="BH490" i="261" s="1"/>
  <c r="BD490" i="261"/>
  <c r="BC490" i="261"/>
  <c r="AX490" i="261"/>
  <c r="AW490" i="261"/>
  <c r="AU490" i="261"/>
  <c r="AQ490" i="261"/>
  <c r="AP490" i="261"/>
  <c r="AN490" i="261"/>
  <c r="AO490" i="261" s="1"/>
  <c r="AJ490" i="261"/>
  <c r="AI490" i="261"/>
  <c r="AG490" i="261"/>
  <c r="AH488" i="261" s="1"/>
  <c r="AC490" i="261"/>
  <c r="AB490" i="261"/>
  <c r="Z490" i="261"/>
  <c r="AA487" i="261" s="1"/>
  <c r="V490" i="261"/>
  <c r="U490" i="261"/>
  <c r="S490" i="261"/>
  <c r="O490" i="261"/>
  <c r="N490" i="261"/>
  <c r="L490" i="261"/>
  <c r="H490" i="261"/>
  <c r="G490" i="261"/>
  <c r="E490" i="261"/>
  <c r="BH489" i="261"/>
  <c r="BG489" i="261"/>
  <c r="BF489" i="261"/>
  <c r="BC489" i="261"/>
  <c r="BA489" i="261"/>
  <c r="AZ489" i="261"/>
  <c r="AY489" i="261"/>
  <c r="AT489" i="261"/>
  <c r="AS489" i="261"/>
  <c r="AR489" i="261"/>
  <c r="AO489" i="261"/>
  <c r="AM489" i="261"/>
  <c r="AL489" i="261"/>
  <c r="AK489" i="261"/>
  <c r="AF489" i="261"/>
  <c r="AE489" i="261"/>
  <c r="AD489" i="261"/>
  <c r="AA489" i="261"/>
  <c r="Y489" i="261"/>
  <c r="X489" i="261"/>
  <c r="W489" i="261"/>
  <c r="R489" i="261"/>
  <c r="Q489" i="261"/>
  <c r="P489" i="261"/>
  <c r="K489" i="261"/>
  <c r="J489" i="261"/>
  <c r="I489" i="261"/>
  <c r="BH488" i="261"/>
  <c r="BG488" i="261"/>
  <c r="BF488" i="261"/>
  <c r="BA488" i="261"/>
  <c r="AZ488" i="261"/>
  <c r="AY488" i="261"/>
  <c r="AV488" i="261"/>
  <c r="AT488" i="261"/>
  <c r="AS488" i="261"/>
  <c r="AR488" i="261"/>
  <c r="AO488" i="261"/>
  <c r="AM488" i="261"/>
  <c r="AL488" i="261"/>
  <c r="AK488" i="261"/>
  <c r="AF488" i="261"/>
  <c r="AE488" i="261"/>
  <c r="AD488" i="261"/>
  <c r="Y488" i="261"/>
  <c r="X488" i="261"/>
  <c r="W488" i="261"/>
  <c r="R488" i="261"/>
  <c r="Q488" i="261"/>
  <c r="P488" i="261"/>
  <c r="K488" i="261"/>
  <c r="J488" i="261"/>
  <c r="I488" i="261"/>
  <c r="F488" i="261"/>
  <c r="BH487" i="261"/>
  <c r="BG487" i="261"/>
  <c r="BF487" i="261"/>
  <c r="BA487" i="261"/>
  <c r="AZ487" i="261"/>
  <c r="AY487" i="261"/>
  <c r="AV487" i="261"/>
  <c r="AT487" i="261"/>
  <c r="AS487" i="261"/>
  <c r="AR487" i="261"/>
  <c r="AO487" i="261"/>
  <c r="AM487" i="261"/>
  <c r="AL487" i="261"/>
  <c r="AK487" i="261"/>
  <c r="AF487" i="261"/>
  <c r="AE487" i="261"/>
  <c r="AD487" i="261"/>
  <c r="Y487" i="261"/>
  <c r="X487" i="261"/>
  <c r="W487" i="261"/>
  <c r="T487" i="261"/>
  <c r="R487" i="261"/>
  <c r="Q487" i="261"/>
  <c r="P487" i="261"/>
  <c r="K487" i="261"/>
  <c r="J487" i="261"/>
  <c r="I487" i="261"/>
  <c r="F487" i="261"/>
  <c r="BH486" i="261"/>
  <c r="BG486" i="261"/>
  <c r="BF486" i="261"/>
  <c r="BC486" i="261"/>
  <c r="BA486" i="261"/>
  <c r="AZ486" i="261"/>
  <c r="AY486" i="261"/>
  <c r="AV486" i="261"/>
  <c r="AT486" i="261"/>
  <c r="AS486" i="261"/>
  <c r="AR486" i="261"/>
  <c r="AO486" i="261"/>
  <c r="AM486" i="261"/>
  <c r="AL486" i="261"/>
  <c r="AK486" i="261"/>
  <c r="AH486" i="261"/>
  <c r="AF486" i="261"/>
  <c r="AE486" i="261"/>
  <c r="AD486" i="261"/>
  <c r="Y486" i="261"/>
  <c r="X486" i="261"/>
  <c r="W486" i="261"/>
  <c r="R486" i="261"/>
  <c r="Q486" i="261"/>
  <c r="P486" i="261"/>
  <c r="K486" i="261"/>
  <c r="J486" i="261"/>
  <c r="I486" i="261"/>
  <c r="F486" i="261"/>
  <c r="BH485" i="261"/>
  <c r="BG485" i="261"/>
  <c r="BF485" i="261"/>
  <c r="BA485" i="261"/>
  <c r="AZ485" i="261"/>
  <c r="AY485" i="261"/>
  <c r="AV485" i="261"/>
  <c r="AT485" i="261"/>
  <c r="AS485" i="261"/>
  <c r="AR485" i="261"/>
  <c r="AO485" i="261"/>
  <c r="AM485" i="261"/>
  <c r="AL485" i="261"/>
  <c r="AK485" i="261"/>
  <c r="AF485" i="261"/>
  <c r="AE485" i="261"/>
  <c r="AD485" i="261"/>
  <c r="Y485" i="261"/>
  <c r="X485" i="261"/>
  <c r="W485" i="261"/>
  <c r="R485" i="261"/>
  <c r="Q485" i="261"/>
  <c r="P485" i="261"/>
  <c r="K485" i="261"/>
  <c r="J485" i="261"/>
  <c r="I485" i="261"/>
  <c r="F485" i="261"/>
  <c r="BH484" i="261"/>
  <c r="BG484" i="261"/>
  <c r="BF484" i="261"/>
  <c r="BA484" i="261"/>
  <c r="AZ484" i="261"/>
  <c r="AY484" i="261"/>
  <c r="AV484" i="261"/>
  <c r="AT484" i="261"/>
  <c r="AS484" i="261"/>
  <c r="AR484" i="261"/>
  <c r="AO484" i="261"/>
  <c r="AM484" i="261"/>
  <c r="AL484" i="261"/>
  <c r="AK484" i="261"/>
  <c r="AF484" i="261"/>
  <c r="AE484" i="261"/>
  <c r="AD484" i="261"/>
  <c r="Y484" i="261"/>
  <c r="X484" i="261"/>
  <c r="W484" i="261"/>
  <c r="T484" i="261"/>
  <c r="R484" i="261"/>
  <c r="Q484" i="261"/>
  <c r="P484" i="261"/>
  <c r="K484" i="261"/>
  <c r="J484" i="261"/>
  <c r="I484" i="261"/>
  <c r="F484" i="261"/>
  <c r="BH483" i="261"/>
  <c r="BG483" i="261"/>
  <c r="BF483" i="261"/>
  <c r="BC483" i="261"/>
  <c r="BA483" i="261"/>
  <c r="AZ483" i="261"/>
  <c r="AY483" i="261"/>
  <c r="AV483" i="261"/>
  <c r="AT483" i="261"/>
  <c r="AS483" i="261"/>
  <c r="AR483" i="261"/>
  <c r="AO483" i="261"/>
  <c r="AM483" i="261"/>
  <c r="AL483" i="261"/>
  <c r="AK483" i="261"/>
  <c r="AF483" i="261"/>
  <c r="AE483" i="261"/>
  <c r="AD483" i="261"/>
  <c r="Y483" i="261"/>
  <c r="X483" i="261"/>
  <c r="W483" i="261"/>
  <c r="R483" i="261"/>
  <c r="Q483" i="261"/>
  <c r="P483" i="261"/>
  <c r="K483" i="261"/>
  <c r="J483" i="261"/>
  <c r="I483" i="261"/>
  <c r="F483" i="261"/>
  <c r="BH482" i="261"/>
  <c r="BG482" i="261"/>
  <c r="BF482" i="261"/>
  <c r="BA482" i="261"/>
  <c r="AZ482" i="261"/>
  <c r="AY482" i="261"/>
  <c r="AV482" i="261"/>
  <c r="AT482" i="261"/>
  <c r="AS482" i="261"/>
  <c r="AR482" i="261"/>
  <c r="AO482" i="261"/>
  <c r="AM482" i="261"/>
  <c r="AL482" i="261"/>
  <c r="AK482" i="261"/>
  <c r="AF482" i="261"/>
  <c r="AE482" i="261"/>
  <c r="AD482" i="261"/>
  <c r="Y482" i="261"/>
  <c r="X482" i="261"/>
  <c r="W482" i="261"/>
  <c r="R482" i="261"/>
  <c r="Q482" i="261"/>
  <c r="P482" i="261"/>
  <c r="K482" i="261"/>
  <c r="J482" i="261"/>
  <c r="I482" i="261"/>
  <c r="F482" i="261"/>
  <c r="BE481" i="261"/>
  <c r="BD481" i="261"/>
  <c r="BC475" i="261"/>
  <c r="AX481" i="261"/>
  <c r="AW481" i="261"/>
  <c r="AU481" i="261"/>
  <c r="AQ481" i="261"/>
  <c r="AP481" i="261"/>
  <c r="AN481" i="261"/>
  <c r="AO481" i="261" s="1"/>
  <c r="AJ481" i="261"/>
  <c r="AI481" i="261"/>
  <c r="AG481" i="261"/>
  <c r="AH479" i="261" s="1"/>
  <c r="AC481" i="261"/>
  <c r="AB481" i="261"/>
  <c r="Z481" i="261"/>
  <c r="AA481" i="261" s="1"/>
  <c r="V481" i="261"/>
  <c r="U481" i="261"/>
  <c r="S481" i="261"/>
  <c r="O481" i="261"/>
  <c r="N481" i="261"/>
  <c r="L481" i="261"/>
  <c r="H481" i="261"/>
  <c r="G481" i="261"/>
  <c r="E481" i="261"/>
  <c r="BH480" i="261"/>
  <c r="BG480" i="261"/>
  <c r="BF480" i="261"/>
  <c r="BC480" i="261"/>
  <c r="BA480" i="261"/>
  <c r="AZ480" i="261"/>
  <c r="AY480" i="261"/>
  <c r="AT480" i="261"/>
  <c r="AS480" i="261"/>
  <c r="AR480" i="261"/>
  <c r="AM480" i="261"/>
  <c r="AL480" i="261"/>
  <c r="AK480" i="261"/>
  <c r="AH480" i="261"/>
  <c r="AF480" i="261"/>
  <c r="AE480" i="261"/>
  <c r="AD480" i="261"/>
  <c r="Y480" i="261"/>
  <c r="X480" i="261"/>
  <c r="W480" i="261"/>
  <c r="R480" i="261"/>
  <c r="Q480" i="261"/>
  <c r="P480" i="261"/>
  <c r="K480" i="261"/>
  <c r="J480" i="261"/>
  <c r="I480" i="261"/>
  <c r="BH479" i="261"/>
  <c r="BG479" i="261"/>
  <c r="BF479" i="261"/>
  <c r="BA479" i="261"/>
  <c r="AZ479" i="261"/>
  <c r="AY479" i="261"/>
  <c r="AT479" i="261"/>
  <c r="AS479" i="261"/>
  <c r="AR479" i="261"/>
  <c r="AO479" i="261"/>
  <c r="AM479" i="261"/>
  <c r="AL479" i="261"/>
  <c r="AK479" i="261"/>
  <c r="AF479" i="261"/>
  <c r="AE479" i="261"/>
  <c r="AD479" i="261"/>
  <c r="Y479" i="261"/>
  <c r="X479" i="261"/>
  <c r="W479" i="261"/>
  <c r="R479" i="261"/>
  <c r="Q479" i="261"/>
  <c r="P479" i="261"/>
  <c r="K479" i="261"/>
  <c r="J479" i="261"/>
  <c r="I479" i="261"/>
  <c r="BH478" i="261"/>
  <c r="BG478" i="261"/>
  <c r="BF478" i="261"/>
  <c r="BA478" i="261"/>
  <c r="AZ478" i="261"/>
  <c r="AY478" i="261"/>
  <c r="AT478" i="261"/>
  <c r="AS478" i="261"/>
  <c r="AR478" i="261"/>
  <c r="AO478" i="261"/>
  <c r="AM478" i="261"/>
  <c r="AL478" i="261"/>
  <c r="AK478" i="261"/>
  <c r="AH478" i="261"/>
  <c r="AF478" i="261"/>
  <c r="AE478" i="261"/>
  <c r="AD478" i="261"/>
  <c r="AA478" i="261"/>
  <c r="Y478" i="261"/>
  <c r="X478" i="261"/>
  <c r="W478" i="261"/>
  <c r="T478" i="261"/>
  <c r="R478" i="261"/>
  <c r="Q478" i="261"/>
  <c r="P478" i="261"/>
  <c r="K478" i="261"/>
  <c r="J478" i="261"/>
  <c r="I478" i="261"/>
  <c r="BH477" i="261"/>
  <c r="BG477" i="261"/>
  <c r="BF477" i="261"/>
  <c r="BC477" i="261"/>
  <c r="BA477" i="261"/>
  <c r="AZ477" i="261"/>
  <c r="AY477" i="261"/>
  <c r="AV477" i="261"/>
  <c r="AT477" i="261"/>
  <c r="AS477" i="261"/>
  <c r="AR477" i="261"/>
  <c r="AO477" i="261"/>
  <c r="AM477" i="261"/>
  <c r="AL477" i="261"/>
  <c r="AK477" i="261"/>
  <c r="AH477" i="261"/>
  <c r="AF477" i="261"/>
  <c r="AE477" i="261"/>
  <c r="AD477" i="261"/>
  <c r="AA477" i="261"/>
  <c r="Y477" i="261"/>
  <c r="X477" i="261"/>
  <c r="W477" i="261"/>
  <c r="R477" i="261"/>
  <c r="Q477" i="261"/>
  <c r="P477" i="261"/>
  <c r="K477" i="261"/>
  <c r="J477" i="261"/>
  <c r="I477" i="261"/>
  <c r="BH476" i="261"/>
  <c r="BG476" i="261"/>
  <c r="BF476" i="261"/>
  <c r="BA476" i="261"/>
  <c r="AZ476" i="261"/>
  <c r="AY476" i="261"/>
  <c r="AV476" i="261"/>
  <c r="AT476" i="261"/>
  <c r="AS476" i="261"/>
  <c r="AR476" i="261"/>
  <c r="AO476" i="261"/>
  <c r="AM476" i="261"/>
  <c r="AL476" i="261"/>
  <c r="AK476" i="261"/>
  <c r="AH476" i="261"/>
  <c r="AF476" i="261"/>
  <c r="AE476" i="261"/>
  <c r="AD476" i="261"/>
  <c r="AA476" i="261"/>
  <c r="Y476" i="261"/>
  <c r="X476" i="261"/>
  <c r="W476" i="261"/>
  <c r="R476" i="261"/>
  <c r="Q476" i="261"/>
  <c r="P476" i="261"/>
  <c r="K476" i="261"/>
  <c r="J476" i="261"/>
  <c r="I476" i="261"/>
  <c r="BH475" i="261"/>
  <c r="BG475" i="261"/>
  <c r="BF475" i="261"/>
  <c r="BA475" i="261"/>
  <c r="AZ475" i="261"/>
  <c r="AY475" i="261"/>
  <c r="AV475" i="261"/>
  <c r="AT475" i="261"/>
  <c r="AS475" i="261"/>
  <c r="AR475" i="261"/>
  <c r="AO475" i="261"/>
  <c r="AM475" i="261"/>
  <c r="AL475" i="261"/>
  <c r="AK475" i="261"/>
  <c r="AH475" i="261"/>
  <c r="AF475" i="261"/>
  <c r="AE475" i="261"/>
  <c r="AD475" i="261"/>
  <c r="AA475" i="261"/>
  <c r="Y475" i="261"/>
  <c r="X475" i="261"/>
  <c r="W475" i="261"/>
  <c r="R475" i="261"/>
  <c r="Q475" i="261"/>
  <c r="P475" i="261"/>
  <c r="K475" i="261"/>
  <c r="J475" i="261"/>
  <c r="I475" i="261"/>
  <c r="BH474" i="261"/>
  <c r="BG474" i="261"/>
  <c r="BF474" i="261"/>
  <c r="BA474" i="261"/>
  <c r="AZ474" i="261"/>
  <c r="AY474" i="261"/>
  <c r="AV474" i="261"/>
  <c r="AT474" i="261"/>
  <c r="AS474" i="261"/>
  <c r="AR474" i="261"/>
  <c r="AO474" i="261"/>
  <c r="AM474" i="261"/>
  <c r="AL474" i="261"/>
  <c r="AK474" i="261"/>
  <c r="AH474" i="261"/>
  <c r="AF474" i="261"/>
  <c r="AE474" i="261"/>
  <c r="AD474" i="261"/>
  <c r="AA474" i="261"/>
  <c r="Y474" i="261"/>
  <c r="X474" i="261"/>
  <c r="W474" i="261"/>
  <c r="T474" i="261"/>
  <c r="R474" i="261"/>
  <c r="Q474" i="261"/>
  <c r="P474" i="261"/>
  <c r="K474" i="261"/>
  <c r="J474" i="261"/>
  <c r="I474" i="261"/>
  <c r="BH473" i="261"/>
  <c r="BG473" i="261"/>
  <c r="BF473" i="261"/>
  <c r="BC473" i="261"/>
  <c r="BA473" i="261"/>
  <c r="AZ473" i="261"/>
  <c r="AY473" i="261"/>
  <c r="AV473" i="261"/>
  <c r="AT473" i="261"/>
  <c r="AS473" i="261"/>
  <c r="AR473" i="261"/>
  <c r="AO473" i="261"/>
  <c r="AM473" i="261"/>
  <c r="AL473" i="261"/>
  <c r="AK473" i="261"/>
  <c r="AH473" i="261"/>
  <c r="AF473" i="261"/>
  <c r="AE473" i="261"/>
  <c r="AD473" i="261"/>
  <c r="AA473" i="261"/>
  <c r="Y473" i="261"/>
  <c r="X473" i="261"/>
  <c r="W473" i="261"/>
  <c r="R473" i="261"/>
  <c r="Q473" i="261"/>
  <c r="P473" i="261"/>
  <c r="K473" i="261"/>
  <c r="J473" i="261"/>
  <c r="I473" i="261"/>
  <c r="BE472" i="261"/>
  <c r="BD472" i="261"/>
  <c r="BB472" i="261"/>
  <c r="BC471" i="261" s="1"/>
  <c r="AX472" i="261"/>
  <c r="AW472" i="261"/>
  <c r="AU472" i="261"/>
  <c r="AV472" i="261" s="1"/>
  <c r="AQ472" i="261"/>
  <c r="AP472" i="261"/>
  <c r="AN472" i="261"/>
  <c r="AO472" i="261" s="1"/>
  <c r="AJ472" i="261"/>
  <c r="AI472" i="261"/>
  <c r="AG472" i="261"/>
  <c r="AH472" i="261" s="1"/>
  <c r="AC472" i="261"/>
  <c r="AB472" i="261"/>
  <c r="Z472" i="261"/>
  <c r="AA472" i="261" s="1"/>
  <c r="V472" i="261"/>
  <c r="U472" i="261"/>
  <c r="S472" i="261"/>
  <c r="T472" i="261" s="1"/>
  <c r="O472" i="261"/>
  <c r="N472" i="261"/>
  <c r="L472" i="261"/>
  <c r="H472" i="261"/>
  <c r="G472" i="261"/>
  <c r="E472" i="261"/>
  <c r="F472" i="261" s="1"/>
  <c r="BH471" i="261"/>
  <c r="BG471" i="261"/>
  <c r="BF471" i="261"/>
  <c r="BA471" i="261"/>
  <c r="AZ471" i="261"/>
  <c r="AY471" i="261"/>
  <c r="AT471" i="261"/>
  <c r="AS471" i="261"/>
  <c r="AR471" i="261"/>
  <c r="AM471" i="261"/>
  <c r="AL471" i="261"/>
  <c r="AK471" i="261"/>
  <c r="AH471" i="261"/>
  <c r="AF471" i="261"/>
  <c r="AE471" i="261"/>
  <c r="AD471" i="261"/>
  <c r="Y471" i="261"/>
  <c r="X471" i="261"/>
  <c r="W471" i="261"/>
  <c r="R471" i="261"/>
  <c r="Q471" i="261"/>
  <c r="P471" i="261"/>
  <c r="K471" i="261"/>
  <c r="J471" i="261"/>
  <c r="I471" i="261"/>
  <c r="BH470" i="261"/>
  <c r="BG470" i="261"/>
  <c r="BF470" i="261"/>
  <c r="BA470" i="261"/>
  <c r="AZ470" i="261"/>
  <c r="AY470" i="261"/>
  <c r="AT470" i="261"/>
  <c r="AS470" i="261"/>
  <c r="AR470" i="261"/>
  <c r="AO470" i="261"/>
  <c r="AM470" i="261"/>
  <c r="AL470" i="261"/>
  <c r="AK470" i="261"/>
  <c r="AH470" i="261"/>
  <c r="AF470" i="261"/>
  <c r="AE470" i="261"/>
  <c r="AD470" i="261"/>
  <c r="AA470" i="261"/>
  <c r="Y470" i="261"/>
  <c r="X470" i="261"/>
  <c r="W470" i="261"/>
  <c r="R470" i="261"/>
  <c r="Q470" i="261"/>
  <c r="P470" i="261"/>
  <c r="K470" i="261"/>
  <c r="J470" i="261"/>
  <c r="I470" i="261"/>
  <c r="F470" i="261"/>
  <c r="BH469" i="261"/>
  <c r="BG469" i="261"/>
  <c r="BF469" i="261"/>
  <c r="BA469" i="261"/>
  <c r="AZ469" i="261"/>
  <c r="AY469" i="261"/>
  <c r="AT469" i="261"/>
  <c r="AS469" i="261"/>
  <c r="AR469" i="261"/>
  <c r="AO469" i="261"/>
  <c r="AM469" i="261"/>
  <c r="AL469" i="261"/>
  <c r="AK469" i="261"/>
  <c r="AF469" i="261"/>
  <c r="AE469" i="261"/>
  <c r="AD469" i="261"/>
  <c r="AA469" i="261"/>
  <c r="Y469" i="261"/>
  <c r="X469" i="261"/>
  <c r="W469" i="261"/>
  <c r="T469" i="261"/>
  <c r="R469" i="261"/>
  <c r="Q469" i="261"/>
  <c r="P469" i="261"/>
  <c r="K469" i="261"/>
  <c r="J469" i="261"/>
  <c r="I469" i="261"/>
  <c r="F469" i="261"/>
  <c r="BH468" i="261"/>
  <c r="BG468" i="261"/>
  <c r="BF468" i="261"/>
  <c r="BA468" i="261"/>
  <c r="AZ468" i="261"/>
  <c r="AY468" i="261"/>
  <c r="AT468" i="261"/>
  <c r="AS468" i="261"/>
  <c r="AR468" i="261"/>
  <c r="AO468" i="261"/>
  <c r="AM468" i="261"/>
  <c r="AL468" i="261"/>
  <c r="AK468" i="261"/>
  <c r="AH468" i="261"/>
  <c r="AF468" i="261"/>
  <c r="AE468" i="261"/>
  <c r="AD468" i="261"/>
  <c r="AA468" i="261"/>
  <c r="Y468" i="261"/>
  <c r="X468" i="261"/>
  <c r="W468" i="261"/>
  <c r="T468" i="261"/>
  <c r="R468" i="261"/>
  <c r="Q468" i="261"/>
  <c r="P468" i="261"/>
  <c r="K468" i="261"/>
  <c r="J468" i="261"/>
  <c r="I468" i="261"/>
  <c r="BH467" i="261"/>
  <c r="BG467" i="261"/>
  <c r="BF467" i="261"/>
  <c r="BA467" i="261"/>
  <c r="AZ467" i="261"/>
  <c r="AY467" i="261"/>
  <c r="AT467" i="261"/>
  <c r="AS467" i="261"/>
  <c r="AR467" i="261"/>
  <c r="AO467" i="261"/>
  <c r="AM467" i="261"/>
  <c r="AL467" i="261"/>
  <c r="AK467" i="261"/>
  <c r="AH467" i="261"/>
  <c r="AF467" i="261"/>
  <c r="AE467" i="261"/>
  <c r="AD467" i="261"/>
  <c r="AA467" i="261"/>
  <c r="Y467" i="261"/>
  <c r="X467" i="261"/>
  <c r="W467" i="261"/>
  <c r="R467" i="261"/>
  <c r="Q467" i="261"/>
  <c r="P467" i="261"/>
  <c r="K467" i="261"/>
  <c r="J467" i="261"/>
  <c r="I467" i="261"/>
  <c r="F467" i="261"/>
  <c r="BH466" i="261"/>
  <c r="BG466" i="261"/>
  <c r="BF466" i="261"/>
  <c r="BA466" i="261"/>
  <c r="AZ466" i="261"/>
  <c r="AY466" i="261"/>
  <c r="AT466" i="261"/>
  <c r="AS466" i="261"/>
  <c r="AR466" i="261"/>
  <c r="AO466" i="261"/>
  <c r="AM466" i="261"/>
  <c r="AL466" i="261"/>
  <c r="AK466" i="261"/>
  <c r="AF466" i="261"/>
  <c r="AE466" i="261"/>
  <c r="AD466" i="261"/>
  <c r="AA466" i="261"/>
  <c r="Y466" i="261"/>
  <c r="X466" i="261"/>
  <c r="W466" i="261"/>
  <c r="T466" i="261"/>
  <c r="R466" i="261"/>
  <c r="Q466" i="261"/>
  <c r="P466" i="261"/>
  <c r="K466" i="261"/>
  <c r="J466" i="261"/>
  <c r="I466" i="261"/>
  <c r="F466" i="261"/>
  <c r="BH465" i="261"/>
  <c r="BG465" i="261"/>
  <c r="BF465" i="261"/>
  <c r="BA465" i="261"/>
  <c r="AZ465" i="261"/>
  <c r="AY465" i="261"/>
  <c r="AT465" i="261"/>
  <c r="AS465" i="261"/>
  <c r="AR465" i="261"/>
  <c r="AO465" i="261"/>
  <c r="AM465" i="261"/>
  <c r="AL465" i="261"/>
  <c r="AK465" i="261"/>
  <c r="AH465" i="261"/>
  <c r="AF465" i="261"/>
  <c r="AE465" i="261"/>
  <c r="AD465" i="261"/>
  <c r="AA465" i="261"/>
  <c r="Y465" i="261"/>
  <c r="X465" i="261"/>
  <c r="W465" i="261"/>
  <c r="T465" i="261"/>
  <c r="R465" i="261"/>
  <c r="Q465" i="261"/>
  <c r="P465" i="261"/>
  <c r="M465" i="261"/>
  <c r="K465" i="261"/>
  <c r="J465" i="261"/>
  <c r="I465" i="261"/>
  <c r="BH464" i="261"/>
  <c r="BG464" i="261"/>
  <c r="BF464" i="261"/>
  <c r="BC464" i="261"/>
  <c r="BA464" i="261"/>
  <c r="AZ464" i="261"/>
  <c r="AY464" i="261"/>
  <c r="AV464" i="261"/>
  <c r="AT464" i="261"/>
  <c r="AS464" i="261"/>
  <c r="AR464" i="261"/>
  <c r="AM464" i="261"/>
  <c r="AL464" i="261"/>
  <c r="AK464" i="261"/>
  <c r="AH464" i="261"/>
  <c r="AF464" i="261"/>
  <c r="AE464" i="261"/>
  <c r="AD464" i="261"/>
  <c r="AA464" i="261"/>
  <c r="Y464" i="261"/>
  <c r="X464" i="261"/>
  <c r="W464" i="261"/>
  <c r="R464" i="261"/>
  <c r="Q464" i="261"/>
  <c r="P464" i="261"/>
  <c r="M464" i="261"/>
  <c r="K464" i="261"/>
  <c r="J464" i="261"/>
  <c r="I464" i="261"/>
  <c r="F464" i="261"/>
  <c r="BE463" i="261"/>
  <c r="BD463" i="261"/>
  <c r="BB463" i="261"/>
  <c r="AX463" i="261"/>
  <c r="AW463" i="261"/>
  <c r="AU463" i="261"/>
  <c r="AQ463" i="261"/>
  <c r="AP463" i="261"/>
  <c r="AN463" i="261"/>
  <c r="AO462" i="261" s="1"/>
  <c r="AJ463" i="261"/>
  <c r="AI463" i="261"/>
  <c r="AG463" i="261"/>
  <c r="AH461" i="261" s="1"/>
  <c r="AC463" i="261"/>
  <c r="AB463" i="261"/>
  <c r="Z463" i="261"/>
  <c r="AA463" i="261" s="1"/>
  <c r="V463" i="261"/>
  <c r="U463" i="261"/>
  <c r="S463" i="261"/>
  <c r="T463" i="261" s="1"/>
  <c r="O463" i="261"/>
  <c r="N463" i="261"/>
  <c r="L463" i="261"/>
  <c r="M461" i="261" s="1"/>
  <c r="H463" i="261"/>
  <c r="G463" i="261"/>
  <c r="E463" i="261"/>
  <c r="BH462" i="261"/>
  <c r="BG462" i="261"/>
  <c r="BF462" i="261"/>
  <c r="BA462" i="261"/>
  <c r="AZ462" i="261"/>
  <c r="AY462" i="261"/>
  <c r="AT462" i="261"/>
  <c r="AS462" i="261"/>
  <c r="AR462" i="261"/>
  <c r="AM462" i="261"/>
  <c r="AL462" i="261"/>
  <c r="AK462" i="261"/>
  <c r="AF462" i="261"/>
  <c r="AE462" i="261"/>
  <c r="AD462" i="261"/>
  <c r="Y462" i="261"/>
  <c r="X462" i="261"/>
  <c r="W462" i="261"/>
  <c r="R462" i="261"/>
  <c r="Q462" i="261"/>
  <c r="P462" i="261"/>
  <c r="M462" i="261"/>
  <c r="K462" i="261"/>
  <c r="J462" i="261"/>
  <c r="I462" i="261"/>
  <c r="BH461" i="261"/>
  <c r="BG461" i="261"/>
  <c r="BF461" i="261"/>
  <c r="BA461" i="261"/>
  <c r="AZ461" i="261"/>
  <c r="AY461" i="261"/>
  <c r="AT461" i="261"/>
  <c r="AS461" i="261"/>
  <c r="AR461" i="261"/>
  <c r="AM461" i="261"/>
  <c r="AL461" i="261"/>
  <c r="AK461" i="261"/>
  <c r="AF461" i="261"/>
  <c r="AE461" i="261"/>
  <c r="AD461" i="261"/>
  <c r="Y461" i="261"/>
  <c r="X461" i="261"/>
  <c r="W461" i="261"/>
  <c r="T461" i="261"/>
  <c r="R461" i="261"/>
  <c r="Q461" i="261"/>
  <c r="P461" i="261"/>
  <c r="K461" i="261"/>
  <c r="J461" i="261"/>
  <c r="I461" i="261"/>
  <c r="F461" i="261"/>
  <c r="BH460" i="261"/>
  <c r="BG460" i="261"/>
  <c r="BF460" i="261"/>
  <c r="BA460" i="261"/>
  <c r="AZ460" i="261"/>
  <c r="AY460" i="261"/>
  <c r="AT460" i="261"/>
  <c r="AS460" i="261"/>
  <c r="AR460" i="261"/>
  <c r="AO460" i="261"/>
  <c r="AM460" i="261"/>
  <c r="AL460" i="261"/>
  <c r="AK460" i="261"/>
  <c r="AF460" i="261"/>
  <c r="AE460" i="261"/>
  <c r="AD460" i="261"/>
  <c r="AA460" i="261"/>
  <c r="Y460" i="261"/>
  <c r="X460" i="261"/>
  <c r="W460" i="261"/>
  <c r="T460" i="261"/>
  <c r="R460" i="261"/>
  <c r="Q460" i="261"/>
  <c r="P460" i="261"/>
  <c r="M460" i="261"/>
  <c r="K460" i="261"/>
  <c r="J460" i="261"/>
  <c r="I460" i="261"/>
  <c r="F460" i="261"/>
  <c r="BH459" i="261"/>
  <c r="BG459" i="261"/>
  <c r="BF459" i="261"/>
  <c r="BC459" i="261"/>
  <c r="BA459" i="261"/>
  <c r="AZ459" i="261"/>
  <c r="AY459" i="261"/>
  <c r="AV459" i="261"/>
  <c r="AT459" i="261"/>
  <c r="AS459" i="261"/>
  <c r="AR459" i="261"/>
  <c r="AM459" i="261"/>
  <c r="AL459" i="261"/>
  <c r="AK459" i="261"/>
  <c r="AF459" i="261"/>
  <c r="AE459" i="261"/>
  <c r="AD459" i="261"/>
  <c r="AA459" i="261"/>
  <c r="Y459" i="261"/>
  <c r="X459" i="261"/>
  <c r="W459" i="261"/>
  <c r="R459" i="261"/>
  <c r="Q459" i="261"/>
  <c r="P459" i="261"/>
  <c r="M459" i="261"/>
  <c r="K459" i="261"/>
  <c r="J459" i="261"/>
  <c r="I459" i="261"/>
  <c r="F459" i="261"/>
  <c r="BH458" i="261"/>
  <c r="BG458" i="261"/>
  <c r="BF458" i="261"/>
  <c r="BA458" i="261"/>
  <c r="AZ458" i="261"/>
  <c r="AY458" i="261"/>
  <c r="AV458" i="261"/>
  <c r="AT458" i="261"/>
  <c r="AS458" i="261"/>
  <c r="AR458" i="261"/>
  <c r="AO458" i="261"/>
  <c r="AM458" i="261"/>
  <c r="AL458" i="261"/>
  <c r="AK458" i="261"/>
  <c r="AF458" i="261"/>
  <c r="AE458" i="261"/>
  <c r="AD458" i="261"/>
  <c r="AA458" i="261"/>
  <c r="Y458" i="261"/>
  <c r="X458" i="261"/>
  <c r="W458" i="261"/>
  <c r="T458" i="261"/>
  <c r="R458" i="261"/>
  <c r="Q458" i="261"/>
  <c r="P458" i="261"/>
  <c r="K458" i="261"/>
  <c r="J458" i="261"/>
  <c r="I458" i="261"/>
  <c r="F458" i="261"/>
  <c r="BH457" i="261"/>
  <c r="BG457" i="261"/>
  <c r="BF457" i="261"/>
  <c r="BA457" i="261"/>
  <c r="AZ457" i="261"/>
  <c r="AY457" i="261"/>
  <c r="AT457" i="261"/>
  <c r="AS457" i="261"/>
  <c r="AR457" i="261"/>
  <c r="AO457" i="261"/>
  <c r="AM457" i="261"/>
  <c r="AL457" i="261"/>
  <c r="AK457" i="261"/>
  <c r="AF457" i="261"/>
  <c r="AE457" i="261"/>
  <c r="AD457" i="261"/>
  <c r="AA457" i="261"/>
  <c r="Y457" i="261"/>
  <c r="X457" i="261"/>
  <c r="W457" i="261"/>
  <c r="T457" i="261"/>
  <c r="R457" i="261"/>
  <c r="Q457" i="261"/>
  <c r="P457" i="261"/>
  <c r="M457" i="261"/>
  <c r="K457" i="261"/>
  <c r="J457" i="261"/>
  <c r="I457" i="261"/>
  <c r="F457" i="261"/>
  <c r="BH456" i="261"/>
  <c r="BG456" i="261"/>
  <c r="BF456" i="261"/>
  <c r="BC456" i="261"/>
  <c r="BA456" i="261"/>
  <c r="AZ456" i="261"/>
  <c r="AY456" i="261"/>
  <c r="AT456" i="261"/>
  <c r="AS456" i="261"/>
  <c r="AR456" i="261"/>
  <c r="AM456" i="261"/>
  <c r="AL456" i="261"/>
  <c r="AK456" i="261"/>
  <c r="AF456" i="261"/>
  <c r="AE456" i="261"/>
  <c r="AD456" i="261"/>
  <c r="AA456" i="261"/>
  <c r="Y456" i="261"/>
  <c r="X456" i="261"/>
  <c r="W456" i="261"/>
  <c r="R456" i="261"/>
  <c r="Q456" i="261"/>
  <c r="P456" i="261"/>
  <c r="M456" i="261"/>
  <c r="K456" i="261"/>
  <c r="J456" i="261"/>
  <c r="I456" i="261"/>
  <c r="F456" i="261"/>
  <c r="BH455" i="261"/>
  <c r="BG455" i="261"/>
  <c r="BF455" i="261"/>
  <c r="BA455" i="261"/>
  <c r="AZ455" i="261"/>
  <c r="AY455" i="261"/>
  <c r="AT455" i="261"/>
  <c r="AS455" i="261"/>
  <c r="AR455" i="261"/>
  <c r="AO455" i="261"/>
  <c r="AM455" i="261"/>
  <c r="AL455" i="261"/>
  <c r="AK455" i="261"/>
  <c r="AF455" i="261"/>
  <c r="AE455" i="261"/>
  <c r="AD455" i="261"/>
  <c r="AA455" i="261"/>
  <c r="Y455" i="261"/>
  <c r="X455" i="261"/>
  <c r="W455" i="261"/>
  <c r="T455" i="261"/>
  <c r="R455" i="261"/>
  <c r="Q455" i="261"/>
  <c r="P455" i="261"/>
  <c r="K455" i="261"/>
  <c r="J455" i="261"/>
  <c r="I455" i="261"/>
  <c r="F455" i="261"/>
  <c r="BE454" i="261"/>
  <c r="BD454" i="261"/>
  <c r="BB454" i="261"/>
  <c r="BC452" i="261" s="1"/>
  <c r="AX454" i="261"/>
  <c r="AW454" i="261"/>
  <c r="AU454" i="261"/>
  <c r="AV454" i="261" s="1"/>
  <c r="AQ454" i="261"/>
  <c r="AP454" i="261"/>
  <c r="AR454" i="261" s="1"/>
  <c r="AJ454" i="261"/>
  <c r="AI454" i="261"/>
  <c r="AG454" i="261"/>
  <c r="AC454" i="261"/>
  <c r="AB454" i="261"/>
  <c r="Z454" i="261"/>
  <c r="AA452" i="261" s="1"/>
  <c r="V454" i="261"/>
  <c r="U454" i="261"/>
  <c r="S454" i="261"/>
  <c r="T452" i="261" s="1"/>
  <c r="O454" i="261"/>
  <c r="N454" i="261"/>
  <c r="L454" i="261"/>
  <c r="M452" i="261" s="1"/>
  <c r="H454" i="261"/>
  <c r="G454" i="261"/>
  <c r="E454" i="261"/>
  <c r="F454" i="261" s="1"/>
  <c r="BH453" i="261"/>
  <c r="BG453" i="261"/>
  <c r="BF453" i="261"/>
  <c r="BC453" i="261"/>
  <c r="BA453" i="261"/>
  <c r="AZ453" i="261"/>
  <c r="AY453" i="261"/>
  <c r="AT453" i="261"/>
  <c r="AS453" i="261"/>
  <c r="AR453" i="261"/>
  <c r="AM453" i="261"/>
  <c r="AL453" i="261"/>
  <c r="AK453" i="261"/>
  <c r="AH453" i="261"/>
  <c r="AF453" i="261"/>
  <c r="AE453" i="261"/>
  <c r="AD453" i="261"/>
  <c r="AA453" i="261"/>
  <c r="Y453" i="261"/>
  <c r="X453" i="261"/>
  <c r="W453" i="261"/>
  <c r="R453" i="261"/>
  <c r="Q453" i="261"/>
  <c r="P453" i="261"/>
  <c r="K453" i="261"/>
  <c r="J453" i="261"/>
  <c r="I453" i="261"/>
  <c r="BH452" i="261"/>
  <c r="BG452" i="261"/>
  <c r="BF452" i="261"/>
  <c r="BA452" i="261"/>
  <c r="AZ452" i="261"/>
  <c r="AY452" i="261"/>
  <c r="AV452" i="261"/>
  <c r="AT452" i="261"/>
  <c r="AS452" i="261"/>
  <c r="AR452" i="261"/>
  <c r="AO452" i="261"/>
  <c r="AM452" i="261"/>
  <c r="AL452" i="261"/>
  <c r="AK452" i="261"/>
  <c r="AF452" i="261"/>
  <c r="AE452" i="261"/>
  <c r="AD452" i="261"/>
  <c r="Y452" i="261"/>
  <c r="X452" i="261"/>
  <c r="W452" i="261"/>
  <c r="R452" i="261"/>
  <c r="Q452" i="261"/>
  <c r="P452" i="261"/>
  <c r="K452" i="261"/>
  <c r="J452" i="261"/>
  <c r="I452" i="261"/>
  <c r="F452" i="261"/>
  <c r="BH451" i="261"/>
  <c r="BG451" i="261"/>
  <c r="BF451" i="261"/>
  <c r="BC451" i="261"/>
  <c r="BA451" i="261"/>
  <c r="AZ451" i="261"/>
  <c r="AY451" i="261"/>
  <c r="AV451" i="261"/>
  <c r="AT451" i="261"/>
  <c r="AS451" i="261"/>
  <c r="AR451" i="261"/>
  <c r="AO451" i="261"/>
  <c r="AM451" i="261"/>
  <c r="AL451" i="261"/>
  <c r="AK451" i="261"/>
  <c r="AF451" i="261"/>
  <c r="AE451" i="261"/>
  <c r="AD451" i="261"/>
  <c r="Y451" i="261"/>
  <c r="X451" i="261"/>
  <c r="W451" i="261"/>
  <c r="R451" i="261"/>
  <c r="Q451" i="261"/>
  <c r="P451" i="261"/>
  <c r="M451" i="261"/>
  <c r="K451" i="261"/>
  <c r="J451" i="261"/>
  <c r="I451" i="261"/>
  <c r="F451" i="261"/>
  <c r="BH450" i="261"/>
  <c r="BG450" i="261"/>
  <c r="BF450" i="261"/>
  <c r="BA450" i="261"/>
  <c r="AZ450" i="261"/>
  <c r="AY450" i="261"/>
  <c r="AV450" i="261"/>
  <c r="AT450" i="261"/>
  <c r="AS450" i="261"/>
  <c r="AR450" i="261"/>
  <c r="AM450" i="261"/>
  <c r="AL450" i="261"/>
  <c r="AK450" i="261"/>
  <c r="AF450" i="261"/>
  <c r="AE450" i="261"/>
  <c r="AD450" i="261"/>
  <c r="Y450" i="261"/>
  <c r="X450" i="261"/>
  <c r="W450" i="261"/>
  <c r="R450" i="261"/>
  <c r="Q450" i="261"/>
  <c r="P450" i="261"/>
  <c r="M450" i="261"/>
  <c r="K450" i="261"/>
  <c r="J450" i="261"/>
  <c r="I450" i="261"/>
  <c r="F450" i="261"/>
  <c r="BH449" i="261"/>
  <c r="BG449" i="261"/>
  <c r="BF449" i="261"/>
  <c r="BA449" i="261"/>
  <c r="AZ449" i="261"/>
  <c r="AY449" i="261"/>
  <c r="AV449" i="261"/>
  <c r="AT449" i="261"/>
  <c r="AS449" i="261"/>
  <c r="AR449" i="261"/>
  <c r="AO449" i="261"/>
  <c r="AM449" i="261"/>
  <c r="AL449" i="261"/>
  <c r="AK449" i="261"/>
  <c r="AF449" i="261"/>
  <c r="AE449" i="261"/>
  <c r="AD449" i="261"/>
  <c r="AA449" i="261"/>
  <c r="Y449" i="261"/>
  <c r="X449" i="261"/>
  <c r="W449" i="261"/>
  <c r="R449" i="261"/>
  <c r="Q449" i="261"/>
  <c r="P449" i="261"/>
  <c r="K449" i="261"/>
  <c r="J449" i="261"/>
  <c r="I449" i="261"/>
  <c r="F449" i="261"/>
  <c r="BH448" i="261"/>
  <c r="BG448" i="261"/>
  <c r="BF448" i="261"/>
  <c r="BC448" i="261"/>
  <c r="BA448" i="261"/>
  <c r="AZ448" i="261"/>
  <c r="AY448" i="261"/>
  <c r="AV448" i="261"/>
  <c r="AT448" i="261"/>
  <c r="AS448" i="261"/>
  <c r="AR448" i="261"/>
  <c r="AO448" i="261"/>
  <c r="AM448" i="261"/>
  <c r="AL448" i="261"/>
  <c r="AK448" i="261"/>
  <c r="AF448" i="261"/>
  <c r="AE448" i="261"/>
  <c r="AD448" i="261"/>
  <c r="Y448" i="261"/>
  <c r="X448" i="261"/>
  <c r="W448" i="261"/>
  <c r="R448" i="261"/>
  <c r="Q448" i="261"/>
  <c r="P448" i="261"/>
  <c r="M448" i="261"/>
  <c r="K448" i="261"/>
  <c r="J448" i="261"/>
  <c r="I448" i="261"/>
  <c r="F448" i="261"/>
  <c r="BH447" i="261"/>
  <c r="BG447" i="261"/>
  <c r="BF447" i="261"/>
  <c r="BC447" i="261"/>
  <c r="BA447" i="261"/>
  <c r="AZ447" i="261"/>
  <c r="AY447" i="261"/>
  <c r="AV447" i="261"/>
  <c r="AT447" i="261"/>
  <c r="AS447" i="261"/>
  <c r="AR447" i="261"/>
  <c r="AM447" i="261"/>
  <c r="AL447" i="261"/>
  <c r="AK447" i="261"/>
  <c r="AF447" i="261"/>
  <c r="AE447" i="261"/>
  <c r="AD447" i="261"/>
  <c r="AA447" i="261"/>
  <c r="Y447" i="261"/>
  <c r="X447" i="261"/>
  <c r="W447" i="261"/>
  <c r="R447" i="261"/>
  <c r="Q447" i="261"/>
  <c r="P447" i="261"/>
  <c r="M447" i="261"/>
  <c r="K447" i="261"/>
  <c r="J447" i="261"/>
  <c r="I447" i="261"/>
  <c r="F447" i="261"/>
  <c r="BH446" i="261"/>
  <c r="BG446" i="261"/>
  <c r="BF446" i="261"/>
  <c r="BA446" i="261"/>
  <c r="AZ446" i="261"/>
  <c r="AY446" i="261"/>
  <c r="AV446" i="261"/>
  <c r="AT446" i="261"/>
  <c r="AS446" i="261"/>
  <c r="AR446" i="261"/>
  <c r="AO446" i="261"/>
  <c r="AM446" i="261"/>
  <c r="AL446" i="261"/>
  <c r="AK446" i="261"/>
  <c r="AF446" i="261"/>
  <c r="AE446" i="261"/>
  <c r="AD446" i="261"/>
  <c r="Y446" i="261"/>
  <c r="X446" i="261"/>
  <c r="W446" i="261"/>
  <c r="R446" i="261"/>
  <c r="Q446" i="261"/>
  <c r="P446" i="261"/>
  <c r="K446" i="261"/>
  <c r="J446" i="261"/>
  <c r="I446" i="261"/>
  <c r="F446" i="261"/>
  <c r="BE445" i="261"/>
  <c r="BD445" i="261"/>
  <c r="BB445" i="261"/>
  <c r="AX445" i="261"/>
  <c r="AW445" i="261"/>
  <c r="AU445" i="261"/>
  <c r="AV441" i="261" s="1"/>
  <c r="AQ445" i="261"/>
  <c r="AP445" i="261"/>
  <c r="AN445" i="261"/>
  <c r="AO441" i="261" s="1"/>
  <c r="AJ445" i="261"/>
  <c r="AI445" i="261"/>
  <c r="AG445" i="261"/>
  <c r="AH437" i="261" s="1"/>
  <c r="AC445" i="261"/>
  <c r="AB445" i="261"/>
  <c r="Z445" i="261"/>
  <c r="AA444" i="261" s="1"/>
  <c r="V445" i="261"/>
  <c r="U445" i="261"/>
  <c r="S445" i="261"/>
  <c r="T442" i="261" s="1"/>
  <c r="O445" i="261"/>
  <c r="N445" i="261"/>
  <c r="L445" i="261"/>
  <c r="M444" i="261" s="1"/>
  <c r="H445" i="261"/>
  <c r="G445" i="261"/>
  <c r="E445" i="261"/>
  <c r="F445" i="261" s="1"/>
  <c r="BH444" i="261"/>
  <c r="BG444" i="261"/>
  <c r="BF444" i="261"/>
  <c r="BC444" i="261"/>
  <c r="BA444" i="261"/>
  <c r="AZ444" i="261"/>
  <c r="AY444" i="261"/>
  <c r="AT444" i="261"/>
  <c r="AS444" i="261"/>
  <c r="AR444" i="261"/>
  <c r="AM444" i="261"/>
  <c r="AL444" i="261"/>
  <c r="AK444" i="261"/>
  <c r="AF444" i="261"/>
  <c r="AE444" i="261"/>
  <c r="AD444" i="261"/>
  <c r="Y444" i="261"/>
  <c r="X444" i="261"/>
  <c r="W444" i="261"/>
  <c r="R444" i="261"/>
  <c r="Q444" i="261"/>
  <c r="P444" i="261"/>
  <c r="K444" i="261"/>
  <c r="J444" i="261"/>
  <c r="I444" i="261"/>
  <c r="BH443" i="261"/>
  <c r="BG443" i="261"/>
  <c r="BF443" i="261"/>
  <c r="BC443" i="261"/>
  <c r="BA443" i="261"/>
  <c r="AZ443" i="261"/>
  <c r="AY443" i="261"/>
  <c r="AT443" i="261"/>
  <c r="AS443" i="261"/>
  <c r="AR443" i="261"/>
  <c r="AM443" i="261"/>
  <c r="AL443" i="261"/>
  <c r="AK443" i="261"/>
  <c r="AF443" i="261"/>
  <c r="AE443" i="261"/>
  <c r="AD443" i="261"/>
  <c r="Y443" i="261"/>
  <c r="X443" i="261"/>
  <c r="W443" i="261"/>
  <c r="T443" i="261"/>
  <c r="R443" i="261"/>
  <c r="Q443" i="261"/>
  <c r="P443" i="261"/>
  <c r="K443" i="261"/>
  <c r="J443" i="261"/>
  <c r="I443" i="261"/>
  <c r="F443" i="261"/>
  <c r="BH442" i="261"/>
  <c r="BG442" i="261"/>
  <c r="BF442" i="261"/>
  <c r="BA442" i="261"/>
  <c r="AZ442" i="261"/>
  <c r="AY442" i="261"/>
  <c r="AT442" i="261"/>
  <c r="AS442" i="261"/>
  <c r="AR442" i="261"/>
  <c r="AM442" i="261"/>
  <c r="AL442" i="261"/>
  <c r="AK442" i="261"/>
  <c r="AF442" i="261"/>
  <c r="AE442" i="261"/>
  <c r="AD442" i="261"/>
  <c r="Y442" i="261"/>
  <c r="X442" i="261"/>
  <c r="W442" i="261"/>
  <c r="R442" i="261"/>
  <c r="Q442" i="261"/>
  <c r="P442" i="261"/>
  <c r="M442" i="261"/>
  <c r="K442" i="261"/>
  <c r="J442" i="261"/>
  <c r="I442" i="261"/>
  <c r="F442" i="261"/>
  <c r="BH441" i="261"/>
  <c r="BG441" i="261"/>
  <c r="BF441" i="261"/>
  <c r="BA441" i="261"/>
  <c r="AZ441" i="261"/>
  <c r="AY441" i="261"/>
  <c r="AT441" i="261"/>
  <c r="AS441" i="261"/>
  <c r="AR441" i="261"/>
  <c r="AM441" i="261"/>
  <c r="AL441" i="261"/>
  <c r="AK441" i="261"/>
  <c r="AF441" i="261"/>
  <c r="AE441" i="261"/>
  <c r="AD441" i="261"/>
  <c r="Y441" i="261"/>
  <c r="X441" i="261"/>
  <c r="W441" i="261"/>
  <c r="T441" i="261"/>
  <c r="R441" i="261"/>
  <c r="Q441" i="261"/>
  <c r="P441" i="261"/>
  <c r="K441" i="261"/>
  <c r="J441" i="261"/>
  <c r="I441" i="261"/>
  <c r="F441" i="261"/>
  <c r="BH440" i="261"/>
  <c r="BG440" i="261"/>
  <c r="BF440" i="261"/>
  <c r="BC440" i="261"/>
  <c r="BA440" i="261"/>
  <c r="AZ440" i="261"/>
  <c r="AY440" i="261"/>
  <c r="AT440" i="261"/>
  <c r="AS440" i="261"/>
  <c r="AR440" i="261"/>
  <c r="AM440" i="261"/>
  <c r="AL440" i="261"/>
  <c r="AK440" i="261"/>
  <c r="AF440" i="261"/>
  <c r="AE440" i="261"/>
  <c r="AD440" i="261"/>
  <c r="Y440" i="261"/>
  <c r="X440" i="261"/>
  <c r="W440" i="261"/>
  <c r="T440" i="261"/>
  <c r="R440" i="261"/>
  <c r="Q440" i="261"/>
  <c r="P440" i="261"/>
  <c r="M440" i="261"/>
  <c r="K440" i="261"/>
  <c r="J440" i="261"/>
  <c r="I440" i="261"/>
  <c r="F440" i="261"/>
  <c r="BH439" i="261"/>
  <c r="BG439" i="261"/>
  <c r="BF439" i="261"/>
  <c r="BA439" i="261"/>
  <c r="AZ439" i="261"/>
  <c r="AY439" i="261"/>
  <c r="AT439" i="261"/>
  <c r="AS439" i="261"/>
  <c r="AR439" i="261"/>
  <c r="AM439" i="261"/>
  <c r="AL439" i="261"/>
  <c r="AK439" i="261"/>
  <c r="AF439" i="261"/>
  <c r="AE439" i="261"/>
  <c r="AD439" i="261"/>
  <c r="Y439" i="261"/>
  <c r="X439" i="261"/>
  <c r="W439" i="261"/>
  <c r="R439" i="261"/>
  <c r="Q439" i="261"/>
  <c r="P439" i="261"/>
  <c r="M439" i="261"/>
  <c r="K439" i="261"/>
  <c r="J439" i="261"/>
  <c r="I439" i="261"/>
  <c r="F439" i="261"/>
  <c r="BH438" i="261"/>
  <c r="BG438" i="261"/>
  <c r="BF438" i="261"/>
  <c r="BA438" i="261"/>
  <c r="AZ438" i="261"/>
  <c r="AY438" i="261"/>
  <c r="AT438" i="261"/>
  <c r="AS438" i="261"/>
  <c r="AR438" i="261"/>
  <c r="AM438" i="261"/>
  <c r="AL438" i="261"/>
  <c r="AK438" i="261"/>
  <c r="AF438" i="261"/>
  <c r="AE438" i="261"/>
  <c r="AD438" i="261"/>
  <c r="Y438" i="261"/>
  <c r="X438" i="261"/>
  <c r="W438" i="261"/>
  <c r="T438" i="261"/>
  <c r="R438" i="261"/>
  <c r="Q438" i="261"/>
  <c r="P438" i="261"/>
  <c r="K438" i="261"/>
  <c r="J438" i="261"/>
  <c r="I438" i="261"/>
  <c r="F438" i="261"/>
  <c r="BH437" i="261"/>
  <c r="BG437" i="261"/>
  <c r="BF437" i="261"/>
  <c r="BC437" i="261"/>
  <c r="BA437" i="261"/>
  <c r="AZ437" i="261"/>
  <c r="AY437" i="261"/>
  <c r="AT437" i="261"/>
  <c r="AS437" i="261"/>
  <c r="AR437" i="261"/>
  <c r="AM437" i="261"/>
  <c r="AL437" i="261"/>
  <c r="AK437" i="261"/>
  <c r="AF437" i="261"/>
  <c r="AE437" i="261"/>
  <c r="AD437" i="261"/>
  <c r="Y437" i="261"/>
  <c r="X437" i="261"/>
  <c r="W437" i="261"/>
  <c r="T437" i="261"/>
  <c r="R437" i="261"/>
  <c r="Q437" i="261"/>
  <c r="P437" i="261"/>
  <c r="M437" i="261"/>
  <c r="K437" i="261"/>
  <c r="J437" i="261"/>
  <c r="I437" i="261"/>
  <c r="F437" i="261"/>
  <c r="BE436" i="261"/>
  <c r="BD436" i="261"/>
  <c r="BB436" i="261"/>
  <c r="AX436" i="261"/>
  <c r="AW436" i="261"/>
  <c r="AU436" i="261"/>
  <c r="AV436" i="261" s="1"/>
  <c r="AQ436" i="261"/>
  <c r="AP436" i="261"/>
  <c r="AN436" i="261"/>
  <c r="AO434" i="261" s="1"/>
  <c r="AJ436" i="261"/>
  <c r="AI436" i="261"/>
  <c r="AG436" i="261"/>
  <c r="AH436" i="261" s="1"/>
  <c r="AC436" i="261"/>
  <c r="AB436" i="261"/>
  <c r="Z436" i="261"/>
  <c r="AA436" i="261" s="1"/>
  <c r="V436" i="261"/>
  <c r="U436" i="261"/>
  <c r="S436" i="261"/>
  <c r="T436" i="261" s="1"/>
  <c r="O436" i="261"/>
  <c r="N436" i="261"/>
  <c r="L436" i="261"/>
  <c r="H436" i="261"/>
  <c r="G436" i="261"/>
  <c r="E436" i="261"/>
  <c r="BH435" i="261"/>
  <c r="BG435" i="261"/>
  <c r="BF435" i="261"/>
  <c r="BA435" i="261"/>
  <c r="AZ435" i="261"/>
  <c r="AY435" i="261"/>
  <c r="AT435" i="261"/>
  <c r="AS435" i="261"/>
  <c r="AR435" i="261"/>
  <c r="AM435" i="261"/>
  <c r="AL435" i="261"/>
  <c r="AK435" i="261"/>
  <c r="AF435" i="261"/>
  <c r="AE435" i="261"/>
  <c r="AD435" i="261"/>
  <c r="Y435" i="261"/>
  <c r="X435" i="261"/>
  <c r="W435" i="261"/>
  <c r="R435" i="261"/>
  <c r="Q435" i="261"/>
  <c r="P435" i="261"/>
  <c r="K435" i="261"/>
  <c r="J435" i="261"/>
  <c r="I435" i="261"/>
  <c r="BH434" i="261"/>
  <c r="BG434" i="261"/>
  <c r="BF434" i="261"/>
  <c r="BC434" i="261"/>
  <c r="BA434" i="261"/>
  <c r="AZ434" i="261"/>
  <c r="AY434" i="261"/>
  <c r="AT434" i="261"/>
  <c r="AS434" i="261"/>
  <c r="AR434" i="261"/>
  <c r="AM434" i="261"/>
  <c r="AL434" i="261"/>
  <c r="AK434" i="261"/>
  <c r="AH434" i="261"/>
  <c r="AF434" i="261"/>
  <c r="AE434" i="261"/>
  <c r="AD434" i="261"/>
  <c r="Y434" i="261"/>
  <c r="X434" i="261"/>
  <c r="W434" i="261"/>
  <c r="R434" i="261"/>
  <c r="Q434" i="261"/>
  <c r="P434" i="261"/>
  <c r="K434" i="261"/>
  <c r="J434" i="261"/>
  <c r="I434" i="261"/>
  <c r="BH433" i="261"/>
  <c r="BG433" i="261"/>
  <c r="BF433" i="261"/>
  <c r="BA433" i="261"/>
  <c r="AZ433" i="261"/>
  <c r="AY433" i="261"/>
  <c r="AV433" i="261"/>
  <c r="AT433" i="261"/>
  <c r="AS433" i="261"/>
  <c r="AR433" i="261"/>
  <c r="AM433" i="261"/>
  <c r="AL433" i="261"/>
  <c r="AK433" i="261"/>
  <c r="AH433" i="261"/>
  <c r="AF433" i="261"/>
  <c r="AE433" i="261"/>
  <c r="AD433" i="261"/>
  <c r="Y433" i="261"/>
  <c r="X433" i="261"/>
  <c r="W433" i="261"/>
  <c r="T433" i="261"/>
  <c r="R433" i="261"/>
  <c r="Q433" i="261"/>
  <c r="P433" i="261"/>
  <c r="K433" i="261"/>
  <c r="J433" i="261"/>
  <c r="I433" i="261"/>
  <c r="F433" i="261"/>
  <c r="BH432" i="261"/>
  <c r="BG432" i="261"/>
  <c r="BF432" i="261"/>
  <c r="BA432" i="261"/>
  <c r="AZ432" i="261"/>
  <c r="AY432" i="261"/>
  <c r="AT432" i="261"/>
  <c r="AS432" i="261"/>
  <c r="AR432" i="261"/>
  <c r="AM432" i="261"/>
  <c r="AL432" i="261"/>
  <c r="AK432" i="261"/>
  <c r="AF432" i="261"/>
  <c r="AE432" i="261"/>
  <c r="AD432" i="261"/>
  <c r="Y432" i="261"/>
  <c r="X432" i="261"/>
  <c r="W432" i="261"/>
  <c r="T432" i="261"/>
  <c r="R432" i="261"/>
  <c r="Q432" i="261"/>
  <c r="P432" i="261"/>
  <c r="K432" i="261"/>
  <c r="J432" i="261"/>
  <c r="I432" i="261"/>
  <c r="BH431" i="261"/>
  <c r="BG431" i="261"/>
  <c r="BF431" i="261"/>
  <c r="BC431" i="261"/>
  <c r="BA431" i="261"/>
  <c r="AZ431" i="261"/>
  <c r="AY431" i="261"/>
  <c r="AT431" i="261"/>
  <c r="AS431" i="261"/>
  <c r="AR431" i="261"/>
  <c r="AO431" i="261"/>
  <c r="AM431" i="261"/>
  <c r="AL431" i="261"/>
  <c r="AK431" i="261"/>
  <c r="AH431" i="261"/>
  <c r="AF431" i="261"/>
  <c r="AE431" i="261"/>
  <c r="AD431" i="261"/>
  <c r="Y431" i="261"/>
  <c r="X431" i="261"/>
  <c r="W431" i="261"/>
  <c r="T431" i="261"/>
  <c r="R431" i="261"/>
  <c r="Q431" i="261"/>
  <c r="P431" i="261"/>
  <c r="K431" i="261"/>
  <c r="J431" i="261"/>
  <c r="I431" i="261"/>
  <c r="BH430" i="261"/>
  <c r="BG430" i="261"/>
  <c r="BF430" i="261"/>
  <c r="BA430" i="261"/>
  <c r="AZ430" i="261"/>
  <c r="AY430" i="261"/>
  <c r="AV430" i="261"/>
  <c r="AT430" i="261"/>
  <c r="AS430" i="261"/>
  <c r="AR430" i="261"/>
  <c r="AM430" i="261"/>
  <c r="AL430" i="261"/>
  <c r="AK430" i="261"/>
  <c r="AH430" i="261"/>
  <c r="AF430" i="261"/>
  <c r="AE430" i="261"/>
  <c r="AD430" i="261"/>
  <c r="Y430" i="261"/>
  <c r="X430" i="261"/>
  <c r="W430" i="261"/>
  <c r="T430" i="261"/>
  <c r="R430" i="261"/>
  <c r="Q430" i="261"/>
  <c r="P430" i="261"/>
  <c r="K430" i="261"/>
  <c r="J430" i="261"/>
  <c r="I430" i="261"/>
  <c r="F430" i="261"/>
  <c r="BH429" i="261"/>
  <c r="BG429" i="261"/>
  <c r="BF429" i="261"/>
  <c r="BA429" i="261"/>
  <c r="AZ429" i="261"/>
  <c r="AY429" i="261"/>
  <c r="AT429" i="261"/>
  <c r="AS429" i="261"/>
  <c r="AR429" i="261"/>
  <c r="AM429" i="261"/>
  <c r="AL429" i="261"/>
  <c r="AK429" i="261"/>
  <c r="AF429" i="261"/>
  <c r="AE429" i="261"/>
  <c r="AD429" i="261"/>
  <c r="AA429" i="261"/>
  <c r="Y429" i="261"/>
  <c r="X429" i="261"/>
  <c r="W429" i="261"/>
  <c r="T429" i="261"/>
  <c r="R429" i="261"/>
  <c r="Q429" i="261"/>
  <c r="P429" i="261"/>
  <c r="K429" i="261"/>
  <c r="J429" i="261"/>
  <c r="I429" i="261"/>
  <c r="BH428" i="261"/>
  <c r="BG428" i="261"/>
  <c r="BF428" i="261"/>
  <c r="BC428" i="261"/>
  <c r="BA428" i="261"/>
  <c r="AZ428" i="261"/>
  <c r="AY428" i="261"/>
  <c r="AT428" i="261"/>
  <c r="AS428" i="261"/>
  <c r="AR428" i="261"/>
  <c r="AM428" i="261"/>
  <c r="AL428" i="261"/>
  <c r="AK428" i="261"/>
  <c r="AH428" i="261"/>
  <c r="AF428" i="261"/>
  <c r="AE428" i="261"/>
  <c r="AD428" i="261"/>
  <c r="Y428" i="261"/>
  <c r="X428" i="261"/>
  <c r="W428" i="261"/>
  <c r="T428" i="261"/>
  <c r="R428" i="261"/>
  <c r="Q428" i="261"/>
  <c r="P428" i="261"/>
  <c r="K428" i="261"/>
  <c r="J428" i="261"/>
  <c r="I428" i="261"/>
  <c r="BE427" i="261"/>
  <c r="BD427" i="261"/>
  <c r="BB427" i="261"/>
  <c r="AX427" i="261"/>
  <c r="AW427" i="261"/>
  <c r="AU427" i="261"/>
  <c r="AQ427" i="261"/>
  <c r="AP427" i="261"/>
  <c r="AN427" i="261"/>
  <c r="AO425" i="261" s="1"/>
  <c r="AJ427" i="261"/>
  <c r="AI427" i="261"/>
  <c r="AG427" i="261"/>
  <c r="AH427" i="261" s="1"/>
  <c r="AC427" i="261"/>
  <c r="AB427" i="261"/>
  <c r="Z427" i="261"/>
  <c r="AA427" i="261" s="1"/>
  <c r="V427" i="261"/>
  <c r="U427" i="261"/>
  <c r="S427" i="261"/>
  <c r="T427" i="261" s="1"/>
  <c r="O427" i="261"/>
  <c r="N427" i="261"/>
  <c r="L427" i="261"/>
  <c r="M425" i="261" s="1"/>
  <c r="H427" i="261"/>
  <c r="G427" i="261"/>
  <c r="E427" i="261"/>
  <c r="F421" i="261" s="1"/>
  <c r="BH426" i="261"/>
  <c r="BG426" i="261"/>
  <c r="BF426" i="261"/>
  <c r="BA426" i="261"/>
  <c r="AZ426" i="261"/>
  <c r="AY426" i="261"/>
  <c r="AT426" i="261"/>
  <c r="AS426" i="261"/>
  <c r="AR426" i="261"/>
  <c r="AM426" i="261"/>
  <c r="AL426" i="261"/>
  <c r="AK426" i="261"/>
  <c r="AF426" i="261"/>
  <c r="AE426" i="261"/>
  <c r="AD426" i="261"/>
  <c r="Y426" i="261"/>
  <c r="X426" i="261"/>
  <c r="W426" i="261"/>
  <c r="T426" i="261"/>
  <c r="R426" i="261"/>
  <c r="Q426" i="261"/>
  <c r="P426" i="261"/>
  <c r="K426" i="261"/>
  <c r="J426" i="261"/>
  <c r="I426" i="261"/>
  <c r="BH425" i="261"/>
  <c r="BG425" i="261"/>
  <c r="BF425" i="261"/>
  <c r="BA425" i="261"/>
  <c r="AZ425" i="261"/>
  <c r="AY425" i="261"/>
  <c r="AT425" i="261"/>
  <c r="AS425" i="261"/>
  <c r="AR425" i="261"/>
  <c r="AM425" i="261"/>
  <c r="AL425" i="261"/>
  <c r="AK425" i="261"/>
  <c r="AF425" i="261"/>
  <c r="AE425" i="261"/>
  <c r="AD425" i="261"/>
  <c r="Y425" i="261"/>
  <c r="X425" i="261"/>
  <c r="W425" i="261"/>
  <c r="T425" i="261"/>
  <c r="R425" i="261"/>
  <c r="Q425" i="261"/>
  <c r="P425" i="261"/>
  <c r="K425" i="261"/>
  <c r="J425" i="261"/>
  <c r="I425" i="261"/>
  <c r="BH424" i="261"/>
  <c r="BG424" i="261"/>
  <c r="BF424" i="261"/>
  <c r="BA424" i="261"/>
  <c r="AZ424" i="261"/>
  <c r="AY424" i="261"/>
  <c r="AT424" i="261"/>
  <c r="AS424" i="261"/>
  <c r="AR424" i="261"/>
  <c r="AM424" i="261"/>
  <c r="AL424" i="261"/>
  <c r="AK424" i="261"/>
  <c r="AH424" i="261"/>
  <c r="AF424" i="261"/>
  <c r="AE424" i="261"/>
  <c r="AD424" i="261"/>
  <c r="Y424" i="261"/>
  <c r="X424" i="261"/>
  <c r="W424" i="261"/>
  <c r="T424" i="261"/>
  <c r="R424" i="261"/>
  <c r="Q424" i="261"/>
  <c r="P424" i="261"/>
  <c r="K424" i="261"/>
  <c r="J424" i="261"/>
  <c r="I424" i="261"/>
  <c r="F424" i="261"/>
  <c r="BH423" i="261"/>
  <c r="BG423" i="261"/>
  <c r="BF423" i="261"/>
  <c r="BA423" i="261"/>
  <c r="AZ423" i="261"/>
  <c r="AY423" i="261"/>
  <c r="AT423" i="261"/>
  <c r="AS423" i="261"/>
  <c r="AR423" i="261"/>
  <c r="AM423" i="261"/>
  <c r="AL423" i="261"/>
  <c r="AK423" i="261"/>
  <c r="AF423" i="261"/>
  <c r="AE423" i="261"/>
  <c r="AD423" i="261"/>
  <c r="Y423" i="261"/>
  <c r="X423" i="261"/>
  <c r="W423" i="261"/>
  <c r="T423" i="261"/>
  <c r="R423" i="261"/>
  <c r="Q423" i="261"/>
  <c r="P423" i="261"/>
  <c r="K423" i="261"/>
  <c r="J423" i="261"/>
  <c r="I423" i="261"/>
  <c r="BH422" i="261"/>
  <c r="BG422" i="261"/>
  <c r="BF422" i="261"/>
  <c r="BA422" i="261"/>
  <c r="AZ422" i="261"/>
  <c r="AY422" i="261"/>
  <c r="AT422" i="261"/>
  <c r="AS422" i="261"/>
  <c r="AR422" i="261"/>
  <c r="AM422" i="261"/>
  <c r="AL422" i="261"/>
  <c r="AK422" i="261"/>
  <c r="AF422" i="261"/>
  <c r="AE422" i="261"/>
  <c r="AD422" i="261"/>
  <c r="Y422" i="261"/>
  <c r="X422" i="261"/>
  <c r="W422" i="261"/>
  <c r="T422" i="261"/>
  <c r="R422" i="261"/>
  <c r="Q422" i="261"/>
  <c r="P422" i="261"/>
  <c r="K422" i="261"/>
  <c r="J422" i="261"/>
  <c r="I422" i="261"/>
  <c r="BH421" i="261"/>
  <c r="BG421" i="261"/>
  <c r="BF421" i="261"/>
  <c r="BA421" i="261"/>
  <c r="AZ421" i="261"/>
  <c r="AY421" i="261"/>
  <c r="AV421" i="261"/>
  <c r="AT421" i="261"/>
  <c r="AS421" i="261"/>
  <c r="AR421" i="261"/>
  <c r="AM421" i="261"/>
  <c r="AL421" i="261"/>
  <c r="AK421" i="261"/>
  <c r="AH421" i="261"/>
  <c r="AF421" i="261"/>
  <c r="AE421" i="261"/>
  <c r="AD421" i="261"/>
  <c r="Y421" i="261"/>
  <c r="X421" i="261"/>
  <c r="W421" i="261"/>
  <c r="T421" i="261"/>
  <c r="R421" i="261"/>
  <c r="Q421" i="261"/>
  <c r="P421" i="261"/>
  <c r="K421" i="261"/>
  <c r="J421" i="261"/>
  <c r="I421" i="261"/>
  <c r="BH420" i="261"/>
  <c r="BG420" i="261"/>
  <c r="BF420" i="261"/>
  <c r="BA420" i="261"/>
  <c r="AZ420" i="261"/>
  <c r="AY420" i="261"/>
  <c r="AT420" i="261"/>
  <c r="AS420" i="261"/>
  <c r="AR420" i="261"/>
  <c r="AM420" i="261"/>
  <c r="AL420" i="261"/>
  <c r="AK420" i="261"/>
  <c r="AF420" i="261"/>
  <c r="AE420" i="261"/>
  <c r="AD420" i="261"/>
  <c r="Y420" i="261"/>
  <c r="X420" i="261"/>
  <c r="W420" i="261"/>
  <c r="T420" i="261"/>
  <c r="R420" i="261"/>
  <c r="Q420" i="261"/>
  <c r="P420" i="261"/>
  <c r="K420" i="261"/>
  <c r="J420" i="261"/>
  <c r="I420" i="261"/>
  <c r="BH419" i="261"/>
  <c r="BG419" i="261"/>
  <c r="BF419" i="261"/>
  <c r="BA419" i="261"/>
  <c r="AZ419" i="261"/>
  <c r="AY419" i="261"/>
  <c r="AT419" i="261"/>
  <c r="AS419" i="261"/>
  <c r="AR419" i="261"/>
  <c r="AM419" i="261"/>
  <c r="AL419" i="261"/>
  <c r="AK419" i="261"/>
  <c r="AH419" i="261"/>
  <c r="AF419" i="261"/>
  <c r="AE419" i="261"/>
  <c r="AD419" i="261"/>
  <c r="Y419" i="261"/>
  <c r="X419" i="261"/>
  <c r="W419" i="261"/>
  <c r="T419" i="261"/>
  <c r="R419" i="261"/>
  <c r="Q419" i="261"/>
  <c r="P419" i="261"/>
  <c r="M419" i="261"/>
  <c r="K419" i="261"/>
  <c r="J419" i="261"/>
  <c r="I419" i="261"/>
  <c r="BE418" i="261"/>
  <c r="BD418" i="261"/>
  <c r="BB418" i="261"/>
  <c r="BC416" i="261" s="1"/>
  <c r="AX418" i="261"/>
  <c r="AW418" i="261"/>
  <c r="AU418" i="261"/>
  <c r="AV418" i="261" s="1"/>
  <c r="AQ418" i="261"/>
  <c r="AP418" i="261"/>
  <c r="AN418" i="261"/>
  <c r="AO418" i="261" s="1"/>
  <c r="AJ418" i="261"/>
  <c r="AI418" i="261"/>
  <c r="AG418" i="261"/>
  <c r="AH418" i="261" s="1"/>
  <c r="AC418" i="261"/>
  <c r="AB418" i="261"/>
  <c r="Z418" i="261"/>
  <c r="AA418" i="261" s="1"/>
  <c r="V418" i="261"/>
  <c r="U418" i="261"/>
  <c r="S418" i="261"/>
  <c r="O418" i="261"/>
  <c r="N418" i="261"/>
  <c r="L418" i="261"/>
  <c r="M416" i="261" s="1"/>
  <c r="H418" i="261"/>
  <c r="G418" i="261"/>
  <c r="E418" i="261"/>
  <c r="F415" i="261" s="1"/>
  <c r="BH417" i="261"/>
  <c r="BG417" i="261"/>
  <c r="BF417" i="261"/>
  <c r="BA417" i="261"/>
  <c r="AZ417" i="261"/>
  <c r="AY417" i="261"/>
  <c r="AT417" i="261"/>
  <c r="AS417" i="261"/>
  <c r="AR417" i="261"/>
  <c r="AM417" i="261"/>
  <c r="AL417" i="261"/>
  <c r="AK417" i="261"/>
  <c r="AF417" i="261"/>
  <c r="AE417" i="261"/>
  <c r="AD417" i="261"/>
  <c r="Y417" i="261"/>
  <c r="X417" i="261"/>
  <c r="W417" i="261"/>
  <c r="R417" i="261"/>
  <c r="Q417" i="261"/>
  <c r="P417" i="261"/>
  <c r="K417" i="261"/>
  <c r="J417" i="261"/>
  <c r="I417" i="261"/>
  <c r="BH416" i="261"/>
  <c r="BG416" i="261"/>
  <c r="BF416" i="261"/>
  <c r="BA416" i="261"/>
  <c r="AZ416" i="261"/>
  <c r="AY416" i="261"/>
  <c r="AT416" i="261"/>
  <c r="AS416" i="261"/>
  <c r="AR416" i="261"/>
  <c r="AM416" i="261"/>
  <c r="AL416" i="261"/>
  <c r="AK416" i="261"/>
  <c r="AF416" i="261"/>
  <c r="AE416" i="261"/>
  <c r="AD416" i="261"/>
  <c r="Y416" i="261"/>
  <c r="X416" i="261"/>
  <c r="W416" i="261"/>
  <c r="R416" i="261"/>
  <c r="Q416" i="261"/>
  <c r="P416" i="261"/>
  <c r="K416" i="261"/>
  <c r="J416" i="261"/>
  <c r="I416" i="261"/>
  <c r="BH415" i="261"/>
  <c r="BG415" i="261"/>
  <c r="BF415" i="261"/>
  <c r="BA415" i="261"/>
  <c r="AZ415" i="261"/>
  <c r="AY415" i="261"/>
  <c r="AV415" i="261"/>
  <c r="AT415" i="261"/>
  <c r="AS415" i="261"/>
  <c r="AR415" i="261"/>
  <c r="AM415" i="261"/>
  <c r="AL415" i="261"/>
  <c r="AK415" i="261"/>
  <c r="AH415" i="261"/>
  <c r="AF415" i="261"/>
  <c r="AE415" i="261"/>
  <c r="AD415" i="261"/>
  <c r="Y415" i="261"/>
  <c r="X415" i="261"/>
  <c r="W415" i="261"/>
  <c r="T415" i="261"/>
  <c r="R415" i="261"/>
  <c r="Q415" i="261"/>
  <c r="P415" i="261"/>
  <c r="K415" i="261"/>
  <c r="J415" i="261"/>
  <c r="I415" i="261"/>
  <c r="BH414" i="261"/>
  <c r="BG414" i="261"/>
  <c r="BF414" i="261"/>
  <c r="BA414" i="261"/>
  <c r="AZ414" i="261"/>
  <c r="AY414" i="261"/>
  <c r="AT414" i="261"/>
  <c r="AS414" i="261"/>
  <c r="AR414" i="261"/>
  <c r="AO414" i="261"/>
  <c r="AM414" i="261"/>
  <c r="AL414" i="261"/>
  <c r="AK414" i="261"/>
  <c r="AF414" i="261"/>
  <c r="AE414" i="261"/>
  <c r="AD414" i="261"/>
  <c r="Y414" i="261"/>
  <c r="X414" i="261"/>
  <c r="W414" i="261"/>
  <c r="R414" i="261"/>
  <c r="Q414" i="261"/>
  <c r="P414" i="261"/>
  <c r="K414" i="261"/>
  <c r="J414" i="261"/>
  <c r="I414" i="261"/>
  <c r="BH413" i="261"/>
  <c r="BG413" i="261"/>
  <c r="BF413" i="261"/>
  <c r="BA413" i="261"/>
  <c r="AZ413" i="261"/>
  <c r="AY413" i="261"/>
  <c r="AT413" i="261"/>
  <c r="AS413" i="261"/>
  <c r="AR413" i="261"/>
  <c r="AM413" i="261"/>
  <c r="AL413" i="261"/>
  <c r="AK413" i="261"/>
  <c r="AH413" i="261"/>
  <c r="AF413" i="261"/>
  <c r="AE413" i="261"/>
  <c r="AD413" i="261"/>
  <c r="Y413" i="261"/>
  <c r="X413" i="261"/>
  <c r="W413" i="261"/>
  <c r="R413" i="261"/>
  <c r="Q413" i="261"/>
  <c r="P413" i="261"/>
  <c r="M413" i="261"/>
  <c r="K413" i="261"/>
  <c r="J413" i="261"/>
  <c r="I413" i="261"/>
  <c r="BH412" i="261"/>
  <c r="BG412" i="261"/>
  <c r="BF412" i="261"/>
  <c r="BA412" i="261"/>
  <c r="AZ412" i="261"/>
  <c r="AY412" i="261"/>
  <c r="AV412" i="261"/>
  <c r="AT412" i="261"/>
  <c r="AS412" i="261"/>
  <c r="AR412" i="261"/>
  <c r="AM412" i="261"/>
  <c r="AL412" i="261"/>
  <c r="AK412" i="261"/>
  <c r="AH412" i="261"/>
  <c r="AF412" i="261"/>
  <c r="AE412" i="261"/>
  <c r="AD412" i="261"/>
  <c r="AA412" i="261"/>
  <c r="Y412" i="261"/>
  <c r="X412" i="261"/>
  <c r="W412" i="261"/>
  <c r="R412" i="261"/>
  <c r="Q412" i="261"/>
  <c r="P412" i="261"/>
  <c r="K412" i="261"/>
  <c r="J412" i="261"/>
  <c r="I412" i="261"/>
  <c r="BH411" i="261"/>
  <c r="BG411" i="261"/>
  <c r="BF411" i="261"/>
  <c r="BA411" i="261"/>
  <c r="AZ411" i="261"/>
  <c r="AY411" i="261"/>
  <c r="AT411" i="261"/>
  <c r="AS411" i="261"/>
  <c r="AR411" i="261"/>
  <c r="AM411" i="261"/>
  <c r="AL411" i="261"/>
  <c r="AK411" i="261"/>
  <c r="AF411" i="261"/>
  <c r="AE411" i="261"/>
  <c r="AD411" i="261"/>
  <c r="Y411" i="261"/>
  <c r="X411" i="261"/>
  <c r="W411" i="261"/>
  <c r="R411" i="261"/>
  <c r="Q411" i="261"/>
  <c r="P411" i="261"/>
  <c r="K411" i="261"/>
  <c r="J411" i="261"/>
  <c r="I411" i="261"/>
  <c r="BH410" i="261"/>
  <c r="BG410" i="261"/>
  <c r="BF410" i="261"/>
  <c r="BA410" i="261"/>
  <c r="AZ410" i="261"/>
  <c r="AY410" i="261"/>
  <c r="AT410" i="261"/>
  <c r="AS410" i="261"/>
  <c r="AR410" i="261"/>
  <c r="AO410" i="261"/>
  <c r="AM410" i="261"/>
  <c r="AL410" i="261"/>
  <c r="AK410" i="261"/>
  <c r="AH410" i="261"/>
  <c r="AF410" i="261"/>
  <c r="AE410" i="261"/>
  <c r="AD410" i="261"/>
  <c r="Y410" i="261"/>
  <c r="X410" i="261"/>
  <c r="W410" i="261"/>
  <c r="R410" i="261"/>
  <c r="Q410" i="261"/>
  <c r="P410" i="261"/>
  <c r="M410" i="261"/>
  <c r="K410" i="261"/>
  <c r="J410" i="261"/>
  <c r="I410" i="261"/>
  <c r="BE409" i="261"/>
  <c r="BD409" i="261"/>
  <c r="BB409" i="261"/>
  <c r="AX409" i="261"/>
  <c r="AW409" i="261"/>
  <c r="AU409" i="261"/>
  <c r="AV409" i="261" s="1"/>
  <c r="AQ409" i="261"/>
  <c r="AP409" i="261"/>
  <c r="AN409" i="261"/>
  <c r="AO405" i="261" s="1"/>
  <c r="AJ409" i="261"/>
  <c r="AI409" i="261"/>
  <c r="AG409" i="261"/>
  <c r="AH409" i="261" s="1"/>
  <c r="AC409" i="261"/>
  <c r="AB409" i="261"/>
  <c r="Z409" i="261"/>
  <c r="AA409" i="261" s="1"/>
  <c r="V409" i="261"/>
  <c r="U409" i="261"/>
  <c r="S409" i="261"/>
  <c r="T409" i="261" s="1"/>
  <c r="O409" i="261"/>
  <c r="N409" i="261"/>
  <c r="L409" i="261"/>
  <c r="H409" i="261"/>
  <c r="G409" i="261"/>
  <c r="E409" i="261"/>
  <c r="F406" i="261" s="1"/>
  <c r="BH408" i="261"/>
  <c r="BG408" i="261"/>
  <c r="BF408" i="261"/>
  <c r="BA408" i="261"/>
  <c r="AZ408" i="261"/>
  <c r="AY408" i="261"/>
  <c r="AT408" i="261"/>
  <c r="AS408" i="261"/>
  <c r="AR408" i="261"/>
  <c r="AM408" i="261"/>
  <c r="AL408" i="261"/>
  <c r="AK408" i="261"/>
  <c r="AF408" i="261"/>
  <c r="AE408" i="261"/>
  <c r="AD408" i="261"/>
  <c r="Y408" i="261"/>
  <c r="X408" i="261"/>
  <c r="W408" i="261"/>
  <c r="R408" i="261"/>
  <c r="Q408" i="261"/>
  <c r="P408" i="261"/>
  <c r="K408" i="261"/>
  <c r="J408" i="261"/>
  <c r="I408" i="261"/>
  <c r="BH407" i="261"/>
  <c r="BG407" i="261"/>
  <c r="BF407" i="261"/>
  <c r="BC407" i="261"/>
  <c r="BA407" i="261"/>
  <c r="AZ407" i="261"/>
  <c r="AY407" i="261"/>
  <c r="AT407" i="261"/>
  <c r="AS407" i="261"/>
  <c r="AR407" i="261"/>
  <c r="AM407" i="261"/>
  <c r="AL407" i="261"/>
  <c r="AK407" i="261"/>
  <c r="AF407" i="261"/>
  <c r="AE407" i="261"/>
  <c r="AD407" i="261"/>
  <c r="Y407" i="261"/>
  <c r="X407" i="261"/>
  <c r="W407" i="261"/>
  <c r="R407" i="261"/>
  <c r="Q407" i="261"/>
  <c r="P407" i="261"/>
  <c r="K407" i="261"/>
  <c r="J407" i="261"/>
  <c r="I407" i="261"/>
  <c r="BH406" i="261"/>
  <c r="BG406" i="261"/>
  <c r="BF406" i="261"/>
  <c r="BA406" i="261"/>
  <c r="AZ406" i="261"/>
  <c r="AY406" i="261"/>
  <c r="AV406" i="261"/>
  <c r="AT406" i="261"/>
  <c r="AS406" i="261"/>
  <c r="AR406" i="261"/>
  <c r="AM406" i="261"/>
  <c r="AL406" i="261"/>
  <c r="AK406" i="261"/>
  <c r="AF406" i="261"/>
  <c r="AE406" i="261"/>
  <c r="AD406" i="261"/>
  <c r="Y406" i="261"/>
  <c r="X406" i="261"/>
  <c r="W406" i="261"/>
  <c r="T406" i="261"/>
  <c r="R406" i="261"/>
  <c r="Q406" i="261"/>
  <c r="P406" i="261"/>
  <c r="K406" i="261"/>
  <c r="J406" i="261"/>
  <c r="I406" i="261"/>
  <c r="BH405" i="261"/>
  <c r="BG405" i="261"/>
  <c r="BF405" i="261"/>
  <c r="BA405" i="261"/>
  <c r="AZ405" i="261"/>
  <c r="AY405" i="261"/>
  <c r="AT405" i="261"/>
  <c r="AS405" i="261"/>
  <c r="AR405" i="261"/>
  <c r="AM405" i="261"/>
  <c r="AL405" i="261"/>
  <c r="AK405" i="261"/>
  <c r="AF405" i="261"/>
  <c r="AE405" i="261"/>
  <c r="AD405" i="261"/>
  <c r="Y405" i="261"/>
  <c r="X405" i="261"/>
  <c r="W405" i="261"/>
  <c r="T405" i="261"/>
  <c r="R405" i="261"/>
  <c r="Q405" i="261"/>
  <c r="P405" i="261"/>
  <c r="K405" i="261"/>
  <c r="J405" i="261"/>
  <c r="I405" i="261"/>
  <c r="BH404" i="261"/>
  <c r="BG404" i="261"/>
  <c r="BF404" i="261"/>
  <c r="BC404" i="261"/>
  <c r="BA404" i="261"/>
  <c r="AZ404" i="261"/>
  <c r="AY404" i="261"/>
  <c r="AT404" i="261"/>
  <c r="AS404" i="261"/>
  <c r="AR404" i="261"/>
  <c r="AM404" i="261"/>
  <c r="AL404" i="261"/>
  <c r="AK404" i="261"/>
  <c r="AF404" i="261"/>
  <c r="AE404" i="261"/>
  <c r="AD404" i="261"/>
  <c r="Y404" i="261"/>
  <c r="X404" i="261"/>
  <c r="W404" i="261"/>
  <c r="T404" i="261"/>
  <c r="R404" i="261"/>
  <c r="Q404" i="261"/>
  <c r="P404" i="261"/>
  <c r="K404" i="261"/>
  <c r="J404" i="261"/>
  <c r="I404" i="261"/>
  <c r="BH403" i="261"/>
  <c r="BG403" i="261"/>
  <c r="BF403" i="261"/>
  <c r="BA403" i="261"/>
  <c r="AZ403" i="261"/>
  <c r="AY403" i="261"/>
  <c r="AV403" i="261"/>
  <c r="AT403" i="261"/>
  <c r="AS403" i="261"/>
  <c r="AR403" i="261"/>
  <c r="AM403" i="261"/>
  <c r="AL403" i="261"/>
  <c r="AK403" i="261"/>
  <c r="AF403" i="261"/>
  <c r="AE403" i="261"/>
  <c r="AD403" i="261"/>
  <c r="Y403" i="261"/>
  <c r="X403" i="261"/>
  <c r="W403" i="261"/>
  <c r="T403" i="261"/>
  <c r="R403" i="261"/>
  <c r="Q403" i="261"/>
  <c r="P403" i="261"/>
  <c r="K403" i="261"/>
  <c r="J403" i="261"/>
  <c r="I403" i="261"/>
  <c r="BH402" i="261"/>
  <c r="BG402" i="261"/>
  <c r="BF402" i="261"/>
  <c r="BA402" i="261"/>
  <c r="AZ402" i="261"/>
  <c r="AY402" i="261"/>
  <c r="AT402" i="261"/>
  <c r="AS402" i="261"/>
  <c r="AR402" i="261"/>
  <c r="AM402" i="261"/>
  <c r="AL402" i="261"/>
  <c r="AK402" i="261"/>
  <c r="AF402" i="261"/>
  <c r="AE402" i="261"/>
  <c r="AD402" i="261"/>
  <c r="Y402" i="261"/>
  <c r="X402" i="261"/>
  <c r="W402" i="261"/>
  <c r="T402" i="261"/>
  <c r="R402" i="261"/>
  <c r="Q402" i="261"/>
  <c r="P402" i="261"/>
  <c r="K402" i="261"/>
  <c r="J402" i="261"/>
  <c r="I402" i="261"/>
  <c r="BH401" i="261"/>
  <c r="BG401" i="261"/>
  <c r="BF401" i="261"/>
  <c r="BC401" i="261"/>
  <c r="BA401" i="261"/>
  <c r="AZ401" i="261"/>
  <c r="AY401" i="261"/>
  <c r="AT401" i="261"/>
  <c r="AS401" i="261"/>
  <c r="AR401" i="261"/>
  <c r="AM401" i="261"/>
  <c r="AL401" i="261"/>
  <c r="AK401" i="261"/>
  <c r="AF401" i="261"/>
  <c r="AE401" i="261"/>
  <c r="AD401" i="261"/>
  <c r="Y401" i="261"/>
  <c r="X401" i="261"/>
  <c r="W401" i="261"/>
  <c r="T401" i="261"/>
  <c r="R401" i="261"/>
  <c r="Q401" i="261"/>
  <c r="P401" i="261"/>
  <c r="K401" i="261"/>
  <c r="J401" i="261"/>
  <c r="I401" i="261"/>
  <c r="BE400" i="261"/>
  <c r="BD400" i="261"/>
  <c r="BB400" i="261"/>
  <c r="AX400" i="261"/>
  <c r="AW400" i="261"/>
  <c r="AU400" i="261"/>
  <c r="AV394" i="261" s="1"/>
  <c r="AQ400" i="261"/>
  <c r="AP400" i="261"/>
  <c r="AN400" i="261"/>
  <c r="AJ400" i="261"/>
  <c r="AI400" i="261"/>
  <c r="AG400" i="261"/>
  <c r="AH400" i="261" s="1"/>
  <c r="AC400" i="261"/>
  <c r="AB400" i="261"/>
  <c r="Z400" i="261"/>
  <c r="V400" i="261"/>
  <c r="U400" i="261"/>
  <c r="S400" i="261"/>
  <c r="T400" i="261" s="1"/>
  <c r="O400" i="261"/>
  <c r="N400" i="261"/>
  <c r="L400" i="261"/>
  <c r="M395" i="261" s="1"/>
  <c r="H400" i="261"/>
  <c r="G400" i="261"/>
  <c r="E400" i="261"/>
  <c r="F399" i="261" s="1"/>
  <c r="BH399" i="261"/>
  <c r="BG399" i="261"/>
  <c r="BF399" i="261"/>
  <c r="BA399" i="261"/>
  <c r="AZ399" i="261"/>
  <c r="AY399" i="261"/>
  <c r="AT399" i="261"/>
  <c r="AS399" i="261"/>
  <c r="AR399" i="261"/>
  <c r="AM399" i="261"/>
  <c r="AL399" i="261"/>
  <c r="AK399" i="261"/>
  <c r="AF399" i="261"/>
  <c r="AE399" i="261"/>
  <c r="AD399" i="261"/>
  <c r="Y399" i="261"/>
  <c r="X399" i="261"/>
  <c r="W399" i="261"/>
  <c r="R399" i="261"/>
  <c r="Q399" i="261"/>
  <c r="P399" i="261"/>
  <c r="K399" i="261"/>
  <c r="J399" i="261"/>
  <c r="I399" i="261"/>
  <c r="BH398" i="261"/>
  <c r="BG398" i="261"/>
  <c r="BF398" i="261"/>
  <c r="BA398" i="261"/>
  <c r="AZ398" i="261"/>
  <c r="AY398" i="261"/>
  <c r="AT398" i="261"/>
  <c r="AS398" i="261"/>
  <c r="AR398" i="261"/>
  <c r="AM398" i="261"/>
  <c r="AL398" i="261"/>
  <c r="AK398" i="261"/>
  <c r="AF398" i="261"/>
  <c r="AE398" i="261"/>
  <c r="AD398" i="261"/>
  <c r="Y398" i="261"/>
  <c r="X398" i="261"/>
  <c r="W398" i="261"/>
  <c r="R398" i="261"/>
  <c r="Q398" i="261"/>
  <c r="P398" i="261"/>
  <c r="K398" i="261"/>
  <c r="J398" i="261"/>
  <c r="I398" i="261"/>
  <c r="BH397" i="261"/>
  <c r="BG397" i="261"/>
  <c r="BF397" i="261"/>
  <c r="BA397" i="261"/>
  <c r="AZ397" i="261"/>
  <c r="AY397" i="261"/>
  <c r="AV397" i="261"/>
  <c r="AT397" i="261"/>
  <c r="AS397" i="261"/>
  <c r="AR397" i="261"/>
  <c r="AM397" i="261"/>
  <c r="AL397" i="261"/>
  <c r="AK397" i="261"/>
  <c r="AH397" i="261"/>
  <c r="AF397" i="261"/>
  <c r="AE397" i="261"/>
  <c r="AD397" i="261"/>
  <c r="Y397" i="261"/>
  <c r="X397" i="261"/>
  <c r="W397" i="261"/>
  <c r="T397" i="261"/>
  <c r="R397" i="261"/>
  <c r="Q397" i="261"/>
  <c r="P397" i="261"/>
  <c r="K397" i="261"/>
  <c r="J397" i="261"/>
  <c r="I397" i="261"/>
  <c r="F397" i="261"/>
  <c r="BH396" i="261"/>
  <c r="BG396" i="261"/>
  <c r="BF396" i="261"/>
  <c r="BA396" i="261"/>
  <c r="AZ396" i="261"/>
  <c r="AY396" i="261"/>
  <c r="AV396" i="261"/>
  <c r="AT396" i="261"/>
  <c r="AS396" i="261"/>
  <c r="AR396" i="261"/>
  <c r="AO396" i="261"/>
  <c r="AM396" i="261"/>
  <c r="AL396" i="261"/>
  <c r="AK396" i="261"/>
  <c r="AF396" i="261"/>
  <c r="AE396" i="261"/>
  <c r="AD396" i="261"/>
  <c r="Y396" i="261"/>
  <c r="X396" i="261"/>
  <c r="W396" i="261"/>
  <c r="T396" i="261"/>
  <c r="R396" i="261"/>
  <c r="Q396" i="261"/>
  <c r="P396" i="261"/>
  <c r="K396" i="261"/>
  <c r="J396" i="261"/>
  <c r="I396" i="261"/>
  <c r="BH395" i="261"/>
  <c r="BG395" i="261"/>
  <c r="BF395" i="261"/>
  <c r="BA395" i="261"/>
  <c r="AZ395" i="261"/>
  <c r="AY395" i="261"/>
  <c r="AT395" i="261"/>
  <c r="AS395" i="261"/>
  <c r="AR395" i="261"/>
  <c r="AM395" i="261"/>
  <c r="AL395" i="261"/>
  <c r="AK395" i="261"/>
  <c r="AH395" i="261"/>
  <c r="AF395" i="261"/>
  <c r="AE395" i="261"/>
  <c r="AD395" i="261"/>
  <c r="Y395" i="261"/>
  <c r="X395" i="261"/>
  <c r="W395" i="261"/>
  <c r="T395" i="261"/>
  <c r="R395" i="261"/>
  <c r="Q395" i="261"/>
  <c r="P395" i="261"/>
  <c r="K395" i="261"/>
  <c r="J395" i="261"/>
  <c r="I395" i="261"/>
  <c r="BH394" i="261"/>
  <c r="BG394" i="261"/>
  <c r="BF394" i="261"/>
  <c r="BA394" i="261"/>
  <c r="AZ394" i="261"/>
  <c r="AY394" i="261"/>
  <c r="AT394" i="261"/>
  <c r="AS394" i="261"/>
  <c r="AR394" i="261"/>
  <c r="AM394" i="261"/>
  <c r="AL394" i="261"/>
  <c r="AK394" i="261"/>
  <c r="AF394" i="261"/>
  <c r="AE394" i="261"/>
  <c r="AD394" i="261"/>
  <c r="Y394" i="261"/>
  <c r="X394" i="261"/>
  <c r="W394" i="261"/>
  <c r="T394" i="261"/>
  <c r="R394" i="261"/>
  <c r="Q394" i="261"/>
  <c r="P394" i="261"/>
  <c r="K394" i="261"/>
  <c r="J394" i="261"/>
  <c r="I394" i="261"/>
  <c r="BH393" i="261"/>
  <c r="BG393" i="261"/>
  <c r="BF393" i="261"/>
  <c r="BA393" i="261"/>
  <c r="AZ393" i="261"/>
  <c r="AY393" i="261"/>
  <c r="AV393" i="261"/>
  <c r="AT393" i="261"/>
  <c r="AS393" i="261"/>
  <c r="AR393" i="261"/>
  <c r="AM393" i="261"/>
  <c r="AL393" i="261"/>
  <c r="AK393" i="261"/>
  <c r="AF393" i="261"/>
  <c r="AE393" i="261"/>
  <c r="AD393" i="261"/>
  <c r="AA393" i="261"/>
  <c r="Y393" i="261"/>
  <c r="X393" i="261"/>
  <c r="W393" i="261"/>
  <c r="T393" i="261"/>
  <c r="R393" i="261"/>
  <c r="Q393" i="261"/>
  <c r="P393" i="261"/>
  <c r="K393" i="261"/>
  <c r="J393" i="261"/>
  <c r="I393" i="261"/>
  <c r="BH392" i="261"/>
  <c r="BG392" i="261"/>
  <c r="BF392" i="261"/>
  <c r="BA392" i="261"/>
  <c r="AZ392" i="261"/>
  <c r="AY392" i="261"/>
  <c r="AT392" i="261"/>
  <c r="AS392" i="261"/>
  <c r="AR392" i="261"/>
  <c r="AM392" i="261"/>
  <c r="AL392" i="261"/>
  <c r="AK392" i="261"/>
  <c r="AF392" i="261"/>
  <c r="AE392" i="261"/>
  <c r="AD392" i="261"/>
  <c r="Y392" i="261"/>
  <c r="X392" i="261"/>
  <c r="W392" i="261"/>
  <c r="T392" i="261"/>
  <c r="R392" i="261"/>
  <c r="Q392" i="261"/>
  <c r="P392" i="261"/>
  <c r="K392" i="261"/>
  <c r="J392" i="261"/>
  <c r="I392" i="261"/>
  <c r="BG391" i="261"/>
  <c r="BB391" i="261"/>
  <c r="BC391" i="261" s="1"/>
  <c r="AX391" i="261"/>
  <c r="AW391" i="261"/>
  <c r="AU391" i="261"/>
  <c r="AV391" i="261" s="1"/>
  <c r="AQ391" i="261"/>
  <c r="AP391" i="261"/>
  <c r="AN391" i="261"/>
  <c r="AJ391" i="261"/>
  <c r="AI391" i="261"/>
  <c r="AG391" i="261"/>
  <c r="AH385" i="261" s="1"/>
  <c r="AC391" i="261"/>
  <c r="AB391" i="261"/>
  <c r="Z391" i="261"/>
  <c r="V391" i="261"/>
  <c r="U391" i="261"/>
  <c r="S391" i="261"/>
  <c r="T390" i="261" s="1"/>
  <c r="O391" i="261"/>
  <c r="N391" i="261"/>
  <c r="L391" i="261"/>
  <c r="M389" i="261" s="1"/>
  <c r="H391" i="261"/>
  <c r="G391" i="261"/>
  <c r="E391" i="261"/>
  <c r="BH390" i="261"/>
  <c r="BG390" i="261"/>
  <c r="BF390" i="261"/>
  <c r="BA390" i="261"/>
  <c r="AZ390" i="261"/>
  <c r="AY390" i="261"/>
  <c r="AT390" i="261"/>
  <c r="AS390" i="261"/>
  <c r="AR390" i="261"/>
  <c r="AM390" i="261"/>
  <c r="AL390" i="261"/>
  <c r="AK390" i="261"/>
  <c r="AF390" i="261"/>
  <c r="AE390" i="261"/>
  <c r="AD390" i="261"/>
  <c r="Y390" i="261"/>
  <c r="X390" i="261"/>
  <c r="W390" i="261"/>
  <c r="R390" i="261"/>
  <c r="Q390" i="261"/>
  <c r="P390" i="261"/>
  <c r="K390" i="261"/>
  <c r="J390" i="261"/>
  <c r="I390" i="261"/>
  <c r="BH389" i="261"/>
  <c r="BG389" i="261"/>
  <c r="BF389" i="261"/>
  <c r="BC389" i="261"/>
  <c r="BA389" i="261"/>
  <c r="AZ389" i="261"/>
  <c r="AY389" i="261"/>
  <c r="AV389" i="261"/>
  <c r="AT389" i="261"/>
  <c r="AS389" i="261"/>
  <c r="AR389" i="261"/>
  <c r="AM389" i="261"/>
  <c r="AL389" i="261"/>
  <c r="AK389" i="261"/>
  <c r="AF389" i="261"/>
  <c r="AE389" i="261"/>
  <c r="AD389" i="261"/>
  <c r="Y389" i="261"/>
  <c r="X389" i="261"/>
  <c r="W389" i="261"/>
  <c r="T389" i="261"/>
  <c r="R389" i="261"/>
  <c r="Q389" i="261"/>
  <c r="P389" i="261"/>
  <c r="K389" i="261"/>
  <c r="J389" i="261"/>
  <c r="I389" i="261"/>
  <c r="BH388" i="261"/>
  <c r="BG388" i="261"/>
  <c r="BF388" i="261"/>
  <c r="BA388" i="261"/>
  <c r="AZ388" i="261"/>
  <c r="AY388" i="261"/>
  <c r="AV388" i="261"/>
  <c r="AT388" i="261"/>
  <c r="AS388" i="261"/>
  <c r="AR388" i="261"/>
  <c r="AM388" i="261"/>
  <c r="AL388" i="261"/>
  <c r="AK388" i="261"/>
  <c r="AF388" i="261"/>
  <c r="AE388" i="261"/>
  <c r="AD388" i="261"/>
  <c r="Y388" i="261"/>
  <c r="X388" i="261"/>
  <c r="W388" i="261"/>
  <c r="T388" i="261"/>
  <c r="R388" i="261"/>
  <c r="Q388" i="261"/>
  <c r="P388" i="261"/>
  <c r="K388" i="261"/>
  <c r="J388" i="261"/>
  <c r="I388" i="261"/>
  <c r="BH387" i="261"/>
  <c r="BG387" i="261"/>
  <c r="BF387" i="261"/>
  <c r="BC387" i="261"/>
  <c r="BA387" i="261"/>
  <c r="AZ387" i="261"/>
  <c r="AY387" i="261"/>
  <c r="AV387" i="261"/>
  <c r="AT387" i="261"/>
  <c r="AS387" i="261"/>
  <c r="AR387" i="261"/>
  <c r="AM387" i="261"/>
  <c r="AL387" i="261"/>
  <c r="AK387" i="261"/>
  <c r="AF387" i="261"/>
  <c r="AE387" i="261"/>
  <c r="AD387" i="261"/>
  <c r="AA387" i="261"/>
  <c r="Y387" i="261"/>
  <c r="X387" i="261"/>
  <c r="W387" i="261"/>
  <c r="R387" i="261"/>
  <c r="Q387" i="261"/>
  <c r="P387" i="261"/>
  <c r="K387" i="261"/>
  <c r="J387" i="261"/>
  <c r="I387" i="261"/>
  <c r="BH386" i="261"/>
  <c r="BG386" i="261"/>
  <c r="BF386" i="261"/>
  <c r="BA386" i="261"/>
  <c r="AZ386" i="261"/>
  <c r="AY386" i="261"/>
  <c r="AV386" i="261"/>
  <c r="AT386" i="261"/>
  <c r="AS386" i="261"/>
  <c r="AR386" i="261"/>
  <c r="AM386" i="261"/>
  <c r="AL386" i="261"/>
  <c r="AK386" i="261"/>
  <c r="AF386" i="261"/>
  <c r="AE386" i="261"/>
  <c r="AD386" i="261"/>
  <c r="Y386" i="261"/>
  <c r="X386" i="261"/>
  <c r="W386" i="261"/>
  <c r="T386" i="261"/>
  <c r="R386" i="261"/>
  <c r="Q386" i="261"/>
  <c r="P386" i="261"/>
  <c r="K386" i="261"/>
  <c r="J386" i="261"/>
  <c r="I386" i="261"/>
  <c r="BH385" i="261"/>
  <c r="BG385" i="261"/>
  <c r="BF385" i="261"/>
  <c r="BC385" i="261"/>
  <c r="BA385" i="261"/>
  <c r="AZ385" i="261"/>
  <c r="AY385" i="261"/>
  <c r="AV385" i="261"/>
  <c r="AT385" i="261"/>
  <c r="AS385" i="261"/>
  <c r="AR385" i="261"/>
  <c r="AM385" i="261"/>
  <c r="AL385" i="261"/>
  <c r="AK385" i="261"/>
  <c r="AF385" i="261"/>
  <c r="AE385" i="261"/>
  <c r="AD385" i="261"/>
  <c r="Y385" i="261"/>
  <c r="X385" i="261"/>
  <c r="W385" i="261"/>
  <c r="T385" i="261"/>
  <c r="R385" i="261"/>
  <c r="Q385" i="261"/>
  <c r="P385" i="261"/>
  <c r="K385" i="261"/>
  <c r="J385" i="261"/>
  <c r="I385" i="261"/>
  <c r="BH384" i="261"/>
  <c r="BG384" i="261"/>
  <c r="BF384" i="261"/>
  <c r="BA384" i="261"/>
  <c r="AZ384" i="261"/>
  <c r="AY384" i="261"/>
  <c r="AV384" i="261"/>
  <c r="AT384" i="261"/>
  <c r="AS384" i="261"/>
  <c r="AR384" i="261"/>
  <c r="AM384" i="261"/>
  <c r="AL384" i="261"/>
  <c r="AK384" i="261"/>
  <c r="AF384" i="261"/>
  <c r="AE384" i="261"/>
  <c r="AD384" i="261"/>
  <c r="AA384" i="261"/>
  <c r="Y384" i="261"/>
  <c r="X384" i="261"/>
  <c r="W384" i="261"/>
  <c r="R384" i="261"/>
  <c r="Q384" i="261"/>
  <c r="P384" i="261"/>
  <c r="K384" i="261"/>
  <c r="J384" i="261"/>
  <c r="I384" i="261"/>
  <c r="BH383" i="261"/>
  <c r="BG383" i="261"/>
  <c r="BF383" i="261"/>
  <c r="BC383" i="261"/>
  <c r="BA383" i="261"/>
  <c r="AZ383" i="261"/>
  <c r="AY383" i="261"/>
  <c r="AV383" i="261"/>
  <c r="AT383" i="261"/>
  <c r="AS383" i="261"/>
  <c r="AR383" i="261"/>
  <c r="AM383" i="261"/>
  <c r="AL383" i="261"/>
  <c r="AK383" i="261"/>
  <c r="AF383" i="261"/>
  <c r="AE383" i="261"/>
  <c r="AD383" i="261"/>
  <c r="Y383" i="261"/>
  <c r="X383" i="261"/>
  <c r="W383" i="261"/>
  <c r="T383" i="261"/>
  <c r="R383" i="261"/>
  <c r="Q383" i="261"/>
  <c r="P383" i="261"/>
  <c r="K383" i="261"/>
  <c r="J383" i="261"/>
  <c r="I383" i="261"/>
  <c r="BB382" i="261"/>
  <c r="BH382" i="261" s="1"/>
  <c r="AX382" i="261"/>
  <c r="AW382" i="261"/>
  <c r="AU382" i="261"/>
  <c r="AV377" i="261" s="1"/>
  <c r="AQ382" i="261"/>
  <c r="AP382" i="261"/>
  <c r="AN382" i="261"/>
  <c r="AJ382" i="261"/>
  <c r="AI382" i="261"/>
  <c r="AG382" i="261"/>
  <c r="AC382" i="261"/>
  <c r="AB382" i="261"/>
  <c r="Z382" i="261"/>
  <c r="V382" i="261"/>
  <c r="U382" i="261"/>
  <c r="S382" i="261"/>
  <c r="T381" i="261" s="1"/>
  <c r="O382" i="261"/>
  <c r="N382" i="261"/>
  <c r="L382" i="261"/>
  <c r="M382" i="261" s="1"/>
  <c r="H382" i="261"/>
  <c r="G382" i="261"/>
  <c r="E382" i="261"/>
  <c r="F379" i="261" s="1"/>
  <c r="BH381" i="261"/>
  <c r="BG381" i="261"/>
  <c r="BF381" i="261"/>
  <c r="BA381" i="261"/>
  <c r="AZ381" i="261"/>
  <c r="AY381" i="261"/>
  <c r="AT381" i="261"/>
  <c r="AS381" i="261"/>
  <c r="AR381" i="261"/>
  <c r="AM381" i="261"/>
  <c r="AL381" i="261"/>
  <c r="AK381" i="261"/>
  <c r="AF381" i="261"/>
  <c r="AE381" i="261"/>
  <c r="AD381" i="261"/>
  <c r="Y381" i="261"/>
  <c r="X381" i="261"/>
  <c r="W381" i="261"/>
  <c r="R381" i="261"/>
  <c r="Q381" i="261"/>
  <c r="P381" i="261"/>
  <c r="K381" i="261"/>
  <c r="J381" i="261"/>
  <c r="I381" i="261"/>
  <c r="BH380" i="261"/>
  <c r="BG380" i="261"/>
  <c r="BF380" i="261"/>
  <c r="BA380" i="261"/>
  <c r="AZ380" i="261"/>
  <c r="AY380" i="261"/>
  <c r="AT380" i="261"/>
  <c r="AS380" i="261"/>
  <c r="AR380" i="261"/>
  <c r="AM380" i="261"/>
  <c r="AL380" i="261"/>
  <c r="AK380" i="261"/>
  <c r="AF380" i="261"/>
  <c r="AE380" i="261"/>
  <c r="AD380" i="261"/>
  <c r="Y380" i="261"/>
  <c r="X380" i="261"/>
  <c r="W380" i="261"/>
  <c r="T380" i="261"/>
  <c r="R380" i="261"/>
  <c r="Q380" i="261"/>
  <c r="P380" i="261"/>
  <c r="K380" i="261"/>
  <c r="J380" i="261"/>
  <c r="I380" i="261"/>
  <c r="BH379" i="261"/>
  <c r="BG379" i="261"/>
  <c r="BF379" i="261"/>
  <c r="BC379" i="261"/>
  <c r="BA379" i="261"/>
  <c r="AZ379" i="261"/>
  <c r="AY379" i="261"/>
  <c r="AT379" i="261"/>
  <c r="AS379" i="261"/>
  <c r="AR379" i="261"/>
  <c r="AM379" i="261"/>
  <c r="AL379" i="261"/>
  <c r="AK379" i="261"/>
  <c r="AF379" i="261"/>
  <c r="AE379" i="261"/>
  <c r="AD379" i="261"/>
  <c r="Y379" i="261"/>
  <c r="X379" i="261"/>
  <c r="W379" i="261"/>
  <c r="T379" i="261"/>
  <c r="R379" i="261"/>
  <c r="Q379" i="261"/>
  <c r="P379" i="261"/>
  <c r="M379" i="261"/>
  <c r="K379" i="261"/>
  <c r="J379" i="261"/>
  <c r="I379" i="261"/>
  <c r="BH378" i="261"/>
  <c r="BG378" i="261"/>
  <c r="BF378" i="261"/>
  <c r="BC378" i="261"/>
  <c r="BA378" i="261"/>
  <c r="AZ378" i="261"/>
  <c r="AY378" i="261"/>
  <c r="AT378" i="261"/>
  <c r="AS378" i="261"/>
  <c r="AR378" i="261"/>
  <c r="AM378" i="261"/>
  <c r="AL378" i="261"/>
  <c r="AK378" i="261"/>
  <c r="AF378" i="261"/>
  <c r="AE378" i="261"/>
  <c r="AD378" i="261"/>
  <c r="Y378" i="261"/>
  <c r="X378" i="261"/>
  <c r="W378" i="261"/>
  <c r="R378" i="261"/>
  <c r="Q378" i="261"/>
  <c r="P378" i="261"/>
  <c r="M378" i="261"/>
  <c r="K378" i="261"/>
  <c r="J378" i="261"/>
  <c r="I378" i="261"/>
  <c r="F378" i="261"/>
  <c r="BH377" i="261"/>
  <c r="BG377" i="261"/>
  <c r="BF377" i="261"/>
  <c r="BC377" i="261"/>
  <c r="BA377" i="261"/>
  <c r="AZ377" i="261"/>
  <c r="AY377" i="261"/>
  <c r="AT377" i="261"/>
  <c r="AS377" i="261"/>
  <c r="AR377" i="261"/>
  <c r="AO377" i="261"/>
  <c r="AM377" i="261"/>
  <c r="AL377" i="261"/>
  <c r="AK377" i="261"/>
  <c r="AF377" i="261"/>
  <c r="AE377" i="261"/>
  <c r="AD377" i="261"/>
  <c r="Y377" i="261"/>
  <c r="X377" i="261"/>
  <c r="W377" i="261"/>
  <c r="T377" i="261"/>
  <c r="R377" i="261"/>
  <c r="Q377" i="261"/>
  <c r="P377" i="261"/>
  <c r="M377" i="261"/>
  <c r="K377" i="261"/>
  <c r="J377" i="261"/>
  <c r="I377" i="261"/>
  <c r="F377" i="261"/>
  <c r="BH376" i="261"/>
  <c r="BG376" i="261"/>
  <c r="BF376" i="261"/>
  <c r="BC376" i="261"/>
  <c r="BA376" i="261"/>
  <c r="AZ376" i="261"/>
  <c r="AY376" i="261"/>
  <c r="AT376" i="261"/>
  <c r="AS376" i="261"/>
  <c r="AR376" i="261"/>
  <c r="AM376" i="261"/>
  <c r="AL376" i="261"/>
  <c r="AK376" i="261"/>
  <c r="AF376" i="261"/>
  <c r="AE376" i="261"/>
  <c r="AD376" i="261"/>
  <c r="Y376" i="261"/>
  <c r="X376" i="261"/>
  <c r="W376" i="261"/>
  <c r="T376" i="261"/>
  <c r="R376" i="261"/>
  <c r="Q376" i="261"/>
  <c r="P376" i="261"/>
  <c r="M376" i="261"/>
  <c r="K376" i="261"/>
  <c r="J376" i="261"/>
  <c r="I376" i="261"/>
  <c r="BH375" i="261"/>
  <c r="BG375" i="261"/>
  <c r="BF375" i="261"/>
  <c r="BC375" i="261"/>
  <c r="BA375" i="261"/>
  <c r="AZ375" i="261"/>
  <c r="AY375" i="261"/>
  <c r="AT375" i="261"/>
  <c r="AS375" i="261"/>
  <c r="AR375" i="261"/>
  <c r="AM375" i="261"/>
  <c r="AL375" i="261"/>
  <c r="AK375" i="261"/>
  <c r="AF375" i="261"/>
  <c r="AE375" i="261"/>
  <c r="AD375" i="261"/>
  <c r="Y375" i="261"/>
  <c r="X375" i="261"/>
  <c r="W375" i="261"/>
  <c r="R375" i="261"/>
  <c r="Q375" i="261"/>
  <c r="P375" i="261"/>
  <c r="M375" i="261"/>
  <c r="K375" i="261"/>
  <c r="J375" i="261"/>
  <c r="I375" i="261"/>
  <c r="BH374" i="261"/>
  <c r="BG374" i="261"/>
  <c r="BF374" i="261"/>
  <c r="BC374" i="261"/>
  <c r="BA374" i="261"/>
  <c r="AZ374" i="261"/>
  <c r="AY374" i="261"/>
  <c r="AT374" i="261"/>
  <c r="AS374" i="261"/>
  <c r="AR374" i="261"/>
  <c r="AO374" i="261"/>
  <c r="AM374" i="261"/>
  <c r="AL374" i="261"/>
  <c r="AK374" i="261"/>
  <c r="AF374" i="261"/>
  <c r="AE374" i="261"/>
  <c r="AD374" i="261"/>
  <c r="Y374" i="261"/>
  <c r="X374" i="261"/>
  <c r="W374" i="261"/>
  <c r="T374" i="261"/>
  <c r="R374" i="261"/>
  <c r="Q374" i="261"/>
  <c r="P374" i="261"/>
  <c r="M374" i="261"/>
  <c r="K374" i="261"/>
  <c r="J374" i="261"/>
  <c r="I374" i="261"/>
  <c r="BG373" i="261"/>
  <c r="BB373" i="261"/>
  <c r="BF373" i="261" s="1"/>
  <c r="AX373" i="261"/>
  <c r="AW373" i="261"/>
  <c r="AU373" i="261"/>
  <c r="AV373" i="261" s="1"/>
  <c r="AQ373" i="261"/>
  <c r="AP373" i="261"/>
  <c r="AN373" i="261"/>
  <c r="AO371" i="261" s="1"/>
  <c r="AJ373" i="261"/>
  <c r="AI373" i="261"/>
  <c r="AG373" i="261"/>
  <c r="AH373" i="261" s="1"/>
  <c r="AC373" i="261"/>
  <c r="AB373" i="261"/>
  <c r="Z373" i="261"/>
  <c r="AA366" i="261" s="1"/>
  <c r="V373" i="261"/>
  <c r="U373" i="261"/>
  <c r="S373" i="261"/>
  <c r="T372" i="261" s="1"/>
  <c r="O373" i="261"/>
  <c r="N373" i="261"/>
  <c r="L373" i="261"/>
  <c r="M373" i="261" s="1"/>
  <c r="H373" i="261"/>
  <c r="G373" i="261"/>
  <c r="E373" i="261"/>
  <c r="F373" i="261" s="1"/>
  <c r="BH372" i="261"/>
  <c r="BG372" i="261"/>
  <c r="BF372" i="261"/>
  <c r="BA372" i="261"/>
  <c r="AZ372" i="261"/>
  <c r="AY372" i="261"/>
  <c r="AV372" i="261"/>
  <c r="AT372" i="261"/>
  <c r="AS372" i="261"/>
  <c r="AR372" i="261"/>
  <c r="AM372" i="261"/>
  <c r="AL372" i="261"/>
  <c r="AK372" i="261"/>
  <c r="AF372" i="261"/>
  <c r="AE372" i="261"/>
  <c r="AD372" i="261"/>
  <c r="Y372" i="261"/>
  <c r="X372" i="261"/>
  <c r="W372" i="261"/>
  <c r="R372" i="261"/>
  <c r="Q372" i="261"/>
  <c r="P372" i="261"/>
  <c r="K372" i="261"/>
  <c r="J372" i="261"/>
  <c r="I372" i="261"/>
  <c r="F372" i="261"/>
  <c r="BH371" i="261"/>
  <c r="BG371" i="261"/>
  <c r="BF371" i="261"/>
  <c r="BC371" i="261"/>
  <c r="BA371" i="261"/>
  <c r="AZ371" i="261"/>
  <c r="AY371" i="261"/>
  <c r="AV371" i="261"/>
  <c r="AT371" i="261"/>
  <c r="AS371" i="261"/>
  <c r="AR371" i="261"/>
  <c r="AM371" i="261"/>
  <c r="AL371" i="261"/>
  <c r="AK371" i="261"/>
  <c r="AF371" i="261"/>
  <c r="AE371" i="261"/>
  <c r="AD371" i="261"/>
  <c r="Y371" i="261"/>
  <c r="X371" i="261"/>
  <c r="W371" i="261"/>
  <c r="T371" i="261"/>
  <c r="R371" i="261"/>
  <c r="Q371" i="261"/>
  <c r="P371" i="261"/>
  <c r="K371" i="261"/>
  <c r="J371" i="261"/>
  <c r="I371" i="261"/>
  <c r="F371" i="261"/>
  <c r="BH370" i="261"/>
  <c r="BG370" i="261"/>
  <c r="BF370" i="261"/>
  <c r="BC370" i="261"/>
  <c r="BA370" i="261"/>
  <c r="AZ370" i="261"/>
  <c r="AY370" i="261"/>
  <c r="AV370" i="261"/>
  <c r="AT370" i="261"/>
  <c r="AS370" i="261"/>
  <c r="AR370" i="261"/>
  <c r="AM370" i="261"/>
  <c r="AL370" i="261"/>
  <c r="AK370" i="261"/>
  <c r="AF370" i="261"/>
  <c r="AE370" i="261"/>
  <c r="AD370" i="261"/>
  <c r="Y370" i="261"/>
  <c r="X370" i="261"/>
  <c r="W370" i="261"/>
  <c r="T370" i="261"/>
  <c r="R370" i="261"/>
  <c r="Q370" i="261"/>
  <c r="P370" i="261"/>
  <c r="K370" i="261"/>
  <c r="J370" i="261"/>
  <c r="I370" i="261"/>
  <c r="F370" i="261"/>
  <c r="BH369" i="261"/>
  <c r="BG369" i="261"/>
  <c r="BF369" i="261"/>
  <c r="BC369" i="261"/>
  <c r="BA369" i="261"/>
  <c r="AZ369" i="261"/>
  <c r="AY369" i="261"/>
  <c r="AV369" i="261"/>
  <c r="AT369" i="261"/>
  <c r="AS369" i="261"/>
  <c r="AR369" i="261"/>
  <c r="AM369" i="261"/>
  <c r="AL369" i="261"/>
  <c r="AK369" i="261"/>
  <c r="AF369" i="261"/>
  <c r="AE369" i="261"/>
  <c r="AD369" i="261"/>
  <c r="Y369" i="261"/>
  <c r="X369" i="261"/>
  <c r="W369" i="261"/>
  <c r="R369" i="261"/>
  <c r="Q369" i="261"/>
  <c r="P369" i="261"/>
  <c r="M369" i="261"/>
  <c r="K369" i="261"/>
  <c r="J369" i="261"/>
  <c r="I369" i="261"/>
  <c r="F369" i="261"/>
  <c r="BH368" i="261"/>
  <c r="BG368" i="261"/>
  <c r="BF368" i="261"/>
  <c r="BC368" i="261"/>
  <c r="BA368" i="261"/>
  <c r="AZ368" i="261"/>
  <c r="AY368" i="261"/>
  <c r="AV368" i="261"/>
  <c r="AT368" i="261"/>
  <c r="AS368" i="261"/>
  <c r="AR368" i="261"/>
  <c r="AM368" i="261"/>
  <c r="AL368" i="261"/>
  <c r="AK368" i="261"/>
  <c r="AF368" i="261"/>
  <c r="AE368" i="261"/>
  <c r="AD368" i="261"/>
  <c r="Y368" i="261"/>
  <c r="X368" i="261"/>
  <c r="W368" i="261"/>
  <c r="T368" i="261"/>
  <c r="R368" i="261"/>
  <c r="Q368" i="261"/>
  <c r="P368" i="261"/>
  <c r="M368" i="261"/>
  <c r="K368" i="261"/>
  <c r="J368" i="261"/>
  <c r="I368" i="261"/>
  <c r="F368" i="261"/>
  <c r="BH367" i="261"/>
  <c r="BG367" i="261"/>
  <c r="BF367" i="261"/>
  <c r="BC367" i="261"/>
  <c r="BA367" i="261"/>
  <c r="AZ367" i="261"/>
  <c r="AY367" i="261"/>
  <c r="AV367" i="261"/>
  <c r="AT367" i="261"/>
  <c r="AS367" i="261"/>
  <c r="AR367" i="261"/>
  <c r="AM367" i="261"/>
  <c r="AL367" i="261"/>
  <c r="AK367" i="261"/>
  <c r="AF367" i="261"/>
  <c r="AE367" i="261"/>
  <c r="AD367" i="261"/>
  <c r="Y367" i="261"/>
  <c r="X367" i="261"/>
  <c r="W367" i="261"/>
  <c r="T367" i="261"/>
  <c r="R367" i="261"/>
  <c r="Q367" i="261"/>
  <c r="P367" i="261"/>
  <c r="M367" i="261"/>
  <c r="K367" i="261"/>
  <c r="J367" i="261"/>
  <c r="I367" i="261"/>
  <c r="F367" i="261"/>
  <c r="BH366" i="261"/>
  <c r="BG366" i="261"/>
  <c r="BF366" i="261"/>
  <c r="BC366" i="261"/>
  <c r="BA366" i="261"/>
  <c r="AZ366" i="261"/>
  <c r="AY366" i="261"/>
  <c r="AV366" i="261"/>
  <c r="AT366" i="261"/>
  <c r="AS366" i="261"/>
  <c r="AR366" i="261"/>
  <c r="AM366" i="261"/>
  <c r="AL366" i="261"/>
  <c r="AK366" i="261"/>
  <c r="AF366" i="261"/>
  <c r="AE366" i="261"/>
  <c r="AD366" i="261"/>
  <c r="Y366" i="261"/>
  <c r="X366" i="261"/>
  <c r="W366" i="261"/>
  <c r="T366" i="261"/>
  <c r="R366" i="261"/>
  <c r="Q366" i="261"/>
  <c r="P366" i="261"/>
  <c r="M366" i="261"/>
  <c r="K366" i="261"/>
  <c r="J366" i="261"/>
  <c r="I366" i="261"/>
  <c r="F366" i="261"/>
  <c r="BH365" i="261"/>
  <c r="BG365" i="261"/>
  <c r="BF365" i="261"/>
  <c r="BC365" i="261"/>
  <c r="BA365" i="261"/>
  <c r="AZ365" i="261"/>
  <c r="AY365" i="261"/>
  <c r="AV365" i="261"/>
  <c r="AT365" i="261"/>
  <c r="AS365" i="261"/>
  <c r="AR365" i="261"/>
  <c r="AM365" i="261"/>
  <c r="AL365" i="261"/>
  <c r="AK365" i="261"/>
  <c r="AF365" i="261"/>
  <c r="AE365" i="261"/>
  <c r="AD365" i="261"/>
  <c r="Y365" i="261"/>
  <c r="X365" i="261"/>
  <c r="W365" i="261"/>
  <c r="T365" i="261"/>
  <c r="R365" i="261"/>
  <c r="Q365" i="261"/>
  <c r="P365" i="261"/>
  <c r="M365" i="261"/>
  <c r="K365" i="261"/>
  <c r="J365" i="261"/>
  <c r="I365" i="261"/>
  <c r="F365" i="261"/>
  <c r="BE364" i="261"/>
  <c r="BD364" i="261"/>
  <c r="BB364" i="261"/>
  <c r="BC364" i="261" s="1"/>
  <c r="AX364" i="261"/>
  <c r="AW364" i="261"/>
  <c r="AU364" i="261"/>
  <c r="AQ364" i="261"/>
  <c r="AP364" i="261"/>
  <c r="AN364" i="261"/>
  <c r="AJ364" i="261"/>
  <c r="AI364" i="261"/>
  <c r="AG364" i="261"/>
  <c r="AC364" i="261"/>
  <c r="AB364" i="261"/>
  <c r="Z364" i="261"/>
  <c r="AA363" i="261" s="1"/>
  <c r="V364" i="261"/>
  <c r="U364" i="261"/>
  <c r="S364" i="261"/>
  <c r="T363" i="261" s="1"/>
  <c r="O364" i="261"/>
  <c r="N364" i="261"/>
  <c r="L364" i="261"/>
  <c r="M359" i="261" s="1"/>
  <c r="H364" i="261"/>
  <c r="G364" i="261"/>
  <c r="E364" i="261"/>
  <c r="F361" i="261" s="1"/>
  <c r="BH363" i="261"/>
  <c r="BG363" i="261"/>
  <c r="BF363" i="261"/>
  <c r="BC363" i="261"/>
  <c r="BA363" i="261"/>
  <c r="AZ363" i="261"/>
  <c r="AY363" i="261"/>
  <c r="AT363" i="261"/>
  <c r="AS363" i="261"/>
  <c r="AR363" i="261"/>
  <c r="AM363" i="261"/>
  <c r="AL363" i="261"/>
  <c r="AK363" i="261"/>
  <c r="AF363" i="261"/>
  <c r="AE363" i="261"/>
  <c r="AD363" i="261"/>
  <c r="Y363" i="261"/>
  <c r="X363" i="261"/>
  <c r="W363" i="261"/>
  <c r="R363" i="261"/>
  <c r="Q363" i="261"/>
  <c r="P363" i="261"/>
  <c r="K363" i="261"/>
  <c r="J363" i="261"/>
  <c r="I363" i="261"/>
  <c r="BH362" i="261"/>
  <c r="BG362" i="261"/>
  <c r="BF362" i="261"/>
  <c r="BC362" i="261"/>
  <c r="BA362" i="261"/>
  <c r="AZ362" i="261"/>
  <c r="AY362" i="261"/>
  <c r="AT362" i="261"/>
  <c r="AS362" i="261"/>
  <c r="AR362" i="261"/>
  <c r="AM362" i="261"/>
  <c r="AL362" i="261"/>
  <c r="AK362" i="261"/>
  <c r="AF362" i="261"/>
  <c r="AE362" i="261"/>
  <c r="AD362" i="261"/>
  <c r="Y362" i="261"/>
  <c r="X362" i="261"/>
  <c r="W362" i="261"/>
  <c r="T362" i="261"/>
  <c r="R362" i="261"/>
  <c r="Q362" i="261"/>
  <c r="P362" i="261"/>
  <c r="K362" i="261"/>
  <c r="J362" i="261"/>
  <c r="I362" i="261"/>
  <c r="BH361" i="261"/>
  <c r="BG361" i="261"/>
  <c r="BF361" i="261"/>
  <c r="BC361" i="261"/>
  <c r="BA361" i="261"/>
  <c r="AZ361" i="261"/>
  <c r="AY361" i="261"/>
  <c r="AT361" i="261"/>
  <c r="AS361" i="261"/>
  <c r="AR361" i="261"/>
  <c r="AM361" i="261"/>
  <c r="AL361" i="261"/>
  <c r="AK361" i="261"/>
  <c r="AF361" i="261"/>
  <c r="AE361" i="261"/>
  <c r="AD361" i="261"/>
  <c r="Y361" i="261"/>
  <c r="X361" i="261"/>
  <c r="W361" i="261"/>
  <c r="T361" i="261"/>
  <c r="R361" i="261"/>
  <c r="Q361" i="261"/>
  <c r="P361" i="261"/>
  <c r="K361" i="261"/>
  <c r="J361" i="261"/>
  <c r="I361" i="261"/>
  <c r="BH360" i="261"/>
  <c r="BG360" i="261"/>
  <c r="BF360" i="261"/>
  <c r="BC360" i="261"/>
  <c r="BA360" i="261"/>
  <c r="AZ360" i="261"/>
  <c r="AY360" i="261"/>
  <c r="AT360" i="261"/>
  <c r="AS360" i="261"/>
  <c r="AR360" i="261"/>
  <c r="AM360" i="261"/>
  <c r="AL360" i="261"/>
  <c r="AK360" i="261"/>
  <c r="AF360" i="261"/>
  <c r="AE360" i="261"/>
  <c r="AD360" i="261"/>
  <c r="Y360" i="261"/>
  <c r="X360" i="261"/>
  <c r="W360" i="261"/>
  <c r="T360" i="261"/>
  <c r="R360" i="261"/>
  <c r="Q360" i="261"/>
  <c r="P360" i="261"/>
  <c r="K360" i="261"/>
  <c r="J360" i="261"/>
  <c r="I360" i="261"/>
  <c r="BH359" i="261"/>
  <c r="BG359" i="261"/>
  <c r="BF359" i="261"/>
  <c r="BC359" i="261"/>
  <c r="BA359" i="261"/>
  <c r="AZ359" i="261"/>
  <c r="AY359" i="261"/>
  <c r="AT359" i="261"/>
  <c r="AS359" i="261"/>
  <c r="AR359" i="261"/>
  <c r="AM359" i="261"/>
  <c r="AL359" i="261"/>
  <c r="AK359" i="261"/>
  <c r="AF359" i="261"/>
  <c r="AE359" i="261"/>
  <c r="AD359" i="261"/>
  <c r="Y359" i="261"/>
  <c r="X359" i="261"/>
  <c r="W359" i="261"/>
  <c r="T359" i="261"/>
  <c r="R359" i="261"/>
  <c r="Q359" i="261"/>
  <c r="P359" i="261"/>
  <c r="K359" i="261"/>
  <c r="J359" i="261"/>
  <c r="I359" i="261"/>
  <c r="F359" i="261"/>
  <c r="BH358" i="261"/>
  <c r="BG358" i="261"/>
  <c r="BF358" i="261"/>
  <c r="BC358" i="261"/>
  <c r="BA358" i="261"/>
  <c r="AZ358" i="261"/>
  <c r="AY358" i="261"/>
  <c r="AT358" i="261"/>
  <c r="AS358" i="261"/>
  <c r="AR358" i="261"/>
  <c r="AM358" i="261"/>
  <c r="AL358" i="261"/>
  <c r="AK358" i="261"/>
  <c r="AF358" i="261"/>
  <c r="AE358" i="261"/>
  <c r="AD358" i="261"/>
  <c r="Y358" i="261"/>
  <c r="X358" i="261"/>
  <c r="W358" i="261"/>
  <c r="T358" i="261"/>
  <c r="R358" i="261"/>
  <c r="Q358" i="261"/>
  <c r="P358" i="261"/>
  <c r="K358" i="261"/>
  <c r="J358" i="261"/>
  <c r="I358" i="261"/>
  <c r="F358" i="261"/>
  <c r="BH357" i="261"/>
  <c r="BG357" i="261"/>
  <c r="BF357" i="261"/>
  <c r="BC357" i="261"/>
  <c r="BA357" i="261"/>
  <c r="AZ357" i="261"/>
  <c r="AY357" i="261"/>
  <c r="AT357" i="261"/>
  <c r="AS357" i="261"/>
  <c r="AR357" i="261"/>
  <c r="AM357" i="261"/>
  <c r="AL357" i="261"/>
  <c r="AK357" i="261"/>
  <c r="AF357" i="261"/>
  <c r="AE357" i="261"/>
  <c r="AD357" i="261"/>
  <c r="Y357" i="261"/>
  <c r="X357" i="261"/>
  <c r="W357" i="261"/>
  <c r="T357" i="261"/>
  <c r="R357" i="261"/>
  <c r="Q357" i="261"/>
  <c r="P357" i="261"/>
  <c r="M357" i="261"/>
  <c r="K357" i="261"/>
  <c r="J357" i="261"/>
  <c r="I357" i="261"/>
  <c r="BH356" i="261"/>
  <c r="BG356" i="261"/>
  <c r="BF356" i="261"/>
  <c r="BC356" i="261"/>
  <c r="BA356" i="261"/>
  <c r="AZ356" i="261"/>
  <c r="AY356" i="261"/>
  <c r="AT356" i="261"/>
  <c r="AS356" i="261"/>
  <c r="AR356" i="261"/>
  <c r="AM356" i="261"/>
  <c r="AL356" i="261"/>
  <c r="AK356" i="261"/>
  <c r="AF356" i="261"/>
  <c r="AE356" i="261"/>
  <c r="AD356" i="261"/>
  <c r="Y356" i="261"/>
  <c r="X356" i="261"/>
  <c r="W356" i="261"/>
  <c r="T356" i="261"/>
  <c r="R356" i="261"/>
  <c r="Q356" i="261"/>
  <c r="P356" i="261"/>
  <c r="M356" i="261"/>
  <c r="K356" i="261"/>
  <c r="J356" i="261"/>
  <c r="I356" i="261"/>
  <c r="BE355" i="261"/>
  <c r="BD355" i="261"/>
  <c r="BB355" i="261"/>
  <c r="BC348" i="261" s="1"/>
  <c r="AX355" i="261"/>
  <c r="AW355" i="261"/>
  <c r="AU355" i="261"/>
  <c r="AV355" i="261" s="1"/>
  <c r="AQ355" i="261"/>
  <c r="AP355" i="261"/>
  <c r="AN355" i="261"/>
  <c r="AO353" i="261" s="1"/>
  <c r="AJ355" i="261"/>
  <c r="AI355" i="261"/>
  <c r="AG355" i="261"/>
  <c r="AH349" i="261" s="1"/>
  <c r="AC355" i="261"/>
  <c r="AB355" i="261"/>
  <c r="Z355" i="261"/>
  <c r="AA354" i="261" s="1"/>
  <c r="V355" i="261"/>
  <c r="U355" i="261"/>
  <c r="S355" i="261"/>
  <c r="T354" i="261" s="1"/>
  <c r="O355" i="261"/>
  <c r="N355" i="261"/>
  <c r="L355" i="261"/>
  <c r="M354" i="261" s="1"/>
  <c r="H355" i="261"/>
  <c r="G355" i="261"/>
  <c r="E355" i="261"/>
  <c r="F355" i="261" s="1"/>
  <c r="BH354" i="261"/>
  <c r="BG354" i="261"/>
  <c r="BF354" i="261"/>
  <c r="BA354" i="261"/>
  <c r="AZ354" i="261"/>
  <c r="AY354" i="261"/>
  <c r="AT354" i="261"/>
  <c r="AS354" i="261"/>
  <c r="AR354" i="261"/>
  <c r="AM354" i="261"/>
  <c r="AL354" i="261"/>
  <c r="AK354" i="261"/>
  <c r="AF354" i="261"/>
  <c r="AE354" i="261"/>
  <c r="AD354" i="261"/>
  <c r="Y354" i="261"/>
  <c r="X354" i="261"/>
  <c r="W354" i="261"/>
  <c r="R354" i="261"/>
  <c r="Q354" i="261"/>
  <c r="P354" i="261"/>
  <c r="K354" i="261"/>
  <c r="J354" i="261"/>
  <c r="I354" i="261"/>
  <c r="BH353" i="261"/>
  <c r="BG353" i="261"/>
  <c r="BF353" i="261"/>
  <c r="BA353" i="261"/>
  <c r="AZ353" i="261"/>
  <c r="AY353" i="261"/>
  <c r="AT353" i="261"/>
  <c r="AS353" i="261"/>
  <c r="AR353" i="261"/>
  <c r="AM353" i="261"/>
  <c r="AL353" i="261"/>
  <c r="AK353" i="261"/>
  <c r="AF353" i="261"/>
  <c r="AE353" i="261"/>
  <c r="AD353" i="261"/>
  <c r="Y353" i="261"/>
  <c r="X353" i="261"/>
  <c r="W353" i="261"/>
  <c r="T353" i="261"/>
  <c r="R353" i="261"/>
  <c r="Q353" i="261"/>
  <c r="P353" i="261"/>
  <c r="K353" i="261"/>
  <c r="J353" i="261"/>
  <c r="I353" i="261"/>
  <c r="BH352" i="261"/>
  <c r="BG352" i="261"/>
  <c r="BF352" i="261"/>
  <c r="BA352" i="261"/>
  <c r="AZ352" i="261"/>
  <c r="AY352" i="261"/>
  <c r="AT352" i="261"/>
  <c r="AS352" i="261"/>
  <c r="AR352" i="261"/>
  <c r="AM352" i="261"/>
  <c r="AL352" i="261"/>
  <c r="AK352" i="261"/>
  <c r="AF352" i="261"/>
  <c r="AE352" i="261"/>
  <c r="AD352" i="261"/>
  <c r="Y352" i="261"/>
  <c r="X352" i="261"/>
  <c r="W352" i="261"/>
  <c r="R352" i="261"/>
  <c r="Q352" i="261"/>
  <c r="P352" i="261"/>
  <c r="M352" i="261"/>
  <c r="K352" i="261"/>
  <c r="J352" i="261"/>
  <c r="I352" i="261"/>
  <c r="F352" i="261"/>
  <c r="BH351" i="261"/>
  <c r="BG351" i="261"/>
  <c r="BF351" i="261"/>
  <c r="BA351" i="261"/>
  <c r="AZ351" i="261"/>
  <c r="AY351" i="261"/>
  <c r="AV351" i="261"/>
  <c r="AT351" i="261"/>
  <c r="AS351" i="261"/>
  <c r="AR351" i="261"/>
  <c r="AM351" i="261"/>
  <c r="AL351" i="261"/>
  <c r="AK351" i="261"/>
  <c r="AF351" i="261"/>
  <c r="AE351" i="261"/>
  <c r="AD351" i="261"/>
  <c r="Y351" i="261"/>
  <c r="X351" i="261"/>
  <c r="W351" i="261"/>
  <c r="T351" i="261"/>
  <c r="R351" i="261"/>
  <c r="Q351" i="261"/>
  <c r="P351" i="261"/>
  <c r="M351" i="261"/>
  <c r="K351" i="261"/>
  <c r="J351" i="261"/>
  <c r="I351" i="261"/>
  <c r="F351" i="261"/>
  <c r="BH350" i="261"/>
  <c r="BG350" i="261"/>
  <c r="BF350" i="261"/>
  <c r="BA350" i="261"/>
  <c r="AZ350" i="261"/>
  <c r="AY350" i="261"/>
  <c r="AV350" i="261"/>
  <c r="AT350" i="261"/>
  <c r="AS350" i="261"/>
  <c r="AR350" i="261"/>
  <c r="AM350" i="261"/>
  <c r="AL350" i="261"/>
  <c r="AK350" i="261"/>
  <c r="AF350" i="261"/>
  <c r="AE350" i="261"/>
  <c r="AD350" i="261"/>
  <c r="Y350" i="261"/>
  <c r="X350" i="261"/>
  <c r="W350" i="261"/>
  <c r="T350" i="261"/>
  <c r="R350" i="261"/>
  <c r="Q350" i="261"/>
  <c r="P350" i="261"/>
  <c r="M350" i="261"/>
  <c r="K350" i="261"/>
  <c r="J350" i="261"/>
  <c r="I350" i="261"/>
  <c r="F350" i="261"/>
  <c r="BH349" i="261"/>
  <c r="BG349" i="261"/>
  <c r="BF349" i="261"/>
  <c r="BA349" i="261"/>
  <c r="AZ349" i="261"/>
  <c r="AY349" i="261"/>
  <c r="AT349" i="261"/>
  <c r="AS349" i="261"/>
  <c r="AR349" i="261"/>
  <c r="AM349" i="261"/>
  <c r="AL349" i="261"/>
  <c r="AK349" i="261"/>
  <c r="AF349" i="261"/>
  <c r="AE349" i="261"/>
  <c r="AD349" i="261"/>
  <c r="Y349" i="261"/>
  <c r="X349" i="261"/>
  <c r="W349" i="261"/>
  <c r="T349" i="261"/>
  <c r="R349" i="261"/>
  <c r="Q349" i="261"/>
  <c r="P349" i="261"/>
  <c r="M349" i="261"/>
  <c r="K349" i="261"/>
  <c r="J349" i="261"/>
  <c r="I349" i="261"/>
  <c r="F349" i="261"/>
  <c r="BH348" i="261"/>
  <c r="BG348" i="261"/>
  <c r="BF348" i="261"/>
  <c r="BA348" i="261"/>
  <c r="AZ348" i="261"/>
  <c r="AY348" i="261"/>
  <c r="AV348" i="261"/>
  <c r="AT348" i="261"/>
  <c r="AS348" i="261"/>
  <c r="AR348" i="261"/>
  <c r="AM348" i="261"/>
  <c r="AL348" i="261"/>
  <c r="AK348" i="261"/>
  <c r="AF348" i="261"/>
  <c r="AE348" i="261"/>
  <c r="AD348" i="261"/>
  <c r="Y348" i="261"/>
  <c r="X348" i="261"/>
  <c r="W348" i="261"/>
  <c r="T348" i="261"/>
  <c r="R348" i="261"/>
  <c r="Q348" i="261"/>
  <c r="P348" i="261"/>
  <c r="M348" i="261"/>
  <c r="K348" i="261"/>
  <c r="J348" i="261"/>
  <c r="I348" i="261"/>
  <c r="F348" i="261"/>
  <c r="BH347" i="261"/>
  <c r="BG347" i="261"/>
  <c r="BF347" i="261"/>
  <c r="BA347" i="261"/>
  <c r="AZ347" i="261"/>
  <c r="AY347" i="261"/>
  <c r="AV347" i="261"/>
  <c r="AT347" i="261"/>
  <c r="AS347" i="261"/>
  <c r="AR347" i="261"/>
  <c r="AM347" i="261"/>
  <c r="AL347" i="261"/>
  <c r="AK347" i="261"/>
  <c r="AF347" i="261"/>
  <c r="AE347" i="261"/>
  <c r="AD347" i="261"/>
  <c r="Y347" i="261"/>
  <c r="X347" i="261"/>
  <c r="W347" i="261"/>
  <c r="T347" i="261"/>
  <c r="R347" i="261"/>
  <c r="Q347" i="261"/>
  <c r="P347" i="261"/>
  <c r="M347" i="261"/>
  <c r="K347" i="261"/>
  <c r="J347" i="261"/>
  <c r="I347" i="261"/>
  <c r="F347" i="261"/>
  <c r="BE346" i="261"/>
  <c r="BD346" i="261"/>
  <c r="BB346" i="261"/>
  <c r="BC346" i="261" s="1"/>
  <c r="AX346" i="261"/>
  <c r="AW346" i="261"/>
  <c r="AU346" i="261"/>
  <c r="AV346" i="261" s="1"/>
  <c r="AQ346" i="261"/>
  <c r="AP346" i="261"/>
  <c r="AN346" i="261"/>
  <c r="AJ346" i="261"/>
  <c r="AI346" i="261"/>
  <c r="AG346" i="261"/>
  <c r="AH346" i="261" s="1"/>
  <c r="AC346" i="261"/>
  <c r="AB346" i="261"/>
  <c r="Z346" i="261"/>
  <c r="AA346" i="261" s="1"/>
  <c r="V346" i="261"/>
  <c r="U346" i="261"/>
  <c r="S346" i="261"/>
  <c r="T346" i="261" s="1"/>
  <c r="O346" i="261"/>
  <c r="N346" i="261"/>
  <c r="L346" i="261"/>
  <c r="M346" i="261" s="1"/>
  <c r="H346" i="261"/>
  <c r="G346" i="261"/>
  <c r="E346" i="261"/>
  <c r="F346" i="261" s="1"/>
  <c r="BH345" i="261"/>
  <c r="BG345" i="261"/>
  <c r="BF345" i="261"/>
  <c r="BA345" i="261"/>
  <c r="AZ345" i="261"/>
  <c r="AY345" i="261"/>
  <c r="AT345" i="261"/>
  <c r="AS345" i="261"/>
  <c r="AR345" i="261"/>
  <c r="AM345" i="261"/>
  <c r="AL345" i="261"/>
  <c r="AK345" i="261"/>
  <c r="AF345" i="261"/>
  <c r="AE345" i="261"/>
  <c r="AD345" i="261"/>
  <c r="Y345" i="261"/>
  <c r="X345" i="261"/>
  <c r="W345" i="261"/>
  <c r="R345" i="261"/>
  <c r="Q345" i="261"/>
  <c r="P345" i="261"/>
  <c r="M345" i="261"/>
  <c r="K345" i="261"/>
  <c r="J345" i="261"/>
  <c r="I345" i="261"/>
  <c r="BH344" i="261"/>
  <c r="BG344" i="261"/>
  <c r="BF344" i="261"/>
  <c r="BA344" i="261"/>
  <c r="AZ344" i="261"/>
  <c r="AY344" i="261"/>
  <c r="AV344" i="261"/>
  <c r="AT344" i="261"/>
  <c r="AS344" i="261"/>
  <c r="AR344" i="261"/>
  <c r="AO344" i="261"/>
  <c r="AM344" i="261"/>
  <c r="AL344" i="261"/>
  <c r="AK344" i="261"/>
  <c r="AF344" i="261"/>
  <c r="AE344" i="261"/>
  <c r="AD344" i="261"/>
  <c r="Y344" i="261"/>
  <c r="X344" i="261"/>
  <c r="W344" i="261"/>
  <c r="R344" i="261"/>
  <c r="Q344" i="261"/>
  <c r="P344" i="261"/>
  <c r="K344" i="261"/>
  <c r="J344" i="261"/>
  <c r="I344" i="261"/>
  <c r="BH343" i="261"/>
  <c r="BG343" i="261"/>
  <c r="BF343" i="261"/>
  <c r="BA343" i="261"/>
  <c r="AZ343" i="261"/>
  <c r="AY343" i="261"/>
  <c r="AV343" i="261"/>
  <c r="AT343" i="261"/>
  <c r="AS343" i="261"/>
  <c r="AR343" i="261"/>
  <c r="AM343" i="261"/>
  <c r="AL343" i="261"/>
  <c r="AK343" i="261"/>
  <c r="AF343" i="261"/>
  <c r="AE343" i="261"/>
  <c r="AD343" i="261"/>
  <c r="Y343" i="261"/>
  <c r="X343" i="261"/>
  <c r="W343" i="261"/>
  <c r="T343" i="261"/>
  <c r="R343" i="261"/>
  <c r="Q343" i="261"/>
  <c r="P343" i="261"/>
  <c r="M343" i="261"/>
  <c r="K343" i="261"/>
  <c r="J343" i="261"/>
  <c r="I343" i="261"/>
  <c r="BH342" i="261"/>
  <c r="BG342" i="261"/>
  <c r="BF342" i="261"/>
  <c r="BC342" i="261"/>
  <c r="BA342" i="261"/>
  <c r="AZ342" i="261"/>
  <c r="AY342" i="261"/>
  <c r="AV342" i="261"/>
  <c r="AT342" i="261"/>
  <c r="AS342" i="261"/>
  <c r="AR342" i="261"/>
  <c r="AM342" i="261"/>
  <c r="AL342" i="261"/>
  <c r="AK342" i="261"/>
  <c r="AF342" i="261"/>
  <c r="AE342" i="261"/>
  <c r="AD342" i="261"/>
  <c r="Y342" i="261"/>
  <c r="X342" i="261"/>
  <c r="W342" i="261"/>
  <c r="T342" i="261"/>
  <c r="R342" i="261"/>
  <c r="Q342" i="261"/>
  <c r="P342" i="261"/>
  <c r="M342" i="261"/>
  <c r="K342" i="261"/>
  <c r="J342" i="261"/>
  <c r="I342" i="261"/>
  <c r="BH341" i="261"/>
  <c r="BG341" i="261"/>
  <c r="BF341" i="261"/>
  <c r="BC341" i="261"/>
  <c r="BA341" i="261"/>
  <c r="AZ341" i="261"/>
  <c r="AY341" i="261"/>
  <c r="AV341" i="261"/>
  <c r="AT341" i="261"/>
  <c r="AS341" i="261"/>
  <c r="AR341" i="261"/>
  <c r="AO341" i="261"/>
  <c r="AM341" i="261"/>
  <c r="AL341" i="261"/>
  <c r="AK341" i="261"/>
  <c r="AF341" i="261"/>
  <c r="AE341" i="261"/>
  <c r="AD341" i="261"/>
  <c r="Y341" i="261"/>
  <c r="X341" i="261"/>
  <c r="W341" i="261"/>
  <c r="T341" i="261"/>
  <c r="R341" i="261"/>
  <c r="Q341" i="261"/>
  <c r="P341" i="261"/>
  <c r="M341" i="261"/>
  <c r="K341" i="261"/>
  <c r="J341" i="261"/>
  <c r="I341" i="261"/>
  <c r="BH340" i="261"/>
  <c r="BG340" i="261"/>
  <c r="BF340" i="261"/>
  <c r="BC340" i="261"/>
  <c r="BA340" i="261"/>
  <c r="AZ340" i="261"/>
  <c r="AY340" i="261"/>
  <c r="AV340" i="261"/>
  <c r="AT340" i="261"/>
  <c r="AS340" i="261"/>
  <c r="AR340" i="261"/>
  <c r="AM340" i="261"/>
  <c r="AL340" i="261"/>
  <c r="AK340" i="261"/>
  <c r="AH340" i="261"/>
  <c r="AF340" i="261"/>
  <c r="AE340" i="261"/>
  <c r="AD340" i="261"/>
  <c r="Y340" i="261"/>
  <c r="X340" i="261"/>
  <c r="W340" i="261"/>
  <c r="T340" i="261"/>
  <c r="R340" i="261"/>
  <c r="Q340" i="261"/>
  <c r="P340" i="261"/>
  <c r="M340" i="261"/>
  <c r="K340" i="261"/>
  <c r="J340" i="261"/>
  <c r="I340" i="261"/>
  <c r="BH339" i="261"/>
  <c r="BG339" i="261"/>
  <c r="BF339" i="261"/>
  <c r="BC339" i="261"/>
  <c r="BA339" i="261"/>
  <c r="AZ339" i="261"/>
  <c r="AY339" i="261"/>
  <c r="AV339" i="261"/>
  <c r="AT339" i="261"/>
  <c r="AS339" i="261"/>
  <c r="AR339" i="261"/>
  <c r="AM339" i="261"/>
  <c r="AL339" i="261"/>
  <c r="AK339" i="261"/>
  <c r="AF339" i="261"/>
  <c r="AE339" i="261"/>
  <c r="AD339" i="261"/>
  <c r="Y339" i="261"/>
  <c r="X339" i="261"/>
  <c r="W339" i="261"/>
  <c r="T339" i="261"/>
  <c r="R339" i="261"/>
  <c r="Q339" i="261"/>
  <c r="P339" i="261"/>
  <c r="M339" i="261"/>
  <c r="K339" i="261"/>
  <c r="J339" i="261"/>
  <c r="I339" i="261"/>
  <c r="BH338" i="261"/>
  <c r="BG338" i="261"/>
  <c r="BF338" i="261"/>
  <c r="BC338" i="261"/>
  <c r="BA338" i="261"/>
  <c r="AZ338" i="261"/>
  <c r="AY338" i="261"/>
  <c r="AV338" i="261"/>
  <c r="AT338" i="261"/>
  <c r="AS338" i="261"/>
  <c r="AR338" i="261"/>
  <c r="AO338" i="261"/>
  <c r="AM338" i="261"/>
  <c r="AL338" i="261"/>
  <c r="AK338" i="261"/>
  <c r="AF338" i="261"/>
  <c r="AE338" i="261"/>
  <c r="AD338" i="261"/>
  <c r="Y338" i="261"/>
  <c r="X338" i="261"/>
  <c r="W338" i="261"/>
  <c r="T338" i="261"/>
  <c r="R338" i="261"/>
  <c r="Q338" i="261"/>
  <c r="P338" i="261"/>
  <c r="M338" i="261"/>
  <c r="K338" i="261"/>
  <c r="J338" i="261"/>
  <c r="I338" i="261"/>
  <c r="BE337" i="261"/>
  <c r="BD337" i="261"/>
  <c r="BB337" i="261"/>
  <c r="BC337" i="261" s="1"/>
  <c r="AX337" i="261"/>
  <c r="AW337" i="261"/>
  <c r="AU337" i="261"/>
  <c r="AV337" i="261" s="1"/>
  <c r="AQ337" i="261"/>
  <c r="AP337" i="261"/>
  <c r="AN337" i="261"/>
  <c r="AJ337" i="261"/>
  <c r="AI337" i="261"/>
  <c r="AG337" i="261"/>
  <c r="AH337" i="261" s="1"/>
  <c r="AC337" i="261"/>
  <c r="AB337" i="261"/>
  <c r="Z337" i="261"/>
  <c r="AA330" i="261" s="1"/>
  <c r="V337" i="261"/>
  <c r="U337" i="261"/>
  <c r="S337" i="261"/>
  <c r="T337" i="261" s="1"/>
  <c r="O337" i="261"/>
  <c r="N337" i="261"/>
  <c r="L337" i="261"/>
  <c r="M337" i="261" s="1"/>
  <c r="H337" i="261"/>
  <c r="G337" i="261"/>
  <c r="E337" i="261"/>
  <c r="F337" i="261" s="1"/>
  <c r="BH336" i="261"/>
  <c r="BG336" i="261"/>
  <c r="BF336" i="261"/>
  <c r="BA336" i="261"/>
  <c r="AZ336" i="261"/>
  <c r="AY336" i="261"/>
  <c r="AV336" i="261"/>
  <c r="AT336" i="261"/>
  <c r="AS336" i="261"/>
  <c r="AR336" i="261"/>
  <c r="AM336" i="261"/>
  <c r="AL336" i="261"/>
  <c r="AK336" i="261"/>
  <c r="AF336" i="261"/>
  <c r="AE336" i="261"/>
  <c r="AD336" i="261"/>
  <c r="Y336" i="261"/>
  <c r="X336" i="261"/>
  <c r="W336" i="261"/>
  <c r="R336" i="261"/>
  <c r="Q336" i="261"/>
  <c r="P336" i="261"/>
  <c r="K336" i="261"/>
  <c r="J336" i="261"/>
  <c r="I336" i="261"/>
  <c r="BH335" i="261"/>
  <c r="BG335" i="261"/>
  <c r="BF335" i="261"/>
  <c r="BA335" i="261"/>
  <c r="AZ335" i="261"/>
  <c r="AY335" i="261"/>
  <c r="AV335" i="261"/>
  <c r="AT335" i="261"/>
  <c r="AS335" i="261"/>
  <c r="AR335" i="261"/>
  <c r="AM335" i="261"/>
  <c r="AL335" i="261"/>
  <c r="AK335" i="261"/>
  <c r="AF335" i="261"/>
  <c r="AE335" i="261"/>
  <c r="AD335" i="261"/>
  <c r="Y335" i="261"/>
  <c r="X335" i="261"/>
  <c r="W335" i="261"/>
  <c r="R335" i="261"/>
  <c r="Q335" i="261"/>
  <c r="P335" i="261"/>
  <c r="M335" i="261"/>
  <c r="K335" i="261"/>
  <c r="J335" i="261"/>
  <c r="I335" i="261"/>
  <c r="BH334" i="261"/>
  <c r="BG334" i="261"/>
  <c r="BF334" i="261"/>
  <c r="BA334" i="261"/>
  <c r="AZ334" i="261"/>
  <c r="AY334" i="261"/>
  <c r="AV334" i="261"/>
  <c r="AT334" i="261"/>
  <c r="AS334" i="261"/>
  <c r="AR334" i="261"/>
  <c r="AM334" i="261"/>
  <c r="AL334" i="261"/>
  <c r="AK334" i="261"/>
  <c r="AH334" i="261"/>
  <c r="AF334" i="261"/>
  <c r="AE334" i="261"/>
  <c r="AD334" i="261"/>
  <c r="Y334" i="261"/>
  <c r="X334" i="261"/>
  <c r="W334" i="261"/>
  <c r="T334" i="261"/>
  <c r="R334" i="261"/>
  <c r="Q334" i="261"/>
  <c r="P334" i="261"/>
  <c r="M334" i="261"/>
  <c r="K334" i="261"/>
  <c r="J334" i="261"/>
  <c r="I334" i="261"/>
  <c r="BH333" i="261"/>
  <c r="BG333" i="261"/>
  <c r="BF333" i="261"/>
  <c r="BC333" i="261"/>
  <c r="BA333" i="261"/>
  <c r="AZ333" i="261"/>
  <c r="AY333" i="261"/>
  <c r="AV333" i="261"/>
  <c r="AT333" i="261"/>
  <c r="AS333" i="261"/>
  <c r="AR333" i="261"/>
  <c r="AM333" i="261"/>
  <c r="AL333" i="261"/>
  <c r="AK333" i="261"/>
  <c r="AF333" i="261"/>
  <c r="AE333" i="261"/>
  <c r="AD333" i="261"/>
  <c r="Y333" i="261"/>
  <c r="X333" i="261"/>
  <c r="W333" i="261"/>
  <c r="T333" i="261"/>
  <c r="R333" i="261"/>
  <c r="Q333" i="261"/>
  <c r="P333" i="261"/>
  <c r="M333" i="261"/>
  <c r="K333" i="261"/>
  <c r="J333" i="261"/>
  <c r="I333" i="261"/>
  <c r="BH332" i="261"/>
  <c r="BG332" i="261"/>
  <c r="BF332" i="261"/>
  <c r="BC332" i="261"/>
  <c r="BA332" i="261"/>
  <c r="AZ332" i="261"/>
  <c r="AY332" i="261"/>
  <c r="AV332" i="261"/>
  <c r="AT332" i="261"/>
  <c r="AS332" i="261"/>
  <c r="AR332" i="261"/>
  <c r="AO332" i="261"/>
  <c r="AM332" i="261"/>
  <c r="AL332" i="261"/>
  <c r="AK332" i="261"/>
  <c r="AF332" i="261"/>
  <c r="AE332" i="261"/>
  <c r="AD332" i="261"/>
  <c r="Y332" i="261"/>
  <c r="X332" i="261"/>
  <c r="W332" i="261"/>
  <c r="T332" i="261"/>
  <c r="R332" i="261"/>
  <c r="Q332" i="261"/>
  <c r="P332" i="261"/>
  <c r="M332" i="261"/>
  <c r="K332" i="261"/>
  <c r="J332" i="261"/>
  <c r="I332" i="261"/>
  <c r="BH331" i="261"/>
  <c r="BG331" i="261"/>
  <c r="BF331" i="261"/>
  <c r="BC331" i="261"/>
  <c r="BA331" i="261"/>
  <c r="AZ331" i="261"/>
  <c r="AY331" i="261"/>
  <c r="AV331" i="261"/>
  <c r="AT331" i="261"/>
  <c r="AS331" i="261"/>
  <c r="AR331" i="261"/>
  <c r="AM331" i="261"/>
  <c r="AL331" i="261"/>
  <c r="AK331" i="261"/>
  <c r="AH331" i="261"/>
  <c r="AF331" i="261"/>
  <c r="AE331" i="261"/>
  <c r="AD331" i="261"/>
  <c r="Y331" i="261"/>
  <c r="X331" i="261"/>
  <c r="W331" i="261"/>
  <c r="T331" i="261"/>
  <c r="R331" i="261"/>
  <c r="Q331" i="261"/>
  <c r="P331" i="261"/>
  <c r="M331" i="261"/>
  <c r="K331" i="261"/>
  <c r="J331" i="261"/>
  <c r="I331" i="261"/>
  <c r="BH330" i="261"/>
  <c r="BG330" i="261"/>
  <c r="BF330" i="261"/>
  <c r="BC330" i="261"/>
  <c r="BA330" i="261"/>
  <c r="AZ330" i="261"/>
  <c r="AY330" i="261"/>
  <c r="AV330" i="261"/>
  <c r="AT330" i="261"/>
  <c r="AS330" i="261"/>
  <c r="AR330" i="261"/>
  <c r="AM330" i="261"/>
  <c r="AL330" i="261"/>
  <c r="AK330" i="261"/>
  <c r="AF330" i="261"/>
  <c r="AE330" i="261"/>
  <c r="AD330" i="261"/>
  <c r="Y330" i="261"/>
  <c r="X330" i="261"/>
  <c r="W330" i="261"/>
  <c r="T330" i="261"/>
  <c r="R330" i="261"/>
  <c r="Q330" i="261"/>
  <c r="P330" i="261"/>
  <c r="M330" i="261"/>
  <c r="K330" i="261"/>
  <c r="J330" i="261"/>
  <c r="I330" i="261"/>
  <c r="BH329" i="261"/>
  <c r="BG329" i="261"/>
  <c r="BF329" i="261"/>
  <c r="BC329" i="261"/>
  <c r="BA329" i="261"/>
  <c r="AZ329" i="261"/>
  <c r="AY329" i="261"/>
  <c r="AV329" i="261"/>
  <c r="AT329" i="261"/>
  <c r="AS329" i="261"/>
  <c r="AR329" i="261"/>
  <c r="AO329" i="261"/>
  <c r="AM329" i="261"/>
  <c r="AL329" i="261"/>
  <c r="AK329" i="261"/>
  <c r="AF329" i="261"/>
  <c r="AE329" i="261"/>
  <c r="AD329" i="261"/>
  <c r="Y329" i="261"/>
  <c r="X329" i="261"/>
  <c r="W329" i="261"/>
  <c r="T329" i="261"/>
  <c r="R329" i="261"/>
  <c r="Q329" i="261"/>
  <c r="P329" i="261"/>
  <c r="M329" i="261"/>
  <c r="K329" i="261"/>
  <c r="J329" i="261"/>
  <c r="I329" i="261"/>
  <c r="BE328" i="261"/>
  <c r="BD328" i="261"/>
  <c r="BB328" i="261"/>
  <c r="BC328" i="261" s="1"/>
  <c r="AX328" i="261"/>
  <c r="AW328" i="261"/>
  <c r="AU328" i="261"/>
  <c r="AV328" i="261" s="1"/>
  <c r="AQ328" i="261"/>
  <c r="AP328" i="261"/>
  <c r="AN328" i="261"/>
  <c r="AO326" i="261" s="1"/>
  <c r="AJ328" i="261"/>
  <c r="AI328" i="261"/>
  <c r="AG328" i="261"/>
  <c r="AC328" i="261"/>
  <c r="AB328" i="261"/>
  <c r="Z328" i="261"/>
  <c r="AA328" i="261" s="1"/>
  <c r="V328" i="261"/>
  <c r="U328" i="261"/>
  <c r="S328" i="261"/>
  <c r="T328" i="261" s="1"/>
  <c r="O328" i="261"/>
  <c r="N328" i="261"/>
  <c r="L328" i="261"/>
  <c r="M328" i="261" s="1"/>
  <c r="H328" i="261"/>
  <c r="G328" i="261"/>
  <c r="E328" i="261"/>
  <c r="F328" i="261" s="1"/>
  <c r="BH327" i="261"/>
  <c r="BG327" i="261"/>
  <c r="BF327" i="261"/>
  <c r="BA327" i="261"/>
  <c r="AZ327" i="261"/>
  <c r="AY327" i="261"/>
  <c r="AT327" i="261"/>
  <c r="AS327" i="261"/>
  <c r="AR327" i="261"/>
  <c r="AM327" i="261"/>
  <c r="AL327" i="261"/>
  <c r="AK327" i="261"/>
  <c r="AF327" i="261"/>
  <c r="AE327" i="261"/>
  <c r="AD327" i="261"/>
  <c r="Y327" i="261"/>
  <c r="X327" i="261"/>
  <c r="W327" i="261"/>
  <c r="R327" i="261"/>
  <c r="Q327" i="261"/>
  <c r="P327" i="261"/>
  <c r="K327" i="261"/>
  <c r="J327" i="261"/>
  <c r="I327" i="261"/>
  <c r="BH326" i="261"/>
  <c r="BG326" i="261"/>
  <c r="BF326" i="261"/>
  <c r="BA326" i="261"/>
  <c r="AZ326" i="261"/>
  <c r="AY326" i="261"/>
  <c r="AV326" i="261"/>
  <c r="AT326" i="261"/>
  <c r="AS326" i="261"/>
  <c r="AR326" i="261"/>
  <c r="AM326" i="261"/>
  <c r="AL326" i="261"/>
  <c r="AK326" i="261"/>
  <c r="AF326" i="261"/>
  <c r="AE326" i="261"/>
  <c r="AD326" i="261"/>
  <c r="Y326" i="261"/>
  <c r="X326" i="261"/>
  <c r="W326" i="261"/>
  <c r="R326" i="261"/>
  <c r="Q326" i="261"/>
  <c r="P326" i="261"/>
  <c r="K326" i="261"/>
  <c r="J326" i="261"/>
  <c r="I326" i="261"/>
  <c r="BH325" i="261"/>
  <c r="BG325" i="261"/>
  <c r="BF325" i="261"/>
  <c r="BC325" i="261"/>
  <c r="BA325" i="261"/>
  <c r="AZ325" i="261"/>
  <c r="AY325" i="261"/>
  <c r="AV325" i="261"/>
  <c r="AT325" i="261"/>
  <c r="AS325" i="261"/>
  <c r="AR325" i="261"/>
  <c r="AM325" i="261"/>
  <c r="AL325" i="261"/>
  <c r="AK325" i="261"/>
  <c r="AF325" i="261"/>
  <c r="AE325" i="261"/>
  <c r="AD325" i="261"/>
  <c r="Y325" i="261"/>
  <c r="X325" i="261"/>
  <c r="W325" i="261"/>
  <c r="R325" i="261"/>
  <c r="Q325" i="261"/>
  <c r="P325" i="261"/>
  <c r="M325" i="261"/>
  <c r="K325" i="261"/>
  <c r="J325" i="261"/>
  <c r="I325" i="261"/>
  <c r="F325" i="261"/>
  <c r="BH324" i="261"/>
  <c r="BG324" i="261"/>
  <c r="BF324" i="261"/>
  <c r="BC324" i="261"/>
  <c r="BA324" i="261"/>
  <c r="AZ324" i="261"/>
  <c r="AY324" i="261"/>
  <c r="AV324" i="261"/>
  <c r="AT324" i="261"/>
  <c r="AS324" i="261"/>
  <c r="AR324" i="261"/>
  <c r="AM324" i="261"/>
  <c r="AL324" i="261"/>
  <c r="AK324" i="261"/>
  <c r="AF324" i="261"/>
  <c r="AE324" i="261"/>
  <c r="AD324" i="261"/>
  <c r="AA324" i="261"/>
  <c r="Y324" i="261"/>
  <c r="X324" i="261"/>
  <c r="W324" i="261"/>
  <c r="R324" i="261"/>
  <c r="Q324" i="261"/>
  <c r="P324" i="261"/>
  <c r="M324" i="261"/>
  <c r="K324" i="261"/>
  <c r="J324" i="261"/>
  <c r="I324" i="261"/>
  <c r="F324" i="261"/>
  <c r="BH323" i="261"/>
  <c r="BG323" i="261"/>
  <c r="BF323" i="261"/>
  <c r="BA323" i="261"/>
  <c r="AZ323" i="261"/>
  <c r="AY323" i="261"/>
  <c r="AV323" i="261"/>
  <c r="AT323" i="261"/>
  <c r="AS323" i="261"/>
  <c r="AR323" i="261"/>
  <c r="AO323" i="261"/>
  <c r="AM323" i="261"/>
  <c r="AL323" i="261"/>
  <c r="AK323" i="261"/>
  <c r="AF323" i="261"/>
  <c r="AE323" i="261"/>
  <c r="AD323" i="261"/>
  <c r="AA323" i="261"/>
  <c r="Y323" i="261"/>
  <c r="X323" i="261"/>
  <c r="W323" i="261"/>
  <c r="R323" i="261"/>
  <c r="Q323" i="261"/>
  <c r="P323" i="261"/>
  <c r="K323" i="261"/>
  <c r="J323" i="261"/>
  <c r="I323" i="261"/>
  <c r="F323" i="261"/>
  <c r="BH322" i="261"/>
  <c r="BG322" i="261"/>
  <c r="BF322" i="261"/>
  <c r="BC322" i="261"/>
  <c r="BA322" i="261"/>
  <c r="AZ322" i="261"/>
  <c r="AY322" i="261"/>
  <c r="AV322" i="261"/>
  <c r="AT322" i="261"/>
  <c r="AS322" i="261"/>
  <c r="AR322" i="261"/>
  <c r="AM322" i="261"/>
  <c r="AL322" i="261"/>
  <c r="AK322" i="261"/>
  <c r="AF322" i="261"/>
  <c r="AE322" i="261"/>
  <c r="AD322" i="261"/>
  <c r="Y322" i="261"/>
  <c r="X322" i="261"/>
  <c r="W322" i="261"/>
  <c r="T322" i="261"/>
  <c r="R322" i="261"/>
  <c r="Q322" i="261"/>
  <c r="P322" i="261"/>
  <c r="M322" i="261"/>
  <c r="K322" i="261"/>
  <c r="J322" i="261"/>
  <c r="I322" i="261"/>
  <c r="F322" i="261"/>
  <c r="BH321" i="261"/>
  <c r="BG321" i="261"/>
  <c r="BF321" i="261"/>
  <c r="BC321" i="261"/>
  <c r="BA321" i="261"/>
  <c r="AZ321" i="261"/>
  <c r="AY321" i="261"/>
  <c r="AV321" i="261"/>
  <c r="AT321" i="261"/>
  <c r="AS321" i="261"/>
  <c r="AR321" i="261"/>
  <c r="AM321" i="261"/>
  <c r="AL321" i="261"/>
  <c r="AK321" i="261"/>
  <c r="AF321" i="261"/>
  <c r="AE321" i="261"/>
  <c r="AD321" i="261"/>
  <c r="AA321" i="261"/>
  <c r="Y321" i="261"/>
  <c r="X321" i="261"/>
  <c r="W321" i="261"/>
  <c r="R321" i="261"/>
  <c r="Q321" i="261"/>
  <c r="P321" i="261"/>
  <c r="M321" i="261"/>
  <c r="K321" i="261"/>
  <c r="J321" i="261"/>
  <c r="I321" i="261"/>
  <c r="F321" i="261"/>
  <c r="BH320" i="261"/>
  <c r="BG320" i="261"/>
  <c r="BF320" i="261"/>
  <c r="BA320" i="261"/>
  <c r="AZ320" i="261"/>
  <c r="AY320" i="261"/>
  <c r="AV320" i="261"/>
  <c r="AT320" i="261"/>
  <c r="AS320" i="261"/>
  <c r="AR320" i="261"/>
  <c r="AO320" i="261"/>
  <c r="AM320" i="261"/>
  <c r="AL320" i="261"/>
  <c r="AK320" i="261"/>
  <c r="AF320" i="261"/>
  <c r="AE320" i="261"/>
  <c r="AD320" i="261"/>
  <c r="AA320" i="261"/>
  <c r="Y320" i="261"/>
  <c r="X320" i="261"/>
  <c r="W320" i="261"/>
  <c r="T320" i="261"/>
  <c r="R320" i="261"/>
  <c r="Q320" i="261"/>
  <c r="P320" i="261"/>
  <c r="K320" i="261"/>
  <c r="J320" i="261"/>
  <c r="I320" i="261"/>
  <c r="F320" i="261"/>
  <c r="BE319" i="261"/>
  <c r="BD319" i="261"/>
  <c r="BB319" i="261"/>
  <c r="AX319" i="261"/>
  <c r="AW319" i="261"/>
  <c r="AU319" i="261"/>
  <c r="AQ319" i="261"/>
  <c r="AP319" i="261"/>
  <c r="AN319" i="261"/>
  <c r="AJ319" i="261"/>
  <c r="AI319" i="261"/>
  <c r="AG319" i="261"/>
  <c r="AC319" i="261"/>
  <c r="AB319" i="261"/>
  <c r="Z319" i="261"/>
  <c r="V319" i="261"/>
  <c r="U319" i="261"/>
  <c r="S319" i="261"/>
  <c r="T319" i="261" s="1"/>
  <c r="O319" i="261"/>
  <c r="N319" i="261"/>
  <c r="L319" i="261"/>
  <c r="M319" i="261" s="1"/>
  <c r="H319" i="261"/>
  <c r="G319" i="261"/>
  <c r="E319" i="261"/>
  <c r="F317" i="261" s="1"/>
  <c r="BH318" i="261"/>
  <c r="BG318" i="261"/>
  <c r="BF318" i="261"/>
  <c r="BA318" i="261"/>
  <c r="AZ318" i="261"/>
  <c r="AY318" i="261"/>
  <c r="AT318" i="261"/>
  <c r="AS318" i="261"/>
  <c r="AR318" i="261"/>
  <c r="AM318" i="261"/>
  <c r="AL318" i="261"/>
  <c r="AK318" i="261"/>
  <c r="AF318" i="261"/>
  <c r="AE318" i="261"/>
  <c r="AD318" i="261"/>
  <c r="Y318" i="261"/>
  <c r="X318" i="261"/>
  <c r="W318" i="261"/>
  <c r="R318" i="261"/>
  <c r="Q318" i="261"/>
  <c r="P318" i="261"/>
  <c r="K318" i="261"/>
  <c r="J318" i="261"/>
  <c r="I318" i="261"/>
  <c r="BH317" i="261"/>
  <c r="BG317" i="261"/>
  <c r="BF317" i="261"/>
  <c r="BA317" i="261"/>
  <c r="AZ317" i="261"/>
  <c r="AY317" i="261"/>
  <c r="AT317" i="261"/>
  <c r="AS317" i="261"/>
  <c r="AR317" i="261"/>
  <c r="AM317" i="261"/>
  <c r="AL317" i="261"/>
  <c r="AK317" i="261"/>
  <c r="AF317" i="261"/>
  <c r="AE317" i="261"/>
  <c r="AD317" i="261"/>
  <c r="Y317" i="261"/>
  <c r="X317" i="261"/>
  <c r="W317" i="261"/>
  <c r="T317" i="261"/>
  <c r="R317" i="261"/>
  <c r="Q317" i="261"/>
  <c r="P317" i="261"/>
  <c r="K317" i="261"/>
  <c r="J317" i="261"/>
  <c r="I317" i="261"/>
  <c r="BH316" i="261"/>
  <c r="BG316" i="261"/>
  <c r="BF316" i="261"/>
  <c r="BA316" i="261"/>
  <c r="AZ316" i="261"/>
  <c r="AY316" i="261"/>
  <c r="AT316" i="261"/>
  <c r="AS316" i="261"/>
  <c r="AR316" i="261"/>
  <c r="AM316" i="261"/>
  <c r="AL316" i="261"/>
  <c r="AK316" i="261"/>
  <c r="AF316" i="261"/>
  <c r="AE316" i="261"/>
  <c r="AD316" i="261"/>
  <c r="Y316" i="261"/>
  <c r="X316" i="261"/>
  <c r="W316" i="261"/>
  <c r="T316" i="261"/>
  <c r="R316" i="261"/>
  <c r="Q316" i="261"/>
  <c r="P316" i="261"/>
  <c r="K316" i="261"/>
  <c r="J316" i="261"/>
  <c r="I316" i="261"/>
  <c r="BH315" i="261"/>
  <c r="BG315" i="261"/>
  <c r="BF315" i="261"/>
  <c r="BA315" i="261"/>
  <c r="AZ315" i="261"/>
  <c r="AY315" i="261"/>
  <c r="AT315" i="261"/>
  <c r="AS315" i="261"/>
  <c r="AR315" i="261"/>
  <c r="AM315" i="261"/>
  <c r="AL315" i="261"/>
  <c r="AK315" i="261"/>
  <c r="AF315" i="261"/>
  <c r="AE315" i="261"/>
  <c r="AD315" i="261"/>
  <c r="Y315" i="261"/>
  <c r="X315" i="261"/>
  <c r="W315" i="261"/>
  <c r="R315" i="261"/>
  <c r="Q315" i="261"/>
  <c r="P315" i="261"/>
  <c r="K315" i="261"/>
  <c r="J315" i="261"/>
  <c r="I315" i="261"/>
  <c r="BH314" i="261"/>
  <c r="BG314" i="261"/>
  <c r="BF314" i="261"/>
  <c r="BA314" i="261"/>
  <c r="AZ314" i="261"/>
  <c r="AY314" i="261"/>
  <c r="AT314" i="261"/>
  <c r="AS314" i="261"/>
  <c r="AR314" i="261"/>
  <c r="AO314" i="261"/>
  <c r="AM314" i="261"/>
  <c r="AL314" i="261"/>
  <c r="AK314" i="261"/>
  <c r="AF314" i="261"/>
  <c r="AE314" i="261"/>
  <c r="AD314" i="261"/>
  <c r="AA314" i="261"/>
  <c r="Y314" i="261"/>
  <c r="X314" i="261"/>
  <c r="W314" i="261"/>
  <c r="T314" i="261"/>
  <c r="R314" i="261"/>
  <c r="Q314" i="261"/>
  <c r="P314" i="261"/>
  <c r="K314" i="261"/>
  <c r="J314" i="261"/>
  <c r="I314" i="261"/>
  <c r="F314" i="261"/>
  <c r="BH313" i="261"/>
  <c r="BG313" i="261"/>
  <c r="BF313" i="261"/>
  <c r="BA313" i="261"/>
  <c r="AZ313" i="261"/>
  <c r="AY313" i="261"/>
  <c r="AT313" i="261"/>
  <c r="AS313" i="261"/>
  <c r="AR313" i="261"/>
  <c r="AM313" i="261"/>
  <c r="AL313" i="261"/>
  <c r="AK313" i="261"/>
  <c r="AF313" i="261"/>
  <c r="AE313" i="261"/>
  <c r="AD313" i="261"/>
  <c r="Y313" i="261"/>
  <c r="X313" i="261"/>
  <c r="W313" i="261"/>
  <c r="T313" i="261"/>
  <c r="R313" i="261"/>
  <c r="Q313" i="261"/>
  <c r="P313" i="261"/>
  <c r="K313" i="261"/>
  <c r="J313" i="261"/>
  <c r="I313" i="261"/>
  <c r="F313" i="261"/>
  <c r="BH312" i="261"/>
  <c r="BG312" i="261"/>
  <c r="BF312" i="261"/>
  <c r="BA312" i="261"/>
  <c r="AZ312" i="261"/>
  <c r="AY312" i="261"/>
  <c r="AT312" i="261"/>
  <c r="AS312" i="261"/>
  <c r="AR312" i="261"/>
  <c r="AM312" i="261"/>
  <c r="AL312" i="261"/>
  <c r="AK312" i="261"/>
  <c r="AF312" i="261"/>
  <c r="AE312" i="261"/>
  <c r="AD312" i="261"/>
  <c r="Y312" i="261"/>
  <c r="X312" i="261"/>
  <c r="W312" i="261"/>
  <c r="R312" i="261"/>
  <c r="Q312" i="261"/>
  <c r="P312" i="261"/>
  <c r="K312" i="261"/>
  <c r="J312" i="261"/>
  <c r="I312" i="261"/>
  <c r="F312" i="261"/>
  <c r="BH311" i="261"/>
  <c r="BG311" i="261"/>
  <c r="BF311" i="261"/>
  <c r="BA311" i="261"/>
  <c r="AZ311" i="261"/>
  <c r="AY311" i="261"/>
  <c r="AV311" i="261"/>
  <c r="AT311" i="261"/>
  <c r="AS311" i="261"/>
  <c r="AR311" i="261"/>
  <c r="AO311" i="261"/>
  <c r="AM311" i="261"/>
  <c r="AL311" i="261"/>
  <c r="AK311" i="261"/>
  <c r="AF311" i="261"/>
  <c r="AE311" i="261"/>
  <c r="AD311" i="261"/>
  <c r="Y311" i="261"/>
  <c r="X311" i="261"/>
  <c r="W311" i="261"/>
  <c r="T311" i="261"/>
  <c r="R311" i="261"/>
  <c r="Q311" i="261"/>
  <c r="P311" i="261"/>
  <c r="K311" i="261"/>
  <c r="J311" i="261"/>
  <c r="I311" i="261"/>
  <c r="BE310" i="261"/>
  <c r="BD310" i="261"/>
  <c r="BB310" i="261"/>
  <c r="BC308" i="261" s="1"/>
  <c r="AX310" i="261"/>
  <c r="AW310" i="261"/>
  <c r="AU310" i="261"/>
  <c r="AV310" i="261" s="1"/>
  <c r="AQ310" i="261"/>
  <c r="AP310" i="261"/>
  <c r="AN310" i="261"/>
  <c r="AJ310" i="261"/>
  <c r="AI310" i="261"/>
  <c r="AG310" i="261"/>
  <c r="AH307" i="261" s="1"/>
  <c r="AC310" i="261"/>
  <c r="AB310" i="261"/>
  <c r="Z310" i="261"/>
  <c r="AA310" i="261" s="1"/>
  <c r="V310" i="261"/>
  <c r="U310" i="261"/>
  <c r="S310" i="261"/>
  <c r="T310" i="261" s="1"/>
  <c r="O310" i="261"/>
  <c r="N310" i="261"/>
  <c r="L310" i="261"/>
  <c r="M308" i="261" s="1"/>
  <c r="H310" i="261"/>
  <c r="G310" i="261"/>
  <c r="E310" i="261"/>
  <c r="F309" i="261" s="1"/>
  <c r="BH309" i="261"/>
  <c r="BG309" i="261"/>
  <c r="BF309" i="261"/>
  <c r="BA309" i="261"/>
  <c r="AZ309" i="261"/>
  <c r="AY309" i="261"/>
  <c r="AT309" i="261"/>
  <c r="AS309" i="261"/>
  <c r="AR309" i="261"/>
  <c r="AM309" i="261"/>
  <c r="AL309" i="261"/>
  <c r="AK309" i="261"/>
  <c r="AF309" i="261"/>
  <c r="AE309" i="261"/>
  <c r="AD309" i="261"/>
  <c r="Y309" i="261"/>
  <c r="X309" i="261"/>
  <c r="W309" i="261"/>
  <c r="R309" i="261"/>
  <c r="Q309" i="261"/>
  <c r="P309" i="261"/>
  <c r="M309" i="261"/>
  <c r="K309" i="261"/>
  <c r="J309" i="261"/>
  <c r="I309" i="261"/>
  <c r="BH308" i="261"/>
  <c r="BG308" i="261"/>
  <c r="BF308" i="261"/>
  <c r="BA308" i="261"/>
  <c r="AZ308" i="261"/>
  <c r="AY308" i="261"/>
  <c r="AV308" i="261"/>
  <c r="AT308" i="261"/>
  <c r="AS308" i="261"/>
  <c r="AR308" i="261"/>
  <c r="AO308" i="261"/>
  <c r="AM308" i="261"/>
  <c r="AL308" i="261"/>
  <c r="AK308" i="261"/>
  <c r="AF308" i="261"/>
  <c r="AE308" i="261"/>
  <c r="AD308" i="261"/>
  <c r="AA308" i="261"/>
  <c r="Y308" i="261"/>
  <c r="X308" i="261"/>
  <c r="W308" i="261"/>
  <c r="R308" i="261"/>
  <c r="Q308" i="261"/>
  <c r="P308" i="261"/>
  <c r="K308" i="261"/>
  <c r="J308" i="261"/>
  <c r="I308" i="261"/>
  <c r="BH307" i="261"/>
  <c r="BG307" i="261"/>
  <c r="BF307" i="261"/>
  <c r="BC307" i="261"/>
  <c r="BA307" i="261"/>
  <c r="AZ307" i="261"/>
  <c r="AY307" i="261"/>
  <c r="AV307" i="261"/>
  <c r="AT307" i="261"/>
  <c r="AS307" i="261"/>
  <c r="AR307" i="261"/>
  <c r="AM307" i="261"/>
  <c r="AL307" i="261"/>
  <c r="AK307" i="261"/>
  <c r="AF307" i="261"/>
  <c r="AE307" i="261"/>
  <c r="AD307" i="261"/>
  <c r="Y307" i="261"/>
  <c r="X307" i="261"/>
  <c r="W307" i="261"/>
  <c r="R307" i="261"/>
  <c r="Q307" i="261"/>
  <c r="P307" i="261"/>
  <c r="M307" i="261"/>
  <c r="K307" i="261"/>
  <c r="J307" i="261"/>
  <c r="I307" i="261"/>
  <c r="F307" i="261"/>
  <c r="BH306" i="261"/>
  <c r="BG306" i="261"/>
  <c r="BF306" i="261"/>
  <c r="BC306" i="261"/>
  <c r="BA306" i="261"/>
  <c r="AZ306" i="261"/>
  <c r="AY306" i="261"/>
  <c r="AV306" i="261"/>
  <c r="AT306" i="261"/>
  <c r="AS306" i="261"/>
  <c r="AR306" i="261"/>
  <c r="AM306" i="261"/>
  <c r="AL306" i="261"/>
  <c r="AK306" i="261"/>
  <c r="AF306" i="261"/>
  <c r="AE306" i="261"/>
  <c r="AD306" i="261"/>
  <c r="AA306" i="261"/>
  <c r="Y306" i="261"/>
  <c r="X306" i="261"/>
  <c r="W306" i="261"/>
  <c r="R306" i="261"/>
  <c r="Q306" i="261"/>
  <c r="P306" i="261"/>
  <c r="M306" i="261"/>
  <c r="K306" i="261"/>
  <c r="J306" i="261"/>
  <c r="I306" i="261"/>
  <c r="F306" i="261"/>
  <c r="BH305" i="261"/>
  <c r="BG305" i="261"/>
  <c r="BF305" i="261"/>
  <c r="BA305" i="261"/>
  <c r="AZ305" i="261"/>
  <c r="AY305" i="261"/>
  <c r="AV305" i="261"/>
  <c r="AT305" i="261"/>
  <c r="AS305" i="261"/>
  <c r="AR305" i="261"/>
  <c r="AO305" i="261"/>
  <c r="AM305" i="261"/>
  <c r="AL305" i="261"/>
  <c r="AK305" i="261"/>
  <c r="AF305" i="261"/>
  <c r="AE305" i="261"/>
  <c r="AD305" i="261"/>
  <c r="AA305" i="261"/>
  <c r="Y305" i="261"/>
  <c r="X305" i="261"/>
  <c r="W305" i="261"/>
  <c r="R305" i="261"/>
  <c r="Q305" i="261"/>
  <c r="P305" i="261"/>
  <c r="K305" i="261"/>
  <c r="J305" i="261"/>
  <c r="I305" i="261"/>
  <c r="F305" i="261"/>
  <c r="BH304" i="261"/>
  <c r="BG304" i="261"/>
  <c r="BF304" i="261"/>
  <c r="BC304" i="261"/>
  <c r="BA304" i="261"/>
  <c r="AZ304" i="261"/>
  <c r="AY304" i="261"/>
  <c r="AV304" i="261"/>
  <c r="AT304" i="261"/>
  <c r="AS304" i="261"/>
  <c r="AR304" i="261"/>
  <c r="AM304" i="261"/>
  <c r="AL304" i="261"/>
  <c r="AK304" i="261"/>
  <c r="AH304" i="261"/>
  <c r="AF304" i="261"/>
  <c r="AE304" i="261"/>
  <c r="AD304" i="261"/>
  <c r="Y304" i="261"/>
  <c r="X304" i="261"/>
  <c r="W304" i="261"/>
  <c r="R304" i="261"/>
  <c r="Q304" i="261"/>
  <c r="P304" i="261"/>
  <c r="M304" i="261"/>
  <c r="K304" i="261"/>
  <c r="J304" i="261"/>
  <c r="I304" i="261"/>
  <c r="F304" i="261"/>
  <c r="BH303" i="261"/>
  <c r="BG303" i="261"/>
  <c r="BF303" i="261"/>
  <c r="BC303" i="261"/>
  <c r="BA303" i="261"/>
  <c r="AZ303" i="261"/>
  <c r="AY303" i="261"/>
  <c r="AV303" i="261"/>
  <c r="AT303" i="261"/>
  <c r="AS303" i="261"/>
  <c r="AR303" i="261"/>
  <c r="AM303" i="261"/>
  <c r="AL303" i="261"/>
  <c r="AK303" i="261"/>
  <c r="AH303" i="261"/>
  <c r="AF303" i="261"/>
  <c r="AE303" i="261"/>
  <c r="AD303" i="261"/>
  <c r="AA303" i="261"/>
  <c r="Y303" i="261"/>
  <c r="X303" i="261"/>
  <c r="W303" i="261"/>
  <c r="R303" i="261"/>
  <c r="Q303" i="261"/>
  <c r="P303" i="261"/>
  <c r="M303" i="261"/>
  <c r="K303" i="261"/>
  <c r="J303" i="261"/>
  <c r="I303" i="261"/>
  <c r="F303" i="261"/>
  <c r="BH302" i="261"/>
  <c r="BG302" i="261"/>
  <c r="BF302" i="261"/>
  <c r="BA302" i="261"/>
  <c r="AZ302" i="261"/>
  <c r="AY302" i="261"/>
  <c r="AV302" i="261"/>
  <c r="AT302" i="261"/>
  <c r="AS302" i="261"/>
  <c r="AR302" i="261"/>
  <c r="AO302" i="261"/>
  <c r="AM302" i="261"/>
  <c r="AL302" i="261"/>
  <c r="AK302" i="261"/>
  <c r="AF302" i="261"/>
  <c r="AE302" i="261"/>
  <c r="AD302" i="261"/>
  <c r="AA302" i="261"/>
  <c r="Y302" i="261"/>
  <c r="X302" i="261"/>
  <c r="W302" i="261"/>
  <c r="R302" i="261"/>
  <c r="Q302" i="261"/>
  <c r="P302" i="261"/>
  <c r="K302" i="261"/>
  <c r="J302" i="261"/>
  <c r="I302" i="261"/>
  <c r="F302" i="261"/>
  <c r="BE301" i="261"/>
  <c r="BD301" i="261"/>
  <c r="BB301" i="261"/>
  <c r="AX301" i="261"/>
  <c r="AW301" i="261"/>
  <c r="AU301" i="261"/>
  <c r="AV301" i="261" s="1"/>
  <c r="AQ301" i="261"/>
  <c r="AP301" i="261"/>
  <c r="AN301" i="261"/>
  <c r="AO299" i="261" s="1"/>
  <c r="AJ301" i="261"/>
  <c r="AI301" i="261"/>
  <c r="AG301" i="261"/>
  <c r="AH300" i="261" s="1"/>
  <c r="AC301" i="261"/>
  <c r="AB301" i="261"/>
  <c r="Z301" i="261"/>
  <c r="V301" i="261"/>
  <c r="U301" i="261"/>
  <c r="S301" i="261"/>
  <c r="T299" i="261" s="1"/>
  <c r="O301" i="261"/>
  <c r="N301" i="261"/>
  <c r="L301" i="261"/>
  <c r="H301" i="261"/>
  <c r="G301" i="261"/>
  <c r="E301" i="261"/>
  <c r="F301" i="261" s="1"/>
  <c r="BH300" i="261"/>
  <c r="BG300" i="261"/>
  <c r="BF300" i="261"/>
  <c r="BA300" i="261"/>
  <c r="AZ300" i="261"/>
  <c r="AY300" i="261"/>
  <c r="AT300" i="261"/>
  <c r="AS300" i="261"/>
  <c r="AR300" i="261"/>
  <c r="AM300" i="261"/>
  <c r="AL300" i="261"/>
  <c r="AK300" i="261"/>
  <c r="AF300" i="261"/>
  <c r="AE300" i="261"/>
  <c r="AD300" i="261"/>
  <c r="Y300" i="261"/>
  <c r="X300" i="261"/>
  <c r="W300" i="261"/>
  <c r="R300" i="261"/>
  <c r="Q300" i="261"/>
  <c r="P300" i="261"/>
  <c r="K300" i="261"/>
  <c r="J300" i="261"/>
  <c r="I300" i="261"/>
  <c r="F300" i="261"/>
  <c r="BH299" i="261"/>
  <c r="BG299" i="261"/>
  <c r="BF299" i="261"/>
  <c r="BA299" i="261"/>
  <c r="AZ299" i="261"/>
  <c r="AY299" i="261"/>
  <c r="AV299" i="261"/>
  <c r="AT299" i="261"/>
  <c r="AS299" i="261"/>
  <c r="AR299" i="261"/>
  <c r="AM299" i="261"/>
  <c r="AL299" i="261"/>
  <c r="AK299" i="261"/>
  <c r="AF299" i="261"/>
  <c r="AE299" i="261"/>
  <c r="AD299" i="261"/>
  <c r="Y299" i="261"/>
  <c r="X299" i="261"/>
  <c r="W299" i="261"/>
  <c r="R299" i="261"/>
  <c r="Q299" i="261"/>
  <c r="P299" i="261"/>
  <c r="K299" i="261"/>
  <c r="J299" i="261"/>
  <c r="I299" i="261"/>
  <c r="F299" i="261"/>
  <c r="BH298" i="261"/>
  <c r="BG298" i="261"/>
  <c r="BF298" i="261"/>
  <c r="BA298" i="261"/>
  <c r="AZ298" i="261"/>
  <c r="AY298" i="261"/>
  <c r="AV298" i="261"/>
  <c r="AT298" i="261"/>
  <c r="AS298" i="261"/>
  <c r="AR298" i="261"/>
  <c r="AM298" i="261"/>
  <c r="AL298" i="261"/>
  <c r="AK298" i="261"/>
  <c r="AH298" i="261"/>
  <c r="AF298" i="261"/>
  <c r="AE298" i="261"/>
  <c r="AD298" i="261"/>
  <c r="Y298" i="261"/>
  <c r="X298" i="261"/>
  <c r="W298" i="261"/>
  <c r="R298" i="261"/>
  <c r="Q298" i="261"/>
  <c r="P298" i="261"/>
  <c r="K298" i="261"/>
  <c r="J298" i="261"/>
  <c r="I298" i="261"/>
  <c r="F298" i="261"/>
  <c r="BH297" i="261"/>
  <c r="BG297" i="261"/>
  <c r="BF297" i="261"/>
  <c r="BA297" i="261"/>
  <c r="AZ297" i="261"/>
  <c r="AY297" i="261"/>
  <c r="AV297" i="261"/>
  <c r="AT297" i="261"/>
  <c r="AS297" i="261"/>
  <c r="AR297" i="261"/>
  <c r="AM297" i="261"/>
  <c r="AL297" i="261"/>
  <c r="AK297" i="261"/>
  <c r="AH297" i="261"/>
  <c r="AF297" i="261"/>
  <c r="AE297" i="261"/>
  <c r="AD297" i="261"/>
  <c r="Y297" i="261"/>
  <c r="X297" i="261"/>
  <c r="W297" i="261"/>
  <c r="R297" i="261"/>
  <c r="Q297" i="261"/>
  <c r="P297" i="261"/>
  <c r="K297" i="261"/>
  <c r="J297" i="261"/>
  <c r="I297" i="261"/>
  <c r="F297" i="261"/>
  <c r="BH296" i="261"/>
  <c r="BG296" i="261"/>
  <c r="BF296" i="261"/>
  <c r="BA296" i="261"/>
  <c r="AZ296" i="261"/>
  <c r="AY296" i="261"/>
  <c r="AV296" i="261"/>
  <c r="AT296" i="261"/>
  <c r="AS296" i="261"/>
  <c r="AR296" i="261"/>
  <c r="AM296" i="261"/>
  <c r="AL296" i="261"/>
  <c r="AK296" i="261"/>
  <c r="AF296" i="261"/>
  <c r="AE296" i="261"/>
  <c r="AD296" i="261"/>
  <c r="Y296" i="261"/>
  <c r="X296" i="261"/>
  <c r="W296" i="261"/>
  <c r="R296" i="261"/>
  <c r="Q296" i="261"/>
  <c r="P296" i="261"/>
  <c r="K296" i="261"/>
  <c r="J296" i="261"/>
  <c r="I296" i="261"/>
  <c r="F296" i="261"/>
  <c r="BH295" i="261"/>
  <c r="BG295" i="261"/>
  <c r="BF295" i="261"/>
  <c r="BC295" i="261"/>
  <c r="BA295" i="261"/>
  <c r="AZ295" i="261"/>
  <c r="AY295" i="261"/>
  <c r="AV295" i="261"/>
  <c r="AT295" i="261"/>
  <c r="AS295" i="261"/>
  <c r="AR295" i="261"/>
  <c r="AM295" i="261"/>
  <c r="AL295" i="261"/>
  <c r="AK295" i="261"/>
  <c r="AH295" i="261"/>
  <c r="AF295" i="261"/>
  <c r="AE295" i="261"/>
  <c r="AD295" i="261"/>
  <c r="Y295" i="261"/>
  <c r="X295" i="261"/>
  <c r="W295" i="261"/>
  <c r="R295" i="261"/>
  <c r="Q295" i="261"/>
  <c r="P295" i="261"/>
  <c r="K295" i="261"/>
  <c r="J295" i="261"/>
  <c r="I295" i="261"/>
  <c r="F295" i="261"/>
  <c r="BH294" i="261"/>
  <c r="BG294" i="261"/>
  <c r="BF294" i="261"/>
  <c r="BC294" i="261"/>
  <c r="BA294" i="261"/>
  <c r="AZ294" i="261"/>
  <c r="AY294" i="261"/>
  <c r="AV294" i="261"/>
  <c r="AT294" i="261"/>
  <c r="AS294" i="261"/>
  <c r="AR294" i="261"/>
  <c r="AM294" i="261"/>
  <c r="AL294" i="261"/>
  <c r="AK294" i="261"/>
  <c r="AH294" i="261"/>
  <c r="AF294" i="261"/>
  <c r="AE294" i="261"/>
  <c r="AD294" i="261"/>
  <c r="Y294" i="261"/>
  <c r="X294" i="261"/>
  <c r="W294" i="261"/>
  <c r="R294" i="261"/>
  <c r="Q294" i="261"/>
  <c r="P294" i="261"/>
  <c r="K294" i="261"/>
  <c r="J294" i="261"/>
  <c r="I294" i="261"/>
  <c r="F294" i="261"/>
  <c r="BH293" i="261"/>
  <c r="BG293" i="261"/>
  <c r="BF293" i="261"/>
  <c r="BA293" i="261"/>
  <c r="AZ293" i="261"/>
  <c r="AY293" i="261"/>
  <c r="AV293" i="261"/>
  <c r="AT293" i="261"/>
  <c r="AS293" i="261"/>
  <c r="AR293" i="261"/>
  <c r="AO293" i="261"/>
  <c r="AM293" i="261"/>
  <c r="AL293" i="261"/>
  <c r="AK293" i="261"/>
  <c r="AF293" i="261"/>
  <c r="AE293" i="261"/>
  <c r="AD293" i="261"/>
  <c r="Y293" i="261"/>
  <c r="X293" i="261"/>
  <c r="W293" i="261"/>
  <c r="R293" i="261"/>
  <c r="Q293" i="261"/>
  <c r="P293" i="261"/>
  <c r="K293" i="261"/>
  <c r="J293" i="261"/>
  <c r="I293" i="261"/>
  <c r="F293" i="261"/>
  <c r="BE292" i="261"/>
  <c r="BD292" i="261"/>
  <c r="BB292" i="261"/>
  <c r="AX292" i="261"/>
  <c r="AW292" i="261"/>
  <c r="AU292" i="261"/>
  <c r="AV290" i="261" s="1"/>
  <c r="AQ292" i="261"/>
  <c r="AP292" i="261"/>
  <c r="AN292" i="261"/>
  <c r="AO284" i="261" s="1"/>
  <c r="AJ292" i="261"/>
  <c r="AI292" i="261"/>
  <c r="AG292" i="261"/>
  <c r="AH291" i="261" s="1"/>
  <c r="AC292" i="261"/>
  <c r="AB292" i="261"/>
  <c r="Z292" i="261"/>
  <c r="AA291" i="261" s="1"/>
  <c r="V292" i="261"/>
  <c r="U292" i="261"/>
  <c r="S292" i="261"/>
  <c r="T292" i="261" s="1"/>
  <c r="O292" i="261"/>
  <c r="N292" i="261"/>
  <c r="L292" i="261"/>
  <c r="M292" i="261" s="1"/>
  <c r="H292" i="261"/>
  <c r="G292" i="261"/>
  <c r="E292" i="261"/>
  <c r="F292" i="261" s="1"/>
  <c r="BH291" i="261"/>
  <c r="BG291" i="261"/>
  <c r="BF291" i="261"/>
  <c r="BA291" i="261"/>
  <c r="AZ291" i="261"/>
  <c r="AY291" i="261"/>
  <c r="AT291" i="261"/>
  <c r="AS291" i="261"/>
  <c r="AR291" i="261"/>
  <c r="AM291" i="261"/>
  <c r="AL291" i="261"/>
  <c r="AK291" i="261"/>
  <c r="AF291" i="261"/>
  <c r="AE291" i="261"/>
  <c r="AD291" i="261"/>
  <c r="Y291" i="261"/>
  <c r="X291" i="261"/>
  <c r="W291" i="261"/>
  <c r="R291" i="261"/>
  <c r="Q291" i="261"/>
  <c r="P291" i="261"/>
  <c r="K291" i="261"/>
  <c r="J291" i="261"/>
  <c r="I291" i="261"/>
  <c r="BH290" i="261"/>
  <c r="BG290" i="261"/>
  <c r="BF290" i="261"/>
  <c r="BA290" i="261"/>
  <c r="AZ290" i="261"/>
  <c r="AY290" i="261"/>
  <c r="AT290" i="261"/>
  <c r="AS290" i="261"/>
  <c r="AR290" i="261"/>
  <c r="AO290" i="261"/>
  <c r="AM290" i="261"/>
  <c r="AL290" i="261"/>
  <c r="AK290" i="261"/>
  <c r="AF290" i="261"/>
  <c r="AE290" i="261"/>
  <c r="AD290" i="261"/>
  <c r="Y290" i="261"/>
  <c r="X290" i="261"/>
  <c r="W290" i="261"/>
  <c r="R290" i="261"/>
  <c r="Q290" i="261"/>
  <c r="P290" i="261"/>
  <c r="K290" i="261"/>
  <c r="J290" i="261"/>
  <c r="I290" i="261"/>
  <c r="BH289" i="261"/>
  <c r="BG289" i="261"/>
  <c r="BF289" i="261"/>
  <c r="BA289" i="261"/>
  <c r="AZ289" i="261"/>
  <c r="AY289" i="261"/>
  <c r="AV289" i="261"/>
  <c r="AT289" i="261"/>
  <c r="AS289" i="261"/>
  <c r="AR289" i="261"/>
  <c r="AO289" i="261"/>
  <c r="AM289" i="261"/>
  <c r="AL289" i="261"/>
  <c r="AK289" i="261"/>
  <c r="AH289" i="261"/>
  <c r="AF289" i="261"/>
  <c r="AE289" i="261"/>
  <c r="AD289" i="261"/>
  <c r="Y289" i="261"/>
  <c r="X289" i="261"/>
  <c r="W289" i="261"/>
  <c r="T289" i="261"/>
  <c r="R289" i="261"/>
  <c r="Q289" i="261"/>
  <c r="P289" i="261"/>
  <c r="M289" i="261"/>
  <c r="K289" i="261"/>
  <c r="J289" i="261"/>
  <c r="I289" i="261"/>
  <c r="BH288" i="261"/>
  <c r="BG288" i="261"/>
  <c r="BF288" i="261"/>
  <c r="BA288" i="261"/>
  <c r="AZ288" i="261"/>
  <c r="AY288" i="261"/>
  <c r="AT288" i="261"/>
  <c r="AS288" i="261"/>
  <c r="AR288" i="261"/>
  <c r="AM288" i="261"/>
  <c r="AL288" i="261"/>
  <c r="AK288" i="261"/>
  <c r="AH288" i="261"/>
  <c r="AF288" i="261"/>
  <c r="AE288" i="261"/>
  <c r="AD288" i="261"/>
  <c r="Y288" i="261"/>
  <c r="X288" i="261"/>
  <c r="W288" i="261"/>
  <c r="R288" i="261"/>
  <c r="Q288" i="261"/>
  <c r="P288" i="261"/>
  <c r="M288" i="261"/>
  <c r="K288" i="261"/>
  <c r="J288" i="261"/>
  <c r="I288" i="261"/>
  <c r="F288" i="261"/>
  <c r="BH287" i="261"/>
  <c r="BG287" i="261"/>
  <c r="BF287" i="261"/>
  <c r="BA287" i="261"/>
  <c r="AZ287" i="261"/>
  <c r="AY287" i="261"/>
  <c r="AT287" i="261"/>
  <c r="AS287" i="261"/>
  <c r="AR287" i="261"/>
  <c r="AM287" i="261"/>
  <c r="AL287" i="261"/>
  <c r="AK287" i="261"/>
  <c r="AF287" i="261"/>
  <c r="AE287" i="261"/>
  <c r="AD287" i="261"/>
  <c r="AA287" i="261"/>
  <c r="Y287" i="261"/>
  <c r="X287" i="261"/>
  <c r="W287" i="261"/>
  <c r="T287" i="261"/>
  <c r="R287" i="261"/>
  <c r="Q287" i="261"/>
  <c r="P287" i="261"/>
  <c r="K287" i="261"/>
  <c r="J287" i="261"/>
  <c r="I287" i="261"/>
  <c r="F287" i="261"/>
  <c r="BH286" i="261"/>
  <c r="BG286" i="261"/>
  <c r="BF286" i="261"/>
  <c r="BC286" i="261"/>
  <c r="BA286" i="261"/>
  <c r="AZ286" i="261"/>
  <c r="AY286" i="261"/>
  <c r="AV286" i="261"/>
  <c r="AT286" i="261"/>
  <c r="AS286" i="261"/>
  <c r="AR286" i="261"/>
  <c r="AM286" i="261"/>
  <c r="AL286" i="261"/>
  <c r="AK286" i="261"/>
  <c r="AH286" i="261"/>
  <c r="AF286" i="261"/>
  <c r="AE286" i="261"/>
  <c r="AD286" i="261"/>
  <c r="Y286" i="261"/>
  <c r="X286" i="261"/>
  <c r="W286" i="261"/>
  <c r="T286" i="261"/>
  <c r="R286" i="261"/>
  <c r="Q286" i="261"/>
  <c r="P286" i="261"/>
  <c r="M286" i="261"/>
  <c r="K286" i="261"/>
  <c r="J286" i="261"/>
  <c r="I286" i="261"/>
  <c r="F286" i="261"/>
  <c r="BH285" i="261"/>
  <c r="BG285" i="261"/>
  <c r="BF285" i="261"/>
  <c r="BC285" i="261"/>
  <c r="BA285" i="261"/>
  <c r="AZ285" i="261"/>
  <c r="AY285" i="261"/>
  <c r="AV285" i="261"/>
  <c r="AT285" i="261"/>
  <c r="AS285" i="261"/>
  <c r="AR285" i="261"/>
  <c r="AM285" i="261"/>
  <c r="AL285" i="261"/>
  <c r="AK285" i="261"/>
  <c r="AH285" i="261"/>
  <c r="AF285" i="261"/>
  <c r="AE285" i="261"/>
  <c r="AD285" i="261"/>
  <c r="Y285" i="261"/>
  <c r="X285" i="261"/>
  <c r="W285" i="261"/>
  <c r="R285" i="261"/>
  <c r="Q285" i="261"/>
  <c r="P285" i="261"/>
  <c r="M285" i="261"/>
  <c r="K285" i="261"/>
  <c r="J285" i="261"/>
  <c r="I285" i="261"/>
  <c r="F285" i="261"/>
  <c r="BH284" i="261"/>
  <c r="BG284" i="261"/>
  <c r="BF284" i="261"/>
  <c r="BA284" i="261"/>
  <c r="AZ284" i="261"/>
  <c r="AY284" i="261"/>
  <c r="AT284" i="261"/>
  <c r="AS284" i="261"/>
  <c r="AR284" i="261"/>
  <c r="AM284" i="261"/>
  <c r="AL284" i="261"/>
  <c r="AK284" i="261"/>
  <c r="AF284" i="261"/>
  <c r="AE284" i="261"/>
  <c r="AD284" i="261"/>
  <c r="AA284" i="261"/>
  <c r="Y284" i="261"/>
  <c r="X284" i="261"/>
  <c r="W284" i="261"/>
  <c r="T284" i="261"/>
  <c r="R284" i="261"/>
  <c r="Q284" i="261"/>
  <c r="P284" i="261"/>
  <c r="K284" i="261"/>
  <c r="J284" i="261"/>
  <c r="I284" i="261"/>
  <c r="F284" i="261"/>
  <c r="BE283" i="261"/>
  <c r="BD283" i="261"/>
  <c r="BB283" i="261"/>
  <c r="BC282" i="261" s="1"/>
  <c r="AX283" i="261"/>
  <c r="AW283" i="261"/>
  <c r="AU283" i="261"/>
  <c r="AV277" i="261" s="1"/>
  <c r="AQ283" i="261"/>
  <c r="AP283" i="261"/>
  <c r="AN283" i="261"/>
  <c r="AJ283" i="261"/>
  <c r="AI283" i="261"/>
  <c r="AG283" i="261"/>
  <c r="AH279" i="261" s="1"/>
  <c r="AC283" i="261"/>
  <c r="AB283" i="261"/>
  <c r="Z283" i="261"/>
  <c r="AA282" i="261" s="1"/>
  <c r="V283" i="261"/>
  <c r="U283" i="261"/>
  <c r="S283" i="261"/>
  <c r="T283" i="261" s="1"/>
  <c r="O283" i="261"/>
  <c r="N283" i="261"/>
  <c r="L283" i="261"/>
  <c r="M282" i="261" s="1"/>
  <c r="H283" i="261"/>
  <c r="G283" i="261"/>
  <c r="E283" i="261"/>
  <c r="F282" i="261" s="1"/>
  <c r="BH282" i="261"/>
  <c r="BG282" i="261"/>
  <c r="BF282" i="261"/>
  <c r="BA282" i="261"/>
  <c r="AZ282" i="261"/>
  <c r="AY282" i="261"/>
  <c r="AT282" i="261"/>
  <c r="AS282" i="261"/>
  <c r="AR282" i="261"/>
  <c r="AM282" i="261"/>
  <c r="AL282" i="261"/>
  <c r="AK282" i="261"/>
  <c r="AF282" i="261"/>
  <c r="AE282" i="261"/>
  <c r="AD282" i="261"/>
  <c r="Y282" i="261"/>
  <c r="X282" i="261"/>
  <c r="W282" i="261"/>
  <c r="R282" i="261"/>
  <c r="Q282" i="261"/>
  <c r="P282" i="261"/>
  <c r="K282" i="261"/>
  <c r="J282" i="261"/>
  <c r="I282" i="261"/>
  <c r="BH281" i="261"/>
  <c r="BG281" i="261"/>
  <c r="BF281" i="261"/>
  <c r="BA281" i="261"/>
  <c r="AZ281" i="261"/>
  <c r="AY281" i="261"/>
  <c r="AT281" i="261"/>
  <c r="AS281" i="261"/>
  <c r="AR281" i="261"/>
  <c r="AO281" i="261"/>
  <c r="AM281" i="261"/>
  <c r="AL281" i="261"/>
  <c r="AK281" i="261"/>
  <c r="AF281" i="261"/>
  <c r="AE281" i="261"/>
  <c r="AD281" i="261"/>
  <c r="Y281" i="261"/>
  <c r="X281" i="261"/>
  <c r="W281" i="261"/>
  <c r="R281" i="261"/>
  <c r="Q281" i="261"/>
  <c r="P281" i="261"/>
  <c r="K281" i="261"/>
  <c r="J281" i="261"/>
  <c r="I281" i="261"/>
  <c r="F281" i="261"/>
  <c r="BH280" i="261"/>
  <c r="BG280" i="261"/>
  <c r="BF280" i="261"/>
  <c r="BC280" i="261"/>
  <c r="BA280" i="261"/>
  <c r="AZ280" i="261"/>
  <c r="AY280" i="261"/>
  <c r="AT280" i="261"/>
  <c r="AS280" i="261"/>
  <c r="AR280" i="261"/>
  <c r="AO280" i="261"/>
  <c r="AM280" i="261"/>
  <c r="AL280" i="261"/>
  <c r="AK280" i="261"/>
  <c r="AF280" i="261"/>
  <c r="AE280" i="261"/>
  <c r="AD280" i="261"/>
  <c r="Y280" i="261"/>
  <c r="X280" i="261"/>
  <c r="W280" i="261"/>
  <c r="T280" i="261"/>
  <c r="R280" i="261"/>
  <c r="Q280" i="261"/>
  <c r="P280" i="261"/>
  <c r="K280" i="261"/>
  <c r="J280" i="261"/>
  <c r="I280" i="261"/>
  <c r="F280" i="261"/>
  <c r="BH279" i="261"/>
  <c r="BG279" i="261"/>
  <c r="BF279" i="261"/>
  <c r="BC279" i="261"/>
  <c r="BA279" i="261"/>
  <c r="AZ279" i="261"/>
  <c r="AY279" i="261"/>
  <c r="AT279" i="261"/>
  <c r="AS279" i="261"/>
  <c r="AR279" i="261"/>
  <c r="AM279" i="261"/>
  <c r="AL279" i="261"/>
  <c r="AK279" i="261"/>
  <c r="AF279" i="261"/>
  <c r="AE279" i="261"/>
  <c r="AD279" i="261"/>
  <c r="Y279" i="261"/>
  <c r="X279" i="261"/>
  <c r="W279" i="261"/>
  <c r="R279" i="261"/>
  <c r="Q279" i="261"/>
  <c r="P279" i="261"/>
  <c r="K279" i="261"/>
  <c r="J279" i="261"/>
  <c r="I279" i="261"/>
  <c r="F279" i="261"/>
  <c r="BH278" i="261"/>
  <c r="BG278" i="261"/>
  <c r="BF278" i="261"/>
  <c r="BA278" i="261"/>
  <c r="AZ278" i="261"/>
  <c r="AY278" i="261"/>
  <c r="AT278" i="261"/>
  <c r="AS278" i="261"/>
  <c r="AR278" i="261"/>
  <c r="AO278" i="261"/>
  <c r="AM278" i="261"/>
  <c r="AL278" i="261"/>
  <c r="AK278" i="261"/>
  <c r="AF278" i="261"/>
  <c r="AE278" i="261"/>
  <c r="AD278" i="261"/>
  <c r="Y278" i="261"/>
  <c r="X278" i="261"/>
  <c r="W278" i="261"/>
  <c r="T278" i="261"/>
  <c r="R278" i="261"/>
  <c r="Q278" i="261"/>
  <c r="P278" i="261"/>
  <c r="K278" i="261"/>
  <c r="J278" i="261"/>
  <c r="I278" i="261"/>
  <c r="F278" i="261"/>
  <c r="BH277" i="261"/>
  <c r="BG277" i="261"/>
  <c r="BF277" i="261"/>
  <c r="BC277" i="261"/>
  <c r="BA277" i="261"/>
  <c r="AZ277" i="261"/>
  <c r="AY277" i="261"/>
  <c r="AT277" i="261"/>
  <c r="AS277" i="261"/>
  <c r="AR277" i="261"/>
  <c r="AO277" i="261"/>
  <c r="AM277" i="261"/>
  <c r="AL277" i="261"/>
  <c r="AK277" i="261"/>
  <c r="AF277" i="261"/>
  <c r="AE277" i="261"/>
  <c r="AD277" i="261"/>
  <c r="Y277" i="261"/>
  <c r="X277" i="261"/>
  <c r="W277" i="261"/>
  <c r="T277" i="261"/>
  <c r="R277" i="261"/>
  <c r="Q277" i="261"/>
  <c r="P277" i="261"/>
  <c r="M277" i="261"/>
  <c r="K277" i="261"/>
  <c r="J277" i="261"/>
  <c r="I277" i="261"/>
  <c r="F277" i="261"/>
  <c r="BH276" i="261"/>
  <c r="BG276" i="261"/>
  <c r="BF276" i="261"/>
  <c r="BC276" i="261"/>
  <c r="BA276" i="261"/>
  <c r="AZ276" i="261"/>
  <c r="AY276" i="261"/>
  <c r="AT276" i="261"/>
  <c r="AS276" i="261"/>
  <c r="AR276" i="261"/>
  <c r="AM276" i="261"/>
  <c r="AL276" i="261"/>
  <c r="AK276" i="261"/>
  <c r="AH276" i="261"/>
  <c r="AF276" i="261"/>
  <c r="AE276" i="261"/>
  <c r="AD276" i="261"/>
  <c r="AA276" i="261"/>
  <c r="Y276" i="261"/>
  <c r="X276" i="261"/>
  <c r="W276" i="261"/>
  <c r="T276" i="261"/>
  <c r="R276" i="261"/>
  <c r="Q276" i="261"/>
  <c r="P276" i="261"/>
  <c r="M276" i="261"/>
  <c r="K276" i="261"/>
  <c r="J276" i="261"/>
  <c r="I276" i="261"/>
  <c r="F276" i="261"/>
  <c r="BH275" i="261"/>
  <c r="BG275" i="261"/>
  <c r="BF275" i="261"/>
  <c r="BC275" i="261"/>
  <c r="BA275" i="261"/>
  <c r="AZ275" i="261"/>
  <c r="AY275" i="261"/>
  <c r="AT275" i="261"/>
  <c r="AS275" i="261"/>
  <c r="AR275" i="261"/>
  <c r="AO275" i="261"/>
  <c r="AM275" i="261"/>
  <c r="AL275" i="261"/>
  <c r="AK275" i="261"/>
  <c r="AF275" i="261"/>
  <c r="AE275" i="261"/>
  <c r="AD275" i="261"/>
  <c r="AA275" i="261"/>
  <c r="Y275" i="261"/>
  <c r="X275" i="261"/>
  <c r="W275" i="261"/>
  <c r="T275" i="261"/>
  <c r="R275" i="261"/>
  <c r="Q275" i="261"/>
  <c r="P275" i="261"/>
  <c r="M275" i="261"/>
  <c r="K275" i="261"/>
  <c r="J275" i="261"/>
  <c r="I275" i="261"/>
  <c r="F275" i="261"/>
  <c r="BE274" i="261"/>
  <c r="BD274" i="261"/>
  <c r="BB274" i="261"/>
  <c r="BC274" i="261" s="1"/>
  <c r="AX274" i="261"/>
  <c r="AW274" i="261"/>
  <c r="AU274" i="261"/>
  <c r="AV272" i="261" s="1"/>
  <c r="AQ274" i="261"/>
  <c r="AP274" i="261"/>
  <c r="AN274" i="261"/>
  <c r="AO274" i="261" s="1"/>
  <c r="AJ274" i="261"/>
  <c r="AI274" i="261"/>
  <c r="AG274" i="261"/>
  <c r="AH271" i="261" s="1"/>
  <c r="AC274" i="261"/>
  <c r="AB274" i="261"/>
  <c r="Z274" i="261"/>
  <c r="V274" i="261"/>
  <c r="U274" i="261"/>
  <c r="S274" i="261"/>
  <c r="T274" i="261" s="1"/>
  <c r="Q274" i="261"/>
  <c r="M274" i="261"/>
  <c r="H274" i="261"/>
  <c r="E274" i="261"/>
  <c r="F274" i="261" s="1"/>
  <c r="BH273" i="261"/>
  <c r="BG273" i="261"/>
  <c r="BF273" i="261"/>
  <c r="BA273" i="261"/>
  <c r="AZ273" i="261"/>
  <c r="AY273" i="261"/>
  <c r="AT273" i="261"/>
  <c r="AS273" i="261"/>
  <c r="AR273" i="261"/>
  <c r="AO273" i="261"/>
  <c r="AM273" i="261"/>
  <c r="AL273" i="261"/>
  <c r="AK273" i="261"/>
  <c r="AF273" i="261"/>
  <c r="AE273" i="261"/>
  <c r="AD273" i="261"/>
  <c r="Y273" i="261"/>
  <c r="X273" i="261"/>
  <c r="W273" i="261"/>
  <c r="R273" i="261"/>
  <c r="Q273" i="261"/>
  <c r="P273" i="261"/>
  <c r="K273" i="261"/>
  <c r="J273" i="261"/>
  <c r="I273" i="261"/>
  <c r="F273" i="261"/>
  <c r="BH272" i="261"/>
  <c r="BG272" i="261"/>
  <c r="BF272" i="261"/>
  <c r="BA272" i="261"/>
  <c r="AZ272" i="261"/>
  <c r="AY272" i="261"/>
  <c r="AT272" i="261"/>
  <c r="AS272" i="261"/>
  <c r="AR272" i="261"/>
  <c r="AO272" i="261"/>
  <c r="AM272" i="261"/>
  <c r="AL272" i="261"/>
  <c r="AK272" i="261"/>
  <c r="AF272" i="261"/>
  <c r="AE272" i="261"/>
  <c r="AD272" i="261"/>
  <c r="AA272" i="261"/>
  <c r="Y272" i="261"/>
  <c r="X272" i="261"/>
  <c r="W272" i="261"/>
  <c r="R272" i="261"/>
  <c r="Q272" i="261"/>
  <c r="P272" i="261"/>
  <c r="K272" i="261"/>
  <c r="J272" i="261"/>
  <c r="I272" i="261"/>
  <c r="F272" i="261"/>
  <c r="BH271" i="261"/>
  <c r="BG271" i="261"/>
  <c r="BF271" i="261"/>
  <c r="BC271" i="261"/>
  <c r="BA271" i="261"/>
  <c r="AZ271" i="261"/>
  <c r="AY271" i="261"/>
  <c r="AT271" i="261"/>
  <c r="AS271" i="261"/>
  <c r="AR271" i="261"/>
  <c r="AO271" i="261"/>
  <c r="AM271" i="261"/>
  <c r="AL271" i="261"/>
  <c r="AK271" i="261"/>
  <c r="AF271" i="261"/>
  <c r="AE271" i="261"/>
  <c r="AD271" i="261"/>
  <c r="Y271" i="261"/>
  <c r="X271" i="261"/>
  <c r="W271" i="261"/>
  <c r="R271" i="261"/>
  <c r="Q271" i="261"/>
  <c r="P271" i="261"/>
  <c r="M271" i="261"/>
  <c r="K271" i="261"/>
  <c r="J271" i="261"/>
  <c r="I271" i="261"/>
  <c r="F271" i="261"/>
  <c r="BH270" i="261"/>
  <c r="BG270" i="261"/>
  <c r="BF270" i="261"/>
  <c r="BC270" i="261"/>
  <c r="BA270" i="261"/>
  <c r="AZ270" i="261"/>
  <c r="AY270" i="261"/>
  <c r="AT270" i="261"/>
  <c r="AS270" i="261"/>
  <c r="AR270" i="261"/>
  <c r="AO270" i="261"/>
  <c r="AM270" i="261"/>
  <c r="AL270" i="261"/>
  <c r="AK270" i="261"/>
  <c r="AF270" i="261"/>
  <c r="AE270" i="261"/>
  <c r="AD270" i="261"/>
  <c r="AA270" i="261"/>
  <c r="Y270" i="261"/>
  <c r="X270" i="261"/>
  <c r="W270" i="261"/>
  <c r="T270" i="261"/>
  <c r="R270" i="261"/>
  <c r="Q270" i="261"/>
  <c r="P270" i="261"/>
  <c r="M270" i="261"/>
  <c r="K270" i="261"/>
  <c r="J270" i="261"/>
  <c r="I270" i="261"/>
  <c r="F270" i="261"/>
  <c r="BH269" i="261"/>
  <c r="BG269" i="261"/>
  <c r="BF269" i="261"/>
  <c r="BC269" i="261"/>
  <c r="BA269" i="261"/>
  <c r="AZ269" i="261"/>
  <c r="AY269" i="261"/>
  <c r="AT269" i="261"/>
  <c r="AS269" i="261"/>
  <c r="AR269" i="261"/>
  <c r="AO269" i="261"/>
  <c r="AM269" i="261"/>
  <c r="AL269" i="261"/>
  <c r="AK269" i="261"/>
  <c r="AF269" i="261"/>
  <c r="AE269" i="261"/>
  <c r="AD269" i="261"/>
  <c r="AA269" i="261"/>
  <c r="Y269" i="261"/>
  <c r="X269" i="261"/>
  <c r="W269" i="261"/>
  <c r="T269" i="261"/>
  <c r="R269" i="261"/>
  <c r="Q269" i="261"/>
  <c r="P269" i="261"/>
  <c r="K269" i="261"/>
  <c r="J269" i="261"/>
  <c r="I269" i="261"/>
  <c r="F269" i="261"/>
  <c r="BH268" i="261"/>
  <c r="BG268" i="261"/>
  <c r="BF268" i="261"/>
  <c r="BC268" i="261"/>
  <c r="BA268" i="261"/>
  <c r="AZ268" i="261"/>
  <c r="AY268" i="261"/>
  <c r="AT268" i="261"/>
  <c r="AS268" i="261"/>
  <c r="AR268" i="261"/>
  <c r="AO268" i="261"/>
  <c r="AM268" i="261"/>
  <c r="AL268" i="261"/>
  <c r="AK268" i="261"/>
  <c r="AH268" i="261"/>
  <c r="AF268" i="261"/>
  <c r="AE268" i="261"/>
  <c r="AD268" i="261"/>
  <c r="AA268" i="261"/>
  <c r="Y268" i="261"/>
  <c r="X268" i="261"/>
  <c r="W268" i="261"/>
  <c r="T268" i="261"/>
  <c r="R268" i="261"/>
  <c r="Q268" i="261"/>
  <c r="P268" i="261"/>
  <c r="M268" i="261"/>
  <c r="K268" i="261"/>
  <c r="J268" i="261"/>
  <c r="I268" i="261"/>
  <c r="F268" i="261"/>
  <c r="BH267" i="261"/>
  <c r="BG267" i="261"/>
  <c r="BF267" i="261"/>
  <c r="BC267" i="261"/>
  <c r="BA267" i="261"/>
  <c r="AZ267" i="261"/>
  <c r="AY267" i="261"/>
  <c r="AT267" i="261"/>
  <c r="AS267" i="261"/>
  <c r="AR267" i="261"/>
  <c r="AO267" i="261"/>
  <c r="AM267" i="261"/>
  <c r="AL267" i="261"/>
  <c r="AK267" i="261"/>
  <c r="AF267" i="261"/>
  <c r="AE267" i="261"/>
  <c r="AD267" i="261"/>
  <c r="AA267" i="261"/>
  <c r="Y267" i="261"/>
  <c r="X267" i="261"/>
  <c r="W267" i="261"/>
  <c r="T267" i="261"/>
  <c r="R267" i="261"/>
  <c r="Q267" i="261"/>
  <c r="P267" i="261"/>
  <c r="M267" i="261"/>
  <c r="K267" i="261"/>
  <c r="J267" i="261"/>
  <c r="I267" i="261"/>
  <c r="F267" i="261"/>
  <c r="BH266" i="261"/>
  <c r="BG266" i="261"/>
  <c r="BF266" i="261"/>
  <c r="BC266" i="261"/>
  <c r="BA266" i="261"/>
  <c r="AZ266" i="261"/>
  <c r="AY266" i="261"/>
  <c r="AT266" i="261"/>
  <c r="AS266" i="261"/>
  <c r="AR266" i="261"/>
  <c r="AO266" i="261"/>
  <c r="AM266" i="261"/>
  <c r="AL266" i="261"/>
  <c r="AK266" i="261"/>
  <c r="AF266" i="261"/>
  <c r="AE266" i="261"/>
  <c r="AD266" i="261"/>
  <c r="AA266" i="261"/>
  <c r="Y266" i="261"/>
  <c r="X266" i="261"/>
  <c r="W266" i="261"/>
  <c r="T266" i="261"/>
  <c r="R266" i="261"/>
  <c r="Q266" i="261"/>
  <c r="P266" i="261"/>
  <c r="M266" i="261"/>
  <c r="K266" i="261"/>
  <c r="J266" i="261"/>
  <c r="I266" i="261"/>
  <c r="F266" i="261"/>
  <c r="BE265" i="261"/>
  <c r="BD265" i="261"/>
  <c r="BB265" i="261"/>
  <c r="BC265" i="261" s="1"/>
  <c r="AX265" i="261"/>
  <c r="AW265" i="261"/>
  <c r="AU265" i="261"/>
  <c r="AQ265" i="261"/>
  <c r="AP265" i="261"/>
  <c r="AN265" i="261"/>
  <c r="AJ265" i="261"/>
  <c r="AI265" i="261"/>
  <c r="AG265" i="261"/>
  <c r="AC265" i="261"/>
  <c r="AB265" i="261"/>
  <c r="Z265" i="261"/>
  <c r="AA265" i="261" s="1"/>
  <c r="V265" i="261"/>
  <c r="U265" i="261"/>
  <c r="S265" i="261"/>
  <c r="T264" i="261" s="1"/>
  <c r="O265" i="261"/>
  <c r="N265" i="261"/>
  <c r="L265" i="261"/>
  <c r="M265" i="261" s="1"/>
  <c r="H265" i="261"/>
  <c r="G265" i="261"/>
  <c r="E265" i="261"/>
  <c r="F265" i="261" s="1"/>
  <c r="BH264" i="261"/>
  <c r="BG264" i="261"/>
  <c r="BF264" i="261"/>
  <c r="BA264" i="261"/>
  <c r="AZ264" i="261"/>
  <c r="AY264" i="261"/>
  <c r="AT264" i="261"/>
  <c r="AS264" i="261"/>
  <c r="AR264" i="261"/>
  <c r="AM264" i="261"/>
  <c r="AL264" i="261"/>
  <c r="AK264" i="261"/>
  <c r="AF264" i="261"/>
  <c r="AE264" i="261"/>
  <c r="AD264" i="261"/>
  <c r="Y264" i="261"/>
  <c r="X264" i="261"/>
  <c r="W264" i="261"/>
  <c r="R264" i="261"/>
  <c r="Q264" i="261"/>
  <c r="P264" i="261"/>
  <c r="K264" i="261"/>
  <c r="J264" i="261"/>
  <c r="I264" i="261"/>
  <c r="BH263" i="261"/>
  <c r="BG263" i="261"/>
  <c r="BF263" i="261"/>
  <c r="BA263" i="261"/>
  <c r="AZ263" i="261"/>
  <c r="AY263" i="261"/>
  <c r="AT263" i="261"/>
  <c r="AS263" i="261"/>
  <c r="AR263" i="261"/>
  <c r="AM263" i="261"/>
  <c r="AL263" i="261"/>
  <c r="AK263" i="261"/>
  <c r="AF263" i="261"/>
  <c r="AE263" i="261"/>
  <c r="AD263" i="261"/>
  <c r="Y263" i="261"/>
  <c r="X263" i="261"/>
  <c r="W263" i="261"/>
  <c r="T263" i="261"/>
  <c r="R263" i="261"/>
  <c r="Q263" i="261"/>
  <c r="P263" i="261"/>
  <c r="K263" i="261"/>
  <c r="J263" i="261"/>
  <c r="I263" i="261"/>
  <c r="BH262" i="261"/>
  <c r="BG262" i="261"/>
  <c r="BF262" i="261"/>
  <c r="BC262" i="261"/>
  <c r="BA262" i="261"/>
  <c r="AZ262" i="261"/>
  <c r="AY262" i="261"/>
  <c r="AT262" i="261"/>
  <c r="AS262" i="261"/>
  <c r="AR262" i="261"/>
  <c r="AM262" i="261"/>
  <c r="AL262" i="261"/>
  <c r="AK262" i="261"/>
  <c r="AF262" i="261"/>
  <c r="AE262" i="261"/>
  <c r="AD262" i="261"/>
  <c r="Y262" i="261"/>
  <c r="X262" i="261"/>
  <c r="W262" i="261"/>
  <c r="T262" i="261"/>
  <c r="R262" i="261"/>
  <c r="Q262" i="261"/>
  <c r="P262" i="261"/>
  <c r="K262" i="261"/>
  <c r="J262" i="261"/>
  <c r="I262" i="261"/>
  <c r="BH261" i="261"/>
  <c r="BG261" i="261"/>
  <c r="BF261" i="261"/>
  <c r="BC261" i="261"/>
  <c r="BA261" i="261"/>
  <c r="AZ261" i="261"/>
  <c r="AY261" i="261"/>
  <c r="AT261" i="261"/>
  <c r="AS261" i="261"/>
  <c r="AR261" i="261"/>
  <c r="AM261" i="261"/>
  <c r="AL261" i="261"/>
  <c r="AK261" i="261"/>
  <c r="AF261" i="261"/>
  <c r="AE261" i="261"/>
  <c r="AD261" i="261"/>
  <c r="AA261" i="261"/>
  <c r="Y261" i="261"/>
  <c r="X261" i="261"/>
  <c r="W261" i="261"/>
  <c r="T261" i="261"/>
  <c r="R261" i="261"/>
  <c r="Q261" i="261"/>
  <c r="P261" i="261"/>
  <c r="M261" i="261"/>
  <c r="K261" i="261"/>
  <c r="J261" i="261"/>
  <c r="I261" i="261"/>
  <c r="F261" i="261"/>
  <c r="BH260" i="261"/>
  <c r="BG260" i="261"/>
  <c r="BF260" i="261"/>
  <c r="BC260" i="261"/>
  <c r="BA260" i="261"/>
  <c r="AZ260" i="261"/>
  <c r="AY260" i="261"/>
  <c r="AT260" i="261"/>
  <c r="AS260" i="261"/>
  <c r="AR260" i="261"/>
  <c r="AM260" i="261"/>
  <c r="AL260" i="261"/>
  <c r="AK260" i="261"/>
  <c r="AF260" i="261"/>
  <c r="AE260" i="261"/>
  <c r="AD260" i="261"/>
  <c r="AA260" i="261"/>
  <c r="Y260" i="261"/>
  <c r="X260" i="261"/>
  <c r="W260" i="261"/>
  <c r="T260" i="261"/>
  <c r="R260" i="261"/>
  <c r="Q260" i="261"/>
  <c r="P260" i="261"/>
  <c r="K260" i="261"/>
  <c r="J260" i="261"/>
  <c r="I260" i="261"/>
  <c r="F260" i="261"/>
  <c r="BH259" i="261"/>
  <c r="BG259" i="261"/>
  <c r="BF259" i="261"/>
  <c r="BC259" i="261"/>
  <c r="BA259" i="261"/>
  <c r="AZ259" i="261"/>
  <c r="AY259" i="261"/>
  <c r="AT259" i="261"/>
  <c r="AS259" i="261"/>
  <c r="AR259" i="261"/>
  <c r="AM259" i="261"/>
  <c r="AL259" i="261"/>
  <c r="AK259" i="261"/>
  <c r="AH259" i="261"/>
  <c r="AF259" i="261"/>
  <c r="AE259" i="261"/>
  <c r="AD259" i="261"/>
  <c r="AA259" i="261"/>
  <c r="Y259" i="261"/>
  <c r="X259" i="261"/>
  <c r="W259" i="261"/>
  <c r="T259" i="261"/>
  <c r="R259" i="261"/>
  <c r="Q259" i="261"/>
  <c r="P259" i="261"/>
  <c r="K259" i="261"/>
  <c r="J259" i="261"/>
  <c r="I259" i="261"/>
  <c r="F259" i="261"/>
  <c r="BH258" i="261"/>
  <c r="BG258" i="261"/>
  <c r="BF258" i="261"/>
  <c r="BC258" i="261"/>
  <c r="BA258" i="261"/>
  <c r="AZ258" i="261"/>
  <c r="AY258" i="261"/>
  <c r="AT258" i="261"/>
  <c r="AS258" i="261"/>
  <c r="AR258" i="261"/>
  <c r="AO258" i="261"/>
  <c r="AM258" i="261"/>
  <c r="AL258" i="261"/>
  <c r="AK258" i="261"/>
  <c r="AF258" i="261"/>
  <c r="AE258" i="261"/>
  <c r="AD258" i="261"/>
  <c r="AA258" i="261"/>
  <c r="Y258" i="261"/>
  <c r="X258" i="261"/>
  <c r="W258" i="261"/>
  <c r="T258" i="261"/>
  <c r="R258" i="261"/>
  <c r="Q258" i="261"/>
  <c r="P258" i="261"/>
  <c r="K258" i="261"/>
  <c r="J258" i="261"/>
  <c r="I258" i="261"/>
  <c r="F258" i="261"/>
  <c r="BH257" i="261"/>
  <c r="BG257" i="261"/>
  <c r="BF257" i="261"/>
  <c r="BC257" i="261"/>
  <c r="BA257" i="261"/>
  <c r="AZ257" i="261"/>
  <c r="AY257" i="261"/>
  <c r="AT257" i="261"/>
  <c r="AS257" i="261"/>
  <c r="AR257" i="261"/>
  <c r="AO257" i="261"/>
  <c r="AM257" i="261"/>
  <c r="AL257" i="261"/>
  <c r="AK257" i="261"/>
  <c r="AF257" i="261"/>
  <c r="AE257" i="261"/>
  <c r="AD257" i="261"/>
  <c r="AA257" i="261"/>
  <c r="Y257" i="261"/>
  <c r="X257" i="261"/>
  <c r="W257" i="261"/>
  <c r="T257" i="261"/>
  <c r="R257" i="261"/>
  <c r="Q257" i="261"/>
  <c r="P257" i="261"/>
  <c r="M257" i="261"/>
  <c r="K257" i="261"/>
  <c r="J257" i="261"/>
  <c r="I257" i="261"/>
  <c r="F257" i="261"/>
  <c r="BE256" i="261"/>
  <c r="BD256" i="261"/>
  <c r="BB256" i="261"/>
  <c r="BC256" i="261" s="1"/>
  <c r="AX256" i="261"/>
  <c r="AW256" i="261"/>
  <c r="AU256" i="261"/>
  <c r="AV256" i="261" s="1"/>
  <c r="AQ256" i="261"/>
  <c r="AP256" i="261"/>
  <c r="AN256" i="261"/>
  <c r="AO254" i="261" s="1"/>
  <c r="AJ256" i="261"/>
  <c r="AI256" i="261"/>
  <c r="AG256" i="261"/>
  <c r="AC256" i="261"/>
  <c r="AB256" i="261"/>
  <c r="Z256" i="261"/>
  <c r="V256" i="261"/>
  <c r="U256" i="261"/>
  <c r="S256" i="261"/>
  <c r="O256" i="261"/>
  <c r="N256" i="261"/>
  <c r="L256" i="261"/>
  <c r="M256" i="261" s="1"/>
  <c r="H256" i="261"/>
  <c r="G256" i="261"/>
  <c r="E256" i="261"/>
  <c r="F254" i="261" s="1"/>
  <c r="BH255" i="261"/>
  <c r="BG255" i="261"/>
  <c r="BF255" i="261"/>
  <c r="BA255" i="261"/>
  <c r="AZ255" i="261"/>
  <c r="AY255" i="261"/>
  <c r="AT255" i="261"/>
  <c r="AS255" i="261"/>
  <c r="AR255" i="261"/>
  <c r="AM255" i="261"/>
  <c r="AL255" i="261"/>
  <c r="AK255" i="261"/>
  <c r="AF255" i="261"/>
  <c r="AE255" i="261"/>
  <c r="AD255" i="261"/>
  <c r="Y255" i="261"/>
  <c r="X255" i="261"/>
  <c r="W255" i="261"/>
  <c r="T255" i="261"/>
  <c r="R255" i="261"/>
  <c r="Q255" i="261"/>
  <c r="P255" i="261"/>
  <c r="K255" i="261"/>
  <c r="J255" i="261"/>
  <c r="I255" i="261"/>
  <c r="BH254" i="261"/>
  <c r="BG254" i="261"/>
  <c r="BF254" i="261"/>
  <c r="BA254" i="261"/>
  <c r="AZ254" i="261"/>
  <c r="AY254" i="261"/>
  <c r="AV254" i="261"/>
  <c r="AT254" i="261"/>
  <c r="AS254" i="261"/>
  <c r="AR254" i="261"/>
  <c r="AM254" i="261"/>
  <c r="AL254" i="261"/>
  <c r="AK254" i="261"/>
  <c r="AF254" i="261"/>
  <c r="AE254" i="261"/>
  <c r="AD254" i="261"/>
  <c r="AA254" i="261"/>
  <c r="Y254" i="261"/>
  <c r="X254" i="261"/>
  <c r="W254" i="261"/>
  <c r="T254" i="261"/>
  <c r="R254" i="261"/>
  <c r="Q254" i="261"/>
  <c r="P254" i="261"/>
  <c r="M254" i="261"/>
  <c r="K254" i="261"/>
  <c r="J254" i="261"/>
  <c r="I254" i="261"/>
  <c r="BH253" i="261"/>
  <c r="BG253" i="261"/>
  <c r="BF253" i="261"/>
  <c r="BA253" i="261"/>
  <c r="AZ253" i="261"/>
  <c r="AY253" i="261"/>
  <c r="AV253" i="261"/>
  <c r="AT253" i="261"/>
  <c r="AS253" i="261"/>
  <c r="AR253" i="261"/>
  <c r="AM253" i="261"/>
  <c r="AL253" i="261"/>
  <c r="AK253" i="261"/>
  <c r="AH253" i="261"/>
  <c r="AF253" i="261"/>
  <c r="AE253" i="261"/>
  <c r="AD253" i="261"/>
  <c r="AA253" i="261"/>
  <c r="Y253" i="261"/>
  <c r="X253" i="261"/>
  <c r="W253" i="261"/>
  <c r="R253" i="261"/>
  <c r="Q253" i="261"/>
  <c r="P253" i="261"/>
  <c r="M253" i="261"/>
  <c r="K253" i="261"/>
  <c r="J253" i="261"/>
  <c r="I253" i="261"/>
  <c r="F253" i="261"/>
  <c r="BH252" i="261"/>
  <c r="BG252" i="261"/>
  <c r="BF252" i="261"/>
  <c r="BC252" i="261"/>
  <c r="BA252" i="261"/>
  <c r="AZ252" i="261"/>
  <c r="AY252" i="261"/>
  <c r="AV252" i="261"/>
  <c r="AT252" i="261"/>
  <c r="AS252" i="261"/>
  <c r="AR252" i="261"/>
  <c r="AM252" i="261"/>
  <c r="AL252" i="261"/>
  <c r="AK252" i="261"/>
  <c r="AF252" i="261"/>
  <c r="AE252" i="261"/>
  <c r="AD252" i="261"/>
  <c r="AA252" i="261"/>
  <c r="Y252" i="261"/>
  <c r="X252" i="261"/>
  <c r="W252" i="261"/>
  <c r="R252" i="261"/>
  <c r="Q252" i="261"/>
  <c r="P252" i="261"/>
  <c r="M252" i="261"/>
  <c r="K252" i="261"/>
  <c r="J252" i="261"/>
  <c r="I252" i="261"/>
  <c r="F252" i="261"/>
  <c r="BH251" i="261"/>
  <c r="BG251" i="261"/>
  <c r="BF251" i="261"/>
  <c r="BC251" i="261"/>
  <c r="BA251" i="261"/>
  <c r="AZ251" i="261"/>
  <c r="AY251" i="261"/>
  <c r="AV251" i="261"/>
  <c r="AT251" i="261"/>
  <c r="AS251" i="261"/>
  <c r="AR251" i="261"/>
  <c r="AO251" i="261"/>
  <c r="AM251" i="261"/>
  <c r="AL251" i="261"/>
  <c r="AK251" i="261"/>
  <c r="AF251" i="261"/>
  <c r="AE251" i="261"/>
  <c r="AD251" i="261"/>
  <c r="AA251" i="261"/>
  <c r="Y251" i="261"/>
  <c r="X251" i="261"/>
  <c r="W251" i="261"/>
  <c r="R251" i="261"/>
  <c r="Q251" i="261"/>
  <c r="P251" i="261"/>
  <c r="M251" i="261"/>
  <c r="K251" i="261"/>
  <c r="J251" i="261"/>
  <c r="I251" i="261"/>
  <c r="F251" i="261"/>
  <c r="BH250" i="261"/>
  <c r="BG250" i="261"/>
  <c r="BF250" i="261"/>
  <c r="BC250" i="261"/>
  <c r="BA250" i="261"/>
  <c r="AZ250" i="261"/>
  <c r="AY250" i="261"/>
  <c r="AV250" i="261"/>
  <c r="AT250" i="261"/>
  <c r="AS250" i="261"/>
  <c r="AR250" i="261"/>
  <c r="AO250" i="261"/>
  <c r="AM250" i="261"/>
  <c r="AL250" i="261"/>
  <c r="AK250" i="261"/>
  <c r="AH250" i="261"/>
  <c r="AF250" i="261"/>
  <c r="AE250" i="261"/>
  <c r="AD250" i="261"/>
  <c r="AA250" i="261"/>
  <c r="Y250" i="261"/>
  <c r="X250" i="261"/>
  <c r="W250" i="261"/>
  <c r="T250" i="261"/>
  <c r="R250" i="261"/>
  <c r="Q250" i="261"/>
  <c r="P250" i="261"/>
  <c r="M250" i="261"/>
  <c r="K250" i="261"/>
  <c r="J250" i="261"/>
  <c r="I250" i="261"/>
  <c r="F250" i="261"/>
  <c r="BH249" i="261"/>
  <c r="BG249" i="261"/>
  <c r="BF249" i="261"/>
  <c r="BC249" i="261"/>
  <c r="BA249" i="261"/>
  <c r="AZ249" i="261"/>
  <c r="AY249" i="261"/>
  <c r="AV249" i="261"/>
  <c r="AT249" i="261"/>
  <c r="AS249" i="261"/>
  <c r="AR249" i="261"/>
  <c r="AO249" i="261"/>
  <c r="AM249" i="261"/>
  <c r="AL249" i="261"/>
  <c r="AK249" i="261"/>
  <c r="AF249" i="261"/>
  <c r="AE249" i="261"/>
  <c r="AD249" i="261"/>
  <c r="AA249" i="261"/>
  <c r="Y249" i="261"/>
  <c r="X249" i="261"/>
  <c r="W249" i="261"/>
  <c r="R249" i="261"/>
  <c r="Q249" i="261"/>
  <c r="P249" i="261"/>
  <c r="M249" i="261"/>
  <c r="K249" i="261"/>
  <c r="J249" i="261"/>
  <c r="I249" i="261"/>
  <c r="F249" i="261"/>
  <c r="BH248" i="261"/>
  <c r="BG248" i="261"/>
  <c r="BF248" i="261"/>
  <c r="BC248" i="261"/>
  <c r="BA248" i="261"/>
  <c r="AZ248" i="261"/>
  <c r="AY248" i="261"/>
  <c r="AV248" i="261"/>
  <c r="AT248" i="261"/>
  <c r="AS248" i="261"/>
  <c r="AR248" i="261"/>
  <c r="AO248" i="261"/>
  <c r="AM248" i="261"/>
  <c r="AL248" i="261"/>
  <c r="AK248" i="261"/>
  <c r="AF248" i="261"/>
  <c r="AE248" i="261"/>
  <c r="AD248" i="261"/>
  <c r="AA248" i="261"/>
  <c r="Y248" i="261"/>
  <c r="X248" i="261"/>
  <c r="W248" i="261"/>
  <c r="R248" i="261"/>
  <c r="Q248" i="261"/>
  <c r="P248" i="261"/>
  <c r="M248" i="261"/>
  <c r="K248" i="261"/>
  <c r="J248" i="261"/>
  <c r="I248" i="261"/>
  <c r="F248" i="261"/>
  <c r="BE247" i="261"/>
  <c r="BD247" i="261"/>
  <c r="BB247" i="261"/>
  <c r="BC246" i="261" s="1"/>
  <c r="AX247" i="261"/>
  <c r="AW247" i="261"/>
  <c r="AU247" i="261"/>
  <c r="AV241" i="261" s="1"/>
  <c r="AQ247" i="261"/>
  <c r="AP247" i="261"/>
  <c r="AN247" i="261"/>
  <c r="AO247" i="261" s="1"/>
  <c r="AJ247" i="261"/>
  <c r="AI247" i="261"/>
  <c r="AG247" i="261"/>
  <c r="AC247" i="261"/>
  <c r="AB247" i="261"/>
  <c r="Z247" i="261"/>
  <c r="AA246" i="261" s="1"/>
  <c r="V247" i="261"/>
  <c r="U247" i="261"/>
  <c r="S247" i="261"/>
  <c r="T247" i="261" s="1"/>
  <c r="O247" i="261"/>
  <c r="N247" i="261"/>
  <c r="L247" i="261"/>
  <c r="H247" i="261"/>
  <c r="G247" i="261"/>
  <c r="E247" i="261"/>
  <c r="BH246" i="261"/>
  <c r="BG246" i="261"/>
  <c r="BF246" i="261"/>
  <c r="BA246" i="261"/>
  <c r="AZ246" i="261"/>
  <c r="AY246" i="261"/>
  <c r="AT246" i="261"/>
  <c r="AS246" i="261"/>
  <c r="AR246" i="261"/>
  <c r="AO246" i="261"/>
  <c r="AM246" i="261"/>
  <c r="AL246" i="261"/>
  <c r="AK246" i="261"/>
  <c r="AF246" i="261"/>
  <c r="AE246" i="261"/>
  <c r="AD246" i="261"/>
  <c r="Y246" i="261"/>
  <c r="X246" i="261"/>
  <c r="W246" i="261"/>
  <c r="T246" i="261"/>
  <c r="R246" i="261"/>
  <c r="Q246" i="261"/>
  <c r="P246" i="261"/>
  <c r="K246" i="261"/>
  <c r="J246" i="261"/>
  <c r="I246" i="261"/>
  <c r="BH245" i="261"/>
  <c r="BG245" i="261"/>
  <c r="BF245" i="261"/>
  <c r="BC245" i="261"/>
  <c r="BA245" i="261"/>
  <c r="AZ245" i="261"/>
  <c r="AY245" i="261"/>
  <c r="AT245" i="261"/>
  <c r="AS245" i="261"/>
  <c r="AR245" i="261"/>
  <c r="AO245" i="261"/>
  <c r="AM245" i="261"/>
  <c r="AL245" i="261"/>
  <c r="AK245" i="261"/>
  <c r="AF245" i="261"/>
  <c r="AE245" i="261"/>
  <c r="AD245" i="261"/>
  <c r="Y245" i="261"/>
  <c r="X245" i="261"/>
  <c r="W245" i="261"/>
  <c r="T245" i="261"/>
  <c r="R245" i="261"/>
  <c r="Q245" i="261"/>
  <c r="P245" i="261"/>
  <c r="K245" i="261"/>
  <c r="J245" i="261"/>
  <c r="I245" i="261"/>
  <c r="F245" i="261"/>
  <c r="BH244" i="261"/>
  <c r="BG244" i="261"/>
  <c r="BF244" i="261"/>
  <c r="BC244" i="261"/>
  <c r="BA244" i="261"/>
  <c r="AZ244" i="261"/>
  <c r="AY244" i="261"/>
  <c r="AT244" i="261"/>
  <c r="AS244" i="261"/>
  <c r="AR244" i="261"/>
  <c r="AO244" i="261"/>
  <c r="AM244" i="261"/>
  <c r="AL244" i="261"/>
  <c r="AK244" i="261"/>
  <c r="AH244" i="261"/>
  <c r="AF244" i="261"/>
  <c r="AE244" i="261"/>
  <c r="AD244" i="261"/>
  <c r="Y244" i="261"/>
  <c r="X244" i="261"/>
  <c r="W244" i="261"/>
  <c r="T244" i="261"/>
  <c r="R244" i="261"/>
  <c r="Q244" i="261"/>
  <c r="P244" i="261"/>
  <c r="K244" i="261"/>
  <c r="J244" i="261"/>
  <c r="I244" i="261"/>
  <c r="F244" i="261"/>
  <c r="BH243" i="261"/>
  <c r="BG243" i="261"/>
  <c r="BF243" i="261"/>
  <c r="BC243" i="261"/>
  <c r="BA243" i="261"/>
  <c r="AZ243" i="261"/>
  <c r="AY243" i="261"/>
  <c r="AT243" i="261"/>
  <c r="AS243" i="261"/>
  <c r="AR243" i="261"/>
  <c r="AO243" i="261"/>
  <c r="AM243" i="261"/>
  <c r="AL243" i="261"/>
  <c r="AK243" i="261"/>
  <c r="AF243" i="261"/>
  <c r="AE243" i="261"/>
  <c r="AD243" i="261"/>
  <c r="Y243" i="261"/>
  <c r="X243" i="261"/>
  <c r="W243" i="261"/>
  <c r="T243" i="261"/>
  <c r="R243" i="261"/>
  <c r="Q243" i="261"/>
  <c r="P243" i="261"/>
  <c r="K243" i="261"/>
  <c r="J243" i="261"/>
  <c r="I243" i="261"/>
  <c r="F243" i="261"/>
  <c r="BH242" i="261"/>
  <c r="BG242" i="261"/>
  <c r="BF242" i="261"/>
  <c r="BC242" i="261"/>
  <c r="BA242" i="261"/>
  <c r="AZ242" i="261"/>
  <c r="AY242" i="261"/>
  <c r="AV242" i="261"/>
  <c r="AT242" i="261"/>
  <c r="AS242" i="261"/>
  <c r="AR242" i="261"/>
  <c r="AO242" i="261"/>
  <c r="AM242" i="261"/>
  <c r="AL242" i="261"/>
  <c r="AK242" i="261"/>
  <c r="AF242" i="261"/>
  <c r="AE242" i="261"/>
  <c r="AD242" i="261"/>
  <c r="Y242" i="261"/>
  <c r="X242" i="261"/>
  <c r="W242" i="261"/>
  <c r="T242" i="261"/>
  <c r="R242" i="261"/>
  <c r="Q242" i="261"/>
  <c r="P242" i="261"/>
  <c r="K242" i="261"/>
  <c r="J242" i="261"/>
  <c r="I242" i="261"/>
  <c r="F242" i="261"/>
  <c r="BH241" i="261"/>
  <c r="BG241" i="261"/>
  <c r="BF241" i="261"/>
  <c r="BC241" i="261"/>
  <c r="BA241" i="261"/>
  <c r="AZ241" i="261"/>
  <c r="AY241" i="261"/>
  <c r="AT241" i="261"/>
  <c r="AS241" i="261"/>
  <c r="AR241" i="261"/>
  <c r="AO241" i="261"/>
  <c r="AM241" i="261"/>
  <c r="AL241" i="261"/>
  <c r="AK241" i="261"/>
  <c r="AF241" i="261"/>
  <c r="AE241" i="261"/>
  <c r="AD241" i="261"/>
  <c r="Y241" i="261"/>
  <c r="X241" i="261"/>
  <c r="W241" i="261"/>
  <c r="T241" i="261"/>
  <c r="R241" i="261"/>
  <c r="Q241" i="261"/>
  <c r="P241" i="261"/>
  <c r="K241" i="261"/>
  <c r="J241" i="261"/>
  <c r="I241" i="261"/>
  <c r="F241" i="261"/>
  <c r="BH240" i="261"/>
  <c r="BG240" i="261"/>
  <c r="BF240" i="261"/>
  <c r="BC240" i="261"/>
  <c r="BA240" i="261"/>
  <c r="AZ240" i="261"/>
  <c r="AY240" i="261"/>
  <c r="AV240" i="261"/>
  <c r="AT240" i="261"/>
  <c r="AS240" i="261"/>
  <c r="AR240" i="261"/>
  <c r="AO240" i="261"/>
  <c r="AM240" i="261"/>
  <c r="AL240" i="261"/>
  <c r="AK240" i="261"/>
  <c r="AF240" i="261"/>
  <c r="AE240" i="261"/>
  <c r="AD240" i="261"/>
  <c r="Y240" i="261"/>
  <c r="X240" i="261"/>
  <c r="W240" i="261"/>
  <c r="T240" i="261"/>
  <c r="R240" i="261"/>
  <c r="Q240" i="261"/>
  <c r="P240" i="261"/>
  <c r="M240" i="261"/>
  <c r="K240" i="261"/>
  <c r="J240" i="261"/>
  <c r="I240" i="261"/>
  <c r="F240" i="261"/>
  <c r="BH239" i="261"/>
  <c r="BG239" i="261"/>
  <c r="BF239" i="261"/>
  <c r="BC239" i="261"/>
  <c r="BA239" i="261"/>
  <c r="AZ239" i="261"/>
  <c r="AY239" i="261"/>
  <c r="AV239" i="261"/>
  <c r="AT239" i="261"/>
  <c r="AS239" i="261"/>
  <c r="AR239" i="261"/>
  <c r="AO239" i="261"/>
  <c r="AM239" i="261"/>
  <c r="AL239" i="261"/>
  <c r="AK239" i="261"/>
  <c r="AF239" i="261"/>
  <c r="AE239" i="261"/>
  <c r="AD239" i="261"/>
  <c r="Y239" i="261"/>
  <c r="X239" i="261"/>
  <c r="W239" i="261"/>
  <c r="T239" i="261"/>
  <c r="R239" i="261"/>
  <c r="Q239" i="261"/>
  <c r="P239" i="261"/>
  <c r="M239" i="261"/>
  <c r="K239" i="261"/>
  <c r="J239" i="261"/>
  <c r="I239" i="261"/>
  <c r="F239" i="261"/>
  <c r="BE238" i="261"/>
  <c r="BD238" i="261"/>
  <c r="BB238" i="261"/>
  <c r="BC235" i="261" s="1"/>
  <c r="AX238" i="261"/>
  <c r="AW238" i="261"/>
  <c r="AU238" i="261"/>
  <c r="AV238" i="261" s="1"/>
  <c r="AQ238" i="261"/>
  <c r="AP238" i="261"/>
  <c r="AN238" i="261"/>
  <c r="AO236" i="261" s="1"/>
  <c r="AJ238" i="261"/>
  <c r="AI238" i="261"/>
  <c r="AG238" i="261"/>
  <c r="AC238" i="261"/>
  <c r="AB238" i="261"/>
  <c r="Z238" i="261"/>
  <c r="AA238" i="261" s="1"/>
  <c r="V238" i="261"/>
  <c r="U238" i="261"/>
  <c r="S238" i="261"/>
  <c r="T238" i="261" s="1"/>
  <c r="O238" i="261"/>
  <c r="N238" i="261"/>
  <c r="L238" i="261"/>
  <c r="M234" i="261" s="1"/>
  <c r="H238" i="261"/>
  <c r="G238" i="261"/>
  <c r="E238" i="261"/>
  <c r="F237" i="261" s="1"/>
  <c r="BH237" i="261"/>
  <c r="BG237" i="261"/>
  <c r="BF237" i="261"/>
  <c r="BA237" i="261"/>
  <c r="AZ237" i="261"/>
  <c r="AY237" i="261"/>
  <c r="AT237" i="261"/>
  <c r="AS237" i="261"/>
  <c r="AR237" i="261"/>
  <c r="AM237" i="261"/>
  <c r="AL237" i="261"/>
  <c r="AK237" i="261"/>
  <c r="AF237" i="261"/>
  <c r="AE237" i="261"/>
  <c r="AD237" i="261"/>
  <c r="Y237" i="261"/>
  <c r="X237" i="261"/>
  <c r="W237" i="261"/>
  <c r="T237" i="261"/>
  <c r="R237" i="261"/>
  <c r="Q237" i="261"/>
  <c r="P237" i="261"/>
  <c r="K237" i="261"/>
  <c r="J237" i="261"/>
  <c r="I237" i="261"/>
  <c r="BH236" i="261"/>
  <c r="BG236" i="261"/>
  <c r="BF236" i="261"/>
  <c r="BA236" i="261"/>
  <c r="AZ236" i="261"/>
  <c r="AY236" i="261"/>
  <c r="AT236" i="261"/>
  <c r="AS236" i="261"/>
  <c r="AR236" i="261"/>
  <c r="AM236" i="261"/>
  <c r="AL236" i="261"/>
  <c r="AK236" i="261"/>
  <c r="AF236" i="261"/>
  <c r="AE236" i="261"/>
  <c r="AD236" i="261"/>
  <c r="Y236" i="261"/>
  <c r="X236" i="261"/>
  <c r="W236" i="261"/>
  <c r="R236" i="261"/>
  <c r="Q236" i="261"/>
  <c r="P236" i="261"/>
  <c r="K236" i="261"/>
  <c r="J236" i="261"/>
  <c r="I236" i="261"/>
  <c r="F236" i="261"/>
  <c r="BH235" i="261"/>
  <c r="BG235" i="261"/>
  <c r="BF235" i="261"/>
  <c r="BA235" i="261"/>
  <c r="AZ235" i="261"/>
  <c r="AY235" i="261"/>
  <c r="AT235" i="261"/>
  <c r="AS235" i="261"/>
  <c r="AR235" i="261"/>
  <c r="AO235" i="261"/>
  <c r="AM235" i="261"/>
  <c r="AL235" i="261"/>
  <c r="AK235" i="261"/>
  <c r="AH235" i="261"/>
  <c r="AF235" i="261"/>
  <c r="AE235" i="261"/>
  <c r="AD235" i="261"/>
  <c r="Y235" i="261"/>
  <c r="X235" i="261"/>
  <c r="W235" i="261"/>
  <c r="T235" i="261"/>
  <c r="R235" i="261"/>
  <c r="Q235" i="261"/>
  <c r="P235" i="261"/>
  <c r="K235" i="261"/>
  <c r="J235" i="261"/>
  <c r="I235" i="261"/>
  <c r="BH234" i="261"/>
  <c r="BG234" i="261"/>
  <c r="BF234" i="261"/>
  <c r="BA234" i="261"/>
  <c r="AZ234" i="261"/>
  <c r="AY234" i="261"/>
  <c r="AT234" i="261"/>
  <c r="AS234" i="261"/>
  <c r="AR234" i="261"/>
  <c r="AO234" i="261"/>
  <c r="AM234" i="261"/>
  <c r="AL234" i="261"/>
  <c r="AK234" i="261"/>
  <c r="AF234" i="261"/>
  <c r="AE234" i="261"/>
  <c r="AD234" i="261"/>
  <c r="AA234" i="261"/>
  <c r="Y234" i="261"/>
  <c r="X234" i="261"/>
  <c r="W234" i="261"/>
  <c r="T234" i="261"/>
  <c r="R234" i="261"/>
  <c r="Q234" i="261"/>
  <c r="P234" i="261"/>
  <c r="K234" i="261"/>
  <c r="J234" i="261"/>
  <c r="I234" i="261"/>
  <c r="BH233" i="261"/>
  <c r="BG233" i="261"/>
  <c r="BF233" i="261"/>
  <c r="BA233" i="261"/>
  <c r="AZ233" i="261"/>
  <c r="AY233" i="261"/>
  <c r="AT233" i="261"/>
  <c r="AS233" i="261"/>
  <c r="AR233" i="261"/>
  <c r="AO233" i="261"/>
  <c r="AM233" i="261"/>
  <c r="AL233" i="261"/>
  <c r="AK233" i="261"/>
  <c r="AF233" i="261"/>
  <c r="AE233" i="261"/>
  <c r="AD233" i="261"/>
  <c r="Y233" i="261"/>
  <c r="X233" i="261"/>
  <c r="W233" i="261"/>
  <c r="T233" i="261"/>
  <c r="R233" i="261"/>
  <c r="Q233" i="261"/>
  <c r="P233" i="261"/>
  <c r="K233" i="261"/>
  <c r="J233" i="261"/>
  <c r="I233" i="261"/>
  <c r="BH232" i="261"/>
  <c r="BG232" i="261"/>
  <c r="BF232" i="261"/>
  <c r="BA232" i="261"/>
  <c r="AZ232" i="261"/>
  <c r="AY232" i="261"/>
  <c r="AV232" i="261"/>
  <c r="AT232" i="261"/>
  <c r="AS232" i="261"/>
  <c r="AR232" i="261"/>
  <c r="AO232" i="261"/>
  <c r="AM232" i="261"/>
  <c r="AL232" i="261"/>
  <c r="AK232" i="261"/>
  <c r="AH232" i="261"/>
  <c r="AF232" i="261"/>
  <c r="AE232" i="261"/>
  <c r="AD232" i="261"/>
  <c r="Y232" i="261"/>
  <c r="X232" i="261"/>
  <c r="W232" i="261"/>
  <c r="T232" i="261"/>
  <c r="R232" i="261"/>
  <c r="Q232" i="261"/>
  <c r="P232" i="261"/>
  <c r="K232" i="261"/>
  <c r="J232" i="261"/>
  <c r="I232" i="261"/>
  <c r="BH231" i="261"/>
  <c r="BG231" i="261"/>
  <c r="BF231" i="261"/>
  <c r="BA231" i="261"/>
  <c r="AZ231" i="261"/>
  <c r="AY231" i="261"/>
  <c r="AV231" i="261"/>
  <c r="AT231" i="261"/>
  <c r="AS231" i="261"/>
  <c r="AR231" i="261"/>
  <c r="AO231" i="261"/>
  <c r="AM231" i="261"/>
  <c r="AL231" i="261"/>
  <c r="AK231" i="261"/>
  <c r="AF231" i="261"/>
  <c r="AE231" i="261"/>
  <c r="AD231" i="261"/>
  <c r="AA231" i="261"/>
  <c r="Y231" i="261"/>
  <c r="X231" i="261"/>
  <c r="W231" i="261"/>
  <c r="T231" i="261"/>
  <c r="R231" i="261"/>
  <c r="Q231" i="261"/>
  <c r="P231" i="261"/>
  <c r="M231" i="261"/>
  <c r="K231" i="261"/>
  <c r="J231" i="261"/>
  <c r="I231" i="261"/>
  <c r="BH230" i="261"/>
  <c r="BG230" i="261"/>
  <c r="BF230" i="261"/>
  <c r="BA230" i="261"/>
  <c r="AZ230" i="261"/>
  <c r="AY230" i="261"/>
  <c r="AT230" i="261"/>
  <c r="AS230" i="261"/>
  <c r="AR230" i="261"/>
  <c r="AO230" i="261"/>
  <c r="AM230" i="261"/>
  <c r="AL230" i="261"/>
  <c r="AK230" i="261"/>
  <c r="AF230" i="261"/>
  <c r="AE230" i="261"/>
  <c r="AD230" i="261"/>
  <c r="Y230" i="261"/>
  <c r="X230" i="261"/>
  <c r="W230" i="261"/>
  <c r="T230" i="261"/>
  <c r="R230" i="261"/>
  <c r="Q230" i="261"/>
  <c r="P230" i="261"/>
  <c r="M230" i="261"/>
  <c r="K230" i="261"/>
  <c r="J230" i="261"/>
  <c r="I230" i="261"/>
  <c r="BE229" i="261"/>
  <c r="BD229" i="261"/>
  <c r="BB229" i="261"/>
  <c r="BC228" i="261" s="1"/>
  <c r="AX229" i="261"/>
  <c r="AW229" i="261"/>
  <c r="AU229" i="261"/>
  <c r="AV227" i="261" s="1"/>
  <c r="AQ229" i="261"/>
  <c r="AP229" i="261"/>
  <c r="AN229" i="261"/>
  <c r="AJ229" i="261"/>
  <c r="AI229" i="261"/>
  <c r="AG229" i="261"/>
  <c r="AH223" i="261" s="1"/>
  <c r="AC229" i="261"/>
  <c r="AB229" i="261"/>
  <c r="Z229" i="261"/>
  <c r="V229" i="261"/>
  <c r="U229" i="261"/>
  <c r="S229" i="261"/>
  <c r="T229" i="261" s="1"/>
  <c r="O229" i="261"/>
  <c r="N229" i="261"/>
  <c r="L229" i="261"/>
  <c r="M229" i="261" s="1"/>
  <c r="H229" i="261"/>
  <c r="G229" i="261"/>
  <c r="E229" i="261"/>
  <c r="F229" i="261" s="1"/>
  <c r="BH228" i="261"/>
  <c r="BG228" i="261"/>
  <c r="BF228" i="261"/>
  <c r="BA228" i="261"/>
  <c r="AZ228" i="261"/>
  <c r="AY228" i="261"/>
  <c r="AT228" i="261"/>
  <c r="AS228" i="261"/>
  <c r="AR228" i="261"/>
  <c r="AM228" i="261"/>
  <c r="AL228" i="261"/>
  <c r="AK228" i="261"/>
  <c r="AF228" i="261"/>
  <c r="AE228" i="261"/>
  <c r="AD228" i="261"/>
  <c r="AA228" i="261"/>
  <c r="Y228" i="261"/>
  <c r="X228" i="261"/>
  <c r="W228" i="261"/>
  <c r="T228" i="261"/>
  <c r="R228" i="261"/>
  <c r="Q228" i="261"/>
  <c r="P228" i="261"/>
  <c r="K228" i="261"/>
  <c r="J228" i="261"/>
  <c r="I228" i="261"/>
  <c r="BH227" i="261"/>
  <c r="BG227" i="261"/>
  <c r="BF227" i="261"/>
  <c r="BA227" i="261"/>
  <c r="AZ227" i="261"/>
  <c r="AY227" i="261"/>
  <c r="AT227" i="261"/>
  <c r="AS227" i="261"/>
  <c r="AR227" i="261"/>
  <c r="AO227" i="261"/>
  <c r="AM227" i="261"/>
  <c r="AL227" i="261"/>
  <c r="AK227" i="261"/>
  <c r="AF227" i="261"/>
  <c r="AE227" i="261"/>
  <c r="AD227" i="261"/>
  <c r="Y227" i="261"/>
  <c r="X227" i="261"/>
  <c r="W227" i="261"/>
  <c r="T227" i="261"/>
  <c r="R227" i="261"/>
  <c r="Q227" i="261"/>
  <c r="P227" i="261"/>
  <c r="M227" i="261"/>
  <c r="K227" i="261"/>
  <c r="J227" i="261"/>
  <c r="I227" i="261"/>
  <c r="BH226" i="261"/>
  <c r="BG226" i="261"/>
  <c r="BF226" i="261"/>
  <c r="BA226" i="261"/>
  <c r="AZ226" i="261"/>
  <c r="AY226" i="261"/>
  <c r="AT226" i="261"/>
  <c r="AS226" i="261"/>
  <c r="AR226" i="261"/>
  <c r="AO226" i="261"/>
  <c r="AM226" i="261"/>
  <c r="AL226" i="261"/>
  <c r="AK226" i="261"/>
  <c r="AF226" i="261"/>
  <c r="AE226" i="261"/>
  <c r="AD226" i="261"/>
  <c r="Y226" i="261"/>
  <c r="X226" i="261"/>
  <c r="W226" i="261"/>
  <c r="T226" i="261"/>
  <c r="R226" i="261"/>
  <c r="Q226" i="261"/>
  <c r="P226" i="261"/>
  <c r="M226" i="261"/>
  <c r="K226" i="261"/>
  <c r="J226" i="261"/>
  <c r="I226" i="261"/>
  <c r="F226" i="261"/>
  <c r="BH225" i="261"/>
  <c r="BG225" i="261"/>
  <c r="BF225" i="261"/>
  <c r="BA225" i="261"/>
  <c r="AZ225" i="261"/>
  <c r="AY225" i="261"/>
  <c r="AT225" i="261"/>
  <c r="AS225" i="261"/>
  <c r="AR225" i="261"/>
  <c r="AO225" i="261"/>
  <c r="AM225" i="261"/>
  <c r="AL225" i="261"/>
  <c r="AK225" i="261"/>
  <c r="AF225" i="261"/>
  <c r="AE225" i="261"/>
  <c r="AD225" i="261"/>
  <c r="AA225" i="261"/>
  <c r="Y225" i="261"/>
  <c r="X225" i="261"/>
  <c r="W225" i="261"/>
  <c r="R225" i="261"/>
  <c r="Q225" i="261"/>
  <c r="P225" i="261"/>
  <c r="M225" i="261"/>
  <c r="K225" i="261"/>
  <c r="J225" i="261"/>
  <c r="I225" i="261"/>
  <c r="F225" i="261"/>
  <c r="BH224" i="261"/>
  <c r="BG224" i="261"/>
  <c r="BF224" i="261"/>
  <c r="BA224" i="261"/>
  <c r="AZ224" i="261"/>
  <c r="AY224" i="261"/>
  <c r="AT224" i="261"/>
  <c r="AS224" i="261"/>
  <c r="AR224" i="261"/>
  <c r="AO224" i="261"/>
  <c r="AM224" i="261"/>
  <c r="AL224" i="261"/>
  <c r="AK224" i="261"/>
  <c r="AF224" i="261"/>
  <c r="AE224" i="261"/>
  <c r="AD224" i="261"/>
  <c r="Y224" i="261"/>
  <c r="X224" i="261"/>
  <c r="W224" i="261"/>
  <c r="R224" i="261"/>
  <c r="Q224" i="261"/>
  <c r="P224" i="261"/>
  <c r="M224" i="261"/>
  <c r="K224" i="261"/>
  <c r="J224" i="261"/>
  <c r="I224" i="261"/>
  <c r="F224" i="261"/>
  <c r="BH223" i="261"/>
  <c r="BG223" i="261"/>
  <c r="BF223" i="261"/>
  <c r="BC223" i="261"/>
  <c r="BA223" i="261"/>
  <c r="AZ223" i="261"/>
  <c r="AY223" i="261"/>
  <c r="AV223" i="261"/>
  <c r="AT223" i="261"/>
  <c r="AS223" i="261"/>
  <c r="AR223" i="261"/>
  <c r="AO223" i="261"/>
  <c r="AM223" i="261"/>
  <c r="AL223" i="261"/>
  <c r="AK223" i="261"/>
  <c r="AF223" i="261"/>
  <c r="AE223" i="261"/>
  <c r="AD223" i="261"/>
  <c r="Y223" i="261"/>
  <c r="X223" i="261"/>
  <c r="W223" i="261"/>
  <c r="R223" i="261"/>
  <c r="Q223" i="261"/>
  <c r="P223" i="261"/>
  <c r="M223" i="261"/>
  <c r="K223" i="261"/>
  <c r="J223" i="261"/>
  <c r="I223" i="261"/>
  <c r="F223" i="261"/>
  <c r="BH222" i="261"/>
  <c r="BG222" i="261"/>
  <c r="BF222" i="261"/>
  <c r="BA222" i="261"/>
  <c r="AZ222" i="261"/>
  <c r="AY222" i="261"/>
  <c r="AV222" i="261"/>
  <c r="AT222" i="261"/>
  <c r="AS222" i="261"/>
  <c r="AR222" i="261"/>
  <c r="AO222" i="261"/>
  <c r="AM222" i="261"/>
  <c r="AL222" i="261"/>
  <c r="AK222" i="261"/>
  <c r="AF222" i="261"/>
  <c r="AE222" i="261"/>
  <c r="AD222" i="261"/>
  <c r="AA222" i="261"/>
  <c r="Y222" i="261"/>
  <c r="X222" i="261"/>
  <c r="W222" i="261"/>
  <c r="T222" i="261"/>
  <c r="R222" i="261"/>
  <c r="Q222" i="261"/>
  <c r="P222" i="261"/>
  <c r="K222" i="261"/>
  <c r="J222" i="261"/>
  <c r="I222" i="261"/>
  <c r="F222" i="261"/>
  <c r="BH221" i="261"/>
  <c r="BG221" i="261"/>
  <c r="BF221" i="261"/>
  <c r="BA221" i="261"/>
  <c r="AZ221" i="261"/>
  <c r="AY221" i="261"/>
  <c r="AT221" i="261"/>
  <c r="AS221" i="261"/>
  <c r="AR221" i="261"/>
  <c r="AO221" i="261"/>
  <c r="AM221" i="261"/>
  <c r="AL221" i="261"/>
  <c r="AK221" i="261"/>
  <c r="AF221" i="261"/>
  <c r="AE221" i="261"/>
  <c r="AD221" i="261"/>
  <c r="Y221" i="261"/>
  <c r="X221" i="261"/>
  <c r="W221" i="261"/>
  <c r="T221" i="261"/>
  <c r="R221" i="261"/>
  <c r="Q221" i="261"/>
  <c r="P221" i="261"/>
  <c r="K221" i="261"/>
  <c r="J221" i="261"/>
  <c r="I221" i="261"/>
  <c r="F221" i="261"/>
  <c r="BE220" i="261"/>
  <c r="BD220" i="261"/>
  <c r="BB220" i="261"/>
  <c r="BC220" i="261" s="1"/>
  <c r="AX220" i="261"/>
  <c r="AW220" i="261"/>
  <c r="AU220" i="261"/>
  <c r="AV220" i="261" s="1"/>
  <c r="AQ220" i="261"/>
  <c r="AP220" i="261"/>
  <c r="AN220" i="261"/>
  <c r="AO220" i="261" s="1"/>
  <c r="AJ220" i="261"/>
  <c r="AI220" i="261"/>
  <c r="AG220" i="261"/>
  <c r="AC220" i="261"/>
  <c r="AB220" i="261"/>
  <c r="Z220" i="261"/>
  <c r="AA219" i="261" s="1"/>
  <c r="V220" i="261"/>
  <c r="U220" i="261"/>
  <c r="S220" i="261"/>
  <c r="T220" i="261" s="1"/>
  <c r="O220" i="261"/>
  <c r="N220" i="261"/>
  <c r="L220" i="261"/>
  <c r="M220" i="261" s="1"/>
  <c r="H220" i="261"/>
  <c r="G220" i="261"/>
  <c r="E220" i="261"/>
  <c r="F220" i="261" s="1"/>
  <c r="BH219" i="261"/>
  <c r="BG219" i="261"/>
  <c r="BF219" i="261"/>
  <c r="BA219" i="261"/>
  <c r="AZ219" i="261"/>
  <c r="AY219" i="261"/>
  <c r="AT219" i="261"/>
  <c r="AS219" i="261"/>
  <c r="AR219" i="261"/>
  <c r="AM219" i="261"/>
  <c r="AL219" i="261"/>
  <c r="AK219" i="261"/>
  <c r="AF219" i="261"/>
  <c r="AE219" i="261"/>
  <c r="AD219" i="261"/>
  <c r="Y219" i="261"/>
  <c r="X219" i="261"/>
  <c r="W219" i="261"/>
  <c r="R219" i="261"/>
  <c r="Q219" i="261"/>
  <c r="P219" i="261"/>
  <c r="M219" i="261"/>
  <c r="K219" i="261"/>
  <c r="J219" i="261"/>
  <c r="I219" i="261"/>
  <c r="BH218" i="261"/>
  <c r="BG218" i="261"/>
  <c r="BF218" i="261"/>
  <c r="BA218" i="261"/>
  <c r="AZ218" i="261"/>
  <c r="AY218" i="261"/>
  <c r="AT218" i="261"/>
  <c r="AS218" i="261"/>
  <c r="AR218" i="261"/>
  <c r="AO218" i="261"/>
  <c r="AM218" i="261"/>
  <c r="AL218" i="261"/>
  <c r="AK218" i="261"/>
  <c r="AF218" i="261"/>
  <c r="AE218" i="261"/>
  <c r="AD218" i="261"/>
  <c r="Y218" i="261"/>
  <c r="X218" i="261"/>
  <c r="W218" i="261"/>
  <c r="R218" i="261"/>
  <c r="Q218" i="261"/>
  <c r="P218" i="261"/>
  <c r="M218" i="261"/>
  <c r="K218" i="261"/>
  <c r="J218" i="261"/>
  <c r="I218" i="261"/>
  <c r="F218" i="261"/>
  <c r="BH217" i="261"/>
  <c r="BG217" i="261"/>
  <c r="BF217" i="261"/>
  <c r="BA217" i="261"/>
  <c r="AZ217" i="261"/>
  <c r="AY217" i="261"/>
  <c r="AV217" i="261"/>
  <c r="AT217" i="261"/>
  <c r="AS217" i="261"/>
  <c r="AR217" i="261"/>
  <c r="AO217" i="261"/>
  <c r="AM217" i="261"/>
  <c r="AL217" i="261"/>
  <c r="AK217" i="261"/>
  <c r="AH217" i="261"/>
  <c r="AF217" i="261"/>
  <c r="AE217" i="261"/>
  <c r="AD217" i="261"/>
  <c r="Y217" i="261"/>
  <c r="X217" i="261"/>
  <c r="W217" i="261"/>
  <c r="R217" i="261"/>
  <c r="Q217" i="261"/>
  <c r="P217" i="261"/>
  <c r="K217" i="261"/>
  <c r="J217" i="261"/>
  <c r="I217" i="261"/>
  <c r="F217" i="261"/>
  <c r="BH216" i="261"/>
  <c r="BG216" i="261"/>
  <c r="BF216" i="261"/>
  <c r="BC216" i="261"/>
  <c r="BA216" i="261"/>
  <c r="AZ216" i="261"/>
  <c r="AY216" i="261"/>
  <c r="AV216" i="261"/>
  <c r="AT216" i="261"/>
  <c r="AS216" i="261"/>
  <c r="AR216" i="261"/>
  <c r="AO216" i="261"/>
  <c r="AM216" i="261"/>
  <c r="AL216" i="261"/>
  <c r="AK216" i="261"/>
  <c r="AF216" i="261"/>
  <c r="AE216" i="261"/>
  <c r="AD216" i="261"/>
  <c r="Y216" i="261"/>
  <c r="X216" i="261"/>
  <c r="W216" i="261"/>
  <c r="T216" i="261"/>
  <c r="R216" i="261"/>
  <c r="Q216" i="261"/>
  <c r="P216" i="261"/>
  <c r="K216" i="261"/>
  <c r="J216" i="261"/>
  <c r="I216" i="261"/>
  <c r="F216" i="261"/>
  <c r="BH215" i="261"/>
  <c r="BG215" i="261"/>
  <c r="BF215" i="261"/>
  <c r="BC215" i="261"/>
  <c r="BA215" i="261"/>
  <c r="AZ215" i="261"/>
  <c r="AY215" i="261"/>
  <c r="AV215" i="261"/>
  <c r="AT215" i="261"/>
  <c r="AS215" i="261"/>
  <c r="AR215" i="261"/>
  <c r="AO215" i="261"/>
  <c r="AM215" i="261"/>
  <c r="AL215" i="261"/>
  <c r="AK215" i="261"/>
  <c r="AF215" i="261"/>
  <c r="AE215" i="261"/>
  <c r="AD215" i="261"/>
  <c r="Y215" i="261"/>
  <c r="X215" i="261"/>
  <c r="W215" i="261"/>
  <c r="T215" i="261"/>
  <c r="R215" i="261"/>
  <c r="Q215" i="261"/>
  <c r="P215" i="261"/>
  <c r="K215" i="261"/>
  <c r="J215" i="261"/>
  <c r="I215" i="261"/>
  <c r="F215" i="261"/>
  <c r="BH214" i="261"/>
  <c r="BG214" i="261"/>
  <c r="BF214" i="261"/>
  <c r="BA214" i="261"/>
  <c r="AZ214" i="261"/>
  <c r="AY214" i="261"/>
  <c r="AV214" i="261"/>
  <c r="AT214" i="261"/>
  <c r="AS214" i="261"/>
  <c r="AR214" i="261"/>
  <c r="AO214" i="261"/>
  <c r="AM214" i="261"/>
  <c r="AL214" i="261"/>
  <c r="AK214" i="261"/>
  <c r="AF214" i="261"/>
  <c r="AE214" i="261"/>
  <c r="AD214" i="261"/>
  <c r="Y214" i="261"/>
  <c r="X214" i="261"/>
  <c r="W214" i="261"/>
  <c r="T214" i="261"/>
  <c r="R214" i="261"/>
  <c r="Q214" i="261"/>
  <c r="P214" i="261"/>
  <c r="K214" i="261"/>
  <c r="J214" i="261"/>
  <c r="I214" i="261"/>
  <c r="F214" i="261"/>
  <c r="BH213" i="261"/>
  <c r="BG213" i="261"/>
  <c r="BF213" i="261"/>
  <c r="BC213" i="261"/>
  <c r="BA213" i="261"/>
  <c r="AZ213" i="261"/>
  <c r="AY213" i="261"/>
  <c r="AV213" i="261"/>
  <c r="AT213" i="261"/>
  <c r="AS213" i="261"/>
  <c r="AR213" i="261"/>
  <c r="AO213" i="261"/>
  <c r="AM213" i="261"/>
  <c r="AL213" i="261"/>
  <c r="AK213" i="261"/>
  <c r="AF213" i="261"/>
  <c r="AE213" i="261"/>
  <c r="AD213" i="261"/>
  <c r="Y213" i="261"/>
  <c r="X213" i="261"/>
  <c r="W213" i="261"/>
  <c r="T213" i="261"/>
  <c r="R213" i="261"/>
  <c r="Q213" i="261"/>
  <c r="P213" i="261"/>
  <c r="M213" i="261"/>
  <c r="K213" i="261"/>
  <c r="J213" i="261"/>
  <c r="I213" i="261"/>
  <c r="F213" i="261"/>
  <c r="BH212" i="261"/>
  <c r="BG212" i="261"/>
  <c r="BF212" i="261"/>
  <c r="BA212" i="261"/>
  <c r="AZ212" i="261"/>
  <c r="AY212" i="261"/>
  <c r="AV212" i="261"/>
  <c r="AT212" i="261"/>
  <c r="AS212" i="261"/>
  <c r="AR212" i="261"/>
  <c r="AO212" i="261"/>
  <c r="AM212" i="261"/>
  <c r="AL212" i="261"/>
  <c r="AK212" i="261"/>
  <c r="AF212" i="261"/>
  <c r="AE212" i="261"/>
  <c r="AD212" i="261"/>
  <c r="Y212" i="261"/>
  <c r="X212" i="261"/>
  <c r="W212" i="261"/>
  <c r="T212" i="261"/>
  <c r="R212" i="261"/>
  <c r="Q212" i="261"/>
  <c r="P212" i="261"/>
  <c r="M212" i="261"/>
  <c r="K212" i="261"/>
  <c r="J212" i="261"/>
  <c r="I212" i="261"/>
  <c r="F212" i="261"/>
  <c r="BE211" i="261"/>
  <c r="BD211" i="261"/>
  <c r="BB211" i="261"/>
  <c r="BC211" i="261" s="1"/>
  <c r="AX211" i="261"/>
  <c r="AW211" i="261"/>
  <c r="AU211" i="261"/>
  <c r="AV211" i="261" s="1"/>
  <c r="AQ211" i="261"/>
  <c r="AP211" i="261"/>
  <c r="AN211" i="261"/>
  <c r="AO210" i="261" s="1"/>
  <c r="AJ211" i="261"/>
  <c r="AI211" i="261"/>
  <c r="AG211" i="261"/>
  <c r="AC211" i="261"/>
  <c r="AB211" i="261"/>
  <c r="Z211" i="261"/>
  <c r="AA204" i="261" s="1"/>
  <c r="V211" i="261"/>
  <c r="U211" i="261"/>
  <c r="S211" i="261"/>
  <c r="O211" i="261"/>
  <c r="N211" i="261"/>
  <c r="L211" i="261"/>
  <c r="M211" i="261" s="1"/>
  <c r="H211" i="261"/>
  <c r="G211" i="261"/>
  <c r="E211" i="261"/>
  <c r="F211" i="261" s="1"/>
  <c r="BH210" i="261"/>
  <c r="BG210" i="261"/>
  <c r="BF210" i="261"/>
  <c r="BA210" i="261"/>
  <c r="AZ210" i="261"/>
  <c r="AY210" i="261"/>
  <c r="AT210" i="261"/>
  <c r="AS210" i="261"/>
  <c r="AR210" i="261"/>
  <c r="AM210" i="261"/>
  <c r="AL210" i="261"/>
  <c r="AK210" i="261"/>
  <c r="AF210" i="261"/>
  <c r="AE210" i="261"/>
  <c r="AD210" i="261"/>
  <c r="Y210" i="261"/>
  <c r="X210" i="261"/>
  <c r="W210" i="261"/>
  <c r="R210" i="261"/>
  <c r="Q210" i="261"/>
  <c r="P210" i="261"/>
  <c r="K210" i="261"/>
  <c r="J210" i="261"/>
  <c r="I210" i="261"/>
  <c r="BH209" i="261"/>
  <c r="BG209" i="261"/>
  <c r="BF209" i="261"/>
  <c r="BA209" i="261"/>
  <c r="AZ209" i="261"/>
  <c r="AY209" i="261"/>
  <c r="AV209" i="261"/>
  <c r="AT209" i="261"/>
  <c r="AS209" i="261"/>
  <c r="AR209" i="261"/>
  <c r="AO209" i="261"/>
  <c r="AM209" i="261"/>
  <c r="AL209" i="261"/>
  <c r="AK209" i="261"/>
  <c r="AF209" i="261"/>
  <c r="AE209" i="261"/>
  <c r="AD209" i="261"/>
  <c r="Y209" i="261"/>
  <c r="X209" i="261"/>
  <c r="W209" i="261"/>
  <c r="T209" i="261"/>
  <c r="R209" i="261"/>
  <c r="Q209" i="261"/>
  <c r="P209" i="261"/>
  <c r="K209" i="261"/>
  <c r="J209" i="261"/>
  <c r="I209" i="261"/>
  <c r="F209" i="261"/>
  <c r="BH208" i="261"/>
  <c r="BG208" i="261"/>
  <c r="BF208" i="261"/>
  <c r="BC208" i="261"/>
  <c r="BA208" i="261"/>
  <c r="AZ208" i="261"/>
  <c r="AY208" i="261"/>
  <c r="AV208" i="261"/>
  <c r="AT208" i="261"/>
  <c r="AS208" i="261"/>
  <c r="AR208" i="261"/>
  <c r="AO208" i="261"/>
  <c r="AM208" i="261"/>
  <c r="AL208" i="261"/>
  <c r="AK208" i="261"/>
  <c r="AH208" i="261"/>
  <c r="AF208" i="261"/>
  <c r="AE208" i="261"/>
  <c r="AD208" i="261"/>
  <c r="Y208" i="261"/>
  <c r="X208" i="261"/>
  <c r="W208" i="261"/>
  <c r="T208" i="261"/>
  <c r="R208" i="261"/>
  <c r="Q208" i="261"/>
  <c r="P208" i="261"/>
  <c r="K208" i="261"/>
  <c r="J208" i="261"/>
  <c r="I208" i="261"/>
  <c r="F208" i="261"/>
  <c r="BH207" i="261"/>
  <c r="BG207" i="261"/>
  <c r="BF207" i="261"/>
  <c r="BA207" i="261"/>
  <c r="AZ207" i="261"/>
  <c r="AY207" i="261"/>
  <c r="AT207" i="261"/>
  <c r="AS207" i="261"/>
  <c r="AR207" i="261"/>
  <c r="AO207" i="261"/>
  <c r="AM207" i="261"/>
  <c r="AL207" i="261"/>
  <c r="AK207" i="261"/>
  <c r="AF207" i="261"/>
  <c r="AE207" i="261"/>
  <c r="AD207" i="261"/>
  <c r="Y207" i="261"/>
  <c r="X207" i="261"/>
  <c r="W207" i="261"/>
  <c r="T207" i="261"/>
  <c r="R207" i="261"/>
  <c r="Q207" i="261"/>
  <c r="P207" i="261"/>
  <c r="M207" i="261"/>
  <c r="K207" i="261"/>
  <c r="J207" i="261"/>
  <c r="I207" i="261"/>
  <c r="F207" i="261"/>
  <c r="BH206" i="261"/>
  <c r="BG206" i="261"/>
  <c r="BF206" i="261"/>
  <c r="BA206" i="261"/>
  <c r="AZ206" i="261"/>
  <c r="AY206" i="261"/>
  <c r="AT206" i="261"/>
  <c r="AS206" i="261"/>
  <c r="AR206" i="261"/>
  <c r="AO206" i="261"/>
  <c r="AM206" i="261"/>
  <c r="AL206" i="261"/>
  <c r="AK206" i="261"/>
  <c r="AF206" i="261"/>
  <c r="AE206" i="261"/>
  <c r="AD206" i="261"/>
  <c r="Y206" i="261"/>
  <c r="X206" i="261"/>
  <c r="W206" i="261"/>
  <c r="T206" i="261"/>
  <c r="R206" i="261"/>
  <c r="Q206" i="261"/>
  <c r="P206" i="261"/>
  <c r="M206" i="261"/>
  <c r="K206" i="261"/>
  <c r="J206" i="261"/>
  <c r="I206" i="261"/>
  <c r="F206" i="261"/>
  <c r="BH205" i="261"/>
  <c r="BG205" i="261"/>
  <c r="BF205" i="261"/>
  <c r="BA205" i="261"/>
  <c r="AZ205" i="261"/>
  <c r="AY205" i="261"/>
  <c r="AT205" i="261"/>
  <c r="AS205" i="261"/>
  <c r="AR205" i="261"/>
  <c r="AO205" i="261"/>
  <c r="AM205" i="261"/>
  <c r="AL205" i="261"/>
  <c r="AK205" i="261"/>
  <c r="AH205" i="261"/>
  <c r="AF205" i="261"/>
  <c r="AE205" i="261"/>
  <c r="AD205" i="261"/>
  <c r="Y205" i="261"/>
  <c r="X205" i="261"/>
  <c r="W205" i="261"/>
  <c r="T205" i="261"/>
  <c r="R205" i="261"/>
  <c r="Q205" i="261"/>
  <c r="P205" i="261"/>
  <c r="M205" i="261"/>
  <c r="K205" i="261"/>
  <c r="J205" i="261"/>
  <c r="I205" i="261"/>
  <c r="F205" i="261"/>
  <c r="BH204" i="261"/>
  <c r="BG204" i="261"/>
  <c r="BF204" i="261"/>
  <c r="BA204" i="261"/>
  <c r="AZ204" i="261"/>
  <c r="AY204" i="261"/>
  <c r="AV204" i="261"/>
  <c r="AT204" i="261"/>
  <c r="AS204" i="261"/>
  <c r="AR204" i="261"/>
  <c r="AO204" i="261"/>
  <c r="AM204" i="261"/>
  <c r="AL204" i="261"/>
  <c r="AK204" i="261"/>
  <c r="AF204" i="261"/>
  <c r="AE204" i="261"/>
  <c r="AD204" i="261"/>
  <c r="Y204" i="261"/>
  <c r="X204" i="261"/>
  <c r="W204" i="261"/>
  <c r="T204" i="261"/>
  <c r="R204" i="261"/>
  <c r="Q204" i="261"/>
  <c r="P204" i="261"/>
  <c r="M204" i="261"/>
  <c r="K204" i="261"/>
  <c r="J204" i="261"/>
  <c r="I204" i="261"/>
  <c r="F204" i="261"/>
  <c r="BH203" i="261"/>
  <c r="BG203" i="261"/>
  <c r="BF203" i="261"/>
  <c r="BA203" i="261"/>
  <c r="AZ203" i="261"/>
  <c r="AY203" i="261"/>
  <c r="AV203" i="261"/>
  <c r="AT203" i="261"/>
  <c r="AS203" i="261"/>
  <c r="AR203" i="261"/>
  <c r="AO203" i="261"/>
  <c r="AM203" i="261"/>
  <c r="AL203" i="261"/>
  <c r="AK203" i="261"/>
  <c r="AF203" i="261"/>
  <c r="AE203" i="261"/>
  <c r="AD203" i="261"/>
  <c r="Y203" i="261"/>
  <c r="X203" i="261"/>
  <c r="W203" i="261"/>
  <c r="T203" i="261"/>
  <c r="R203" i="261"/>
  <c r="Q203" i="261"/>
  <c r="P203" i="261"/>
  <c r="M203" i="261"/>
  <c r="K203" i="261"/>
  <c r="J203" i="261"/>
  <c r="I203" i="261"/>
  <c r="F203" i="261"/>
  <c r="BE202" i="261"/>
  <c r="BD202" i="261"/>
  <c r="BB202" i="261"/>
  <c r="BC200" i="261" s="1"/>
  <c r="AX202" i="261"/>
  <c r="AW202" i="261"/>
  <c r="AU202" i="261"/>
  <c r="AV201" i="261" s="1"/>
  <c r="AQ202" i="261"/>
  <c r="AT202" i="261" s="1"/>
  <c r="AP202" i="261"/>
  <c r="AO202" i="261"/>
  <c r="AJ202" i="261"/>
  <c r="AI202" i="261"/>
  <c r="AG202" i="261"/>
  <c r="AC202" i="261"/>
  <c r="AB202" i="261"/>
  <c r="Z202" i="261"/>
  <c r="V202" i="261"/>
  <c r="U202" i="261"/>
  <c r="S202" i="261"/>
  <c r="O202" i="261"/>
  <c r="N202" i="261"/>
  <c r="L202" i="261"/>
  <c r="M200" i="261" s="1"/>
  <c r="H202" i="261"/>
  <c r="G202" i="261"/>
  <c r="E202" i="261"/>
  <c r="F202" i="261" s="1"/>
  <c r="BH201" i="261"/>
  <c r="BG201" i="261"/>
  <c r="BF201" i="261"/>
  <c r="BC201" i="261"/>
  <c r="BA201" i="261"/>
  <c r="AZ201" i="261"/>
  <c r="AY201" i="261"/>
  <c r="AT201" i="261"/>
  <c r="AS201" i="261"/>
  <c r="AR201" i="261"/>
  <c r="AO201" i="261"/>
  <c r="AM201" i="261"/>
  <c r="AL201" i="261"/>
  <c r="AK201" i="261"/>
  <c r="AF201" i="261"/>
  <c r="AE201" i="261"/>
  <c r="AD201" i="261"/>
  <c r="AA201" i="261"/>
  <c r="Y201" i="261"/>
  <c r="X201" i="261"/>
  <c r="W201" i="261"/>
  <c r="R201" i="261"/>
  <c r="Q201" i="261"/>
  <c r="P201" i="261"/>
  <c r="K201" i="261"/>
  <c r="J201" i="261"/>
  <c r="I201" i="261"/>
  <c r="BH200" i="261"/>
  <c r="BG200" i="261"/>
  <c r="BF200" i="261"/>
  <c r="BA200" i="261"/>
  <c r="AZ200" i="261"/>
  <c r="AY200" i="261"/>
  <c r="AT200" i="261"/>
  <c r="AS200" i="261"/>
  <c r="AR200" i="261"/>
  <c r="AO200" i="261"/>
  <c r="AM200" i="261"/>
  <c r="AL200" i="261"/>
  <c r="AK200" i="261"/>
  <c r="AF200" i="261"/>
  <c r="AE200" i="261"/>
  <c r="AD200" i="261"/>
  <c r="Y200" i="261"/>
  <c r="X200" i="261"/>
  <c r="W200" i="261"/>
  <c r="T200" i="261"/>
  <c r="R200" i="261"/>
  <c r="Q200" i="261"/>
  <c r="P200" i="261"/>
  <c r="K200" i="261"/>
  <c r="J200" i="261"/>
  <c r="I200" i="261"/>
  <c r="F200" i="261"/>
  <c r="BH199" i="261"/>
  <c r="BG199" i="261"/>
  <c r="BF199" i="261"/>
  <c r="BC199" i="261"/>
  <c r="BA199" i="261"/>
  <c r="AZ199" i="261"/>
  <c r="AY199" i="261"/>
  <c r="AV199" i="261"/>
  <c r="AT199" i="261"/>
  <c r="AS199" i="261"/>
  <c r="AR199" i="261"/>
  <c r="AO199" i="261"/>
  <c r="AM199" i="261"/>
  <c r="AL199" i="261"/>
  <c r="AK199" i="261"/>
  <c r="AF199" i="261"/>
  <c r="AE199" i="261"/>
  <c r="AD199" i="261"/>
  <c r="Y199" i="261"/>
  <c r="X199" i="261"/>
  <c r="W199" i="261"/>
  <c r="T199" i="261"/>
  <c r="R199" i="261"/>
  <c r="Q199" i="261"/>
  <c r="P199" i="261"/>
  <c r="K199" i="261"/>
  <c r="J199" i="261"/>
  <c r="I199" i="261"/>
  <c r="F199" i="261"/>
  <c r="BH198" i="261"/>
  <c r="BG198" i="261"/>
  <c r="BF198" i="261"/>
  <c r="BC198" i="261"/>
  <c r="BA198" i="261"/>
  <c r="AZ198" i="261"/>
  <c r="AY198" i="261"/>
  <c r="AV198" i="261"/>
  <c r="AT198" i="261"/>
  <c r="AS198" i="261"/>
  <c r="AR198" i="261"/>
  <c r="AO198" i="261"/>
  <c r="AM198" i="261"/>
  <c r="AL198" i="261"/>
  <c r="AK198" i="261"/>
  <c r="AF198" i="261"/>
  <c r="AE198" i="261"/>
  <c r="AD198" i="261"/>
  <c r="Y198" i="261"/>
  <c r="X198" i="261"/>
  <c r="W198" i="261"/>
  <c r="T198" i="261"/>
  <c r="R198" i="261"/>
  <c r="Q198" i="261"/>
  <c r="P198" i="261"/>
  <c r="K198" i="261"/>
  <c r="J198" i="261"/>
  <c r="I198" i="261"/>
  <c r="F198" i="261"/>
  <c r="BH197" i="261"/>
  <c r="BG197" i="261"/>
  <c r="BF197" i="261"/>
  <c r="BC197" i="261"/>
  <c r="BA197" i="261"/>
  <c r="AZ197" i="261"/>
  <c r="AY197" i="261"/>
  <c r="AV197" i="261"/>
  <c r="AT197" i="261"/>
  <c r="AS197" i="261"/>
  <c r="AR197" i="261"/>
  <c r="AO197" i="261"/>
  <c r="AM197" i="261"/>
  <c r="AL197" i="261"/>
  <c r="AK197" i="261"/>
  <c r="AF197" i="261"/>
  <c r="AE197" i="261"/>
  <c r="AD197" i="261"/>
  <c r="Y197" i="261"/>
  <c r="X197" i="261"/>
  <c r="W197" i="261"/>
  <c r="T197" i="261"/>
  <c r="R197" i="261"/>
  <c r="Q197" i="261"/>
  <c r="P197" i="261"/>
  <c r="K197" i="261"/>
  <c r="J197" i="261"/>
  <c r="I197" i="261"/>
  <c r="F197" i="261"/>
  <c r="BH196" i="261"/>
  <c r="BG196" i="261"/>
  <c r="BF196" i="261"/>
  <c r="BC196" i="261"/>
  <c r="BA196" i="261"/>
  <c r="AZ196" i="261"/>
  <c r="AY196" i="261"/>
  <c r="AV196" i="261"/>
  <c r="AT196" i="261"/>
  <c r="AS196" i="261"/>
  <c r="AR196" i="261"/>
  <c r="AO196" i="261"/>
  <c r="AM196" i="261"/>
  <c r="AL196" i="261"/>
  <c r="AK196" i="261"/>
  <c r="AF196" i="261"/>
  <c r="AE196" i="261"/>
  <c r="AD196" i="261"/>
  <c r="Y196" i="261"/>
  <c r="X196" i="261"/>
  <c r="W196" i="261"/>
  <c r="T196" i="261"/>
  <c r="R196" i="261"/>
  <c r="Q196" i="261"/>
  <c r="P196" i="261"/>
  <c r="K196" i="261"/>
  <c r="J196" i="261"/>
  <c r="I196" i="261"/>
  <c r="F196" i="261"/>
  <c r="BH195" i="261"/>
  <c r="BG195" i="261"/>
  <c r="BF195" i="261"/>
  <c r="BC195" i="261"/>
  <c r="BA195" i="261"/>
  <c r="AZ195" i="261"/>
  <c r="AY195" i="261"/>
  <c r="AV195" i="261"/>
  <c r="AT195" i="261"/>
  <c r="AS195" i="261"/>
  <c r="AR195" i="261"/>
  <c r="AO195" i="261"/>
  <c r="AM195" i="261"/>
  <c r="AL195" i="261"/>
  <c r="AK195" i="261"/>
  <c r="AF195" i="261"/>
  <c r="AE195" i="261"/>
  <c r="AD195" i="261"/>
  <c r="Y195" i="261"/>
  <c r="X195" i="261"/>
  <c r="W195" i="261"/>
  <c r="T195" i="261"/>
  <c r="R195" i="261"/>
  <c r="Q195" i="261"/>
  <c r="P195" i="261"/>
  <c r="K195" i="261"/>
  <c r="J195" i="261"/>
  <c r="I195" i="261"/>
  <c r="F195" i="261"/>
  <c r="BH194" i="261"/>
  <c r="BG194" i="261"/>
  <c r="BF194" i="261"/>
  <c r="BC194" i="261"/>
  <c r="BA194" i="261"/>
  <c r="AZ194" i="261"/>
  <c r="AY194" i="261"/>
  <c r="AV194" i="261"/>
  <c r="AT194" i="261"/>
  <c r="AS194" i="261"/>
  <c r="AR194" i="261"/>
  <c r="AO194" i="261"/>
  <c r="AM194" i="261"/>
  <c r="AL194" i="261"/>
  <c r="AK194" i="261"/>
  <c r="AF194" i="261"/>
  <c r="AE194" i="261"/>
  <c r="AD194" i="261"/>
  <c r="Y194" i="261"/>
  <c r="X194" i="261"/>
  <c r="W194" i="261"/>
  <c r="T194" i="261"/>
  <c r="R194" i="261"/>
  <c r="Q194" i="261"/>
  <c r="P194" i="261"/>
  <c r="K194" i="261"/>
  <c r="J194" i="261"/>
  <c r="I194" i="261"/>
  <c r="F194" i="261"/>
  <c r="BE193" i="261"/>
  <c r="BD193" i="261"/>
  <c r="BB193" i="261"/>
  <c r="BC193" i="261" s="1"/>
  <c r="AX193" i="261"/>
  <c r="AW193" i="261"/>
  <c r="AU193" i="261"/>
  <c r="AV193" i="261" s="1"/>
  <c r="AQ193" i="261"/>
  <c r="AP193" i="261"/>
  <c r="AN193" i="261"/>
  <c r="AJ193" i="261"/>
  <c r="AI193" i="261"/>
  <c r="AG193" i="261"/>
  <c r="AC193" i="261"/>
  <c r="AB193" i="261"/>
  <c r="Z193" i="261"/>
  <c r="V193" i="261"/>
  <c r="U193" i="261"/>
  <c r="S193" i="261"/>
  <c r="O193" i="261"/>
  <c r="N193" i="261"/>
  <c r="L193" i="261"/>
  <c r="M193" i="261" s="1"/>
  <c r="H193" i="261"/>
  <c r="G193" i="261"/>
  <c r="E193" i="261"/>
  <c r="F193" i="261" s="1"/>
  <c r="BH192" i="261"/>
  <c r="BG192" i="261"/>
  <c r="BF192" i="261"/>
  <c r="BA192" i="261"/>
  <c r="AZ192" i="261"/>
  <c r="AY192" i="261"/>
  <c r="AT192" i="261"/>
  <c r="AS192" i="261"/>
  <c r="AR192" i="261"/>
  <c r="AM192" i="261"/>
  <c r="AL192" i="261"/>
  <c r="AK192" i="261"/>
  <c r="AF192" i="261"/>
  <c r="AE192" i="261"/>
  <c r="AD192" i="261"/>
  <c r="Y192" i="261"/>
  <c r="X192" i="261"/>
  <c r="W192" i="261"/>
  <c r="R192" i="261"/>
  <c r="Q192" i="261"/>
  <c r="P192" i="261"/>
  <c r="K192" i="261"/>
  <c r="J192" i="261"/>
  <c r="I192" i="261"/>
  <c r="F192" i="261"/>
  <c r="BH191" i="261"/>
  <c r="BG191" i="261"/>
  <c r="BF191" i="261"/>
  <c r="BA191" i="261"/>
  <c r="AZ191" i="261"/>
  <c r="AY191" i="261"/>
  <c r="AV191" i="261"/>
  <c r="AT191" i="261"/>
  <c r="AS191" i="261"/>
  <c r="AR191" i="261"/>
  <c r="AM191" i="261"/>
  <c r="AL191" i="261"/>
  <c r="AK191" i="261"/>
  <c r="AF191" i="261"/>
  <c r="AE191" i="261"/>
  <c r="AD191" i="261"/>
  <c r="Y191" i="261"/>
  <c r="X191" i="261"/>
  <c r="W191" i="261"/>
  <c r="T191" i="261"/>
  <c r="R191" i="261"/>
  <c r="Q191" i="261"/>
  <c r="P191" i="261"/>
  <c r="K191" i="261"/>
  <c r="J191" i="261"/>
  <c r="I191" i="261"/>
  <c r="BH190" i="261"/>
  <c r="BG190" i="261"/>
  <c r="BF190" i="261"/>
  <c r="BC190" i="261"/>
  <c r="BA190" i="261"/>
  <c r="AZ190" i="261"/>
  <c r="AY190" i="261"/>
  <c r="AV190" i="261"/>
  <c r="AT190" i="261"/>
  <c r="AS190" i="261"/>
  <c r="AR190" i="261"/>
  <c r="AM190" i="261"/>
  <c r="AL190" i="261"/>
  <c r="AK190" i="261"/>
  <c r="AH190" i="261"/>
  <c r="AF190" i="261"/>
  <c r="AE190" i="261"/>
  <c r="AD190" i="261"/>
  <c r="Y190" i="261"/>
  <c r="X190" i="261"/>
  <c r="W190" i="261"/>
  <c r="T190" i="261"/>
  <c r="R190" i="261"/>
  <c r="Q190" i="261"/>
  <c r="P190" i="261"/>
  <c r="K190" i="261"/>
  <c r="J190" i="261"/>
  <c r="I190" i="261"/>
  <c r="F190" i="261"/>
  <c r="BH189" i="261"/>
  <c r="BG189" i="261"/>
  <c r="BF189" i="261"/>
  <c r="BC189" i="261"/>
  <c r="BA189" i="261"/>
  <c r="AZ189" i="261"/>
  <c r="AY189" i="261"/>
  <c r="AT189" i="261"/>
  <c r="AS189" i="261"/>
  <c r="AR189" i="261"/>
  <c r="AM189" i="261"/>
  <c r="AL189" i="261"/>
  <c r="AK189" i="261"/>
  <c r="AF189" i="261"/>
  <c r="AE189" i="261"/>
  <c r="AD189" i="261"/>
  <c r="Y189" i="261"/>
  <c r="X189" i="261"/>
  <c r="W189" i="261"/>
  <c r="T189" i="261"/>
  <c r="R189" i="261"/>
  <c r="Q189" i="261"/>
  <c r="P189" i="261"/>
  <c r="M189" i="261"/>
  <c r="K189" i="261"/>
  <c r="J189" i="261"/>
  <c r="I189" i="261"/>
  <c r="F189" i="261"/>
  <c r="BH188" i="261"/>
  <c r="BG188" i="261"/>
  <c r="BF188" i="261"/>
  <c r="BC188" i="261"/>
  <c r="BA188" i="261"/>
  <c r="AZ188" i="261"/>
  <c r="AY188" i="261"/>
  <c r="AT188" i="261"/>
  <c r="AS188" i="261"/>
  <c r="AR188" i="261"/>
  <c r="AM188" i="261"/>
  <c r="AL188" i="261"/>
  <c r="AK188" i="261"/>
  <c r="AF188" i="261"/>
  <c r="AE188" i="261"/>
  <c r="AD188" i="261"/>
  <c r="Y188" i="261"/>
  <c r="X188" i="261"/>
  <c r="W188" i="261"/>
  <c r="T188" i="261"/>
  <c r="R188" i="261"/>
  <c r="Q188" i="261"/>
  <c r="P188" i="261"/>
  <c r="M188" i="261"/>
  <c r="K188" i="261"/>
  <c r="J188" i="261"/>
  <c r="I188" i="261"/>
  <c r="F188" i="261"/>
  <c r="BH187" i="261"/>
  <c r="BG187" i="261"/>
  <c r="BF187" i="261"/>
  <c r="BC187" i="261"/>
  <c r="BA187" i="261"/>
  <c r="AZ187" i="261"/>
  <c r="AY187" i="261"/>
  <c r="AT187" i="261"/>
  <c r="AS187" i="261"/>
  <c r="AR187" i="261"/>
  <c r="AM187" i="261"/>
  <c r="AL187" i="261"/>
  <c r="AK187" i="261"/>
  <c r="AH187" i="261"/>
  <c r="AF187" i="261"/>
  <c r="AE187" i="261"/>
  <c r="AD187" i="261"/>
  <c r="Y187" i="261"/>
  <c r="X187" i="261"/>
  <c r="W187" i="261"/>
  <c r="T187" i="261"/>
  <c r="R187" i="261"/>
  <c r="Q187" i="261"/>
  <c r="P187" i="261"/>
  <c r="M187" i="261"/>
  <c r="K187" i="261"/>
  <c r="J187" i="261"/>
  <c r="I187" i="261"/>
  <c r="F187" i="261"/>
  <c r="BH186" i="261"/>
  <c r="BG186" i="261"/>
  <c r="BF186" i="261"/>
  <c r="BC186" i="261"/>
  <c r="BA186" i="261"/>
  <c r="AZ186" i="261"/>
  <c r="AY186" i="261"/>
  <c r="AV186" i="261"/>
  <c r="AT186" i="261"/>
  <c r="AS186" i="261"/>
  <c r="AR186" i="261"/>
  <c r="AM186" i="261"/>
  <c r="AL186" i="261"/>
  <c r="AK186" i="261"/>
  <c r="AF186" i="261"/>
  <c r="AE186" i="261"/>
  <c r="AD186" i="261"/>
  <c r="AA186" i="261"/>
  <c r="Y186" i="261"/>
  <c r="X186" i="261"/>
  <c r="W186" i="261"/>
  <c r="T186" i="261"/>
  <c r="R186" i="261"/>
  <c r="Q186" i="261"/>
  <c r="P186" i="261"/>
  <c r="M186" i="261"/>
  <c r="K186" i="261"/>
  <c r="J186" i="261"/>
  <c r="I186" i="261"/>
  <c r="F186" i="261"/>
  <c r="BH185" i="261"/>
  <c r="BG185" i="261"/>
  <c r="BF185" i="261"/>
  <c r="BC185" i="261"/>
  <c r="BA185" i="261"/>
  <c r="AZ185" i="261"/>
  <c r="AY185" i="261"/>
  <c r="AV185" i="261"/>
  <c r="AT185" i="261"/>
  <c r="AS185" i="261"/>
  <c r="AR185" i="261"/>
  <c r="AM185" i="261"/>
  <c r="AL185" i="261"/>
  <c r="AK185" i="261"/>
  <c r="AF185" i="261"/>
  <c r="AE185" i="261"/>
  <c r="AD185" i="261"/>
  <c r="Y185" i="261"/>
  <c r="X185" i="261"/>
  <c r="W185" i="261"/>
  <c r="T185" i="261"/>
  <c r="R185" i="261"/>
  <c r="Q185" i="261"/>
  <c r="P185" i="261"/>
  <c r="M185" i="261"/>
  <c r="K185" i="261"/>
  <c r="J185" i="261"/>
  <c r="I185" i="261"/>
  <c r="F185" i="261"/>
  <c r="BE184" i="261"/>
  <c r="BD184" i="261"/>
  <c r="BB184" i="261"/>
  <c r="BC184" i="261" s="1"/>
  <c r="AX184" i="261"/>
  <c r="AW184" i="261"/>
  <c r="AU184" i="261"/>
  <c r="AV183" i="261" s="1"/>
  <c r="AJ184" i="261"/>
  <c r="AI184" i="261"/>
  <c r="AG184" i="261"/>
  <c r="AC184" i="261"/>
  <c r="AB184" i="261"/>
  <c r="Z184" i="261"/>
  <c r="AA183" i="261" s="1"/>
  <c r="V184" i="261"/>
  <c r="U184" i="261"/>
  <c r="S184" i="261"/>
  <c r="O184" i="261"/>
  <c r="N184" i="261"/>
  <c r="L184" i="261"/>
  <c r="H184" i="261"/>
  <c r="G184" i="261"/>
  <c r="E184" i="261"/>
  <c r="F184" i="261" s="1"/>
  <c r="BH183" i="261"/>
  <c r="BG183" i="261"/>
  <c r="BF183" i="261"/>
  <c r="BA183" i="261"/>
  <c r="AZ183" i="261"/>
  <c r="AY183" i="261"/>
  <c r="AT183" i="261"/>
  <c r="AS183" i="261"/>
  <c r="AR183" i="261"/>
  <c r="AM183" i="261"/>
  <c r="AL183" i="261"/>
  <c r="AK183" i="261"/>
  <c r="AF183" i="261"/>
  <c r="AE183" i="261"/>
  <c r="AD183" i="261"/>
  <c r="Y183" i="261"/>
  <c r="X183" i="261"/>
  <c r="W183" i="261"/>
  <c r="R183" i="261"/>
  <c r="Q183" i="261"/>
  <c r="P183" i="261"/>
  <c r="K183" i="261"/>
  <c r="J183" i="261"/>
  <c r="I183" i="261"/>
  <c r="BH182" i="261"/>
  <c r="BG182" i="261"/>
  <c r="BF182" i="261"/>
  <c r="BA182" i="261"/>
  <c r="AZ182" i="261"/>
  <c r="AY182" i="261"/>
  <c r="AT182" i="261"/>
  <c r="AS182" i="261"/>
  <c r="AR182" i="261"/>
  <c r="AM182" i="261"/>
  <c r="AL182" i="261"/>
  <c r="AK182" i="261"/>
  <c r="AF182" i="261"/>
  <c r="AE182" i="261"/>
  <c r="AD182" i="261"/>
  <c r="Y182" i="261"/>
  <c r="X182" i="261"/>
  <c r="W182" i="261"/>
  <c r="T182" i="261"/>
  <c r="R182" i="261"/>
  <c r="Q182" i="261"/>
  <c r="P182" i="261"/>
  <c r="K182" i="261"/>
  <c r="J182" i="261"/>
  <c r="I182" i="261"/>
  <c r="BH181" i="261"/>
  <c r="BG181" i="261"/>
  <c r="BF181" i="261"/>
  <c r="BC181" i="261"/>
  <c r="BA181" i="261"/>
  <c r="AZ181" i="261"/>
  <c r="AY181" i="261"/>
  <c r="AT181" i="261"/>
  <c r="AS181" i="261"/>
  <c r="AR181" i="261"/>
  <c r="AM181" i="261"/>
  <c r="AL181" i="261"/>
  <c r="AK181" i="261"/>
  <c r="AF181" i="261"/>
  <c r="AE181" i="261"/>
  <c r="AD181" i="261"/>
  <c r="Y181" i="261"/>
  <c r="X181" i="261"/>
  <c r="W181" i="261"/>
  <c r="R181" i="261"/>
  <c r="Q181" i="261"/>
  <c r="P181" i="261"/>
  <c r="K181" i="261"/>
  <c r="J181" i="261"/>
  <c r="I181" i="261"/>
  <c r="BH180" i="261"/>
  <c r="BG180" i="261"/>
  <c r="BF180" i="261"/>
  <c r="BC180" i="261"/>
  <c r="BA180" i="261"/>
  <c r="AZ180" i="261"/>
  <c r="AY180" i="261"/>
  <c r="AT180" i="261"/>
  <c r="AS180" i="261"/>
  <c r="AR180" i="261"/>
  <c r="AM180" i="261"/>
  <c r="AL180" i="261"/>
  <c r="AK180" i="261"/>
  <c r="AF180" i="261"/>
  <c r="AE180" i="261"/>
  <c r="AD180" i="261"/>
  <c r="Y180" i="261"/>
  <c r="X180" i="261"/>
  <c r="W180" i="261"/>
  <c r="R180" i="261"/>
  <c r="Q180" i="261"/>
  <c r="P180" i="261"/>
  <c r="K180" i="261"/>
  <c r="J180" i="261"/>
  <c r="I180" i="261"/>
  <c r="F180" i="261"/>
  <c r="BH179" i="261"/>
  <c r="BG179" i="261"/>
  <c r="BF179" i="261"/>
  <c r="BC179" i="261"/>
  <c r="BA179" i="261"/>
  <c r="AZ179" i="261"/>
  <c r="AY179" i="261"/>
  <c r="AT179" i="261"/>
  <c r="AS179" i="261"/>
  <c r="AR179" i="261"/>
  <c r="AM179" i="261"/>
  <c r="AL179" i="261"/>
  <c r="AK179" i="261"/>
  <c r="AF179" i="261"/>
  <c r="AE179" i="261"/>
  <c r="AD179" i="261"/>
  <c r="Y179" i="261"/>
  <c r="X179" i="261"/>
  <c r="W179" i="261"/>
  <c r="T179" i="261"/>
  <c r="R179" i="261"/>
  <c r="Q179" i="261"/>
  <c r="P179" i="261"/>
  <c r="K179" i="261"/>
  <c r="J179" i="261"/>
  <c r="I179" i="261"/>
  <c r="F179" i="261"/>
  <c r="BH178" i="261"/>
  <c r="BG178" i="261"/>
  <c r="BF178" i="261"/>
  <c r="BC178" i="261"/>
  <c r="BA178" i="261"/>
  <c r="AZ178" i="261"/>
  <c r="AY178" i="261"/>
  <c r="AV178" i="261"/>
  <c r="AT178" i="261"/>
  <c r="AS178" i="261"/>
  <c r="AR178" i="261"/>
  <c r="AM178" i="261"/>
  <c r="AL178" i="261"/>
  <c r="AK178" i="261"/>
  <c r="AF178" i="261"/>
  <c r="AE178" i="261"/>
  <c r="AD178" i="261"/>
  <c r="Y178" i="261"/>
  <c r="X178" i="261"/>
  <c r="W178" i="261"/>
  <c r="T178" i="261"/>
  <c r="R178" i="261"/>
  <c r="Q178" i="261"/>
  <c r="P178" i="261"/>
  <c r="K178" i="261"/>
  <c r="J178" i="261"/>
  <c r="I178" i="261"/>
  <c r="F178" i="261"/>
  <c r="BH177" i="261"/>
  <c r="BG177" i="261"/>
  <c r="BF177" i="261"/>
  <c r="BC177" i="261"/>
  <c r="BA177" i="261"/>
  <c r="AZ177" i="261"/>
  <c r="AY177" i="261"/>
  <c r="AT177" i="261"/>
  <c r="AS177" i="261"/>
  <c r="AR177" i="261"/>
  <c r="AM177" i="261"/>
  <c r="AL177" i="261"/>
  <c r="AK177" i="261"/>
  <c r="AF177" i="261"/>
  <c r="AE177" i="261"/>
  <c r="AD177" i="261"/>
  <c r="Y177" i="261"/>
  <c r="X177" i="261"/>
  <c r="W177" i="261"/>
  <c r="T177" i="261"/>
  <c r="R177" i="261"/>
  <c r="Q177" i="261"/>
  <c r="P177" i="261"/>
  <c r="K177" i="261"/>
  <c r="J177" i="261"/>
  <c r="I177" i="261"/>
  <c r="F177" i="261"/>
  <c r="BH176" i="261"/>
  <c r="BG176" i="261"/>
  <c r="BF176" i="261"/>
  <c r="BC176" i="261"/>
  <c r="BA176" i="261"/>
  <c r="AZ176" i="261"/>
  <c r="AY176" i="261"/>
  <c r="AM176" i="261"/>
  <c r="AL176" i="261"/>
  <c r="AK176" i="261"/>
  <c r="AF176" i="261"/>
  <c r="AE176" i="261"/>
  <c r="AD176" i="261"/>
  <c r="Y176" i="261"/>
  <c r="X176" i="261"/>
  <c r="W176" i="261"/>
  <c r="T176" i="261"/>
  <c r="R176" i="261"/>
  <c r="Q176" i="261"/>
  <c r="P176" i="261"/>
  <c r="K176" i="261"/>
  <c r="J176" i="261"/>
  <c r="I176" i="261"/>
  <c r="BE175" i="261"/>
  <c r="BD175" i="261"/>
  <c r="BB175" i="261"/>
  <c r="AX175" i="261"/>
  <c r="AW175" i="261"/>
  <c r="AU175" i="261"/>
  <c r="AQ175" i="261"/>
  <c r="AP175" i="261"/>
  <c r="AN175" i="261"/>
  <c r="AJ175" i="261"/>
  <c r="AI175" i="261"/>
  <c r="AG175" i="261"/>
  <c r="AH174" i="261" s="1"/>
  <c r="AC175" i="261"/>
  <c r="AB175" i="261"/>
  <c r="Z175" i="261"/>
  <c r="AA175" i="261" s="1"/>
  <c r="V175" i="261"/>
  <c r="U175" i="261"/>
  <c r="S175" i="261"/>
  <c r="T175" i="261" s="1"/>
  <c r="L175" i="261"/>
  <c r="H175" i="261"/>
  <c r="G175" i="261"/>
  <c r="E175" i="261"/>
  <c r="F172" i="261" s="1"/>
  <c r="BH174" i="261"/>
  <c r="BG174" i="261"/>
  <c r="BF174" i="261"/>
  <c r="BA174" i="261"/>
  <c r="AZ174" i="261"/>
  <c r="AY174" i="261"/>
  <c r="AT174" i="261"/>
  <c r="AS174" i="261"/>
  <c r="AR174" i="261"/>
  <c r="AM174" i="261"/>
  <c r="AL174" i="261"/>
  <c r="AK174" i="261"/>
  <c r="AF174" i="261"/>
  <c r="AE174" i="261"/>
  <c r="AD174" i="261"/>
  <c r="Y174" i="261"/>
  <c r="X174" i="261"/>
  <c r="W174" i="261"/>
  <c r="R174" i="261"/>
  <c r="Q174" i="261"/>
  <c r="P174" i="261"/>
  <c r="K174" i="261"/>
  <c r="J174" i="261"/>
  <c r="I174" i="261"/>
  <c r="BH173" i="261"/>
  <c r="BG173" i="261"/>
  <c r="BF173" i="261"/>
  <c r="BA173" i="261"/>
  <c r="AZ173" i="261"/>
  <c r="AY173" i="261"/>
  <c r="AT173" i="261"/>
  <c r="AS173" i="261"/>
  <c r="AR173" i="261"/>
  <c r="AM173" i="261"/>
  <c r="AL173" i="261"/>
  <c r="AK173" i="261"/>
  <c r="AF173" i="261"/>
  <c r="AE173" i="261"/>
  <c r="AD173" i="261"/>
  <c r="Y173" i="261"/>
  <c r="X173" i="261"/>
  <c r="W173" i="261"/>
  <c r="T173" i="261"/>
  <c r="R173" i="261"/>
  <c r="Q173" i="261"/>
  <c r="P173" i="261"/>
  <c r="K173" i="261"/>
  <c r="J173" i="261"/>
  <c r="I173" i="261"/>
  <c r="BH172" i="261"/>
  <c r="BG172" i="261"/>
  <c r="BF172" i="261"/>
  <c r="BA172" i="261"/>
  <c r="AZ172" i="261"/>
  <c r="AY172" i="261"/>
  <c r="AV172" i="261"/>
  <c r="AT172" i="261"/>
  <c r="AS172" i="261"/>
  <c r="AR172" i="261"/>
  <c r="AM172" i="261"/>
  <c r="AL172" i="261"/>
  <c r="AK172" i="261"/>
  <c r="AH172" i="261"/>
  <c r="AF172" i="261"/>
  <c r="AE172" i="261"/>
  <c r="AD172" i="261"/>
  <c r="AA172" i="261"/>
  <c r="Y172" i="261"/>
  <c r="X172" i="261"/>
  <c r="W172" i="261"/>
  <c r="T172" i="261"/>
  <c r="R172" i="261"/>
  <c r="Q172" i="261"/>
  <c r="P172" i="261"/>
  <c r="K172" i="261"/>
  <c r="J172" i="261"/>
  <c r="I172" i="261"/>
  <c r="BH171" i="261"/>
  <c r="BG171" i="261"/>
  <c r="BF171" i="261"/>
  <c r="BA171" i="261"/>
  <c r="AZ171" i="261"/>
  <c r="AY171" i="261"/>
  <c r="AT171" i="261"/>
  <c r="AS171" i="261"/>
  <c r="AR171" i="261"/>
  <c r="AM171" i="261"/>
  <c r="AL171" i="261"/>
  <c r="AK171" i="261"/>
  <c r="AF171" i="261"/>
  <c r="AE171" i="261"/>
  <c r="AD171" i="261"/>
  <c r="AA171" i="261"/>
  <c r="Y171" i="261"/>
  <c r="X171" i="261"/>
  <c r="W171" i="261"/>
  <c r="T171" i="261"/>
  <c r="R171" i="261"/>
  <c r="Q171" i="261"/>
  <c r="P171" i="261"/>
  <c r="K171" i="261"/>
  <c r="J171" i="261"/>
  <c r="I171" i="261"/>
  <c r="BH170" i="261"/>
  <c r="BG170" i="261"/>
  <c r="BF170" i="261"/>
  <c r="BC170" i="261"/>
  <c r="BA170" i="261"/>
  <c r="AZ170" i="261"/>
  <c r="AY170" i="261"/>
  <c r="AT170" i="261"/>
  <c r="AS170" i="261"/>
  <c r="AR170" i="261"/>
  <c r="AM170" i="261"/>
  <c r="AL170" i="261"/>
  <c r="AK170" i="261"/>
  <c r="AF170" i="261"/>
  <c r="AE170" i="261"/>
  <c r="AD170" i="261"/>
  <c r="Y170" i="261"/>
  <c r="X170" i="261"/>
  <c r="W170" i="261"/>
  <c r="T170" i="261"/>
  <c r="R170" i="261"/>
  <c r="Q170" i="261"/>
  <c r="P170" i="261"/>
  <c r="K170" i="261"/>
  <c r="J170" i="261"/>
  <c r="I170" i="261"/>
  <c r="BH169" i="261"/>
  <c r="BG169" i="261"/>
  <c r="BF169" i="261"/>
  <c r="BA169" i="261"/>
  <c r="AZ169" i="261"/>
  <c r="AY169" i="261"/>
  <c r="AV169" i="261"/>
  <c r="AT169" i="261"/>
  <c r="AS169" i="261"/>
  <c r="AR169" i="261"/>
  <c r="AM169" i="261"/>
  <c r="AL169" i="261"/>
  <c r="AK169" i="261"/>
  <c r="AH169" i="261"/>
  <c r="AF169" i="261"/>
  <c r="AE169" i="261"/>
  <c r="AD169" i="261"/>
  <c r="AA169" i="261"/>
  <c r="Y169" i="261"/>
  <c r="X169" i="261"/>
  <c r="W169" i="261"/>
  <c r="T169" i="261"/>
  <c r="R169" i="261"/>
  <c r="Q169" i="261"/>
  <c r="P169" i="261"/>
  <c r="K169" i="261"/>
  <c r="J169" i="261"/>
  <c r="I169" i="261"/>
  <c r="BH168" i="261"/>
  <c r="BG168" i="261"/>
  <c r="BF168" i="261"/>
  <c r="BA168" i="261"/>
  <c r="AZ168" i="261"/>
  <c r="AY168" i="261"/>
  <c r="AT168" i="261"/>
  <c r="AS168" i="261"/>
  <c r="AR168" i="261"/>
  <c r="AM168" i="261"/>
  <c r="AL168" i="261"/>
  <c r="AK168" i="261"/>
  <c r="AF168" i="261"/>
  <c r="AE168" i="261"/>
  <c r="AD168" i="261"/>
  <c r="AA168" i="261"/>
  <c r="Y168" i="261"/>
  <c r="X168" i="261"/>
  <c r="W168" i="261"/>
  <c r="T168" i="261"/>
  <c r="R168" i="261"/>
  <c r="Q168" i="261"/>
  <c r="P168" i="261"/>
  <c r="K168" i="261"/>
  <c r="J168" i="261"/>
  <c r="I168" i="261"/>
  <c r="BH167" i="261"/>
  <c r="BG167" i="261"/>
  <c r="BF167" i="261"/>
  <c r="BC167" i="261"/>
  <c r="BA167" i="261"/>
  <c r="AZ167" i="261"/>
  <c r="AY167" i="261"/>
  <c r="AT167" i="261"/>
  <c r="AS167" i="261"/>
  <c r="AR167" i="261"/>
  <c r="AM167" i="261"/>
  <c r="AL167" i="261"/>
  <c r="AK167" i="261"/>
  <c r="AH167" i="261"/>
  <c r="AF167" i="261"/>
  <c r="AE167" i="261"/>
  <c r="AD167" i="261"/>
  <c r="Y167" i="261"/>
  <c r="X167" i="261"/>
  <c r="W167" i="261"/>
  <c r="T167" i="261"/>
  <c r="K167" i="261"/>
  <c r="J167" i="261"/>
  <c r="I167" i="261"/>
  <c r="BE166" i="261"/>
  <c r="BD166" i="261"/>
  <c r="BB166" i="261"/>
  <c r="AX166" i="261"/>
  <c r="AW166" i="261"/>
  <c r="AU166" i="261"/>
  <c r="AV166" i="261" s="1"/>
  <c r="AQ166" i="261"/>
  <c r="AP166" i="261"/>
  <c r="AN166" i="261"/>
  <c r="AO166" i="261" s="1"/>
  <c r="AJ166" i="261"/>
  <c r="AI166" i="261"/>
  <c r="AG166" i="261"/>
  <c r="AC166" i="261"/>
  <c r="AB166" i="261"/>
  <c r="Z166" i="261"/>
  <c r="V166" i="261"/>
  <c r="U166" i="261"/>
  <c r="S166" i="261"/>
  <c r="O166" i="261"/>
  <c r="N166" i="261"/>
  <c r="L166" i="261"/>
  <c r="H166" i="261"/>
  <c r="G166" i="261"/>
  <c r="E166" i="261"/>
  <c r="F166" i="261" s="1"/>
  <c r="BH165" i="261"/>
  <c r="BG165" i="261"/>
  <c r="BF165" i="261"/>
  <c r="BA165" i="261"/>
  <c r="AZ165" i="261"/>
  <c r="AY165" i="261"/>
  <c r="AT165" i="261"/>
  <c r="AS165" i="261"/>
  <c r="AR165" i="261"/>
  <c r="AM165" i="261"/>
  <c r="AL165" i="261"/>
  <c r="AK165" i="261"/>
  <c r="AF165" i="261"/>
  <c r="AE165" i="261"/>
  <c r="AD165" i="261"/>
  <c r="Y165" i="261"/>
  <c r="X165" i="261"/>
  <c r="W165" i="261"/>
  <c r="R165" i="261"/>
  <c r="Q165" i="261"/>
  <c r="P165" i="261"/>
  <c r="K165" i="261"/>
  <c r="J165" i="261"/>
  <c r="I165" i="261"/>
  <c r="BH164" i="261"/>
  <c r="BG164" i="261"/>
  <c r="BF164" i="261"/>
  <c r="BA164" i="261"/>
  <c r="AZ164" i="261"/>
  <c r="AY164" i="261"/>
  <c r="AT164" i="261"/>
  <c r="AS164" i="261"/>
  <c r="AR164" i="261"/>
  <c r="AM164" i="261"/>
  <c r="AL164" i="261"/>
  <c r="AK164" i="261"/>
  <c r="AF164" i="261"/>
  <c r="AE164" i="261"/>
  <c r="AD164" i="261"/>
  <c r="Y164" i="261"/>
  <c r="X164" i="261"/>
  <c r="W164" i="261"/>
  <c r="R164" i="261"/>
  <c r="Q164" i="261"/>
  <c r="P164" i="261"/>
  <c r="K164" i="261"/>
  <c r="J164" i="261"/>
  <c r="I164" i="261"/>
  <c r="BH163" i="261"/>
  <c r="BG163" i="261"/>
  <c r="BF163" i="261"/>
  <c r="BA163" i="261"/>
  <c r="AZ163" i="261"/>
  <c r="AY163" i="261"/>
  <c r="AT163" i="261"/>
  <c r="AS163" i="261"/>
  <c r="AR163" i="261"/>
  <c r="AM163" i="261"/>
  <c r="AL163" i="261"/>
  <c r="AK163" i="261"/>
  <c r="AH163" i="261"/>
  <c r="AF163" i="261"/>
  <c r="AE163" i="261"/>
  <c r="AD163" i="261"/>
  <c r="Y163" i="261"/>
  <c r="X163" i="261"/>
  <c r="W163" i="261"/>
  <c r="T163" i="261"/>
  <c r="R163" i="261"/>
  <c r="Q163" i="261"/>
  <c r="P163" i="261"/>
  <c r="K163" i="261"/>
  <c r="J163" i="261"/>
  <c r="I163" i="261"/>
  <c r="BH162" i="261"/>
  <c r="BG162" i="261"/>
  <c r="BF162" i="261"/>
  <c r="BA162" i="261"/>
  <c r="AZ162" i="261"/>
  <c r="AY162" i="261"/>
  <c r="AT162" i="261"/>
  <c r="AS162" i="261"/>
  <c r="AR162" i="261"/>
  <c r="AO162" i="261"/>
  <c r="AM162" i="261"/>
  <c r="AL162" i="261"/>
  <c r="AK162" i="261"/>
  <c r="AF162" i="261"/>
  <c r="AE162" i="261"/>
  <c r="AD162" i="261"/>
  <c r="Y162" i="261"/>
  <c r="X162" i="261"/>
  <c r="W162" i="261"/>
  <c r="R162" i="261"/>
  <c r="Q162" i="261"/>
  <c r="P162" i="261"/>
  <c r="K162" i="261"/>
  <c r="J162" i="261"/>
  <c r="I162" i="261"/>
  <c r="F162" i="261"/>
  <c r="BH161" i="261"/>
  <c r="BG161" i="261"/>
  <c r="BF161" i="261"/>
  <c r="BA161" i="261"/>
  <c r="AZ161" i="261"/>
  <c r="AY161" i="261"/>
  <c r="AT161" i="261"/>
  <c r="AS161" i="261"/>
  <c r="AR161" i="261"/>
  <c r="AO161" i="261"/>
  <c r="AM161" i="261"/>
  <c r="AL161" i="261"/>
  <c r="AK161" i="261"/>
  <c r="AF161" i="261"/>
  <c r="AE161" i="261"/>
  <c r="AD161" i="261"/>
  <c r="Y161" i="261"/>
  <c r="X161" i="261"/>
  <c r="W161" i="261"/>
  <c r="R161" i="261"/>
  <c r="Q161" i="261"/>
  <c r="P161" i="261"/>
  <c r="K161" i="261"/>
  <c r="J161" i="261"/>
  <c r="I161" i="261"/>
  <c r="BH160" i="261"/>
  <c r="BG160" i="261"/>
  <c r="BF160" i="261"/>
  <c r="BA160" i="261"/>
  <c r="AZ160" i="261"/>
  <c r="AY160" i="261"/>
  <c r="AV160" i="261"/>
  <c r="AT160" i="261"/>
  <c r="AS160" i="261"/>
  <c r="AR160" i="261"/>
  <c r="AO160" i="261"/>
  <c r="AM160" i="261"/>
  <c r="AL160" i="261"/>
  <c r="AK160" i="261"/>
  <c r="AH160" i="261"/>
  <c r="AF160" i="261"/>
  <c r="AE160" i="261"/>
  <c r="AD160" i="261"/>
  <c r="Y160" i="261"/>
  <c r="X160" i="261"/>
  <c r="W160" i="261"/>
  <c r="T160" i="261"/>
  <c r="R160" i="261"/>
  <c r="Q160" i="261"/>
  <c r="P160" i="261"/>
  <c r="K160" i="261"/>
  <c r="J160" i="261"/>
  <c r="I160" i="261"/>
  <c r="BH159" i="261"/>
  <c r="BG159" i="261"/>
  <c r="BF159" i="261"/>
  <c r="BA159" i="261"/>
  <c r="AZ159" i="261"/>
  <c r="AY159" i="261"/>
  <c r="AT159" i="261"/>
  <c r="AS159" i="261"/>
  <c r="AR159" i="261"/>
  <c r="AO159" i="261"/>
  <c r="AM159" i="261"/>
  <c r="AL159" i="261"/>
  <c r="AK159" i="261"/>
  <c r="AF159" i="261"/>
  <c r="AE159" i="261"/>
  <c r="AD159" i="261"/>
  <c r="Y159" i="261"/>
  <c r="X159" i="261"/>
  <c r="W159" i="261"/>
  <c r="T159" i="261"/>
  <c r="R159" i="261"/>
  <c r="Q159" i="261"/>
  <c r="P159" i="261"/>
  <c r="K159" i="261"/>
  <c r="J159" i="261"/>
  <c r="I159" i="261"/>
  <c r="BH158" i="261"/>
  <c r="BG158" i="261"/>
  <c r="BF158" i="261"/>
  <c r="BA158" i="261"/>
  <c r="AZ158" i="261"/>
  <c r="AY158" i="261"/>
  <c r="AT158" i="261"/>
  <c r="AS158" i="261"/>
  <c r="AR158" i="261"/>
  <c r="AO158" i="261"/>
  <c r="AM158" i="261"/>
  <c r="AL158" i="261"/>
  <c r="AK158" i="261"/>
  <c r="AF158" i="261"/>
  <c r="AE158" i="261"/>
  <c r="AD158" i="261"/>
  <c r="Y158" i="261"/>
  <c r="X158" i="261"/>
  <c r="W158" i="261"/>
  <c r="T158" i="261"/>
  <c r="R158" i="261"/>
  <c r="Q158" i="261"/>
  <c r="P158" i="261"/>
  <c r="K158" i="261"/>
  <c r="J158" i="261"/>
  <c r="I158" i="261"/>
  <c r="BE157" i="261"/>
  <c r="BD157" i="261"/>
  <c r="BB157" i="261"/>
  <c r="BC157" i="261" s="1"/>
  <c r="AX157" i="261"/>
  <c r="AW157" i="261"/>
  <c r="AU157" i="261"/>
  <c r="AV157" i="261" s="1"/>
  <c r="AQ157" i="261"/>
  <c r="AP157" i="261"/>
  <c r="AN157" i="261"/>
  <c r="AO153" i="261" s="1"/>
  <c r="AJ157" i="261"/>
  <c r="AI157" i="261"/>
  <c r="AG157" i="261"/>
  <c r="AH154" i="261" s="1"/>
  <c r="AC157" i="261"/>
  <c r="AB157" i="261"/>
  <c r="Z157" i="261"/>
  <c r="AA157" i="261" s="1"/>
  <c r="V157" i="261"/>
  <c r="U157" i="261"/>
  <c r="S157" i="261"/>
  <c r="O157" i="261"/>
  <c r="N157" i="261"/>
  <c r="L157" i="261"/>
  <c r="M157" i="261" s="1"/>
  <c r="H157" i="261"/>
  <c r="G157" i="261"/>
  <c r="E157" i="261"/>
  <c r="F157" i="261" s="1"/>
  <c r="BH156" i="261"/>
  <c r="BG156" i="261"/>
  <c r="BF156" i="261"/>
  <c r="BA156" i="261"/>
  <c r="AZ156" i="261"/>
  <c r="AY156" i="261"/>
  <c r="AT156" i="261"/>
  <c r="AS156" i="261"/>
  <c r="AR156" i="261"/>
  <c r="AM156" i="261"/>
  <c r="AL156" i="261"/>
  <c r="AK156" i="261"/>
  <c r="AF156" i="261"/>
  <c r="AE156" i="261"/>
  <c r="AD156" i="261"/>
  <c r="Y156" i="261"/>
  <c r="X156" i="261"/>
  <c r="W156" i="261"/>
  <c r="R156" i="261"/>
  <c r="Q156" i="261"/>
  <c r="P156" i="261"/>
  <c r="K156" i="261"/>
  <c r="J156" i="261"/>
  <c r="I156" i="261"/>
  <c r="BH155" i="261"/>
  <c r="BG155" i="261"/>
  <c r="BF155" i="261"/>
  <c r="BA155" i="261"/>
  <c r="AZ155" i="261"/>
  <c r="AY155" i="261"/>
  <c r="AV155" i="261"/>
  <c r="AT155" i="261"/>
  <c r="AS155" i="261"/>
  <c r="AR155" i="261"/>
  <c r="AM155" i="261"/>
  <c r="AL155" i="261"/>
  <c r="AK155" i="261"/>
  <c r="AF155" i="261"/>
  <c r="AE155" i="261"/>
  <c r="AD155" i="261"/>
  <c r="Y155" i="261"/>
  <c r="X155" i="261"/>
  <c r="W155" i="261"/>
  <c r="R155" i="261"/>
  <c r="Q155" i="261"/>
  <c r="P155" i="261"/>
  <c r="K155" i="261"/>
  <c r="J155" i="261"/>
  <c r="I155" i="261"/>
  <c r="BH154" i="261"/>
  <c r="BG154" i="261"/>
  <c r="BF154" i="261"/>
  <c r="BC154" i="261"/>
  <c r="BA154" i="261"/>
  <c r="AZ154" i="261"/>
  <c r="AY154" i="261"/>
  <c r="AT154" i="261"/>
  <c r="AS154" i="261"/>
  <c r="AR154" i="261"/>
  <c r="AM154" i="261"/>
  <c r="AL154" i="261"/>
  <c r="AK154" i="261"/>
  <c r="AF154" i="261"/>
  <c r="AE154" i="261"/>
  <c r="AD154" i="261"/>
  <c r="Y154" i="261"/>
  <c r="X154" i="261"/>
  <c r="W154" i="261"/>
  <c r="T154" i="261"/>
  <c r="R154" i="261"/>
  <c r="Q154" i="261"/>
  <c r="P154" i="261"/>
  <c r="K154" i="261"/>
  <c r="J154" i="261"/>
  <c r="I154" i="261"/>
  <c r="BH153" i="261"/>
  <c r="BG153" i="261"/>
  <c r="BF153" i="261"/>
  <c r="BC153" i="261"/>
  <c r="BA153" i="261"/>
  <c r="AZ153" i="261"/>
  <c r="AY153" i="261"/>
  <c r="AT153" i="261"/>
  <c r="AS153" i="261"/>
  <c r="AR153" i="261"/>
  <c r="AM153" i="261"/>
  <c r="AL153" i="261"/>
  <c r="AK153" i="261"/>
  <c r="AF153" i="261"/>
  <c r="AE153" i="261"/>
  <c r="AD153" i="261"/>
  <c r="Y153" i="261"/>
  <c r="X153" i="261"/>
  <c r="W153" i="261"/>
  <c r="R153" i="261"/>
  <c r="Q153" i="261"/>
  <c r="P153" i="261"/>
  <c r="K153" i="261"/>
  <c r="J153" i="261"/>
  <c r="I153" i="261"/>
  <c r="BH152" i="261"/>
  <c r="BG152" i="261"/>
  <c r="BF152" i="261"/>
  <c r="BC152" i="261"/>
  <c r="BA152" i="261"/>
  <c r="AZ152" i="261"/>
  <c r="AY152" i="261"/>
  <c r="AT152" i="261"/>
  <c r="AS152" i="261"/>
  <c r="AR152" i="261"/>
  <c r="AM152" i="261"/>
  <c r="AL152" i="261"/>
  <c r="AK152" i="261"/>
  <c r="AF152" i="261"/>
  <c r="AE152" i="261"/>
  <c r="AD152" i="261"/>
  <c r="Y152" i="261"/>
  <c r="X152" i="261"/>
  <c r="W152" i="261"/>
  <c r="T152" i="261"/>
  <c r="R152" i="261"/>
  <c r="Q152" i="261"/>
  <c r="P152" i="261"/>
  <c r="M152" i="261"/>
  <c r="K152" i="261"/>
  <c r="J152" i="261"/>
  <c r="I152" i="261"/>
  <c r="BH151" i="261"/>
  <c r="BG151" i="261"/>
  <c r="BF151" i="261"/>
  <c r="BC151" i="261"/>
  <c r="BA151" i="261"/>
  <c r="AZ151" i="261"/>
  <c r="AY151" i="261"/>
  <c r="AT151" i="261"/>
  <c r="AS151" i="261"/>
  <c r="AR151" i="261"/>
  <c r="AO151" i="261"/>
  <c r="AM151" i="261"/>
  <c r="AL151" i="261"/>
  <c r="AK151" i="261"/>
  <c r="AF151" i="261"/>
  <c r="AE151" i="261"/>
  <c r="AD151" i="261"/>
  <c r="Y151" i="261"/>
  <c r="X151" i="261"/>
  <c r="W151" i="261"/>
  <c r="T151" i="261"/>
  <c r="R151" i="261"/>
  <c r="Q151" i="261"/>
  <c r="P151" i="261"/>
  <c r="M151" i="261"/>
  <c r="K151" i="261"/>
  <c r="J151" i="261"/>
  <c r="I151" i="261"/>
  <c r="BH150" i="261"/>
  <c r="BG150" i="261"/>
  <c r="BF150" i="261"/>
  <c r="BC150" i="261"/>
  <c r="BA150" i="261"/>
  <c r="AZ150" i="261"/>
  <c r="AY150" i="261"/>
  <c r="AV150" i="261"/>
  <c r="AT150" i="261"/>
  <c r="AS150" i="261"/>
  <c r="AR150" i="261"/>
  <c r="AM150" i="261"/>
  <c r="AL150" i="261"/>
  <c r="AK150" i="261"/>
  <c r="AF150" i="261"/>
  <c r="AE150" i="261"/>
  <c r="AD150" i="261"/>
  <c r="Y150" i="261"/>
  <c r="X150" i="261"/>
  <c r="W150" i="261"/>
  <c r="T150" i="261"/>
  <c r="R150" i="261"/>
  <c r="Q150" i="261"/>
  <c r="P150" i="261"/>
  <c r="M150" i="261"/>
  <c r="K150" i="261"/>
  <c r="J150" i="261"/>
  <c r="I150" i="261"/>
  <c r="BH149" i="261"/>
  <c r="BG149" i="261"/>
  <c r="BF149" i="261"/>
  <c r="BC149" i="261"/>
  <c r="BA149" i="261"/>
  <c r="AZ149" i="261"/>
  <c r="AY149" i="261"/>
  <c r="AV149" i="261"/>
  <c r="AT149" i="261"/>
  <c r="AS149" i="261"/>
  <c r="AR149" i="261"/>
  <c r="AM149" i="261"/>
  <c r="AL149" i="261"/>
  <c r="AK149" i="261"/>
  <c r="AF149" i="261"/>
  <c r="AE149" i="261"/>
  <c r="AD149" i="261"/>
  <c r="AA149" i="261"/>
  <c r="Y149" i="261"/>
  <c r="X149" i="261"/>
  <c r="W149" i="261"/>
  <c r="T149" i="261"/>
  <c r="R149" i="261"/>
  <c r="Q149" i="261"/>
  <c r="P149" i="261"/>
  <c r="M149" i="261"/>
  <c r="K149" i="261"/>
  <c r="J149" i="261"/>
  <c r="I149" i="261"/>
  <c r="F149" i="261"/>
  <c r="BE148" i="261"/>
  <c r="BD148" i="261"/>
  <c r="BB148" i="261"/>
  <c r="BC148" i="261" s="1"/>
  <c r="AX148" i="261"/>
  <c r="AW148" i="261"/>
  <c r="AU148" i="261"/>
  <c r="AV148" i="261" s="1"/>
  <c r="AQ148" i="261"/>
  <c r="AP148" i="261"/>
  <c r="AN148" i="261"/>
  <c r="AO145" i="261" s="1"/>
  <c r="AJ148" i="261"/>
  <c r="AI148" i="261"/>
  <c r="AG148" i="261"/>
  <c r="AH148" i="261" s="1"/>
  <c r="AC148" i="261"/>
  <c r="AB148" i="261"/>
  <c r="Z148" i="261"/>
  <c r="AA148" i="261" s="1"/>
  <c r="V148" i="261"/>
  <c r="U148" i="261"/>
  <c r="S148" i="261"/>
  <c r="T148" i="261" s="1"/>
  <c r="O148" i="261"/>
  <c r="N148" i="261"/>
  <c r="L148" i="261"/>
  <c r="M148" i="261" s="1"/>
  <c r="H148" i="261"/>
  <c r="G148" i="261"/>
  <c r="E148" i="261"/>
  <c r="F147" i="261" s="1"/>
  <c r="BH147" i="261"/>
  <c r="BG147" i="261"/>
  <c r="BF147" i="261"/>
  <c r="BA147" i="261"/>
  <c r="AZ147" i="261"/>
  <c r="AY147" i="261"/>
  <c r="AT147" i="261"/>
  <c r="AS147" i="261"/>
  <c r="AR147" i="261"/>
  <c r="AM147" i="261"/>
  <c r="AL147" i="261"/>
  <c r="AK147" i="261"/>
  <c r="AH147" i="261"/>
  <c r="AF147" i="261"/>
  <c r="AE147" i="261"/>
  <c r="AD147" i="261"/>
  <c r="Y147" i="261"/>
  <c r="X147" i="261"/>
  <c r="W147" i="261"/>
  <c r="R147" i="261"/>
  <c r="Q147" i="261"/>
  <c r="P147" i="261"/>
  <c r="K147" i="261"/>
  <c r="J147" i="261"/>
  <c r="I147" i="261"/>
  <c r="BH146" i="261"/>
  <c r="BG146" i="261"/>
  <c r="BF146" i="261"/>
  <c r="BA146" i="261"/>
  <c r="AZ146" i="261"/>
  <c r="AY146" i="261"/>
  <c r="AV146" i="261"/>
  <c r="AT146" i="261"/>
  <c r="AS146" i="261"/>
  <c r="AR146" i="261"/>
  <c r="AM146" i="261"/>
  <c r="AL146" i="261"/>
  <c r="AK146" i="261"/>
  <c r="AF146" i="261"/>
  <c r="AE146" i="261"/>
  <c r="AD146" i="261"/>
  <c r="AA146" i="261"/>
  <c r="Y146" i="261"/>
  <c r="X146" i="261"/>
  <c r="W146" i="261"/>
  <c r="R146" i="261"/>
  <c r="Q146" i="261"/>
  <c r="P146" i="261"/>
  <c r="K146" i="261"/>
  <c r="J146" i="261"/>
  <c r="I146" i="261"/>
  <c r="BH145" i="261"/>
  <c r="BG145" i="261"/>
  <c r="BF145" i="261"/>
  <c r="BC145" i="261"/>
  <c r="BA145" i="261"/>
  <c r="AZ145" i="261"/>
  <c r="AY145" i="261"/>
  <c r="AV145" i="261"/>
  <c r="AT145" i="261"/>
  <c r="AS145" i="261"/>
  <c r="AR145" i="261"/>
  <c r="AM145" i="261"/>
  <c r="AL145" i="261"/>
  <c r="AK145" i="261"/>
  <c r="AH145" i="261"/>
  <c r="AF145" i="261"/>
  <c r="AE145" i="261"/>
  <c r="AD145" i="261"/>
  <c r="AA145" i="261"/>
  <c r="Y145" i="261"/>
  <c r="X145" i="261"/>
  <c r="W145" i="261"/>
  <c r="T145" i="261"/>
  <c r="R145" i="261"/>
  <c r="Q145" i="261"/>
  <c r="P145" i="261"/>
  <c r="M145" i="261"/>
  <c r="K145" i="261"/>
  <c r="J145" i="261"/>
  <c r="I145" i="261"/>
  <c r="F145" i="261"/>
  <c r="BH144" i="261"/>
  <c r="BG144" i="261"/>
  <c r="BF144" i="261"/>
  <c r="BC144" i="261"/>
  <c r="BA144" i="261"/>
  <c r="AZ144" i="261"/>
  <c r="AY144" i="261"/>
  <c r="AV144" i="261"/>
  <c r="AT144" i="261"/>
  <c r="AS144" i="261"/>
  <c r="AR144" i="261"/>
  <c r="AM144" i="261"/>
  <c r="AL144" i="261"/>
  <c r="AK144" i="261"/>
  <c r="AH144" i="261"/>
  <c r="AF144" i="261"/>
  <c r="AE144" i="261"/>
  <c r="AD144" i="261"/>
  <c r="AA144" i="261"/>
  <c r="Y144" i="261"/>
  <c r="X144" i="261"/>
  <c r="W144" i="261"/>
  <c r="T144" i="261"/>
  <c r="R144" i="261"/>
  <c r="Q144" i="261"/>
  <c r="P144" i="261"/>
  <c r="M144" i="261"/>
  <c r="K144" i="261"/>
  <c r="J144" i="261"/>
  <c r="I144" i="261"/>
  <c r="F144" i="261"/>
  <c r="BH143" i="261"/>
  <c r="BG143" i="261"/>
  <c r="BF143" i="261"/>
  <c r="BC143" i="261"/>
  <c r="BA143" i="261"/>
  <c r="AZ143" i="261"/>
  <c r="AY143" i="261"/>
  <c r="AV143" i="261"/>
  <c r="AT143" i="261"/>
  <c r="AS143" i="261"/>
  <c r="AR143" i="261"/>
  <c r="AM143" i="261"/>
  <c r="AL143" i="261"/>
  <c r="AK143" i="261"/>
  <c r="AH143" i="261"/>
  <c r="AF143" i="261"/>
  <c r="AE143" i="261"/>
  <c r="AD143" i="261"/>
  <c r="AA143" i="261"/>
  <c r="Y143" i="261"/>
  <c r="X143" i="261"/>
  <c r="W143" i="261"/>
  <c r="T143" i="261"/>
  <c r="R143" i="261"/>
  <c r="Q143" i="261"/>
  <c r="P143" i="261"/>
  <c r="M143" i="261"/>
  <c r="K143" i="261"/>
  <c r="J143" i="261"/>
  <c r="I143" i="261"/>
  <c r="F143" i="261"/>
  <c r="BH142" i="261"/>
  <c r="BG142" i="261"/>
  <c r="BF142" i="261"/>
  <c r="BC142" i="261"/>
  <c r="BA142" i="261"/>
  <c r="AZ142" i="261"/>
  <c r="AY142" i="261"/>
  <c r="AV142" i="261"/>
  <c r="AT142" i="261"/>
  <c r="AS142" i="261"/>
  <c r="AR142" i="261"/>
  <c r="AM142" i="261"/>
  <c r="AL142" i="261"/>
  <c r="AK142" i="261"/>
  <c r="AH142" i="261"/>
  <c r="AF142" i="261"/>
  <c r="AE142" i="261"/>
  <c r="AD142" i="261"/>
  <c r="AA142" i="261"/>
  <c r="Y142" i="261"/>
  <c r="X142" i="261"/>
  <c r="W142" i="261"/>
  <c r="T142" i="261"/>
  <c r="R142" i="261"/>
  <c r="Q142" i="261"/>
  <c r="P142" i="261"/>
  <c r="M142" i="261"/>
  <c r="K142" i="261"/>
  <c r="J142" i="261"/>
  <c r="I142" i="261"/>
  <c r="F142" i="261"/>
  <c r="BH141" i="261"/>
  <c r="BG141" i="261"/>
  <c r="BF141" i="261"/>
  <c r="BC141" i="261"/>
  <c r="BA141" i="261"/>
  <c r="AZ141" i="261"/>
  <c r="AY141" i="261"/>
  <c r="AV141" i="261"/>
  <c r="AT141" i="261"/>
  <c r="AS141" i="261"/>
  <c r="AR141" i="261"/>
  <c r="AM141" i="261"/>
  <c r="AL141" i="261"/>
  <c r="AK141" i="261"/>
  <c r="AH141" i="261"/>
  <c r="AF141" i="261"/>
  <c r="AE141" i="261"/>
  <c r="AD141" i="261"/>
  <c r="AA141" i="261"/>
  <c r="Y141" i="261"/>
  <c r="X141" i="261"/>
  <c r="W141" i="261"/>
  <c r="T141" i="261"/>
  <c r="R141" i="261"/>
  <c r="Q141" i="261"/>
  <c r="P141" i="261"/>
  <c r="M141" i="261"/>
  <c r="K141" i="261"/>
  <c r="J141" i="261"/>
  <c r="I141" i="261"/>
  <c r="F141" i="261"/>
  <c r="BH140" i="261"/>
  <c r="BG140" i="261"/>
  <c r="BF140" i="261"/>
  <c r="BC140" i="261"/>
  <c r="BA140" i="261"/>
  <c r="AZ140" i="261"/>
  <c r="AY140" i="261"/>
  <c r="AV140" i="261"/>
  <c r="AT140" i="261"/>
  <c r="AS140" i="261"/>
  <c r="AR140" i="261"/>
  <c r="AM140" i="261"/>
  <c r="AL140" i="261"/>
  <c r="AK140" i="261"/>
  <c r="AH140" i="261"/>
  <c r="AF140" i="261"/>
  <c r="AE140" i="261"/>
  <c r="AD140" i="261"/>
  <c r="AA140" i="261"/>
  <c r="Y140" i="261"/>
  <c r="X140" i="261"/>
  <c r="W140" i="261"/>
  <c r="T140" i="261"/>
  <c r="R140" i="261"/>
  <c r="Q140" i="261"/>
  <c r="P140" i="261"/>
  <c r="M140" i="261"/>
  <c r="K140" i="261"/>
  <c r="J140" i="261"/>
  <c r="I140" i="261"/>
  <c r="F140" i="261"/>
  <c r="BE139" i="261"/>
  <c r="BD139" i="261"/>
  <c r="BB139" i="261"/>
  <c r="BC139" i="261" s="1"/>
  <c r="AX139" i="261"/>
  <c r="AW139" i="261"/>
  <c r="AU139" i="261"/>
  <c r="AQ139" i="261"/>
  <c r="AP139" i="261"/>
  <c r="AN139" i="261"/>
  <c r="AO139" i="261" s="1"/>
  <c r="AJ139" i="261"/>
  <c r="AI139" i="261"/>
  <c r="AG139" i="261"/>
  <c r="AH139" i="261" s="1"/>
  <c r="AC139" i="261"/>
  <c r="AB139" i="261"/>
  <c r="Z139" i="261"/>
  <c r="AA134" i="261" s="1"/>
  <c r="V139" i="261"/>
  <c r="U139" i="261"/>
  <c r="S139" i="261"/>
  <c r="O139" i="261"/>
  <c r="N139" i="261"/>
  <c r="L139" i="261"/>
  <c r="H139" i="261"/>
  <c r="G139" i="261"/>
  <c r="E139" i="261"/>
  <c r="BH138" i="261"/>
  <c r="BG138" i="261"/>
  <c r="BF138" i="261"/>
  <c r="BA138" i="261"/>
  <c r="AZ138" i="261"/>
  <c r="AY138" i="261"/>
  <c r="AT138" i="261"/>
  <c r="AS138" i="261"/>
  <c r="AR138" i="261"/>
  <c r="AM138" i="261"/>
  <c r="AL138" i="261"/>
  <c r="AK138" i="261"/>
  <c r="AF138" i="261"/>
  <c r="AE138" i="261"/>
  <c r="AD138" i="261"/>
  <c r="Y138" i="261"/>
  <c r="X138" i="261"/>
  <c r="W138" i="261"/>
  <c r="R138" i="261"/>
  <c r="Q138" i="261"/>
  <c r="P138" i="261"/>
  <c r="K138" i="261"/>
  <c r="J138" i="261"/>
  <c r="I138" i="261"/>
  <c r="BH137" i="261"/>
  <c r="BG137" i="261"/>
  <c r="BF137" i="261"/>
  <c r="BA137" i="261"/>
  <c r="AZ137" i="261"/>
  <c r="AY137" i="261"/>
  <c r="AT137" i="261"/>
  <c r="AS137" i="261"/>
  <c r="AR137" i="261"/>
  <c r="AO137" i="261"/>
  <c r="AM137" i="261"/>
  <c r="AL137" i="261"/>
  <c r="AK137" i="261"/>
  <c r="AH137" i="261"/>
  <c r="AF137" i="261"/>
  <c r="AE137" i="261"/>
  <c r="AD137" i="261"/>
  <c r="AA137" i="261"/>
  <c r="Y137" i="261"/>
  <c r="X137" i="261"/>
  <c r="W137" i="261"/>
  <c r="R137" i="261"/>
  <c r="Q137" i="261"/>
  <c r="P137" i="261"/>
  <c r="K137" i="261"/>
  <c r="J137" i="261"/>
  <c r="I137" i="261"/>
  <c r="BH136" i="261"/>
  <c r="BG136" i="261"/>
  <c r="BF136" i="261"/>
  <c r="BA136" i="261"/>
  <c r="AZ136" i="261"/>
  <c r="AY136" i="261"/>
  <c r="AT136" i="261"/>
  <c r="AS136" i="261"/>
  <c r="AR136" i="261"/>
  <c r="AO136" i="261"/>
  <c r="AM136" i="261"/>
  <c r="AL136" i="261"/>
  <c r="AK136" i="261"/>
  <c r="AH136" i="261"/>
  <c r="AF136" i="261"/>
  <c r="AE136" i="261"/>
  <c r="AD136" i="261"/>
  <c r="Y136" i="261"/>
  <c r="X136" i="261"/>
  <c r="W136" i="261"/>
  <c r="T136" i="261"/>
  <c r="R136" i="261"/>
  <c r="Q136" i="261"/>
  <c r="P136" i="261"/>
  <c r="K136" i="261"/>
  <c r="J136" i="261"/>
  <c r="I136" i="261"/>
  <c r="BH135" i="261"/>
  <c r="BG135" i="261"/>
  <c r="BF135" i="261"/>
  <c r="BC135" i="261"/>
  <c r="BA135" i="261"/>
  <c r="AZ135" i="261"/>
  <c r="AY135" i="261"/>
  <c r="AT135" i="261"/>
  <c r="AS135" i="261"/>
  <c r="AR135" i="261"/>
  <c r="AO135" i="261"/>
  <c r="AM135" i="261"/>
  <c r="AL135" i="261"/>
  <c r="AK135" i="261"/>
  <c r="AH135" i="261"/>
  <c r="AF135" i="261"/>
  <c r="AE135" i="261"/>
  <c r="AD135" i="261"/>
  <c r="Y135" i="261"/>
  <c r="X135" i="261"/>
  <c r="W135" i="261"/>
  <c r="R135" i="261"/>
  <c r="Q135" i="261"/>
  <c r="P135" i="261"/>
  <c r="M135" i="261"/>
  <c r="K135" i="261"/>
  <c r="J135" i="261"/>
  <c r="I135" i="261"/>
  <c r="BH134" i="261"/>
  <c r="BG134" i="261"/>
  <c r="BF134" i="261"/>
  <c r="BA134" i="261"/>
  <c r="AZ134" i="261"/>
  <c r="AY134" i="261"/>
  <c r="AT134" i="261"/>
  <c r="AS134" i="261"/>
  <c r="AR134" i="261"/>
  <c r="AO134" i="261"/>
  <c r="AM134" i="261"/>
  <c r="AL134" i="261"/>
  <c r="AK134" i="261"/>
  <c r="AF134" i="261"/>
  <c r="AE134" i="261"/>
  <c r="AD134" i="261"/>
  <c r="Y134" i="261"/>
  <c r="X134" i="261"/>
  <c r="W134" i="261"/>
  <c r="R134" i="261"/>
  <c r="Q134" i="261"/>
  <c r="P134" i="261"/>
  <c r="K134" i="261"/>
  <c r="J134" i="261"/>
  <c r="I134" i="261"/>
  <c r="BH133" i="261"/>
  <c r="BG133" i="261"/>
  <c r="BF133" i="261"/>
  <c r="BA133" i="261"/>
  <c r="AZ133" i="261"/>
  <c r="AY133" i="261"/>
  <c r="AT133" i="261"/>
  <c r="AS133" i="261"/>
  <c r="AR133" i="261"/>
  <c r="AO133" i="261"/>
  <c r="AM133" i="261"/>
  <c r="AL133" i="261"/>
  <c r="AK133" i="261"/>
  <c r="AF133" i="261"/>
  <c r="AE133" i="261"/>
  <c r="AD133" i="261"/>
  <c r="Y133" i="261"/>
  <c r="X133" i="261"/>
  <c r="W133" i="261"/>
  <c r="T133" i="261"/>
  <c r="R133" i="261"/>
  <c r="Q133" i="261"/>
  <c r="P133" i="261"/>
  <c r="K133" i="261"/>
  <c r="J133" i="261"/>
  <c r="I133" i="261"/>
  <c r="BH132" i="261"/>
  <c r="BG132" i="261"/>
  <c r="BF132" i="261"/>
  <c r="BC132" i="261"/>
  <c r="BA132" i="261"/>
  <c r="AZ132" i="261"/>
  <c r="AY132" i="261"/>
  <c r="AT132" i="261"/>
  <c r="AS132" i="261"/>
  <c r="AR132" i="261"/>
  <c r="AO132" i="261"/>
  <c r="AM132" i="261"/>
  <c r="AL132" i="261"/>
  <c r="AK132" i="261"/>
  <c r="AF132" i="261"/>
  <c r="AE132" i="261"/>
  <c r="AD132" i="261"/>
  <c r="Y132" i="261"/>
  <c r="X132" i="261"/>
  <c r="W132" i="261"/>
  <c r="R132" i="261"/>
  <c r="Q132" i="261"/>
  <c r="P132" i="261"/>
  <c r="M132" i="261"/>
  <c r="K132" i="261"/>
  <c r="J132" i="261"/>
  <c r="I132" i="261"/>
  <c r="BH131" i="261"/>
  <c r="BG131" i="261"/>
  <c r="BF131" i="261"/>
  <c r="BA131" i="261"/>
  <c r="AZ131" i="261"/>
  <c r="AY131" i="261"/>
  <c r="AT131" i="261"/>
  <c r="AS131" i="261"/>
  <c r="AR131" i="261"/>
  <c r="AO131" i="261"/>
  <c r="AM131" i="261"/>
  <c r="AL131" i="261"/>
  <c r="AK131" i="261"/>
  <c r="AH131" i="261"/>
  <c r="AF131" i="261"/>
  <c r="AE131" i="261"/>
  <c r="AD131" i="261"/>
  <c r="AA131" i="261"/>
  <c r="Y131" i="261"/>
  <c r="X131" i="261"/>
  <c r="W131" i="261"/>
  <c r="R131" i="261"/>
  <c r="Q131" i="261"/>
  <c r="P131" i="261"/>
  <c r="K131" i="261"/>
  <c r="J131" i="261"/>
  <c r="I131" i="261"/>
  <c r="BE130" i="261"/>
  <c r="BD130" i="261"/>
  <c r="BB130" i="261"/>
  <c r="BC129" i="261" s="1"/>
  <c r="AX130" i="261"/>
  <c r="AW130" i="261"/>
  <c r="AU130" i="261"/>
  <c r="AQ130" i="261"/>
  <c r="AP130" i="261"/>
  <c r="AN130" i="261"/>
  <c r="AO130" i="261" s="1"/>
  <c r="AJ130" i="261"/>
  <c r="AI130" i="261"/>
  <c r="AG130" i="261"/>
  <c r="AH130" i="261" s="1"/>
  <c r="AC130" i="261"/>
  <c r="AB130" i="261"/>
  <c r="Z130" i="261"/>
  <c r="AA127" i="261" s="1"/>
  <c r="V130" i="261"/>
  <c r="U130" i="261"/>
  <c r="S130" i="261"/>
  <c r="O130" i="261"/>
  <c r="N130" i="261"/>
  <c r="L130" i="261"/>
  <c r="H130" i="261"/>
  <c r="G130" i="261"/>
  <c r="E130" i="261"/>
  <c r="F130" i="261" s="1"/>
  <c r="BH129" i="261"/>
  <c r="BG129" i="261"/>
  <c r="BF129" i="261"/>
  <c r="BA129" i="261"/>
  <c r="AZ129" i="261"/>
  <c r="AY129" i="261"/>
  <c r="AT129" i="261"/>
  <c r="AS129" i="261"/>
  <c r="AR129" i="261"/>
  <c r="AM129" i="261"/>
  <c r="AL129" i="261"/>
  <c r="AK129" i="261"/>
  <c r="AF129" i="261"/>
  <c r="AE129" i="261"/>
  <c r="AD129" i="261"/>
  <c r="Y129" i="261"/>
  <c r="X129" i="261"/>
  <c r="W129" i="261"/>
  <c r="R129" i="261"/>
  <c r="Q129" i="261"/>
  <c r="P129" i="261"/>
  <c r="K129" i="261"/>
  <c r="J129" i="261"/>
  <c r="I129" i="261"/>
  <c r="BH128" i="261"/>
  <c r="BG128" i="261"/>
  <c r="BF128" i="261"/>
  <c r="BA128" i="261"/>
  <c r="AZ128" i="261"/>
  <c r="AY128" i="261"/>
  <c r="AT128" i="261"/>
  <c r="AS128" i="261"/>
  <c r="AR128" i="261"/>
  <c r="AM128" i="261"/>
  <c r="AL128" i="261"/>
  <c r="AK128" i="261"/>
  <c r="AH128" i="261"/>
  <c r="AF128" i="261"/>
  <c r="AE128" i="261"/>
  <c r="AD128" i="261"/>
  <c r="Y128" i="261"/>
  <c r="X128" i="261"/>
  <c r="W128" i="261"/>
  <c r="R128" i="261"/>
  <c r="Q128" i="261"/>
  <c r="P128" i="261"/>
  <c r="K128" i="261"/>
  <c r="J128" i="261"/>
  <c r="I128" i="261"/>
  <c r="BH127" i="261"/>
  <c r="BG127" i="261"/>
  <c r="BF127" i="261"/>
  <c r="BA127" i="261"/>
  <c r="AZ127" i="261"/>
  <c r="AY127" i="261"/>
  <c r="AT127" i="261"/>
  <c r="AS127" i="261"/>
  <c r="AR127" i="261"/>
  <c r="AM127" i="261"/>
  <c r="AL127" i="261"/>
  <c r="AK127" i="261"/>
  <c r="AF127" i="261"/>
  <c r="AE127" i="261"/>
  <c r="AD127" i="261"/>
  <c r="Y127" i="261"/>
  <c r="X127" i="261"/>
  <c r="W127" i="261"/>
  <c r="T127" i="261"/>
  <c r="R127" i="261"/>
  <c r="Q127" i="261"/>
  <c r="P127" i="261"/>
  <c r="K127" i="261"/>
  <c r="J127" i="261"/>
  <c r="I127" i="261"/>
  <c r="F127" i="261"/>
  <c r="BH126" i="261"/>
  <c r="BG126" i="261"/>
  <c r="BF126" i="261"/>
  <c r="BC126" i="261"/>
  <c r="BA126" i="261"/>
  <c r="AZ126" i="261"/>
  <c r="AY126" i="261"/>
  <c r="AT126" i="261"/>
  <c r="AS126" i="261"/>
  <c r="AR126" i="261"/>
  <c r="AM126" i="261"/>
  <c r="AL126" i="261"/>
  <c r="AK126" i="261"/>
  <c r="AH126" i="261"/>
  <c r="AF126" i="261"/>
  <c r="AE126" i="261"/>
  <c r="AD126" i="261"/>
  <c r="AA126" i="261"/>
  <c r="Y126" i="261"/>
  <c r="X126" i="261"/>
  <c r="W126" i="261"/>
  <c r="R126" i="261"/>
  <c r="Q126" i="261"/>
  <c r="P126" i="261"/>
  <c r="K126" i="261"/>
  <c r="J126" i="261"/>
  <c r="I126" i="261"/>
  <c r="F126" i="261"/>
  <c r="BH125" i="261"/>
  <c r="BG125" i="261"/>
  <c r="BF125" i="261"/>
  <c r="BA125" i="261"/>
  <c r="AZ125" i="261"/>
  <c r="AY125" i="261"/>
  <c r="AT125" i="261"/>
  <c r="AS125" i="261"/>
  <c r="AR125" i="261"/>
  <c r="AM125" i="261"/>
  <c r="AL125" i="261"/>
  <c r="AK125" i="261"/>
  <c r="AH125" i="261"/>
  <c r="AF125" i="261"/>
  <c r="AE125" i="261"/>
  <c r="AD125" i="261"/>
  <c r="AA125" i="261"/>
  <c r="Y125" i="261"/>
  <c r="X125" i="261"/>
  <c r="W125" i="261"/>
  <c r="R125" i="261"/>
  <c r="Q125" i="261"/>
  <c r="P125" i="261"/>
  <c r="K125" i="261"/>
  <c r="J125" i="261"/>
  <c r="I125" i="261"/>
  <c r="F125" i="261"/>
  <c r="BH124" i="261"/>
  <c r="BG124" i="261"/>
  <c r="BF124" i="261"/>
  <c r="BA124" i="261"/>
  <c r="AZ124" i="261"/>
  <c r="AY124" i="261"/>
  <c r="AT124" i="261"/>
  <c r="AS124" i="261"/>
  <c r="AR124" i="261"/>
  <c r="AM124" i="261"/>
  <c r="AL124" i="261"/>
  <c r="AK124" i="261"/>
  <c r="AF124" i="261"/>
  <c r="AE124" i="261"/>
  <c r="AD124" i="261"/>
  <c r="Y124" i="261"/>
  <c r="X124" i="261"/>
  <c r="W124" i="261"/>
  <c r="T124" i="261"/>
  <c r="R124" i="261"/>
  <c r="Q124" i="261"/>
  <c r="P124" i="261"/>
  <c r="K124" i="261"/>
  <c r="J124" i="261"/>
  <c r="I124" i="261"/>
  <c r="F124" i="261"/>
  <c r="BH123" i="261"/>
  <c r="BG123" i="261"/>
  <c r="BF123" i="261"/>
  <c r="BC123" i="261"/>
  <c r="BA123" i="261"/>
  <c r="AZ123" i="261"/>
  <c r="AY123" i="261"/>
  <c r="AT123" i="261"/>
  <c r="AS123" i="261"/>
  <c r="AR123" i="261"/>
  <c r="AM123" i="261"/>
  <c r="AL123" i="261"/>
  <c r="AK123" i="261"/>
  <c r="AH123" i="261"/>
  <c r="AF123" i="261"/>
  <c r="AE123" i="261"/>
  <c r="AD123" i="261"/>
  <c r="AA123" i="261"/>
  <c r="Y123" i="261"/>
  <c r="X123" i="261"/>
  <c r="W123" i="261"/>
  <c r="R123" i="261"/>
  <c r="Q123" i="261"/>
  <c r="P123" i="261"/>
  <c r="K123" i="261"/>
  <c r="J123" i="261"/>
  <c r="I123" i="261"/>
  <c r="F123" i="261"/>
  <c r="BH122" i="261"/>
  <c r="BG122" i="261"/>
  <c r="BF122" i="261"/>
  <c r="BA122" i="261"/>
  <c r="AZ122" i="261"/>
  <c r="AY122" i="261"/>
  <c r="AT122" i="261"/>
  <c r="AS122" i="261"/>
  <c r="AR122" i="261"/>
  <c r="AM122" i="261"/>
  <c r="AL122" i="261"/>
  <c r="AK122" i="261"/>
  <c r="AH122" i="261"/>
  <c r="AF122" i="261"/>
  <c r="AE122" i="261"/>
  <c r="AD122" i="261"/>
  <c r="AA122" i="261"/>
  <c r="Y122" i="261"/>
  <c r="X122" i="261"/>
  <c r="W122" i="261"/>
  <c r="R122" i="261"/>
  <c r="Q122" i="261"/>
  <c r="P122" i="261"/>
  <c r="K122" i="261"/>
  <c r="J122" i="261"/>
  <c r="I122" i="261"/>
  <c r="F122" i="261"/>
  <c r="BE121" i="261"/>
  <c r="BD121" i="261"/>
  <c r="BB121" i="261"/>
  <c r="AX121" i="261"/>
  <c r="AW121" i="261"/>
  <c r="AU121" i="261"/>
  <c r="AV120" i="261" s="1"/>
  <c r="AQ121" i="261"/>
  <c r="AP121" i="261"/>
  <c r="AN121" i="261"/>
  <c r="AO121" i="261" s="1"/>
  <c r="AJ121" i="261"/>
  <c r="AI121" i="261"/>
  <c r="AG121" i="261"/>
  <c r="AH121" i="261" s="1"/>
  <c r="AC121" i="261"/>
  <c r="AB121" i="261"/>
  <c r="Z121" i="261"/>
  <c r="AA121" i="261" s="1"/>
  <c r="V121" i="261"/>
  <c r="U121" i="261"/>
  <c r="S121" i="261"/>
  <c r="O121" i="261"/>
  <c r="N121" i="261"/>
  <c r="L121" i="261"/>
  <c r="M120" i="261" s="1"/>
  <c r="H121" i="261"/>
  <c r="G121" i="261"/>
  <c r="E121" i="261"/>
  <c r="BH120" i="261"/>
  <c r="BG120" i="261"/>
  <c r="BF120" i="261"/>
  <c r="BA120" i="261"/>
  <c r="AZ120" i="261"/>
  <c r="AY120" i="261"/>
  <c r="AT120" i="261"/>
  <c r="AS120" i="261"/>
  <c r="AR120" i="261"/>
  <c r="AM120" i="261"/>
  <c r="AL120" i="261"/>
  <c r="AK120" i="261"/>
  <c r="AF120" i="261"/>
  <c r="AE120" i="261"/>
  <c r="AD120" i="261"/>
  <c r="AA120" i="261"/>
  <c r="Y120" i="261"/>
  <c r="X120" i="261"/>
  <c r="W120" i="261"/>
  <c r="R120" i="261"/>
  <c r="Q120" i="261"/>
  <c r="P120" i="261"/>
  <c r="K120" i="261"/>
  <c r="J120" i="261"/>
  <c r="I120" i="261"/>
  <c r="BH119" i="261"/>
  <c r="BG119" i="261"/>
  <c r="BF119" i="261"/>
  <c r="BA119" i="261"/>
  <c r="AZ119" i="261"/>
  <c r="AY119" i="261"/>
  <c r="AV119" i="261"/>
  <c r="AT119" i="261"/>
  <c r="AS119" i="261"/>
  <c r="AR119" i="261"/>
  <c r="AO119" i="261"/>
  <c r="AM119" i="261"/>
  <c r="AL119" i="261"/>
  <c r="AK119" i="261"/>
  <c r="AF119" i="261"/>
  <c r="AE119" i="261"/>
  <c r="AD119" i="261"/>
  <c r="Y119" i="261"/>
  <c r="X119" i="261"/>
  <c r="W119" i="261"/>
  <c r="R119" i="261"/>
  <c r="Q119" i="261"/>
  <c r="P119" i="261"/>
  <c r="K119" i="261"/>
  <c r="J119" i="261"/>
  <c r="I119" i="261"/>
  <c r="F119" i="261"/>
  <c r="BH118" i="261"/>
  <c r="BG118" i="261"/>
  <c r="BF118" i="261"/>
  <c r="BA118" i="261"/>
  <c r="AZ118" i="261"/>
  <c r="AY118" i="261"/>
  <c r="AV118" i="261"/>
  <c r="AT118" i="261"/>
  <c r="AS118" i="261"/>
  <c r="AR118" i="261"/>
  <c r="AO118" i="261"/>
  <c r="AM118" i="261"/>
  <c r="AL118" i="261"/>
  <c r="AK118" i="261"/>
  <c r="AF118" i="261"/>
  <c r="AE118" i="261"/>
  <c r="AD118" i="261"/>
  <c r="Y118" i="261"/>
  <c r="X118" i="261"/>
  <c r="W118" i="261"/>
  <c r="T118" i="261"/>
  <c r="R118" i="261"/>
  <c r="Q118" i="261"/>
  <c r="P118" i="261"/>
  <c r="K118" i="261"/>
  <c r="J118" i="261"/>
  <c r="I118" i="261"/>
  <c r="F118" i="261"/>
  <c r="BH117" i="261"/>
  <c r="BG117" i="261"/>
  <c r="BF117" i="261"/>
  <c r="BA117" i="261"/>
  <c r="AZ117" i="261"/>
  <c r="AY117" i="261"/>
  <c r="AV117" i="261"/>
  <c r="AT117" i="261"/>
  <c r="AS117" i="261"/>
  <c r="AR117" i="261"/>
  <c r="AO117" i="261"/>
  <c r="AM117" i="261"/>
  <c r="AL117" i="261"/>
  <c r="AK117" i="261"/>
  <c r="AF117" i="261"/>
  <c r="AE117" i="261"/>
  <c r="AD117" i="261"/>
  <c r="AA117" i="261"/>
  <c r="Y117" i="261"/>
  <c r="X117" i="261"/>
  <c r="W117" i="261"/>
  <c r="R117" i="261"/>
  <c r="Q117" i="261"/>
  <c r="P117" i="261"/>
  <c r="M117" i="261"/>
  <c r="K117" i="261"/>
  <c r="J117" i="261"/>
  <c r="I117" i="261"/>
  <c r="F117" i="261"/>
  <c r="BH116" i="261"/>
  <c r="BG116" i="261"/>
  <c r="BF116" i="261"/>
  <c r="BA116" i="261"/>
  <c r="AZ116" i="261"/>
  <c r="AY116" i="261"/>
  <c r="AV116" i="261"/>
  <c r="AT116" i="261"/>
  <c r="AS116" i="261"/>
  <c r="AR116" i="261"/>
  <c r="AO116" i="261"/>
  <c r="AM116" i="261"/>
  <c r="AL116" i="261"/>
  <c r="AK116" i="261"/>
  <c r="AF116" i="261"/>
  <c r="AE116" i="261"/>
  <c r="AD116" i="261"/>
  <c r="Y116" i="261"/>
  <c r="X116" i="261"/>
  <c r="W116" i="261"/>
  <c r="R116" i="261"/>
  <c r="Q116" i="261"/>
  <c r="P116" i="261"/>
  <c r="K116" i="261"/>
  <c r="J116" i="261"/>
  <c r="I116" i="261"/>
  <c r="F116" i="261"/>
  <c r="BH115" i="261"/>
  <c r="BG115" i="261"/>
  <c r="BF115" i="261"/>
  <c r="BA115" i="261"/>
  <c r="AZ115" i="261"/>
  <c r="AY115" i="261"/>
  <c r="AV115" i="261"/>
  <c r="AT115" i="261"/>
  <c r="AS115" i="261"/>
  <c r="AR115" i="261"/>
  <c r="AO115" i="261"/>
  <c r="AM115" i="261"/>
  <c r="AL115" i="261"/>
  <c r="AK115" i="261"/>
  <c r="AF115" i="261"/>
  <c r="AE115" i="261"/>
  <c r="AD115" i="261"/>
  <c r="Y115" i="261"/>
  <c r="X115" i="261"/>
  <c r="W115" i="261"/>
  <c r="T115" i="261"/>
  <c r="R115" i="261"/>
  <c r="Q115" i="261"/>
  <c r="P115" i="261"/>
  <c r="K115" i="261"/>
  <c r="J115" i="261"/>
  <c r="I115" i="261"/>
  <c r="F115" i="261"/>
  <c r="BH114" i="261"/>
  <c r="BG114" i="261"/>
  <c r="BF114" i="261"/>
  <c r="BC114" i="261"/>
  <c r="BA114" i="261"/>
  <c r="AZ114" i="261"/>
  <c r="AY114" i="261"/>
  <c r="AV114" i="261"/>
  <c r="AT114" i="261"/>
  <c r="AS114" i="261"/>
  <c r="AR114" i="261"/>
  <c r="AO114" i="261"/>
  <c r="AM114" i="261"/>
  <c r="AL114" i="261"/>
  <c r="AK114" i="261"/>
  <c r="AF114" i="261"/>
  <c r="AE114" i="261"/>
  <c r="AD114" i="261"/>
  <c r="Y114" i="261"/>
  <c r="X114" i="261"/>
  <c r="W114" i="261"/>
  <c r="R114" i="261"/>
  <c r="Q114" i="261"/>
  <c r="P114" i="261"/>
  <c r="M114" i="261"/>
  <c r="K114" i="261"/>
  <c r="J114" i="261"/>
  <c r="I114" i="261"/>
  <c r="F114" i="261"/>
  <c r="BH113" i="261"/>
  <c r="BG113" i="261"/>
  <c r="BF113" i="261"/>
  <c r="BA113" i="261"/>
  <c r="AZ113" i="261"/>
  <c r="AY113" i="261"/>
  <c r="AV113" i="261"/>
  <c r="AT113" i="261"/>
  <c r="AS113" i="261"/>
  <c r="AR113" i="261"/>
  <c r="AO113" i="261"/>
  <c r="AM113" i="261"/>
  <c r="AL113" i="261"/>
  <c r="AK113" i="261"/>
  <c r="AF113" i="261"/>
  <c r="AE113" i="261"/>
  <c r="AD113" i="261"/>
  <c r="Y113" i="261"/>
  <c r="X113" i="261"/>
  <c r="W113" i="261"/>
  <c r="R113" i="261"/>
  <c r="Q113" i="261"/>
  <c r="P113" i="261"/>
  <c r="K113" i="261"/>
  <c r="J113" i="261"/>
  <c r="I113" i="261"/>
  <c r="F113" i="261"/>
  <c r="BE112" i="261"/>
  <c r="BD112" i="261"/>
  <c r="BB112" i="261"/>
  <c r="AX112" i="261"/>
  <c r="AW112" i="261"/>
  <c r="AU112" i="261"/>
  <c r="AV111" i="261" s="1"/>
  <c r="AQ112" i="261"/>
  <c r="AP112" i="261"/>
  <c r="AN112" i="261"/>
  <c r="AO109" i="261" s="1"/>
  <c r="AJ112" i="261"/>
  <c r="AI112" i="261"/>
  <c r="AG112" i="261"/>
  <c r="AH112" i="261" s="1"/>
  <c r="AC112" i="261"/>
  <c r="AB112" i="261"/>
  <c r="Z112" i="261"/>
  <c r="AA105" i="261" s="1"/>
  <c r="V112" i="261"/>
  <c r="U112" i="261"/>
  <c r="S112" i="261"/>
  <c r="O112" i="261"/>
  <c r="N112" i="261"/>
  <c r="L112" i="261"/>
  <c r="H112" i="261"/>
  <c r="G112" i="261"/>
  <c r="E112" i="261"/>
  <c r="F111" i="261" s="1"/>
  <c r="BH111" i="261"/>
  <c r="BG111" i="261"/>
  <c r="BF111" i="261"/>
  <c r="BA111" i="261"/>
  <c r="AZ111" i="261"/>
  <c r="AY111" i="261"/>
  <c r="AT111" i="261"/>
  <c r="AS111" i="261"/>
  <c r="AR111" i="261"/>
  <c r="AM111" i="261"/>
  <c r="AL111" i="261"/>
  <c r="AK111" i="261"/>
  <c r="AH111" i="261"/>
  <c r="AF111" i="261"/>
  <c r="AE111" i="261"/>
  <c r="AD111" i="261"/>
  <c r="Y111" i="261"/>
  <c r="X111" i="261"/>
  <c r="W111" i="261"/>
  <c r="R111" i="261"/>
  <c r="Q111" i="261"/>
  <c r="P111" i="261"/>
  <c r="M111" i="261"/>
  <c r="K111" i="261"/>
  <c r="J111" i="261"/>
  <c r="I111" i="261"/>
  <c r="BH110" i="261"/>
  <c r="BG110" i="261"/>
  <c r="BF110" i="261"/>
  <c r="BA110" i="261"/>
  <c r="AZ110" i="261"/>
  <c r="AY110" i="261"/>
  <c r="AT110" i="261"/>
  <c r="AS110" i="261"/>
  <c r="AR110" i="261"/>
  <c r="AM110" i="261"/>
  <c r="AL110" i="261"/>
  <c r="AK110" i="261"/>
  <c r="AH110" i="261"/>
  <c r="AF110" i="261"/>
  <c r="AE110" i="261"/>
  <c r="AD110" i="261"/>
  <c r="Y110" i="261"/>
  <c r="X110" i="261"/>
  <c r="W110" i="261"/>
  <c r="R110" i="261"/>
  <c r="Q110" i="261"/>
  <c r="P110" i="261"/>
  <c r="K110" i="261"/>
  <c r="J110" i="261"/>
  <c r="I110" i="261"/>
  <c r="F110" i="261"/>
  <c r="BH109" i="261"/>
  <c r="BG109" i="261"/>
  <c r="BF109" i="261"/>
  <c r="BA109" i="261"/>
  <c r="AZ109" i="261"/>
  <c r="AY109" i="261"/>
  <c r="AT109" i="261"/>
  <c r="AS109" i="261"/>
  <c r="AR109" i="261"/>
  <c r="AM109" i="261"/>
  <c r="AL109" i="261"/>
  <c r="AK109" i="261"/>
  <c r="AH109" i="261"/>
  <c r="AF109" i="261"/>
  <c r="AE109" i="261"/>
  <c r="AD109" i="261"/>
  <c r="Y109" i="261"/>
  <c r="X109" i="261"/>
  <c r="W109" i="261"/>
  <c r="T109" i="261"/>
  <c r="R109" i="261"/>
  <c r="Q109" i="261"/>
  <c r="P109" i="261"/>
  <c r="K109" i="261"/>
  <c r="J109" i="261"/>
  <c r="I109" i="261"/>
  <c r="BH108" i="261"/>
  <c r="BG108" i="261"/>
  <c r="BF108" i="261"/>
  <c r="BA108" i="261"/>
  <c r="AZ108" i="261"/>
  <c r="AY108" i="261"/>
  <c r="AV108" i="261"/>
  <c r="AT108" i="261"/>
  <c r="AS108" i="261"/>
  <c r="AR108" i="261"/>
  <c r="AM108" i="261"/>
  <c r="AL108" i="261"/>
  <c r="AK108" i="261"/>
  <c r="AH108" i="261"/>
  <c r="AF108" i="261"/>
  <c r="AE108" i="261"/>
  <c r="AD108" i="261"/>
  <c r="AA108" i="261"/>
  <c r="Y108" i="261"/>
  <c r="X108" i="261"/>
  <c r="W108" i="261"/>
  <c r="R108" i="261"/>
  <c r="Q108" i="261"/>
  <c r="P108" i="261"/>
  <c r="M108" i="261"/>
  <c r="K108" i="261"/>
  <c r="J108" i="261"/>
  <c r="I108" i="261"/>
  <c r="F108" i="261"/>
  <c r="BH107" i="261"/>
  <c r="BG107" i="261"/>
  <c r="BF107" i="261"/>
  <c r="BA107" i="261"/>
  <c r="AZ107" i="261"/>
  <c r="AY107" i="261"/>
  <c r="AV107" i="261"/>
  <c r="AT107" i="261"/>
  <c r="AS107" i="261"/>
  <c r="AR107" i="261"/>
  <c r="AM107" i="261"/>
  <c r="AL107" i="261"/>
  <c r="AK107" i="261"/>
  <c r="AH107" i="261"/>
  <c r="AF107" i="261"/>
  <c r="AE107" i="261"/>
  <c r="AD107" i="261"/>
  <c r="AA107" i="261"/>
  <c r="Y107" i="261"/>
  <c r="X107" i="261"/>
  <c r="W107" i="261"/>
  <c r="R107" i="261"/>
  <c r="Q107" i="261"/>
  <c r="P107" i="261"/>
  <c r="K107" i="261"/>
  <c r="J107" i="261"/>
  <c r="I107" i="261"/>
  <c r="F107" i="261"/>
  <c r="BH106" i="261"/>
  <c r="BG106" i="261"/>
  <c r="BF106" i="261"/>
  <c r="BA106" i="261"/>
  <c r="AZ106" i="261"/>
  <c r="AY106" i="261"/>
  <c r="AV106" i="261"/>
  <c r="AT106" i="261"/>
  <c r="AS106" i="261"/>
  <c r="AR106" i="261"/>
  <c r="AM106" i="261"/>
  <c r="AL106" i="261"/>
  <c r="AK106" i="261"/>
  <c r="AH106" i="261"/>
  <c r="AF106" i="261"/>
  <c r="AE106" i="261"/>
  <c r="AD106" i="261"/>
  <c r="AA106" i="261"/>
  <c r="Y106" i="261"/>
  <c r="X106" i="261"/>
  <c r="W106" i="261"/>
  <c r="T106" i="261"/>
  <c r="R106" i="261"/>
  <c r="Q106" i="261"/>
  <c r="P106" i="261"/>
  <c r="K106" i="261"/>
  <c r="J106" i="261"/>
  <c r="I106" i="261"/>
  <c r="F106" i="261"/>
  <c r="BH105" i="261"/>
  <c r="BG105" i="261"/>
  <c r="BF105" i="261"/>
  <c r="BA105" i="261"/>
  <c r="AZ105" i="261"/>
  <c r="AY105" i="261"/>
  <c r="AV105" i="261"/>
  <c r="AT105" i="261"/>
  <c r="AS105" i="261"/>
  <c r="AR105" i="261"/>
  <c r="AM105" i="261"/>
  <c r="AL105" i="261"/>
  <c r="AK105" i="261"/>
  <c r="AH105" i="261"/>
  <c r="AF105" i="261"/>
  <c r="AE105" i="261"/>
  <c r="AD105" i="261"/>
  <c r="Y105" i="261"/>
  <c r="X105" i="261"/>
  <c r="W105" i="261"/>
  <c r="R105" i="261"/>
  <c r="Q105" i="261"/>
  <c r="P105" i="261"/>
  <c r="M105" i="261"/>
  <c r="K105" i="261"/>
  <c r="J105" i="261"/>
  <c r="I105" i="261"/>
  <c r="F105" i="261"/>
  <c r="BH104" i="261"/>
  <c r="BG104" i="261"/>
  <c r="BF104" i="261"/>
  <c r="BA104" i="261"/>
  <c r="AZ104" i="261"/>
  <c r="AY104" i="261"/>
  <c r="AV104" i="261"/>
  <c r="AT104" i="261"/>
  <c r="AS104" i="261"/>
  <c r="AR104" i="261"/>
  <c r="AM104" i="261"/>
  <c r="AL104" i="261"/>
  <c r="AK104" i="261"/>
  <c r="AH104" i="261"/>
  <c r="AF104" i="261"/>
  <c r="AE104" i="261"/>
  <c r="AD104" i="261"/>
  <c r="AA104" i="261"/>
  <c r="Y104" i="261"/>
  <c r="X104" i="261"/>
  <c r="W104" i="261"/>
  <c r="R104" i="261"/>
  <c r="Q104" i="261"/>
  <c r="P104" i="261"/>
  <c r="K104" i="261"/>
  <c r="J104" i="261"/>
  <c r="I104" i="261"/>
  <c r="F104" i="261"/>
  <c r="BE103" i="261"/>
  <c r="BD103" i="261"/>
  <c r="BB103" i="261"/>
  <c r="BC102" i="261" s="1"/>
  <c r="AX103" i="261"/>
  <c r="AW103" i="261"/>
  <c r="AU103" i="261"/>
  <c r="AV103" i="261" s="1"/>
  <c r="AQ103" i="261"/>
  <c r="AP103" i="261"/>
  <c r="AN103" i="261"/>
  <c r="AO103" i="261" s="1"/>
  <c r="AJ103" i="261"/>
  <c r="AI103" i="261"/>
  <c r="AG103" i="261"/>
  <c r="AH103" i="261" s="1"/>
  <c r="AC103" i="261"/>
  <c r="AB103" i="261"/>
  <c r="Z103" i="261"/>
  <c r="AA103" i="261" s="1"/>
  <c r="V103" i="261"/>
  <c r="U103" i="261"/>
  <c r="S103" i="261"/>
  <c r="T102" i="261" s="1"/>
  <c r="O103" i="261"/>
  <c r="N103" i="261"/>
  <c r="L103" i="261"/>
  <c r="H103" i="261"/>
  <c r="G103" i="261"/>
  <c r="E103" i="261"/>
  <c r="F103" i="261" s="1"/>
  <c r="BH102" i="261"/>
  <c r="BG102" i="261"/>
  <c r="BF102" i="261"/>
  <c r="BA102" i="261"/>
  <c r="AZ102" i="261"/>
  <c r="AY102" i="261"/>
  <c r="AT102" i="261"/>
  <c r="AS102" i="261"/>
  <c r="AR102" i="261"/>
  <c r="AM102" i="261"/>
  <c r="AL102" i="261"/>
  <c r="AK102" i="261"/>
  <c r="AF102" i="261"/>
  <c r="AE102" i="261"/>
  <c r="AD102" i="261"/>
  <c r="Y102" i="261"/>
  <c r="X102" i="261"/>
  <c r="W102" i="261"/>
  <c r="R102" i="261"/>
  <c r="Q102" i="261"/>
  <c r="P102" i="261"/>
  <c r="M102" i="261"/>
  <c r="K102" i="261"/>
  <c r="J102" i="261"/>
  <c r="I102" i="261"/>
  <c r="BH101" i="261"/>
  <c r="BG101" i="261"/>
  <c r="BF101" i="261"/>
  <c r="BA101" i="261"/>
  <c r="AZ101" i="261"/>
  <c r="AY101" i="261"/>
  <c r="AT101" i="261"/>
  <c r="AS101" i="261"/>
  <c r="AR101" i="261"/>
  <c r="AO101" i="261"/>
  <c r="AM101" i="261"/>
  <c r="AL101" i="261"/>
  <c r="AK101" i="261"/>
  <c r="AF101" i="261"/>
  <c r="AE101" i="261"/>
  <c r="AD101" i="261"/>
  <c r="AA101" i="261"/>
  <c r="Y101" i="261"/>
  <c r="X101" i="261"/>
  <c r="W101" i="261"/>
  <c r="R101" i="261"/>
  <c r="Q101" i="261"/>
  <c r="P101" i="261"/>
  <c r="K101" i="261"/>
  <c r="J101" i="261"/>
  <c r="I101" i="261"/>
  <c r="F101" i="261"/>
  <c r="BH100" i="261"/>
  <c r="BG100" i="261"/>
  <c r="BF100" i="261"/>
  <c r="BA100" i="261"/>
  <c r="AZ100" i="261"/>
  <c r="AY100" i="261"/>
  <c r="AV100" i="261"/>
  <c r="AT100" i="261"/>
  <c r="AS100" i="261"/>
  <c r="AR100" i="261"/>
  <c r="AO100" i="261"/>
  <c r="AM100" i="261"/>
  <c r="AL100" i="261"/>
  <c r="AK100" i="261"/>
  <c r="AH100" i="261"/>
  <c r="AF100" i="261"/>
  <c r="AE100" i="261"/>
  <c r="AD100" i="261"/>
  <c r="AA100" i="261"/>
  <c r="Y100" i="261"/>
  <c r="X100" i="261"/>
  <c r="W100" i="261"/>
  <c r="T100" i="261"/>
  <c r="R100" i="261"/>
  <c r="Q100" i="261"/>
  <c r="P100" i="261"/>
  <c r="K100" i="261"/>
  <c r="J100" i="261"/>
  <c r="I100" i="261"/>
  <c r="F100" i="261"/>
  <c r="BH99" i="261"/>
  <c r="BG99" i="261"/>
  <c r="BF99" i="261"/>
  <c r="BC99" i="261"/>
  <c r="BA99" i="261"/>
  <c r="AZ99" i="261"/>
  <c r="AY99" i="261"/>
  <c r="AV99" i="261"/>
  <c r="AT99" i="261"/>
  <c r="AS99" i="261"/>
  <c r="AR99" i="261"/>
  <c r="AO99" i="261"/>
  <c r="AM99" i="261"/>
  <c r="AL99" i="261"/>
  <c r="AK99" i="261"/>
  <c r="AF99" i="261"/>
  <c r="AE99" i="261"/>
  <c r="AD99" i="261"/>
  <c r="AA99" i="261"/>
  <c r="Y99" i="261"/>
  <c r="X99" i="261"/>
  <c r="W99" i="261"/>
  <c r="R99" i="261"/>
  <c r="Q99" i="261"/>
  <c r="P99" i="261"/>
  <c r="M99" i="261"/>
  <c r="K99" i="261"/>
  <c r="J99" i="261"/>
  <c r="I99" i="261"/>
  <c r="F99" i="261"/>
  <c r="BH98" i="261"/>
  <c r="BG98" i="261"/>
  <c r="BF98" i="261"/>
  <c r="BA98" i="261"/>
  <c r="AZ98" i="261"/>
  <c r="AY98" i="261"/>
  <c r="AV98" i="261"/>
  <c r="AT98" i="261"/>
  <c r="AS98" i="261"/>
  <c r="AR98" i="261"/>
  <c r="AO98" i="261"/>
  <c r="AM98" i="261"/>
  <c r="AL98" i="261"/>
  <c r="AK98" i="261"/>
  <c r="AF98" i="261"/>
  <c r="AE98" i="261"/>
  <c r="AD98" i="261"/>
  <c r="AA98" i="261"/>
  <c r="Y98" i="261"/>
  <c r="X98" i="261"/>
  <c r="W98" i="261"/>
  <c r="R98" i="261"/>
  <c r="Q98" i="261"/>
  <c r="P98" i="261"/>
  <c r="K98" i="261"/>
  <c r="J98" i="261"/>
  <c r="I98" i="261"/>
  <c r="F98" i="261"/>
  <c r="BH97" i="261"/>
  <c r="BG97" i="261"/>
  <c r="BF97" i="261"/>
  <c r="BA97" i="261"/>
  <c r="AZ97" i="261"/>
  <c r="AY97" i="261"/>
  <c r="AV97" i="261"/>
  <c r="AT97" i="261"/>
  <c r="AS97" i="261"/>
  <c r="AR97" i="261"/>
  <c r="AO97" i="261"/>
  <c r="AM97" i="261"/>
  <c r="AL97" i="261"/>
  <c r="AK97" i="261"/>
  <c r="AH97" i="261"/>
  <c r="AF97" i="261"/>
  <c r="AE97" i="261"/>
  <c r="AD97" i="261"/>
  <c r="AA97" i="261"/>
  <c r="Y97" i="261"/>
  <c r="X97" i="261"/>
  <c r="W97" i="261"/>
  <c r="T97" i="261"/>
  <c r="R97" i="261"/>
  <c r="Q97" i="261"/>
  <c r="P97" i="261"/>
  <c r="K97" i="261"/>
  <c r="J97" i="261"/>
  <c r="I97" i="261"/>
  <c r="F97" i="261"/>
  <c r="BH96" i="261"/>
  <c r="BG96" i="261"/>
  <c r="BF96" i="261"/>
  <c r="BC96" i="261"/>
  <c r="BA96" i="261"/>
  <c r="AZ96" i="261"/>
  <c r="AY96" i="261"/>
  <c r="AV96" i="261"/>
  <c r="AT96" i="261"/>
  <c r="AS96" i="261"/>
  <c r="AR96" i="261"/>
  <c r="AO96" i="261"/>
  <c r="AM96" i="261"/>
  <c r="AL96" i="261"/>
  <c r="AK96" i="261"/>
  <c r="AF96" i="261"/>
  <c r="AE96" i="261"/>
  <c r="AD96" i="261"/>
  <c r="AA96" i="261"/>
  <c r="Y96" i="261"/>
  <c r="X96" i="261"/>
  <c r="W96" i="261"/>
  <c r="R96" i="261"/>
  <c r="Q96" i="261"/>
  <c r="P96" i="261"/>
  <c r="M96" i="261"/>
  <c r="K96" i="261"/>
  <c r="J96" i="261"/>
  <c r="I96" i="261"/>
  <c r="F96" i="261"/>
  <c r="BH95" i="261"/>
  <c r="BG95" i="261"/>
  <c r="BF95" i="261"/>
  <c r="BA95" i="261"/>
  <c r="AZ95" i="261"/>
  <c r="AY95" i="261"/>
  <c r="AV95" i="261"/>
  <c r="AT95" i="261"/>
  <c r="AS95" i="261"/>
  <c r="AR95" i="261"/>
  <c r="AO95" i="261"/>
  <c r="AM95" i="261"/>
  <c r="AL95" i="261"/>
  <c r="AK95" i="261"/>
  <c r="AH95" i="261"/>
  <c r="AF95" i="261"/>
  <c r="AE95" i="261"/>
  <c r="AD95" i="261"/>
  <c r="AA95" i="261"/>
  <c r="Y95" i="261"/>
  <c r="X95" i="261"/>
  <c r="W95" i="261"/>
  <c r="R95" i="261"/>
  <c r="Q95" i="261"/>
  <c r="P95" i="261"/>
  <c r="K95" i="261"/>
  <c r="J95" i="261"/>
  <c r="I95" i="261"/>
  <c r="F95" i="261"/>
  <c r="BE94" i="261"/>
  <c r="BD94" i="261"/>
  <c r="BB94" i="261"/>
  <c r="AX94" i="261"/>
  <c r="AW94" i="261"/>
  <c r="AU94" i="261"/>
  <c r="AV94" i="261" s="1"/>
  <c r="AQ94" i="261"/>
  <c r="AP94" i="261"/>
  <c r="AN94" i="261"/>
  <c r="AO94" i="261" s="1"/>
  <c r="AJ94" i="261"/>
  <c r="AI94" i="261"/>
  <c r="AG94" i="261"/>
  <c r="AH94" i="261" s="1"/>
  <c r="AC94" i="261"/>
  <c r="AB94" i="261"/>
  <c r="Z94" i="261"/>
  <c r="AA94" i="261" s="1"/>
  <c r="V94" i="261"/>
  <c r="U94" i="261"/>
  <c r="S94" i="261"/>
  <c r="T93" i="261" s="1"/>
  <c r="O94" i="261"/>
  <c r="N94" i="261"/>
  <c r="L94" i="261"/>
  <c r="H94" i="261"/>
  <c r="G94" i="261"/>
  <c r="E94" i="261"/>
  <c r="F94" i="261" s="1"/>
  <c r="BH93" i="261"/>
  <c r="BG93" i="261"/>
  <c r="BF93" i="261"/>
  <c r="BA93" i="261"/>
  <c r="AZ93" i="261"/>
  <c r="AY93" i="261"/>
  <c r="AT93" i="261"/>
  <c r="AS93" i="261"/>
  <c r="AR93" i="261"/>
  <c r="AM93" i="261"/>
  <c r="AL93" i="261"/>
  <c r="AK93" i="261"/>
  <c r="AF93" i="261"/>
  <c r="AE93" i="261"/>
  <c r="AD93" i="261"/>
  <c r="Y93" i="261"/>
  <c r="X93" i="261"/>
  <c r="W93" i="261"/>
  <c r="R93" i="261"/>
  <c r="Q93" i="261"/>
  <c r="P93" i="261"/>
  <c r="K93" i="261"/>
  <c r="J93" i="261"/>
  <c r="I93" i="261"/>
  <c r="BH92" i="261"/>
  <c r="BG92" i="261"/>
  <c r="BF92" i="261"/>
  <c r="BA92" i="261"/>
  <c r="AZ92" i="261"/>
  <c r="AY92" i="261"/>
  <c r="AT92" i="261"/>
  <c r="AS92" i="261"/>
  <c r="AR92" i="261"/>
  <c r="AM92" i="261"/>
  <c r="AL92" i="261"/>
  <c r="AK92" i="261"/>
  <c r="AF92" i="261"/>
  <c r="AE92" i="261"/>
  <c r="AD92" i="261"/>
  <c r="Y92" i="261"/>
  <c r="X92" i="261"/>
  <c r="W92" i="261"/>
  <c r="R92" i="261"/>
  <c r="Q92" i="261"/>
  <c r="P92" i="261"/>
  <c r="K92" i="261"/>
  <c r="J92" i="261"/>
  <c r="I92" i="261"/>
  <c r="BH91" i="261"/>
  <c r="BG91" i="261"/>
  <c r="BF91" i="261"/>
  <c r="BA91" i="261"/>
  <c r="AZ91" i="261"/>
  <c r="AY91" i="261"/>
  <c r="AT91" i="261"/>
  <c r="AS91" i="261"/>
  <c r="AR91" i="261"/>
  <c r="AM91" i="261"/>
  <c r="AL91" i="261"/>
  <c r="AK91" i="261"/>
  <c r="AF91" i="261"/>
  <c r="AE91" i="261"/>
  <c r="AD91" i="261"/>
  <c r="AA91" i="261"/>
  <c r="Y91" i="261"/>
  <c r="X91" i="261"/>
  <c r="W91" i="261"/>
  <c r="T91" i="261"/>
  <c r="R91" i="261"/>
  <c r="Q91" i="261"/>
  <c r="P91" i="261"/>
  <c r="K91" i="261"/>
  <c r="J91" i="261"/>
  <c r="I91" i="261"/>
  <c r="F91" i="261"/>
  <c r="BH90" i="261"/>
  <c r="BG90" i="261"/>
  <c r="BF90" i="261"/>
  <c r="BA90" i="261"/>
  <c r="AZ90" i="261"/>
  <c r="AY90" i="261"/>
  <c r="AT90" i="261"/>
  <c r="AS90" i="261"/>
  <c r="AR90" i="261"/>
  <c r="AM90" i="261"/>
  <c r="AL90" i="261"/>
  <c r="AK90" i="261"/>
  <c r="AH90" i="261"/>
  <c r="AF90" i="261"/>
  <c r="AE90" i="261"/>
  <c r="AD90" i="261"/>
  <c r="Y90" i="261"/>
  <c r="X90" i="261"/>
  <c r="W90" i="261"/>
  <c r="R90" i="261"/>
  <c r="Q90" i="261"/>
  <c r="P90" i="261"/>
  <c r="K90" i="261"/>
  <c r="J90" i="261"/>
  <c r="I90" i="261"/>
  <c r="F90" i="261"/>
  <c r="BH89" i="261"/>
  <c r="BG89" i="261"/>
  <c r="BF89" i="261"/>
  <c r="BA89" i="261"/>
  <c r="AZ89" i="261"/>
  <c r="AY89" i="261"/>
  <c r="AV89" i="261"/>
  <c r="AT89" i="261"/>
  <c r="AS89" i="261"/>
  <c r="AR89" i="261"/>
  <c r="AM89" i="261"/>
  <c r="AL89" i="261"/>
  <c r="AK89" i="261"/>
  <c r="AH89" i="261"/>
  <c r="AF89" i="261"/>
  <c r="AE89" i="261"/>
  <c r="AD89" i="261"/>
  <c r="AA89" i="261"/>
  <c r="Y89" i="261"/>
  <c r="X89" i="261"/>
  <c r="W89" i="261"/>
  <c r="R89" i="261"/>
  <c r="Q89" i="261"/>
  <c r="P89" i="261"/>
  <c r="K89" i="261"/>
  <c r="J89" i="261"/>
  <c r="I89" i="261"/>
  <c r="F89" i="261"/>
  <c r="BH88" i="261"/>
  <c r="BG88" i="261"/>
  <c r="BF88" i="261"/>
  <c r="BA88" i="261"/>
  <c r="AZ88" i="261"/>
  <c r="AY88" i="261"/>
  <c r="AV88" i="261"/>
  <c r="AT88" i="261"/>
  <c r="AS88" i="261"/>
  <c r="AR88" i="261"/>
  <c r="AO88" i="261"/>
  <c r="AM88" i="261"/>
  <c r="AL88" i="261"/>
  <c r="AK88" i="261"/>
  <c r="AH88" i="261"/>
  <c r="AF88" i="261"/>
  <c r="AE88" i="261"/>
  <c r="AD88" i="261"/>
  <c r="Y88" i="261"/>
  <c r="X88" i="261"/>
  <c r="W88" i="261"/>
  <c r="T88" i="261"/>
  <c r="R88" i="261"/>
  <c r="Q88" i="261"/>
  <c r="P88" i="261"/>
  <c r="K88" i="261"/>
  <c r="J88" i="261"/>
  <c r="I88" i="261"/>
  <c r="F88" i="261"/>
  <c r="BH87" i="261"/>
  <c r="BG87" i="261"/>
  <c r="BF87" i="261"/>
  <c r="BA87" i="261"/>
  <c r="AZ87" i="261"/>
  <c r="AY87" i="261"/>
  <c r="AV87" i="261"/>
  <c r="AT87" i="261"/>
  <c r="AS87" i="261"/>
  <c r="AR87" i="261"/>
  <c r="AM87" i="261"/>
  <c r="AL87" i="261"/>
  <c r="AK87" i="261"/>
  <c r="AH87" i="261"/>
  <c r="AF87" i="261"/>
  <c r="AE87" i="261"/>
  <c r="AD87" i="261"/>
  <c r="AA87" i="261"/>
  <c r="Y87" i="261"/>
  <c r="X87" i="261"/>
  <c r="W87" i="261"/>
  <c r="R87" i="261"/>
  <c r="Q87" i="261"/>
  <c r="P87" i="261"/>
  <c r="K87" i="261"/>
  <c r="J87" i="261"/>
  <c r="I87" i="261"/>
  <c r="F87" i="261"/>
  <c r="BH86" i="261"/>
  <c r="BG86" i="261"/>
  <c r="BF86" i="261"/>
  <c r="BA86" i="261"/>
  <c r="AZ86" i="261"/>
  <c r="AY86" i="261"/>
  <c r="AV86" i="261"/>
  <c r="AT86" i="261"/>
  <c r="AS86" i="261"/>
  <c r="AR86" i="261"/>
  <c r="AM86" i="261"/>
  <c r="AL86" i="261"/>
  <c r="AK86" i="261"/>
  <c r="AH86" i="261"/>
  <c r="AF86" i="261"/>
  <c r="AE86" i="261"/>
  <c r="AD86" i="261"/>
  <c r="Y86" i="261"/>
  <c r="X86" i="261"/>
  <c r="W86" i="261"/>
  <c r="R86" i="261"/>
  <c r="Q86" i="261"/>
  <c r="P86" i="261"/>
  <c r="K86" i="261"/>
  <c r="J86" i="261"/>
  <c r="I86" i="261"/>
  <c r="F86" i="261"/>
  <c r="BE85" i="261"/>
  <c r="BD85" i="261"/>
  <c r="BB85" i="261"/>
  <c r="BC84" i="261" s="1"/>
  <c r="AX85" i="261"/>
  <c r="AW85" i="261"/>
  <c r="AU85" i="261"/>
  <c r="AV85" i="261" s="1"/>
  <c r="AQ85" i="261"/>
  <c r="AP85" i="261"/>
  <c r="AN85" i="261"/>
  <c r="AJ85" i="261"/>
  <c r="AI85" i="261"/>
  <c r="AG85" i="261"/>
  <c r="AH85" i="261" s="1"/>
  <c r="AC85" i="261"/>
  <c r="AB85" i="261"/>
  <c r="Z85" i="261"/>
  <c r="AA85" i="261" s="1"/>
  <c r="V85" i="261"/>
  <c r="U85" i="261"/>
  <c r="S85" i="261"/>
  <c r="T84" i="261" s="1"/>
  <c r="O85" i="261"/>
  <c r="N85" i="261"/>
  <c r="L85" i="261"/>
  <c r="H85" i="261"/>
  <c r="G85" i="261"/>
  <c r="E85" i="261"/>
  <c r="F85" i="261" s="1"/>
  <c r="BH84" i="261"/>
  <c r="BG84" i="261"/>
  <c r="BF84" i="261"/>
  <c r="BA84" i="261"/>
  <c r="AZ84" i="261"/>
  <c r="AY84" i="261"/>
  <c r="AT84" i="261"/>
  <c r="AS84" i="261"/>
  <c r="AR84" i="261"/>
  <c r="AM84" i="261"/>
  <c r="AL84" i="261"/>
  <c r="AK84" i="261"/>
  <c r="AF84" i="261"/>
  <c r="AE84" i="261"/>
  <c r="AD84" i="261"/>
  <c r="Y84" i="261"/>
  <c r="X84" i="261"/>
  <c r="W84" i="261"/>
  <c r="R84" i="261"/>
  <c r="Q84" i="261"/>
  <c r="P84" i="261"/>
  <c r="M84" i="261"/>
  <c r="K84" i="261"/>
  <c r="J84" i="261"/>
  <c r="I84" i="261"/>
  <c r="BH83" i="261"/>
  <c r="BG83" i="261"/>
  <c r="BF83" i="261"/>
  <c r="BA83" i="261"/>
  <c r="AZ83" i="261"/>
  <c r="AY83" i="261"/>
  <c r="AV83" i="261"/>
  <c r="AT83" i="261"/>
  <c r="AS83" i="261"/>
  <c r="AR83" i="261"/>
  <c r="AM83" i="261"/>
  <c r="AL83" i="261"/>
  <c r="AK83" i="261"/>
  <c r="AF83" i="261"/>
  <c r="AE83" i="261"/>
  <c r="AD83" i="261"/>
  <c r="Y83" i="261"/>
  <c r="X83" i="261"/>
  <c r="W83" i="261"/>
  <c r="R83" i="261"/>
  <c r="Q83" i="261"/>
  <c r="P83" i="261"/>
  <c r="K83" i="261"/>
  <c r="J83" i="261"/>
  <c r="I83" i="261"/>
  <c r="F83" i="261"/>
  <c r="BH82" i="261"/>
  <c r="BG82" i="261"/>
  <c r="BF82" i="261"/>
  <c r="BA82" i="261"/>
  <c r="AZ82" i="261"/>
  <c r="AY82" i="261"/>
  <c r="AV82" i="261"/>
  <c r="AT82" i="261"/>
  <c r="AS82" i="261"/>
  <c r="AR82" i="261"/>
  <c r="AM82" i="261"/>
  <c r="AL82" i="261"/>
  <c r="AK82" i="261"/>
  <c r="AF82" i="261"/>
  <c r="AE82" i="261"/>
  <c r="AD82" i="261"/>
  <c r="Y82" i="261"/>
  <c r="X82" i="261"/>
  <c r="W82" i="261"/>
  <c r="R82" i="261"/>
  <c r="Q82" i="261"/>
  <c r="P82" i="261"/>
  <c r="K82" i="261"/>
  <c r="J82" i="261"/>
  <c r="I82" i="261"/>
  <c r="F82" i="261"/>
  <c r="BH81" i="261"/>
  <c r="BG81" i="261"/>
  <c r="BF81" i="261"/>
  <c r="BC81" i="261"/>
  <c r="BA81" i="261"/>
  <c r="AZ81" i="261"/>
  <c r="AY81" i="261"/>
  <c r="AV81" i="261"/>
  <c r="AT81" i="261"/>
  <c r="AS81" i="261"/>
  <c r="AR81" i="261"/>
  <c r="AM81" i="261"/>
  <c r="AL81" i="261"/>
  <c r="AK81" i="261"/>
  <c r="AH81" i="261"/>
  <c r="AF81" i="261"/>
  <c r="AE81" i="261"/>
  <c r="AD81" i="261"/>
  <c r="AA81" i="261"/>
  <c r="Y81" i="261"/>
  <c r="X81" i="261"/>
  <c r="W81" i="261"/>
  <c r="R81" i="261"/>
  <c r="Q81" i="261"/>
  <c r="P81" i="261"/>
  <c r="M81" i="261"/>
  <c r="K81" i="261"/>
  <c r="J81" i="261"/>
  <c r="I81" i="261"/>
  <c r="F81" i="261"/>
  <c r="BH80" i="261"/>
  <c r="BG80" i="261"/>
  <c r="BF80" i="261"/>
  <c r="BA80" i="261"/>
  <c r="AZ80" i="261"/>
  <c r="AY80" i="261"/>
  <c r="AV80" i="261"/>
  <c r="AT80" i="261"/>
  <c r="AS80" i="261"/>
  <c r="AR80" i="261"/>
  <c r="AM80" i="261"/>
  <c r="AL80" i="261"/>
  <c r="AK80" i="261"/>
  <c r="AH80" i="261"/>
  <c r="AF80" i="261"/>
  <c r="AE80" i="261"/>
  <c r="AD80" i="261"/>
  <c r="AA80" i="261"/>
  <c r="Y80" i="261"/>
  <c r="X80" i="261"/>
  <c r="W80" i="261"/>
  <c r="R80" i="261"/>
  <c r="Q80" i="261"/>
  <c r="P80" i="261"/>
  <c r="K80" i="261"/>
  <c r="J80" i="261"/>
  <c r="I80" i="261"/>
  <c r="F80" i="261"/>
  <c r="BH79" i="261"/>
  <c r="BG79" i="261"/>
  <c r="BF79" i="261"/>
  <c r="BA79" i="261"/>
  <c r="AZ79" i="261"/>
  <c r="AY79" i="261"/>
  <c r="AV79" i="261"/>
  <c r="AT79" i="261"/>
  <c r="AS79" i="261"/>
  <c r="AR79" i="261"/>
  <c r="AM79" i="261"/>
  <c r="AL79" i="261"/>
  <c r="AK79" i="261"/>
  <c r="AH79" i="261"/>
  <c r="AF79" i="261"/>
  <c r="AE79" i="261"/>
  <c r="AD79" i="261"/>
  <c r="Y79" i="261"/>
  <c r="X79" i="261"/>
  <c r="W79" i="261"/>
  <c r="T79" i="261"/>
  <c r="R79" i="261"/>
  <c r="Q79" i="261"/>
  <c r="P79" i="261"/>
  <c r="K79" i="261"/>
  <c r="J79" i="261"/>
  <c r="I79" i="261"/>
  <c r="F79" i="261"/>
  <c r="BH78" i="261"/>
  <c r="BG78" i="261"/>
  <c r="BF78" i="261"/>
  <c r="BC78" i="261"/>
  <c r="BA78" i="261"/>
  <c r="AZ78" i="261"/>
  <c r="AY78" i="261"/>
  <c r="AV78" i="261"/>
  <c r="AT78" i="261"/>
  <c r="AS78" i="261"/>
  <c r="AR78" i="261"/>
  <c r="AM78" i="261"/>
  <c r="AL78" i="261"/>
  <c r="AK78" i="261"/>
  <c r="AH78" i="261"/>
  <c r="AF78" i="261"/>
  <c r="AE78" i="261"/>
  <c r="AD78" i="261"/>
  <c r="AA78" i="261"/>
  <c r="Y78" i="261"/>
  <c r="X78" i="261"/>
  <c r="W78" i="261"/>
  <c r="R78" i="261"/>
  <c r="Q78" i="261"/>
  <c r="P78" i="261"/>
  <c r="M78" i="261"/>
  <c r="K78" i="261"/>
  <c r="J78" i="261"/>
  <c r="I78" i="261"/>
  <c r="F78" i="261"/>
  <c r="BH77" i="261"/>
  <c r="BG77" i="261"/>
  <c r="BF77" i="261"/>
  <c r="BA77" i="261"/>
  <c r="AZ77" i="261"/>
  <c r="AY77" i="261"/>
  <c r="AV77" i="261"/>
  <c r="AT77" i="261"/>
  <c r="AS77" i="261"/>
  <c r="AR77" i="261"/>
  <c r="AM77" i="261"/>
  <c r="AL77" i="261"/>
  <c r="AK77" i="261"/>
  <c r="AH77" i="261"/>
  <c r="AF77" i="261"/>
  <c r="AE77" i="261"/>
  <c r="AD77" i="261"/>
  <c r="AA77" i="261"/>
  <c r="Y77" i="261"/>
  <c r="X77" i="261"/>
  <c r="W77" i="261"/>
  <c r="R77" i="261"/>
  <c r="Q77" i="261"/>
  <c r="P77" i="261"/>
  <c r="K77" i="261"/>
  <c r="J77" i="261"/>
  <c r="I77" i="261"/>
  <c r="F77" i="261"/>
  <c r="BE76" i="261"/>
  <c r="BD76" i="261"/>
  <c r="BB76" i="261"/>
  <c r="AX76" i="261"/>
  <c r="AW76" i="261"/>
  <c r="AU76" i="261"/>
  <c r="AV75" i="261" s="1"/>
  <c r="AQ76" i="261"/>
  <c r="AP76" i="261"/>
  <c r="AN76" i="261"/>
  <c r="AO76" i="261" s="1"/>
  <c r="AJ76" i="261"/>
  <c r="AI76" i="261"/>
  <c r="AG76" i="261"/>
  <c r="AH74" i="261" s="1"/>
  <c r="AC76" i="261"/>
  <c r="AB76" i="261"/>
  <c r="Z76" i="261"/>
  <c r="AA76" i="261" s="1"/>
  <c r="V76" i="261"/>
  <c r="U76" i="261"/>
  <c r="S76" i="261"/>
  <c r="T70" i="261" s="1"/>
  <c r="O76" i="261"/>
  <c r="N76" i="261"/>
  <c r="L76" i="261"/>
  <c r="H76" i="261"/>
  <c r="G76" i="261"/>
  <c r="E76" i="261"/>
  <c r="F76" i="261" s="1"/>
  <c r="BH75" i="261"/>
  <c r="BG75" i="261"/>
  <c r="BF75" i="261"/>
  <c r="BA75" i="261"/>
  <c r="AZ75" i="261"/>
  <c r="AY75" i="261"/>
  <c r="AT75" i="261"/>
  <c r="AS75" i="261"/>
  <c r="AR75" i="261"/>
  <c r="AM75" i="261"/>
  <c r="AL75" i="261"/>
  <c r="AK75" i="261"/>
  <c r="AF75" i="261"/>
  <c r="AE75" i="261"/>
  <c r="AD75" i="261"/>
  <c r="Y75" i="261"/>
  <c r="X75" i="261"/>
  <c r="W75" i="261"/>
  <c r="R75" i="261"/>
  <c r="Q75" i="261"/>
  <c r="P75" i="261"/>
  <c r="K75" i="261"/>
  <c r="J75" i="261"/>
  <c r="I75" i="261"/>
  <c r="BH74" i="261"/>
  <c r="BG74" i="261"/>
  <c r="BF74" i="261"/>
  <c r="BA74" i="261"/>
  <c r="AZ74" i="261"/>
  <c r="AY74" i="261"/>
  <c r="AT74" i="261"/>
  <c r="AS74" i="261"/>
  <c r="AR74" i="261"/>
  <c r="AM74" i="261"/>
  <c r="AL74" i="261"/>
  <c r="AK74" i="261"/>
  <c r="AF74" i="261"/>
  <c r="AE74" i="261"/>
  <c r="AD74" i="261"/>
  <c r="Y74" i="261"/>
  <c r="X74" i="261"/>
  <c r="W74" i="261"/>
  <c r="R74" i="261"/>
  <c r="Q74" i="261"/>
  <c r="P74" i="261"/>
  <c r="K74" i="261"/>
  <c r="J74" i="261"/>
  <c r="I74" i="261"/>
  <c r="BH73" i="261"/>
  <c r="BG73" i="261"/>
  <c r="BF73" i="261"/>
  <c r="BA73" i="261"/>
  <c r="AZ73" i="261"/>
  <c r="AY73" i="261"/>
  <c r="AT73" i="261"/>
  <c r="AS73" i="261"/>
  <c r="AR73" i="261"/>
  <c r="AM73" i="261"/>
  <c r="AL73" i="261"/>
  <c r="AK73" i="261"/>
  <c r="AF73" i="261"/>
  <c r="AE73" i="261"/>
  <c r="AD73" i="261"/>
  <c r="Y73" i="261"/>
  <c r="X73" i="261"/>
  <c r="W73" i="261"/>
  <c r="R73" i="261"/>
  <c r="Q73" i="261"/>
  <c r="P73" i="261"/>
  <c r="K73" i="261"/>
  <c r="J73" i="261"/>
  <c r="I73" i="261"/>
  <c r="BH72" i="261"/>
  <c r="BG72" i="261"/>
  <c r="BF72" i="261"/>
  <c r="BA72" i="261"/>
  <c r="AZ72" i="261"/>
  <c r="AY72" i="261"/>
  <c r="AT72" i="261"/>
  <c r="AS72" i="261"/>
  <c r="AR72" i="261"/>
  <c r="AM72" i="261"/>
  <c r="AL72" i="261"/>
  <c r="AK72" i="261"/>
  <c r="AF72" i="261"/>
  <c r="AE72" i="261"/>
  <c r="AD72" i="261"/>
  <c r="Y72" i="261"/>
  <c r="X72" i="261"/>
  <c r="W72" i="261"/>
  <c r="R72" i="261"/>
  <c r="Q72" i="261"/>
  <c r="P72" i="261"/>
  <c r="K72" i="261"/>
  <c r="J72" i="261"/>
  <c r="I72" i="261"/>
  <c r="F72" i="261"/>
  <c r="BH71" i="261"/>
  <c r="BG71" i="261"/>
  <c r="BF71" i="261"/>
  <c r="BA71" i="261"/>
  <c r="AZ71" i="261"/>
  <c r="AY71" i="261"/>
  <c r="AV71" i="261"/>
  <c r="AT71" i="261"/>
  <c r="AS71" i="261"/>
  <c r="AR71" i="261"/>
  <c r="AM71" i="261"/>
  <c r="AL71" i="261"/>
  <c r="AK71" i="261"/>
  <c r="AF71" i="261"/>
  <c r="AE71" i="261"/>
  <c r="AD71" i="261"/>
  <c r="Y71" i="261"/>
  <c r="X71" i="261"/>
  <c r="W71" i="261"/>
  <c r="R71" i="261"/>
  <c r="Q71" i="261"/>
  <c r="P71" i="261"/>
  <c r="K71" i="261"/>
  <c r="J71" i="261"/>
  <c r="I71" i="261"/>
  <c r="F71" i="261"/>
  <c r="BH70" i="261"/>
  <c r="BG70" i="261"/>
  <c r="BF70" i="261"/>
  <c r="BA70" i="261"/>
  <c r="AZ70" i="261"/>
  <c r="AY70" i="261"/>
  <c r="AT70" i="261"/>
  <c r="AS70" i="261"/>
  <c r="AR70" i="261"/>
  <c r="AM70" i="261"/>
  <c r="AL70" i="261"/>
  <c r="AK70" i="261"/>
  <c r="AF70" i="261"/>
  <c r="AE70" i="261"/>
  <c r="AD70" i="261"/>
  <c r="AA70" i="261"/>
  <c r="Y70" i="261"/>
  <c r="X70" i="261"/>
  <c r="W70" i="261"/>
  <c r="R70" i="261"/>
  <c r="Q70" i="261"/>
  <c r="P70" i="261"/>
  <c r="K70" i="261"/>
  <c r="J70" i="261"/>
  <c r="I70" i="261"/>
  <c r="F70" i="261"/>
  <c r="BH69" i="261"/>
  <c r="BG69" i="261"/>
  <c r="BF69" i="261"/>
  <c r="BC69" i="261"/>
  <c r="BA69" i="261"/>
  <c r="AZ69" i="261"/>
  <c r="AY69" i="261"/>
  <c r="AT69" i="261"/>
  <c r="AS69" i="261"/>
  <c r="AR69" i="261"/>
  <c r="AM69" i="261"/>
  <c r="AL69" i="261"/>
  <c r="AK69" i="261"/>
  <c r="AF69" i="261"/>
  <c r="AE69" i="261"/>
  <c r="AD69" i="261"/>
  <c r="Y69" i="261"/>
  <c r="X69" i="261"/>
  <c r="W69" i="261"/>
  <c r="R69" i="261"/>
  <c r="Q69" i="261"/>
  <c r="P69" i="261"/>
  <c r="K69" i="261"/>
  <c r="J69" i="261"/>
  <c r="I69" i="261"/>
  <c r="F69" i="261"/>
  <c r="BH68" i="261"/>
  <c r="BG68" i="261"/>
  <c r="BF68" i="261"/>
  <c r="BA68" i="261"/>
  <c r="AZ68" i="261"/>
  <c r="AY68" i="261"/>
  <c r="AT68" i="261"/>
  <c r="AS68" i="261"/>
  <c r="AR68" i="261"/>
  <c r="AM68" i="261"/>
  <c r="AL68" i="261"/>
  <c r="AK68" i="261"/>
  <c r="AF68" i="261"/>
  <c r="AE68" i="261"/>
  <c r="AD68" i="261"/>
  <c r="Y68" i="261"/>
  <c r="X68" i="261"/>
  <c r="W68" i="261"/>
  <c r="R68" i="261"/>
  <c r="Q68" i="261"/>
  <c r="P68" i="261"/>
  <c r="K68" i="261"/>
  <c r="J68" i="261"/>
  <c r="I68" i="261"/>
  <c r="F68" i="261"/>
  <c r="BE67" i="261"/>
  <c r="BD67" i="261"/>
  <c r="BB67" i="261"/>
  <c r="BC67" i="261" s="1"/>
  <c r="AX67" i="261"/>
  <c r="AW67" i="261"/>
  <c r="AU67" i="261"/>
  <c r="AV66" i="261" s="1"/>
  <c r="AQ67" i="261"/>
  <c r="AP67" i="261"/>
  <c r="AN67" i="261"/>
  <c r="AO64" i="261" s="1"/>
  <c r="AJ67" i="261"/>
  <c r="AI67" i="261"/>
  <c r="AG67" i="261"/>
  <c r="AH67" i="261" s="1"/>
  <c r="AC67" i="261"/>
  <c r="AB67" i="261"/>
  <c r="Z67" i="261"/>
  <c r="AA67" i="261" s="1"/>
  <c r="V67" i="261"/>
  <c r="U67" i="261"/>
  <c r="S67" i="261"/>
  <c r="T64" i="261" s="1"/>
  <c r="O67" i="261"/>
  <c r="N67" i="261"/>
  <c r="L67" i="261"/>
  <c r="M66" i="261" s="1"/>
  <c r="H67" i="261"/>
  <c r="G67" i="261"/>
  <c r="E67" i="261"/>
  <c r="F67" i="261" s="1"/>
  <c r="BH66" i="261"/>
  <c r="BG66" i="261"/>
  <c r="BF66" i="261"/>
  <c r="BA66" i="261"/>
  <c r="AZ66" i="261"/>
  <c r="AY66" i="261"/>
  <c r="AT66" i="261"/>
  <c r="AS66" i="261"/>
  <c r="AR66" i="261"/>
  <c r="AM66" i="261"/>
  <c r="AL66" i="261"/>
  <c r="AK66" i="261"/>
  <c r="AF66" i="261"/>
  <c r="AE66" i="261"/>
  <c r="AD66" i="261"/>
  <c r="Y66" i="261"/>
  <c r="X66" i="261"/>
  <c r="W66" i="261"/>
  <c r="R66" i="261"/>
  <c r="Q66" i="261"/>
  <c r="P66" i="261"/>
  <c r="K66" i="261"/>
  <c r="J66" i="261"/>
  <c r="I66" i="261"/>
  <c r="F66" i="261"/>
  <c r="BH65" i="261"/>
  <c r="BG65" i="261"/>
  <c r="BF65" i="261"/>
  <c r="BA65" i="261"/>
  <c r="AZ65" i="261"/>
  <c r="AY65" i="261"/>
  <c r="AT65" i="261"/>
  <c r="AS65" i="261"/>
  <c r="AR65" i="261"/>
  <c r="AM65" i="261"/>
  <c r="AL65" i="261"/>
  <c r="AK65" i="261"/>
  <c r="AF65" i="261"/>
  <c r="AE65" i="261"/>
  <c r="AD65" i="261"/>
  <c r="Y65" i="261"/>
  <c r="X65" i="261"/>
  <c r="W65" i="261"/>
  <c r="R65" i="261"/>
  <c r="Q65" i="261"/>
  <c r="P65" i="261"/>
  <c r="K65" i="261"/>
  <c r="J65" i="261"/>
  <c r="I65" i="261"/>
  <c r="BH64" i="261"/>
  <c r="BG64" i="261"/>
  <c r="BF64" i="261"/>
  <c r="BA64" i="261"/>
  <c r="AZ64" i="261"/>
  <c r="AY64" i="261"/>
  <c r="AV64" i="261"/>
  <c r="AT64" i="261"/>
  <c r="AS64" i="261"/>
  <c r="AR64" i="261"/>
  <c r="AM64" i="261"/>
  <c r="AL64" i="261"/>
  <c r="AK64" i="261"/>
  <c r="AF64" i="261"/>
  <c r="AE64" i="261"/>
  <c r="AD64" i="261"/>
  <c r="AA64" i="261"/>
  <c r="Y64" i="261"/>
  <c r="X64" i="261"/>
  <c r="W64" i="261"/>
  <c r="R64" i="261"/>
  <c r="Q64" i="261"/>
  <c r="P64" i="261"/>
  <c r="K64" i="261"/>
  <c r="J64" i="261"/>
  <c r="I64" i="261"/>
  <c r="F64" i="261"/>
  <c r="BH63" i="261"/>
  <c r="BG63" i="261"/>
  <c r="BF63" i="261"/>
  <c r="BA63" i="261"/>
  <c r="AZ63" i="261"/>
  <c r="AY63" i="261"/>
  <c r="AV63" i="261"/>
  <c r="AT63" i="261"/>
  <c r="AS63" i="261"/>
  <c r="AR63" i="261"/>
  <c r="AM63" i="261"/>
  <c r="AL63" i="261"/>
  <c r="AK63" i="261"/>
  <c r="AH63" i="261"/>
  <c r="AF63" i="261"/>
  <c r="AE63" i="261"/>
  <c r="AD63" i="261"/>
  <c r="AA63" i="261"/>
  <c r="Y63" i="261"/>
  <c r="X63" i="261"/>
  <c r="W63" i="261"/>
  <c r="R63" i="261"/>
  <c r="Q63" i="261"/>
  <c r="P63" i="261"/>
  <c r="M63" i="261"/>
  <c r="K63" i="261"/>
  <c r="J63" i="261"/>
  <c r="I63" i="261"/>
  <c r="F63" i="261"/>
  <c r="BH62" i="261"/>
  <c r="BG62" i="261"/>
  <c r="BF62" i="261"/>
  <c r="BA62" i="261"/>
  <c r="AZ62" i="261"/>
  <c r="AY62" i="261"/>
  <c r="AV62" i="261"/>
  <c r="AT62" i="261"/>
  <c r="AS62" i="261"/>
  <c r="AR62" i="261"/>
  <c r="AM62" i="261"/>
  <c r="AL62" i="261"/>
  <c r="AK62" i="261"/>
  <c r="AH62" i="261"/>
  <c r="AF62" i="261"/>
  <c r="AE62" i="261"/>
  <c r="AD62" i="261"/>
  <c r="AA62" i="261"/>
  <c r="Y62" i="261"/>
  <c r="X62" i="261"/>
  <c r="W62" i="261"/>
  <c r="R62" i="261"/>
  <c r="Q62" i="261"/>
  <c r="P62" i="261"/>
  <c r="K62" i="261"/>
  <c r="J62" i="261"/>
  <c r="I62" i="261"/>
  <c r="F62" i="261"/>
  <c r="BH61" i="261"/>
  <c r="BG61" i="261"/>
  <c r="BF61" i="261"/>
  <c r="BA61" i="261"/>
  <c r="AZ61" i="261"/>
  <c r="AY61" i="261"/>
  <c r="AV61" i="261"/>
  <c r="AT61" i="261"/>
  <c r="AS61" i="261"/>
  <c r="AR61" i="261"/>
  <c r="AM61" i="261"/>
  <c r="AL61" i="261"/>
  <c r="AK61" i="261"/>
  <c r="AF61" i="261"/>
  <c r="AE61" i="261"/>
  <c r="AD61" i="261"/>
  <c r="AA61" i="261"/>
  <c r="Y61" i="261"/>
  <c r="X61" i="261"/>
  <c r="W61" i="261"/>
  <c r="T61" i="261"/>
  <c r="R61" i="261"/>
  <c r="Q61" i="261"/>
  <c r="P61" i="261"/>
  <c r="K61" i="261"/>
  <c r="J61" i="261"/>
  <c r="I61" i="261"/>
  <c r="F61" i="261"/>
  <c r="BH60" i="261"/>
  <c r="BG60" i="261"/>
  <c r="BF60" i="261"/>
  <c r="BC60" i="261"/>
  <c r="BA60" i="261"/>
  <c r="AZ60" i="261"/>
  <c r="AY60" i="261"/>
  <c r="AV60" i="261"/>
  <c r="AT60" i="261"/>
  <c r="AS60" i="261"/>
  <c r="AR60" i="261"/>
  <c r="AM60" i="261"/>
  <c r="AL60" i="261"/>
  <c r="AK60" i="261"/>
  <c r="AH60" i="261"/>
  <c r="AF60" i="261"/>
  <c r="AE60" i="261"/>
  <c r="AD60" i="261"/>
  <c r="AA60" i="261"/>
  <c r="Y60" i="261"/>
  <c r="X60" i="261"/>
  <c r="W60" i="261"/>
  <c r="R60" i="261"/>
  <c r="Q60" i="261"/>
  <c r="P60" i="261"/>
  <c r="M60" i="261"/>
  <c r="K60" i="261"/>
  <c r="J60" i="261"/>
  <c r="I60" i="261"/>
  <c r="F60" i="261"/>
  <c r="BH59" i="261"/>
  <c r="BG59" i="261"/>
  <c r="BF59" i="261"/>
  <c r="BA59" i="261"/>
  <c r="AZ59" i="261"/>
  <c r="AY59" i="261"/>
  <c r="AV59" i="261"/>
  <c r="AT59" i="261"/>
  <c r="AS59" i="261"/>
  <c r="AR59" i="261"/>
  <c r="AM59" i="261"/>
  <c r="AL59" i="261"/>
  <c r="AK59" i="261"/>
  <c r="AH59" i="261"/>
  <c r="AF59" i="261"/>
  <c r="AE59" i="261"/>
  <c r="AD59" i="261"/>
  <c r="AA59" i="261"/>
  <c r="Y59" i="261"/>
  <c r="X59" i="261"/>
  <c r="W59" i="261"/>
  <c r="R59" i="261"/>
  <c r="Q59" i="261"/>
  <c r="P59" i="261"/>
  <c r="K59" i="261"/>
  <c r="J59" i="261"/>
  <c r="I59" i="261"/>
  <c r="F59" i="261"/>
  <c r="BE58" i="261"/>
  <c r="BD58" i="261"/>
  <c r="BB58" i="261"/>
  <c r="BC58" i="261" s="1"/>
  <c r="AX58" i="261"/>
  <c r="AW58" i="261"/>
  <c r="AU58" i="261"/>
  <c r="AV55" i="261" s="1"/>
  <c r="AQ58" i="261"/>
  <c r="AP58" i="261"/>
  <c r="AN58" i="261"/>
  <c r="AO58" i="261" s="1"/>
  <c r="AJ58" i="261"/>
  <c r="AI58" i="261"/>
  <c r="AG58" i="261"/>
  <c r="AH52" i="261" s="1"/>
  <c r="AC58" i="261"/>
  <c r="AB58" i="261"/>
  <c r="Z58" i="261"/>
  <c r="AA58" i="261" s="1"/>
  <c r="V58" i="261"/>
  <c r="U58" i="261"/>
  <c r="S58" i="261"/>
  <c r="T57" i="261" s="1"/>
  <c r="O58" i="261"/>
  <c r="N58" i="261"/>
  <c r="L58" i="261"/>
  <c r="H58" i="261"/>
  <c r="G58" i="261"/>
  <c r="E58" i="261"/>
  <c r="F58" i="261" s="1"/>
  <c r="BH57" i="261"/>
  <c r="BG57" i="261"/>
  <c r="BF57" i="261"/>
  <c r="BA57" i="261"/>
  <c r="AZ57" i="261"/>
  <c r="AY57" i="261"/>
  <c r="AT57" i="261"/>
  <c r="AS57" i="261"/>
  <c r="AR57" i="261"/>
  <c r="AM57" i="261"/>
  <c r="AL57" i="261"/>
  <c r="AK57" i="261"/>
  <c r="AF57" i="261"/>
  <c r="AE57" i="261"/>
  <c r="AD57" i="261"/>
  <c r="Y57" i="261"/>
  <c r="X57" i="261"/>
  <c r="W57" i="261"/>
  <c r="R57" i="261"/>
  <c r="Q57" i="261"/>
  <c r="P57" i="261"/>
  <c r="K57" i="261"/>
  <c r="J57" i="261"/>
  <c r="I57" i="261"/>
  <c r="BH56" i="261"/>
  <c r="BG56" i="261"/>
  <c r="BF56" i="261"/>
  <c r="BA56" i="261"/>
  <c r="AZ56" i="261"/>
  <c r="AY56" i="261"/>
  <c r="AT56" i="261"/>
  <c r="AS56" i="261"/>
  <c r="AR56" i="261"/>
  <c r="AM56" i="261"/>
  <c r="AL56" i="261"/>
  <c r="AK56" i="261"/>
  <c r="AF56" i="261"/>
  <c r="AE56" i="261"/>
  <c r="AD56" i="261"/>
  <c r="Y56" i="261"/>
  <c r="X56" i="261"/>
  <c r="W56" i="261"/>
  <c r="R56" i="261"/>
  <c r="Q56" i="261"/>
  <c r="P56" i="261"/>
  <c r="K56" i="261"/>
  <c r="J56" i="261"/>
  <c r="I56" i="261"/>
  <c r="BH55" i="261"/>
  <c r="BG55" i="261"/>
  <c r="BF55" i="261"/>
  <c r="BA55" i="261"/>
  <c r="AZ55" i="261"/>
  <c r="AY55" i="261"/>
  <c r="AT55" i="261"/>
  <c r="AS55" i="261"/>
  <c r="AR55" i="261"/>
  <c r="AO55" i="261"/>
  <c r="AM55" i="261"/>
  <c r="AL55" i="261"/>
  <c r="AK55" i="261"/>
  <c r="AF55" i="261"/>
  <c r="AE55" i="261"/>
  <c r="AD55" i="261"/>
  <c r="Y55" i="261"/>
  <c r="X55" i="261"/>
  <c r="W55" i="261"/>
  <c r="T55" i="261"/>
  <c r="R55" i="261"/>
  <c r="Q55" i="261"/>
  <c r="P55" i="261"/>
  <c r="K55" i="261"/>
  <c r="J55" i="261"/>
  <c r="I55" i="261"/>
  <c r="F55" i="261"/>
  <c r="BH54" i="261"/>
  <c r="BG54" i="261"/>
  <c r="BF54" i="261"/>
  <c r="BC54" i="261"/>
  <c r="BA54" i="261"/>
  <c r="AZ54" i="261"/>
  <c r="AY54" i="261"/>
  <c r="AT54" i="261"/>
  <c r="AS54" i="261"/>
  <c r="AR54" i="261"/>
  <c r="AO54" i="261"/>
  <c r="AM54" i="261"/>
  <c r="AL54" i="261"/>
  <c r="AK54" i="261"/>
  <c r="AF54" i="261"/>
  <c r="AE54" i="261"/>
  <c r="AD54" i="261"/>
  <c r="Y54" i="261"/>
  <c r="X54" i="261"/>
  <c r="W54" i="261"/>
  <c r="R54" i="261"/>
  <c r="Q54" i="261"/>
  <c r="P54" i="261"/>
  <c r="K54" i="261"/>
  <c r="J54" i="261"/>
  <c r="I54" i="261"/>
  <c r="F54" i="261"/>
  <c r="BH53" i="261"/>
  <c r="BG53" i="261"/>
  <c r="BF53" i="261"/>
  <c r="BA53" i="261"/>
  <c r="AZ53" i="261"/>
  <c r="AY53" i="261"/>
  <c r="AT53" i="261"/>
  <c r="AS53" i="261"/>
  <c r="AR53" i="261"/>
  <c r="AO53" i="261"/>
  <c r="AM53" i="261"/>
  <c r="AL53" i="261"/>
  <c r="AK53" i="261"/>
  <c r="AF53" i="261"/>
  <c r="AE53" i="261"/>
  <c r="AD53" i="261"/>
  <c r="AA53" i="261"/>
  <c r="Y53" i="261"/>
  <c r="X53" i="261"/>
  <c r="W53" i="261"/>
  <c r="R53" i="261"/>
  <c r="Q53" i="261"/>
  <c r="P53" i="261"/>
  <c r="K53" i="261"/>
  <c r="J53" i="261"/>
  <c r="I53" i="261"/>
  <c r="F53" i="261"/>
  <c r="BH52" i="261"/>
  <c r="BG52" i="261"/>
  <c r="BF52" i="261"/>
  <c r="BA52" i="261"/>
  <c r="AZ52" i="261"/>
  <c r="AY52" i="261"/>
  <c r="AT52" i="261"/>
  <c r="AS52" i="261"/>
  <c r="AR52" i="261"/>
  <c r="AO52" i="261"/>
  <c r="AM52" i="261"/>
  <c r="AL52" i="261"/>
  <c r="AK52" i="261"/>
  <c r="AF52" i="261"/>
  <c r="AE52" i="261"/>
  <c r="AD52" i="261"/>
  <c r="AA52" i="261"/>
  <c r="Y52" i="261"/>
  <c r="X52" i="261"/>
  <c r="W52" i="261"/>
  <c r="T52" i="261"/>
  <c r="R52" i="261"/>
  <c r="Q52" i="261"/>
  <c r="P52" i="261"/>
  <c r="K52" i="261"/>
  <c r="J52" i="261"/>
  <c r="I52" i="261"/>
  <c r="F52" i="261"/>
  <c r="BH51" i="261"/>
  <c r="BG51" i="261"/>
  <c r="BF51" i="261"/>
  <c r="BC51" i="261"/>
  <c r="BA51" i="261"/>
  <c r="AZ51" i="261"/>
  <c r="AY51" i="261"/>
  <c r="AT51" i="261"/>
  <c r="AS51" i="261"/>
  <c r="AR51" i="261"/>
  <c r="AO51" i="261"/>
  <c r="AM51" i="261"/>
  <c r="AL51" i="261"/>
  <c r="AK51" i="261"/>
  <c r="AF51" i="261"/>
  <c r="AE51" i="261"/>
  <c r="AD51" i="261"/>
  <c r="AA51" i="261"/>
  <c r="Y51" i="261"/>
  <c r="X51" i="261"/>
  <c r="W51" i="261"/>
  <c r="R51" i="261"/>
  <c r="Q51" i="261"/>
  <c r="P51" i="261"/>
  <c r="K51" i="261"/>
  <c r="J51" i="261"/>
  <c r="I51" i="261"/>
  <c r="F51" i="261"/>
  <c r="BH50" i="261"/>
  <c r="BG50" i="261"/>
  <c r="BF50" i="261"/>
  <c r="BA50" i="261"/>
  <c r="AZ50" i="261"/>
  <c r="AY50" i="261"/>
  <c r="AT50" i="261"/>
  <c r="AS50" i="261"/>
  <c r="AR50" i="261"/>
  <c r="AO50" i="261"/>
  <c r="AM50" i="261"/>
  <c r="AL50" i="261"/>
  <c r="AK50" i="261"/>
  <c r="AF50" i="261"/>
  <c r="AE50" i="261"/>
  <c r="AD50" i="261"/>
  <c r="AA50" i="261"/>
  <c r="Y50" i="261"/>
  <c r="X50" i="261"/>
  <c r="W50" i="261"/>
  <c r="R50" i="261"/>
  <c r="Q50" i="261"/>
  <c r="P50" i="261"/>
  <c r="K50" i="261"/>
  <c r="J50" i="261"/>
  <c r="I50" i="261"/>
  <c r="F50" i="261"/>
  <c r="BE49" i="261"/>
  <c r="BD49" i="261"/>
  <c r="BB49" i="261"/>
  <c r="AX49" i="261"/>
  <c r="AW49" i="261"/>
  <c r="AU49" i="261"/>
  <c r="AV48" i="261" s="1"/>
  <c r="AQ49" i="261"/>
  <c r="AP49" i="261"/>
  <c r="AN49" i="261"/>
  <c r="AO48" i="261" s="1"/>
  <c r="AJ49" i="261"/>
  <c r="AI49" i="261"/>
  <c r="AG49" i="261"/>
  <c r="AH46" i="261" s="1"/>
  <c r="AC49" i="261"/>
  <c r="AB49" i="261"/>
  <c r="Z49" i="261"/>
  <c r="AA43" i="261" s="1"/>
  <c r="V49" i="261"/>
  <c r="U49" i="261"/>
  <c r="S49" i="261"/>
  <c r="T48" i="261" s="1"/>
  <c r="O49" i="261"/>
  <c r="N49" i="261"/>
  <c r="L49" i="261"/>
  <c r="M48" i="261" s="1"/>
  <c r="H49" i="261"/>
  <c r="G49" i="261"/>
  <c r="E49" i="261"/>
  <c r="F49" i="261" s="1"/>
  <c r="BH48" i="261"/>
  <c r="BG48" i="261"/>
  <c r="BF48" i="261"/>
  <c r="BA48" i="261"/>
  <c r="AZ48" i="261"/>
  <c r="AY48" i="261"/>
  <c r="AT48" i="261"/>
  <c r="AS48" i="261"/>
  <c r="AR48" i="261"/>
  <c r="AM48" i="261"/>
  <c r="AL48" i="261"/>
  <c r="AK48" i="261"/>
  <c r="AF48" i="261"/>
  <c r="AE48" i="261"/>
  <c r="AD48" i="261"/>
  <c r="Y48" i="261"/>
  <c r="X48" i="261"/>
  <c r="W48" i="261"/>
  <c r="R48" i="261"/>
  <c r="Q48" i="261"/>
  <c r="P48" i="261"/>
  <c r="K48" i="261"/>
  <c r="J48" i="261"/>
  <c r="I48" i="261"/>
  <c r="F48" i="261"/>
  <c r="BH47" i="261"/>
  <c r="BG47" i="261"/>
  <c r="BF47" i="261"/>
  <c r="BA47" i="261"/>
  <c r="AZ47" i="261"/>
  <c r="AY47" i="261"/>
  <c r="AT47" i="261"/>
  <c r="AS47" i="261"/>
  <c r="AR47" i="261"/>
  <c r="AO47" i="261"/>
  <c r="AM47" i="261"/>
  <c r="AL47" i="261"/>
  <c r="AK47" i="261"/>
  <c r="AF47" i="261"/>
  <c r="AE47" i="261"/>
  <c r="AD47" i="261"/>
  <c r="Y47" i="261"/>
  <c r="X47" i="261"/>
  <c r="W47" i="261"/>
  <c r="R47" i="261"/>
  <c r="Q47" i="261"/>
  <c r="P47" i="261"/>
  <c r="K47" i="261"/>
  <c r="J47" i="261"/>
  <c r="I47" i="261"/>
  <c r="F47" i="261"/>
  <c r="BH46" i="261"/>
  <c r="BG46" i="261"/>
  <c r="BF46" i="261"/>
  <c r="BA46" i="261"/>
  <c r="AZ46" i="261"/>
  <c r="AY46" i="261"/>
  <c r="AV46" i="261"/>
  <c r="AT46" i="261"/>
  <c r="AS46" i="261"/>
  <c r="AR46" i="261"/>
  <c r="AO46" i="261"/>
  <c r="AM46" i="261"/>
  <c r="AL46" i="261"/>
  <c r="AK46" i="261"/>
  <c r="AF46" i="261"/>
  <c r="AE46" i="261"/>
  <c r="AD46" i="261"/>
  <c r="Y46" i="261"/>
  <c r="X46" i="261"/>
  <c r="W46" i="261"/>
  <c r="T46" i="261"/>
  <c r="R46" i="261"/>
  <c r="Q46" i="261"/>
  <c r="P46" i="261"/>
  <c r="K46" i="261"/>
  <c r="J46" i="261"/>
  <c r="I46" i="261"/>
  <c r="F46" i="261"/>
  <c r="BH45" i="261"/>
  <c r="BG45" i="261"/>
  <c r="BF45" i="261"/>
  <c r="BC45" i="261"/>
  <c r="BA45" i="261"/>
  <c r="AZ45" i="261"/>
  <c r="AY45" i="261"/>
  <c r="AV45" i="261"/>
  <c r="AT45" i="261"/>
  <c r="AS45" i="261"/>
  <c r="AR45" i="261"/>
  <c r="AO45" i="261"/>
  <c r="AM45" i="261"/>
  <c r="AL45" i="261"/>
  <c r="AK45" i="261"/>
  <c r="AF45" i="261"/>
  <c r="AE45" i="261"/>
  <c r="AD45" i="261"/>
  <c r="Y45" i="261"/>
  <c r="X45" i="261"/>
  <c r="W45" i="261"/>
  <c r="R45" i="261"/>
  <c r="Q45" i="261"/>
  <c r="P45" i="261"/>
  <c r="M45" i="261"/>
  <c r="K45" i="261"/>
  <c r="J45" i="261"/>
  <c r="I45" i="261"/>
  <c r="F45" i="261"/>
  <c r="BH44" i="261"/>
  <c r="BG44" i="261"/>
  <c r="BF44" i="261"/>
  <c r="BA44" i="261"/>
  <c r="AZ44" i="261"/>
  <c r="AY44" i="261"/>
  <c r="AV44" i="261"/>
  <c r="AT44" i="261"/>
  <c r="AS44" i="261"/>
  <c r="AR44" i="261"/>
  <c r="AM44" i="261"/>
  <c r="AL44" i="261"/>
  <c r="AK44" i="261"/>
  <c r="AF44" i="261"/>
  <c r="AE44" i="261"/>
  <c r="AD44" i="261"/>
  <c r="Y44" i="261"/>
  <c r="X44" i="261"/>
  <c r="W44" i="261"/>
  <c r="R44" i="261"/>
  <c r="Q44" i="261"/>
  <c r="P44" i="261"/>
  <c r="K44" i="261"/>
  <c r="J44" i="261"/>
  <c r="I44" i="261"/>
  <c r="F44" i="261"/>
  <c r="BH43" i="261"/>
  <c r="BG43" i="261"/>
  <c r="BF43" i="261"/>
  <c r="BA43" i="261"/>
  <c r="AZ43" i="261"/>
  <c r="AY43" i="261"/>
  <c r="AV43" i="261"/>
  <c r="AT43" i="261"/>
  <c r="AS43" i="261"/>
  <c r="AR43" i="261"/>
  <c r="AM43" i="261"/>
  <c r="AL43" i="261"/>
  <c r="AK43" i="261"/>
  <c r="AF43" i="261"/>
  <c r="AE43" i="261"/>
  <c r="AD43" i="261"/>
  <c r="Y43" i="261"/>
  <c r="X43" i="261"/>
  <c r="W43" i="261"/>
  <c r="T43" i="261"/>
  <c r="R43" i="261"/>
  <c r="Q43" i="261"/>
  <c r="P43" i="261"/>
  <c r="K43" i="261"/>
  <c r="J43" i="261"/>
  <c r="I43" i="261"/>
  <c r="F43" i="261"/>
  <c r="BH42" i="261"/>
  <c r="BG42" i="261"/>
  <c r="BF42" i="261"/>
  <c r="BA42" i="261"/>
  <c r="AZ42" i="261"/>
  <c r="AY42" i="261"/>
  <c r="AV42" i="261"/>
  <c r="AT42" i="261"/>
  <c r="AS42" i="261"/>
  <c r="AR42" i="261"/>
  <c r="AM42" i="261"/>
  <c r="AL42" i="261"/>
  <c r="AK42" i="261"/>
  <c r="AF42" i="261"/>
  <c r="AE42" i="261"/>
  <c r="AD42" i="261"/>
  <c r="Y42" i="261"/>
  <c r="X42" i="261"/>
  <c r="W42" i="261"/>
  <c r="R42" i="261"/>
  <c r="Q42" i="261"/>
  <c r="P42" i="261"/>
  <c r="M42" i="261"/>
  <c r="K42" i="261"/>
  <c r="J42" i="261"/>
  <c r="I42" i="261"/>
  <c r="F42" i="261"/>
  <c r="BH41" i="261"/>
  <c r="BG41" i="261"/>
  <c r="BF41" i="261"/>
  <c r="BA41" i="261"/>
  <c r="AZ41" i="261"/>
  <c r="AY41" i="261"/>
  <c r="AV41" i="261"/>
  <c r="AT41" i="261"/>
  <c r="AS41" i="261"/>
  <c r="AR41" i="261"/>
  <c r="AO41" i="261"/>
  <c r="AM41" i="261"/>
  <c r="AL41" i="261"/>
  <c r="AK41" i="261"/>
  <c r="AF41" i="261"/>
  <c r="AE41" i="261"/>
  <c r="AD41" i="261"/>
  <c r="Y41" i="261"/>
  <c r="X41" i="261"/>
  <c r="W41" i="261"/>
  <c r="R41" i="261"/>
  <c r="Q41" i="261"/>
  <c r="P41" i="261"/>
  <c r="K41" i="261"/>
  <c r="J41" i="261"/>
  <c r="I41" i="261"/>
  <c r="F41" i="261"/>
  <c r="BE40" i="261"/>
  <c r="BD40" i="261"/>
  <c r="BB40" i="261"/>
  <c r="AX40" i="261"/>
  <c r="AW40" i="261"/>
  <c r="AU40" i="261"/>
  <c r="AQ40" i="261"/>
  <c r="AP40" i="261"/>
  <c r="AN40" i="261"/>
  <c r="AO40" i="261" s="1"/>
  <c r="AJ40" i="261"/>
  <c r="AI40" i="261"/>
  <c r="AG40" i="261"/>
  <c r="AH40" i="261" s="1"/>
  <c r="AC40" i="261"/>
  <c r="AB40" i="261"/>
  <c r="Z40" i="261"/>
  <c r="AA40" i="261" s="1"/>
  <c r="V40" i="261"/>
  <c r="U40" i="261"/>
  <c r="S40" i="261"/>
  <c r="T39" i="261" s="1"/>
  <c r="O40" i="261"/>
  <c r="N40" i="261"/>
  <c r="L40" i="261"/>
  <c r="H40" i="261"/>
  <c r="G40" i="261"/>
  <c r="E40" i="261"/>
  <c r="F40" i="261" s="1"/>
  <c r="BH39" i="261"/>
  <c r="BG39" i="261"/>
  <c r="BF39" i="261"/>
  <c r="BA39" i="261"/>
  <c r="AZ39" i="261"/>
  <c r="AY39" i="261"/>
  <c r="AT39" i="261"/>
  <c r="AS39" i="261"/>
  <c r="AR39" i="261"/>
  <c r="AM39" i="261"/>
  <c r="AL39" i="261"/>
  <c r="AK39" i="261"/>
  <c r="AF39" i="261"/>
  <c r="AE39" i="261"/>
  <c r="AD39" i="261"/>
  <c r="Y39" i="261"/>
  <c r="X39" i="261"/>
  <c r="W39" i="261"/>
  <c r="R39" i="261"/>
  <c r="Q39" i="261"/>
  <c r="P39" i="261"/>
  <c r="K39" i="261"/>
  <c r="J39" i="261"/>
  <c r="I39" i="261"/>
  <c r="BH38" i="261"/>
  <c r="BG38" i="261"/>
  <c r="BF38" i="261"/>
  <c r="BA38" i="261"/>
  <c r="AZ38" i="261"/>
  <c r="AY38" i="261"/>
  <c r="AT38" i="261"/>
  <c r="AS38" i="261"/>
  <c r="AR38" i="261"/>
  <c r="AM38" i="261"/>
  <c r="AL38" i="261"/>
  <c r="AK38" i="261"/>
  <c r="AH38" i="261"/>
  <c r="AF38" i="261"/>
  <c r="AE38" i="261"/>
  <c r="AD38" i="261"/>
  <c r="Y38" i="261"/>
  <c r="X38" i="261"/>
  <c r="W38" i="261"/>
  <c r="R38" i="261"/>
  <c r="Q38" i="261"/>
  <c r="P38" i="261"/>
  <c r="K38" i="261"/>
  <c r="J38" i="261"/>
  <c r="I38" i="261"/>
  <c r="BH37" i="261"/>
  <c r="BG37" i="261"/>
  <c r="BF37" i="261"/>
  <c r="BA37" i="261"/>
  <c r="AZ37" i="261"/>
  <c r="AY37" i="261"/>
  <c r="AT37" i="261"/>
  <c r="AS37" i="261"/>
  <c r="AR37" i="261"/>
  <c r="AM37" i="261"/>
  <c r="AL37" i="261"/>
  <c r="AK37" i="261"/>
  <c r="AH37" i="261"/>
  <c r="AF37" i="261"/>
  <c r="AE37" i="261"/>
  <c r="AD37" i="261"/>
  <c r="AA37" i="261"/>
  <c r="Y37" i="261"/>
  <c r="X37" i="261"/>
  <c r="W37" i="261"/>
  <c r="R37" i="261"/>
  <c r="Q37" i="261"/>
  <c r="P37" i="261"/>
  <c r="K37" i="261"/>
  <c r="J37" i="261"/>
  <c r="I37" i="261"/>
  <c r="F37" i="261"/>
  <c r="BH36" i="261"/>
  <c r="BG36" i="261"/>
  <c r="BF36" i="261"/>
  <c r="BA36" i="261"/>
  <c r="AZ36" i="261"/>
  <c r="AY36" i="261"/>
  <c r="AT36" i="261"/>
  <c r="AS36" i="261"/>
  <c r="AR36" i="261"/>
  <c r="AM36" i="261"/>
  <c r="AL36" i="261"/>
  <c r="AK36" i="261"/>
  <c r="AH36" i="261"/>
  <c r="AF36" i="261"/>
  <c r="AE36" i="261"/>
  <c r="AD36" i="261"/>
  <c r="AA36" i="261"/>
  <c r="Y36" i="261"/>
  <c r="X36" i="261"/>
  <c r="W36" i="261"/>
  <c r="R36" i="261"/>
  <c r="Q36" i="261"/>
  <c r="P36" i="261"/>
  <c r="K36" i="261"/>
  <c r="J36" i="261"/>
  <c r="I36" i="261"/>
  <c r="F36" i="261"/>
  <c r="BH35" i="261"/>
  <c r="BG35" i="261"/>
  <c r="BF35" i="261"/>
  <c r="BA35" i="261"/>
  <c r="AZ35" i="261"/>
  <c r="AY35" i="261"/>
  <c r="AT35" i="261"/>
  <c r="AS35" i="261"/>
  <c r="AR35" i="261"/>
  <c r="AM35" i="261"/>
  <c r="AL35" i="261"/>
  <c r="AK35" i="261"/>
  <c r="AH35" i="261"/>
  <c r="AF35" i="261"/>
  <c r="AE35" i="261"/>
  <c r="AD35" i="261"/>
  <c r="AA35" i="261"/>
  <c r="Y35" i="261"/>
  <c r="X35" i="261"/>
  <c r="W35" i="261"/>
  <c r="R35" i="261"/>
  <c r="Q35" i="261"/>
  <c r="P35" i="261"/>
  <c r="K35" i="261"/>
  <c r="J35" i="261"/>
  <c r="I35" i="261"/>
  <c r="F35" i="261"/>
  <c r="BH34" i="261"/>
  <c r="BG34" i="261"/>
  <c r="BF34" i="261"/>
  <c r="BA34" i="261"/>
  <c r="AZ34" i="261"/>
  <c r="AY34" i="261"/>
  <c r="AV34" i="261"/>
  <c r="AT34" i="261"/>
  <c r="AS34" i="261"/>
  <c r="AR34" i="261"/>
  <c r="AM34" i="261"/>
  <c r="AL34" i="261"/>
  <c r="AK34" i="261"/>
  <c r="AH34" i="261"/>
  <c r="AF34" i="261"/>
  <c r="AE34" i="261"/>
  <c r="AD34" i="261"/>
  <c r="AA34" i="261"/>
  <c r="Y34" i="261"/>
  <c r="X34" i="261"/>
  <c r="W34" i="261"/>
  <c r="T34" i="261"/>
  <c r="R34" i="261"/>
  <c r="Q34" i="261"/>
  <c r="P34" i="261"/>
  <c r="K34" i="261"/>
  <c r="J34" i="261"/>
  <c r="I34" i="261"/>
  <c r="F34" i="261"/>
  <c r="BH33" i="261"/>
  <c r="BG33" i="261"/>
  <c r="BF33" i="261"/>
  <c r="BC33" i="261"/>
  <c r="BA33" i="261"/>
  <c r="AZ33" i="261"/>
  <c r="AY33" i="261"/>
  <c r="AV33" i="261"/>
  <c r="AT33" i="261"/>
  <c r="AS33" i="261"/>
  <c r="AR33" i="261"/>
  <c r="AM33" i="261"/>
  <c r="AL33" i="261"/>
  <c r="AK33" i="261"/>
  <c r="AH33" i="261"/>
  <c r="AF33" i="261"/>
  <c r="AE33" i="261"/>
  <c r="AD33" i="261"/>
  <c r="AA33" i="261"/>
  <c r="Y33" i="261"/>
  <c r="X33" i="261"/>
  <c r="W33" i="261"/>
  <c r="R33" i="261"/>
  <c r="Q33" i="261"/>
  <c r="P33" i="261"/>
  <c r="K33" i="261"/>
  <c r="J33" i="261"/>
  <c r="I33" i="261"/>
  <c r="F33" i="261"/>
  <c r="BH32" i="261"/>
  <c r="BG32" i="261"/>
  <c r="BF32" i="261"/>
  <c r="BA32" i="261"/>
  <c r="AZ32" i="261"/>
  <c r="AY32" i="261"/>
  <c r="AV32" i="261"/>
  <c r="AT32" i="261"/>
  <c r="AS32" i="261"/>
  <c r="AR32" i="261"/>
  <c r="AM32" i="261"/>
  <c r="AL32" i="261"/>
  <c r="AK32" i="261"/>
  <c r="AH32" i="261"/>
  <c r="AF32" i="261"/>
  <c r="AE32" i="261"/>
  <c r="AD32" i="261"/>
  <c r="AA32" i="261"/>
  <c r="Y32" i="261"/>
  <c r="X32" i="261"/>
  <c r="W32" i="261"/>
  <c r="R32" i="261"/>
  <c r="Q32" i="261"/>
  <c r="P32" i="261"/>
  <c r="K32" i="261"/>
  <c r="J32" i="261"/>
  <c r="I32" i="261"/>
  <c r="F32" i="261"/>
  <c r="BE31" i="261"/>
  <c r="BD31" i="261"/>
  <c r="BB31" i="261"/>
  <c r="AX31" i="261"/>
  <c r="AW31" i="261"/>
  <c r="AU31" i="261"/>
  <c r="AV31" i="261" s="1"/>
  <c r="AQ31" i="261"/>
  <c r="AP31" i="261"/>
  <c r="AN31" i="261"/>
  <c r="AO31" i="261" s="1"/>
  <c r="AJ31" i="261"/>
  <c r="AI31" i="261"/>
  <c r="AG31" i="261"/>
  <c r="AC31" i="261"/>
  <c r="AB31" i="261"/>
  <c r="Z31" i="261"/>
  <c r="AA31" i="261" s="1"/>
  <c r="V31" i="261"/>
  <c r="U31" i="261"/>
  <c r="S31" i="261"/>
  <c r="T30" i="261" s="1"/>
  <c r="O31" i="261"/>
  <c r="N31" i="261"/>
  <c r="L31" i="261"/>
  <c r="M30" i="261" s="1"/>
  <c r="H31" i="261"/>
  <c r="G31" i="261"/>
  <c r="E31" i="261"/>
  <c r="F30" i="261" s="1"/>
  <c r="BH30" i="261"/>
  <c r="BG30" i="261"/>
  <c r="BF30" i="261"/>
  <c r="BA30" i="261"/>
  <c r="AZ30" i="261"/>
  <c r="AY30" i="261"/>
  <c r="AT30" i="261"/>
  <c r="AS30" i="261"/>
  <c r="AR30" i="261"/>
  <c r="AM30" i="261"/>
  <c r="AL30" i="261"/>
  <c r="AK30" i="261"/>
  <c r="AF30" i="261"/>
  <c r="AE30" i="261"/>
  <c r="AD30" i="261"/>
  <c r="Y30" i="261"/>
  <c r="X30" i="261"/>
  <c r="W30" i="261"/>
  <c r="R30" i="261"/>
  <c r="Q30" i="261"/>
  <c r="P30" i="261"/>
  <c r="K30" i="261"/>
  <c r="J30" i="261"/>
  <c r="I30" i="261"/>
  <c r="BH29" i="261"/>
  <c r="BG29" i="261"/>
  <c r="BF29" i="261"/>
  <c r="BA29" i="261"/>
  <c r="AZ29" i="261"/>
  <c r="AY29" i="261"/>
  <c r="AT29" i="261"/>
  <c r="AS29" i="261"/>
  <c r="AR29" i="261"/>
  <c r="AM29" i="261"/>
  <c r="AL29" i="261"/>
  <c r="AK29" i="261"/>
  <c r="AF29" i="261"/>
  <c r="AE29" i="261"/>
  <c r="AD29" i="261"/>
  <c r="Y29" i="261"/>
  <c r="X29" i="261"/>
  <c r="W29" i="261"/>
  <c r="R29" i="261"/>
  <c r="Q29" i="261"/>
  <c r="P29" i="261"/>
  <c r="K29" i="261"/>
  <c r="J29" i="261"/>
  <c r="I29" i="261"/>
  <c r="BH28" i="261"/>
  <c r="BG28" i="261"/>
  <c r="BF28" i="261"/>
  <c r="BA28" i="261"/>
  <c r="AZ28" i="261"/>
  <c r="AY28" i="261"/>
  <c r="AT28" i="261"/>
  <c r="AS28" i="261"/>
  <c r="AR28" i="261"/>
  <c r="AO28" i="261"/>
  <c r="AM28" i="261"/>
  <c r="AL28" i="261"/>
  <c r="AK28" i="261"/>
  <c r="AF28" i="261"/>
  <c r="AE28" i="261"/>
  <c r="AD28" i="261"/>
  <c r="Y28" i="261"/>
  <c r="X28" i="261"/>
  <c r="W28" i="261"/>
  <c r="T28" i="261"/>
  <c r="R28" i="261"/>
  <c r="Q28" i="261"/>
  <c r="P28" i="261"/>
  <c r="K28" i="261"/>
  <c r="J28" i="261"/>
  <c r="I28" i="261"/>
  <c r="F28" i="261"/>
  <c r="BH27" i="261"/>
  <c r="BG27" i="261"/>
  <c r="BF27" i="261"/>
  <c r="BA27" i="261"/>
  <c r="AZ27" i="261"/>
  <c r="AY27" i="261"/>
  <c r="AV27" i="261"/>
  <c r="AT27" i="261"/>
  <c r="AS27" i="261"/>
  <c r="AR27" i="261"/>
  <c r="AO27" i="261"/>
  <c r="AM27" i="261"/>
  <c r="AL27" i="261"/>
  <c r="AK27" i="261"/>
  <c r="AF27" i="261"/>
  <c r="AE27" i="261"/>
  <c r="AD27" i="261"/>
  <c r="Y27" i="261"/>
  <c r="X27" i="261"/>
  <c r="W27" i="261"/>
  <c r="R27" i="261"/>
  <c r="Q27" i="261"/>
  <c r="P27" i="261"/>
  <c r="K27" i="261"/>
  <c r="J27" i="261"/>
  <c r="I27" i="261"/>
  <c r="F27" i="261"/>
  <c r="BH26" i="261"/>
  <c r="BG26" i="261"/>
  <c r="BF26" i="261"/>
  <c r="BA26" i="261"/>
  <c r="AZ26" i="261"/>
  <c r="AY26" i="261"/>
  <c r="AT26" i="261"/>
  <c r="AS26" i="261"/>
  <c r="AR26" i="261"/>
  <c r="AO26" i="261"/>
  <c r="AM26" i="261"/>
  <c r="AL26" i="261"/>
  <c r="AK26" i="261"/>
  <c r="AH26" i="261"/>
  <c r="AF26" i="261"/>
  <c r="AE26" i="261"/>
  <c r="AD26" i="261"/>
  <c r="AA26" i="261"/>
  <c r="Y26" i="261"/>
  <c r="X26" i="261"/>
  <c r="W26" i="261"/>
  <c r="R26" i="261"/>
  <c r="Q26" i="261"/>
  <c r="P26" i="261"/>
  <c r="K26" i="261"/>
  <c r="J26" i="261"/>
  <c r="I26" i="261"/>
  <c r="F26" i="261"/>
  <c r="BH25" i="261"/>
  <c r="BG25" i="261"/>
  <c r="BF25" i="261"/>
  <c r="BA25" i="261"/>
  <c r="AZ25" i="261"/>
  <c r="AY25" i="261"/>
  <c r="AV25" i="261"/>
  <c r="AT25" i="261"/>
  <c r="AS25" i="261"/>
  <c r="AR25" i="261"/>
  <c r="AO25" i="261"/>
  <c r="AM25" i="261"/>
  <c r="AL25" i="261"/>
  <c r="AK25" i="261"/>
  <c r="AF25" i="261"/>
  <c r="AE25" i="261"/>
  <c r="AD25" i="261"/>
  <c r="AA25" i="261"/>
  <c r="Y25" i="261"/>
  <c r="X25" i="261"/>
  <c r="W25" i="261"/>
  <c r="T25" i="261"/>
  <c r="R25" i="261"/>
  <c r="Q25" i="261"/>
  <c r="P25" i="261"/>
  <c r="K25" i="261"/>
  <c r="J25" i="261"/>
  <c r="I25" i="261"/>
  <c r="F25" i="261"/>
  <c r="BH24" i="261"/>
  <c r="BG24" i="261"/>
  <c r="BF24" i="261"/>
  <c r="BA24" i="261"/>
  <c r="AZ24" i="261"/>
  <c r="AY24" i="261"/>
  <c r="AV24" i="261"/>
  <c r="AT24" i="261"/>
  <c r="AS24" i="261"/>
  <c r="AR24" i="261"/>
  <c r="AO24" i="261"/>
  <c r="AM24" i="261"/>
  <c r="AL24" i="261"/>
  <c r="AK24" i="261"/>
  <c r="AH24" i="261"/>
  <c r="AF24" i="261"/>
  <c r="AE24" i="261"/>
  <c r="AD24" i="261"/>
  <c r="AA24" i="261"/>
  <c r="Y24" i="261"/>
  <c r="X24" i="261"/>
  <c r="W24" i="261"/>
  <c r="R24" i="261"/>
  <c r="Q24" i="261"/>
  <c r="P24" i="261"/>
  <c r="M24" i="261"/>
  <c r="K24" i="261"/>
  <c r="J24" i="261"/>
  <c r="I24" i="261"/>
  <c r="F24" i="261"/>
  <c r="BH23" i="261"/>
  <c r="BG23" i="261"/>
  <c r="BF23" i="261"/>
  <c r="BA23" i="261"/>
  <c r="AZ23" i="261"/>
  <c r="AY23" i="261"/>
  <c r="AV23" i="261"/>
  <c r="AT23" i="261"/>
  <c r="AS23" i="261"/>
  <c r="AR23" i="261"/>
  <c r="AO23" i="261"/>
  <c r="AM23" i="261"/>
  <c r="AL23" i="261"/>
  <c r="AK23" i="261"/>
  <c r="AH23" i="261"/>
  <c r="AF23" i="261"/>
  <c r="AE23" i="261"/>
  <c r="AD23" i="261"/>
  <c r="AA23" i="261"/>
  <c r="Y23" i="261"/>
  <c r="X23" i="261"/>
  <c r="W23" i="261"/>
  <c r="R23" i="261"/>
  <c r="Q23" i="261"/>
  <c r="P23" i="261"/>
  <c r="K23" i="261"/>
  <c r="J23" i="261"/>
  <c r="I23" i="261"/>
  <c r="F23" i="261"/>
  <c r="AG22" i="261"/>
  <c r="AH20" i="261" s="1"/>
  <c r="AC22" i="261"/>
  <c r="AB22" i="261"/>
  <c r="Z22" i="261"/>
  <c r="AA18" i="261" s="1"/>
  <c r="V22" i="261"/>
  <c r="U22" i="261"/>
  <c r="S22" i="261"/>
  <c r="O22" i="261"/>
  <c r="N22" i="261"/>
  <c r="L22" i="261"/>
  <c r="M15" i="261" s="1"/>
  <c r="H22" i="261"/>
  <c r="G22" i="261"/>
  <c r="E22" i="261"/>
  <c r="F22" i="261" s="1"/>
  <c r="AF21" i="261"/>
  <c r="AE21" i="261"/>
  <c r="AD21" i="261"/>
  <c r="Y21" i="261"/>
  <c r="X21" i="261"/>
  <c r="W21" i="261"/>
  <c r="R21" i="261"/>
  <c r="Q21" i="261"/>
  <c r="P21" i="261"/>
  <c r="K21" i="261"/>
  <c r="J21" i="261"/>
  <c r="I21" i="261"/>
  <c r="F21" i="261"/>
  <c r="AF20" i="261"/>
  <c r="AE20" i="261"/>
  <c r="AD20" i="261"/>
  <c r="Y20" i="261"/>
  <c r="X20" i="261"/>
  <c r="W20" i="261"/>
  <c r="R20" i="261"/>
  <c r="Q20" i="261"/>
  <c r="P20" i="261"/>
  <c r="K20" i="261"/>
  <c r="J20" i="261"/>
  <c r="I20" i="261"/>
  <c r="AF19" i="261"/>
  <c r="AE19" i="261"/>
  <c r="AD19" i="261"/>
  <c r="AA19" i="261"/>
  <c r="Y19" i="261"/>
  <c r="X19" i="261"/>
  <c r="W19" i="261"/>
  <c r="T19" i="261"/>
  <c r="R19" i="261"/>
  <c r="Q19" i="261"/>
  <c r="P19" i="261"/>
  <c r="K19" i="261"/>
  <c r="J19" i="261"/>
  <c r="I19" i="261"/>
  <c r="AH18" i="261"/>
  <c r="AF18" i="261"/>
  <c r="AE18" i="261"/>
  <c r="AD18" i="261"/>
  <c r="Y18" i="261"/>
  <c r="X18" i="261"/>
  <c r="W18" i="261"/>
  <c r="R18" i="261"/>
  <c r="Q18" i="261"/>
  <c r="P18" i="261"/>
  <c r="K18" i="261"/>
  <c r="J18" i="261"/>
  <c r="I18" i="261"/>
  <c r="AF17" i="261"/>
  <c r="AE17" i="261"/>
  <c r="AD17" i="261"/>
  <c r="AA17" i="261"/>
  <c r="Y17" i="261"/>
  <c r="X17" i="261"/>
  <c r="W17" i="261"/>
  <c r="R17" i="261"/>
  <c r="Q17" i="261"/>
  <c r="P17" i="261"/>
  <c r="K17" i="261"/>
  <c r="J17" i="261"/>
  <c r="I17" i="261"/>
  <c r="F17" i="261"/>
  <c r="AF16" i="261"/>
  <c r="AE16" i="261"/>
  <c r="AD16" i="261"/>
  <c r="Y16" i="261"/>
  <c r="X16" i="261"/>
  <c r="W16" i="261"/>
  <c r="T16" i="261"/>
  <c r="R16" i="261"/>
  <c r="Q16" i="261"/>
  <c r="P16" i="261"/>
  <c r="K16" i="261"/>
  <c r="J16" i="261"/>
  <c r="I16" i="261"/>
  <c r="F16" i="261"/>
  <c r="AF15" i="261"/>
  <c r="AE15" i="261"/>
  <c r="AD15" i="261"/>
  <c r="AA15" i="261"/>
  <c r="Y15" i="261"/>
  <c r="X15" i="261"/>
  <c r="W15" i="261"/>
  <c r="R15" i="261"/>
  <c r="Q15" i="261"/>
  <c r="P15" i="261"/>
  <c r="K15" i="261"/>
  <c r="J15" i="261"/>
  <c r="I15" i="261"/>
  <c r="F15" i="261"/>
  <c r="AH14" i="261"/>
  <c r="AF14" i="261"/>
  <c r="AE14" i="261"/>
  <c r="AD14" i="261"/>
  <c r="Y14" i="261"/>
  <c r="X14" i="261"/>
  <c r="W14" i="261"/>
  <c r="R14" i="261"/>
  <c r="Q14" i="261"/>
  <c r="P14" i="261"/>
  <c r="K14" i="261"/>
  <c r="J14" i="261"/>
  <c r="I14" i="261"/>
  <c r="F14" i="261"/>
  <c r="AG13" i="261"/>
  <c r="AH10" i="261" s="1"/>
  <c r="AC13" i="261"/>
  <c r="AB13" i="261"/>
  <c r="Z13" i="261"/>
  <c r="AA10" i="261" s="1"/>
  <c r="V13" i="261"/>
  <c r="U13" i="261"/>
  <c r="S13" i="261"/>
  <c r="O13" i="261"/>
  <c r="N13" i="261"/>
  <c r="L13" i="261"/>
  <c r="M13" i="261" s="1"/>
  <c r="H13" i="261"/>
  <c r="G13" i="261"/>
  <c r="E13" i="261"/>
  <c r="BH12" i="261"/>
  <c r="BG12" i="261"/>
  <c r="BF12" i="261"/>
  <c r="BA12" i="261"/>
  <c r="AZ12" i="261"/>
  <c r="AY12" i="261"/>
  <c r="AT12" i="261"/>
  <c r="AS12" i="261"/>
  <c r="AR12" i="261"/>
  <c r="AM12" i="261"/>
  <c r="AL12" i="261"/>
  <c r="AK12" i="261"/>
  <c r="AF12" i="261"/>
  <c r="AE12" i="261"/>
  <c r="AD12" i="261"/>
  <c r="Y12" i="261"/>
  <c r="X12" i="261"/>
  <c r="W12" i="261"/>
  <c r="R12" i="261"/>
  <c r="Q12" i="261"/>
  <c r="P12" i="261"/>
  <c r="K12" i="261"/>
  <c r="J12" i="261"/>
  <c r="I12" i="261"/>
  <c r="BH11" i="261"/>
  <c r="BG11" i="261"/>
  <c r="BF11" i="261"/>
  <c r="BA11" i="261"/>
  <c r="AZ11" i="261"/>
  <c r="AY11" i="261"/>
  <c r="AT11" i="261"/>
  <c r="AS11" i="261"/>
  <c r="AR11" i="261"/>
  <c r="AM11" i="261"/>
  <c r="AL11" i="261"/>
  <c r="AK11" i="261"/>
  <c r="AF11" i="261"/>
  <c r="AE11" i="261"/>
  <c r="AD11" i="261"/>
  <c r="Y11" i="261"/>
  <c r="X11" i="261"/>
  <c r="W11" i="261"/>
  <c r="R11" i="261"/>
  <c r="Q11" i="261"/>
  <c r="P11" i="261"/>
  <c r="K11" i="261"/>
  <c r="J11" i="261"/>
  <c r="I11" i="261"/>
  <c r="F11" i="261"/>
  <c r="BH10" i="261"/>
  <c r="BG10" i="261"/>
  <c r="BF10" i="261"/>
  <c r="BA10" i="261"/>
  <c r="AZ10" i="261"/>
  <c r="AY10" i="261"/>
  <c r="AT10" i="261"/>
  <c r="AS10" i="261"/>
  <c r="AR10" i="261"/>
  <c r="AM10" i="261"/>
  <c r="AL10" i="261"/>
  <c r="AK10" i="261"/>
  <c r="AF10" i="261"/>
  <c r="AE10" i="261"/>
  <c r="AD10" i="261"/>
  <c r="Y10" i="261"/>
  <c r="X10" i="261"/>
  <c r="W10" i="261"/>
  <c r="T10" i="261"/>
  <c r="R10" i="261"/>
  <c r="Q10" i="261"/>
  <c r="P10" i="261"/>
  <c r="K10" i="261"/>
  <c r="J10" i="261"/>
  <c r="I10" i="261"/>
  <c r="BH9" i="261"/>
  <c r="BG9" i="261"/>
  <c r="BF9" i="261"/>
  <c r="BA9" i="261"/>
  <c r="AZ9" i="261"/>
  <c r="AY9" i="261"/>
  <c r="AT9" i="261"/>
  <c r="AS9" i="261"/>
  <c r="AR9" i="261"/>
  <c r="AM9" i="261"/>
  <c r="AL9" i="261"/>
  <c r="AK9" i="261"/>
  <c r="AH9" i="261"/>
  <c r="AF9" i="261"/>
  <c r="AE9" i="261"/>
  <c r="AD9" i="261"/>
  <c r="AA9" i="261"/>
  <c r="Y9" i="261"/>
  <c r="X9" i="261"/>
  <c r="W9" i="261"/>
  <c r="R9" i="261"/>
  <c r="Q9" i="261"/>
  <c r="P9" i="261"/>
  <c r="M9" i="261"/>
  <c r="K9" i="261"/>
  <c r="J9" i="261"/>
  <c r="I9" i="261"/>
  <c r="BH8" i="261"/>
  <c r="BG8" i="261"/>
  <c r="BF8" i="261"/>
  <c r="BA8" i="261"/>
  <c r="AZ8" i="261"/>
  <c r="AY8" i="261"/>
  <c r="AT8" i="261"/>
  <c r="AS8" i="261"/>
  <c r="AR8" i="261"/>
  <c r="AM8" i="261"/>
  <c r="AL8" i="261"/>
  <c r="AK8" i="261"/>
  <c r="AH8" i="261"/>
  <c r="AF8" i="261"/>
  <c r="AE8" i="261"/>
  <c r="AD8" i="261"/>
  <c r="Y8" i="261"/>
  <c r="X8" i="261"/>
  <c r="W8" i="261"/>
  <c r="R8" i="261"/>
  <c r="Q8" i="261"/>
  <c r="P8" i="261"/>
  <c r="K8" i="261"/>
  <c r="J8" i="261"/>
  <c r="I8" i="261"/>
  <c r="BH7" i="261"/>
  <c r="BG7" i="261"/>
  <c r="BF7" i="261"/>
  <c r="BA7" i="261"/>
  <c r="AZ7" i="261"/>
  <c r="AY7" i="261"/>
  <c r="AT7" i="261"/>
  <c r="AS7" i="261"/>
  <c r="AR7" i="261"/>
  <c r="AM7" i="261"/>
  <c r="AL7" i="261"/>
  <c r="AK7" i="261"/>
  <c r="AH7" i="261"/>
  <c r="AF7" i="261"/>
  <c r="AE7" i="261"/>
  <c r="AD7" i="261"/>
  <c r="AA7" i="261"/>
  <c r="Y7" i="261"/>
  <c r="X7" i="261"/>
  <c r="W7" i="261"/>
  <c r="T7" i="261"/>
  <c r="R7" i="261"/>
  <c r="Q7" i="261"/>
  <c r="P7" i="261"/>
  <c r="K7" i="261"/>
  <c r="J7" i="261"/>
  <c r="I7" i="261"/>
  <c r="BH6" i="261"/>
  <c r="BG6" i="261"/>
  <c r="BF6" i="261"/>
  <c r="BA6" i="261"/>
  <c r="AZ6" i="261"/>
  <c r="AY6" i="261"/>
  <c r="AT6" i="261"/>
  <c r="AS6" i="261"/>
  <c r="AR6" i="261"/>
  <c r="AM6" i="261"/>
  <c r="AL6" i="261"/>
  <c r="AK6" i="261"/>
  <c r="AH6" i="261"/>
  <c r="AF6" i="261"/>
  <c r="AE6" i="261"/>
  <c r="AD6" i="261"/>
  <c r="AA6" i="261"/>
  <c r="Y6" i="261"/>
  <c r="X6" i="261"/>
  <c r="W6" i="261"/>
  <c r="R6" i="261"/>
  <c r="Q6" i="261"/>
  <c r="P6" i="261"/>
  <c r="M6" i="261"/>
  <c r="K6" i="261"/>
  <c r="J6" i="261"/>
  <c r="I6" i="261"/>
  <c r="BH5" i="261"/>
  <c r="BG5" i="261"/>
  <c r="BF5" i="261"/>
  <c r="BA5" i="261"/>
  <c r="AZ5" i="261"/>
  <c r="AY5" i="261"/>
  <c r="AT5" i="261"/>
  <c r="AS5" i="261"/>
  <c r="AR5" i="261"/>
  <c r="AM5" i="261"/>
  <c r="AL5" i="261"/>
  <c r="AK5" i="261"/>
  <c r="AH5" i="261"/>
  <c r="AF5" i="261"/>
  <c r="AE5" i="261"/>
  <c r="AD5" i="261"/>
  <c r="AA5" i="261"/>
  <c r="Y5" i="261"/>
  <c r="X5" i="261"/>
  <c r="W5" i="261"/>
  <c r="R5" i="261"/>
  <c r="Q5" i="261"/>
  <c r="P5" i="261"/>
  <c r="K5" i="261"/>
  <c r="J5" i="261"/>
  <c r="I5" i="261"/>
  <c r="BE84" i="260"/>
  <c r="BD84" i="260"/>
  <c r="BB84" i="260"/>
  <c r="AX84" i="260"/>
  <c r="G65" i="259" s="1"/>
  <c r="AW84" i="260"/>
  <c r="F65" i="259" s="1"/>
  <c r="AU84" i="260"/>
  <c r="AQ84" i="260"/>
  <c r="AP84" i="260"/>
  <c r="F56" i="259" s="1"/>
  <c r="AN84" i="260"/>
  <c r="AJ84" i="260"/>
  <c r="AI84" i="260"/>
  <c r="AG84" i="260"/>
  <c r="AC84" i="260"/>
  <c r="AB84" i="260"/>
  <c r="Z84" i="260"/>
  <c r="V84" i="260"/>
  <c r="U84" i="260"/>
  <c r="S84" i="260"/>
  <c r="O84" i="260"/>
  <c r="N84" i="260"/>
  <c r="L84" i="260"/>
  <c r="H84" i="260"/>
  <c r="G11" i="259" s="1"/>
  <c r="G84" i="260"/>
  <c r="E84" i="260"/>
  <c r="BE83" i="260"/>
  <c r="BD83" i="260"/>
  <c r="BB83" i="260"/>
  <c r="D73" i="259" s="1"/>
  <c r="AX83" i="260"/>
  <c r="AW83" i="260"/>
  <c r="F64" i="259" s="1"/>
  <c r="AU83" i="260"/>
  <c r="AQ83" i="260"/>
  <c r="AP83" i="260"/>
  <c r="F55" i="259" s="1"/>
  <c r="AN83" i="260"/>
  <c r="AJ83" i="260"/>
  <c r="G46" i="259" s="1"/>
  <c r="AI83" i="260"/>
  <c r="AG83" i="260"/>
  <c r="AC83" i="260"/>
  <c r="AB83" i="260"/>
  <c r="Z83" i="260"/>
  <c r="D37" i="259" s="1"/>
  <c r="V83" i="260"/>
  <c r="U83" i="260"/>
  <c r="S83" i="260"/>
  <c r="O83" i="260"/>
  <c r="N83" i="260"/>
  <c r="L83" i="260"/>
  <c r="H83" i="260"/>
  <c r="G10" i="259" s="1"/>
  <c r="G83" i="260"/>
  <c r="E83" i="260"/>
  <c r="BE82" i="260"/>
  <c r="BD82" i="260"/>
  <c r="BB82" i="260"/>
  <c r="D72" i="259" s="1"/>
  <c r="AX82" i="260"/>
  <c r="AW82" i="260"/>
  <c r="AU82" i="260"/>
  <c r="AQ82" i="260"/>
  <c r="AP82" i="260"/>
  <c r="F54" i="259" s="1"/>
  <c r="AN82" i="260"/>
  <c r="AJ82" i="260"/>
  <c r="AI82" i="260"/>
  <c r="AG82" i="260"/>
  <c r="AC82" i="260"/>
  <c r="AB82" i="260"/>
  <c r="Z82" i="260"/>
  <c r="V82" i="260"/>
  <c r="U82" i="260"/>
  <c r="S82" i="260"/>
  <c r="O82" i="260"/>
  <c r="N82" i="260"/>
  <c r="L82" i="260"/>
  <c r="H82" i="260"/>
  <c r="G82" i="260"/>
  <c r="E82" i="260"/>
  <c r="BE81" i="260"/>
  <c r="G71" i="259" s="1"/>
  <c r="BD81" i="260"/>
  <c r="BB81" i="260"/>
  <c r="D71" i="259" s="1"/>
  <c r="AX81" i="260"/>
  <c r="AW81" i="260"/>
  <c r="AU81" i="260"/>
  <c r="D62" i="259" s="1"/>
  <c r="AQ81" i="260"/>
  <c r="AP81" i="260"/>
  <c r="AN81" i="260"/>
  <c r="AJ81" i="260"/>
  <c r="AI81" i="260"/>
  <c r="AG81" i="260"/>
  <c r="AC81" i="260"/>
  <c r="AB81" i="260"/>
  <c r="Z81" i="260"/>
  <c r="V81" i="260"/>
  <c r="U81" i="260"/>
  <c r="S81" i="260"/>
  <c r="O81" i="260"/>
  <c r="N81" i="260"/>
  <c r="F17" i="259" s="1"/>
  <c r="L81" i="260"/>
  <c r="H81" i="260"/>
  <c r="G81" i="260"/>
  <c r="E81" i="260"/>
  <c r="BE80" i="260"/>
  <c r="G70" i="259" s="1"/>
  <c r="BD80" i="260"/>
  <c r="BB80" i="260"/>
  <c r="D70" i="259" s="1"/>
  <c r="AX80" i="260"/>
  <c r="AW80" i="260"/>
  <c r="F61" i="259" s="1"/>
  <c r="AU80" i="260"/>
  <c r="AQ80" i="260"/>
  <c r="G52" i="259" s="1"/>
  <c r="AP80" i="260"/>
  <c r="F52" i="259" s="1"/>
  <c r="AN80" i="260"/>
  <c r="AJ80" i="260"/>
  <c r="AI80" i="260"/>
  <c r="AG80" i="260"/>
  <c r="AC80" i="260"/>
  <c r="G34" i="259" s="1"/>
  <c r="AB80" i="260"/>
  <c r="Z80" i="260"/>
  <c r="V80" i="260"/>
  <c r="U80" i="260"/>
  <c r="S80" i="260"/>
  <c r="O80" i="260"/>
  <c r="N80" i="260"/>
  <c r="L80" i="260"/>
  <c r="H80" i="260"/>
  <c r="G80" i="260"/>
  <c r="E80" i="260"/>
  <c r="BE79" i="260"/>
  <c r="G69" i="259" s="1"/>
  <c r="BD79" i="260"/>
  <c r="BB79" i="260"/>
  <c r="D69" i="259" s="1"/>
  <c r="AX79" i="260"/>
  <c r="G60" i="259" s="1"/>
  <c r="AW79" i="260"/>
  <c r="AU79" i="260"/>
  <c r="AQ79" i="260"/>
  <c r="G51" i="259" s="1"/>
  <c r="AP79" i="260"/>
  <c r="AN79" i="260"/>
  <c r="AJ79" i="260"/>
  <c r="AI79" i="260"/>
  <c r="AG79" i="260"/>
  <c r="AC79" i="260"/>
  <c r="AB79" i="260"/>
  <c r="Z79" i="260"/>
  <c r="V79" i="260"/>
  <c r="U79" i="260"/>
  <c r="S79" i="260"/>
  <c r="O79" i="260"/>
  <c r="N79" i="260"/>
  <c r="L79" i="260"/>
  <c r="H79" i="260"/>
  <c r="G79" i="260"/>
  <c r="E79" i="260"/>
  <c r="BE78" i="260"/>
  <c r="BD78" i="260"/>
  <c r="BB78" i="260"/>
  <c r="D68" i="259" s="1"/>
  <c r="AX78" i="260"/>
  <c r="G59" i="259" s="1"/>
  <c r="AW78" i="260"/>
  <c r="F59" i="259" s="1"/>
  <c r="AU78" i="260"/>
  <c r="AQ78" i="260"/>
  <c r="G50" i="259" s="1"/>
  <c r="AP78" i="260"/>
  <c r="F50" i="259" s="1"/>
  <c r="AN78" i="260"/>
  <c r="AJ78" i="260"/>
  <c r="AI78" i="260"/>
  <c r="F41" i="259" s="1"/>
  <c r="AG78" i="260"/>
  <c r="AC78" i="260"/>
  <c r="AB78" i="260"/>
  <c r="Z78" i="260"/>
  <c r="V78" i="260"/>
  <c r="U78" i="260"/>
  <c r="S78" i="260"/>
  <c r="O78" i="260"/>
  <c r="N78" i="260"/>
  <c r="L78" i="260"/>
  <c r="H78" i="260"/>
  <c r="G5" i="259" s="1"/>
  <c r="G78" i="260"/>
  <c r="E78" i="260"/>
  <c r="BE77" i="260"/>
  <c r="BD77" i="260"/>
  <c r="BB77" i="260"/>
  <c r="AX77" i="260"/>
  <c r="AW77" i="260"/>
  <c r="AU77" i="260"/>
  <c r="D58" i="259" s="1"/>
  <c r="AQ77" i="260"/>
  <c r="G49" i="259" s="1"/>
  <c r="AP77" i="260"/>
  <c r="F49" i="259" s="1"/>
  <c r="AN77" i="260"/>
  <c r="AJ77" i="260"/>
  <c r="AI77" i="260"/>
  <c r="AG77" i="260"/>
  <c r="AC77" i="260"/>
  <c r="AB77" i="260"/>
  <c r="Z77" i="260"/>
  <c r="V77" i="260"/>
  <c r="U77" i="260"/>
  <c r="S77" i="260"/>
  <c r="D22" i="259" s="1"/>
  <c r="O77" i="260"/>
  <c r="N77" i="260"/>
  <c r="L77" i="260"/>
  <c r="H77" i="260"/>
  <c r="G77" i="260"/>
  <c r="E77" i="260"/>
  <c r="BE76" i="260"/>
  <c r="BD76" i="260"/>
  <c r="BB76" i="260"/>
  <c r="AX76" i="260"/>
  <c r="AW76" i="260"/>
  <c r="AU76" i="260"/>
  <c r="AV76" i="260" s="1"/>
  <c r="AQ76" i="260"/>
  <c r="AP76" i="260"/>
  <c r="AN76" i="260"/>
  <c r="AJ76" i="260"/>
  <c r="AI76" i="260"/>
  <c r="AG76" i="260"/>
  <c r="AC76" i="260"/>
  <c r="AB76" i="260"/>
  <c r="Z76" i="260"/>
  <c r="AA75" i="260" s="1"/>
  <c r="V76" i="260"/>
  <c r="U76" i="260"/>
  <c r="S76" i="260"/>
  <c r="O76" i="260"/>
  <c r="N76" i="260"/>
  <c r="L76" i="260"/>
  <c r="M72" i="260" s="1"/>
  <c r="H76" i="260"/>
  <c r="G76" i="260"/>
  <c r="E76" i="260"/>
  <c r="F71" i="260" s="1"/>
  <c r="BH75" i="260"/>
  <c r="BG75" i="260"/>
  <c r="BF75" i="260"/>
  <c r="BA75" i="260"/>
  <c r="AZ75" i="260"/>
  <c r="AY75" i="260"/>
  <c r="AT75" i="260"/>
  <c r="AS75" i="260"/>
  <c r="AR75" i="260"/>
  <c r="AM75" i="260"/>
  <c r="AL75" i="260"/>
  <c r="AK75" i="260"/>
  <c r="AF75" i="260"/>
  <c r="AE75" i="260"/>
  <c r="AD75" i="260"/>
  <c r="Y75" i="260"/>
  <c r="X75" i="260"/>
  <c r="W75" i="260"/>
  <c r="R75" i="260"/>
  <c r="Q75" i="260"/>
  <c r="P75" i="260"/>
  <c r="K75" i="260"/>
  <c r="J75" i="260"/>
  <c r="I75" i="260"/>
  <c r="BH74" i="260"/>
  <c r="BG74" i="260"/>
  <c r="BF74" i="260"/>
  <c r="BA74" i="260"/>
  <c r="AZ74" i="260"/>
  <c r="AY74" i="260"/>
  <c r="AT74" i="260"/>
  <c r="AS74" i="260"/>
  <c r="AR74" i="260"/>
  <c r="AO74" i="260"/>
  <c r="AM74" i="260"/>
  <c r="AL74" i="260"/>
  <c r="AK74" i="260"/>
  <c r="AF74" i="260"/>
  <c r="AE74" i="260"/>
  <c r="AD74" i="260"/>
  <c r="Y74" i="260"/>
  <c r="X74" i="260"/>
  <c r="W74" i="260"/>
  <c r="R74" i="260"/>
  <c r="Q74" i="260"/>
  <c r="P74" i="260"/>
  <c r="K74" i="260"/>
  <c r="J74" i="260"/>
  <c r="I74" i="260"/>
  <c r="F74" i="260"/>
  <c r="BH73" i="260"/>
  <c r="BG73" i="260"/>
  <c r="BF73" i="260"/>
  <c r="BA73" i="260"/>
  <c r="AZ73" i="260"/>
  <c r="AY73" i="260"/>
  <c r="AT73" i="260"/>
  <c r="AS73" i="260"/>
  <c r="AR73" i="260"/>
  <c r="AO73" i="260"/>
  <c r="AM73" i="260"/>
  <c r="AL73" i="260"/>
  <c r="AK73" i="260"/>
  <c r="AF73" i="260"/>
  <c r="AE73" i="260"/>
  <c r="AD73" i="260"/>
  <c r="Y73" i="260"/>
  <c r="X73" i="260"/>
  <c r="W73" i="260"/>
  <c r="R73" i="260"/>
  <c r="Q73" i="260"/>
  <c r="P73" i="260"/>
  <c r="K73" i="260"/>
  <c r="J73" i="260"/>
  <c r="I73" i="260"/>
  <c r="F73" i="260"/>
  <c r="BH72" i="260"/>
  <c r="BG72" i="260"/>
  <c r="BF72" i="260"/>
  <c r="BA72" i="260"/>
  <c r="AZ72" i="260"/>
  <c r="AY72" i="260"/>
  <c r="AT72" i="260"/>
  <c r="AS72" i="260"/>
  <c r="AR72" i="260"/>
  <c r="AM72" i="260"/>
  <c r="AL72" i="260"/>
  <c r="AK72" i="260"/>
  <c r="AF72" i="260"/>
  <c r="AE72" i="260"/>
  <c r="AD72" i="260"/>
  <c r="AA72" i="260"/>
  <c r="Y72" i="260"/>
  <c r="X72" i="260"/>
  <c r="W72" i="260"/>
  <c r="R72" i="260"/>
  <c r="Q72" i="260"/>
  <c r="P72" i="260"/>
  <c r="K72" i="260"/>
  <c r="J72" i="260"/>
  <c r="I72" i="260"/>
  <c r="BH71" i="260"/>
  <c r="BG71" i="260"/>
  <c r="BF71" i="260"/>
  <c r="BA71" i="260"/>
  <c r="AZ71" i="260"/>
  <c r="AY71" i="260"/>
  <c r="AT71" i="260"/>
  <c r="AS71" i="260"/>
  <c r="AR71" i="260"/>
  <c r="AO71" i="260"/>
  <c r="AM71" i="260"/>
  <c r="AL71" i="260"/>
  <c r="AK71" i="260"/>
  <c r="AF71" i="260"/>
  <c r="AE71" i="260"/>
  <c r="AD71" i="260"/>
  <c r="Y71" i="260"/>
  <c r="X71" i="260"/>
  <c r="W71" i="260"/>
  <c r="R71" i="260"/>
  <c r="Q71" i="260"/>
  <c r="P71" i="260"/>
  <c r="K71" i="260"/>
  <c r="J71" i="260"/>
  <c r="I71" i="260"/>
  <c r="BH70" i="260"/>
  <c r="BG70" i="260"/>
  <c r="BF70" i="260"/>
  <c r="BA70" i="260"/>
  <c r="AZ70" i="260"/>
  <c r="AY70" i="260"/>
  <c r="AV70" i="260"/>
  <c r="AT70" i="260"/>
  <c r="AS70" i="260"/>
  <c r="AR70" i="260"/>
  <c r="AO70" i="260"/>
  <c r="AM70" i="260"/>
  <c r="AL70" i="260"/>
  <c r="AK70" i="260"/>
  <c r="AF70" i="260"/>
  <c r="AE70" i="260"/>
  <c r="AD70" i="260"/>
  <c r="Y70" i="260"/>
  <c r="X70" i="260"/>
  <c r="W70" i="260"/>
  <c r="T70" i="260"/>
  <c r="R70" i="260"/>
  <c r="Q70" i="260"/>
  <c r="P70" i="260"/>
  <c r="K70" i="260"/>
  <c r="J70" i="260"/>
  <c r="I70" i="260"/>
  <c r="F70" i="260"/>
  <c r="BH69" i="260"/>
  <c r="BG69" i="260"/>
  <c r="BF69" i="260"/>
  <c r="BA69" i="260"/>
  <c r="AZ69" i="260"/>
  <c r="AY69" i="260"/>
  <c r="AT69" i="260"/>
  <c r="AS69" i="260"/>
  <c r="AR69" i="260"/>
  <c r="AO69" i="260"/>
  <c r="AM69" i="260"/>
  <c r="AL69" i="260"/>
  <c r="AK69" i="260"/>
  <c r="AF69" i="260"/>
  <c r="AE69" i="260"/>
  <c r="AD69" i="260"/>
  <c r="Y69" i="260"/>
  <c r="X69" i="260"/>
  <c r="W69" i="260"/>
  <c r="R69" i="260"/>
  <c r="Q69" i="260"/>
  <c r="P69" i="260"/>
  <c r="K69" i="260"/>
  <c r="J69" i="260"/>
  <c r="I69" i="260"/>
  <c r="BH68" i="260"/>
  <c r="BG68" i="260"/>
  <c r="BF68" i="260"/>
  <c r="BA68" i="260"/>
  <c r="AZ68" i="260"/>
  <c r="AY68" i="260"/>
  <c r="AT68" i="260"/>
  <c r="AS68" i="260"/>
  <c r="AR68" i="260"/>
  <c r="AO68" i="260"/>
  <c r="AM68" i="260"/>
  <c r="AL68" i="260"/>
  <c r="AK68" i="260"/>
  <c r="AF68" i="260"/>
  <c r="AE68" i="260"/>
  <c r="AD68" i="260"/>
  <c r="Y68" i="260"/>
  <c r="X68" i="260"/>
  <c r="W68" i="260"/>
  <c r="R68" i="260"/>
  <c r="Q68" i="260"/>
  <c r="P68" i="260"/>
  <c r="K68" i="260"/>
  <c r="J68" i="260"/>
  <c r="I68" i="260"/>
  <c r="BE67" i="260"/>
  <c r="BD67" i="260"/>
  <c r="BB67" i="260"/>
  <c r="BC64" i="260" s="1"/>
  <c r="AX67" i="260"/>
  <c r="AW67" i="260"/>
  <c r="AU67" i="260"/>
  <c r="AQ67" i="260"/>
  <c r="AP67" i="260"/>
  <c r="AN67" i="260"/>
  <c r="AO60" i="260" s="1"/>
  <c r="AJ67" i="260"/>
  <c r="AI67" i="260"/>
  <c r="AG67" i="260"/>
  <c r="AC67" i="260"/>
  <c r="AB67" i="260"/>
  <c r="Z67" i="260"/>
  <c r="V67" i="260"/>
  <c r="U67" i="260"/>
  <c r="S67" i="260"/>
  <c r="T64" i="260" s="1"/>
  <c r="O67" i="260"/>
  <c r="N67" i="260"/>
  <c r="L67" i="260"/>
  <c r="M65" i="260" s="1"/>
  <c r="H67" i="260"/>
  <c r="G67" i="260"/>
  <c r="E67" i="260"/>
  <c r="F65" i="260" s="1"/>
  <c r="BH66" i="260"/>
  <c r="BG66" i="260"/>
  <c r="BF66" i="260"/>
  <c r="BA66" i="260"/>
  <c r="AZ66" i="260"/>
  <c r="AY66" i="260"/>
  <c r="AT66" i="260"/>
  <c r="AS66" i="260"/>
  <c r="AR66" i="260"/>
  <c r="AM66" i="260"/>
  <c r="AL66" i="260"/>
  <c r="AK66" i="260"/>
  <c r="AF66" i="260"/>
  <c r="AE66" i="260"/>
  <c r="AD66" i="260"/>
  <c r="Y66" i="260"/>
  <c r="X66" i="260"/>
  <c r="W66" i="260"/>
  <c r="R66" i="260"/>
  <c r="Q66" i="260"/>
  <c r="P66" i="260"/>
  <c r="K66" i="260"/>
  <c r="J66" i="260"/>
  <c r="I66" i="260"/>
  <c r="BH65" i="260"/>
  <c r="BG65" i="260"/>
  <c r="BF65" i="260"/>
  <c r="BA65" i="260"/>
  <c r="AZ65" i="260"/>
  <c r="AY65" i="260"/>
  <c r="AT65" i="260"/>
  <c r="AS65" i="260"/>
  <c r="AR65" i="260"/>
  <c r="AM65" i="260"/>
  <c r="AL65" i="260"/>
  <c r="AK65" i="260"/>
  <c r="AF65" i="260"/>
  <c r="AE65" i="260"/>
  <c r="AD65" i="260"/>
  <c r="Y65" i="260"/>
  <c r="X65" i="260"/>
  <c r="W65" i="260"/>
  <c r="R65" i="260"/>
  <c r="Q65" i="260"/>
  <c r="P65" i="260"/>
  <c r="K65" i="260"/>
  <c r="J65" i="260"/>
  <c r="I65" i="260"/>
  <c r="BH64" i="260"/>
  <c r="BG64" i="260"/>
  <c r="BF64" i="260"/>
  <c r="BA64" i="260"/>
  <c r="AZ64" i="260"/>
  <c r="AY64" i="260"/>
  <c r="AV64" i="260"/>
  <c r="AT64" i="260"/>
  <c r="AS64" i="260"/>
  <c r="AR64" i="260"/>
  <c r="AM64" i="260"/>
  <c r="AL64" i="260"/>
  <c r="AK64" i="260"/>
  <c r="AF64" i="260"/>
  <c r="AE64" i="260"/>
  <c r="AD64" i="260"/>
  <c r="Y64" i="260"/>
  <c r="X64" i="260"/>
  <c r="W64" i="260"/>
  <c r="R64" i="260"/>
  <c r="Q64" i="260"/>
  <c r="P64" i="260"/>
  <c r="K64" i="260"/>
  <c r="J64" i="260"/>
  <c r="I64" i="260"/>
  <c r="BH63" i="260"/>
  <c r="BG63" i="260"/>
  <c r="BF63" i="260"/>
  <c r="BC63" i="260"/>
  <c r="BA63" i="260"/>
  <c r="AZ63" i="260"/>
  <c r="AY63" i="260"/>
  <c r="AV63" i="260"/>
  <c r="AT63" i="260"/>
  <c r="AS63" i="260"/>
  <c r="AR63" i="260"/>
  <c r="AM63" i="260"/>
  <c r="AL63" i="260"/>
  <c r="AK63" i="260"/>
  <c r="AF63" i="260"/>
  <c r="AE63" i="260"/>
  <c r="AD63" i="260"/>
  <c r="Y63" i="260"/>
  <c r="X63" i="260"/>
  <c r="W63" i="260"/>
  <c r="R63" i="260"/>
  <c r="Q63" i="260"/>
  <c r="P63" i="260"/>
  <c r="K63" i="260"/>
  <c r="J63" i="260"/>
  <c r="I63" i="260"/>
  <c r="BH62" i="260"/>
  <c r="BG62" i="260"/>
  <c r="BF62" i="260"/>
  <c r="BA62" i="260"/>
  <c r="AZ62" i="260"/>
  <c r="AY62" i="260"/>
  <c r="AV62" i="260"/>
  <c r="AT62" i="260"/>
  <c r="AS62" i="260"/>
  <c r="AR62" i="260"/>
  <c r="AM62" i="260"/>
  <c r="AL62" i="260"/>
  <c r="AK62" i="260"/>
  <c r="AF62" i="260"/>
  <c r="AE62" i="260"/>
  <c r="AD62" i="260"/>
  <c r="Y62" i="260"/>
  <c r="X62" i="260"/>
  <c r="W62" i="260"/>
  <c r="R62" i="260"/>
  <c r="Q62" i="260"/>
  <c r="P62" i="260"/>
  <c r="M62" i="260"/>
  <c r="K62" i="260"/>
  <c r="J62" i="260"/>
  <c r="I62" i="260"/>
  <c r="BH61" i="260"/>
  <c r="BG61" i="260"/>
  <c r="BF61" i="260"/>
  <c r="BC61" i="260"/>
  <c r="BA61" i="260"/>
  <c r="AZ61" i="260"/>
  <c r="AY61" i="260"/>
  <c r="AV61" i="260"/>
  <c r="AT61" i="260"/>
  <c r="AS61" i="260"/>
  <c r="AR61" i="260"/>
  <c r="AM61" i="260"/>
  <c r="AL61" i="260"/>
  <c r="AK61" i="260"/>
  <c r="AF61" i="260"/>
  <c r="AE61" i="260"/>
  <c r="AD61" i="260"/>
  <c r="Y61" i="260"/>
  <c r="X61" i="260"/>
  <c r="W61" i="260"/>
  <c r="T61" i="260"/>
  <c r="R61" i="260"/>
  <c r="Q61" i="260"/>
  <c r="P61" i="260"/>
  <c r="M61" i="260"/>
  <c r="K61" i="260"/>
  <c r="J61" i="260"/>
  <c r="I61" i="260"/>
  <c r="BH60" i="260"/>
  <c r="BG60" i="260"/>
  <c r="BF60" i="260"/>
  <c r="BC60" i="260"/>
  <c r="BA60" i="260"/>
  <c r="AZ60" i="260"/>
  <c r="AY60" i="260"/>
  <c r="AV60" i="260"/>
  <c r="AT60" i="260"/>
  <c r="AS60" i="260"/>
  <c r="AR60" i="260"/>
  <c r="AM60" i="260"/>
  <c r="AL60" i="260"/>
  <c r="AK60" i="260"/>
  <c r="AF60" i="260"/>
  <c r="AE60" i="260"/>
  <c r="AD60" i="260"/>
  <c r="AA60" i="260"/>
  <c r="Y60" i="260"/>
  <c r="X60" i="260"/>
  <c r="W60" i="260"/>
  <c r="R60" i="260"/>
  <c r="Q60" i="260"/>
  <c r="P60" i="260"/>
  <c r="M60" i="260"/>
  <c r="K60" i="260"/>
  <c r="J60" i="260"/>
  <c r="I60" i="260"/>
  <c r="BH59" i="260"/>
  <c r="BG59" i="260"/>
  <c r="BF59" i="260"/>
  <c r="BC59" i="260"/>
  <c r="BA59" i="260"/>
  <c r="AZ59" i="260"/>
  <c r="AY59" i="260"/>
  <c r="AV59" i="260"/>
  <c r="AT59" i="260"/>
  <c r="AS59" i="260"/>
  <c r="AR59" i="260"/>
  <c r="AM59" i="260"/>
  <c r="AL59" i="260"/>
  <c r="AK59" i="260"/>
  <c r="AF59" i="260"/>
  <c r="AE59" i="260"/>
  <c r="AD59" i="260"/>
  <c r="Y59" i="260"/>
  <c r="X59" i="260"/>
  <c r="W59" i="260"/>
  <c r="R59" i="260"/>
  <c r="Q59" i="260"/>
  <c r="P59" i="260"/>
  <c r="M59" i="260"/>
  <c r="K59" i="260"/>
  <c r="J59" i="260"/>
  <c r="I59" i="260"/>
  <c r="BE58" i="260"/>
  <c r="BD58" i="260"/>
  <c r="BB58" i="260"/>
  <c r="AX58" i="260"/>
  <c r="AW58" i="260"/>
  <c r="AU58" i="260"/>
  <c r="AV56" i="260" s="1"/>
  <c r="AQ58" i="260"/>
  <c r="AP58" i="260"/>
  <c r="AN58" i="260"/>
  <c r="AJ58" i="260"/>
  <c r="AI58" i="260"/>
  <c r="AG58" i="260"/>
  <c r="AC58" i="260"/>
  <c r="AB58" i="260"/>
  <c r="Z58" i="260"/>
  <c r="AA56" i="260" s="1"/>
  <c r="V58" i="260"/>
  <c r="U58" i="260"/>
  <c r="S58" i="260"/>
  <c r="O58" i="260"/>
  <c r="N58" i="260"/>
  <c r="L58" i="260"/>
  <c r="H58" i="260"/>
  <c r="G58" i="260"/>
  <c r="E58" i="260"/>
  <c r="F55" i="260" s="1"/>
  <c r="BH57" i="260"/>
  <c r="BG57" i="260"/>
  <c r="BF57" i="260"/>
  <c r="BA57" i="260"/>
  <c r="AZ57" i="260"/>
  <c r="AY57" i="260"/>
  <c r="AT57" i="260"/>
  <c r="AS57" i="260"/>
  <c r="AR57" i="260"/>
  <c r="AM57" i="260"/>
  <c r="AL57" i="260"/>
  <c r="AK57" i="260"/>
  <c r="AF57" i="260"/>
  <c r="AE57" i="260"/>
  <c r="AD57" i="260"/>
  <c r="Y57" i="260"/>
  <c r="X57" i="260"/>
  <c r="W57" i="260"/>
  <c r="R57" i="260"/>
  <c r="Q57" i="260"/>
  <c r="P57" i="260"/>
  <c r="K57" i="260"/>
  <c r="J57" i="260"/>
  <c r="I57" i="260"/>
  <c r="BH56" i="260"/>
  <c r="BG56" i="260"/>
  <c r="BF56" i="260"/>
  <c r="BA56" i="260"/>
  <c r="AZ56" i="260"/>
  <c r="AY56" i="260"/>
  <c r="AT56" i="260"/>
  <c r="AS56" i="260"/>
  <c r="AR56" i="260"/>
  <c r="AM56" i="260"/>
  <c r="AL56" i="260"/>
  <c r="AK56" i="260"/>
  <c r="AF56" i="260"/>
  <c r="AE56" i="260"/>
  <c r="AD56" i="260"/>
  <c r="Y56" i="260"/>
  <c r="X56" i="260"/>
  <c r="W56" i="260"/>
  <c r="R56" i="260"/>
  <c r="Q56" i="260"/>
  <c r="P56" i="260"/>
  <c r="K56" i="260"/>
  <c r="J56" i="260"/>
  <c r="I56" i="260"/>
  <c r="BH55" i="260"/>
  <c r="BG55" i="260"/>
  <c r="BF55" i="260"/>
  <c r="BA55" i="260"/>
  <c r="AZ55" i="260"/>
  <c r="AY55" i="260"/>
  <c r="AT55" i="260"/>
  <c r="AS55" i="260"/>
  <c r="AR55" i="260"/>
  <c r="AM55" i="260"/>
  <c r="AL55" i="260"/>
  <c r="AK55" i="260"/>
  <c r="AF55" i="260"/>
  <c r="AE55" i="260"/>
  <c r="AD55" i="260"/>
  <c r="Y55" i="260"/>
  <c r="X55" i="260"/>
  <c r="W55" i="260"/>
  <c r="T55" i="260"/>
  <c r="R55" i="260"/>
  <c r="Q55" i="260"/>
  <c r="P55" i="260"/>
  <c r="K55" i="260"/>
  <c r="J55" i="260"/>
  <c r="I55" i="260"/>
  <c r="BH54" i="260"/>
  <c r="BG54" i="260"/>
  <c r="BF54" i="260"/>
  <c r="BA54" i="260"/>
  <c r="AZ54" i="260"/>
  <c r="AY54" i="260"/>
  <c r="AT54" i="260"/>
  <c r="AS54" i="260"/>
  <c r="AR54" i="260"/>
  <c r="AM54" i="260"/>
  <c r="AL54" i="260"/>
  <c r="AK54" i="260"/>
  <c r="AH54" i="260"/>
  <c r="AF54" i="260"/>
  <c r="AE54" i="260"/>
  <c r="AD54" i="260"/>
  <c r="Y54" i="260"/>
  <c r="X54" i="260"/>
  <c r="W54" i="260"/>
  <c r="R54" i="260"/>
  <c r="Q54" i="260"/>
  <c r="P54" i="260"/>
  <c r="K54" i="260"/>
  <c r="J54" i="260"/>
  <c r="I54" i="260"/>
  <c r="F54" i="260"/>
  <c r="BH53" i="260"/>
  <c r="BG53" i="260"/>
  <c r="BF53" i="260"/>
  <c r="BC53" i="260"/>
  <c r="BA53" i="260"/>
  <c r="AZ53" i="260"/>
  <c r="AY53" i="260"/>
  <c r="AT53" i="260"/>
  <c r="AS53" i="260"/>
  <c r="AR53" i="260"/>
  <c r="AM53" i="260"/>
  <c r="AL53" i="260"/>
  <c r="AK53" i="260"/>
  <c r="AF53" i="260"/>
  <c r="AE53" i="260"/>
  <c r="AD53" i="260"/>
  <c r="Y53" i="260"/>
  <c r="X53" i="260"/>
  <c r="W53" i="260"/>
  <c r="R53" i="260"/>
  <c r="Q53" i="260"/>
  <c r="P53" i="260"/>
  <c r="K53" i="260"/>
  <c r="J53" i="260"/>
  <c r="I53" i="260"/>
  <c r="F53" i="260"/>
  <c r="BH52" i="260"/>
  <c r="BG52" i="260"/>
  <c r="BF52" i="260"/>
  <c r="BA52" i="260"/>
  <c r="AZ52" i="260"/>
  <c r="AY52" i="260"/>
  <c r="AT52" i="260"/>
  <c r="AS52" i="260"/>
  <c r="AR52" i="260"/>
  <c r="AM52" i="260"/>
  <c r="AL52" i="260"/>
  <c r="AK52" i="260"/>
  <c r="AF52" i="260"/>
  <c r="AE52" i="260"/>
  <c r="AD52" i="260"/>
  <c r="AA52" i="260"/>
  <c r="Y52" i="260"/>
  <c r="X52" i="260"/>
  <c r="W52" i="260"/>
  <c r="T52" i="260"/>
  <c r="R52" i="260"/>
  <c r="Q52" i="260"/>
  <c r="P52" i="260"/>
  <c r="K52" i="260"/>
  <c r="J52" i="260"/>
  <c r="I52" i="260"/>
  <c r="F52" i="260"/>
  <c r="BH51" i="260"/>
  <c r="BG51" i="260"/>
  <c r="BF51" i="260"/>
  <c r="BA51" i="260"/>
  <c r="AZ51" i="260"/>
  <c r="AY51" i="260"/>
  <c r="AT51" i="260"/>
  <c r="AS51" i="260"/>
  <c r="AR51" i="260"/>
  <c r="AM51" i="260"/>
  <c r="AL51" i="260"/>
  <c r="AK51" i="260"/>
  <c r="AH51" i="260"/>
  <c r="AF51" i="260"/>
  <c r="AE51" i="260"/>
  <c r="AD51" i="260"/>
  <c r="Y51" i="260"/>
  <c r="X51" i="260"/>
  <c r="W51" i="260"/>
  <c r="R51" i="260"/>
  <c r="Q51" i="260"/>
  <c r="P51" i="260"/>
  <c r="K51" i="260"/>
  <c r="J51" i="260"/>
  <c r="I51" i="260"/>
  <c r="F51" i="260"/>
  <c r="BH50" i="260"/>
  <c r="BG50" i="260"/>
  <c r="BF50" i="260"/>
  <c r="BA50" i="260"/>
  <c r="AZ50" i="260"/>
  <c r="AY50" i="260"/>
  <c r="AT50" i="260"/>
  <c r="AS50" i="260"/>
  <c r="AR50" i="260"/>
  <c r="AM50" i="260"/>
  <c r="AL50" i="260"/>
  <c r="AK50" i="260"/>
  <c r="AF50" i="260"/>
  <c r="AE50" i="260"/>
  <c r="AD50" i="260"/>
  <c r="AA50" i="260"/>
  <c r="Y50" i="260"/>
  <c r="X50" i="260"/>
  <c r="W50" i="260"/>
  <c r="R50" i="260"/>
  <c r="Q50" i="260"/>
  <c r="P50" i="260"/>
  <c r="K50" i="260"/>
  <c r="J50" i="260"/>
  <c r="I50" i="260"/>
  <c r="F50" i="260"/>
  <c r="BE49" i="260"/>
  <c r="BD49" i="260"/>
  <c r="BB49" i="260"/>
  <c r="AX49" i="260"/>
  <c r="AW49" i="260"/>
  <c r="AU49" i="260"/>
  <c r="AV48" i="260" s="1"/>
  <c r="AQ49" i="260"/>
  <c r="AP49" i="260"/>
  <c r="AN49" i="260"/>
  <c r="AO43" i="260" s="1"/>
  <c r="AJ49" i="260"/>
  <c r="AI49" i="260"/>
  <c r="AG49" i="260"/>
  <c r="AC49" i="260"/>
  <c r="AB49" i="260"/>
  <c r="Z49" i="260"/>
  <c r="V49" i="260"/>
  <c r="U49" i="260"/>
  <c r="S49" i="260"/>
  <c r="T43" i="260" s="1"/>
  <c r="O49" i="260"/>
  <c r="N49" i="260"/>
  <c r="L49" i="260"/>
  <c r="H49" i="260"/>
  <c r="G49" i="260"/>
  <c r="E49" i="260"/>
  <c r="F49" i="260" s="1"/>
  <c r="BH48" i="260"/>
  <c r="BG48" i="260"/>
  <c r="BF48" i="260"/>
  <c r="BA48" i="260"/>
  <c r="AZ48" i="260"/>
  <c r="AY48" i="260"/>
  <c r="AT48" i="260"/>
  <c r="AS48" i="260"/>
  <c r="AR48" i="260"/>
  <c r="AM48" i="260"/>
  <c r="AL48" i="260"/>
  <c r="AK48" i="260"/>
  <c r="AF48" i="260"/>
  <c r="AE48" i="260"/>
  <c r="AD48" i="260"/>
  <c r="Y48" i="260"/>
  <c r="X48" i="260"/>
  <c r="W48" i="260"/>
  <c r="R48" i="260"/>
  <c r="Q48" i="260"/>
  <c r="P48" i="260"/>
  <c r="M48" i="260"/>
  <c r="K48" i="260"/>
  <c r="J48" i="260"/>
  <c r="I48" i="260"/>
  <c r="BH47" i="260"/>
  <c r="BG47" i="260"/>
  <c r="BF47" i="260"/>
  <c r="BA47" i="260"/>
  <c r="AZ47" i="260"/>
  <c r="AY47" i="260"/>
  <c r="AT47" i="260"/>
  <c r="AS47" i="260"/>
  <c r="AR47" i="260"/>
  <c r="AM47" i="260"/>
  <c r="AL47" i="260"/>
  <c r="AK47" i="260"/>
  <c r="AF47" i="260"/>
  <c r="AE47" i="260"/>
  <c r="AD47" i="260"/>
  <c r="Y47" i="260"/>
  <c r="X47" i="260"/>
  <c r="W47" i="260"/>
  <c r="R47" i="260"/>
  <c r="Q47" i="260"/>
  <c r="P47" i="260"/>
  <c r="K47" i="260"/>
  <c r="J47" i="260"/>
  <c r="I47" i="260"/>
  <c r="F47" i="260"/>
  <c r="BH46" i="260"/>
  <c r="BG46" i="260"/>
  <c r="BF46" i="260"/>
  <c r="BA46" i="260"/>
  <c r="AZ46" i="260"/>
  <c r="AY46" i="260"/>
  <c r="AT46" i="260"/>
  <c r="AS46" i="260"/>
  <c r="AR46" i="260"/>
  <c r="AM46" i="260"/>
  <c r="AL46" i="260"/>
  <c r="AK46" i="260"/>
  <c r="AH46" i="260"/>
  <c r="AF46" i="260"/>
  <c r="AE46" i="260"/>
  <c r="AD46" i="260"/>
  <c r="Y46" i="260"/>
  <c r="X46" i="260"/>
  <c r="W46" i="260"/>
  <c r="R46" i="260"/>
  <c r="Q46" i="260"/>
  <c r="P46" i="260"/>
  <c r="K46" i="260"/>
  <c r="J46" i="260"/>
  <c r="I46" i="260"/>
  <c r="BH45" i="260"/>
  <c r="BG45" i="260"/>
  <c r="BF45" i="260"/>
  <c r="BA45" i="260"/>
  <c r="AZ45" i="260"/>
  <c r="AY45" i="260"/>
  <c r="AT45" i="260"/>
  <c r="AS45" i="260"/>
  <c r="AR45" i="260"/>
  <c r="AM45" i="260"/>
  <c r="AL45" i="260"/>
  <c r="AK45" i="260"/>
  <c r="AH45" i="260"/>
  <c r="AF45" i="260"/>
  <c r="AE45" i="260"/>
  <c r="AD45" i="260"/>
  <c r="Y45" i="260"/>
  <c r="X45" i="260"/>
  <c r="W45" i="260"/>
  <c r="R45" i="260"/>
  <c r="Q45" i="260"/>
  <c r="P45" i="260"/>
  <c r="M45" i="260"/>
  <c r="K45" i="260"/>
  <c r="J45" i="260"/>
  <c r="I45" i="260"/>
  <c r="F45" i="260"/>
  <c r="BH44" i="260"/>
  <c r="BG44" i="260"/>
  <c r="BF44" i="260"/>
  <c r="BA44" i="260"/>
  <c r="AZ44" i="260"/>
  <c r="AY44" i="260"/>
  <c r="AV44" i="260"/>
  <c r="AT44" i="260"/>
  <c r="AS44" i="260"/>
  <c r="AR44" i="260"/>
  <c r="AM44" i="260"/>
  <c r="AL44" i="260"/>
  <c r="AK44" i="260"/>
  <c r="AH44" i="260"/>
  <c r="AF44" i="260"/>
  <c r="AE44" i="260"/>
  <c r="AD44" i="260"/>
  <c r="AA44" i="260"/>
  <c r="Y44" i="260"/>
  <c r="X44" i="260"/>
  <c r="W44" i="260"/>
  <c r="R44" i="260"/>
  <c r="Q44" i="260"/>
  <c r="P44" i="260"/>
  <c r="M44" i="260"/>
  <c r="K44" i="260"/>
  <c r="J44" i="260"/>
  <c r="I44" i="260"/>
  <c r="F44" i="260"/>
  <c r="BH43" i="260"/>
  <c r="BG43" i="260"/>
  <c r="BF43" i="260"/>
  <c r="BA43" i="260"/>
  <c r="AZ43" i="260"/>
  <c r="AY43" i="260"/>
  <c r="AV43" i="260"/>
  <c r="AT43" i="260"/>
  <c r="AS43" i="260"/>
  <c r="AR43" i="260"/>
  <c r="AM43" i="260"/>
  <c r="AL43" i="260"/>
  <c r="AK43" i="260"/>
  <c r="AH43" i="260"/>
  <c r="AF43" i="260"/>
  <c r="AE43" i="260"/>
  <c r="AD43" i="260"/>
  <c r="Y43" i="260"/>
  <c r="X43" i="260"/>
  <c r="W43" i="260"/>
  <c r="R43" i="260"/>
  <c r="Q43" i="260"/>
  <c r="P43" i="260"/>
  <c r="M43" i="260"/>
  <c r="K43" i="260"/>
  <c r="J43" i="260"/>
  <c r="I43" i="260"/>
  <c r="F43" i="260"/>
  <c r="BH42" i="260"/>
  <c r="BG42" i="260"/>
  <c r="BF42" i="260"/>
  <c r="BA42" i="260"/>
  <c r="AZ42" i="260"/>
  <c r="AY42" i="260"/>
  <c r="AV42" i="260"/>
  <c r="AT42" i="260"/>
  <c r="AS42" i="260"/>
  <c r="AR42" i="260"/>
  <c r="AM42" i="260"/>
  <c r="AL42" i="260"/>
  <c r="AK42" i="260"/>
  <c r="AH42" i="260"/>
  <c r="AF42" i="260"/>
  <c r="AE42" i="260"/>
  <c r="AD42" i="260"/>
  <c r="AA42" i="260"/>
  <c r="Y42" i="260"/>
  <c r="X42" i="260"/>
  <c r="W42" i="260"/>
  <c r="T42" i="260"/>
  <c r="R42" i="260"/>
  <c r="Q42" i="260"/>
  <c r="P42" i="260"/>
  <c r="M42" i="260"/>
  <c r="K42" i="260"/>
  <c r="J42" i="260"/>
  <c r="I42" i="260"/>
  <c r="F42" i="260"/>
  <c r="BH41" i="260"/>
  <c r="BG41" i="260"/>
  <c r="BF41" i="260"/>
  <c r="BA41" i="260"/>
  <c r="AZ41" i="260"/>
  <c r="AY41" i="260"/>
  <c r="AV41" i="260"/>
  <c r="AT41" i="260"/>
  <c r="AS41" i="260"/>
  <c r="AR41" i="260"/>
  <c r="AM41" i="260"/>
  <c r="AL41" i="260"/>
  <c r="AK41" i="260"/>
  <c r="AH41" i="260"/>
  <c r="AF41" i="260"/>
  <c r="AE41" i="260"/>
  <c r="AD41" i="260"/>
  <c r="Y41" i="260"/>
  <c r="X41" i="260"/>
  <c r="W41" i="260"/>
  <c r="R41" i="260"/>
  <c r="Q41" i="260"/>
  <c r="P41" i="260"/>
  <c r="M41" i="260"/>
  <c r="K41" i="260"/>
  <c r="J41" i="260"/>
  <c r="I41" i="260"/>
  <c r="F41" i="260"/>
  <c r="BE40" i="260"/>
  <c r="BH40" i="260" s="1"/>
  <c r="BD40" i="260"/>
  <c r="BB40" i="260"/>
  <c r="BC40" i="260" s="1"/>
  <c r="AX40" i="260"/>
  <c r="AW40" i="260"/>
  <c r="AU40" i="260"/>
  <c r="AV40" i="260" s="1"/>
  <c r="AQ40" i="260"/>
  <c r="AP40" i="260"/>
  <c r="AN40" i="260"/>
  <c r="AO39" i="260" s="1"/>
  <c r="AJ40" i="260"/>
  <c r="AI40" i="260"/>
  <c r="AG40" i="260"/>
  <c r="AC40" i="260"/>
  <c r="AB40" i="260"/>
  <c r="Z40" i="260"/>
  <c r="AA39" i="260" s="1"/>
  <c r="V40" i="260"/>
  <c r="U40" i="260"/>
  <c r="S40" i="260"/>
  <c r="T40" i="260" s="1"/>
  <c r="O40" i="260"/>
  <c r="N40" i="260"/>
  <c r="L40" i="260"/>
  <c r="M40" i="260" s="1"/>
  <c r="H40" i="260"/>
  <c r="G40" i="260"/>
  <c r="E40" i="260"/>
  <c r="BH39" i="260"/>
  <c r="BG39" i="260"/>
  <c r="BF39" i="260"/>
  <c r="BA39" i="260"/>
  <c r="AZ39" i="260"/>
  <c r="AY39" i="260"/>
  <c r="AT39" i="260"/>
  <c r="AS39" i="260"/>
  <c r="AR39" i="260"/>
  <c r="AM39" i="260"/>
  <c r="AL39" i="260"/>
  <c r="AK39" i="260"/>
  <c r="AF39" i="260"/>
  <c r="AE39" i="260"/>
  <c r="AD39" i="260"/>
  <c r="Y39" i="260"/>
  <c r="X39" i="260"/>
  <c r="W39" i="260"/>
  <c r="R39" i="260"/>
  <c r="Q39" i="260"/>
  <c r="P39" i="260"/>
  <c r="K39" i="260"/>
  <c r="J39" i="260"/>
  <c r="I39" i="260"/>
  <c r="BH38" i="260"/>
  <c r="BG38" i="260"/>
  <c r="BF38" i="260"/>
  <c r="BA38" i="260"/>
  <c r="AZ38" i="260"/>
  <c r="AY38" i="260"/>
  <c r="AT38" i="260"/>
  <c r="AS38" i="260"/>
  <c r="AR38" i="260"/>
  <c r="AM38" i="260"/>
  <c r="AL38" i="260"/>
  <c r="AK38" i="260"/>
  <c r="AF38" i="260"/>
  <c r="AE38" i="260"/>
  <c r="AD38" i="260"/>
  <c r="Y38" i="260"/>
  <c r="X38" i="260"/>
  <c r="W38" i="260"/>
  <c r="R38" i="260"/>
  <c r="Q38" i="260"/>
  <c r="P38" i="260"/>
  <c r="M38" i="260"/>
  <c r="K38" i="260"/>
  <c r="J38" i="260"/>
  <c r="I38" i="260"/>
  <c r="BH37" i="260"/>
  <c r="BG37" i="260"/>
  <c r="BF37" i="260"/>
  <c r="BC37" i="260"/>
  <c r="BA37" i="260"/>
  <c r="AZ37" i="260"/>
  <c r="AY37" i="260"/>
  <c r="AV37" i="260"/>
  <c r="AT37" i="260"/>
  <c r="AS37" i="260"/>
  <c r="AR37" i="260"/>
  <c r="AM37" i="260"/>
  <c r="AL37" i="260"/>
  <c r="AK37" i="260"/>
  <c r="AF37" i="260"/>
  <c r="AE37" i="260"/>
  <c r="AD37" i="260"/>
  <c r="Y37" i="260"/>
  <c r="X37" i="260"/>
  <c r="W37" i="260"/>
  <c r="R37" i="260"/>
  <c r="Q37" i="260"/>
  <c r="P37" i="260"/>
  <c r="K37" i="260"/>
  <c r="J37" i="260"/>
  <c r="I37" i="260"/>
  <c r="BH36" i="260"/>
  <c r="BG36" i="260"/>
  <c r="BF36" i="260"/>
  <c r="BA36" i="260"/>
  <c r="AZ36" i="260"/>
  <c r="AY36" i="260"/>
  <c r="AV36" i="260"/>
  <c r="AT36" i="260"/>
  <c r="AS36" i="260"/>
  <c r="AR36" i="260"/>
  <c r="AM36" i="260"/>
  <c r="AL36" i="260"/>
  <c r="AK36" i="260"/>
  <c r="AF36" i="260"/>
  <c r="AE36" i="260"/>
  <c r="AD36" i="260"/>
  <c r="Y36" i="260"/>
  <c r="X36" i="260"/>
  <c r="W36" i="260"/>
  <c r="R36" i="260"/>
  <c r="Q36" i="260"/>
  <c r="P36" i="260"/>
  <c r="M36" i="260"/>
  <c r="K36" i="260"/>
  <c r="J36" i="260"/>
  <c r="I36" i="260"/>
  <c r="BH35" i="260"/>
  <c r="BG35" i="260"/>
  <c r="BF35" i="260"/>
  <c r="BC35" i="260"/>
  <c r="BA35" i="260"/>
  <c r="AZ35" i="260"/>
  <c r="AY35" i="260"/>
  <c r="AV35" i="260"/>
  <c r="AT35" i="260"/>
  <c r="AS35" i="260"/>
  <c r="AR35" i="260"/>
  <c r="AM35" i="260"/>
  <c r="AL35" i="260"/>
  <c r="AK35" i="260"/>
  <c r="AF35" i="260"/>
  <c r="AE35" i="260"/>
  <c r="AD35" i="260"/>
  <c r="Y35" i="260"/>
  <c r="X35" i="260"/>
  <c r="W35" i="260"/>
  <c r="R35" i="260"/>
  <c r="Q35" i="260"/>
  <c r="P35" i="260"/>
  <c r="M35" i="260"/>
  <c r="K35" i="260"/>
  <c r="J35" i="260"/>
  <c r="I35" i="260"/>
  <c r="BH34" i="260"/>
  <c r="BG34" i="260"/>
  <c r="BF34" i="260"/>
  <c r="BC34" i="260"/>
  <c r="BA34" i="260"/>
  <c r="AZ34" i="260"/>
  <c r="AY34" i="260"/>
  <c r="AV34" i="260"/>
  <c r="AT34" i="260"/>
  <c r="AS34" i="260"/>
  <c r="AR34" i="260"/>
  <c r="AM34" i="260"/>
  <c r="AL34" i="260"/>
  <c r="AK34" i="260"/>
  <c r="AH34" i="260"/>
  <c r="AF34" i="260"/>
  <c r="AE34" i="260"/>
  <c r="AD34" i="260"/>
  <c r="Y34" i="260"/>
  <c r="X34" i="260"/>
  <c r="W34" i="260"/>
  <c r="R34" i="260"/>
  <c r="Q34" i="260"/>
  <c r="P34" i="260"/>
  <c r="M34" i="260"/>
  <c r="K34" i="260"/>
  <c r="J34" i="260"/>
  <c r="I34" i="260"/>
  <c r="BH33" i="260"/>
  <c r="BG33" i="260"/>
  <c r="BF33" i="260"/>
  <c r="BC33" i="260"/>
  <c r="BA33" i="260"/>
  <c r="AZ33" i="260"/>
  <c r="AY33" i="260"/>
  <c r="AV33" i="260"/>
  <c r="AT33" i="260"/>
  <c r="AS33" i="260"/>
  <c r="AR33" i="260"/>
  <c r="AM33" i="260"/>
  <c r="AL33" i="260"/>
  <c r="AK33" i="260"/>
  <c r="AF33" i="260"/>
  <c r="AE33" i="260"/>
  <c r="AD33" i="260"/>
  <c r="Y33" i="260"/>
  <c r="X33" i="260"/>
  <c r="W33" i="260"/>
  <c r="T33" i="260"/>
  <c r="R33" i="260"/>
  <c r="Q33" i="260"/>
  <c r="P33" i="260"/>
  <c r="M33" i="260"/>
  <c r="K33" i="260"/>
  <c r="J33" i="260"/>
  <c r="I33" i="260"/>
  <c r="BH32" i="260"/>
  <c r="BG32" i="260"/>
  <c r="BF32" i="260"/>
  <c r="BC32" i="260"/>
  <c r="BA32" i="260"/>
  <c r="AZ32" i="260"/>
  <c r="AY32" i="260"/>
  <c r="AV32" i="260"/>
  <c r="AT32" i="260"/>
  <c r="AS32" i="260"/>
  <c r="AR32" i="260"/>
  <c r="AM32" i="260"/>
  <c r="AL32" i="260"/>
  <c r="AK32" i="260"/>
  <c r="AF32" i="260"/>
  <c r="AE32" i="260"/>
  <c r="AD32" i="260"/>
  <c r="Y32" i="260"/>
  <c r="X32" i="260"/>
  <c r="W32" i="260"/>
  <c r="R32" i="260"/>
  <c r="Q32" i="260"/>
  <c r="P32" i="260"/>
  <c r="M32" i="260"/>
  <c r="K32" i="260"/>
  <c r="J32" i="260"/>
  <c r="I32" i="260"/>
  <c r="BE31" i="260"/>
  <c r="BD31" i="260"/>
  <c r="BB31" i="260"/>
  <c r="BC31" i="260" s="1"/>
  <c r="AX31" i="260"/>
  <c r="AW31" i="260"/>
  <c r="AU31" i="260"/>
  <c r="AV31" i="260" s="1"/>
  <c r="AQ31" i="260"/>
  <c r="AP31" i="260"/>
  <c r="AN31" i="260"/>
  <c r="AO31" i="260" s="1"/>
  <c r="AJ31" i="260"/>
  <c r="AI31" i="260"/>
  <c r="AG31" i="260"/>
  <c r="AC31" i="260"/>
  <c r="AB31" i="260"/>
  <c r="Z31" i="260"/>
  <c r="AA31" i="260" s="1"/>
  <c r="V31" i="260"/>
  <c r="U31" i="260"/>
  <c r="S31" i="260"/>
  <c r="O31" i="260"/>
  <c r="N31" i="260"/>
  <c r="L31" i="260"/>
  <c r="M30" i="260" s="1"/>
  <c r="H31" i="260"/>
  <c r="G31" i="260"/>
  <c r="E31" i="260"/>
  <c r="F31" i="260" s="1"/>
  <c r="BH30" i="260"/>
  <c r="BG30" i="260"/>
  <c r="BF30" i="260"/>
  <c r="BA30" i="260"/>
  <c r="AZ30" i="260"/>
  <c r="AY30" i="260"/>
  <c r="AT30" i="260"/>
  <c r="AS30" i="260"/>
  <c r="AR30" i="260"/>
  <c r="AM30" i="260"/>
  <c r="AL30" i="260"/>
  <c r="AK30" i="260"/>
  <c r="AF30" i="260"/>
  <c r="AE30" i="260"/>
  <c r="AD30" i="260"/>
  <c r="Y30" i="260"/>
  <c r="X30" i="260"/>
  <c r="W30" i="260"/>
  <c r="T30" i="260"/>
  <c r="R30" i="260"/>
  <c r="Q30" i="260"/>
  <c r="P30" i="260"/>
  <c r="K30" i="260"/>
  <c r="J30" i="260"/>
  <c r="I30" i="260"/>
  <c r="BH29" i="260"/>
  <c r="BG29" i="260"/>
  <c r="BF29" i="260"/>
  <c r="BA29" i="260"/>
  <c r="AZ29" i="260"/>
  <c r="AY29" i="260"/>
  <c r="AT29" i="260"/>
  <c r="AS29" i="260"/>
  <c r="AR29" i="260"/>
  <c r="AM29" i="260"/>
  <c r="AL29" i="260"/>
  <c r="AK29" i="260"/>
  <c r="AF29" i="260"/>
  <c r="AE29" i="260"/>
  <c r="AD29" i="260"/>
  <c r="Y29" i="260"/>
  <c r="X29" i="260"/>
  <c r="W29" i="260"/>
  <c r="R29" i="260"/>
  <c r="Q29" i="260"/>
  <c r="P29" i="260"/>
  <c r="K29" i="260"/>
  <c r="J29" i="260"/>
  <c r="I29" i="260"/>
  <c r="BH28" i="260"/>
  <c r="BG28" i="260"/>
  <c r="BF28" i="260"/>
  <c r="BA28" i="260"/>
  <c r="AZ28" i="260"/>
  <c r="AY28" i="260"/>
  <c r="AT28" i="260"/>
  <c r="AS28" i="260"/>
  <c r="AR28" i="260"/>
  <c r="AM28" i="260"/>
  <c r="AL28" i="260"/>
  <c r="AK28" i="260"/>
  <c r="AF28" i="260"/>
  <c r="AE28" i="260"/>
  <c r="AD28" i="260"/>
  <c r="Y28" i="260"/>
  <c r="X28" i="260"/>
  <c r="W28" i="260"/>
  <c r="R28" i="260"/>
  <c r="Q28" i="260"/>
  <c r="P28" i="260"/>
  <c r="K28" i="260"/>
  <c r="J28" i="260"/>
  <c r="I28" i="260"/>
  <c r="BH27" i="260"/>
  <c r="BG27" i="260"/>
  <c r="BF27" i="260"/>
  <c r="BA27" i="260"/>
  <c r="AZ27" i="260"/>
  <c r="AY27" i="260"/>
  <c r="AT27" i="260"/>
  <c r="AS27" i="260"/>
  <c r="AR27" i="260"/>
  <c r="AM27" i="260"/>
  <c r="AL27" i="260"/>
  <c r="AK27" i="260"/>
  <c r="AF27" i="260"/>
  <c r="AE27" i="260"/>
  <c r="AD27" i="260"/>
  <c r="Y27" i="260"/>
  <c r="X27" i="260"/>
  <c r="W27" i="260"/>
  <c r="T27" i="260"/>
  <c r="R27" i="260"/>
  <c r="Q27" i="260"/>
  <c r="P27" i="260"/>
  <c r="K27" i="260"/>
  <c r="J27" i="260"/>
  <c r="I27" i="260"/>
  <c r="F27" i="260"/>
  <c r="BH26" i="260"/>
  <c r="BG26" i="260"/>
  <c r="BF26" i="260"/>
  <c r="BA26" i="260"/>
  <c r="AZ26" i="260"/>
  <c r="AY26" i="260"/>
  <c r="AT26" i="260"/>
  <c r="AS26" i="260"/>
  <c r="AR26" i="260"/>
  <c r="AM26" i="260"/>
  <c r="AL26" i="260"/>
  <c r="AK26" i="260"/>
  <c r="AF26" i="260"/>
  <c r="AE26" i="260"/>
  <c r="AD26" i="260"/>
  <c r="Y26" i="260"/>
  <c r="X26" i="260"/>
  <c r="W26" i="260"/>
  <c r="T26" i="260"/>
  <c r="R26" i="260"/>
  <c r="Q26" i="260"/>
  <c r="P26" i="260"/>
  <c r="M26" i="260"/>
  <c r="K26" i="260"/>
  <c r="J26" i="260"/>
  <c r="I26" i="260"/>
  <c r="F26" i="260"/>
  <c r="BH25" i="260"/>
  <c r="BG25" i="260"/>
  <c r="BF25" i="260"/>
  <c r="BA25" i="260"/>
  <c r="AZ25" i="260"/>
  <c r="AY25" i="260"/>
  <c r="AT25" i="260"/>
  <c r="AS25" i="260"/>
  <c r="AR25" i="260"/>
  <c r="AM25" i="260"/>
  <c r="AL25" i="260"/>
  <c r="AK25" i="260"/>
  <c r="AH25" i="260"/>
  <c r="AF25" i="260"/>
  <c r="AE25" i="260"/>
  <c r="AD25" i="260"/>
  <c r="Y25" i="260"/>
  <c r="X25" i="260"/>
  <c r="W25" i="260"/>
  <c r="T25" i="260"/>
  <c r="R25" i="260"/>
  <c r="Q25" i="260"/>
  <c r="P25" i="260"/>
  <c r="M25" i="260"/>
  <c r="K25" i="260"/>
  <c r="J25" i="260"/>
  <c r="I25" i="260"/>
  <c r="F25" i="260"/>
  <c r="BH24" i="260"/>
  <c r="BG24" i="260"/>
  <c r="BF24" i="260"/>
  <c r="BA24" i="260"/>
  <c r="AZ24" i="260"/>
  <c r="AY24" i="260"/>
  <c r="AV24" i="260"/>
  <c r="AT24" i="260"/>
  <c r="AS24" i="260"/>
  <c r="AR24" i="260"/>
  <c r="AO24" i="260"/>
  <c r="AM24" i="260"/>
  <c r="AL24" i="260"/>
  <c r="AK24" i="260"/>
  <c r="AF24" i="260"/>
  <c r="AE24" i="260"/>
  <c r="AD24" i="260"/>
  <c r="Y24" i="260"/>
  <c r="X24" i="260"/>
  <c r="W24" i="260"/>
  <c r="T24" i="260"/>
  <c r="R24" i="260"/>
  <c r="Q24" i="260"/>
  <c r="P24" i="260"/>
  <c r="K24" i="260"/>
  <c r="J24" i="260"/>
  <c r="I24" i="260"/>
  <c r="F24" i="260"/>
  <c r="BH23" i="260"/>
  <c r="BG23" i="260"/>
  <c r="BF23" i="260"/>
  <c r="BA23" i="260"/>
  <c r="AZ23" i="260"/>
  <c r="AY23" i="260"/>
  <c r="AT23" i="260"/>
  <c r="AS23" i="260"/>
  <c r="AR23" i="260"/>
  <c r="AO23" i="260"/>
  <c r="AM23" i="260"/>
  <c r="AL23" i="260"/>
  <c r="AK23" i="260"/>
  <c r="AF23" i="260"/>
  <c r="AE23" i="260"/>
  <c r="AD23" i="260"/>
  <c r="Y23" i="260"/>
  <c r="X23" i="260"/>
  <c r="W23" i="260"/>
  <c r="T23" i="260"/>
  <c r="R23" i="260"/>
  <c r="Q23" i="260"/>
  <c r="P23" i="260"/>
  <c r="K23" i="260"/>
  <c r="J23" i="260"/>
  <c r="I23" i="260"/>
  <c r="F23" i="260"/>
  <c r="BE22" i="260"/>
  <c r="BD22" i="260"/>
  <c r="BB22" i="260"/>
  <c r="BC22" i="260" s="1"/>
  <c r="AX22" i="260"/>
  <c r="AW22" i="260"/>
  <c r="AU22" i="260"/>
  <c r="AV22" i="260" s="1"/>
  <c r="AQ22" i="260"/>
  <c r="AP22" i="260"/>
  <c r="AN22" i="260"/>
  <c r="AO22" i="260" s="1"/>
  <c r="AJ22" i="260"/>
  <c r="AI22" i="260"/>
  <c r="AG22" i="260"/>
  <c r="AH16" i="260" s="1"/>
  <c r="AC22" i="260"/>
  <c r="AB22" i="260"/>
  <c r="Z22" i="260"/>
  <c r="AA22" i="260" s="1"/>
  <c r="V22" i="260"/>
  <c r="U22" i="260"/>
  <c r="S22" i="260"/>
  <c r="T15" i="260" s="1"/>
  <c r="O22" i="260"/>
  <c r="N22" i="260"/>
  <c r="L22" i="260"/>
  <c r="M22" i="260" s="1"/>
  <c r="H22" i="260"/>
  <c r="G22" i="260"/>
  <c r="E22" i="260"/>
  <c r="F22" i="260" s="1"/>
  <c r="BH21" i="260"/>
  <c r="BG21" i="260"/>
  <c r="BF21" i="260"/>
  <c r="BA21" i="260"/>
  <c r="AZ21" i="260"/>
  <c r="AY21" i="260"/>
  <c r="AT21" i="260"/>
  <c r="AS21" i="260"/>
  <c r="AR21" i="260"/>
  <c r="AM21" i="260"/>
  <c r="AL21" i="260"/>
  <c r="AK21" i="260"/>
  <c r="AF21" i="260"/>
  <c r="AE21" i="260"/>
  <c r="AD21" i="260"/>
  <c r="Y21" i="260"/>
  <c r="X21" i="260"/>
  <c r="W21" i="260"/>
  <c r="R21" i="260"/>
  <c r="Q21" i="260"/>
  <c r="P21" i="260"/>
  <c r="M21" i="260"/>
  <c r="K21" i="260"/>
  <c r="J21" i="260"/>
  <c r="I21" i="260"/>
  <c r="BH20" i="260"/>
  <c r="BG20" i="260"/>
  <c r="BF20" i="260"/>
  <c r="BA20" i="260"/>
  <c r="AZ20" i="260"/>
  <c r="AY20" i="260"/>
  <c r="AT20" i="260"/>
  <c r="AS20" i="260"/>
  <c r="AR20" i="260"/>
  <c r="AM20" i="260"/>
  <c r="AL20" i="260"/>
  <c r="AK20" i="260"/>
  <c r="AF20" i="260"/>
  <c r="AE20" i="260"/>
  <c r="AD20" i="260"/>
  <c r="Y20" i="260"/>
  <c r="X20" i="260"/>
  <c r="W20" i="260"/>
  <c r="R20" i="260"/>
  <c r="Q20" i="260"/>
  <c r="P20" i="260"/>
  <c r="M20" i="260"/>
  <c r="K20" i="260"/>
  <c r="J20" i="260"/>
  <c r="I20" i="260"/>
  <c r="BH19" i="260"/>
  <c r="BG19" i="260"/>
  <c r="BF19" i="260"/>
  <c r="BA19" i="260"/>
  <c r="AZ19" i="260"/>
  <c r="AY19" i="260"/>
  <c r="AV19" i="260"/>
  <c r="AT19" i="260"/>
  <c r="AS19" i="260"/>
  <c r="AR19" i="260"/>
  <c r="AM19" i="260"/>
  <c r="AL19" i="260"/>
  <c r="AK19" i="260"/>
  <c r="AH19" i="260"/>
  <c r="AF19" i="260"/>
  <c r="AE19" i="260"/>
  <c r="AD19" i="260"/>
  <c r="Y19" i="260"/>
  <c r="X19" i="260"/>
  <c r="W19" i="260"/>
  <c r="R19" i="260"/>
  <c r="Q19" i="260"/>
  <c r="P19" i="260"/>
  <c r="M19" i="260"/>
  <c r="K19" i="260"/>
  <c r="J19" i="260"/>
  <c r="I19" i="260"/>
  <c r="BH18" i="260"/>
  <c r="BG18" i="260"/>
  <c r="BF18" i="260"/>
  <c r="BA18" i="260"/>
  <c r="AZ18" i="260"/>
  <c r="AY18" i="260"/>
  <c r="AV18" i="260"/>
  <c r="AT18" i="260"/>
  <c r="AS18" i="260"/>
  <c r="AR18" i="260"/>
  <c r="AM18" i="260"/>
  <c r="AL18" i="260"/>
  <c r="AK18" i="260"/>
  <c r="AF18" i="260"/>
  <c r="AE18" i="260"/>
  <c r="AD18" i="260"/>
  <c r="AA18" i="260"/>
  <c r="Y18" i="260"/>
  <c r="X18" i="260"/>
  <c r="W18" i="260"/>
  <c r="R18" i="260"/>
  <c r="Q18" i="260"/>
  <c r="P18" i="260"/>
  <c r="M18" i="260"/>
  <c r="K18" i="260"/>
  <c r="J18" i="260"/>
  <c r="I18" i="260"/>
  <c r="BH17" i="260"/>
  <c r="BG17" i="260"/>
  <c r="BF17" i="260"/>
  <c r="BA17" i="260"/>
  <c r="AZ17" i="260"/>
  <c r="AY17" i="260"/>
  <c r="AV17" i="260"/>
  <c r="AT17" i="260"/>
  <c r="AS17" i="260"/>
  <c r="AR17" i="260"/>
  <c r="AO17" i="260"/>
  <c r="AM17" i="260"/>
  <c r="AL17" i="260"/>
  <c r="AK17" i="260"/>
  <c r="AF17" i="260"/>
  <c r="AE17" i="260"/>
  <c r="AD17" i="260"/>
  <c r="Y17" i="260"/>
  <c r="X17" i="260"/>
  <c r="W17" i="260"/>
  <c r="R17" i="260"/>
  <c r="Q17" i="260"/>
  <c r="P17" i="260"/>
  <c r="M17" i="260"/>
  <c r="K17" i="260"/>
  <c r="J17" i="260"/>
  <c r="I17" i="260"/>
  <c r="F17" i="260"/>
  <c r="BH16" i="260"/>
  <c r="BG16" i="260"/>
  <c r="BF16" i="260"/>
  <c r="BA16" i="260"/>
  <c r="AZ16" i="260"/>
  <c r="AY16" i="260"/>
  <c r="AT16" i="260"/>
  <c r="AS16" i="260"/>
  <c r="AR16" i="260"/>
  <c r="AO16" i="260"/>
  <c r="AM16" i="260"/>
  <c r="AL16" i="260"/>
  <c r="AK16" i="260"/>
  <c r="AF16" i="260"/>
  <c r="AE16" i="260"/>
  <c r="AD16" i="260"/>
  <c r="Y16" i="260"/>
  <c r="X16" i="260"/>
  <c r="W16" i="260"/>
  <c r="R16" i="260"/>
  <c r="Q16" i="260"/>
  <c r="P16" i="260"/>
  <c r="M16" i="260"/>
  <c r="K16" i="260"/>
  <c r="J16" i="260"/>
  <c r="I16" i="260"/>
  <c r="F16" i="260"/>
  <c r="BH15" i="260"/>
  <c r="BG15" i="260"/>
  <c r="BF15" i="260"/>
  <c r="BA15" i="260"/>
  <c r="AZ15" i="260"/>
  <c r="AY15" i="260"/>
  <c r="AV15" i="260"/>
  <c r="AT15" i="260"/>
  <c r="AS15" i="260"/>
  <c r="AR15" i="260"/>
  <c r="AO15" i="260"/>
  <c r="AM15" i="260"/>
  <c r="AL15" i="260"/>
  <c r="AK15" i="260"/>
  <c r="AF15" i="260"/>
  <c r="AE15" i="260"/>
  <c r="AD15" i="260"/>
  <c r="AA15" i="260"/>
  <c r="Y15" i="260"/>
  <c r="X15" i="260"/>
  <c r="W15" i="260"/>
  <c r="R15" i="260"/>
  <c r="Q15" i="260"/>
  <c r="P15" i="260"/>
  <c r="M15" i="260"/>
  <c r="K15" i="260"/>
  <c r="J15" i="260"/>
  <c r="I15" i="260"/>
  <c r="F15" i="260"/>
  <c r="BH14" i="260"/>
  <c r="BG14" i="260"/>
  <c r="BF14" i="260"/>
  <c r="BA14" i="260"/>
  <c r="AZ14" i="260"/>
  <c r="AY14" i="260"/>
  <c r="AV14" i="260"/>
  <c r="AT14" i="260"/>
  <c r="AS14" i="260"/>
  <c r="AR14" i="260"/>
  <c r="AO14" i="260"/>
  <c r="AM14" i="260"/>
  <c r="AL14" i="260"/>
  <c r="AK14" i="260"/>
  <c r="AF14" i="260"/>
  <c r="AE14" i="260"/>
  <c r="AD14" i="260"/>
  <c r="Y14" i="260"/>
  <c r="X14" i="260"/>
  <c r="W14" i="260"/>
  <c r="R14" i="260"/>
  <c r="Q14" i="260"/>
  <c r="P14" i="260"/>
  <c r="M14" i="260"/>
  <c r="K14" i="260"/>
  <c r="J14" i="260"/>
  <c r="I14" i="260"/>
  <c r="F14" i="260"/>
  <c r="BE13" i="260"/>
  <c r="BD13" i="260"/>
  <c r="BB13" i="260"/>
  <c r="AX13" i="260"/>
  <c r="AW13" i="260"/>
  <c r="AU13" i="260"/>
  <c r="AV12" i="260" s="1"/>
  <c r="AQ13" i="260"/>
  <c r="AP13" i="260"/>
  <c r="AN13" i="260"/>
  <c r="AO10" i="260" s="1"/>
  <c r="AJ13" i="260"/>
  <c r="AI13" i="260"/>
  <c r="AG13" i="260"/>
  <c r="AC13" i="260"/>
  <c r="AB13" i="260"/>
  <c r="Z13" i="260"/>
  <c r="AA12" i="260" s="1"/>
  <c r="V13" i="260"/>
  <c r="U13" i="260"/>
  <c r="S13" i="260"/>
  <c r="T12" i="260" s="1"/>
  <c r="O13" i="260"/>
  <c r="N13" i="260"/>
  <c r="L13" i="260"/>
  <c r="H13" i="260"/>
  <c r="G13" i="260"/>
  <c r="E13" i="260"/>
  <c r="BH12" i="260"/>
  <c r="BG12" i="260"/>
  <c r="BF12" i="260"/>
  <c r="BA12" i="260"/>
  <c r="AZ12" i="260"/>
  <c r="AY12" i="260"/>
  <c r="AT12" i="260"/>
  <c r="AS12" i="260"/>
  <c r="AR12" i="260"/>
  <c r="AM12" i="260"/>
  <c r="AL12" i="260"/>
  <c r="AK12" i="260"/>
  <c r="AF12" i="260"/>
  <c r="AE12" i="260"/>
  <c r="AD12" i="260"/>
  <c r="Y12" i="260"/>
  <c r="X12" i="260"/>
  <c r="W12" i="260"/>
  <c r="R12" i="260"/>
  <c r="Q12" i="260"/>
  <c r="P12" i="260"/>
  <c r="K12" i="260"/>
  <c r="J12" i="260"/>
  <c r="I12" i="260"/>
  <c r="F12" i="260"/>
  <c r="BH11" i="260"/>
  <c r="BG11" i="260"/>
  <c r="BF11" i="260"/>
  <c r="BA11" i="260"/>
  <c r="AZ11" i="260"/>
  <c r="AY11" i="260"/>
  <c r="AT11" i="260"/>
  <c r="AS11" i="260"/>
  <c r="AR11" i="260"/>
  <c r="AM11" i="260"/>
  <c r="AL11" i="260"/>
  <c r="AK11" i="260"/>
  <c r="AF11" i="260"/>
  <c r="AE11" i="260"/>
  <c r="AD11" i="260"/>
  <c r="Y11" i="260"/>
  <c r="X11" i="260"/>
  <c r="W11" i="260"/>
  <c r="R11" i="260"/>
  <c r="Q11" i="260"/>
  <c r="P11" i="260"/>
  <c r="K11" i="260"/>
  <c r="J11" i="260"/>
  <c r="I11" i="260"/>
  <c r="F11" i="260"/>
  <c r="BH10" i="260"/>
  <c r="BG10" i="260"/>
  <c r="BF10" i="260"/>
  <c r="BA10" i="260"/>
  <c r="AZ10" i="260"/>
  <c r="AY10" i="260"/>
  <c r="AT10" i="260"/>
  <c r="AS10" i="260"/>
  <c r="AR10" i="260"/>
  <c r="AM10" i="260"/>
  <c r="AL10" i="260"/>
  <c r="AK10" i="260"/>
  <c r="AF10" i="260"/>
  <c r="AE10" i="260"/>
  <c r="AD10" i="260"/>
  <c r="Y10" i="260"/>
  <c r="X10" i="260"/>
  <c r="W10" i="260"/>
  <c r="R10" i="260"/>
  <c r="Q10" i="260"/>
  <c r="P10" i="260"/>
  <c r="K10" i="260"/>
  <c r="J10" i="260"/>
  <c r="I10" i="260"/>
  <c r="BH9" i="260"/>
  <c r="BG9" i="260"/>
  <c r="BF9" i="260"/>
  <c r="BA9" i="260"/>
  <c r="AZ9" i="260"/>
  <c r="AY9" i="260"/>
  <c r="AT9" i="260"/>
  <c r="AS9" i="260"/>
  <c r="AR9" i="260"/>
  <c r="AO9" i="260"/>
  <c r="AM9" i="260"/>
  <c r="AL9" i="260"/>
  <c r="AK9" i="260"/>
  <c r="AF9" i="260"/>
  <c r="AE9" i="260"/>
  <c r="AD9" i="260"/>
  <c r="AA9" i="260"/>
  <c r="Y9" i="260"/>
  <c r="X9" i="260"/>
  <c r="W9" i="260"/>
  <c r="R9" i="260"/>
  <c r="Q9" i="260"/>
  <c r="P9" i="260"/>
  <c r="K9" i="260"/>
  <c r="J9" i="260"/>
  <c r="I9" i="260"/>
  <c r="F9" i="260"/>
  <c r="BH8" i="260"/>
  <c r="BG8" i="260"/>
  <c r="BF8" i="260"/>
  <c r="BA8" i="260"/>
  <c r="AZ8" i="260"/>
  <c r="AY8" i="260"/>
  <c r="AV8" i="260"/>
  <c r="AT8" i="260"/>
  <c r="AS8" i="260"/>
  <c r="AR8" i="260"/>
  <c r="AO8" i="260"/>
  <c r="AM8" i="260"/>
  <c r="AL8" i="260"/>
  <c r="AK8" i="260"/>
  <c r="AF8" i="260"/>
  <c r="AE8" i="260"/>
  <c r="AD8" i="260"/>
  <c r="Y8" i="260"/>
  <c r="X8" i="260"/>
  <c r="W8" i="260"/>
  <c r="R8" i="260"/>
  <c r="Q8" i="260"/>
  <c r="P8" i="260"/>
  <c r="K8" i="260"/>
  <c r="J8" i="260"/>
  <c r="I8" i="260"/>
  <c r="F8" i="260"/>
  <c r="BH7" i="260"/>
  <c r="BG7" i="260"/>
  <c r="BF7" i="260"/>
  <c r="BA7" i="260"/>
  <c r="AZ7" i="260"/>
  <c r="AY7" i="260"/>
  <c r="AV7" i="260"/>
  <c r="AT7" i="260"/>
  <c r="AS7" i="260"/>
  <c r="AR7" i="260"/>
  <c r="AO7" i="260"/>
  <c r="AM7" i="260"/>
  <c r="AL7" i="260"/>
  <c r="AK7" i="260"/>
  <c r="AF7" i="260"/>
  <c r="AE7" i="260"/>
  <c r="AD7" i="260"/>
  <c r="Y7" i="260"/>
  <c r="X7" i="260"/>
  <c r="W7" i="260"/>
  <c r="R7" i="260"/>
  <c r="Q7" i="260"/>
  <c r="P7" i="260"/>
  <c r="K7" i="260"/>
  <c r="J7" i="260"/>
  <c r="I7" i="260"/>
  <c r="F7" i="260"/>
  <c r="AY6" i="260"/>
  <c r="AV6" i="260"/>
  <c r="AT6" i="260"/>
  <c r="AS6" i="260"/>
  <c r="AR6" i="260"/>
  <c r="AO6" i="260"/>
  <c r="AM6" i="260"/>
  <c r="AL6" i="260"/>
  <c r="AK6" i="260"/>
  <c r="AF6" i="260"/>
  <c r="AE6" i="260"/>
  <c r="AD6" i="260"/>
  <c r="Y6" i="260"/>
  <c r="X6" i="260"/>
  <c r="W6" i="260"/>
  <c r="R6" i="260"/>
  <c r="Q6" i="260"/>
  <c r="P6" i="260"/>
  <c r="K6" i="260"/>
  <c r="J6" i="260"/>
  <c r="I6" i="260"/>
  <c r="F6" i="260"/>
  <c r="AY5" i="260"/>
  <c r="AT5" i="260"/>
  <c r="AS5" i="260"/>
  <c r="AR5" i="260"/>
  <c r="AO5" i="260"/>
  <c r="AM5" i="260"/>
  <c r="AL5" i="260"/>
  <c r="AK5" i="260"/>
  <c r="AF5" i="260"/>
  <c r="AE5" i="260"/>
  <c r="AD5" i="260"/>
  <c r="T5" i="260"/>
  <c r="R5" i="260"/>
  <c r="Q5" i="260"/>
  <c r="P5" i="260"/>
  <c r="M5" i="260"/>
  <c r="K5" i="260"/>
  <c r="J5" i="260"/>
  <c r="I5" i="260"/>
  <c r="F5" i="260"/>
  <c r="BG652" i="261" l="1"/>
  <c r="BG616" i="261"/>
  <c r="BH607" i="261"/>
  <c r="BG607" i="261"/>
  <c r="BH598" i="261"/>
  <c r="BG598" i="261"/>
  <c r="BH589" i="261"/>
  <c r="BG589" i="261"/>
  <c r="BH580" i="261"/>
  <c r="BH553" i="261"/>
  <c r="BH535" i="261"/>
  <c r="BH517" i="261"/>
  <c r="BH508" i="261"/>
  <c r="BG472" i="261"/>
  <c r="BG463" i="261"/>
  <c r="BH463" i="261"/>
  <c r="BH445" i="261"/>
  <c r="BG445" i="261"/>
  <c r="BG418" i="261"/>
  <c r="BG319" i="261"/>
  <c r="BH301" i="261"/>
  <c r="BG274" i="261"/>
  <c r="BG265" i="261"/>
  <c r="BG229" i="261"/>
  <c r="BG220" i="261"/>
  <c r="BG211" i="261"/>
  <c r="BG175" i="261"/>
  <c r="BG139" i="261"/>
  <c r="BH121" i="261"/>
  <c r="BG76" i="261"/>
  <c r="BG49" i="261"/>
  <c r="BF661" i="261"/>
  <c r="BF625" i="261"/>
  <c r="BG553" i="261"/>
  <c r="BG544" i="261"/>
  <c r="BG526" i="261"/>
  <c r="BG517" i="261"/>
  <c r="BG508" i="261"/>
  <c r="BG490" i="261"/>
  <c r="BG481" i="261"/>
  <c r="BC659" i="261"/>
  <c r="BC661" i="261"/>
  <c r="BC656" i="261"/>
  <c r="BC657" i="261"/>
  <c r="BC658" i="261"/>
  <c r="BC660" i="261"/>
  <c r="BH661" i="261"/>
  <c r="BC651" i="261"/>
  <c r="BC652" i="261"/>
  <c r="BH652" i="261"/>
  <c r="BF643" i="261"/>
  <c r="BC634" i="261"/>
  <c r="BC631" i="261"/>
  <c r="BC633" i="261"/>
  <c r="BH634" i="261"/>
  <c r="BF634" i="261"/>
  <c r="BC625" i="261"/>
  <c r="BC622" i="261"/>
  <c r="BC624" i="261"/>
  <c r="BH625" i="261"/>
  <c r="BH616" i="261"/>
  <c r="BC607" i="261"/>
  <c r="BC589" i="261"/>
  <c r="BC587" i="261"/>
  <c r="BC588" i="261"/>
  <c r="BC552" i="261"/>
  <c r="BC553" i="261"/>
  <c r="BC537" i="261"/>
  <c r="BC543" i="261"/>
  <c r="BC535" i="261"/>
  <c r="BC534" i="261"/>
  <c r="BC516" i="261"/>
  <c r="BC507" i="261"/>
  <c r="BC508" i="261"/>
  <c r="BH472" i="261"/>
  <c r="BH454" i="261"/>
  <c r="BC450" i="261"/>
  <c r="BC454" i="261"/>
  <c r="BH436" i="261"/>
  <c r="BF436" i="261"/>
  <c r="BH418" i="261"/>
  <c r="BH409" i="261"/>
  <c r="BF391" i="261"/>
  <c r="BC380" i="261"/>
  <c r="BC382" i="261"/>
  <c r="BF382" i="261"/>
  <c r="BC381" i="261"/>
  <c r="BC372" i="261"/>
  <c r="BC373" i="261"/>
  <c r="BH373" i="261"/>
  <c r="BF364" i="261"/>
  <c r="BH364" i="261"/>
  <c r="BC344" i="261"/>
  <c r="BC345" i="261"/>
  <c r="BC343" i="261"/>
  <c r="BH346" i="261"/>
  <c r="BH328" i="261"/>
  <c r="BC327" i="261"/>
  <c r="BC309" i="261"/>
  <c r="BH310" i="261"/>
  <c r="BC310" i="261"/>
  <c r="BF310" i="261"/>
  <c r="BC297" i="261"/>
  <c r="BC298" i="261"/>
  <c r="BC300" i="261"/>
  <c r="BF301" i="261"/>
  <c r="BC301" i="261"/>
  <c r="BH292" i="261"/>
  <c r="BH283" i="261"/>
  <c r="BF283" i="261"/>
  <c r="BC273" i="261"/>
  <c r="BC272" i="261"/>
  <c r="BC263" i="261"/>
  <c r="BC264" i="261"/>
  <c r="BC255" i="261"/>
  <c r="BC209" i="261"/>
  <c r="BH202" i="261"/>
  <c r="BC192" i="261"/>
  <c r="BC191" i="261"/>
  <c r="BC182" i="261"/>
  <c r="BC183" i="261"/>
  <c r="BH184" i="261"/>
  <c r="BH175" i="261"/>
  <c r="BC155" i="261"/>
  <c r="BH157" i="261"/>
  <c r="BC156" i="261"/>
  <c r="BC147" i="261"/>
  <c r="BC146" i="261"/>
  <c r="BH148" i="261"/>
  <c r="BC138" i="261"/>
  <c r="BC117" i="261"/>
  <c r="BC120" i="261"/>
  <c r="BC121" i="261"/>
  <c r="BC63" i="261"/>
  <c r="BC66" i="261"/>
  <c r="BF13" i="261"/>
  <c r="AZ652" i="261"/>
  <c r="AZ634" i="261"/>
  <c r="BA562" i="261"/>
  <c r="BA526" i="261"/>
  <c r="BA517" i="261"/>
  <c r="BA508" i="261"/>
  <c r="BA499" i="261"/>
  <c r="BA490" i="261"/>
  <c r="BA481" i="261"/>
  <c r="BA463" i="261"/>
  <c r="AZ328" i="261"/>
  <c r="AZ319" i="261"/>
  <c r="AZ310" i="261"/>
  <c r="AZ301" i="261"/>
  <c r="AZ283" i="261"/>
  <c r="AZ265" i="261"/>
  <c r="AZ229" i="261"/>
  <c r="AZ193" i="261"/>
  <c r="AZ175" i="261"/>
  <c r="BA175" i="261"/>
  <c r="AZ112" i="261"/>
  <c r="AZ76" i="261"/>
  <c r="AZ13" i="261"/>
  <c r="BA13" i="261"/>
  <c r="AZ436" i="261"/>
  <c r="AZ409" i="261"/>
  <c r="AV669" i="261"/>
  <c r="AV665" i="261"/>
  <c r="AV668" i="261"/>
  <c r="AV664" i="261"/>
  <c r="AV667" i="261"/>
  <c r="AV666" i="261"/>
  <c r="AV660" i="261"/>
  <c r="AV659" i="261"/>
  <c r="BA661" i="261"/>
  <c r="AY661" i="261"/>
  <c r="AV645" i="261"/>
  <c r="AV647" i="261"/>
  <c r="AV650" i="261"/>
  <c r="AV651" i="261"/>
  <c r="BA652" i="261"/>
  <c r="AY643" i="261"/>
  <c r="BA634" i="261"/>
  <c r="AY634" i="261"/>
  <c r="AV634" i="261"/>
  <c r="AV623" i="261"/>
  <c r="AV624" i="261"/>
  <c r="AV621" i="261"/>
  <c r="AY625" i="261"/>
  <c r="BA607" i="261"/>
  <c r="AV596" i="261"/>
  <c r="AV569" i="261"/>
  <c r="AV571" i="261"/>
  <c r="AV553" i="261"/>
  <c r="AV526" i="261"/>
  <c r="AV525" i="261"/>
  <c r="AV517" i="261"/>
  <c r="AV516" i="261"/>
  <c r="AV515" i="261"/>
  <c r="AV508" i="261"/>
  <c r="AV499" i="261"/>
  <c r="AV498" i="261"/>
  <c r="AV490" i="261"/>
  <c r="AV489" i="261"/>
  <c r="AV478" i="261"/>
  <c r="AV479" i="261"/>
  <c r="AV481" i="261"/>
  <c r="AV480" i="261"/>
  <c r="AV471" i="261"/>
  <c r="BA472" i="261"/>
  <c r="AV453" i="261"/>
  <c r="BA454" i="261"/>
  <c r="AV390" i="261"/>
  <c r="AY391" i="261"/>
  <c r="BA391" i="261"/>
  <c r="AY373" i="261"/>
  <c r="AY364" i="261"/>
  <c r="AY355" i="261"/>
  <c r="AV345" i="261"/>
  <c r="AY346" i="261"/>
  <c r="AV327" i="261"/>
  <c r="BA328" i="261"/>
  <c r="AV309" i="261"/>
  <c r="BA310" i="261"/>
  <c r="AV300" i="261"/>
  <c r="BA301" i="261"/>
  <c r="AY301" i="261"/>
  <c r="AV271" i="261"/>
  <c r="AV267" i="261"/>
  <c r="AY274" i="261"/>
  <c r="AV255" i="261"/>
  <c r="AY256" i="261"/>
  <c r="BA256" i="261"/>
  <c r="AY247" i="261"/>
  <c r="AV230" i="261"/>
  <c r="AV233" i="261"/>
  <c r="AV234" i="261"/>
  <c r="AV235" i="261"/>
  <c r="AV237" i="261"/>
  <c r="AY238" i="261"/>
  <c r="AV236" i="261"/>
  <c r="AV224" i="261"/>
  <c r="AV229" i="261"/>
  <c r="AV225" i="261"/>
  <c r="AV228" i="261"/>
  <c r="AV221" i="261"/>
  <c r="AV226" i="261"/>
  <c r="AV218" i="261"/>
  <c r="AV219" i="261"/>
  <c r="AY211" i="261"/>
  <c r="BA211" i="261"/>
  <c r="AV200" i="261"/>
  <c r="BA202" i="261"/>
  <c r="AY202" i="261"/>
  <c r="AV202" i="261"/>
  <c r="AY193" i="261"/>
  <c r="AV192" i="261"/>
  <c r="AY166" i="261"/>
  <c r="AV153" i="261"/>
  <c r="AV151" i="261"/>
  <c r="AV152" i="261"/>
  <c r="AV154" i="261"/>
  <c r="AV156" i="261"/>
  <c r="AV147" i="261"/>
  <c r="BA148" i="261"/>
  <c r="AV110" i="261"/>
  <c r="AV109" i="261"/>
  <c r="AV102" i="261"/>
  <c r="AV101" i="261"/>
  <c r="AV92" i="261"/>
  <c r="AV84" i="261"/>
  <c r="BA85" i="261"/>
  <c r="AV65" i="261"/>
  <c r="AV67" i="261"/>
  <c r="AV54" i="261"/>
  <c r="AV57" i="261"/>
  <c r="BA31" i="261"/>
  <c r="AT652" i="261"/>
  <c r="AS652" i="261"/>
  <c r="AS634" i="261"/>
  <c r="AS607" i="261"/>
  <c r="AT400" i="261"/>
  <c r="AS400" i="261"/>
  <c r="AS391" i="261"/>
  <c r="AT391" i="261"/>
  <c r="AS382" i="261"/>
  <c r="AS373" i="261"/>
  <c r="AS355" i="261"/>
  <c r="AS346" i="261"/>
  <c r="AS337" i="261"/>
  <c r="AS319" i="261"/>
  <c r="AS274" i="261"/>
  <c r="AS220" i="261"/>
  <c r="AS202" i="261"/>
  <c r="AS193" i="261"/>
  <c r="AS166" i="261"/>
  <c r="AS157" i="261"/>
  <c r="AS148" i="261"/>
  <c r="AS139" i="261"/>
  <c r="AS130" i="261"/>
  <c r="AS121" i="261"/>
  <c r="AS103" i="261"/>
  <c r="AS40" i="261"/>
  <c r="AS472" i="261"/>
  <c r="AR229" i="261"/>
  <c r="AR202" i="261"/>
  <c r="AO667" i="261"/>
  <c r="AR670" i="261"/>
  <c r="AT634" i="261"/>
  <c r="AO615" i="261"/>
  <c r="AR616" i="261"/>
  <c r="AR607" i="261"/>
  <c r="AO597" i="261"/>
  <c r="AR598" i="261"/>
  <c r="AR589" i="261"/>
  <c r="AT580" i="261"/>
  <c r="AT571" i="261"/>
  <c r="AO561" i="261"/>
  <c r="AT562" i="261"/>
  <c r="AO552" i="261"/>
  <c r="AO553" i="261"/>
  <c r="AT553" i="261"/>
  <c r="AT535" i="261"/>
  <c r="AO533" i="261"/>
  <c r="AO525" i="261"/>
  <c r="AT526" i="261"/>
  <c r="AO516" i="261"/>
  <c r="AT517" i="261"/>
  <c r="AT490" i="261"/>
  <c r="AT481" i="261"/>
  <c r="AO480" i="261"/>
  <c r="AO464" i="261"/>
  <c r="AO471" i="261"/>
  <c r="AO461" i="261"/>
  <c r="AT463" i="261"/>
  <c r="AO399" i="261"/>
  <c r="AR355" i="261"/>
  <c r="AR310" i="261"/>
  <c r="AT310" i="261"/>
  <c r="AT283" i="261"/>
  <c r="AT256" i="261"/>
  <c r="AR256" i="261"/>
  <c r="AO253" i="261"/>
  <c r="AO255" i="261"/>
  <c r="AO256" i="261"/>
  <c r="AO252" i="261"/>
  <c r="AR238" i="261"/>
  <c r="AO238" i="261"/>
  <c r="AO237" i="261"/>
  <c r="AO228" i="261"/>
  <c r="AO229" i="261"/>
  <c r="AT229" i="261"/>
  <c r="AO219" i="261"/>
  <c r="AT220" i="261"/>
  <c r="AO193" i="261"/>
  <c r="AO191" i="261"/>
  <c r="AO187" i="261"/>
  <c r="AO185" i="261"/>
  <c r="AO192" i="261"/>
  <c r="AO190" i="261"/>
  <c r="AO186" i="261"/>
  <c r="AO188" i="261"/>
  <c r="AO189" i="261"/>
  <c r="AR193" i="261"/>
  <c r="AO175" i="261"/>
  <c r="AO171" i="261"/>
  <c r="AO167" i="261"/>
  <c r="AO174" i="261"/>
  <c r="AO170" i="261"/>
  <c r="AO168" i="261"/>
  <c r="AO173" i="261"/>
  <c r="AO169" i="261"/>
  <c r="AO172" i="261"/>
  <c r="AO165" i="261"/>
  <c r="AO163" i="261"/>
  <c r="AO164" i="261"/>
  <c r="AT166" i="261"/>
  <c r="AO150" i="261"/>
  <c r="AO147" i="261"/>
  <c r="AO122" i="261"/>
  <c r="AO123" i="261"/>
  <c r="AO124" i="261"/>
  <c r="AO125" i="261"/>
  <c r="AO126" i="261"/>
  <c r="AO127" i="261"/>
  <c r="AO128" i="261"/>
  <c r="AO129" i="261"/>
  <c r="AT130" i="261"/>
  <c r="AO120" i="261"/>
  <c r="AT121" i="261"/>
  <c r="AO102" i="261"/>
  <c r="AO87" i="261"/>
  <c r="AO56" i="261"/>
  <c r="AT58" i="261"/>
  <c r="AO22" i="261"/>
  <c r="AL643" i="261"/>
  <c r="AL634" i="261"/>
  <c r="AL607" i="261"/>
  <c r="AL571" i="261"/>
  <c r="AL562" i="261"/>
  <c r="AL454" i="261"/>
  <c r="AL364" i="261"/>
  <c r="AM328" i="261"/>
  <c r="AM319" i="261"/>
  <c r="AL256" i="261"/>
  <c r="AL229" i="261"/>
  <c r="AM220" i="261"/>
  <c r="AL202" i="261"/>
  <c r="AL193" i="261"/>
  <c r="AM184" i="261"/>
  <c r="AL166" i="261"/>
  <c r="AL157" i="261"/>
  <c r="AL670" i="261"/>
  <c r="AL652" i="261"/>
  <c r="AK652" i="261"/>
  <c r="AK634" i="261"/>
  <c r="AL337" i="261"/>
  <c r="AL310" i="261"/>
  <c r="AL274" i="261"/>
  <c r="AL184" i="261"/>
  <c r="AK31" i="261"/>
  <c r="AH666" i="261"/>
  <c r="AK661" i="261"/>
  <c r="AH615" i="261"/>
  <c r="AK607" i="261"/>
  <c r="AH592" i="261"/>
  <c r="AH597" i="261"/>
  <c r="AH593" i="261"/>
  <c r="AK598" i="261"/>
  <c r="AH595" i="261"/>
  <c r="AH598" i="261"/>
  <c r="AH585" i="261"/>
  <c r="AH588" i="261"/>
  <c r="AK589" i="261"/>
  <c r="AH586" i="261"/>
  <c r="AH589" i="261"/>
  <c r="AH570" i="261"/>
  <c r="AK571" i="261"/>
  <c r="AK562" i="261"/>
  <c r="AK553" i="261"/>
  <c r="AM544" i="261"/>
  <c r="AK535" i="261"/>
  <c r="AH521" i="261"/>
  <c r="AM517" i="261"/>
  <c r="AK517" i="261"/>
  <c r="AH507" i="261"/>
  <c r="AK508" i="261"/>
  <c r="AK499" i="261"/>
  <c r="AK490" i="261"/>
  <c r="AK481" i="261"/>
  <c r="AM481" i="261"/>
  <c r="AM472" i="261"/>
  <c r="AK472" i="261"/>
  <c r="AM436" i="261"/>
  <c r="AH416" i="261"/>
  <c r="AK346" i="261"/>
  <c r="AM346" i="261"/>
  <c r="AH343" i="261"/>
  <c r="AH325" i="261"/>
  <c r="AK301" i="261"/>
  <c r="AH275" i="261"/>
  <c r="AH277" i="261"/>
  <c r="AM238" i="261"/>
  <c r="AM202" i="261"/>
  <c r="AM175" i="261"/>
  <c r="AH175" i="261"/>
  <c r="AH146" i="261"/>
  <c r="AM148" i="261"/>
  <c r="AK148" i="261"/>
  <c r="AM139" i="261"/>
  <c r="AM130" i="261"/>
  <c r="AM121" i="261"/>
  <c r="AK112" i="261"/>
  <c r="AM112" i="261"/>
  <c r="AH102" i="261"/>
  <c r="AK103" i="261"/>
  <c r="AH82" i="261"/>
  <c r="AK85" i="261"/>
  <c r="AH84" i="261"/>
  <c r="AH83" i="261"/>
  <c r="AK67" i="261"/>
  <c r="AH39" i="261"/>
  <c r="AM40" i="261"/>
  <c r="AK40" i="261"/>
  <c r="AH29" i="261"/>
  <c r="AH16" i="261"/>
  <c r="AH17" i="261"/>
  <c r="AH19" i="261"/>
  <c r="AH21" i="261"/>
  <c r="AH12" i="261"/>
  <c r="AF670" i="261"/>
  <c r="AF661" i="261"/>
  <c r="AE652" i="261"/>
  <c r="AE625" i="261"/>
  <c r="AE598" i="261"/>
  <c r="AE589" i="261"/>
  <c r="AE580" i="261"/>
  <c r="AE571" i="261"/>
  <c r="AE562" i="261"/>
  <c r="AE544" i="261"/>
  <c r="AE517" i="261"/>
  <c r="AE508" i="261"/>
  <c r="AE499" i="261"/>
  <c r="AE490" i="261"/>
  <c r="AE481" i="261"/>
  <c r="AE454" i="261"/>
  <c r="AE409" i="261"/>
  <c r="AF391" i="261"/>
  <c r="AF319" i="261"/>
  <c r="AF301" i="261"/>
  <c r="AE301" i="261"/>
  <c r="AE292" i="261"/>
  <c r="AF274" i="261"/>
  <c r="AE274" i="261"/>
  <c r="AE247" i="261"/>
  <c r="AF202" i="261"/>
  <c r="AF193" i="261"/>
  <c r="AE184" i="261"/>
  <c r="AF166" i="261"/>
  <c r="AE166" i="261"/>
  <c r="AE157" i="261"/>
  <c r="AE148" i="261"/>
  <c r="AE139" i="261"/>
  <c r="AE130" i="261"/>
  <c r="AE121" i="261"/>
  <c r="AE112" i="261"/>
  <c r="AE103" i="261"/>
  <c r="AE94" i="261"/>
  <c r="AE85" i="261"/>
  <c r="AE76" i="261"/>
  <c r="AE67" i="261"/>
  <c r="AE607" i="261"/>
  <c r="AD553" i="261"/>
  <c r="AE265" i="261"/>
  <c r="AE229" i="261"/>
  <c r="AE220" i="261"/>
  <c r="AE202" i="261"/>
  <c r="AE193" i="261"/>
  <c r="AE58" i="261"/>
  <c r="AA660" i="261"/>
  <c r="AA651" i="261"/>
  <c r="AA650" i="261"/>
  <c r="AD652" i="261"/>
  <c r="AA635" i="261"/>
  <c r="AA641" i="261"/>
  <c r="AA636" i="261"/>
  <c r="AA637" i="261"/>
  <c r="AA638" i="261"/>
  <c r="AA639" i="261"/>
  <c r="AA627" i="261"/>
  <c r="AA630" i="261"/>
  <c r="AA632" i="261"/>
  <c r="AA629" i="261"/>
  <c r="AD616" i="261"/>
  <c r="AF580" i="261"/>
  <c r="AD571" i="261"/>
  <c r="AF571" i="261"/>
  <c r="AA571" i="261"/>
  <c r="AF562" i="261"/>
  <c r="AA562" i="261"/>
  <c r="AD562" i="261"/>
  <c r="AA551" i="261"/>
  <c r="AA550" i="261"/>
  <c r="AA553" i="261"/>
  <c r="AA552" i="261"/>
  <c r="AD535" i="261"/>
  <c r="AA535" i="261"/>
  <c r="AA532" i="261"/>
  <c r="AF535" i="261"/>
  <c r="AD526" i="261"/>
  <c r="AA515" i="261"/>
  <c r="AA516" i="261"/>
  <c r="AF517" i="261"/>
  <c r="AD517" i="261"/>
  <c r="AD508" i="261"/>
  <c r="AD499" i="261"/>
  <c r="AD490" i="261"/>
  <c r="AA479" i="261"/>
  <c r="AF481" i="261"/>
  <c r="AA471" i="261"/>
  <c r="AD472" i="261"/>
  <c r="AA461" i="261"/>
  <c r="AA462" i="261"/>
  <c r="AF463" i="261"/>
  <c r="AF454" i="261"/>
  <c r="AA390" i="261"/>
  <c r="AF373" i="261"/>
  <c r="AA355" i="261"/>
  <c r="AA348" i="261"/>
  <c r="AA351" i="261"/>
  <c r="AA327" i="261"/>
  <c r="AA326" i="261"/>
  <c r="AA309" i="261"/>
  <c r="AA271" i="261"/>
  <c r="AA273" i="261"/>
  <c r="AA264" i="261"/>
  <c r="AA237" i="261"/>
  <c r="AA216" i="261"/>
  <c r="AA213" i="261"/>
  <c r="AF184" i="261"/>
  <c r="AF175" i="261"/>
  <c r="AD175" i="261"/>
  <c r="AA147" i="261"/>
  <c r="AD148" i="261"/>
  <c r="AA129" i="261"/>
  <c r="AA128" i="261"/>
  <c r="AA114" i="261"/>
  <c r="AA116" i="261"/>
  <c r="AA113" i="261"/>
  <c r="AA119" i="261"/>
  <c r="AD112" i="261"/>
  <c r="AA109" i="261"/>
  <c r="AA110" i="261"/>
  <c r="AA111" i="261"/>
  <c r="AA112" i="261"/>
  <c r="AD94" i="261"/>
  <c r="AA83" i="261"/>
  <c r="AA84" i="261"/>
  <c r="AA69" i="261"/>
  <c r="AA72" i="261"/>
  <c r="AA71" i="261"/>
  <c r="AA73" i="261"/>
  <c r="AA68" i="261"/>
  <c r="AA74" i="261"/>
  <c r="AA75" i="261"/>
  <c r="AD67" i="261"/>
  <c r="AA66" i="261"/>
  <c r="AA65" i="261"/>
  <c r="AA44" i="261"/>
  <c r="AA42" i="261"/>
  <c r="AA38" i="261"/>
  <c r="AA20" i="261"/>
  <c r="AA21" i="261"/>
  <c r="AA11" i="261"/>
  <c r="AD13" i="261"/>
  <c r="AA12" i="261"/>
  <c r="X598" i="261"/>
  <c r="X589" i="261"/>
  <c r="X571" i="261"/>
  <c r="Y571" i="261"/>
  <c r="X562" i="261"/>
  <c r="X544" i="261"/>
  <c r="X517" i="261"/>
  <c r="Y490" i="261"/>
  <c r="Y481" i="261"/>
  <c r="X436" i="261"/>
  <c r="X427" i="261"/>
  <c r="X418" i="261"/>
  <c r="X409" i="261"/>
  <c r="X301" i="261"/>
  <c r="Y256" i="261"/>
  <c r="Y211" i="261"/>
  <c r="Y202" i="261"/>
  <c r="Y184" i="261"/>
  <c r="X175" i="261"/>
  <c r="Y166" i="261"/>
  <c r="Y157" i="261"/>
  <c r="X139" i="261"/>
  <c r="X130" i="261"/>
  <c r="Y121" i="261"/>
  <c r="X112" i="261"/>
  <c r="X67" i="261"/>
  <c r="X13" i="261"/>
  <c r="W418" i="261"/>
  <c r="W139" i="261"/>
  <c r="Y670" i="261"/>
  <c r="Y634" i="261"/>
  <c r="Y625" i="261"/>
  <c r="Y580" i="261"/>
  <c r="T580" i="261"/>
  <c r="W562" i="261"/>
  <c r="W535" i="261"/>
  <c r="W490" i="261"/>
  <c r="W481" i="261"/>
  <c r="Y463" i="261"/>
  <c r="Y454" i="261"/>
  <c r="T444" i="261"/>
  <c r="Y445" i="261"/>
  <c r="T435" i="261"/>
  <c r="Y436" i="261"/>
  <c r="Y427" i="261"/>
  <c r="T408" i="261"/>
  <c r="T407" i="261"/>
  <c r="Y409" i="261"/>
  <c r="W409" i="261"/>
  <c r="T399" i="261"/>
  <c r="T398" i="261"/>
  <c r="Y400" i="261"/>
  <c r="Y391" i="261"/>
  <c r="Y382" i="261"/>
  <c r="Y373" i="261"/>
  <c r="Y364" i="261"/>
  <c r="T364" i="261"/>
  <c r="T352" i="261"/>
  <c r="Y355" i="261"/>
  <c r="T344" i="261"/>
  <c r="T345" i="261"/>
  <c r="Y346" i="261"/>
  <c r="T335" i="261"/>
  <c r="T336" i="261"/>
  <c r="Y337" i="261"/>
  <c r="Y319" i="261"/>
  <c r="T308" i="261"/>
  <c r="T305" i="261"/>
  <c r="T302" i="261"/>
  <c r="T304" i="261"/>
  <c r="T307" i="261"/>
  <c r="Y310" i="261"/>
  <c r="T293" i="261"/>
  <c r="T295" i="261"/>
  <c r="T298" i="261"/>
  <c r="T296" i="261"/>
  <c r="Y301" i="261"/>
  <c r="T290" i="261"/>
  <c r="Y292" i="261"/>
  <c r="T281" i="261"/>
  <c r="W283" i="261"/>
  <c r="Y283" i="261"/>
  <c r="T265" i="261"/>
  <c r="T236" i="261"/>
  <c r="T210" i="261"/>
  <c r="T202" i="261"/>
  <c r="T181" i="261"/>
  <c r="T174" i="261"/>
  <c r="W175" i="261"/>
  <c r="Y175" i="261"/>
  <c r="T155" i="261"/>
  <c r="T146" i="261"/>
  <c r="W148" i="261"/>
  <c r="T147" i="261"/>
  <c r="W121" i="261"/>
  <c r="W112" i="261"/>
  <c r="W94" i="261"/>
  <c r="T82" i="261"/>
  <c r="T73" i="261"/>
  <c r="W76" i="261"/>
  <c r="W58" i="261"/>
  <c r="W49" i="261"/>
  <c r="T37" i="261"/>
  <c r="W40" i="261"/>
  <c r="W31" i="261"/>
  <c r="Q652" i="261"/>
  <c r="Q625" i="261"/>
  <c r="Q616" i="261"/>
  <c r="R598" i="261"/>
  <c r="Q598" i="261"/>
  <c r="R589" i="261"/>
  <c r="Q589" i="261"/>
  <c r="Q436" i="261"/>
  <c r="Q409" i="261"/>
  <c r="Q391" i="261"/>
  <c r="Q364" i="261"/>
  <c r="Q355" i="261"/>
  <c r="Q328" i="261"/>
  <c r="Q283" i="261"/>
  <c r="Q265" i="261"/>
  <c r="Q229" i="261"/>
  <c r="R139" i="261"/>
  <c r="Q139" i="261"/>
  <c r="R130" i="261"/>
  <c r="Q130" i="261"/>
  <c r="R112" i="261"/>
  <c r="Q103" i="261"/>
  <c r="R103" i="261"/>
  <c r="R94" i="261"/>
  <c r="Q94" i="261"/>
  <c r="R76" i="261"/>
  <c r="Q76" i="261"/>
  <c r="Q58" i="261"/>
  <c r="R58" i="261"/>
  <c r="Q40" i="261"/>
  <c r="R40" i="261"/>
  <c r="Q571" i="261"/>
  <c r="Q562" i="261"/>
  <c r="Q526" i="261"/>
  <c r="Q490" i="261"/>
  <c r="Q481" i="261"/>
  <c r="P472" i="261"/>
  <c r="P301" i="261"/>
  <c r="Q121" i="261"/>
  <c r="Q112" i="261"/>
  <c r="P661" i="261"/>
  <c r="M650" i="261"/>
  <c r="R643" i="261"/>
  <c r="M642" i="261"/>
  <c r="M633" i="261"/>
  <c r="P634" i="261"/>
  <c r="M597" i="261"/>
  <c r="M570" i="261"/>
  <c r="M562" i="261"/>
  <c r="P463" i="261"/>
  <c r="M463" i="261"/>
  <c r="M453" i="261"/>
  <c r="P454" i="261"/>
  <c r="R454" i="261"/>
  <c r="M454" i="261"/>
  <c r="R445" i="261"/>
  <c r="R427" i="261"/>
  <c r="P418" i="261"/>
  <c r="M381" i="261"/>
  <c r="M380" i="261"/>
  <c r="P382" i="261"/>
  <c r="R382" i="261"/>
  <c r="M370" i="261"/>
  <c r="M371" i="261"/>
  <c r="R373" i="261"/>
  <c r="P373" i="261"/>
  <c r="M372" i="261"/>
  <c r="M362" i="261"/>
  <c r="M363" i="261"/>
  <c r="M353" i="261"/>
  <c r="M355" i="261"/>
  <c r="P346" i="261"/>
  <c r="R346" i="261"/>
  <c r="M344" i="261"/>
  <c r="M336" i="261"/>
  <c r="R337" i="261"/>
  <c r="P328" i="261"/>
  <c r="M318" i="261"/>
  <c r="P310" i="261"/>
  <c r="M310" i="261"/>
  <c r="M291" i="261"/>
  <c r="P292" i="261"/>
  <c r="R292" i="261"/>
  <c r="M283" i="261"/>
  <c r="R283" i="261"/>
  <c r="M262" i="261"/>
  <c r="R256" i="261"/>
  <c r="M228" i="261"/>
  <c r="M208" i="261"/>
  <c r="M209" i="261"/>
  <c r="R211" i="261"/>
  <c r="M190" i="261"/>
  <c r="M191" i="261"/>
  <c r="M192" i="261"/>
  <c r="R193" i="261"/>
  <c r="M183" i="261"/>
  <c r="M179" i="261"/>
  <c r="M180" i="261"/>
  <c r="M182" i="261"/>
  <c r="M178" i="261"/>
  <c r="M176" i="261"/>
  <c r="M181" i="261"/>
  <c r="M177" i="261"/>
  <c r="M184" i="261"/>
  <c r="M175" i="261"/>
  <c r="M171" i="261"/>
  <c r="M167" i="261"/>
  <c r="M174" i="261"/>
  <c r="M170" i="261"/>
  <c r="M173" i="261"/>
  <c r="M169" i="261"/>
  <c r="M168" i="261"/>
  <c r="M172" i="261"/>
  <c r="R166" i="261"/>
  <c r="M165" i="261"/>
  <c r="M161" i="261"/>
  <c r="M159" i="261"/>
  <c r="M164" i="261"/>
  <c r="M160" i="261"/>
  <c r="M163" i="261"/>
  <c r="M166" i="261"/>
  <c r="M162" i="261"/>
  <c r="M158" i="261"/>
  <c r="M154" i="261"/>
  <c r="M155" i="261"/>
  <c r="M156" i="261"/>
  <c r="M153" i="261"/>
  <c r="M147" i="261"/>
  <c r="M146" i="261"/>
  <c r="M138" i="261"/>
  <c r="M126" i="261"/>
  <c r="M123" i="261"/>
  <c r="M112" i="261"/>
  <c r="M27" i="261"/>
  <c r="M21" i="261"/>
  <c r="M12" i="261"/>
  <c r="K526" i="261"/>
  <c r="K499" i="261"/>
  <c r="K490" i="261"/>
  <c r="K481" i="261"/>
  <c r="J463" i="261"/>
  <c r="K463" i="261"/>
  <c r="J391" i="261"/>
  <c r="J364" i="261"/>
  <c r="J355" i="261"/>
  <c r="J328" i="261"/>
  <c r="J319" i="261"/>
  <c r="J310" i="261"/>
  <c r="J301" i="261"/>
  <c r="J292" i="261"/>
  <c r="J283" i="261"/>
  <c r="J256" i="261"/>
  <c r="J211" i="261"/>
  <c r="J184" i="261"/>
  <c r="J175" i="261"/>
  <c r="K139" i="261"/>
  <c r="K121" i="261"/>
  <c r="J121" i="261"/>
  <c r="J112" i="261"/>
  <c r="J103" i="261"/>
  <c r="J94" i="261"/>
  <c r="J85" i="261"/>
  <c r="J58" i="261"/>
  <c r="J49" i="261"/>
  <c r="J40" i="261"/>
  <c r="J31" i="261"/>
  <c r="J436" i="261"/>
  <c r="J427" i="261"/>
  <c r="I391" i="261"/>
  <c r="F659" i="261"/>
  <c r="K634" i="261"/>
  <c r="K625" i="261"/>
  <c r="F613" i="261"/>
  <c r="F614" i="261"/>
  <c r="F588" i="261"/>
  <c r="F578" i="261"/>
  <c r="F568" i="261"/>
  <c r="F569" i="261"/>
  <c r="F571" i="261"/>
  <c r="F561" i="261"/>
  <c r="F562" i="261"/>
  <c r="F543" i="261"/>
  <c r="F544" i="261"/>
  <c r="F542" i="261"/>
  <c r="F533" i="261"/>
  <c r="F535" i="261"/>
  <c r="F525" i="261"/>
  <c r="F498" i="261"/>
  <c r="F497" i="261"/>
  <c r="F490" i="261"/>
  <c r="F489" i="261"/>
  <c r="F480" i="261"/>
  <c r="F462" i="261"/>
  <c r="F453" i="261"/>
  <c r="I454" i="261"/>
  <c r="K445" i="261"/>
  <c r="F444" i="261"/>
  <c r="F427" i="261"/>
  <c r="I382" i="261"/>
  <c r="K373" i="261"/>
  <c r="I373" i="261"/>
  <c r="I364" i="261"/>
  <c r="F354" i="261"/>
  <c r="F353" i="261"/>
  <c r="I346" i="261"/>
  <c r="I337" i="261"/>
  <c r="F326" i="261"/>
  <c r="I328" i="261"/>
  <c r="K328" i="261"/>
  <c r="I319" i="261"/>
  <c r="F310" i="261"/>
  <c r="F308" i="261"/>
  <c r="K301" i="261"/>
  <c r="F289" i="261"/>
  <c r="F290" i="261"/>
  <c r="F291" i="261"/>
  <c r="F283" i="261"/>
  <c r="K283" i="261"/>
  <c r="I274" i="261"/>
  <c r="K274" i="261"/>
  <c r="I265" i="261"/>
  <c r="F264" i="261"/>
  <c r="F255" i="261"/>
  <c r="F256" i="261"/>
  <c r="K256" i="261"/>
  <c r="F246" i="261"/>
  <c r="I247" i="261"/>
  <c r="F227" i="261"/>
  <c r="F228" i="261"/>
  <c r="K229" i="261"/>
  <c r="I229" i="261"/>
  <c r="F219" i="261"/>
  <c r="I220" i="261"/>
  <c r="K220" i="261"/>
  <c r="F210" i="261"/>
  <c r="K211" i="261"/>
  <c r="F201" i="261"/>
  <c r="I202" i="261"/>
  <c r="K202" i="261"/>
  <c r="F191" i="261"/>
  <c r="I193" i="261"/>
  <c r="F182" i="261"/>
  <c r="F183" i="261"/>
  <c r="K184" i="261"/>
  <c r="F181" i="261"/>
  <c r="K175" i="261"/>
  <c r="F160" i="261"/>
  <c r="F159" i="261"/>
  <c r="F161" i="261"/>
  <c r="F163" i="261"/>
  <c r="F158" i="261"/>
  <c r="F164" i="261"/>
  <c r="F165" i="261"/>
  <c r="I166" i="261"/>
  <c r="K166" i="261"/>
  <c r="I157" i="261"/>
  <c r="F146" i="261"/>
  <c r="F128" i="261"/>
  <c r="F121" i="261"/>
  <c r="F120" i="261"/>
  <c r="F112" i="261"/>
  <c r="F109" i="261"/>
  <c r="K103" i="261"/>
  <c r="F102" i="261"/>
  <c r="F92" i="261"/>
  <c r="K94" i="261"/>
  <c r="F93" i="261"/>
  <c r="F84" i="261"/>
  <c r="K85" i="261"/>
  <c r="F74" i="261"/>
  <c r="F75" i="261"/>
  <c r="F73" i="261"/>
  <c r="K76" i="261"/>
  <c r="F65" i="261"/>
  <c r="K67" i="261"/>
  <c r="F56" i="261"/>
  <c r="F38" i="261"/>
  <c r="F39" i="261"/>
  <c r="F29" i="261"/>
  <c r="F31" i="261"/>
  <c r="F18" i="261"/>
  <c r="F19" i="261"/>
  <c r="F20" i="261"/>
  <c r="BH49" i="260"/>
  <c r="BG49" i="260"/>
  <c r="BH84" i="260"/>
  <c r="BG84" i="260"/>
  <c r="BC69" i="260"/>
  <c r="BF67" i="260"/>
  <c r="BC57" i="260"/>
  <c r="BC24" i="260"/>
  <c r="BC26" i="260"/>
  <c r="BC28" i="260"/>
  <c r="BC25" i="260"/>
  <c r="BC29" i="260"/>
  <c r="BC23" i="260"/>
  <c r="BC30" i="260"/>
  <c r="BC15" i="260"/>
  <c r="BC16" i="260"/>
  <c r="BC17" i="260"/>
  <c r="BC18" i="260"/>
  <c r="BC14" i="260"/>
  <c r="BF82" i="260"/>
  <c r="H72" i="259" s="1"/>
  <c r="BF79" i="260"/>
  <c r="BF673" i="261" s="1"/>
  <c r="BC6" i="260"/>
  <c r="BC5" i="260"/>
  <c r="BC7" i="260"/>
  <c r="BF77" i="260"/>
  <c r="BF671" i="261" s="1"/>
  <c r="BC11" i="260"/>
  <c r="BA67" i="260"/>
  <c r="AZ67" i="260"/>
  <c r="AZ40" i="260"/>
  <c r="BA83" i="260"/>
  <c r="AZ77" i="260"/>
  <c r="AZ671" i="261" s="1"/>
  <c r="AY78" i="260"/>
  <c r="H59" i="259" s="1"/>
  <c r="F58" i="259"/>
  <c r="AV72" i="260"/>
  <c r="AV65" i="260"/>
  <c r="AV53" i="260"/>
  <c r="AV50" i="260"/>
  <c r="AV46" i="260"/>
  <c r="AV45" i="260"/>
  <c r="AV47" i="260"/>
  <c r="AV49" i="260"/>
  <c r="AV38" i="260"/>
  <c r="AV39" i="260"/>
  <c r="BA40" i="260"/>
  <c r="AV25" i="260"/>
  <c r="AV23" i="260"/>
  <c r="AV26" i="260"/>
  <c r="AV27" i="260"/>
  <c r="AV28" i="260"/>
  <c r="AV30" i="260"/>
  <c r="AV29" i="260"/>
  <c r="BA31" i="260"/>
  <c r="AV21" i="260"/>
  <c r="AV20" i="260"/>
  <c r="BA22" i="260"/>
  <c r="AV11" i="260"/>
  <c r="AV9" i="260"/>
  <c r="AV10" i="260"/>
  <c r="AY13" i="260"/>
  <c r="AT58" i="260"/>
  <c r="AS40" i="260"/>
  <c r="AS22" i="260"/>
  <c r="AS13" i="260"/>
  <c r="AT77" i="260"/>
  <c r="AS58" i="260"/>
  <c r="AS31" i="260"/>
  <c r="AS84" i="260"/>
  <c r="AO61" i="260"/>
  <c r="AO62" i="260"/>
  <c r="AO64" i="260"/>
  <c r="AR67" i="260"/>
  <c r="AO59" i="260"/>
  <c r="AO65" i="260"/>
  <c r="AO55" i="260"/>
  <c r="AO52" i="260"/>
  <c r="AO42" i="260"/>
  <c r="AO46" i="260"/>
  <c r="AO18" i="260"/>
  <c r="AO19" i="260"/>
  <c r="AO21" i="260"/>
  <c r="AT22" i="260"/>
  <c r="AO20" i="260"/>
  <c r="AR13" i="260"/>
  <c r="AO13" i="260"/>
  <c r="AO11" i="260"/>
  <c r="AO12" i="260"/>
  <c r="AL67" i="260"/>
  <c r="AM49" i="260"/>
  <c r="AL49" i="260"/>
  <c r="AL40" i="260"/>
  <c r="AH48" i="260"/>
  <c r="AH47" i="260"/>
  <c r="AE82" i="260"/>
  <c r="AE79" i="260"/>
  <c r="AE31" i="260"/>
  <c r="AD81" i="260"/>
  <c r="AD675" i="261" s="1"/>
  <c r="AD79" i="260"/>
  <c r="H33" i="259" s="1"/>
  <c r="AA73" i="260"/>
  <c r="AA24" i="260"/>
  <c r="AA30" i="260"/>
  <c r="AA27" i="260"/>
  <c r="Y31" i="260"/>
  <c r="W80" i="260"/>
  <c r="T68" i="260"/>
  <c r="T73" i="260"/>
  <c r="T59" i="260"/>
  <c r="T62" i="260"/>
  <c r="T65" i="260"/>
  <c r="T60" i="260"/>
  <c r="T46" i="260"/>
  <c r="T48" i="260"/>
  <c r="T28" i="260"/>
  <c r="D25" i="259"/>
  <c r="T29" i="260"/>
  <c r="T31" i="260"/>
  <c r="T20" i="260"/>
  <c r="T21" i="260"/>
  <c r="T8" i="260"/>
  <c r="T9" i="260"/>
  <c r="T7" i="260"/>
  <c r="T6" i="260"/>
  <c r="W77" i="260"/>
  <c r="T13" i="260"/>
  <c r="Q58" i="260"/>
  <c r="P49" i="260"/>
  <c r="P77" i="260"/>
  <c r="M75" i="260"/>
  <c r="M69" i="260"/>
  <c r="M67" i="260"/>
  <c r="M46" i="260"/>
  <c r="M47" i="260"/>
  <c r="M49" i="260"/>
  <c r="R49" i="260"/>
  <c r="M37" i="260"/>
  <c r="M39" i="260"/>
  <c r="M28" i="260"/>
  <c r="R31" i="260"/>
  <c r="R22" i="260"/>
  <c r="K83" i="260"/>
  <c r="I84" i="260"/>
  <c r="I78" i="260"/>
  <c r="I13" i="260"/>
  <c r="F60" i="260"/>
  <c r="F63" i="260"/>
  <c r="F56" i="260"/>
  <c r="F58" i="260"/>
  <c r="F48" i="260"/>
  <c r="F46" i="260"/>
  <c r="F29" i="260"/>
  <c r="F28" i="260"/>
  <c r="F30" i="260"/>
  <c r="I31" i="260"/>
  <c r="K31" i="260"/>
  <c r="F18" i="260"/>
  <c r="F20" i="260"/>
  <c r="K22" i="260"/>
  <c r="F21" i="260"/>
  <c r="F10" i="260"/>
  <c r="H69" i="259"/>
  <c r="AU676" i="261"/>
  <c r="BF84" i="260"/>
  <c r="BD678" i="261"/>
  <c r="BC12" i="260"/>
  <c r="AQ85" i="260"/>
  <c r="AV16" i="260"/>
  <c r="BH22" i="260"/>
  <c r="BC27" i="260"/>
  <c r="AZ31" i="260"/>
  <c r="BH31" i="260"/>
  <c r="BC39" i="260"/>
  <c r="BA49" i="260"/>
  <c r="BC56" i="260"/>
  <c r="AZ58" i="260"/>
  <c r="BG58" i="260"/>
  <c r="BC66" i="260"/>
  <c r="AV67" i="260"/>
  <c r="AV73" i="260"/>
  <c r="AV75" i="260"/>
  <c r="AT76" i="260"/>
  <c r="AX671" i="261"/>
  <c r="AP672" i="261"/>
  <c r="BA78" i="260"/>
  <c r="AX672" i="261"/>
  <c r="AU673" i="261"/>
  <c r="AP674" i="261"/>
  <c r="BF80" i="260"/>
  <c r="BD674" i="261"/>
  <c r="AZ81" i="260"/>
  <c r="AW675" i="261"/>
  <c r="AQ676" i="261"/>
  <c r="BH82" i="260"/>
  <c r="BE676" i="261"/>
  <c r="AX677" i="261"/>
  <c r="AQ678" i="261"/>
  <c r="BB678" i="261"/>
  <c r="G56" i="259"/>
  <c r="G54" i="259"/>
  <c r="G58" i="259"/>
  <c r="D63" i="259"/>
  <c r="D74" i="259"/>
  <c r="AQ674" i="261"/>
  <c r="AS678" i="261"/>
  <c r="BC19" i="260"/>
  <c r="BC20" i="260"/>
  <c r="BC21" i="260"/>
  <c r="AY22" i="260"/>
  <c r="AY31" i="260"/>
  <c r="BC36" i="260"/>
  <c r="BC38" i="260"/>
  <c r="AZ49" i="260"/>
  <c r="BC50" i="260"/>
  <c r="BC55" i="260"/>
  <c r="BC58" i="260"/>
  <c r="AV66" i="260"/>
  <c r="AV69" i="260"/>
  <c r="AP671" i="261"/>
  <c r="BA77" i="260"/>
  <c r="AR78" i="260"/>
  <c r="BB672" i="261"/>
  <c r="AX673" i="261"/>
  <c r="AU674" i="261"/>
  <c r="BG80" i="260"/>
  <c r="AR81" i="260"/>
  <c r="AR675" i="261" s="1"/>
  <c r="AP675" i="261"/>
  <c r="AY81" i="260"/>
  <c r="AW676" i="261"/>
  <c r="AQ677" i="261"/>
  <c r="BB677" i="261"/>
  <c r="AU678" i="261"/>
  <c r="BE678" i="261"/>
  <c r="G64" i="259"/>
  <c r="D61" i="259"/>
  <c r="BA76" i="260"/>
  <c r="AQ672" i="261"/>
  <c r="AX675" i="261"/>
  <c r="BA677" i="261"/>
  <c r="AR22" i="260"/>
  <c r="AY40" i="260"/>
  <c r="AY58" i="260"/>
  <c r="AY67" i="260"/>
  <c r="AV74" i="260"/>
  <c r="AS77" i="260"/>
  <c r="AQ671" i="261"/>
  <c r="AS78" i="260"/>
  <c r="BD672" i="261"/>
  <c r="BB673" i="261"/>
  <c r="AZ80" i="260"/>
  <c r="AW674" i="261"/>
  <c r="AT81" i="260"/>
  <c r="AT675" i="261" s="1"/>
  <c r="AQ675" i="261"/>
  <c r="BB675" i="261"/>
  <c r="AX676" i="261"/>
  <c r="AR83" i="260"/>
  <c r="BF83" i="260"/>
  <c r="BD677" i="261"/>
  <c r="AZ84" i="260"/>
  <c r="AW678" i="261"/>
  <c r="G55" i="259"/>
  <c r="G53" i="259"/>
  <c r="G63" i="259"/>
  <c r="D60" i="259"/>
  <c r="BG76" i="260"/>
  <c r="AW673" i="261"/>
  <c r="F60" i="259"/>
  <c r="BC10" i="260"/>
  <c r="AU85" i="260"/>
  <c r="AV5" i="260"/>
  <c r="AW85" i="260"/>
  <c r="AY85" i="260" s="1"/>
  <c r="BC52" i="260"/>
  <c r="BC54" i="260"/>
  <c r="BH58" i="260"/>
  <c r="AV71" i="260"/>
  <c r="AU671" i="261"/>
  <c r="AU672" i="261"/>
  <c r="BH78" i="260"/>
  <c r="BE672" i="261"/>
  <c r="AP673" i="261"/>
  <c r="BD673" i="261"/>
  <c r="AX674" i="261"/>
  <c r="AS81" i="260"/>
  <c r="BF81" i="260"/>
  <c r="BD675" i="261"/>
  <c r="BB676" i="261"/>
  <c r="AU677" i="261"/>
  <c r="BH83" i="260"/>
  <c r="BE677" i="261"/>
  <c r="AX678" i="261"/>
  <c r="F53" i="259"/>
  <c r="F51" i="259"/>
  <c r="I58" i="259"/>
  <c r="D65" i="259"/>
  <c r="F63" i="259"/>
  <c r="G62" i="259"/>
  <c r="D59" i="259"/>
  <c r="G74" i="259"/>
  <c r="G73" i="259"/>
  <c r="G72" i="259"/>
  <c r="G68" i="259"/>
  <c r="AY672" i="261"/>
  <c r="BH80" i="260"/>
  <c r="BE674" i="261"/>
  <c r="AP677" i="261"/>
  <c r="BC8" i="260"/>
  <c r="BC9" i="260"/>
  <c r="BC51" i="260"/>
  <c r="BF58" i="260"/>
  <c r="BC67" i="260"/>
  <c r="AV68" i="260"/>
  <c r="AY77" i="260"/>
  <c r="AW671" i="261"/>
  <c r="AZ78" i="260"/>
  <c r="AW672" i="261"/>
  <c r="AT79" i="260"/>
  <c r="AQ673" i="261"/>
  <c r="BH79" i="260"/>
  <c r="BE673" i="261"/>
  <c r="BB674" i="261"/>
  <c r="AU675" i="261"/>
  <c r="BE675" i="261"/>
  <c r="AR82" i="260"/>
  <c r="AP676" i="261"/>
  <c r="BD676" i="261"/>
  <c r="AZ83" i="260"/>
  <c r="AW677" i="261"/>
  <c r="BG83" i="260"/>
  <c r="AP678" i="261"/>
  <c r="AY84" i="260"/>
  <c r="I56" i="259"/>
  <c r="J64" i="259"/>
  <c r="D64" i="259"/>
  <c r="F62" i="259"/>
  <c r="G61" i="259"/>
  <c r="F74" i="259"/>
  <c r="F73" i="259"/>
  <c r="F72" i="259"/>
  <c r="F71" i="259"/>
  <c r="F70" i="259"/>
  <c r="F69" i="259"/>
  <c r="F68" i="259"/>
  <c r="AT671" i="261"/>
  <c r="J49" i="259"/>
  <c r="M10" i="260"/>
  <c r="M11" i="260"/>
  <c r="M12" i="260"/>
  <c r="T19" i="260"/>
  <c r="J22" i="260"/>
  <c r="AO30" i="260"/>
  <c r="AO29" i="260"/>
  <c r="AO28" i="260"/>
  <c r="AO27" i="260"/>
  <c r="AE58" i="260"/>
  <c r="AD58" i="260"/>
  <c r="AH65" i="260"/>
  <c r="AH62" i="260"/>
  <c r="AH59" i="260"/>
  <c r="AH63" i="260"/>
  <c r="AH67" i="260"/>
  <c r="AH60" i="260"/>
  <c r="K76" i="260"/>
  <c r="F69" i="260"/>
  <c r="F68" i="260"/>
  <c r="F72" i="260"/>
  <c r="F76" i="260"/>
  <c r="F75" i="260"/>
  <c r="AH74" i="260"/>
  <c r="AH75" i="260"/>
  <c r="AH72" i="260"/>
  <c r="W671" i="261"/>
  <c r="H22" i="259"/>
  <c r="AJ671" i="261"/>
  <c r="G40" i="259"/>
  <c r="BH77" i="260"/>
  <c r="BE671" i="261"/>
  <c r="G67" i="259"/>
  <c r="L672" i="261"/>
  <c r="D14" i="259"/>
  <c r="AD78" i="260"/>
  <c r="Z672" i="261"/>
  <c r="D32" i="259"/>
  <c r="AJ672" i="261"/>
  <c r="G41" i="259"/>
  <c r="AE673" i="261"/>
  <c r="I33" i="259"/>
  <c r="E675" i="261"/>
  <c r="D8" i="259"/>
  <c r="S675" i="261"/>
  <c r="D26" i="259"/>
  <c r="L676" i="261"/>
  <c r="D18" i="259"/>
  <c r="AG677" i="261"/>
  <c r="D46" i="259"/>
  <c r="I678" i="261"/>
  <c r="H11" i="259"/>
  <c r="V678" i="261"/>
  <c r="G29" i="259"/>
  <c r="AJ678" i="261"/>
  <c r="G47" i="259"/>
  <c r="S85" i="260"/>
  <c r="F40" i="260"/>
  <c r="F39" i="260"/>
  <c r="F38" i="260"/>
  <c r="F37" i="260"/>
  <c r="F36" i="260"/>
  <c r="F35" i="260"/>
  <c r="F34" i="260"/>
  <c r="F33" i="260"/>
  <c r="F32" i="260"/>
  <c r="AF58" i="260"/>
  <c r="Z671" i="261"/>
  <c r="D31" i="259"/>
  <c r="W674" i="261"/>
  <c r="H25" i="259"/>
  <c r="Z678" i="261"/>
  <c r="D38" i="259"/>
  <c r="M13" i="260"/>
  <c r="I22" i="260"/>
  <c r="AO25" i="260"/>
  <c r="AO38" i="260"/>
  <c r="AO37" i="260"/>
  <c r="AO36" i="260"/>
  <c r="AO35" i="260"/>
  <c r="AO34" i="260"/>
  <c r="AO40" i="260"/>
  <c r="AO33" i="260"/>
  <c r="AO32" i="260"/>
  <c r="AR40" i="260"/>
  <c r="AA47" i="260"/>
  <c r="AA41" i="260"/>
  <c r="AA46" i="260"/>
  <c r="AA49" i="260"/>
  <c r="AA43" i="260"/>
  <c r="AK58" i="260"/>
  <c r="AA65" i="260"/>
  <c r="AA61" i="260"/>
  <c r="AA62" i="260"/>
  <c r="AA59" i="260"/>
  <c r="AM67" i="260"/>
  <c r="Y76" i="260"/>
  <c r="AM76" i="260"/>
  <c r="E671" i="261"/>
  <c r="D4" i="259"/>
  <c r="P671" i="261"/>
  <c r="H13" i="259"/>
  <c r="G673" i="261"/>
  <c r="F6" i="259"/>
  <c r="U673" i="261"/>
  <c r="F24" i="259"/>
  <c r="P80" i="260"/>
  <c r="N674" i="261"/>
  <c r="F16" i="259"/>
  <c r="Q80" i="260"/>
  <c r="Z674" i="261"/>
  <c r="D34" i="259"/>
  <c r="AN674" i="261"/>
  <c r="D52" i="259"/>
  <c r="AR80" i="260"/>
  <c r="K677" i="261"/>
  <c r="J10" i="259"/>
  <c r="V677" i="261"/>
  <c r="G28" i="259"/>
  <c r="R77" i="260"/>
  <c r="O671" i="261"/>
  <c r="G13" i="259"/>
  <c r="AI677" i="261"/>
  <c r="F46" i="259"/>
  <c r="AF40" i="260"/>
  <c r="AT49" i="260"/>
  <c r="AO45" i="260"/>
  <c r="AO44" i="260"/>
  <c r="AO47" i="260"/>
  <c r="AO41" i="260"/>
  <c r="AF13" i="260"/>
  <c r="AL13" i="260"/>
  <c r="T14" i="260"/>
  <c r="AK22" i="260"/>
  <c r="M24" i="260"/>
  <c r="M23" i="260"/>
  <c r="M31" i="260"/>
  <c r="M27" i="260"/>
  <c r="T32" i="260"/>
  <c r="K40" i="260"/>
  <c r="AE40" i="260"/>
  <c r="AA48" i="260"/>
  <c r="AE49" i="260"/>
  <c r="AO49" i="260"/>
  <c r="X58" i="260"/>
  <c r="AA64" i="260"/>
  <c r="AA67" i="260"/>
  <c r="AH69" i="260"/>
  <c r="AH70" i="260"/>
  <c r="AH73" i="260"/>
  <c r="AA70" i="260"/>
  <c r="AA71" i="260"/>
  <c r="AA69" i="260"/>
  <c r="AA68" i="260"/>
  <c r="AA76" i="260"/>
  <c r="AA74" i="260"/>
  <c r="AK76" i="260"/>
  <c r="G671" i="261"/>
  <c r="F4" i="259"/>
  <c r="J77" i="260"/>
  <c r="J78" i="260"/>
  <c r="G672" i="261"/>
  <c r="F5" i="259"/>
  <c r="Y78" i="260"/>
  <c r="S672" i="261"/>
  <c r="D23" i="259"/>
  <c r="AF78" i="260"/>
  <c r="AG673" i="261"/>
  <c r="D42" i="259"/>
  <c r="R80" i="260"/>
  <c r="O674" i="261"/>
  <c r="G16" i="259"/>
  <c r="AE676" i="261"/>
  <c r="I36" i="259"/>
  <c r="L677" i="261"/>
  <c r="D19" i="259"/>
  <c r="Y22" i="260"/>
  <c r="T22" i="260"/>
  <c r="X76" i="260"/>
  <c r="J81" i="260"/>
  <c r="G675" i="261"/>
  <c r="F8" i="259"/>
  <c r="I81" i="260"/>
  <c r="L678" i="261"/>
  <c r="D20" i="259"/>
  <c r="AO26" i="260"/>
  <c r="AF31" i="260"/>
  <c r="Y40" i="260"/>
  <c r="T39" i="260"/>
  <c r="T38" i="260"/>
  <c r="T37" i="260"/>
  <c r="T36" i="260"/>
  <c r="T35" i="260"/>
  <c r="AH7" i="260"/>
  <c r="E85" i="260"/>
  <c r="F78" i="260" s="1"/>
  <c r="M6" i="260"/>
  <c r="M7" i="260"/>
  <c r="T10" i="260"/>
  <c r="T11" i="260"/>
  <c r="G85" i="260"/>
  <c r="AM13" i="260"/>
  <c r="BC13" i="260"/>
  <c r="T16" i="260"/>
  <c r="F19" i="260"/>
  <c r="AA21" i="260"/>
  <c r="AF22" i="260"/>
  <c r="AM22" i="260"/>
  <c r="M29" i="260"/>
  <c r="AL31" i="260"/>
  <c r="AR31" i="260"/>
  <c r="I40" i="260"/>
  <c r="AT40" i="260"/>
  <c r="AF49" i="260"/>
  <c r="AH57" i="260"/>
  <c r="Y58" i="260"/>
  <c r="AA66" i="260"/>
  <c r="K67" i="260"/>
  <c r="F66" i="260"/>
  <c r="F61" i="260"/>
  <c r="F67" i="260"/>
  <c r="F64" i="260"/>
  <c r="F62" i="260"/>
  <c r="F59" i="260"/>
  <c r="AE76" i="260"/>
  <c r="AD76" i="260"/>
  <c r="U671" i="261"/>
  <c r="F22" i="259"/>
  <c r="AM77" i="260"/>
  <c r="AG671" i="261"/>
  <c r="D40" i="259"/>
  <c r="BB671" i="261"/>
  <c r="D67" i="259"/>
  <c r="P79" i="260"/>
  <c r="L673" i="261"/>
  <c r="D15" i="259"/>
  <c r="X79" i="260"/>
  <c r="AI673" i="261"/>
  <c r="F42" i="259"/>
  <c r="AK79" i="260"/>
  <c r="X82" i="260"/>
  <c r="U676" i="261"/>
  <c r="F27" i="259"/>
  <c r="AG676" i="261"/>
  <c r="D45" i="259"/>
  <c r="AK82" i="260"/>
  <c r="AR77" i="260"/>
  <c r="AN671" i="261"/>
  <c r="D49" i="259"/>
  <c r="AJ674" i="261"/>
  <c r="G43" i="259"/>
  <c r="X83" i="260"/>
  <c r="U677" i="261"/>
  <c r="F28" i="259"/>
  <c r="W83" i="260"/>
  <c r="M8" i="260"/>
  <c r="M9" i="260"/>
  <c r="Y13" i="260"/>
  <c r="AC85" i="260"/>
  <c r="T17" i="260"/>
  <c r="T18" i="260"/>
  <c r="AL22" i="260"/>
  <c r="T34" i="260"/>
  <c r="AA45" i="260"/>
  <c r="AO48" i="260"/>
  <c r="J49" i="260"/>
  <c r="I49" i="260"/>
  <c r="T49" i="260"/>
  <c r="T45" i="260"/>
  <c r="T44" i="260"/>
  <c r="T47" i="260"/>
  <c r="T41" i="260"/>
  <c r="AA57" i="260"/>
  <c r="AA54" i="260"/>
  <c r="AA55" i="260"/>
  <c r="AA51" i="260"/>
  <c r="AA58" i="260"/>
  <c r="AA53" i="260"/>
  <c r="AM58" i="260"/>
  <c r="AH61" i="260"/>
  <c r="AA63" i="260"/>
  <c r="AH68" i="260"/>
  <c r="Q76" i="260"/>
  <c r="AF76" i="260"/>
  <c r="L671" i="261"/>
  <c r="D13" i="259"/>
  <c r="I672" i="261"/>
  <c r="H5" i="259"/>
  <c r="V672" i="261"/>
  <c r="G23" i="259"/>
  <c r="AI672" i="261"/>
  <c r="AL78" i="260"/>
  <c r="N673" i="261"/>
  <c r="F15" i="259"/>
  <c r="Z673" i="261"/>
  <c r="D33" i="259"/>
  <c r="O675" i="261"/>
  <c r="G17" i="259"/>
  <c r="AF81" i="260"/>
  <c r="AC675" i="261"/>
  <c r="G35" i="259"/>
  <c r="H676" i="261"/>
  <c r="G9" i="259"/>
  <c r="V676" i="261"/>
  <c r="G27" i="259"/>
  <c r="Y82" i="260"/>
  <c r="AL84" i="260"/>
  <c r="AI678" i="261"/>
  <c r="F47" i="259"/>
  <c r="R40" i="260"/>
  <c r="J58" i="260"/>
  <c r="T58" i="260"/>
  <c r="AL58" i="260"/>
  <c r="Y67" i="260"/>
  <c r="AL76" i="260"/>
  <c r="N671" i="261"/>
  <c r="F13" i="259"/>
  <c r="Y77" i="260"/>
  <c r="V671" i="261"/>
  <c r="G22" i="259"/>
  <c r="AI671" i="261"/>
  <c r="F40" i="259"/>
  <c r="BD671" i="261"/>
  <c r="F67" i="259"/>
  <c r="K78" i="260"/>
  <c r="H672" i="261"/>
  <c r="U672" i="261"/>
  <c r="AM78" i="260"/>
  <c r="AG672" i="261"/>
  <c r="D41" i="259"/>
  <c r="AT78" i="260"/>
  <c r="H673" i="261"/>
  <c r="V673" i="261"/>
  <c r="G24" i="259"/>
  <c r="L674" i="261"/>
  <c r="D16" i="259"/>
  <c r="V674" i="261"/>
  <c r="G25" i="259"/>
  <c r="AI674" i="261"/>
  <c r="F43" i="259"/>
  <c r="P81" i="260"/>
  <c r="N675" i="261"/>
  <c r="AB675" i="261"/>
  <c r="AN675" i="261"/>
  <c r="D53" i="259"/>
  <c r="G676" i="261"/>
  <c r="F9" i="259"/>
  <c r="S676" i="261"/>
  <c r="D27" i="259"/>
  <c r="AF82" i="260"/>
  <c r="AC676" i="261"/>
  <c r="G36" i="259"/>
  <c r="AN676" i="261"/>
  <c r="D54" i="259"/>
  <c r="H677" i="261"/>
  <c r="S677" i="261"/>
  <c r="D28" i="259"/>
  <c r="AC677" i="261"/>
  <c r="G37" i="259"/>
  <c r="AT83" i="260"/>
  <c r="H678" i="261"/>
  <c r="U678" i="261"/>
  <c r="AG678" i="261"/>
  <c r="D47" i="259"/>
  <c r="G6" i="259"/>
  <c r="AE22" i="260"/>
  <c r="AR49" i="260"/>
  <c r="AO57" i="260"/>
  <c r="Q67" i="260"/>
  <c r="R76" i="260"/>
  <c r="AO76" i="260"/>
  <c r="H671" i="261"/>
  <c r="G4" i="259"/>
  <c r="Q77" i="260"/>
  <c r="AB671" i="261"/>
  <c r="F31" i="259"/>
  <c r="BG77" i="260"/>
  <c r="N672" i="261"/>
  <c r="F14" i="259"/>
  <c r="AB672" i="261"/>
  <c r="F32" i="259"/>
  <c r="Q79" i="260"/>
  <c r="O673" i="261"/>
  <c r="G15" i="259"/>
  <c r="AB673" i="261"/>
  <c r="F33" i="259"/>
  <c r="AM79" i="260"/>
  <c r="AJ673" i="261"/>
  <c r="G42" i="259"/>
  <c r="E674" i="261"/>
  <c r="D7" i="259"/>
  <c r="AD80" i="260"/>
  <c r="AB674" i="261"/>
  <c r="F34" i="259"/>
  <c r="H675" i="261"/>
  <c r="U675" i="261"/>
  <c r="F26" i="259"/>
  <c r="AM81" i="260"/>
  <c r="AG675" i="261"/>
  <c r="D44" i="259"/>
  <c r="N676" i="261"/>
  <c r="F18" i="259"/>
  <c r="AL82" i="260"/>
  <c r="AI676" i="261"/>
  <c r="F45" i="259"/>
  <c r="P83" i="260"/>
  <c r="N677" i="261"/>
  <c r="F19" i="259"/>
  <c r="AJ677" i="261"/>
  <c r="P84" i="260"/>
  <c r="N678" i="261"/>
  <c r="F20" i="259"/>
  <c r="AB678" i="261"/>
  <c r="F38" i="259"/>
  <c r="AN678" i="261"/>
  <c r="D56" i="259"/>
  <c r="F29" i="259"/>
  <c r="AT31" i="260"/>
  <c r="Y49" i="260"/>
  <c r="AH49" i="260"/>
  <c r="K58" i="260"/>
  <c r="J67" i="260"/>
  <c r="AF67" i="260"/>
  <c r="S671" i="261"/>
  <c r="AF77" i="260"/>
  <c r="AC671" i="261"/>
  <c r="G31" i="259"/>
  <c r="E672" i="261"/>
  <c r="D5" i="259"/>
  <c r="R78" i="260"/>
  <c r="O672" i="261"/>
  <c r="G14" i="259"/>
  <c r="AE78" i="260"/>
  <c r="AC672" i="261"/>
  <c r="G32" i="259"/>
  <c r="AN672" i="261"/>
  <c r="D50" i="259"/>
  <c r="K79" i="260"/>
  <c r="E673" i="261"/>
  <c r="D6" i="259"/>
  <c r="S673" i="261"/>
  <c r="D24" i="259"/>
  <c r="AF79" i="260"/>
  <c r="AC673" i="261"/>
  <c r="G33" i="259"/>
  <c r="J80" i="260"/>
  <c r="G674" i="261"/>
  <c r="F7" i="259"/>
  <c r="S674" i="261"/>
  <c r="AC674" i="261"/>
  <c r="AT80" i="260"/>
  <c r="V675" i="261"/>
  <c r="G26" i="259"/>
  <c r="AL81" i="260"/>
  <c r="AI675" i="261"/>
  <c r="F44" i="259"/>
  <c r="R82" i="260"/>
  <c r="O676" i="261"/>
  <c r="G18" i="259"/>
  <c r="Z676" i="261"/>
  <c r="D36" i="259"/>
  <c r="AJ676" i="261"/>
  <c r="G45" i="259"/>
  <c r="E677" i="261"/>
  <c r="D10" i="259"/>
  <c r="R83" i="260"/>
  <c r="O677" i="261"/>
  <c r="G19" i="259"/>
  <c r="Z677" i="261"/>
  <c r="AN677" i="261"/>
  <c r="E678" i="261"/>
  <c r="D11" i="259"/>
  <c r="O678" i="261"/>
  <c r="G20" i="259"/>
  <c r="AF84" i="260"/>
  <c r="AC678" i="261"/>
  <c r="G38" i="259"/>
  <c r="AR84" i="260"/>
  <c r="G8" i="259"/>
  <c r="F23" i="259"/>
  <c r="AN673" i="261"/>
  <c r="D51" i="259"/>
  <c r="H674" i="261"/>
  <c r="X80" i="260"/>
  <c r="U674" i="261"/>
  <c r="F25" i="259"/>
  <c r="AG674" i="261"/>
  <c r="L675" i="261"/>
  <c r="D17" i="259"/>
  <c r="Z675" i="261"/>
  <c r="D35" i="259"/>
  <c r="AJ675" i="261"/>
  <c r="G44" i="259"/>
  <c r="E676" i="261"/>
  <c r="D9" i="259"/>
  <c r="P82" i="260"/>
  <c r="AD82" i="260"/>
  <c r="AB676" i="261"/>
  <c r="F36" i="259"/>
  <c r="J83" i="260"/>
  <c r="G677" i="261"/>
  <c r="F10" i="259"/>
  <c r="Q83" i="260"/>
  <c r="AD83" i="260"/>
  <c r="AB677" i="261"/>
  <c r="F37" i="259"/>
  <c r="J84" i="260"/>
  <c r="G678" i="261"/>
  <c r="F11" i="259"/>
  <c r="S678" i="261"/>
  <c r="D29" i="259"/>
  <c r="AD84" i="260"/>
  <c r="AT84" i="260"/>
  <c r="G7" i="259"/>
  <c r="F35" i="259"/>
  <c r="D43" i="259"/>
  <c r="D55" i="259"/>
  <c r="AV583" i="261"/>
  <c r="AV586" i="261"/>
  <c r="BC595" i="261"/>
  <c r="BA598" i="261"/>
  <c r="BC608" i="261"/>
  <c r="AV610" i="261"/>
  <c r="AV611" i="261"/>
  <c r="BC616" i="261"/>
  <c r="BG634" i="261"/>
  <c r="AZ643" i="261"/>
  <c r="BG661" i="261"/>
  <c r="BA670" i="261"/>
  <c r="BC594" i="261"/>
  <c r="BC597" i="261"/>
  <c r="BC598" i="261"/>
  <c r="BC637" i="261"/>
  <c r="BC640" i="261"/>
  <c r="AV641" i="261"/>
  <c r="BC642" i="261"/>
  <c r="AV643" i="261"/>
  <c r="BC643" i="261"/>
  <c r="BC665" i="261"/>
  <c r="BC670" i="261"/>
  <c r="AV585" i="261"/>
  <c r="AV588" i="261"/>
  <c r="AV589" i="261"/>
  <c r="BC612" i="261"/>
  <c r="AV614" i="261"/>
  <c r="BC635" i="261"/>
  <c r="AV636" i="261"/>
  <c r="AV638" i="261"/>
  <c r="AY652" i="261"/>
  <c r="BF652" i="261"/>
  <c r="AZ661" i="261"/>
  <c r="BC663" i="261"/>
  <c r="BC667" i="261"/>
  <c r="AV581" i="261"/>
  <c r="BC586" i="261"/>
  <c r="BC591" i="261"/>
  <c r="BC592" i="261"/>
  <c r="BC593" i="261"/>
  <c r="BC596" i="261"/>
  <c r="AV598" i="261"/>
  <c r="BC610" i="261"/>
  <c r="BC611" i="261"/>
  <c r="AV613" i="261"/>
  <c r="BA616" i="261"/>
  <c r="AV637" i="261"/>
  <c r="AV640" i="261"/>
  <c r="AV642" i="261"/>
  <c r="BA643" i="261"/>
  <c r="BH643" i="261"/>
  <c r="BC662" i="261"/>
  <c r="BC669" i="261"/>
  <c r="BH670" i="261"/>
  <c r="AV584" i="261"/>
  <c r="BA589" i="261"/>
  <c r="BC590" i="261"/>
  <c r="AV612" i="261"/>
  <c r="BC639" i="261"/>
  <c r="BF670" i="261"/>
  <c r="AV580" i="261"/>
  <c r="BA580" i="261"/>
  <c r="BG535" i="261"/>
  <c r="BA544" i="261"/>
  <c r="AV557" i="261"/>
  <c r="AV559" i="261"/>
  <c r="AV561" i="261"/>
  <c r="BH562" i="261"/>
  <c r="BA571" i="261"/>
  <c r="BC575" i="261"/>
  <c r="BC576" i="261"/>
  <c r="BC577" i="261"/>
  <c r="BH544" i="261"/>
  <c r="AV562" i="261"/>
  <c r="BG562" i="261"/>
  <c r="BC580" i="261"/>
  <c r="BC517" i="261"/>
  <c r="BH526" i="261"/>
  <c r="BC526" i="261"/>
  <c r="BA535" i="261"/>
  <c r="BA553" i="261"/>
  <c r="AV558" i="261"/>
  <c r="BC567" i="261"/>
  <c r="BC571" i="261"/>
  <c r="BC578" i="261"/>
  <c r="BC319" i="261"/>
  <c r="BC315" i="261"/>
  <c r="BC313" i="261"/>
  <c r="BC316" i="261"/>
  <c r="BC318" i="261"/>
  <c r="AO85" i="261"/>
  <c r="AO79" i="261"/>
  <c r="AO78" i="261"/>
  <c r="AO77" i="261"/>
  <c r="AO82" i="261"/>
  <c r="AO81" i="261"/>
  <c r="AO80" i="261"/>
  <c r="AO84" i="261"/>
  <c r="AO83" i="261"/>
  <c r="AV380" i="261"/>
  <c r="AV443" i="261"/>
  <c r="AV263" i="261"/>
  <c r="AV259" i="261"/>
  <c r="AV258" i="261"/>
  <c r="AV257" i="261"/>
  <c r="AV261" i="261"/>
  <c r="AV260" i="261"/>
  <c r="AV264" i="261"/>
  <c r="AV265" i="261"/>
  <c r="AV262" i="261"/>
  <c r="AA13" i="261"/>
  <c r="AV26" i="261"/>
  <c r="AV29" i="261"/>
  <c r="AA39" i="261"/>
  <c r="AV39" i="261"/>
  <c r="AV35" i="261"/>
  <c r="AV40" i="261"/>
  <c r="AV37" i="261"/>
  <c r="AV36" i="261"/>
  <c r="AV38" i="261"/>
  <c r="AV58" i="261"/>
  <c r="AV56" i="261"/>
  <c r="AV53" i="261"/>
  <c r="AV50" i="261"/>
  <c r="AV52" i="261"/>
  <c r="AV51" i="261"/>
  <c r="AO67" i="261"/>
  <c r="AO61" i="261"/>
  <c r="AO60" i="261"/>
  <c r="AO59" i="261"/>
  <c r="AV135" i="261"/>
  <c r="AV133" i="261"/>
  <c r="AV136" i="261"/>
  <c r="AV131" i="261"/>
  <c r="AV137" i="261"/>
  <c r="AV139" i="261"/>
  <c r="AV134" i="261"/>
  <c r="AV132" i="261"/>
  <c r="AV184" i="261"/>
  <c r="AV181" i="261"/>
  <c r="AV179" i="261"/>
  <c r="AV176" i="261"/>
  <c r="AY184" i="261"/>
  <c r="AV182" i="261"/>
  <c r="AV177" i="261"/>
  <c r="AV180" i="261"/>
  <c r="BC227" i="261"/>
  <c r="BC226" i="261"/>
  <c r="BC225" i="261"/>
  <c r="BC224" i="261"/>
  <c r="BC229" i="261"/>
  <c r="BC222" i="261"/>
  <c r="BC221" i="261"/>
  <c r="BC347" i="261"/>
  <c r="BA373" i="261"/>
  <c r="AZ373" i="261"/>
  <c r="AV281" i="261"/>
  <c r="AV278" i="261"/>
  <c r="AV276" i="261"/>
  <c r="AV275" i="261"/>
  <c r="AV283" i="261"/>
  <c r="AV282" i="261"/>
  <c r="AV279" i="261"/>
  <c r="AV316" i="261"/>
  <c r="AV318" i="261"/>
  <c r="AV312" i="261"/>
  <c r="AV319" i="261"/>
  <c r="AV317" i="261"/>
  <c r="AV315" i="261"/>
  <c r="BG328" i="261"/>
  <c r="BF328" i="261"/>
  <c r="BC349" i="261"/>
  <c r="BC351" i="261"/>
  <c r="BC350" i="261"/>
  <c r="BC352" i="261"/>
  <c r="BC353" i="261"/>
  <c r="BC355" i="261"/>
  <c r="BC354" i="261"/>
  <c r="AV376" i="261"/>
  <c r="BF409" i="261"/>
  <c r="BG409" i="261"/>
  <c r="AZ472" i="261"/>
  <c r="AY472" i="261"/>
  <c r="BG499" i="261"/>
  <c r="BH499" i="261"/>
  <c r="BC20" i="261"/>
  <c r="BC16" i="261"/>
  <c r="BC237" i="261"/>
  <c r="BC236" i="261"/>
  <c r="BC231" i="261"/>
  <c r="BC230" i="261"/>
  <c r="BC232" i="261"/>
  <c r="BC233" i="261"/>
  <c r="BC238" i="261"/>
  <c r="BC234" i="261"/>
  <c r="AV444" i="261"/>
  <c r="AV439" i="261"/>
  <c r="AV442" i="261"/>
  <c r="AV437" i="261"/>
  <c r="AV440" i="261"/>
  <c r="AV445" i="261"/>
  <c r="AV438" i="261"/>
  <c r="AA8" i="261"/>
  <c r="BH31" i="261"/>
  <c r="AA49" i="261"/>
  <c r="AA48" i="261"/>
  <c r="AA46" i="261"/>
  <c r="AA45" i="261"/>
  <c r="AA47" i="261"/>
  <c r="AA41" i="261"/>
  <c r="AO49" i="261"/>
  <c r="AO44" i="261"/>
  <c r="AO43" i="261"/>
  <c r="AO42" i="261"/>
  <c r="BH49" i="261"/>
  <c r="BC49" i="261"/>
  <c r="BC42" i="261"/>
  <c r="AV123" i="261"/>
  <c r="AV122" i="261"/>
  <c r="AV129" i="261"/>
  <c r="AV124" i="261"/>
  <c r="AV126" i="261"/>
  <c r="AV125" i="261"/>
  <c r="AV130" i="261"/>
  <c r="AV127" i="261"/>
  <c r="AZ220" i="261"/>
  <c r="AY220" i="261"/>
  <c r="AV314" i="261"/>
  <c r="BF355" i="261"/>
  <c r="AV374" i="261"/>
  <c r="AY382" i="261"/>
  <c r="AV378" i="261"/>
  <c r="AV381" i="261"/>
  <c r="AV379" i="261"/>
  <c r="AV375" i="261"/>
  <c r="AV382" i="261"/>
  <c r="AH27" i="261"/>
  <c r="AV28" i="261"/>
  <c r="AV30" i="261"/>
  <c r="AE31" i="261"/>
  <c r="AS31" i="261"/>
  <c r="BG31" i="261"/>
  <c r="BC39" i="261"/>
  <c r="BC36" i="261"/>
  <c r="BH76" i="261"/>
  <c r="BC75" i="261"/>
  <c r="BC72" i="261"/>
  <c r="BC76" i="261"/>
  <c r="AV128" i="261"/>
  <c r="AZ157" i="261"/>
  <c r="AY157" i="261"/>
  <c r="BC160" i="261"/>
  <c r="BC163" i="261"/>
  <c r="BC161" i="261"/>
  <c r="BC159" i="261"/>
  <c r="BC158" i="261"/>
  <c r="BC164" i="261"/>
  <c r="BC162" i="261"/>
  <c r="BC166" i="261"/>
  <c r="BC165" i="261"/>
  <c r="AV280" i="261"/>
  <c r="BC289" i="261"/>
  <c r="BC288" i="261"/>
  <c r="BC292" i="261"/>
  <c r="BC291" i="261"/>
  <c r="BC312" i="261"/>
  <c r="AV313" i="261"/>
  <c r="AZ337" i="261"/>
  <c r="AY337" i="261"/>
  <c r="AV362" i="261"/>
  <c r="AV357" i="261"/>
  <c r="AV360" i="261"/>
  <c r="AV358" i="261"/>
  <c r="AV363" i="261"/>
  <c r="AV364" i="261"/>
  <c r="AV361" i="261"/>
  <c r="AV359" i="261"/>
  <c r="AV356" i="261"/>
  <c r="AZ418" i="261"/>
  <c r="BA418" i="261"/>
  <c r="BG58" i="261"/>
  <c r="BA157" i="261"/>
  <c r="AV187" i="261"/>
  <c r="AV188" i="261"/>
  <c r="AV189" i="261"/>
  <c r="AV205" i="261"/>
  <c r="AV206" i="261"/>
  <c r="AV207" i="261"/>
  <c r="AV210" i="261"/>
  <c r="BC212" i="261"/>
  <c r="BC214" i="261"/>
  <c r="BA220" i="261"/>
  <c r="BC247" i="261"/>
  <c r="BH265" i="261"/>
  <c r="AV266" i="261"/>
  <c r="AV287" i="261"/>
  <c r="BC335" i="261"/>
  <c r="BA337" i="261"/>
  <c r="BH337" i="261"/>
  <c r="AV349" i="261"/>
  <c r="AZ400" i="261"/>
  <c r="BA409" i="261"/>
  <c r="AZ427" i="261"/>
  <c r="AV456" i="261"/>
  <c r="AV462" i="261"/>
  <c r="AV465" i="261"/>
  <c r="AV466" i="261"/>
  <c r="AV467" i="261"/>
  <c r="AV468" i="261"/>
  <c r="AV469" i="261"/>
  <c r="AV470" i="261"/>
  <c r="BC85" i="261"/>
  <c r="AZ94" i="261"/>
  <c r="BA112" i="261"/>
  <c r="BA184" i="261"/>
  <c r="BG247" i="261"/>
  <c r="BH319" i="261"/>
  <c r="AY445" i="261"/>
  <c r="AY22" i="261"/>
  <c r="BH13" i="261"/>
  <c r="AA55" i="261"/>
  <c r="AV165" i="261"/>
  <c r="BH166" i="261"/>
  <c r="BH229" i="261"/>
  <c r="AZ238" i="261"/>
  <c r="BH238" i="261"/>
  <c r="AV247" i="261"/>
  <c r="BH247" i="261"/>
  <c r="BC253" i="261"/>
  <c r="BC254" i="261"/>
  <c r="BG256" i="261"/>
  <c r="BA265" i="261"/>
  <c r="AV274" i="261"/>
  <c r="BH274" i="261"/>
  <c r="BA283" i="261"/>
  <c r="AV291" i="261"/>
  <c r="AV292" i="261"/>
  <c r="AY310" i="261"/>
  <c r="BA319" i="261"/>
  <c r="BF319" i="261"/>
  <c r="AY328" i="261"/>
  <c r="BC334" i="261"/>
  <c r="AV354" i="261"/>
  <c r="BH355" i="261"/>
  <c r="BA364" i="261"/>
  <c r="BA382" i="261"/>
  <c r="BH391" i="261"/>
  <c r="BC413" i="261"/>
  <c r="BF427" i="261"/>
  <c r="BA436" i="261"/>
  <c r="BA445" i="261"/>
  <c r="AV455" i="261"/>
  <c r="AV461" i="261"/>
  <c r="AT49" i="261"/>
  <c r="BH94" i="261"/>
  <c r="BA103" i="261"/>
  <c r="AV162" i="261"/>
  <c r="AV164" i="261"/>
  <c r="BA166" i="261"/>
  <c r="BH193" i="261"/>
  <c r="BC203" i="261"/>
  <c r="BC204" i="261"/>
  <c r="BH211" i="261"/>
  <c r="BC218" i="261"/>
  <c r="BC219" i="261"/>
  <c r="BA229" i="261"/>
  <c r="BA238" i="261"/>
  <c r="AV245" i="261"/>
  <c r="AV246" i="261"/>
  <c r="AZ247" i="261"/>
  <c r="BH256" i="261"/>
  <c r="AY265" i="261"/>
  <c r="AV268" i="261"/>
  <c r="AV269" i="261"/>
  <c r="AV273" i="261"/>
  <c r="AZ274" i="261"/>
  <c r="AV284" i="261"/>
  <c r="BG301" i="261"/>
  <c r="AY319" i="261"/>
  <c r="AV353" i="261"/>
  <c r="BG436" i="261"/>
  <c r="AZ445" i="261"/>
  <c r="BF472" i="261"/>
  <c r="AT22" i="261"/>
  <c r="AE40" i="261"/>
  <c r="BA40" i="261"/>
  <c r="AD58" i="261"/>
  <c r="BH58" i="261"/>
  <c r="AH66" i="261"/>
  <c r="AS94" i="261"/>
  <c r="BG94" i="261"/>
  <c r="BH112" i="261"/>
  <c r="BG130" i="261"/>
  <c r="AV158" i="261"/>
  <c r="AV159" i="261"/>
  <c r="AV161" i="261"/>
  <c r="AV163" i="261"/>
  <c r="BA193" i="261"/>
  <c r="BC202" i="261"/>
  <c r="BC205" i="261"/>
  <c r="BC206" i="261"/>
  <c r="BC207" i="261"/>
  <c r="AZ211" i="261"/>
  <c r="BC217" i="261"/>
  <c r="BH220" i="261"/>
  <c r="AY229" i="261"/>
  <c r="AV243" i="261"/>
  <c r="AV244" i="261"/>
  <c r="BA247" i="261"/>
  <c r="AZ256" i="261"/>
  <c r="AV270" i="261"/>
  <c r="BA274" i="261"/>
  <c r="AV288" i="261"/>
  <c r="BA292" i="261"/>
  <c r="BC336" i="261"/>
  <c r="AV352" i="261"/>
  <c r="BC384" i="261"/>
  <c r="BC386" i="261"/>
  <c r="BC388" i="261"/>
  <c r="BC390" i="261"/>
  <c r="BG427" i="261"/>
  <c r="AV463" i="261"/>
  <c r="BC465" i="261"/>
  <c r="BC466" i="261"/>
  <c r="BC467" i="261"/>
  <c r="BC468" i="261"/>
  <c r="BC469" i="261"/>
  <c r="BC470" i="261"/>
  <c r="BC472" i="261"/>
  <c r="AE22" i="261"/>
  <c r="AZ40" i="261"/>
  <c r="AS58" i="261"/>
  <c r="BG67" i="261"/>
  <c r="AH71" i="261"/>
  <c r="AS85" i="261"/>
  <c r="BH85" i="261"/>
  <c r="AV90" i="261"/>
  <c r="AV91" i="261"/>
  <c r="AV93" i="261"/>
  <c r="BA94" i="261"/>
  <c r="BG103" i="261"/>
  <c r="AV112" i="261"/>
  <c r="BG112" i="261"/>
  <c r="AZ121" i="261"/>
  <c r="BA130" i="261"/>
  <c r="BH139" i="261"/>
  <c r="AS22" i="261"/>
  <c r="AO18" i="261"/>
  <c r="BC13" i="261"/>
  <c r="AV13" i="261"/>
  <c r="AT31" i="261"/>
  <c r="BC31" i="261"/>
  <c r="AO39" i="261"/>
  <c r="BH40" i="261"/>
  <c r="AH41" i="261"/>
  <c r="AH42" i="261"/>
  <c r="AH44" i="261"/>
  <c r="AH45" i="261"/>
  <c r="AH47" i="261"/>
  <c r="AH48" i="261"/>
  <c r="BC48" i="261"/>
  <c r="AH49" i="261"/>
  <c r="AH65" i="261"/>
  <c r="AZ67" i="261"/>
  <c r="AH69" i="261"/>
  <c r="AH70" i="261"/>
  <c r="AV74" i="261"/>
  <c r="AV76" i="261"/>
  <c r="BG85" i="261"/>
  <c r="AH92" i="261"/>
  <c r="BC94" i="261"/>
  <c r="AZ103" i="261"/>
  <c r="BC105" i="261"/>
  <c r="BC111" i="261"/>
  <c r="AZ130" i="261"/>
  <c r="BA139" i="261"/>
  <c r="BC14" i="261"/>
  <c r="AZ22" i="261"/>
  <c r="AA14" i="261"/>
  <c r="BC27" i="261"/>
  <c r="BC30" i="261"/>
  <c r="AO36" i="261"/>
  <c r="AO38" i="261"/>
  <c r="BC40" i="261"/>
  <c r="AH43" i="261"/>
  <c r="AK49" i="261"/>
  <c r="AV49" i="261"/>
  <c r="BC57" i="261"/>
  <c r="AK58" i="261"/>
  <c r="BA67" i="261"/>
  <c r="AV69" i="261"/>
  <c r="AV70" i="261"/>
  <c r="BC87" i="261"/>
  <c r="BH22" i="261"/>
  <c r="AV15" i="261"/>
  <c r="AO14" i="261"/>
  <c r="AH15" i="261"/>
  <c r="AA16" i="261"/>
  <c r="AH30" i="261"/>
  <c r="AO33" i="261"/>
  <c r="AO35" i="261"/>
  <c r="AO37" i="261"/>
  <c r="BG40" i="261"/>
  <c r="AV47" i="261"/>
  <c r="AM49" i="261"/>
  <c r="AZ49" i="261"/>
  <c r="AH57" i="261"/>
  <c r="AZ58" i="261"/>
  <c r="AS67" i="261"/>
  <c r="BH67" i="261"/>
  <c r="AH68" i="261"/>
  <c r="AH72" i="261"/>
  <c r="AH73" i="261"/>
  <c r="BA76" i="261"/>
  <c r="AZ85" i="261"/>
  <c r="BC90" i="261"/>
  <c r="BC93" i="261"/>
  <c r="AK94" i="261"/>
  <c r="BH103" i="261"/>
  <c r="BC112" i="261"/>
  <c r="BA121" i="261"/>
  <c r="BH130" i="261"/>
  <c r="AZ139" i="261"/>
  <c r="AY148" i="261"/>
  <c r="BF22" i="261"/>
  <c r="AR22" i="261"/>
  <c r="AM22" i="261"/>
  <c r="AO20" i="261"/>
  <c r="BC24" i="261"/>
  <c r="AZ31" i="261"/>
  <c r="AO32" i="261"/>
  <c r="AO34" i="261"/>
  <c r="AE49" i="261"/>
  <c r="BA49" i="261"/>
  <c r="BA58" i="261"/>
  <c r="AV68" i="261"/>
  <c r="AV72" i="261"/>
  <c r="AV73" i="261"/>
  <c r="AS76" i="261"/>
  <c r="AH91" i="261"/>
  <c r="AH93" i="261"/>
  <c r="BC103" i="261"/>
  <c r="BC108" i="261"/>
  <c r="BF112" i="261"/>
  <c r="AV121" i="261"/>
  <c r="BG121" i="261"/>
  <c r="BC130" i="261"/>
  <c r="BC15" i="261"/>
  <c r="BC18" i="261"/>
  <c r="AY13" i="261"/>
  <c r="AK76" i="261"/>
  <c r="AT85" i="261"/>
  <c r="AO89" i="261"/>
  <c r="AO16" i="261"/>
  <c r="AO93" i="261"/>
  <c r="AR13" i="261"/>
  <c r="AE13" i="261"/>
  <c r="AD22" i="261"/>
  <c r="AH25" i="261"/>
  <c r="AH28" i="261"/>
  <c r="AH31" i="261"/>
  <c r="AH58" i="261"/>
  <c r="AH61" i="261"/>
  <c r="AH64" i="261"/>
  <c r="AT67" i="261"/>
  <c r="AO75" i="261"/>
  <c r="AM85" i="261"/>
  <c r="AO86" i="261"/>
  <c r="AO13" i="261"/>
  <c r="AF13" i="261"/>
  <c r="AH11" i="261"/>
  <c r="AA27" i="261"/>
  <c r="AA29" i="261"/>
  <c r="AA30" i="261"/>
  <c r="AD40" i="261"/>
  <c r="AD49" i="261"/>
  <c r="AH54" i="261"/>
  <c r="AH56" i="261"/>
  <c r="AA57" i="261"/>
  <c r="AO72" i="261"/>
  <c r="AO74" i="261"/>
  <c r="AH76" i="261"/>
  <c r="AT76" i="261"/>
  <c r="AO92" i="261"/>
  <c r="AT94" i="261"/>
  <c r="AK22" i="261"/>
  <c r="AK13" i="261"/>
  <c r="AF22" i="261"/>
  <c r="AA28" i="261"/>
  <c r="AM31" i="261"/>
  <c r="AH51" i="261"/>
  <c r="AH53" i="261"/>
  <c r="AH55" i="261"/>
  <c r="AM58" i="261"/>
  <c r="AM67" i="261"/>
  <c r="AO69" i="261"/>
  <c r="AO71" i="261"/>
  <c r="AO73" i="261"/>
  <c r="AH75" i="261"/>
  <c r="AO90" i="261"/>
  <c r="AM13" i="261"/>
  <c r="AA22" i="261"/>
  <c r="AO29" i="261"/>
  <c r="AD31" i="261"/>
  <c r="AF40" i="261"/>
  <c r="AT40" i="261"/>
  <c r="AS49" i="261"/>
  <c r="AH50" i="261"/>
  <c r="AA54" i="261"/>
  <c r="AA56" i="261"/>
  <c r="AO57" i="261"/>
  <c r="AO62" i="261"/>
  <c r="AO63" i="261"/>
  <c r="AO65" i="261"/>
  <c r="AO66" i="261"/>
  <c r="AO68" i="261"/>
  <c r="AO70" i="261"/>
  <c r="AM76" i="261"/>
  <c r="AO91" i="261"/>
  <c r="AM94" i="261"/>
  <c r="AL13" i="261"/>
  <c r="AA79" i="261"/>
  <c r="AA82" i="261"/>
  <c r="AA86" i="261"/>
  <c r="AA88" i="261"/>
  <c r="AD76" i="261"/>
  <c r="AD85" i="261"/>
  <c r="AA93" i="261"/>
  <c r="AA90" i="261"/>
  <c r="AA92" i="261"/>
  <c r="AH96" i="261"/>
  <c r="AH98" i="261"/>
  <c r="AH99" i="261"/>
  <c r="AH101" i="261"/>
  <c r="AT103" i="261"/>
  <c r="AF112" i="261"/>
  <c r="AA115" i="261"/>
  <c r="AA118" i="261"/>
  <c r="AL121" i="261"/>
  <c r="AH124" i="261"/>
  <c r="AH127" i="261"/>
  <c r="AA130" i="261"/>
  <c r="AL130" i="261"/>
  <c r="AA132" i="261"/>
  <c r="AA133" i="261"/>
  <c r="AA138" i="261"/>
  <c r="AA139" i="261"/>
  <c r="AL139" i="261"/>
  <c r="AT139" i="261"/>
  <c r="AO140" i="261"/>
  <c r="AO143" i="261"/>
  <c r="AO146" i="261"/>
  <c r="AO152" i="261"/>
  <c r="AO156" i="261"/>
  <c r="AO157" i="261"/>
  <c r="AM103" i="261"/>
  <c r="AO112" i="261"/>
  <c r="AF121" i="261"/>
  <c r="AK121" i="261"/>
  <c r="AA124" i="261"/>
  <c r="AF130" i="261"/>
  <c r="AK130" i="261"/>
  <c r="AH134" i="261"/>
  <c r="AO138" i="261"/>
  <c r="AF139" i="261"/>
  <c r="AK139" i="261"/>
  <c r="AO141" i="261"/>
  <c r="AO144" i="261"/>
  <c r="AO148" i="261"/>
  <c r="AO149" i="261"/>
  <c r="AO155" i="261"/>
  <c r="AT157" i="261"/>
  <c r="AM166" i="261"/>
  <c r="AD103" i="261"/>
  <c r="AO104" i="261"/>
  <c r="AO105" i="261"/>
  <c r="AO107" i="261"/>
  <c r="AO108" i="261"/>
  <c r="AO110" i="261"/>
  <c r="AO111" i="261"/>
  <c r="AS112" i="261"/>
  <c r="AH113" i="261"/>
  <c r="AH114" i="261"/>
  <c r="AH116" i="261"/>
  <c r="AH117" i="261"/>
  <c r="AH119" i="261"/>
  <c r="AH120" i="261"/>
  <c r="AD121" i="261"/>
  <c r="AH129" i="261"/>
  <c r="AD130" i="261"/>
  <c r="AA135" i="261"/>
  <c r="AA136" i="261"/>
  <c r="AD139" i="261"/>
  <c r="AH151" i="261"/>
  <c r="AO154" i="261"/>
  <c r="AR157" i="261"/>
  <c r="AO106" i="261"/>
  <c r="AL112" i="261"/>
  <c r="AT112" i="261"/>
  <c r="AH115" i="261"/>
  <c r="AH118" i="261"/>
  <c r="AH132" i="261"/>
  <c r="AH133" i="261"/>
  <c r="AH138" i="261"/>
  <c r="AO142" i="261"/>
  <c r="AT148" i="261"/>
  <c r="AA166" i="261"/>
  <c r="AR166" i="261"/>
  <c r="AH173" i="261"/>
  <c r="AT193" i="261"/>
  <c r="AH170" i="261"/>
  <c r="AT175" i="261"/>
  <c r="AA184" i="261"/>
  <c r="AA177" i="261"/>
  <c r="AA189" i="261"/>
  <c r="AH176" i="261"/>
  <c r="AA180" i="261"/>
  <c r="AH178" i="261"/>
  <c r="AM193" i="261"/>
  <c r="AT238" i="261"/>
  <c r="AK211" i="261"/>
  <c r="AF238" i="261"/>
  <c r="AA274" i="261"/>
  <c r="AE283" i="261"/>
  <c r="AS283" i="261"/>
  <c r="AO298" i="261"/>
  <c r="AS328" i="261"/>
  <c r="AF355" i="261"/>
  <c r="AR373" i="261"/>
  <c r="AA403" i="261"/>
  <c r="AF211" i="261"/>
  <c r="AA207" i="261"/>
  <c r="AA211" i="261"/>
  <c r="AL211" i="261"/>
  <c r="AR211" i="261"/>
  <c r="AK220" i="261"/>
  <c r="AL238" i="261"/>
  <c r="AL265" i="261"/>
  <c r="AR283" i="261"/>
  <c r="AM418" i="261"/>
  <c r="AA210" i="261"/>
  <c r="AM211" i="261"/>
  <c r="AS211" i="261"/>
  <c r="AH214" i="261"/>
  <c r="AF220" i="261"/>
  <c r="AR220" i="261"/>
  <c r="AS238" i="261"/>
  <c r="AH241" i="261"/>
  <c r="AR265" i="261"/>
  <c r="AR274" i="261"/>
  <c r="AK283" i="261"/>
  <c r="AO296" i="261"/>
  <c r="AT301" i="261"/>
  <c r="AH310" i="261"/>
  <c r="AL328" i="261"/>
  <c r="AM355" i="261"/>
  <c r="AA402" i="261"/>
  <c r="AO407" i="261"/>
  <c r="AF427" i="261"/>
  <c r="AE211" i="261"/>
  <c r="AA220" i="261"/>
  <c r="AL220" i="261"/>
  <c r="AF229" i="261"/>
  <c r="AE238" i="261"/>
  <c r="AS265" i="261"/>
  <c r="AO295" i="261"/>
  <c r="AS301" i="261"/>
  <c r="AF310" i="261"/>
  <c r="AH316" i="261"/>
  <c r="AH352" i="261"/>
  <c r="AO402" i="261"/>
  <c r="AA423" i="261"/>
  <c r="AT211" i="261"/>
  <c r="AO211" i="261"/>
  <c r="AA229" i="261"/>
  <c r="AS229" i="261"/>
  <c r="AE256" i="261"/>
  <c r="AH313" i="261"/>
  <c r="AM373" i="261"/>
  <c r="AR391" i="261"/>
  <c r="AA405" i="261"/>
  <c r="AM256" i="261"/>
  <c r="AO263" i="261"/>
  <c r="AT274" i="261"/>
  <c r="AA279" i="261"/>
  <c r="AA281" i="261"/>
  <c r="AA283" i="261"/>
  <c r="AH283" i="261"/>
  <c r="AA290" i="261"/>
  <c r="AA292" i="261"/>
  <c r="AA293" i="261"/>
  <c r="AA300" i="261"/>
  <c r="AA301" i="261"/>
  <c r="AL301" i="261"/>
  <c r="AS310" i="261"/>
  <c r="AA317" i="261"/>
  <c r="AH319" i="261"/>
  <c r="AR346" i="261"/>
  <c r="AM364" i="261"/>
  <c r="AA369" i="261"/>
  <c r="AL382" i="261"/>
  <c r="AL391" i="261"/>
  <c r="AH392" i="261"/>
  <c r="AA406" i="261"/>
  <c r="AO408" i="261"/>
  <c r="AO416" i="261"/>
  <c r="AA420" i="261"/>
  <c r="AD427" i="261"/>
  <c r="AO429" i="261"/>
  <c r="AA439" i="261"/>
  <c r="AF247" i="261"/>
  <c r="AA243" i="261"/>
  <c r="AA247" i="261"/>
  <c r="AT247" i="261"/>
  <c r="AF256" i="261"/>
  <c r="AO259" i="261"/>
  <c r="AO260" i="261"/>
  <c r="AO262" i="261"/>
  <c r="AO265" i="261"/>
  <c r="AA278" i="261"/>
  <c r="AH282" i="261"/>
  <c r="AM283" i="261"/>
  <c r="AO286" i="261"/>
  <c r="AO287" i="261"/>
  <c r="AA297" i="261"/>
  <c r="AA299" i="261"/>
  <c r="AM310" i="261"/>
  <c r="AA319" i="261"/>
  <c r="AL319" i="261"/>
  <c r="AH328" i="261"/>
  <c r="AA333" i="261"/>
  <c r="AH388" i="261"/>
  <c r="AO411" i="261"/>
  <c r="AO413" i="261"/>
  <c r="AO417" i="261"/>
  <c r="AA421" i="261"/>
  <c r="AO428" i="261"/>
  <c r="AO435" i="261"/>
  <c r="AA438" i="261"/>
  <c r="AA442" i="261"/>
  <c r="AA445" i="261"/>
  <c r="AA240" i="261"/>
  <c r="AL247" i="261"/>
  <c r="AR247" i="261"/>
  <c r="AA255" i="261"/>
  <c r="AA256" i="261"/>
  <c r="AS256" i="261"/>
  <c r="AO261" i="261"/>
  <c r="AM265" i="261"/>
  <c r="AH280" i="261"/>
  <c r="AD283" i="261"/>
  <c r="AD292" i="261"/>
  <c r="AT292" i="261"/>
  <c r="AD301" i="261"/>
  <c r="AA312" i="261"/>
  <c r="AA318" i="261"/>
  <c r="AT319" i="261"/>
  <c r="AF328" i="261"/>
  <c r="AT364" i="261"/>
  <c r="AT373" i="261"/>
  <c r="AM400" i="261"/>
  <c r="AA441" i="261"/>
  <c r="AM247" i="261"/>
  <c r="AS247" i="261"/>
  <c r="AF265" i="261"/>
  <c r="AT265" i="261"/>
  <c r="AK292" i="261"/>
  <c r="AA294" i="261"/>
  <c r="AA296" i="261"/>
  <c r="AA315" i="261"/>
  <c r="AL346" i="261"/>
  <c r="AT355" i="261"/>
  <c r="AS364" i="261"/>
  <c r="AO365" i="261"/>
  <c r="AA372" i="261"/>
  <c r="AH398" i="261"/>
  <c r="AD400" i="261"/>
  <c r="AH404" i="261"/>
  <c r="AF409" i="261"/>
  <c r="AA414" i="261"/>
  <c r="AA424" i="261"/>
  <c r="AA432" i="261"/>
  <c r="AO436" i="261"/>
  <c r="AS445" i="261"/>
  <c r="AK454" i="261"/>
  <c r="AO264" i="261"/>
  <c r="AM274" i="261"/>
  <c r="AA311" i="261"/>
  <c r="AM382" i="261"/>
  <c r="AH394" i="261"/>
  <c r="AT427" i="261"/>
  <c r="AO432" i="261"/>
  <c r="AF364" i="261"/>
  <c r="AH367" i="261"/>
  <c r="AT382" i="261"/>
  <c r="AO383" i="261"/>
  <c r="AM391" i="261"/>
  <c r="AO392" i="261"/>
  <c r="AA394" i="261"/>
  <c r="AA396" i="261"/>
  <c r="AA399" i="261"/>
  <c r="AK400" i="261"/>
  <c r="AR400" i="261"/>
  <c r="AO401" i="261"/>
  <c r="AH407" i="261"/>
  <c r="AD409" i="261"/>
  <c r="AA415" i="261"/>
  <c r="AO423" i="261"/>
  <c r="AM427" i="261"/>
  <c r="AA430" i="261"/>
  <c r="AA433" i="261"/>
  <c r="AH447" i="261"/>
  <c r="AA450" i="261"/>
  <c r="AL355" i="261"/>
  <c r="AL373" i="261"/>
  <c r="AH382" i="261"/>
  <c r="AH401" i="261"/>
  <c r="AO420" i="261"/>
  <c r="AO427" i="261"/>
  <c r="AO347" i="261"/>
  <c r="AO350" i="261"/>
  <c r="AO368" i="261"/>
  <c r="AO393" i="261"/>
  <c r="AO400" i="261"/>
  <c r="AH406" i="261"/>
  <c r="AM409" i="261"/>
  <c r="AT418" i="261"/>
  <c r="AO422" i="261"/>
  <c r="AH425" i="261"/>
  <c r="AO426" i="261"/>
  <c r="AE436" i="261"/>
  <c r="AT436" i="261"/>
  <c r="AF445" i="261"/>
  <c r="AL445" i="261"/>
  <c r="AA446" i="261"/>
  <c r="AH451" i="261"/>
  <c r="AR364" i="261"/>
  <c r="AO395" i="261"/>
  <c r="AO398" i="261"/>
  <c r="AF400" i="261"/>
  <c r="AH403" i="261"/>
  <c r="AT409" i="261"/>
  <c r="AF418" i="261"/>
  <c r="AF436" i="261"/>
  <c r="AH443" i="261"/>
  <c r="AM445" i="261"/>
  <c r="AH450" i="261"/>
  <c r="AH370" i="261"/>
  <c r="AO386" i="261"/>
  <c r="AA397" i="261"/>
  <c r="AO404" i="261"/>
  <c r="AO409" i="261"/>
  <c r="AA411" i="261"/>
  <c r="AD418" i="261"/>
  <c r="AO419" i="261"/>
  <c r="AH422" i="261"/>
  <c r="AD436" i="261"/>
  <c r="AH448" i="261"/>
  <c r="AH457" i="261"/>
  <c r="AO463" i="261"/>
  <c r="AA480" i="261"/>
  <c r="AA482" i="261"/>
  <c r="AA484" i="261"/>
  <c r="AH489" i="261"/>
  <c r="AH463" i="261"/>
  <c r="AH462" i="261"/>
  <c r="AD481" i="261"/>
  <c r="AH483" i="261"/>
  <c r="AH485" i="261"/>
  <c r="AH487" i="261"/>
  <c r="AA490" i="261"/>
  <c r="AT346" i="261"/>
  <c r="AH459" i="261"/>
  <c r="AM463" i="261"/>
  <c r="AR472" i="261"/>
  <c r="AH482" i="261"/>
  <c r="AH484" i="261"/>
  <c r="AA486" i="261"/>
  <c r="AA488" i="261"/>
  <c r="AM490" i="261"/>
  <c r="AH456" i="261"/>
  <c r="AH460" i="261"/>
  <c r="AT472" i="261"/>
  <c r="AA483" i="261"/>
  <c r="AA485" i="261"/>
  <c r="AF490" i="261"/>
  <c r="M492" i="261"/>
  <c r="AA494" i="261"/>
  <c r="AA495" i="261"/>
  <c r="AO497" i="261"/>
  <c r="F499" i="261"/>
  <c r="Y499" i="261"/>
  <c r="AF499" i="261"/>
  <c r="AO500" i="261"/>
  <c r="AO501" i="261"/>
  <c r="AA505" i="261"/>
  <c r="AO506" i="261"/>
  <c r="AF508" i="261"/>
  <c r="F510" i="261"/>
  <c r="AO510" i="261"/>
  <c r="F511" i="261"/>
  <c r="AO511" i="261"/>
  <c r="AA519" i="261"/>
  <c r="AA523" i="261"/>
  <c r="AH525" i="261"/>
  <c r="AE526" i="261"/>
  <c r="M528" i="261"/>
  <c r="M531" i="261"/>
  <c r="AH533" i="261"/>
  <c r="AH529" i="261"/>
  <c r="AA537" i="261"/>
  <c r="AH540" i="261"/>
  <c r="AK544" i="261"/>
  <c r="F551" i="261"/>
  <c r="F550" i="261"/>
  <c r="F549" i="261"/>
  <c r="F545" i="261"/>
  <c r="T550" i="261"/>
  <c r="T547" i="261"/>
  <c r="AF553" i="261"/>
  <c r="AE553" i="261"/>
  <c r="Y589" i="261"/>
  <c r="T583" i="261"/>
  <c r="AD643" i="261"/>
  <c r="AE643" i="261"/>
  <c r="AA544" i="261"/>
  <c r="AA542" i="261"/>
  <c r="AA543" i="261"/>
  <c r="AA536" i="261"/>
  <c r="Y598" i="261"/>
  <c r="T595" i="261"/>
  <c r="T592" i="261"/>
  <c r="M615" i="261"/>
  <c r="M614" i="261"/>
  <c r="M613" i="261"/>
  <c r="M612" i="261"/>
  <c r="M616" i="261"/>
  <c r="M611" i="261"/>
  <c r="M610" i="261"/>
  <c r="M609" i="261"/>
  <c r="AL625" i="261"/>
  <c r="AK625" i="261"/>
  <c r="F492" i="261"/>
  <c r="F494" i="261"/>
  <c r="AO494" i="261"/>
  <c r="AO495" i="261"/>
  <c r="F496" i="261"/>
  <c r="AO496" i="261"/>
  <c r="AO499" i="261"/>
  <c r="AH500" i="261"/>
  <c r="AH501" i="261"/>
  <c r="AO505" i="261"/>
  <c r="AO508" i="261"/>
  <c r="AO515" i="261"/>
  <c r="F517" i="261"/>
  <c r="AA525" i="261"/>
  <c r="AA526" i="261"/>
  <c r="AO530" i="261"/>
  <c r="AA540" i="261"/>
  <c r="AA541" i="261"/>
  <c r="AO543" i="261"/>
  <c r="AO544" i="261"/>
  <c r="AO539" i="261"/>
  <c r="F577" i="261"/>
  <c r="F574" i="261"/>
  <c r="AD634" i="261"/>
  <c r="AE634" i="261"/>
  <c r="AH659" i="261"/>
  <c r="AH654" i="261"/>
  <c r="AH661" i="261"/>
  <c r="AH655" i="261"/>
  <c r="AH658" i="261"/>
  <c r="AO491" i="261"/>
  <c r="AO492" i="261"/>
  <c r="AO493" i="261"/>
  <c r="AH497" i="261"/>
  <c r="AO503" i="261"/>
  <c r="AO504" i="261"/>
  <c r="F515" i="261"/>
  <c r="AH520" i="261"/>
  <c r="AA521" i="261"/>
  <c r="AM526" i="261"/>
  <c r="AO529" i="261"/>
  <c r="AM589" i="261"/>
  <c r="AL589" i="261"/>
  <c r="M608" i="261"/>
  <c r="AH494" i="261"/>
  <c r="AH495" i="261"/>
  <c r="AH496" i="261"/>
  <c r="AA499" i="261"/>
  <c r="AT499" i="261"/>
  <c r="AA500" i="261"/>
  <c r="AA501" i="261"/>
  <c r="AH505" i="261"/>
  <c r="AA508" i="261"/>
  <c r="AT508" i="261"/>
  <c r="F513" i="261"/>
  <c r="F514" i="261"/>
  <c r="AH519" i="261"/>
  <c r="AH523" i="261"/>
  <c r="AA524" i="261"/>
  <c r="AF526" i="261"/>
  <c r="AK526" i="261"/>
  <c r="AA539" i="261"/>
  <c r="AD544" i="261"/>
  <c r="AM598" i="261"/>
  <c r="AL598" i="261"/>
  <c r="F646" i="261"/>
  <c r="F645" i="261"/>
  <c r="F644" i="261"/>
  <c r="F650" i="261"/>
  <c r="F652" i="261"/>
  <c r="F651" i="261"/>
  <c r="AD670" i="261"/>
  <c r="AE670" i="261"/>
  <c r="AH491" i="261"/>
  <c r="AH492" i="261"/>
  <c r="AH493" i="261"/>
  <c r="AA497" i="261"/>
  <c r="AO498" i="261"/>
  <c r="AM499" i="261"/>
  <c r="AO502" i="261"/>
  <c r="AH503" i="261"/>
  <c r="AH504" i="261"/>
  <c r="K508" i="261"/>
  <c r="AM508" i="261"/>
  <c r="AO512" i="261"/>
  <c r="AH518" i="261"/>
  <c r="M519" i="261"/>
  <c r="AH522" i="261"/>
  <c r="AO527" i="261"/>
  <c r="AE535" i="261"/>
  <c r="AO535" i="261"/>
  <c r="AH542" i="261"/>
  <c r="AH543" i="261"/>
  <c r="AL580" i="261"/>
  <c r="AK580" i="261"/>
  <c r="T586" i="261"/>
  <c r="AL616" i="261"/>
  <c r="AK616" i="261"/>
  <c r="AT625" i="261"/>
  <c r="AS625" i="261"/>
  <c r="AH660" i="261"/>
  <c r="M653" i="261"/>
  <c r="M656" i="261"/>
  <c r="M654" i="261"/>
  <c r="M655" i="261"/>
  <c r="M661" i="261"/>
  <c r="M660" i="261"/>
  <c r="M659" i="261"/>
  <c r="M657" i="261"/>
  <c r="F670" i="261"/>
  <c r="F668" i="261"/>
  <c r="F665" i="261"/>
  <c r="F669" i="261"/>
  <c r="AM535" i="261"/>
  <c r="AO545" i="261"/>
  <c r="AH550" i="261"/>
  <c r="Q553" i="261"/>
  <c r="AM553" i="261"/>
  <c r="AH558" i="261"/>
  <c r="T572" i="261"/>
  <c r="AO572" i="261"/>
  <c r="AO573" i="261"/>
  <c r="AH580" i="261"/>
  <c r="AH582" i="261"/>
  <c r="AO586" i="261"/>
  <c r="AO587" i="261"/>
  <c r="AO588" i="261"/>
  <c r="AD589" i="261"/>
  <c r="AT589" i="261"/>
  <c r="AH590" i="261"/>
  <c r="AH591" i="261"/>
  <c r="M596" i="261"/>
  <c r="AD598" i="261"/>
  <c r="AT598" i="261"/>
  <c r="AO602" i="261"/>
  <c r="AH604" i="261"/>
  <c r="AH605" i="261"/>
  <c r="Q607" i="261"/>
  <c r="AD607" i="261"/>
  <c r="AM607" i="261"/>
  <c r="AT607" i="261"/>
  <c r="AO614" i="261"/>
  <c r="K616" i="261"/>
  <c r="X616" i="261"/>
  <c r="AO619" i="261"/>
  <c r="F620" i="261"/>
  <c r="AO621" i="261"/>
  <c r="F622" i="261"/>
  <c r="X625" i="261"/>
  <c r="T628" i="261"/>
  <c r="AA633" i="261"/>
  <c r="R634" i="261"/>
  <c r="AA634" i="261"/>
  <c r="AO635" i="261"/>
  <c r="T641" i="261"/>
  <c r="Q643" i="261"/>
  <c r="AA643" i="261"/>
  <c r="M651" i="261"/>
  <c r="AF652" i="261"/>
  <c r="AA653" i="261"/>
  <c r="F656" i="261"/>
  <c r="K661" i="261"/>
  <c r="AA662" i="261"/>
  <c r="AA663" i="261"/>
  <c r="AA666" i="261"/>
  <c r="AA669" i="261"/>
  <c r="R670" i="261"/>
  <c r="AA670" i="261"/>
  <c r="AT544" i="261"/>
  <c r="W553" i="261"/>
  <c r="K562" i="261"/>
  <c r="K571" i="261"/>
  <c r="AM580" i="261"/>
  <c r="AR580" i="261"/>
  <c r="AA605" i="261"/>
  <c r="AD625" i="261"/>
  <c r="AR625" i="261"/>
  <c r="AO631" i="261"/>
  <c r="J634" i="261"/>
  <c r="AA642" i="261"/>
  <c r="R652" i="261"/>
  <c r="AS661" i="261"/>
  <c r="I670" i="261"/>
  <c r="AK670" i="261"/>
  <c r="Y553" i="261"/>
  <c r="AH578" i="261"/>
  <c r="J652" i="261"/>
  <c r="K670" i="261"/>
  <c r="AF544" i="261"/>
  <c r="F560" i="261"/>
  <c r="AH561" i="261"/>
  <c r="AM562" i="261"/>
  <c r="AM571" i="261"/>
  <c r="R580" i="261"/>
  <c r="M588" i="261"/>
  <c r="M589" i="261"/>
  <c r="M598" i="261"/>
  <c r="AA602" i="261"/>
  <c r="AO604" i="261"/>
  <c r="AO605" i="261"/>
  <c r="AS643" i="261"/>
  <c r="AA661" i="261"/>
  <c r="AL661" i="261"/>
  <c r="AE616" i="261"/>
  <c r="AT643" i="261"/>
  <c r="AH670" i="261"/>
  <c r="W499" i="261"/>
  <c r="W508" i="261"/>
  <c r="F526" i="261"/>
  <c r="R562" i="261"/>
  <c r="X580" i="261"/>
  <c r="F635" i="261"/>
  <c r="F636" i="261"/>
  <c r="F642" i="261"/>
  <c r="F643" i="261"/>
  <c r="J661" i="261"/>
  <c r="T493" i="261"/>
  <c r="T496" i="261"/>
  <c r="F500" i="261"/>
  <c r="F502" i="261"/>
  <c r="F503" i="261"/>
  <c r="F505" i="261"/>
  <c r="K517" i="261"/>
  <c r="Q517" i="261"/>
  <c r="F524" i="261"/>
  <c r="W526" i="261"/>
  <c r="X535" i="261"/>
  <c r="K544" i="261"/>
  <c r="Q544" i="261"/>
  <c r="M549" i="261"/>
  <c r="M553" i="261"/>
  <c r="X553" i="261"/>
  <c r="F554" i="261"/>
  <c r="F556" i="261"/>
  <c r="F557" i="261"/>
  <c r="Y562" i="261"/>
  <c r="F565" i="261"/>
  <c r="F566" i="261"/>
  <c r="T568" i="261"/>
  <c r="F572" i="261"/>
  <c r="M573" i="261"/>
  <c r="F575" i="261"/>
  <c r="M577" i="261"/>
  <c r="F580" i="261"/>
  <c r="F581" i="261"/>
  <c r="M584" i="261"/>
  <c r="F589" i="261"/>
  <c r="F593" i="261"/>
  <c r="F598" i="261"/>
  <c r="F603" i="261"/>
  <c r="F604" i="261"/>
  <c r="F605" i="261"/>
  <c r="M623" i="261"/>
  <c r="M624" i="261"/>
  <c r="M625" i="261"/>
  <c r="I634" i="261"/>
  <c r="T637" i="261"/>
  <c r="F638" i="261"/>
  <c r="F640" i="261"/>
  <c r="F641" i="261"/>
  <c r="J643" i="261"/>
  <c r="P643" i="261"/>
  <c r="T644" i="261"/>
  <c r="T650" i="261"/>
  <c r="K652" i="261"/>
  <c r="P652" i="261"/>
  <c r="F653" i="261"/>
  <c r="F654" i="261"/>
  <c r="F655" i="261"/>
  <c r="F657" i="261"/>
  <c r="F658" i="261"/>
  <c r="X661" i="261"/>
  <c r="M665" i="261"/>
  <c r="M669" i="261"/>
  <c r="J670" i="261"/>
  <c r="X499" i="261"/>
  <c r="T502" i="261"/>
  <c r="X508" i="261"/>
  <c r="F522" i="261"/>
  <c r="F523" i="261"/>
  <c r="M546" i="261"/>
  <c r="K553" i="261"/>
  <c r="F563" i="261"/>
  <c r="T565" i="261"/>
  <c r="R571" i="261"/>
  <c r="F576" i="261"/>
  <c r="F582" i="261"/>
  <c r="F583" i="261"/>
  <c r="M585" i="261"/>
  <c r="M586" i="261"/>
  <c r="F594" i="261"/>
  <c r="F595" i="261"/>
  <c r="F596" i="261"/>
  <c r="K607" i="261"/>
  <c r="Y616" i="261"/>
  <c r="K643" i="261"/>
  <c r="I652" i="261"/>
  <c r="Y661" i="261"/>
  <c r="W517" i="261"/>
  <c r="F519" i="261"/>
  <c r="F521" i="261"/>
  <c r="X526" i="261"/>
  <c r="K535" i="261"/>
  <c r="Q535" i="261"/>
  <c r="W544" i="261"/>
  <c r="F553" i="261"/>
  <c r="F573" i="261"/>
  <c r="M574" i="261"/>
  <c r="M578" i="261"/>
  <c r="K580" i="261"/>
  <c r="F584" i="261"/>
  <c r="M587" i="261"/>
  <c r="K589" i="261"/>
  <c r="M590" i="261"/>
  <c r="K598" i="261"/>
  <c r="R607" i="261"/>
  <c r="X607" i="261"/>
  <c r="R625" i="261"/>
  <c r="M629" i="261"/>
  <c r="M631" i="261"/>
  <c r="M634" i="261"/>
  <c r="T638" i="261"/>
  <c r="T640" i="261"/>
  <c r="Q661" i="261"/>
  <c r="Q499" i="261"/>
  <c r="Q508" i="261"/>
  <c r="F518" i="261"/>
  <c r="F520" i="261"/>
  <c r="F585" i="261"/>
  <c r="M607" i="261"/>
  <c r="Y607" i="261"/>
  <c r="R616" i="261"/>
  <c r="M630" i="261"/>
  <c r="Q634" i="261"/>
  <c r="M643" i="261"/>
  <c r="Y643" i="261"/>
  <c r="Y652" i="261"/>
  <c r="I661" i="261"/>
  <c r="R661" i="261"/>
  <c r="Q670" i="261"/>
  <c r="M472" i="261"/>
  <c r="W472" i="261"/>
  <c r="F481" i="261"/>
  <c r="I463" i="261"/>
  <c r="M467" i="261"/>
  <c r="M468" i="261"/>
  <c r="T471" i="261"/>
  <c r="K472" i="261"/>
  <c r="F477" i="261"/>
  <c r="F478" i="261"/>
  <c r="F479" i="261"/>
  <c r="X490" i="261"/>
  <c r="X463" i="261"/>
  <c r="F476" i="261"/>
  <c r="M470" i="261"/>
  <c r="M471" i="261"/>
  <c r="F473" i="261"/>
  <c r="F474" i="261"/>
  <c r="F475" i="261"/>
  <c r="X481" i="261"/>
  <c r="F463" i="261"/>
  <c r="X472" i="261"/>
  <c r="T434" i="261"/>
  <c r="W436" i="261"/>
  <c r="M443" i="261"/>
  <c r="M445" i="261"/>
  <c r="K454" i="261"/>
  <c r="K436" i="261"/>
  <c r="T445" i="261"/>
  <c r="T410" i="261"/>
  <c r="T412" i="261"/>
  <c r="T416" i="261"/>
  <c r="Q418" i="261"/>
  <c r="M422" i="261"/>
  <c r="K427" i="261"/>
  <c r="J418" i="261"/>
  <c r="T418" i="261"/>
  <c r="P427" i="261"/>
  <c r="T411" i="261"/>
  <c r="T414" i="261"/>
  <c r="R418" i="261"/>
  <c r="T417" i="261"/>
  <c r="Y418" i="261"/>
  <c r="Q427" i="261"/>
  <c r="W427" i="261"/>
  <c r="T413" i="261"/>
  <c r="M394" i="261"/>
  <c r="J400" i="261"/>
  <c r="F403" i="261"/>
  <c r="J409" i="261"/>
  <c r="M392" i="261"/>
  <c r="F400" i="261"/>
  <c r="K409" i="261"/>
  <c r="M247" i="261"/>
  <c r="F344" i="261"/>
  <c r="F376" i="261"/>
  <c r="M217" i="261"/>
  <c r="J220" i="261"/>
  <c r="Y220" i="261"/>
  <c r="M221" i="261"/>
  <c r="M222" i="261"/>
  <c r="J229" i="261"/>
  <c r="Y229" i="261"/>
  <c r="F235" i="261"/>
  <c r="I238" i="261"/>
  <c r="M245" i="261"/>
  <c r="M246" i="261"/>
  <c r="K247" i="261"/>
  <c r="T249" i="261"/>
  <c r="M260" i="261"/>
  <c r="K265" i="261"/>
  <c r="J274" i="261"/>
  <c r="Y274" i="261"/>
  <c r="M312" i="261"/>
  <c r="F315" i="261"/>
  <c r="F327" i="261"/>
  <c r="R328" i="261"/>
  <c r="T355" i="261"/>
  <c r="M358" i="261"/>
  <c r="F360" i="261"/>
  <c r="F383" i="261"/>
  <c r="F384" i="261"/>
  <c r="M390" i="261"/>
  <c r="T391" i="261"/>
  <c r="F345" i="261"/>
  <c r="F382" i="261"/>
  <c r="F390" i="261"/>
  <c r="F391" i="261"/>
  <c r="F230" i="261"/>
  <c r="F231" i="261"/>
  <c r="M233" i="261"/>
  <c r="F238" i="261"/>
  <c r="Q238" i="261"/>
  <c r="M241" i="261"/>
  <c r="Q247" i="261"/>
  <c r="T251" i="261"/>
  <c r="T256" i="261"/>
  <c r="M258" i="261"/>
  <c r="K292" i="261"/>
  <c r="K310" i="261"/>
  <c r="R310" i="261"/>
  <c r="F311" i="261"/>
  <c r="M316" i="261"/>
  <c r="F318" i="261"/>
  <c r="F319" i="261"/>
  <c r="Q319" i="261"/>
  <c r="T326" i="261"/>
  <c r="F329" i="261"/>
  <c r="F330" i="261"/>
  <c r="F331" i="261"/>
  <c r="F332" i="261"/>
  <c r="F333" i="261"/>
  <c r="F334" i="261"/>
  <c r="F335" i="261"/>
  <c r="F340" i="261"/>
  <c r="F341" i="261"/>
  <c r="F342" i="261"/>
  <c r="K355" i="261"/>
  <c r="R355" i="261"/>
  <c r="F357" i="261"/>
  <c r="M361" i="261"/>
  <c r="F363" i="261"/>
  <c r="F364" i="261"/>
  <c r="M364" i="261"/>
  <c r="F381" i="261"/>
  <c r="M385" i="261"/>
  <c r="M386" i="261"/>
  <c r="M387" i="261"/>
  <c r="X292" i="261"/>
  <c r="F336" i="261"/>
  <c r="F343" i="261"/>
  <c r="M388" i="261"/>
  <c r="M391" i="261"/>
  <c r="M214" i="261"/>
  <c r="T217" i="261"/>
  <c r="F232" i="261"/>
  <c r="M235" i="261"/>
  <c r="J238" i="261"/>
  <c r="R238" i="261"/>
  <c r="M242" i="261"/>
  <c r="M243" i="261"/>
  <c r="F247" i="261"/>
  <c r="R247" i="261"/>
  <c r="T252" i="261"/>
  <c r="I256" i="261"/>
  <c r="M259" i="261"/>
  <c r="F262" i="261"/>
  <c r="F263" i="261"/>
  <c r="R265" i="261"/>
  <c r="M269" i="261"/>
  <c r="T271" i="261"/>
  <c r="M279" i="261"/>
  <c r="M280" i="261"/>
  <c r="I283" i="261"/>
  <c r="P283" i="261"/>
  <c r="X283" i="261"/>
  <c r="I292" i="261"/>
  <c r="I310" i="261"/>
  <c r="M315" i="261"/>
  <c r="R319" i="261"/>
  <c r="T325" i="261"/>
  <c r="Y328" i="261"/>
  <c r="F338" i="261"/>
  <c r="F339" i="261"/>
  <c r="I355" i="261"/>
  <c r="P355" i="261"/>
  <c r="F356" i="261"/>
  <c r="M360" i="261"/>
  <c r="F362" i="261"/>
  <c r="T373" i="261"/>
  <c r="F374" i="261"/>
  <c r="F375" i="261"/>
  <c r="F380" i="261"/>
  <c r="M383" i="261"/>
  <c r="M384" i="261"/>
  <c r="F388" i="261"/>
  <c r="F389" i="261"/>
  <c r="K391" i="261"/>
  <c r="R391" i="261"/>
  <c r="M232" i="261"/>
  <c r="M238" i="261"/>
  <c r="M215" i="261"/>
  <c r="M216" i="261"/>
  <c r="T218" i="261"/>
  <c r="T219" i="261"/>
  <c r="R220" i="261"/>
  <c r="T223" i="261"/>
  <c r="T224" i="261"/>
  <c r="T225" i="261"/>
  <c r="R229" i="261"/>
  <c r="F233" i="261"/>
  <c r="F234" i="261"/>
  <c r="M236" i="261"/>
  <c r="M237" i="261"/>
  <c r="K238" i="261"/>
  <c r="Y238" i="261"/>
  <c r="M244" i="261"/>
  <c r="J247" i="261"/>
  <c r="Y247" i="261"/>
  <c r="T248" i="261"/>
  <c r="T253" i="261"/>
  <c r="J265" i="261"/>
  <c r="Y265" i="261"/>
  <c r="T272" i="261"/>
  <c r="T273" i="261"/>
  <c r="R274" i="261"/>
  <c r="R301" i="261"/>
  <c r="M313" i="261"/>
  <c r="F316" i="261"/>
  <c r="K319" i="261"/>
  <c r="P319" i="261"/>
  <c r="T323" i="261"/>
  <c r="K364" i="261"/>
  <c r="R364" i="261"/>
  <c r="T382" i="261"/>
  <c r="F385" i="261"/>
  <c r="F386" i="261"/>
  <c r="F387" i="261"/>
  <c r="I184" i="261"/>
  <c r="T184" i="261"/>
  <c r="M201" i="261"/>
  <c r="K193" i="261"/>
  <c r="Y193" i="261"/>
  <c r="M194" i="261"/>
  <c r="M195" i="261"/>
  <c r="M196" i="261"/>
  <c r="M197" i="261"/>
  <c r="M198" i="261"/>
  <c r="M199" i="261"/>
  <c r="M202" i="261"/>
  <c r="T193" i="261"/>
  <c r="T211" i="261"/>
  <c r="R184" i="261"/>
  <c r="R202" i="261"/>
  <c r="I211" i="261"/>
  <c r="F6" i="261"/>
  <c r="Q22" i="261"/>
  <c r="Q31" i="261"/>
  <c r="M33" i="261"/>
  <c r="M36" i="261"/>
  <c r="M39" i="261"/>
  <c r="K40" i="261"/>
  <c r="Q49" i="261"/>
  <c r="M51" i="261"/>
  <c r="M54" i="261"/>
  <c r="M57" i="261"/>
  <c r="K58" i="261"/>
  <c r="Q67" i="261"/>
  <c r="M69" i="261"/>
  <c r="M72" i="261"/>
  <c r="M75" i="261"/>
  <c r="Q85" i="261"/>
  <c r="M87" i="261"/>
  <c r="M90" i="261"/>
  <c r="M93" i="261"/>
  <c r="M129" i="261"/>
  <c r="W130" i="261"/>
  <c r="M139" i="261"/>
  <c r="J148" i="261"/>
  <c r="F8" i="261"/>
  <c r="F13" i="261"/>
  <c r="M18" i="261"/>
  <c r="J22" i="261"/>
  <c r="Y22" i="261"/>
  <c r="M40" i="261"/>
  <c r="X40" i="261"/>
  <c r="F57" i="261"/>
  <c r="M58" i="261"/>
  <c r="X58" i="261"/>
  <c r="J67" i="261"/>
  <c r="W67" i="261"/>
  <c r="M76" i="261"/>
  <c r="X76" i="261"/>
  <c r="M94" i="261"/>
  <c r="X94" i="261"/>
  <c r="W103" i="261"/>
  <c r="K112" i="261"/>
  <c r="P112" i="261"/>
  <c r="M130" i="261"/>
  <c r="F132" i="261"/>
  <c r="F135" i="261"/>
  <c r="F139" i="261"/>
  <c r="F150" i="261"/>
  <c r="F151" i="261"/>
  <c r="F154" i="261"/>
  <c r="F155" i="261"/>
  <c r="F156" i="261"/>
  <c r="R157" i="261"/>
  <c r="T161" i="261"/>
  <c r="T164" i="261"/>
  <c r="T166" i="261"/>
  <c r="F175" i="261"/>
  <c r="F5" i="261"/>
  <c r="F10" i="261"/>
  <c r="F12" i="261"/>
  <c r="J13" i="261"/>
  <c r="T12" i="261"/>
  <c r="K22" i="261"/>
  <c r="W22" i="261"/>
  <c r="K31" i="261"/>
  <c r="K49" i="261"/>
  <c r="W85" i="261"/>
  <c r="K130" i="261"/>
  <c r="F131" i="261"/>
  <c r="F133" i="261"/>
  <c r="F134" i="261"/>
  <c r="F136" i="261"/>
  <c r="F137" i="261"/>
  <c r="J139" i="261"/>
  <c r="X148" i="261"/>
  <c r="F152" i="261"/>
  <c r="F153" i="261"/>
  <c r="K157" i="261"/>
  <c r="F169" i="261"/>
  <c r="Q13" i="261"/>
  <c r="F7" i="261"/>
  <c r="K13" i="261"/>
  <c r="W13" i="261"/>
  <c r="R22" i="261"/>
  <c r="R31" i="261"/>
  <c r="R49" i="261"/>
  <c r="R67" i="261"/>
  <c r="R85" i="261"/>
  <c r="M103" i="261"/>
  <c r="X103" i="261"/>
  <c r="Y112" i="261"/>
  <c r="R121" i="261"/>
  <c r="T157" i="261"/>
  <c r="F9" i="261"/>
  <c r="R13" i="261"/>
  <c r="M22" i="261"/>
  <c r="X22" i="261"/>
  <c r="M31" i="261"/>
  <c r="X31" i="261"/>
  <c r="M49" i="261"/>
  <c r="X49" i="261"/>
  <c r="M67" i="261"/>
  <c r="J76" i="261"/>
  <c r="Y76" i="261"/>
  <c r="M85" i="261"/>
  <c r="X85" i="261"/>
  <c r="M121" i="261"/>
  <c r="X121" i="261"/>
  <c r="J130" i="261"/>
  <c r="F148" i="261"/>
  <c r="R148" i="261"/>
  <c r="BC22" i="261"/>
  <c r="BC21" i="261"/>
  <c r="BC19" i="261"/>
  <c r="BC17" i="261"/>
  <c r="AS13" i="261"/>
  <c r="AT13" i="261"/>
  <c r="AV22" i="261"/>
  <c r="AV20" i="261"/>
  <c r="AV18" i="261"/>
  <c r="AV16" i="261"/>
  <c r="AV14" i="261"/>
  <c r="BG22" i="261"/>
  <c r="BA22" i="261"/>
  <c r="AO21" i="261"/>
  <c r="AO19" i="261"/>
  <c r="AO17" i="261"/>
  <c r="AV21" i="261"/>
  <c r="AV19" i="261"/>
  <c r="AV17" i="261"/>
  <c r="AO10" i="261"/>
  <c r="AO7" i="261"/>
  <c r="AO9" i="261"/>
  <c r="AO8" i="261"/>
  <c r="AO6" i="261"/>
  <c r="AO5" i="261"/>
  <c r="AO11" i="261"/>
  <c r="AP184" i="261"/>
  <c r="AS176" i="261"/>
  <c r="Y31" i="261"/>
  <c r="T13" i="261"/>
  <c r="T22" i="261"/>
  <c r="T31" i="261"/>
  <c r="AF31" i="261"/>
  <c r="AL31" i="261"/>
  <c r="AR31" i="261"/>
  <c r="T40" i="261"/>
  <c r="AL40" i="261"/>
  <c r="AR40" i="261"/>
  <c r="T49" i="261"/>
  <c r="AF49" i="261"/>
  <c r="AL49" i="261"/>
  <c r="AR49" i="261"/>
  <c r="T58" i="261"/>
  <c r="AF58" i="261"/>
  <c r="AL58" i="261"/>
  <c r="AR58" i="261"/>
  <c r="T67" i="261"/>
  <c r="AF67" i="261"/>
  <c r="AL67" i="261"/>
  <c r="AR67" i="261"/>
  <c r="T76" i="261"/>
  <c r="AF76" i="261"/>
  <c r="AL76" i="261"/>
  <c r="AR76" i="261"/>
  <c r="T85" i="261"/>
  <c r="AF85" i="261"/>
  <c r="AL85" i="261"/>
  <c r="AR85" i="261"/>
  <c r="T94" i="261"/>
  <c r="AF94" i="261"/>
  <c r="AL94" i="261"/>
  <c r="AR94" i="261"/>
  <c r="T103" i="261"/>
  <c r="AF103" i="261"/>
  <c r="AL103" i="261"/>
  <c r="AR103" i="261"/>
  <c r="T112" i="261"/>
  <c r="AR112" i="261"/>
  <c r="T121" i="261"/>
  <c r="AR121" i="261"/>
  <c r="T130" i="261"/>
  <c r="AR130" i="261"/>
  <c r="T139" i="261"/>
  <c r="AR139" i="261"/>
  <c r="K148" i="261"/>
  <c r="Y148" i="261"/>
  <c r="AL148" i="261"/>
  <c r="AR148" i="261"/>
  <c r="AA150" i="261"/>
  <c r="J157" i="261"/>
  <c r="AA159" i="261"/>
  <c r="AH181" i="261"/>
  <c r="X184" i="261"/>
  <c r="W184" i="261"/>
  <c r="AA198" i="261"/>
  <c r="Q211" i="261"/>
  <c r="AK229" i="261"/>
  <c r="AK238" i="261"/>
  <c r="AH237" i="261"/>
  <c r="AH234" i="261"/>
  <c r="AH231" i="261"/>
  <c r="AH236" i="261"/>
  <c r="AH233" i="261"/>
  <c r="AH230" i="261"/>
  <c r="AH238" i="261"/>
  <c r="BG238" i="261"/>
  <c r="AK247" i="261"/>
  <c r="AH246" i="261"/>
  <c r="AH243" i="261"/>
  <c r="AH240" i="261"/>
  <c r="AH245" i="261"/>
  <c r="AH242" i="261"/>
  <c r="AH239" i="261"/>
  <c r="AH247" i="261"/>
  <c r="AH262" i="261"/>
  <c r="AM292" i="261"/>
  <c r="AL292" i="261"/>
  <c r="AZ292" i="261"/>
  <c r="AY292" i="261"/>
  <c r="AE310" i="261"/>
  <c r="AD310" i="261"/>
  <c r="Y103" i="261"/>
  <c r="AA155" i="261"/>
  <c r="AD157" i="261"/>
  <c r="AA154" i="261"/>
  <c r="AA151" i="261"/>
  <c r="X238" i="261"/>
  <c r="W238" i="261"/>
  <c r="T5" i="261"/>
  <c r="M7" i="261"/>
  <c r="T8" i="261"/>
  <c r="M10" i="261"/>
  <c r="T11" i="261"/>
  <c r="I13" i="261"/>
  <c r="T14" i="261"/>
  <c r="M16" i="261"/>
  <c r="T17" i="261"/>
  <c r="M19" i="261"/>
  <c r="T20" i="261"/>
  <c r="I22" i="261"/>
  <c r="T23" i="261"/>
  <c r="M25" i="261"/>
  <c r="BC25" i="261"/>
  <c r="T26" i="261"/>
  <c r="M28" i="261"/>
  <c r="BC28" i="261"/>
  <c r="T29" i="261"/>
  <c r="I31" i="261"/>
  <c r="AY31" i="261"/>
  <c r="T32" i="261"/>
  <c r="M34" i="261"/>
  <c r="BC34" i="261"/>
  <c r="T35" i="261"/>
  <c r="M37" i="261"/>
  <c r="BC37" i="261"/>
  <c r="T38" i="261"/>
  <c r="I40" i="261"/>
  <c r="AY40" i="261"/>
  <c r="T41" i="261"/>
  <c r="M43" i="261"/>
  <c r="BC43" i="261"/>
  <c r="T44" i="261"/>
  <c r="M46" i="261"/>
  <c r="BC46" i="261"/>
  <c r="T47" i="261"/>
  <c r="I49" i="261"/>
  <c r="AY49" i="261"/>
  <c r="T50" i="261"/>
  <c r="M52" i="261"/>
  <c r="BC52" i="261"/>
  <c r="T53" i="261"/>
  <c r="M55" i="261"/>
  <c r="BC55" i="261"/>
  <c r="T56" i="261"/>
  <c r="I58" i="261"/>
  <c r="AY58" i="261"/>
  <c r="T59" i="261"/>
  <c r="M61" i="261"/>
  <c r="BC61" i="261"/>
  <c r="T62" i="261"/>
  <c r="M64" i="261"/>
  <c r="BC64" i="261"/>
  <c r="T65" i="261"/>
  <c r="I67" i="261"/>
  <c r="AY67" i="261"/>
  <c r="T68" i="261"/>
  <c r="M70" i="261"/>
  <c r="BC70" i="261"/>
  <c r="T71" i="261"/>
  <c r="M73" i="261"/>
  <c r="BC73" i="261"/>
  <c r="T74" i="261"/>
  <c r="I76" i="261"/>
  <c r="AY76" i="261"/>
  <c r="T77" i="261"/>
  <c r="M79" i="261"/>
  <c r="BC79" i="261"/>
  <c r="T80" i="261"/>
  <c r="M82" i="261"/>
  <c r="BC82" i="261"/>
  <c r="T83" i="261"/>
  <c r="I85" i="261"/>
  <c r="AY85" i="261"/>
  <c r="T86" i="261"/>
  <c r="M88" i="261"/>
  <c r="BC88" i="261"/>
  <c r="T89" i="261"/>
  <c r="M91" i="261"/>
  <c r="BC91" i="261"/>
  <c r="T92" i="261"/>
  <c r="I94" i="261"/>
  <c r="AY94" i="261"/>
  <c r="T95" i="261"/>
  <c r="M97" i="261"/>
  <c r="BC97" i="261"/>
  <c r="T98" i="261"/>
  <c r="M100" i="261"/>
  <c r="BC100" i="261"/>
  <c r="T101" i="261"/>
  <c r="AA102" i="261"/>
  <c r="I103" i="261"/>
  <c r="AY103" i="261"/>
  <c r="T104" i="261"/>
  <c r="M106" i="261"/>
  <c r="BC106" i="261"/>
  <c r="T107" i="261"/>
  <c r="M109" i="261"/>
  <c r="BC109" i="261"/>
  <c r="T110" i="261"/>
  <c r="I112" i="261"/>
  <c r="AY112" i="261"/>
  <c r="T113" i="261"/>
  <c r="M115" i="261"/>
  <c r="BC115" i="261"/>
  <c r="T116" i="261"/>
  <c r="M118" i="261"/>
  <c r="BC118" i="261"/>
  <c r="T119" i="261"/>
  <c r="I121" i="261"/>
  <c r="AY121" i="261"/>
  <c r="T122" i="261"/>
  <c r="M124" i="261"/>
  <c r="BC124" i="261"/>
  <c r="T125" i="261"/>
  <c r="M127" i="261"/>
  <c r="BC127" i="261"/>
  <c r="T128" i="261"/>
  <c r="F129" i="261"/>
  <c r="I130" i="261"/>
  <c r="AY130" i="261"/>
  <c r="T131" i="261"/>
  <c r="M133" i="261"/>
  <c r="BC133" i="261"/>
  <c r="T134" i="261"/>
  <c r="M136" i="261"/>
  <c r="BC136" i="261"/>
  <c r="T137" i="261"/>
  <c r="F138" i="261"/>
  <c r="AV138" i="261"/>
  <c r="I139" i="261"/>
  <c r="AY139" i="261"/>
  <c r="I148" i="261"/>
  <c r="AF148" i="261"/>
  <c r="AA162" i="261"/>
  <c r="X166" i="261"/>
  <c r="W166" i="261"/>
  <c r="AL175" i="261"/>
  <c r="AK175" i="261"/>
  <c r="AY175" i="261"/>
  <c r="AV174" i="261"/>
  <c r="AV171" i="261"/>
  <c r="AV168" i="261"/>
  <c r="AV173" i="261"/>
  <c r="AV170" i="261"/>
  <c r="AV167" i="261"/>
  <c r="BF175" i="261"/>
  <c r="BC172" i="261"/>
  <c r="BC169" i="261"/>
  <c r="BC175" i="261"/>
  <c r="BC174" i="261"/>
  <c r="BC171" i="261"/>
  <c r="BC168" i="261"/>
  <c r="AQ184" i="261"/>
  <c r="X193" i="261"/>
  <c r="W193" i="261"/>
  <c r="Q202" i="261"/>
  <c r="P202" i="261"/>
  <c r="AA200" i="261"/>
  <c r="AA197" i="261"/>
  <c r="AA194" i="261"/>
  <c r="AD202" i="261"/>
  <c r="AA199" i="261"/>
  <c r="AA196" i="261"/>
  <c r="AK202" i="261"/>
  <c r="AH201" i="261"/>
  <c r="AH198" i="261"/>
  <c r="AH195" i="261"/>
  <c r="AH200" i="261"/>
  <c r="AH197" i="261"/>
  <c r="AH194" i="261"/>
  <c r="AH202" i="261"/>
  <c r="BG202" i="261"/>
  <c r="BF202" i="261"/>
  <c r="X265" i="261"/>
  <c r="W265" i="261"/>
  <c r="Y40" i="261"/>
  <c r="Y85" i="261"/>
  <c r="Y130" i="261"/>
  <c r="Y139" i="261"/>
  <c r="X202" i="261"/>
  <c r="W202" i="261"/>
  <c r="AH228" i="261"/>
  <c r="AH225" i="261"/>
  <c r="AH222" i="261"/>
  <c r="AH227" i="261"/>
  <c r="AH224" i="261"/>
  <c r="AH221" i="261"/>
  <c r="AH229" i="261"/>
  <c r="AO337" i="261"/>
  <c r="AO336" i="261"/>
  <c r="AT337" i="261"/>
  <c r="AO335" i="261"/>
  <c r="AO334" i="261"/>
  <c r="AO331" i="261"/>
  <c r="AR337" i="261"/>
  <c r="AO333" i="261"/>
  <c r="AO330" i="261"/>
  <c r="K346" i="261"/>
  <c r="J346" i="261"/>
  <c r="P13" i="261"/>
  <c r="AH13" i="261"/>
  <c r="P22" i="261"/>
  <c r="AH22" i="261"/>
  <c r="P31" i="261"/>
  <c r="BF31" i="261"/>
  <c r="P40" i="261"/>
  <c r="BF40" i="261"/>
  <c r="P49" i="261"/>
  <c r="BF49" i="261"/>
  <c r="P58" i="261"/>
  <c r="BF58" i="261"/>
  <c r="P67" i="261"/>
  <c r="BF67" i="261"/>
  <c r="P76" i="261"/>
  <c r="BF76" i="261"/>
  <c r="P85" i="261"/>
  <c r="BF85" i="261"/>
  <c r="P94" i="261"/>
  <c r="BF94" i="261"/>
  <c r="P103" i="261"/>
  <c r="BF103" i="261"/>
  <c r="P121" i="261"/>
  <c r="BF121" i="261"/>
  <c r="P130" i="261"/>
  <c r="BF130" i="261"/>
  <c r="P139" i="261"/>
  <c r="BF139" i="261"/>
  <c r="AA165" i="261"/>
  <c r="BG166" i="261"/>
  <c r="BF166" i="261"/>
  <c r="AE175" i="261"/>
  <c r="AV175" i="261"/>
  <c r="Q184" i="261"/>
  <c r="P184" i="261"/>
  <c r="AA182" i="261"/>
  <c r="AA179" i="261"/>
  <c r="AD184" i="261"/>
  <c r="AA181" i="261"/>
  <c r="AA178" i="261"/>
  <c r="AA176" i="261"/>
  <c r="AK184" i="261"/>
  <c r="AH183" i="261"/>
  <c r="AH180" i="261"/>
  <c r="AH177" i="261"/>
  <c r="AH182" i="261"/>
  <c r="AH179" i="261"/>
  <c r="AH184" i="261"/>
  <c r="AA192" i="261"/>
  <c r="BG193" i="261"/>
  <c r="BF193" i="261"/>
  <c r="AH196" i="261"/>
  <c r="J202" i="261"/>
  <c r="AA202" i="261"/>
  <c r="AZ202" i="261"/>
  <c r="X220" i="261"/>
  <c r="W220" i="261"/>
  <c r="AH219" i="261"/>
  <c r="AH216" i="261"/>
  <c r="AH213" i="261"/>
  <c r="AH218" i="261"/>
  <c r="AH215" i="261"/>
  <c r="AH212" i="261"/>
  <c r="AH220" i="261"/>
  <c r="X256" i="261"/>
  <c r="W256" i="261"/>
  <c r="AK256" i="261"/>
  <c r="AH255" i="261"/>
  <c r="AH252" i="261"/>
  <c r="AH249" i="261"/>
  <c r="AH254" i="261"/>
  <c r="AH251" i="261"/>
  <c r="AH248" i="261"/>
  <c r="AH256" i="261"/>
  <c r="AK265" i="261"/>
  <c r="AH264" i="261"/>
  <c r="AH261" i="261"/>
  <c r="AH258" i="261"/>
  <c r="AH263" i="261"/>
  <c r="AH260" i="261"/>
  <c r="AH257" i="261"/>
  <c r="AH265" i="261"/>
  <c r="AS292" i="261"/>
  <c r="Y13" i="261"/>
  <c r="Y49" i="261"/>
  <c r="Y58" i="261"/>
  <c r="Y67" i="261"/>
  <c r="Y94" i="261"/>
  <c r="AK157" i="261"/>
  <c r="AH156" i="261"/>
  <c r="AH153" i="261"/>
  <c r="AH155" i="261"/>
  <c r="AH152" i="261"/>
  <c r="AH149" i="261"/>
  <c r="AH157" i="261"/>
  <c r="AS175" i="261"/>
  <c r="AR175" i="261"/>
  <c r="X229" i="261"/>
  <c r="W229" i="261"/>
  <c r="X247" i="261"/>
  <c r="W247" i="261"/>
  <c r="K337" i="261"/>
  <c r="J337" i="261"/>
  <c r="BA355" i="261"/>
  <c r="AZ355" i="261"/>
  <c r="M5" i="261"/>
  <c r="T6" i="261"/>
  <c r="M8" i="261"/>
  <c r="T9" i="261"/>
  <c r="M11" i="261"/>
  <c r="AO12" i="261"/>
  <c r="M14" i="261"/>
  <c r="T15" i="261"/>
  <c r="M17" i="261"/>
  <c r="T18" i="261"/>
  <c r="M20" i="261"/>
  <c r="T21" i="261"/>
  <c r="M23" i="261"/>
  <c r="BC23" i="261"/>
  <c r="T24" i="261"/>
  <c r="M26" i="261"/>
  <c r="BC26" i="261"/>
  <c r="T27" i="261"/>
  <c r="M29" i="261"/>
  <c r="BC29" i="261"/>
  <c r="AO30" i="261"/>
  <c r="M32" i="261"/>
  <c r="BC32" i="261"/>
  <c r="T33" i="261"/>
  <c r="M35" i="261"/>
  <c r="BC35" i="261"/>
  <c r="T36" i="261"/>
  <c r="M38" i="261"/>
  <c r="BC38" i="261"/>
  <c r="M41" i="261"/>
  <c r="BC41" i="261"/>
  <c r="T42" i="261"/>
  <c r="M44" i="261"/>
  <c r="BC44" i="261"/>
  <c r="T45" i="261"/>
  <c r="M47" i="261"/>
  <c r="BC47" i="261"/>
  <c r="M50" i="261"/>
  <c r="BC50" i="261"/>
  <c r="T51" i="261"/>
  <c r="M53" i="261"/>
  <c r="BC53" i="261"/>
  <c r="T54" i="261"/>
  <c r="M56" i="261"/>
  <c r="BC56" i="261"/>
  <c r="M59" i="261"/>
  <c r="BC59" i="261"/>
  <c r="T60" i="261"/>
  <c r="M62" i="261"/>
  <c r="BC62" i="261"/>
  <c r="T63" i="261"/>
  <c r="M65" i="261"/>
  <c r="BC65" i="261"/>
  <c r="T66" i="261"/>
  <c r="M68" i="261"/>
  <c r="BC68" i="261"/>
  <c r="T69" i="261"/>
  <c r="M71" i="261"/>
  <c r="BC71" i="261"/>
  <c r="T72" i="261"/>
  <c r="M74" i="261"/>
  <c r="BC74" i="261"/>
  <c r="T75" i="261"/>
  <c r="M77" i="261"/>
  <c r="BC77" i="261"/>
  <c r="T78" i="261"/>
  <c r="M80" i="261"/>
  <c r="BC80" i="261"/>
  <c r="T81" i="261"/>
  <c r="M83" i="261"/>
  <c r="BC83" i="261"/>
  <c r="M86" i="261"/>
  <c r="BC86" i="261"/>
  <c r="T87" i="261"/>
  <c r="M89" i="261"/>
  <c r="BC89" i="261"/>
  <c r="T90" i="261"/>
  <c r="M92" i="261"/>
  <c r="BC92" i="261"/>
  <c r="M95" i="261"/>
  <c r="BC95" i="261"/>
  <c r="T96" i="261"/>
  <c r="M98" i="261"/>
  <c r="BC98" i="261"/>
  <c r="T99" i="261"/>
  <c r="M101" i="261"/>
  <c r="BC101" i="261"/>
  <c r="M104" i="261"/>
  <c r="BC104" i="261"/>
  <c r="T105" i="261"/>
  <c r="M107" i="261"/>
  <c r="BC107" i="261"/>
  <c r="T108" i="261"/>
  <c r="M110" i="261"/>
  <c r="BC110" i="261"/>
  <c r="T111" i="261"/>
  <c r="M113" i="261"/>
  <c r="BC113" i="261"/>
  <c r="T114" i="261"/>
  <c r="M116" i="261"/>
  <c r="BC116" i="261"/>
  <c r="T117" i="261"/>
  <c r="M119" i="261"/>
  <c r="BC119" i="261"/>
  <c r="T120" i="261"/>
  <c r="M122" i="261"/>
  <c r="BC122" i="261"/>
  <c r="T123" i="261"/>
  <c r="M125" i="261"/>
  <c r="BC125" i="261"/>
  <c r="T126" i="261"/>
  <c r="M128" i="261"/>
  <c r="BC128" i="261"/>
  <c r="T129" i="261"/>
  <c r="M131" i="261"/>
  <c r="BC131" i="261"/>
  <c r="T132" i="261"/>
  <c r="M134" i="261"/>
  <c r="BC134" i="261"/>
  <c r="T135" i="261"/>
  <c r="M137" i="261"/>
  <c r="BC137" i="261"/>
  <c r="T138" i="261"/>
  <c r="BG148" i="261"/>
  <c r="BF148" i="261"/>
  <c r="AA152" i="261"/>
  <c r="AA153" i="261"/>
  <c r="X157" i="261"/>
  <c r="W157" i="261"/>
  <c r="AM157" i="261"/>
  <c r="Q166" i="261"/>
  <c r="P166" i="261"/>
  <c r="AA164" i="261"/>
  <c r="AA161" i="261"/>
  <c r="AA158" i="261"/>
  <c r="AD166" i="261"/>
  <c r="AA163" i="261"/>
  <c r="AA160" i="261"/>
  <c r="AK166" i="261"/>
  <c r="AH165" i="261"/>
  <c r="AH162" i="261"/>
  <c r="AH159" i="261"/>
  <c r="AH164" i="261"/>
  <c r="AH161" i="261"/>
  <c r="AH158" i="261"/>
  <c r="AH166" i="261"/>
  <c r="AZ166" i="261"/>
  <c r="BG184" i="261"/>
  <c r="BF184" i="261"/>
  <c r="Q193" i="261"/>
  <c r="P193" i="261"/>
  <c r="AA191" i="261"/>
  <c r="AA188" i="261"/>
  <c r="AA185" i="261"/>
  <c r="AD193" i="261"/>
  <c r="AA190" i="261"/>
  <c r="AA187" i="261"/>
  <c r="AK193" i="261"/>
  <c r="AH192" i="261"/>
  <c r="AH189" i="261"/>
  <c r="AH186" i="261"/>
  <c r="AH191" i="261"/>
  <c r="AH188" i="261"/>
  <c r="AH185" i="261"/>
  <c r="AH193" i="261"/>
  <c r="AH226" i="261"/>
  <c r="AM229" i="261"/>
  <c r="X274" i="261"/>
  <c r="W274" i="261"/>
  <c r="Q157" i="261"/>
  <c r="P157" i="261"/>
  <c r="Q148" i="261"/>
  <c r="P148" i="261"/>
  <c r="AZ148" i="261"/>
  <c r="AH150" i="261"/>
  <c r="AA156" i="261"/>
  <c r="AF157" i="261"/>
  <c r="BG157" i="261"/>
  <c r="BF157" i="261"/>
  <c r="J166" i="261"/>
  <c r="BC173" i="261"/>
  <c r="F167" i="261"/>
  <c r="I175" i="261"/>
  <c r="F174" i="261"/>
  <c r="F171" i="261"/>
  <c r="F168" i="261"/>
  <c r="F173" i="261"/>
  <c r="F170" i="261"/>
  <c r="AZ184" i="261"/>
  <c r="J193" i="261"/>
  <c r="AA193" i="261"/>
  <c r="AA195" i="261"/>
  <c r="AH199" i="261"/>
  <c r="X211" i="261"/>
  <c r="W211" i="261"/>
  <c r="AH210" i="261"/>
  <c r="AH207" i="261"/>
  <c r="AH204" i="261"/>
  <c r="AH209" i="261"/>
  <c r="AH206" i="261"/>
  <c r="AH203" i="261"/>
  <c r="AH211" i="261"/>
  <c r="Q220" i="261"/>
  <c r="Q256" i="261"/>
  <c r="AK274" i="261"/>
  <c r="AH273" i="261"/>
  <c r="AH270" i="261"/>
  <c r="AH267" i="261"/>
  <c r="AH272" i="261"/>
  <c r="AH269" i="261"/>
  <c r="AH266" i="261"/>
  <c r="AH274" i="261"/>
  <c r="BG292" i="261"/>
  <c r="BF292" i="261"/>
  <c r="AA167" i="261"/>
  <c r="AH168" i="261"/>
  <c r="AA170" i="261"/>
  <c r="AH171" i="261"/>
  <c r="AA173" i="261"/>
  <c r="F176" i="261"/>
  <c r="P211" i="261"/>
  <c r="BF211" i="261"/>
  <c r="P220" i="261"/>
  <c r="BF220" i="261"/>
  <c r="P229" i="261"/>
  <c r="BF229" i="261"/>
  <c r="P238" i="261"/>
  <c r="BF238" i="261"/>
  <c r="P247" i="261"/>
  <c r="BF247" i="261"/>
  <c r="P256" i="261"/>
  <c r="BF256" i="261"/>
  <c r="P265" i="261"/>
  <c r="BF265" i="261"/>
  <c r="P274" i="261"/>
  <c r="BF274" i="261"/>
  <c r="M281" i="261"/>
  <c r="M278" i="261"/>
  <c r="T282" i="261"/>
  <c r="T279" i="261"/>
  <c r="AA280" i="261"/>
  <c r="AA277" i="261"/>
  <c r="AF283" i="261"/>
  <c r="AL283" i="261"/>
  <c r="AY283" i="261"/>
  <c r="AA285" i="261"/>
  <c r="AA288" i="261"/>
  <c r="AR292" i="261"/>
  <c r="M294" i="261"/>
  <c r="M295" i="261"/>
  <c r="M297" i="261"/>
  <c r="M298" i="261"/>
  <c r="M300" i="261"/>
  <c r="I301" i="261"/>
  <c r="AM301" i="261"/>
  <c r="BC299" i="261"/>
  <c r="BC296" i="261"/>
  <c r="BC293" i="261"/>
  <c r="AO307" i="261"/>
  <c r="AO304" i="261"/>
  <c r="AO310" i="261"/>
  <c r="AO309" i="261"/>
  <c r="AO306" i="261"/>
  <c r="AO303" i="261"/>
  <c r="AO317" i="261"/>
  <c r="AH322" i="261"/>
  <c r="AT328" i="261"/>
  <c r="AK337" i="261"/>
  <c r="AH336" i="261"/>
  <c r="AH335" i="261"/>
  <c r="AM337" i="261"/>
  <c r="AH333" i="261"/>
  <c r="AH330" i="261"/>
  <c r="AH332" i="261"/>
  <c r="AH329" i="261"/>
  <c r="K382" i="261"/>
  <c r="J382" i="261"/>
  <c r="BC400" i="261"/>
  <c r="BC399" i="261"/>
  <c r="BC396" i="261"/>
  <c r="BC393" i="261"/>
  <c r="BC394" i="261"/>
  <c r="BC392" i="261"/>
  <c r="BH400" i="261"/>
  <c r="BC397" i="261"/>
  <c r="BC395" i="261"/>
  <c r="BC398" i="261"/>
  <c r="T153" i="261"/>
  <c r="T156" i="261"/>
  <c r="T162" i="261"/>
  <c r="T165" i="261"/>
  <c r="T180" i="261"/>
  <c r="T183" i="261"/>
  <c r="T192" i="261"/>
  <c r="T201" i="261"/>
  <c r="AA205" i="261"/>
  <c r="AA208" i="261"/>
  <c r="AA214" i="261"/>
  <c r="AA217" i="261"/>
  <c r="AA223" i="261"/>
  <c r="AA226" i="261"/>
  <c r="AA232" i="261"/>
  <c r="AA235" i="261"/>
  <c r="AA241" i="261"/>
  <c r="AA244" i="261"/>
  <c r="AA262" i="261"/>
  <c r="M263" i="261"/>
  <c r="M272" i="261"/>
  <c r="AH281" i="261"/>
  <c r="AH278" i="261"/>
  <c r="M290" i="261"/>
  <c r="M287" i="261"/>
  <c r="M284" i="261"/>
  <c r="T291" i="261"/>
  <c r="T288" i="261"/>
  <c r="T285" i="261"/>
  <c r="AA289" i="261"/>
  <c r="AA286" i="261"/>
  <c r="AF292" i="261"/>
  <c r="AH299" i="261"/>
  <c r="AH296" i="261"/>
  <c r="AH293" i="261"/>
  <c r="AO301" i="261"/>
  <c r="AO300" i="261"/>
  <c r="AO297" i="261"/>
  <c r="AO294" i="261"/>
  <c r="X310" i="261"/>
  <c r="W310" i="261"/>
  <c r="AK310" i="261"/>
  <c r="AH309" i="261"/>
  <c r="AH306" i="261"/>
  <c r="AH308" i="261"/>
  <c r="AH305" i="261"/>
  <c r="AH302" i="261"/>
  <c r="BG310" i="261"/>
  <c r="AE319" i="261"/>
  <c r="AD319" i="261"/>
  <c r="AE328" i="261"/>
  <c r="AD328" i="261"/>
  <c r="BG346" i="261"/>
  <c r="BF346" i="261"/>
  <c r="AE355" i="261"/>
  <c r="AD355" i="261"/>
  <c r="X373" i="261"/>
  <c r="W373" i="261"/>
  <c r="AA174" i="261"/>
  <c r="AD211" i="261"/>
  <c r="AD220" i="261"/>
  <c r="AD229" i="261"/>
  <c r="AD238" i="261"/>
  <c r="AD247" i="261"/>
  <c r="AD256" i="261"/>
  <c r="AD265" i="261"/>
  <c r="AD274" i="261"/>
  <c r="AO283" i="261"/>
  <c r="AO282" i="261"/>
  <c r="AO279" i="261"/>
  <c r="AO276" i="261"/>
  <c r="BC281" i="261"/>
  <c r="BC278" i="261"/>
  <c r="AH290" i="261"/>
  <c r="AH287" i="261"/>
  <c r="AH284" i="261"/>
  <c r="M299" i="261"/>
  <c r="M296" i="261"/>
  <c r="M293" i="261"/>
  <c r="T301" i="261"/>
  <c r="T300" i="261"/>
  <c r="T297" i="261"/>
  <c r="T294" i="261"/>
  <c r="AH301" i="261"/>
  <c r="AR301" i="261"/>
  <c r="AO316" i="261"/>
  <c r="AO313" i="261"/>
  <c r="AO319" i="261"/>
  <c r="AO318" i="261"/>
  <c r="AO315" i="261"/>
  <c r="AO312" i="261"/>
  <c r="AO325" i="261"/>
  <c r="AO322" i="261"/>
  <c r="AO328" i="261"/>
  <c r="AO327" i="261"/>
  <c r="AO324" i="261"/>
  <c r="AO321" i="261"/>
  <c r="AA203" i="261"/>
  <c r="AA206" i="261"/>
  <c r="AA209" i="261"/>
  <c r="M210" i="261"/>
  <c r="BC210" i="261"/>
  <c r="AA212" i="261"/>
  <c r="AA215" i="261"/>
  <c r="AA218" i="261"/>
  <c r="AA221" i="261"/>
  <c r="AA224" i="261"/>
  <c r="AA227" i="261"/>
  <c r="AA230" i="261"/>
  <c r="AA233" i="261"/>
  <c r="AA236" i="261"/>
  <c r="AA239" i="261"/>
  <c r="AA242" i="261"/>
  <c r="AA245" i="261"/>
  <c r="M255" i="261"/>
  <c r="AA263" i="261"/>
  <c r="M264" i="261"/>
  <c r="M273" i="261"/>
  <c r="BC283" i="261"/>
  <c r="Q292" i="261"/>
  <c r="W292" i="261"/>
  <c r="AH292" i="261"/>
  <c r="AO292" i="261"/>
  <c r="AO291" i="261"/>
  <c r="AO288" i="261"/>
  <c r="AO285" i="261"/>
  <c r="BC290" i="261"/>
  <c r="BC287" i="261"/>
  <c r="BC284" i="261"/>
  <c r="M301" i="261"/>
  <c r="W301" i="261"/>
  <c r="Q310" i="261"/>
  <c r="X319" i="261"/>
  <c r="W319" i="261"/>
  <c r="AK319" i="261"/>
  <c r="AH318" i="261"/>
  <c r="AH315" i="261"/>
  <c r="AH312" i="261"/>
  <c r="AH317" i="261"/>
  <c r="AH314" i="261"/>
  <c r="AH311" i="261"/>
  <c r="AR319" i="261"/>
  <c r="X328" i="261"/>
  <c r="W328" i="261"/>
  <c r="AK328" i="261"/>
  <c r="AH327" i="261"/>
  <c r="AH324" i="261"/>
  <c r="AH321" i="261"/>
  <c r="AH326" i="261"/>
  <c r="AH323" i="261"/>
  <c r="AH320" i="261"/>
  <c r="AR328" i="261"/>
  <c r="Q337" i="261"/>
  <c r="P337" i="261"/>
  <c r="AF337" i="261"/>
  <c r="AA336" i="261"/>
  <c r="AA335" i="261"/>
  <c r="AA332" i="261"/>
  <c r="AA329" i="261"/>
  <c r="AA337" i="261"/>
  <c r="AA334" i="261"/>
  <c r="AA331" i="261"/>
  <c r="BA346" i="261"/>
  <c r="AZ346" i="261"/>
  <c r="BG283" i="261"/>
  <c r="Q301" i="261"/>
  <c r="BG337" i="261"/>
  <c r="BF337" i="261"/>
  <c r="AA344" i="261"/>
  <c r="AA341" i="261"/>
  <c r="AA338" i="261"/>
  <c r="AA343" i="261"/>
  <c r="AA340" i="261"/>
  <c r="AF346" i="261"/>
  <c r="AA345" i="261"/>
  <c r="AA342" i="261"/>
  <c r="AA339" i="261"/>
  <c r="AA380" i="261"/>
  <c r="AA377" i="261"/>
  <c r="AA374" i="261"/>
  <c r="AA379" i="261"/>
  <c r="AA376" i="261"/>
  <c r="AA375" i="261"/>
  <c r="AF382" i="261"/>
  <c r="AA378" i="261"/>
  <c r="AA381" i="261"/>
  <c r="AA382" i="261"/>
  <c r="AA295" i="261"/>
  <c r="AA298" i="261"/>
  <c r="M302" i="261"/>
  <c r="BC302" i="261"/>
  <c r="T303" i="261"/>
  <c r="AA304" i="261"/>
  <c r="M305" i="261"/>
  <c r="BC305" i="261"/>
  <c r="T306" i="261"/>
  <c r="AA307" i="261"/>
  <c r="T309" i="261"/>
  <c r="M311" i="261"/>
  <c r="BC311" i="261"/>
  <c r="T312" i="261"/>
  <c r="AA313" i="261"/>
  <c r="M314" i="261"/>
  <c r="BC314" i="261"/>
  <c r="T315" i="261"/>
  <c r="AA316" i="261"/>
  <c r="M317" i="261"/>
  <c r="BC317" i="261"/>
  <c r="T318" i="261"/>
  <c r="M320" i="261"/>
  <c r="BC320" i="261"/>
  <c r="T321" i="261"/>
  <c r="AA322" i="261"/>
  <c r="M323" i="261"/>
  <c r="BC323" i="261"/>
  <c r="T324" i="261"/>
  <c r="AA325" i="261"/>
  <c r="M326" i="261"/>
  <c r="BC326" i="261"/>
  <c r="T327" i="261"/>
  <c r="AE346" i="261"/>
  <c r="AD346" i="261"/>
  <c r="AO356" i="261"/>
  <c r="AA357" i="261"/>
  <c r="AO359" i="261"/>
  <c r="AA360" i="261"/>
  <c r="AO362" i="261"/>
  <c r="X364" i="261"/>
  <c r="W364" i="261"/>
  <c r="AZ364" i="261"/>
  <c r="Q373" i="261"/>
  <c r="AK373" i="261"/>
  <c r="AH372" i="261"/>
  <c r="AH369" i="261"/>
  <c r="AH366" i="261"/>
  <c r="AH371" i="261"/>
  <c r="AH368" i="261"/>
  <c r="AH365" i="261"/>
  <c r="AO370" i="261"/>
  <c r="AO367" i="261"/>
  <c r="AO373" i="261"/>
  <c r="AO372" i="261"/>
  <c r="AO369" i="261"/>
  <c r="AO366" i="261"/>
  <c r="AH379" i="261"/>
  <c r="BG382" i="261"/>
  <c r="AO389" i="261"/>
  <c r="X391" i="261"/>
  <c r="W391" i="261"/>
  <c r="AZ391" i="261"/>
  <c r="X400" i="261"/>
  <c r="W400" i="261"/>
  <c r="BF400" i="261"/>
  <c r="BG400" i="261"/>
  <c r="M406" i="261"/>
  <c r="M403" i="261"/>
  <c r="M409" i="261"/>
  <c r="M408" i="261"/>
  <c r="M405" i="261"/>
  <c r="M402" i="261"/>
  <c r="R409" i="261"/>
  <c r="M407" i="261"/>
  <c r="M404" i="261"/>
  <c r="M401" i="261"/>
  <c r="AS418" i="261"/>
  <c r="AR418" i="261"/>
  <c r="M433" i="261"/>
  <c r="M430" i="261"/>
  <c r="M436" i="261"/>
  <c r="M435" i="261"/>
  <c r="M432" i="261"/>
  <c r="M429" i="261"/>
  <c r="R436" i="261"/>
  <c r="M434" i="261"/>
  <c r="M431" i="261"/>
  <c r="M428" i="261"/>
  <c r="AE337" i="261"/>
  <c r="AD337" i="261"/>
  <c r="X355" i="261"/>
  <c r="W355" i="261"/>
  <c r="AK364" i="261"/>
  <c r="AH363" i="261"/>
  <c r="AH360" i="261"/>
  <c r="AH357" i="261"/>
  <c r="AH362" i="261"/>
  <c r="AH359" i="261"/>
  <c r="AH356" i="261"/>
  <c r="AO361" i="261"/>
  <c r="AO358" i="261"/>
  <c r="AO364" i="261"/>
  <c r="AO363" i="261"/>
  <c r="AO360" i="261"/>
  <c r="AO357" i="261"/>
  <c r="AA371" i="261"/>
  <c r="AA368" i="261"/>
  <c r="AA365" i="261"/>
  <c r="AA370" i="261"/>
  <c r="AA367" i="261"/>
  <c r="AH376" i="261"/>
  <c r="AE382" i="261"/>
  <c r="AD382" i="261"/>
  <c r="AR382" i="261"/>
  <c r="AK391" i="261"/>
  <c r="AH390" i="261"/>
  <c r="AH387" i="261"/>
  <c r="AH384" i="261"/>
  <c r="AH389" i="261"/>
  <c r="AH386" i="261"/>
  <c r="AH383" i="261"/>
  <c r="AO388" i="261"/>
  <c r="AO385" i="261"/>
  <c r="AO391" i="261"/>
  <c r="AO390" i="261"/>
  <c r="AO387" i="261"/>
  <c r="AO384" i="261"/>
  <c r="M400" i="261"/>
  <c r="M399" i="261"/>
  <c r="M396" i="261"/>
  <c r="M393" i="261"/>
  <c r="M398" i="261"/>
  <c r="M397" i="261"/>
  <c r="I418" i="261"/>
  <c r="F417" i="261"/>
  <c r="F414" i="261"/>
  <c r="F411" i="261"/>
  <c r="F416" i="261"/>
  <c r="F413" i="261"/>
  <c r="F410" i="261"/>
  <c r="F412" i="261"/>
  <c r="K418" i="261"/>
  <c r="AL427" i="261"/>
  <c r="AK427" i="261"/>
  <c r="AY427" i="261"/>
  <c r="AV426" i="261"/>
  <c r="AV423" i="261"/>
  <c r="AV420" i="261"/>
  <c r="AV425" i="261"/>
  <c r="AV422" i="261"/>
  <c r="AV419" i="261"/>
  <c r="BA427" i="261"/>
  <c r="AV427" i="261"/>
  <c r="AV424" i="261"/>
  <c r="AE445" i="261"/>
  <c r="AD445" i="261"/>
  <c r="AO445" i="261"/>
  <c r="AO444" i="261"/>
  <c r="AR445" i="261"/>
  <c r="AO443" i="261"/>
  <c r="AO440" i="261"/>
  <c r="AO437" i="261"/>
  <c r="AO442" i="261"/>
  <c r="AO439" i="261"/>
  <c r="AT445" i="261"/>
  <c r="AO438" i="261"/>
  <c r="M327" i="261"/>
  <c r="X346" i="261"/>
  <c r="W346" i="261"/>
  <c r="AK355" i="261"/>
  <c r="AH354" i="261"/>
  <c r="AH351" i="261"/>
  <c r="AH348" i="261"/>
  <c r="AH353" i="261"/>
  <c r="AH350" i="261"/>
  <c r="AH347" i="261"/>
  <c r="AO352" i="261"/>
  <c r="AO349" i="261"/>
  <c r="AO355" i="261"/>
  <c r="AO354" i="261"/>
  <c r="AO351" i="261"/>
  <c r="AO348" i="261"/>
  <c r="AA362" i="261"/>
  <c r="AA359" i="261"/>
  <c r="AA356" i="261"/>
  <c r="AA361" i="261"/>
  <c r="AA358" i="261"/>
  <c r="AH364" i="261"/>
  <c r="AA373" i="261"/>
  <c r="AA389" i="261"/>
  <c r="AA386" i="261"/>
  <c r="AA383" i="261"/>
  <c r="AA388" i="261"/>
  <c r="AA385" i="261"/>
  <c r="AH391" i="261"/>
  <c r="P400" i="261"/>
  <c r="Q400" i="261"/>
  <c r="AL400" i="261"/>
  <c r="AY400" i="261"/>
  <c r="AV398" i="261"/>
  <c r="AV395" i="261"/>
  <c r="AV392" i="261"/>
  <c r="BA400" i="261"/>
  <c r="AV399" i="261"/>
  <c r="AV400" i="261"/>
  <c r="F418" i="261"/>
  <c r="W445" i="261"/>
  <c r="X445" i="261"/>
  <c r="X337" i="261"/>
  <c r="W337" i="261"/>
  <c r="Q346" i="261"/>
  <c r="AH345" i="261"/>
  <c r="AH342" i="261"/>
  <c r="AH339" i="261"/>
  <c r="AH344" i="261"/>
  <c r="AH341" i="261"/>
  <c r="AH338" i="261"/>
  <c r="AO343" i="261"/>
  <c r="AO340" i="261"/>
  <c r="AO346" i="261"/>
  <c r="AO345" i="261"/>
  <c r="AO342" i="261"/>
  <c r="AO339" i="261"/>
  <c r="AA353" i="261"/>
  <c r="AA350" i="261"/>
  <c r="AA347" i="261"/>
  <c r="AA352" i="261"/>
  <c r="AA349" i="261"/>
  <c r="AH355" i="261"/>
  <c r="BG355" i="261"/>
  <c r="AH358" i="261"/>
  <c r="AH361" i="261"/>
  <c r="P364" i="261"/>
  <c r="AA364" i="261"/>
  <c r="BG364" i="261"/>
  <c r="J373" i="261"/>
  <c r="AE373" i="261"/>
  <c r="AD373" i="261"/>
  <c r="AO380" i="261"/>
  <c r="X382" i="261"/>
  <c r="W382" i="261"/>
  <c r="AZ382" i="261"/>
  <c r="P391" i="261"/>
  <c r="AA391" i="261"/>
  <c r="F398" i="261"/>
  <c r="F395" i="261"/>
  <c r="F392" i="261"/>
  <c r="K400" i="261"/>
  <c r="I400" i="261"/>
  <c r="F393" i="261"/>
  <c r="F396" i="261"/>
  <c r="F394" i="261"/>
  <c r="R400" i="261"/>
  <c r="AE400" i="261"/>
  <c r="AE364" i="261"/>
  <c r="AD364" i="261"/>
  <c r="Q382" i="261"/>
  <c r="AK382" i="261"/>
  <c r="AH381" i="261"/>
  <c r="AH378" i="261"/>
  <c r="AH375" i="261"/>
  <c r="AH380" i="261"/>
  <c r="AH377" i="261"/>
  <c r="AH374" i="261"/>
  <c r="AO379" i="261"/>
  <c r="AO376" i="261"/>
  <c r="AO382" i="261"/>
  <c r="AO381" i="261"/>
  <c r="AO378" i="261"/>
  <c r="AO375" i="261"/>
  <c r="AE391" i="261"/>
  <c r="AD391" i="261"/>
  <c r="BC424" i="261"/>
  <c r="BC421" i="261"/>
  <c r="BC427" i="261"/>
  <c r="BC426" i="261"/>
  <c r="BC423" i="261"/>
  <c r="BC420" i="261"/>
  <c r="BH427" i="261"/>
  <c r="BC425" i="261"/>
  <c r="BC422" i="261"/>
  <c r="BC419" i="261"/>
  <c r="X454" i="261"/>
  <c r="W454" i="261"/>
  <c r="M479" i="261"/>
  <c r="M476" i="261"/>
  <c r="P481" i="261"/>
  <c r="M480" i="261"/>
  <c r="M477" i="261"/>
  <c r="M473" i="261"/>
  <c r="R481" i="261"/>
  <c r="M475" i="261"/>
  <c r="M481" i="261"/>
  <c r="M474" i="261"/>
  <c r="M478" i="261"/>
  <c r="I409" i="261"/>
  <c r="F408" i="261"/>
  <c r="F405" i="261"/>
  <c r="F402" i="261"/>
  <c r="F407" i="261"/>
  <c r="F404" i="261"/>
  <c r="F401" i="261"/>
  <c r="P409" i="261"/>
  <c r="BC415" i="261"/>
  <c r="BC412" i="261"/>
  <c r="BC418" i="261"/>
  <c r="BC417" i="261"/>
  <c r="BC414" i="261"/>
  <c r="BC411" i="261"/>
  <c r="I436" i="261"/>
  <c r="F435" i="261"/>
  <c r="F432" i="261"/>
  <c r="F429" i="261"/>
  <c r="F434" i="261"/>
  <c r="F431" i="261"/>
  <c r="F428" i="261"/>
  <c r="P436" i="261"/>
  <c r="Q445" i="261"/>
  <c r="P445" i="261"/>
  <c r="AK445" i="261"/>
  <c r="AH442" i="261"/>
  <c r="AH439" i="261"/>
  <c r="AH444" i="261"/>
  <c r="AH441" i="261"/>
  <c r="AH438" i="261"/>
  <c r="AT454" i="261"/>
  <c r="AS454" i="261"/>
  <c r="AF472" i="261"/>
  <c r="AE472" i="261"/>
  <c r="T369" i="261"/>
  <c r="T375" i="261"/>
  <c r="T378" i="261"/>
  <c r="T384" i="261"/>
  <c r="T387" i="261"/>
  <c r="F409" i="261"/>
  <c r="AS409" i="261"/>
  <c r="AR409" i="261"/>
  <c r="AL418" i="261"/>
  <c r="AK418" i="261"/>
  <c r="AY418" i="261"/>
  <c r="AV417" i="261"/>
  <c r="AV414" i="261"/>
  <c r="AV411" i="261"/>
  <c r="AV416" i="261"/>
  <c r="AV413" i="261"/>
  <c r="AV410" i="261"/>
  <c r="BF418" i="261"/>
  <c r="M424" i="261"/>
  <c r="M421" i="261"/>
  <c r="M427" i="261"/>
  <c r="M426" i="261"/>
  <c r="M423" i="261"/>
  <c r="M420" i="261"/>
  <c r="AE427" i="261"/>
  <c r="F436" i="261"/>
  <c r="AS436" i="261"/>
  <c r="AR436" i="261"/>
  <c r="AH440" i="261"/>
  <c r="AH445" i="261"/>
  <c r="BG454" i="261"/>
  <c r="BF454" i="261"/>
  <c r="M515" i="261"/>
  <c r="M512" i="261"/>
  <c r="M509" i="261"/>
  <c r="P517" i="261"/>
  <c r="M514" i="261"/>
  <c r="M511" i="261"/>
  <c r="M516" i="261"/>
  <c r="R517" i="261"/>
  <c r="M517" i="261"/>
  <c r="M510" i="261"/>
  <c r="M513" i="261"/>
  <c r="BC406" i="261"/>
  <c r="BC403" i="261"/>
  <c r="BC409" i="261"/>
  <c r="BC408" i="261"/>
  <c r="BC405" i="261"/>
  <c r="BC402" i="261"/>
  <c r="BC410" i="261"/>
  <c r="I427" i="261"/>
  <c r="F426" i="261"/>
  <c r="F423" i="261"/>
  <c r="F420" i="261"/>
  <c r="F425" i="261"/>
  <c r="F422" i="261"/>
  <c r="F419" i="261"/>
  <c r="BC433" i="261"/>
  <c r="BC430" i="261"/>
  <c r="BC436" i="261"/>
  <c r="BC435" i="261"/>
  <c r="BC432" i="261"/>
  <c r="BC429" i="261"/>
  <c r="J445" i="261"/>
  <c r="I445" i="261"/>
  <c r="BC442" i="261"/>
  <c r="BC439" i="261"/>
  <c r="BC445" i="261"/>
  <c r="BC441" i="261"/>
  <c r="BC438" i="261"/>
  <c r="AA400" i="261"/>
  <c r="AA398" i="261"/>
  <c r="AA395" i="261"/>
  <c r="AA392" i="261"/>
  <c r="AL409" i="261"/>
  <c r="AK409" i="261"/>
  <c r="AY409" i="261"/>
  <c r="AV408" i="261"/>
  <c r="AV405" i="261"/>
  <c r="AV402" i="261"/>
  <c r="AV407" i="261"/>
  <c r="AV404" i="261"/>
  <c r="AV401" i="261"/>
  <c r="M415" i="261"/>
  <c r="M412" i="261"/>
  <c r="M418" i="261"/>
  <c r="M417" i="261"/>
  <c r="M414" i="261"/>
  <c r="M411" i="261"/>
  <c r="AE418" i="261"/>
  <c r="AS427" i="261"/>
  <c r="AR427" i="261"/>
  <c r="AL436" i="261"/>
  <c r="AK436" i="261"/>
  <c r="AY436" i="261"/>
  <c r="AV435" i="261"/>
  <c r="AV432" i="261"/>
  <c r="AV429" i="261"/>
  <c r="AV434" i="261"/>
  <c r="AV431" i="261"/>
  <c r="AV428" i="261"/>
  <c r="AZ454" i="261"/>
  <c r="AY454" i="261"/>
  <c r="M488" i="261"/>
  <c r="M485" i="261"/>
  <c r="M482" i="261"/>
  <c r="P490" i="261"/>
  <c r="M487" i="261"/>
  <c r="M484" i="261"/>
  <c r="M489" i="261"/>
  <c r="R490" i="261"/>
  <c r="M490" i="261"/>
  <c r="M486" i="261"/>
  <c r="M483" i="261"/>
  <c r="AH393" i="261"/>
  <c r="AO394" i="261"/>
  <c r="AH396" i="261"/>
  <c r="AO397" i="261"/>
  <c r="AH399" i="261"/>
  <c r="AA401" i="261"/>
  <c r="AH402" i="261"/>
  <c r="AO403" i="261"/>
  <c r="AA404" i="261"/>
  <c r="AH405" i="261"/>
  <c r="AO406" i="261"/>
  <c r="AA407" i="261"/>
  <c r="AH408" i="261"/>
  <c r="AA410" i="261"/>
  <c r="AH411" i="261"/>
  <c r="AO412" i="261"/>
  <c r="AA413" i="261"/>
  <c r="AH414" i="261"/>
  <c r="AO415" i="261"/>
  <c r="AA416" i="261"/>
  <c r="AH417" i="261"/>
  <c r="AA419" i="261"/>
  <c r="AH420" i="261"/>
  <c r="AO421" i="261"/>
  <c r="AA422" i="261"/>
  <c r="AH423" i="261"/>
  <c r="AO424" i="261"/>
  <c r="AA425" i="261"/>
  <c r="AH426" i="261"/>
  <c r="AA428" i="261"/>
  <c r="AH429" i="261"/>
  <c r="AO430" i="261"/>
  <c r="AA431" i="261"/>
  <c r="AH432" i="261"/>
  <c r="AO433" i="261"/>
  <c r="AA434" i="261"/>
  <c r="AH435" i="261"/>
  <c r="AA437" i="261"/>
  <c r="M438" i="261"/>
  <c r="T439" i="261"/>
  <c r="AA440" i="261"/>
  <c r="M441" i="261"/>
  <c r="AA443" i="261"/>
  <c r="T446" i="261"/>
  <c r="T448" i="261"/>
  <c r="T449" i="261"/>
  <c r="T451" i="261"/>
  <c r="Q454" i="261"/>
  <c r="AE463" i="261"/>
  <c r="AD463" i="261"/>
  <c r="AZ463" i="261"/>
  <c r="AY463" i="261"/>
  <c r="M497" i="261"/>
  <c r="M494" i="261"/>
  <c r="M491" i="261"/>
  <c r="P499" i="261"/>
  <c r="M496" i="261"/>
  <c r="M493" i="261"/>
  <c r="M498" i="261"/>
  <c r="R499" i="261"/>
  <c r="M499" i="261"/>
  <c r="M506" i="261"/>
  <c r="M503" i="261"/>
  <c r="M500" i="261"/>
  <c r="P508" i="261"/>
  <c r="M505" i="261"/>
  <c r="M502" i="261"/>
  <c r="M507" i="261"/>
  <c r="R508" i="261"/>
  <c r="M508" i="261"/>
  <c r="AA408" i="261"/>
  <c r="AA417" i="261"/>
  <c r="AA426" i="261"/>
  <c r="AA435" i="261"/>
  <c r="AA451" i="261"/>
  <c r="AA448" i="261"/>
  <c r="AH452" i="261"/>
  <c r="AH449" i="261"/>
  <c r="AH446" i="261"/>
  <c r="AM454" i="261"/>
  <c r="AR463" i="261"/>
  <c r="AS463" i="261"/>
  <c r="BF463" i="261"/>
  <c r="BC461" i="261"/>
  <c r="BC458" i="261"/>
  <c r="BC455" i="261"/>
  <c r="M542" i="261"/>
  <c r="M539" i="261"/>
  <c r="M536" i="261"/>
  <c r="P544" i="261"/>
  <c r="M541" i="261"/>
  <c r="M538" i="261"/>
  <c r="M543" i="261"/>
  <c r="R544" i="261"/>
  <c r="M544" i="261"/>
  <c r="BF445" i="261"/>
  <c r="J454" i="261"/>
  <c r="T453" i="261"/>
  <c r="T450" i="261"/>
  <c r="T447" i="261"/>
  <c r="AA454" i="261"/>
  <c r="AH454" i="261"/>
  <c r="AO454" i="261"/>
  <c r="AO453" i="261"/>
  <c r="AO450" i="261"/>
  <c r="AO447" i="261"/>
  <c r="BC462" i="261"/>
  <c r="W463" i="261"/>
  <c r="BC463" i="261"/>
  <c r="R472" i="261"/>
  <c r="Q472" i="261"/>
  <c r="M533" i="261"/>
  <c r="M530" i="261"/>
  <c r="M527" i="261"/>
  <c r="P535" i="261"/>
  <c r="M532" i="261"/>
  <c r="M529" i="261"/>
  <c r="M534" i="261"/>
  <c r="R535" i="261"/>
  <c r="M535" i="261"/>
  <c r="T454" i="261"/>
  <c r="AD454" i="261"/>
  <c r="BC457" i="261"/>
  <c r="BC460" i="261"/>
  <c r="R463" i="261"/>
  <c r="Q463" i="261"/>
  <c r="AL463" i="261"/>
  <c r="AK463" i="261"/>
  <c r="J472" i="261"/>
  <c r="I472" i="261"/>
  <c r="M524" i="261"/>
  <c r="M521" i="261"/>
  <c r="M518" i="261"/>
  <c r="P526" i="261"/>
  <c r="M523" i="261"/>
  <c r="M520" i="261"/>
  <c r="M525" i="261"/>
  <c r="R526" i="261"/>
  <c r="M526" i="261"/>
  <c r="M540" i="261"/>
  <c r="M446" i="261"/>
  <c r="BC446" i="261"/>
  <c r="M449" i="261"/>
  <c r="BC449" i="261"/>
  <c r="M455" i="261"/>
  <c r="AH455" i="261"/>
  <c r="T456" i="261"/>
  <c r="AO456" i="261"/>
  <c r="AV457" i="261"/>
  <c r="M458" i="261"/>
  <c r="AH458" i="261"/>
  <c r="T459" i="261"/>
  <c r="AO459" i="261"/>
  <c r="AV460" i="261"/>
  <c r="T462" i="261"/>
  <c r="T464" i="261"/>
  <c r="F465" i="261"/>
  <c r="M466" i="261"/>
  <c r="AH466" i="261"/>
  <c r="T467" i="261"/>
  <c r="F468" i="261"/>
  <c r="M469" i="261"/>
  <c r="AH469" i="261"/>
  <c r="T470" i="261"/>
  <c r="F471" i="261"/>
  <c r="BC474" i="261"/>
  <c r="T475" i="261"/>
  <c r="AZ553" i="261"/>
  <c r="AY553" i="261"/>
  <c r="AS562" i="261"/>
  <c r="AS571" i="261"/>
  <c r="AT616" i="261"/>
  <c r="AS616" i="261"/>
  <c r="X652" i="261"/>
  <c r="W652" i="261"/>
  <c r="Y472" i="261"/>
  <c r="T476" i="261"/>
  <c r="AZ481" i="261"/>
  <c r="AY481" i="261"/>
  <c r="BH481" i="261"/>
  <c r="AZ490" i="261"/>
  <c r="AY490" i="261"/>
  <c r="AZ499" i="261"/>
  <c r="AY499" i="261"/>
  <c r="AZ508" i="261"/>
  <c r="AY508" i="261"/>
  <c r="AZ517" i="261"/>
  <c r="AY517" i="261"/>
  <c r="AZ526" i="261"/>
  <c r="AY526" i="261"/>
  <c r="AZ535" i="261"/>
  <c r="AY535" i="261"/>
  <c r="AZ544" i="261"/>
  <c r="AY544" i="261"/>
  <c r="J562" i="261"/>
  <c r="I562" i="261"/>
  <c r="T473" i="261"/>
  <c r="Y508" i="261"/>
  <c r="Y517" i="261"/>
  <c r="Y526" i="261"/>
  <c r="Y535" i="261"/>
  <c r="Y544" i="261"/>
  <c r="J553" i="261"/>
  <c r="I553" i="261"/>
  <c r="R553" i="261"/>
  <c r="AS553" i="261"/>
  <c r="AR553" i="261"/>
  <c r="BC551" i="261"/>
  <c r="BC548" i="261"/>
  <c r="BC545" i="261"/>
  <c r="BF553" i="261"/>
  <c r="BC550" i="261"/>
  <c r="BC547" i="261"/>
  <c r="T561" i="261"/>
  <c r="T558" i="261"/>
  <c r="T555" i="261"/>
  <c r="T560" i="261"/>
  <c r="T557" i="261"/>
  <c r="T554" i="261"/>
  <c r="T562" i="261"/>
  <c r="J571" i="261"/>
  <c r="I571" i="261"/>
  <c r="T570" i="261"/>
  <c r="T567" i="261"/>
  <c r="T564" i="261"/>
  <c r="T569" i="261"/>
  <c r="T566" i="261"/>
  <c r="T563" i="261"/>
  <c r="T571" i="261"/>
  <c r="AL472" i="261"/>
  <c r="J481" i="261"/>
  <c r="I481" i="261"/>
  <c r="AS481" i="261"/>
  <c r="AR481" i="261"/>
  <c r="BC479" i="261"/>
  <c r="BC476" i="261"/>
  <c r="BF481" i="261"/>
  <c r="BC478" i="261"/>
  <c r="J490" i="261"/>
  <c r="I490" i="261"/>
  <c r="AS490" i="261"/>
  <c r="AR490" i="261"/>
  <c r="BC488" i="261"/>
  <c r="BC485" i="261"/>
  <c r="BC482" i="261"/>
  <c r="BF490" i="261"/>
  <c r="BC487" i="261"/>
  <c r="BC484" i="261"/>
  <c r="J499" i="261"/>
  <c r="I499" i="261"/>
  <c r="AS499" i="261"/>
  <c r="AR499" i="261"/>
  <c r="BC497" i="261"/>
  <c r="BC494" i="261"/>
  <c r="BC491" i="261"/>
  <c r="BF499" i="261"/>
  <c r="BC496" i="261"/>
  <c r="BC493" i="261"/>
  <c r="J508" i="261"/>
  <c r="I508" i="261"/>
  <c r="AS508" i="261"/>
  <c r="AR508" i="261"/>
  <c r="BC506" i="261"/>
  <c r="BC503" i="261"/>
  <c r="BC500" i="261"/>
  <c r="BF508" i="261"/>
  <c r="BC505" i="261"/>
  <c r="BC502" i="261"/>
  <c r="T511" i="261"/>
  <c r="J517" i="261"/>
  <c r="I517" i="261"/>
  <c r="AS517" i="261"/>
  <c r="AR517" i="261"/>
  <c r="BC515" i="261"/>
  <c r="BC512" i="261"/>
  <c r="BC509" i="261"/>
  <c r="BF517" i="261"/>
  <c r="BC514" i="261"/>
  <c r="BC511" i="261"/>
  <c r="T520" i="261"/>
  <c r="J526" i="261"/>
  <c r="I526" i="261"/>
  <c r="AS526" i="261"/>
  <c r="AR526" i="261"/>
  <c r="BC524" i="261"/>
  <c r="BC521" i="261"/>
  <c r="BC518" i="261"/>
  <c r="BF526" i="261"/>
  <c r="BC523" i="261"/>
  <c r="BC520" i="261"/>
  <c r="T529" i="261"/>
  <c r="J535" i="261"/>
  <c r="I535" i="261"/>
  <c r="AS535" i="261"/>
  <c r="AR535" i="261"/>
  <c r="BC533" i="261"/>
  <c r="BC530" i="261"/>
  <c r="BC527" i="261"/>
  <c r="BF535" i="261"/>
  <c r="BC532" i="261"/>
  <c r="BC529" i="261"/>
  <c r="T538" i="261"/>
  <c r="J544" i="261"/>
  <c r="I544" i="261"/>
  <c r="AS544" i="261"/>
  <c r="AR544" i="261"/>
  <c r="BC542" i="261"/>
  <c r="BC539" i="261"/>
  <c r="BC536" i="261"/>
  <c r="BF544" i="261"/>
  <c r="BC541" i="261"/>
  <c r="BC538" i="261"/>
  <c r="T552" i="261"/>
  <c r="T549" i="261"/>
  <c r="T546" i="261"/>
  <c r="T551" i="261"/>
  <c r="T548" i="261"/>
  <c r="T545" i="261"/>
  <c r="T553" i="261"/>
  <c r="AL553" i="261"/>
  <c r="M560" i="261"/>
  <c r="M557" i="261"/>
  <c r="M554" i="261"/>
  <c r="P562" i="261"/>
  <c r="M559" i="261"/>
  <c r="M556" i="261"/>
  <c r="W571" i="261"/>
  <c r="T480" i="261"/>
  <c r="T477" i="261"/>
  <c r="T479" i="261"/>
  <c r="T481" i="261"/>
  <c r="AL481" i="261"/>
  <c r="BC481" i="261"/>
  <c r="T489" i="261"/>
  <c r="T486" i="261"/>
  <c r="T483" i="261"/>
  <c r="T488" i="261"/>
  <c r="T485" i="261"/>
  <c r="T482" i="261"/>
  <c r="T490" i="261"/>
  <c r="AL490" i="261"/>
  <c r="T498" i="261"/>
  <c r="T495" i="261"/>
  <c r="T492" i="261"/>
  <c r="T497" i="261"/>
  <c r="T494" i="261"/>
  <c r="T491" i="261"/>
  <c r="T499" i="261"/>
  <c r="AL499" i="261"/>
  <c r="T507" i="261"/>
  <c r="T504" i="261"/>
  <c r="T501" i="261"/>
  <c r="T506" i="261"/>
  <c r="T503" i="261"/>
  <c r="T500" i="261"/>
  <c r="T508" i="261"/>
  <c r="AL508" i="261"/>
  <c r="T516" i="261"/>
  <c r="T513" i="261"/>
  <c r="T510" i="261"/>
  <c r="T515" i="261"/>
  <c r="T512" i="261"/>
  <c r="T509" i="261"/>
  <c r="T517" i="261"/>
  <c r="AL517" i="261"/>
  <c r="T525" i="261"/>
  <c r="T522" i="261"/>
  <c r="T519" i="261"/>
  <c r="T524" i="261"/>
  <c r="T521" i="261"/>
  <c r="T518" i="261"/>
  <c r="T526" i="261"/>
  <c r="AL526" i="261"/>
  <c r="T534" i="261"/>
  <c r="T531" i="261"/>
  <c r="T528" i="261"/>
  <c r="T533" i="261"/>
  <c r="T530" i="261"/>
  <c r="T527" i="261"/>
  <c r="T535" i="261"/>
  <c r="AL535" i="261"/>
  <c r="T543" i="261"/>
  <c r="T540" i="261"/>
  <c r="T537" i="261"/>
  <c r="T542" i="261"/>
  <c r="T539" i="261"/>
  <c r="T536" i="261"/>
  <c r="T544" i="261"/>
  <c r="AL544" i="261"/>
  <c r="M551" i="261"/>
  <c r="M548" i="261"/>
  <c r="M545" i="261"/>
  <c r="P553" i="261"/>
  <c r="M550" i="261"/>
  <c r="M547" i="261"/>
  <c r="AZ562" i="261"/>
  <c r="AY562" i="261"/>
  <c r="AZ571" i="261"/>
  <c r="AY571" i="261"/>
  <c r="AZ580" i="261"/>
  <c r="AY580" i="261"/>
  <c r="AR562" i="261"/>
  <c r="AR571" i="261"/>
  <c r="J580" i="261"/>
  <c r="I580" i="261"/>
  <c r="W580" i="261"/>
  <c r="T579" i="261"/>
  <c r="T578" i="261"/>
  <c r="T575" i="261"/>
  <c r="AD580" i="261"/>
  <c r="AA580" i="261"/>
  <c r="AA579" i="261"/>
  <c r="AA576" i="261"/>
  <c r="AS580" i="261"/>
  <c r="J589" i="261"/>
  <c r="I589" i="261"/>
  <c r="W589" i="261"/>
  <c r="T588" i="261"/>
  <c r="T585" i="261"/>
  <c r="T582" i="261"/>
  <c r="T587" i="261"/>
  <c r="T584" i="261"/>
  <c r="T581" i="261"/>
  <c r="T589" i="261"/>
  <c r="J598" i="261"/>
  <c r="I598" i="261"/>
  <c r="W598" i="261"/>
  <c r="T597" i="261"/>
  <c r="T594" i="261"/>
  <c r="T591" i="261"/>
  <c r="T596" i="261"/>
  <c r="T593" i="261"/>
  <c r="T590" i="261"/>
  <c r="T598" i="261"/>
  <c r="J625" i="261"/>
  <c r="I625" i="261"/>
  <c r="W625" i="261"/>
  <c r="T624" i="261"/>
  <c r="T621" i="261"/>
  <c r="T618" i="261"/>
  <c r="T623" i="261"/>
  <c r="T620" i="261"/>
  <c r="T617" i="261"/>
  <c r="T625" i="261"/>
  <c r="BC556" i="261"/>
  <c r="BC559" i="261"/>
  <c r="M565" i="261"/>
  <c r="BC565" i="261"/>
  <c r="M568" i="261"/>
  <c r="BC568" i="261"/>
  <c r="J607" i="261"/>
  <c r="I607" i="261"/>
  <c r="W607" i="261"/>
  <c r="T606" i="261"/>
  <c r="T603" i="261"/>
  <c r="T600" i="261"/>
  <c r="T605" i="261"/>
  <c r="T602" i="261"/>
  <c r="T599" i="261"/>
  <c r="T607" i="261"/>
  <c r="J616" i="261"/>
  <c r="I616" i="261"/>
  <c r="W616" i="261"/>
  <c r="T615" i="261"/>
  <c r="T612" i="261"/>
  <c r="T609" i="261"/>
  <c r="T614" i="261"/>
  <c r="T611" i="261"/>
  <c r="T608" i="261"/>
  <c r="T616" i="261"/>
  <c r="AH481" i="261"/>
  <c r="AH490" i="261"/>
  <c r="AH499" i="261"/>
  <c r="AH508" i="261"/>
  <c r="AH517" i="261"/>
  <c r="AH526" i="261"/>
  <c r="AH535" i="261"/>
  <c r="AH544" i="261"/>
  <c r="AH553" i="261"/>
  <c r="AH562" i="261"/>
  <c r="BF562" i="261"/>
  <c r="P571" i="261"/>
  <c r="AH571" i="261"/>
  <c r="BF571" i="261"/>
  <c r="T604" i="261"/>
  <c r="T613" i="261"/>
  <c r="AZ616" i="261"/>
  <c r="AY616" i="261"/>
  <c r="AD661" i="261"/>
  <c r="AE661" i="261"/>
  <c r="AH548" i="261"/>
  <c r="BC554" i="261"/>
  <c r="AH557" i="261"/>
  <c r="BC557" i="261"/>
  <c r="BC560" i="261"/>
  <c r="M563" i="261"/>
  <c r="AH563" i="261"/>
  <c r="BC563" i="261"/>
  <c r="M566" i="261"/>
  <c r="AH566" i="261"/>
  <c r="BC566" i="261"/>
  <c r="M569" i="261"/>
  <c r="BC569" i="261"/>
  <c r="AO570" i="261"/>
  <c r="BG580" i="261"/>
  <c r="BF580" i="261"/>
  <c r="AZ589" i="261"/>
  <c r="AY589" i="261"/>
  <c r="AZ598" i="261"/>
  <c r="AY598" i="261"/>
  <c r="AZ607" i="261"/>
  <c r="AY607" i="261"/>
  <c r="T660" i="261"/>
  <c r="T657" i="261"/>
  <c r="T654" i="261"/>
  <c r="T661" i="261"/>
  <c r="T655" i="261"/>
  <c r="T659" i="261"/>
  <c r="T653" i="261"/>
  <c r="T658" i="261"/>
  <c r="Q580" i="261"/>
  <c r="P580" i="261"/>
  <c r="AS589" i="261"/>
  <c r="AS598" i="261"/>
  <c r="BA625" i="261"/>
  <c r="AZ625" i="261"/>
  <c r="X634" i="261"/>
  <c r="W634" i="261"/>
  <c r="AF589" i="261"/>
  <c r="AF598" i="261"/>
  <c r="AF607" i="261"/>
  <c r="AF616" i="261"/>
  <c r="AF625" i="261"/>
  <c r="AH641" i="261"/>
  <c r="AH638" i="261"/>
  <c r="AH635" i="261"/>
  <c r="AM643" i="261"/>
  <c r="AA582" i="261"/>
  <c r="AA585" i="261"/>
  <c r="AA588" i="261"/>
  <c r="AA589" i="261"/>
  <c r="AA591" i="261"/>
  <c r="AA594" i="261"/>
  <c r="M595" i="261"/>
  <c r="AO596" i="261"/>
  <c r="AA597" i="261"/>
  <c r="AA598" i="261"/>
  <c r="AA600" i="261"/>
  <c r="AA603" i="261"/>
  <c r="F606" i="261"/>
  <c r="AA606" i="261"/>
  <c r="AV606" i="261"/>
  <c r="AA607" i="261"/>
  <c r="AA609" i="261"/>
  <c r="AA612" i="261"/>
  <c r="F615" i="261"/>
  <c r="AA615" i="261"/>
  <c r="AV615" i="261"/>
  <c r="AA616" i="261"/>
  <c r="AM616" i="261"/>
  <c r="AA618" i="261"/>
  <c r="F621" i="261"/>
  <c r="AA621" i="261"/>
  <c r="F624" i="261"/>
  <c r="AA624" i="261"/>
  <c r="AA625" i="261"/>
  <c r="AM625" i="261"/>
  <c r="AH632" i="261"/>
  <c r="AH629" i="261"/>
  <c r="AH626" i="261"/>
  <c r="AM634" i="261"/>
  <c r="AH639" i="261"/>
  <c r="AH640" i="261"/>
  <c r="AH642" i="261"/>
  <c r="AH643" i="261"/>
  <c r="AO643" i="261"/>
  <c r="AO642" i="261"/>
  <c r="AO639" i="261"/>
  <c r="AO636" i="261"/>
  <c r="AR643" i="261"/>
  <c r="AH650" i="261"/>
  <c r="AH647" i="261"/>
  <c r="AH644" i="261"/>
  <c r="AM652" i="261"/>
  <c r="AO661" i="261"/>
  <c r="AO660" i="261"/>
  <c r="AO657" i="261"/>
  <c r="AO654" i="261"/>
  <c r="AT670" i="261"/>
  <c r="AS670" i="261"/>
  <c r="P589" i="261"/>
  <c r="BF589" i="261"/>
  <c r="P598" i="261"/>
  <c r="BF598" i="261"/>
  <c r="P607" i="261"/>
  <c r="BF607" i="261"/>
  <c r="P616" i="261"/>
  <c r="BF616" i="261"/>
  <c r="P625" i="261"/>
  <c r="AH630" i="261"/>
  <c r="AH631" i="261"/>
  <c r="AH633" i="261"/>
  <c r="AH634" i="261"/>
  <c r="AO634" i="261"/>
  <c r="AO633" i="261"/>
  <c r="AO630" i="261"/>
  <c r="AO627" i="261"/>
  <c r="AR634" i="261"/>
  <c r="I643" i="261"/>
  <c r="BG643" i="261"/>
  <c r="AH651" i="261"/>
  <c r="AH652" i="261"/>
  <c r="AO652" i="261"/>
  <c r="AO651" i="261"/>
  <c r="AO648" i="261"/>
  <c r="AO645" i="261"/>
  <c r="AR652" i="261"/>
  <c r="AR661" i="261"/>
  <c r="AA583" i="261"/>
  <c r="AA586" i="261"/>
  <c r="AA592" i="261"/>
  <c r="AA595" i="261"/>
  <c r="AA601" i="261"/>
  <c r="AA610" i="261"/>
  <c r="AA619" i="261"/>
  <c r="AA622" i="261"/>
  <c r="T642" i="261"/>
  <c r="T639" i="261"/>
  <c r="T636" i="261"/>
  <c r="T643" i="261"/>
  <c r="T669" i="261"/>
  <c r="T666" i="261"/>
  <c r="T663" i="261"/>
  <c r="T668" i="261"/>
  <c r="T665" i="261"/>
  <c r="T662" i="261"/>
  <c r="T670" i="261"/>
  <c r="BG625" i="261"/>
  <c r="T633" i="261"/>
  <c r="T630" i="261"/>
  <c r="T627" i="261"/>
  <c r="T634" i="261"/>
  <c r="AH636" i="261"/>
  <c r="X643" i="261"/>
  <c r="W643" i="261"/>
  <c r="AK643" i="261"/>
  <c r="T651" i="261"/>
  <c r="T648" i="261"/>
  <c r="T645" i="261"/>
  <c r="T652" i="261"/>
  <c r="AO656" i="261"/>
  <c r="AT661" i="261"/>
  <c r="X670" i="261"/>
  <c r="AZ670" i="261"/>
  <c r="AY670" i="261"/>
  <c r="AF634" i="261"/>
  <c r="AF643" i="261"/>
  <c r="AM661" i="261"/>
  <c r="AO662" i="261"/>
  <c r="AO665" i="261"/>
  <c r="AO668" i="261"/>
  <c r="AM670" i="261"/>
  <c r="AA628" i="261"/>
  <c r="AH653" i="261"/>
  <c r="AH656" i="261"/>
  <c r="W661" i="261"/>
  <c r="AO663" i="261"/>
  <c r="AH665" i="261"/>
  <c r="AO666" i="261"/>
  <c r="AO669" i="261"/>
  <c r="W670" i="261"/>
  <c r="BG31" i="260"/>
  <c r="BF31" i="260"/>
  <c r="X22" i="260"/>
  <c r="W22" i="260"/>
  <c r="BG22" i="260"/>
  <c r="BF22" i="260"/>
  <c r="AH30" i="260"/>
  <c r="AH27" i="260"/>
  <c r="AH24" i="260"/>
  <c r="AH29" i="260"/>
  <c r="AH26" i="260"/>
  <c r="AH23" i="260"/>
  <c r="AH31" i="260"/>
  <c r="Q40" i="260"/>
  <c r="P40" i="260"/>
  <c r="AA38" i="260"/>
  <c r="AA35" i="260"/>
  <c r="AA32" i="260"/>
  <c r="AD40" i="260"/>
  <c r="AA37" i="260"/>
  <c r="AA34" i="260"/>
  <c r="AK40" i="260"/>
  <c r="AH39" i="260"/>
  <c r="AH36" i="260"/>
  <c r="AH33" i="260"/>
  <c r="AH38" i="260"/>
  <c r="AH35" i="260"/>
  <c r="AH32" i="260"/>
  <c r="AH40" i="260"/>
  <c r="AM40" i="260"/>
  <c r="BG67" i="260"/>
  <c r="BH67" i="260"/>
  <c r="AV80" i="260"/>
  <c r="BA80" i="260"/>
  <c r="U85" i="260"/>
  <c r="X13" i="260"/>
  <c r="W13" i="260"/>
  <c r="BD85" i="260"/>
  <c r="BG13" i="260"/>
  <c r="BF13" i="260"/>
  <c r="AH21" i="260"/>
  <c r="AH18" i="260"/>
  <c r="AH15" i="260"/>
  <c r="AH14" i="260"/>
  <c r="AH20" i="260"/>
  <c r="AH17" i="260"/>
  <c r="AH22" i="260"/>
  <c r="AZ22" i="260"/>
  <c r="Q31" i="260"/>
  <c r="P31" i="260"/>
  <c r="AA29" i="260"/>
  <c r="AA26" i="260"/>
  <c r="AA23" i="260"/>
  <c r="AD31" i="260"/>
  <c r="AA28" i="260"/>
  <c r="AA25" i="260"/>
  <c r="AK31" i="260"/>
  <c r="AA33" i="260"/>
  <c r="AH37" i="260"/>
  <c r="J40" i="260"/>
  <c r="AA40" i="260"/>
  <c r="AE67" i="260"/>
  <c r="AD67" i="260"/>
  <c r="X84" i="260"/>
  <c r="W84" i="260"/>
  <c r="K77" i="260"/>
  <c r="AG85" i="260"/>
  <c r="AH83" i="260" s="1"/>
  <c r="AK13" i="260"/>
  <c r="AH12" i="260"/>
  <c r="AH9" i="260"/>
  <c r="AH6" i="260"/>
  <c r="AH11" i="260"/>
  <c r="AH8" i="260"/>
  <c r="AH5" i="260"/>
  <c r="AH13" i="260"/>
  <c r="BE85" i="260"/>
  <c r="BH13" i="260"/>
  <c r="Q22" i="260"/>
  <c r="P22" i="260"/>
  <c r="AA20" i="260"/>
  <c r="AA17" i="260"/>
  <c r="AA14" i="260"/>
  <c r="AD22" i="260"/>
  <c r="AA19" i="260"/>
  <c r="AA16" i="260"/>
  <c r="AH28" i="260"/>
  <c r="J31" i="260"/>
  <c r="X31" i="260"/>
  <c r="W31" i="260"/>
  <c r="M56" i="260"/>
  <c r="M53" i="260"/>
  <c r="M50" i="260"/>
  <c r="P58" i="260"/>
  <c r="M55" i="260"/>
  <c r="M52" i="260"/>
  <c r="M58" i="260"/>
  <c r="M57" i="260"/>
  <c r="M54" i="260"/>
  <c r="M51" i="260"/>
  <c r="AX85" i="260"/>
  <c r="BA13" i="260"/>
  <c r="AA36" i="260"/>
  <c r="R58" i="260"/>
  <c r="W67" i="260"/>
  <c r="X67" i="260"/>
  <c r="AT67" i="260"/>
  <c r="AS67" i="260"/>
  <c r="AZ79" i="260"/>
  <c r="AY79" i="260"/>
  <c r="AH82" i="260"/>
  <c r="AT82" i="260"/>
  <c r="AS82" i="260"/>
  <c r="T85" i="260"/>
  <c r="T78" i="260"/>
  <c r="H85" i="260"/>
  <c r="K13" i="260"/>
  <c r="X49" i="260"/>
  <c r="W49" i="260"/>
  <c r="BC48" i="260"/>
  <c r="BC45" i="260"/>
  <c r="BC42" i="260"/>
  <c r="BF49" i="260"/>
  <c r="BC47" i="260"/>
  <c r="BC44" i="260"/>
  <c r="BC41" i="260"/>
  <c r="BC49" i="260"/>
  <c r="BC46" i="260"/>
  <c r="BC43" i="260"/>
  <c r="N85" i="260"/>
  <c r="Q13" i="260"/>
  <c r="P13" i="260"/>
  <c r="Z85" i="260"/>
  <c r="AA83" i="260" s="1"/>
  <c r="AA11" i="260"/>
  <c r="AA8" i="260"/>
  <c r="AA5" i="260"/>
  <c r="AD13" i="260"/>
  <c r="AA10" i="260"/>
  <c r="AA7" i="260"/>
  <c r="AA6" i="260"/>
  <c r="AH10" i="260"/>
  <c r="O85" i="260"/>
  <c r="R13" i="260"/>
  <c r="AA13" i="260"/>
  <c r="AM31" i="260"/>
  <c r="X40" i="260"/>
  <c r="W40" i="260"/>
  <c r="BG40" i="260"/>
  <c r="BF40" i="260"/>
  <c r="T79" i="260"/>
  <c r="Y79" i="260"/>
  <c r="BA58" i="260"/>
  <c r="AS76" i="260"/>
  <c r="AR76" i="260"/>
  <c r="BC74" i="260"/>
  <c r="BC71" i="260"/>
  <c r="BC68" i="260"/>
  <c r="BF76" i="260"/>
  <c r="BC73" i="260"/>
  <c r="BC70" i="260"/>
  <c r="I77" i="260"/>
  <c r="AL77" i="260"/>
  <c r="AK77" i="260"/>
  <c r="BG78" i="260"/>
  <c r="BF78" i="260"/>
  <c r="W79" i="260"/>
  <c r="AV81" i="260"/>
  <c r="BH81" i="260"/>
  <c r="BG81" i="260"/>
  <c r="AV82" i="260"/>
  <c r="AL83" i="260"/>
  <c r="AK83" i="260"/>
  <c r="J13" i="260"/>
  <c r="V85" i="260"/>
  <c r="AB85" i="260"/>
  <c r="AN85" i="260"/>
  <c r="AO82" i="260" s="1"/>
  <c r="AT13" i="260"/>
  <c r="AZ13" i="260"/>
  <c r="AH58" i="260"/>
  <c r="AO58" i="260"/>
  <c r="AV58" i="260"/>
  <c r="M63" i="260"/>
  <c r="M64" i="260"/>
  <c r="AH64" i="260"/>
  <c r="AH66" i="260"/>
  <c r="AK67" i="260"/>
  <c r="BC75" i="260"/>
  <c r="J76" i="260"/>
  <c r="I76" i="260"/>
  <c r="BC76" i="260"/>
  <c r="AV77" i="260"/>
  <c r="AV78" i="260"/>
  <c r="R81" i="260"/>
  <c r="Q81" i="260"/>
  <c r="AZ82" i="260"/>
  <c r="AY82" i="260"/>
  <c r="AV83" i="260"/>
  <c r="K49" i="260"/>
  <c r="Q49" i="260"/>
  <c r="AD49" i="260"/>
  <c r="AK49" i="260"/>
  <c r="AS49" i="260"/>
  <c r="AY49" i="260"/>
  <c r="T50" i="260"/>
  <c r="AO50" i="260"/>
  <c r="AV51" i="260"/>
  <c r="AH52" i="260"/>
  <c r="T53" i="260"/>
  <c r="AO53" i="260"/>
  <c r="AV54" i="260"/>
  <c r="AH55" i="260"/>
  <c r="T56" i="260"/>
  <c r="AO56" i="260"/>
  <c r="F57" i="260"/>
  <c r="AV57" i="260"/>
  <c r="I58" i="260"/>
  <c r="AR58" i="260"/>
  <c r="M66" i="260"/>
  <c r="I67" i="260"/>
  <c r="P67" i="260"/>
  <c r="BC65" i="260"/>
  <c r="BC62" i="260"/>
  <c r="T75" i="260"/>
  <c r="T72" i="260"/>
  <c r="T69" i="260"/>
  <c r="T74" i="260"/>
  <c r="T71" i="260"/>
  <c r="T76" i="260"/>
  <c r="AE77" i="260"/>
  <c r="AD77" i="260"/>
  <c r="X78" i="260"/>
  <c r="W78" i="260"/>
  <c r="AS79" i="260"/>
  <c r="AR79" i="260"/>
  <c r="T80" i="260"/>
  <c r="AF80" i="260"/>
  <c r="AE80" i="260"/>
  <c r="T81" i="260"/>
  <c r="J82" i="260"/>
  <c r="I82" i="260"/>
  <c r="AV84" i="260"/>
  <c r="AI85" i="260"/>
  <c r="F13" i="260"/>
  <c r="L85" i="260"/>
  <c r="AJ85" i="260"/>
  <c r="AP85" i="260"/>
  <c r="AV13" i="260"/>
  <c r="BB85" i="260"/>
  <c r="W58" i="260"/>
  <c r="R67" i="260"/>
  <c r="AO67" i="260"/>
  <c r="AO66" i="260"/>
  <c r="AO63" i="260"/>
  <c r="BC72" i="260"/>
  <c r="M74" i="260"/>
  <c r="M71" i="260"/>
  <c r="M68" i="260"/>
  <c r="P76" i="260"/>
  <c r="M73" i="260"/>
  <c r="M70" i="260"/>
  <c r="W76" i="260"/>
  <c r="T77" i="260"/>
  <c r="F79" i="260"/>
  <c r="AH79" i="260"/>
  <c r="K80" i="260"/>
  <c r="X81" i="260"/>
  <c r="W81" i="260"/>
  <c r="T82" i="260"/>
  <c r="R84" i="260"/>
  <c r="Q84" i="260"/>
  <c r="AM84" i="260"/>
  <c r="AE13" i="260"/>
  <c r="AH50" i="260"/>
  <c r="T51" i="260"/>
  <c r="AO51" i="260"/>
  <c r="AV52" i="260"/>
  <c r="AH53" i="260"/>
  <c r="T54" i="260"/>
  <c r="AO54" i="260"/>
  <c r="AV55" i="260"/>
  <c r="AH56" i="260"/>
  <c r="T57" i="260"/>
  <c r="T66" i="260"/>
  <c r="T63" i="260"/>
  <c r="T67" i="260"/>
  <c r="M76" i="260"/>
  <c r="AZ76" i="260"/>
  <c r="AY76" i="260"/>
  <c r="BH76" i="260"/>
  <c r="X77" i="260"/>
  <c r="Q78" i="260"/>
  <c r="P78" i="260"/>
  <c r="AK78" i="260"/>
  <c r="J79" i="260"/>
  <c r="I79" i="260"/>
  <c r="R79" i="260"/>
  <c r="AL79" i="260"/>
  <c r="AV79" i="260"/>
  <c r="AL80" i="260"/>
  <c r="AK80" i="260"/>
  <c r="AH81" i="260"/>
  <c r="T83" i="260"/>
  <c r="AF83" i="260"/>
  <c r="AE83" i="260"/>
  <c r="T84" i="260"/>
  <c r="Y80" i="260"/>
  <c r="K81" i="260"/>
  <c r="BA81" i="260"/>
  <c r="AM82" i="260"/>
  <c r="Y83" i="260"/>
  <c r="K84" i="260"/>
  <c r="BA84" i="260"/>
  <c r="AH76" i="260"/>
  <c r="AH71" i="260"/>
  <c r="AO72" i="260"/>
  <c r="AO75" i="260"/>
  <c r="BA79" i="260"/>
  <c r="BG79" i="260"/>
  <c r="I80" i="260"/>
  <c r="AM80" i="260"/>
  <c r="AS80" i="260"/>
  <c r="AY80" i="260"/>
  <c r="Y81" i="260"/>
  <c r="AE81" i="260"/>
  <c r="AK81" i="260"/>
  <c r="K82" i="260"/>
  <c r="Q82" i="260"/>
  <c r="W82" i="260"/>
  <c r="BA82" i="260"/>
  <c r="BG82" i="260"/>
  <c r="I83" i="260"/>
  <c r="AM83" i="260"/>
  <c r="AS83" i="260"/>
  <c r="AY83" i="260"/>
  <c r="Y84" i="260"/>
  <c r="AE84" i="260"/>
  <c r="AK84" i="260"/>
  <c r="BG85" i="260" l="1"/>
  <c r="BF676" i="261"/>
  <c r="H67" i="259"/>
  <c r="BC81" i="260"/>
  <c r="BH85" i="260"/>
  <c r="AT673" i="261"/>
  <c r="H50" i="259"/>
  <c r="AR672" i="261"/>
  <c r="AR676" i="261"/>
  <c r="H53" i="259"/>
  <c r="J53" i="259"/>
  <c r="AO77" i="260"/>
  <c r="AO79" i="260"/>
  <c r="AO673" i="261" s="1"/>
  <c r="AH80" i="260"/>
  <c r="AH78" i="260"/>
  <c r="AH84" i="260"/>
  <c r="H35" i="259"/>
  <c r="AD673" i="261"/>
  <c r="AF85" i="260"/>
  <c r="AF679" i="261" s="1"/>
  <c r="AZ673" i="261"/>
  <c r="I60" i="259"/>
  <c r="BA673" i="261"/>
  <c r="J60" i="259"/>
  <c r="AS677" i="261"/>
  <c r="I55" i="259"/>
  <c r="AS674" i="261"/>
  <c r="I52" i="259"/>
  <c r="AV673" i="261"/>
  <c r="E60" i="259"/>
  <c r="AV676" i="261"/>
  <c r="E63" i="259"/>
  <c r="BG672" i="261"/>
  <c r="I68" i="259"/>
  <c r="AY673" i="261"/>
  <c r="H60" i="259"/>
  <c r="AV674" i="261"/>
  <c r="E61" i="259"/>
  <c r="H54" i="259"/>
  <c r="J51" i="259"/>
  <c r="AS675" i="261"/>
  <c r="I53" i="259"/>
  <c r="BF677" i="261"/>
  <c r="H73" i="259"/>
  <c r="AY675" i="261"/>
  <c r="H62" i="259"/>
  <c r="AZ675" i="261"/>
  <c r="I62" i="259"/>
  <c r="AV672" i="261"/>
  <c r="E59" i="259"/>
  <c r="BH674" i="261"/>
  <c r="J70" i="259"/>
  <c r="AP679" i="261"/>
  <c r="F57" i="259"/>
  <c r="BG678" i="261"/>
  <c r="I74" i="259"/>
  <c r="AY676" i="261"/>
  <c r="H63" i="259"/>
  <c r="AV671" i="261"/>
  <c r="E58" i="259"/>
  <c r="BH675" i="261"/>
  <c r="J71" i="259"/>
  <c r="AW679" i="261"/>
  <c r="F66" i="259"/>
  <c r="AZ678" i="261"/>
  <c r="I65" i="259"/>
  <c r="AS671" i="261"/>
  <c r="I49" i="259"/>
  <c r="BA672" i="261"/>
  <c r="J59" i="259"/>
  <c r="AQ679" i="261"/>
  <c r="G57" i="259"/>
  <c r="BG676" i="261"/>
  <c r="I72" i="259"/>
  <c r="BG673" i="261"/>
  <c r="I69" i="259"/>
  <c r="BA678" i="261"/>
  <c r="J65" i="259"/>
  <c r="BH678" i="261"/>
  <c r="J74" i="259"/>
  <c r="AZ676" i="261"/>
  <c r="I63" i="259"/>
  <c r="AV675" i="261"/>
  <c r="E62" i="259"/>
  <c r="AS676" i="261"/>
  <c r="I54" i="259"/>
  <c r="BA85" i="260"/>
  <c r="AX679" i="261"/>
  <c r="G66" i="259"/>
  <c r="H55" i="259"/>
  <c r="AZ677" i="261"/>
  <c r="I64" i="259"/>
  <c r="AZ674" i="261"/>
  <c r="I61" i="259"/>
  <c r="BF678" i="261"/>
  <c r="H74" i="259"/>
  <c r="AS673" i="261"/>
  <c r="I51" i="259"/>
  <c r="AV677" i="261"/>
  <c r="E64" i="259"/>
  <c r="AY678" i="261"/>
  <c r="H65" i="259"/>
  <c r="AZ672" i="261"/>
  <c r="I59" i="259"/>
  <c r="BH677" i="261"/>
  <c r="J73" i="259"/>
  <c r="BH672" i="261"/>
  <c r="J68" i="259"/>
  <c r="AR677" i="261"/>
  <c r="AS672" i="261"/>
  <c r="I50" i="259"/>
  <c r="BA671" i="261"/>
  <c r="J58" i="259"/>
  <c r="BF674" i="261"/>
  <c r="H70" i="259"/>
  <c r="BA675" i="261"/>
  <c r="J62" i="259"/>
  <c r="BG675" i="261"/>
  <c r="I71" i="259"/>
  <c r="BA676" i="261"/>
  <c r="J63" i="259"/>
  <c r="AV678" i="261"/>
  <c r="E65" i="259"/>
  <c r="AY677" i="261"/>
  <c r="H64" i="259"/>
  <c r="AY674" i="261"/>
  <c r="H61" i="259"/>
  <c r="BF672" i="261"/>
  <c r="H68" i="259"/>
  <c r="AY679" i="261"/>
  <c r="H66" i="259"/>
  <c r="BA674" i="261"/>
  <c r="J61" i="259"/>
  <c r="BG677" i="261"/>
  <c r="I73" i="259"/>
  <c r="BH673" i="261"/>
  <c r="J69" i="259"/>
  <c r="AY671" i="261"/>
  <c r="H58" i="259"/>
  <c r="BF675" i="261"/>
  <c r="H71" i="259"/>
  <c r="AV85" i="260"/>
  <c r="AU679" i="261"/>
  <c r="D66" i="259"/>
  <c r="BG674" i="261"/>
  <c r="I70" i="259"/>
  <c r="BH676" i="261"/>
  <c r="J72" i="259"/>
  <c r="AK678" i="261"/>
  <c r="H47" i="259"/>
  <c r="BC675" i="261"/>
  <c r="X671" i="261"/>
  <c r="I22" i="259"/>
  <c r="K85" i="260"/>
  <c r="H679" i="261"/>
  <c r="G12" i="259"/>
  <c r="J85" i="260"/>
  <c r="I676" i="261"/>
  <c r="H9" i="259"/>
  <c r="T676" i="261"/>
  <c r="E27" i="259"/>
  <c r="F672" i="261"/>
  <c r="E5" i="259"/>
  <c r="R675" i="261"/>
  <c r="J17" i="259"/>
  <c r="X678" i="261"/>
  <c r="I29" i="259"/>
  <c r="AR673" i="261"/>
  <c r="H51" i="259"/>
  <c r="AK675" i="261"/>
  <c r="H44" i="259"/>
  <c r="K675" i="261"/>
  <c r="J8" i="259"/>
  <c r="AL671" i="261"/>
  <c r="I40" i="259"/>
  <c r="T673" i="261"/>
  <c r="E24" i="259"/>
  <c r="I677" i="261"/>
  <c r="H10" i="259"/>
  <c r="I674" i="261"/>
  <c r="H7" i="259"/>
  <c r="R673" i="261"/>
  <c r="J15" i="259"/>
  <c r="AH678" i="261"/>
  <c r="E47" i="259"/>
  <c r="AM677" i="261"/>
  <c r="J46" i="259"/>
  <c r="K676" i="261"/>
  <c r="J9" i="259"/>
  <c r="AM674" i="261"/>
  <c r="J43" i="259"/>
  <c r="T677" i="261"/>
  <c r="E28" i="259"/>
  <c r="AL673" i="261"/>
  <c r="I42" i="259"/>
  <c r="Q672" i="261"/>
  <c r="I14" i="259"/>
  <c r="AO676" i="261"/>
  <c r="E54" i="259"/>
  <c r="AH673" i="261"/>
  <c r="E42" i="259"/>
  <c r="BC78" i="260"/>
  <c r="BB679" i="261"/>
  <c r="D75" i="259"/>
  <c r="AI679" i="261"/>
  <c r="F48" i="259"/>
  <c r="F83" i="260"/>
  <c r="T674" i="261"/>
  <c r="E25" i="259"/>
  <c r="AE671" i="261"/>
  <c r="I31" i="259"/>
  <c r="Q675" i="261"/>
  <c r="I17" i="259"/>
  <c r="BC84" i="260"/>
  <c r="AK671" i="261"/>
  <c r="H40" i="259"/>
  <c r="Y673" i="261"/>
  <c r="J24" i="259"/>
  <c r="AH676" i="261"/>
  <c r="E45" i="259"/>
  <c r="W678" i="261"/>
  <c r="H29" i="259"/>
  <c r="U679" i="261"/>
  <c r="F30" i="259"/>
  <c r="AD676" i="261"/>
  <c r="H36" i="259"/>
  <c r="AF678" i="261"/>
  <c r="J38" i="259"/>
  <c r="R676" i="261"/>
  <c r="J18" i="259"/>
  <c r="P677" i="261"/>
  <c r="H19" i="259"/>
  <c r="AT677" i="261"/>
  <c r="J55" i="259"/>
  <c r="Y671" i="261"/>
  <c r="J22" i="259"/>
  <c r="AF675" i="261"/>
  <c r="J35" i="259"/>
  <c r="AR671" i="261"/>
  <c r="H49" i="259"/>
  <c r="Y672" i="261"/>
  <c r="J23" i="259"/>
  <c r="J671" i="261"/>
  <c r="I4" i="259"/>
  <c r="P674" i="261"/>
  <c r="H16" i="259"/>
  <c r="AD677" i="261"/>
  <c r="H37" i="259"/>
  <c r="E679" i="261"/>
  <c r="D12" i="259"/>
  <c r="AF672" i="261"/>
  <c r="J32" i="259"/>
  <c r="AE678" i="261"/>
  <c r="I38" i="259"/>
  <c r="AE675" i="261"/>
  <c r="I35" i="259"/>
  <c r="Y674" i="261"/>
  <c r="J25" i="259"/>
  <c r="AH675" i="261"/>
  <c r="E44" i="259"/>
  <c r="I673" i="261"/>
  <c r="H6" i="259"/>
  <c r="AM678" i="261"/>
  <c r="J47" i="259"/>
  <c r="W675" i="261"/>
  <c r="H26" i="259"/>
  <c r="AH672" i="261"/>
  <c r="E41" i="259"/>
  <c r="J676" i="261"/>
  <c r="I9" i="259"/>
  <c r="F81" i="260"/>
  <c r="AN679" i="261"/>
  <c r="D57" i="259"/>
  <c r="AK677" i="261"/>
  <c r="H46" i="259"/>
  <c r="F80" i="260"/>
  <c r="I671" i="261"/>
  <c r="H4" i="259"/>
  <c r="Z679" i="261"/>
  <c r="D39" i="259"/>
  <c r="T672" i="261"/>
  <c r="E23" i="259"/>
  <c r="J678" i="261"/>
  <c r="I11" i="259"/>
  <c r="Q677" i="261"/>
  <c r="I19" i="259"/>
  <c r="AF673" i="261"/>
  <c r="J33" i="259"/>
  <c r="AE672" i="261"/>
  <c r="I32" i="259"/>
  <c r="AM675" i="261"/>
  <c r="J44" i="259"/>
  <c r="AD674" i="261"/>
  <c r="H34" i="259"/>
  <c r="Q673" i="261"/>
  <c r="I15" i="259"/>
  <c r="AF676" i="261"/>
  <c r="J36" i="259"/>
  <c r="Y676" i="261"/>
  <c r="J27" i="259"/>
  <c r="G679" i="261"/>
  <c r="F12" i="259"/>
  <c r="R674" i="261"/>
  <c r="J16" i="259"/>
  <c r="BH671" i="261"/>
  <c r="J67" i="259"/>
  <c r="Q674" i="261"/>
  <c r="I16" i="259"/>
  <c r="Y675" i="261"/>
  <c r="J26" i="259"/>
  <c r="K678" i="261"/>
  <c r="J11" i="259"/>
  <c r="T678" i="261"/>
  <c r="E29" i="259"/>
  <c r="AK674" i="261"/>
  <c r="H43" i="259"/>
  <c r="J673" i="261"/>
  <c r="I6" i="259"/>
  <c r="Q678" i="261"/>
  <c r="I20" i="259"/>
  <c r="X675" i="261"/>
  <c r="I26" i="259"/>
  <c r="AM85" i="260"/>
  <c r="AJ679" i="261"/>
  <c r="G48" i="259"/>
  <c r="T675" i="261"/>
  <c r="E26" i="259"/>
  <c r="W672" i="261"/>
  <c r="H23" i="259"/>
  <c r="AB679" i="261"/>
  <c r="F39" i="259"/>
  <c r="AL677" i="261"/>
  <c r="I46" i="259"/>
  <c r="W673" i="261"/>
  <c r="H24" i="259"/>
  <c r="O679" i="261"/>
  <c r="G21" i="259"/>
  <c r="T679" i="261"/>
  <c r="E30" i="259"/>
  <c r="AG679" i="261"/>
  <c r="D48" i="259"/>
  <c r="BD679" i="261"/>
  <c r="F75" i="259"/>
  <c r="J674" i="261"/>
  <c r="I7" i="259"/>
  <c r="P675" i="261"/>
  <c r="H17" i="259"/>
  <c r="X677" i="261"/>
  <c r="I28" i="259"/>
  <c r="P673" i="261"/>
  <c r="H15" i="259"/>
  <c r="AM671" i="261"/>
  <c r="J40" i="259"/>
  <c r="F85" i="260"/>
  <c r="J677" i="261"/>
  <c r="I10" i="259"/>
  <c r="AR678" i="261"/>
  <c r="H56" i="259"/>
  <c r="R672" i="261"/>
  <c r="J14" i="259"/>
  <c r="AL678" i="261"/>
  <c r="I47" i="259"/>
  <c r="AL672" i="261"/>
  <c r="I41" i="259"/>
  <c r="Y678" i="261"/>
  <c r="J29" i="259"/>
  <c r="W676" i="261"/>
  <c r="H27" i="259"/>
  <c r="Y677" i="261"/>
  <c r="J28" i="259"/>
  <c r="AE677" i="261"/>
  <c r="I37" i="259"/>
  <c r="AL674" i="261"/>
  <c r="I43" i="259"/>
  <c r="AK672" i="261"/>
  <c r="H41" i="259"/>
  <c r="R678" i="261"/>
  <c r="J20" i="259"/>
  <c r="E43" i="259"/>
  <c r="T671" i="261"/>
  <c r="E22" i="259"/>
  <c r="M84" i="260"/>
  <c r="L679" i="261"/>
  <c r="D21" i="259"/>
  <c r="AE674" i="261"/>
  <c r="I34" i="259"/>
  <c r="X672" i="261"/>
  <c r="I23" i="259"/>
  <c r="Y85" i="260"/>
  <c r="V679" i="261"/>
  <c r="G30" i="259"/>
  <c r="I85" i="260"/>
  <c r="K671" i="261"/>
  <c r="J4" i="259"/>
  <c r="AT678" i="261"/>
  <c r="J56" i="259"/>
  <c r="AT674" i="261"/>
  <c r="J52" i="259"/>
  <c r="P678" i="261"/>
  <c r="H20" i="259"/>
  <c r="Q671" i="261"/>
  <c r="I13" i="259"/>
  <c r="AM672" i="261"/>
  <c r="J41" i="259"/>
  <c r="AC679" i="261"/>
  <c r="G39" i="259"/>
  <c r="W677" i="261"/>
  <c r="H28" i="259"/>
  <c r="X676" i="261"/>
  <c r="I27" i="259"/>
  <c r="X673" i="261"/>
  <c r="I24" i="259"/>
  <c r="J675" i="261"/>
  <c r="I8" i="259"/>
  <c r="AR674" i="261"/>
  <c r="H52" i="259"/>
  <c r="P676" i="261"/>
  <c r="H18" i="259"/>
  <c r="X674" i="261"/>
  <c r="I25" i="259"/>
  <c r="R677" i="261"/>
  <c r="J19" i="259"/>
  <c r="AK676" i="261"/>
  <c r="H45" i="259"/>
  <c r="Q676" i="261"/>
  <c r="I18" i="259"/>
  <c r="AM676" i="261"/>
  <c r="J45" i="259"/>
  <c r="AF677" i="261"/>
  <c r="J37" i="259"/>
  <c r="P672" i="261"/>
  <c r="H14" i="259"/>
  <c r="F84" i="260"/>
  <c r="K674" i="261"/>
  <c r="J7" i="259"/>
  <c r="AA677" i="261"/>
  <c r="E37" i="259"/>
  <c r="AF674" i="261"/>
  <c r="J34" i="259"/>
  <c r="AD671" i="261"/>
  <c r="H31" i="259"/>
  <c r="F82" i="260"/>
  <c r="N679" i="261"/>
  <c r="F21" i="259"/>
  <c r="AT676" i="261"/>
  <c r="J54" i="259"/>
  <c r="AH677" i="261"/>
  <c r="E46" i="259"/>
  <c r="BE679" i="261"/>
  <c r="G75" i="259"/>
  <c r="F77" i="260"/>
  <c r="AD678" i="261"/>
  <c r="H38" i="259"/>
  <c r="AL675" i="261"/>
  <c r="I44" i="259"/>
  <c r="K673" i="261"/>
  <c r="J6" i="259"/>
  <c r="AF671" i="261"/>
  <c r="J31" i="259"/>
  <c r="AL676" i="261"/>
  <c r="I45" i="259"/>
  <c r="AM673" i="261"/>
  <c r="J42" i="259"/>
  <c r="BG671" i="261"/>
  <c r="I67" i="259"/>
  <c r="AT672" i="261"/>
  <c r="J50" i="259"/>
  <c r="K672" i="261"/>
  <c r="J5" i="259"/>
  <c r="AK673" i="261"/>
  <c r="H42" i="259"/>
  <c r="I675" i="261"/>
  <c r="H8" i="259"/>
  <c r="J672" i="261"/>
  <c r="I5" i="259"/>
  <c r="R671" i="261"/>
  <c r="J13" i="259"/>
  <c r="S679" i="261"/>
  <c r="D30" i="259"/>
  <c r="AD672" i="261"/>
  <c r="H32" i="259"/>
  <c r="F676" i="261"/>
  <c r="F673" i="261"/>
  <c r="E6" i="259"/>
  <c r="N175" i="261"/>
  <c r="Q167" i="261"/>
  <c r="P167" i="261"/>
  <c r="AN184" i="261"/>
  <c r="AR184" i="261" s="1"/>
  <c r="O175" i="261"/>
  <c r="R167" i="261"/>
  <c r="AR176" i="261"/>
  <c r="AT176" i="261"/>
  <c r="AS184" i="261"/>
  <c r="AA85" i="260"/>
  <c r="AA82" i="260"/>
  <c r="AA79" i="260"/>
  <c r="AA84" i="260"/>
  <c r="AA81" i="260"/>
  <c r="AA78" i="260"/>
  <c r="M78" i="260"/>
  <c r="AS85" i="260"/>
  <c r="AR85" i="260"/>
  <c r="AA77" i="260"/>
  <c r="R85" i="260"/>
  <c r="X85" i="260"/>
  <c r="W85" i="260"/>
  <c r="AH85" i="260"/>
  <c r="AH77" i="260"/>
  <c r="M83" i="260"/>
  <c r="M80" i="260"/>
  <c r="M77" i="260"/>
  <c r="M85" i="260"/>
  <c r="M82" i="260"/>
  <c r="Q85" i="260"/>
  <c r="P85" i="260"/>
  <c r="M81" i="260"/>
  <c r="M79" i="260"/>
  <c r="AO85" i="260"/>
  <c r="AO84" i="260"/>
  <c r="AO81" i="260"/>
  <c r="AO78" i="260"/>
  <c r="AO83" i="260"/>
  <c r="AO80" i="260"/>
  <c r="AA80" i="260"/>
  <c r="AT85" i="260"/>
  <c r="BF85" i="260"/>
  <c r="BC83" i="260"/>
  <c r="BC80" i="260"/>
  <c r="BC77" i="260"/>
  <c r="BC82" i="260"/>
  <c r="BC79" i="260"/>
  <c r="BC85" i="260"/>
  <c r="AL85" i="260"/>
  <c r="AK85" i="260"/>
  <c r="AD85" i="260"/>
  <c r="AE85" i="260"/>
  <c r="AZ85" i="260"/>
  <c r="AT184" i="261" l="1"/>
  <c r="AO183" i="261"/>
  <c r="AO179" i="261"/>
  <c r="AO177" i="261"/>
  <c r="AO180" i="261"/>
  <c r="AO182" i="261"/>
  <c r="AO178" i="261"/>
  <c r="AO184" i="261"/>
  <c r="AO176" i="261"/>
  <c r="AO181" i="261"/>
  <c r="I75" i="259"/>
  <c r="BG679" i="261"/>
  <c r="E71" i="259"/>
  <c r="BH679" i="261"/>
  <c r="J75" i="259"/>
  <c r="E51" i="259"/>
  <c r="AO671" i="261"/>
  <c r="E49" i="259"/>
  <c r="AH674" i="261"/>
  <c r="J39" i="259"/>
  <c r="E9" i="259"/>
  <c r="E10" i="259"/>
  <c r="J12" i="259"/>
  <c r="F677" i="261"/>
  <c r="E8" i="259"/>
  <c r="E7" i="259"/>
  <c r="F674" i="261"/>
  <c r="F675" i="261"/>
  <c r="H12" i="259"/>
  <c r="F671" i="261"/>
  <c r="F678" i="261"/>
  <c r="I679" i="261"/>
  <c r="E4" i="259"/>
  <c r="E11" i="259"/>
  <c r="AV679" i="261"/>
  <c r="E66" i="259"/>
  <c r="BA679" i="261"/>
  <c r="J66" i="259"/>
  <c r="AZ679" i="261"/>
  <c r="I66" i="259"/>
  <c r="AS679" i="261"/>
  <c r="I57" i="259"/>
  <c r="AO679" i="261"/>
  <c r="E57" i="259"/>
  <c r="BC677" i="261"/>
  <c r="E73" i="259"/>
  <c r="AO672" i="261"/>
  <c r="E50" i="259"/>
  <c r="M677" i="261"/>
  <c r="E19" i="259"/>
  <c r="AA678" i="261"/>
  <c r="E38" i="259"/>
  <c r="BC673" i="261"/>
  <c r="E69" i="259"/>
  <c r="AT679" i="261"/>
  <c r="J57" i="259"/>
  <c r="AO678" i="261"/>
  <c r="E56" i="259"/>
  <c r="M676" i="261"/>
  <c r="E18" i="259"/>
  <c r="AH679" i="261"/>
  <c r="E48" i="259"/>
  <c r="AA676" i="261"/>
  <c r="E36" i="259"/>
  <c r="E12" i="259"/>
  <c r="F679" i="261"/>
  <c r="BC672" i="261"/>
  <c r="E68" i="259"/>
  <c r="M679" i="261"/>
  <c r="E21" i="259"/>
  <c r="AA679" i="261"/>
  <c r="E39" i="259"/>
  <c r="AD679" i="261"/>
  <c r="H39" i="259"/>
  <c r="BC671" i="261"/>
  <c r="E67" i="259"/>
  <c r="AO674" i="261"/>
  <c r="E52" i="259"/>
  <c r="M673" i="261"/>
  <c r="E15" i="259"/>
  <c r="M671" i="261"/>
  <c r="E13" i="259"/>
  <c r="X679" i="261"/>
  <c r="I30" i="259"/>
  <c r="AA672" i="261"/>
  <c r="E32" i="259"/>
  <c r="K679" i="261"/>
  <c r="Y679" i="261"/>
  <c r="J30" i="259"/>
  <c r="J679" i="261"/>
  <c r="I12" i="259"/>
  <c r="AA674" i="261"/>
  <c r="E34" i="259"/>
  <c r="AK679" i="261"/>
  <c r="H48" i="259"/>
  <c r="BC674" i="261"/>
  <c r="E70" i="259"/>
  <c r="AO677" i="261"/>
  <c r="E55" i="259"/>
  <c r="M675" i="261"/>
  <c r="E17" i="259"/>
  <c r="M674" i="261"/>
  <c r="E16" i="259"/>
  <c r="R679" i="261"/>
  <c r="J21" i="259"/>
  <c r="AA675" i="261"/>
  <c r="E35" i="259"/>
  <c r="AE679" i="261"/>
  <c r="I39" i="259"/>
  <c r="W679" i="261"/>
  <c r="H30" i="259"/>
  <c r="AA671" i="261"/>
  <c r="E31" i="259"/>
  <c r="BC676" i="261"/>
  <c r="E72" i="259"/>
  <c r="M672" i="261"/>
  <c r="E14" i="259"/>
  <c r="M678" i="261"/>
  <c r="E20" i="259"/>
  <c r="AL679" i="261"/>
  <c r="I48" i="259"/>
  <c r="P679" i="261"/>
  <c r="H21" i="259"/>
  <c r="BC679" i="261"/>
  <c r="E75" i="259"/>
  <c r="BF679" i="261"/>
  <c r="H75" i="259"/>
  <c r="AO675" i="261"/>
  <c r="E53" i="259"/>
  <c r="Q679" i="261"/>
  <c r="I21" i="259"/>
  <c r="AH671" i="261"/>
  <c r="E40" i="259"/>
  <c r="AR679" i="261"/>
  <c r="H57" i="259"/>
  <c r="AA673" i="261"/>
  <c r="E33" i="259"/>
  <c r="AM679" i="261"/>
  <c r="J48" i="259"/>
  <c r="BC678" i="261"/>
  <c r="E74" i="259"/>
  <c r="R175" i="261"/>
  <c r="P175" i="261"/>
  <c r="Q175" i="261"/>
  <c r="AV11" i="261" l="1"/>
  <c r="AV12" i="261"/>
  <c r="AV10" i="261"/>
  <c r="AV7" i="261"/>
  <c r="AV9" i="261"/>
  <c r="AV8" i="261"/>
  <c r="AV6" i="261"/>
  <c r="AV5" i="261"/>
  <c r="BC12" i="261" l="1"/>
  <c r="BC9" i="261"/>
  <c r="BC6" i="261"/>
  <c r="BC8" i="261"/>
  <c r="BC7" i="261"/>
  <c r="BC5" i="261"/>
  <c r="BC11" i="261"/>
  <c r="BC10" i="261"/>
  <c r="BP298" i="265" l="1"/>
  <c r="BP294" i="265"/>
  <c r="BP290" i="265"/>
  <c r="BP286" i="265"/>
  <c r="BX288" i="265" s="1"/>
  <c r="BP282" i="265"/>
  <c r="BP278" i="265"/>
  <c r="BP274" i="265"/>
  <c r="BP270" i="265"/>
  <c r="BP266" i="265"/>
  <c r="BP262" i="265"/>
  <c r="BP258" i="265"/>
  <c r="BP254" i="265"/>
  <c r="BP250" i="265"/>
  <c r="BP246" i="265"/>
  <c r="BP242" i="265"/>
  <c r="BP238" i="265"/>
  <c r="BP234" i="265"/>
  <c r="BP230" i="265"/>
  <c r="BW230" i="265" s="1"/>
  <c r="BP226" i="265"/>
  <c r="BP222" i="265"/>
  <c r="BX224" i="265" s="1"/>
  <c r="BP218" i="265"/>
  <c r="BP214" i="265"/>
  <c r="BP210" i="265"/>
  <c r="BP206" i="265"/>
  <c r="BP202" i="265"/>
  <c r="BP198" i="265"/>
  <c r="BP194" i="265"/>
  <c r="BP190" i="265"/>
  <c r="BW191" i="265" s="1"/>
  <c r="BP186" i="265"/>
  <c r="BP182" i="265"/>
  <c r="BW183" i="265" s="1"/>
  <c r="BP178" i="265"/>
  <c r="BP174" i="265"/>
  <c r="BW177" i="265" s="1"/>
  <c r="BP170" i="265"/>
  <c r="BP166" i="265"/>
  <c r="BP162" i="265"/>
  <c r="BP158" i="265"/>
  <c r="BP154" i="265"/>
  <c r="BP150" i="265"/>
  <c r="BP146" i="265"/>
  <c r="BP142" i="265"/>
  <c r="BX145" i="265" s="1"/>
  <c r="BP138" i="265"/>
  <c r="BP134" i="265"/>
  <c r="BX137" i="265" s="1"/>
  <c r="BP130" i="265"/>
  <c r="BP126" i="265"/>
  <c r="BP122" i="265"/>
  <c r="BP118" i="265"/>
  <c r="BP114" i="265"/>
  <c r="BP110" i="265"/>
  <c r="BP106" i="265"/>
  <c r="BP102" i="265"/>
  <c r="BP98" i="265"/>
  <c r="BP94" i="265"/>
  <c r="BX94" i="265" s="1"/>
  <c r="BP90" i="265"/>
  <c r="BP86" i="265"/>
  <c r="BP82" i="265"/>
  <c r="BP78" i="265"/>
  <c r="BX79" i="265" s="1"/>
  <c r="BP74" i="265"/>
  <c r="BP70" i="265"/>
  <c r="BP66" i="265"/>
  <c r="BP62" i="265"/>
  <c r="BP58" i="265"/>
  <c r="BP54" i="265"/>
  <c r="BP50" i="265"/>
  <c r="BP46" i="265"/>
  <c r="BP42" i="265"/>
  <c r="BP38" i="265"/>
  <c r="BP34" i="265"/>
  <c r="BP30" i="265"/>
  <c r="BP26" i="265"/>
  <c r="BP22" i="265"/>
  <c r="BP18" i="265"/>
  <c r="BP14" i="265"/>
  <c r="BW16" i="265" s="1"/>
  <c r="BP10" i="265"/>
  <c r="BP6" i="265"/>
  <c r="BG298" i="265"/>
  <c r="BG294" i="265"/>
  <c r="BN297" i="265" s="1"/>
  <c r="BG290" i="265"/>
  <c r="BG286" i="265"/>
  <c r="BG282" i="265"/>
  <c r="BG278" i="265"/>
  <c r="BG274" i="265"/>
  <c r="BG270" i="265"/>
  <c r="BG266" i="265"/>
  <c r="BG262" i="265"/>
  <c r="BG258" i="265"/>
  <c r="BG254" i="265"/>
  <c r="BG250" i="265"/>
  <c r="BG246" i="265"/>
  <c r="BN248" i="265" s="1"/>
  <c r="BG242" i="265"/>
  <c r="BG238" i="265"/>
  <c r="BG234" i="265"/>
  <c r="BG230" i="265"/>
  <c r="BG226" i="265"/>
  <c r="BG222" i="265"/>
  <c r="BG218" i="265"/>
  <c r="BG214" i="265"/>
  <c r="BG210" i="265"/>
  <c r="BG206" i="265"/>
  <c r="BG202" i="265"/>
  <c r="BG198" i="265"/>
  <c r="BG194" i="265"/>
  <c r="BG190" i="265"/>
  <c r="BN192" i="265" s="1"/>
  <c r="BG186" i="265"/>
  <c r="BG182" i="265"/>
  <c r="BG178" i="265"/>
  <c r="BG174" i="265"/>
  <c r="BG170" i="265"/>
  <c r="BG166" i="265"/>
  <c r="BN168" i="265" s="1"/>
  <c r="BG162" i="265"/>
  <c r="BG158" i="265"/>
  <c r="BG154" i="265"/>
  <c r="BG150" i="265"/>
  <c r="BG146" i="265"/>
  <c r="BG142" i="265"/>
  <c r="BG138" i="265"/>
  <c r="BG134" i="265"/>
  <c r="BG130" i="265"/>
  <c r="BG126" i="265"/>
  <c r="BG122" i="265"/>
  <c r="BG118" i="265"/>
  <c r="BG114" i="265"/>
  <c r="BG110" i="265"/>
  <c r="BG106" i="265"/>
  <c r="BG102" i="265"/>
  <c r="BN105" i="265" s="1"/>
  <c r="BG98" i="265"/>
  <c r="BG94" i="265"/>
  <c r="BG90" i="265"/>
  <c r="BG86" i="265"/>
  <c r="BN89" i="265" s="1"/>
  <c r="BG82" i="265"/>
  <c r="BG78" i="265"/>
  <c r="BG74" i="265"/>
  <c r="BG70" i="265"/>
  <c r="BN70" i="265" s="1"/>
  <c r="BG66" i="265"/>
  <c r="BG62" i="265"/>
  <c r="BG58" i="265"/>
  <c r="BG54" i="265"/>
  <c r="BN56" i="265" s="1"/>
  <c r="BG50" i="265"/>
  <c r="BG46" i="265"/>
  <c r="BG42" i="265"/>
  <c r="BG38" i="265"/>
  <c r="BO39" i="265" s="1"/>
  <c r="BG34" i="265"/>
  <c r="BG30" i="265"/>
  <c r="BG26" i="265"/>
  <c r="BG22" i="265"/>
  <c r="BO24" i="265" s="1"/>
  <c r="BG18" i="265"/>
  <c r="BG14" i="265"/>
  <c r="BG10" i="265"/>
  <c r="BG6" i="265"/>
  <c r="BO8" i="265" s="1"/>
  <c r="AX298" i="265"/>
  <c r="AX294" i="265"/>
  <c r="AX290" i="265"/>
  <c r="AX286" i="265"/>
  <c r="BE287" i="265" s="1"/>
  <c r="AX282" i="265"/>
  <c r="AX278" i="265"/>
  <c r="AX274" i="265"/>
  <c r="AX270" i="265"/>
  <c r="AX266" i="265"/>
  <c r="AX262" i="265"/>
  <c r="AX258" i="265"/>
  <c r="AX254" i="265"/>
  <c r="AX250" i="265"/>
  <c r="AX246" i="265"/>
  <c r="AX242" i="265"/>
  <c r="AX238" i="265"/>
  <c r="BF241" i="265" s="1"/>
  <c r="AX234" i="265"/>
  <c r="AX230" i="265"/>
  <c r="AX226" i="265"/>
  <c r="AX222" i="265"/>
  <c r="AX218" i="265"/>
  <c r="AX214" i="265"/>
  <c r="AX210" i="265"/>
  <c r="AX206" i="265"/>
  <c r="BE209" i="265" s="1"/>
  <c r="AX202" i="265"/>
  <c r="AX198" i="265"/>
  <c r="AX194" i="265"/>
  <c r="AX190" i="265"/>
  <c r="BE193" i="265" s="1"/>
  <c r="AX186" i="265"/>
  <c r="AX182" i="265"/>
  <c r="AX178" i="265"/>
  <c r="AX174" i="265"/>
  <c r="BF176" i="265" s="1"/>
  <c r="AX170" i="265"/>
  <c r="AX166" i="265"/>
  <c r="AX162" i="265"/>
  <c r="AX158" i="265"/>
  <c r="BE161" i="265" s="1"/>
  <c r="AX154" i="265"/>
  <c r="AX150" i="265"/>
  <c r="BF150" i="265" s="1"/>
  <c r="AX146" i="265"/>
  <c r="AX142" i="265"/>
  <c r="BF144" i="265" s="1"/>
  <c r="AX138" i="265"/>
  <c r="AX134" i="265"/>
  <c r="AX130" i="265"/>
  <c r="AX126" i="265"/>
  <c r="AX122" i="265"/>
  <c r="AX118" i="265"/>
  <c r="AX114" i="265"/>
  <c r="AX110" i="265"/>
  <c r="BE110" i="265" s="1"/>
  <c r="AX106" i="265"/>
  <c r="AX102" i="265"/>
  <c r="AX98" i="265"/>
  <c r="AX94" i="265"/>
  <c r="BF94" i="265" s="1"/>
  <c r="AX90" i="265"/>
  <c r="AX86" i="265"/>
  <c r="AX82" i="265"/>
  <c r="AX78" i="265"/>
  <c r="BE79" i="265" s="1"/>
  <c r="AX74" i="265"/>
  <c r="AX70" i="265"/>
  <c r="AX66" i="265"/>
  <c r="AX62" i="265"/>
  <c r="BE65" i="265" s="1"/>
  <c r="AX58" i="265"/>
  <c r="AX54" i="265"/>
  <c r="AX50" i="265"/>
  <c r="AX46" i="265"/>
  <c r="AX42" i="265"/>
  <c r="AX38" i="265"/>
  <c r="AX34" i="265"/>
  <c r="AX30" i="265"/>
  <c r="AX26" i="265"/>
  <c r="AX22" i="265"/>
  <c r="AX18" i="265"/>
  <c r="AX14" i="265"/>
  <c r="AX10" i="265"/>
  <c r="AX6" i="265"/>
  <c r="BF6" i="265" s="1"/>
  <c r="AO298" i="265"/>
  <c r="AO294" i="265"/>
  <c r="AO290" i="265"/>
  <c r="AO286" i="265"/>
  <c r="AO282" i="265"/>
  <c r="AO278" i="265"/>
  <c r="AO274" i="265"/>
  <c r="AO270" i="265"/>
  <c r="AO266" i="265"/>
  <c r="AO262" i="265"/>
  <c r="AW263" i="265" s="1"/>
  <c r="AO258" i="265"/>
  <c r="AO254" i="265"/>
  <c r="AO250" i="265"/>
  <c r="AO246" i="265"/>
  <c r="AW248" i="265" s="1"/>
  <c r="AO242" i="265"/>
  <c r="AO238" i="265"/>
  <c r="AO234" i="265"/>
  <c r="AO230" i="265"/>
  <c r="AO226" i="265"/>
  <c r="AO222" i="265"/>
  <c r="AO218" i="265"/>
  <c r="AO214" i="265"/>
  <c r="AV217" i="265" s="1"/>
  <c r="AO210" i="265"/>
  <c r="AO206" i="265"/>
  <c r="AO202" i="265"/>
  <c r="AO198" i="265"/>
  <c r="AW199" i="265" s="1"/>
  <c r="AO194" i="265"/>
  <c r="AO190" i="265"/>
  <c r="AO186" i="265"/>
  <c r="AO182" i="265"/>
  <c r="AO178" i="265"/>
  <c r="AO174" i="265"/>
  <c r="AO170" i="265"/>
  <c r="AO166" i="265"/>
  <c r="AW167" i="265" s="1"/>
  <c r="AO162" i="265"/>
  <c r="AO158" i="265"/>
  <c r="AO154" i="265"/>
  <c r="AO150" i="265"/>
  <c r="AW153" i="265" s="1"/>
  <c r="AO146" i="265"/>
  <c r="AO142" i="265"/>
  <c r="AO138" i="265"/>
  <c r="AO134" i="265"/>
  <c r="AO130" i="265"/>
  <c r="AO126" i="265"/>
  <c r="AO122" i="265"/>
  <c r="AO118" i="265"/>
  <c r="AO114" i="265"/>
  <c r="AO110" i="265"/>
  <c r="AO106" i="265"/>
  <c r="AO102" i="265"/>
  <c r="AW104" i="265" s="1"/>
  <c r="AO98" i="265"/>
  <c r="AO94" i="265"/>
  <c r="AO90" i="265"/>
  <c r="AO86" i="265"/>
  <c r="AO82" i="265"/>
  <c r="AO78" i="265"/>
  <c r="AO74" i="265"/>
  <c r="AO70" i="265"/>
  <c r="AV72" i="265" s="1"/>
  <c r="AO66" i="265"/>
  <c r="AO62" i="265"/>
  <c r="AW64" i="265" s="1"/>
  <c r="AO58" i="265"/>
  <c r="AO54" i="265"/>
  <c r="AV57" i="265" s="1"/>
  <c r="AO50" i="265"/>
  <c r="AO46" i="265"/>
  <c r="AO42" i="265"/>
  <c r="AO38" i="265"/>
  <c r="AO34" i="265"/>
  <c r="AO30" i="265"/>
  <c r="AO26" i="265"/>
  <c r="AO22" i="265"/>
  <c r="AO18" i="265"/>
  <c r="AO14" i="265"/>
  <c r="AO10" i="265"/>
  <c r="AO6" i="265"/>
  <c r="AW8" i="265" s="1"/>
  <c r="AF298" i="265"/>
  <c r="AF294" i="265"/>
  <c r="AF290" i="265"/>
  <c r="AF286" i="265"/>
  <c r="AF282" i="265"/>
  <c r="AF278" i="265"/>
  <c r="AF274" i="265"/>
  <c r="AF270" i="265"/>
  <c r="AN270" i="265" s="1"/>
  <c r="AF266" i="265"/>
  <c r="AF262" i="265"/>
  <c r="AF258" i="265"/>
  <c r="AF254" i="265"/>
  <c r="AF250" i="265"/>
  <c r="AF246" i="265"/>
  <c r="AF242" i="265"/>
  <c r="AF238" i="265"/>
  <c r="AF234" i="265"/>
  <c r="AF230" i="265"/>
  <c r="AF226" i="265"/>
  <c r="AF222" i="265"/>
  <c r="AF218" i="265"/>
  <c r="AF214" i="265"/>
  <c r="AF210" i="265"/>
  <c r="AF206" i="265"/>
  <c r="AF202" i="265"/>
  <c r="AF198" i="265"/>
  <c r="AF194" i="265"/>
  <c r="AF190" i="265"/>
  <c r="AF186" i="265"/>
  <c r="AF182" i="265"/>
  <c r="AF178" i="265"/>
  <c r="AF174" i="265"/>
  <c r="AN176" i="265" s="1"/>
  <c r="AF170" i="265"/>
  <c r="AF166" i="265"/>
  <c r="AF162" i="265"/>
  <c r="AF158" i="265"/>
  <c r="AM159" i="265" s="1"/>
  <c r="AF154" i="265"/>
  <c r="AF150" i="265"/>
  <c r="AF146" i="265"/>
  <c r="AF142" i="265"/>
  <c r="AF138" i="265"/>
  <c r="AF134" i="265"/>
  <c r="AF130" i="265"/>
  <c r="AF126" i="265"/>
  <c r="AN126" i="265" s="1"/>
  <c r="AF122" i="265"/>
  <c r="AF118" i="265"/>
  <c r="AF114" i="265"/>
  <c r="AF110" i="265"/>
  <c r="AN110" i="265" s="1"/>
  <c r="AF106" i="265"/>
  <c r="AF102" i="265"/>
  <c r="AF98" i="265"/>
  <c r="AF94" i="265"/>
  <c r="AN94" i="265" s="1"/>
  <c r="AF90" i="265"/>
  <c r="AF86" i="265"/>
  <c r="AF82" i="265"/>
  <c r="AF78" i="265"/>
  <c r="AN81" i="265" s="1"/>
  <c r="AF74" i="265"/>
  <c r="AF70" i="265"/>
  <c r="AN72" i="265" s="1"/>
  <c r="AF66" i="265"/>
  <c r="AF62" i="265"/>
  <c r="AF58" i="265"/>
  <c r="AF54" i="265"/>
  <c r="AF50" i="265"/>
  <c r="AF46" i="265"/>
  <c r="AF42" i="265"/>
  <c r="AF38" i="265"/>
  <c r="AF34" i="265"/>
  <c r="AF30" i="265"/>
  <c r="AF26" i="265"/>
  <c r="AF22" i="265"/>
  <c r="AN22" i="265" s="1"/>
  <c r="AF18" i="265"/>
  <c r="AF14" i="265"/>
  <c r="AN16" i="265" s="1"/>
  <c r="AF10" i="265"/>
  <c r="AF6" i="265"/>
  <c r="W298" i="265"/>
  <c r="W294" i="265"/>
  <c r="W290" i="265"/>
  <c r="W286" i="265"/>
  <c r="W282" i="265"/>
  <c r="W278" i="265"/>
  <c r="W274" i="265"/>
  <c r="W270" i="265"/>
  <c r="AE273" i="265" s="1"/>
  <c r="W266" i="265"/>
  <c r="W262" i="265"/>
  <c r="AD264" i="265" s="1"/>
  <c r="W258" i="265"/>
  <c r="W254" i="265"/>
  <c r="W250" i="265"/>
  <c r="W246" i="265"/>
  <c r="AE247" i="265" s="1"/>
  <c r="W242" i="265"/>
  <c r="W238" i="265"/>
  <c r="W234" i="265"/>
  <c r="W230" i="265"/>
  <c r="AE233" i="265" s="1"/>
  <c r="W226" i="265"/>
  <c r="W222" i="265"/>
  <c r="W218" i="265"/>
  <c r="W214" i="265"/>
  <c r="W210" i="265"/>
  <c r="W206" i="265"/>
  <c r="W202" i="265"/>
  <c r="W198" i="265"/>
  <c r="W194" i="265"/>
  <c r="W190" i="265"/>
  <c r="W186" i="265"/>
  <c r="W182" i="265"/>
  <c r="W178" i="265"/>
  <c r="W174" i="265"/>
  <c r="W170" i="265"/>
  <c r="W166" i="265"/>
  <c r="W162" i="265"/>
  <c r="W158" i="265"/>
  <c r="W154" i="265"/>
  <c r="W150" i="265"/>
  <c r="AD151" i="265" s="1"/>
  <c r="W146" i="265"/>
  <c r="W142" i="265"/>
  <c r="W138" i="265"/>
  <c r="W134" i="265"/>
  <c r="AE136" i="265" s="1"/>
  <c r="W130" i="265"/>
  <c r="W126" i="265"/>
  <c r="W122" i="265"/>
  <c r="W118" i="265"/>
  <c r="AD120" i="265" s="1"/>
  <c r="W114" i="265"/>
  <c r="W110" i="265"/>
  <c r="W106" i="265"/>
  <c r="W102" i="265"/>
  <c r="AE104" i="265" s="1"/>
  <c r="W98" i="265"/>
  <c r="W94" i="265"/>
  <c r="W90" i="265"/>
  <c r="W86" i="265"/>
  <c r="AE88" i="265" s="1"/>
  <c r="W82" i="265"/>
  <c r="W78" i="265"/>
  <c r="AE80" i="265" s="1"/>
  <c r="W74" i="265"/>
  <c r="W70" i="265"/>
  <c r="AE73" i="265" s="1"/>
  <c r="W66" i="265"/>
  <c r="W62" i="265"/>
  <c r="W58" i="265"/>
  <c r="W54" i="265"/>
  <c r="AE56" i="265" s="1"/>
  <c r="W50" i="265"/>
  <c r="W46" i="265"/>
  <c r="W42" i="265"/>
  <c r="W38" i="265"/>
  <c r="W34" i="265"/>
  <c r="W30" i="265"/>
  <c r="W26" i="265"/>
  <c r="W22" i="265"/>
  <c r="AD24" i="265" s="1"/>
  <c r="W18" i="265"/>
  <c r="W14" i="265"/>
  <c r="W10" i="265"/>
  <c r="W6" i="265"/>
  <c r="N298" i="265"/>
  <c r="N294" i="265"/>
  <c r="N290" i="265"/>
  <c r="N286" i="265"/>
  <c r="V289" i="265" s="1"/>
  <c r="N282" i="265"/>
  <c r="N278" i="265"/>
  <c r="N274" i="265"/>
  <c r="N270" i="265"/>
  <c r="N266" i="265"/>
  <c r="N262" i="265"/>
  <c r="N258" i="265"/>
  <c r="N254" i="265"/>
  <c r="N250" i="265"/>
  <c r="N246" i="265"/>
  <c r="N242" i="265"/>
  <c r="N238" i="265"/>
  <c r="V239" i="265" s="1"/>
  <c r="N234" i="265"/>
  <c r="N230" i="265"/>
  <c r="N226" i="265"/>
  <c r="N222" i="265"/>
  <c r="U225" i="265" s="1"/>
  <c r="N218" i="265"/>
  <c r="N214" i="265"/>
  <c r="N210" i="265"/>
  <c r="N206" i="265"/>
  <c r="N202" i="265"/>
  <c r="N198" i="265"/>
  <c r="N194" i="265"/>
  <c r="N190" i="265"/>
  <c r="U192" i="265" s="1"/>
  <c r="N186" i="265"/>
  <c r="N182" i="265"/>
  <c r="N178" i="265"/>
  <c r="N174" i="265"/>
  <c r="V177" i="265" s="1"/>
  <c r="N170" i="265"/>
  <c r="N166" i="265"/>
  <c r="N162" i="265"/>
  <c r="N158" i="265"/>
  <c r="N154" i="265"/>
  <c r="N150" i="265"/>
  <c r="N146" i="265"/>
  <c r="N142" i="265"/>
  <c r="N138" i="265"/>
  <c r="N134" i="265"/>
  <c r="N130" i="265"/>
  <c r="N126" i="265"/>
  <c r="N122" i="265"/>
  <c r="N118" i="265"/>
  <c r="N114" i="265"/>
  <c r="N110" i="265"/>
  <c r="N106" i="265"/>
  <c r="N102" i="265"/>
  <c r="N98" i="265"/>
  <c r="N94" i="265"/>
  <c r="U94" i="265" s="1"/>
  <c r="N90" i="265"/>
  <c r="N86" i="265"/>
  <c r="N82" i="265"/>
  <c r="N78" i="265"/>
  <c r="V81" i="265" s="1"/>
  <c r="N74" i="265"/>
  <c r="N70" i="265"/>
  <c r="N66" i="265"/>
  <c r="N62" i="265"/>
  <c r="V65" i="265" s="1"/>
  <c r="N58" i="265"/>
  <c r="N54" i="265"/>
  <c r="N50" i="265"/>
  <c r="N46" i="265"/>
  <c r="U47" i="265" s="1"/>
  <c r="N42" i="265"/>
  <c r="N38" i="265"/>
  <c r="U40" i="265" s="1"/>
  <c r="N34" i="265"/>
  <c r="N30" i="265"/>
  <c r="V33" i="265" s="1"/>
  <c r="N26" i="265"/>
  <c r="N22" i="265"/>
  <c r="N18" i="265"/>
  <c r="N14" i="265"/>
  <c r="N10" i="265"/>
  <c r="N6" i="265"/>
  <c r="BX149" i="265"/>
  <c r="BO211" i="265"/>
  <c r="AW242" i="265"/>
  <c r="AN278" i="265"/>
  <c r="AN184" i="265"/>
  <c r="AM152" i="265"/>
  <c r="AN89" i="265"/>
  <c r="AD286" i="265"/>
  <c r="AD267" i="265"/>
  <c r="AE52" i="265"/>
  <c r="E298" i="265"/>
  <c r="E294" i="265"/>
  <c r="E290" i="265"/>
  <c r="E286" i="265"/>
  <c r="E282" i="265"/>
  <c r="E278" i="265"/>
  <c r="E274" i="265"/>
  <c r="E270" i="265"/>
  <c r="E266" i="265"/>
  <c r="E262" i="265"/>
  <c r="E258" i="265"/>
  <c r="E254" i="265"/>
  <c r="E250" i="265"/>
  <c r="E246" i="265"/>
  <c r="E242" i="265"/>
  <c r="E238" i="265"/>
  <c r="E234" i="265"/>
  <c r="E230" i="265"/>
  <c r="E226" i="265"/>
  <c r="E222" i="265"/>
  <c r="L223" i="265" s="1"/>
  <c r="E218" i="265"/>
  <c r="E214" i="265"/>
  <c r="E210" i="265"/>
  <c r="M210" i="265" s="1"/>
  <c r="E206" i="265"/>
  <c r="E202" i="265"/>
  <c r="E198" i="265"/>
  <c r="E194" i="265"/>
  <c r="E190" i="265"/>
  <c r="L192" i="265" s="1"/>
  <c r="E186" i="265"/>
  <c r="E182" i="265"/>
  <c r="E178" i="265"/>
  <c r="E174" i="265"/>
  <c r="L177" i="265" s="1"/>
  <c r="E170" i="265"/>
  <c r="E166" i="265"/>
  <c r="E162" i="265"/>
  <c r="E158" i="265"/>
  <c r="M161" i="265" s="1"/>
  <c r="E154" i="265"/>
  <c r="E150" i="265"/>
  <c r="E146" i="265"/>
  <c r="E142" i="265"/>
  <c r="E138" i="265"/>
  <c r="E134" i="265"/>
  <c r="E130" i="265"/>
  <c r="E126" i="265"/>
  <c r="L126" i="265" s="1"/>
  <c r="E122" i="265"/>
  <c r="E118" i="265"/>
  <c r="E114" i="265"/>
  <c r="E110" i="265"/>
  <c r="E106" i="265"/>
  <c r="E102" i="265"/>
  <c r="E98" i="265"/>
  <c r="E94" i="265"/>
  <c r="E90" i="265"/>
  <c r="E86" i="265"/>
  <c r="E82" i="265"/>
  <c r="E78" i="265"/>
  <c r="E74" i="265"/>
  <c r="E70" i="265"/>
  <c r="E66" i="265"/>
  <c r="L66" i="265" s="1"/>
  <c r="E62" i="265"/>
  <c r="M64" i="265" s="1"/>
  <c r="E58" i="265"/>
  <c r="E54" i="265"/>
  <c r="E50" i="265"/>
  <c r="E46" i="265"/>
  <c r="E42" i="265"/>
  <c r="E38" i="265"/>
  <c r="E34" i="265"/>
  <c r="E30" i="265"/>
  <c r="E26" i="265"/>
  <c r="E22" i="265"/>
  <c r="E18" i="265"/>
  <c r="E14" i="265"/>
  <c r="E10" i="265"/>
  <c r="E6" i="265"/>
  <c r="BV297" i="265"/>
  <c r="BO297" i="265"/>
  <c r="BM297" i="265"/>
  <c r="BD297" i="265"/>
  <c r="AC297" i="265"/>
  <c r="U297" i="265"/>
  <c r="G297" i="265"/>
  <c r="BV296" i="265"/>
  <c r="BU296" i="265"/>
  <c r="BM296" i="265"/>
  <c r="BL296" i="265"/>
  <c r="BD296" i="265"/>
  <c r="BC296" i="265"/>
  <c r="AU296" i="265"/>
  <c r="AT296" i="265"/>
  <c r="AL296" i="265"/>
  <c r="AK296" i="265"/>
  <c r="AC296" i="265"/>
  <c r="AB296" i="265"/>
  <c r="V296" i="265"/>
  <c r="T296" i="265"/>
  <c r="S296" i="265"/>
  <c r="K296" i="265"/>
  <c r="J296" i="265"/>
  <c r="BX295" i="265"/>
  <c r="BV295" i="265"/>
  <c r="BU295" i="265"/>
  <c r="BM295" i="265"/>
  <c r="BL295" i="265"/>
  <c r="BD295" i="265"/>
  <c r="BC295" i="265"/>
  <c r="AU295" i="265"/>
  <c r="AT295" i="265"/>
  <c r="AL295" i="265"/>
  <c r="AK295" i="265"/>
  <c r="AC295" i="265"/>
  <c r="AB295" i="265"/>
  <c r="T295" i="265"/>
  <c r="S295" i="265"/>
  <c r="K295" i="265"/>
  <c r="J295" i="265"/>
  <c r="BX294" i="265"/>
  <c r="BV294" i="265"/>
  <c r="BU294" i="265"/>
  <c r="BX297" i="265"/>
  <c r="BO294" i="265"/>
  <c r="BM294" i="265"/>
  <c r="BL294" i="265"/>
  <c r="BD294" i="265"/>
  <c r="BC294" i="265"/>
  <c r="AU294" i="265"/>
  <c r="AT294" i="265"/>
  <c r="AN294" i="265"/>
  <c r="AL294" i="265"/>
  <c r="AK294" i="265"/>
  <c r="AM294" i="265"/>
  <c r="AC294" i="265"/>
  <c r="AB294" i="265"/>
  <c r="T294" i="265"/>
  <c r="S294" i="265"/>
  <c r="V297" i="265"/>
  <c r="K294" i="265"/>
  <c r="J294" i="265"/>
  <c r="BV293" i="265"/>
  <c r="BD293" i="265"/>
  <c r="AU293" i="265"/>
  <c r="AL293" i="265"/>
  <c r="AC293" i="265"/>
  <c r="AD293" i="265"/>
  <c r="G293" i="265"/>
  <c r="BV292" i="265"/>
  <c r="BU292" i="265"/>
  <c r="BM292" i="265"/>
  <c r="BL292" i="265"/>
  <c r="BD292" i="265"/>
  <c r="BC292" i="265"/>
  <c r="AU292" i="265"/>
  <c r="AT292" i="265"/>
  <c r="AL292" i="265"/>
  <c r="AK292" i="265"/>
  <c r="AC292" i="265"/>
  <c r="AB292" i="265"/>
  <c r="U292" i="265"/>
  <c r="T292" i="265"/>
  <c r="S292" i="265"/>
  <c r="K292" i="265"/>
  <c r="J292" i="265"/>
  <c r="BV291" i="265"/>
  <c r="BU291" i="265"/>
  <c r="BM291" i="265"/>
  <c r="BL291" i="265"/>
  <c r="BE291" i="265"/>
  <c r="BD291" i="265"/>
  <c r="BC291" i="265"/>
  <c r="AU291" i="265"/>
  <c r="AT291" i="265"/>
  <c r="AL291" i="265"/>
  <c r="AK291" i="265"/>
  <c r="AC291" i="265"/>
  <c r="AB291" i="265"/>
  <c r="T291" i="265"/>
  <c r="S291" i="265"/>
  <c r="K291" i="265"/>
  <c r="J291" i="265"/>
  <c r="BV290" i="265"/>
  <c r="BU290" i="265"/>
  <c r="BX293" i="265"/>
  <c r="BM290" i="265"/>
  <c r="BL290" i="265"/>
  <c r="BD290" i="265"/>
  <c r="BC290" i="265"/>
  <c r="AU290" i="265"/>
  <c r="AT290" i="265"/>
  <c r="AL290" i="265"/>
  <c r="AK290" i="265"/>
  <c r="AD290" i="265"/>
  <c r="AC290" i="265"/>
  <c r="AB290" i="265"/>
  <c r="AE292" i="265"/>
  <c r="T290" i="265"/>
  <c r="S290" i="265"/>
  <c r="K290" i="265"/>
  <c r="J290" i="265"/>
  <c r="BV289" i="265"/>
  <c r="BF289" i="265"/>
  <c r="BD289" i="265"/>
  <c r="AU289" i="265"/>
  <c r="AL289" i="265"/>
  <c r="AC289" i="265"/>
  <c r="BV288" i="265"/>
  <c r="BU288" i="265"/>
  <c r="BM288" i="265"/>
  <c r="BL288" i="265"/>
  <c r="BD288" i="265"/>
  <c r="BC288" i="265"/>
  <c r="AU288" i="265"/>
  <c r="AT288" i="265"/>
  <c r="AL288" i="265"/>
  <c r="AK288" i="265"/>
  <c r="AC288" i="265"/>
  <c r="AB288" i="265"/>
  <c r="T288" i="265"/>
  <c r="S288" i="265"/>
  <c r="K288" i="265"/>
  <c r="J288" i="265"/>
  <c r="BX287" i="265"/>
  <c r="BV287" i="265"/>
  <c r="BU287" i="265"/>
  <c r="BM287" i="265"/>
  <c r="BL287" i="265"/>
  <c r="BD287" i="265"/>
  <c r="BC287" i="265"/>
  <c r="AU287" i="265"/>
  <c r="AT287" i="265"/>
  <c r="AL287" i="265"/>
  <c r="AK287" i="265"/>
  <c r="AC287" i="265"/>
  <c r="AB287" i="265"/>
  <c r="T287" i="265"/>
  <c r="S287" i="265"/>
  <c r="K287" i="265"/>
  <c r="J287" i="265"/>
  <c r="BV286" i="265"/>
  <c r="BU286" i="265"/>
  <c r="BM286" i="265"/>
  <c r="BL286" i="265"/>
  <c r="BD286" i="265"/>
  <c r="BC286" i="265"/>
  <c r="BF288" i="265"/>
  <c r="AU286" i="265"/>
  <c r="AT286" i="265"/>
  <c r="AW288" i="265"/>
  <c r="AL286" i="265"/>
  <c r="AK286" i="265"/>
  <c r="AE286" i="265"/>
  <c r="AC286" i="265"/>
  <c r="AB286" i="265"/>
  <c r="AE288" i="265"/>
  <c r="T286" i="265"/>
  <c r="S286" i="265"/>
  <c r="K286" i="265"/>
  <c r="J286" i="265"/>
  <c r="BV285" i="265"/>
  <c r="BO285" i="265"/>
  <c r="BF285" i="265"/>
  <c r="BD285" i="265"/>
  <c r="BE285" i="265"/>
  <c r="AU285" i="265"/>
  <c r="AC285" i="265"/>
  <c r="AD285" i="265"/>
  <c r="BV284" i="265"/>
  <c r="BU284" i="265"/>
  <c r="BN284" i="265"/>
  <c r="BM284" i="265"/>
  <c r="BL284" i="265"/>
  <c r="BE284" i="265"/>
  <c r="BD284" i="265"/>
  <c r="BC284" i="265"/>
  <c r="AW284" i="265"/>
  <c r="AU284" i="265"/>
  <c r="AT284" i="265"/>
  <c r="AL284" i="265"/>
  <c r="AK284" i="265"/>
  <c r="AC284" i="265"/>
  <c r="AB284" i="265"/>
  <c r="T284" i="265"/>
  <c r="S284" i="265"/>
  <c r="K284" i="265"/>
  <c r="J284" i="265"/>
  <c r="BV283" i="265"/>
  <c r="BU283" i="265"/>
  <c r="BN283" i="265"/>
  <c r="BM283" i="265"/>
  <c r="BL283" i="265"/>
  <c r="BE283" i="265"/>
  <c r="BD283" i="265"/>
  <c r="BC283" i="265"/>
  <c r="AU283" i="265"/>
  <c r="AT283" i="265"/>
  <c r="AL283" i="265"/>
  <c r="AK283" i="265"/>
  <c r="AC283" i="265"/>
  <c r="AB283" i="265"/>
  <c r="T283" i="265"/>
  <c r="S283" i="265"/>
  <c r="K283" i="265"/>
  <c r="J283" i="265"/>
  <c r="BV282" i="265"/>
  <c r="BU282" i="265"/>
  <c r="BO282" i="265"/>
  <c r="BN282" i="265"/>
  <c r="BM282" i="265"/>
  <c r="BL282" i="265"/>
  <c r="BN285" i="265"/>
  <c r="BE282" i="265"/>
  <c r="BD282" i="265"/>
  <c r="BC282" i="265"/>
  <c r="BF284" i="265"/>
  <c r="AU282" i="265"/>
  <c r="AT282" i="265"/>
  <c r="AN282" i="265"/>
  <c r="AL282" i="265"/>
  <c r="AK282" i="265"/>
  <c r="AM282" i="265"/>
  <c r="AE282" i="265"/>
  <c r="AD282" i="265"/>
  <c r="AC282" i="265"/>
  <c r="AB282" i="265"/>
  <c r="AE284" i="265"/>
  <c r="T282" i="265"/>
  <c r="S282" i="265"/>
  <c r="K282" i="265"/>
  <c r="J282" i="265"/>
  <c r="BV281" i="265"/>
  <c r="BM281" i="265"/>
  <c r="BD281" i="265"/>
  <c r="K281" i="265"/>
  <c r="BV280" i="265"/>
  <c r="BU280" i="265"/>
  <c r="BM280" i="265"/>
  <c r="BL280" i="265"/>
  <c r="BD280" i="265"/>
  <c r="BC280" i="265"/>
  <c r="AU280" i="265"/>
  <c r="AT280" i="265"/>
  <c r="AL280" i="265"/>
  <c r="AK280" i="265"/>
  <c r="AC280" i="265"/>
  <c r="AB280" i="265"/>
  <c r="T280" i="265"/>
  <c r="S280" i="265"/>
  <c r="K280" i="265"/>
  <c r="J280" i="265"/>
  <c r="BV279" i="265"/>
  <c r="BU279" i="265"/>
  <c r="BM279" i="265"/>
  <c r="BL279" i="265"/>
  <c r="BD279" i="265"/>
  <c r="BC279" i="265"/>
  <c r="AU279" i="265"/>
  <c r="AT279" i="265"/>
  <c r="AL279" i="265"/>
  <c r="AK279" i="265"/>
  <c r="AC279" i="265"/>
  <c r="AB279" i="265"/>
  <c r="T279" i="265"/>
  <c r="S279" i="265"/>
  <c r="K279" i="265"/>
  <c r="J279" i="265"/>
  <c r="BV278" i="265"/>
  <c r="BU278" i="265"/>
  <c r="BM278" i="265"/>
  <c r="BL278" i="265"/>
  <c r="BE278" i="265"/>
  <c r="BD278" i="265"/>
  <c r="BC278" i="265"/>
  <c r="BF280" i="265"/>
  <c r="AU278" i="265"/>
  <c r="AT278" i="265"/>
  <c r="AL278" i="265"/>
  <c r="AK278" i="265"/>
  <c r="AC278" i="265"/>
  <c r="AB278" i="265"/>
  <c r="T278" i="265"/>
  <c r="S278" i="265"/>
  <c r="K278" i="265"/>
  <c r="J278" i="265"/>
  <c r="BV277" i="265"/>
  <c r="BD277" i="265"/>
  <c r="AU277" i="265"/>
  <c r="K277" i="265"/>
  <c r="BV276" i="265"/>
  <c r="BU276" i="265"/>
  <c r="BM276" i="265"/>
  <c r="BL276" i="265"/>
  <c r="BD276" i="265"/>
  <c r="BC276" i="265"/>
  <c r="AU276" i="265"/>
  <c r="AT276" i="265"/>
  <c r="AL276" i="265"/>
  <c r="AK276" i="265"/>
  <c r="AC276" i="265"/>
  <c r="AB276" i="265"/>
  <c r="T276" i="265"/>
  <c r="S276" i="265"/>
  <c r="K276" i="265"/>
  <c r="J276" i="265"/>
  <c r="BV275" i="265"/>
  <c r="BU275" i="265"/>
  <c r="BM275" i="265"/>
  <c r="BL275" i="265"/>
  <c r="BD275" i="265"/>
  <c r="BC275" i="265"/>
  <c r="AU275" i="265"/>
  <c r="AT275" i="265"/>
  <c r="AL275" i="265"/>
  <c r="AK275" i="265"/>
  <c r="AC275" i="265"/>
  <c r="AB275" i="265"/>
  <c r="T275" i="265"/>
  <c r="S275" i="265"/>
  <c r="K275" i="265"/>
  <c r="J275" i="265"/>
  <c r="BV274" i="265"/>
  <c r="BU274" i="265"/>
  <c r="BM274" i="265"/>
  <c r="BL274" i="265"/>
  <c r="BD274" i="265"/>
  <c r="BC274" i="265"/>
  <c r="AU274" i="265"/>
  <c r="AT274" i="265"/>
  <c r="AL274" i="265"/>
  <c r="AK274" i="265"/>
  <c r="AC274" i="265"/>
  <c r="AB274" i="265"/>
  <c r="T274" i="265"/>
  <c r="S274" i="265"/>
  <c r="K274" i="265"/>
  <c r="J274" i="265"/>
  <c r="BV273" i="265"/>
  <c r="BM273" i="265"/>
  <c r="BD273" i="265"/>
  <c r="K273" i="265"/>
  <c r="BV272" i="265"/>
  <c r="BU272" i="265"/>
  <c r="BM272" i="265"/>
  <c r="BL272" i="265"/>
  <c r="BD272" i="265"/>
  <c r="BC272" i="265"/>
  <c r="AW272" i="265"/>
  <c r="AU272" i="265"/>
  <c r="AT272" i="265"/>
  <c r="AL272" i="265"/>
  <c r="AK272" i="265"/>
  <c r="AC272" i="265"/>
  <c r="AB272" i="265"/>
  <c r="T272" i="265"/>
  <c r="S272" i="265"/>
  <c r="K272" i="265"/>
  <c r="J272" i="265"/>
  <c r="BV271" i="265"/>
  <c r="BU271" i="265"/>
  <c r="BM271" i="265"/>
  <c r="BL271" i="265"/>
  <c r="BD271" i="265"/>
  <c r="BC271" i="265"/>
  <c r="AU271" i="265"/>
  <c r="AT271" i="265"/>
  <c r="AL271" i="265"/>
  <c r="AK271" i="265"/>
  <c r="AC271" i="265"/>
  <c r="AB271" i="265"/>
  <c r="T271" i="265"/>
  <c r="S271" i="265"/>
  <c r="K271" i="265"/>
  <c r="J271" i="265"/>
  <c r="BV270" i="265"/>
  <c r="BU270" i="265"/>
  <c r="BX273" i="265"/>
  <c r="BM270" i="265"/>
  <c r="BL270" i="265"/>
  <c r="BN272" i="265"/>
  <c r="BD270" i="265"/>
  <c r="BC270" i="265"/>
  <c r="AU270" i="265"/>
  <c r="AT270" i="265"/>
  <c r="AL270" i="265"/>
  <c r="AK270" i="265"/>
  <c r="AC270" i="265"/>
  <c r="AB270" i="265"/>
  <c r="T270" i="265"/>
  <c r="S270" i="265"/>
  <c r="K270" i="265"/>
  <c r="J270" i="265"/>
  <c r="BV269" i="265"/>
  <c r="BD269" i="265"/>
  <c r="AU269" i="265"/>
  <c r="AD269" i="265"/>
  <c r="K269" i="265"/>
  <c r="BV268" i="265"/>
  <c r="BU268" i="265"/>
  <c r="BM268" i="265"/>
  <c r="BL268" i="265"/>
  <c r="BD268" i="265"/>
  <c r="BC268" i="265"/>
  <c r="AU268" i="265"/>
  <c r="AT268" i="265"/>
  <c r="AL268" i="265"/>
  <c r="AK268" i="265"/>
  <c r="AD268" i="265"/>
  <c r="AC268" i="265"/>
  <c r="AB268" i="265"/>
  <c r="T268" i="265"/>
  <c r="S268" i="265"/>
  <c r="K268" i="265"/>
  <c r="J268" i="265"/>
  <c r="BV267" i="265"/>
  <c r="BU267" i="265"/>
  <c r="BM267" i="265"/>
  <c r="BL267" i="265"/>
  <c r="BD267" i="265"/>
  <c r="BC267" i="265"/>
  <c r="AU267" i="265"/>
  <c r="AT267" i="265"/>
  <c r="AL267" i="265"/>
  <c r="AK267" i="265"/>
  <c r="AE267" i="265"/>
  <c r="AC267" i="265"/>
  <c r="AB267" i="265"/>
  <c r="T267" i="265"/>
  <c r="S267" i="265"/>
  <c r="K267" i="265"/>
  <c r="J267" i="265"/>
  <c r="BV266" i="265"/>
  <c r="BU266" i="265"/>
  <c r="BM266" i="265"/>
  <c r="BL266" i="265"/>
  <c r="BD266" i="265"/>
  <c r="BC266" i="265"/>
  <c r="AU266" i="265"/>
  <c r="AT266" i="265"/>
  <c r="AL266" i="265"/>
  <c r="AK266" i="265"/>
  <c r="AC266" i="265"/>
  <c r="AB266" i="265"/>
  <c r="AE269" i="265"/>
  <c r="T266" i="265"/>
  <c r="S266" i="265"/>
  <c r="K266" i="265"/>
  <c r="J266" i="265"/>
  <c r="BV265" i="265"/>
  <c r="BM265" i="265"/>
  <c r="BD265" i="265"/>
  <c r="BE265" i="265"/>
  <c r="K265" i="265"/>
  <c r="BV264" i="265"/>
  <c r="BU264" i="265"/>
  <c r="BM264" i="265"/>
  <c r="BL264" i="265"/>
  <c r="BD264" i="265"/>
  <c r="BC264" i="265"/>
  <c r="AW264" i="265"/>
  <c r="AU264" i="265"/>
  <c r="AT264" i="265"/>
  <c r="AL264" i="265"/>
  <c r="AK264" i="265"/>
  <c r="AC264" i="265"/>
  <c r="AB264" i="265"/>
  <c r="T264" i="265"/>
  <c r="S264" i="265"/>
  <c r="K264" i="265"/>
  <c r="J264" i="265"/>
  <c r="BV263" i="265"/>
  <c r="BU263" i="265"/>
  <c r="BM263" i="265"/>
  <c r="BL263" i="265"/>
  <c r="BD263" i="265"/>
  <c r="BC263" i="265"/>
  <c r="AU263" i="265"/>
  <c r="AT263" i="265"/>
  <c r="AL263" i="265"/>
  <c r="AK263" i="265"/>
  <c r="AC263" i="265"/>
  <c r="AB263" i="265"/>
  <c r="T263" i="265"/>
  <c r="S263" i="265"/>
  <c r="K263" i="265"/>
  <c r="J263" i="265"/>
  <c r="BV262" i="265"/>
  <c r="BU262" i="265"/>
  <c r="BM262" i="265"/>
  <c r="BL262" i="265"/>
  <c r="BD262" i="265"/>
  <c r="BC262" i="265"/>
  <c r="AU262" i="265"/>
  <c r="AT262" i="265"/>
  <c r="AL262" i="265"/>
  <c r="AK262" i="265"/>
  <c r="AC262" i="265"/>
  <c r="AB262" i="265"/>
  <c r="T262" i="265"/>
  <c r="S262" i="265"/>
  <c r="K262" i="265"/>
  <c r="J262" i="265"/>
  <c r="BD261" i="265"/>
  <c r="AC261" i="265"/>
  <c r="K261" i="265"/>
  <c r="BV260" i="265"/>
  <c r="BU260" i="265"/>
  <c r="BM260" i="265"/>
  <c r="BL260" i="265"/>
  <c r="BD260" i="265"/>
  <c r="BC260" i="265"/>
  <c r="AU260" i="265"/>
  <c r="AT260" i="265"/>
  <c r="AL260" i="265"/>
  <c r="AK260" i="265"/>
  <c r="AD260" i="265"/>
  <c r="AC260" i="265"/>
  <c r="AB260" i="265"/>
  <c r="T260" i="265"/>
  <c r="S260" i="265"/>
  <c r="K260" i="265"/>
  <c r="J260" i="265"/>
  <c r="BV259" i="265"/>
  <c r="BU259" i="265"/>
  <c r="BM259" i="265"/>
  <c r="BL259" i="265"/>
  <c r="BD259" i="265"/>
  <c r="BC259" i="265"/>
  <c r="AU259" i="265"/>
  <c r="AT259" i="265"/>
  <c r="AL259" i="265"/>
  <c r="AK259" i="265"/>
  <c r="AD259" i="265"/>
  <c r="AC259" i="265"/>
  <c r="AB259" i="265"/>
  <c r="T259" i="265"/>
  <c r="S259" i="265"/>
  <c r="K259" i="265"/>
  <c r="J259" i="265"/>
  <c r="BV258" i="265"/>
  <c r="BU258" i="265"/>
  <c r="BM258" i="265"/>
  <c r="BL258" i="265"/>
  <c r="BD258" i="265"/>
  <c r="BC258" i="265"/>
  <c r="AU258" i="265"/>
  <c r="AT258" i="265"/>
  <c r="AL258" i="265"/>
  <c r="AK258" i="265"/>
  <c r="AC258" i="265"/>
  <c r="AB258" i="265"/>
  <c r="AE261" i="265"/>
  <c r="T258" i="265"/>
  <c r="S258" i="265"/>
  <c r="K258" i="265"/>
  <c r="J258" i="265"/>
  <c r="BD257" i="265"/>
  <c r="AC257" i="265"/>
  <c r="T257" i="265"/>
  <c r="K257" i="265"/>
  <c r="BV256" i="265"/>
  <c r="BU256" i="265"/>
  <c r="BM256" i="265"/>
  <c r="BL256" i="265"/>
  <c r="BD256" i="265"/>
  <c r="BC256" i="265"/>
  <c r="AU256" i="265"/>
  <c r="AT256" i="265"/>
  <c r="AL256" i="265"/>
  <c r="AK256" i="265"/>
  <c r="AC256" i="265"/>
  <c r="AB256" i="265"/>
  <c r="T256" i="265"/>
  <c r="S256" i="265"/>
  <c r="K256" i="265"/>
  <c r="J256" i="265"/>
  <c r="BV255" i="265"/>
  <c r="BU255" i="265"/>
  <c r="BM255" i="265"/>
  <c r="BL255" i="265"/>
  <c r="BD255" i="265"/>
  <c r="BC255" i="265"/>
  <c r="AU255" i="265"/>
  <c r="AT255" i="265"/>
  <c r="AL255" i="265"/>
  <c r="AK255" i="265"/>
  <c r="AC255" i="265"/>
  <c r="AB255" i="265"/>
  <c r="T255" i="265"/>
  <c r="S255" i="265"/>
  <c r="K255" i="265"/>
  <c r="J255" i="265"/>
  <c r="BV254" i="265"/>
  <c r="BU254" i="265"/>
  <c r="BM254" i="265"/>
  <c r="BL254" i="265"/>
  <c r="BD254" i="265"/>
  <c r="BC254" i="265"/>
  <c r="AU254" i="265"/>
  <c r="AT254" i="265"/>
  <c r="AL254" i="265"/>
  <c r="AK254" i="265"/>
  <c r="AM256" i="265"/>
  <c r="AC254" i="265"/>
  <c r="AB254" i="265"/>
  <c r="T254" i="265"/>
  <c r="S254" i="265"/>
  <c r="K254" i="265"/>
  <c r="J254" i="265"/>
  <c r="BM253" i="265"/>
  <c r="BN253" i="265"/>
  <c r="BD253" i="265"/>
  <c r="T253" i="265"/>
  <c r="K253" i="265"/>
  <c r="BV252" i="265"/>
  <c r="BU252" i="265"/>
  <c r="BM252" i="265"/>
  <c r="BL252" i="265"/>
  <c r="BD252" i="265"/>
  <c r="BC252" i="265"/>
  <c r="AU252" i="265"/>
  <c r="AT252" i="265"/>
  <c r="AL252" i="265"/>
  <c r="AK252" i="265"/>
  <c r="AC252" i="265"/>
  <c r="AB252" i="265"/>
  <c r="T252" i="265"/>
  <c r="S252" i="265"/>
  <c r="K252" i="265"/>
  <c r="J252" i="265"/>
  <c r="BV251" i="265"/>
  <c r="BU251" i="265"/>
  <c r="BO251" i="265"/>
  <c r="BM251" i="265"/>
  <c r="BL251" i="265"/>
  <c r="BD251" i="265"/>
  <c r="BC251" i="265"/>
  <c r="AU251" i="265"/>
  <c r="AT251" i="265"/>
  <c r="AL251" i="265"/>
  <c r="AK251" i="265"/>
  <c r="AC251" i="265"/>
  <c r="AB251" i="265"/>
  <c r="T251" i="265"/>
  <c r="S251" i="265"/>
  <c r="K251" i="265"/>
  <c r="J251" i="265"/>
  <c r="BV250" i="265"/>
  <c r="BU250" i="265"/>
  <c r="BO250" i="265"/>
  <c r="BM250" i="265"/>
  <c r="BL250" i="265"/>
  <c r="BN252" i="265"/>
  <c r="BD250" i="265"/>
  <c r="BC250" i="265"/>
  <c r="AU250" i="265"/>
  <c r="AT250" i="265"/>
  <c r="AW252" i="265"/>
  <c r="AL250" i="265"/>
  <c r="AK250" i="265"/>
  <c r="AN251" i="265"/>
  <c r="AC250" i="265"/>
  <c r="AB250" i="265"/>
  <c r="T250" i="265"/>
  <c r="S250" i="265"/>
  <c r="V251" i="265"/>
  <c r="K250" i="265"/>
  <c r="J250" i="265"/>
  <c r="BM249" i="265"/>
  <c r="BD249" i="265"/>
  <c r="T249" i="265"/>
  <c r="K249" i="265"/>
  <c r="BV248" i="265"/>
  <c r="BU248" i="265"/>
  <c r="BM248" i="265"/>
  <c r="BL248" i="265"/>
  <c r="BD248" i="265"/>
  <c r="BC248" i="265"/>
  <c r="AU248" i="265"/>
  <c r="AT248" i="265"/>
  <c r="AL248" i="265"/>
  <c r="AK248" i="265"/>
  <c r="AC248" i="265"/>
  <c r="AB248" i="265"/>
  <c r="T248" i="265"/>
  <c r="S248" i="265"/>
  <c r="K248" i="265"/>
  <c r="J248" i="265"/>
  <c r="BV247" i="265"/>
  <c r="BU247" i="265"/>
  <c r="BM247" i="265"/>
  <c r="BL247" i="265"/>
  <c r="BD247" i="265"/>
  <c r="BC247" i="265"/>
  <c r="AU247" i="265"/>
  <c r="AT247" i="265"/>
  <c r="AL247" i="265"/>
  <c r="AK247" i="265"/>
  <c r="AC247" i="265"/>
  <c r="AB247" i="265"/>
  <c r="T247" i="265"/>
  <c r="S247" i="265"/>
  <c r="K247" i="265"/>
  <c r="J247" i="265"/>
  <c r="BV246" i="265"/>
  <c r="BU246" i="265"/>
  <c r="BM246" i="265"/>
  <c r="BL246" i="265"/>
  <c r="BO249" i="265"/>
  <c r="BD246" i="265"/>
  <c r="BC246" i="265"/>
  <c r="AU246" i="265"/>
  <c r="AT246" i="265"/>
  <c r="AL246" i="265"/>
  <c r="AK246" i="265"/>
  <c r="AC246" i="265"/>
  <c r="AB246" i="265"/>
  <c r="T246" i="265"/>
  <c r="S246" i="265"/>
  <c r="V248" i="265"/>
  <c r="K246" i="265"/>
  <c r="J246" i="265"/>
  <c r="M248" i="265"/>
  <c r="BM245" i="265"/>
  <c r="BD245" i="265"/>
  <c r="T245" i="265"/>
  <c r="K245" i="265"/>
  <c r="BV244" i="265"/>
  <c r="BU244" i="265"/>
  <c r="BM244" i="265"/>
  <c r="BL244" i="265"/>
  <c r="BD244" i="265"/>
  <c r="BC244" i="265"/>
  <c r="AU244" i="265"/>
  <c r="AT244" i="265"/>
  <c r="AL244" i="265"/>
  <c r="AK244" i="265"/>
  <c r="AC244" i="265"/>
  <c r="AB244" i="265"/>
  <c r="T244" i="265"/>
  <c r="S244" i="265"/>
  <c r="M244" i="265"/>
  <c r="K244" i="265"/>
  <c r="J244" i="265"/>
  <c r="BV243" i="265"/>
  <c r="BU243" i="265"/>
  <c r="BM243" i="265"/>
  <c r="BL243" i="265"/>
  <c r="BD243" i="265"/>
  <c r="BC243" i="265"/>
  <c r="AU243" i="265"/>
  <c r="AT243" i="265"/>
  <c r="AL243" i="265"/>
  <c r="AK243" i="265"/>
  <c r="AC243" i="265"/>
  <c r="AB243" i="265"/>
  <c r="T243" i="265"/>
  <c r="S243" i="265"/>
  <c r="M243" i="265"/>
  <c r="K243" i="265"/>
  <c r="J243" i="265"/>
  <c r="BV242" i="265"/>
  <c r="BU242" i="265"/>
  <c r="BM242" i="265"/>
  <c r="BL242" i="265"/>
  <c r="BD242" i="265"/>
  <c r="BC242" i="265"/>
  <c r="AU242" i="265"/>
  <c r="AT242" i="265"/>
  <c r="AL242" i="265"/>
  <c r="AK242" i="265"/>
  <c r="AC242" i="265"/>
  <c r="AB242" i="265"/>
  <c r="T242" i="265"/>
  <c r="S242" i="265"/>
  <c r="K242" i="265"/>
  <c r="J242" i="265"/>
  <c r="M242" i="265"/>
  <c r="BV241" i="265"/>
  <c r="BU241" i="265"/>
  <c r="AU241" i="265"/>
  <c r="T241" i="265"/>
  <c r="K241" i="265"/>
  <c r="BV240" i="265"/>
  <c r="BU240" i="265"/>
  <c r="BM240" i="265"/>
  <c r="BL240" i="265"/>
  <c r="BD240" i="265"/>
  <c r="BC240" i="265"/>
  <c r="AU240" i="265"/>
  <c r="AT240" i="265"/>
  <c r="AL240" i="265"/>
  <c r="AK240" i="265"/>
  <c r="AC240" i="265"/>
  <c r="AB240" i="265"/>
  <c r="T240" i="265"/>
  <c r="S240" i="265"/>
  <c r="K240" i="265"/>
  <c r="J240" i="265"/>
  <c r="BV239" i="265"/>
  <c r="BU239" i="265"/>
  <c r="BM239" i="265"/>
  <c r="BL239" i="265"/>
  <c r="BD239" i="265"/>
  <c r="BC239" i="265"/>
  <c r="AU239" i="265"/>
  <c r="AT239" i="265"/>
  <c r="AL239" i="265"/>
  <c r="AK239" i="265"/>
  <c r="AC239" i="265"/>
  <c r="AB239" i="265"/>
  <c r="T239" i="265"/>
  <c r="S239" i="265"/>
  <c r="K239" i="265"/>
  <c r="J239" i="265"/>
  <c r="BV238" i="265"/>
  <c r="BU238" i="265"/>
  <c r="BM238" i="265"/>
  <c r="BL238" i="265"/>
  <c r="BD238" i="265"/>
  <c r="BC238" i="265"/>
  <c r="AU238" i="265"/>
  <c r="AT238" i="265"/>
  <c r="AW240" i="265"/>
  <c r="AL238" i="265"/>
  <c r="AK238" i="265"/>
  <c r="AC238" i="265"/>
  <c r="AB238" i="265"/>
  <c r="T238" i="265"/>
  <c r="S238" i="265"/>
  <c r="K238" i="265"/>
  <c r="J238" i="265"/>
  <c r="M238" i="265"/>
  <c r="BV237" i="265"/>
  <c r="BM237" i="265"/>
  <c r="AU237" i="265"/>
  <c r="AM237" i="265"/>
  <c r="T237" i="265"/>
  <c r="K237" i="265"/>
  <c r="BV236" i="265"/>
  <c r="BU236" i="265"/>
  <c r="BM236" i="265"/>
  <c r="BL236" i="265"/>
  <c r="BE236" i="265"/>
  <c r="BD236" i="265"/>
  <c r="BC236" i="265"/>
  <c r="AU236" i="265"/>
  <c r="AT236" i="265"/>
  <c r="AN236" i="265"/>
  <c r="AL236" i="265"/>
  <c r="AK236" i="265"/>
  <c r="AC236" i="265"/>
  <c r="AB236" i="265"/>
  <c r="T236" i="265"/>
  <c r="S236" i="265"/>
  <c r="K236" i="265"/>
  <c r="J236" i="265"/>
  <c r="BV235" i="265"/>
  <c r="BU235" i="265"/>
  <c r="BM235" i="265"/>
  <c r="BL235" i="265"/>
  <c r="BE235" i="265"/>
  <c r="BD235" i="265"/>
  <c r="BC235" i="265"/>
  <c r="AU235" i="265"/>
  <c r="AT235" i="265"/>
  <c r="AN235" i="265"/>
  <c r="AL235" i="265"/>
  <c r="AK235" i="265"/>
  <c r="AC235" i="265"/>
  <c r="AB235" i="265"/>
  <c r="T235" i="265"/>
  <c r="S235" i="265"/>
  <c r="K235" i="265"/>
  <c r="J235" i="265"/>
  <c r="BX234" i="265"/>
  <c r="BV234" i="265"/>
  <c r="BU234" i="265"/>
  <c r="BO234" i="265"/>
  <c r="BM234" i="265"/>
  <c r="BL234" i="265"/>
  <c r="BN236" i="265"/>
  <c r="BD234" i="265"/>
  <c r="BC234" i="265"/>
  <c r="AU234" i="265"/>
  <c r="AT234" i="265"/>
  <c r="AN234" i="265"/>
  <c r="AM234" i="265"/>
  <c r="AL234" i="265"/>
  <c r="AK234" i="265"/>
  <c r="AC234" i="265"/>
  <c r="AB234" i="265"/>
  <c r="AE236" i="265"/>
  <c r="T234" i="265"/>
  <c r="S234" i="265"/>
  <c r="K234" i="265"/>
  <c r="J234" i="265"/>
  <c r="BV233" i="265"/>
  <c r="BF233" i="265"/>
  <c r="AU233" i="265"/>
  <c r="AM233" i="265"/>
  <c r="T233" i="265"/>
  <c r="BV232" i="265"/>
  <c r="BU232" i="265"/>
  <c r="BM232" i="265"/>
  <c r="BL232" i="265"/>
  <c r="BD232" i="265"/>
  <c r="BC232" i="265"/>
  <c r="AU232" i="265"/>
  <c r="AT232" i="265"/>
  <c r="AL232" i="265"/>
  <c r="AK232" i="265"/>
  <c r="AC232" i="265"/>
  <c r="AB232" i="265"/>
  <c r="T232" i="265"/>
  <c r="S232" i="265"/>
  <c r="K232" i="265"/>
  <c r="J232" i="265"/>
  <c r="BV231" i="265"/>
  <c r="BU231" i="265"/>
  <c r="BM231" i="265"/>
  <c r="BL231" i="265"/>
  <c r="BD231" i="265"/>
  <c r="BC231" i="265"/>
  <c r="AU231" i="265"/>
  <c r="AT231" i="265"/>
  <c r="AL231" i="265"/>
  <c r="AK231" i="265"/>
  <c r="AC231" i="265"/>
  <c r="AB231" i="265"/>
  <c r="T231" i="265"/>
  <c r="S231" i="265"/>
  <c r="K231" i="265"/>
  <c r="J231" i="265"/>
  <c r="BV230" i="265"/>
  <c r="BU230" i="265"/>
  <c r="BM230" i="265"/>
  <c r="BL230" i="265"/>
  <c r="BD230" i="265"/>
  <c r="BC230" i="265"/>
  <c r="BE232" i="265"/>
  <c r="AU230" i="265"/>
  <c r="AT230" i="265"/>
  <c r="AL230" i="265"/>
  <c r="AK230" i="265"/>
  <c r="AC230" i="265"/>
  <c r="AB230" i="265"/>
  <c r="T230" i="265"/>
  <c r="S230" i="265"/>
  <c r="K230" i="265"/>
  <c r="J230" i="265"/>
  <c r="BV229" i="265"/>
  <c r="AU229" i="265"/>
  <c r="T229" i="265"/>
  <c r="K229" i="265"/>
  <c r="BV228" i="265"/>
  <c r="BU228" i="265"/>
  <c r="BM228" i="265"/>
  <c r="BL228" i="265"/>
  <c r="BD228" i="265"/>
  <c r="BC228" i="265"/>
  <c r="AU228" i="265"/>
  <c r="AT228" i="265"/>
  <c r="AN228" i="265"/>
  <c r="AL228" i="265"/>
  <c r="AK228" i="265"/>
  <c r="AC228" i="265"/>
  <c r="AB228" i="265"/>
  <c r="T228" i="265"/>
  <c r="S228" i="265"/>
  <c r="K228" i="265"/>
  <c r="J228" i="265"/>
  <c r="BV227" i="265"/>
  <c r="BU227" i="265"/>
  <c r="BN227" i="265"/>
  <c r="BM227" i="265"/>
  <c r="BL227" i="265"/>
  <c r="BD227" i="265"/>
  <c r="BC227" i="265"/>
  <c r="AU227" i="265"/>
  <c r="AT227" i="265"/>
  <c r="AL227" i="265"/>
  <c r="AK227" i="265"/>
  <c r="AC227" i="265"/>
  <c r="AB227" i="265"/>
  <c r="T227" i="265"/>
  <c r="S227" i="265"/>
  <c r="K227" i="265"/>
  <c r="J227" i="265"/>
  <c r="BV226" i="265"/>
  <c r="BU226" i="265"/>
  <c r="BX227" i="265"/>
  <c r="BO226" i="265"/>
  <c r="BM226" i="265"/>
  <c r="BL226" i="265"/>
  <c r="BD226" i="265"/>
  <c r="BC226" i="265"/>
  <c r="AV226" i="265"/>
  <c r="AU226" i="265"/>
  <c r="AT226" i="265"/>
  <c r="AW229" i="265"/>
  <c r="AN226" i="265"/>
  <c r="AM226" i="265"/>
  <c r="AL226" i="265"/>
  <c r="AK226" i="265"/>
  <c r="AC226" i="265"/>
  <c r="AB226" i="265"/>
  <c r="T226" i="265"/>
  <c r="S226" i="265"/>
  <c r="K226" i="265"/>
  <c r="J226" i="265"/>
  <c r="BX225" i="265"/>
  <c r="BM225" i="265"/>
  <c r="BN225" i="265"/>
  <c r="BD225" i="265"/>
  <c r="AW225" i="265"/>
  <c r="AV225" i="265"/>
  <c r="AL225" i="265"/>
  <c r="T225" i="265"/>
  <c r="BV224" i="265"/>
  <c r="BU224" i="265"/>
  <c r="BO224" i="265"/>
  <c r="BN224" i="265"/>
  <c r="BM224" i="265"/>
  <c r="BL224" i="265"/>
  <c r="BD224" i="265"/>
  <c r="BC224" i="265"/>
  <c r="AU224" i="265"/>
  <c r="AT224" i="265"/>
  <c r="AL224" i="265"/>
  <c r="AK224" i="265"/>
  <c r="AC224" i="265"/>
  <c r="AB224" i="265"/>
  <c r="T224" i="265"/>
  <c r="S224" i="265"/>
  <c r="L224" i="265"/>
  <c r="K224" i="265"/>
  <c r="J224" i="265"/>
  <c r="BV223" i="265"/>
  <c r="BU223" i="265"/>
  <c r="BO223" i="265"/>
  <c r="BN223" i="265"/>
  <c r="BM223" i="265"/>
  <c r="BL223" i="265"/>
  <c r="BD223" i="265"/>
  <c r="BC223" i="265"/>
  <c r="AU223" i="265"/>
  <c r="AT223" i="265"/>
  <c r="AL223" i="265"/>
  <c r="AK223" i="265"/>
  <c r="AC223" i="265"/>
  <c r="AB223" i="265"/>
  <c r="T223" i="265"/>
  <c r="S223" i="265"/>
  <c r="K223" i="265"/>
  <c r="J223" i="265"/>
  <c r="BV222" i="265"/>
  <c r="BU222" i="265"/>
  <c r="BO222" i="265"/>
  <c r="BM222" i="265"/>
  <c r="BL222" i="265"/>
  <c r="BO225" i="265"/>
  <c r="BD222" i="265"/>
  <c r="BC222" i="265"/>
  <c r="AW222" i="265"/>
  <c r="AV222" i="265"/>
  <c r="AU222" i="265"/>
  <c r="AT222" i="265"/>
  <c r="AW224" i="265"/>
  <c r="AL222" i="265"/>
  <c r="AK222" i="265"/>
  <c r="AN222" i="265"/>
  <c r="AC222" i="265"/>
  <c r="AB222" i="265"/>
  <c r="U222" i="265"/>
  <c r="T222" i="265"/>
  <c r="S222" i="265"/>
  <c r="M222" i="265"/>
  <c r="K222" i="265"/>
  <c r="J222" i="265"/>
  <c r="M225" i="265"/>
  <c r="BV221" i="265"/>
  <c r="BM221" i="265"/>
  <c r="BD221" i="265"/>
  <c r="AW221" i="265"/>
  <c r="AV221" i="265"/>
  <c r="AL221" i="265"/>
  <c r="T221" i="265"/>
  <c r="L221" i="265"/>
  <c r="BV220" i="265"/>
  <c r="BU220" i="265"/>
  <c r="BM220" i="265"/>
  <c r="BL220" i="265"/>
  <c r="BE220" i="265"/>
  <c r="BD220" i="265"/>
  <c r="BC220" i="265"/>
  <c r="AU220" i="265"/>
  <c r="AT220" i="265"/>
  <c r="AL220" i="265"/>
  <c r="AK220" i="265"/>
  <c r="AD220" i="265"/>
  <c r="AC220" i="265"/>
  <c r="AB220" i="265"/>
  <c r="T220" i="265"/>
  <c r="S220" i="265"/>
  <c r="L220" i="265"/>
  <c r="K220" i="265"/>
  <c r="J220" i="265"/>
  <c r="BV219" i="265"/>
  <c r="BU219" i="265"/>
  <c r="BO219" i="265"/>
  <c r="BM219" i="265"/>
  <c r="BL219" i="265"/>
  <c r="BD219" i="265"/>
  <c r="BC219" i="265"/>
  <c r="AU219" i="265"/>
  <c r="AT219" i="265"/>
  <c r="AL219" i="265"/>
  <c r="AK219" i="265"/>
  <c r="AD219" i="265"/>
  <c r="AC219" i="265"/>
  <c r="AB219" i="265"/>
  <c r="U219" i="265"/>
  <c r="T219" i="265"/>
  <c r="S219" i="265"/>
  <c r="M219" i="265"/>
  <c r="L219" i="265"/>
  <c r="K219" i="265"/>
  <c r="J219" i="265"/>
  <c r="BV218" i="265"/>
  <c r="BU218" i="265"/>
  <c r="BO218" i="265"/>
  <c r="BM218" i="265"/>
  <c r="BL218" i="265"/>
  <c r="BD218" i="265"/>
  <c r="BC218" i="265"/>
  <c r="AW218" i="265"/>
  <c r="AV218" i="265"/>
  <c r="AU218" i="265"/>
  <c r="AT218" i="265"/>
  <c r="AW220" i="265"/>
  <c r="AL218" i="265"/>
  <c r="AK218" i="265"/>
  <c r="AE218" i="265"/>
  <c r="AC218" i="265"/>
  <c r="AB218" i="265"/>
  <c r="AD218" i="265"/>
  <c r="T218" i="265"/>
  <c r="S218" i="265"/>
  <c r="M218" i="265"/>
  <c r="L218" i="265"/>
  <c r="K218" i="265"/>
  <c r="J218" i="265"/>
  <c r="M221" i="265"/>
  <c r="BF217" i="265"/>
  <c r="BD217" i="265"/>
  <c r="AW217" i="265"/>
  <c r="AL217" i="265"/>
  <c r="AC217" i="265"/>
  <c r="V217" i="265"/>
  <c r="S217" i="265"/>
  <c r="U217" i="265"/>
  <c r="K217" i="265"/>
  <c r="BV216" i="265"/>
  <c r="BU216" i="265"/>
  <c r="BM216" i="265"/>
  <c r="BL216" i="265"/>
  <c r="BF216" i="265"/>
  <c r="BE216" i="265"/>
  <c r="BD216" i="265"/>
  <c r="BC216" i="265"/>
  <c r="AU216" i="265"/>
  <c r="AT216" i="265"/>
  <c r="AL216" i="265"/>
  <c r="AK216" i="265"/>
  <c r="AC216" i="265"/>
  <c r="AB216" i="265"/>
  <c r="V216" i="265"/>
  <c r="U216" i="265"/>
  <c r="T216" i="265"/>
  <c r="S216" i="265"/>
  <c r="K216" i="265"/>
  <c r="J216" i="265"/>
  <c r="BV215" i="265"/>
  <c r="BU215" i="265"/>
  <c r="BM215" i="265"/>
  <c r="BL215" i="265"/>
  <c r="BF215" i="265"/>
  <c r="BE215" i="265"/>
  <c r="BD215" i="265"/>
  <c r="BC215" i="265"/>
  <c r="AU215" i="265"/>
  <c r="AT215" i="265"/>
  <c r="AL215" i="265"/>
  <c r="AK215" i="265"/>
  <c r="AD215" i="265"/>
  <c r="AC215" i="265"/>
  <c r="AB215" i="265"/>
  <c r="V215" i="265"/>
  <c r="U215" i="265"/>
  <c r="T215" i="265"/>
  <c r="S215" i="265"/>
  <c r="K215" i="265"/>
  <c r="J215" i="265"/>
  <c r="BV214" i="265"/>
  <c r="BU214" i="265"/>
  <c r="BM214" i="265"/>
  <c r="BL214" i="265"/>
  <c r="BF214" i="265"/>
  <c r="BE214" i="265"/>
  <c r="BD214" i="265"/>
  <c r="BC214" i="265"/>
  <c r="AU214" i="265"/>
  <c r="AT214" i="265"/>
  <c r="AL214" i="265"/>
  <c r="AK214" i="265"/>
  <c r="AE214" i="265"/>
  <c r="AC214" i="265"/>
  <c r="AB214" i="265"/>
  <c r="V214" i="265"/>
  <c r="U214" i="265"/>
  <c r="T214" i="265"/>
  <c r="S214" i="265"/>
  <c r="M214" i="265"/>
  <c r="K214" i="265"/>
  <c r="J214" i="265"/>
  <c r="BV213" i="265"/>
  <c r="AL213" i="265"/>
  <c r="T213" i="265"/>
  <c r="K213" i="265"/>
  <c r="BV212" i="265"/>
  <c r="BU212" i="265"/>
  <c r="BM212" i="265"/>
  <c r="BL212" i="265"/>
  <c r="BD212" i="265"/>
  <c r="BC212" i="265"/>
  <c r="AU212" i="265"/>
  <c r="AT212" i="265"/>
  <c r="AL212" i="265"/>
  <c r="AK212" i="265"/>
  <c r="AC212" i="265"/>
  <c r="AB212" i="265"/>
  <c r="T212" i="265"/>
  <c r="S212" i="265"/>
  <c r="M212" i="265"/>
  <c r="K212" i="265"/>
  <c r="J212" i="265"/>
  <c r="BV211" i="265"/>
  <c r="BU211" i="265"/>
  <c r="BM211" i="265"/>
  <c r="BL211" i="265"/>
  <c r="BD211" i="265"/>
  <c r="BC211" i="265"/>
  <c r="AU211" i="265"/>
  <c r="AT211" i="265"/>
  <c r="AL211" i="265"/>
  <c r="AK211" i="265"/>
  <c r="AC211" i="265"/>
  <c r="AB211" i="265"/>
  <c r="T211" i="265"/>
  <c r="S211" i="265"/>
  <c r="L211" i="265"/>
  <c r="K211" i="265"/>
  <c r="J211" i="265"/>
  <c r="BV210" i="265"/>
  <c r="BU210" i="265"/>
  <c r="BM210" i="265"/>
  <c r="BL210" i="265"/>
  <c r="BD210" i="265"/>
  <c r="BC210" i="265"/>
  <c r="AU210" i="265"/>
  <c r="AT210" i="265"/>
  <c r="AL210" i="265"/>
  <c r="AK210" i="265"/>
  <c r="AC210" i="265"/>
  <c r="AB210" i="265"/>
  <c r="T210" i="265"/>
  <c r="S210" i="265"/>
  <c r="L210" i="265"/>
  <c r="K210" i="265"/>
  <c r="J210" i="265"/>
  <c r="BV209" i="265"/>
  <c r="BM209" i="265"/>
  <c r="BN209" i="265"/>
  <c r="BD209" i="265"/>
  <c r="AU209" i="265"/>
  <c r="AC209" i="265"/>
  <c r="K209" i="265"/>
  <c r="BV208" i="265"/>
  <c r="BU208" i="265"/>
  <c r="BM208" i="265"/>
  <c r="BL208" i="265"/>
  <c r="BD208" i="265"/>
  <c r="BC208" i="265"/>
  <c r="AU208" i="265"/>
  <c r="AT208" i="265"/>
  <c r="AL208" i="265"/>
  <c r="AK208" i="265"/>
  <c r="AC208" i="265"/>
  <c r="AB208" i="265"/>
  <c r="T208" i="265"/>
  <c r="S208" i="265"/>
  <c r="K208" i="265"/>
  <c r="J208" i="265"/>
  <c r="BV207" i="265"/>
  <c r="BU207" i="265"/>
  <c r="BM207" i="265"/>
  <c r="BL207" i="265"/>
  <c r="BD207" i="265"/>
  <c r="BC207" i="265"/>
  <c r="AU207" i="265"/>
  <c r="AT207" i="265"/>
  <c r="AL207" i="265"/>
  <c r="AK207" i="265"/>
  <c r="AC207" i="265"/>
  <c r="AB207" i="265"/>
  <c r="T207" i="265"/>
  <c r="S207" i="265"/>
  <c r="K207" i="265"/>
  <c r="J207" i="265"/>
  <c r="BV206" i="265"/>
  <c r="BU206" i="265"/>
  <c r="BM206" i="265"/>
  <c r="BL206" i="265"/>
  <c r="BE206" i="265"/>
  <c r="BD206" i="265"/>
  <c r="BC206" i="265"/>
  <c r="AU206" i="265"/>
  <c r="AT206" i="265"/>
  <c r="AL206" i="265"/>
  <c r="AK206" i="265"/>
  <c r="AN206" i="265"/>
  <c r="AC206" i="265"/>
  <c r="AB206" i="265"/>
  <c r="T206" i="265"/>
  <c r="S206" i="265"/>
  <c r="K206" i="265"/>
  <c r="J206" i="265"/>
  <c r="BV205" i="265"/>
  <c r="BW205" i="265"/>
  <c r="BO205" i="265"/>
  <c r="BM205" i="265"/>
  <c r="BN205" i="265"/>
  <c r="BD205" i="265"/>
  <c r="BE205" i="265"/>
  <c r="U205" i="265"/>
  <c r="K205" i="265"/>
  <c r="BV204" i="265"/>
  <c r="BU204" i="265"/>
  <c r="BM204" i="265"/>
  <c r="BL204" i="265"/>
  <c r="BD204" i="265"/>
  <c r="BC204" i="265"/>
  <c r="AU204" i="265"/>
  <c r="AT204" i="265"/>
  <c r="AL204" i="265"/>
  <c r="AK204" i="265"/>
  <c r="AC204" i="265"/>
  <c r="AB204" i="265"/>
  <c r="U204" i="265"/>
  <c r="T204" i="265"/>
  <c r="S204" i="265"/>
  <c r="K204" i="265"/>
  <c r="J204" i="265"/>
  <c r="BV203" i="265"/>
  <c r="BU203" i="265"/>
  <c r="BM203" i="265"/>
  <c r="BL203" i="265"/>
  <c r="BD203" i="265"/>
  <c r="BC203" i="265"/>
  <c r="AU203" i="265"/>
  <c r="AT203" i="265"/>
  <c r="AL203" i="265"/>
  <c r="AK203" i="265"/>
  <c r="AC203" i="265"/>
  <c r="AB203" i="265"/>
  <c r="U203" i="265"/>
  <c r="T203" i="265"/>
  <c r="S203" i="265"/>
  <c r="K203" i="265"/>
  <c r="J203" i="265"/>
  <c r="BV202" i="265"/>
  <c r="BU202" i="265"/>
  <c r="BX205" i="265"/>
  <c r="BN202" i="265"/>
  <c r="BM202" i="265"/>
  <c r="BL202" i="265"/>
  <c r="BO204" i="265"/>
  <c r="BF202" i="265"/>
  <c r="BD202" i="265"/>
  <c r="BC202" i="265"/>
  <c r="AU202" i="265"/>
  <c r="AT202" i="265"/>
  <c r="AW203" i="265"/>
  <c r="AL202" i="265"/>
  <c r="AK202" i="265"/>
  <c r="AN202" i="265"/>
  <c r="AC202" i="265"/>
  <c r="AB202" i="265"/>
  <c r="AE204" i="265"/>
  <c r="V202" i="265"/>
  <c r="U202" i="265"/>
  <c r="T202" i="265"/>
  <c r="S202" i="265"/>
  <c r="V205" i="265"/>
  <c r="K202" i="265"/>
  <c r="J202" i="265"/>
  <c r="BV201" i="265"/>
  <c r="BW201" i="265"/>
  <c r="BM201" i="265"/>
  <c r="BD201" i="265"/>
  <c r="U201" i="265"/>
  <c r="K201" i="265"/>
  <c r="BV200" i="265"/>
  <c r="BU200" i="265"/>
  <c r="BM200" i="265"/>
  <c r="BL200" i="265"/>
  <c r="BD200" i="265"/>
  <c r="BC200" i="265"/>
  <c r="AW200" i="265"/>
  <c r="AU200" i="265"/>
  <c r="AT200" i="265"/>
  <c r="AL200" i="265"/>
  <c r="AK200" i="265"/>
  <c r="AC200" i="265"/>
  <c r="AB200" i="265"/>
  <c r="U200" i="265"/>
  <c r="T200" i="265"/>
  <c r="S200" i="265"/>
  <c r="K200" i="265"/>
  <c r="J200" i="265"/>
  <c r="BV199" i="265"/>
  <c r="BU199" i="265"/>
  <c r="BM199" i="265"/>
  <c r="BL199" i="265"/>
  <c r="BD199" i="265"/>
  <c r="BC199" i="265"/>
  <c r="AU199" i="265"/>
  <c r="AT199" i="265"/>
  <c r="AL199" i="265"/>
  <c r="AK199" i="265"/>
  <c r="AC199" i="265"/>
  <c r="AB199" i="265"/>
  <c r="V199" i="265"/>
  <c r="U199" i="265"/>
  <c r="T199" i="265"/>
  <c r="S199" i="265"/>
  <c r="K199" i="265"/>
  <c r="J199" i="265"/>
  <c r="BV198" i="265"/>
  <c r="BU198" i="265"/>
  <c r="BX201" i="265"/>
  <c r="BM198" i="265"/>
  <c r="BL198" i="265"/>
  <c r="BD198" i="265"/>
  <c r="BC198" i="265"/>
  <c r="AU198" i="265"/>
  <c r="AT198" i="265"/>
  <c r="AL198" i="265"/>
  <c r="AK198" i="265"/>
  <c r="AN198" i="265"/>
  <c r="AC198" i="265"/>
  <c r="AB198" i="265"/>
  <c r="V198" i="265"/>
  <c r="U198" i="265"/>
  <c r="T198" i="265"/>
  <c r="S198" i="265"/>
  <c r="V201" i="265"/>
  <c r="K198" i="265"/>
  <c r="J198" i="265"/>
  <c r="BV197" i="265"/>
  <c r="BW197" i="265"/>
  <c r="BM197" i="265"/>
  <c r="AC197" i="265"/>
  <c r="BV196" i="265"/>
  <c r="BU196" i="265"/>
  <c r="BM196" i="265"/>
  <c r="BL196" i="265"/>
  <c r="BD196" i="265"/>
  <c r="BC196" i="265"/>
  <c r="AW196" i="265"/>
  <c r="AU196" i="265"/>
  <c r="AT196" i="265"/>
  <c r="AL196" i="265"/>
  <c r="AK196" i="265"/>
  <c r="AC196" i="265"/>
  <c r="AB196" i="265"/>
  <c r="T196" i="265"/>
  <c r="S196" i="265"/>
  <c r="K196" i="265"/>
  <c r="J196" i="265"/>
  <c r="BV195" i="265"/>
  <c r="BU195" i="265"/>
  <c r="BM195" i="265"/>
  <c r="BL195" i="265"/>
  <c r="BD195" i="265"/>
  <c r="BC195" i="265"/>
  <c r="AW195" i="265"/>
  <c r="AU195" i="265"/>
  <c r="AT195" i="265"/>
  <c r="AL195" i="265"/>
  <c r="AK195" i="265"/>
  <c r="AC195" i="265"/>
  <c r="AB195" i="265"/>
  <c r="V195" i="265"/>
  <c r="T195" i="265"/>
  <c r="S195" i="265"/>
  <c r="K195" i="265"/>
  <c r="J195" i="265"/>
  <c r="BV194" i="265"/>
  <c r="BU194" i="265"/>
  <c r="BM194" i="265"/>
  <c r="BL194" i="265"/>
  <c r="BD194" i="265"/>
  <c r="BC194" i="265"/>
  <c r="AV194" i="265"/>
  <c r="AU194" i="265"/>
  <c r="AT194" i="265"/>
  <c r="AL194" i="265"/>
  <c r="AK194" i="265"/>
  <c r="AE194" i="265"/>
  <c r="AC194" i="265"/>
  <c r="AB194" i="265"/>
  <c r="AE197" i="265"/>
  <c r="T194" i="265"/>
  <c r="S194" i="265"/>
  <c r="K194" i="265"/>
  <c r="J194" i="265"/>
  <c r="BV193" i="265"/>
  <c r="BW193" i="265"/>
  <c r="AW193" i="265"/>
  <c r="AU193" i="265"/>
  <c r="AV193" i="265"/>
  <c r="AL193" i="265"/>
  <c r="AC193" i="265"/>
  <c r="T193" i="265"/>
  <c r="U193" i="265"/>
  <c r="K193" i="265"/>
  <c r="BV192" i="265"/>
  <c r="BU192" i="265"/>
  <c r="BM192" i="265"/>
  <c r="BL192" i="265"/>
  <c r="BD192" i="265"/>
  <c r="BC192" i="265"/>
  <c r="AU192" i="265"/>
  <c r="AT192" i="265"/>
  <c r="AL192" i="265"/>
  <c r="AK192" i="265"/>
  <c r="AC192" i="265"/>
  <c r="AB192" i="265"/>
  <c r="T192" i="265"/>
  <c r="S192" i="265"/>
  <c r="K192" i="265"/>
  <c r="J192" i="265"/>
  <c r="BV191" i="265"/>
  <c r="BU191" i="265"/>
  <c r="BM191" i="265"/>
  <c r="BL191" i="265"/>
  <c r="BD191" i="265"/>
  <c r="BC191" i="265"/>
  <c r="AW191" i="265"/>
  <c r="AV191" i="265"/>
  <c r="AU191" i="265"/>
  <c r="AT191" i="265"/>
  <c r="AL191" i="265"/>
  <c r="AK191" i="265"/>
  <c r="AC191" i="265"/>
  <c r="AB191" i="265"/>
  <c r="T191" i="265"/>
  <c r="S191" i="265"/>
  <c r="K191" i="265"/>
  <c r="J191" i="265"/>
  <c r="BX190" i="265"/>
  <c r="BV190" i="265"/>
  <c r="BU190" i="265"/>
  <c r="BX193" i="265"/>
  <c r="BM190" i="265"/>
  <c r="BL190" i="265"/>
  <c r="BD190" i="265"/>
  <c r="BC190" i="265"/>
  <c r="AW190" i="265"/>
  <c r="AV190" i="265"/>
  <c r="AU190" i="265"/>
  <c r="AT190" i="265"/>
  <c r="AW192" i="265"/>
  <c r="AL190" i="265"/>
  <c r="AK190" i="265"/>
  <c r="AE190" i="265"/>
  <c r="AC190" i="265"/>
  <c r="AB190" i="265"/>
  <c r="V190" i="265"/>
  <c r="T190" i="265"/>
  <c r="S190" i="265"/>
  <c r="M190" i="265"/>
  <c r="K190" i="265"/>
  <c r="J190" i="265"/>
  <c r="BX189" i="265"/>
  <c r="BM189" i="265"/>
  <c r="BN189" i="265"/>
  <c r="BD189" i="265"/>
  <c r="BE189" i="265"/>
  <c r="AU189" i="265"/>
  <c r="AN189" i="265"/>
  <c r="AL189" i="265"/>
  <c r="AM189" i="265"/>
  <c r="AC189" i="265"/>
  <c r="AD189" i="265"/>
  <c r="T189" i="265"/>
  <c r="K189" i="265"/>
  <c r="BV188" i="265"/>
  <c r="BU188" i="265"/>
  <c r="BM188" i="265"/>
  <c r="BL188" i="265"/>
  <c r="BF188" i="265"/>
  <c r="BD188" i="265"/>
  <c r="BC188" i="265"/>
  <c r="AU188" i="265"/>
  <c r="AT188" i="265"/>
  <c r="AN188" i="265"/>
  <c r="AL188" i="265"/>
  <c r="AK188" i="265"/>
  <c r="AE188" i="265"/>
  <c r="AD188" i="265"/>
  <c r="AC188" i="265"/>
  <c r="AB188" i="265"/>
  <c r="T188" i="265"/>
  <c r="S188" i="265"/>
  <c r="K188" i="265"/>
  <c r="J188" i="265"/>
  <c r="BV187" i="265"/>
  <c r="BU187" i="265"/>
  <c r="BM187" i="265"/>
  <c r="BL187" i="265"/>
  <c r="BF187" i="265"/>
  <c r="BD187" i="265"/>
  <c r="BC187" i="265"/>
  <c r="AU187" i="265"/>
  <c r="AT187" i="265"/>
  <c r="AN187" i="265"/>
  <c r="AL187" i="265"/>
  <c r="AK187" i="265"/>
  <c r="AE187" i="265"/>
  <c r="AD187" i="265"/>
  <c r="AC187" i="265"/>
  <c r="AB187" i="265"/>
  <c r="T187" i="265"/>
  <c r="S187" i="265"/>
  <c r="K187" i="265"/>
  <c r="J187" i="265"/>
  <c r="BX186" i="265"/>
  <c r="BV186" i="265"/>
  <c r="BU186" i="265"/>
  <c r="BO186" i="265"/>
  <c r="BM186" i="265"/>
  <c r="BL186" i="265"/>
  <c r="BO188" i="265"/>
  <c r="BF186" i="265"/>
  <c r="BD186" i="265"/>
  <c r="BC186" i="265"/>
  <c r="BE186" i="265"/>
  <c r="AU186" i="265"/>
  <c r="AT186" i="265"/>
  <c r="AN186" i="265"/>
  <c r="AM186" i="265"/>
  <c r="AL186" i="265"/>
  <c r="AK186" i="265"/>
  <c r="AM188" i="265"/>
  <c r="AE186" i="265"/>
  <c r="AC186" i="265"/>
  <c r="AB186" i="265"/>
  <c r="AD186" i="265"/>
  <c r="T186" i="265"/>
  <c r="S186" i="265"/>
  <c r="U186" i="265"/>
  <c r="M186" i="265"/>
  <c r="K186" i="265"/>
  <c r="J186" i="265"/>
  <c r="BM185" i="265"/>
  <c r="BD185" i="265"/>
  <c r="BE185" i="265"/>
  <c r="AU185" i="265"/>
  <c r="AL185" i="265"/>
  <c r="AC185" i="265"/>
  <c r="T185" i="265"/>
  <c r="M185" i="265"/>
  <c r="J185" i="265"/>
  <c r="BV184" i="265"/>
  <c r="BU184" i="265"/>
  <c r="BM184" i="265"/>
  <c r="BL184" i="265"/>
  <c r="BF184" i="265"/>
  <c r="BD184" i="265"/>
  <c r="BC184" i="265"/>
  <c r="AU184" i="265"/>
  <c r="AT184" i="265"/>
  <c r="AL184" i="265"/>
  <c r="AK184" i="265"/>
  <c r="AE184" i="265"/>
  <c r="AC184" i="265"/>
  <c r="AB184" i="265"/>
  <c r="T184" i="265"/>
  <c r="S184" i="265"/>
  <c r="K184" i="265"/>
  <c r="J184" i="265"/>
  <c r="BV183" i="265"/>
  <c r="BU183" i="265"/>
  <c r="BM183" i="265"/>
  <c r="BL183" i="265"/>
  <c r="BF183" i="265"/>
  <c r="BD183" i="265"/>
  <c r="BC183" i="265"/>
  <c r="AU183" i="265"/>
  <c r="AT183" i="265"/>
  <c r="AL183" i="265"/>
  <c r="AK183" i="265"/>
  <c r="AC183" i="265"/>
  <c r="AB183" i="265"/>
  <c r="T183" i="265"/>
  <c r="S183" i="265"/>
  <c r="K183" i="265"/>
  <c r="J183" i="265"/>
  <c r="BV182" i="265"/>
  <c r="BU182" i="265"/>
  <c r="BM182" i="265"/>
  <c r="BL182" i="265"/>
  <c r="BF182" i="265"/>
  <c r="BD182" i="265"/>
  <c r="BC182" i="265"/>
  <c r="BE182" i="265"/>
  <c r="AU182" i="265"/>
  <c r="AT182" i="265"/>
  <c r="AN182" i="265"/>
  <c r="AL182" i="265"/>
  <c r="AK182" i="265"/>
  <c r="AC182" i="265"/>
  <c r="AB182" i="265"/>
  <c r="T182" i="265"/>
  <c r="S182" i="265"/>
  <c r="K182" i="265"/>
  <c r="J182" i="265"/>
  <c r="BV181" i="265"/>
  <c r="BM181" i="265"/>
  <c r="BD181" i="265"/>
  <c r="AU181" i="265"/>
  <c r="AL181" i="265"/>
  <c r="AM181" i="265"/>
  <c r="AC181" i="265"/>
  <c r="T181" i="265"/>
  <c r="J181" i="265"/>
  <c r="BV180" i="265"/>
  <c r="BU180" i="265"/>
  <c r="BM180" i="265"/>
  <c r="BL180" i="265"/>
  <c r="BD180" i="265"/>
  <c r="BC180" i="265"/>
  <c r="AU180" i="265"/>
  <c r="AT180" i="265"/>
  <c r="AL180" i="265"/>
  <c r="AK180" i="265"/>
  <c r="AC180" i="265"/>
  <c r="AB180" i="265"/>
  <c r="T180" i="265"/>
  <c r="S180" i="265"/>
  <c r="K180" i="265"/>
  <c r="J180" i="265"/>
  <c r="BV179" i="265"/>
  <c r="BU179" i="265"/>
  <c r="BM179" i="265"/>
  <c r="BL179" i="265"/>
  <c r="BD179" i="265"/>
  <c r="BC179" i="265"/>
  <c r="AU179" i="265"/>
  <c r="AT179" i="265"/>
  <c r="AL179" i="265"/>
  <c r="AK179" i="265"/>
  <c r="AC179" i="265"/>
  <c r="AB179" i="265"/>
  <c r="T179" i="265"/>
  <c r="S179" i="265"/>
  <c r="K179" i="265"/>
  <c r="J179" i="265"/>
  <c r="BV178" i="265"/>
  <c r="BU178" i="265"/>
  <c r="BM178" i="265"/>
  <c r="BL178" i="265"/>
  <c r="BD178" i="265"/>
  <c r="BC178" i="265"/>
  <c r="AU178" i="265"/>
  <c r="AT178" i="265"/>
  <c r="AL178" i="265"/>
  <c r="AK178" i="265"/>
  <c r="AC178" i="265"/>
  <c r="AB178" i="265"/>
  <c r="T178" i="265"/>
  <c r="S178" i="265"/>
  <c r="K178" i="265"/>
  <c r="J178" i="265"/>
  <c r="BX177" i="265"/>
  <c r="BM177" i="265"/>
  <c r="BN177" i="265"/>
  <c r="BD177" i="265"/>
  <c r="AU177" i="265"/>
  <c r="AL177" i="265"/>
  <c r="AM177" i="265"/>
  <c r="AC177" i="265"/>
  <c r="T177" i="265"/>
  <c r="M177" i="265"/>
  <c r="BV176" i="265"/>
  <c r="BU176" i="265"/>
  <c r="BM176" i="265"/>
  <c r="BL176" i="265"/>
  <c r="BD176" i="265"/>
  <c r="BC176" i="265"/>
  <c r="AV176" i="265"/>
  <c r="AU176" i="265"/>
  <c r="AT176" i="265"/>
  <c r="AL176" i="265"/>
  <c r="AK176" i="265"/>
  <c r="AC176" i="265"/>
  <c r="AB176" i="265"/>
  <c r="T176" i="265"/>
  <c r="S176" i="265"/>
  <c r="L176" i="265"/>
  <c r="K176" i="265"/>
  <c r="J176" i="265"/>
  <c r="BW175" i="265"/>
  <c r="BV175" i="265"/>
  <c r="BU175" i="265"/>
  <c r="BN175" i="265"/>
  <c r="BM175" i="265"/>
  <c r="BL175" i="265"/>
  <c r="BD175" i="265"/>
  <c r="BC175" i="265"/>
  <c r="AV175" i="265"/>
  <c r="AU175" i="265"/>
  <c r="AT175" i="265"/>
  <c r="AL175" i="265"/>
  <c r="AK175" i="265"/>
  <c r="AC175" i="265"/>
  <c r="AB175" i="265"/>
  <c r="T175" i="265"/>
  <c r="S175" i="265"/>
  <c r="K175" i="265"/>
  <c r="J175" i="265"/>
  <c r="BV174" i="265"/>
  <c r="BU174" i="265"/>
  <c r="BO174" i="265"/>
  <c r="BM174" i="265"/>
  <c r="BL174" i="265"/>
  <c r="BO176" i="265"/>
  <c r="BD174" i="265"/>
  <c r="BC174" i="265"/>
  <c r="AW174" i="265"/>
  <c r="AV174" i="265"/>
  <c r="AU174" i="265"/>
  <c r="AT174" i="265"/>
  <c r="AW177" i="265"/>
  <c r="AN174" i="265"/>
  <c r="AL174" i="265"/>
  <c r="AK174" i="265"/>
  <c r="AM176" i="265"/>
  <c r="AC174" i="265"/>
  <c r="AB174" i="265"/>
  <c r="T174" i="265"/>
  <c r="S174" i="265"/>
  <c r="L174" i="265"/>
  <c r="K174" i="265"/>
  <c r="J174" i="265"/>
  <c r="BV61" i="265"/>
  <c r="BO61" i="265"/>
  <c r="BN61" i="265"/>
  <c r="BD61" i="265"/>
  <c r="AU61" i="265"/>
  <c r="AC61" i="265"/>
  <c r="K61" i="265"/>
  <c r="BV60" i="265"/>
  <c r="BU60" i="265"/>
  <c r="BO60" i="265"/>
  <c r="BM60" i="265"/>
  <c r="BL60" i="265"/>
  <c r="BD60" i="265"/>
  <c r="BC60" i="265"/>
  <c r="AU60" i="265"/>
  <c r="AT60" i="265"/>
  <c r="AL60" i="265"/>
  <c r="AK60" i="265"/>
  <c r="AC60" i="265"/>
  <c r="AB60" i="265"/>
  <c r="U60" i="265"/>
  <c r="T60" i="265"/>
  <c r="S60" i="265"/>
  <c r="K60" i="265"/>
  <c r="J60" i="265"/>
  <c r="BV59" i="265"/>
  <c r="BU59" i="265"/>
  <c r="BO59" i="265"/>
  <c r="BM59" i="265"/>
  <c r="BL59" i="265"/>
  <c r="BD59" i="265"/>
  <c r="BC59" i="265"/>
  <c r="AU59" i="265"/>
  <c r="AT59" i="265"/>
  <c r="AL59" i="265"/>
  <c r="AK59" i="265"/>
  <c r="AC59" i="265"/>
  <c r="AB59" i="265"/>
  <c r="U59" i="265"/>
  <c r="T59" i="265"/>
  <c r="S59" i="265"/>
  <c r="K59" i="265"/>
  <c r="J59" i="265"/>
  <c r="BV58" i="265"/>
  <c r="BU58" i="265"/>
  <c r="BX61" i="265"/>
  <c r="BN58" i="265"/>
  <c r="BM58" i="265"/>
  <c r="BL58" i="265"/>
  <c r="BN60" i="265"/>
  <c r="BD58" i="265"/>
  <c r="BC58" i="265"/>
  <c r="AU58" i="265"/>
  <c r="AT58" i="265"/>
  <c r="AW60" i="265"/>
  <c r="AL58" i="265"/>
  <c r="AK58" i="265"/>
  <c r="AN58" i="265"/>
  <c r="AC58" i="265"/>
  <c r="AB58" i="265"/>
  <c r="U58" i="265"/>
  <c r="T58" i="265"/>
  <c r="S58" i="265"/>
  <c r="V61" i="265"/>
  <c r="K58" i="265"/>
  <c r="J58" i="265"/>
  <c r="BM57" i="265"/>
  <c r="BD57" i="265"/>
  <c r="AU57" i="265"/>
  <c r="AM57" i="265"/>
  <c r="AC57" i="265"/>
  <c r="K57" i="265"/>
  <c r="L57" i="265"/>
  <c r="BW56" i="265"/>
  <c r="BV56" i="265"/>
  <c r="BU56" i="265"/>
  <c r="BM56" i="265"/>
  <c r="BL56" i="265"/>
  <c r="BD56" i="265"/>
  <c r="BC56" i="265"/>
  <c r="AU56" i="265"/>
  <c r="AT56" i="265"/>
  <c r="AL56" i="265"/>
  <c r="AK56" i="265"/>
  <c r="AC56" i="265"/>
  <c r="AB56" i="265"/>
  <c r="T56" i="265"/>
  <c r="S56" i="265"/>
  <c r="K56" i="265"/>
  <c r="J56" i="265"/>
  <c r="BV55" i="265"/>
  <c r="BU55" i="265"/>
  <c r="BM55" i="265"/>
  <c r="BL55" i="265"/>
  <c r="BD55" i="265"/>
  <c r="BC55" i="265"/>
  <c r="AW55" i="265"/>
  <c r="AU55" i="265"/>
  <c r="AT55" i="265"/>
  <c r="AL55" i="265"/>
  <c r="AK55" i="265"/>
  <c r="AC55" i="265"/>
  <c r="AB55" i="265"/>
  <c r="T55" i="265"/>
  <c r="S55" i="265"/>
  <c r="K55" i="265"/>
  <c r="J55" i="265"/>
  <c r="BW54" i="265"/>
  <c r="BV54" i="265"/>
  <c r="BU54" i="265"/>
  <c r="BM54" i="265"/>
  <c r="BL54" i="265"/>
  <c r="BD54" i="265"/>
  <c r="BC54" i="265"/>
  <c r="AU54" i="265"/>
  <c r="AT54" i="265"/>
  <c r="AL54" i="265"/>
  <c r="AK54" i="265"/>
  <c r="AC54" i="265"/>
  <c r="AB54" i="265"/>
  <c r="T54" i="265"/>
  <c r="S54" i="265"/>
  <c r="K54" i="265"/>
  <c r="J54" i="265"/>
  <c r="BM53" i="265"/>
  <c r="BD53" i="265"/>
  <c r="AC53" i="265"/>
  <c r="M53" i="265"/>
  <c r="K53" i="265"/>
  <c r="BV52" i="265"/>
  <c r="BU52" i="265"/>
  <c r="BM52" i="265"/>
  <c r="BL52" i="265"/>
  <c r="BD52" i="265"/>
  <c r="BC52" i="265"/>
  <c r="AU52" i="265"/>
  <c r="AT52" i="265"/>
  <c r="AL52" i="265"/>
  <c r="AK52" i="265"/>
  <c r="AC52" i="265"/>
  <c r="AB52" i="265"/>
  <c r="T52" i="265"/>
  <c r="S52" i="265"/>
  <c r="K52" i="265"/>
  <c r="J52" i="265"/>
  <c r="BV51" i="265"/>
  <c r="BU51" i="265"/>
  <c r="BM51" i="265"/>
  <c r="BL51" i="265"/>
  <c r="BD51" i="265"/>
  <c r="BC51" i="265"/>
  <c r="AU51" i="265"/>
  <c r="AT51" i="265"/>
  <c r="AL51" i="265"/>
  <c r="AK51" i="265"/>
  <c r="AC51" i="265"/>
  <c r="AB51" i="265"/>
  <c r="T51" i="265"/>
  <c r="S51" i="265"/>
  <c r="K51" i="265"/>
  <c r="J51" i="265"/>
  <c r="BV50" i="265"/>
  <c r="BU50" i="265"/>
  <c r="BM50" i="265"/>
  <c r="BL50" i="265"/>
  <c r="BD50" i="265"/>
  <c r="BC50" i="265"/>
  <c r="AU50" i="265"/>
  <c r="AT50" i="265"/>
  <c r="AL50" i="265"/>
  <c r="AK50" i="265"/>
  <c r="AC50" i="265"/>
  <c r="AB50" i="265"/>
  <c r="T50" i="265"/>
  <c r="S50" i="265"/>
  <c r="K50" i="265"/>
  <c r="J50" i="265"/>
  <c r="BM49" i="265"/>
  <c r="BD49" i="265"/>
  <c r="AW49" i="265"/>
  <c r="AC49" i="265"/>
  <c r="K49" i="265"/>
  <c r="BV48" i="265"/>
  <c r="BU48" i="265"/>
  <c r="BM48" i="265"/>
  <c r="BL48" i="265"/>
  <c r="BD48" i="265"/>
  <c r="BC48" i="265"/>
  <c r="AU48" i="265"/>
  <c r="AT48" i="265"/>
  <c r="AL48" i="265"/>
  <c r="AK48" i="265"/>
  <c r="AE48" i="265"/>
  <c r="AC48" i="265"/>
  <c r="AB48" i="265"/>
  <c r="T48" i="265"/>
  <c r="S48" i="265"/>
  <c r="K48" i="265"/>
  <c r="J48" i="265"/>
  <c r="BV47" i="265"/>
  <c r="BU47" i="265"/>
  <c r="BM47" i="265"/>
  <c r="BL47" i="265"/>
  <c r="BD47" i="265"/>
  <c r="BC47" i="265"/>
  <c r="AU47" i="265"/>
  <c r="AT47" i="265"/>
  <c r="AL47" i="265"/>
  <c r="AK47" i="265"/>
  <c r="AE47" i="265"/>
  <c r="AC47" i="265"/>
  <c r="AB47" i="265"/>
  <c r="T47" i="265"/>
  <c r="S47" i="265"/>
  <c r="K47" i="265"/>
  <c r="J47" i="265"/>
  <c r="BV46" i="265"/>
  <c r="BU46" i="265"/>
  <c r="BM46" i="265"/>
  <c r="BL46" i="265"/>
  <c r="BD46" i="265"/>
  <c r="BC46" i="265"/>
  <c r="AU46" i="265"/>
  <c r="AT46" i="265"/>
  <c r="AW48" i="265"/>
  <c r="AL46" i="265"/>
  <c r="AK46" i="265"/>
  <c r="AD46" i="265"/>
  <c r="AC46" i="265"/>
  <c r="AB46" i="265"/>
  <c r="AD48" i="265"/>
  <c r="T46" i="265"/>
  <c r="S46" i="265"/>
  <c r="K46" i="265"/>
  <c r="J46" i="265"/>
  <c r="BO45" i="265"/>
  <c r="BM45" i="265"/>
  <c r="BD45" i="265"/>
  <c r="AC45" i="265"/>
  <c r="M45" i="265"/>
  <c r="G45" i="265"/>
  <c r="K45" i="265" s="1"/>
  <c r="BV44" i="265"/>
  <c r="BU44" i="265"/>
  <c r="BO44" i="265"/>
  <c r="BM44" i="265"/>
  <c r="BL44" i="265"/>
  <c r="BD44" i="265"/>
  <c r="BC44" i="265"/>
  <c r="AU44" i="265"/>
  <c r="AT44" i="265"/>
  <c r="AL44" i="265"/>
  <c r="AK44" i="265"/>
  <c r="AE44" i="265"/>
  <c r="AC44" i="265"/>
  <c r="AB44" i="265"/>
  <c r="T44" i="265"/>
  <c r="S44" i="265"/>
  <c r="K44" i="265"/>
  <c r="J44" i="265"/>
  <c r="BV43" i="265"/>
  <c r="BU43" i="265"/>
  <c r="BO43" i="265"/>
  <c r="BM43" i="265"/>
  <c r="BL43" i="265"/>
  <c r="BD43" i="265"/>
  <c r="BC43" i="265"/>
  <c r="AU43" i="265"/>
  <c r="AT43" i="265"/>
  <c r="AL43" i="265"/>
  <c r="AK43" i="265"/>
  <c r="AE43" i="265"/>
  <c r="AC43" i="265"/>
  <c r="AB43" i="265"/>
  <c r="T43" i="265"/>
  <c r="S43" i="265"/>
  <c r="K43" i="265"/>
  <c r="J43" i="265"/>
  <c r="BV42" i="265"/>
  <c r="BU42" i="265"/>
  <c r="BN42" i="265"/>
  <c r="BM42" i="265"/>
  <c r="BL42" i="265"/>
  <c r="BN44" i="265"/>
  <c r="BD42" i="265"/>
  <c r="BC42" i="265"/>
  <c r="BE45" i="265"/>
  <c r="AU42" i="265"/>
  <c r="AT42" i="265"/>
  <c r="AL42" i="265"/>
  <c r="AK42" i="265"/>
  <c r="AD42" i="265"/>
  <c r="AC42" i="265"/>
  <c r="AB42" i="265"/>
  <c r="AD44" i="265"/>
  <c r="T42" i="265"/>
  <c r="S42" i="265"/>
  <c r="K42" i="265"/>
  <c r="J42" i="265"/>
  <c r="BM41" i="265"/>
  <c r="BD41" i="265"/>
  <c r="BE41" i="265"/>
  <c r="AC41" i="265"/>
  <c r="G41" i="265"/>
  <c r="K41" i="265" s="1"/>
  <c r="BV40" i="265"/>
  <c r="BU40" i="265"/>
  <c r="BM40" i="265"/>
  <c r="BL40" i="265"/>
  <c r="BD40" i="265"/>
  <c r="BC40" i="265"/>
  <c r="AU40" i="265"/>
  <c r="AT40" i="265"/>
  <c r="AL40" i="265"/>
  <c r="AK40" i="265"/>
  <c r="AC40" i="265"/>
  <c r="AB40" i="265"/>
  <c r="T40" i="265"/>
  <c r="S40" i="265"/>
  <c r="K40" i="265"/>
  <c r="J40" i="265"/>
  <c r="BV39" i="265"/>
  <c r="BU39" i="265"/>
  <c r="BM39" i="265"/>
  <c r="BL39" i="265"/>
  <c r="BF39" i="265"/>
  <c r="BE39" i="265"/>
  <c r="BD39" i="265"/>
  <c r="BC39" i="265"/>
  <c r="AU39" i="265"/>
  <c r="AT39" i="265"/>
  <c r="AL39" i="265"/>
  <c r="AK39" i="265"/>
  <c r="AC39" i="265"/>
  <c r="AB39" i="265"/>
  <c r="T39" i="265"/>
  <c r="S39" i="265"/>
  <c r="K39" i="265"/>
  <c r="J39" i="265"/>
  <c r="BV38" i="265"/>
  <c r="BU38" i="265"/>
  <c r="BM38" i="265"/>
  <c r="BL38" i="265"/>
  <c r="BE38" i="265"/>
  <c r="BD38" i="265"/>
  <c r="BC38" i="265"/>
  <c r="AU38" i="265"/>
  <c r="AT38" i="265"/>
  <c r="AL38" i="265"/>
  <c r="AK38" i="265"/>
  <c r="AC38" i="265"/>
  <c r="AB38" i="265"/>
  <c r="T38" i="265"/>
  <c r="S38" i="265"/>
  <c r="K38" i="265"/>
  <c r="J38" i="265"/>
  <c r="BV37" i="265"/>
  <c r="BM37" i="265"/>
  <c r="AW37" i="265"/>
  <c r="AU37" i="265"/>
  <c r="AV37" i="265"/>
  <c r="AL37" i="265"/>
  <c r="V37" i="265"/>
  <c r="M37" i="265"/>
  <c r="G37" i="265"/>
  <c r="L37" i="265"/>
  <c r="BV36" i="265"/>
  <c r="BU36" i="265"/>
  <c r="BO36" i="265"/>
  <c r="BM36" i="265"/>
  <c r="BL36" i="265"/>
  <c r="BD36" i="265"/>
  <c r="BC36" i="265"/>
  <c r="AU36" i="265"/>
  <c r="AT36" i="265"/>
  <c r="AL36" i="265"/>
  <c r="AK36" i="265"/>
  <c r="AD36" i="265"/>
  <c r="AC36" i="265"/>
  <c r="AB36" i="265"/>
  <c r="T36" i="265"/>
  <c r="S36" i="265"/>
  <c r="M36" i="265"/>
  <c r="K36" i="265"/>
  <c r="J36" i="265"/>
  <c r="BV35" i="265"/>
  <c r="BU35" i="265"/>
  <c r="BO35" i="265"/>
  <c r="BM35" i="265"/>
  <c r="BL35" i="265"/>
  <c r="BF35" i="265"/>
  <c r="BD35" i="265"/>
  <c r="BC35" i="265"/>
  <c r="AU35" i="265"/>
  <c r="AT35" i="265"/>
  <c r="AL35" i="265"/>
  <c r="AK35" i="265"/>
  <c r="AC35" i="265"/>
  <c r="AB35" i="265"/>
  <c r="T35" i="265"/>
  <c r="S35" i="265"/>
  <c r="M35" i="265"/>
  <c r="L35" i="265"/>
  <c r="K35" i="265"/>
  <c r="J35" i="265"/>
  <c r="BV34" i="265"/>
  <c r="BU34" i="265"/>
  <c r="BX37" i="265"/>
  <c r="BM34" i="265"/>
  <c r="BL34" i="265"/>
  <c r="BN36" i="265"/>
  <c r="BD34" i="265"/>
  <c r="BC34" i="265"/>
  <c r="AW34" i="265"/>
  <c r="AV34" i="265"/>
  <c r="AU34" i="265"/>
  <c r="AT34" i="265"/>
  <c r="AW36" i="265"/>
  <c r="AL34" i="265"/>
  <c r="AK34" i="265"/>
  <c r="AN34" i="265"/>
  <c r="AC34" i="265"/>
  <c r="AB34" i="265"/>
  <c r="U34" i="265"/>
  <c r="T34" i="265"/>
  <c r="S34" i="265"/>
  <c r="V36" i="265"/>
  <c r="M34" i="265"/>
  <c r="L34" i="265"/>
  <c r="K34" i="265"/>
  <c r="J34" i="265"/>
  <c r="L36" i="265"/>
  <c r="BX89" i="265"/>
  <c r="BV89" i="265"/>
  <c r="BM89" i="265"/>
  <c r="BD89" i="265"/>
  <c r="BE89" i="265"/>
  <c r="AU89" i="265"/>
  <c r="AL89" i="265"/>
  <c r="AC89" i="265"/>
  <c r="K89" i="265"/>
  <c r="BV88" i="265"/>
  <c r="BU88" i="265"/>
  <c r="BM88" i="265"/>
  <c r="BL88" i="265"/>
  <c r="BE88" i="265"/>
  <c r="BD88" i="265"/>
  <c r="BC88" i="265"/>
  <c r="AU88" i="265"/>
  <c r="AT88" i="265"/>
  <c r="AN88" i="265"/>
  <c r="AL88" i="265"/>
  <c r="AK88" i="265"/>
  <c r="AC88" i="265"/>
  <c r="AB88" i="265"/>
  <c r="T88" i="265"/>
  <c r="S88" i="265"/>
  <c r="K88" i="265"/>
  <c r="J88" i="265"/>
  <c r="BV87" i="265"/>
  <c r="BU87" i="265"/>
  <c r="BM87" i="265"/>
  <c r="BL87" i="265"/>
  <c r="BE87" i="265"/>
  <c r="BD87" i="265"/>
  <c r="BC87" i="265"/>
  <c r="AU87" i="265"/>
  <c r="AT87" i="265"/>
  <c r="AN87" i="265"/>
  <c r="AL87" i="265"/>
  <c r="AK87" i="265"/>
  <c r="AC87" i="265"/>
  <c r="AB87" i="265"/>
  <c r="T87" i="265"/>
  <c r="S87" i="265"/>
  <c r="K87" i="265"/>
  <c r="J87" i="265"/>
  <c r="BV86" i="265"/>
  <c r="BU86" i="265"/>
  <c r="BW88" i="265"/>
  <c r="BM86" i="265"/>
  <c r="BL86" i="265"/>
  <c r="BF86" i="265"/>
  <c r="BE86" i="265"/>
  <c r="BD86" i="265"/>
  <c r="BC86" i="265"/>
  <c r="BF88" i="265"/>
  <c r="AU86" i="265"/>
  <c r="AT86" i="265"/>
  <c r="AL86" i="265"/>
  <c r="AK86" i="265"/>
  <c r="AC86" i="265"/>
  <c r="AB86" i="265"/>
  <c r="T86" i="265"/>
  <c r="S86" i="265"/>
  <c r="K86" i="265"/>
  <c r="J86" i="265"/>
  <c r="BV85" i="265"/>
  <c r="BM85" i="265"/>
  <c r="AC85" i="265"/>
  <c r="K85" i="265"/>
  <c r="BV84" i="265"/>
  <c r="BU84" i="265"/>
  <c r="BM84" i="265"/>
  <c r="BL84" i="265"/>
  <c r="BD84" i="265"/>
  <c r="BC84" i="265"/>
  <c r="AU84" i="265"/>
  <c r="AT84" i="265"/>
  <c r="AL84" i="265"/>
  <c r="AK84" i="265"/>
  <c r="AC84" i="265"/>
  <c r="AB84" i="265"/>
  <c r="T84" i="265"/>
  <c r="S84" i="265"/>
  <c r="K84" i="265"/>
  <c r="J84" i="265"/>
  <c r="BV83" i="265"/>
  <c r="BU83" i="265"/>
  <c r="BM83" i="265"/>
  <c r="BL83" i="265"/>
  <c r="BD83" i="265"/>
  <c r="BC83" i="265"/>
  <c r="AU83" i="265"/>
  <c r="AT83" i="265"/>
  <c r="AL83" i="265"/>
  <c r="AK83" i="265"/>
  <c r="AC83" i="265"/>
  <c r="AB83" i="265"/>
  <c r="T83" i="265"/>
  <c r="S83" i="265"/>
  <c r="K83" i="265"/>
  <c r="J83" i="265"/>
  <c r="BV82" i="265"/>
  <c r="BU82" i="265"/>
  <c r="BM82" i="265"/>
  <c r="BL82" i="265"/>
  <c r="BD82" i="265"/>
  <c r="BC82" i="265"/>
  <c r="AU82" i="265"/>
  <c r="AT82" i="265"/>
  <c r="AL82" i="265"/>
  <c r="AK82" i="265"/>
  <c r="AC82" i="265"/>
  <c r="AB82" i="265"/>
  <c r="T82" i="265"/>
  <c r="S82" i="265"/>
  <c r="K82" i="265"/>
  <c r="J82" i="265"/>
  <c r="BV81" i="265"/>
  <c r="BO81" i="265"/>
  <c r="BM81" i="265"/>
  <c r="BN81" i="265"/>
  <c r="AU81" i="265"/>
  <c r="AL81" i="265"/>
  <c r="AC81" i="265"/>
  <c r="U81" i="265"/>
  <c r="K81" i="265"/>
  <c r="BV80" i="265"/>
  <c r="BU80" i="265"/>
  <c r="BM80" i="265"/>
  <c r="BL80" i="265"/>
  <c r="BD80" i="265"/>
  <c r="BC80" i="265"/>
  <c r="AU80" i="265"/>
  <c r="AT80" i="265"/>
  <c r="AL80" i="265"/>
  <c r="AK80" i="265"/>
  <c r="AC80" i="265"/>
  <c r="AB80" i="265"/>
  <c r="U80" i="265"/>
  <c r="T80" i="265"/>
  <c r="S80" i="265"/>
  <c r="K80" i="265"/>
  <c r="J80" i="265"/>
  <c r="BV79" i="265"/>
  <c r="BU79" i="265"/>
  <c r="BM79" i="265"/>
  <c r="BL79" i="265"/>
  <c r="BD79" i="265"/>
  <c r="BC79" i="265"/>
  <c r="AU79" i="265"/>
  <c r="AT79" i="265"/>
  <c r="AL79" i="265"/>
  <c r="AK79" i="265"/>
  <c r="AC79" i="265"/>
  <c r="AB79" i="265"/>
  <c r="T79" i="265"/>
  <c r="S79" i="265"/>
  <c r="K79" i="265"/>
  <c r="J79" i="265"/>
  <c r="BX78" i="265"/>
  <c r="BV78" i="265"/>
  <c r="BU78" i="265"/>
  <c r="BN78" i="265"/>
  <c r="BM78" i="265"/>
  <c r="BL78" i="265"/>
  <c r="BO80" i="265"/>
  <c r="BD78" i="265"/>
  <c r="BC78" i="265"/>
  <c r="AU78" i="265"/>
  <c r="AT78" i="265"/>
  <c r="AN78" i="265"/>
  <c r="AL78" i="265"/>
  <c r="AK78" i="265"/>
  <c r="AC78" i="265"/>
  <c r="AB78" i="265"/>
  <c r="T78" i="265"/>
  <c r="S78" i="265"/>
  <c r="K78" i="265"/>
  <c r="J78" i="265"/>
  <c r="BX77" i="265"/>
  <c r="BV77" i="265"/>
  <c r="BN77" i="265"/>
  <c r="BD77" i="265"/>
  <c r="AU77" i="265"/>
  <c r="AL77" i="265"/>
  <c r="AD77" i="265"/>
  <c r="K77" i="265"/>
  <c r="BX76" i="265"/>
  <c r="BV76" i="265"/>
  <c r="BU76" i="265"/>
  <c r="BM76" i="265"/>
  <c r="BL76" i="265"/>
  <c r="BD76" i="265"/>
  <c r="BC76" i="265"/>
  <c r="AW76" i="265"/>
  <c r="AU76" i="265"/>
  <c r="AT76" i="265"/>
  <c r="AL76" i="265"/>
  <c r="AK76" i="265"/>
  <c r="AC76" i="265"/>
  <c r="AB76" i="265"/>
  <c r="T76" i="265"/>
  <c r="S76" i="265"/>
  <c r="L76" i="265"/>
  <c r="K76" i="265"/>
  <c r="J76" i="265"/>
  <c r="BX75" i="265"/>
  <c r="BV75" i="265"/>
  <c r="BU75" i="265"/>
  <c r="BM75" i="265"/>
  <c r="BL75" i="265"/>
  <c r="BD75" i="265"/>
  <c r="BC75" i="265"/>
  <c r="AV75" i="265"/>
  <c r="AU75" i="265"/>
  <c r="AT75" i="265"/>
  <c r="AL75" i="265"/>
  <c r="AK75" i="265"/>
  <c r="AC75" i="265"/>
  <c r="AB75" i="265"/>
  <c r="T75" i="265"/>
  <c r="S75" i="265"/>
  <c r="K75" i="265"/>
  <c r="J75" i="265"/>
  <c r="BV74" i="265"/>
  <c r="BU74" i="265"/>
  <c r="BM74" i="265"/>
  <c r="BL74" i="265"/>
  <c r="BD74" i="265"/>
  <c r="BC74" i="265"/>
  <c r="AU74" i="265"/>
  <c r="AT74" i="265"/>
  <c r="AL74" i="265"/>
  <c r="AK74" i="265"/>
  <c r="AD74" i="265"/>
  <c r="AC74" i="265"/>
  <c r="AB74" i="265"/>
  <c r="AE76" i="265"/>
  <c r="T74" i="265"/>
  <c r="S74" i="265"/>
  <c r="V77" i="265"/>
  <c r="K74" i="265"/>
  <c r="J74" i="265"/>
  <c r="BX73" i="265"/>
  <c r="BV73" i="265"/>
  <c r="BW73" i="265"/>
  <c r="BE73" i="265"/>
  <c r="AU73" i="265"/>
  <c r="AL73" i="265"/>
  <c r="U73" i="265"/>
  <c r="K73" i="265"/>
  <c r="BX72" i="265"/>
  <c r="BV72" i="265"/>
  <c r="BU72" i="265"/>
  <c r="BM72" i="265"/>
  <c r="BL72" i="265"/>
  <c r="BE72" i="265"/>
  <c r="BD72" i="265"/>
  <c r="BC72" i="265"/>
  <c r="AU72" i="265"/>
  <c r="AT72" i="265"/>
  <c r="AL72" i="265"/>
  <c r="AK72" i="265"/>
  <c r="AC72" i="265"/>
  <c r="AB72" i="265"/>
  <c r="U72" i="265"/>
  <c r="T72" i="265"/>
  <c r="S72" i="265"/>
  <c r="K72" i="265"/>
  <c r="J72" i="265"/>
  <c r="BX71" i="265"/>
  <c r="BV71" i="265"/>
  <c r="BU71" i="265"/>
  <c r="BM71" i="265"/>
  <c r="BL71" i="265"/>
  <c r="BE71" i="265"/>
  <c r="BD71" i="265"/>
  <c r="BC71" i="265"/>
  <c r="AU71" i="265"/>
  <c r="AT71" i="265"/>
  <c r="AL71" i="265"/>
  <c r="AK71" i="265"/>
  <c r="AC71" i="265"/>
  <c r="AB71" i="265"/>
  <c r="U71" i="265"/>
  <c r="T71" i="265"/>
  <c r="S71" i="265"/>
  <c r="K71" i="265"/>
  <c r="J71" i="265"/>
  <c r="BX70" i="265"/>
  <c r="BV70" i="265"/>
  <c r="BU70" i="265"/>
  <c r="BM70" i="265"/>
  <c r="BL70" i="265"/>
  <c r="BF70" i="265"/>
  <c r="BD70" i="265"/>
  <c r="BC70" i="265"/>
  <c r="BF72" i="265"/>
  <c r="AU70" i="265"/>
  <c r="AT70" i="265"/>
  <c r="AL70" i="265"/>
  <c r="AK70" i="265"/>
  <c r="AC70" i="265"/>
  <c r="AB70" i="265"/>
  <c r="V70" i="265"/>
  <c r="T70" i="265"/>
  <c r="S70" i="265"/>
  <c r="V73" i="265"/>
  <c r="K70" i="265"/>
  <c r="J70" i="265"/>
  <c r="BV69" i="265"/>
  <c r="BD69" i="265"/>
  <c r="AL69" i="265"/>
  <c r="U69" i="265"/>
  <c r="K69" i="265"/>
  <c r="BV68" i="265"/>
  <c r="BU68" i="265"/>
  <c r="BM68" i="265"/>
  <c r="BL68" i="265"/>
  <c r="BE68" i="265"/>
  <c r="BD68" i="265"/>
  <c r="BC68" i="265"/>
  <c r="AU68" i="265"/>
  <c r="AT68" i="265"/>
  <c r="AL68" i="265"/>
  <c r="AK68" i="265"/>
  <c r="AC68" i="265"/>
  <c r="AB68" i="265"/>
  <c r="T68" i="265"/>
  <c r="S68" i="265"/>
  <c r="K68" i="265"/>
  <c r="J68" i="265"/>
  <c r="BV67" i="265"/>
  <c r="BU67" i="265"/>
  <c r="BM67" i="265"/>
  <c r="BL67" i="265"/>
  <c r="BF67" i="265"/>
  <c r="BE67" i="265"/>
  <c r="BD67" i="265"/>
  <c r="BC67" i="265"/>
  <c r="AU67" i="265"/>
  <c r="AT67" i="265"/>
  <c r="AL67" i="265"/>
  <c r="AK67" i="265"/>
  <c r="AC67" i="265"/>
  <c r="AB67" i="265"/>
  <c r="T67" i="265"/>
  <c r="S67" i="265"/>
  <c r="K67" i="265"/>
  <c r="J67" i="265"/>
  <c r="BV66" i="265"/>
  <c r="BU66" i="265"/>
  <c r="BM66" i="265"/>
  <c r="BL66" i="265"/>
  <c r="BN66" i="265"/>
  <c r="BE66" i="265"/>
  <c r="BD66" i="265"/>
  <c r="BC66" i="265"/>
  <c r="BF66" i="265"/>
  <c r="AU66" i="265"/>
  <c r="AT66" i="265"/>
  <c r="AL66" i="265"/>
  <c r="AK66" i="265"/>
  <c r="AC66" i="265"/>
  <c r="AB66" i="265"/>
  <c r="AE67" i="265"/>
  <c r="T66" i="265"/>
  <c r="S66" i="265"/>
  <c r="K66" i="265"/>
  <c r="J66" i="265"/>
  <c r="BM65" i="265"/>
  <c r="BD65" i="265"/>
  <c r="AU65" i="265"/>
  <c r="BV64" i="265"/>
  <c r="BU64" i="265"/>
  <c r="BM64" i="265"/>
  <c r="BL64" i="265"/>
  <c r="BE64" i="265"/>
  <c r="BD64" i="265"/>
  <c r="BC64" i="265"/>
  <c r="AU64" i="265"/>
  <c r="AT64" i="265"/>
  <c r="AL64" i="265"/>
  <c r="AK64" i="265"/>
  <c r="AC64" i="265"/>
  <c r="AB64" i="265"/>
  <c r="T64" i="265"/>
  <c r="S64" i="265"/>
  <c r="K64" i="265"/>
  <c r="J64" i="265"/>
  <c r="BV63" i="265"/>
  <c r="BU63" i="265"/>
  <c r="BO63" i="265"/>
  <c r="BM63" i="265"/>
  <c r="BL63" i="265"/>
  <c r="BD63" i="265"/>
  <c r="BC63" i="265"/>
  <c r="AU63" i="265"/>
  <c r="AT63" i="265"/>
  <c r="AL63" i="265"/>
  <c r="AK63" i="265"/>
  <c r="AC63" i="265"/>
  <c r="AB63" i="265"/>
  <c r="T63" i="265"/>
  <c r="S63" i="265"/>
  <c r="K63" i="265"/>
  <c r="J63" i="265"/>
  <c r="BV62" i="265"/>
  <c r="BU62" i="265"/>
  <c r="BM62" i="265"/>
  <c r="BL62" i="265"/>
  <c r="BE62" i="265"/>
  <c r="BD62" i="265"/>
  <c r="BC62" i="265"/>
  <c r="AU62" i="265"/>
  <c r="AT62" i="265"/>
  <c r="AL62" i="265"/>
  <c r="AK62" i="265"/>
  <c r="AN62" i="265"/>
  <c r="AC62" i="265"/>
  <c r="AB62" i="265"/>
  <c r="T62" i="265"/>
  <c r="S62" i="265"/>
  <c r="K62" i="265"/>
  <c r="J62" i="265"/>
  <c r="BV117" i="265"/>
  <c r="BM117" i="265"/>
  <c r="BD117" i="265"/>
  <c r="AL117" i="265"/>
  <c r="AC117" i="265"/>
  <c r="BV116" i="265"/>
  <c r="BU116" i="265"/>
  <c r="BM116" i="265"/>
  <c r="BL116" i="265"/>
  <c r="BD116" i="265"/>
  <c r="BC116" i="265"/>
  <c r="AU116" i="265"/>
  <c r="AT116" i="265"/>
  <c r="AL116" i="265"/>
  <c r="AK116" i="265"/>
  <c r="AC116" i="265"/>
  <c r="AB116" i="265"/>
  <c r="T116" i="265"/>
  <c r="S116" i="265"/>
  <c r="K116" i="265"/>
  <c r="J116" i="265"/>
  <c r="BV115" i="265"/>
  <c r="BU115" i="265"/>
  <c r="BM115" i="265"/>
  <c r="BL115" i="265"/>
  <c r="BD115" i="265"/>
  <c r="BC115" i="265"/>
  <c r="AU115" i="265"/>
  <c r="AT115" i="265"/>
  <c r="AL115" i="265"/>
  <c r="AK115" i="265"/>
  <c r="AC115" i="265"/>
  <c r="AB115" i="265"/>
  <c r="T115" i="265"/>
  <c r="S115" i="265"/>
  <c r="K115" i="265"/>
  <c r="J115" i="265"/>
  <c r="BV114" i="265"/>
  <c r="BU114" i="265"/>
  <c r="BM114" i="265"/>
  <c r="BL114" i="265"/>
  <c r="BD114" i="265"/>
  <c r="BC114" i="265"/>
  <c r="AU114" i="265"/>
  <c r="AT114" i="265"/>
  <c r="AL114" i="265"/>
  <c r="AK114" i="265"/>
  <c r="AC114" i="265"/>
  <c r="AB114" i="265"/>
  <c r="T114" i="265"/>
  <c r="S114" i="265"/>
  <c r="K114" i="265"/>
  <c r="J114" i="265"/>
  <c r="BV112" i="265"/>
  <c r="BU112" i="265"/>
  <c r="BM112" i="265"/>
  <c r="BL112" i="265"/>
  <c r="BD112" i="265"/>
  <c r="BC112" i="265"/>
  <c r="AU112" i="265"/>
  <c r="AT112" i="265"/>
  <c r="AL112" i="265"/>
  <c r="AK112" i="265"/>
  <c r="AC112" i="265"/>
  <c r="AB112" i="265"/>
  <c r="T112" i="265"/>
  <c r="S112" i="265"/>
  <c r="K112" i="265"/>
  <c r="J112" i="265"/>
  <c r="BV111" i="265"/>
  <c r="BU111" i="265"/>
  <c r="BM111" i="265"/>
  <c r="BL111" i="265"/>
  <c r="BD111" i="265"/>
  <c r="BC111" i="265"/>
  <c r="AU111" i="265"/>
  <c r="AT111" i="265"/>
  <c r="AL111" i="265"/>
  <c r="AK111" i="265"/>
  <c r="AC111" i="265"/>
  <c r="AB111" i="265"/>
  <c r="T111" i="265"/>
  <c r="S111" i="265"/>
  <c r="K111" i="265"/>
  <c r="J111" i="265"/>
  <c r="BV110" i="265"/>
  <c r="BU110" i="265"/>
  <c r="BM110" i="265"/>
  <c r="BL110" i="265"/>
  <c r="BD110" i="265"/>
  <c r="BC110" i="265"/>
  <c r="BF112" i="265"/>
  <c r="AU110" i="265"/>
  <c r="AT110" i="265"/>
  <c r="AL110" i="265"/>
  <c r="AK110" i="265"/>
  <c r="AC110" i="265"/>
  <c r="AB110" i="265"/>
  <c r="T110" i="265"/>
  <c r="S110" i="265"/>
  <c r="K110" i="265"/>
  <c r="J110" i="265"/>
  <c r="BO109" i="265"/>
  <c r="BV108" i="265"/>
  <c r="BU108" i="265"/>
  <c r="BM108" i="265"/>
  <c r="BL108" i="265"/>
  <c r="BD108" i="265"/>
  <c r="BC108" i="265"/>
  <c r="AU108" i="265"/>
  <c r="AT108" i="265"/>
  <c r="AL108" i="265"/>
  <c r="AK108" i="265"/>
  <c r="AC108" i="265"/>
  <c r="AB108" i="265"/>
  <c r="U108" i="265"/>
  <c r="T108" i="265"/>
  <c r="S108" i="265"/>
  <c r="K108" i="265"/>
  <c r="J108" i="265"/>
  <c r="BV107" i="265"/>
  <c r="BU107" i="265"/>
  <c r="BM107" i="265"/>
  <c r="BL107" i="265"/>
  <c r="BD107" i="265"/>
  <c r="BC107" i="265"/>
  <c r="AU107" i="265"/>
  <c r="AT107" i="265"/>
  <c r="AL107" i="265"/>
  <c r="AK107" i="265"/>
  <c r="AC107" i="265"/>
  <c r="AB107" i="265"/>
  <c r="U107" i="265"/>
  <c r="T107" i="265"/>
  <c r="S107" i="265"/>
  <c r="K107" i="265"/>
  <c r="J107" i="265"/>
  <c r="BV106" i="265"/>
  <c r="BU106" i="265"/>
  <c r="BX109" i="265"/>
  <c r="BN106" i="265"/>
  <c r="BM106" i="265"/>
  <c r="BL106" i="265"/>
  <c r="BO108" i="265"/>
  <c r="BE106" i="265"/>
  <c r="BD106" i="265"/>
  <c r="BC106" i="265"/>
  <c r="AU106" i="265"/>
  <c r="AT106" i="265"/>
  <c r="AL106" i="265"/>
  <c r="AK106" i="265"/>
  <c r="AN106" i="265"/>
  <c r="AD106" i="265"/>
  <c r="AC106" i="265"/>
  <c r="AB106" i="265"/>
  <c r="U106" i="265"/>
  <c r="T106" i="265"/>
  <c r="S106" i="265"/>
  <c r="V109" i="265"/>
  <c r="K106" i="265"/>
  <c r="J106" i="265"/>
  <c r="BV105" i="265"/>
  <c r="BO105" i="265"/>
  <c r="BD105" i="265"/>
  <c r="AM105" i="265"/>
  <c r="AC105" i="265"/>
  <c r="U105" i="265"/>
  <c r="K105" i="265"/>
  <c r="BV104" i="265"/>
  <c r="BU104" i="265"/>
  <c r="BM104" i="265"/>
  <c r="BL104" i="265"/>
  <c r="BD104" i="265"/>
  <c r="BC104" i="265"/>
  <c r="AU104" i="265"/>
  <c r="AT104" i="265"/>
  <c r="AL104" i="265"/>
  <c r="AK104" i="265"/>
  <c r="AC104" i="265"/>
  <c r="AB104" i="265"/>
  <c r="U104" i="265"/>
  <c r="T104" i="265"/>
  <c r="S104" i="265"/>
  <c r="K104" i="265"/>
  <c r="J104" i="265"/>
  <c r="BV103" i="265"/>
  <c r="BU103" i="265"/>
  <c r="BM103" i="265"/>
  <c r="BL103" i="265"/>
  <c r="BD103" i="265"/>
  <c r="BC103" i="265"/>
  <c r="AU103" i="265"/>
  <c r="AT103" i="265"/>
  <c r="AL103" i="265"/>
  <c r="AK103" i="265"/>
  <c r="AC103" i="265"/>
  <c r="AB103" i="265"/>
  <c r="U103" i="265"/>
  <c r="T103" i="265"/>
  <c r="S103" i="265"/>
  <c r="K103" i="265"/>
  <c r="J103" i="265"/>
  <c r="BV102" i="265"/>
  <c r="BU102" i="265"/>
  <c r="BX105" i="265"/>
  <c r="BM102" i="265"/>
  <c r="BL102" i="265"/>
  <c r="BD102" i="265"/>
  <c r="BC102" i="265"/>
  <c r="AU102" i="265"/>
  <c r="AT102" i="265"/>
  <c r="AL102" i="265"/>
  <c r="AK102" i="265"/>
  <c r="AN102" i="265"/>
  <c r="AC102" i="265"/>
  <c r="AB102" i="265"/>
  <c r="T102" i="265"/>
  <c r="S102" i="265"/>
  <c r="V105" i="265"/>
  <c r="K102" i="265"/>
  <c r="J102" i="265"/>
  <c r="BV101" i="265"/>
  <c r="BW101" i="265"/>
  <c r="BM101" i="265"/>
  <c r="BD101" i="265"/>
  <c r="AC101" i="265"/>
  <c r="AD101" i="265"/>
  <c r="K101" i="265"/>
  <c r="BV100" i="265"/>
  <c r="BU100" i="265"/>
  <c r="BM100" i="265"/>
  <c r="BL100" i="265"/>
  <c r="BD100" i="265"/>
  <c r="BC100" i="265"/>
  <c r="AU100" i="265"/>
  <c r="AT100" i="265"/>
  <c r="AL100" i="265"/>
  <c r="AK100" i="265"/>
  <c r="AC100" i="265"/>
  <c r="AB100" i="265"/>
  <c r="T100" i="265"/>
  <c r="S100" i="265"/>
  <c r="K100" i="265"/>
  <c r="J100" i="265"/>
  <c r="BV99" i="265"/>
  <c r="BU99" i="265"/>
  <c r="BM99" i="265"/>
  <c r="BL99" i="265"/>
  <c r="BD99" i="265"/>
  <c r="BC99" i="265"/>
  <c r="AU99" i="265"/>
  <c r="AT99" i="265"/>
  <c r="AL99" i="265"/>
  <c r="AK99" i="265"/>
  <c r="AC99" i="265"/>
  <c r="AB99" i="265"/>
  <c r="T99" i="265"/>
  <c r="S99" i="265"/>
  <c r="K99" i="265"/>
  <c r="J99" i="265"/>
  <c r="BV98" i="265"/>
  <c r="BU98" i="265"/>
  <c r="BX101" i="265"/>
  <c r="BM98" i="265"/>
  <c r="BL98" i="265"/>
  <c r="BD98" i="265"/>
  <c r="BC98" i="265"/>
  <c r="AU98" i="265"/>
  <c r="AT98" i="265"/>
  <c r="AL98" i="265"/>
  <c r="AK98" i="265"/>
  <c r="AD98" i="265"/>
  <c r="AC98" i="265"/>
  <c r="AB98" i="265"/>
  <c r="AE100" i="265"/>
  <c r="T98" i="265"/>
  <c r="S98" i="265"/>
  <c r="K98" i="265"/>
  <c r="J98" i="265"/>
  <c r="BV97" i="265"/>
  <c r="BM97" i="265"/>
  <c r="BD97" i="265"/>
  <c r="AC97" i="265"/>
  <c r="K97" i="265"/>
  <c r="BV96" i="265"/>
  <c r="BU96" i="265"/>
  <c r="BM96" i="265"/>
  <c r="BL96" i="265"/>
  <c r="BD96" i="265"/>
  <c r="BC96" i="265"/>
  <c r="AU96" i="265"/>
  <c r="AT96" i="265"/>
  <c r="AL96" i="265"/>
  <c r="AK96" i="265"/>
  <c r="AC96" i="265"/>
  <c r="AB96" i="265"/>
  <c r="T96" i="265"/>
  <c r="S96" i="265"/>
  <c r="K96" i="265"/>
  <c r="J96" i="265"/>
  <c r="BV95" i="265"/>
  <c r="BU95" i="265"/>
  <c r="BM95" i="265"/>
  <c r="BL95" i="265"/>
  <c r="BD95" i="265"/>
  <c r="BC95" i="265"/>
  <c r="AU95" i="265"/>
  <c r="AT95" i="265"/>
  <c r="AL95" i="265"/>
  <c r="AK95" i="265"/>
  <c r="AC95" i="265"/>
  <c r="AB95" i="265"/>
  <c r="U95" i="265"/>
  <c r="T95" i="265"/>
  <c r="S95" i="265"/>
  <c r="K95" i="265"/>
  <c r="J95" i="265"/>
  <c r="BV94" i="265"/>
  <c r="BU94" i="265"/>
  <c r="BN94" i="265"/>
  <c r="BM94" i="265"/>
  <c r="BL94" i="265"/>
  <c r="BD94" i="265"/>
  <c r="BC94" i="265"/>
  <c r="AU94" i="265"/>
  <c r="AT94" i="265"/>
  <c r="AW94" i="265"/>
  <c r="AL94" i="265"/>
  <c r="AK94" i="265"/>
  <c r="AD94" i="265"/>
  <c r="AC94" i="265"/>
  <c r="AB94" i="265"/>
  <c r="AE94" i="265"/>
  <c r="T94" i="265"/>
  <c r="S94" i="265"/>
  <c r="K94" i="265"/>
  <c r="J94" i="265"/>
  <c r="BV93" i="265"/>
  <c r="BO93" i="265"/>
  <c r="BM93" i="265"/>
  <c r="BN93" i="265"/>
  <c r="BE93" i="265"/>
  <c r="AU93" i="265"/>
  <c r="AV93" i="265"/>
  <c r="AL93" i="265"/>
  <c r="AM93" i="265"/>
  <c r="AC93" i="265"/>
  <c r="T93" i="265"/>
  <c r="U93" i="265"/>
  <c r="K93" i="265"/>
  <c r="BV92" i="265"/>
  <c r="BU92" i="265"/>
  <c r="BM92" i="265"/>
  <c r="BL92" i="265"/>
  <c r="BE92" i="265"/>
  <c r="BD92" i="265"/>
  <c r="BC92" i="265"/>
  <c r="AU92" i="265"/>
  <c r="AT92" i="265"/>
  <c r="AL92" i="265"/>
  <c r="AK92" i="265"/>
  <c r="AC92" i="265"/>
  <c r="AB92" i="265"/>
  <c r="T92" i="265"/>
  <c r="S92" i="265"/>
  <c r="K92" i="265"/>
  <c r="J92" i="265"/>
  <c r="BX91" i="265"/>
  <c r="BV91" i="265"/>
  <c r="BU91" i="265"/>
  <c r="BM91" i="265"/>
  <c r="BL91" i="265"/>
  <c r="BE91" i="265"/>
  <c r="BD91" i="265"/>
  <c r="BC91" i="265"/>
  <c r="AU91" i="265"/>
  <c r="AT91" i="265"/>
  <c r="AL91" i="265"/>
  <c r="AK91" i="265"/>
  <c r="AC91" i="265"/>
  <c r="AB91" i="265"/>
  <c r="T91" i="265"/>
  <c r="S91" i="265"/>
  <c r="K91" i="265"/>
  <c r="J91" i="265"/>
  <c r="BV90" i="265"/>
  <c r="BU90" i="265"/>
  <c r="BN90" i="265"/>
  <c r="BM90" i="265"/>
  <c r="BL90" i="265"/>
  <c r="BF90" i="265"/>
  <c r="BD90" i="265"/>
  <c r="BC90" i="265"/>
  <c r="BF92" i="265"/>
  <c r="AU90" i="265"/>
  <c r="AT90" i="265"/>
  <c r="AN90" i="265"/>
  <c r="AL90" i="265"/>
  <c r="AK90" i="265"/>
  <c r="AM90" i="265"/>
  <c r="AD90" i="265"/>
  <c r="AC90" i="265"/>
  <c r="AB90" i="265"/>
  <c r="AE92" i="265"/>
  <c r="T90" i="265"/>
  <c r="S90" i="265"/>
  <c r="K90" i="265"/>
  <c r="J90" i="265"/>
  <c r="BV145" i="265"/>
  <c r="BD145" i="265"/>
  <c r="K145" i="265"/>
  <c r="BV144" i="265"/>
  <c r="BU144" i="265"/>
  <c r="BM144" i="265"/>
  <c r="BL144" i="265"/>
  <c r="BD144" i="265"/>
  <c r="BC144" i="265"/>
  <c r="AU144" i="265"/>
  <c r="AT144" i="265"/>
  <c r="AL144" i="265"/>
  <c r="AK144" i="265"/>
  <c r="AC144" i="265"/>
  <c r="AB144" i="265"/>
  <c r="T144" i="265"/>
  <c r="S144" i="265"/>
  <c r="K144" i="265"/>
  <c r="J144" i="265"/>
  <c r="BV143" i="265"/>
  <c r="BU143" i="265"/>
  <c r="BM143" i="265"/>
  <c r="BL143" i="265"/>
  <c r="BD143" i="265"/>
  <c r="BC143" i="265"/>
  <c r="AU143" i="265"/>
  <c r="AT143" i="265"/>
  <c r="AL143" i="265"/>
  <c r="AK143" i="265"/>
  <c r="AC143" i="265"/>
  <c r="AB143" i="265"/>
  <c r="T143" i="265"/>
  <c r="S143" i="265"/>
  <c r="K143" i="265"/>
  <c r="J143" i="265"/>
  <c r="BV142" i="265"/>
  <c r="BU142" i="265"/>
  <c r="BM142" i="265"/>
  <c r="BL142" i="265"/>
  <c r="BD142" i="265"/>
  <c r="BC142" i="265"/>
  <c r="AU142" i="265"/>
  <c r="AT142" i="265"/>
  <c r="AL142" i="265"/>
  <c r="AK142" i="265"/>
  <c r="AC142" i="265"/>
  <c r="AB142" i="265"/>
  <c r="AE144" i="265"/>
  <c r="T142" i="265"/>
  <c r="S142" i="265"/>
  <c r="V145" i="265"/>
  <c r="K142" i="265"/>
  <c r="J142" i="265"/>
  <c r="BV140" i="265"/>
  <c r="BU140" i="265"/>
  <c r="BM140" i="265"/>
  <c r="BL140" i="265"/>
  <c r="BD140" i="265"/>
  <c r="BC140" i="265"/>
  <c r="AU140" i="265"/>
  <c r="AT140" i="265"/>
  <c r="AL140" i="265"/>
  <c r="AK140" i="265"/>
  <c r="AC140" i="265"/>
  <c r="AB140" i="265"/>
  <c r="T140" i="265"/>
  <c r="S140" i="265"/>
  <c r="K140" i="265"/>
  <c r="J140" i="265"/>
  <c r="BV139" i="265"/>
  <c r="BU139" i="265"/>
  <c r="BM139" i="265"/>
  <c r="BL139" i="265"/>
  <c r="BD139" i="265"/>
  <c r="BC139" i="265"/>
  <c r="AU139" i="265"/>
  <c r="AT139" i="265"/>
  <c r="AL139" i="265"/>
  <c r="AK139" i="265"/>
  <c r="AC139" i="265"/>
  <c r="AB139" i="265"/>
  <c r="T139" i="265"/>
  <c r="S139" i="265"/>
  <c r="K139" i="265"/>
  <c r="J139" i="265"/>
  <c r="BV138" i="265"/>
  <c r="BU138" i="265"/>
  <c r="BM138" i="265"/>
  <c r="BL138" i="265"/>
  <c r="BO140" i="265"/>
  <c r="BD138" i="265"/>
  <c r="BC138" i="265"/>
  <c r="BF140" i="265"/>
  <c r="AU138" i="265"/>
  <c r="AT138" i="265"/>
  <c r="AL138" i="265"/>
  <c r="AK138" i="265"/>
  <c r="AN138" i="265"/>
  <c r="AC138" i="265"/>
  <c r="AB138" i="265"/>
  <c r="AE140" i="265"/>
  <c r="T138" i="265"/>
  <c r="S138" i="265"/>
  <c r="K138" i="265"/>
  <c r="J138" i="265"/>
  <c r="BV137" i="265"/>
  <c r="BM137" i="265"/>
  <c r="BD137" i="265"/>
  <c r="AC137" i="265"/>
  <c r="BV136" i="265"/>
  <c r="BU136" i="265"/>
  <c r="BM136" i="265"/>
  <c r="BL136" i="265"/>
  <c r="BD136" i="265"/>
  <c r="BC136" i="265"/>
  <c r="AU136" i="265"/>
  <c r="AT136" i="265"/>
  <c r="AL136" i="265"/>
  <c r="AK136" i="265"/>
  <c r="AC136" i="265"/>
  <c r="AB136" i="265"/>
  <c r="T136" i="265"/>
  <c r="S136" i="265"/>
  <c r="K136" i="265"/>
  <c r="J136" i="265"/>
  <c r="BV135" i="265"/>
  <c r="BU135" i="265"/>
  <c r="BM135" i="265"/>
  <c r="BL135" i="265"/>
  <c r="BD135" i="265"/>
  <c r="BC135" i="265"/>
  <c r="AU135" i="265"/>
  <c r="AT135" i="265"/>
  <c r="AL135" i="265"/>
  <c r="AK135" i="265"/>
  <c r="AC135" i="265"/>
  <c r="AB135" i="265"/>
  <c r="T135" i="265"/>
  <c r="S135" i="265"/>
  <c r="K135" i="265"/>
  <c r="J135" i="265"/>
  <c r="BV134" i="265"/>
  <c r="BU134" i="265"/>
  <c r="BM134" i="265"/>
  <c r="BL134" i="265"/>
  <c r="BD134" i="265"/>
  <c r="BC134" i="265"/>
  <c r="BF136" i="265"/>
  <c r="AU134" i="265"/>
  <c r="AT134" i="265"/>
  <c r="AL134" i="265"/>
  <c r="AK134" i="265"/>
  <c r="AN134" i="265"/>
  <c r="AC134" i="265"/>
  <c r="AB134" i="265"/>
  <c r="T134" i="265"/>
  <c r="S134" i="265"/>
  <c r="K134" i="265"/>
  <c r="J134" i="265"/>
  <c r="BV133" i="265"/>
  <c r="BD133" i="265"/>
  <c r="K133" i="265"/>
  <c r="BV132" i="265"/>
  <c r="BU132" i="265"/>
  <c r="BM132" i="265"/>
  <c r="BL132" i="265"/>
  <c r="BD132" i="265"/>
  <c r="BC132" i="265"/>
  <c r="AU132" i="265"/>
  <c r="AT132" i="265"/>
  <c r="AL132" i="265"/>
  <c r="AK132" i="265"/>
  <c r="AC132" i="265"/>
  <c r="AB132" i="265"/>
  <c r="T132" i="265"/>
  <c r="S132" i="265"/>
  <c r="K132" i="265"/>
  <c r="J132" i="265"/>
  <c r="BV131" i="265"/>
  <c r="BU131" i="265"/>
  <c r="BM131" i="265"/>
  <c r="BL131" i="265"/>
  <c r="BD131" i="265"/>
  <c r="BC131" i="265"/>
  <c r="AU131" i="265"/>
  <c r="AT131" i="265"/>
  <c r="AL131" i="265"/>
  <c r="AK131" i="265"/>
  <c r="AC131" i="265"/>
  <c r="AB131" i="265"/>
  <c r="T131" i="265"/>
  <c r="S131" i="265"/>
  <c r="K131" i="265"/>
  <c r="J131" i="265"/>
  <c r="BV130" i="265"/>
  <c r="BU130" i="265"/>
  <c r="BX133" i="265"/>
  <c r="BM130" i="265"/>
  <c r="BL130" i="265"/>
  <c r="BO132" i="265"/>
  <c r="BD130" i="265"/>
  <c r="BC130" i="265"/>
  <c r="AU130" i="265"/>
  <c r="AT130" i="265"/>
  <c r="AW131" i="265"/>
  <c r="AL130" i="265"/>
  <c r="AK130" i="265"/>
  <c r="AN130" i="265"/>
  <c r="AC130" i="265"/>
  <c r="AB130" i="265"/>
  <c r="T130" i="265"/>
  <c r="S130" i="265"/>
  <c r="V133" i="265"/>
  <c r="K130" i="265"/>
  <c r="J130" i="265"/>
  <c r="BV129" i="265"/>
  <c r="BD129" i="265"/>
  <c r="AC129" i="265"/>
  <c r="K129" i="265"/>
  <c r="BV128" i="265"/>
  <c r="BU128" i="265"/>
  <c r="BM128" i="265"/>
  <c r="BL128" i="265"/>
  <c r="BD128" i="265"/>
  <c r="BC128" i="265"/>
  <c r="AU128" i="265"/>
  <c r="AT128" i="265"/>
  <c r="AL128" i="265"/>
  <c r="AK128" i="265"/>
  <c r="AC128" i="265"/>
  <c r="AB128" i="265"/>
  <c r="T128" i="265"/>
  <c r="S128" i="265"/>
  <c r="K128" i="265"/>
  <c r="J128" i="265"/>
  <c r="BV127" i="265"/>
  <c r="BU127" i="265"/>
  <c r="BM127" i="265"/>
  <c r="BL127" i="265"/>
  <c r="BD127" i="265"/>
  <c r="BC127" i="265"/>
  <c r="AU127" i="265"/>
  <c r="AT127" i="265"/>
  <c r="AL127" i="265"/>
  <c r="AK127" i="265"/>
  <c r="AC127" i="265"/>
  <c r="AB127" i="265"/>
  <c r="T127" i="265"/>
  <c r="S127" i="265"/>
  <c r="K127" i="265"/>
  <c r="J127" i="265"/>
  <c r="BV126" i="265"/>
  <c r="BU126" i="265"/>
  <c r="BX129" i="265"/>
  <c r="BM126" i="265"/>
  <c r="BL126" i="265"/>
  <c r="BO128" i="265"/>
  <c r="BD126" i="265"/>
  <c r="BC126" i="265"/>
  <c r="AU126" i="265"/>
  <c r="AT126" i="265"/>
  <c r="AW127" i="265"/>
  <c r="AL126" i="265"/>
  <c r="AK126" i="265"/>
  <c r="AC126" i="265"/>
  <c r="AB126" i="265"/>
  <c r="T126" i="265"/>
  <c r="S126" i="265"/>
  <c r="K126" i="265"/>
  <c r="J126" i="265"/>
  <c r="BV125" i="265"/>
  <c r="BM125" i="265"/>
  <c r="AU125" i="265"/>
  <c r="AC125" i="265"/>
  <c r="K125" i="265"/>
  <c r="BV124" i="265"/>
  <c r="BU124" i="265"/>
  <c r="BM124" i="265"/>
  <c r="BL124" i="265"/>
  <c r="BD124" i="265"/>
  <c r="BC124" i="265"/>
  <c r="AU124" i="265"/>
  <c r="AT124" i="265"/>
  <c r="AL124" i="265"/>
  <c r="AK124" i="265"/>
  <c r="AC124" i="265"/>
  <c r="AB124" i="265"/>
  <c r="T124" i="265"/>
  <c r="S124" i="265"/>
  <c r="K124" i="265"/>
  <c r="J124" i="265"/>
  <c r="BV123" i="265"/>
  <c r="BU123" i="265"/>
  <c r="BM123" i="265"/>
  <c r="BL123" i="265"/>
  <c r="BD123" i="265"/>
  <c r="BC123" i="265"/>
  <c r="AU123" i="265"/>
  <c r="AT123" i="265"/>
  <c r="AL123" i="265"/>
  <c r="AK123" i="265"/>
  <c r="AC123" i="265"/>
  <c r="AB123" i="265"/>
  <c r="T123" i="265"/>
  <c r="S123" i="265"/>
  <c r="K123" i="265"/>
  <c r="J123" i="265"/>
  <c r="BV122" i="265"/>
  <c r="BU122" i="265"/>
  <c r="BM122" i="265"/>
  <c r="BL122" i="265"/>
  <c r="BD122" i="265"/>
  <c r="BC122" i="265"/>
  <c r="AU122" i="265"/>
  <c r="AT122" i="265"/>
  <c r="AW124" i="265"/>
  <c r="AL122" i="265"/>
  <c r="AK122" i="265"/>
  <c r="AD122" i="265"/>
  <c r="AC122" i="265"/>
  <c r="AB122" i="265"/>
  <c r="T122" i="265"/>
  <c r="S122" i="265"/>
  <c r="U122" i="265"/>
  <c r="K122" i="265"/>
  <c r="J122" i="265"/>
  <c r="M124" i="265"/>
  <c r="BV121" i="265"/>
  <c r="AU121" i="265"/>
  <c r="AL121" i="265"/>
  <c r="AC121" i="265"/>
  <c r="T121" i="265"/>
  <c r="K121" i="265"/>
  <c r="BV120" i="265"/>
  <c r="BU120" i="265"/>
  <c r="BM120" i="265"/>
  <c r="BL120" i="265"/>
  <c r="BD120" i="265"/>
  <c r="BC120" i="265"/>
  <c r="AU120" i="265"/>
  <c r="AT120" i="265"/>
  <c r="AL120" i="265"/>
  <c r="AK120" i="265"/>
  <c r="AC120" i="265"/>
  <c r="AB120" i="265"/>
  <c r="T120" i="265"/>
  <c r="S120" i="265"/>
  <c r="K120" i="265"/>
  <c r="J120" i="265"/>
  <c r="BV119" i="265"/>
  <c r="BU119" i="265"/>
  <c r="BM119" i="265"/>
  <c r="BL119" i="265"/>
  <c r="BD119" i="265"/>
  <c r="BC119" i="265"/>
  <c r="AU119" i="265"/>
  <c r="AT119" i="265"/>
  <c r="AL119" i="265"/>
  <c r="AK119" i="265"/>
  <c r="AC119" i="265"/>
  <c r="AB119" i="265"/>
  <c r="T119" i="265"/>
  <c r="S119" i="265"/>
  <c r="K119" i="265"/>
  <c r="J119" i="265"/>
  <c r="BV118" i="265"/>
  <c r="BU118" i="265"/>
  <c r="BX121" i="265"/>
  <c r="BM118" i="265"/>
  <c r="BL118" i="265"/>
  <c r="BD118" i="265"/>
  <c r="BC118" i="265"/>
  <c r="BF120" i="265"/>
  <c r="AU118" i="265"/>
  <c r="AT118" i="265"/>
  <c r="AW118" i="265"/>
  <c r="AL118" i="265"/>
  <c r="AK118" i="265"/>
  <c r="AC118" i="265"/>
  <c r="AB118" i="265"/>
  <c r="T118" i="265"/>
  <c r="S118" i="265"/>
  <c r="V121" i="265"/>
  <c r="K118" i="265"/>
  <c r="J118" i="265"/>
  <c r="BV173" i="265"/>
  <c r="AU173" i="265"/>
  <c r="K173" i="265"/>
  <c r="BV172" i="265"/>
  <c r="BU172" i="265"/>
  <c r="BM172" i="265"/>
  <c r="BL172" i="265"/>
  <c r="BD172" i="265"/>
  <c r="BC172" i="265"/>
  <c r="AU172" i="265"/>
  <c r="AT172" i="265"/>
  <c r="AL172" i="265"/>
  <c r="AK172" i="265"/>
  <c r="AC172" i="265"/>
  <c r="AB172" i="265"/>
  <c r="T172" i="265"/>
  <c r="S172" i="265"/>
  <c r="K172" i="265"/>
  <c r="J172" i="265"/>
  <c r="BV171" i="265"/>
  <c r="BU171" i="265"/>
  <c r="BM171" i="265"/>
  <c r="BL171" i="265"/>
  <c r="BD171" i="265"/>
  <c r="BC171" i="265"/>
  <c r="AU171" i="265"/>
  <c r="AT171" i="265"/>
  <c r="AL171" i="265"/>
  <c r="AK171" i="265"/>
  <c r="AC171" i="265"/>
  <c r="AB171" i="265"/>
  <c r="T171" i="265"/>
  <c r="S171" i="265"/>
  <c r="K171" i="265"/>
  <c r="J171" i="265"/>
  <c r="BV170" i="265"/>
  <c r="BU170" i="265"/>
  <c r="BM170" i="265"/>
  <c r="BL170" i="265"/>
  <c r="BN172" i="265"/>
  <c r="BD170" i="265"/>
  <c r="BC170" i="265"/>
  <c r="AU170" i="265"/>
  <c r="AT170" i="265"/>
  <c r="AL170" i="265"/>
  <c r="AK170" i="265"/>
  <c r="AC170" i="265"/>
  <c r="AB170" i="265"/>
  <c r="AD172" i="265"/>
  <c r="T170" i="265"/>
  <c r="S170" i="265"/>
  <c r="K170" i="265"/>
  <c r="J170" i="265"/>
  <c r="BV169" i="265"/>
  <c r="BD169" i="265"/>
  <c r="BE169" i="265"/>
  <c r="AU169" i="265"/>
  <c r="AC169" i="265"/>
  <c r="K169" i="265"/>
  <c r="BV168" i="265"/>
  <c r="BU168" i="265"/>
  <c r="BM168" i="265"/>
  <c r="BL168" i="265"/>
  <c r="BD168" i="265"/>
  <c r="BC168" i="265"/>
  <c r="AU168" i="265"/>
  <c r="AT168" i="265"/>
  <c r="AL168" i="265"/>
  <c r="AK168" i="265"/>
  <c r="AC168" i="265"/>
  <c r="AB168" i="265"/>
  <c r="T168" i="265"/>
  <c r="S168" i="265"/>
  <c r="K168" i="265"/>
  <c r="J168" i="265"/>
  <c r="BV167" i="265"/>
  <c r="BU167" i="265"/>
  <c r="BM167" i="265"/>
  <c r="BL167" i="265"/>
  <c r="BD167" i="265"/>
  <c r="BC167" i="265"/>
  <c r="AU167" i="265"/>
  <c r="AT167" i="265"/>
  <c r="AL167" i="265"/>
  <c r="AK167" i="265"/>
  <c r="AC167" i="265"/>
  <c r="AB167" i="265"/>
  <c r="T167" i="265"/>
  <c r="S167" i="265"/>
  <c r="K167" i="265"/>
  <c r="J167" i="265"/>
  <c r="BV166" i="265"/>
  <c r="BU166" i="265"/>
  <c r="BW166" i="265"/>
  <c r="BM166" i="265"/>
  <c r="BL166" i="265"/>
  <c r="BD166" i="265"/>
  <c r="BC166" i="265"/>
  <c r="AU166" i="265"/>
  <c r="AT166" i="265"/>
  <c r="AL166" i="265"/>
  <c r="AK166" i="265"/>
  <c r="AC166" i="265"/>
  <c r="AB166" i="265"/>
  <c r="AD168" i="265"/>
  <c r="T166" i="265"/>
  <c r="S166" i="265"/>
  <c r="K166" i="265"/>
  <c r="J166" i="265"/>
  <c r="BM165" i="265"/>
  <c r="AM165" i="265"/>
  <c r="K165" i="265"/>
  <c r="BV164" i="265"/>
  <c r="BU164" i="265"/>
  <c r="BM164" i="265"/>
  <c r="BL164" i="265"/>
  <c r="BD164" i="265"/>
  <c r="BC164" i="265"/>
  <c r="AU164" i="265"/>
  <c r="AT164" i="265"/>
  <c r="AL164" i="265"/>
  <c r="AK164" i="265"/>
  <c r="AC164" i="265"/>
  <c r="AB164" i="265"/>
  <c r="T164" i="265"/>
  <c r="S164" i="265"/>
  <c r="K164" i="265"/>
  <c r="J164" i="265"/>
  <c r="BV163" i="265"/>
  <c r="BU163" i="265"/>
  <c r="BM163" i="265"/>
  <c r="BL163" i="265"/>
  <c r="BD163" i="265"/>
  <c r="BC163" i="265"/>
  <c r="AU163" i="265"/>
  <c r="AT163" i="265"/>
  <c r="AL163" i="265"/>
  <c r="AK163" i="265"/>
  <c r="AC163" i="265"/>
  <c r="AB163" i="265"/>
  <c r="T163" i="265"/>
  <c r="S163" i="265"/>
  <c r="K163" i="265"/>
  <c r="J163" i="265"/>
  <c r="BV162" i="265"/>
  <c r="BU162" i="265"/>
  <c r="BW165" i="265"/>
  <c r="BM162" i="265"/>
  <c r="BL162" i="265"/>
  <c r="BN164" i="265"/>
  <c r="BD162" i="265"/>
  <c r="BC162" i="265"/>
  <c r="BE162" i="265"/>
  <c r="AU162" i="265"/>
  <c r="AT162" i="265"/>
  <c r="AL162" i="265"/>
  <c r="AK162" i="265"/>
  <c r="AC162" i="265"/>
  <c r="AB162" i="265"/>
  <c r="AD164" i="265"/>
  <c r="T162" i="265"/>
  <c r="S162" i="265"/>
  <c r="K162" i="265"/>
  <c r="J162" i="265"/>
  <c r="BM161" i="265"/>
  <c r="AU161" i="265"/>
  <c r="K161" i="265"/>
  <c r="BV160" i="265"/>
  <c r="BU160" i="265"/>
  <c r="BM160" i="265"/>
  <c r="BL160" i="265"/>
  <c r="BD160" i="265"/>
  <c r="BC160" i="265"/>
  <c r="AU160" i="265"/>
  <c r="AT160" i="265"/>
  <c r="AL160" i="265"/>
  <c r="AK160" i="265"/>
  <c r="AC160" i="265"/>
  <c r="AB160" i="265"/>
  <c r="T160" i="265"/>
  <c r="S160" i="265"/>
  <c r="K160" i="265"/>
  <c r="J160" i="265"/>
  <c r="BV159" i="265"/>
  <c r="BU159" i="265"/>
  <c r="BM159" i="265"/>
  <c r="BL159" i="265"/>
  <c r="BD159" i="265"/>
  <c r="BC159" i="265"/>
  <c r="AU159" i="265"/>
  <c r="AT159" i="265"/>
  <c r="AL159" i="265"/>
  <c r="AK159" i="265"/>
  <c r="AC159" i="265"/>
  <c r="AB159" i="265"/>
  <c r="T159" i="265"/>
  <c r="S159" i="265"/>
  <c r="K159" i="265"/>
  <c r="J159" i="265"/>
  <c r="BV158" i="265"/>
  <c r="BU158" i="265"/>
  <c r="BM158" i="265"/>
  <c r="BL158" i="265"/>
  <c r="BN160" i="265"/>
  <c r="BD158" i="265"/>
  <c r="BC158" i="265"/>
  <c r="AU158" i="265"/>
  <c r="AT158" i="265"/>
  <c r="AL158" i="265"/>
  <c r="AK158" i="265"/>
  <c r="AC158" i="265"/>
  <c r="AB158" i="265"/>
  <c r="T158" i="265"/>
  <c r="S158" i="265"/>
  <c r="K158" i="265"/>
  <c r="J158" i="265"/>
  <c r="BM157" i="265"/>
  <c r="AU157" i="265"/>
  <c r="K157" i="265"/>
  <c r="BV156" i="265"/>
  <c r="BU156" i="265"/>
  <c r="BM156" i="265"/>
  <c r="BL156" i="265"/>
  <c r="BD156" i="265"/>
  <c r="BC156" i="265"/>
  <c r="AU156" i="265"/>
  <c r="AT156" i="265"/>
  <c r="AL156" i="265"/>
  <c r="AK156" i="265"/>
  <c r="AC156" i="265"/>
  <c r="AB156" i="265"/>
  <c r="T156" i="265"/>
  <c r="S156" i="265"/>
  <c r="K156" i="265"/>
  <c r="J156" i="265"/>
  <c r="BV155" i="265"/>
  <c r="BU155" i="265"/>
  <c r="BM155" i="265"/>
  <c r="BL155" i="265"/>
  <c r="BD155" i="265"/>
  <c r="BC155" i="265"/>
  <c r="AU155" i="265"/>
  <c r="AT155" i="265"/>
  <c r="AL155" i="265"/>
  <c r="AK155" i="265"/>
  <c r="AC155" i="265"/>
  <c r="AB155" i="265"/>
  <c r="T155" i="265"/>
  <c r="S155" i="265"/>
  <c r="K155" i="265"/>
  <c r="J155" i="265"/>
  <c r="BV154" i="265"/>
  <c r="BU154" i="265"/>
  <c r="BW155" i="265"/>
  <c r="BM154" i="265"/>
  <c r="BL154" i="265"/>
  <c r="BN156" i="265"/>
  <c r="BD154" i="265"/>
  <c r="BC154" i="265"/>
  <c r="AU154" i="265"/>
  <c r="AT154" i="265"/>
  <c r="AW157" i="265"/>
  <c r="AL154" i="265"/>
  <c r="AK154" i="265"/>
  <c r="AN156" i="265"/>
  <c r="AC154" i="265"/>
  <c r="AB154" i="265"/>
  <c r="T154" i="265"/>
  <c r="S154" i="265"/>
  <c r="U155" i="265"/>
  <c r="K154" i="265"/>
  <c r="J154" i="265"/>
  <c r="AU153" i="265"/>
  <c r="AL153" i="265"/>
  <c r="AC153" i="265"/>
  <c r="T153" i="265"/>
  <c r="K153" i="265"/>
  <c r="BV152" i="265"/>
  <c r="BU152" i="265"/>
  <c r="BM152" i="265"/>
  <c r="BL152" i="265"/>
  <c r="BD152" i="265"/>
  <c r="BC152" i="265"/>
  <c r="AU152" i="265"/>
  <c r="AT152" i="265"/>
  <c r="AL152" i="265"/>
  <c r="AK152" i="265"/>
  <c r="AC152" i="265"/>
  <c r="AB152" i="265"/>
  <c r="T152" i="265"/>
  <c r="S152" i="265"/>
  <c r="K152" i="265"/>
  <c r="J152" i="265"/>
  <c r="BV151" i="265"/>
  <c r="BU151" i="265"/>
  <c r="BM151" i="265"/>
  <c r="BL151" i="265"/>
  <c r="BD151" i="265"/>
  <c r="BC151" i="265"/>
  <c r="AU151" i="265"/>
  <c r="AT151" i="265"/>
  <c r="AL151" i="265"/>
  <c r="AK151" i="265"/>
  <c r="AC151" i="265"/>
  <c r="AB151" i="265"/>
  <c r="T151" i="265"/>
  <c r="S151" i="265"/>
  <c r="K151" i="265"/>
  <c r="J151" i="265"/>
  <c r="BV150" i="265"/>
  <c r="BU150" i="265"/>
  <c r="BX153" i="265"/>
  <c r="BM150" i="265"/>
  <c r="BL150" i="265"/>
  <c r="BN153" i="265"/>
  <c r="BD150" i="265"/>
  <c r="BC150" i="265"/>
  <c r="AU150" i="265"/>
  <c r="AT150" i="265"/>
  <c r="AL150" i="265"/>
  <c r="AK150" i="265"/>
  <c r="AC150" i="265"/>
  <c r="AB150" i="265"/>
  <c r="T150" i="265"/>
  <c r="S150" i="265"/>
  <c r="K150" i="265"/>
  <c r="J150" i="265"/>
  <c r="BM149" i="265"/>
  <c r="AL149" i="265"/>
  <c r="T149" i="265"/>
  <c r="BV148" i="265"/>
  <c r="BU148" i="265"/>
  <c r="BM148" i="265"/>
  <c r="BL148" i="265"/>
  <c r="BD148" i="265"/>
  <c r="BC148" i="265"/>
  <c r="AU148" i="265"/>
  <c r="AT148" i="265"/>
  <c r="AL148" i="265"/>
  <c r="AK148" i="265"/>
  <c r="AC148" i="265"/>
  <c r="AB148" i="265"/>
  <c r="T148" i="265"/>
  <c r="S148" i="265"/>
  <c r="K148" i="265"/>
  <c r="J148" i="265"/>
  <c r="BV147" i="265"/>
  <c r="BU147" i="265"/>
  <c r="BM147" i="265"/>
  <c r="BL147" i="265"/>
  <c r="BD147" i="265"/>
  <c r="BC147" i="265"/>
  <c r="AU147" i="265"/>
  <c r="AT147" i="265"/>
  <c r="AL147" i="265"/>
  <c r="AK147" i="265"/>
  <c r="AC147" i="265"/>
  <c r="AB147" i="265"/>
  <c r="T147" i="265"/>
  <c r="S147" i="265"/>
  <c r="K147" i="265"/>
  <c r="J147" i="265"/>
  <c r="BV146" i="265"/>
  <c r="BU146" i="265"/>
  <c r="BM146" i="265"/>
  <c r="BL146" i="265"/>
  <c r="BD146" i="265"/>
  <c r="BC146" i="265"/>
  <c r="AU146" i="265"/>
  <c r="AT146" i="265"/>
  <c r="AL146" i="265"/>
  <c r="AK146" i="265"/>
  <c r="AC146" i="265"/>
  <c r="AB146" i="265"/>
  <c r="T146" i="265"/>
  <c r="S146" i="265"/>
  <c r="K146" i="265"/>
  <c r="J146" i="265"/>
  <c r="L148" i="265"/>
  <c r="BV301" i="265"/>
  <c r="BM301" i="265"/>
  <c r="AL301" i="265"/>
  <c r="AC301" i="265"/>
  <c r="T301" i="265"/>
  <c r="G301" i="265"/>
  <c r="K301" i="265" s="1"/>
  <c r="BV300" i="265"/>
  <c r="BU300" i="265"/>
  <c r="BM300" i="265"/>
  <c r="BL300" i="265"/>
  <c r="BD300" i="265"/>
  <c r="BC300" i="265"/>
  <c r="AU300" i="265"/>
  <c r="AT300" i="265"/>
  <c r="AL300" i="265"/>
  <c r="AK300" i="265"/>
  <c r="AC300" i="265"/>
  <c r="AB300" i="265"/>
  <c r="T300" i="265"/>
  <c r="S300" i="265"/>
  <c r="K300" i="265"/>
  <c r="J300" i="265"/>
  <c r="BV299" i="265"/>
  <c r="BU299" i="265"/>
  <c r="BM299" i="265"/>
  <c r="BL299" i="265"/>
  <c r="BD299" i="265"/>
  <c r="BC299" i="265"/>
  <c r="AU299" i="265"/>
  <c r="AT299" i="265"/>
  <c r="AL299" i="265"/>
  <c r="AK299" i="265"/>
  <c r="AC299" i="265"/>
  <c r="AB299" i="265"/>
  <c r="T299" i="265"/>
  <c r="S299" i="265"/>
  <c r="K299" i="265"/>
  <c r="J299" i="265"/>
  <c r="BV298" i="265"/>
  <c r="BU298" i="265"/>
  <c r="BM298" i="265"/>
  <c r="BL298" i="265"/>
  <c r="BD298" i="265"/>
  <c r="BC298" i="265"/>
  <c r="AU298" i="265"/>
  <c r="AT298" i="265"/>
  <c r="AW299" i="265"/>
  <c r="AL298" i="265"/>
  <c r="AK298" i="265"/>
  <c r="AC298" i="265"/>
  <c r="AB298" i="265"/>
  <c r="T298" i="265"/>
  <c r="S298" i="265"/>
  <c r="V300" i="265"/>
  <c r="K298" i="265"/>
  <c r="J298" i="265"/>
  <c r="M301" i="265"/>
  <c r="BM33" i="265"/>
  <c r="AU33" i="265"/>
  <c r="AL33" i="265"/>
  <c r="AC33" i="265"/>
  <c r="T33" i="265"/>
  <c r="G33" i="265"/>
  <c r="BV32" i="265"/>
  <c r="BU32" i="265"/>
  <c r="BM32" i="265"/>
  <c r="BL32" i="265"/>
  <c r="BD32" i="265"/>
  <c r="BC32" i="265"/>
  <c r="AU32" i="265"/>
  <c r="AT32" i="265"/>
  <c r="AL32" i="265"/>
  <c r="AK32" i="265"/>
  <c r="AC32" i="265"/>
  <c r="AB32" i="265"/>
  <c r="T32" i="265"/>
  <c r="S32" i="265"/>
  <c r="K32" i="265"/>
  <c r="J32" i="265"/>
  <c r="BV31" i="265"/>
  <c r="BU31" i="265"/>
  <c r="BM31" i="265"/>
  <c r="BL31" i="265"/>
  <c r="BD31" i="265"/>
  <c r="BC31" i="265"/>
  <c r="AU31" i="265"/>
  <c r="AT31" i="265"/>
  <c r="AL31" i="265"/>
  <c r="AK31" i="265"/>
  <c r="AC31" i="265"/>
  <c r="AB31" i="265"/>
  <c r="T31" i="265"/>
  <c r="S31" i="265"/>
  <c r="K31" i="265"/>
  <c r="J31" i="265"/>
  <c r="BV30" i="265"/>
  <c r="BU30" i="265"/>
  <c r="BM30" i="265"/>
  <c r="BL30" i="265"/>
  <c r="BN30" i="265"/>
  <c r="BD30" i="265"/>
  <c r="BC30" i="265"/>
  <c r="AU30" i="265"/>
  <c r="AT30" i="265"/>
  <c r="AW30" i="265"/>
  <c r="AL30" i="265"/>
  <c r="AK30" i="265"/>
  <c r="AC30" i="265"/>
  <c r="AB30" i="265"/>
  <c r="T30" i="265"/>
  <c r="S30" i="265"/>
  <c r="K30" i="265"/>
  <c r="J30" i="265"/>
  <c r="BV29" i="265"/>
  <c r="BM29" i="265"/>
  <c r="AU29" i="265"/>
  <c r="AL29" i="265"/>
  <c r="AC29" i="265"/>
  <c r="T29" i="265"/>
  <c r="G29" i="265"/>
  <c r="K29" i="265" s="1"/>
  <c r="BV28" i="265"/>
  <c r="BU28" i="265"/>
  <c r="BM28" i="265"/>
  <c r="BL28" i="265"/>
  <c r="BD28" i="265"/>
  <c r="BC28" i="265"/>
  <c r="AU28" i="265"/>
  <c r="AT28" i="265"/>
  <c r="AL28" i="265"/>
  <c r="AK28" i="265"/>
  <c r="AC28" i="265"/>
  <c r="AB28" i="265"/>
  <c r="T28" i="265"/>
  <c r="S28" i="265"/>
  <c r="K28" i="265"/>
  <c r="J28" i="265"/>
  <c r="BV27" i="265"/>
  <c r="BU27" i="265"/>
  <c r="BM27" i="265"/>
  <c r="BL27" i="265"/>
  <c r="BD27" i="265"/>
  <c r="BC27" i="265"/>
  <c r="AU27" i="265"/>
  <c r="AT27" i="265"/>
  <c r="AL27" i="265"/>
  <c r="AK27" i="265"/>
  <c r="AC27" i="265"/>
  <c r="AB27" i="265"/>
  <c r="T27" i="265"/>
  <c r="S27" i="265"/>
  <c r="K27" i="265"/>
  <c r="J27" i="265"/>
  <c r="BV26" i="265"/>
  <c r="BU26" i="265"/>
  <c r="BM26" i="265"/>
  <c r="BL26" i="265"/>
  <c r="BD26" i="265"/>
  <c r="BC26" i="265"/>
  <c r="AU26" i="265"/>
  <c r="AT26" i="265"/>
  <c r="AL26" i="265"/>
  <c r="AK26" i="265"/>
  <c r="AC26" i="265"/>
  <c r="AB26" i="265"/>
  <c r="AE29" i="265"/>
  <c r="T26" i="265"/>
  <c r="S26" i="265"/>
  <c r="K26" i="265"/>
  <c r="J26" i="265"/>
  <c r="BV25" i="265"/>
  <c r="BM25" i="265"/>
  <c r="BD25" i="265"/>
  <c r="AC25" i="265"/>
  <c r="G25" i="265"/>
  <c r="K25" i="265" s="1"/>
  <c r="BV24" i="265"/>
  <c r="BU24" i="265"/>
  <c r="BM24" i="265"/>
  <c r="BL24" i="265"/>
  <c r="BD24" i="265"/>
  <c r="BC24" i="265"/>
  <c r="AU24" i="265"/>
  <c r="AT24" i="265"/>
  <c r="AL24" i="265"/>
  <c r="AK24" i="265"/>
  <c r="AC24" i="265"/>
  <c r="AB24" i="265"/>
  <c r="T24" i="265"/>
  <c r="S24" i="265"/>
  <c r="K24" i="265"/>
  <c r="J24" i="265"/>
  <c r="BV23" i="265"/>
  <c r="BU23" i="265"/>
  <c r="BM23" i="265"/>
  <c r="BL23" i="265"/>
  <c r="BD23" i="265"/>
  <c r="BC23" i="265"/>
  <c r="AU23" i="265"/>
  <c r="AT23" i="265"/>
  <c r="AL23" i="265"/>
  <c r="AK23" i="265"/>
  <c r="AC23" i="265"/>
  <c r="AB23" i="265"/>
  <c r="T23" i="265"/>
  <c r="S23" i="265"/>
  <c r="K23" i="265"/>
  <c r="J23" i="265"/>
  <c r="BV22" i="265"/>
  <c r="BU22" i="265"/>
  <c r="BX25" i="265"/>
  <c r="BM22" i="265"/>
  <c r="BL22" i="265"/>
  <c r="BD22" i="265"/>
  <c r="BC22" i="265"/>
  <c r="AU22" i="265"/>
  <c r="AT22" i="265"/>
  <c r="AL22" i="265"/>
  <c r="AK22" i="265"/>
  <c r="AC22" i="265"/>
  <c r="AB22" i="265"/>
  <c r="T22" i="265"/>
  <c r="S22" i="265"/>
  <c r="K22" i="265"/>
  <c r="J22" i="265"/>
  <c r="L24" i="265"/>
  <c r="BV21" i="265"/>
  <c r="BD21" i="265"/>
  <c r="AC21" i="265"/>
  <c r="T21" i="265"/>
  <c r="G21" i="265"/>
  <c r="K21" i="265" s="1"/>
  <c r="BV20" i="265"/>
  <c r="BU20" i="265"/>
  <c r="BM20" i="265"/>
  <c r="BL20" i="265"/>
  <c r="BD20" i="265"/>
  <c r="BC20" i="265"/>
  <c r="AU20" i="265"/>
  <c r="AT20" i="265"/>
  <c r="AL20" i="265"/>
  <c r="AK20" i="265"/>
  <c r="AC20" i="265"/>
  <c r="AB20" i="265"/>
  <c r="T20" i="265"/>
  <c r="S20" i="265"/>
  <c r="K20" i="265"/>
  <c r="J20" i="265"/>
  <c r="BV19" i="265"/>
  <c r="BU19" i="265"/>
  <c r="BM19" i="265"/>
  <c r="BL19" i="265"/>
  <c r="BD19" i="265"/>
  <c r="BC19" i="265"/>
  <c r="AU19" i="265"/>
  <c r="AT19" i="265"/>
  <c r="AL19" i="265"/>
  <c r="AK19" i="265"/>
  <c r="AC19" i="265"/>
  <c r="AB19" i="265"/>
  <c r="T19" i="265"/>
  <c r="S19" i="265"/>
  <c r="K19" i="265"/>
  <c r="J19" i="265"/>
  <c r="BV18" i="265"/>
  <c r="BU18" i="265"/>
  <c r="BM18" i="265"/>
  <c r="BL18" i="265"/>
  <c r="BD18" i="265"/>
  <c r="BC18" i="265"/>
  <c r="AU18" i="265"/>
  <c r="AT18" i="265"/>
  <c r="AL18" i="265"/>
  <c r="AK18" i="265"/>
  <c r="AC18" i="265"/>
  <c r="AB18" i="265"/>
  <c r="T18" i="265"/>
  <c r="S18" i="265"/>
  <c r="K18" i="265"/>
  <c r="J18" i="265"/>
  <c r="BV17" i="265"/>
  <c r="BM17" i="265"/>
  <c r="BD17" i="265"/>
  <c r="AC17" i="265"/>
  <c r="G17" i="265"/>
  <c r="K17" i="265" s="1"/>
  <c r="BV16" i="265"/>
  <c r="BU16" i="265"/>
  <c r="BM16" i="265"/>
  <c r="BL16" i="265"/>
  <c r="BD16" i="265"/>
  <c r="BC16" i="265"/>
  <c r="AU16" i="265"/>
  <c r="AT16" i="265"/>
  <c r="AL16" i="265"/>
  <c r="AK16" i="265"/>
  <c r="AC16" i="265"/>
  <c r="AB16" i="265"/>
  <c r="T16" i="265"/>
  <c r="S16" i="265"/>
  <c r="K16" i="265"/>
  <c r="J16" i="265"/>
  <c r="BV15" i="265"/>
  <c r="BU15" i="265"/>
  <c r="BM15" i="265"/>
  <c r="BL15" i="265"/>
  <c r="BD15" i="265"/>
  <c r="BC15" i="265"/>
  <c r="AU15" i="265"/>
  <c r="AT15" i="265"/>
  <c r="AL15" i="265"/>
  <c r="AK15" i="265"/>
  <c r="AC15" i="265"/>
  <c r="AB15" i="265"/>
  <c r="T15" i="265"/>
  <c r="S15" i="265"/>
  <c r="K15" i="265"/>
  <c r="J15" i="265"/>
  <c r="BV14" i="265"/>
  <c r="BU14" i="265"/>
  <c r="BM14" i="265"/>
  <c r="BL14" i="265"/>
  <c r="BD14" i="265"/>
  <c r="BC14" i="265"/>
  <c r="BE14" i="265"/>
  <c r="AU14" i="265"/>
  <c r="AT14" i="265"/>
  <c r="AL14" i="265"/>
  <c r="AK14" i="265"/>
  <c r="AC14" i="265"/>
  <c r="AB14" i="265"/>
  <c r="AD16" i="265"/>
  <c r="T14" i="265"/>
  <c r="S14" i="265"/>
  <c r="K14" i="265"/>
  <c r="J14" i="265"/>
  <c r="G13" i="265"/>
  <c r="BV12" i="265"/>
  <c r="BU12" i="265"/>
  <c r="BM12" i="265"/>
  <c r="BL12" i="265"/>
  <c r="BD12" i="265"/>
  <c r="BC12" i="265"/>
  <c r="AU12" i="265"/>
  <c r="AT12" i="265"/>
  <c r="AL12" i="265"/>
  <c r="AK12" i="265"/>
  <c r="AC12" i="265"/>
  <c r="AB12" i="265"/>
  <c r="T12" i="265"/>
  <c r="S12" i="265"/>
  <c r="K12" i="265"/>
  <c r="J12" i="265"/>
  <c r="BV11" i="265"/>
  <c r="BU11" i="265"/>
  <c r="BM11" i="265"/>
  <c r="BL11" i="265"/>
  <c r="BD11" i="265"/>
  <c r="BC11" i="265"/>
  <c r="AU11" i="265"/>
  <c r="AT11" i="265"/>
  <c r="AL11" i="265"/>
  <c r="AK11" i="265"/>
  <c r="AC11" i="265"/>
  <c r="AB11" i="265"/>
  <c r="T11" i="265"/>
  <c r="S11" i="265"/>
  <c r="K11" i="265"/>
  <c r="J11" i="265"/>
  <c r="BV10" i="265"/>
  <c r="BU10" i="265"/>
  <c r="BW12" i="265"/>
  <c r="BM10" i="265"/>
  <c r="BL10" i="265"/>
  <c r="BN12" i="265"/>
  <c r="BD10" i="265"/>
  <c r="BC10" i="265"/>
  <c r="BF13" i="265"/>
  <c r="AU10" i="265"/>
  <c r="AT10" i="265"/>
  <c r="AW11" i="265"/>
  <c r="AL10" i="265"/>
  <c r="AK10" i="265"/>
  <c r="AC10" i="265"/>
  <c r="AB10" i="265"/>
  <c r="T10" i="265"/>
  <c r="S10" i="265"/>
  <c r="V13" i="265"/>
  <c r="K10" i="265"/>
  <c r="J10" i="265"/>
  <c r="M11" i="265"/>
  <c r="BM9" i="265"/>
  <c r="AU9" i="265"/>
  <c r="AC9" i="265"/>
  <c r="T9" i="265"/>
  <c r="G9" i="265"/>
  <c r="K9" i="265" s="1"/>
  <c r="BV8" i="265"/>
  <c r="BU8" i="265"/>
  <c r="BM8" i="265"/>
  <c r="BL8" i="265"/>
  <c r="BD8" i="265"/>
  <c r="BC8" i="265"/>
  <c r="AU8" i="265"/>
  <c r="AT8" i="265"/>
  <c r="AL8" i="265"/>
  <c r="AK8" i="265"/>
  <c r="AC8" i="265"/>
  <c r="AB8" i="265"/>
  <c r="T8" i="265"/>
  <c r="S8" i="265"/>
  <c r="K8" i="265"/>
  <c r="J8" i="265"/>
  <c r="BV7" i="265"/>
  <c r="BU7" i="265"/>
  <c r="BM7" i="265"/>
  <c r="BL7" i="265"/>
  <c r="BD7" i="265"/>
  <c r="BC7" i="265"/>
  <c r="AU7" i="265"/>
  <c r="AT7" i="265"/>
  <c r="AL7" i="265"/>
  <c r="AK7" i="265"/>
  <c r="AC7" i="265"/>
  <c r="AB7" i="265"/>
  <c r="T7" i="265"/>
  <c r="S7" i="265"/>
  <c r="K7" i="265"/>
  <c r="J7" i="265"/>
  <c r="BV6" i="265"/>
  <c r="BU6" i="265"/>
  <c r="BX8" i="265"/>
  <c r="BM6" i="265"/>
  <c r="BL6" i="265"/>
  <c r="BD6" i="265"/>
  <c r="BC6" i="265"/>
  <c r="AU6" i="265"/>
  <c r="AT6" i="265"/>
  <c r="AL6" i="265"/>
  <c r="AK6" i="265"/>
  <c r="AN9" i="265"/>
  <c r="AC6" i="265"/>
  <c r="AB6" i="265"/>
  <c r="T6" i="265"/>
  <c r="S6" i="265"/>
  <c r="V6" i="265"/>
  <c r="K6" i="265"/>
  <c r="J6" i="265"/>
  <c r="L8" i="265"/>
  <c r="V94" i="265" l="1"/>
  <c r="U96" i="265"/>
  <c r="AW103" i="265"/>
  <c r="M65" i="265"/>
  <c r="BF65" i="265"/>
  <c r="BE63" i="265"/>
  <c r="BF64" i="265"/>
  <c r="AD73" i="265"/>
  <c r="AM78" i="265"/>
  <c r="BW81" i="265"/>
  <c r="U79" i="265"/>
  <c r="AN80" i="265"/>
  <c r="BX81" i="265"/>
  <c r="BO55" i="265"/>
  <c r="M176" i="265"/>
  <c r="M174" i="265"/>
  <c r="V174" i="265"/>
  <c r="AN175" i="265"/>
  <c r="BX175" i="265"/>
  <c r="BW176" i="265"/>
  <c r="V193" i="265"/>
  <c r="BF190" i="265"/>
  <c r="BF208" i="265"/>
  <c r="BF206" i="265"/>
  <c r="U224" i="265"/>
  <c r="V222" i="265"/>
  <c r="V225" i="265"/>
  <c r="AW246" i="265"/>
  <c r="BN249" i="265"/>
  <c r="AW262" i="265"/>
  <c r="BX286" i="265"/>
  <c r="BE288" i="265"/>
  <c r="BN102" i="265"/>
  <c r="BF63" i="265"/>
  <c r="AV71" i="265"/>
  <c r="V78" i="265"/>
  <c r="AN79" i="265"/>
  <c r="BX80" i="265"/>
  <c r="U46" i="265"/>
  <c r="AW57" i="265"/>
  <c r="BN54" i="265"/>
  <c r="BO56" i="265"/>
  <c r="BO57" i="265"/>
  <c r="U174" i="265"/>
  <c r="BW174" i="265"/>
  <c r="L175" i="265"/>
  <c r="BX176" i="265"/>
  <c r="AN177" i="265"/>
  <c r="BW192" i="265"/>
  <c r="AV198" i="265"/>
  <c r="BE207" i="265"/>
  <c r="AV214" i="265"/>
  <c r="U223" i="265"/>
  <c r="L225" i="265"/>
  <c r="AW265" i="265"/>
  <c r="U286" i="265"/>
  <c r="BX289" i="265"/>
  <c r="V287" i="265"/>
  <c r="BE289" i="265"/>
  <c r="BE95" i="265"/>
  <c r="BO104" i="265"/>
  <c r="AM174" i="265"/>
  <c r="BX174" i="265"/>
  <c r="BW190" i="265"/>
  <c r="BE208" i="265"/>
  <c r="AW216" i="265"/>
  <c r="AW214" i="265"/>
  <c r="L222" i="265"/>
  <c r="V223" i="265"/>
  <c r="V224" i="265"/>
  <c r="AD262" i="265"/>
  <c r="BE286" i="265"/>
  <c r="BF80" i="265"/>
  <c r="BW184" i="265"/>
  <c r="U110" i="265"/>
  <c r="AT293" i="265"/>
  <c r="AB229" i="265"/>
  <c r="S65" i="265"/>
  <c r="AM49" i="265"/>
  <c r="BE129" i="265"/>
  <c r="K141" i="265"/>
  <c r="AU113" i="265"/>
  <c r="AT141" i="265"/>
  <c r="BV141" i="265"/>
  <c r="BD141" i="265"/>
  <c r="K113" i="265"/>
  <c r="BM113" i="265"/>
  <c r="I93" i="265"/>
  <c r="I92" i="265"/>
  <c r="I91" i="265"/>
  <c r="I90" i="265"/>
  <c r="I189" i="265"/>
  <c r="I188" i="265"/>
  <c r="I187" i="265"/>
  <c r="I186" i="265"/>
  <c r="R89" i="265"/>
  <c r="R88" i="265"/>
  <c r="R87" i="265"/>
  <c r="R86" i="265"/>
  <c r="U182" i="265"/>
  <c r="R185" i="265"/>
  <c r="R184" i="265"/>
  <c r="R182" i="265"/>
  <c r="R183" i="265"/>
  <c r="V254" i="265"/>
  <c r="R257" i="265"/>
  <c r="R256" i="265"/>
  <c r="R254" i="265"/>
  <c r="R255" i="265"/>
  <c r="AA33" i="265"/>
  <c r="AA32" i="265"/>
  <c r="AA30" i="265"/>
  <c r="AA31" i="265"/>
  <c r="AA103" i="265"/>
  <c r="AA102" i="265"/>
  <c r="AA105" i="265"/>
  <c r="AA104" i="265"/>
  <c r="AD198" i="265"/>
  <c r="AA199" i="265"/>
  <c r="AA198" i="265"/>
  <c r="AA201" i="265"/>
  <c r="AA200" i="265"/>
  <c r="AE296" i="265"/>
  <c r="AA295" i="265"/>
  <c r="AA294" i="265"/>
  <c r="AA297" i="265"/>
  <c r="AA296" i="265"/>
  <c r="AJ72" i="265"/>
  <c r="AJ71" i="265"/>
  <c r="AJ70" i="265"/>
  <c r="AJ73" i="265"/>
  <c r="AJ144" i="265"/>
  <c r="AJ143" i="265"/>
  <c r="AJ142" i="265"/>
  <c r="AJ145" i="265"/>
  <c r="AN241" i="265"/>
  <c r="AJ241" i="265"/>
  <c r="AJ240" i="265"/>
  <c r="AJ239" i="265"/>
  <c r="AJ238" i="265"/>
  <c r="AW15" i="265"/>
  <c r="AS17" i="265"/>
  <c r="AS16" i="265"/>
  <c r="AS15" i="265"/>
  <c r="AS14" i="265"/>
  <c r="AS113" i="265"/>
  <c r="AS112" i="265"/>
  <c r="AS111" i="265"/>
  <c r="AS110" i="265"/>
  <c r="AV184" i="265"/>
  <c r="AS185" i="265"/>
  <c r="AS184" i="265"/>
  <c r="AS183" i="265"/>
  <c r="AS182" i="265"/>
  <c r="AW256" i="265"/>
  <c r="AS257" i="265"/>
  <c r="AS256" i="265"/>
  <c r="AS255" i="265"/>
  <c r="AS254" i="265"/>
  <c r="BB33" i="265"/>
  <c r="BB32" i="265"/>
  <c r="BB31" i="265"/>
  <c r="BB30" i="265"/>
  <c r="BB104" i="265"/>
  <c r="BB103" i="265"/>
  <c r="BB102" i="265"/>
  <c r="BB105" i="265"/>
  <c r="BF198" i="265"/>
  <c r="BB200" i="265"/>
  <c r="BB199" i="265"/>
  <c r="BB198" i="265"/>
  <c r="BB201" i="265"/>
  <c r="BE270" i="265"/>
  <c r="BB272" i="265"/>
  <c r="BB271" i="265"/>
  <c r="BB270" i="265"/>
  <c r="BB273" i="265"/>
  <c r="BK48" i="265"/>
  <c r="BK47" i="265"/>
  <c r="BK46" i="265"/>
  <c r="BK49" i="265"/>
  <c r="BK97" i="265"/>
  <c r="BK94" i="265"/>
  <c r="BK95" i="265"/>
  <c r="BK96" i="265"/>
  <c r="BK143" i="265"/>
  <c r="BK142" i="265"/>
  <c r="BK144" i="265"/>
  <c r="BK145" i="265"/>
  <c r="BN216" i="265"/>
  <c r="BK217" i="265"/>
  <c r="BK215" i="265"/>
  <c r="BK216" i="265"/>
  <c r="BK214" i="265"/>
  <c r="BN286" i="265"/>
  <c r="BK289" i="265"/>
  <c r="BK287" i="265"/>
  <c r="BK288" i="265"/>
  <c r="BK286" i="265"/>
  <c r="BT65" i="265"/>
  <c r="BT64" i="265"/>
  <c r="BT63" i="265"/>
  <c r="BT62" i="265"/>
  <c r="BT89" i="265"/>
  <c r="BT88" i="265"/>
  <c r="BT87" i="265"/>
  <c r="BT86" i="265"/>
  <c r="BT161" i="265"/>
  <c r="BT160" i="265"/>
  <c r="BT159" i="265"/>
  <c r="BT158" i="265"/>
  <c r="BX257" i="265"/>
  <c r="BT257" i="265"/>
  <c r="BT256" i="265"/>
  <c r="BT255" i="265"/>
  <c r="BT254" i="265"/>
  <c r="U62" i="265"/>
  <c r="BX88" i="265"/>
  <c r="U38" i="265"/>
  <c r="BF174" i="265"/>
  <c r="BF175" i="265"/>
  <c r="BX184" i="265"/>
  <c r="BX185" i="265"/>
  <c r="L188" i="265"/>
  <c r="U233" i="265"/>
  <c r="I22" i="265"/>
  <c r="I25" i="265"/>
  <c r="I24" i="265"/>
  <c r="I23" i="265"/>
  <c r="M49" i="265"/>
  <c r="I46" i="265"/>
  <c r="I49" i="265"/>
  <c r="I48" i="265"/>
  <c r="I47" i="265"/>
  <c r="M72" i="265"/>
  <c r="I70" i="265"/>
  <c r="I73" i="265"/>
  <c r="I72" i="265"/>
  <c r="I71" i="265"/>
  <c r="I95" i="265"/>
  <c r="I94" i="265"/>
  <c r="I97" i="265"/>
  <c r="I96" i="265"/>
  <c r="M118" i="265"/>
  <c r="I119" i="265"/>
  <c r="I121" i="265"/>
  <c r="I120" i="265"/>
  <c r="I118" i="265"/>
  <c r="I143" i="265"/>
  <c r="I142" i="265"/>
  <c r="I145" i="265"/>
  <c r="I144" i="265"/>
  <c r="I168" i="265"/>
  <c r="I167" i="265"/>
  <c r="I166" i="265"/>
  <c r="I169" i="265"/>
  <c r="M191" i="265"/>
  <c r="I191" i="265"/>
  <c r="I190" i="265"/>
  <c r="I193" i="265"/>
  <c r="I192" i="265"/>
  <c r="M215" i="265"/>
  <c r="I214" i="265"/>
  <c r="I217" i="265"/>
  <c r="I216" i="265"/>
  <c r="I215" i="265"/>
  <c r="I238" i="265"/>
  <c r="I241" i="265"/>
  <c r="I240" i="265"/>
  <c r="I239" i="265"/>
  <c r="I262" i="265"/>
  <c r="I265" i="265"/>
  <c r="I264" i="265"/>
  <c r="I263" i="265"/>
  <c r="I288" i="265"/>
  <c r="I286" i="265"/>
  <c r="I289" i="265"/>
  <c r="I287" i="265"/>
  <c r="R18" i="265"/>
  <c r="R21" i="265"/>
  <c r="R19" i="265"/>
  <c r="R20" i="265"/>
  <c r="U43" i="265"/>
  <c r="R42" i="265"/>
  <c r="R45" i="265"/>
  <c r="R44" i="265"/>
  <c r="R43" i="265"/>
  <c r="U66" i="265"/>
  <c r="R66" i="265"/>
  <c r="R69" i="265"/>
  <c r="R67" i="265"/>
  <c r="R68" i="265"/>
  <c r="U91" i="265"/>
  <c r="R90" i="265"/>
  <c r="R93" i="265"/>
  <c r="R92" i="265"/>
  <c r="R91" i="265"/>
  <c r="R114" i="265"/>
  <c r="R117" i="265"/>
  <c r="R115" i="265"/>
  <c r="R116" i="265"/>
  <c r="V141" i="265"/>
  <c r="R138" i="265"/>
  <c r="R141" i="265"/>
  <c r="R140" i="265"/>
  <c r="R139" i="265"/>
  <c r="R163" i="265"/>
  <c r="R162" i="265"/>
  <c r="R164" i="265"/>
  <c r="R165" i="265"/>
  <c r="V189" i="265"/>
  <c r="R187" i="265"/>
  <c r="R186" i="265"/>
  <c r="R188" i="265"/>
  <c r="R189" i="265"/>
  <c r="R211" i="265"/>
  <c r="R210" i="265"/>
  <c r="R213" i="265"/>
  <c r="R212" i="265"/>
  <c r="V234" i="265"/>
  <c r="R235" i="265"/>
  <c r="R234" i="265"/>
  <c r="R236" i="265"/>
  <c r="R237" i="265"/>
  <c r="R259" i="265"/>
  <c r="R258" i="265"/>
  <c r="R261" i="265"/>
  <c r="R260" i="265"/>
  <c r="U283" i="265"/>
  <c r="R283" i="265"/>
  <c r="R282" i="265"/>
  <c r="R284" i="265"/>
  <c r="R285" i="265"/>
  <c r="AA11" i="265"/>
  <c r="AA10" i="265"/>
  <c r="AA12" i="265"/>
  <c r="AA13" i="265"/>
  <c r="AD35" i="265"/>
  <c r="AA35" i="265"/>
  <c r="AA34" i="265"/>
  <c r="AA36" i="265"/>
  <c r="AA37" i="265"/>
  <c r="AE59" i="265"/>
  <c r="AA59" i="265"/>
  <c r="AA58" i="265"/>
  <c r="AA60" i="265"/>
  <c r="AA61" i="265"/>
  <c r="AA85" i="265"/>
  <c r="AA84" i="265"/>
  <c r="AA83" i="265"/>
  <c r="AA82" i="265"/>
  <c r="AE108" i="265"/>
  <c r="AA109" i="265"/>
  <c r="AA108" i="265"/>
  <c r="AA107" i="265"/>
  <c r="AA106" i="265"/>
  <c r="AE132" i="265"/>
  <c r="AA133" i="265"/>
  <c r="AA132" i="265"/>
  <c r="AA131" i="265"/>
  <c r="AA130" i="265"/>
  <c r="AD156" i="265"/>
  <c r="AA157" i="265"/>
  <c r="AA156" i="265"/>
  <c r="AA155" i="265"/>
  <c r="AA154" i="265"/>
  <c r="AA181" i="265"/>
  <c r="AA180" i="265"/>
  <c r="AA179" i="265"/>
  <c r="AA178" i="265"/>
  <c r="AD202" i="265"/>
  <c r="AA205" i="265"/>
  <c r="AA204" i="265"/>
  <c r="AA203" i="265"/>
  <c r="AA202" i="265"/>
  <c r="AE226" i="265"/>
  <c r="AA229" i="265"/>
  <c r="AA228" i="265"/>
  <c r="AA227" i="265"/>
  <c r="AA226" i="265"/>
  <c r="AD250" i="265"/>
  <c r="AA253" i="265"/>
  <c r="AA252" i="265"/>
  <c r="AA251" i="265"/>
  <c r="AA250" i="265"/>
  <c r="AE277" i="265"/>
  <c r="AA277" i="265"/>
  <c r="AA276" i="265"/>
  <c r="AA275" i="265"/>
  <c r="AA274" i="265"/>
  <c r="AA301" i="265"/>
  <c r="AA300" i="265"/>
  <c r="AA299" i="265"/>
  <c r="AA298" i="265"/>
  <c r="AJ29" i="265"/>
  <c r="AJ28" i="265"/>
  <c r="AJ27" i="265"/>
  <c r="AJ26" i="265"/>
  <c r="AM50" i="265"/>
  <c r="AJ53" i="265"/>
  <c r="AJ52" i="265"/>
  <c r="AJ51" i="265"/>
  <c r="AJ50" i="265"/>
  <c r="AN76" i="265"/>
  <c r="AJ77" i="265"/>
  <c r="AJ76" i="265"/>
  <c r="AJ75" i="265"/>
  <c r="AJ74" i="265"/>
  <c r="AN98" i="265"/>
  <c r="AJ101" i="265"/>
  <c r="AJ100" i="265"/>
  <c r="AJ99" i="265"/>
  <c r="AJ98" i="265"/>
  <c r="AN122" i="265"/>
  <c r="AJ125" i="265"/>
  <c r="AJ124" i="265"/>
  <c r="AJ123" i="265"/>
  <c r="AJ122" i="265"/>
  <c r="AN149" i="265"/>
  <c r="AJ149" i="265"/>
  <c r="AJ148" i="265"/>
  <c r="AJ147" i="265"/>
  <c r="AJ146" i="265"/>
  <c r="AN170" i="265"/>
  <c r="AJ173" i="265"/>
  <c r="AJ172" i="265"/>
  <c r="AJ171" i="265"/>
  <c r="AJ170" i="265"/>
  <c r="AJ197" i="265"/>
  <c r="AJ196" i="265"/>
  <c r="AJ195" i="265"/>
  <c r="AJ194" i="265"/>
  <c r="AJ221" i="265"/>
  <c r="AJ220" i="265"/>
  <c r="AJ218" i="265"/>
  <c r="AJ219" i="265"/>
  <c r="AJ245" i="265"/>
  <c r="AJ244" i="265"/>
  <c r="AJ242" i="265"/>
  <c r="AJ243" i="265"/>
  <c r="AM268" i="265"/>
  <c r="AJ269" i="265"/>
  <c r="AJ268" i="265"/>
  <c r="AJ266" i="265"/>
  <c r="AJ267" i="265"/>
  <c r="AN290" i="265"/>
  <c r="AJ293" i="265"/>
  <c r="AJ292" i="265"/>
  <c r="AJ290" i="265"/>
  <c r="AJ291" i="265"/>
  <c r="AW19" i="265"/>
  <c r="AS21" i="265"/>
  <c r="AS20" i="265"/>
  <c r="AS18" i="265"/>
  <c r="AS19" i="265"/>
  <c r="AW45" i="265"/>
  <c r="AS45" i="265"/>
  <c r="AS44" i="265"/>
  <c r="AS42" i="265"/>
  <c r="AS43" i="265"/>
  <c r="AV66" i="265"/>
  <c r="AS69" i="265"/>
  <c r="AS68" i="265"/>
  <c r="AS66" i="265"/>
  <c r="AS67" i="265"/>
  <c r="AV92" i="265"/>
  <c r="AS93" i="265"/>
  <c r="AS92" i="265"/>
  <c r="AS90" i="265"/>
  <c r="AS91" i="265"/>
  <c r="AS117" i="265"/>
  <c r="AS116" i="265"/>
  <c r="AS114" i="265"/>
  <c r="AS115" i="265"/>
  <c r="AW139" i="265"/>
  <c r="AS141" i="265"/>
  <c r="AS140" i="265"/>
  <c r="AS138" i="265"/>
  <c r="AS139" i="265"/>
  <c r="AS165" i="265"/>
  <c r="AS164" i="265"/>
  <c r="AS162" i="265"/>
  <c r="AS163" i="265"/>
  <c r="AV188" i="265"/>
  <c r="AS189" i="265"/>
  <c r="AS188" i="265"/>
  <c r="AS186" i="265"/>
  <c r="AS187" i="265"/>
  <c r="AV212" i="265"/>
  <c r="AS213" i="265"/>
  <c r="AS212" i="265"/>
  <c r="AS210" i="265"/>
  <c r="AS211" i="265"/>
  <c r="AW237" i="265"/>
  <c r="AS237" i="265"/>
  <c r="AS236" i="265"/>
  <c r="AS234" i="265"/>
  <c r="AS235" i="265"/>
  <c r="AW258" i="265"/>
  <c r="AS261" i="265"/>
  <c r="AS260" i="265"/>
  <c r="AS258" i="265"/>
  <c r="AS259" i="265"/>
  <c r="AS285" i="265"/>
  <c r="AS284" i="265"/>
  <c r="AS282" i="265"/>
  <c r="AS283" i="265"/>
  <c r="BB13" i="265"/>
  <c r="BB12" i="265"/>
  <c r="BB10" i="265"/>
  <c r="BB11" i="265"/>
  <c r="BE36" i="265"/>
  <c r="BB37" i="265"/>
  <c r="BB36" i="265"/>
  <c r="BB35" i="265"/>
  <c r="BB34" i="265"/>
  <c r="BF60" i="265"/>
  <c r="BB61" i="265"/>
  <c r="BB60" i="265"/>
  <c r="BB59" i="265"/>
  <c r="BB58" i="265"/>
  <c r="BB85" i="265"/>
  <c r="BB84" i="265"/>
  <c r="BB83" i="265"/>
  <c r="BB82" i="265"/>
  <c r="BF108" i="265"/>
  <c r="BB109" i="265"/>
  <c r="BB108" i="265"/>
  <c r="BB107" i="265"/>
  <c r="BB106" i="265"/>
  <c r="BF132" i="265"/>
  <c r="BB133" i="265"/>
  <c r="BB132" i="265"/>
  <c r="BB131" i="265"/>
  <c r="BB130" i="265"/>
  <c r="BB157" i="265"/>
  <c r="BB156" i="265"/>
  <c r="BB155" i="265"/>
  <c r="BB154" i="265"/>
  <c r="BE178" i="265"/>
  <c r="BB181" i="265"/>
  <c r="BB180" i="265"/>
  <c r="BB179" i="265"/>
  <c r="BB178" i="265"/>
  <c r="BE204" i="265"/>
  <c r="BB205" i="265"/>
  <c r="BB204" i="265"/>
  <c r="BB203" i="265"/>
  <c r="BB202" i="265"/>
  <c r="BE226" i="265"/>
  <c r="BB229" i="265"/>
  <c r="BB228" i="265"/>
  <c r="BB227" i="265"/>
  <c r="BB226" i="265"/>
  <c r="BF250" i="265"/>
  <c r="BB253" i="265"/>
  <c r="BB252" i="265"/>
  <c r="BB251" i="265"/>
  <c r="BB250" i="265"/>
  <c r="BF276" i="265"/>
  <c r="BB277" i="265"/>
  <c r="BB276" i="265"/>
  <c r="BB275" i="265"/>
  <c r="BB274" i="265"/>
  <c r="BE300" i="265"/>
  <c r="BB301" i="265"/>
  <c r="BB300" i="265"/>
  <c r="BB299" i="265"/>
  <c r="BB298" i="265"/>
  <c r="BK29" i="265"/>
  <c r="BK28" i="265"/>
  <c r="BK27" i="265"/>
  <c r="BK26" i="265"/>
  <c r="BK53" i="265"/>
  <c r="BK52" i="265"/>
  <c r="BK51" i="265"/>
  <c r="BK50" i="265"/>
  <c r="BN74" i="265"/>
  <c r="BK77" i="265"/>
  <c r="BK76" i="265"/>
  <c r="BK75" i="265"/>
  <c r="BK74" i="265"/>
  <c r="BO101" i="265"/>
  <c r="BK98" i="265"/>
  <c r="BK100" i="265"/>
  <c r="BK101" i="265"/>
  <c r="BK99" i="265"/>
  <c r="BK123" i="265"/>
  <c r="BK122" i="265"/>
  <c r="BK125" i="265"/>
  <c r="BK124" i="265"/>
  <c r="BK147" i="265"/>
  <c r="BK146" i="265"/>
  <c r="BK149" i="265"/>
  <c r="BK148" i="265"/>
  <c r="BK171" i="265"/>
  <c r="BK170" i="265"/>
  <c r="BK173" i="265"/>
  <c r="BK172" i="265"/>
  <c r="BK195" i="265"/>
  <c r="BK194" i="265"/>
  <c r="BK197" i="265"/>
  <c r="BK196" i="265"/>
  <c r="BN220" i="265"/>
  <c r="BK219" i="265"/>
  <c r="BK218" i="265"/>
  <c r="BK221" i="265"/>
  <c r="BK220" i="265"/>
  <c r="BK243" i="265"/>
  <c r="BK242" i="265"/>
  <c r="BK245" i="265"/>
  <c r="BK244" i="265"/>
  <c r="BN266" i="265"/>
  <c r="BK267" i="265"/>
  <c r="BK266" i="265"/>
  <c r="BK269" i="265"/>
  <c r="BK268" i="265"/>
  <c r="BO290" i="265"/>
  <c r="BK291" i="265"/>
  <c r="BK290" i="265"/>
  <c r="BK293" i="265"/>
  <c r="BK292" i="265"/>
  <c r="BX21" i="265"/>
  <c r="BT21" i="265"/>
  <c r="BT19" i="265"/>
  <c r="BT20" i="265"/>
  <c r="BT18" i="265"/>
  <c r="BW44" i="265"/>
  <c r="BT45" i="265"/>
  <c r="BT43" i="265"/>
  <c r="BT42" i="265"/>
  <c r="BT44" i="265"/>
  <c r="BT69" i="265"/>
  <c r="BT67" i="265"/>
  <c r="BT68" i="265"/>
  <c r="BT66" i="265"/>
  <c r="BX93" i="265"/>
  <c r="BT93" i="265"/>
  <c r="BT91" i="265"/>
  <c r="BT92" i="265"/>
  <c r="BT90" i="265"/>
  <c r="BX117" i="265"/>
  <c r="BT117" i="265"/>
  <c r="BT115" i="265"/>
  <c r="BT114" i="265"/>
  <c r="BT116" i="265"/>
  <c r="BX141" i="265"/>
  <c r="BT138" i="265"/>
  <c r="BT141" i="265"/>
  <c r="BT139" i="265"/>
  <c r="BT140" i="265"/>
  <c r="BT162" i="265"/>
  <c r="BT165" i="265"/>
  <c r="BT163" i="265"/>
  <c r="BT164" i="265"/>
  <c r="BX188" i="265"/>
  <c r="BT186" i="265"/>
  <c r="BT189" i="265"/>
  <c r="BT187" i="265"/>
  <c r="BT188" i="265"/>
  <c r="BT210" i="265"/>
  <c r="BT213" i="265"/>
  <c r="BT211" i="265"/>
  <c r="BT212" i="265"/>
  <c r="BW235" i="265"/>
  <c r="BT234" i="265"/>
  <c r="BT237" i="265"/>
  <c r="BT235" i="265"/>
  <c r="BT236" i="265"/>
  <c r="BW258" i="265"/>
  <c r="BT258" i="265"/>
  <c r="BT261" i="265"/>
  <c r="BT259" i="265"/>
  <c r="BT260" i="265"/>
  <c r="BX284" i="265"/>
  <c r="BT282" i="265"/>
  <c r="BT285" i="265"/>
  <c r="BT283" i="265"/>
  <c r="BT284" i="265"/>
  <c r="BX281" i="265"/>
  <c r="BT281" i="265"/>
  <c r="BT280" i="265"/>
  <c r="BT279" i="265"/>
  <c r="BT278" i="265"/>
  <c r="AN142" i="265"/>
  <c r="AM97" i="265"/>
  <c r="U64" i="265"/>
  <c r="BW65" i="265"/>
  <c r="AM70" i="265"/>
  <c r="BN73" i="265"/>
  <c r="AD81" i="265"/>
  <c r="U86" i="265"/>
  <c r="U87" i="265"/>
  <c r="BN46" i="265"/>
  <c r="BO47" i="265"/>
  <c r="BO48" i="265"/>
  <c r="BO49" i="265"/>
  <c r="AD56" i="265"/>
  <c r="AE55" i="265"/>
  <c r="M188" i="265"/>
  <c r="L189" i="265"/>
  <c r="I29" i="265"/>
  <c r="I27" i="265"/>
  <c r="I26" i="265"/>
  <c r="I28" i="265"/>
  <c r="I53" i="265"/>
  <c r="I51" i="265"/>
  <c r="I50" i="265"/>
  <c r="I52" i="265"/>
  <c r="I77" i="265"/>
  <c r="I74" i="265"/>
  <c r="I76" i="265"/>
  <c r="I75" i="265"/>
  <c r="I101" i="265"/>
  <c r="I99" i="265"/>
  <c r="I98" i="265"/>
  <c r="I100" i="265"/>
  <c r="I122" i="265"/>
  <c r="I124" i="265"/>
  <c r="I123" i="265"/>
  <c r="I125" i="265"/>
  <c r="I149" i="265"/>
  <c r="I148" i="265"/>
  <c r="I147" i="265"/>
  <c r="I146" i="265"/>
  <c r="I172" i="265"/>
  <c r="I171" i="265"/>
  <c r="I170" i="265"/>
  <c r="I173" i="265"/>
  <c r="I196" i="265"/>
  <c r="I194" i="265"/>
  <c r="I195" i="265"/>
  <c r="I197" i="265"/>
  <c r="I221" i="265"/>
  <c r="I220" i="265"/>
  <c r="I218" i="265"/>
  <c r="I219" i="265"/>
  <c r="I245" i="265"/>
  <c r="I244" i="265"/>
  <c r="I243" i="265"/>
  <c r="I242" i="265"/>
  <c r="M266" i="265"/>
  <c r="I266" i="265"/>
  <c r="I268" i="265"/>
  <c r="I267" i="265"/>
  <c r="I269" i="265"/>
  <c r="I292" i="265"/>
  <c r="I291" i="265"/>
  <c r="I293" i="265"/>
  <c r="I290" i="265"/>
  <c r="R24" i="265"/>
  <c r="R23" i="265"/>
  <c r="R22" i="265"/>
  <c r="R25" i="265"/>
  <c r="R48" i="265"/>
  <c r="R47" i="265"/>
  <c r="R46" i="265"/>
  <c r="R49" i="265"/>
  <c r="R72" i="265"/>
  <c r="R71" i="265"/>
  <c r="R70" i="265"/>
  <c r="R73" i="265"/>
  <c r="R96" i="265"/>
  <c r="R95" i="265"/>
  <c r="R94" i="265"/>
  <c r="R97" i="265"/>
  <c r="R120" i="265"/>
  <c r="R119" i="265"/>
  <c r="R118" i="265"/>
  <c r="R121" i="265"/>
  <c r="R144" i="265"/>
  <c r="R143" i="265"/>
  <c r="R142" i="265"/>
  <c r="R145" i="265"/>
  <c r="R169" i="265"/>
  <c r="R168" i="265"/>
  <c r="R167" i="265"/>
  <c r="R166" i="265"/>
  <c r="R193" i="265"/>
  <c r="R192" i="265"/>
  <c r="R191" i="265"/>
  <c r="R190" i="265"/>
  <c r="R217" i="265"/>
  <c r="R216" i="265"/>
  <c r="R215" i="265"/>
  <c r="R214" i="265"/>
  <c r="R241" i="265"/>
  <c r="R240" i="265"/>
  <c r="R239" i="265"/>
  <c r="R238" i="265"/>
  <c r="R265" i="265"/>
  <c r="R264" i="265"/>
  <c r="R263" i="265"/>
  <c r="R262" i="265"/>
  <c r="U287" i="265"/>
  <c r="R289" i="265"/>
  <c r="R288" i="265"/>
  <c r="R287" i="265"/>
  <c r="R286" i="265"/>
  <c r="AA17" i="265"/>
  <c r="AA16" i="265"/>
  <c r="AA15" i="265"/>
  <c r="AA14" i="265"/>
  <c r="AD39" i="265"/>
  <c r="AA41" i="265"/>
  <c r="AA40" i="265"/>
  <c r="AA39" i="265"/>
  <c r="AA38" i="265"/>
  <c r="AE62" i="265"/>
  <c r="AA65" i="265"/>
  <c r="AA64" i="265"/>
  <c r="AA63" i="265"/>
  <c r="AA62" i="265"/>
  <c r="AA87" i="265"/>
  <c r="AA89" i="265"/>
  <c r="AA88" i="265"/>
  <c r="AA86" i="265"/>
  <c r="AA111" i="265"/>
  <c r="AA113" i="265"/>
  <c r="AA112" i="265"/>
  <c r="AA110" i="265"/>
  <c r="AD134" i="265"/>
  <c r="AA135" i="265"/>
  <c r="AA137" i="265"/>
  <c r="AA136" i="265"/>
  <c r="AA134" i="265"/>
  <c r="AD160" i="265"/>
  <c r="AA159" i="265"/>
  <c r="AA161" i="265"/>
  <c r="AA160" i="265"/>
  <c r="AA158" i="265"/>
  <c r="AD183" i="265"/>
  <c r="AA183" i="265"/>
  <c r="AA185" i="265"/>
  <c r="AA184" i="265"/>
  <c r="AA182" i="265"/>
  <c r="AD206" i="265"/>
  <c r="AA207" i="265"/>
  <c r="AA209" i="265"/>
  <c r="AA208" i="265"/>
  <c r="AA206" i="265"/>
  <c r="AE232" i="265"/>
  <c r="AA233" i="265"/>
  <c r="AA231" i="265"/>
  <c r="AA232" i="265"/>
  <c r="AA230" i="265"/>
  <c r="AD255" i="265"/>
  <c r="AA257" i="265"/>
  <c r="AA255" i="265"/>
  <c r="AA256" i="265"/>
  <c r="AA254" i="265"/>
  <c r="AA281" i="265"/>
  <c r="AA279" i="265"/>
  <c r="AA278" i="265"/>
  <c r="AA280" i="265"/>
  <c r="AJ9" i="265"/>
  <c r="AJ7" i="265"/>
  <c r="AJ8" i="265"/>
  <c r="AJ6" i="265"/>
  <c r="AJ33" i="265"/>
  <c r="AJ31" i="265"/>
  <c r="AJ32" i="265"/>
  <c r="AJ30" i="265"/>
  <c r="AJ54" i="265"/>
  <c r="AJ57" i="265"/>
  <c r="AJ55" i="265"/>
  <c r="AJ56" i="265"/>
  <c r="AJ78" i="265"/>
  <c r="AJ81" i="265"/>
  <c r="AJ79" i="265"/>
  <c r="AJ80" i="265"/>
  <c r="AJ102" i="265"/>
  <c r="AJ105" i="265"/>
  <c r="AJ103" i="265"/>
  <c r="AJ104" i="265"/>
  <c r="AJ126" i="265"/>
  <c r="AJ129" i="265"/>
  <c r="AJ127" i="265"/>
  <c r="AJ128" i="265"/>
  <c r="AJ150" i="265"/>
  <c r="AJ153" i="265"/>
  <c r="AJ151" i="265"/>
  <c r="AJ152" i="265"/>
  <c r="AJ174" i="265"/>
  <c r="AJ177" i="265"/>
  <c r="AJ175" i="265"/>
  <c r="AJ176" i="265"/>
  <c r="AJ199" i="265"/>
  <c r="AJ198" i="265"/>
  <c r="AJ200" i="265"/>
  <c r="AJ201" i="265"/>
  <c r="AJ223" i="265"/>
  <c r="AJ222" i="265"/>
  <c r="AJ224" i="265"/>
  <c r="AJ225" i="265"/>
  <c r="AJ247" i="265"/>
  <c r="AJ246" i="265"/>
  <c r="AJ248" i="265"/>
  <c r="AJ249" i="265"/>
  <c r="AJ271" i="265"/>
  <c r="AJ270" i="265"/>
  <c r="AJ272" i="265"/>
  <c r="AJ273" i="265"/>
  <c r="AJ295" i="265"/>
  <c r="AJ294" i="265"/>
  <c r="AJ296" i="265"/>
  <c r="AJ297" i="265"/>
  <c r="AS23" i="265"/>
  <c r="AS22" i="265"/>
  <c r="AS24" i="265"/>
  <c r="AS25" i="265"/>
  <c r="AS47" i="265"/>
  <c r="AS46" i="265"/>
  <c r="AS48" i="265"/>
  <c r="AS49" i="265"/>
  <c r="AS71" i="265"/>
  <c r="AS70" i="265"/>
  <c r="AS72" i="265"/>
  <c r="AS73" i="265"/>
  <c r="AS95" i="265"/>
  <c r="AS94" i="265"/>
  <c r="AS96" i="265"/>
  <c r="AS97" i="265"/>
  <c r="AS119" i="265"/>
  <c r="AS118" i="265"/>
  <c r="AS120" i="265"/>
  <c r="AS121" i="265"/>
  <c r="AS143" i="265"/>
  <c r="AS142" i="265"/>
  <c r="AS144" i="265"/>
  <c r="AS145" i="265"/>
  <c r="AS167" i="265"/>
  <c r="AS166" i="265"/>
  <c r="AS168" i="265"/>
  <c r="AS169" i="265"/>
  <c r="AS191" i="265"/>
  <c r="AS190" i="265"/>
  <c r="AS192" i="265"/>
  <c r="AS193" i="265"/>
  <c r="AS215" i="265"/>
  <c r="AS214" i="265"/>
  <c r="AS216" i="265"/>
  <c r="AS217" i="265"/>
  <c r="AS239" i="265"/>
  <c r="AS238" i="265"/>
  <c r="AS240" i="265"/>
  <c r="AS241" i="265"/>
  <c r="AS263" i="265"/>
  <c r="AS262" i="265"/>
  <c r="AS264" i="265"/>
  <c r="AS265" i="265"/>
  <c r="AS287" i="265"/>
  <c r="AS286" i="265"/>
  <c r="AS288" i="265"/>
  <c r="AS289" i="265"/>
  <c r="BB15" i="265"/>
  <c r="BB14" i="265"/>
  <c r="BB16" i="265"/>
  <c r="BB17" i="265"/>
  <c r="BB38" i="265"/>
  <c r="BB41" i="265"/>
  <c r="BB39" i="265"/>
  <c r="BB40" i="265"/>
  <c r="BB62" i="265"/>
  <c r="BB65" i="265"/>
  <c r="BB63" i="265"/>
  <c r="BB64" i="265"/>
  <c r="BB86" i="265"/>
  <c r="BB89" i="265"/>
  <c r="BB87" i="265"/>
  <c r="BB88" i="265"/>
  <c r="BB110" i="265"/>
  <c r="BB113" i="265"/>
  <c r="BB111" i="265"/>
  <c r="BB112" i="265"/>
  <c r="BB134" i="265"/>
  <c r="BB137" i="265"/>
  <c r="BB135" i="265"/>
  <c r="BB136" i="265"/>
  <c r="BB158" i="265"/>
  <c r="BB161" i="265"/>
  <c r="BB159" i="265"/>
  <c r="BB160" i="265"/>
  <c r="BB182" i="265"/>
  <c r="BB185" i="265"/>
  <c r="BB183" i="265"/>
  <c r="BB184" i="265"/>
  <c r="BB206" i="265"/>
  <c r="BB209" i="265"/>
  <c r="BB207" i="265"/>
  <c r="BB208" i="265"/>
  <c r="BB230" i="265"/>
  <c r="BB233" i="265"/>
  <c r="BB231" i="265"/>
  <c r="BB232" i="265"/>
  <c r="BB254" i="265"/>
  <c r="BB257" i="265"/>
  <c r="BB255" i="265"/>
  <c r="BB256" i="265"/>
  <c r="BB278" i="265"/>
  <c r="BB281" i="265"/>
  <c r="BB279" i="265"/>
  <c r="BB280" i="265"/>
  <c r="BK6" i="265"/>
  <c r="BK9" i="265"/>
  <c r="BK7" i="265"/>
  <c r="BK8" i="265"/>
  <c r="BK30" i="265"/>
  <c r="BK33" i="265"/>
  <c r="BK31" i="265"/>
  <c r="BK32" i="265"/>
  <c r="BK54" i="265"/>
  <c r="BK57" i="265"/>
  <c r="BK55" i="265"/>
  <c r="BK56" i="265"/>
  <c r="BK78" i="265"/>
  <c r="BK81" i="265"/>
  <c r="BK79" i="265"/>
  <c r="BK80" i="265"/>
  <c r="BK105" i="265"/>
  <c r="BK104" i="265"/>
  <c r="BK103" i="265"/>
  <c r="BK102" i="265"/>
  <c r="BK129" i="265"/>
  <c r="BK128" i="265"/>
  <c r="BK127" i="265"/>
  <c r="BK126" i="265"/>
  <c r="BK153" i="265"/>
  <c r="BK152" i="265"/>
  <c r="BK151" i="265"/>
  <c r="BK150" i="265"/>
  <c r="BK177" i="265"/>
  <c r="BK176" i="265"/>
  <c r="BK175" i="265"/>
  <c r="BK174" i="265"/>
  <c r="BK201" i="265"/>
  <c r="BK200" i="265"/>
  <c r="BK199" i="265"/>
  <c r="BK198" i="265"/>
  <c r="BK225" i="265"/>
  <c r="BK224" i="265"/>
  <c r="BK223" i="265"/>
  <c r="BK222" i="265"/>
  <c r="BK249" i="265"/>
  <c r="BK248" i="265"/>
  <c r="BK247" i="265"/>
  <c r="BK246" i="265"/>
  <c r="BK273" i="265"/>
  <c r="BK272" i="265"/>
  <c r="BK271" i="265"/>
  <c r="BK270" i="265"/>
  <c r="BN295" i="265"/>
  <c r="BK297" i="265"/>
  <c r="BK296" i="265"/>
  <c r="BK295" i="265"/>
  <c r="BK294" i="265"/>
  <c r="BT23" i="265"/>
  <c r="BT22" i="265"/>
  <c r="BT25" i="265"/>
  <c r="BT24" i="265"/>
  <c r="BT47" i="265"/>
  <c r="BT46" i="265"/>
  <c r="BT49" i="265"/>
  <c r="BT48" i="265"/>
  <c r="BT71" i="265"/>
  <c r="BT70" i="265"/>
  <c r="BT73" i="265"/>
  <c r="BT72" i="265"/>
  <c r="BT95" i="265"/>
  <c r="BT94" i="265"/>
  <c r="BT97" i="265"/>
  <c r="BT96" i="265"/>
  <c r="BT119" i="265"/>
  <c r="BT118" i="265"/>
  <c r="BT121" i="265"/>
  <c r="BT120" i="265"/>
  <c r="BT144" i="265"/>
  <c r="BT143" i="265"/>
  <c r="BT142" i="265"/>
  <c r="BT145" i="265"/>
  <c r="BT168" i="265"/>
  <c r="BT167" i="265"/>
  <c r="BT166" i="265"/>
  <c r="BT169" i="265"/>
  <c r="BT192" i="265"/>
  <c r="BT191" i="265"/>
  <c r="BT190" i="265"/>
  <c r="BT193" i="265"/>
  <c r="BT216" i="265"/>
  <c r="BT215" i="265"/>
  <c r="BT214" i="265"/>
  <c r="BT217" i="265"/>
  <c r="BT240" i="265"/>
  <c r="BT239" i="265"/>
  <c r="BT238" i="265"/>
  <c r="BT241" i="265"/>
  <c r="BT264" i="265"/>
  <c r="BT263" i="265"/>
  <c r="BT262" i="265"/>
  <c r="BT265" i="265"/>
  <c r="BT288" i="265"/>
  <c r="BT287" i="265"/>
  <c r="BT286" i="265"/>
  <c r="BT289" i="265"/>
  <c r="I21" i="265"/>
  <c r="I19" i="265"/>
  <c r="I18" i="265"/>
  <c r="I20" i="265"/>
  <c r="I69" i="265"/>
  <c r="I67" i="265"/>
  <c r="I66" i="265"/>
  <c r="I68" i="265"/>
  <c r="I116" i="265"/>
  <c r="I115" i="265"/>
  <c r="I114" i="265"/>
  <c r="I117" i="265"/>
  <c r="I164" i="265"/>
  <c r="I165" i="265"/>
  <c r="I163" i="265"/>
  <c r="I162" i="265"/>
  <c r="I213" i="265"/>
  <c r="I212" i="265"/>
  <c r="I211" i="265"/>
  <c r="I210" i="265"/>
  <c r="L260" i="265"/>
  <c r="I258" i="265"/>
  <c r="I260" i="265"/>
  <c r="I261" i="265"/>
  <c r="I259" i="265"/>
  <c r="I285" i="265"/>
  <c r="I284" i="265"/>
  <c r="I283" i="265"/>
  <c r="I282" i="265"/>
  <c r="R41" i="265"/>
  <c r="R40" i="265"/>
  <c r="R39" i="265"/>
  <c r="R38" i="265"/>
  <c r="R137" i="265"/>
  <c r="R136" i="265"/>
  <c r="R135" i="265"/>
  <c r="R134" i="265"/>
  <c r="V231" i="265"/>
  <c r="R233" i="265"/>
  <c r="R232" i="265"/>
  <c r="R231" i="265"/>
  <c r="R230" i="265"/>
  <c r="AA9" i="265"/>
  <c r="AA8" i="265"/>
  <c r="AA6" i="265"/>
  <c r="AA7" i="265"/>
  <c r="AA79" i="265"/>
  <c r="AA78" i="265"/>
  <c r="AA81" i="265"/>
  <c r="AA80" i="265"/>
  <c r="AA127" i="265"/>
  <c r="AA126" i="265"/>
  <c r="AA129" i="265"/>
  <c r="AA128" i="265"/>
  <c r="AA175" i="265"/>
  <c r="AA174" i="265"/>
  <c r="AA177" i="265"/>
  <c r="AA176" i="265"/>
  <c r="AD223" i="265"/>
  <c r="AA223" i="265"/>
  <c r="AA222" i="265"/>
  <c r="AA225" i="265"/>
  <c r="AA224" i="265"/>
  <c r="AD270" i="265"/>
  <c r="AA271" i="265"/>
  <c r="AA270" i="265"/>
  <c r="AA273" i="265"/>
  <c r="AA272" i="265"/>
  <c r="AJ48" i="265"/>
  <c r="AJ47" i="265"/>
  <c r="AJ46" i="265"/>
  <c r="AJ49" i="265"/>
  <c r="AJ120" i="265"/>
  <c r="AJ119" i="265"/>
  <c r="AJ118" i="265"/>
  <c r="AJ121" i="265"/>
  <c r="AM190" i="265"/>
  <c r="AJ192" i="265"/>
  <c r="AJ191" i="265"/>
  <c r="AJ190" i="265"/>
  <c r="AJ193" i="265"/>
  <c r="AJ265" i="265"/>
  <c r="AJ264" i="265"/>
  <c r="AJ263" i="265"/>
  <c r="AJ262" i="265"/>
  <c r="AW65" i="265"/>
  <c r="AS65" i="265"/>
  <c r="AS64" i="265"/>
  <c r="AS63" i="265"/>
  <c r="AS62" i="265"/>
  <c r="AW135" i="265"/>
  <c r="AS137" i="265"/>
  <c r="AS136" i="265"/>
  <c r="AS135" i="265"/>
  <c r="AS134" i="265"/>
  <c r="AS209" i="265"/>
  <c r="AS208" i="265"/>
  <c r="AS207" i="265"/>
  <c r="AS206" i="265"/>
  <c r="BB9" i="265"/>
  <c r="BB8" i="265"/>
  <c r="BB7" i="265"/>
  <c r="BB6" i="265"/>
  <c r="BB80" i="265"/>
  <c r="BB79" i="265"/>
  <c r="BB78" i="265"/>
  <c r="BB81" i="265"/>
  <c r="BB152" i="265"/>
  <c r="BB151" i="265"/>
  <c r="BB150" i="265"/>
  <c r="BB153" i="265"/>
  <c r="BE224" i="265"/>
  <c r="BB224" i="265"/>
  <c r="BB223" i="265"/>
  <c r="BB222" i="265"/>
  <c r="BB225" i="265"/>
  <c r="BF296" i="265"/>
  <c r="BB296" i="265"/>
  <c r="BB295" i="265"/>
  <c r="BB294" i="265"/>
  <c r="BB297" i="265"/>
  <c r="BK72" i="265"/>
  <c r="BK71" i="265"/>
  <c r="BK70" i="265"/>
  <c r="BK73" i="265"/>
  <c r="BK167" i="265"/>
  <c r="BK166" i="265"/>
  <c r="BK168" i="265"/>
  <c r="BK169" i="265"/>
  <c r="BO263" i="265"/>
  <c r="BK265" i="265"/>
  <c r="BK263" i="265"/>
  <c r="BK264" i="265"/>
  <c r="BK262" i="265"/>
  <c r="BT41" i="265"/>
  <c r="BT40" i="265"/>
  <c r="BT39" i="265"/>
  <c r="BT38" i="265"/>
  <c r="BT137" i="265"/>
  <c r="BT136" i="265"/>
  <c r="BT135" i="265"/>
  <c r="BT134" i="265"/>
  <c r="BT233" i="265"/>
  <c r="BT232" i="265"/>
  <c r="BT231" i="265"/>
  <c r="BT230" i="265"/>
  <c r="BW161" i="265"/>
  <c r="V137" i="265"/>
  <c r="L93" i="265"/>
  <c r="AD102" i="265"/>
  <c r="BF104" i="265"/>
  <c r="L117" i="265"/>
  <c r="AN71" i="265"/>
  <c r="AN73" i="265"/>
  <c r="BF78" i="265"/>
  <c r="BE81" i="265"/>
  <c r="V86" i="265"/>
  <c r="BX86" i="265"/>
  <c r="BE177" i="265"/>
  <c r="BW182" i="265"/>
  <c r="AN190" i="265"/>
  <c r="BE200" i="265"/>
  <c r="M213" i="265"/>
  <c r="L213" i="265"/>
  <c r="BN215" i="265"/>
  <c r="BN289" i="265"/>
  <c r="I7" i="265"/>
  <c r="I6" i="265"/>
  <c r="I9" i="265"/>
  <c r="I8" i="265"/>
  <c r="I31" i="265"/>
  <c r="I30" i="265"/>
  <c r="I33" i="265"/>
  <c r="I32" i="265"/>
  <c r="I56" i="265"/>
  <c r="I55" i="265"/>
  <c r="I54" i="265"/>
  <c r="I57" i="265"/>
  <c r="I81" i="265"/>
  <c r="I80" i="265"/>
  <c r="I79" i="265"/>
  <c r="I78" i="265"/>
  <c r="I104" i="265"/>
  <c r="I103" i="265"/>
  <c r="I102" i="265"/>
  <c r="I105" i="265"/>
  <c r="I129" i="265"/>
  <c r="I128" i="265"/>
  <c r="I127" i="265"/>
  <c r="I126" i="265"/>
  <c r="I152" i="265"/>
  <c r="I153" i="265"/>
  <c r="I151" i="265"/>
  <c r="I150" i="265"/>
  <c r="I177" i="265"/>
  <c r="I175" i="265"/>
  <c r="I174" i="265"/>
  <c r="I176" i="265"/>
  <c r="I200" i="265"/>
  <c r="I201" i="265"/>
  <c r="I199" i="265"/>
  <c r="I198" i="265"/>
  <c r="I222" i="265"/>
  <c r="I224" i="265"/>
  <c r="I225" i="265"/>
  <c r="I223" i="265"/>
  <c r="I248" i="265"/>
  <c r="I249" i="265"/>
  <c r="I247" i="265"/>
  <c r="I246" i="265"/>
  <c r="I273" i="265"/>
  <c r="I271" i="265"/>
  <c r="I270" i="265"/>
  <c r="I272" i="265"/>
  <c r="I294" i="265"/>
  <c r="I296" i="265"/>
  <c r="I297" i="265"/>
  <c r="I295" i="265"/>
  <c r="AN121" i="265"/>
  <c r="R29" i="265"/>
  <c r="R28" i="265"/>
  <c r="R27" i="265"/>
  <c r="R26" i="265"/>
  <c r="U51" i="265"/>
  <c r="R53" i="265"/>
  <c r="R52" i="265"/>
  <c r="R51" i="265"/>
  <c r="R50" i="265"/>
  <c r="U76" i="265"/>
  <c r="R77" i="265"/>
  <c r="R76" i="265"/>
  <c r="R75" i="265"/>
  <c r="R74" i="265"/>
  <c r="R101" i="265"/>
  <c r="R100" i="265"/>
  <c r="R99" i="265"/>
  <c r="R98" i="265"/>
  <c r="R125" i="265"/>
  <c r="R124" i="265"/>
  <c r="R123" i="265"/>
  <c r="R122" i="265"/>
  <c r="R149" i="265"/>
  <c r="R148" i="265"/>
  <c r="R147" i="265"/>
  <c r="R146" i="265"/>
  <c r="V173" i="265"/>
  <c r="R173" i="265"/>
  <c r="R172" i="265"/>
  <c r="R171" i="265"/>
  <c r="R170" i="265"/>
  <c r="V196" i="265"/>
  <c r="R197" i="265"/>
  <c r="R196" i="265"/>
  <c r="R195" i="265"/>
  <c r="R194" i="265"/>
  <c r="R221" i="265"/>
  <c r="R220" i="265"/>
  <c r="R218" i="265"/>
  <c r="R219" i="265"/>
  <c r="R245" i="265"/>
  <c r="R244" i="265"/>
  <c r="R243" i="265"/>
  <c r="R242" i="265"/>
  <c r="R269" i="265"/>
  <c r="R268" i="265"/>
  <c r="R267" i="265"/>
  <c r="R266" i="265"/>
  <c r="V292" i="265"/>
  <c r="R293" i="265"/>
  <c r="R292" i="265"/>
  <c r="R290" i="265"/>
  <c r="R291" i="265"/>
  <c r="AD20" i="265"/>
  <c r="AA21" i="265"/>
  <c r="AA20" i="265"/>
  <c r="AA18" i="265"/>
  <c r="AA19" i="265"/>
  <c r="AA45" i="265"/>
  <c r="AA44" i="265"/>
  <c r="AA42" i="265"/>
  <c r="AA43" i="265"/>
  <c r="AA67" i="265"/>
  <c r="AA66" i="265"/>
  <c r="AA69" i="265"/>
  <c r="AA68" i="265"/>
  <c r="AA91" i="265"/>
  <c r="AA90" i="265"/>
  <c r="AA93" i="265"/>
  <c r="AA92" i="265"/>
  <c r="AE116" i="265"/>
  <c r="AA115" i="265"/>
  <c r="AA114" i="265"/>
  <c r="AA117" i="265"/>
  <c r="AA116" i="265"/>
  <c r="AA139" i="265"/>
  <c r="AA138" i="265"/>
  <c r="AA141" i="265"/>
  <c r="AA140" i="265"/>
  <c r="AA163" i="265"/>
  <c r="AA162" i="265"/>
  <c r="AA165" i="265"/>
  <c r="AA164" i="265"/>
  <c r="AA187" i="265"/>
  <c r="AA186" i="265"/>
  <c r="AA189" i="265"/>
  <c r="AA188" i="265"/>
  <c r="AA211" i="265"/>
  <c r="AA210" i="265"/>
  <c r="AA213" i="265"/>
  <c r="AA212" i="265"/>
  <c r="AA235" i="265"/>
  <c r="AA234" i="265"/>
  <c r="AA237" i="265"/>
  <c r="AA236" i="265"/>
  <c r="AA259" i="265"/>
  <c r="AA258" i="265"/>
  <c r="AA261" i="265"/>
  <c r="AA260" i="265"/>
  <c r="AA283" i="265"/>
  <c r="AA282" i="265"/>
  <c r="AA285" i="265"/>
  <c r="AA284" i="265"/>
  <c r="AJ11" i="265"/>
  <c r="AJ10" i="265"/>
  <c r="AJ13" i="265"/>
  <c r="AJ12" i="265"/>
  <c r="AJ35" i="265"/>
  <c r="AJ34" i="265"/>
  <c r="AJ37" i="265"/>
  <c r="AJ36" i="265"/>
  <c r="AJ60" i="265"/>
  <c r="AJ59" i="265"/>
  <c r="AJ58" i="265"/>
  <c r="AJ61" i="265"/>
  <c r="AN83" i="265"/>
  <c r="AJ84" i="265"/>
  <c r="AJ83" i="265"/>
  <c r="AJ82" i="265"/>
  <c r="AJ85" i="265"/>
  <c r="AJ108" i="265"/>
  <c r="AJ107" i="265"/>
  <c r="AJ106" i="265"/>
  <c r="AJ109" i="265"/>
  <c r="AJ132" i="265"/>
  <c r="AJ131" i="265"/>
  <c r="AJ130" i="265"/>
  <c r="AJ133" i="265"/>
  <c r="AJ156" i="265"/>
  <c r="AJ155" i="265"/>
  <c r="AJ154" i="265"/>
  <c r="AJ157" i="265"/>
  <c r="AN179" i="265"/>
  <c r="AJ180" i="265"/>
  <c r="AJ179" i="265"/>
  <c r="AJ178" i="265"/>
  <c r="AJ181" i="265"/>
  <c r="AJ205" i="265"/>
  <c r="AJ204" i="265"/>
  <c r="AJ203" i="265"/>
  <c r="AJ202" i="265"/>
  <c r="AJ229" i="265"/>
  <c r="AJ228" i="265"/>
  <c r="AJ227" i="265"/>
  <c r="AJ226" i="265"/>
  <c r="AJ253" i="265"/>
  <c r="AJ252" i="265"/>
  <c r="AJ251" i="265"/>
  <c r="AJ250" i="265"/>
  <c r="AN274" i="265"/>
  <c r="AJ277" i="265"/>
  <c r="AJ276" i="265"/>
  <c r="AJ275" i="265"/>
  <c r="AJ274" i="265"/>
  <c r="AJ301" i="265"/>
  <c r="AJ300" i="265"/>
  <c r="AJ299" i="265"/>
  <c r="AJ298" i="265"/>
  <c r="AS29" i="265"/>
  <c r="AS28" i="265"/>
  <c r="AS27" i="265"/>
  <c r="AS26" i="265"/>
  <c r="AW52" i="265"/>
  <c r="AS53" i="265"/>
  <c r="AS52" i="265"/>
  <c r="AS51" i="265"/>
  <c r="AS50" i="265"/>
  <c r="AS77" i="265"/>
  <c r="AS76" i="265"/>
  <c r="AS75" i="265"/>
  <c r="AS74" i="265"/>
  <c r="AS101" i="265"/>
  <c r="AS100" i="265"/>
  <c r="AS99" i="265"/>
  <c r="AS98" i="265"/>
  <c r="AS125" i="265"/>
  <c r="AS124" i="265"/>
  <c r="AS123" i="265"/>
  <c r="AS122" i="265"/>
  <c r="AW148" i="265"/>
  <c r="AS149" i="265"/>
  <c r="AS148" i="265"/>
  <c r="AS147" i="265"/>
  <c r="AS146" i="265"/>
  <c r="AS173" i="265"/>
  <c r="AS172" i="265"/>
  <c r="AS171" i="265"/>
  <c r="AS170" i="265"/>
  <c r="AS197" i="265"/>
  <c r="AS196" i="265"/>
  <c r="AS195" i="265"/>
  <c r="AS194" i="265"/>
  <c r="AS221" i="265"/>
  <c r="AS220" i="265"/>
  <c r="AS219" i="265"/>
  <c r="AS218" i="265"/>
  <c r="AS245" i="265"/>
  <c r="AS244" i="265"/>
  <c r="AS243" i="265"/>
  <c r="AS242" i="265"/>
  <c r="AS269" i="265"/>
  <c r="AS268" i="265"/>
  <c r="AS267" i="265"/>
  <c r="AS266" i="265"/>
  <c r="AS293" i="265"/>
  <c r="AS292" i="265"/>
  <c r="AS291" i="265"/>
  <c r="AS290" i="265"/>
  <c r="BF18" i="265"/>
  <c r="BB21" i="265"/>
  <c r="BB20" i="265"/>
  <c r="BB19" i="265"/>
  <c r="BB18" i="265"/>
  <c r="BB44" i="265"/>
  <c r="BB43" i="265"/>
  <c r="BB42" i="265"/>
  <c r="BB45" i="265"/>
  <c r="BB68" i="265"/>
  <c r="BB67" i="265"/>
  <c r="BB66" i="265"/>
  <c r="BB69" i="265"/>
  <c r="BB92" i="265"/>
  <c r="BB91" i="265"/>
  <c r="BB90" i="265"/>
  <c r="BB93" i="265"/>
  <c r="BE114" i="265"/>
  <c r="BB116" i="265"/>
  <c r="BB115" i="265"/>
  <c r="BB114" i="265"/>
  <c r="BB117" i="265"/>
  <c r="BB140" i="265"/>
  <c r="BB139" i="265"/>
  <c r="BB138" i="265"/>
  <c r="BB141" i="265"/>
  <c r="BB164" i="265"/>
  <c r="BB163" i="265"/>
  <c r="BB162" i="265"/>
  <c r="BB165" i="265"/>
  <c r="BB188" i="265"/>
  <c r="BB187" i="265"/>
  <c r="BB186" i="265"/>
  <c r="BB189" i="265"/>
  <c r="BE211" i="265"/>
  <c r="BB212" i="265"/>
  <c r="BB211" i="265"/>
  <c r="BB210" i="265"/>
  <c r="BB213" i="265"/>
  <c r="BB236" i="265"/>
  <c r="BB235" i="265"/>
  <c r="BB234" i="265"/>
  <c r="BB237" i="265"/>
  <c r="BB260" i="265"/>
  <c r="BB259" i="265"/>
  <c r="BB258" i="265"/>
  <c r="BB261" i="265"/>
  <c r="BB284" i="265"/>
  <c r="BB283" i="265"/>
  <c r="BB282" i="265"/>
  <c r="BB285" i="265"/>
  <c r="BK12" i="265"/>
  <c r="BK11" i="265"/>
  <c r="BK10" i="265"/>
  <c r="BK13" i="265"/>
  <c r="BK36" i="265"/>
  <c r="BK35" i="265"/>
  <c r="BK34" i="265"/>
  <c r="BK37" i="265"/>
  <c r="BK60" i="265"/>
  <c r="BK59" i="265"/>
  <c r="BK58" i="265"/>
  <c r="BK61" i="265"/>
  <c r="BK84" i="265"/>
  <c r="BK83" i="265"/>
  <c r="BK82" i="265"/>
  <c r="BK85" i="265"/>
  <c r="BK107" i="265"/>
  <c r="BK106" i="265"/>
  <c r="BK108" i="265"/>
  <c r="BK109" i="265"/>
  <c r="BK131" i="265"/>
  <c r="BK130" i="265"/>
  <c r="BK132" i="265"/>
  <c r="BK133" i="265"/>
  <c r="BK155" i="265"/>
  <c r="BK154" i="265"/>
  <c r="BK156" i="265"/>
  <c r="BK157" i="265"/>
  <c r="BK179" i="265"/>
  <c r="BK178" i="265"/>
  <c r="BK180" i="265"/>
  <c r="BK181" i="265"/>
  <c r="BK205" i="265"/>
  <c r="BK203" i="265"/>
  <c r="BK202" i="265"/>
  <c r="BK204" i="265"/>
  <c r="BK229" i="265"/>
  <c r="BK227" i="265"/>
  <c r="BK228" i="265"/>
  <c r="BK226" i="265"/>
  <c r="BK253" i="265"/>
  <c r="BK251" i="265"/>
  <c r="BK252" i="265"/>
  <c r="BK250" i="265"/>
  <c r="BK277" i="265"/>
  <c r="BK275" i="265"/>
  <c r="BK274" i="265"/>
  <c r="BK276" i="265"/>
  <c r="BK301" i="265"/>
  <c r="BK299" i="265"/>
  <c r="BK300" i="265"/>
  <c r="BK298" i="265"/>
  <c r="BT29" i="265"/>
  <c r="BT28" i="265"/>
  <c r="BT27" i="265"/>
  <c r="BT26" i="265"/>
  <c r="BT53" i="265"/>
  <c r="BT52" i="265"/>
  <c r="BT51" i="265"/>
  <c r="BT50" i="265"/>
  <c r="BX74" i="265"/>
  <c r="BT77" i="265"/>
  <c r="BT76" i="265"/>
  <c r="BT75" i="265"/>
  <c r="BT74" i="265"/>
  <c r="BW98" i="265"/>
  <c r="BT101" i="265"/>
  <c r="BT100" i="265"/>
  <c r="BT99" i="265"/>
  <c r="BT98" i="265"/>
  <c r="BT125" i="265"/>
  <c r="BT124" i="265"/>
  <c r="BT123" i="265"/>
  <c r="BT122" i="265"/>
  <c r="BT149" i="265"/>
  <c r="BT148" i="265"/>
  <c r="BT147" i="265"/>
  <c r="BT146" i="265"/>
  <c r="BX173" i="265"/>
  <c r="BT173" i="265"/>
  <c r="BT172" i="265"/>
  <c r="BT171" i="265"/>
  <c r="BT170" i="265"/>
  <c r="BT197" i="265"/>
  <c r="BT196" i="265"/>
  <c r="BT195" i="265"/>
  <c r="BT194" i="265"/>
  <c r="BT221" i="265"/>
  <c r="BT220" i="265"/>
  <c r="BT219" i="265"/>
  <c r="BT218" i="265"/>
  <c r="BW242" i="265"/>
  <c r="BT245" i="265"/>
  <c r="BT244" i="265"/>
  <c r="BT243" i="265"/>
  <c r="BT242" i="265"/>
  <c r="BW266" i="265"/>
  <c r="BT269" i="265"/>
  <c r="BT268" i="265"/>
  <c r="BT267" i="265"/>
  <c r="BT266" i="265"/>
  <c r="BT293" i="265"/>
  <c r="BT292" i="265"/>
  <c r="BT291" i="265"/>
  <c r="BT290" i="265"/>
  <c r="I44" i="265"/>
  <c r="I45" i="265"/>
  <c r="I43" i="265"/>
  <c r="I42" i="265"/>
  <c r="I140" i="265"/>
  <c r="I141" i="265"/>
  <c r="I139" i="265"/>
  <c r="I138" i="265"/>
  <c r="I237" i="265"/>
  <c r="I235" i="265"/>
  <c r="I234" i="265"/>
  <c r="I236" i="265"/>
  <c r="R17" i="265"/>
  <c r="R16" i="265"/>
  <c r="R15" i="265"/>
  <c r="R14" i="265"/>
  <c r="R65" i="265"/>
  <c r="R64" i="265"/>
  <c r="R63" i="265"/>
  <c r="R62" i="265"/>
  <c r="R113" i="265"/>
  <c r="R112" i="265"/>
  <c r="R111" i="265"/>
  <c r="R110" i="265"/>
  <c r="R161" i="265"/>
  <c r="R160" i="265"/>
  <c r="R159" i="265"/>
  <c r="R158" i="265"/>
  <c r="U207" i="265"/>
  <c r="R209" i="265"/>
  <c r="R208" i="265"/>
  <c r="R207" i="265"/>
  <c r="R206" i="265"/>
  <c r="R281" i="265"/>
  <c r="R280" i="265"/>
  <c r="R278" i="265"/>
  <c r="R279" i="265"/>
  <c r="AA57" i="265"/>
  <c r="AA56" i="265"/>
  <c r="AA54" i="265"/>
  <c r="AA55" i="265"/>
  <c r="AA151" i="265"/>
  <c r="AA150" i="265"/>
  <c r="AA153" i="265"/>
  <c r="AA152" i="265"/>
  <c r="AE246" i="265"/>
  <c r="AA247" i="265"/>
  <c r="AA246" i="265"/>
  <c r="AA249" i="265"/>
  <c r="AA248" i="265"/>
  <c r="AJ23" i="265"/>
  <c r="AJ22" i="265"/>
  <c r="AJ25" i="265"/>
  <c r="AJ24" i="265"/>
  <c r="AJ96" i="265"/>
  <c r="AJ95" i="265"/>
  <c r="AJ94" i="265"/>
  <c r="AJ97" i="265"/>
  <c r="AJ168" i="265"/>
  <c r="AJ167" i="265"/>
  <c r="AJ166" i="265"/>
  <c r="AJ169" i="265"/>
  <c r="AJ217" i="265"/>
  <c r="AJ216" i="265"/>
  <c r="AJ215" i="265"/>
  <c r="AJ214" i="265"/>
  <c r="AN286" i="265"/>
  <c r="AJ289" i="265"/>
  <c r="AJ288" i="265"/>
  <c r="AJ287" i="265"/>
  <c r="AJ286" i="265"/>
  <c r="AS41" i="265"/>
  <c r="AS40" i="265"/>
  <c r="AS39" i="265"/>
  <c r="AS38" i="265"/>
  <c r="AW87" i="265"/>
  <c r="AS89" i="265"/>
  <c r="AS88" i="265"/>
  <c r="AS87" i="265"/>
  <c r="AS86" i="265"/>
  <c r="AW161" i="265"/>
  <c r="AS161" i="265"/>
  <c r="AS160" i="265"/>
  <c r="AS159" i="265"/>
  <c r="AS158" i="265"/>
  <c r="AV231" i="265"/>
  <c r="AS233" i="265"/>
  <c r="AS232" i="265"/>
  <c r="AS231" i="265"/>
  <c r="AS230" i="265"/>
  <c r="AS281" i="265"/>
  <c r="AS280" i="265"/>
  <c r="AS279" i="265"/>
  <c r="AS278" i="265"/>
  <c r="BB56" i="265"/>
  <c r="BB55" i="265"/>
  <c r="BB54" i="265"/>
  <c r="BB57" i="265"/>
  <c r="BB128" i="265"/>
  <c r="BB127" i="265"/>
  <c r="BB126" i="265"/>
  <c r="BB129" i="265"/>
  <c r="BB176" i="265"/>
  <c r="BB175" i="265"/>
  <c r="BB174" i="265"/>
  <c r="BB177" i="265"/>
  <c r="BF246" i="265"/>
  <c r="BB248" i="265"/>
  <c r="BB247" i="265"/>
  <c r="BB246" i="265"/>
  <c r="BB249" i="265"/>
  <c r="BK24" i="265"/>
  <c r="BK23" i="265"/>
  <c r="BK22" i="265"/>
  <c r="BK25" i="265"/>
  <c r="BK119" i="265"/>
  <c r="BK118" i="265"/>
  <c r="BK120" i="265"/>
  <c r="BK121" i="265"/>
  <c r="BO190" i="265"/>
  <c r="BK191" i="265"/>
  <c r="BK190" i="265"/>
  <c r="BK192" i="265"/>
  <c r="BK193" i="265"/>
  <c r="BK241" i="265"/>
  <c r="BK239" i="265"/>
  <c r="BK238" i="265"/>
  <c r="BK240" i="265"/>
  <c r="BT15" i="265"/>
  <c r="BT14" i="265"/>
  <c r="BT17" i="265"/>
  <c r="BT16" i="265"/>
  <c r="BT113" i="265"/>
  <c r="BT112" i="265"/>
  <c r="BT111" i="265"/>
  <c r="BT110" i="265"/>
  <c r="BX208" i="265"/>
  <c r="BT209" i="265"/>
  <c r="BT208" i="265"/>
  <c r="BT207" i="265"/>
  <c r="BT206" i="265"/>
  <c r="BO120" i="265"/>
  <c r="BO144" i="265"/>
  <c r="M93" i="265"/>
  <c r="BX113" i="265"/>
  <c r="U112" i="265"/>
  <c r="V64" i="265"/>
  <c r="BX65" i="265"/>
  <c r="M69" i="265"/>
  <c r="M67" i="265"/>
  <c r="BE80" i="265"/>
  <c r="U88" i="265"/>
  <c r="U89" i="265"/>
  <c r="BW89" i="265"/>
  <c r="V38" i="265"/>
  <c r="BE174" i="265"/>
  <c r="AD176" i="265"/>
  <c r="BX182" i="265"/>
  <c r="L187" i="265"/>
  <c r="M189" i="265"/>
  <c r="BF200" i="265"/>
  <c r="BW232" i="265"/>
  <c r="M234" i="265"/>
  <c r="AM238" i="265"/>
  <c r="L258" i="265"/>
  <c r="I11" i="265"/>
  <c r="I13" i="265"/>
  <c r="I12" i="265"/>
  <c r="I10" i="265"/>
  <c r="I34" i="265"/>
  <c r="I37" i="265"/>
  <c r="I36" i="265"/>
  <c r="I35" i="265"/>
  <c r="I58" i="265"/>
  <c r="I59" i="265"/>
  <c r="I61" i="265"/>
  <c r="I60" i="265"/>
  <c r="I84" i="265"/>
  <c r="I83" i="265"/>
  <c r="I82" i="265"/>
  <c r="I85" i="265"/>
  <c r="I106" i="265"/>
  <c r="I109" i="265"/>
  <c r="I108" i="265"/>
  <c r="I107" i="265"/>
  <c r="I131" i="265"/>
  <c r="I130" i="265"/>
  <c r="I133" i="265"/>
  <c r="I132" i="265"/>
  <c r="I155" i="265"/>
  <c r="I154" i="265"/>
  <c r="I157" i="265"/>
  <c r="I156" i="265"/>
  <c r="M181" i="265"/>
  <c r="I178" i="265"/>
  <c r="I181" i="265"/>
  <c r="I180" i="265"/>
  <c r="I179" i="265"/>
  <c r="I203" i="265"/>
  <c r="I202" i="265"/>
  <c r="I205" i="265"/>
  <c r="I204" i="265"/>
  <c r="M227" i="265"/>
  <c r="I226" i="265"/>
  <c r="I229" i="265"/>
  <c r="I228" i="265"/>
  <c r="I227" i="265"/>
  <c r="I250" i="265"/>
  <c r="I253" i="265"/>
  <c r="I252" i="265"/>
  <c r="I251" i="265"/>
  <c r="I276" i="265"/>
  <c r="I274" i="265"/>
  <c r="I277" i="265"/>
  <c r="I275" i="265"/>
  <c r="I299" i="265"/>
  <c r="I300" i="265"/>
  <c r="I301" i="265"/>
  <c r="I298" i="265"/>
  <c r="R6" i="265"/>
  <c r="R8" i="265"/>
  <c r="R9" i="265"/>
  <c r="R7" i="265"/>
  <c r="R30" i="265"/>
  <c r="R32" i="265"/>
  <c r="R33" i="265"/>
  <c r="R31" i="265"/>
  <c r="R54" i="265"/>
  <c r="R56" i="265"/>
  <c r="R57" i="265"/>
  <c r="R55" i="265"/>
  <c r="R78" i="265"/>
  <c r="R80" i="265"/>
  <c r="R81" i="265"/>
  <c r="R79" i="265"/>
  <c r="R102" i="265"/>
  <c r="R104" i="265"/>
  <c r="R105" i="265"/>
  <c r="R103" i="265"/>
  <c r="R126" i="265"/>
  <c r="R128" i="265"/>
  <c r="R129" i="265"/>
  <c r="R127" i="265"/>
  <c r="R150" i="265"/>
  <c r="R152" i="265"/>
  <c r="R153" i="265"/>
  <c r="R151" i="265"/>
  <c r="R175" i="265"/>
  <c r="R174" i="265"/>
  <c r="R176" i="265"/>
  <c r="R177" i="265"/>
  <c r="R199" i="265"/>
  <c r="R198" i="265"/>
  <c r="R200" i="265"/>
  <c r="R201" i="265"/>
  <c r="R223" i="265"/>
  <c r="R222" i="265"/>
  <c r="R224" i="265"/>
  <c r="R225" i="265"/>
  <c r="R247" i="265"/>
  <c r="R246" i="265"/>
  <c r="R249" i="265"/>
  <c r="R248" i="265"/>
  <c r="R271" i="265"/>
  <c r="R270" i="265"/>
  <c r="R272" i="265"/>
  <c r="R273" i="265"/>
  <c r="R295" i="265"/>
  <c r="R294" i="265"/>
  <c r="R296" i="265"/>
  <c r="R297" i="265"/>
  <c r="AA23" i="265"/>
  <c r="AA22" i="265"/>
  <c r="AA24" i="265"/>
  <c r="AA25" i="265"/>
  <c r="AA47" i="265"/>
  <c r="AA46" i="265"/>
  <c r="AA48" i="265"/>
  <c r="AA49" i="265"/>
  <c r="AA73" i="265"/>
  <c r="AA72" i="265"/>
  <c r="AA71" i="265"/>
  <c r="AA70" i="265"/>
  <c r="AA97" i="265"/>
  <c r="AA96" i="265"/>
  <c r="AA95" i="265"/>
  <c r="AA94" i="265"/>
  <c r="AA121" i="265"/>
  <c r="AA120" i="265"/>
  <c r="AA119" i="265"/>
  <c r="AA118" i="265"/>
  <c r="AA145" i="265"/>
  <c r="AA144" i="265"/>
  <c r="AA143" i="265"/>
  <c r="AA142" i="265"/>
  <c r="AA169" i="265"/>
  <c r="AA168" i="265"/>
  <c r="AA167" i="265"/>
  <c r="AA166" i="265"/>
  <c r="AA193" i="265"/>
  <c r="AA192" i="265"/>
  <c r="AA191" i="265"/>
  <c r="AA190" i="265"/>
  <c r="AA217" i="265"/>
  <c r="AA216" i="265"/>
  <c r="AA215" i="265"/>
  <c r="AA214" i="265"/>
  <c r="AA241" i="265"/>
  <c r="AA240" i="265"/>
  <c r="AA239" i="265"/>
  <c r="AA238" i="265"/>
  <c r="AA265" i="265"/>
  <c r="AA264" i="265"/>
  <c r="AA263" i="265"/>
  <c r="AA262" i="265"/>
  <c r="AA289" i="265"/>
  <c r="AA288" i="265"/>
  <c r="AA287" i="265"/>
  <c r="AA286" i="265"/>
  <c r="AJ17" i="265"/>
  <c r="AJ16" i="265"/>
  <c r="AJ15" i="265"/>
  <c r="AJ14" i="265"/>
  <c r="AJ41" i="265"/>
  <c r="AJ40" i="265"/>
  <c r="AJ39" i="265"/>
  <c r="AJ38" i="265"/>
  <c r="AJ65" i="265"/>
  <c r="AJ64" i="265"/>
  <c r="AJ63" i="265"/>
  <c r="AJ62" i="265"/>
  <c r="AJ89" i="265"/>
  <c r="AJ88" i="265"/>
  <c r="AJ87" i="265"/>
  <c r="AJ86" i="265"/>
  <c r="AJ113" i="265"/>
  <c r="AJ112" i="265"/>
  <c r="AJ111" i="265"/>
  <c r="AJ110" i="265"/>
  <c r="AJ137" i="265"/>
  <c r="AJ136" i="265"/>
  <c r="AJ135" i="265"/>
  <c r="AJ134" i="265"/>
  <c r="AJ161" i="265"/>
  <c r="AJ160" i="265"/>
  <c r="AJ159" i="265"/>
  <c r="AJ158" i="265"/>
  <c r="AJ185" i="265"/>
  <c r="AJ184" i="265"/>
  <c r="AJ183" i="265"/>
  <c r="AJ182" i="265"/>
  <c r="AJ209" i="265"/>
  <c r="AJ208" i="265"/>
  <c r="AJ206" i="265"/>
  <c r="AJ207" i="265"/>
  <c r="AJ233" i="265"/>
  <c r="AJ232" i="265"/>
  <c r="AJ230" i="265"/>
  <c r="AJ231" i="265"/>
  <c r="AJ257" i="265"/>
  <c r="AJ256" i="265"/>
  <c r="AJ254" i="265"/>
  <c r="AJ255" i="265"/>
  <c r="AJ281" i="265"/>
  <c r="AJ280" i="265"/>
  <c r="AJ278" i="265"/>
  <c r="AJ279" i="265"/>
  <c r="AS9" i="265"/>
  <c r="AS8" i="265"/>
  <c r="AS6" i="265"/>
  <c r="AS7" i="265"/>
  <c r="AS33" i="265"/>
  <c r="AS32" i="265"/>
  <c r="AS30" i="265"/>
  <c r="AS31" i="265"/>
  <c r="AS57" i="265"/>
  <c r="AS56" i="265"/>
  <c r="AS54" i="265"/>
  <c r="AS55" i="265"/>
  <c r="AS81" i="265"/>
  <c r="AS80" i="265"/>
  <c r="AS78" i="265"/>
  <c r="AS79" i="265"/>
  <c r="AS105" i="265"/>
  <c r="AS104" i="265"/>
  <c r="AS102" i="265"/>
  <c r="AS103" i="265"/>
  <c r="AS129" i="265"/>
  <c r="AS128" i="265"/>
  <c r="AS126" i="265"/>
  <c r="AS127" i="265"/>
  <c r="AS153" i="265"/>
  <c r="AS152" i="265"/>
  <c r="AS150" i="265"/>
  <c r="AS151" i="265"/>
  <c r="AS177" i="265"/>
  <c r="AS176" i="265"/>
  <c r="AS174" i="265"/>
  <c r="AS175" i="265"/>
  <c r="AS201" i="265"/>
  <c r="AS200" i="265"/>
  <c r="AS198" i="265"/>
  <c r="AS199" i="265"/>
  <c r="AS225" i="265"/>
  <c r="AS224" i="265"/>
  <c r="AS222" i="265"/>
  <c r="AS223" i="265"/>
  <c r="AS249" i="265"/>
  <c r="AS248" i="265"/>
  <c r="AS246" i="265"/>
  <c r="AS247" i="265"/>
  <c r="AS273" i="265"/>
  <c r="AS272" i="265"/>
  <c r="AS270" i="265"/>
  <c r="AS271" i="265"/>
  <c r="AS297" i="265"/>
  <c r="AS296" i="265"/>
  <c r="AS294" i="265"/>
  <c r="AS295" i="265"/>
  <c r="BB25" i="265"/>
  <c r="BB24" i="265"/>
  <c r="BB22" i="265"/>
  <c r="BB23" i="265"/>
  <c r="BB49" i="265"/>
  <c r="BB48" i="265"/>
  <c r="BB47" i="265"/>
  <c r="BB46" i="265"/>
  <c r="BB73" i="265"/>
  <c r="BB72" i="265"/>
  <c r="BB71" i="265"/>
  <c r="BB70" i="265"/>
  <c r="BB97" i="265"/>
  <c r="BB96" i="265"/>
  <c r="BB95" i="265"/>
  <c r="BB94" i="265"/>
  <c r="BB121" i="265"/>
  <c r="BB120" i="265"/>
  <c r="BB119" i="265"/>
  <c r="BB118" i="265"/>
  <c r="BB145" i="265"/>
  <c r="BB144" i="265"/>
  <c r="BB143" i="265"/>
  <c r="BB142" i="265"/>
  <c r="BB169" i="265"/>
  <c r="BB168" i="265"/>
  <c r="BB167" i="265"/>
  <c r="BB166" i="265"/>
  <c r="BB193" i="265"/>
  <c r="BB192" i="265"/>
  <c r="BB191" i="265"/>
  <c r="BB190" i="265"/>
  <c r="BB217" i="265"/>
  <c r="BB216" i="265"/>
  <c r="BB215" i="265"/>
  <c r="BB214" i="265"/>
  <c r="BB241" i="265"/>
  <c r="BB240" i="265"/>
  <c r="BB239" i="265"/>
  <c r="BB238" i="265"/>
  <c r="BB265" i="265"/>
  <c r="BB264" i="265"/>
  <c r="BB263" i="265"/>
  <c r="BB262" i="265"/>
  <c r="BB289" i="265"/>
  <c r="BB288" i="265"/>
  <c r="BB287" i="265"/>
  <c r="BB286" i="265"/>
  <c r="BO16" i="265"/>
  <c r="BK17" i="265"/>
  <c r="BK16" i="265"/>
  <c r="BK15" i="265"/>
  <c r="BK14" i="265"/>
  <c r="BK41" i="265"/>
  <c r="BK40" i="265"/>
  <c r="BK39" i="265"/>
  <c r="BK38" i="265"/>
  <c r="BK65" i="265"/>
  <c r="BK64" i="265"/>
  <c r="BK63" i="265"/>
  <c r="BK62" i="265"/>
  <c r="BN86" i="265"/>
  <c r="BK88" i="265"/>
  <c r="BK89" i="265"/>
  <c r="BK87" i="265"/>
  <c r="BK86" i="265"/>
  <c r="BK111" i="265"/>
  <c r="BK110" i="265"/>
  <c r="BK113" i="265"/>
  <c r="BK112" i="265"/>
  <c r="BO136" i="265"/>
  <c r="BK135" i="265"/>
  <c r="BK134" i="265"/>
  <c r="BK137" i="265"/>
  <c r="BK136" i="265"/>
  <c r="BK159" i="265"/>
  <c r="BK158" i="265"/>
  <c r="BK161" i="265"/>
  <c r="BK160" i="265"/>
  <c r="BO182" i="265"/>
  <c r="BK183" i="265"/>
  <c r="BK182" i="265"/>
  <c r="BK185" i="265"/>
  <c r="BK184" i="265"/>
  <c r="BO209" i="265"/>
  <c r="BK207" i="265"/>
  <c r="BK206" i="265"/>
  <c r="BK209" i="265"/>
  <c r="BK208" i="265"/>
  <c r="BK231" i="265"/>
  <c r="BK230" i="265"/>
  <c r="BK233" i="265"/>
  <c r="BK232" i="265"/>
  <c r="BK255" i="265"/>
  <c r="BK254" i="265"/>
  <c r="BK257" i="265"/>
  <c r="BK256" i="265"/>
  <c r="BK279" i="265"/>
  <c r="BK278" i="265"/>
  <c r="BK281" i="265"/>
  <c r="BK280" i="265"/>
  <c r="BT9" i="265"/>
  <c r="BT8" i="265"/>
  <c r="BT7" i="265"/>
  <c r="BT6" i="265"/>
  <c r="BT33" i="265"/>
  <c r="BT31" i="265"/>
  <c r="BT32" i="265"/>
  <c r="BT30" i="265"/>
  <c r="BT57" i="265"/>
  <c r="BT55" i="265"/>
  <c r="BT56" i="265"/>
  <c r="BT54" i="265"/>
  <c r="BT81" i="265"/>
  <c r="BT79" i="265"/>
  <c r="BT78" i="265"/>
  <c r="BT80" i="265"/>
  <c r="BT105" i="265"/>
  <c r="BT103" i="265"/>
  <c r="BT104" i="265"/>
  <c r="BT102" i="265"/>
  <c r="BT129" i="265"/>
  <c r="BT127" i="265"/>
  <c r="BT128" i="265"/>
  <c r="BT126" i="265"/>
  <c r="BT150" i="265"/>
  <c r="BT153" i="265"/>
  <c r="BT151" i="265"/>
  <c r="BT152" i="265"/>
  <c r="BT174" i="265"/>
  <c r="BT177" i="265"/>
  <c r="BT175" i="265"/>
  <c r="BT176" i="265"/>
  <c r="BT198" i="265"/>
  <c r="BT201" i="265"/>
  <c r="BT199" i="265"/>
  <c r="BT200" i="265"/>
  <c r="BT222" i="265"/>
  <c r="BT225" i="265"/>
  <c r="BT223" i="265"/>
  <c r="BT224" i="265"/>
  <c r="BT246" i="265"/>
  <c r="BT249" i="265"/>
  <c r="BT247" i="265"/>
  <c r="BT248" i="265"/>
  <c r="BT270" i="265"/>
  <c r="BT273" i="265"/>
  <c r="BT271" i="265"/>
  <c r="BT272" i="265"/>
  <c r="BT294" i="265"/>
  <c r="BT297" i="265"/>
  <c r="BT295" i="265"/>
  <c r="BT296" i="265"/>
  <c r="BT185" i="265"/>
  <c r="BT184" i="265"/>
  <c r="BT183" i="265"/>
  <c r="BT182" i="265"/>
  <c r="AD9" i="265"/>
  <c r="U16" i="265"/>
  <c r="V158" i="265"/>
  <c r="AD105" i="265"/>
  <c r="V113" i="265"/>
  <c r="U111" i="265"/>
  <c r="U63" i="265"/>
  <c r="AN70" i="265"/>
  <c r="AD78" i="265"/>
  <c r="V89" i="265"/>
  <c r="BX87" i="265"/>
  <c r="AM46" i="265"/>
  <c r="BN48" i="265"/>
  <c r="AD54" i="265"/>
  <c r="BX183" i="265"/>
  <c r="BW185" i="265"/>
  <c r="L186" i="265"/>
  <c r="L212" i="265"/>
  <c r="BF224" i="265"/>
  <c r="AD246" i="265"/>
  <c r="AE271" i="265"/>
  <c r="M17" i="265"/>
  <c r="I17" i="265"/>
  <c r="I16" i="265"/>
  <c r="I15" i="265"/>
  <c r="I14" i="265"/>
  <c r="L38" i="265"/>
  <c r="I41" i="265"/>
  <c r="I38" i="265"/>
  <c r="I40" i="265"/>
  <c r="I39" i="265"/>
  <c r="I65" i="265"/>
  <c r="I62" i="265"/>
  <c r="I64" i="265"/>
  <c r="I63" i="265"/>
  <c r="I86" i="265"/>
  <c r="I87" i="265"/>
  <c r="I89" i="265"/>
  <c r="I88" i="265"/>
  <c r="I113" i="265"/>
  <c r="I112" i="265"/>
  <c r="I111" i="265"/>
  <c r="I110" i="265"/>
  <c r="I135" i="265"/>
  <c r="I136" i="265"/>
  <c r="I134" i="265"/>
  <c r="I137" i="265"/>
  <c r="I158" i="265"/>
  <c r="I160" i="265"/>
  <c r="I159" i="265"/>
  <c r="I161" i="265"/>
  <c r="I185" i="265"/>
  <c r="I182" i="265"/>
  <c r="I184" i="265"/>
  <c r="I183" i="265"/>
  <c r="I208" i="265"/>
  <c r="I207" i="265"/>
  <c r="I209" i="265"/>
  <c r="I206" i="265"/>
  <c r="I233" i="265"/>
  <c r="I230" i="265"/>
  <c r="I232" i="265"/>
  <c r="I231" i="265"/>
  <c r="M256" i="265"/>
  <c r="I257" i="265"/>
  <c r="I256" i="265"/>
  <c r="I255" i="265"/>
  <c r="I254" i="265"/>
  <c r="I281" i="265"/>
  <c r="I280" i="265"/>
  <c r="I278" i="265"/>
  <c r="I279" i="265"/>
  <c r="R12" i="265"/>
  <c r="R11" i="265"/>
  <c r="R10" i="265"/>
  <c r="R13" i="265"/>
  <c r="R36" i="265"/>
  <c r="R35" i="265"/>
  <c r="R34" i="265"/>
  <c r="R37" i="265"/>
  <c r="R60" i="265"/>
  <c r="R59" i="265"/>
  <c r="R58" i="265"/>
  <c r="R61" i="265"/>
  <c r="R84" i="265"/>
  <c r="R83" i="265"/>
  <c r="R82" i="265"/>
  <c r="R85" i="265"/>
  <c r="R108" i="265"/>
  <c r="R107" i="265"/>
  <c r="R106" i="265"/>
  <c r="R109" i="265"/>
  <c r="R132" i="265"/>
  <c r="R131" i="265"/>
  <c r="R130" i="265"/>
  <c r="R133" i="265"/>
  <c r="R157" i="265"/>
  <c r="R156" i="265"/>
  <c r="R155" i="265"/>
  <c r="R154" i="265"/>
  <c r="U178" i="265"/>
  <c r="R181" i="265"/>
  <c r="R180" i="265"/>
  <c r="R179" i="265"/>
  <c r="R178" i="265"/>
  <c r="R205" i="265"/>
  <c r="R204" i="265"/>
  <c r="R203" i="265"/>
  <c r="R202" i="265"/>
  <c r="R229" i="265"/>
  <c r="R228" i="265"/>
  <c r="R227" i="265"/>
  <c r="R226" i="265"/>
  <c r="R253" i="265"/>
  <c r="R252" i="265"/>
  <c r="R251" i="265"/>
  <c r="R250" i="265"/>
  <c r="R277" i="265"/>
  <c r="R276" i="265"/>
  <c r="R275" i="265"/>
  <c r="R274" i="265"/>
  <c r="R301" i="265"/>
  <c r="R300" i="265"/>
  <c r="R299" i="265"/>
  <c r="R298" i="265"/>
  <c r="AA29" i="265"/>
  <c r="AA28" i="265"/>
  <c r="AA27" i="265"/>
  <c r="AA26" i="265"/>
  <c r="AE51" i="265"/>
  <c r="AA53" i="265"/>
  <c r="AA52" i="265"/>
  <c r="AA51" i="265"/>
  <c r="AA50" i="265"/>
  <c r="AA75" i="265"/>
  <c r="AA77" i="265"/>
  <c r="AA76" i="265"/>
  <c r="AA74" i="265"/>
  <c r="AA99" i="265"/>
  <c r="AA101" i="265"/>
  <c r="AA100" i="265"/>
  <c r="AA98" i="265"/>
  <c r="AA123" i="265"/>
  <c r="AA125" i="265"/>
  <c r="AA124" i="265"/>
  <c r="AA122" i="265"/>
  <c r="AD147" i="265"/>
  <c r="AA147" i="265"/>
  <c r="AA149" i="265"/>
  <c r="AA148" i="265"/>
  <c r="AA146" i="265"/>
  <c r="AA171" i="265"/>
  <c r="AA173" i="265"/>
  <c r="AA172" i="265"/>
  <c r="AA170" i="265"/>
  <c r="AA195" i="265"/>
  <c r="AA197" i="265"/>
  <c r="AA196" i="265"/>
  <c r="AA194" i="265"/>
  <c r="AA221" i="265"/>
  <c r="AA219" i="265"/>
  <c r="AA220" i="265"/>
  <c r="AA218" i="265"/>
  <c r="AA245" i="265"/>
  <c r="AA243" i="265"/>
  <c r="AA242" i="265"/>
  <c r="AA244" i="265"/>
  <c r="AA269" i="265"/>
  <c r="AA267" i="265"/>
  <c r="AA268" i="265"/>
  <c r="AA266" i="265"/>
  <c r="AE290" i="265"/>
  <c r="AA293" i="265"/>
  <c r="AA291" i="265"/>
  <c r="AA292" i="265"/>
  <c r="AA290" i="265"/>
  <c r="AN18" i="265"/>
  <c r="AJ21" i="265"/>
  <c r="AJ19" i="265"/>
  <c r="AJ18" i="265"/>
  <c r="AJ20" i="265"/>
  <c r="AJ45" i="265"/>
  <c r="AJ43" i="265"/>
  <c r="AJ44" i="265"/>
  <c r="AJ42" i="265"/>
  <c r="AJ66" i="265"/>
  <c r="AJ69" i="265"/>
  <c r="AJ67" i="265"/>
  <c r="AJ68" i="265"/>
  <c r="AJ90" i="265"/>
  <c r="AJ93" i="265"/>
  <c r="AJ91" i="265"/>
  <c r="AJ92" i="265"/>
  <c r="AN114" i="265"/>
  <c r="AJ114" i="265"/>
  <c r="AJ117" i="265"/>
  <c r="AJ115" i="265"/>
  <c r="AJ116" i="265"/>
  <c r="AJ138" i="265"/>
  <c r="AJ141" i="265"/>
  <c r="AJ139" i="265"/>
  <c r="AJ140" i="265"/>
  <c r="AJ162" i="265"/>
  <c r="AJ165" i="265"/>
  <c r="AJ163" i="265"/>
  <c r="AJ164" i="265"/>
  <c r="AJ186" i="265"/>
  <c r="AJ189" i="265"/>
  <c r="AJ187" i="265"/>
  <c r="AJ188" i="265"/>
  <c r="AN213" i="265"/>
  <c r="AJ211" i="265"/>
  <c r="AJ210" i="265"/>
  <c r="AJ212" i="265"/>
  <c r="AJ213" i="265"/>
  <c r="AJ235" i="265"/>
  <c r="AJ234" i="265"/>
  <c r="AJ236" i="265"/>
  <c r="AJ237" i="265"/>
  <c r="AJ259" i="265"/>
  <c r="AJ258" i="265"/>
  <c r="AJ260" i="265"/>
  <c r="AJ261" i="265"/>
  <c r="AJ283" i="265"/>
  <c r="AJ282" i="265"/>
  <c r="AJ284" i="265"/>
  <c r="AJ285" i="265"/>
  <c r="AS11" i="265"/>
  <c r="AS10" i="265"/>
  <c r="AS12" i="265"/>
  <c r="AS13" i="265"/>
  <c r="AS35" i="265"/>
  <c r="AS34" i="265"/>
  <c r="AS36" i="265"/>
  <c r="AS37" i="265"/>
  <c r="AS59" i="265"/>
  <c r="AS58" i="265"/>
  <c r="AS60" i="265"/>
  <c r="AS61" i="265"/>
  <c r="AS83" i="265"/>
  <c r="AS82" i="265"/>
  <c r="AS84" i="265"/>
  <c r="AS85" i="265"/>
  <c r="AS107" i="265"/>
  <c r="AS106" i="265"/>
  <c r="AS108" i="265"/>
  <c r="AS109" i="265"/>
  <c r="AS131" i="265"/>
  <c r="AS130" i="265"/>
  <c r="AS132" i="265"/>
  <c r="AS133" i="265"/>
  <c r="AS155" i="265"/>
  <c r="AS154" i="265"/>
  <c r="AS156" i="265"/>
  <c r="AS157" i="265"/>
  <c r="AV180" i="265"/>
  <c r="AS179" i="265"/>
  <c r="AS178" i="265"/>
  <c r="AS180" i="265"/>
  <c r="AS181" i="265"/>
  <c r="AS203" i="265"/>
  <c r="AS202" i="265"/>
  <c r="AS204" i="265"/>
  <c r="AS205" i="265"/>
  <c r="AS227" i="265"/>
  <c r="AS226" i="265"/>
  <c r="AS228" i="265"/>
  <c r="AS229" i="265"/>
  <c r="AS251" i="265"/>
  <c r="AS250" i="265"/>
  <c r="AS252" i="265"/>
  <c r="AS253" i="265"/>
  <c r="AW276" i="265"/>
  <c r="AS275" i="265"/>
  <c r="AS274" i="265"/>
  <c r="AS276" i="265"/>
  <c r="AS277" i="265"/>
  <c r="AS299" i="265"/>
  <c r="AS298" i="265"/>
  <c r="AS300" i="265"/>
  <c r="AS301" i="265"/>
  <c r="BF29" i="265"/>
  <c r="BB27" i="265"/>
  <c r="BB26" i="265"/>
  <c r="BB28" i="265"/>
  <c r="BB29" i="265"/>
  <c r="BE50" i="265"/>
  <c r="BB50" i="265"/>
  <c r="BB53" i="265"/>
  <c r="BB51" i="265"/>
  <c r="BB52" i="265"/>
  <c r="BF76" i="265"/>
  <c r="BB74" i="265"/>
  <c r="BB77" i="265"/>
  <c r="BB75" i="265"/>
  <c r="BB76" i="265"/>
  <c r="BF100" i="265"/>
  <c r="BB98" i="265"/>
  <c r="BB101" i="265"/>
  <c r="BB99" i="265"/>
  <c r="BB100" i="265"/>
  <c r="BB122" i="265"/>
  <c r="BB125" i="265"/>
  <c r="BB123" i="265"/>
  <c r="BB124" i="265"/>
  <c r="BF149" i="265"/>
  <c r="BB146" i="265"/>
  <c r="BB149" i="265"/>
  <c r="BB147" i="265"/>
  <c r="BB148" i="265"/>
  <c r="BF172" i="265"/>
  <c r="BB170" i="265"/>
  <c r="BB173" i="265"/>
  <c r="BB171" i="265"/>
  <c r="BB172" i="265"/>
  <c r="BE195" i="265"/>
  <c r="BB194" i="265"/>
  <c r="BB197" i="265"/>
  <c r="BB195" i="265"/>
  <c r="BB196" i="265"/>
  <c r="BE219" i="265"/>
  <c r="BB218" i="265"/>
  <c r="BB221" i="265"/>
  <c r="BB219" i="265"/>
  <c r="BB220" i="265"/>
  <c r="BB242" i="265"/>
  <c r="BB245" i="265"/>
  <c r="BB243" i="265"/>
  <c r="BB244" i="265"/>
  <c r="BB266" i="265"/>
  <c r="BB269" i="265"/>
  <c r="BB267" i="265"/>
  <c r="BB268" i="265"/>
  <c r="BB290" i="265"/>
  <c r="BB293" i="265"/>
  <c r="BB291" i="265"/>
  <c r="BB292" i="265"/>
  <c r="BO20" i="265"/>
  <c r="BK18" i="265"/>
  <c r="BK21" i="265"/>
  <c r="BK19" i="265"/>
  <c r="BK20" i="265"/>
  <c r="BK42" i="265"/>
  <c r="BK45" i="265"/>
  <c r="BK43" i="265"/>
  <c r="BK44" i="265"/>
  <c r="BK66" i="265"/>
  <c r="BK69" i="265"/>
  <c r="BK67" i="265"/>
  <c r="BK68" i="265"/>
  <c r="BK92" i="265"/>
  <c r="BK91" i="265"/>
  <c r="BK93" i="265"/>
  <c r="BK90" i="265"/>
  <c r="BK117" i="265"/>
  <c r="BK116" i="265"/>
  <c r="BK115" i="265"/>
  <c r="BK114" i="265"/>
  <c r="BK141" i="265"/>
  <c r="BK140" i="265"/>
  <c r="BK139" i="265"/>
  <c r="BK138" i="265"/>
  <c r="BK165" i="265"/>
  <c r="BK164" i="265"/>
  <c r="BK163" i="265"/>
  <c r="BK162" i="265"/>
  <c r="BK189" i="265"/>
  <c r="BK188" i="265"/>
  <c r="BK187" i="265"/>
  <c r="BK186" i="265"/>
  <c r="BK213" i="265"/>
  <c r="BK212" i="265"/>
  <c r="BK211" i="265"/>
  <c r="BK210" i="265"/>
  <c r="BK237" i="265"/>
  <c r="BK236" i="265"/>
  <c r="BK235" i="265"/>
  <c r="BK234" i="265"/>
  <c r="BK261" i="265"/>
  <c r="BK260" i="265"/>
  <c r="BK259" i="265"/>
  <c r="BK258" i="265"/>
  <c r="BK285" i="265"/>
  <c r="BK284" i="265"/>
  <c r="BK283" i="265"/>
  <c r="BK282" i="265"/>
  <c r="BT13" i="265"/>
  <c r="BT12" i="265"/>
  <c r="BT10" i="265"/>
  <c r="BT11" i="265"/>
  <c r="BT35" i="265"/>
  <c r="BT34" i="265"/>
  <c r="BT37" i="265"/>
  <c r="BT36" i="265"/>
  <c r="BT59" i="265"/>
  <c r="BT58" i="265"/>
  <c r="BT61" i="265"/>
  <c r="BT60" i="265"/>
  <c r="BX84" i="265"/>
  <c r="BT83" i="265"/>
  <c r="BT82" i="265"/>
  <c r="BT85" i="265"/>
  <c r="BT84" i="265"/>
  <c r="BT107" i="265"/>
  <c r="BT106" i="265"/>
  <c r="BT109" i="265"/>
  <c r="BT108" i="265"/>
  <c r="BT131" i="265"/>
  <c r="BT130" i="265"/>
  <c r="BT133" i="265"/>
  <c r="BT132" i="265"/>
  <c r="BT156" i="265"/>
  <c r="BT155" i="265"/>
  <c r="BT154" i="265"/>
  <c r="BT157" i="265"/>
  <c r="BX179" i="265"/>
  <c r="BT180" i="265"/>
  <c r="BT179" i="265"/>
  <c r="BT178" i="265"/>
  <c r="BT181" i="265"/>
  <c r="BT204" i="265"/>
  <c r="BT203" i="265"/>
  <c r="BT202" i="265"/>
  <c r="BT205" i="265"/>
  <c r="BT228" i="265"/>
  <c r="BT227" i="265"/>
  <c r="BT226" i="265"/>
  <c r="BT229" i="265"/>
  <c r="BT252" i="265"/>
  <c r="BT251" i="265"/>
  <c r="BT250" i="265"/>
  <c r="BT253" i="265"/>
  <c r="BX277" i="265"/>
  <c r="BT276" i="265"/>
  <c r="BT275" i="265"/>
  <c r="BT274" i="265"/>
  <c r="BT277" i="265"/>
  <c r="BT300" i="265"/>
  <c r="BT299" i="265"/>
  <c r="BT298" i="265"/>
  <c r="BT301" i="265"/>
  <c r="BC25" i="265"/>
  <c r="AB149" i="265"/>
  <c r="S45" i="265"/>
  <c r="BC141" i="265"/>
  <c r="V90" i="265"/>
  <c r="BW92" i="265"/>
  <c r="BO100" i="265"/>
  <c r="BC105" i="265"/>
  <c r="V66" i="265"/>
  <c r="AW69" i="265"/>
  <c r="U67" i="265"/>
  <c r="L70" i="265"/>
  <c r="BO76" i="265"/>
  <c r="AE34" i="265"/>
  <c r="BE34" i="265"/>
  <c r="BE35" i="265"/>
  <c r="BF36" i="265"/>
  <c r="AW44" i="265"/>
  <c r="BW186" i="265"/>
  <c r="L190" i="265"/>
  <c r="BE202" i="265"/>
  <c r="BE203" i="265"/>
  <c r="J217" i="265"/>
  <c r="BN219" i="265"/>
  <c r="BO220" i="265"/>
  <c r="S221" i="265"/>
  <c r="U237" i="265"/>
  <c r="AV234" i="265"/>
  <c r="V236" i="265"/>
  <c r="BE250" i="265"/>
  <c r="BW259" i="265"/>
  <c r="BN268" i="265"/>
  <c r="BO269" i="265"/>
  <c r="U282" i="265"/>
  <c r="BX282" i="265"/>
  <c r="V283" i="265"/>
  <c r="BN293" i="265"/>
  <c r="AT297" i="265"/>
  <c r="AE13" i="265"/>
  <c r="AD154" i="265"/>
  <c r="V93" i="265"/>
  <c r="U92" i="265"/>
  <c r="BW93" i="265"/>
  <c r="BF37" i="265"/>
  <c r="U44" i="265"/>
  <c r="AD58" i="265"/>
  <c r="AE60" i="265"/>
  <c r="BW187" i="265"/>
  <c r="M193" i="265"/>
  <c r="L191" i="265"/>
  <c r="M192" i="265"/>
  <c r="BF204" i="265"/>
  <c r="V235" i="265"/>
  <c r="BF252" i="265"/>
  <c r="V285" i="265"/>
  <c r="BX285" i="265"/>
  <c r="U284" i="265"/>
  <c r="AK285" i="265"/>
  <c r="AM290" i="265"/>
  <c r="BN291" i="265"/>
  <c r="AM101" i="265"/>
  <c r="BN101" i="265"/>
  <c r="U68" i="265"/>
  <c r="L71" i="265"/>
  <c r="BO77" i="265"/>
  <c r="BE37" i="265"/>
  <c r="U42" i="265"/>
  <c r="AW43" i="265"/>
  <c r="BE58" i="265"/>
  <c r="AV186" i="265"/>
  <c r="AV187" i="265"/>
  <c r="BX187" i="265"/>
  <c r="BO221" i="265"/>
  <c r="BX237" i="265"/>
  <c r="V284" i="265"/>
  <c r="U285" i="265"/>
  <c r="BX90" i="265"/>
  <c r="BX92" i="265"/>
  <c r="BN98" i="265"/>
  <c r="M71" i="265"/>
  <c r="L72" i="265"/>
  <c r="BW42" i="265"/>
  <c r="AD60" i="265"/>
  <c r="AW186" i="265"/>
  <c r="BW188" i="265"/>
  <c r="BN290" i="265"/>
  <c r="BN292" i="265"/>
  <c r="BO293" i="265"/>
  <c r="S301" i="265"/>
  <c r="BE109" i="265"/>
  <c r="BW45" i="265"/>
  <c r="AD61" i="265"/>
  <c r="BE61" i="265"/>
  <c r="V186" i="265"/>
  <c r="AW189" i="265"/>
  <c r="BW189" i="265"/>
  <c r="BN221" i="265"/>
  <c r="BL185" i="265"/>
  <c r="J245" i="265"/>
  <c r="S13" i="265"/>
  <c r="BM277" i="265"/>
  <c r="AT121" i="265"/>
  <c r="BU145" i="265"/>
  <c r="BU249" i="265"/>
  <c r="AK273" i="265"/>
  <c r="AK165" i="265"/>
  <c r="AB133" i="265"/>
  <c r="AB145" i="265"/>
  <c r="S237" i="265"/>
  <c r="AD217" i="265"/>
  <c r="S245" i="265"/>
  <c r="AB17" i="265"/>
  <c r="S157" i="265"/>
  <c r="BU141" i="265"/>
  <c r="AK49" i="265"/>
  <c r="AK21" i="265"/>
  <c r="BL149" i="265"/>
  <c r="AB161" i="265"/>
  <c r="AK133" i="265"/>
  <c r="AB141" i="265"/>
  <c r="AK89" i="265"/>
  <c r="S37" i="265"/>
  <c r="AT205" i="265"/>
  <c r="U221" i="265"/>
  <c r="AT261" i="265"/>
  <c r="AT101" i="265"/>
  <c r="AB217" i="265"/>
  <c r="J229" i="265"/>
  <c r="J249" i="265"/>
  <c r="AK161" i="265"/>
  <c r="BC173" i="265"/>
  <c r="AK69" i="265"/>
  <c r="AB21" i="265"/>
  <c r="AK53" i="265"/>
  <c r="S229" i="265"/>
  <c r="AB245" i="265"/>
  <c r="BC245" i="265"/>
  <c r="AT165" i="265"/>
  <c r="AK137" i="265"/>
  <c r="AC141" i="265"/>
  <c r="AT197" i="265"/>
  <c r="AT201" i="265"/>
  <c r="AC205" i="265"/>
  <c r="BU205" i="265"/>
  <c r="AB213" i="265"/>
  <c r="BL233" i="265"/>
  <c r="AB297" i="265"/>
  <c r="J33" i="265"/>
  <c r="AB301" i="265"/>
  <c r="AU165" i="265"/>
  <c r="AT169" i="265"/>
  <c r="AK109" i="265"/>
  <c r="AT53" i="265"/>
  <c r="BU189" i="265"/>
  <c r="AC213" i="265"/>
  <c r="AC221" i="265"/>
  <c r="S265" i="265"/>
  <c r="J149" i="265"/>
  <c r="AT173" i="265"/>
  <c r="BL141" i="265"/>
  <c r="AK145" i="265"/>
  <c r="BL145" i="265"/>
  <c r="AK105" i="265"/>
  <c r="S185" i="265"/>
  <c r="AC201" i="265"/>
  <c r="BL121" i="265"/>
  <c r="AB65" i="265"/>
  <c r="BU261" i="265"/>
  <c r="AB281" i="265"/>
  <c r="BC21" i="265"/>
  <c r="BU33" i="265"/>
  <c r="AK97" i="265"/>
  <c r="BE105" i="265"/>
  <c r="AC65" i="265"/>
  <c r="AK73" i="265"/>
  <c r="AK85" i="265"/>
  <c r="BC85" i="265"/>
  <c r="BU85" i="265"/>
  <c r="AK41" i="265"/>
  <c r="BU177" i="265"/>
  <c r="AB197" i="265"/>
  <c r="AU197" i="265"/>
  <c r="AB209" i="265"/>
  <c r="AB221" i="265"/>
  <c r="BL237" i="265"/>
  <c r="S253" i="265"/>
  <c r="BU257" i="265"/>
  <c r="J261" i="265"/>
  <c r="J265" i="265"/>
  <c r="AK293" i="265"/>
  <c r="AK117" i="265"/>
  <c r="BU69" i="265"/>
  <c r="J189" i="265"/>
  <c r="AU261" i="265"/>
  <c r="AT25" i="265"/>
  <c r="AC149" i="265"/>
  <c r="AT129" i="265"/>
  <c r="BL129" i="265"/>
  <c r="BC133" i="265"/>
  <c r="BU93" i="265"/>
  <c r="AU101" i="265"/>
  <c r="AT117" i="265"/>
  <c r="U65" i="265"/>
  <c r="J73" i="265"/>
  <c r="J77" i="265"/>
  <c r="BC81" i="265"/>
  <c r="AL85" i="265"/>
  <c r="J37" i="265"/>
  <c r="AT41" i="265"/>
  <c r="S177" i="265"/>
  <c r="BV177" i="265"/>
  <c r="S181" i="265"/>
  <c r="AB201" i="265"/>
  <c r="AB205" i="265"/>
  <c r="T217" i="265"/>
  <c r="AK265" i="265"/>
  <c r="BC265" i="265"/>
  <c r="BM13" i="265"/>
  <c r="AT17" i="265"/>
  <c r="AT21" i="265"/>
  <c r="AU25" i="265"/>
  <c r="BU29" i="265"/>
  <c r="BC161" i="265"/>
  <c r="S257" i="265"/>
  <c r="AK261" i="265"/>
  <c r="AU13" i="265"/>
  <c r="AK29" i="265"/>
  <c r="S149" i="265"/>
  <c r="J153" i="265"/>
  <c r="AT157" i="265"/>
  <c r="BL173" i="265"/>
  <c r="J129" i="265"/>
  <c r="AU129" i="265"/>
  <c r="BU129" i="265"/>
  <c r="BU117" i="265"/>
  <c r="J65" i="265"/>
  <c r="AT65" i="265"/>
  <c r="AT69" i="265"/>
  <c r="AT73" i="265"/>
  <c r="AU41" i="265"/>
  <c r="AK57" i="265"/>
  <c r="J177" i="265"/>
  <c r="BL177" i="265"/>
  <c r="BU185" i="265"/>
  <c r="J193" i="265"/>
  <c r="AT233" i="265"/>
  <c r="BM233" i="265"/>
  <c r="AC253" i="265"/>
  <c r="BM269" i="265"/>
  <c r="AK281" i="265"/>
  <c r="AB285" i="265"/>
  <c r="BL289" i="265"/>
  <c r="AU21" i="265"/>
  <c r="BD153" i="265"/>
  <c r="AT93" i="265"/>
  <c r="AU53" i="265"/>
  <c r="S213" i="265"/>
  <c r="AK297" i="265"/>
  <c r="BC17" i="265"/>
  <c r="BD109" i="265"/>
  <c r="BV109" i="265"/>
  <c r="U113" i="265"/>
  <c r="AK81" i="265"/>
  <c r="K37" i="265"/>
  <c r="T37" i="265"/>
  <c r="AD109" i="265"/>
  <c r="BD113" i="265"/>
  <c r="BV113" i="265"/>
  <c r="S9" i="265"/>
  <c r="J13" i="265"/>
  <c r="AK13" i="265"/>
  <c r="AK25" i="265"/>
  <c r="AB29" i="265"/>
  <c r="K33" i="265"/>
  <c r="J301" i="265"/>
  <c r="K149" i="265"/>
  <c r="AC161" i="265"/>
  <c r="BD161" i="265"/>
  <c r="AB165" i="265"/>
  <c r="BL169" i="265"/>
  <c r="AK173" i="265"/>
  <c r="BM173" i="265"/>
  <c r="J121" i="265"/>
  <c r="BM121" i="265"/>
  <c r="BC125" i="265"/>
  <c r="BM129" i="265"/>
  <c r="AT133" i="265"/>
  <c r="BU133" i="265"/>
  <c r="BC137" i="265"/>
  <c r="AU141" i="265"/>
  <c r="AT145" i="265"/>
  <c r="AK93" i="265"/>
  <c r="BC97" i="265"/>
  <c r="AT105" i="265"/>
  <c r="AB109" i="265"/>
  <c r="BN109" i="265"/>
  <c r="AD113" i="265"/>
  <c r="AK113" i="265"/>
  <c r="BE113" i="265"/>
  <c r="K65" i="265"/>
  <c r="AT77" i="265"/>
  <c r="BU77" i="265"/>
  <c r="BD81" i="265"/>
  <c r="BD85" i="265"/>
  <c r="BC89" i="265"/>
  <c r="AB37" i="265"/>
  <c r="AL13" i="265"/>
  <c r="BV13" i="265"/>
  <c r="BE25" i="265"/>
  <c r="S29" i="265"/>
  <c r="AB33" i="265"/>
  <c r="BU301" i="265"/>
  <c r="BU149" i="265"/>
  <c r="AT153" i="265"/>
  <c r="AB157" i="265"/>
  <c r="BC157" i="265"/>
  <c r="AT161" i="265"/>
  <c r="BC165" i="265"/>
  <c r="AK169" i="265"/>
  <c r="BM169" i="265"/>
  <c r="AB173" i="265"/>
  <c r="BU125" i="265"/>
  <c r="AK129" i="265"/>
  <c r="AC133" i="265"/>
  <c r="BL133" i="265"/>
  <c r="J137" i="265"/>
  <c r="AT137" i="265"/>
  <c r="BU137" i="265"/>
  <c r="BM141" i="265"/>
  <c r="AC145" i="265"/>
  <c r="AU145" i="265"/>
  <c r="BM145" i="265"/>
  <c r="BC93" i="265"/>
  <c r="BL93" i="265"/>
  <c r="AT97" i="265"/>
  <c r="AT109" i="265"/>
  <c r="BM109" i="265"/>
  <c r="AB113" i="265"/>
  <c r="J117" i="265"/>
  <c r="AK65" i="265"/>
  <c r="BU65" i="265"/>
  <c r="U37" i="265"/>
  <c r="AL9" i="265"/>
  <c r="BU9" i="265"/>
  <c r="T13" i="265"/>
  <c r="AB13" i="265"/>
  <c r="BC13" i="265"/>
  <c r="BU13" i="265"/>
  <c r="J21" i="265"/>
  <c r="J29" i="265"/>
  <c r="S33" i="265"/>
  <c r="BV149" i="265"/>
  <c r="BD157" i="265"/>
  <c r="AC165" i="265"/>
  <c r="BD165" i="265"/>
  <c r="AB169" i="265"/>
  <c r="BC121" i="265"/>
  <c r="BL125" i="265"/>
  <c r="AB129" i="265"/>
  <c r="BC129" i="265"/>
  <c r="AU133" i="265"/>
  <c r="K137" i="265"/>
  <c r="BL137" i="265"/>
  <c r="AK141" i="265"/>
  <c r="J93" i="265"/>
  <c r="BD93" i="265"/>
  <c r="BL97" i="265"/>
  <c r="AK101" i="265"/>
  <c r="AU105" i="265"/>
  <c r="BL105" i="265"/>
  <c r="K109" i="265"/>
  <c r="AC109" i="265"/>
  <c r="AU109" i="265"/>
  <c r="AT113" i="265"/>
  <c r="BL113" i="265"/>
  <c r="K117" i="265"/>
  <c r="AU117" i="265"/>
  <c r="AL65" i="265"/>
  <c r="AT81" i="265"/>
  <c r="AT85" i="265"/>
  <c r="AC37" i="265"/>
  <c r="AC13" i="265"/>
  <c r="AU17" i="265"/>
  <c r="AC157" i="265"/>
  <c r="BC169" i="265"/>
  <c r="AC173" i="265"/>
  <c r="BD173" i="265"/>
  <c r="BD121" i="265"/>
  <c r="BM133" i="265"/>
  <c r="AU137" i="265"/>
  <c r="AU97" i="265"/>
  <c r="BM105" i="265"/>
  <c r="U109" i="265"/>
  <c r="AC113" i="265"/>
  <c r="AU69" i="265"/>
  <c r="BU73" i="265"/>
  <c r="AK77" i="265"/>
  <c r="BU81" i="265"/>
  <c r="AU85" i="265"/>
  <c r="AT89" i="265"/>
  <c r="BU89" i="265"/>
  <c r="BD37" i="265"/>
  <c r="S249" i="265"/>
  <c r="AL285" i="265"/>
  <c r="AW111" i="265"/>
  <c r="AT285" i="265"/>
  <c r="AL297" i="265"/>
  <c r="U213" i="265"/>
  <c r="AD85" i="265"/>
  <c r="AD181" i="265"/>
  <c r="BE85" i="265"/>
  <c r="AK61" i="265"/>
  <c r="BM61" i="265"/>
  <c r="AU201" i="265"/>
  <c r="AU205" i="265"/>
  <c r="BL221" i="265"/>
  <c r="BD229" i="265"/>
  <c r="AK233" i="265"/>
  <c r="BL241" i="265"/>
  <c r="BL245" i="265"/>
  <c r="BU253" i="265"/>
  <c r="AK269" i="265"/>
  <c r="AB273" i="265"/>
  <c r="AK277" i="265"/>
  <c r="AT281" i="265"/>
  <c r="AD89" i="265"/>
  <c r="AD110" i="265"/>
  <c r="AT45" i="265"/>
  <c r="AT49" i="265"/>
  <c r="BV185" i="265"/>
  <c r="BV189" i="265"/>
  <c r="AK197" i="265"/>
  <c r="BU197" i="265"/>
  <c r="AK209" i="265"/>
  <c r="AB225" i="265"/>
  <c r="BU229" i="265"/>
  <c r="J257" i="265"/>
  <c r="BV257" i="265"/>
  <c r="S261" i="265"/>
  <c r="BV261" i="265"/>
  <c r="AB265" i="265"/>
  <c r="AB269" i="265"/>
  <c r="AT273" i="265"/>
  <c r="BC273" i="265"/>
  <c r="AB277" i="265"/>
  <c r="AC281" i="265"/>
  <c r="AU281" i="265"/>
  <c r="BL285" i="265"/>
  <c r="AK289" i="265"/>
  <c r="BM289" i="265"/>
  <c r="AB293" i="265"/>
  <c r="BL293" i="265"/>
  <c r="U149" i="265"/>
  <c r="AV293" i="265"/>
  <c r="BN85" i="265"/>
  <c r="BW125" i="265"/>
  <c r="BC45" i="265"/>
  <c r="BC49" i="265"/>
  <c r="BC53" i="265"/>
  <c r="AT57" i="265"/>
  <c r="BC57" i="265"/>
  <c r="AT61" i="265"/>
  <c r="BC61" i="265"/>
  <c r="BL181" i="265"/>
  <c r="S189" i="265"/>
  <c r="BL189" i="265"/>
  <c r="AK193" i="265"/>
  <c r="J197" i="265"/>
  <c r="AL197" i="265"/>
  <c r="AK201" i="265"/>
  <c r="BU201" i="265"/>
  <c r="AK205" i="265"/>
  <c r="AT209" i="265"/>
  <c r="BU209" i="265"/>
  <c r="AK213" i="265"/>
  <c r="BU221" i="265"/>
  <c r="S225" i="265"/>
  <c r="AC225" i="265"/>
  <c r="BL229" i="265"/>
  <c r="AL233" i="265"/>
  <c r="BD237" i="265"/>
  <c r="AK241" i="265"/>
  <c r="BM241" i="265"/>
  <c r="AC245" i="265"/>
  <c r="AB249" i="265"/>
  <c r="BL249" i="265"/>
  <c r="J253" i="265"/>
  <c r="AB253" i="265"/>
  <c r="BV253" i="265"/>
  <c r="AB257" i="265"/>
  <c r="BL257" i="265"/>
  <c r="AT269" i="265"/>
  <c r="BC269" i="265"/>
  <c r="AC273" i="265"/>
  <c r="AT277" i="265"/>
  <c r="BC277" i="265"/>
  <c r="BC281" i="265"/>
  <c r="AU297" i="265"/>
  <c r="BN110" i="265"/>
  <c r="BL37" i="265"/>
  <c r="BC41" i="265"/>
  <c r="AU45" i="265"/>
  <c r="AU49" i="265"/>
  <c r="BU181" i="265"/>
  <c r="K197" i="265"/>
  <c r="AL201" i="265"/>
  <c r="AL205" i="265"/>
  <c r="BL225" i="265"/>
  <c r="AL241" i="265"/>
  <c r="BC241" i="265"/>
  <c r="AC249" i="265"/>
  <c r="BL253" i="265"/>
  <c r="BM257" i="265"/>
  <c r="AC265" i="265"/>
  <c r="AC269" i="265"/>
  <c r="AU273" i="265"/>
  <c r="AC277" i="265"/>
  <c r="BM285" i="265"/>
  <c r="AB289" i="265"/>
  <c r="AT289" i="265"/>
  <c r="BM293" i="265"/>
  <c r="L265" i="265"/>
  <c r="BN117" i="265"/>
  <c r="AE174" i="265"/>
  <c r="AD175" i="265"/>
  <c r="AE176" i="265"/>
  <c r="L179" i="265"/>
  <c r="BO193" i="265"/>
  <c r="BE199" i="265"/>
  <c r="U206" i="265"/>
  <c r="AE222" i="265"/>
  <c r="AD224" i="265"/>
  <c r="L229" i="265"/>
  <c r="BX230" i="265"/>
  <c r="BX233" i="265"/>
  <c r="BO238" i="265"/>
  <c r="V257" i="265"/>
  <c r="BW257" i="265"/>
  <c r="AM265" i="265"/>
  <c r="BF272" i="265"/>
  <c r="AD273" i="265"/>
  <c r="BN287" i="265"/>
  <c r="AD294" i="265"/>
  <c r="BE295" i="265"/>
  <c r="BE296" i="265"/>
  <c r="AE175" i="265"/>
  <c r="V185" i="265"/>
  <c r="BN191" i="265"/>
  <c r="BO192" i="265"/>
  <c r="V206" i="265"/>
  <c r="U208" i="265"/>
  <c r="BF225" i="265"/>
  <c r="BX231" i="265"/>
  <c r="AV232" i="265"/>
  <c r="AM241" i="265"/>
  <c r="AN239" i="265"/>
  <c r="AD248" i="265"/>
  <c r="M250" i="265"/>
  <c r="AD272" i="265"/>
  <c r="BO289" i="265"/>
  <c r="AE294" i="265"/>
  <c r="AD174" i="265"/>
  <c r="AD177" i="265"/>
  <c r="L178" i="265"/>
  <c r="L180" i="265"/>
  <c r="V182" i="265"/>
  <c r="BO191" i="265"/>
  <c r="BE201" i="265"/>
  <c r="V209" i="265"/>
  <c r="U209" i="265"/>
  <c r="BO216" i="265"/>
  <c r="AD222" i="265"/>
  <c r="BE222" i="265"/>
  <c r="BE223" i="265"/>
  <c r="M226" i="265"/>
  <c r="BN241" i="265"/>
  <c r="AN240" i="265"/>
  <c r="AE272" i="265"/>
  <c r="BE294" i="265"/>
  <c r="BE297" i="265"/>
  <c r="M178" i="265"/>
  <c r="L181" i="265"/>
  <c r="AN192" i="265"/>
  <c r="BN193" i="265"/>
  <c r="BE198" i="265"/>
  <c r="BF222" i="265"/>
  <c r="BF223" i="265"/>
  <c r="M252" i="265"/>
  <c r="BF297" i="265"/>
  <c r="M180" i="265"/>
  <c r="AW185" i="265"/>
  <c r="BE225" i="265"/>
  <c r="AM286" i="265"/>
  <c r="V101" i="265"/>
  <c r="U100" i="265"/>
  <c r="AE112" i="265"/>
  <c r="BO112" i="265"/>
  <c r="BO113" i="265"/>
  <c r="L62" i="265"/>
  <c r="AV62" i="265"/>
  <c r="BN64" i="265"/>
  <c r="BO64" i="265"/>
  <c r="V74" i="265"/>
  <c r="AM74" i="265"/>
  <c r="AD86" i="265"/>
  <c r="M38" i="265"/>
  <c r="AW38" i="265"/>
  <c r="M184" i="265"/>
  <c r="AV182" i="265"/>
  <c r="AE183" i="265"/>
  <c r="L184" i="265"/>
  <c r="V194" i="265"/>
  <c r="BF194" i="265"/>
  <c r="AE208" i="265"/>
  <c r="BO208" i="265"/>
  <c r="U220" i="265"/>
  <c r="BF218" i="265"/>
  <c r="BF219" i="265"/>
  <c r="V220" i="265"/>
  <c r="BF221" i="265"/>
  <c r="L232" i="265"/>
  <c r="AE255" i="265"/>
  <c r="AD280" i="265"/>
  <c r="BX290" i="265"/>
  <c r="U291" i="265"/>
  <c r="BE293" i="265"/>
  <c r="AM98" i="265"/>
  <c r="AD65" i="265"/>
  <c r="BF74" i="265"/>
  <c r="BW77" i="265"/>
  <c r="BE75" i="265"/>
  <c r="BE76" i="265"/>
  <c r="U77" i="265"/>
  <c r="BO88" i="265"/>
  <c r="AV39" i="265"/>
  <c r="AW182" i="265"/>
  <c r="BO184" i="265"/>
  <c r="AV183" i="265"/>
  <c r="AD184" i="265"/>
  <c r="L185" i="265"/>
  <c r="V197" i="265"/>
  <c r="BF196" i="265"/>
  <c r="U195" i="265"/>
  <c r="BE196" i="265"/>
  <c r="U197" i="265"/>
  <c r="AE254" i="265"/>
  <c r="AV254" i="265"/>
  <c r="BN257" i="265"/>
  <c r="AE280" i="265"/>
  <c r="BE290" i="265"/>
  <c r="V291" i="265"/>
  <c r="BF293" i="265"/>
  <c r="U99" i="265"/>
  <c r="BO111" i="265"/>
  <c r="BN113" i="265"/>
  <c r="BE77" i="265"/>
  <c r="BO89" i="265"/>
  <c r="L39" i="265"/>
  <c r="AV41" i="265"/>
  <c r="AE182" i="265"/>
  <c r="AD185" i="265"/>
  <c r="BN185" i="265"/>
  <c r="AM195" i="265"/>
  <c r="V219" i="265"/>
  <c r="BF220" i="265"/>
  <c r="V221" i="265"/>
  <c r="BE221" i="265"/>
  <c r="L230" i="265"/>
  <c r="BW267" i="265"/>
  <c r="AD278" i="265"/>
  <c r="AD279" i="265"/>
  <c r="BF292" i="265"/>
  <c r="BE292" i="265"/>
  <c r="U293" i="265"/>
  <c r="BE101" i="265"/>
  <c r="M63" i="265"/>
  <c r="L65" i="265"/>
  <c r="AV65" i="265"/>
  <c r="AN74" i="265"/>
  <c r="U75" i="265"/>
  <c r="AN77" i="265"/>
  <c r="M39" i="265"/>
  <c r="L182" i="265"/>
  <c r="L183" i="265"/>
  <c r="U196" i="265"/>
  <c r="BE197" i="265"/>
  <c r="BN206" i="265"/>
  <c r="U218" i="265"/>
  <c r="AW233" i="265"/>
  <c r="AE279" i="265"/>
  <c r="BX291" i="265"/>
  <c r="BN65" i="265"/>
  <c r="AN75" i="265"/>
  <c r="AV38" i="265"/>
  <c r="L41" i="265"/>
  <c r="M182" i="265"/>
  <c r="AD182" i="265"/>
  <c r="U194" i="265"/>
  <c r="BE194" i="265"/>
  <c r="V218" i="265"/>
  <c r="BE218" i="265"/>
  <c r="M230" i="265"/>
  <c r="BN256" i="265"/>
  <c r="AE281" i="265"/>
  <c r="V293" i="265"/>
  <c r="BX283" i="265"/>
  <c r="BW245" i="265"/>
  <c r="BN294" i="265"/>
  <c r="BN296" i="265"/>
  <c r="BO53" i="265"/>
  <c r="BO85" i="265"/>
  <c r="BF213" i="265"/>
  <c r="BE274" i="265"/>
  <c r="BF210" i="265"/>
  <c r="BE212" i="265"/>
  <c r="BF82" i="265"/>
  <c r="BE83" i="265"/>
  <c r="BF116" i="265"/>
  <c r="AV213" i="265"/>
  <c r="AW83" i="265"/>
  <c r="AM180" i="265"/>
  <c r="AD276" i="265"/>
  <c r="AD52" i="265"/>
  <c r="AD178" i="265"/>
  <c r="AE276" i="265"/>
  <c r="U288" i="265"/>
  <c r="U289" i="265"/>
  <c r="U295" i="265"/>
  <c r="V178" i="265"/>
  <c r="V288" i="265"/>
  <c r="U290" i="265"/>
  <c r="V295" i="265"/>
  <c r="U296" i="265"/>
  <c r="V210" i="265"/>
  <c r="U82" i="265"/>
  <c r="V181" i="265"/>
  <c r="U294" i="265"/>
  <c r="BX82" i="265"/>
  <c r="BW181" i="265"/>
  <c r="BX181" i="265"/>
  <c r="BW243" i="265"/>
  <c r="BX83" i="265"/>
  <c r="BX85" i="265"/>
  <c r="BW117" i="265"/>
  <c r="BW84" i="265"/>
  <c r="BW180" i="265"/>
  <c r="BW178" i="265"/>
  <c r="BW179" i="265"/>
  <c r="BX180" i="265"/>
  <c r="BW85" i="265"/>
  <c r="BX178" i="265"/>
  <c r="BN114" i="265"/>
  <c r="BO84" i="265"/>
  <c r="BO178" i="265"/>
  <c r="BO117" i="265"/>
  <c r="BN52" i="265"/>
  <c r="BO212" i="265"/>
  <c r="BN288" i="265"/>
  <c r="BO51" i="265"/>
  <c r="BO286" i="265"/>
  <c r="BN82" i="265"/>
  <c r="BO52" i="265"/>
  <c r="BO180" i="265"/>
  <c r="BN50" i="265"/>
  <c r="BN181" i="265"/>
  <c r="BE53" i="265"/>
  <c r="BF211" i="265"/>
  <c r="BF212" i="265"/>
  <c r="BF179" i="265"/>
  <c r="BE117" i="265"/>
  <c r="BF84" i="265"/>
  <c r="BF180" i="265"/>
  <c r="BE181" i="265"/>
  <c r="BE84" i="265"/>
  <c r="BF178" i="265"/>
  <c r="BE213" i="265"/>
  <c r="BE82" i="265"/>
  <c r="BE210" i="265"/>
  <c r="AV178" i="265"/>
  <c r="AW292" i="265"/>
  <c r="AW178" i="265"/>
  <c r="AV242" i="265"/>
  <c r="AW84" i="265"/>
  <c r="AV179" i="265"/>
  <c r="AV210" i="265"/>
  <c r="AV85" i="265"/>
  <c r="AW53" i="265"/>
  <c r="AW210" i="265"/>
  <c r="AW181" i="265"/>
  <c r="AN86" i="265"/>
  <c r="AN181" i="265"/>
  <c r="AM82" i="265"/>
  <c r="AM51" i="265"/>
  <c r="AM210" i="265"/>
  <c r="AM53" i="265"/>
  <c r="AM178" i="265"/>
  <c r="AM184" i="265"/>
  <c r="AN84" i="265"/>
  <c r="AN178" i="265"/>
  <c r="AN180" i="265"/>
  <c r="AM185" i="265"/>
  <c r="AM211" i="265"/>
  <c r="AN82" i="265"/>
  <c r="AM117" i="265"/>
  <c r="AN85" i="265"/>
  <c r="AM86" i="265"/>
  <c r="AN185" i="265"/>
  <c r="AM212" i="265"/>
  <c r="AN215" i="265"/>
  <c r="AM182" i="265"/>
  <c r="AN183" i="265"/>
  <c r="AD114" i="265"/>
  <c r="AE268" i="265"/>
  <c r="AE84" i="265"/>
  <c r="AE210" i="265"/>
  <c r="AD266" i="265"/>
  <c r="AD211" i="265"/>
  <c r="AE242" i="265"/>
  <c r="AD275" i="265"/>
  <c r="AD50" i="265"/>
  <c r="AE178" i="265"/>
  <c r="AE275" i="265"/>
  <c r="AD289" i="265"/>
  <c r="AD179" i="265"/>
  <c r="AD180" i="265"/>
  <c r="AD277" i="265"/>
  <c r="AD117" i="265"/>
  <c r="AD82" i="265"/>
  <c r="AE179" i="265"/>
  <c r="AE180" i="265"/>
  <c r="V117" i="265"/>
  <c r="U115" i="265"/>
  <c r="V82" i="265"/>
  <c r="V213" i="265"/>
  <c r="U83" i="265"/>
  <c r="U212" i="265"/>
  <c r="U116" i="265"/>
  <c r="U211" i="265"/>
  <c r="V212" i="265"/>
  <c r="V85" i="265"/>
  <c r="U84" i="265"/>
  <c r="V211" i="265"/>
  <c r="U114" i="265"/>
  <c r="U210" i="265"/>
  <c r="U85" i="265"/>
  <c r="L263" i="265"/>
  <c r="M259" i="265"/>
  <c r="M237" i="265"/>
  <c r="BE239" i="265"/>
  <c r="BW239" i="265"/>
  <c r="M240" i="265"/>
  <c r="L247" i="265"/>
  <c r="BO260" i="265"/>
  <c r="U264" i="265"/>
  <c r="V265" i="265"/>
  <c r="U262" i="265"/>
  <c r="V273" i="265"/>
  <c r="U270" i="265"/>
  <c r="U272" i="265"/>
  <c r="U271" i="265"/>
  <c r="M293" i="265"/>
  <c r="M290" i="265"/>
  <c r="M292" i="265"/>
  <c r="M291" i="265"/>
  <c r="L290" i="265"/>
  <c r="L292" i="265"/>
  <c r="L291" i="265"/>
  <c r="K293" i="265"/>
  <c r="J293" i="265"/>
  <c r="L255" i="265"/>
  <c r="AN256" i="265"/>
  <c r="AN257" i="265"/>
  <c r="AM259" i="265"/>
  <c r="V277" i="265"/>
  <c r="U274" i="265"/>
  <c r="U276" i="265"/>
  <c r="U275" i="265"/>
  <c r="BN280" i="265"/>
  <c r="BO281" i="265"/>
  <c r="BO280" i="265"/>
  <c r="BO279" i="265"/>
  <c r="BN278" i="265"/>
  <c r="T285" i="265"/>
  <c r="S285" i="265"/>
  <c r="BW285" i="265"/>
  <c r="BU285" i="265"/>
  <c r="AV296" i="265"/>
  <c r="AV295" i="265"/>
  <c r="AW294" i="265"/>
  <c r="AV294" i="265"/>
  <c r="AW297" i="265"/>
  <c r="L226" i="265"/>
  <c r="AN227" i="265"/>
  <c r="AV230" i="265"/>
  <c r="M232" i="265"/>
  <c r="BX235" i="265"/>
  <c r="AN237" i="265"/>
  <c r="AN238" i="265"/>
  <c r="BW240" i="265"/>
  <c r="AV241" i="265"/>
  <c r="BX241" i="265"/>
  <c r="AM244" i="265"/>
  <c r="AN245" i="265"/>
  <c r="BO246" i="265"/>
  <c r="BF247" i="265"/>
  <c r="BO248" i="265"/>
  <c r="L249" i="265"/>
  <c r="L250" i="265"/>
  <c r="BN251" i="265"/>
  <c r="AV253" i="265"/>
  <c r="AW254" i="265"/>
  <c r="AV257" i="265"/>
  <c r="AV258" i="265"/>
  <c r="L259" i="265"/>
  <c r="AE259" i="265"/>
  <c r="U268" i="265"/>
  <c r="U267" i="265"/>
  <c r="AV284" i="265"/>
  <c r="AV283" i="265"/>
  <c r="AW282" i="265"/>
  <c r="AV282" i="265"/>
  <c r="AW285" i="265"/>
  <c r="AW287" i="265"/>
  <c r="T293" i="265"/>
  <c r="S293" i="265"/>
  <c r="AN233" i="265"/>
  <c r="BW236" i="265"/>
  <c r="BX240" i="265"/>
  <c r="AM243" i="265"/>
  <c r="L248" i="265"/>
  <c r="M249" i="265"/>
  <c r="AV249" i="265"/>
  <c r="BW255" i="265"/>
  <c r="BO256" i="265"/>
  <c r="BW265" i="265"/>
  <c r="BE269" i="265"/>
  <c r="V281" i="265"/>
  <c r="U278" i="265"/>
  <c r="U280" i="265"/>
  <c r="U279" i="265"/>
  <c r="M289" i="265"/>
  <c r="M286" i="265"/>
  <c r="M288" i="265"/>
  <c r="M287" i="265"/>
  <c r="L286" i="265"/>
  <c r="L288" i="265"/>
  <c r="L287" i="265"/>
  <c r="L289" i="265"/>
  <c r="BW293" i="265"/>
  <c r="BU293" i="265"/>
  <c r="L297" i="265"/>
  <c r="AM245" i="265"/>
  <c r="M229" i="265"/>
  <c r="AM230" i="265"/>
  <c r="L231" i="265"/>
  <c r="BX232" i="265"/>
  <c r="AV233" i="265"/>
  <c r="L235" i="265"/>
  <c r="BX236" i="265"/>
  <c r="BN237" i="265"/>
  <c r="L238" i="265"/>
  <c r="L239" i="265"/>
  <c r="AV239" i="265"/>
  <c r="BN239" i="265"/>
  <c r="V240" i="265"/>
  <c r="L241" i="265"/>
  <c r="L245" i="265"/>
  <c r="L246" i="265"/>
  <c r="AE248" i="265"/>
  <c r="AW249" i="265"/>
  <c r="AE250" i="265"/>
  <c r="AD251" i="265"/>
  <c r="AM254" i="265"/>
  <c r="AD256" i="265"/>
  <c r="AD257" i="265"/>
  <c r="V258" i="265"/>
  <c r="BW260" i="265"/>
  <c r="BW261" i="265"/>
  <c r="V262" i="265"/>
  <c r="K289" i="265"/>
  <c r="J289" i="265"/>
  <c r="AV289" i="265"/>
  <c r="AV292" i="265"/>
  <c r="AV291" i="265"/>
  <c r="AW290" i="265"/>
  <c r="AV290" i="265"/>
  <c r="AW293" i="265"/>
  <c r="AW295" i="265"/>
  <c r="K297" i="265"/>
  <c r="J297" i="265"/>
  <c r="BX229" i="265"/>
  <c r="BX239" i="265"/>
  <c r="BX226" i="265"/>
  <c r="AV228" i="265"/>
  <c r="AN230" i="265"/>
  <c r="M231" i="265"/>
  <c r="AN232" i="265"/>
  <c r="L233" i="265"/>
  <c r="BW233" i="265"/>
  <c r="L234" i="265"/>
  <c r="M235" i="265"/>
  <c r="AE235" i="265"/>
  <c r="AV235" i="265"/>
  <c r="BN235" i="265"/>
  <c r="L237" i="265"/>
  <c r="BW238" i="265"/>
  <c r="M239" i="265"/>
  <c r="AE241" i="265"/>
  <c r="AW241" i="265"/>
  <c r="AM242" i="265"/>
  <c r="M245" i="265"/>
  <c r="AW245" i="265"/>
  <c r="M246" i="265"/>
  <c r="AD249" i="265"/>
  <c r="AV250" i="265"/>
  <c r="L251" i="265"/>
  <c r="AE251" i="265"/>
  <c r="BO252" i="265"/>
  <c r="L253" i="265"/>
  <c r="AW253" i="265"/>
  <c r="L254" i="265"/>
  <c r="AN255" i="265"/>
  <c r="L256" i="265"/>
  <c r="AE256" i="265"/>
  <c r="L257" i="265"/>
  <c r="AW257" i="265"/>
  <c r="AM258" i="265"/>
  <c r="AE265" i="265"/>
  <c r="AE264" i="265"/>
  <c r="AE263" i="265"/>
  <c r="AD263" i="265"/>
  <c r="AW283" i="265"/>
  <c r="M297" i="265"/>
  <c r="M294" i="265"/>
  <c r="M296" i="265"/>
  <c r="M295" i="265"/>
  <c r="L294" i="265"/>
  <c r="L296" i="265"/>
  <c r="L295" i="265"/>
  <c r="AV297" i="265"/>
  <c r="AV227" i="265"/>
  <c r="L228" i="265"/>
  <c r="BW231" i="265"/>
  <c r="AD233" i="265"/>
  <c r="L236" i="265"/>
  <c r="BX238" i="265"/>
  <c r="BN240" i="265"/>
  <c r="BE241" i="265"/>
  <c r="AN242" i="265"/>
  <c r="AD245" i="265"/>
  <c r="BN247" i="265"/>
  <c r="AW250" i="265"/>
  <c r="AD252" i="265"/>
  <c r="M253" i="265"/>
  <c r="M254" i="265"/>
  <c r="M257" i="265"/>
  <c r="AV259" i="265"/>
  <c r="AW260" i="265"/>
  <c r="AN259" i="265"/>
  <c r="AM261" i="265"/>
  <c r="BN276" i="265"/>
  <c r="BO276" i="265"/>
  <c r="BO275" i="265"/>
  <c r="BN274" i="265"/>
  <c r="BO277" i="265"/>
  <c r="M285" i="265"/>
  <c r="M282" i="265"/>
  <c r="M284" i="265"/>
  <c r="M283" i="265"/>
  <c r="L282" i="265"/>
  <c r="L284" i="265"/>
  <c r="L283" i="265"/>
  <c r="L285" i="265"/>
  <c r="T289" i="265"/>
  <c r="S289" i="265"/>
  <c r="BW289" i="265"/>
  <c r="BU289" i="265"/>
  <c r="T297" i="265"/>
  <c r="S297" i="265"/>
  <c r="BW297" i="265"/>
  <c r="BU297" i="265"/>
  <c r="L227" i="265"/>
  <c r="M228" i="265"/>
  <c r="BW228" i="265"/>
  <c r="AE230" i="265"/>
  <c r="BF230" i="265"/>
  <c r="AN231" i="265"/>
  <c r="BE231" i="265"/>
  <c r="M233" i="265"/>
  <c r="BW234" i="265"/>
  <c r="M236" i="265"/>
  <c r="AV236" i="265"/>
  <c r="AV238" i="265"/>
  <c r="L240" i="265"/>
  <c r="AV240" i="265"/>
  <c r="M241" i="265"/>
  <c r="L242" i="265"/>
  <c r="L243" i="265"/>
  <c r="AD243" i="265"/>
  <c r="L244" i="265"/>
  <c r="BW244" i="265"/>
  <c r="AV246" i="265"/>
  <c r="AD247" i="265"/>
  <c r="BO247" i="265"/>
  <c r="L252" i="265"/>
  <c r="AE252" i="265"/>
  <c r="AD253" i="265"/>
  <c r="BW254" i="265"/>
  <c r="BO255" i="265"/>
  <c r="BW256" i="265"/>
  <c r="AM257" i="265"/>
  <c r="M258" i="265"/>
  <c r="V261" i="265"/>
  <c r="BO261" i="265"/>
  <c r="BN264" i="265"/>
  <c r="BO265" i="265"/>
  <c r="BN262" i="265"/>
  <c r="BW262" i="265"/>
  <c r="BO264" i="265"/>
  <c r="K285" i="265"/>
  <c r="J285" i="265"/>
  <c r="AV285" i="265"/>
  <c r="AV288" i="265"/>
  <c r="AV287" i="265"/>
  <c r="AW286" i="265"/>
  <c r="AV286" i="265"/>
  <c r="AW289" i="265"/>
  <c r="AW291" i="265"/>
  <c r="L293" i="265"/>
  <c r="AW296" i="265"/>
  <c r="BO273" i="265"/>
  <c r="AD274" i="265"/>
  <c r="AM281" i="265"/>
  <c r="BE281" i="265"/>
  <c r="AM283" i="265"/>
  <c r="BO283" i="265"/>
  <c r="AM284" i="265"/>
  <c r="BO284" i="265"/>
  <c r="AM285" i="265"/>
  <c r="AM287" i="265"/>
  <c r="BO287" i="265"/>
  <c r="AM288" i="265"/>
  <c r="BO288" i="265"/>
  <c r="AM289" i="265"/>
  <c r="AM291" i="265"/>
  <c r="BO291" i="265"/>
  <c r="AM292" i="265"/>
  <c r="BO292" i="265"/>
  <c r="AM293" i="265"/>
  <c r="AM295" i="265"/>
  <c r="BO295" i="265"/>
  <c r="AM296" i="265"/>
  <c r="BO296" i="265"/>
  <c r="AM297" i="265"/>
  <c r="BN261" i="265"/>
  <c r="BN265" i="265"/>
  <c r="BN270" i="265"/>
  <c r="BN281" i="265"/>
  <c r="V282" i="265"/>
  <c r="BF282" i="265"/>
  <c r="AN283" i="265"/>
  <c r="AN284" i="265"/>
  <c r="AN285" i="265"/>
  <c r="V286" i="265"/>
  <c r="BF286" i="265"/>
  <c r="AN287" i="265"/>
  <c r="AN288" i="265"/>
  <c r="AN289" i="265"/>
  <c r="V290" i="265"/>
  <c r="BF290" i="265"/>
  <c r="AN291" i="265"/>
  <c r="AN292" i="265"/>
  <c r="AN293" i="265"/>
  <c r="V294" i="265"/>
  <c r="BF294" i="265"/>
  <c r="AN295" i="265"/>
  <c r="AN296" i="265"/>
  <c r="AD297" i="265"/>
  <c r="AN297" i="265"/>
  <c r="AD265" i="265"/>
  <c r="BO271" i="265"/>
  <c r="AE285" i="265"/>
  <c r="AE289" i="265"/>
  <c r="AE293" i="265"/>
  <c r="AE297" i="265"/>
  <c r="BO267" i="265"/>
  <c r="AD283" i="265"/>
  <c r="BF283" i="265"/>
  <c r="AD284" i="265"/>
  <c r="AD287" i="265"/>
  <c r="BF287" i="265"/>
  <c r="AD288" i="265"/>
  <c r="AD291" i="265"/>
  <c r="BF291" i="265"/>
  <c r="AD292" i="265"/>
  <c r="AD295" i="265"/>
  <c r="BF295" i="265"/>
  <c r="AD296" i="265"/>
  <c r="BL297" i="265"/>
  <c r="L261" i="265"/>
  <c r="BO268" i="265"/>
  <c r="BN269" i="265"/>
  <c r="AD271" i="265"/>
  <c r="BO272" i="265"/>
  <c r="BE273" i="265"/>
  <c r="AV277" i="265"/>
  <c r="BE277" i="265"/>
  <c r="AD281" i="265"/>
  <c r="BW282" i="265"/>
  <c r="AE283" i="265"/>
  <c r="BW283" i="265"/>
  <c r="BW284" i="265"/>
  <c r="BC285" i="265"/>
  <c r="BW286" i="265"/>
  <c r="AE287" i="265"/>
  <c r="BW287" i="265"/>
  <c r="BW288" i="265"/>
  <c r="BC289" i="265"/>
  <c r="BW290" i="265"/>
  <c r="AE291" i="265"/>
  <c r="BW291" i="265"/>
  <c r="BW292" i="265"/>
  <c r="BC293" i="265"/>
  <c r="BW294" i="265"/>
  <c r="AE295" i="265"/>
  <c r="BW295" i="265"/>
  <c r="BW296" i="265"/>
  <c r="BC297" i="265"/>
  <c r="BN273" i="265"/>
  <c r="BN277" i="265"/>
  <c r="BX292" i="265"/>
  <c r="BX296" i="265"/>
  <c r="M197" i="265"/>
  <c r="M194" i="265"/>
  <c r="L196" i="265"/>
  <c r="BO196" i="265"/>
  <c r="BO195" i="265"/>
  <c r="BN196" i="265"/>
  <c r="M195" i="265"/>
  <c r="BN195" i="265"/>
  <c r="BN201" i="265"/>
  <c r="L209" i="265"/>
  <c r="J209" i="265"/>
  <c r="BX213" i="265"/>
  <c r="BX212" i="265"/>
  <c r="BW212" i="265"/>
  <c r="BW211" i="265"/>
  <c r="BW210" i="265"/>
  <c r="BX210" i="265"/>
  <c r="BE217" i="265"/>
  <c r="M175" i="265"/>
  <c r="BE175" i="265"/>
  <c r="BE176" i="265"/>
  <c r="K177" i="265"/>
  <c r="U177" i="265"/>
  <c r="AE177" i="265"/>
  <c r="M179" i="265"/>
  <c r="BE179" i="265"/>
  <c r="BE180" i="265"/>
  <c r="K181" i="265"/>
  <c r="U181" i="265"/>
  <c r="AE181" i="265"/>
  <c r="M183" i="265"/>
  <c r="BE183" i="265"/>
  <c r="BE184" i="265"/>
  <c r="K185" i="265"/>
  <c r="U185" i="265"/>
  <c r="AE185" i="265"/>
  <c r="M187" i="265"/>
  <c r="BE187" i="265"/>
  <c r="BE188" i="265"/>
  <c r="U189" i="265"/>
  <c r="AE189" i="265"/>
  <c r="AD192" i="265"/>
  <c r="AD191" i="265"/>
  <c r="AE191" i="265"/>
  <c r="BX191" i="265"/>
  <c r="V192" i="265"/>
  <c r="AM192" i="265"/>
  <c r="BM193" i="265"/>
  <c r="BL193" i="265"/>
  <c r="AN194" i="265"/>
  <c r="AM194" i="265"/>
  <c r="AN197" i="265"/>
  <c r="AN196" i="265"/>
  <c r="AN195" i="265"/>
  <c r="AM197" i="265"/>
  <c r="AM196" i="265"/>
  <c r="AV208" i="265"/>
  <c r="AV207" i="265"/>
  <c r="AW206" i="265"/>
  <c r="AV206" i="265"/>
  <c r="AW209" i="265"/>
  <c r="BE233" i="265"/>
  <c r="BC233" i="265"/>
  <c r="AC237" i="265"/>
  <c r="AB237" i="265"/>
  <c r="T197" i="265"/>
  <c r="S197" i="265"/>
  <c r="BD197" i="265"/>
  <c r="BC197" i="265"/>
  <c r="BO200" i="265"/>
  <c r="BO199" i="265"/>
  <c r="BN200" i="265"/>
  <c r="BN199" i="265"/>
  <c r="BO198" i="265"/>
  <c r="AV204" i="265"/>
  <c r="AV203" i="265"/>
  <c r="AW202" i="265"/>
  <c r="AV202" i="265"/>
  <c r="AW205" i="265"/>
  <c r="L205" i="265"/>
  <c r="J205" i="265"/>
  <c r="BO232" i="265"/>
  <c r="BO231" i="265"/>
  <c r="BO233" i="265"/>
  <c r="BN230" i="265"/>
  <c r="BN231" i="265"/>
  <c r="BN233" i="265"/>
  <c r="BN232" i="265"/>
  <c r="BO230" i="265"/>
  <c r="BC177" i="265"/>
  <c r="BC181" i="265"/>
  <c r="BC185" i="265"/>
  <c r="BC189" i="265"/>
  <c r="BF192" i="265"/>
  <c r="BF191" i="265"/>
  <c r="BE192" i="265"/>
  <c r="AE196" i="265"/>
  <c r="AE195" i="265"/>
  <c r="AD196" i="265"/>
  <c r="AD195" i="265"/>
  <c r="AD197" i="265"/>
  <c r="M201" i="265"/>
  <c r="M198" i="265"/>
  <c r="M200" i="265"/>
  <c r="L200" i="265"/>
  <c r="L199" i="265"/>
  <c r="M199" i="265"/>
  <c r="L201" i="265"/>
  <c r="J201" i="265"/>
  <c r="BO201" i="265"/>
  <c r="K221" i="265"/>
  <c r="J221" i="265"/>
  <c r="K225" i="265"/>
  <c r="J225" i="265"/>
  <c r="AU225" i="265"/>
  <c r="AT225" i="265"/>
  <c r="AE131" i="265"/>
  <c r="AT177" i="265"/>
  <c r="AT181" i="265"/>
  <c r="AT185" i="265"/>
  <c r="AT189" i="265"/>
  <c r="U191" i="265"/>
  <c r="AB193" i="265"/>
  <c r="L194" i="265"/>
  <c r="BN194" i="265"/>
  <c r="M196" i="265"/>
  <c r="BN197" i="265"/>
  <c r="T209" i="265"/>
  <c r="S209" i="265"/>
  <c r="BX211" i="265"/>
  <c r="BN174" i="265"/>
  <c r="U175" i="265"/>
  <c r="AW175" i="265"/>
  <c r="U176" i="265"/>
  <c r="AW176" i="265"/>
  <c r="AK177" i="265"/>
  <c r="BO177" i="265"/>
  <c r="BN178" i="265"/>
  <c r="U179" i="265"/>
  <c r="AW179" i="265"/>
  <c r="U180" i="265"/>
  <c r="AW180" i="265"/>
  <c r="AK181" i="265"/>
  <c r="BO181" i="265"/>
  <c r="BN182" i="265"/>
  <c r="U183" i="265"/>
  <c r="AW183" i="265"/>
  <c r="U184" i="265"/>
  <c r="AW184" i="265"/>
  <c r="AK185" i="265"/>
  <c r="BO185" i="265"/>
  <c r="BN186" i="265"/>
  <c r="U187" i="265"/>
  <c r="AW187" i="265"/>
  <c r="U188" i="265"/>
  <c r="AW188" i="265"/>
  <c r="AK189" i="265"/>
  <c r="BO189" i="265"/>
  <c r="AD190" i="265"/>
  <c r="BN190" i="265"/>
  <c r="V191" i="265"/>
  <c r="AM191" i="265"/>
  <c r="AE192" i="265"/>
  <c r="BX192" i="265"/>
  <c r="AM193" i="265"/>
  <c r="BD193" i="265"/>
  <c r="BC193" i="265"/>
  <c r="AV196" i="265"/>
  <c r="AV195" i="265"/>
  <c r="AW194" i="265"/>
  <c r="AW197" i="265"/>
  <c r="BO194" i="265"/>
  <c r="AW208" i="265"/>
  <c r="BM213" i="265"/>
  <c r="BL213" i="265"/>
  <c r="BN158" i="265"/>
  <c r="V175" i="265"/>
  <c r="V176" i="265"/>
  <c r="BN176" i="265"/>
  <c r="AB177" i="265"/>
  <c r="AV177" i="265"/>
  <c r="BF177" i="265"/>
  <c r="V179" i="265"/>
  <c r="BN179" i="265"/>
  <c r="V180" i="265"/>
  <c r="BN180" i="265"/>
  <c r="AB181" i="265"/>
  <c r="AV181" i="265"/>
  <c r="BF181" i="265"/>
  <c r="V183" i="265"/>
  <c r="BN183" i="265"/>
  <c r="V184" i="265"/>
  <c r="BN184" i="265"/>
  <c r="AB185" i="265"/>
  <c r="AV185" i="265"/>
  <c r="BF185" i="265"/>
  <c r="V187" i="265"/>
  <c r="BN187" i="265"/>
  <c r="V188" i="265"/>
  <c r="BN188" i="265"/>
  <c r="AB189" i="265"/>
  <c r="AV189" i="265"/>
  <c r="BF189" i="265"/>
  <c r="AN191" i="265"/>
  <c r="AV192" i="265"/>
  <c r="L193" i="265"/>
  <c r="S193" i="265"/>
  <c r="AD193" i="265"/>
  <c r="AN193" i="265"/>
  <c r="BX197" i="265"/>
  <c r="BX196" i="265"/>
  <c r="BX195" i="265"/>
  <c r="BX194" i="265"/>
  <c r="BW196" i="265"/>
  <c r="BW195" i="265"/>
  <c r="BW194" i="265"/>
  <c r="L197" i="265"/>
  <c r="AV197" i="265"/>
  <c r="AE200" i="265"/>
  <c r="AE199" i="265"/>
  <c r="AD200" i="265"/>
  <c r="AD199" i="265"/>
  <c r="AE201" i="265"/>
  <c r="AD201" i="265"/>
  <c r="AE198" i="265"/>
  <c r="BN198" i="265"/>
  <c r="T205" i="265"/>
  <c r="S205" i="265"/>
  <c r="M209" i="265"/>
  <c r="M206" i="265"/>
  <c r="M208" i="265"/>
  <c r="M207" i="265"/>
  <c r="L206" i="265"/>
  <c r="L208" i="265"/>
  <c r="L207" i="265"/>
  <c r="BU217" i="265"/>
  <c r="BV217" i="265"/>
  <c r="BW122" i="265"/>
  <c r="AM175" i="265"/>
  <c r="BO175" i="265"/>
  <c r="AM179" i="265"/>
  <c r="BO179" i="265"/>
  <c r="AM183" i="265"/>
  <c r="BO183" i="265"/>
  <c r="AM187" i="265"/>
  <c r="BO187" i="265"/>
  <c r="U190" i="265"/>
  <c r="BE190" i="265"/>
  <c r="BE191" i="265"/>
  <c r="AE193" i="265"/>
  <c r="AT193" i="265"/>
  <c r="BF193" i="265"/>
  <c r="BU193" i="265"/>
  <c r="AD194" i="265"/>
  <c r="L195" i="265"/>
  <c r="BO197" i="265"/>
  <c r="L198" i="265"/>
  <c r="AV200" i="265"/>
  <c r="AV199" i="265"/>
  <c r="AW198" i="265"/>
  <c r="AW201" i="265"/>
  <c r="T201" i="265"/>
  <c r="S201" i="265"/>
  <c r="M205" i="265"/>
  <c r="M202" i="265"/>
  <c r="M204" i="265"/>
  <c r="M203" i="265"/>
  <c r="L202" i="265"/>
  <c r="L204" i="265"/>
  <c r="L203" i="265"/>
  <c r="AW204" i="265"/>
  <c r="AW207" i="265"/>
  <c r="BF197" i="265"/>
  <c r="V200" i="265"/>
  <c r="AV201" i="265"/>
  <c r="BF201" i="265"/>
  <c r="AE202" i="265"/>
  <c r="BO202" i="265"/>
  <c r="V203" i="265"/>
  <c r="BN203" i="265"/>
  <c r="V204" i="265"/>
  <c r="BN204" i="265"/>
  <c r="AV205" i="265"/>
  <c r="BF205" i="265"/>
  <c r="AE206" i="265"/>
  <c r="BO206" i="265"/>
  <c r="V207" i="265"/>
  <c r="BN207" i="265"/>
  <c r="V208" i="265"/>
  <c r="BN208" i="265"/>
  <c r="AL209" i="265"/>
  <c r="AV209" i="265"/>
  <c r="BF209" i="265"/>
  <c r="BW209" i="265"/>
  <c r="AV211" i="265"/>
  <c r="AN212" i="265"/>
  <c r="AW213" i="265"/>
  <c r="M217" i="265"/>
  <c r="M216" i="265"/>
  <c r="L215" i="265"/>
  <c r="L217" i="265"/>
  <c r="BX221" i="265"/>
  <c r="BX220" i="265"/>
  <c r="BX219" i="265"/>
  <c r="BX218" i="265"/>
  <c r="BW220" i="265"/>
  <c r="BW219" i="265"/>
  <c r="BW218" i="265"/>
  <c r="AU221" i="265"/>
  <c r="AT221" i="265"/>
  <c r="S233" i="265"/>
  <c r="AM199" i="265"/>
  <c r="AM200" i="265"/>
  <c r="AM201" i="265"/>
  <c r="AM203" i="265"/>
  <c r="BO203" i="265"/>
  <c r="AM204" i="265"/>
  <c r="AM205" i="265"/>
  <c r="AM207" i="265"/>
  <c r="BO207" i="265"/>
  <c r="AM208" i="265"/>
  <c r="AM209" i="265"/>
  <c r="AW211" i="265"/>
  <c r="AN214" i="265"/>
  <c r="AM214" i="265"/>
  <c r="BO217" i="265"/>
  <c r="BN214" i="265"/>
  <c r="AM217" i="265"/>
  <c r="AK237" i="265"/>
  <c r="AL237" i="265"/>
  <c r="S241" i="265"/>
  <c r="BX249" i="265"/>
  <c r="BX248" i="265"/>
  <c r="BX247" i="265"/>
  <c r="BX246" i="265"/>
  <c r="BW248" i="265"/>
  <c r="BW246" i="265"/>
  <c r="BW247" i="265"/>
  <c r="BX253" i="265"/>
  <c r="BX252" i="265"/>
  <c r="BX251" i="265"/>
  <c r="BX250" i="265"/>
  <c r="BW253" i="265"/>
  <c r="BW250" i="265"/>
  <c r="BW251" i="265"/>
  <c r="BW252" i="265"/>
  <c r="AN199" i="265"/>
  <c r="AN200" i="265"/>
  <c r="AN201" i="265"/>
  <c r="AN203" i="265"/>
  <c r="AN204" i="265"/>
  <c r="AD205" i="265"/>
  <c r="AN205" i="265"/>
  <c r="AN207" i="265"/>
  <c r="AN208" i="265"/>
  <c r="AD209" i="265"/>
  <c r="AN209" i="265"/>
  <c r="AE212" i="265"/>
  <c r="AE211" i="265"/>
  <c r="BN211" i="265"/>
  <c r="AM213" i="265"/>
  <c r="BD213" i="265"/>
  <c r="BC213" i="265"/>
  <c r="BO213" i="265"/>
  <c r="AM216" i="265"/>
  <c r="AN217" i="265"/>
  <c r="BW221" i="265"/>
  <c r="BV225" i="265"/>
  <c r="BU225" i="265"/>
  <c r="AK229" i="265"/>
  <c r="AL229" i="265"/>
  <c r="U244" i="265"/>
  <c r="U243" i="265"/>
  <c r="U245" i="265"/>
  <c r="V244" i="265"/>
  <c r="V243" i="265"/>
  <c r="V242" i="265"/>
  <c r="V245" i="265"/>
  <c r="U242" i="265"/>
  <c r="BO245" i="265"/>
  <c r="BO244" i="265"/>
  <c r="BO243" i="265"/>
  <c r="BN242" i="265"/>
  <c r="BN243" i="265"/>
  <c r="BN244" i="265"/>
  <c r="AE205" i="265"/>
  <c r="AE209" i="265"/>
  <c r="AD212" i="265"/>
  <c r="BW213" i="265"/>
  <c r="AN216" i="265"/>
  <c r="BN217" i="265"/>
  <c r="AN218" i="265"/>
  <c r="AM218" i="265"/>
  <c r="AN221" i="265"/>
  <c r="AN220" i="265"/>
  <c r="AN219" i="265"/>
  <c r="AM220" i="265"/>
  <c r="AM219" i="265"/>
  <c r="AK225" i="265"/>
  <c r="AM225" i="265"/>
  <c r="AT229" i="265"/>
  <c r="AT237" i="265"/>
  <c r="BF195" i="265"/>
  <c r="BL197" i="265"/>
  <c r="BF199" i="265"/>
  <c r="BL201" i="265"/>
  <c r="AD203" i="265"/>
  <c r="BF203" i="265"/>
  <c r="AD204" i="265"/>
  <c r="BL205" i="265"/>
  <c r="AD207" i="265"/>
  <c r="BF207" i="265"/>
  <c r="AD208" i="265"/>
  <c r="BL209" i="265"/>
  <c r="AN210" i="265"/>
  <c r="AN211" i="265"/>
  <c r="AW212" i="265"/>
  <c r="AD213" i="265"/>
  <c r="L214" i="265"/>
  <c r="AD214" i="265"/>
  <c r="AE216" i="265"/>
  <c r="AE215" i="265"/>
  <c r="AE217" i="265"/>
  <c r="BO215" i="265"/>
  <c r="AU217" i="265"/>
  <c r="AT217" i="265"/>
  <c r="BM217" i="265"/>
  <c r="AK221" i="265"/>
  <c r="AM221" i="265"/>
  <c r="U241" i="265"/>
  <c r="BE254" i="265"/>
  <c r="BF257" i="265"/>
  <c r="BE256" i="265"/>
  <c r="BE255" i="265"/>
  <c r="BF254" i="265"/>
  <c r="BF255" i="265"/>
  <c r="BF256" i="265"/>
  <c r="AM198" i="265"/>
  <c r="BW198" i="265"/>
  <c r="BW199" i="265"/>
  <c r="BW200" i="265"/>
  <c r="BC201" i="265"/>
  <c r="AM202" i="265"/>
  <c r="BW202" i="265"/>
  <c r="AE203" i="265"/>
  <c r="BW203" i="265"/>
  <c r="BW204" i="265"/>
  <c r="BC205" i="265"/>
  <c r="AM206" i="265"/>
  <c r="BW206" i="265"/>
  <c r="AE207" i="265"/>
  <c r="BW207" i="265"/>
  <c r="BW208" i="265"/>
  <c r="BC209" i="265"/>
  <c r="BX209" i="265"/>
  <c r="BN210" i="265"/>
  <c r="BN212" i="265"/>
  <c r="J213" i="265"/>
  <c r="AE213" i="265"/>
  <c r="AT213" i="265"/>
  <c r="BO214" i="265"/>
  <c r="L216" i="265"/>
  <c r="BL217" i="265"/>
  <c r="AD226" i="265"/>
  <c r="AD228" i="265"/>
  <c r="AD227" i="265"/>
  <c r="AE228" i="265"/>
  <c r="AE229" i="265"/>
  <c r="AD229" i="265"/>
  <c r="AE227" i="265"/>
  <c r="BF228" i="265"/>
  <c r="BF227" i="265"/>
  <c r="BE227" i="265"/>
  <c r="BF226" i="265"/>
  <c r="BE228" i="265"/>
  <c r="BF229" i="265"/>
  <c r="AV229" i="265"/>
  <c r="AV237" i="265"/>
  <c r="AN246" i="265"/>
  <c r="AN248" i="265"/>
  <c r="AM248" i="265"/>
  <c r="AN247" i="265"/>
  <c r="AM246" i="265"/>
  <c r="AM247" i="265"/>
  <c r="AN249" i="265"/>
  <c r="BW249" i="265"/>
  <c r="AN250" i="265"/>
  <c r="AM251" i="265"/>
  <c r="AM250" i="265"/>
  <c r="AN253" i="265"/>
  <c r="AM253" i="265"/>
  <c r="AN252" i="265"/>
  <c r="AM252" i="265"/>
  <c r="BX198" i="265"/>
  <c r="BX199" i="265"/>
  <c r="BX200" i="265"/>
  <c r="BX202" i="265"/>
  <c r="BX203" i="265"/>
  <c r="BX204" i="265"/>
  <c r="BX206" i="265"/>
  <c r="BX207" i="265"/>
  <c r="AD210" i="265"/>
  <c r="BO210" i="265"/>
  <c r="M211" i="265"/>
  <c r="AU213" i="265"/>
  <c r="BN213" i="265"/>
  <c r="BU213" i="265"/>
  <c r="BX217" i="265"/>
  <c r="BX216" i="265"/>
  <c r="BX215" i="265"/>
  <c r="BX214" i="265"/>
  <c r="BW216" i="265"/>
  <c r="BW215" i="265"/>
  <c r="BW214" i="265"/>
  <c r="AM215" i="265"/>
  <c r="AD216" i="265"/>
  <c r="AK217" i="265"/>
  <c r="BW217" i="265"/>
  <c r="K233" i="265"/>
  <c r="J233" i="265"/>
  <c r="AE245" i="265"/>
  <c r="AE244" i="265"/>
  <c r="AE243" i="265"/>
  <c r="AD242" i="265"/>
  <c r="AD244" i="265"/>
  <c r="BF242" i="265"/>
  <c r="BE242" i="265"/>
  <c r="BF244" i="265"/>
  <c r="BF243" i="265"/>
  <c r="BE243" i="265"/>
  <c r="BE244" i="265"/>
  <c r="BO242" i="265"/>
  <c r="BF245" i="265"/>
  <c r="AK249" i="265"/>
  <c r="AL249" i="265"/>
  <c r="AM223" i="265"/>
  <c r="AM224" i="265"/>
  <c r="BE237" i="265"/>
  <c r="AD238" i="265"/>
  <c r="AD240" i="265"/>
  <c r="AD239" i="265"/>
  <c r="BF238" i="265"/>
  <c r="BE238" i="265"/>
  <c r="BF240" i="265"/>
  <c r="BF239" i="265"/>
  <c r="J241" i="265"/>
  <c r="AD241" i="265"/>
  <c r="AD221" i="265"/>
  <c r="AN223" i="265"/>
  <c r="AN224" i="265"/>
  <c r="AD225" i="265"/>
  <c r="AN225" i="265"/>
  <c r="U228" i="265"/>
  <c r="U227" i="265"/>
  <c r="V229" i="265"/>
  <c r="V228" i="265"/>
  <c r="U230" i="265"/>
  <c r="U232" i="265"/>
  <c r="U231" i="265"/>
  <c r="V233" i="265"/>
  <c r="AC233" i="265"/>
  <c r="AD234" i="265"/>
  <c r="AD236" i="265"/>
  <c r="AD235" i="265"/>
  <c r="BE234" i="265"/>
  <c r="BF236" i="265"/>
  <c r="BF235" i="265"/>
  <c r="AE240" i="265"/>
  <c r="AC241" i="265"/>
  <c r="AK245" i="265"/>
  <c r="AL245" i="265"/>
  <c r="BU245" i="265"/>
  <c r="AL253" i="265"/>
  <c r="AK253" i="265"/>
  <c r="L269" i="265"/>
  <c r="J269" i="265"/>
  <c r="M220" i="265"/>
  <c r="AE221" i="265"/>
  <c r="M223" i="265"/>
  <c r="M224" i="265"/>
  <c r="AE225" i="265"/>
  <c r="BW225" i="265"/>
  <c r="BX228" i="265"/>
  <c r="BW229" i="265"/>
  <c r="AB233" i="265"/>
  <c r="BD233" i="265"/>
  <c r="J237" i="265"/>
  <c r="AD237" i="265"/>
  <c r="BC237" i="265"/>
  <c r="AB241" i="265"/>
  <c r="BD241" i="265"/>
  <c r="BV245" i="265"/>
  <c r="U248" i="265"/>
  <c r="U247" i="265"/>
  <c r="U249" i="265"/>
  <c r="V246" i="265"/>
  <c r="U246" i="265"/>
  <c r="V249" i="265"/>
  <c r="V247" i="265"/>
  <c r="BE264" i="265"/>
  <c r="BE263" i="265"/>
  <c r="BF265" i="265"/>
  <c r="BE262" i="265"/>
  <c r="BF264" i="265"/>
  <c r="BF263" i="265"/>
  <c r="BF262" i="265"/>
  <c r="BL261" i="265"/>
  <c r="BM261" i="265"/>
  <c r="BC217" i="265"/>
  <c r="AE219" i="265"/>
  <c r="AE220" i="265"/>
  <c r="BC221" i="265"/>
  <c r="AM222" i="265"/>
  <c r="BW222" i="265"/>
  <c r="AE223" i="265"/>
  <c r="BW223" i="265"/>
  <c r="AE224" i="265"/>
  <c r="BW224" i="265"/>
  <c r="BC225" i="265"/>
  <c r="AM229" i="265"/>
  <c r="AM228" i="265"/>
  <c r="V227" i="265"/>
  <c r="AM227" i="265"/>
  <c r="U229" i="265"/>
  <c r="BE229" i="265"/>
  <c r="BM229" i="265"/>
  <c r="AE231" i="265"/>
  <c r="V232" i="265"/>
  <c r="BU233" i="265"/>
  <c r="U234" i="265"/>
  <c r="U236" i="265"/>
  <c r="U235" i="265"/>
  <c r="V237" i="265"/>
  <c r="BF237" i="265"/>
  <c r="BU237" i="265"/>
  <c r="V238" i="265"/>
  <c r="U238" i="265"/>
  <c r="U240" i="265"/>
  <c r="U239" i="265"/>
  <c r="V241" i="265"/>
  <c r="AE238" i="265"/>
  <c r="BO240" i="265"/>
  <c r="BO239" i="265"/>
  <c r="BO241" i="265"/>
  <c r="BN238" i="265"/>
  <c r="AT241" i="265"/>
  <c r="BW241" i="265"/>
  <c r="BN245" i="265"/>
  <c r="AV215" i="265"/>
  <c r="AV216" i="265"/>
  <c r="AV219" i="265"/>
  <c r="AV220" i="265"/>
  <c r="BX222" i="265"/>
  <c r="AV223" i="265"/>
  <c r="BX223" i="265"/>
  <c r="AV224" i="265"/>
  <c r="U226" i="265"/>
  <c r="BO228" i="265"/>
  <c r="BO227" i="265"/>
  <c r="BO229" i="265"/>
  <c r="BN226" i="265"/>
  <c r="BW227" i="265"/>
  <c r="BN228" i="265"/>
  <c r="BN229" i="265"/>
  <c r="V230" i="265"/>
  <c r="AE234" i="265"/>
  <c r="BF234" i="265"/>
  <c r="AE237" i="265"/>
  <c r="BW237" i="265"/>
  <c r="AE239" i="265"/>
  <c r="BE240" i="265"/>
  <c r="AU245" i="265"/>
  <c r="AT245" i="265"/>
  <c r="BE248" i="265"/>
  <c r="BE247" i="265"/>
  <c r="BF249" i="265"/>
  <c r="BF248" i="265"/>
  <c r="BE246" i="265"/>
  <c r="BE260" i="265"/>
  <c r="BF261" i="265"/>
  <c r="BE258" i="265"/>
  <c r="BF260" i="265"/>
  <c r="BE259" i="265"/>
  <c r="BF258" i="265"/>
  <c r="BF259" i="265"/>
  <c r="AW215" i="265"/>
  <c r="BN218" i="265"/>
  <c r="AW219" i="265"/>
  <c r="BN222" i="265"/>
  <c r="AW223" i="265"/>
  <c r="V226" i="265"/>
  <c r="BW226" i="265"/>
  <c r="AC229" i="265"/>
  <c r="AN229" i="265"/>
  <c r="BC229" i="265"/>
  <c r="AD230" i="265"/>
  <c r="AD232" i="265"/>
  <c r="AD231" i="265"/>
  <c r="BE230" i="265"/>
  <c r="BF232" i="265"/>
  <c r="BF231" i="265"/>
  <c r="BO236" i="265"/>
  <c r="BO235" i="265"/>
  <c r="BO237" i="265"/>
  <c r="BN234" i="265"/>
  <c r="AM249" i="265"/>
  <c r="AW226" i="265"/>
  <c r="AW230" i="265"/>
  <c r="AW234" i="265"/>
  <c r="AW238" i="265"/>
  <c r="AN243" i="265"/>
  <c r="AN244" i="265"/>
  <c r="BE253" i="265"/>
  <c r="BE257" i="265"/>
  <c r="BE249" i="265"/>
  <c r="U250" i="265"/>
  <c r="AL257" i="265"/>
  <c r="AK257" i="265"/>
  <c r="AW227" i="265"/>
  <c r="AW228" i="265"/>
  <c r="AW231" i="265"/>
  <c r="AW232" i="265"/>
  <c r="AW235" i="265"/>
  <c r="AW236" i="265"/>
  <c r="AW239" i="265"/>
  <c r="AW244" i="265"/>
  <c r="AW243" i="265"/>
  <c r="AV244" i="265"/>
  <c r="AV243" i="265"/>
  <c r="AV245" i="265"/>
  <c r="V250" i="265"/>
  <c r="V253" i="265"/>
  <c r="BC253" i="265"/>
  <c r="U254" i="265"/>
  <c r="V256" i="265"/>
  <c r="V255" i="265"/>
  <c r="U256" i="265"/>
  <c r="U255" i="265"/>
  <c r="U257" i="265"/>
  <c r="BC257" i="265"/>
  <c r="V260" i="265"/>
  <c r="U258" i="265"/>
  <c r="V259" i="265"/>
  <c r="U259" i="265"/>
  <c r="U260" i="265"/>
  <c r="AD261" i="265"/>
  <c r="BF253" i="265"/>
  <c r="BE252" i="265"/>
  <c r="BE251" i="265"/>
  <c r="AT265" i="265"/>
  <c r="AU265" i="265"/>
  <c r="AV268" i="265"/>
  <c r="AV267" i="265"/>
  <c r="AV266" i="265"/>
  <c r="AW269" i="265"/>
  <c r="AW267" i="265"/>
  <c r="AW268" i="265"/>
  <c r="AW266" i="265"/>
  <c r="AM231" i="265"/>
  <c r="AM232" i="265"/>
  <c r="AM235" i="265"/>
  <c r="AM236" i="265"/>
  <c r="AM239" i="265"/>
  <c r="AM240" i="265"/>
  <c r="BX245" i="265"/>
  <c r="BX244" i="265"/>
  <c r="BX243" i="265"/>
  <c r="BX242" i="265"/>
  <c r="BE245" i="265"/>
  <c r="BC249" i="265"/>
  <c r="AU253" i="265"/>
  <c r="AT253" i="265"/>
  <c r="AU257" i="265"/>
  <c r="AT257" i="265"/>
  <c r="T277" i="265"/>
  <c r="S277" i="265"/>
  <c r="AU249" i="265"/>
  <c r="AT249" i="265"/>
  <c r="BV249" i="265"/>
  <c r="V252" i="265"/>
  <c r="U252" i="265"/>
  <c r="U251" i="265"/>
  <c r="U253" i="265"/>
  <c r="BF251" i="265"/>
  <c r="BE261" i="265"/>
  <c r="BC261" i="265"/>
  <c r="AV276" i="265"/>
  <c r="AV275" i="265"/>
  <c r="AW274" i="265"/>
  <c r="AV274" i="265"/>
  <c r="AW277" i="265"/>
  <c r="M247" i="265"/>
  <c r="AE249" i="265"/>
  <c r="M251" i="265"/>
  <c r="AE253" i="265"/>
  <c r="M255" i="265"/>
  <c r="AE257" i="265"/>
  <c r="BN260" i="265"/>
  <c r="BN259" i="265"/>
  <c r="AE260" i="265"/>
  <c r="T261" i="265"/>
  <c r="AL261" i="265"/>
  <c r="AW261" i="265"/>
  <c r="M264" i="265"/>
  <c r="M263" i="265"/>
  <c r="L262" i="265"/>
  <c r="L264" i="265"/>
  <c r="AN262" i="265"/>
  <c r="AN265" i="265"/>
  <c r="AN264" i="265"/>
  <c r="AV265" i="265"/>
  <c r="BU265" i="265"/>
  <c r="V269" i="265"/>
  <c r="U269" i="265"/>
  <c r="V266" i="265"/>
  <c r="V268" i="265"/>
  <c r="V267" i="265"/>
  <c r="BE266" i="265"/>
  <c r="AW275" i="265"/>
  <c r="M281" i="265"/>
  <c r="M278" i="265"/>
  <c r="M280" i="265"/>
  <c r="M279" i="265"/>
  <c r="L278" i="265"/>
  <c r="L280" i="265"/>
  <c r="L279" i="265"/>
  <c r="L281" i="265"/>
  <c r="J281" i="265"/>
  <c r="AN266" i="265"/>
  <c r="AN269" i="265"/>
  <c r="AN268" i="265"/>
  <c r="AN267" i="265"/>
  <c r="AM269" i="265"/>
  <c r="AM267" i="265"/>
  <c r="M273" i="265"/>
  <c r="M270" i="265"/>
  <c r="M272" i="265"/>
  <c r="M271" i="265"/>
  <c r="L270" i="265"/>
  <c r="L272" i="265"/>
  <c r="L271" i="265"/>
  <c r="L273" i="265"/>
  <c r="J273" i="265"/>
  <c r="AV280" i="265"/>
  <c r="AV279" i="265"/>
  <c r="AW278" i="265"/>
  <c r="AV278" i="265"/>
  <c r="AW281" i="265"/>
  <c r="AV247" i="265"/>
  <c r="AV248" i="265"/>
  <c r="AV251" i="265"/>
  <c r="AV252" i="265"/>
  <c r="AN254" i="265"/>
  <c r="BX254" i="265"/>
  <c r="AV255" i="265"/>
  <c r="BX255" i="265"/>
  <c r="AV256" i="265"/>
  <c r="BX256" i="265"/>
  <c r="AN258" i="265"/>
  <c r="BX258" i="265"/>
  <c r="AB261" i="265"/>
  <c r="AN261" i="265"/>
  <c r="U263" i="265"/>
  <c r="M265" i="265"/>
  <c r="M269" i="265"/>
  <c r="M268" i="265"/>
  <c r="M267" i="265"/>
  <c r="L266" i="265"/>
  <c r="L268" i="265"/>
  <c r="L267" i="265"/>
  <c r="T269" i="265"/>
  <c r="S269" i="265"/>
  <c r="AV269" i="265"/>
  <c r="AW279" i="265"/>
  <c r="BN246" i="265"/>
  <c r="AW247" i="265"/>
  <c r="BN250" i="265"/>
  <c r="AW251" i="265"/>
  <c r="BO253" i="265"/>
  <c r="AD254" i="265"/>
  <c r="BN254" i="265"/>
  <c r="AW255" i="265"/>
  <c r="BO257" i="265"/>
  <c r="M260" i="265"/>
  <c r="AD258" i="265"/>
  <c r="AV260" i="265"/>
  <c r="BN258" i="265"/>
  <c r="AW259" i="265"/>
  <c r="AM260" i="265"/>
  <c r="M261" i="265"/>
  <c r="AV261" i="265"/>
  <c r="M262" i="265"/>
  <c r="AM262" i="265"/>
  <c r="AM263" i="265"/>
  <c r="U265" i="265"/>
  <c r="BL265" i="265"/>
  <c r="U266" i="265"/>
  <c r="BF268" i="265"/>
  <c r="BF267" i="265"/>
  <c r="BE268" i="265"/>
  <c r="BE267" i="265"/>
  <c r="BF266" i="265"/>
  <c r="BF269" i="265"/>
  <c r="AV272" i="265"/>
  <c r="AV271" i="265"/>
  <c r="AW270" i="265"/>
  <c r="AV270" i="265"/>
  <c r="AW273" i="265"/>
  <c r="T281" i="265"/>
  <c r="S281" i="265"/>
  <c r="AV281" i="265"/>
  <c r="BO254" i="265"/>
  <c r="BN255" i="265"/>
  <c r="AE258" i="265"/>
  <c r="BO258" i="265"/>
  <c r="BO259" i="265"/>
  <c r="AN260" i="265"/>
  <c r="U261" i="265"/>
  <c r="V264" i="265"/>
  <c r="V263" i="265"/>
  <c r="AV264" i="265"/>
  <c r="AV263" i="265"/>
  <c r="AV262" i="265"/>
  <c r="BX265" i="265"/>
  <c r="BX264" i="265"/>
  <c r="BX263" i="265"/>
  <c r="BX262" i="265"/>
  <c r="AN263" i="265"/>
  <c r="BW263" i="265"/>
  <c r="AM264" i="265"/>
  <c r="BW264" i="265"/>
  <c r="T265" i="265"/>
  <c r="AL265" i="265"/>
  <c r="AW271" i="265"/>
  <c r="M277" i="265"/>
  <c r="M274" i="265"/>
  <c r="M276" i="265"/>
  <c r="M275" i="265"/>
  <c r="L274" i="265"/>
  <c r="L276" i="265"/>
  <c r="L275" i="265"/>
  <c r="L277" i="265"/>
  <c r="J277" i="265"/>
  <c r="AW280" i="265"/>
  <c r="AM255" i="265"/>
  <c r="BX261" i="265"/>
  <c r="BX260" i="265"/>
  <c r="BX259" i="265"/>
  <c r="AM266" i="265"/>
  <c r="BX269" i="265"/>
  <c r="BX268" i="265"/>
  <c r="BX267" i="265"/>
  <c r="BX266" i="265"/>
  <c r="BW269" i="265"/>
  <c r="BW268" i="265"/>
  <c r="T273" i="265"/>
  <c r="S273" i="265"/>
  <c r="AV273" i="265"/>
  <c r="AE262" i="265"/>
  <c r="BO262" i="265"/>
  <c r="BN263" i="265"/>
  <c r="AE266" i="265"/>
  <c r="BO266" i="265"/>
  <c r="BN267" i="265"/>
  <c r="AL269" i="265"/>
  <c r="AE270" i="265"/>
  <c r="BO270" i="265"/>
  <c r="V271" i="265"/>
  <c r="BN271" i="265"/>
  <c r="V272" i="265"/>
  <c r="AL273" i="265"/>
  <c r="BF273" i="265"/>
  <c r="AE274" i="265"/>
  <c r="BO274" i="265"/>
  <c r="V275" i="265"/>
  <c r="BN275" i="265"/>
  <c r="V276" i="265"/>
  <c r="AL277" i="265"/>
  <c r="BF277" i="265"/>
  <c r="AE278" i="265"/>
  <c r="BO278" i="265"/>
  <c r="V279" i="265"/>
  <c r="BN279" i="265"/>
  <c r="V280" i="265"/>
  <c r="AL281" i="265"/>
  <c r="BF281" i="265"/>
  <c r="AM271" i="265"/>
  <c r="AM272" i="265"/>
  <c r="AM273" i="265"/>
  <c r="AM275" i="265"/>
  <c r="AM276" i="265"/>
  <c r="AM277" i="265"/>
  <c r="AM279" i="265"/>
  <c r="AM280" i="265"/>
  <c r="V270" i="265"/>
  <c r="BF270" i="265"/>
  <c r="AN271" i="265"/>
  <c r="AN272" i="265"/>
  <c r="AN273" i="265"/>
  <c r="V274" i="265"/>
  <c r="BF274" i="265"/>
  <c r="AN275" i="265"/>
  <c r="AN276" i="265"/>
  <c r="AN277" i="265"/>
  <c r="V278" i="265"/>
  <c r="BF278" i="265"/>
  <c r="AN279" i="265"/>
  <c r="AN280" i="265"/>
  <c r="AN281" i="265"/>
  <c r="BU269" i="265"/>
  <c r="BE271" i="265"/>
  <c r="BE272" i="265"/>
  <c r="U273" i="265"/>
  <c r="BU273" i="265"/>
  <c r="BE275" i="265"/>
  <c r="BE276" i="265"/>
  <c r="U277" i="265"/>
  <c r="BU277" i="265"/>
  <c r="BE279" i="265"/>
  <c r="BE280" i="265"/>
  <c r="U281" i="265"/>
  <c r="BU281" i="265"/>
  <c r="BL269" i="265"/>
  <c r="BF271" i="265"/>
  <c r="BL273" i="265"/>
  <c r="BF275" i="265"/>
  <c r="BL277" i="265"/>
  <c r="BF279" i="265"/>
  <c r="BL281" i="265"/>
  <c r="AM270" i="265"/>
  <c r="BW270" i="265"/>
  <c r="BW271" i="265"/>
  <c r="BW272" i="265"/>
  <c r="BW273" i="265"/>
  <c r="AM274" i="265"/>
  <c r="BW274" i="265"/>
  <c r="BW275" i="265"/>
  <c r="BW276" i="265"/>
  <c r="BW277" i="265"/>
  <c r="AM278" i="265"/>
  <c r="BW278" i="265"/>
  <c r="BW279" i="265"/>
  <c r="BW280" i="265"/>
  <c r="BW281" i="265"/>
  <c r="BX270" i="265"/>
  <c r="BX271" i="265"/>
  <c r="BX272" i="265"/>
  <c r="BX274" i="265"/>
  <c r="BX275" i="265"/>
  <c r="BX276" i="265"/>
  <c r="BX278" i="265"/>
  <c r="BX279" i="265"/>
  <c r="BX280" i="265"/>
  <c r="AM35" i="265"/>
  <c r="T41" i="265"/>
  <c r="AD45" i="265"/>
  <c r="AB45" i="265"/>
  <c r="BF48" i="265"/>
  <c r="BF47" i="265"/>
  <c r="BE48" i="265"/>
  <c r="BE47" i="265"/>
  <c r="BF46" i="265"/>
  <c r="BF49" i="265"/>
  <c r="BN49" i="265"/>
  <c r="BL49" i="265"/>
  <c r="BX53" i="265"/>
  <c r="BX52" i="265"/>
  <c r="BX51" i="265"/>
  <c r="BX50" i="265"/>
  <c r="BW51" i="265"/>
  <c r="V57" i="265"/>
  <c r="U57" i="265"/>
  <c r="V54" i="265"/>
  <c r="V56" i="265"/>
  <c r="V55" i="265"/>
  <c r="T57" i="265"/>
  <c r="AM36" i="265"/>
  <c r="AM37" i="265"/>
  <c r="AN41" i="265"/>
  <c r="AN40" i="265"/>
  <c r="BX41" i="265"/>
  <c r="BX40" i="265"/>
  <c r="BX39" i="265"/>
  <c r="AM39" i="265"/>
  <c r="BN166" i="265"/>
  <c r="AD133" i="265"/>
  <c r="BO145" i="265"/>
  <c r="V34" i="265"/>
  <c r="BF34" i="265"/>
  <c r="AN35" i="265"/>
  <c r="AN36" i="265"/>
  <c r="AD37" i="265"/>
  <c r="AN37" i="265"/>
  <c r="BF38" i="265"/>
  <c r="AN39" i="265"/>
  <c r="S41" i="265"/>
  <c r="AM41" i="265"/>
  <c r="BV41" i="265"/>
  <c r="BU41" i="265"/>
  <c r="AN42" i="265"/>
  <c r="AN45" i="265"/>
  <c r="AN44" i="265"/>
  <c r="AN43" i="265"/>
  <c r="AM44" i="265"/>
  <c r="L45" i="265"/>
  <c r="M46" i="265"/>
  <c r="M48" i="265"/>
  <c r="M47" i="265"/>
  <c r="L46" i="265"/>
  <c r="L48" i="265"/>
  <c r="L47" i="265"/>
  <c r="AL53" i="265"/>
  <c r="S57" i="265"/>
  <c r="BV57" i="265"/>
  <c r="BU57" i="265"/>
  <c r="T61" i="265"/>
  <c r="S61" i="265"/>
  <c r="AW27" i="265"/>
  <c r="AE37" i="265"/>
  <c r="BU37" i="265"/>
  <c r="AD40" i="265"/>
  <c r="AE41" i="265"/>
  <c r="BN40" i="265"/>
  <c r="BW40" i="265"/>
  <c r="AD41" i="265"/>
  <c r="AB41" i="265"/>
  <c r="BW41" i="265"/>
  <c r="BF44" i="265"/>
  <c r="BF43" i="265"/>
  <c r="BE44" i="265"/>
  <c r="BE43" i="265"/>
  <c r="BF42" i="265"/>
  <c r="BF45" i="265"/>
  <c r="BN45" i="265"/>
  <c r="BL45" i="265"/>
  <c r="BX49" i="265"/>
  <c r="BX48" i="265"/>
  <c r="BX47" i="265"/>
  <c r="BX46" i="265"/>
  <c r="BW47" i="265"/>
  <c r="AV52" i="265"/>
  <c r="AV51" i="265"/>
  <c r="AW50" i="265"/>
  <c r="AV50" i="265"/>
  <c r="T53" i="265"/>
  <c r="BV53" i="265"/>
  <c r="BU53" i="265"/>
  <c r="AN54" i="265"/>
  <c r="AN57" i="265"/>
  <c r="AN56" i="265"/>
  <c r="AN55" i="265"/>
  <c r="U56" i="265"/>
  <c r="AM56" i="265"/>
  <c r="AD57" i="265"/>
  <c r="AB57" i="265"/>
  <c r="M61" i="265"/>
  <c r="M58" i="265"/>
  <c r="M60" i="265"/>
  <c r="M59" i="265"/>
  <c r="L58" i="265"/>
  <c r="L60" i="265"/>
  <c r="L59" i="265"/>
  <c r="AM40" i="265"/>
  <c r="M42" i="265"/>
  <c r="M44" i="265"/>
  <c r="M43" i="265"/>
  <c r="L42" i="265"/>
  <c r="L44" i="265"/>
  <c r="L43" i="265"/>
  <c r="AM47" i="265"/>
  <c r="U49" i="265"/>
  <c r="AL49" i="265"/>
  <c r="V53" i="265"/>
  <c r="U53" i="265"/>
  <c r="V50" i="265"/>
  <c r="V52" i="265"/>
  <c r="V51" i="265"/>
  <c r="S53" i="265"/>
  <c r="BW53" i="265"/>
  <c r="BF56" i="265"/>
  <c r="BF55" i="265"/>
  <c r="BE56" i="265"/>
  <c r="BE55" i="265"/>
  <c r="BF54" i="265"/>
  <c r="BF57" i="265"/>
  <c r="J57" i="265"/>
  <c r="BE57" i="265"/>
  <c r="AW59" i="265"/>
  <c r="BE146" i="265"/>
  <c r="AM166" i="265"/>
  <c r="AM34" i="265"/>
  <c r="BW34" i="265"/>
  <c r="AE35" i="265"/>
  <c r="BW35" i="265"/>
  <c r="AE36" i="265"/>
  <c r="BW36" i="265"/>
  <c r="BC37" i="265"/>
  <c r="BW37" i="265"/>
  <c r="V41" i="265"/>
  <c r="U41" i="265"/>
  <c r="V40" i="265"/>
  <c r="AM38" i="265"/>
  <c r="BF40" i="265"/>
  <c r="BE40" i="265"/>
  <c r="BF41" i="265"/>
  <c r="BW38" i="265"/>
  <c r="AE39" i="265"/>
  <c r="BW39" i="265"/>
  <c r="BN41" i="265"/>
  <c r="BL41" i="265"/>
  <c r="BX45" i="265"/>
  <c r="BX44" i="265"/>
  <c r="BX43" i="265"/>
  <c r="BX42" i="265"/>
  <c r="BW43" i="265"/>
  <c r="AV48" i="265"/>
  <c r="AV47" i="265"/>
  <c r="AW46" i="265"/>
  <c r="AV46" i="265"/>
  <c r="BE46" i="265"/>
  <c r="T49" i="265"/>
  <c r="BW50" i="265"/>
  <c r="BW52" i="265"/>
  <c r="AD53" i="265"/>
  <c r="AB53" i="265"/>
  <c r="AV53" i="265"/>
  <c r="M54" i="265"/>
  <c r="M56" i="265"/>
  <c r="M55" i="265"/>
  <c r="L54" i="265"/>
  <c r="L56" i="265"/>
  <c r="L55" i="265"/>
  <c r="U54" i="265"/>
  <c r="BN57" i="265"/>
  <c r="BL57" i="265"/>
  <c r="AV60" i="265"/>
  <c r="AV59" i="265"/>
  <c r="AW58" i="265"/>
  <c r="AV58" i="265"/>
  <c r="AW61" i="265"/>
  <c r="AV61" i="265"/>
  <c r="AD137" i="265"/>
  <c r="BX34" i="265"/>
  <c r="AV35" i="265"/>
  <c r="BX35" i="265"/>
  <c r="AV36" i="265"/>
  <c r="BX36" i="265"/>
  <c r="AT37" i="265"/>
  <c r="BN37" i="265"/>
  <c r="AN38" i="265"/>
  <c r="BX38" i="265"/>
  <c r="AM42" i="265"/>
  <c r="AM43" i="265"/>
  <c r="U45" i="265"/>
  <c r="AL45" i="265"/>
  <c r="V49" i="265"/>
  <c r="V46" i="265"/>
  <c r="V48" i="265"/>
  <c r="V47" i="265"/>
  <c r="S49" i="265"/>
  <c r="BV49" i="265"/>
  <c r="BU49" i="265"/>
  <c r="AN50" i="265"/>
  <c r="AN53" i="265"/>
  <c r="AN52" i="265"/>
  <c r="AN51" i="265"/>
  <c r="AW51" i="265"/>
  <c r="U52" i="265"/>
  <c r="AM52" i="265"/>
  <c r="L53" i="265"/>
  <c r="BN53" i="265"/>
  <c r="BL53" i="265"/>
  <c r="BX57" i="265"/>
  <c r="BX56" i="265"/>
  <c r="BX55" i="265"/>
  <c r="BX54" i="265"/>
  <c r="BW57" i="265"/>
  <c r="BW55" i="265"/>
  <c r="BE28" i="265"/>
  <c r="L146" i="265"/>
  <c r="BN157" i="265"/>
  <c r="BW128" i="265"/>
  <c r="AD34" i="265"/>
  <c r="BN34" i="265"/>
  <c r="U35" i="265"/>
  <c r="AW35" i="265"/>
  <c r="U36" i="265"/>
  <c r="AK37" i="265"/>
  <c r="BO37" i="265"/>
  <c r="M40" i="265"/>
  <c r="L40" i="265"/>
  <c r="AD38" i="265"/>
  <c r="AV40" i="265"/>
  <c r="BN38" i="265"/>
  <c r="U39" i="265"/>
  <c r="AW39" i="265"/>
  <c r="BO40" i="265"/>
  <c r="M41" i="265"/>
  <c r="AW41" i="265"/>
  <c r="AV44" i="265"/>
  <c r="AV43" i="265"/>
  <c r="AW42" i="265"/>
  <c r="AV42" i="265"/>
  <c r="AV45" i="265"/>
  <c r="BE42" i="265"/>
  <c r="T45" i="265"/>
  <c r="AK45" i="265"/>
  <c r="BW46" i="265"/>
  <c r="BW48" i="265"/>
  <c r="AD49" i="265"/>
  <c r="AB49" i="265"/>
  <c r="AV49" i="265"/>
  <c r="BW49" i="265"/>
  <c r="BF52" i="265"/>
  <c r="BF51" i="265"/>
  <c r="BE52" i="265"/>
  <c r="BE51" i="265"/>
  <c r="BF50" i="265"/>
  <c r="BF53" i="265"/>
  <c r="AM54" i="265"/>
  <c r="U55" i="265"/>
  <c r="AM55" i="265"/>
  <c r="AW56" i="265"/>
  <c r="M57" i="265"/>
  <c r="L61" i="265"/>
  <c r="AW146" i="265"/>
  <c r="BW134" i="265"/>
  <c r="BO34" i="265"/>
  <c r="V35" i="265"/>
  <c r="BN35" i="265"/>
  <c r="AE38" i="265"/>
  <c r="BO38" i="265"/>
  <c r="V39" i="265"/>
  <c r="BN39" i="265"/>
  <c r="AE40" i="265"/>
  <c r="AW40" i="265"/>
  <c r="AL41" i="265"/>
  <c r="BO41" i="265"/>
  <c r="V45" i="265"/>
  <c r="V42" i="265"/>
  <c r="V44" i="265"/>
  <c r="V43" i="265"/>
  <c r="AM45" i="265"/>
  <c r="BV45" i="265"/>
  <c r="BU45" i="265"/>
  <c r="AN46" i="265"/>
  <c r="AN49" i="265"/>
  <c r="AN48" i="265"/>
  <c r="AN47" i="265"/>
  <c r="AW47" i="265"/>
  <c r="U48" i="265"/>
  <c r="AM48" i="265"/>
  <c r="L49" i="265"/>
  <c r="BE49" i="265"/>
  <c r="M50" i="265"/>
  <c r="M52" i="265"/>
  <c r="M51" i="265"/>
  <c r="L50" i="265"/>
  <c r="L52" i="265"/>
  <c r="L51" i="265"/>
  <c r="U50" i="265"/>
  <c r="AV56" i="265"/>
  <c r="AV55" i="265"/>
  <c r="AW54" i="265"/>
  <c r="AV54" i="265"/>
  <c r="BE54" i="265"/>
  <c r="AL57" i="265"/>
  <c r="AE42" i="265"/>
  <c r="BO42" i="265"/>
  <c r="BN43" i="265"/>
  <c r="AE46" i="265"/>
  <c r="BO46" i="265"/>
  <c r="BN47" i="265"/>
  <c r="AE50" i="265"/>
  <c r="BO50" i="265"/>
  <c r="BN51" i="265"/>
  <c r="AE54" i="265"/>
  <c r="BO54" i="265"/>
  <c r="BN55" i="265"/>
  <c r="AE58" i="265"/>
  <c r="BO58" i="265"/>
  <c r="V59" i="265"/>
  <c r="BN59" i="265"/>
  <c r="V60" i="265"/>
  <c r="AB61" i="265"/>
  <c r="AL61" i="265"/>
  <c r="BF61" i="265"/>
  <c r="AM59" i="265"/>
  <c r="AM60" i="265"/>
  <c r="AM61" i="265"/>
  <c r="J41" i="265"/>
  <c r="J45" i="265"/>
  <c r="J49" i="265"/>
  <c r="J53" i="265"/>
  <c r="V58" i="265"/>
  <c r="BF58" i="265"/>
  <c r="AN59" i="265"/>
  <c r="AN60" i="265"/>
  <c r="J61" i="265"/>
  <c r="AN61" i="265"/>
  <c r="AE45" i="265"/>
  <c r="AE49" i="265"/>
  <c r="AE53" i="265"/>
  <c r="AE57" i="265"/>
  <c r="BE59" i="265"/>
  <c r="BE60" i="265"/>
  <c r="U61" i="265"/>
  <c r="AE61" i="265"/>
  <c r="BU61" i="265"/>
  <c r="AD43" i="265"/>
  <c r="AD47" i="265"/>
  <c r="AD51" i="265"/>
  <c r="AD55" i="265"/>
  <c r="AD59" i="265"/>
  <c r="BF59" i="265"/>
  <c r="BL61" i="265"/>
  <c r="AM58" i="265"/>
  <c r="BW58" i="265"/>
  <c r="BW59" i="265"/>
  <c r="BW60" i="265"/>
  <c r="BW61" i="265"/>
  <c r="BX58" i="265"/>
  <c r="BX59" i="265"/>
  <c r="BX60" i="265"/>
  <c r="AM63" i="265"/>
  <c r="AM64" i="265"/>
  <c r="AM65" i="265"/>
  <c r="AM68" i="265"/>
  <c r="BW68" i="265"/>
  <c r="BW67" i="265"/>
  <c r="AM67" i="265"/>
  <c r="S69" i="265"/>
  <c r="AM69" i="265"/>
  <c r="BN69" i="265"/>
  <c r="AC73" i="265"/>
  <c r="AB73" i="265"/>
  <c r="M85" i="265"/>
  <c r="M82" i="265"/>
  <c r="M84" i="265"/>
  <c r="M83" i="265"/>
  <c r="L82" i="265"/>
  <c r="L84" i="265"/>
  <c r="L83" i="265"/>
  <c r="T85" i="265"/>
  <c r="S85" i="265"/>
  <c r="AV88" i="265"/>
  <c r="AV87" i="265"/>
  <c r="AW86" i="265"/>
  <c r="AV86" i="265"/>
  <c r="AW89" i="265"/>
  <c r="L89" i="265"/>
  <c r="J89" i="265"/>
  <c r="BN154" i="265"/>
  <c r="U170" i="265"/>
  <c r="BX122" i="265"/>
  <c r="AW136" i="265"/>
  <c r="U143" i="265"/>
  <c r="V62" i="265"/>
  <c r="BF62" i="265"/>
  <c r="L63" i="265"/>
  <c r="AN63" i="265"/>
  <c r="L64" i="265"/>
  <c r="AN64" i="265"/>
  <c r="T65" i="265"/>
  <c r="AN65" i="265"/>
  <c r="L67" i="265"/>
  <c r="AN67" i="265"/>
  <c r="T69" i="265"/>
  <c r="BO69" i="265"/>
  <c r="AE72" i="265"/>
  <c r="AE71" i="265"/>
  <c r="AD72" i="265"/>
  <c r="AD71" i="265"/>
  <c r="AE70" i="265"/>
  <c r="AV73" i="265"/>
  <c r="AV76" i="265"/>
  <c r="L81" i="265"/>
  <c r="J81" i="265"/>
  <c r="BW69" i="265"/>
  <c r="AV80" i="265"/>
  <c r="AV79" i="265"/>
  <c r="AW78" i="265"/>
  <c r="AV78" i="265"/>
  <c r="AW81" i="265"/>
  <c r="BO129" i="265"/>
  <c r="BW131" i="265"/>
  <c r="M62" i="265"/>
  <c r="AW62" i="265"/>
  <c r="AD63" i="265"/>
  <c r="AD64" i="265"/>
  <c r="BL65" i="265"/>
  <c r="BV65" i="265"/>
  <c r="M66" i="265"/>
  <c r="AW66" i="265"/>
  <c r="AD67" i="265"/>
  <c r="L69" i="265"/>
  <c r="AW70" i="265"/>
  <c r="AW73" i="265"/>
  <c r="AW71" i="265"/>
  <c r="AW72" i="265"/>
  <c r="M77" i="265"/>
  <c r="M74" i="265"/>
  <c r="M76" i="265"/>
  <c r="M75" i="265"/>
  <c r="S77" i="265"/>
  <c r="BC77" i="265"/>
  <c r="AW79" i="265"/>
  <c r="V30" i="265"/>
  <c r="AM158" i="265"/>
  <c r="BO161" i="265"/>
  <c r="BE166" i="265"/>
  <c r="AM62" i="265"/>
  <c r="BW62" i="265"/>
  <c r="AE63" i="265"/>
  <c r="BW63" i="265"/>
  <c r="AE64" i="265"/>
  <c r="BW64" i="265"/>
  <c r="BC65" i="265"/>
  <c r="V69" i="265"/>
  <c r="V68" i="265"/>
  <c r="AM66" i="265"/>
  <c r="BF68" i="265"/>
  <c r="BF69" i="265"/>
  <c r="BW66" i="265"/>
  <c r="AC69" i="265"/>
  <c r="AB69" i="265"/>
  <c r="AN69" i="265"/>
  <c r="BE69" i="265"/>
  <c r="S73" i="265"/>
  <c r="L75" i="265"/>
  <c r="AW75" i="265"/>
  <c r="T77" i="265"/>
  <c r="AV84" i="265"/>
  <c r="AV83" i="265"/>
  <c r="AW82" i="265"/>
  <c r="AV82" i="265"/>
  <c r="AW85" i="265"/>
  <c r="L85" i="265"/>
  <c r="J85" i="265"/>
  <c r="M89" i="265"/>
  <c r="M86" i="265"/>
  <c r="M88" i="265"/>
  <c r="M87" i="265"/>
  <c r="L86" i="265"/>
  <c r="L88" i="265"/>
  <c r="L87" i="265"/>
  <c r="AW88" i="265"/>
  <c r="T89" i="265"/>
  <c r="S89" i="265"/>
  <c r="AE68" i="265"/>
  <c r="AD68" i="265"/>
  <c r="BX67" i="265"/>
  <c r="BE158" i="265"/>
  <c r="BW137" i="265"/>
  <c r="BE145" i="265"/>
  <c r="BX62" i="265"/>
  <c r="AV63" i="265"/>
  <c r="BX63" i="265"/>
  <c r="AV64" i="265"/>
  <c r="BX64" i="265"/>
  <c r="AN66" i="265"/>
  <c r="BX66" i="265"/>
  <c r="AV67" i="265"/>
  <c r="J69" i="265"/>
  <c r="AV69" i="265"/>
  <c r="AD70" i="265"/>
  <c r="BO72" i="265"/>
  <c r="BO71" i="265"/>
  <c r="BN72" i="265"/>
  <c r="BN71" i="265"/>
  <c r="BO70" i="265"/>
  <c r="T73" i="265"/>
  <c r="BO73" i="265"/>
  <c r="AW80" i="265"/>
  <c r="T81" i="265"/>
  <c r="S81" i="265"/>
  <c r="AN68" i="265"/>
  <c r="BC69" i="265"/>
  <c r="U151" i="265"/>
  <c r="BN137" i="265"/>
  <c r="AD142" i="265"/>
  <c r="BN145" i="265"/>
  <c r="AD62" i="265"/>
  <c r="BN62" i="265"/>
  <c r="AW63" i="265"/>
  <c r="BO65" i="265"/>
  <c r="AD66" i="265"/>
  <c r="AW67" i="265"/>
  <c r="L68" i="265"/>
  <c r="AV68" i="265"/>
  <c r="AD69" i="265"/>
  <c r="BM69" i="265"/>
  <c r="BL69" i="265"/>
  <c r="BX69" i="265"/>
  <c r="BC73" i="265"/>
  <c r="L77" i="265"/>
  <c r="AC77" i="265"/>
  <c r="AB77" i="265"/>
  <c r="AE65" i="265"/>
  <c r="BO68" i="265"/>
  <c r="BO67" i="265"/>
  <c r="BN68" i="265"/>
  <c r="BN67" i="265"/>
  <c r="BX68" i="265"/>
  <c r="BM73" i="265"/>
  <c r="BL73" i="265"/>
  <c r="V150" i="265"/>
  <c r="BO160" i="265"/>
  <c r="AM122" i="265"/>
  <c r="BN129" i="265"/>
  <c r="BW130" i="265"/>
  <c r="AV137" i="265"/>
  <c r="BO62" i="265"/>
  <c r="V63" i="265"/>
  <c r="BN63" i="265"/>
  <c r="AE66" i="265"/>
  <c r="BO66" i="265"/>
  <c r="V67" i="265"/>
  <c r="M68" i="265"/>
  <c r="AW68" i="265"/>
  <c r="AE69" i="265"/>
  <c r="M73" i="265"/>
  <c r="M70" i="265"/>
  <c r="AV70" i="265"/>
  <c r="L73" i="265"/>
  <c r="BD73" i="265"/>
  <c r="L74" i="265"/>
  <c r="AW74" i="265"/>
  <c r="AV74" i="265"/>
  <c r="AW77" i="265"/>
  <c r="BM77" i="265"/>
  <c r="BL77" i="265"/>
  <c r="M81" i="265"/>
  <c r="M78" i="265"/>
  <c r="M80" i="265"/>
  <c r="M79" i="265"/>
  <c r="L78" i="265"/>
  <c r="L80" i="265"/>
  <c r="L79" i="265"/>
  <c r="AV89" i="265"/>
  <c r="V71" i="265"/>
  <c r="V72" i="265"/>
  <c r="BF73" i="265"/>
  <c r="AE74" i="265"/>
  <c r="BO74" i="265"/>
  <c r="V75" i="265"/>
  <c r="BN75" i="265"/>
  <c r="V76" i="265"/>
  <c r="BN76" i="265"/>
  <c r="AV77" i="265"/>
  <c r="BF77" i="265"/>
  <c r="AE78" i="265"/>
  <c r="BO78" i="265"/>
  <c r="V79" i="265"/>
  <c r="BN79" i="265"/>
  <c r="V80" i="265"/>
  <c r="BN80" i="265"/>
  <c r="AB81" i="265"/>
  <c r="AV81" i="265"/>
  <c r="BF81" i="265"/>
  <c r="AE82" i="265"/>
  <c r="BO82" i="265"/>
  <c r="V83" i="265"/>
  <c r="BN83" i="265"/>
  <c r="V84" i="265"/>
  <c r="BN84" i="265"/>
  <c r="AB85" i="265"/>
  <c r="BF85" i="265"/>
  <c r="AE86" i="265"/>
  <c r="BO86" i="265"/>
  <c r="V87" i="265"/>
  <c r="BN87" i="265"/>
  <c r="V88" i="265"/>
  <c r="BN88" i="265"/>
  <c r="AB89" i="265"/>
  <c r="BF89" i="265"/>
  <c r="U70" i="265"/>
  <c r="BE70" i="265"/>
  <c r="AM71" i="265"/>
  <c r="AM72" i="265"/>
  <c r="AM73" i="265"/>
  <c r="U74" i="265"/>
  <c r="BE74" i="265"/>
  <c r="AM75" i="265"/>
  <c r="BO75" i="265"/>
  <c r="AM76" i="265"/>
  <c r="AM77" i="265"/>
  <c r="U78" i="265"/>
  <c r="BE78" i="265"/>
  <c r="AM79" i="265"/>
  <c r="BO79" i="265"/>
  <c r="AM80" i="265"/>
  <c r="AM81" i="265"/>
  <c r="AM83" i="265"/>
  <c r="BO83" i="265"/>
  <c r="AM84" i="265"/>
  <c r="AM85" i="265"/>
  <c r="AM87" i="265"/>
  <c r="BO87" i="265"/>
  <c r="AM88" i="265"/>
  <c r="AM89" i="265"/>
  <c r="AE77" i="265"/>
  <c r="AE81" i="265"/>
  <c r="AE85" i="265"/>
  <c r="AE89" i="265"/>
  <c r="BF71" i="265"/>
  <c r="AD75" i="265"/>
  <c r="BF75" i="265"/>
  <c r="AD76" i="265"/>
  <c r="AD79" i="265"/>
  <c r="BF79" i="265"/>
  <c r="AD80" i="265"/>
  <c r="BL81" i="265"/>
  <c r="AD83" i="265"/>
  <c r="BF83" i="265"/>
  <c r="AD84" i="265"/>
  <c r="BL85" i="265"/>
  <c r="AD87" i="265"/>
  <c r="BF87" i="265"/>
  <c r="AD88" i="265"/>
  <c r="BL89" i="265"/>
  <c r="BW70" i="265"/>
  <c r="BW71" i="265"/>
  <c r="BW72" i="265"/>
  <c r="BW74" i="265"/>
  <c r="AE75" i="265"/>
  <c r="BW75" i="265"/>
  <c r="BW76" i="265"/>
  <c r="BW78" i="265"/>
  <c r="AE79" i="265"/>
  <c r="BW79" i="265"/>
  <c r="BW80" i="265"/>
  <c r="BW82" i="265"/>
  <c r="AE83" i="265"/>
  <c r="BW83" i="265"/>
  <c r="BW86" i="265"/>
  <c r="AE87" i="265"/>
  <c r="BW87" i="265"/>
  <c r="L97" i="265"/>
  <c r="V12" i="265"/>
  <c r="BO155" i="265"/>
  <c r="U171" i="265"/>
  <c r="U173" i="265"/>
  <c r="AM118" i="265"/>
  <c r="AV119" i="265"/>
  <c r="AE120" i="265"/>
  <c r="BW120" i="265"/>
  <c r="AD121" i="265"/>
  <c r="BE121" i="265"/>
  <c r="AE123" i="265"/>
  <c r="AV123" i="265"/>
  <c r="AM126" i="265"/>
  <c r="AD130" i="265"/>
  <c r="AM138" i="265"/>
  <c r="BW139" i="265"/>
  <c r="BE141" i="265"/>
  <c r="BN142" i="265"/>
  <c r="AE90" i="265"/>
  <c r="BO90" i="265"/>
  <c r="V91" i="265"/>
  <c r="BN91" i="265"/>
  <c r="V92" i="265"/>
  <c r="BN92" i="265"/>
  <c r="AB93" i="265"/>
  <c r="BF93" i="265"/>
  <c r="BO94" i="265"/>
  <c r="V95" i="265"/>
  <c r="BE97" i="265"/>
  <c r="M105" i="265"/>
  <c r="M102" i="265"/>
  <c r="M104" i="265"/>
  <c r="M103" i="265"/>
  <c r="L102" i="265"/>
  <c r="L104" i="265"/>
  <c r="L103" i="265"/>
  <c r="AW107" i="265"/>
  <c r="AW112" i="265"/>
  <c r="AW115" i="265"/>
  <c r="M148" i="265"/>
  <c r="AW149" i="265"/>
  <c r="BW149" i="265"/>
  <c r="V154" i="265"/>
  <c r="AW155" i="265"/>
  <c r="BX156" i="265"/>
  <c r="BN165" i="265"/>
  <c r="AN118" i="265"/>
  <c r="AE119" i="265"/>
  <c r="L121" i="265"/>
  <c r="L123" i="265"/>
  <c r="U132" i="265"/>
  <c r="BE133" i="265"/>
  <c r="BN134" i="265"/>
  <c r="U135" i="265"/>
  <c r="BW136" i="265"/>
  <c r="U140" i="265"/>
  <c r="BN141" i="265"/>
  <c r="BW141" i="265"/>
  <c r="U90" i="265"/>
  <c r="BE90" i="265"/>
  <c r="AM91" i="265"/>
  <c r="BO91" i="265"/>
  <c r="AM92" i="265"/>
  <c r="BO92" i="265"/>
  <c r="S93" i="265"/>
  <c r="AW93" i="265"/>
  <c r="AN97" i="265"/>
  <c r="AN96" i="265"/>
  <c r="AM96" i="265"/>
  <c r="BE94" i="265"/>
  <c r="BX97" i="265"/>
  <c r="BX96" i="265"/>
  <c r="BX95" i="265"/>
  <c r="BW97" i="265"/>
  <c r="BW96" i="265"/>
  <c r="AM95" i="265"/>
  <c r="BW95" i="265"/>
  <c r="U97" i="265"/>
  <c r="AV97" i="265"/>
  <c r="BN97" i="265"/>
  <c r="AV100" i="265"/>
  <c r="AV99" i="265"/>
  <c r="AW98" i="265"/>
  <c r="AV98" i="265"/>
  <c r="AW101" i="265"/>
  <c r="AW100" i="265"/>
  <c r="AV104" i="265"/>
  <c r="AV103" i="265"/>
  <c r="AW102" i="265"/>
  <c r="AV102" i="265"/>
  <c r="AW105" i="265"/>
  <c r="AV105" i="265"/>
  <c r="T109" i="265"/>
  <c r="S109" i="265"/>
  <c r="AV109" i="265"/>
  <c r="M97" i="265"/>
  <c r="M96" i="265"/>
  <c r="L96" i="265"/>
  <c r="AV33" i="265"/>
  <c r="AV150" i="265"/>
  <c r="BO157" i="265"/>
  <c r="U172" i="265"/>
  <c r="BW118" i="265"/>
  <c r="BW119" i="265"/>
  <c r="AM121" i="265"/>
  <c r="BW121" i="265"/>
  <c r="BW126" i="265"/>
  <c r="BN130" i="265"/>
  <c r="U131" i="265"/>
  <c r="BN133" i="265"/>
  <c r="BW133" i="265"/>
  <c r="BO137" i="265"/>
  <c r="BW138" i="265"/>
  <c r="AD141" i="265"/>
  <c r="BW143" i="265"/>
  <c r="U144" i="265"/>
  <c r="AD145" i="265"/>
  <c r="L91" i="265"/>
  <c r="AN91" i="265"/>
  <c r="L92" i="265"/>
  <c r="AN92" i="265"/>
  <c r="AD93" i="265"/>
  <c r="AN93" i="265"/>
  <c r="L95" i="265"/>
  <c r="AN95" i="265"/>
  <c r="T97" i="265"/>
  <c r="S97" i="265"/>
  <c r="L105" i="265"/>
  <c r="M109" i="265"/>
  <c r="M106" i="265"/>
  <c r="M108" i="265"/>
  <c r="M107" i="265"/>
  <c r="L106" i="265"/>
  <c r="L108" i="265"/>
  <c r="L107" i="265"/>
  <c r="L113" i="265"/>
  <c r="J113" i="265"/>
  <c r="M117" i="265"/>
  <c r="M114" i="265"/>
  <c r="M116" i="265"/>
  <c r="M115" i="265"/>
  <c r="L114" i="265"/>
  <c r="L116" i="265"/>
  <c r="L115" i="265"/>
  <c r="T117" i="265"/>
  <c r="S117" i="265"/>
  <c r="M101" i="265"/>
  <c r="M98" i="265"/>
  <c r="M100" i="265"/>
  <c r="M99" i="265"/>
  <c r="L98" i="265"/>
  <c r="L100" i="265"/>
  <c r="L99" i="265"/>
  <c r="BF151" i="265"/>
  <c r="AW152" i="265"/>
  <c r="BN170" i="265"/>
  <c r="AD118" i="265"/>
  <c r="BX118" i="265"/>
  <c r="BX119" i="265"/>
  <c r="AD126" i="265"/>
  <c r="BW129" i="265"/>
  <c r="AW132" i="265"/>
  <c r="AD138" i="265"/>
  <c r="AM142" i="265"/>
  <c r="L90" i="265"/>
  <c r="AV90" i="265"/>
  <c r="M91" i="265"/>
  <c r="M92" i="265"/>
  <c r="AE93" i="265"/>
  <c r="L94" i="265"/>
  <c r="AE96" i="265"/>
  <c r="AD96" i="265"/>
  <c r="AE97" i="265"/>
  <c r="AV94" i="265"/>
  <c r="BO96" i="265"/>
  <c r="BO95" i="265"/>
  <c r="BN96" i="265"/>
  <c r="BN95" i="265"/>
  <c r="M95" i="265"/>
  <c r="AD97" i="265"/>
  <c r="L101" i="265"/>
  <c r="BW154" i="265"/>
  <c r="L155" i="265"/>
  <c r="BX155" i="265"/>
  <c r="M121" i="265"/>
  <c r="AV121" i="265"/>
  <c r="AN123" i="265"/>
  <c r="BW127" i="265"/>
  <c r="AM134" i="265"/>
  <c r="BW135" i="265"/>
  <c r="U139" i="265"/>
  <c r="BW140" i="265"/>
  <c r="M90" i="265"/>
  <c r="AW90" i="265"/>
  <c r="AD91" i="265"/>
  <c r="BF91" i="265"/>
  <c r="AD92" i="265"/>
  <c r="M94" i="265"/>
  <c r="AD95" i="265"/>
  <c r="BO97" i="265"/>
  <c r="AV108" i="265"/>
  <c r="AV107" i="265"/>
  <c r="AW106" i="265"/>
  <c r="AV106" i="265"/>
  <c r="AW109" i="265"/>
  <c r="AW108" i="265"/>
  <c r="M113" i="265"/>
  <c r="M110" i="265"/>
  <c r="M112" i="265"/>
  <c r="M111" i="265"/>
  <c r="L110" i="265"/>
  <c r="L112" i="265"/>
  <c r="L111" i="265"/>
  <c r="AV116" i="265"/>
  <c r="AV115" i="265"/>
  <c r="AW114" i="265"/>
  <c r="AV114" i="265"/>
  <c r="AW117" i="265"/>
  <c r="AW116" i="265"/>
  <c r="AW91" i="265"/>
  <c r="AV96" i="265"/>
  <c r="AV95" i="265"/>
  <c r="AW97" i="265"/>
  <c r="BN149" i="265"/>
  <c r="BW152" i="265"/>
  <c r="BX154" i="265"/>
  <c r="BO156" i="265"/>
  <c r="BN162" i="265"/>
  <c r="U121" i="265"/>
  <c r="AE124" i="265"/>
  <c r="BN126" i="265"/>
  <c r="AM130" i="265"/>
  <c r="BW132" i="265"/>
  <c r="U136" i="265"/>
  <c r="BE137" i="265"/>
  <c r="BN138" i="265"/>
  <c r="BO141" i="265"/>
  <c r="BW142" i="265"/>
  <c r="BW90" i="265"/>
  <c r="AE91" i="265"/>
  <c r="BW91" i="265"/>
  <c r="V97" i="265"/>
  <c r="V96" i="265"/>
  <c r="AM94" i="265"/>
  <c r="BF96" i="265"/>
  <c r="BF95" i="265"/>
  <c r="BE96" i="265"/>
  <c r="BF97" i="265"/>
  <c r="BW94" i="265"/>
  <c r="AE95" i="265"/>
  <c r="AW96" i="265"/>
  <c r="AW99" i="265"/>
  <c r="AV101" i="265"/>
  <c r="T105" i="265"/>
  <c r="S105" i="265"/>
  <c r="AW92" i="265"/>
  <c r="BO133" i="265"/>
  <c r="AM145" i="265"/>
  <c r="AV91" i="265"/>
  <c r="AW95" i="265"/>
  <c r="T101" i="265"/>
  <c r="S101" i="265"/>
  <c r="L109" i="265"/>
  <c r="J109" i="265"/>
  <c r="AV112" i="265"/>
  <c r="AV111" i="265"/>
  <c r="AW110" i="265"/>
  <c r="AV110" i="265"/>
  <c r="AW113" i="265"/>
  <c r="T113" i="265"/>
  <c r="S113" i="265"/>
  <c r="AB97" i="265"/>
  <c r="AL97" i="265"/>
  <c r="AE98" i="265"/>
  <c r="BO98" i="265"/>
  <c r="V99" i="265"/>
  <c r="BN99" i="265"/>
  <c r="V100" i="265"/>
  <c r="BN100" i="265"/>
  <c r="AB101" i="265"/>
  <c r="AL101" i="265"/>
  <c r="BF101" i="265"/>
  <c r="AE102" i="265"/>
  <c r="BO102" i="265"/>
  <c r="V103" i="265"/>
  <c r="BN103" i="265"/>
  <c r="V104" i="265"/>
  <c r="BN104" i="265"/>
  <c r="AB105" i="265"/>
  <c r="AL105" i="265"/>
  <c r="BF105" i="265"/>
  <c r="AE106" i="265"/>
  <c r="BO106" i="265"/>
  <c r="V107" i="265"/>
  <c r="BN107" i="265"/>
  <c r="V108" i="265"/>
  <c r="BN108" i="265"/>
  <c r="AL109" i="265"/>
  <c r="BF109" i="265"/>
  <c r="AE110" i="265"/>
  <c r="BO110" i="265"/>
  <c r="V111" i="265"/>
  <c r="BN111" i="265"/>
  <c r="V112" i="265"/>
  <c r="BN112" i="265"/>
  <c r="AL113" i="265"/>
  <c r="AV113" i="265"/>
  <c r="BF113" i="265"/>
  <c r="AE114" i="265"/>
  <c r="BO114" i="265"/>
  <c r="V115" i="265"/>
  <c r="BN115" i="265"/>
  <c r="V116" i="265"/>
  <c r="BN116" i="265"/>
  <c r="AB117" i="265"/>
  <c r="AV117" i="265"/>
  <c r="BF117" i="265"/>
  <c r="U98" i="265"/>
  <c r="BE98" i="265"/>
  <c r="AM99" i="265"/>
  <c r="BO99" i="265"/>
  <c r="AM100" i="265"/>
  <c r="U102" i="265"/>
  <c r="BE102" i="265"/>
  <c r="AM103" i="265"/>
  <c r="BO103" i="265"/>
  <c r="AM104" i="265"/>
  <c r="AM107" i="265"/>
  <c r="BO107" i="265"/>
  <c r="AM108" i="265"/>
  <c r="AM109" i="265"/>
  <c r="AM111" i="265"/>
  <c r="AM112" i="265"/>
  <c r="AM113" i="265"/>
  <c r="AM115" i="265"/>
  <c r="BO115" i="265"/>
  <c r="AM116" i="265"/>
  <c r="BO116" i="265"/>
  <c r="J97" i="265"/>
  <c r="V98" i="265"/>
  <c r="BF98" i="265"/>
  <c r="AN99" i="265"/>
  <c r="AN100" i="265"/>
  <c r="J101" i="265"/>
  <c r="AN101" i="265"/>
  <c r="V102" i="265"/>
  <c r="BF102" i="265"/>
  <c r="AN103" i="265"/>
  <c r="AN104" i="265"/>
  <c r="J105" i="265"/>
  <c r="AN105" i="265"/>
  <c r="V106" i="265"/>
  <c r="BF106" i="265"/>
  <c r="AN107" i="265"/>
  <c r="AN108" i="265"/>
  <c r="AN109" i="265"/>
  <c r="V110" i="265"/>
  <c r="BF110" i="265"/>
  <c r="AN111" i="265"/>
  <c r="AN112" i="265"/>
  <c r="AN113" i="265"/>
  <c r="V114" i="265"/>
  <c r="BF114" i="265"/>
  <c r="AN115" i="265"/>
  <c r="AN116" i="265"/>
  <c r="AN117" i="265"/>
  <c r="BU97" i="265"/>
  <c r="BE99" i="265"/>
  <c r="BE100" i="265"/>
  <c r="U101" i="265"/>
  <c r="AE101" i="265"/>
  <c r="BU101" i="265"/>
  <c r="BE103" i="265"/>
  <c r="BE104" i="265"/>
  <c r="AE105" i="265"/>
  <c r="BU105" i="265"/>
  <c r="BE107" i="265"/>
  <c r="BE108" i="265"/>
  <c r="AE109" i="265"/>
  <c r="BU109" i="265"/>
  <c r="BE111" i="265"/>
  <c r="BE112" i="265"/>
  <c r="AE113" i="265"/>
  <c r="BU113" i="265"/>
  <c r="BE115" i="265"/>
  <c r="BE116" i="265"/>
  <c r="U117" i="265"/>
  <c r="AE117" i="265"/>
  <c r="AD99" i="265"/>
  <c r="BF99" i="265"/>
  <c r="AD100" i="265"/>
  <c r="BL101" i="265"/>
  <c r="AD103" i="265"/>
  <c r="BF103" i="265"/>
  <c r="AD104" i="265"/>
  <c r="AD107" i="265"/>
  <c r="BF107" i="265"/>
  <c r="AD108" i="265"/>
  <c r="BL109" i="265"/>
  <c r="AD111" i="265"/>
  <c r="BF111" i="265"/>
  <c r="AD112" i="265"/>
  <c r="AD115" i="265"/>
  <c r="BF115" i="265"/>
  <c r="AD116" i="265"/>
  <c r="BL117" i="265"/>
  <c r="AE99" i="265"/>
  <c r="BW99" i="265"/>
  <c r="BW100" i="265"/>
  <c r="BC101" i="265"/>
  <c r="AM102" i="265"/>
  <c r="BW102" i="265"/>
  <c r="AE103" i="265"/>
  <c r="BW103" i="265"/>
  <c r="BW104" i="265"/>
  <c r="BW105" i="265"/>
  <c r="AM106" i="265"/>
  <c r="BW106" i="265"/>
  <c r="AE107" i="265"/>
  <c r="BW107" i="265"/>
  <c r="BW108" i="265"/>
  <c r="BC109" i="265"/>
  <c r="BW109" i="265"/>
  <c r="AM110" i="265"/>
  <c r="BW110" i="265"/>
  <c r="AE111" i="265"/>
  <c r="BW111" i="265"/>
  <c r="BW112" i="265"/>
  <c r="BC113" i="265"/>
  <c r="BW113" i="265"/>
  <c r="AM114" i="265"/>
  <c r="BW114" i="265"/>
  <c r="AE115" i="265"/>
  <c r="BW115" i="265"/>
  <c r="BW116" i="265"/>
  <c r="BC117" i="265"/>
  <c r="BX98" i="265"/>
  <c r="BX99" i="265"/>
  <c r="BX100" i="265"/>
  <c r="BX102" i="265"/>
  <c r="BX103" i="265"/>
  <c r="BX104" i="265"/>
  <c r="BX106" i="265"/>
  <c r="BX107" i="265"/>
  <c r="BX108" i="265"/>
  <c r="BX110" i="265"/>
  <c r="BX111" i="265"/>
  <c r="BX112" i="265"/>
  <c r="BX114" i="265"/>
  <c r="BX115" i="265"/>
  <c r="BX116" i="265"/>
  <c r="BN14" i="265"/>
  <c r="V18" i="265"/>
  <c r="BO19" i="265"/>
  <c r="BW20" i="265"/>
  <c r="BO21" i="265"/>
  <c r="AD22" i="265"/>
  <c r="BW23" i="265"/>
  <c r="AD26" i="265"/>
  <c r="AN28" i="265"/>
  <c r="AN29" i="265"/>
  <c r="BN29" i="265"/>
  <c r="BF146" i="265"/>
  <c r="V148" i="265"/>
  <c r="L149" i="265"/>
  <c r="AV149" i="265"/>
  <c r="AW150" i="265"/>
  <c r="M153" i="265"/>
  <c r="BO159" i="265"/>
  <c r="U161" i="265"/>
  <c r="AD165" i="265"/>
  <c r="AE167" i="265"/>
  <c r="AV120" i="265"/>
  <c r="BX120" i="265"/>
  <c r="BN121" i="265"/>
  <c r="T125" i="265"/>
  <c r="S125" i="265"/>
  <c r="AL125" i="265"/>
  <c r="V129" i="265"/>
  <c r="U129" i="265"/>
  <c r="V126" i="265"/>
  <c r="U126" i="265"/>
  <c r="V128" i="265"/>
  <c r="V127" i="265"/>
  <c r="M141" i="265"/>
  <c r="M138" i="265"/>
  <c r="M140" i="265"/>
  <c r="M139" i="265"/>
  <c r="L138" i="265"/>
  <c r="L140" i="265"/>
  <c r="L139" i="265"/>
  <c r="AV144" i="265"/>
  <c r="AV143" i="265"/>
  <c r="AW142" i="265"/>
  <c r="AV142" i="265"/>
  <c r="AW145" i="265"/>
  <c r="U148" i="265"/>
  <c r="BE8" i="265"/>
  <c r="AV10" i="265"/>
  <c r="AW12" i="265"/>
  <c r="AW13" i="265"/>
  <c r="BN17" i="265"/>
  <c r="AD25" i="265"/>
  <c r="U31" i="265"/>
  <c r="AV146" i="265"/>
  <c r="M147" i="265"/>
  <c r="U150" i="265"/>
  <c r="BE151" i="265"/>
  <c r="BW151" i="265"/>
  <c r="U154" i="265"/>
  <c r="AE155" i="265"/>
  <c r="U156" i="265"/>
  <c r="AN158" i="265"/>
  <c r="AE160" i="265"/>
  <c r="BO163" i="265"/>
  <c r="AE164" i="265"/>
  <c r="BE165" i="265"/>
  <c r="BO168" i="265"/>
  <c r="AV169" i="265"/>
  <c r="BO171" i="265"/>
  <c r="BO172" i="265"/>
  <c r="AV173" i="265"/>
  <c r="BN118" i="265"/>
  <c r="U119" i="265"/>
  <c r="AW119" i="265"/>
  <c r="U120" i="265"/>
  <c r="AW120" i="265"/>
  <c r="AK121" i="265"/>
  <c r="BO121" i="265"/>
  <c r="L124" i="265"/>
  <c r="AV124" i="265"/>
  <c r="AW125" i="265"/>
  <c r="BN122" i="265"/>
  <c r="U123" i="265"/>
  <c r="AW123" i="265"/>
  <c r="U125" i="265"/>
  <c r="AK125" i="265"/>
  <c r="BE125" i="265"/>
  <c r="U128" i="265"/>
  <c r="T133" i="265"/>
  <c r="S133" i="265"/>
  <c r="AV133" i="265"/>
  <c r="L141" i="265"/>
  <c r="T145" i="265"/>
  <c r="S145" i="265"/>
  <c r="AV7" i="265"/>
  <c r="AW9" i="265"/>
  <c r="BE11" i="265"/>
  <c r="AM153" i="265"/>
  <c r="AE159" i="265"/>
  <c r="AD161" i="265"/>
  <c r="AD169" i="265"/>
  <c r="AW171" i="265"/>
  <c r="AW172" i="265"/>
  <c r="AD173" i="265"/>
  <c r="BE173" i="265"/>
  <c r="AE118" i="265"/>
  <c r="BO118" i="265"/>
  <c r="V119" i="265"/>
  <c r="BN119" i="265"/>
  <c r="V120" i="265"/>
  <c r="BN120" i="265"/>
  <c r="AB121" i="265"/>
  <c r="BF121" i="265"/>
  <c r="AE122" i="265"/>
  <c r="BO122" i="265"/>
  <c r="V123" i="265"/>
  <c r="BO123" i="265"/>
  <c r="BW124" i="265"/>
  <c r="AD125" i="265"/>
  <c r="AB125" i="265"/>
  <c r="AV125" i="265"/>
  <c r="BN125" i="265"/>
  <c r="BF128" i="265"/>
  <c r="BF127" i="265"/>
  <c r="BE128" i="265"/>
  <c r="BE127" i="265"/>
  <c r="BF126" i="265"/>
  <c r="BE126" i="265"/>
  <c r="BF129" i="265"/>
  <c r="U127" i="265"/>
  <c r="T129" i="265"/>
  <c r="S129" i="265"/>
  <c r="AV129" i="265"/>
  <c r="M137" i="265"/>
  <c r="M134" i="265"/>
  <c r="M136" i="265"/>
  <c r="M135" i="265"/>
  <c r="L134" i="265"/>
  <c r="L136" i="265"/>
  <c r="L135" i="265"/>
  <c r="AV140" i="265"/>
  <c r="AV139" i="265"/>
  <c r="AW138" i="265"/>
  <c r="AV138" i="265"/>
  <c r="AW141" i="265"/>
  <c r="J141" i="265"/>
  <c r="U13" i="265"/>
  <c r="AM14" i="265"/>
  <c r="BO15" i="265"/>
  <c r="BW24" i="265"/>
  <c r="BW25" i="265"/>
  <c r="BO28" i="265"/>
  <c r="U146" i="265"/>
  <c r="BE147" i="265"/>
  <c r="BE149" i="265"/>
  <c r="L150" i="265"/>
  <c r="AN152" i="265"/>
  <c r="BE152" i="265"/>
  <c r="AN153" i="265"/>
  <c r="M157" i="265"/>
  <c r="AD157" i="265"/>
  <c r="AD158" i="265"/>
  <c r="AM162" i="265"/>
  <c r="AE163" i="265"/>
  <c r="BN169" i="265"/>
  <c r="BE170" i="265"/>
  <c r="AE171" i="265"/>
  <c r="AE172" i="265"/>
  <c r="BN173" i="265"/>
  <c r="U118" i="265"/>
  <c r="BE118" i="265"/>
  <c r="AM119" i="265"/>
  <c r="BO119" i="265"/>
  <c r="AM120" i="265"/>
  <c r="S121" i="265"/>
  <c r="AW121" i="265"/>
  <c r="AN125" i="265"/>
  <c r="AN124" i="265"/>
  <c r="AM125" i="265"/>
  <c r="AM124" i="265"/>
  <c r="BE122" i="265"/>
  <c r="BX125" i="265"/>
  <c r="BX124" i="265"/>
  <c r="BX123" i="265"/>
  <c r="AM123" i="265"/>
  <c r="BE124" i="265"/>
  <c r="L125" i="265"/>
  <c r="J125" i="265"/>
  <c r="AT125" i="265"/>
  <c r="M129" i="265"/>
  <c r="M126" i="265"/>
  <c r="M128" i="265"/>
  <c r="M127" i="265"/>
  <c r="L128" i="265"/>
  <c r="L127" i="265"/>
  <c r="AW128" i="265"/>
  <c r="AD129" i="265"/>
  <c r="M133" i="265"/>
  <c r="M130" i="265"/>
  <c r="M132" i="265"/>
  <c r="M131" i="265"/>
  <c r="L130" i="265"/>
  <c r="L132" i="265"/>
  <c r="L131" i="265"/>
  <c r="L137" i="265"/>
  <c r="AW144" i="265"/>
  <c r="V125" i="265"/>
  <c r="V124" i="265"/>
  <c r="BD125" i="265"/>
  <c r="T137" i="265"/>
  <c r="S137" i="265"/>
  <c r="U10" i="265"/>
  <c r="BO17" i="265"/>
  <c r="BW19" i="265"/>
  <c r="AW29" i="265"/>
  <c r="U32" i="265"/>
  <c r="BW301" i="265"/>
  <c r="V146" i="265"/>
  <c r="BF147" i="265"/>
  <c r="M150" i="265"/>
  <c r="V151" i="265"/>
  <c r="U152" i="265"/>
  <c r="AD153" i="265"/>
  <c r="U157" i="265"/>
  <c r="BN161" i="265"/>
  <c r="AW165" i="265"/>
  <c r="AD166" i="265"/>
  <c r="AE168" i="265"/>
  <c r="V118" i="265"/>
  <c r="BF118" i="265"/>
  <c r="L119" i="265"/>
  <c r="AN119" i="265"/>
  <c r="L120" i="265"/>
  <c r="AN120" i="265"/>
  <c r="V122" i="265"/>
  <c r="BF122" i="265"/>
  <c r="U124" i="265"/>
  <c r="AE128" i="265"/>
  <c r="AD128" i="265"/>
  <c r="AD127" i="265"/>
  <c r="AE129" i="265"/>
  <c r="AE126" i="265"/>
  <c r="AV136" i="265"/>
  <c r="AV135" i="265"/>
  <c r="AW134" i="265"/>
  <c r="AV134" i="265"/>
  <c r="AW137" i="265"/>
  <c r="V149" i="265"/>
  <c r="AM163" i="265"/>
  <c r="AV8" i="265"/>
  <c r="BF12" i="265"/>
  <c r="BN18" i="265"/>
  <c r="BE21" i="265"/>
  <c r="BW22" i="265"/>
  <c r="AM26" i="265"/>
  <c r="V32" i="265"/>
  <c r="L298" i="265"/>
  <c r="M299" i="265"/>
  <c r="U147" i="265"/>
  <c r="BE148" i="265"/>
  <c r="BE150" i="265"/>
  <c r="AE156" i="265"/>
  <c r="AM160" i="265"/>
  <c r="BO165" i="265"/>
  <c r="BO167" i="265"/>
  <c r="L118" i="265"/>
  <c r="AV118" i="265"/>
  <c r="M119" i="265"/>
  <c r="BE119" i="265"/>
  <c r="M120" i="265"/>
  <c r="BE120" i="265"/>
  <c r="AE121" i="265"/>
  <c r="BU121" i="265"/>
  <c r="L122" i="265"/>
  <c r="AD124" i="265"/>
  <c r="AV122" i="265"/>
  <c r="BO124" i="265"/>
  <c r="BN124" i="265"/>
  <c r="BN123" i="265"/>
  <c r="M123" i="265"/>
  <c r="BE123" i="265"/>
  <c r="AV132" i="265"/>
  <c r="AV131" i="265"/>
  <c r="AW130" i="265"/>
  <c r="AV130" i="265"/>
  <c r="AW133" i="265"/>
  <c r="L133" i="265"/>
  <c r="J133" i="265"/>
  <c r="T141" i="265"/>
  <c r="S141" i="265"/>
  <c r="AV141" i="265"/>
  <c r="L145" i="265"/>
  <c r="J145" i="265"/>
  <c r="M151" i="265"/>
  <c r="BF124" i="265"/>
  <c r="BF125" i="265"/>
  <c r="AW6" i="265"/>
  <c r="BE7" i="265"/>
  <c r="AW20" i="265"/>
  <c r="BN21" i="265"/>
  <c r="BW26" i="265"/>
  <c r="BO27" i="265"/>
  <c r="U30" i="265"/>
  <c r="M146" i="265"/>
  <c r="V147" i="265"/>
  <c r="BF148" i="265"/>
  <c r="BW156" i="265"/>
  <c r="AV157" i="265"/>
  <c r="BW157" i="265"/>
  <c r="AD162" i="265"/>
  <c r="BO164" i="265"/>
  <c r="U165" i="265"/>
  <c r="BO169" i="265"/>
  <c r="AD170" i="265"/>
  <c r="BO173" i="265"/>
  <c r="AD119" i="265"/>
  <c r="BF119" i="265"/>
  <c r="M122" i="265"/>
  <c r="AW122" i="265"/>
  <c r="AD123" i="265"/>
  <c r="BF123" i="265"/>
  <c r="BW123" i="265"/>
  <c r="M125" i="265"/>
  <c r="AE125" i="265"/>
  <c r="BO125" i="265"/>
  <c r="AV128" i="265"/>
  <c r="AV127" i="265"/>
  <c r="AW126" i="265"/>
  <c r="AV126" i="265"/>
  <c r="AW129" i="265"/>
  <c r="AE127" i="265"/>
  <c r="L129" i="265"/>
  <c r="AW140" i="265"/>
  <c r="M145" i="265"/>
  <c r="M142" i="265"/>
  <c r="M144" i="265"/>
  <c r="M143" i="265"/>
  <c r="L142" i="265"/>
  <c r="L144" i="265"/>
  <c r="L143" i="265"/>
  <c r="AW143" i="265"/>
  <c r="BO126" i="265"/>
  <c r="BN127" i="265"/>
  <c r="BN128" i="265"/>
  <c r="AL129" i="265"/>
  <c r="AE130" i="265"/>
  <c r="BO130" i="265"/>
  <c r="V131" i="265"/>
  <c r="BN131" i="265"/>
  <c r="V132" i="265"/>
  <c r="BN132" i="265"/>
  <c r="AL133" i="265"/>
  <c r="BF133" i="265"/>
  <c r="AE134" i="265"/>
  <c r="BO134" i="265"/>
  <c r="V135" i="265"/>
  <c r="BN135" i="265"/>
  <c r="V136" i="265"/>
  <c r="BN136" i="265"/>
  <c r="AB137" i="265"/>
  <c r="AL137" i="265"/>
  <c r="BF137" i="265"/>
  <c r="AE138" i="265"/>
  <c r="BO138" i="265"/>
  <c r="V139" i="265"/>
  <c r="BN139" i="265"/>
  <c r="V140" i="265"/>
  <c r="BN140" i="265"/>
  <c r="AL141" i="265"/>
  <c r="BF141" i="265"/>
  <c r="AE142" i="265"/>
  <c r="BO142" i="265"/>
  <c r="V143" i="265"/>
  <c r="BN143" i="265"/>
  <c r="V144" i="265"/>
  <c r="BN144" i="265"/>
  <c r="AL145" i="265"/>
  <c r="AV145" i="265"/>
  <c r="BF145" i="265"/>
  <c r="AM127" i="265"/>
  <c r="BO127" i="265"/>
  <c r="AM128" i="265"/>
  <c r="AM129" i="265"/>
  <c r="U130" i="265"/>
  <c r="BE130" i="265"/>
  <c r="AM131" i="265"/>
  <c r="BO131" i="265"/>
  <c r="AM132" i="265"/>
  <c r="AM133" i="265"/>
  <c r="U134" i="265"/>
  <c r="BE134" i="265"/>
  <c r="AM135" i="265"/>
  <c r="BO135" i="265"/>
  <c r="AM136" i="265"/>
  <c r="AM137" i="265"/>
  <c r="U138" i="265"/>
  <c r="BE138" i="265"/>
  <c r="AM139" i="265"/>
  <c r="BO139" i="265"/>
  <c r="AM140" i="265"/>
  <c r="AM141" i="265"/>
  <c r="U142" i="265"/>
  <c r="BE142" i="265"/>
  <c r="AM143" i="265"/>
  <c r="BO143" i="265"/>
  <c r="AM144" i="265"/>
  <c r="AN127" i="265"/>
  <c r="AN128" i="265"/>
  <c r="AN129" i="265"/>
  <c r="V130" i="265"/>
  <c r="BF130" i="265"/>
  <c r="AN131" i="265"/>
  <c r="AN132" i="265"/>
  <c r="AN133" i="265"/>
  <c r="V134" i="265"/>
  <c r="BF134" i="265"/>
  <c r="AN135" i="265"/>
  <c r="AN136" i="265"/>
  <c r="AN137" i="265"/>
  <c r="V138" i="265"/>
  <c r="BF138" i="265"/>
  <c r="AN139" i="265"/>
  <c r="AN140" i="265"/>
  <c r="AN141" i="265"/>
  <c r="V142" i="265"/>
  <c r="BF142" i="265"/>
  <c r="AN143" i="265"/>
  <c r="AN144" i="265"/>
  <c r="AN145" i="265"/>
  <c r="BE131" i="265"/>
  <c r="BE132" i="265"/>
  <c r="U133" i="265"/>
  <c r="AE133" i="265"/>
  <c r="BE135" i="265"/>
  <c r="BE136" i="265"/>
  <c r="U137" i="265"/>
  <c r="AE137" i="265"/>
  <c r="BE139" i="265"/>
  <c r="BE140" i="265"/>
  <c r="U141" i="265"/>
  <c r="AE141" i="265"/>
  <c r="BE143" i="265"/>
  <c r="BE144" i="265"/>
  <c r="U145" i="265"/>
  <c r="AE145" i="265"/>
  <c r="AD131" i="265"/>
  <c r="BF131" i="265"/>
  <c r="AD132" i="265"/>
  <c r="AD135" i="265"/>
  <c r="BF135" i="265"/>
  <c r="AD136" i="265"/>
  <c r="AD139" i="265"/>
  <c r="BF139" i="265"/>
  <c r="AD140" i="265"/>
  <c r="AD143" i="265"/>
  <c r="BF143" i="265"/>
  <c r="AD144" i="265"/>
  <c r="AE135" i="265"/>
  <c r="AE139" i="265"/>
  <c r="AE143" i="265"/>
  <c r="BW144" i="265"/>
  <c r="BC145" i="265"/>
  <c r="BW145" i="265"/>
  <c r="BX126" i="265"/>
  <c r="BX127" i="265"/>
  <c r="BX128" i="265"/>
  <c r="BX130" i="265"/>
  <c r="BX131" i="265"/>
  <c r="BX132" i="265"/>
  <c r="BX134" i="265"/>
  <c r="BX135" i="265"/>
  <c r="BX136" i="265"/>
  <c r="BX138" i="265"/>
  <c r="BX139" i="265"/>
  <c r="BX140" i="265"/>
  <c r="BX142" i="265"/>
  <c r="BX143" i="265"/>
  <c r="BX144" i="265"/>
  <c r="BN25" i="265"/>
  <c r="AM32" i="265"/>
  <c r="BF33" i="265"/>
  <c r="BF32" i="265"/>
  <c r="BF30" i="265"/>
  <c r="BE33" i="265"/>
  <c r="BE32" i="265"/>
  <c r="BE30" i="265"/>
  <c r="BO301" i="265"/>
  <c r="BN298" i="265"/>
  <c r="AM149" i="265"/>
  <c r="AK149" i="265"/>
  <c r="BF156" i="265"/>
  <c r="BF155" i="265"/>
  <c r="BE156" i="265"/>
  <c r="BE155" i="265"/>
  <c r="BF157" i="265"/>
  <c r="BF154" i="265"/>
  <c r="BE154" i="265"/>
  <c r="L157" i="265"/>
  <c r="J157" i="265"/>
  <c r="V165" i="265"/>
  <c r="V162" i="265"/>
  <c r="V164" i="265"/>
  <c r="V163" i="265"/>
  <c r="U163" i="265"/>
  <c r="U162" i="265"/>
  <c r="U164" i="265"/>
  <c r="V169" i="265"/>
  <c r="V166" i="265"/>
  <c r="V168" i="265"/>
  <c r="V167" i="265"/>
  <c r="U168" i="265"/>
  <c r="U167" i="265"/>
  <c r="U166" i="265"/>
  <c r="T169" i="265"/>
  <c r="S169" i="265"/>
  <c r="M173" i="265"/>
  <c r="M170" i="265"/>
  <c r="M172" i="265"/>
  <c r="M171" i="265"/>
  <c r="L170" i="265"/>
  <c r="L172" i="265"/>
  <c r="L171" i="265"/>
  <c r="T173" i="265"/>
  <c r="S173" i="265"/>
  <c r="AV6" i="265"/>
  <c r="BE9" i="265"/>
  <c r="U11" i="265"/>
  <c r="BE13" i="265"/>
  <c r="AE16" i="265"/>
  <c r="AN19" i="265"/>
  <c r="AE23" i="265"/>
  <c r="AN25" i="265"/>
  <c r="AE27" i="265"/>
  <c r="BO300" i="265"/>
  <c r="AL161" i="265"/>
  <c r="AL165" i="265"/>
  <c r="AW168" i="265"/>
  <c r="BO25" i="265"/>
  <c r="AM300" i="265"/>
  <c r="BN9" i="265"/>
  <c r="BW15" i="265"/>
  <c r="AE24" i="265"/>
  <c r="U27" i="265"/>
  <c r="BW27" i="265"/>
  <c r="BF31" i="265"/>
  <c r="BF301" i="265"/>
  <c r="AD149" i="265"/>
  <c r="AE146" i="265"/>
  <c r="AD146" i="265"/>
  <c r="AE148" i="265"/>
  <c r="AE147" i="265"/>
  <c r="AV160" i="265"/>
  <c r="AV159" i="265"/>
  <c r="AW158" i="265"/>
  <c r="AV158" i="265"/>
  <c r="AW160" i="265"/>
  <c r="AW159" i="265"/>
  <c r="T161" i="265"/>
  <c r="S161" i="265"/>
  <c r="T165" i="265"/>
  <c r="S165" i="265"/>
  <c r="M12" i="265"/>
  <c r="AN20" i="265"/>
  <c r="BO299" i="265"/>
  <c r="AM28" i="265"/>
  <c r="AN27" i="265"/>
  <c r="BN32" i="265"/>
  <c r="AU149" i="265"/>
  <c r="AT149" i="265"/>
  <c r="AE15" i="265"/>
  <c r="BN152" i="265"/>
  <c r="BN151" i="265"/>
  <c r="BO152" i="265"/>
  <c r="BO151" i="265"/>
  <c r="BO150" i="265"/>
  <c r="BN150" i="265"/>
  <c r="U6" i="265"/>
  <c r="AV13" i="265"/>
  <c r="AN17" i="265"/>
  <c r="AM18" i="265"/>
  <c r="BN22" i="265"/>
  <c r="M8" i="265"/>
  <c r="U9" i="265"/>
  <c r="BE10" i="265"/>
  <c r="L11" i="265"/>
  <c r="BW11" i="265"/>
  <c r="AE19" i="265"/>
  <c r="BW21" i="265"/>
  <c r="AN23" i="265"/>
  <c r="BN26" i="265"/>
  <c r="U299" i="265"/>
  <c r="AM299" i="265"/>
  <c r="BE299" i="265"/>
  <c r="U300" i="265"/>
  <c r="AN300" i="265"/>
  <c r="BF300" i="265"/>
  <c r="AD148" i="265"/>
  <c r="BO153" i="265"/>
  <c r="T157" i="265"/>
  <c r="AL157" i="265"/>
  <c r="AK157" i="265"/>
  <c r="L6" i="265"/>
  <c r="L10" i="265"/>
  <c r="AD14" i="265"/>
  <c r="BW18" i="265"/>
  <c r="AE20" i="265"/>
  <c r="BW29" i="265"/>
  <c r="BE298" i="265"/>
  <c r="V299" i="265"/>
  <c r="BF299" i="265"/>
  <c r="AD152" i="265"/>
  <c r="AE150" i="265"/>
  <c r="AD150" i="265"/>
  <c r="AE153" i="265"/>
  <c r="AE152" i="265"/>
  <c r="AE151" i="265"/>
  <c r="AV164" i="265"/>
  <c r="AV163" i="265"/>
  <c r="AW162" i="265"/>
  <c r="AV162" i="265"/>
  <c r="AW164" i="265"/>
  <c r="AW163" i="265"/>
  <c r="AV168" i="265"/>
  <c r="AV167" i="265"/>
  <c r="AW166" i="265"/>
  <c r="AV166" i="265"/>
  <c r="AW169" i="265"/>
  <c r="BE31" i="265"/>
  <c r="V301" i="265"/>
  <c r="V298" i="265"/>
  <c r="U301" i="265"/>
  <c r="U298" i="265"/>
  <c r="M6" i="265"/>
  <c r="BE6" i="265"/>
  <c r="M7" i="265"/>
  <c r="AD18" i="265"/>
  <c r="AN21" i="265"/>
  <c r="AM22" i="265"/>
  <c r="BO23" i="265"/>
  <c r="U24" i="265"/>
  <c r="AN24" i="265"/>
  <c r="AE28" i="265"/>
  <c r="AM29" i="265"/>
  <c r="AD30" i="265"/>
  <c r="BO31" i="265"/>
  <c r="BO32" i="265"/>
  <c r="AD33" i="265"/>
  <c r="BF298" i="265"/>
  <c r="BO148" i="265"/>
  <c r="BO147" i="265"/>
  <c r="BN148" i="265"/>
  <c r="BN147" i="265"/>
  <c r="BO146" i="265"/>
  <c r="BO149" i="265"/>
  <c r="BN146" i="265"/>
  <c r="AE149" i="265"/>
  <c r="BD149" i="265"/>
  <c r="BC149" i="265"/>
  <c r="U153" i="265"/>
  <c r="S153" i="265"/>
  <c r="BE153" i="265"/>
  <c r="BC153" i="265"/>
  <c r="BE157" i="265"/>
  <c r="AV29" i="265"/>
  <c r="V31" i="265"/>
  <c r="U33" i="265"/>
  <c r="AM146" i="265"/>
  <c r="BW146" i="265"/>
  <c r="BW147" i="265"/>
  <c r="BW148" i="265"/>
  <c r="M149" i="265"/>
  <c r="V153" i="265"/>
  <c r="V152" i="265"/>
  <c r="AM150" i="265"/>
  <c r="BF152" i="265"/>
  <c r="BF153" i="265"/>
  <c r="BW150" i="265"/>
  <c r="BX151" i="265"/>
  <c r="L152" i="265"/>
  <c r="BX152" i="265"/>
  <c r="AV153" i="265"/>
  <c r="AM154" i="265"/>
  <c r="AM155" i="265"/>
  <c r="L156" i="265"/>
  <c r="BL157" i="265"/>
  <c r="BX157" i="265"/>
  <c r="AN161" i="265"/>
  <c r="AN160" i="265"/>
  <c r="AN159" i="265"/>
  <c r="BW158" i="265"/>
  <c r="BW160" i="265"/>
  <c r="AM161" i="265"/>
  <c r="BW162" i="265"/>
  <c r="BW164" i="265"/>
  <c r="AV172" i="265"/>
  <c r="AV171" i="265"/>
  <c r="AW170" i="265"/>
  <c r="AV170" i="265"/>
  <c r="AW173" i="265"/>
  <c r="AN146" i="265"/>
  <c r="BX146" i="265"/>
  <c r="AV147" i="265"/>
  <c r="BX147" i="265"/>
  <c r="AV148" i="265"/>
  <c r="BX148" i="265"/>
  <c r="AN150" i="265"/>
  <c r="BX150" i="265"/>
  <c r="AV151" i="265"/>
  <c r="M152" i="265"/>
  <c r="L153" i="265"/>
  <c r="BV153" i="265"/>
  <c r="BU153" i="265"/>
  <c r="V157" i="265"/>
  <c r="V156" i="265"/>
  <c r="V155" i="265"/>
  <c r="AN154" i="265"/>
  <c r="AN155" i="265"/>
  <c r="AV156" i="265"/>
  <c r="M158" i="265"/>
  <c r="M160" i="265"/>
  <c r="M159" i="265"/>
  <c r="L158" i="265"/>
  <c r="L160" i="265"/>
  <c r="L159" i="265"/>
  <c r="U158" i="265"/>
  <c r="U160" i="265"/>
  <c r="L161" i="265"/>
  <c r="J161" i="265"/>
  <c r="AV161" i="265"/>
  <c r="BV161" i="265"/>
  <c r="BU161" i="265"/>
  <c r="AN162" i="265"/>
  <c r="AN165" i="265"/>
  <c r="AN164" i="265"/>
  <c r="AN163" i="265"/>
  <c r="AM164" i="265"/>
  <c r="L165" i="265"/>
  <c r="J165" i="265"/>
  <c r="AV165" i="265"/>
  <c r="BV165" i="265"/>
  <c r="BU165" i="265"/>
  <c r="AN166" i="265"/>
  <c r="AN169" i="265"/>
  <c r="AN168" i="265"/>
  <c r="AN167" i="265"/>
  <c r="AM169" i="265"/>
  <c r="AM168" i="265"/>
  <c r="AM167" i="265"/>
  <c r="AW147" i="265"/>
  <c r="AW151" i="265"/>
  <c r="AV152" i="265"/>
  <c r="AW154" i="265"/>
  <c r="AV154" i="265"/>
  <c r="AW156" i="265"/>
  <c r="AM157" i="265"/>
  <c r="BF160" i="265"/>
  <c r="BF159" i="265"/>
  <c r="BE160" i="265"/>
  <c r="BE159" i="265"/>
  <c r="BF158" i="265"/>
  <c r="BF161" i="265"/>
  <c r="BF164" i="265"/>
  <c r="BF163" i="265"/>
  <c r="BE164" i="265"/>
  <c r="BE163" i="265"/>
  <c r="BF162" i="265"/>
  <c r="BF165" i="265"/>
  <c r="BF168" i="265"/>
  <c r="BF167" i="265"/>
  <c r="BE168" i="265"/>
  <c r="BE167" i="265"/>
  <c r="BF166" i="265"/>
  <c r="BF169" i="265"/>
  <c r="L169" i="265"/>
  <c r="J169" i="265"/>
  <c r="L173" i="265"/>
  <c r="J173" i="265"/>
  <c r="BW153" i="265"/>
  <c r="AN157" i="265"/>
  <c r="M162" i="265"/>
  <c r="M164" i="265"/>
  <c r="M163" i="265"/>
  <c r="L162" i="265"/>
  <c r="L164" i="265"/>
  <c r="L163" i="265"/>
  <c r="M169" i="265"/>
  <c r="M166" i="265"/>
  <c r="M168" i="265"/>
  <c r="M167" i="265"/>
  <c r="L166" i="265"/>
  <c r="L168" i="265"/>
  <c r="L167" i="265"/>
  <c r="AM147" i="265"/>
  <c r="AM148" i="265"/>
  <c r="AM151" i="265"/>
  <c r="BL153" i="265"/>
  <c r="AM156" i="265"/>
  <c r="BX161" i="265"/>
  <c r="BX160" i="265"/>
  <c r="BX159" i="265"/>
  <c r="BX158" i="265"/>
  <c r="BW159" i="265"/>
  <c r="BX165" i="265"/>
  <c r="BX164" i="265"/>
  <c r="BX163" i="265"/>
  <c r="BX162" i="265"/>
  <c r="BW163" i="265"/>
  <c r="BX169" i="265"/>
  <c r="BX168" i="265"/>
  <c r="BX167" i="265"/>
  <c r="BX166" i="265"/>
  <c r="BW169" i="265"/>
  <c r="BW168" i="265"/>
  <c r="BW167" i="265"/>
  <c r="L147" i="265"/>
  <c r="AN147" i="265"/>
  <c r="AN148" i="265"/>
  <c r="L151" i="265"/>
  <c r="AN151" i="265"/>
  <c r="AB153" i="265"/>
  <c r="AK153" i="265"/>
  <c r="BM153" i="265"/>
  <c r="M154" i="265"/>
  <c r="M156" i="265"/>
  <c r="M155" i="265"/>
  <c r="L154" i="265"/>
  <c r="AV155" i="265"/>
  <c r="BV157" i="265"/>
  <c r="BU157" i="265"/>
  <c r="V161" i="265"/>
  <c r="V160" i="265"/>
  <c r="V159" i="265"/>
  <c r="U159" i="265"/>
  <c r="BL161" i="265"/>
  <c r="M165" i="265"/>
  <c r="BL165" i="265"/>
  <c r="U169" i="265"/>
  <c r="AE154" i="265"/>
  <c r="BO154" i="265"/>
  <c r="BN155" i="265"/>
  <c r="AE158" i="265"/>
  <c r="BO158" i="265"/>
  <c r="BN159" i="265"/>
  <c r="AE162" i="265"/>
  <c r="BO162" i="265"/>
  <c r="BN163" i="265"/>
  <c r="AE166" i="265"/>
  <c r="BO166" i="265"/>
  <c r="BN167" i="265"/>
  <c r="AL169" i="265"/>
  <c r="AE170" i="265"/>
  <c r="BO170" i="265"/>
  <c r="V171" i="265"/>
  <c r="BN171" i="265"/>
  <c r="V172" i="265"/>
  <c r="AL173" i="265"/>
  <c r="BF173" i="265"/>
  <c r="AM171" i="265"/>
  <c r="AM172" i="265"/>
  <c r="AM173" i="265"/>
  <c r="V170" i="265"/>
  <c r="BF170" i="265"/>
  <c r="AN171" i="265"/>
  <c r="AN172" i="265"/>
  <c r="AN173" i="265"/>
  <c r="AE157" i="265"/>
  <c r="AE161" i="265"/>
  <c r="AE165" i="265"/>
  <c r="AE169" i="265"/>
  <c r="BU169" i="265"/>
  <c r="BE171" i="265"/>
  <c r="BE172" i="265"/>
  <c r="AE173" i="265"/>
  <c r="BU173" i="265"/>
  <c r="AD155" i="265"/>
  <c r="AD159" i="265"/>
  <c r="AD163" i="265"/>
  <c r="AD167" i="265"/>
  <c r="AD171" i="265"/>
  <c r="BF171" i="265"/>
  <c r="AM170" i="265"/>
  <c r="BW170" i="265"/>
  <c r="BW171" i="265"/>
  <c r="BW172" i="265"/>
  <c r="BW173" i="265"/>
  <c r="BX170" i="265"/>
  <c r="BX171" i="265"/>
  <c r="BX172" i="265"/>
  <c r="BN13" i="265"/>
  <c r="BL21" i="265"/>
  <c r="AD7" i="265"/>
  <c r="BF7" i="265"/>
  <c r="AD8" i="265"/>
  <c r="BF8" i="265"/>
  <c r="L9" i="265"/>
  <c r="V9" i="265"/>
  <c r="BL9" i="265"/>
  <c r="BV9" i="265"/>
  <c r="M10" i="265"/>
  <c r="AW10" i="265"/>
  <c r="AE11" i="265"/>
  <c r="AM12" i="265"/>
  <c r="K13" i="265"/>
  <c r="BL13" i="265"/>
  <c r="BW13" i="265"/>
  <c r="AN14" i="265"/>
  <c r="AM17" i="265"/>
  <c r="AM16" i="265"/>
  <c r="AM15" i="265"/>
  <c r="BW14" i="265"/>
  <c r="U15" i="265"/>
  <c r="AN15" i="265"/>
  <c r="AD17" i="265"/>
  <c r="AV20" i="265"/>
  <c r="AV19" i="265"/>
  <c r="AW18" i="265"/>
  <c r="AV18" i="265"/>
  <c r="AW21" i="265"/>
  <c r="BM21" i="265"/>
  <c r="L29" i="265"/>
  <c r="BE301" i="265"/>
  <c r="M33" i="265"/>
  <c r="M30" i="265"/>
  <c r="M32" i="265"/>
  <c r="M31" i="265"/>
  <c r="L30" i="265"/>
  <c r="L32" i="265"/>
  <c r="L31" i="265"/>
  <c r="AM6" i="265"/>
  <c r="BW6" i="265"/>
  <c r="AE7" i="265"/>
  <c r="BW7" i="265"/>
  <c r="AE8" i="265"/>
  <c r="BW8" i="265"/>
  <c r="M9" i="265"/>
  <c r="BC9" i="265"/>
  <c r="BW9" i="265"/>
  <c r="AM10" i="265"/>
  <c r="BW10" i="265"/>
  <c r="L12" i="265"/>
  <c r="AN12" i="265"/>
  <c r="BE12" i="265"/>
  <c r="M13" i="265"/>
  <c r="M14" i="265"/>
  <c r="M16" i="265"/>
  <c r="M15" i="265"/>
  <c r="L14" i="265"/>
  <c r="U14" i="265"/>
  <c r="BF16" i="265"/>
  <c r="BF15" i="265"/>
  <c r="BE16" i="265"/>
  <c r="BE15" i="265"/>
  <c r="BF17" i="265"/>
  <c r="L16" i="265"/>
  <c r="AW16" i="265"/>
  <c r="V21" i="265"/>
  <c r="U21" i="265"/>
  <c r="U18" i="265"/>
  <c r="V20" i="265"/>
  <c r="V19" i="265"/>
  <c r="U19" i="265"/>
  <c r="M21" i="265"/>
  <c r="AD21" i="265"/>
  <c r="AV24" i="265"/>
  <c r="AV23" i="265"/>
  <c r="AW22" i="265"/>
  <c r="AV22" i="265"/>
  <c r="AW25" i="265"/>
  <c r="BF22" i="265"/>
  <c r="M29" i="265"/>
  <c r="M26" i="265"/>
  <c r="M27" i="265"/>
  <c r="L26" i="265"/>
  <c r="L27" i="265"/>
  <c r="M28" i="265"/>
  <c r="BX33" i="265"/>
  <c r="BX32" i="265"/>
  <c r="BX31" i="265"/>
  <c r="BX30" i="265"/>
  <c r="BW32" i="265"/>
  <c r="BW31" i="265"/>
  <c r="BW30" i="265"/>
  <c r="BX9" i="265"/>
  <c r="AN10" i="265"/>
  <c r="V14" i="265"/>
  <c r="S17" i="265"/>
  <c r="AL17" i="265"/>
  <c r="L20" i="265"/>
  <c r="V25" i="265"/>
  <c r="U25" i="265"/>
  <c r="U22" i="265"/>
  <c r="V24" i="265"/>
  <c r="V23" i="265"/>
  <c r="U23" i="265"/>
  <c r="T25" i="265"/>
  <c r="S25" i="265"/>
  <c r="AD11" i="265"/>
  <c r="AN6" i="265"/>
  <c r="BX6" i="265"/>
  <c r="AT9" i="265"/>
  <c r="BX10" i="265"/>
  <c r="BN11" i="265"/>
  <c r="AD6" i="265"/>
  <c r="BN6" i="265"/>
  <c r="U7" i="265"/>
  <c r="AW7" i="265"/>
  <c r="U8" i="265"/>
  <c r="AK9" i="265"/>
  <c r="BO9" i="265"/>
  <c r="AD10" i="265"/>
  <c r="AV12" i="265"/>
  <c r="AV11" i="265"/>
  <c r="BN10" i="265"/>
  <c r="V11" i="265"/>
  <c r="BO11" i="265"/>
  <c r="AD12" i="265"/>
  <c r="AM13" i="265"/>
  <c r="BO13" i="265"/>
  <c r="T17" i="265"/>
  <c r="AK17" i="265"/>
  <c r="S21" i="265"/>
  <c r="AL21" i="265"/>
  <c r="AW24" i="265"/>
  <c r="AV25" i="265"/>
  <c r="AV28" i="265"/>
  <c r="AV27" i="265"/>
  <c r="AW26" i="265"/>
  <c r="AW28" i="265"/>
  <c r="AV26" i="265"/>
  <c r="AK301" i="265"/>
  <c r="AM301" i="265"/>
  <c r="BO12" i="265"/>
  <c r="BX7" i="265"/>
  <c r="BD9" i="265"/>
  <c r="AE6" i="265"/>
  <c r="BO6" i="265"/>
  <c r="V7" i="265"/>
  <c r="BN7" i="265"/>
  <c r="V8" i="265"/>
  <c r="BN8" i="265"/>
  <c r="AB9" i="265"/>
  <c r="AV9" i="265"/>
  <c r="BF9" i="265"/>
  <c r="AE10" i="265"/>
  <c r="BO10" i="265"/>
  <c r="AM11" i="265"/>
  <c r="AE12" i="265"/>
  <c r="L13" i="265"/>
  <c r="AN13" i="265"/>
  <c r="BD13" i="265"/>
  <c r="BX17" i="265"/>
  <c r="BX16" i="265"/>
  <c r="BX15" i="265"/>
  <c r="BX14" i="265"/>
  <c r="L15" i="265"/>
  <c r="L17" i="265"/>
  <c r="BE17" i="265"/>
  <c r="BW17" i="265"/>
  <c r="BF20" i="265"/>
  <c r="BF19" i="265"/>
  <c r="BE20" i="265"/>
  <c r="BE19" i="265"/>
  <c r="BE18" i="265"/>
  <c r="BF21" i="265"/>
  <c r="AM33" i="265"/>
  <c r="AK33" i="265"/>
  <c r="AE9" i="265"/>
  <c r="BO7" i="265"/>
  <c r="AM9" i="265"/>
  <c r="BX13" i="265"/>
  <c r="BX12" i="265"/>
  <c r="BX11" i="265"/>
  <c r="AN11" i="265"/>
  <c r="AD13" i="265"/>
  <c r="AV16" i="265"/>
  <c r="AV15" i="265"/>
  <c r="AW14" i="265"/>
  <c r="AV14" i="265"/>
  <c r="AW17" i="265"/>
  <c r="AV17" i="265"/>
  <c r="M18" i="265"/>
  <c r="M20" i="265"/>
  <c r="M19" i="265"/>
  <c r="L18" i="265"/>
  <c r="L19" i="265"/>
  <c r="L21" i="265"/>
  <c r="BF24" i="265"/>
  <c r="BF23" i="265"/>
  <c r="BE24" i="265"/>
  <c r="BE23" i="265"/>
  <c r="BE22" i="265"/>
  <c r="BF25" i="265"/>
  <c r="L33" i="265"/>
  <c r="AM7" i="265"/>
  <c r="AM8" i="265"/>
  <c r="V17" i="265"/>
  <c r="U17" i="265"/>
  <c r="V16" i="265"/>
  <c r="V15" i="265"/>
  <c r="L7" i="265"/>
  <c r="AN7" i="265"/>
  <c r="AN8" i="265"/>
  <c r="J9" i="265"/>
  <c r="V10" i="265"/>
  <c r="BF10" i="265"/>
  <c r="BF11" i="265"/>
  <c r="U12" i="265"/>
  <c r="AT13" i="265"/>
  <c r="BF14" i="265"/>
  <c r="J17" i="265"/>
  <c r="BL17" i="265"/>
  <c r="U20" i="265"/>
  <c r="AV21" i="265"/>
  <c r="M25" i="265"/>
  <c r="M22" i="265"/>
  <c r="M24" i="265"/>
  <c r="M23" i="265"/>
  <c r="L22" i="265"/>
  <c r="V22" i="265"/>
  <c r="L23" i="265"/>
  <c r="AW23" i="265"/>
  <c r="L25" i="265"/>
  <c r="J25" i="265"/>
  <c r="L28" i="265"/>
  <c r="BN33" i="265"/>
  <c r="BL33" i="265"/>
  <c r="AV300" i="265"/>
  <c r="AV299" i="265"/>
  <c r="AW300" i="265"/>
  <c r="AW301" i="265"/>
  <c r="AW298" i="265"/>
  <c r="AV298" i="265"/>
  <c r="AE14" i="265"/>
  <c r="BO14" i="265"/>
  <c r="BN15" i="265"/>
  <c r="BN16" i="265"/>
  <c r="AE18" i="265"/>
  <c r="BO18" i="265"/>
  <c r="BN19" i="265"/>
  <c r="BN20" i="265"/>
  <c r="AE22" i="265"/>
  <c r="BO22" i="265"/>
  <c r="BN23" i="265"/>
  <c r="BN24" i="265"/>
  <c r="AB25" i="265"/>
  <c r="AL25" i="265"/>
  <c r="AE26" i="265"/>
  <c r="BO26" i="265"/>
  <c r="V27" i="265"/>
  <c r="BN27" i="265"/>
  <c r="BF28" i="265"/>
  <c r="BL29" i="265"/>
  <c r="AE30" i="265"/>
  <c r="AM31" i="265"/>
  <c r="BV33" i="265"/>
  <c r="BO298" i="265"/>
  <c r="BN299" i="265"/>
  <c r="L301" i="265"/>
  <c r="BD301" i="265"/>
  <c r="BC301" i="265"/>
  <c r="AM19" i="265"/>
  <c r="AM20" i="265"/>
  <c r="AM21" i="265"/>
  <c r="AM23" i="265"/>
  <c r="AM24" i="265"/>
  <c r="AM25" i="265"/>
  <c r="U26" i="265"/>
  <c r="BE26" i="265"/>
  <c r="BX29" i="265"/>
  <c r="BX28" i="265"/>
  <c r="BX27" i="265"/>
  <c r="BW28" i="265"/>
  <c r="AM27" i="265"/>
  <c r="AD28" i="265"/>
  <c r="BD29" i="265"/>
  <c r="BC29" i="265"/>
  <c r="BO29" i="265"/>
  <c r="AN30" i="265"/>
  <c r="AM30" i="265"/>
  <c r="AV30" i="265"/>
  <c r="AN31" i="265"/>
  <c r="AN32" i="265"/>
  <c r="AW33" i="265"/>
  <c r="AD298" i="265"/>
  <c r="BX301" i="265"/>
  <c r="BX300" i="265"/>
  <c r="BX299" i="265"/>
  <c r="BX298" i="265"/>
  <c r="BW300" i="265"/>
  <c r="BW299" i="265"/>
  <c r="BW298" i="265"/>
  <c r="V26" i="265"/>
  <c r="BF26" i="265"/>
  <c r="AE298" i="265"/>
  <c r="AE17" i="265"/>
  <c r="BU17" i="265"/>
  <c r="AE21" i="265"/>
  <c r="BU21" i="265"/>
  <c r="AE25" i="265"/>
  <c r="BU25" i="265"/>
  <c r="BE27" i="265"/>
  <c r="AD29" i="265"/>
  <c r="BE29" i="265"/>
  <c r="AE32" i="265"/>
  <c r="AE31" i="265"/>
  <c r="BD33" i="265"/>
  <c r="BC33" i="265"/>
  <c r="BO33" i="265"/>
  <c r="AN298" i="265"/>
  <c r="AM298" i="265"/>
  <c r="AN299" i="265"/>
  <c r="L300" i="265"/>
  <c r="AN301" i="265"/>
  <c r="BN301" i="265"/>
  <c r="AD15" i="265"/>
  <c r="AD19" i="265"/>
  <c r="AD23" i="265"/>
  <c r="BL25" i="265"/>
  <c r="AD27" i="265"/>
  <c r="BF27" i="265"/>
  <c r="U28" i="265"/>
  <c r="BN28" i="265"/>
  <c r="U29" i="265"/>
  <c r="AT29" i="265"/>
  <c r="AD31" i="265"/>
  <c r="AD32" i="265"/>
  <c r="AN33" i="265"/>
  <c r="BW33" i="265"/>
  <c r="L299" i="265"/>
  <c r="M300" i="265"/>
  <c r="AV301" i="265"/>
  <c r="V28" i="265"/>
  <c r="V29" i="265"/>
  <c r="AV32" i="265"/>
  <c r="AV31" i="265"/>
  <c r="AW31" i="265"/>
  <c r="AW32" i="265"/>
  <c r="AE300" i="265"/>
  <c r="AE299" i="265"/>
  <c r="AD300" i="265"/>
  <c r="AD301" i="265"/>
  <c r="AT301" i="265"/>
  <c r="AU301" i="265"/>
  <c r="BX18" i="265"/>
  <c r="BX19" i="265"/>
  <c r="BX20" i="265"/>
  <c r="BX22" i="265"/>
  <c r="BX23" i="265"/>
  <c r="BX24" i="265"/>
  <c r="AN26" i="265"/>
  <c r="BX26" i="265"/>
  <c r="BO30" i="265"/>
  <c r="BN31" i="265"/>
  <c r="AE33" i="265"/>
  <c r="AT33" i="265"/>
  <c r="M298" i="265"/>
  <c r="AD299" i="265"/>
  <c r="BN300" i="265"/>
  <c r="AE301" i="265"/>
  <c r="BL301" i="265"/>
  <c r="BP34" i="263" l="1"/>
  <c r="BP30" i="263"/>
  <c r="BP26" i="263"/>
  <c r="BP22" i="263"/>
  <c r="BP18" i="263"/>
  <c r="BP14" i="263"/>
  <c r="BP10" i="263"/>
  <c r="BP6" i="263"/>
  <c r="BG34" i="263"/>
  <c r="BG30" i="263"/>
  <c r="BG26" i="263"/>
  <c r="BG22" i="263"/>
  <c r="BG18" i="263"/>
  <c r="BG14" i="263"/>
  <c r="BG10" i="263"/>
  <c r="BG6" i="263"/>
  <c r="AX34" i="263"/>
  <c r="AX30" i="263"/>
  <c r="AX26" i="263"/>
  <c r="AX22" i="263"/>
  <c r="AX18" i="263"/>
  <c r="AX14" i="263"/>
  <c r="AX10" i="263"/>
  <c r="AX6" i="263"/>
  <c r="AO34" i="263"/>
  <c r="AO30" i="263"/>
  <c r="AO26" i="263"/>
  <c r="AO22" i="263"/>
  <c r="AO18" i="263"/>
  <c r="AO14" i="263"/>
  <c r="AO10" i="263"/>
  <c r="AO6" i="263"/>
  <c r="AF34" i="263"/>
  <c r="AF30" i="263"/>
  <c r="AF26" i="263"/>
  <c r="AF22" i="263"/>
  <c r="AF18" i="263"/>
  <c r="AF14" i="263"/>
  <c r="AF10" i="263"/>
  <c r="AF6" i="263"/>
  <c r="W34" i="263"/>
  <c r="W30" i="263"/>
  <c r="W26" i="263"/>
  <c r="W22" i="263"/>
  <c r="W18" i="263"/>
  <c r="W14" i="263"/>
  <c r="W10" i="263"/>
  <c r="W6" i="263"/>
  <c r="N6" i="263"/>
  <c r="BS41" i="263"/>
  <c r="BS40" i="263"/>
  <c r="BR40" i="263"/>
  <c r="BQ40" i="263"/>
  <c r="BS39" i="263"/>
  <c r="BR39" i="263"/>
  <c r="BQ39" i="263"/>
  <c r="BJ41" i="263"/>
  <c r="BJ40" i="263"/>
  <c r="BI40" i="263"/>
  <c r="BH40" i="263"/>
  <c r="BJ39" i="263"/>
  <c r="BI39" i="263"/>
  <c r="BH39" i="263"/>
  <c r="BA41" i="263"/>
  <c r="BA40" i="263"/>
  <c r="AZ40" i="263"/>
  <c r="AY40" i="263"/>
  <c r="BA39" i="263"/>
  <c r="AZ39" i="263"/>
  <c r="AY39" i="263"/>
  <c r="AR41" i="263"/>
  <c r="AR40" i="263"/>
  <c r="AQ40" i="263"/>
  <c r="AP40" i="263"/>
  <c r="AR39" i="263"/>
  <c r="AQ39" i="263"/>
  <c r="AP39" i="263"/>
  <c r="AI40" i="263"/>
  <c r="AH40" i="263"/>
  <c r="AH304" i="265" s="1"/>
  <c r="AG40" i="263"/>
  <c r="AI39" i="263"/>
  <c r="AH39" i="263"/>
  <c r="AH303" i="265" s="1"/>
  <c r="AG39" i="263"/>
  <c r="Z41" i="263"/>
  <c r="Z40" i="263"/>
  <c r="Y40" i="263"/>
  <c r="X40" i="263"/>
  <c r="Z39" i="263"/>
  <c r="Y39" i="263"/>
  <c r="X39" i="263"/>
  <c r="Q41" i="263"/>
  <c r="Q40" i="263"/>
  <c r="P40" i="263"/>
  <c r="O40" i="263"/>
  <c r="Q39" i="263"/>
  <c r="P39" i="263"/>
  <c r="O39" i="263"/>
  <c r="S38" i="263"/>
  <c r="H41" i="263"/>
  <c r="H40" i="263"/>
  <c r="H39" i="263"/>
  <c r="G40" i="263"/>
  <c r="G39" i="263"/>
  <c r="F40" i="263"/>
  <c r="F39" i="263"/>
  <c r="N34" i="263"/>
  <c r="N30" i="263"/>
  <c r="N26" i="263"/>
  <c r="N22" i="263"/>
  <c r="N18" i="263"/>
  <c r="N14" i="263"/>
  <c r="N10" i="263"/>
  <c r="E34" i="263"/>
  <c r="E30" i="263"/>
  <c r="E26" i="263"/>
  <c r="E22" i="263"/>
  <c r="E18" i="263"/>
  <c r="E14" i="263"/>
  <c r="E10" i="263"/>
  <c r="E6" i="263"/>
  <c r="BR37" i="263"/>
  <c r="BI37" i="263"/>
  <c r="AZ37" i="263"/>
  <c r="AQ37" i="263"/>
  <c r="AH37" i="263"/>
  <c r="Y37" i="263"/>
  <c r="P37" i="263"/>
  <c r="G37" i="263"/>
  <c r="BV36" i="263"/>
  <c r="BU36" i="263"/>
  <c r="BM36" i="263"/>
  <c r="BL36" i="263"/>
  <c r="BD36" i="263"/>
  <c r="BC36" i="263"/>
  <c r="AU36" i="263"/>
  <c r="AT36" i="263"/>
  <c r="AL36" i="263"/>
  <c r="AK36" i="263"/>
  <c r="AC36" i="263"/>
  <c r="AB36" i="263"/>
  <c r="T36" i="263"/>
  <c r="S36" i="263"/>
  <c r="K36" i="263"/>
  <c r="J36" i="263"/>
  <c r="BV35" i="263"/>
  <c r="BU35" i="263"/>
  <c r="BM35" i="263"/>
  <c r="BL35" i="263"/>
  <c r="BD35" i="263"/>
  <c r="BC35" i="263"/>
  <c r="AU35" i="263"/>
  <c r="AT35" i="263"/>
  <c r="AL35" i="263"/>
  <c r="AK35" i="263"/>
  <c r="AC35" i="263"/>
  <c r="AB35" i="263"/>
  <c r="T35" i="263"/>
  <c r="S35" i="263"/>
  <c r="K35" i="263"/>
  <c r="J35" i="263"/>
  <c r="BV34" i="263"/>
  <c r="BU34" i="263"/>
  <c r="BM34" i="263"/>
  <c r="BL34" i="263"/>
  <c r="BD34" i="263"/>
  <c r="BC34" i="263"/>
  <c r="AU34" i="263"/>
  <c r="AT34" i="263"/>
  <c r="AL34" i="263"/>
  <c r="AK34" i="263"/>
  <c r="AC34" i="263"/>
  <c r="AB34" i="263"/>
  <c r="T34" i="263"/>
  <c r="S34" i="263"/>
  <c r="K34" i="263"/>
  <c r="J34" i="263"/>
  <c r="BR33" i="263"/>
  <c r="BV33" i="263" s="1"/>
  <c r="BI33" i="263"/>
  <c r="BM33" i="263" s="1"/>
  <c r="AZ33" i="263"/>
  <c r="BD33" i="263" s="1"/>
  <c r="AQ33" i="263"/>
  <c r="AH33" i="263"/>
  <c r="AK33" i="263" s="1"/>
  <c r="Y33" i="263"/>
  <c r="P33" i="263"/>
  <c r="T33" i="263" s="1"/>
  <c r="G33" i="263"/>
  <c r="K33" i="263" s="1"/>
  <c r="BV32" i="263"/>
  <c r="BU32" i="263"/>
  <c r="BM32" i="263"/>
  <c r="BL32" i="263"/>
  <c r="BD32" i="263"/>
  <c r="BC32" i="263"/>
  <c r="AU32" i="263"/>
  <c r="AT32" i="263"/>
  <c r="AL32" i="263"/>
  <c r="AK32" i="263"/>
  <c r="AC32" i="263"/>
  <c r="AB32" i="263"/>
  <c r="T32" i="263"/>
  <c r="S32" i="263"/>
  <c r="K32" i="263"/>
  <c r="J32" i="263"/>
  <c r="BV31" i="263"/>
  <c r="BU31" i="263"/>
  <c r="BM31" i="263"/>
  <c r="BL31" i="263"/>
  <c r="BD31" i="263"/>
  <c r="BC31" i="263"/>
  <c r="AU31" i="263"/>
  <c r="AT31" i="263"/>
  <c r="AL31" i="263"/>
  <c r="AK31" i="263"/>
  <c r="AC31" i="263"/>
  <c r="AB31" i="263"/>
  <c r="T31" i="263"/>
  <c r="S31" i="263"/>
  <c r="K31" i="263"/>
  <c r="J31" i="263"/>
  <c r="BV30" i="263"/>
  <c r="BU30" i="263"/>
  <c r="BM30" i="263"/>
  <c r="BL30" i="263"/>
  <c r="BD30" i="263"/>
  <c r="BC30" i="263"/>
  <c r="AU30" i="263"/>
  <c r="AT30" i="263"/>
  <c r="AL30" i="263"/>
  <c r="AK30" i="263"/>
  <c r="AC30" i="263"/>
  <c r="AB30" i="263"/>
  <c r="T30" i="263"/>
  <c r="S30" i="263"/>
  <c r="K30" i="263"/>
  <c r="J30" i="263"/>
  <c r="BR29" i="263"/>
  <c r="BI29" i="263"/>
  <c r="AZ29" i="263"/>
  <c r="AQ29" i="263"/>
  <c r="AH29" i="263"/>
  <c r="Y29" i="263"/>
  <c r="AC29" i="263" s="1"/>
  <c r="P29" i="263"/>
  <c r="G29" i="263"/>
  <c r="BV28" i="263"/>
  <c r="BU28" i="263"/>
  <c r="BM28" i="263"/>
  <c r="BL28" i="263"/>
  <c r="BD28" i="263"/>
  <c r="BC28" i="263"/>
  <c r="AU28" i="263"/>
  <c r="AT28" i="263"/>
  <c r="AL28" i="263"/>
  <c r="AK28" i="263"/>
  <c r="AC28" i="263"/>
  <c r="AB28" i="263"/>
  <c r="T28" i="263"/>
  <c r="S28" i="263"/>
  <c r="K28" i="263"/>
  <c r="J28" i="263"/>
  <c r="BV27" i="263"/>
  <c r="BU27" i="263"/>
  <c r="BM27" i="263"/>
  <c r="BL27" i="263"/>
  <c r="BD27" i="263"/>
  <c r="BC27" i="263"/>
  <c r="AU27" i="263"/>
  <c r="AT27" i="263"/>
  <c r="AL27" i="263"/>
  <c r="AK27" i="263"/>
  <c r="AC27" i="263"/>
  <c r="AB27" i="263"/>
  <c r="T27" i="263"/>
  <c r="S27" i="263"/>
  <c r="K27" i="263"/>
  <c r="J27" i="263"/>
  <c r="BV26" i="263"/>
  <c r="BU26" i="263"/>
  <c r="BM26" i="263"/>
  <c r="BL26" i="263"/>
  <c r="BD26" i="263"/>
  <c r="BC26" i="263"/>
  <c r="AU26" i="263"/>
  <c r="AT26" i="263"/>
  <c r="AL26" i="263"/>
  <c r="AK26" i="263"/>
  <c r="AC26" i="263"/>
  <c r="AB26" i="263"/>
  <c r="T26" i="263"/>
  <c r="S26" i="263"/>
  <c r="K26" i="263"/>
  <c r="J26" i="263"/>
  <c r="BR25" i="263"/>
  <c r="BV25" i="263" s="1"/>
  <c r="BI25" i="263"/>
  <c r="AZ25" i="263"/>
  <c r="BD25" i="263" s="1"/>
  <c r="AQ25" i="263"/>
  <c r="AH25" i="263"/>
  <c r="Y25" i="263"/>
  <c r="AC25" i="263" s="1"/>
  <c r="P25" i="263"/>
  <c r="T25" i="263" s="1"/>
  <c r="G25" i="263"/>
  <c r="K25" i="263" s="1"/>
  <c r="BV24" i="263"/>
  <c r="BU24" i="263"/>
  <c r="BM24" i="263"/>
  <c r="BL24" i="263"/>
  <c r="BD24" i="263"/>
  <c r="BC24" i="263"/>
  <c r="AU24" i="263"/>
  <c r="AT24" i="263"/>
  <c r="AL24" i="263"/>
  <c r="AK24" i="263"/>
  <c r="AC24" i="263"/>
  <c r="AB24" i="263"/>
  <c r="T24" i="263"/>
  <c r="S24" i="263"/>
  <c r="K24" i="263"/>
  <c r="J24" i="263"/>
  <c r="BV23" i="263"/>
  <c r="BU23" i="263"/>
  <c r="BM23" i="263"/>
  <c r="BL23" i="263"/>
  <c r="BD23" i="263"/>
  <c r="BC23" i="263"/>
  <c r="AU23" i="263"/>
  <c r="AT23" i="263"/>
  <c r="AL23" i="263"/>
  <c r="AK23" i="263"/>
  <c r="AC23" i="263"/>
  <c r="AB23" i="263"/>
  <c r="T23" i="263"/>
  <c r="S23" i="263"/>
  <c r="K23" i="263"/>
  <c r="J23" i="263"/>
  <c r="BV22" i="263"/>
  <c r="BU22" i="263"/>
  <c r="BM22" i="263"/>
  <c r="BL22" i="263"/>
  <c r="BD22" i="263"/>
  <c r="BC22" i="263"/>
  <c r="AU22" i="263"/>
  <c r="AT22" i="263"/>
  <c r="AL22" i="263"/>
  <c r="AK22" i="263"/>
  <c r="AC22" i="263"/>
  <c r="AB22" i="263"/>
  <c r="T22" i="263"/>
  <c r="S22" i="263"/>
  <c r="K22" i="263"/>
  <c r="J22" i="263"/>
  <c r="BR21" i="263"/>
  <c r="BV21" i="263" s="1"/>
  <c r="BI21" i="263"/>
  <c r="BM21" i="263" s="1"/>
  <c r="AZ21" i="263"/>
  <c r="BD21" i="263" s="1"/>
  <c r="AQ21" i="263"/>
  <c r="AU21" i="263" s="1"/>
  <c r="AH21" i="263"/>
  <c r="AL21" i="263" s="1"/>
  <c r="Y21" i="263"/>
  <c r="AC21" i="263" s="1"/>
  <c r="P21" i="263"/>
  <c r="T21" i="263" s="1"/>
  <c r="G21" i="263"/>
  <c r="K21" i="263" s="1"/>
  <c r="BV20" i="263"/>
  <c r="BU20" i="263"/>
  <c r="BM20" i="263"/>
  <c r="BL20" i="263"/>
  <c r="BD20" i="263"/>
  <c r="BC20" i="263"/>
  <c r="AU20" i="263"/>
  <c r="AT20" i="263"/>
  <c r="AL20" i="263"/>
  <c r="AK20" i="263"/>
  <c r="AC20" i="263"/>
  <c r="AB20" i="263"/>
  <c r="T20" i="263"/>
  <c r="S20" i="263"/>
  <c r="K20" i="263"/>
  <c r="J20" i="263"/>
  <c r="BV19" i="263"/>
  <c r="BU19" i="263"/>
  <c r="BM19" i="263"/>
  <c r="BL19" i="263"/>
  <c r="BD19" i="263"/>
  <c r="BC19" i="263"/>
  <c r="AU19" i="263"/>
  <c r="AT19" i="263"/>
  <c r="AL19" i="263"/>
  <c r="AK19" i="263"/>
  <c r="AC19" i="263"/>
  <c r="AB19" i="263"/>
  <c r="T19" i="263"/>
  <c r="S19" i="263"/>
  <c r="K19" i="263"/>
  <c r="J19" i="263"/>
  <c r="BV18" i="263"/>
  <c r="BU18" i="263"/>
  <c r="BM18" i="263"/>
  <c r="BL18" i="263"/>
  <c r="BD18" i="263"/>
  <c r="BC18" i="263"/>
  <c r="AU18" i="263"/>
  <c r="AT18" i="263"/>
  <c r="AL18" i="263"/>
  <c r="AK18" i="263"/>
  <c r="AC18" i="263"/>
  <c r="AB18" i="263"/>
  <c r="T18" i="263"/>
  <c r="S18" i="263"/>
  <c r="K18" i="263"/>
  <c r="J18" i="263"/>
  <c r="BR17" i="263"/>
  <c r="BV17" i="263" s="1"/>
  <c r="BI17" i="263"/>
  <c r="BM17" i="263" s="1"/>
  <c r="AZ17" i="263"/>
  <c r="BD17" i="263" s="1"/>
  <c r="AQ17" i="263"/>
  <c r="AH17" i="263"/>
  <c r="AL17" i="263" s="1"/>
  <c r="Y17" i="263"/>
  <c r="AC17" i="263" s="1"/>
  <c r="P17" i="263"/>
  <c r="T17" i="263" s="1"/>
  <c r="G17" i="263"/>
  <c r="K17" i="263" s="1"/>
  <c r="BV16" i="263"/>
  <c r="BU16" i="263"/>
  <c r="BM16" i="263"/>
  <c r="BL16" i="263"/>
  <c r="BD16" i="263"/>
  <c r="BC16" i="263"/>
  <c r="AU16" i="263"/>
  <c r="AT16" i="263"/>
  <c r="AL16" i="263"/>
  <c r="AK16" i="263"/>
  <c r="AC16" i="263"/>
  <c r="AB16" i="263"/>
  <c r="T16" i="263"/>
  <c r="S16" i="263"/>
  <c r="K16" i="263"/>
  <c r="J16" i="263"/>
  <c r="BV15" i="263"/>
  <c r="BU15" i="263"/>
  <c r="BM15" i="263"/>
  <c r="BL15" i="263"/>
  <c r="BD15" i="263"/>
  <c r="BC15" i="263"/>
  <c r="AU15" i="263"/>
  <c r="AT15" i="263"/>
  <c r="AL15" i="263"/>
  <c r="AK15" i="263"/>
  <c r="AC15" i="263"/>
  <c r="AB15" i="263"/>
  <c r="T15" i="263"/>
  <c r="S15" i="263"/>
  <c r="K15" i="263"/>
  <c r="J15" i="263"/>
  <c r="BV14" i="263"/>
  <c r="BU14" i="263"/>
  <c r="BM14" i="263"/>
  <c r="BL14" i="263"/>
  <c r="BD14" i="263"/>
  <c r="BC14" i="263"/>
  <c r="AU14" i="263"/>
  <c r="AT14" i="263"/>
  <c r="AL14" i="263"/>
  <c r="AK14" i="263"/>
  <c r="AC14" i="263"/>
  <c r="AB14" i="263"/>
  <c r="T14" i="263"/>
  <c r="S14" i="263"/>
  <c r="K14" i="263"/>
  <c r="J14" i="263"/>
  <c r="BR13" i="263"/>
  <c r="BI13" i="263"/>
  <c r="BM13" i="263" s="1"/>
  <c r="AZ13" i="263"/>
  <c r="BD13" i="263" s="1"/>
  <c r="AQ13" i="263"/>
  <c r="AH13" i="263"/>
  <c r="Y13" i="263"/>
  <c r="P13" i="263"/>
  <c r="T13" i="263" s="1"/>
  <c r="G13" i="263"/>
  <c r="BV12" i="263"/>
  <c r="BU12" i="263"/>
  <c r="BM12" i="263"/>
  <c r="BL12" i="263"/>
  <c r="BD12" i="263"/>
  <c r="BC12" i="263"/>
  <c r="AU12" i="263"/>
  <c r="AT12" i="263"/>
  <c r="AL12" i="263"/>
  <c r="AK12" i="263"/>
  <c r="AC12" i="263"/>
  <c r="AB12" i="263"/>
  <c r="T12" i="263"/>
  <c r="S12" i="263"/>
  <c r="K12" i="263"/>
  <c r="J12" i="263"/>
  <c r="BV11" i="263"/>
  <c r="BU11" i="263"/>
  <c r="BM11" i="263"/>
  <c r="BL11" i="263"/>
  <c r="BD11" i="263"/>
  <c r="BC11" i="263"/>
  <c r="AU11" i="263"/>
  <c r="AT11" i="263"/>
  <c r="AL11" i="263"/>
  <c r="AK11" i="263"/>
  <c r="AC11" i="263"/>
  <c r="AB11" i="263"/>
  <c r="T11" i="263"/>
  <c r="S11" i="263"/>
  <c r="K11" i="263"/>
  <c r="J11" i="263"/>
  <c r="BV10" i="263"/>
  <c r="BU10" i="263"/>
  <c r="BM10" i="263"/>
  <c r="BL10" i="263"/>
  <c r="BD10" i="263"/>
  <c r="BC10" i="263"/>
  <c r="AU10" i="263"/>
  <c r="AT10" i="263"/>
  <c r="AL10" i="263"/>
  <c r="AK10" i="263"/>
  <c r="AC10" i="263"/>
  <c r="AB10" i="263"/>
  <c r="T10" i="263"/>
  <c r="S10" i="263"/>
  <c r="K10" i="263"/>
  <c r="J10" i="263"/>
  <c r="BR9" i="263"/>
  <c r="BV8" i="263"/>
  <c r="BU8" i="263"/>
  <c r="BV7" i="263"/>
  <c r="BU7" i="263"/>
  <c r="BI9" i="263"/>
  <c r="BM8" i="263"/>
  <c r="BL8" i="263"/>
  <c r="BM7" i="263"/>
  <c r="BL7" i="263"/>
  <c r="BM6" i="263"/>
  <c r="BL6" i="263"/>
  <c r="AZ9" i="263"/>
  <c r="BD8" i="263"/>
  <c r="BC8" i="263"/>
  <c r="BD7" i="263"/>
  <c r="BC7" i="263"/>
  <c r="BD6" i="263"/>
  <c r="BC6" i="263"/>
  <c r="AQ9" i="263"/>
  <c r="AU8" i="263"/>
  <c r="AT8" i="263"/>
  <c r="AU7" i="263"/>
  <c r="AT7" i="263"/>
  <c r="AU6" i="263"/>
  <c r="AT6" i="263"/>
  <c r="AH9" i="263"/>
  <c r="AL8" i="263"/>
  <c r="AK8" i="263"/>
  <c r="AL7" i="263"/>
  <c r="AK7" i="263"/>
  <c r="AL6" i="263"/>
  <c r="AK6" i="263"/>
  <c r="Y9" i="263"/>
  <c r="AC8" i="263"/>
  <c r="AB8" i="263"/>
  <c r="AC7" i="263"/>
  <c r="AB7" i="263"/>
  <c r="AC6" i="263"/>
  <c r="AB6" i="263"/>
  <c r="P9" i="263"/>
  <c r="T8" i="263"/>
  <c r="S8" i="263"/>
  <c r="T7" i="263"/>
  <c r="S7" i="263"/>
  <c r="T6" i="263"/>
  <c r="S6" i="263"/>
  <c r="K8" i="263"/>
  <c r="K7" i="263"/>
  <c r="K6" i="263"/>
  <c r="J8" i="263"/>
  <c r="J7" i="263"/>
  <c r="J6" i="263"/>
  <c r="T40" i="263" l="1"/>
  <c r="T39" i="263"/>
  <c r="K40" i="263"/>
  <c r="J39" i="263"/>
  <c r="AH41" i="263"/>
  <c r="AH305" i="265" s="1"/>
  <c r="AB13" i="263"/>
  <c r="O41" i="263"/>
  <c r="AG41" i="263"/>
  <c r="X41" i="263"/>
  <c r="F41" i="263"/>
  <c r="K13" i="263"/>
  <c r="I18" i="263"/>
  <c r="I21" i="263"/>
  <c r="I19" i="263"/>
  <c r="I20" i="263"/>
  <c r="V13" i="263"/>
  <c r="R13" i="263"/>
  <c r="R12" i="263"/>
  <c r="R11" i="263"/>
  <c r="R10" i="263"/>
  <c r="R37" i="263"/>
  <c r="R36" i="263"/>
  <c r="R35" i="263"/>
  <c r="R34" i="263"/>
  <c r="AA13" i="263"/>
  <c r="AA12" i="263"/>
  <c r="AA10" i="263"/>
  <c r="AA11" i="263"/>
  <c r="AA35" i="263"/>
  <c r="AA37" i="263"/>
  <c r="AA36" i="263"/>
  <c r="AA34" i="263"/>
  <c r="AJ23" i="263"/>
  <c r="AJ25" i="263"/>
  <c r="AJ24" i="263"/>
  <c r="AJ22" i="263"/>
  <c r="AS11" i="263"/>
  <c r="AS13" i="263"/>
  <c r="AS12" i="263"/>
  <c r="AS10" i="263"/>
  <c r="AS35" i="263"/>
  <c r="AS37" i="263"/>
  <c r="AS36" i="263"/>
  <c r="AS34" i="263"/>
  <c r="BB25" i="263"/>
  <c r="BB24" i="263"/>
  <c r="BB22" i="263"/>
  <c r="BB23" i="263"/>
  <c r="BK11" i="263"/>
  <c r="BK13" i="263"/>
  <c r="BK12" i="263"/>
  <c r="BK10" i="263"/>
  <c r="BK35" i="263"/>
  <c r="BK36" i="263"/>
  <c r="BK37" i="263"/>
  <c r="BK34" i="263"/>
  <c r="BT24" i="263"/>
  <c r="BT23" i="263"/>
  <c r="BT22" i="263"/>
  <c r="BT25" i="263"/>
  <c r="L23" i="263"/>
  <c r="I24" i="263"/>
  <c r="I23" i="263"/>
  <c r="I25" i="263"/>
  <c r="I22" i="263"/>
  <c r="U16" i="263"/>
  <c r="R17" i="263"/>
  <c r="R15" i="263"/>
  <c r="R16" i="263"/>
  <c r="R14" i="263"/>
  <c r="AA15" i="263"/>
  <c r="AA14" i="263"/>
  <c r="AA17" i="263"/>
  <c r="AA16" i="263"/>
  <c r="AJ27" i="263"/>
  <c r="AJ26" i="263"/>
  <c r="AJ29" i="263"/>
  <c r="AJ28" i="263"/>
  <c r="AS15" i="263"/>
  <c r="AS14" i="263"/>
  <c r="AS17" i="263"/>
  <c r="AS16" i="263"/>
  <c r="BB27" i="263"/>
  <c r="BB26" i="263"/>
  <c r="BB29" i="263"/>
  <c r="BB28" i="263"/>
  <c r="BK15" i="263"/>
  <c r="BK14" i="263"/>
  <c r="BK16" i="263"/>
  <c r="BK17" i="263"/>
  <c r="BT29" i="263"/>
  <c r="BT28" i="263"/>
  <c r="BT27" i="263"/>
  <c r="BT26" i="263"/>
  <c r="I27" i="263"/>
  <c r="I26" i="263"/>
  <c r="I29" i="263"/>
  <c r="I28" i="263"/>
  <c r="V21" i="263"/>
  <c r="R19" i="263"/>
  <c r="R21" i="263"/>
  <c r="R18" i="263"/>
  <c r="R20" i="263"/>
  <c r="AA21" i="263"/>
  <c r="AA20" i="263"/>
  <c r="AA19" i="263"/>
  <c r="AA18" i="263"/>
  <c r="AJ9" i="263"/>
  <c r="AJ8" i="263"/>
  <c r="AJ7" i="263"/>
  <c r="AJ6" i="263"/>
  <c r="AJ33" i="263"/>
  <c r="AJ32" i="263"/>
  <c r="AJ31" i="263"/>
  <c r="AJ30" i="263"/>
  <c r="AS21" i="263"/>
  <c r="AS20" i="263"/>
  <c r="AS19" i="263"/>
  <c r="AS18" i="263"/>
  <c r="BB9" i="263"/>
  <c r="BB8" i="263"/>
  <c r="BB7" i="263"/>
  <c r="BB6" i="263"/>
  <c r="BB33" i="263"/>
  <c r="BB32" i="263"/>
  <c r="BB31" i="263"/>
  <c r="BB30" i="263"/>
  <c r="BK21" i="263"/>
  <c r="BK20" i="263"/>
  <c r="BK19" i="263"/>
  <c r="BK18" i="263"/>
  <c r="BT6" i="263"/>
  <c r="BT9" i="263"/>
  <c r="BT7" i="263"/>
  <c r="BT8" i="263"/>
  <c r="BW7" i="263"/>
  <c r="BW6" i="263"/>
  <c r="BT30" i="263"/>
  <c r="BT32" i="263"/>
  <c r="BT33" i="263"/>
  <c r="BT31" i="263"/>
  <c r="I9" i="263"/>
  <c r="I6" i="263"/>
  <c r="I8" i="263"/>
  <c r="I7" i="263"/>
  <c r="L31" i="263"/>
  <c r="I33" i="263"/>
  <c r="I32" i="263"/>
  <c r="I30" i="263"/>
  <c r="I31" i="263"/>
  <c r="R25" i="263"/>
  <c r="R24" i="263"/>
  <c r="R23" i="263"/>
  <c r="R22" i="263"/>
  <c r="AA25" i="263"/>
  <c r="AA23" i="263"/>
  <c r="AA24" i="263"/>
  <c r="AA22" i="263"/>
  <c r="AJ13" i="263"/>
  <c r="AJ11" i="263"/>
  <c r="AJ12" i="263"/>
  <c r="AJ10" i="263"/>
  <c r="AJ37" i="263"/>
  <c r="AJ35" i="263"/>
  <c r="AJ36" i="263"/>
  <c r="AJ34" i="263"/>
  <c r="AS25" i="263"/>
  <c r="AS23" i="263"/>
  <c r="AS24" i="263"/>
  <c r="AS22" i="263"/>
  <c r="BB13" i="263"/>
  <c r="BB11" i="263"/>
  <c r="BB12" i="263"/>
  <c r="BB10" i="263"/>
  <c r="BB37" i="263"/>
  <c r="BB35" i="263"/>
  <c r="BB36" i="263"/>
  <c r="BB34" i="263"/>
  <c r="BK23" i="263"/>
  <c r="BK25" i="263"/>
  <c r="BK24" i="263"/>
  <c r="BK22" i="263"/>
  <c r="BT12" i="263"/>
  <c r="BT11" i="263"/>
  <c r="BT10" i="263"/>
  <c r="BT13" i="263"/>
  <c r="BT36" i="263"/>
  <c r="BT35" i="263"/>
  <c r="BT34" i="263"/>
  <c r="BT37" i="263"/>
  <c r="L12" i="263"/>
  <c r="I12" i="263"/>
  <c r="I11" i="263"/>
  <c r="I13" i="263"/>
  <c r="I10" i="263"/>
  <c r="I34" i="263"/>
  <c r="I35" i="263"/>
  <c r="I37" i="263"/>
  <c r="I36" i="263"/>
  <c r="R27" i="263"/>
  <c r="R29" i="263"/>
  <c r="R28" i="263"/>
  <c r="R26" i="263"/>
  <c r="R9" i="263"/>
  <c r="R7" i="263"/>
  <c r="R8" i="263"/>
  <c r="R6" i="263"/>
  <c r="AA27" i="263"/>
  <c r="AA26" i="263"/>
  <c r="AA28" i="263"/>
  <c r="AA29" i="263"/>
  <c r="AJ15" i="263"/>
  <c r="AJ14" i="263"/>
  <c r="AJ16" i="263"/>
  <c r="AJ17" i="263"/>
  <c r="AS27" i="263"/>
  <c r="AS26" i="263"/>
  <c r="AS28" i="263"/>
  <c r="AS29" i="263"/>
  <c r="BB15" i="263"/>
  <c r="BB17" i="263"/>
  <c r="BB14" i="263"/>
  <c r="BB16" i="263"/>
  <c r="BK27" i="263"/>
  <c r="BK26" i="263"/>
  <c r="BK29" i="263"/>
  <c r="BK28" i="263"/>
  <c r="BT17" i="263"/>
  <c r="BT14" i="263"/>
  <c r="BT16" i="263"/>
  <c r="BT15" i="263"/>
  <c r="I16" i="263"/>
  <c r="I15" i="263"/>
  <c r="I17" i="263"/>
  <c r="I14" i="263"/>
  <c r="R31" i="263"/>
  <c r="R30" i="263"/>
  <c r="R32" i="263"/>
  <c r="R33" i="263"/>
  <c r="AA9" i="263"/>
  <c r="AA8" i="263"/>
  <c r="AA7" i="263"/>
  <c r="AA6" i="263"/>
  <c r="AA33" i="263"/>
  <c r="AA32" i="263"/>
  <c r="AA31" i="263"/>
  <c r="AA30" i="263"/>
  <c r="AJ21" i="263"/>
  <c r="AJ20" i="263"/>
  <c r="AJ19" i="263"/>
  <c r="AJ18" i="263"/>
  <c r="AS9" i="263"/>
  <c r="AS8" i="263"/>
  <c r="AS7" i="263"/>
  <c r="AS6" i="263"/>
  <c r="AS33" i="263"/>
  <c r="AS32" i="263"/>
  <c r="AS31" i="263"/>
  <c r="AS30" i="263"/>
  <c r="BB21" i="263"/>
  <c r="BB20" i="263"/>
  <c r="BB19" i="263"/>
  <c r="BB18" i="263"/>
  <c r="BK9" i="263"/>
  <c r="BK8" i="263"/>
  <c r="BK7" i="263"/>
  <c r="BK6" i="263"/>
  <c r="BK33" i="263"/>
  <c r="BK32" i="263"/>
  <c r="BK31" i="263"/>
  <c r="BK30" i="263"/>
  <c r="BT18" i="263"/>
  <c r="BT20" i="263"/>
  <c r="BT21" i="263"/>
  <c r="BT19" i="263"/>
  <c r="AT17" i="263"/>
  <c r="J17" i="263"/>
  <c r="AT21" i="263"/>
  <c r="S39" i="263"/>
  <c r="BV13" i="263"/>
  <c r="AC33" i="263"/>
  <c r="AP41" i="263"/>
  <c r="BD29" i="263"/>
  <c r="K37" i="263"/>
  <c r="S303" i="265"/>
  <c r="I9" i="262"/>
  <c r="L7" i="263"/>
  <c r="T9" i="263"/>
  <c r="P41" i="263"/>
  <c r="AQ41" i="263"/>
  <c r="BQ41" i="263"/>
  <c r="BL25" i="263"/>
  <c r="AU37" i="263"/>
  <c r="BU37" i="263"/>
  <c r="T303" i="265"/>
  <c r="J9" i="262"/>
  <c r="BD9" i="263"/>
  <c r="AZ41" i="263"/>
  <c r="BV9" i="263"/>
  <c r="BR41" i="263"/>
  <c r="AK17" i="263"/>
  <c r="BL29" i="263"/>
  <c r="T37" i="263"/>
  <c r="BC37" i="263"/>
  <c r="L17" i="263"/>
  <c r="AC9" i="263"/>
  <c r="Y41" i="263"/>
  <c r="AY41" i="263"/>
  <c r="J13" i="263"/>
  <c r="BD37" i="263"/>
  <c r="S302" i="265"/>
  <c r="I8" i="262"/>
  <c r="F303" i="265"/>
  <c r="E5" i="262"/>
  <c r="BV29" i="263"/>
  <c r="AC37" i="263"/>
  <c r="AT25" i="263"/>
  <c r="K29" i="263"/>
  <c r="BM37" i="263"/>
  <c r="K304" i="265"/>
  <c r="J6" i="262"/>
  <c r="L28" i="263"/>
  <c r="F304" i="265"/>
  <c r="E6" i="262"/>
  <c r="G41" i="263"/>
  <c r="BH41" i="263"/>
  <c r="J303" i="265"/>
  <c r="I5" i="262"/>
  <c r="T304" i="265"/>
  <c r="J10" i="262"/>
  <c r="G302" i="265"/>
  <c r="F4" i="262"/>
  <c r="BL9" i="263"/>
  <c r="BI41" i="263"/>
  <c r="T29" i="263"/>
  <c r="BV37" i="263"/>
  <c r="V37" i="263"/>
  <c r="AB38" i="263"/>
  <c r="Y302" i="265"/>
  <c r="F12" i="262"/>
  <c r="AB39" i="263"/>
  <c r="Y303" i="265"/>
  <c r="F13" i="262"/>
  <c r="Y304" i="265"/>
  <c r="F14" i="262"/>
  <c r="F16" i="262"/>
  <c r="AI305" i="265"/>
  <c r="G19" i="262"/>
  <c r="AU39" i="263"/>
  <c r="AQ303" i="265"/>
  <c r="F21" i="262"/>
  <c r="BD40" i="263"/>
  <c r="AZ304" i="265"/>
  <c r="F26" i="262"/>
  <c r="BR302" i="265"/>
  <c r="F32" i="262"/>
  <c r="BS305" i="265"/>
  <c r="G35" i="262"/>
  <c r="H303" i="265"/>
  <c r="G5" i="262"/>
  <c r="S40" i="263"/>
  <c r="O304" i="265"/>
  <c r="E10" i="262"/>
  <c r="Z302" i="265"/>
  <c r="G12" i="262"/>
  <c r="Z303" i="265"/>
  <c r="G13" i="262"/>
  <c r="Z304" i="265"/>
  <c r="G14" i="262"/>
  <c r="AI302" i="265"/>
  <c r="G16" i="262"/>
  <c r="AP302" i="265"/>
  <c r="E20" i="262"/>
  <c r="AR303" i="265"/>
  <c r="G21" i="262"/>
  <c r="AY303" i="265"/>
  <c r="E25" i="262"/>
  <c r="BA304" i="265"/>
  <c r="G26" i="262"/>
  <c r="BH304" i="265"/>
  <c r="E30" i="262"/>
  <c r="BS302" i="265"/>
  <c r="G32" i="262"/>
  <c r="J38" i="263"/>
  <c r="F302" i="265"/>
  <c r="P304" i="265"/>
  <c r="F10" i="262"/>
  <c r="AC38" i="263"/>
  <c r="AC39" i="263"/>
  <c r="AC40" i="263"/>
  <c r="AU38" i="263"/>
  <c r="AQ302" i="265"/>
  <c r="F20" i="262"/>
  <c r="AR305" i="265"/>
  <c r="G23" i="262"/>
  <c r="BD39" i="263"/>
  <c r="AZ303" i="265"/>
  <c r="F25" i="262"/>
  <c r="BM40" i="263"/>
  <c r="BI304" i="265"/>
  <c r="F30" i="262"/>
  <c r="G303" i="265"/>
  <c r="F5" i="262"/>
  <c r="H304" i="265"/>
  <c r="G6" i="262"/>
  <c r="O303" i="265"/>
  <c r="E9" i="262"/>
  <c r="Q304" i="265"/>
  <c r="G10" i="262"/>
  <c r="AG304" i="265"/>
  <c r="E18" i="262"/>
  <c r="AR302" i="265"/>
  <c r="G20" i="262"/>
  <c r="AY302" i="265"/>
  <c r="E24" i="262"/>
  <c r="BA303" i="265"/>
  <c r="G25" i="262"/>
  <c r="BH303" i="265"/>
  <c r="E29" i="262"/>
  <c r="BJ304" i="265"/>
  <c r="G30" i="262"/>
  <c r="BQ304" i="265"/>
  <c r="E34" i="262"/>
  <c r="H305" i="265"/>
  <c r="G7" i="262"/>
  <c r="P303" i="265"/>
  <c r="F9" i="262"/>
  <c r="F18" i="262"/>
  <c r="BD38" i="263"/>
  <c r="AZ302" i="265"/>
  <c r="F24" i="262"/>
  <c r="BA305" i="265"/>
  <c r="G27" i="262"/>
  <c r="BM39" i="263"/>
  <c r="BI303" i="265"/>
  <c r="F29" i="262"/>
  <c r="BV40" i="263"/>
  <c r="BR304" i="265"/>
  <c r="F34" i="262"/>
  <c r="G304" i="265"/>
  <c r="F6" i="262"/>
  <c r="O302" i="265"/>
  <c r="E8" i="262"/>
  <c r="Q303" i="265"/>
  <c r="G9" i="262"/>
  <c r="Z305" i="265"/>
  <c r="G15" i="262"/>
  <c r="AG303" i="265"/>
  <c r="E17" i="262"/>
  <c r="AI304" i="265"/>
  <c r="G18" i="262"/>
  <c r="AP304" i="265"/>
  <c r="E22" i="262"/>
  <c r="BA302" i="265"/>
  <c r="G24" i="262"/>
  <c r="BH302" i="265"/>
  <c r="E28" i="262"/>
  <c r="BJ303" i="265"/>
  <c r="G29" i="262"/>
  <c r="BQ303" i="265"/>
  <c r="E33" i="262"/>
  <c r="BS304" i="265"/>
  <c r="G34" i="262"/>
  <c r="V29" i="263"/>
  <c r="J40" i="263"/>
  <c r="P302" i="265"/>
  <c r="F8" i="262"/>
  <c r="Q305" i="265"/>
  <c r="G11" i="262"/>
  <c r="F17" i="262"/>
  <c r="AU40" i="263"/>
  <c r="AQ304" i="265"/>
  <c r="F22" i="262"/>
  <c r="BM38" i="263"/>
  <c r="BI302" i="265"/>
  <c r="F28" i="262"/>
  <c r="BJ305" i="265"/>
  <c r="G31" i="262"/>
  <c r="BV39" i="263"/>
  <c r="BR303" i="265"/>
  <c r="F33" i="262"/>
  <c r="K38" i="263"/>
  <c r="H302" i="265"/>
  <c r="G4" i="262"/>
  <c r="T38" i="263"/>
  <c r="Q302" i="265"/>
  <c r="G8" i="262"/>
  <c r="X302" i="265"/>
  <c r="E12" i="262"/>
  <c r="X303" i="265"/>
  <c r="E13" i="262"/>
  <c r="X304" i="265"/>
  <c r="E14" i="262"/>
  <c r="AG302" i="265"/>
  <c r="E16" i="262"/>
  <c r="AI303" i="265"/>
  <c r="G17" i="262"/>
  <c r="AP303" i="265"/>
  <c r="E21" i="262"/>
  <c r="AR304" i="265"/>
  <c r="G22" i="262"/>
  <c r="AY304" i="265"/>
  <c r="E26" i="262"/>
  <c r="BJ302" i="265"/>
  <c r="G28" i="262"/>
  <c r="BQ302" i="265"/>
  <c r="E32" i="262"/>
  <c r="BS303" i="265"/>
  <c r="G33" i="262"/>
  <c r="AD21" i="263"/>
  <c r="AD19" i="263"/>
  <c r="AE20" i="263"/>
  <c r="AD20" i="263"/>
  <c r="AE18" i="263"/>
  <c r="AD18" i="263"/>
  <c r="AE19" i="263"/>
  <c r="AE21" i="263"/>
  <c r="AM30" i="263"/>
  <c r="AN30" i="263"/>
  <c r="AN33" i="263"/>
  <c r="AN31" i="263"/>
  <c r="AM33" i="263"/>
  <c r="AM31" i="263"/>
  <c r="AN32" i="263"/>
  <c r="AM32" i="263"/>
  <c r="BN21" i="263"/>
  <c r="BN19" i="263"/>
  <c r="BO20" i="263"/>
  <c r="BN20" i="263"/>
  <c r="BO18" i="263"/>
  <c r="BO19" i="263"/>
  <c r="BN18" i="263"/>
  <c r="BO21" i="263"/>
  <c r="AD9" i="263"/>
  <c r="AD7" i="263"/>
  <c r="AE8" i="263"/>
  <c r="AD8" i="263"/>
  <c r="AE6" i="263"/>
  <c r="AD6" i="263"/>
  <c r="AE7" i="263"/>
  <c r="AE9" i="263"/>
  <c r="AD33" i="263"/>
  <c r="AD31" i="263"/>
  <c r="AE32" i="263"/>
  <c r="AD32" i="263"/>
  <c r="AE31" i="263"/>
  <c r="AE30" i="263"/>
  <c r="AD30" i="263"/>
  <c r="AE33" i="263"/>
  <c r="AM18" i="263"/>
  <c r="AN18" i="263"/>
  <c r="AN21" i="263"/>
  <c r="AN19" i="263"/>
  <c r="AM21" i="263"/>
  <c r="AM19" i="263"/>
  <c r="AN20" i="263"/>
  <c r="AM20" i="263"/>
  <c r="AV8" i="263"/>
  <c r="AW6" i="263"/>
  <c r="AV6" i="263"/>
  <c r="AW9" i="263"/>
  <c r="AW7" i="263"/>
  <c r="AV9" i="263"/>
  <c r="AV7" i="263"/>
  <c r="AW8" i="263"/>
  <c r="AW32" i="263"/>
  <c r="AV32" i="263"/>
  <c r="AW30" i="263"/>
  <c r="AV30" i="263"/>
  <c r="AV31" i="263"/>
  <c r="AW31" i="263"/>
  <c r="AW33" i="263"/>
  <c r="AV33" i="263"/>
  <c r="BF20" i="263"/>
  <c r="BE20" i="263"/>
  <c r="BF18" i="263"/>
  <c r="BE18" i="263"/>
  <c r="BE19" i="263"/>
  <c r="BF21" i="263"/>
  <c r="BE21" i="263"/>
  <c r="BF19" i="263"/>
  <c r="BN9" i="263"/>
  <c r="BN7" i="263"/>
  <c r="BO8" i="263"/>
  <c r="BN8" i="263"/>
  <c r="BO6" i="263"/>
  <c r="BN6" i="263"/>
  <c r="BO7" i="263"/>
  <c r="BO9" i="263"/>
  <c r="BN33" i="263"/>
  <c r="BN31" i="263"/>
  <c r="BO32" i="263"/>
  <c r="BN32" i="263"/>
  <c r="BO30" i="263"/>
  <c r="BO31" i="263"/>
  <c r="BN30" i="263"/>
  <c r="BO33" i="263"/>
  <c r="BX21" i="263"/>
  <c r="BX19" i="263"/>
  <c r="BW21" i="263"/>
  <c r="BW19" i="263"/>
  <c r="BX20" i="263"/>
  <c r="BW20" i="263"/>
  <c r="BX18" i="263"/>
  <c r="BW18" i="263"/>
  <c r="BF8" i="263"/>
  <c r="BE8" i="263"/>
  <c r="BF6" i="263"/>
  <c r="BE6" i="263"/>
  <c r="BE7" i="263"/>
  <c r="BF7" i="263"/>
  <c r="BF9" i="263"/>
  <c r="BE9" i="263"/>
  <c r="AD13" i="263"/>
  <c r="AD11" i="263"/>
  <c r="AE12" i="263"/>
  <c r="AD12" i="263"/>
  <c r="AE10" i="263"/>
  <c r="AD10" i="263"/>
  <c r="AE13" i="263"/>
  <c r="AE11" i="263"/>
  <c r="AD37" i="263"/>
  <c r="AD35" i="263"/>
  <c r="AE35" i="263"/>
  <c r="AE36" i="263"/>
  <c r="AD36" i="263"/>
  <c r="AE34" i="263"/>
  <c r="AE37" i="263"/>
  <c r="AD34" i="263"/>
  <c r="AM22" i="263"/>
  <c r="AN25" i="263"/>
  <c r="AN23" i="263"/>
  <c r="AM25" i="263"/>
  <c r="AM23" i="263"/>
  <c r="AN24" i="263"/>
  <c r="AM24" i="263"/>
  <c r="AN22" i="263"/>
  <c r="AV12" i="263"/>
  <c r="AW10" i="263"/>
  <c r="AW12" i="263"/>
  <c r="AV10" i="263"/>
  <c r="AW13" i="263"/>
  <c r="AW11" i="263"/>
  <c r="AV13" i="263"/>
  <c r="AV11" i="263"/>
  <c r="AW36" i="263"/>
  <c r="AV36" i="263"/>
  <c r="AW34" i="263"/>
  <c r="AV34" i="263"/>
  <c r="AV37" i="263"/>
  <c r="AW35" i="263"/>
  <c r="AV35" i="263"/>
  <c r="AW37" i="263"/>
  <c r="BF24" i="263"/>
  <c r="BE24" i="263"/>
  <c r="BF22" i="263"/>
  <c r="BE22" i="263"/>
  <c r="BE25" i="263"/>
  <c r="BF23" i="263"/>
  <c r="BF25" i="263"/>
  <c r="BE23" i="263"/>
  <c r="BN13" i="263"/>
  <c r="BN11" i="263"/>
  <c r="BO12" i="263"/>
  <c r="BN12" i="263"/>
  <c r="BO10" i="263"/>
  <c r="BO13" i="263"/>
  <c r="BO11" i="263"/>
  <c r="BN10" i="263"/>
  <c r="BN37" i="263"/>
  <c r="BN35" i="263"/>
  <c r="BO36" i="263"/>
  <c r="BN36" i="263"/>
  <c r="BO34" i="263"/>
  <c r="BO37" i="263"/>
  <c r="BO35" i="263"/>
  <c r="BN34" i="263"/>
  <c r="BX25" i="263"/>
  <c r="BX23" i="263"/>
  <c r="BW25" i="263"/>
  <c r="BW23" i="263"/>
  <c r="BX24" i="263"/>
  <c r="BW24" i="263"/>
  <c r="BX22" i="263"/>
  <c r="BW22" i="263"/>
  <c r="BF32" i="263"/>
  <c r="BE32" i="263"/>
  <c r="BF30" i="263"/>
  <c r="BE30" i="263"/>
  <c r="BE31" i="263"/>
  <c r="BF31" i="263"/>
  <c r="BF33" i="263"/>
  <c r="BE33" i="263"/>
  <c r="AD17" i="263"/>
  <c r="AD15" i="263"/>
  <c r="AE16" i="263"/>
  <c r="AD16" i="263"/>
  <c r="AE14" i="263"/>
  <c r="AD14" i="263"/>
  <c r="AE17" i="263"/>
  <c r="AE15" i="263"/>
  <c r="AM26" i="263"/>
  <c r="AN29" i="263"/>
  <c r="AN27" i="263"/>
  <c r="AM29" i="263"/>
  <c r="AM27" i="263"/>
  <c r="AN28" i="263"/>
  <c r="AN26" i="263"/>
  <c r="AM28" i="263"/>
  <c r="AW16" i="263"/>
  <c r="AV16" i="263"/>
  <c r="AW17" i="263"/>
  <c r="AW14" i="263"/>
  <c r="AV17" i="263"/>
  <c r="AV14" i="263"/>
  <c r="AW15" i="263"/>
  <c r="AV15" i="263"/>
  <c r="BF28" i="263"/>
  <c r="BE28" i="263"/>
  <c r="BF26" i="263"/>
  <c r="BE26" i="263"/>
  <c r="BF29" i="263"/>
  <c r="BE29" i="263"/>
  <c r="BF27" i="263"/>
  <c r="BE27" i="263"/>
  <c r="BN17" i="263"/>
  <c r="BN15" i="263"/>
  <c r="BO16" i="263"/>
  <c r="BN16" i="263"/>
  <c r="BO14" i="263"/>
  <c r="BN14" i="263"/>
  <c r="BO17" i="263"/>
  <c r="BO15" i="263"/>
  <c r="BX29" i="263"/>
  <c r="BX27" i="263"/>
  <c r="BW29" i="263"/>
  <c r="BW27" i="263"/>
  <c r="BX28" i="263"/>
  <c r="BW28" i="263"/>
  <c r="BW26" i="263"/>
  <c r="BX26" i="263"/>
  <c r="AW20" i="263"/>
  <c r="AV20" i="263"/>
  <c r="AW18" i="263"/>
  <c r="AV18" i="263"/>
  <c r="AV19" i="263"/>
  <c r="AW19" i="263"/>
  <c r="AW21" i="263"/>
  <c r="AV21" i="263"/>
  <c r="BX33" i="263"/>
  <c r="BX31" i="263"/>
  <c r="BW33" i="263"/>
  <c r="BW31" i="263"/>
  <c r="BX32" i="263"/>
  <c r="BW32" i="263"/>
  <c r="BX30" i="263"/>
  <c r="BW30" i="263"/>
  <c r="AD25" i="263"/>
  <c r="AD23" i="263"/>
  <c r="AE24" i="263"/>
  <c r="AD24" i="263"/>
  <c r="AE22" i="263"/>
  <c r="AD22" i="263"/>
  <c r="AE25" i="263"/>
  <c r="AE23" i="263"/>
  <c r="AN13" i="263"/>
  <c r="AN11" i="263"/>
  <c r="AM13" i="263"/>
  <c r="AM11" i="263"/>
  <c r="AN10" i="263"/>
  <c r="AN12" i="263"/>
  <c r="AM10" i="263"/>
  <c r="AM12" i="263"/>
  <c r="AM34" i="263"/>
  <c r="AN37" i="263"/>
  <c r="AN35" i="263"/>
  <c r="AM37" i="263"/>
  <c r="AM35" i="263"/>
  <c r="AN36" i="263"/>
  <c r="AM36" i="263"/>
  <c r="AN34" i="263"/>
  <c r="AW24" i="263"/>
  <c r="AV24" i="263"/>
  <c r="AW22" i="263"/>
  <c r="AV22" i="263"/>
  <c r="AV25" i="263"/>
  <c r="AW23" i="263"/>
  <c r="AV23" i="263"/>
  <c r="AW25" i="263"/>
  <c r="BF12" i="263"/>
  <c r="BE12" i="263"/>
  <c r="BF10" i="263"/>
  <c r="BE10" i="263"/>
  <c r="BE13" i="263"/>
  <c r="BF13" i="263"/>
  <c r="BF11" i="263"/>
  <c r="BE11" i="263"/>
  <c r="BF36" i="263"/>
  <c r="BE36" i="263"/>
  <c r="BF34" i="263"/>
  <c r="BE34" i="263"/>
  <c r="BE37" i="263"/>
  <c r="BF35" i="263"/>
  <c r="BE35" i="263"/>
  <c r="BF37" i="263"/>
  <c r="BN25" i="263"/>
  <c r="BN23" i="263"/>
  <c r="BO24" i="263"/>
  <c r="BN24" i="263"/>
  <c r="BO22" i="263"/>
  <c r="BO25" i="263"/>
  <c r="BO23" i="263"/>
  <c r="BN22" i="263"/>
  <c r="BX13" i="263"/>
  <c r="BX11" i="263"/>
  <c r="BW13" i="263"/>
  <c r="BW11" i="263"/>
  <c r="BX12" i="263"/>
  <c r="BW12" i="263"/>
  <c r="BX10" i="263"/>
  <c r="BW10" i="263"/>
  <c r="BX37" i="263"/>
  <c r="BX35" i="263"/>
  <c r="BW37" i="263"/>
  <c r="BW35" i="263"/>
  <c r="BX36" i="263"/>
  <c r="BW36" i="263"/>
  <c r="BX34" i="263"/>
  <c r="BW34" i="263"/>
  <c r="AM6" i="263"/>
  <c r="AM9" i="263"/>
  <c r="AM7" i="263"/>
  <c r="AN8" i="263"/>
  <c r="AM8" i="263"/>
  <c r="AN6" i="263"/>
  <c r="AN7" i="263"/>
  <c r="AN9" i="263"/>
  <c r="BX9" i="263"/>
  <c r="BX7" i="263"/>
  <c r="BW9" i="263"/>
  <c r="BX8" i="263"/>
  <c r="BW8" i="263"/>
  <c r="BX6" i="263"/>
  <c r="V6" i="263"/>
  <c r="U6" i="263"/>
  <c r="AD29" i="263"/>
  <c r="AD27" i="263"/>
  <c r="AE29" i="263"/>
  <c r="AE28" i="263"/>
  <c r="AE27" i="263"/>
  <c r="AD28" i="263"/>
  <c r="AE26" i="263"/>
  <c r="AD26" i="263"/>
  <c r="AM14" i="263"/>
  <c r="AN17" i="263"/>
  <c r="AN15" i="263"/>
  <c r="AM17" i="263"/>
  <c r="AM15" i="263"/>
  <c r="AN16" i="263"/>
  <c r="AN14" i="263"/>
  <c r="AM16" i="263"/>
  <c r="AW28" i="263"/>
  <c r="AV28" i="263"/>
  <c r="AW26" i="263"/>
  <c r="AV26" i="263"/>
  <c r="AW29" i="263"/>
  <c r="AV29" i="263"/>
  <c r="AW27" i="263"/>
  <c r="AV27" i="263"/>
  <c r="BF16" i="263"/>
  <c r="BE16" i="263"/>
  <c r="BF14" i="263"/>
  <c r="BE14" i="263"/>
  <c r="BF17" i="263"/>
  <c r="BE17" i="263"/>
  <c r="BF15" i="263"/>
  <c r="BE15" i="263"/>
  <c r="BN29" i="263"/>
  <c r="BN27" i="263"/>
  <c r="BO28" i="263"/>
  <c r="BN28" i="263"/>
  <c r="BO26" i="263"/>
  <c r="BO29" i="263"/>
  <c r="BN26" i="263"/>
  <c r="BO27" i="263"/>
  <c r="BX17" i="263"/>
  <c r="BX15" i="263"/>
  <c r="BW17" i="263"/>
  <c r="BW15" i="263"/>
  <c r="BX16" i="263"/>
  <c r="BW16" i="263"/>
  <c r="BW14" i="263"/>
  <c r="BX14" i="263"/>
  <c r="BU39" i="263"/>
  <c r="BU40" i="263"/>
  <c r="BU41" i="263"/>
  <c r="BL38" i="263"/>
  <c r="BL39" i="263"/>
  <c r="BL40" i="263"/>
  <c r="BC38" i="263"/>
  <c r="BC39" i="263"/>
  <c r="BC40" i="263"/>
  <c r="AT38" i="263"/>
  <c r="AT39" i="263"/>
  <c r="AT40" i="263"/>
  <c r="AT41" i="263"/>
  <c r="AK38" i="263"/>
  <c r="AK39" i="263"/>
  <c r="AK40" i="263"/>
  <c r="AL38" i="263"/>
  <c r="AL39" i="263"/>
  <c r="AL40" i="263"/>
  <c r="AB40" i="263"/>
  <c r="AB41" i="263"/>
  <c r="V14" i="263"/>
  <c r="U30" i="263"/>
  <c r="U35" i="263"/>
  <c r="U8" i="263"/>
  <c r="U22" i="263"/>
  <c r="U24" i="263"/>
  <c r="M12" i="263"/>
  <c r="V16" i="263"/>
  <c r="M17" i="263"/>
  <c r="U19" i="263"/>
  <c r="M21" i="263"/>
  <c r="U27" i="263"/>
  <c r="U32" i="263"/>
  <c r="M13" i="263"/>
  <c r="L18" i="263"/>
  <c r="M23" i="263"/>
  <c r="L35" i="263"/>
  <c r="V8" i="263"/>
  <c r="V11" i="263"/>
  <c r="U17" i="263"/>
  <c r="V19" i="263"/>
  <c r="V22" i="263"/>
  <c r="V24" i="263"/>
  <c r="V27" i="263"/>
  <c r="V30" i="263"/>
  <c r="V32" i="263"/>
  <c r="V35" i="263"/>
  <c r="U11" i="263"/>
  <c r="L14" i="263"/>
  <c r="M18" i="263"/>
  <c r="M26" i="263"/>
  <c r="M35" i="263"/>
  <c r="U9" i="263"/>
  <c r="V17" i="263"/>
  <c r="U25" i="263"/>
  <c r="U33" i="263"/>
  <c r="L36" i="263"/>
  <c r="V9" i="263"/>
  <c r="U15" i="263"/>
  <c r="U14" i="263"/>
  <c r="V25" i="263"/>
  <c r="V33" i="263"/>
  <c r="M7" i="263"/>
  <c r="L15" i="263"/>
  <c r="L19" i="263"/>
  <c r="M36" i="263"/>
  <c r="U7" i="263"/>
  <c r="U10" i="263"/>
  <c r="U12" i="263"/>
  <c r="V15" i="263"/>
  <c r="U18" i="263"/>
  <c r="U20" i="263"/>
  <c r="U23" i="263"/>
  <c r="U26" i="263"/>
  <c r="U28" i="263"/>
  <c r="U31" i="263"/>
  <c r="U34" i="263"/>
  <c r="U36" i="263"/>
  <c r="M10" i="263"/>
  <c r="M15" i="263"/>
  <c r="M28" i="263"/>
  <c r="L37" i="263"/>
  <c r="V7" i="263"/>
  <c r="V10" i="263"/>
  <c r="V12" i="263"/>
  <c r="V18" i="263"/>
  <c r="V20" i="263"/>
  <c r="V23" i="263"/>
  <c r="V26" i="263"/>
  <c r="V28" i="263"/>
  <c r="V31" i="263"/>
  <c r="V34" i="263"/>
  <c r="V36" i="263"/>
  <c r="L20" i="263"/>
  <c r="M29" i="263"/>
  <c r="L34" i="263"/>
  <c r="U13" i="263"/>
  <c r="U21" i="263"/>
  <c r="U29" i="263"/>
  <c r="U37" i="263"/>
  <c r="L16" i="263"/>
  <c r="M20" i="263"/>
  <c r="M34" i="263"/>
  <c r="K39" i="263"/>
  <c r="K41" i="263"/>
  <c r="M31" i="263"/>
  <c r="L13" i="263"/>
  <c r="L21" i="263"/>
  <c r="L29" i="263"/>
  <c r="M37" i="263"/>
  <c r="L6" i="263"/>
  <c r="L8" i="263"/>
  <c r="L11" i="263"/>
  <c r="L22" i="263"/>
  <c r="L24" i="263"/>
  <c r="L27" i="263"/>
  <c r="L30" i="263"/>
  <c r="L32" i="263"/>
  <c r="M6" i="263"/>
  <c r="M8" i="263"/>
  <c r="M11" i="263"/>
  <c r="M14" i="263"/>
  <c r="M16" i="263"/>
  <c r="M19" i="263"/>
  <c r="M22" i="263"/>
  <c r="M24" i="263"/>
  <c r="M27" i="263"/>
  <c r="M30" i="263"/>
  <c r="M32" i="263"/>
  <c r="L9" i="263"/>
  <c r="L25" i="263"/>
  <c r="L33" i="263"/>
  <c r="M9" i="263"/>
  <c r="M25" i="263"/>
  <c r="M33" i="263"/>
  <c r="L10" i="263"/>
  <c r="L26" i="263"/>
  <c r="AT29" i="263"/>
  <c r="AT13" i="263"/>
  <c r="AT37" i="263"/>
  <c r="S21" i="263"/>
  <c r="AL9" i="263"/>
  <c r="J21" i="263"/>
  <c r="BC29" i="263"/>
  <c r="AB21" i="263"/>
  <c r="BL13" i="263"/>
  <c r="AK29" i="263"/>
  <c r="BC25" i="263"/>
  <c r="BM25" i="263"/>
  <c r="AC13" i="263"/>
  <c r="AK37" i="263"/>
  <c r="BM29" i="263"/>
  <c r="BC17" i="263"/>
  <c r="S13" i="263"/>
  <c r="AK21" i="263"/>
  <c r="AU25" i="263"/>
  <c r="AT33" i="263"/>
  <c r="AK9" i="263"/>
  <c r="BU13" i="263"/>
  <c r="AU29" i="263"/>
  <c r="AB33" i="263"/>
  <c r="AU33" i="263"/>
  <c r="AB37" i="263"/>
  <c r="AL37" i="263"/>
  <c r="S37" i="263"/>
  <c r="J37" i="263"/>
  <c r="BL37" i="263"/>
  <c r="AL33" i="263"/>
  <c r="S33" i="263"/>
  <c r="J33" i="263"/>
  <c r="BU33" i="263"/>
  <c r="BL33" i="263"/>
  <c r="BC33" i="263"/>
  <c r="AB29" i="263"/>
  <c r="AL29" i="263"/>
  <c r="S29" i="263"/>
  <c r="J29" i="263"/>
  <c r="BU29" i="263"/>
  <c r="AB25" i="263"/>
  <c r="AL25" i="263"/>
  <c r="AK25" i="263"/>
  <c r="S25" i="263"/>
  <c r="J25" i="263"/>
  <c r="BU25" i="263"/>
  <c r="BU21" i="263"/>
  <c r="BL21" i="263"/>
  <c r="BC21" i="263"/>
  <c r="AU17" i="263"/>
  <c r="AB17" i="263"/>
  <c r="S17" i="263"/>
  <c r="BU17" i="263"/>
  <c r="BL17" i="263"/>
  <c r="AK13" i="263"/>
  <c r="AU13" i="263"/>
  <c r="AL13" i="263"/>
  <c r="BC13" i="263"/>
  <c r="BU9" i="263"/>
  <c r="BM9" i="263"/>
  <c r="BC9" i="263"/>
  <c r="AT9" i="263"/>
  <c r="AU9" i="263"/>
  <c r="AB9" i="263"/>
  <c r="S9" i="263"/>
  <c r="J9" i="263"/>
  <c r="K9" i="263"/>
  <c r="BC41" i="263" l="1"/>
  <c r="AL41" i="263"/>
  <c r="AK41" i="263"/>
  <c r="AK305" i="265" s="1"/>
  <c r="S41" i="263"/>
  <c r="BL41" i="263"/>
  <c r="J41" i="263"/>
  <c r="I7" i="262" s="1"/>
  <c r="K302" i="265"/>
  <c r="J4" i="262"/>
  <c r="BV303" i="265"/>
  <c r="J33" i="262"/>
  <c r="BM303" i="265"/>
  <c r="J29" i="262"/>
  <c r="AB303" i="265"/>
  <c r="I13" i="262"/>
  <c r="AY305" i="265"/>
  <c r="E27" i="262"/>
  <c r="AL302" i="265"/>
  <c r="J16" i="262"/>
  <c r="AT303" i="265"/>
  <c r="I21" i="262"/>
  <c r="BL303" i="265"/>
  <c r="I29" i="262"/>
  <c r="J304" i="265"/>
  <c r="I6" i="262"/>
  <c r="AU41" i="263"/>
  <c r="AQ305" i="265"/>
  <c r="F23" i="262"/>
  <c r="K305" i="265"/>
  <c r="J7" i="262"/>
  <c r="BC305" i="265"/>
  <c r="I27" i="262"/>
  <c r="BU305" i="265"/>
  <c r="I35" i="262"/>
  <c r="AU304" i="265"/>
  <c r="J22" i="262"/>
  <c r="BD304" i="265"/>
  <c r="J26" i="262"/>
  <c r="AG305" i="265"/>
  <c r="E19" i="262"/>
  <c r="Y305" i="265"/>
  <c r="F15" i="262"/>
  <c r="AC41" i="263"/>
  <c r="X305" i="265"/>
  <c r="E15" i="262"/>
  <c r="K303" i="265"/>
  <c r="J5" i="262"/>
  <c r="AB305" i="265"/>
  <c r="I15" i="262"/>
  <c r="AK304" i="265"/>
  <c r="I18" i="262"/>
  <c r="AT302" i="265"/>
  <c r="I20" i="262"/>
  <c r="BC304" i="265"/>
  <c r="I26" i="262"/>
  <c r="BL302" i="265"/>
  <c r="I28" i="262"/>
  <c r="BU304" i="265"/>
  <c r="I34" i="262"/>
  <c r="T302" i="265"/>
  <c r="J8" i="262"/>
  <c r="J302" i="265"/>
  <c r="I4" i="262"/>
  <c r="AU303" i="265"/>
  <c r="J21" i="262"/>
  <c r="P305" i="265"/>
  <c r="F11" i="262"/>
  <c r="T41" i="263"/>
  <c r="AB304" i="265"/>
  <c r="I14" i="262"/>
  <c r="J19" i="262"/>
  <c r="AU302" i="265"/>
  <c r="J20" i="262"/>
  <c r="BM41" i="263"/>
  <c r="BI305" i="265"/>
  <c r="F31" i="262"/>
  <c r="G305" i="265"/>
  <c r="F7" i="262"/>
  <c r="BD41" i="263"/>
  <c r="AZ305" i="265"/>
  <c r="F27" i="262"/>
  <c r="AL304" i="265"/>
  <c r="J18" i="262"/>
  <c r="AK303" i="265"/>
  <c r="I17" i="262"/>
  <c r="BC303" i="265"/>
  <c r="I25" i="262"/>
  <c r="BU303" i="265"/>
  <c r="I33" i="262"/>
  <c r="BM302" i="265"/>
  <c r="J28" i="262"/>
  <c r="BD302" i="265"/>
  <c r="J24" i="262"/>
  <c r="AC304" i="265"/>
  <c r="J14" i="262"/>
  <c r="BV302" i="265"/>
  <c r="J32" i="262"/>
  <c r="AB302" i="265"/>
  <c r="I12" i="262"/>
  <c r="BH305" i="265"/>
  <c r="E31" i="262"/>
  <c r="E7" i="262"/>
  <c r="F305" i="265"/>
  <c r="AT305" i="265"/>
  <c r="I23" i="262"/>
  <c r="BL305" i="265"/>
  <c r="I31" i="262"/>
  <c r="BM304" i="265"/>
  <c r="J30" i="262"/>
  <c r="AC303" i="265"/>
  <c r="J13" i="262"/>
  <c r="AP305" i="265"/>
  <c r="E23" i="262"/>
  <c r="S305" i="265"/>
  <c r="I11" i="262"/>
  <c r="AL303" i="265"/>
  <c r="J17" i="262"/>
  <c r="AK302" i="265"/>
  <c r="I16" i="262"/>
  <c r="AT304" i="265"/>
  <c r="I22" i="262"/>
  <c r="BC302" i="265"/>
  <c r="I24" i="262"/>
  <c r="BL304" i="265"/>
  <c r="I30" i="262"/>
  <c r="BU302" i="265"/>
  <c r="I32" i="262"/>
  <c r="BV304" i="265"/>
  <c r="J34" i="262"/>
  <c r="BD303" i="265"/>
  <c r="J25" i="262"/>
  <c r="AC302" i="265"/>
  <c r="J12" i="262"/>
  <c r="S304" i="265"/>
  <c r="I10" i="262"/>
  <c r="O305" i="265"/>
  <c r="E11" i="262"/>
  <c r="F19" i="262"/>
  <c r="BV41" i="263"/>
  <c r="BR305" i="265"/>
  <c r="F35" i="262"/>
  <c r="BQ305" i="265"/>
  <c r="E35" i="262"/>
  <c r="F13" i="257"/>
  <c r="H5" i="255"/>
  <c r="G5" i="255"/>
  <c r="F5" i="255"/>
  <c r="I19" i="262" l="1"/>
  <c r="AL305" i="265"/>
  <c r="J305" i="265"/>
  <c r="T305" i="265"/>
  <c r="J11" i="262"/>
  <c r="AC305" i="265"/>
  <c r="J15" i="262"/>
  <c r="BD305" i="265"/>
  <c r="J27" i="262"/>
  <c r="BV305" i="265"/>
  <c r="J35" i="262"/>
  <c r="BM305" i="265"/>
  <c r="J31" i="262"/>
  <c r="AU305" i="265"/>
  <c r="J23" i="262"/>
  <c r="AY78" i="258"/>
  <c r="AX78" i="258"/>
  <c r="AW78" i="258"/>
  <c r="AS78" i="258"/>
  <c r="AR78" i="258"/>
  <c r="AQ78" i="258"/>
  <c r="AM78" i="258"/>
  <c r="AL78" i="258"/>
  <c r="AK78" i="258"/>
  <c r="AG78" i="258"/>
  <c r="AF78" i="258"/>
  <c r="AE78" i="258"/>
  <c r="AA78" i="258"/>
  <c r="Z78" i="258"/>
  <c r="Y78" i="258"/>
  <c r="U78" i="258"/>
  <c r="T78" i="258"/>
  <c r="S78" i="258"/>
  <c r="O78" i="258"/>
  <c r="N78" i="258"/>
  <c r="M78" i="258"/>
  <c r="I78" i="258"/>
  <c r="H78" i="258"/>
  <c r="G78" i="258"/>
  <c r="AY77" i="258"/>
  <c r="AX77" i="258"/>
  <c r="AW77" i="258"/>
  <c r="AS77" i="258"/>
  <c r="AR77" i="258"/>
  <c r="AQ77" i="258"/>
  <c r="AM77" i="258"/>
  <c r="AL77" i="258"/>
  <c r="AK77" i="258"/>
  <c r="AG77" i="258"/>
  <c r="AF77" i="258"/>
  <c r="AE77" i="258"/>
  <c r="AA77" i="258"/>
  <c r="Z77" i="258"/>
  <c r="Y77" i="258"/>
  <c r="U77" i="258"/>
  <c r="T77" i="258"/>
  <c r="S77" i="258"/>
  <c r="O77" i="258"/>
  <c r="N77" i="258"/>
  <c r="M77" i="258"/>
  <c r="I77" i="258"/>
  <c r="H77" i="258"/>
  <c r="G77" i="258"/>
  <c r="AY76" i="258"/>
  <c r="AX76" i="258"/>
  <c r="AW76" i="258"/>
  <c r="AS76" i="258"/>
  <c r="AR76" i="258"/>
  <c r="AQ76" i="258"/>
  <c r="AM76" i="258"/>
  <c r="AL76" i="258"/>
  <c r="AK76" i="258"/>
  <c r="AG76" i="258"/>
  <c r="AF76" i="258"/>
  <c r="AE76" i="258"/>
  <c r="AA76" i="258"/>
  <c r="Z76" i="258"/>
  <c r="Y76" i="258"/>
  <c r="U76" i="258"/>
  <c r="T76" i="258"/>
  <c r="S76" i="258"/>
  <c r="O76" i="258"/>
  <c r="N76" i="258"/>
  <c r="M76" i="258"/>
  <c r="I76" i="258"/>
  <c r="H76" i="258"/>
  <c r="G76" i="258"/>
  <c r="AY75" i="258"/>
  <c r="AX75" i="258"/>
  <c r="AW75" i="258"/>
  <c r="AS75" i="258"/>
  <c r="AR75" i="258"/>
  <c r="AQ75" i="258"/>
  <c r="AM75" i="258"/>
  <c r="AL75" i="258"/>
  <c r="AK75" i="258"/>
  <c r="AG75" i="258"/>
  <c r="AF75" i="258"/>
  <c r="AE75" i="258"/>
  <c r="AA75" i="258"/>
  <c r="Z75" i="258"/>
  <c r="Y75" i="258"/>
  <c r="U75" i="258"/>
  <c r="T75" i="258"/>
  <c r="S75" i="258"/>
  <c r="O75" i="258"/>
  <c r="N75" i="258"/>
  <c r="M75" i="258"/>
  <c r="I75" i="258"/>
  <c r="H75" i="258"/>
  <c r="G75" i="258"/>
  <c r="AY74" i="258"/>
  <c r="AX74" i="258"/>
  <c r="AW74" i="258"/>
  <c r="AS74" i="258"/>
  <c r="AR74" i="258"/>
  <c r="AQ74" i="258"/>
  <c r="AM74" i="258"/>
  <c r="AL74" i="258"/>
  <c r="AK74" i="258"/>
  <c r="AG74" i="258"/>
  <c r="AF74" i="258"/>
  <c r="AE74" i="258"/>
  <c r="AA74" i="258"/>
  <c r="Z74" i="258"/>
  <c r="Y74" i="258"/>
  <c r="U74" i="258"/>
  <c r="T74" i="258"/>
  <c r="S74" i="258"/>
  <c r="O74" i="258"/>
  <c r="N74" i="258"/>
  <c r="M74" i="258"/>
  <c r="I74" i="258"/>
  <c r="H74" i="258"/>
  <c r="G74" i="258"/>
  <c r="AY73" i="258"/>
  <c r="AX73" i="258"/>
  <c r="AW73" i="258"/>
  <c r="AS73" i="258"/>
  <c r="AR73" i="258"/>
  <c r="AQ73" i="258"/>
  <c r="AM73" i="258"/>
  <c r="AL73" i="258"/>
  <c r="AK73" i="258"/>
  <c r="AG73" i="258"/>
  <c r="AF73" i="258"/>
  <c r="AE73" i="258"/>
  <c r="AA73" i="258"/>
  <c r="Z73" i="258"/>
  <c r="Y73" i="258"/>
  <c r="U73" i="258"/>
  <c r="T73" i="258"/>
  <c r="S73" i="258"/>
  <c r="O73" i="258"/>
  <c r="N73" i="258"/>
  <c r="M73" i="258"/>
  <c r="I73" i="258"/>
  <c r="H73" i="258"/>
  <c r="G73" i="258"/>
  <c r="AY72" i="258"/>
  <c r="AX72" i="258"/>
  <c r="AW72" i="258"/>
  <c r="AS72" i="258"/>
  <c r="AR72" i="258"/>
  <c r="AQ72" i="258"/>
  <c r="AM72" i="258"/>
  <c r="AL72" i="258"/>
  <c r="AK72" i="258"/>
  <c r="AG72" i="258"/>
  <c r="AF72" i="258"/>
  <c r="AE72" i="258"/>
  <c r="AA72" i="258"/>
  <c r="Z72" i="258"/>
  <c r="Y72" i="258"/>
  <c r="U72" i="258"/>
  <c r="T72" i="258"/>
  <c r="S72" i="258"/>
  <c r="O72" i="258"/>
  <c r="N72" i="258"/>
  <c r="M72" i="258"/>
  <c r="I72" i="258"/>
  <c r="H72" i="258"/>
  <c r="G72" i="258"/>
  <c r="AY71" i="258"/>
  <c r="AX71" i="258"/>
  <c r="AW71" i="258"/>
  <c r="AS71" i="258"/>
  <c r="AR71" i="258"/>
  <c r="AQ71" i="258"/>
  <c r="AM71" i="258"/>
  <c r="AL71" i="258"/>
  <c r="AK71" i="258"/>
  <c r="AG71" i="258"/>
  <c r="AF71" i="258"/>
  <c r="AE71" i="258"/>
  <c r="AA71" i="258"/>
  <c r="Z71" i="258"/>
  <c r="Y71" i="258"/>
  <c r="U71" i="258"/>
  <c r="T71" i="258"/>
  <c r="S71" i="258"/>
  <c r="O71" i="258"/>
  <c r="N71" i="258"/>
  <c r="M71" i="258"/>
  <c r="I71" i="258"/>
  <c r="H71" i="258"/>
  <c r="G71" i="258"/>
  <c r="AY70" i="258"/>
  <c r="AX70" i="258"/>
  <c r="AW70" i="258"/>
  <c r="AS70" i="258"/>
  <c r="AR70" i="258"/>
  <c r="AQ70" i="258"/>
  <c r="AM70" i="258"/>
  <c r="AL70" i="258"/>
  <c r="AK70" i="258"/>
  <c r="AG70" i="258"/>
  <c r="AF70" i="258"/>
  <c r="AE70" i="258"/>
  <c r="AA70" i="258"/>
  <c r="Z70" i="258"/>
  <c r="Y70" i="258"/>
  <c r="U70" i="258"/>
  <c r="T70" i="258"/>
  <c r="S70" i="258"/>
  <c r="O70" i="258"/>
  <c r="N70" i="258"/>
  <c r="M70" i="258"/>
  <c r="I70" i="258"/>
  <c r="H70" i="258"/>
  <c r="G70" i="258"/>
  <c r="AY69" i="258"/>
  <c r="AX69" i="258"/>
  <c r="AW69" i="258"/>
  <c r="AS69" i="258"/>
  <c r="AR69" i="258"/>
  <c r="AQ69" i="258"/>
  <c r="AM69" i="258"/>
  <c r="AL69" i="258"/>
  <c r="AK69" i="258"/>
  <c r="AG69" i="258"/>
  <c r="AF69" i="258"/>
  <c r="AE69" i="258"/>
  <c r="AA69" i="258"/>
  <c r="Z69" i="258"/>
  <c r="Y69" i="258"/>
  <c r="U69" i="258"/>
  <c r="T69" i="258"/>
  <c r="S69" i="258"/>
  <c r="O69" i="258"/>
  <c r="N69" i="258"/>
  <c r="M69" i="258"/>
  <c r="I69" i="258"/>
  <c r="H69" i="258"/>
  <c r="G69" i="258"/>
  <c r="AY68" i="258"/>
  <c r="AX68" i="258"/>
  <c r="AW68" i="258"/>
  <c r="AS68" i="258"/>
  <c r="AR68" i="258"/>
  <c r="AQ68" i="258"/>
  <c r="AM68" i="258"/>
  <c r="AL68" i="258"/>
  <c r="AK68" i="258"/>
  <c r="AG68" i="258"/>
  <c r="AF68" i="258"/>
  <c r="AE68" i="258"/>
  <c r="AA68" i="258"/>
  <c r="Z68" i="258"/>
  <c r="Y68" i="258"/>
  <c r="U68" i="258"/>
  <c r="T68" i="258"/>
  <c r="S68" i="258"/>
  <c r="O68" i="258"/>
  <c r="N68" i="258"/>
  <c r="M68" i="258"/>
  <c r="I68" i="258"/>
  <c r="H68" i="258"/>
  <c r="G68" i="258"/>
  <c r="AY67" i="258"/>
  <c r="AX67" i="258"/>
  <c r="AW67" i="258"/>
  <c r="AS67" i="258"/>
  <c r="AR67" i="258"/>
  <c r="AQ67" i="258"/>
  <c r="AM67" i="258"/>
  <c r="AL67" i="258"/>
  <c r="AK67" i="258"/>
  <c r="AG67" i="258"/>
  <c r="AF67" i="258"/>
  <c r="AE67" i="258"/>
  <c r="AA67" i="258"/>
  <c r="Z67" i="258"/>
  <c r="Y67" i="258"/>
  <c r="U67" i="258"/>
  <c r="T67" i="258"/>
  <c r="S67" i="258"/>
  <c r="O67" i="258"/>
  <c r="N67" i="258"/>
  <c r="M67" i="258"/>
  <c r="I67" i="258"/>
  <c r="H67" i="258"/>
  <c r="G67" i="258"/>
  <c r="AY66" i="258"/>
  <c r="AX66" i="258"/>
  <c r="AW66" i="258"/>
  <c r="AS66" i="258"/>
  <c r="AR66" i="258"/>
  <c r="AQ66" i="258"/>
  <c r="AM66" i="258"/>
  <c r="AL66" i="258"/>
  <c r="AK66" i="258"/>
  <c r="AG66" i="258"/>
  <c r="AF66" i="258"/>
  <c r="AE66" i="258"/>
  <c r="AA66" i="258"/>
  <c r="Z66" i="258"/>
  <c r="Y66" i="258"/>
  <c r="U66" i="258"/>
  <c r="T66" i="258"/>
  <c r="S66" i="258"/>
  <c r="O66" i="258"/>
  <c r="N66" i="258"/>
  <c r="M66" i="258"/>
  <c r="I66" i="258"/>
  <c r="H66" i="258"/>
  <c r="G66" i="258"/>
  <c r="AY65" i="258"/>
  <c r="AX65" i="258"/>
  <c r="AW65" i="258"/>
  <c r="AS65" i="258"/>
  <c r="AR65" i="258"/>
  <c r="AQ65" i="258"/>
  <c r="AM65" i="258"/>
  <c r="AL65" i="258"/>
  <c r="AK65" i="258"/>
  <c r="AG65" i="258"/>
  <c r="AF65" i="258"/>
  <c r="AE65" i="258"/>
  <c r="AA65" i="258"/>
  <c r="Z65" i="258"/>
  <c r="Y65" i="258"/>
  <c r="U65" i="258"/>
  <c r="T65" i="258"/>
  <c r="S65" i="258"/>
  <c r="O65" i="258"/>
  <c r="N65" i="258"/>
  <c r="M65" i="258"/>
  <c r="I65" i="258"/>
  <c r="H65" i="258"/>
  <c r="G65" i="258"/>
  <c r="AY64" i="258"/>
  <c r="AX64" i="258"/>
  <c r="AW64" i="258"/>
  <c r="AS64" i="258"/>
  <c r="AR64" i="258"/>
  <c r="AQ64" i="258"/>
  <c r="AM64" i="258"/>
  <c r="AL64" i="258"/>
  <c r="AK64" i="258"/>
  <c r="AG64" i="258"/>
  <c r="AF64" i="258"/>
  <c r="AE64" i="258"/>
  <c r="AA64" i="258"/>
  <c r="Z64" i="258"/>
  <c r="Y64" i="258"/>
  <c r="U64" i="258"/>
  <c r="T64" i="258"/>
  <c r="S64" i="258"/>
  <c r="O64" i="258"/>
  <c r="N64" i="258"/>
  <c r="M64" i="258"/>
  <c r="I64" i="258"/>
  <c r="H64" i="258"/>
  <c r="G64" i="258"/>
  <c r="AY63" i="258"/>
  <c r="AX63" i="258"/>
  <c r="AW63" i="258"/>
  <c r="AS63" i="258"/>
  <c r="AR63" i="258"/>
  <c r="AQ63" i="258"/>
  <c r="AM63" i="258"/>
  <c r="AL63" i="258"/>
  <c r="AK63" i="258"/>
  <c r="AG63" i="258"/>
  <c r="AF63" i="258"/>
  <c r="AE63" i="258"/>
  <c r="AA63" i="258"/>
  <c r="Z63" i="258"/>
  <c r="Y63" i="258"/>
  <c r="U63" i="258"/>
  <c r="T63" i="258"/>
  <c r="S63" i="258"/>
  <c r="O63" i="258"/>
  <c r="N63" i="258"/>
  <c r="M63" i="258"/>
  <c r="I63" i="258"/>
  <c r="H63" i="258"/>
  <c r="G63" i="258"/>
  <c r="AY62" i="258"/>
  <c r="AX62" i="258"/>
  <c r="AW62" i="258"/>
  <c r="AS62" i="258"/>
  <c r="AR62" i="258"/>
  <c r="AQ62" i="258"/>
  <c r="AM62" i="258"/>
  <c r="AL62" i="258"/>
  <c r="AK62" i="258"/>
  <c r="AG62" i="258"/>
  <c r="AF62" i="258"/>
  <c r="AE62" i="258"/>
  <c r="AA62" i="258"/>
  <c r="Z62" i="258"/>
  <c r="Y62" i="258"/>
  <c r="U62" i="258"/>
  <c r="T62" i="258"/>
  <c r="S62" i="258"/>
  <c r="O62" i="258"/>
  <c r="N62" i="258"/>
  <c r="M62" i="258"/>
  <c r="I62" i="258"/>
  <c r="H62" i="258"/>
  <c r="G62" i="258"/>
  <c r="AY61" i="258"/>
  <c r="AX61" i="258"/>
  <c r="AW61" i="258"/>
  <c r="AS61" i="258"/>
  <c r="AR61" i="258"/>
  <c r="AQ61" i="258"/>
  <c r="AM61" i="258"/>
  <c r="AL61" i="258"/>
  <c r="AK61" i="258"/>
  <c r="AG61" i="258"/>
  <c r="AF61" i="258"/>
  <c r="AE61" i="258"/>
  <c r="AA61" i="258"/>
  <c r="Z61" i="258"/>
  <c r="Y61" i="258"/>
  <c r="U61" i="258"/>
  <c r="T61" i="258"/>
  <c r="S61" i="258"/>
  <c r="O61" i="258"/>
  <c r="N61" i="258"/>
  <c r="M61" i="258"/>
  <c r="I61" i="258"/>
  <c r="H61" i="258"/>
  <c r="G61" i="258"/>
  <c r="AY60" i="258"/>
  <c r="AX60" i="258"/>
  <c r="AW60" i="258"/>
  <c r="AS60" i="258"/>
  <c r="AR60" i="258"/>
  <c r="AQ60" i="258"/>
  <c r="AM60" i="258"/>
  <c r="AL60" i="258"/>
  <c r="AK60" i="258"/>
  <c r="AG60" i="258"/>
  <c r="AF60" i="258"/>
  <c r="AE60" i="258"/>
  <c r="AA60" i="258"/>
  <c r="Z60" i="258"/>
  <c r="Y60" i="258"/>
  <c r="U60" i="258"/>
  <c r="T60" i="258"/>
  <c r="S60" i="258"/>
  <c r="O60" i="258"/>
  <c r="N60" i="258"/>
  <c r="M60" i="258"/>
  <c r="I60" i="258"/>
  <c r="H60" i="258"/>
  <c r="G60" i="258"/>
  <c r="AY59" i="258"/>
  <c r="AX59" i="258"/>
  <c r="AW59" i="258"/>
  <c r="AS59" i="258"/>
  <c r="AR59" i="258"/>
  <c r="AQ59" i="258"/>
  <c r="AM59" i="258"/>
  <c r="AL59" i="258"/>
  <c r="AK59" i="258"/>
  <c r="AG59" i="258"/>
  <c r="AF59" i="258"/>
  <c r="AE59" i="258"/>
  <c r="AA59" i="258"/>
  <c r="Z59" i="258"/>
  <c r="Y59" i="258"/>
  <c r="U59" i="258"/>
  <c r="T59" i="258"/>
  <c r="S59" i="258"/>
  <c r="O59" i="258"/>
  <c r="N59" i="258"/>
  <c r="M59" i="258"/>
  <c r="I59" i="258"/>
  <c r="H59" i="258"/>
  <c r="G59" i="258"/>
  <c r="AY58" i="258"/>
  <c r="AX58" i="258"/>
  <c r="AW58" i="258"/>
  <c r="AS58" i="258"/>
  <c r="AR58" i="258"/>
  <c r="AQ58" i="258"/>
  <c r="AM58" i="258"/>
  <c r="AL58" i="258"/>
  <c r="AK58" i="258"/>
  <c r="AG58" i="258"/>
  <c r="AF58" i="258"/>
  <c r="AE58" i="258"/>
  <c r="AA58" i="258"/>
  <c r="Z58" i="258"/>
  <c r="Y58" i="258"/>
  <c r="U58" i="258"/>
  <c r="T58" i="258"/>
  <c r="S58" i="258"/>
  <c r="O58" i="258"/>
  <c r="N58" i="258"/>
  <c r="M58" i="258"/>
  <c r="I58" i="258"/>
  <c r="H58" i="258"/>
  <c r="G58" i="258"/>
  <c r="AY57" i="258"/>
  <c r="AX57" i="258"/>
  <c r="AW57" i="258"/>
  <c r="AS57" i="258"/>
  <c r="AR57" i="258"/>
  <c r="AQ57" i="258"/>
  <c r="AM57" i="258"/>
  <c r="AL57" i="258"/>
  <c r="AK57" i="258"/>
  <c r="AG57" i="258"/>
  <c r="AF57" i="258"/>
  <c r="AE57" i="258"/>
  <c r="AA57" i="258"/>
  <c r="Z57" i="258"/>
  <c r="Y57" i="258"/>
  <c r="U57" i="258"/>
  <c r="T57" i="258"/>
  <c r="S57" i="258"/>
  <c r="O57" i="258"/>
  <c r="N57" i="258"/>
  <c r="M57" i="258"/>
  <c r="I57" i="258"/>
  <c r="H57" i="258"/>
  <c r="G57" i="258"/>
  <c r="AY56" i="258"/>
  <c r="AX56" i="258"/>
  <c r="AW56" i="258"/>
  <c r="AS56" i="258"/>
  <c r="AR56" i="258"/>
  <c r="AQ56" i="258"/>
  <c r="AM56" i="258"/>
  <c r="AL56" i="258"/>
  <c r="AK56" i="258"/>
  <c r="AG56" i="258"/>
  <c r="AF56" i="258"/>
  <c r="AE56" i="258"/>
  <c r="AA56" i="258"/>
  <c r="Z56" i="258"/>
  <c r="Y56" i="258"/>
  <c r="U56" i="258"/>
  <c r="T56" i="258"/>
  <c r="S56" i="258"/>
  <c r="O56" i="258"/>
  <c r="N56" i="258"/>
  <c r="M56" i="258"/>
  <c r="I56" i="258"/>
  <c r="H56" i="258"/>
  <c r="G56" i="258"/>
  <c r="AY55" i="258"/>
  <c r="AX55" i="258"/>
  <c r="AW55" i="258"/>
  <c r="AS55" i="258"/>
  <c r="AR55" i="258"/>
  <c r="AQ55" i="258"/>
  <c r="AM55" i="258"/>
  <c r="AL55" i="258"/>
  <c r="AK55" i="258"/>
  <c r="AG55" i="258"/>
  <c r="AF55" i="258"/>
  <c r="AE55" i="258"/>
  <c r="AA55" i="258"/>
  <c r="Z55" i="258"/>
  <c r="Y55" i="258"/>
  <c r="U55" i="258"/>
  <c r="T55" i="258"/>
  <c r="S55" i="258"/>
  <c r="O55" i="258"/>
  <c r="N55" i="258"/>
  <c r="M55" i="258"/>
  <c r="I55" i="258"/>
  <c r="H55" i="258"/>
  <c r="G55" i="258"/>
  <c r="AY54" i="258"/>
  <c r="AX54" i="258"/>
  <c r="AW54" i="258"/>
  <c r="AS54" i="258"/>
  <c r="AR54" i="258"/>
  <c r="AQ54" i="258"/>
  <c r="AM54" i="258"/>
  <c r="AL54" i="258"/>
  <c r="AK54" i="258"/>
  <c r="AG54" i="258"/>
  <c r="AF54" i="258"/>
  <c r="AE54" i="258"/>
  <c r="AA54" i="258"/>
  <c r="Z54" i="258"/>
  <c r="Y54" i="258"/>
  <c r="U54" i="258"/>
  <c r="T54" i="258"/>
  <c r="S54" i="258"/>
  <c r="O54" i="258"/>
  <c r="N54" i="258"/>
  <c r="M54" i="258"/>
  <c r="I54" i="258"/>
  <c r="H54" i="258"/>
  <c r="G54" i="258"/>
  <c r="AY53" i="258"/>
  <c r="AX53" i="258"/>
  <c r="AW53" i="258"/>
  <c r="AS53" i="258"/>
  <c r="AR53" i="258"/>
  <c r="AQ53" i="258"/>
  <c r="AM53" i="258"/>
  <c r="AL53" i="258"/>
  <c r="AK53" i="258"/>
  <c r="AG53" i="258"/>
  <c r="AF53" i="258"/>
  <c r="AE53" i="258"/>
  <c r="AA53" i="258"/>
  <c r="Z53" i="258"/>
  <c r="Y53" i="258"/>
  <c r="U53" i="258"/>
  <c r="T53" i="258"/>
  <c r="S53" i="258"/>
  <c r="O53" i="258"/>
  <c r="N53" i="258"/>
  <c r="M53" i="258"/>
  <c r="I53" i="258"/>
  <c r="H53" i="258"/>
  <c r="G53" i="258"/>
  <c r="AY52" i="258"/>
  <c r="AX52" i="258"/>
  <c r="AW52" i="258"/>
  <c r="AS52" i="258"/>
  <c r="AR52" i="258"/>
  <c r="AQ52" i="258"/>
  <c r="AM52" i="258"/>
  <c r="AL52" i="258"/>
  <c r="AK52" i="258"/>
  <c r="AG52" i="258"/>
  <c r="AF52" i="258"/>
  <c r="AE52" i="258"/>
  <c r="AA52" i="258"/>
  <c r="Z52" i="258"/>
  <c r="Y52" i="258"/>
  <c r="U52" i="258"/>
  <c r="T52" i="258"/>
  <c r="S52" i="258"/>
  <c r="O52" i="258"/>
  <c r="N52" i="258"/>
  <c r="M52" i="258"/>
  <c r="I52" i="258"/>
  <c r="H52" i="258"/>
  <c r="G52" i="258"/>
  <c r="AY51" i="258"/>
  <c r="AX51" i="258"/>
  <c r="AW51" i="258"/>
  <c r="AS51" i="258"/>
  <c r="AR51" i="258"/>
  <c r="AQ51" i="258"/>
  <c r="AM51" i="258"/>
  <c r="AL51" i="258"/>
  <c r="AK51" i="258"/>
  <c r="AG51" i="258"/>
  <c r="AF51" i="258"/>
  <c r="AE51" i="258"/>
  <c r="AA51" i="258"/>
  <c r="Z51" i="258"/>
  <c r="Y51" i="258"/>
  <c r="U51" i="258"/>
  <c r="T51" i="258"/>
  <c r="S51" i="258"/>
  <c r="O51" i="258"/>
  <c r="N51" i="258"/>
  <c r="M51" i="258"/>
  <c r="I51" i="258"/>
  <c r="H51" i="258"/>
  <c r="G51" i="258"/>
  <c r="AY50" i="258"/>
  <c r="AX50" i="258"/>
  <c r="AW50" i="258"/>
  <c r="AS50" i="258"/>
  <c r="AR50" i="258"/>
  <c r="AQ50" i="258"/>
  <c r="AM50" i="258"/>
  <c r="AL50" i="258"/>
  <c r="AK50" i="258"/>
  <c r="AG50" i="258"/>
  <c r="AF50" i="258"/>
  <c r="AE50" i="258"/>
  <c r="AA50" i="258"/>
  <c r="Z50" i="258"/>
  <c r="Y50" i="258"/>
  <c r="U50" i="258"/>
  <c r="T50" i="258"/>
  <c r="S50" i="258"/>
  <c r="O50" i="258"/>
  <c r="N50" i="258"/>
  <c r="M50" i="258"/>
  <c r="I50" i="258"/>
  <c r="H50" i="258"/>
  <c r="G50" i="258"/>
  <c r="AY49" i="258"/>
  <c r="AX49" i="258"/>
  <c r="AW49" i="258"/>
  <c r="AS49" i="258"/>
  <c r="AR49" i="258"/>
  <c r="AQ49" i="258"/>
  <c r="AM49" i="258"/>
  <c r="AL49" i="258"/>
  <c r="AK49" i="258"/>
  <c r="AG49" i="258"/>
  <c r="AF49" i="258"/>
  <c r="AE49" i="258"/>
  <c r="AA49" i="258"/>
  <c r="Z49" i="258"/>
  <c r="Y49" i="258"/>
  <c r="U49" i="258"/>
  <c r="T49" i="258"/>
  <c r="S49" i="258"/>
  <c r="O49" i="258"/>
  <c r="N49" i="258"/>
  <c r="M49" i="258"/>
  <c r="I49" i="258"/>
  <c r="H49" i="258"/>
  <c r="G49" i="258"/>
  <c r="AY48" i="258"/>
  <c r="AX48" i="258"/>
  <c r="AW48" i="258"/>
  <c r="AS48" i="258"/>
  <c r="AR48" i="258"/>
  <c r="AQ48" i="258"/>
  <c r="AM48" i="258"/>
  <c r="AL48" i="258"/>
  <c r="AK48" i="258"/>
  <c r="AG48" i="258"/>
  <c r="AF48" i="258"/>
  <c r="AE48" i="258"/>
  <c r="AA48" i="258"/>
  <c r="Z48" i="258"/>
  <c r="Y48" i="258"/>
  <c r="U48" i="258"/>
  <c r="T48" i="258"/>
  <c r="S48" i="258"/>
  <c r="O48" i="258"/>
  <c r="N48" i="258"/>
  <c r="M48" i="258"/>
  <c r="I48" i="258"/>
  <c r="H48" i="258"/>
  <c r="G48" i="258"/>
  <c r="AY47" i="258"/>
  <c r="AX47" i="258"/>
  <c r="AW47" i="258"/>
  <c r="AS47" i="258"/>
  <c r="AR47" i="258"/>
  <c r="AQ47" i="258"/>
  <c r="AM47" i="258"/>
  <c r="AL47" i="258"/>
  <c r="AK47" i="258"/>
  <c r="AG47" i="258"/>
  <c r="AF47" i="258"/>
  <c r="AE47" i="258"/>
  <c r="AA47" i="258"/>
  <c r="Z47" i="258"/>
  <c r="Y47" i="258"/>
  <c r="U47" i="258"/>
  <c r="T47" i="258"/>
  <c r="S47" i="258"/>
  <c r="O47" i="258"/>
  <c r="N47" i="258"/>
  <c r="M47" i="258"/>
  <c r="I47" i="258"/>
  <c r="H47" i="258"/>
  <c r="G47" i="258"/>
  <c r="AY46" i="258"/>
  <c r="AX46" i="258"/>
  <c r="AW46" i="258"/>
  <c r="AS46" i="258"/>
  <c r="AR46" i="258"/>
  <c r="AQ46" i="258"/>
  <c r="AM46" i="258"/>
  <c r="AL46" i="258"/>
  <c r="AK46" i="258"/>
  <c r="AG46" i="258"/>
  <c r="AF46" i="258"/>
  <c r="AE46" i="258"/>
  <c r="AA46" i="258"/>
  <c r="Z46" i="258"/>
  <c r="Y46" i="258"/>
  <c r="U46" i="258"/>
  <c r="T46" i="258"/>
  <c r="S46" i="258"/>
  <c r="O46" i="258"/>
  <c r="N46" i="258"/>
  <c r="M46" i="258"/>
  <c r="I46" i="258"/>
  <c r="H46" i="258"/>
  <c r="G46" i="258"/>
  <c r="AY45" i="258"/>
  <c r="AX45" i="258"/>
  <c r="AW45" i="258"/>
  <c r="AS45" i="258"/>
  <c r="AR45" i="258"/>
  <c r="AQ45" i="258"/>
  <c r="AM45" i="258"/>
  <c r="AL45" i="258"/>
  <c r="AK45" i="258"/>
  <c r="AG45" i="258"/>
  <c r="AF45" i="258"/>
  <c r="AE45" i="258"/>
  <c r="AA45" i="258"/>
  <c r="Z45" i="258"/>
  <c r="Y45" i="258"/>
  <c r="U45" i="258"/>
  <c r="T45" i="258"/>
  <c r="S45" i="258"/>
  <c r="O45" i="258"/>
  <c r="N45" i="258"/>
  <c r="M45" i="258"/>
  <c r="I45" i="258"/>
  <c r="H45" i="258"/>
  <c r="G45" i="258"/>
  <c r="AY44" i="258"/>
  <c r="AX44" i="258"/>
  <c r="AW44" i="258"/>
  <c r="AS44" i="258"/>
  <c r="AR44" i="258"/>
  <c r="AQ44" i="258"/>
  <c r="AM44" i="258"/>
  <c r="AL44" i="258"/>
  <c r="AK44" i="258"/>
  <c r="AG44" i="258"/>
  <c r="AF44" i="258"/>
  <c r="AE44" i="258"/>
  <c r="AA44" i="258"/>
  <c r="Z44" i="258"/>
  <c r="Y44" i="258"/>
  <c r="U44" i="258"/>
  <c r="T44" i="258"/>
  <c r="S44" i="258"/>
  <c r="O44" i="258"/>
  <c r="N44" i="258"/>
  <c r="M44" i="258"/>
  <c r="I44" i="258"/>
  <c r="H44" i="258"/>
  <c r="G44" i="258"/>
  <c r="AY43" i="258"/>
  <c r="AX43" i="258"/>
  <c r="AW43" i="258"/>
  <c r="AS43" i="258"/>
  <c r="AR43" i="258"/>
  <c r="AQ43" i="258"/>
  <c r="AM43" i="258"/>
  <c r="AL43" i="258"/>
  <c r="AK43" i="258"/>
  <c r="AG43" i="258"/>
  <c r="AF43" i="258"/>
  <c r="AE43" i="258"/>
  <c r="AA43" i="258"/>
  <c r="Z43" i="258"/>
  <c r="Y43" i="258"/>
  <c r="U43" i="258"/>
  <c r="T43" i="258"/>
  <c r="S43" i="258"/>
  <c r="O43" i="258"/>
  <c r="N43" i="258"/>
  <c r="M43" i="258"/>
  <c r="I43" i="258"/>
  <c r="H43" i="258"/>
  <c r="G43" i="258"/>
  <c r="AY42" i="258"/>
  <c r="AX42" i="258"/>
  <c r="AW42" i="258"/>
  <c r="AS42" i="258"/>
  <c r="AR42" i="258"/>
  <c r="AQ42" i="258"/>
  <c r="AM42" i="258"/>
  <c r="AL42" i="258"/>
  <c r="AK42" i="258"/>
  <c r="AG42" i="258"/>
  <c r="AF42" i="258"/>
  <c r="AE42" i="258"/>
  <c r="AA42" i="258"/>
  <c r="Z42" i="258"/>
  <c r="Y42" i="258"/>
  <c r="U42" i="258"/>
  <c r="T42" i="258"/>
  <c r="S42" i="258"/>
  <c r="O42" i="258"/>
  <c r="N42" i="258"/>
  <c r="M42" i="258"/>
  <c r="I42" i="258"/>
  <c r="H42" i="258"/>
  <c r="G42" i="258"/>
  <c r="AY41" i="258"/>
  <c r="AX41" i="258"/>
  <c r="AW41" i="258"/>
  <c r="AS41" i="258"/>
  <c r="AR41" i="258"/>
  <c r="AQ41" i="258"/>
  <c r="AM41" i="258"/>
  <c r="AL41" i="258"/>
  <c r="AK41" i="258"/>
  <c r="AG41" i="258"/>
  <c r="AF41" i="258"/>
  <c r="AE41" i="258"/>
  <c r="AA41" i="258"/>
  <c r="Z41" i="258"/>
  <c r="Y41" i="258"/>
  <c r="U41" i="258"/>
  <c r="T41" i="258"/>
  <c r="S41" i="258"/>
  <c r="O41" i="258"/>
  <c r="N41" i="258"/>
  <c r="M41" i="258"/>
  <c r="I41" i="258"/>
  <c r="H41" i="258"/>
  <c r="G41" i="258"/>
  <c r="AY40" i="258"/>
  <c r="AX40" i="258"/>
  <c r="AW40" i="258"/>
  <c r="AS40" i="258"/>
  <c r="AR40" i="258"/>
  <c r="AQ40" i="258"/>
  <c r="AM40" i="258"/>
  <c r="AL40" i="258"/>
  <c r="AK40" i="258"/>
  <c r="AG40" i="258"/>
  <c r="AF40" i="258"/>
  <c r="AE40" i="258"/>
  <c r="AA40" i="258"/>
  <c r="Z40" i="258"/>
  <c r="Y40" i="258"/>
  <c r="U40" i="258"/>
  <c r="T40" i="258"/>
  <c r="S40" i="258"/>
  <c r="O40" i="258"/>
  <c r="N40" i="258"/>
  <c r="M40" i="258"/>
  <c r="I40" i="258"/>
  <c r="H40" i="258"/>
  <c r="G40" i="258"/>
  <c r="AY39" i="258"/>
  <c r="AX39" i="258"/>
  <c r="AW39" i="258"/>
  <c r="AS39" i="258"/>
  <c r="AR39" i="258"/>
  <c r="AQ39" i="258"/>
  <c r="AM39" i="258"/>
  <c r="AL39" i="258"/>
  <c r="AK39" i="258"/>
  <c r="AG39" i="258"/>
  <c r="AF39" i="258"/>
  <c r="AE39" i="258"/>
  <c r="AA39" i="258"/>
  <c r="Z39" i="258"/>
  <c r="Y39" i="258"/>
  <c r="U39" i="258"/>
  <c r="T39" i="258"/>
  <c r="S39" i="258"/>
  <c r="O39" i="258"/>
  <c r="N39" i="258"/>
  <c r="M39" i="258"/>
  <c r="I39" i="258"/>
  <c r="H39" i="258"/>
  <c r="G39" i="258"/>
  <c r="AY38" i="258"/>
  <c r="AX38" i="258"/>
  <c r="AW38" i="258"/>
  <c r="AS38" i="258"/>
  <c r="AR38" i="258"/>
  <c r="AQ38" i="258"/>
  <c r="AM38" i="258"/>
  <c r="AL38" i="258"/>
  <c r="AK38" i="258"/>
  <c r="AG38" i="258"/>
  <c r="AF38" i="258"/>
  <c r="AE38" i="258"/>
  <c r="AA38" i="258"/>
  <c r="Z38" i="258"/>
  <c r="Y38" i="258"/>
  <c r="U38" i="258"/>
  <c r="T38" i="258"/>
  <c r="S38" i="258"/>
  <c r="O38" i="258"/>
  <c r="N38" i="258"/>
  <c r="M38" i="258"/>
  <c r="I38" i="258"/>
  <c r="H38" i="258"/>
  <c r="G38" i="258"/>
  <c r="AY37" i="258"/>
  <c r="AX37" i="258"/>
  <c r="AW37" i="258"/>
  <c r="AS37" i="258"/>
  <c r="AR37" i="258"/>
  <c r="AQ37" i="258"/>
  <c r="AM37" i="258"/>
  <c r="AL37" i="258"/>
  <c r="AK37" i="258"/>
  <c r="AG37" i="258"/>
  <c r="AF37" i="258"/>
  <c r="AE37" i="258"/>
  <c r="AA37" i="258"/>
  <c r="Z37" i="258"/>
  <c r="Y37" i="258"/>
  <c r="U37" i="258"/>
  <c r="T37" i="258"/>
  <c r="S37" i="258"/>
  <c r="O37" i="258"/>
  <c r="N37" i="258"/>
  <c r="M37" i="258"/>
  <c r="I37" i="258"/>
  <c r="H37" i="258"/>
  <c r="G37" i="258"/>
  <c r="AY36" i="258"/>
  <c r="AX36" i="258"/>
  <c r="AW36" i="258"/>
  <c r="AS36" i="258"/>
  <c r="AR36" i="258"/>
  <c r="AQ36" i="258"/>
  <c r="AM36" i="258"/>
  <c r="AL36" i="258"/>
  <c r="AK36" i="258"/>
  <c r="AG36" i="258"/>
  <c r="AF36" i="258"/>
  <c r="AE36" i="258"/>
  <c r="AA36" i="258"/>
  <c r="Z36" i="258"/>
  <c r="Y36" i="258"/>
  <c r="U36" i="258"/>
  <c r="T36" i="258"/>
  <c r="S36" i="258"/>
  <c r="O36" i="258"/>
  <c r="N36" i="258"/>
  <c r="M36" i="258"/>
  <c r="I36" i="258"/>
  <c r="H36" i="258"/>
  <c r="G36" i="258"/>
  <c r="AY35" i="258"/>
  <c r="AX35" i="258"/>
  <c r="AW35" i="258"/>
  <c r="AS35" i="258"/>
  <c r="AR35" i="258"/>
  <c r="AQ35" i="258"/>
  <c r="AM35" i="258"/>
  <c r="AL35" i="258"/>
  <c r="AK35" i="258"/>
  <c r="AG35" i="258"/>
  <c r="AF35" i="258"/>
  <c r="AE35" i="258"/>
  <c r="AA35" i="258"/>
  <c r="Z35" i="258"/>
  <c r="Y35" i="258"/>
  <c r="U35" i="258"/>
  <c r="T35" i="258"/>
  <c r="S35" i="258"/>
  <c r="O35" i="258"/>
  <c r="N35" i="258"/>
  <c r="M35" i="258"/>
  <c r="I35" i="258"/>
  <c r="H35" i="258"/>
  <c r="G35" i="258"/>
  <c r="AY34" i="258"/>
  <c r="AX34" i="258"/>
  <c r="AW34" i="258"/>
  <c r="AS34" i="258"/>
  <c r="AR34" i="258"/>
  <c r="AQ34" i="258"/>
  <c r="AM34" i="258"/>
  <c r="AL34" i="258"/>
  <c r="AK34" i="258"/>
  <c r="AG34" i="258"/>
  <c r="AF34" i="258"/>
  <c r="AE34" i="258"/>
  <c r="AA34" i="258"/>
  <c r="Z34" i="258"/>
  <c r="Y34" i="258"/>
  <c r="U34" i="258"/>
  <c r="T34" i="258"/>
  <c r="S34" i="258"/>
  <c r="O34" i="258"/>
  <c r="N34" i="258"/>
  <c r="M34" i="258"/>
  <c r="I34" i="258"/>
  <c r="H34" i="258"/>
  <c r="G34" i="258"/>
  <c r="AY33" i="258"/>
  <c r="AX33" i="258"/>
  <c r="AW33" i="258"/>
  <c r="AS33" i="258"/>
  <c r="AR33" i="258"/>
  <c r="AQ33" i="258"/>
  <c r="AM33" i="258"/>
  <c r="AL33" i="258"/>
  <c r="AK33" i="258"/>
  <c r="AG33" i="258"/>
  <c r="AF33" i="258"/>
  <c r="AE33" i="258"/>
  <c r="AA33" i="258"/>
  <c r="Z33" i="258"/>
  <c r="Y33" i="258"/>
  <c r="U33" i="258"/>
  <c r="T33" i="258"/>
  <c r="S33" i="258"/>
  <c r="O33" i="258"/>
  <c r="N33" i="258"/>
  <c r="M33" i="258"/>
  <c r="I33" i="258"/>
  <c r="H33" i="258"/>
  <c r="G33" i="258"/>
  <c r="AY32" i="258"/>
  <c r="AX32" i="258"/>
  <c r="AW32" i="258"/>
  <c r="AS32" i="258"/>
  <c r="AR32" i="258"/>
  <c r="AQ32" i="258"/>
  <c r="AM32" i="258"/>
  <c r="AL32" i="258"/>
  <c r="AK32" i="258"/>
  <c r="AG32" i="258"/>
  <c r="AF32" i="258"/>
  <c r="AE32" i="258"/>
  <c r="AA32" i="258"/>
  <c r="Z32" i="258"/>
  <c r="Y32" i="258"/>
  <c r="U32" i="258"/>
  <c r="T32" i="258"/>
  <c r="S32" i="258"/>
  <c r="O32" i="258"/>
  <c r="N32" i="258"/>
  <c r="M32" i="258"/>
  <c r="I32" i="258"/>
  <c r="H32" i="258"/>
  <c r="G32" i="258"/>
  <c r="AY31" i="258"/>
  <c r="AX31" i="258"/>
  <c r="AW31" i="258"/>
  <c r="AS31" i="258"/>
  <c r="AR31" i="258"/>
  <c r="AQ31" i="258"/>
  <c r="AM31" i="258"/>
  <c r="AL31" i="258"/>
  <c r="AK31" i="258"/>
  <c r="AG31" i="258"/>
  <c r="AF31" i="258"/>
  <c r="AE31" i="258"/>
  <c r="AA31" i="258"/>
  <c r="Z31" i="258"/>
  <c r="Y31" i="258"/>
  <c r="U31" i="258"/>
  <c r="T31" i="258"/>
  <c r="S31" i="258"/>
  <c r="O31" i="258"/>
  <c r="N31" i="258"/>
  <c r="M31" i="258"/>
  <c r="I31" i="258"/>
  <c r="H31" i="258"/>
  <c r="G31" i="258"/>
  <c r="AY30" i="258"/>
  <c r="AX30" i="258"/>
  <c r="AW30" i="258"/>
  <c r="AS30" i="258"/>
  <c r="AR30" i="258"/>
  <c r="AQ30" i="258"/>
  <c r="AM30" i="258"/>
  <c r="AL30" i="258"/>
  <c r="AK30" i="258"/>
  <c r="AG30" i="258"/>
  <c r="AF30" i="258"/>
  <c r="AE30" i="258"/>
  <c r="AA30" i="258"/>
  <c r="Z30" i="258"/>
  <c r="Y30" i="258"/>
  <c r="U30" i="258"/>
  <c r="T30" i="258"/>
  <c r="S30" i="258"/>
  <c r="O30" i="258"/>
  <c r="N30" i="258"/>
  <c r="M30" i="258"/>
  <c r="I30" i="258"/>
  <c r="H30" i="258"/>
  <c r="G30" i="258"/>
  <c r="AY29" i="258"/>
  <c r="AX29" i="258"/>
  <c r="AW29" i="258"/>
  <c r="AS29" i="258"/>
  <c r="AR29" i="258"/>
  <c r="AQ29" i="258"/>
  <c r="AM29" i="258"/>
  <c r="AL29" i="258"/>
  <c r="AK29" i="258"/>
  <c r="AG29" i="258"/>
  <c r="AF29" i="258"/>
  <c r="AE29" i="258"/>
  <c r="AA29" i="258"/>
  <c r="Z29" i="258"/>
  <c r="Y29" i="258"/>
  <c r="U29" i="258"/>
  <c r="T29" i="258"/>
  <c r="S29" i="258"/>
  <c r="O29" i="258"/>
  <c r="N29" i="258"/>
  <c r="M29" i="258"/>
  <c r="I29" i="258"/>
  <c r="H29" i="258"/>
  <c r="G29" i="258"/>
  <c r="AY28" i="258"/>
  <c r="AX28" i="258"/>
  <c r="AW28" i="258"/>
  <c r="AS28" i="258"/>
  <c r="AR28" i="258"/>
  <c r="AQ28" i="258"/>
  <c r="AM28" i="258"/>
  <c r="AL28" i="258"/>
  <c r="AK28" i="258"/>
  <c r="AG28" i="258"/>
  <c r="AF28" i="258"/>
  <c r="AE28" i="258"/>
  <c r="AA28" i="258"/>
  <c r="Z28" i="258"/>
  <c r="Y28" i="258"/>
  <c r="U28" i="258"/>
  <c r="T28" i="258"/>
  <c r="S28" i="258"/>
  <c r="O28" i="258"/>
  <c r="N28" i="258"/>
  <c r="M28" i="258"/>
  <c r="I28" i="258"/>
  <c r="H28" i="258"/>
  <c r="G28" i="258"/>
  <c r="AY27" i="258"/>
  <c r="AX27" i="258"/>
  <c r="AW27" i="258"/>
  <c r="AS27" i="258"/>
  <c r="AR27" i="258"/>
  <c r="AQ27" i="258"/>
  <c r="AM27" i="258"/>
  <c r="AL27" i="258"/>
  <c r="AK27" i="258"/>
  <c r="AG27" i="258"/>
  <c r="AF27" i="258"/>
  <c r="AE27" i="258"/>
  <c r="AA27" i="258"/>
  <c r="Z27" i="258"/>
  <c r="Y27" i="258"/>
  <c r="U27" i="258"/>
  <c r="T27" i="258"/>
  <c r="S27" i="258"/>
  <c r="O27" i="258"/>
  <c r="N27" i="258"/>
  <c r="M27" i="258"/>
  <c r="I27" i="258"/>
  <c r="H27" i="258"/>
  <c r="G27" i="258"/>
  <c r="AY26" i="258"/>
  <c r="AX26" i="258"/>
  <c r="AW26" i="258"/>
  <c r="AS26" i="258"/>
  <c r="AR26" i="258"/>
  <c r="AQ26" i="258"/>
  <c r="AM26" i="258"/>
  <c r="AL26" i="258"/>
  <c r="AK26" i="258"/>
  <c r="AG26" i="258"/>
  <c r="AF26" i="258"/>
  <c r="AE26" i="258"/>
  <c r="AA26" i="258"/>
  <c r="Z26" i="258"/>
  <c r="Y26" i="258"/>
  <c r="U26" i="258"/>
  <c r="T26" i="258"/>
  <c r="S26" i="258"/>
  <c r="O26" i="258"/>
  <c r="N26" i="258"/>
  <c r="M26" i="258"/>
  <c r="I26" i="258"/>
  <c r="H26" i="258"/>
  <c r="G26" i="258"/>
  <c r="AY25" i="258"/>
  <c r="AX25" i="258"/>
  <c r="AW25" i="258"/>
  <c r="AS25" i="258"/>
  <c r="AR25" i="258"/>
  <c r="AQ25" i="258"/>
  <c r="AM25" i="258"/>
  <c r="AL25" i="258"/>
  <c r="AK25" i="258"/>
  <c r="AG25" i="258"/>
  <c r="AF25" i="258"/>
  <c r="AE25" i="258"/>
  <c r="AA25" i="258"/>
  <c r="Z25" i="258"/>
  <c r="Y25" i="258"/>
  <c r="U25" i="258"/>
  <c r="T25" i="258"/>
  <c r="S25" i="258"/>
  <c r="O25" i="258"/>
  <c r="N25" i="258"/>
  <c r="M25" i="258"/>
  <c r="I25" i="258"/>
  <c r="H25" i="258"/>
  <c r="G25" i="258"/>
  <c r="AY24" i="258"/>
  <c r="AX24" i="258"/>
  <c r="AW24" i="258"/>
  <c r="AS24" i="258"/>
  <c r="AR24" i="258"/>
  <c r="AQ24" i="258"/>
  <c r="AM24" i="258"/>
  <c r="AL24" i="258"/>
  <c r="AK24" i="258"/>
  <c r="AG24" i="258"/>
  <c r="AF24" i="258"/>
  <c r="AE24" i="258"/>
  <c r="AA24" i="258"/>
  <c r="Z24" i="258"/>
  <c r="Y24" i="258"/>
  <c r="U24" i="258"/>
  <c r="T24" i="258"/>
  <c r="S24" i="258"/>
  <c r="O24" i="258"/>
  <c r="N24" i="258"/>
  <c r="M24" i="258"/>
  <c r="I24" i="258"/>
  <c r="H24" i="258"/>
  <c r="G24" i="258"/>
  <c r="AY23" i="258"/>
  <c r="AX23" i="258"/>
  <c r="AW23" i="258"/>
  <c r="AS23" i="258"/>
  <c r="AR23" i="258"/>
  <c r="AQ23" i="258"/>
  <c r="AM23" i="258"/>
  <c r="AL23" i="258"/>
  <c r="AK23" i="258"/>
  <c r="AG23" i="258"/>
  <c r="AF23" i="258"/>
  <c r="AE23" i="258"/>
  <c r="AA23" i="258"/>
  <c r="Z23" i="258"/>
  <c r="Y23" i="258"/>
  <c r="U23" i="258"/>
  <c r="T23" i="258"/>
  <c r="S23" i="258"/>
  <c r="O23" i="258"/>
  <c r="N23" i="258"/>
  <c r="M23" i="258"/>
  <c r="I23" i="258"/>
  <c r="H23" i="258"/>
  <c r="G23" i="258"/>
  <c r="AY22" i="258"/>
  <c r="AX22" i="258"/>
  <c r="AW22" i="258"/>
  <c r="AS22" i="258"/>
  <c r="AR22" i="258"/>
  <c r="AQ22" i="258"/>
  <c r="AM22" i="258"/>
  <c r="AL22" i="258"/>
  <c r="AK22" i="258"/>
  <c r="AG22" i="258"/>
  <c r="AF22" i="258"/>
  <c r="AE22" i="258"/>
  <c r="AA22" i="258"/>
  <c r="Z22" i="258"/>
  <c r="Y22" i="258"/>
  <c r="U22" i="258"/>
  <c r="T22" i="258"/>
  <c r="S22" i="258"/>
  <c r="O22" i="258"/>
  <c r="N22" i="258"/>
  <c r="M22" i="258"/>
  <c r="I22" i="258"/>
  <c r="H22" i="258"/>
  <c r="G22" i="258"/>
  <c r="AY21" i="258"/>
  <c r="AX21" i="258"/>
  <c r="AW21" i="258"/>
  <c r="AS21" i="258"/>
  <c r="AR21" i="258"/>
  <c r="AQ21" i="258"/>
  <c r="AM21" i="258"/>
  <c r="AL21" i="258"/>
  <c r="AK21" i="258"/>
  <c r="AG21" i="258"/>
  <c r="AF21" i="258"/>
  <c r="AE21" i="258"/>
  <c r="AA21" i="258"/>
  <c r="Z21" i="258"/>
  <c r="Y21" i="258"/>
  <c r="U21" i="258"/>
  <c r="T21" i="258"/>
  <c r="S21" i="258"/>
  <c r="O21" i="258"/>
  <c r="N21" i="258"/>
  <c r="M21" i="258"/>
  <c r="I21" i="258"/>
  <c r="H21" i="258"/>
  <c r="G21" i="258"/>
  <c r="AY20" i="258"/>
  <c r="AX20" i="258"/>
  <c r="AW20" i="258"/>
  <c r="AS20" i="258"/>
  <c r="AR20" i="258"/>
  <c r="AQ20" i="258"/>
  <c r="AM20" i="258"/>
  <c r="AL20" i="258"/>
  <c r="AK20" i="258"/>
  <c r="AG20" i="258"/>
  <c r="AF20" i="258"/>
  <c r="AE20" i="258"/>
  <c r="AA20" i="258"/>
  <c r="Z20" i="258"/>
  <c r="Y20" i="258"/>
  <c r="U20" i="258"/>
  <c r="T20" i="258"/>
  <c r="S20" i="258"/>
  <c r="O20" i="258"/>
  <c r="N20" i="258"/>
  <c r="M20" i="258"/>
  <c r="I20" i="258"/>
  <c r="H20" i="258"/>
  <c r="G20" i="258"/>
  <c r="AY19" i="258"/>
  <c r="AX19" i="258"/>
  <c r="AW19" i="258"/>
  <c r="AS19" i="258"/>
  <c r="AR19" i="258"/>
  <c r="AQ19" i="258"/>
  <c r="AM19" i="258"/>
  <c r="AL19" i="258"/>
  <c r="AK19" i="258"/>
  <c r="AG19" i="258"/>
  <c r="AF19" i="258"/>
  <c r="AE19" i="258"/>
  <c r="AA19" i="258"/>
  <c r="Z19" i="258"/>
  <c r="Y19" i="258"/>
  <c r="U19" i="258"/>
  <c r="T19" i="258"/>
  <c r="S19" i="258"/>
  <c r="O19" i="258"/>
  <c r="N19" i="258"/>
  <c r="M19" i="258"/>
  <c r="I19" i="258"/>
  <c r="H19" i="258"/>
  <c r="G19" i="258"/>
  <c r="AY18" i="258"/>
  <c r="AX18" i="258"/>
  <c r="AW18" i="258"/>
  <c r="AS18" i="258"/>
  <c r="AR18" i="258"/>
  <c r="AQ18" i="258"/>
  <c r="AM18" i="258"/>
  <c r="AL18" i="258"/>
  <c r="AK18" i="258"/>
  <c r="AG18" i="258"/>
  <c r="AF18" i="258"/>
  <c r="AE18" i="258"/>
  <c r="AA18" i="258"/>
  <c r="Z18" i="258"/>
  <c r="Y18" i="258"/>
  <c r="U18" i="258"/>
  <c r="T18" i="258"/>
  <c r="S18" i="258"/>
  <c r="O18" i="258"/>
  <c r="N18" i="258"/>
  <c r="M18" i="258"/>
  <c r="I18" i="258"/>
  <c r="H18" i="258"/>
  <c r="G18" i="258"/>
  <c r="AY17" i="258"/>
  <c r="AX17" i="258"/>
  <c r="AW17" i="258"/>
  <c r="AS17" i="258"/>
  <c r="AR17" i="258"/>
  <c r="AQ17" i="258"/>
  <c r="AM17" i="258"/>
  <c r="AL17" i="258"/>
  <c r="AK17" i="258"/>
  <c r="AG17" i="258"/>
  <c r="AF17" i="258"/>
  <c r="AE17" i="258"/>
  <c r="AA17" i="258"/>
  <c r="Z17" i="258"/>
  <c r="Y17" i="258"/>
  <c r="U17" i="258"/>
  <c r="T17" i="258"/>
  <c r="S17" i="258"/>
  <c r="O17" i="258"/>
  <c r="N17" i="258"/>
  <c r="M17" i="258"/>
  <c r="I17" i="258"/>
  <c r="H17" i="258"/>
  <c r="G17" i="258"/>
  <c r="AY16" i="258"/>
  <c r="AX16" i="258"/>
  <c r="AW16" i="258"/>
  <c r="AS16" i="258"/>
  <c r="AR16" i="258"/>
  <c r="AQ16" i="258"/>
  <c r="AM16" i="258"/>
  <c r="AL16" i="258"/>
  <c r="AK16" i="258"/>
  <c r="AG16" i="258"/>
  <c r="AF16" i="258"/>
  <c r="AE16" i="258"/>
  <c r="AA16" i="258"/>
  <c r="Z16" i="258"/>
  <c r="Y16" i="258"/>
  <c r="U16" i="258"/>
  <c r="T16" i="258"/>
  <c r="S16" i="258"/>
  <c r="O16" i="258"/>
  <c r="N16" i="258"/>
  <c r="M16" i="258"/>
  <c r="I16" i="258"/>
  <c r="H16" i="258"/>
  <c r="G16" i="258"/>
  <c r="AY15" i="258"/>
  <c r="AX15" i="258"/>
  <c r="AW15" i="258"/>
  <c r="AS15" i="258"/>
  <c r="AR15" i="258"/>
  <c r="AQ15" i="258"/>
  <c r="AM15" i="258"/>
  <c r="AL15" i="258"/>
  <c r="AK15" i="258"/>
  <c r="AG15" i="258"/>
  <c r="AF15" i="258"/>
  <c r="AE15" i="258"/>
  <c r="AA15" i="258"/>
  <c r="Z15" i="258"/>
  <c r="Y15" i="258"/>
  <c r="U15" i="258"/>
  <c r="T15" i="258"/>
  <c r="S15" i="258"/>
  <c r="O15" i="258"/>
  <c r="N15" i="258"/>
  <c r="M15" i="258"/>
  <c r="I15" i="258"/>
  <c r="H15" i="258"/>
  <c r="G15" i="258"/>
  <c r="AY14" i="258"/>
  <c r="AX14" i="258"/>
  <c r="AW14" i="258"/>
  <c r="AS14" i="258"/>
  <c r="AR14" i="258"/>
  <c r="AQ14" i="258"/>
  <c r="AM14" i="258"/>
  <c r="AL14" i="258"/>
  <c r="AK14" i="258"/>
  <c r="AG14" i="258"/>
  <c r="AF14" i="258"/>
  <c r="AE14" i="258"/>
  <c r="AA14" i="258"/>
  <c r="Z14" i="258"/>
  <c r="Y14" i="258"/>
  <c r="U14" i="258"/>
  <c r="T14" i="258"/>
  <c r="S14" i="258"/>
  <c r="O14" i="258"/>
  <c r="N14" i="258"/>
  <c r="M14" i="258"/>
  <c r="I14" i="258"/>
  <c r="H14" i="258"/>
  <c r="G14" i="258"/>
  <c r="AY13" i="258"/>
  <c r="AX13" i="258"/>
  <c r="AW13" i="258"/>
  <c r="AS13" i="258"/>
  <c r="AR13" i="258"/>
  <c r="AQ13" i="258"/>
  <c r="AM13" i="258"/>
  <c r="AL13" i="258"/>
  <c r="AK13" i="258"/>
  <c r="AG13" i="258"/>
  <c r="AF13" i="258"/>
  <c r="AE13" i="258"/>
  <c r="AA13" i="258"/>
  <c r="Z13" i="258"/>
  <c r="Y13" i="258"/>
  <c r="U13" i="258"/>
  <c r="T13" i="258"/>
  <c r="S13" i="258"/>
  <c r="O13" i="258"/>
  <c r="N13" i="258"/>
  <c r="M13" i="258"/>
  <c r="I13" i="258"/>
  <c r="H13" i="258"/>
  <c r="G13" i="258"/>
  <c r="AY12" i="258"/>
  <c r="AX12" i="258"/>
  <c r="AW12" i="258"/>
  <c r="AS12" i="258"/>
  <c r="AR12" i="258"/>
  <c r="AQ12" i="258"/>
  <c r="AM12" i="258"/>
  <c r="AL12" i="258"/>
  <c r="AK12" i="258"/>
  <c r="AG12" i="258"/>
  <c r="AF12" i="258"/>
  <c r="AE12" i="258"/>
  <c r="AA12" i="258"/>
  <c r="Z12" i="258"/>
  <c r="Y12" i="258"/>
  <c r="U12" i="258"/>
  <c r="T12" i="258"/>
  <c r="S12" i="258"/>
  <c r="O12" i="258"/>
  <c r="N12" i="258"/>
  <c r="M12" i="258"/>
  <c r="I12" i="258"/>
  <c r="H12" i="258"/>
  <c r="G12" i="258"/>
  <c r="AY11" i="258"/>
  <c r="AX11" i="258"/>
  <c r="AW11" i="258"/>
  <c r="AS11" i="258"/>
  <c r="AR11" i="258"/>
  <c r="AQ11" i="258"/>
  <c r="AM11" i="258"/>
  <c r="AL11" i="258"/>
  <c r="AK11" i="258"/>
  <c r="AG11" i="258"/>
  <c r="AF11" i="258"/>
  <c r="AE11" i="258"/>
  <c r="AA11" i="258"/>
  <c r="Z11" i="258"/>
  <c r="Y11" i="258"/>
  <c r="U11" i="258"/>
  <c r="T11" i="258"/>
  <c r="S11" i="258"/>
  <c r="O11" i="258"/>
  <c r="N11" i="258"/>
  <c r="M11" i="258"/>
  <c r="I11" i="258"/>
  <c r="H11" i="258"/>
  <c r="G11" i="258"/>
  <c r="AY10" i="258"/>
  <c r="AX10" i="258"/>
  <c r="AW10" i="258"/>
  <c r="AS10" i="258"/>
  <c r="AR10" i="258"/>
  <c r="AQ10" i="258"/>
  <c r="AM10" i="258"/>
  <c r="AL10" i="258"/>
  <c r="AK10" i="258"/>
  <c r="AG10" i="258"/>
  <c r="AF10" i="258"/>
  <c r="AE10" i="258"/>
  <c r="AA10" i="258"/>
  <c r="Z10" i="258"/>
  <c r="Y10" i="258"/>
  <c r="U10" i="258"/>
  <c r="T10" i="258"/>
  <c r="S10" i="258"/>
  <c r="O10" i="258"/>
  <c r="N10" i="258"/>
  <c r="M10" i="258"/>
  <c r="I10" i="258"/>
  <c r="H10" i="258"/>
  <c r="G10" i="258"/>
  <c r="AY9" i="258"/>
  <c r="AX9" i="258"/>
  <c r="AW9" i="258"/>
  <c r="AS9" i="258"/>
  <c r="AR9" i="258"/>
  <c r="AQ9" i="258"/>
  <c r="AM9" i="258"/>
  <c r="AL9" i="258"/>
  <c r="AK9" i="258"/>
  <c r="AG9" i="258"/>
  <c r="AF9" i="258"/>
  <c r="AE9" i="258"/>
  <c r="AA9" i="258"/>
  <c r="Z9" i="258"/>
  <c r="Y9" i="258"/>
  <c r="U9" i="258"/>
  <c r="T9" i="258"/>
  <c r="S9" i="258"/>
  <c r="O9" i="258"/>
  <c r="N9" i="258"/>
  <c r="M9" i="258"/>
  <c r="I9" i="258"/>
  <c r="H9" i="258"/>
  <c r="G9" i="258"/>
  <c r="AY8" i="258"/>
  <c r="AX8" i="258"/>
  <c r="AW8" i="258"/>
  <c r="AS8" i="258"/>
  <c r="AR8" i="258"/>
  <c r="AQ8" i="258"/>
  <c r="AM8" i="258"/>
  <c r="AL8" i="258"/>
  <c r="AK8" i="258"/>
  <c r="AG8" i="258"/>
  <c r="AF8" i="258"/>
  <c r="AE8" i="258"/>
  <c r="AA8" i="258"/>
  <c r="Z8" i="258"/>
  <c r="Y8" i="258"/>
  <c r="U8" i="258"/>
  <c r="T8" i="258"/>
  <c r="S8" i="258"/>
  <c r="O8" i="258"/>
  <c r="N8" i="258"/>
  <c r="M8" i="258"/>
  <c r="I8" i="258"/>
  <c r="H8" i="258"/>
  <c r="G8" i="258"/>
  <c r="AY7" i="258"/>
  <c r="AX7" i="258"/>
  <c r="AW7" i="258"/>
  <c r="AS7" i="258"/>
  <c r="AR7" i="258"/>
  <c r="AQ7" i="258"/>
  <c r="AM7" i="258"/>
  <c r="AL7" i="258"/>
  <c r="AK7" i="258"/>
  <c r="AG7" i="258"/>
  <c r="AF7" i="258"/>
  <c r="AE7" i="258"/>
  <c r="AA7" i="258"/>
  <c r="Z7" i="258"/>
  <c r="Y7" i="258"/>
  <c r="U7" i="258"/>
  <c r="T7" i="258"/>
  <c r="S7" i="258"/>
  <c r="O7" i="258"/>
  <c r="N7" i="258"/>
  <c r="M7" i="258"/>
  <c r="I7" i="258"/>
  <c r="H7" i="258"/>
  <c r="G7" i="258"/>
  <c r="AY6" i="258"/>
  <c r="AX6" i="258"/>
  <c r="AW6" i="258"/>
  <c r="AS6" i="258"/>
  <c r="AR6" i="258"/>
  <c r="AQ6" i="258"/>
  <c r="AM6" i="258"/>
  <c r="AL6" i="258"/>
  <c r="AK6" i="258"/>
  <c r="AG6" i="258"/>
  <c r="AF6" i="258"/>
  <c r="AE6" i="258"/>
  <c r="AA6" i="258"/>
  <c r="Z6" i="258"/>
  <c r="Y6" i="258"/>
  <c r="U6" i="258"/>
  <c r="T6" i="258"/>
  <c r="S6" i="258"/>
  <c r="O6" i="258"/>
  <c r="N6" i="258"/>
  <c r="M6" i="258"/>
  <c r="I6" i="258"/>
  <c r="H6" i="258"/>
  <c r="G6" i="258"/>
  <c r="AY5" i="258"/>
  <c r="AX5" i="258"/>
  <c r="AW5" i="258"/>
  <c r="AS5" i="258"/>
  <c r="AR5" i="258"/>
  <c r="AQ5" i="258"/>
  <c r="AM5" i="258"/>
  <c r="AL5" i="258"/>
  <c r="AK5" i="258"/>
  <c r="AG5" i="258"/>
  <c r="AF5" i="258"/>
  <c r="AE5" i="258"/>
  <c r="AA5" i="258"/>
  <c r="Z5" i="258"/>
  <c r="Y5" i="258"/>
  <c r="U5" i="258"/>
  <c r="T5" i="258"/>
  <c r="S5" i="258"/>
  <c r="O5" i="258"/>
  <c r="N5" i="258"/>
  <c r="M5" i="258"/>
  <c r="I5" i="258"/>
  <c r="H5" i="258"/>
  <c r="G5" i="258"/>
  <c r="AV13" i="257"/>
  <c r="AV79" i="258" s="1"/>
  <c r="AU13" i="257"/>
  <c r="AP13" i="257"/>
  <c r="AO12" i="255" s="1"/>
  <c r="AO13" i="257"/>
  <c r="AJ13" i="257"/>
  <c r="AI13" i="257"/>
  <c r="AD13" i="257"/>
  <c r="AC13" i="257"/>
  <c r="AB12" i="255" s="1"/>
  <c r="X13" i="257"/>
  <c r="W13" i="257"/>
  <c r="R13" i="257"/>
  <c r="Q13" i="257"/>
  <c r="L13" i="257"/>
  <c r="K13" i="257"/>
  <c r="J12" i="255" s="1"/>
  <c r="H13" i="257"/>
  <c r="E79" i="258"/>
  <c r="AY12" i="257"/>
  <c r="AX12" i="257"/>
  <c r="AW12" i="257"/>
  <c r="AS12" i="257"/>
  <c r="AR12" i="257"/>
  <c r="AQ12" i="257"/>
  <c r="AM12" i="257"/>
  <c r="AL12" i="257"/>
  <c r="AK12" i="257"/>
  <c r="AG12" i="257"/>
  <c r="AF12" i="257"/>
  <c r="AE12" i="257"/>
  <c r="AA12" i="257"/>
  <c r="Z12" i="257"/>
  <c r="Y12" i="257"/>
  <c r="U12" i="257"/>
  <c r="T12" i="257"/>
  <c r="S12" i="257"/>
  <c r="O12" i="257"/>
  <c r="I12" i="257"/>
  <c r="H12" i="257"/>
  <c r="G12" i="257"/>
  <c r="AY11" i="257"/>
  <c r="AX11" i="257"/>
  <c r="AW11" i="257"/>
  <c r="AS11" i="257"/>
  <c r="AR11" i="257"/>
  <c r="AQ11" i="257"/>
  <c r="AM11" i="257"/>
  <c r="AL11" i="257"/>
  <c r="AK11" i="257"/>
  <c r="AG11" i="257"/>
  <c r="AF11" i="257"/>
  <c r="AE11" i="257"/>
  <c r="AA11" i="257"/>
  <c r="Z11" i="257"/>
  <c r="Y11" i="257"/>
  <c r="U11" i="257"/>
  <c r="T11" i="257"/>
  <c r="S11" i="257"/>
  <c r="O11" i="257"/>
  <c r="N11" i="257"/>
  <c r="M11" i="257"/>
  <c r="I11" i="257"/>
  <c r="H11" i="257"/>
  <c r="G11" i="257"/>
  <c r="AY10" i="257"/>
  <c r="AX10" i="257"/>
  <c r="AW10" i="257"/>
  <c r="AS10" i="257"/>
  <c r="AR10" i="257"/>
  <c r="AQ10" i="257"/>
  <c r="AM10" i="257"/>
  <c r="AL10" i="257"/>
  <c r="AK10" i="257"/>
  <c r="AG10" i="257"/>
  <c r="AF10" i="257"/>
  <c r="AE10" i="257"/>
  <c r="AA10" i="257"/>
  <c r="Z10" i="257"/>
  <c r="Y10" i="257"/>
  <c r="U10" i="257"/>
  <c r="T10" i="257"/>
  <c r="S10" i="257"/>
  <c r="O10" i="257"/>
  <c r="N10" i="257"/>
  <c r="M10" i="257"/>
  <c r="I10" i="257"/>
  <c r="H10" i="257"/>
  <c r="G10" i="257"/>
  <c r="AY9" i="257"/>
  <c r="AX9" i="257"/>
  <c r="AW9" i="257"/>
  <c r="AS9" i="257"/>
  <c r="AR9" i="257"/>
  <c r="AQ9" i="257"/>
  <c r="AM9" i="257"/>
  <c r="AL9" i="257"/>
  <c r="AK9" i="257"/>
  <c r="AG9" i="257"/>
  <c r="AF9" i="257"/>
  <c r="AE9" i="257"/>
  <c r="AA9" i="257"/>
  <c r="Z9" i="257"/>
  <c r="Y9" i="257"/>
  <c r="U9" i="257"/>
  <c r="T9" i="257"/>
  <c r="S9" i="257"/>
  <c r="O9" i="257"/>
  <c r="N9" i="257"/>
  <c r="M9" i="257"/>
  <c r="I9" i="257"/>
  <c r="H9" i="257"/>
  <c r="G9" i="257"/>
  <c r="AY8" i="257"/>
  <c r="AX8" i="257"/>
  <c r="AW8" i="257"/>
  <c r="AS8" i="257"/>
  <c r="AR8" i="257"/>
  <c r="AQ8" i="257"/>
  <c r="AM8" i="257"/>
  <c r="AL8" i="257"/>
  <c r="AK8" i="257"/>
  <c r="AG8" i="257"/>
  <c r="AF8" i="257"/>
  <c r="AE8" i="257"/>
  <c r="AA8" i="257"/>
  <c r="Z8" i="257"/>
  <c r="Y8" i="257"/>
  <c r="U8" i="257"/>
  <c r="T8" i="257"/>
  <c r="S8" i="257"/>
  <c r="O8" i="257"/>
  <c r="N8" i="257"/>
  <c r="M8" i="257"/>
  <c r="I8" i="257"/>
  <c r="H8" i="257"/>
  <c r="G8" i="257"/>
  <c r="AY7" i="257"/>
  <c r="AX7" i="257"/>
  <c r="AW7" i="257"/>
  <c r="AS7" i="257"/>
  <c r="AR7" i="257"/>
  <c r="AQ7" i="257"/>
  <c r="AM7" i="257"/>
  <c r="AL7" i="257"/>
  <c r="AK7" i="257"/>
  <c r="AG7" i="257"/>
  <c r="AF7" i="257"/>
  <c r="AE7" i="257"/>
  <c r="AA7" i="257"/>
  <c r="Z7" i="257"/>
  <c r="Y7" i="257"/>
  <c r="U7" i="257"/>
  <c r="T7" i="257"/>
  <c r="S7" i="257"/>
  <c r="O7" i="257"/>
  <c r="N7" i="257"/>
  <c r="M7" i="257"/>
  <c r="I7" i="257"/>
  <c r="H7" i="257"/>
  <c r="G7" i="257"/>
  <c r="AY6" i="257"/>
  <c r="AX6" i="257"/>
  <c r="AW6" i="257"/>
  <c r="AS6" i="257"/>
  <c r="AR6" i="257"/>
  <c r="AQ6" i="257"/>
  <c r="AM6" i="257"/>
  <c r="AL6" i="257"/>
  <c r="AK6" i="257"/>
  <c r="AG6" i="257"/>
  <c r="AF6" i="257"/>
  <c r="AE6" i="257"/>
  <c r="AA6" i="257"/>
  <c r="Z6" i="257"/>
  <c r="Y6" i="257"/>
  <c r="U6" i="257"/>
  <c r="T6" i="257"/>
  <c r="S6" i="257"/>
  <c r="O6" i="257"/>
  <c r="N6" i="257"/>
  <c r="M6" i="257"/>
  <c r="I6" i="257"/>
  <c r="H6" i="257"/>
  <c r="G6" i="257"/>
  <c r="AY5" i="257"/>
  <c r="AX5" i="257"/>
  <c r="AW5" i="257"/>
  <c r="AS5" i="257"/>
  <c r="AR5" i="257"/>
  <c r="AQ5" i="257"/>
  <c r="AM5" i="257"/>
  <c r="AL5" i="257"/>
  <c r="AK5" i="257"/>
  <c r="AG5" i="257"/>
  <c r="AF5" i="257"/>
  <c r="AE5" i="257"/>
  <c r="AA5" i="257"/>
  <c r="Z5" i="257"/>
  <c r="Y5" i="257"/>
  <c r="U5" i="257"/>
  <c r="T5" i="257"/>
  <c r="S5" i="257"/>
  <c r="O5" i="257"/>
  <c r="N5" i="257"/>
  <c r="M5" i="257"/>
  <c r="I5" i="257"/>
  <c r="H5" i="257"/>
  <c r="G5" i="257"/>
  <c r="AU7" i="256"/>
  <c r="AT7" i="256"/>
  <c r="AN7" i="256"/>
  <c r="AI7" i="256"/>
  <c r="AH7" i="256"/>
  <c r="AC7" i="256"/>
  <c r="W7" i="256"/>
  <c r="V7" i="256"/>
  <c r="Q7" i="256"/>
  <c r="P7" i="256"/>
  <c r="K7" i="256"/>
  <c r="E7" i="256"/>
  <c r="D7" i="256"/>
  <c r="AX6" i="256"/>
  <c r="AW6" i="256"/>
  <c r="AV6" i="256"/>
  <c r="AR6" i="256"/>
  <c r="AQ6" i="256"/>
  <c r="AP6" i="256"/>
  <c r="AL6" i="256"/>
  <c r="AK6" i="256"/>
  <c r="AJ6" i="256"/>
  <c r="AF6" i="256"/>
  <c r="AE6" i="256"/>
  <c r="AD6" i="256"/>
  <c r="Z6" i="256"/>
  <c r="Y6" i="256"/>
  <c r="X6" i="256"/>
  <c r="T6" i="256"/>
  <c r="S6" i="256"/>
  <c r="R6" i="256"/>
  <c r="N6" i="256"/>
  <c r="M6" i="256"/>
  <c r="L6" i="256"/>
  <c r="H6" i="256"/>
  <c r="G6" i="256"/>
  <c r="F6" i="256"/>
  <c r="AX5" i="256"/>
  <c r="AW5" i="256"/>
  <c r="AV5" i="256"/>
  <c r="AR5" i="256"/>
  <c r="AQ5" i="256"/>
  <c r="AP5" i="256"/>
  <c r="AL5" i="256"/>
  <c r="AK5" i="256"/>
  <c r="AJ5" i="256"/>
  <c r="AF5" i="256"/>
  <c r="AE5" i="256"/>
  <c r="AD5" i="256"/>
  <c r="Z5" i="256"/>
  <c r="Y5" i="256"/>
  <c r="X5" i="256"/>
  <c r="T5" i="256"/>
  <c r="S5" i="256"/>
  <c r="R5" i="256"/>
  <c r="N5" i="256"/>
  <c r="M5" i="256"/>
  <c r="L5" i="256"/>
  <c r="H5" i="256"/>
  <c r="G5" i="256"/>
  <c r="F5" i="256"/>
  <c r="AU12" i="255"/>
  <c r="AT12" i="255"/>
  <c r="AN12" i="255"/>
  <c r="AI12" i="255"/>
  <c r="AH12" i="255"/>
  <c r="AC12" i="255"/>
  <c r="W12" i="255"/>
  <c r="V12" i="255"/>
  <c r="Q12" i="255"/>
  <c r="P12" i="255"/>
  <c r="K12" i="255"/>
  <c r="E12" i="255"/>
  <c r="D12" i="255"/>
  <c r="AX11" i="255"/>
  <c r="AW11" i="255"/>
  <c r="AV11" i="255"/>
  <c r="AR11" i="255"/>
  <c r="AQ11" i="255"/>
  <c r="AP11" i="255"/>
  <c r="AL11" i="255"/>
  <c r="AK11" i="255"/>
  <c r="AJ11" i="255"/>
  <c r="AF11" i="255"/>
  <c r="AE11" i="255"/>
  <c r="AD11" i="255"/>
  <c r="Z11" i="255"/>
  <c r="Y11" i="255"/>
  <c r="X11" i="255"/>
  <c r="T11" i="255"/>
  <c r="S11" i="255"/>
  <c r="R11" i="255"/>
  <c r="N11" i="255"/>
  <c r="M11" i="255"/>
  <c r="L11" i="255"/>
  <c r="H11" i="255"/>
  <c r="G11" i="255"/>
  <c r="F11" i="255"/>
  <c r="AX10" i="255"/>
  <c r="AW10" i="255"/>
  <c r="AV10" i="255"/>
  <c r="AR10" i="255"/>
  <c r="AQ10" i="255"/>
  <c r="AP10" i="255"/>
  <c r="AL10" i="255"/>
  <c r="AK10" i="255"/>
  <c r="AJ10" i="255"/>
  <c r="AF10" i="255"/>
  <c r="AE10" i="255"/>
  <c r="AD10" i="255"/>
  <c r="Z10" i="255"/>
  <c r="Y10" i="255"/>
  <c r="X10" i="255"/>
  <c r="T10" i="255"/>
  <c r="S10" i="255"/>
  <c r="R10" i="255"/>
  <c r="N10" i="255"/>
  <c r="M10" i="255"/>
  <c r="L10" i="255"/>
  <c r="H10" i="255"/>
  <c r="G10" i="255"/>
  <c r="F10" i="255"/>
  <c r="AX9" i="255"/>
  <c r="AW9" i="255"/>
  <c r="AV9" i="255"/>
  <c r="AR9" i="255"/>
  <c r="AQ9" i="255"/>
  <c r="AP9" i="255"/>
  <c r="AL9" i="255"/>
  <c r="AK9" i="255"/>
  <c r="AJ9" i="255"/>
  <c r="AF9" i="255"/>
  <c r="AE9" i="255"/>
  <c r="AD9" i="255"/>
  <c r="Z9" i="255"/>
  <c r="Y9" i="255"/>
  <c r="X9" i="255"/>
  <c r="T9" i="255"/>
  <c r="S9" i="255"/>
  <c r="R9" i="255"/>
  <c r="N9" i="255"/>
  <c r="M9" i="255"/>
  <c r="L9" i="255"/>
  <c r="H9" i="255"/>
  <c r="G9" i="255"/>
  <c r="F9" i="255"/>
  <c r="AX8" i="255"/>
  <c r="AW8" i="255"/>
  <c r="AV8" i="255"/>
  <c r="AR8" i="255"/>
  <c r="AQ8" i="255"/>
  <c r="AP8" i="255"/>
  <c r="AL8" i="255"/>
  <c r="AK8" i="255"/>
  <c r="AJ8" i="255"/>
  <c r="AF8" i="255"/>
  <c r="AE8" i="255"/>
  <c r="AD8" i="255"/>
  <c r="Z8" i="255"/>
  <c r="Y8" i="255"/>
  <c r="X8" i="255"/>
  <c r="T8" i="255"/>
  <c r="S8" i="255"/>
  <c r="R8" i="255"/>
  <c r="N8" i="255"/>
  <c r="M8" i="255"/>
  <c r="L8" i="255"/>
  <c r="H8" i="255"/>
  <c r="G8" i="255"/>
  <c r="F8" i="255"/>
  <c r="AX7" i="255"/>
  <c r="AW7" i="255"/>
  <c r="AV7" i="255"/>
  <c r="AR7" i="255"/>
  <c r="AQ7" i="255"/>
  <c r="AP7" i="255"/>
  <c r="AL7" i="255"/>
  <c r="AK7" i="255"/>
  <c r="AJ7" i="255"/>
  <c r="AF7" i="255"/>
  <c r="AE7" i="255"/>
  <c r="AD7" i="255"/>
  <c r="Z7" i="255"/>
  <c r="Y7" i="255"/>
  <c r="X7" i="255"/>
  <c r="T7" i="255"/>
  <c r="S7" i="255"/>
  <c r="R7" i="255"/>
  <c r="N7" i="255"/>
  <c r="M7" i="255"/>
  <c r="L7" i="255"/>
  <c r="H7" i="255"/>
  <c r="G7" i="255"/>
  <c r="F7" i="255"/>
  <c r="AX6" i="255"/>
  <c r="AW6" i="255"/>
  <c r="AV6" i="255"/>
  <c r="AR6" i="255"/>
  <c r="AQ6" i="255"/>
  <c r="AP6" i="255"/>
  <c r="AL6" i="255"/>
  <c r="AK6" i="255"/>
  <c r="AJ6" i="255"/>
  <c r="AF6" i="255"/>
  <c r="AE6" i="255"/>
  <c r="AD6" i="255"/>
  <c r="Z6" i="255"/>
  <c r="Y6" i="255"/>
  <c r="X6" i="255"/>
  <c r="T6" i="255"/>
  <c r="S6" i="255"/>
  <c r="R6" i="255"/>
  <c r="N6" i="255"/>
  <c r="M6" i="255"/>
  <c r="L6" i="255"/>
  <c r="H6" i="255"/>
  <c r="G6" i="255"/>
  <c r="F6" i="255"/>
  <c r="AX5" i="255"/>
  <c r="AW5" i="255"/>
  <c r="AV5" i="255"/>
  <c r="AR5" i="255"/>
  <c r="AQ5" i="255"/>
  <c r="AP5" i="255"/>
  <c r="AL5" i="255"/>
  <c r="AK5" i="255"/>
  <c r="AJ5" i="255"/>
  <c r="AF5" i="255"/>
  <c r="AE5" i="255"/>
  <c r="AD5" i="255"/>
  <c r="Z5" i="255"/>
  <c r="Y5" i="255"/>
  <c r="X5" i="255"/>
  <c r="T5" i="255"/>
  <c r="S5" i="255"/>
  <c r="R5" i="255"/>
  <c r="N5" i="255"/>
  <c r="M5" i="255"/>
  <c r="L5" i="255"/>
  <c r="W79" i="258" l="1"/>
  <c r="AL13" i="257"/>
  <c r="AO79" i="258"/>
  <c r="K79" i="258"/>
  <c r="AC79" i="258"/>
  <c r="AP79" i="258"/>
  <c r="N13" i="257"/>
  <c r="Q79" i="258"/>
  <c r="AF13" i="257"/>
  <c r="J7" i="256"/>
  <c r="AB7" i="256"/>
  <c r="AO7" i="256"/>
  <c r="R79" i="258"/>
  <c r="AI79" i="258"/>
  <c r="AU79" i="258"/>
  <c r="H79" i="258"/>
  <c r="G7" i="256"/>
  <c r="G12" i="255"/>
  <c r="N79" i="258"/>
  <c r="T13" i="257"/>
  <c r="AR13" i="257"/>
  <c r="L79" i="258"/>
  <c r="AJ79" i="258"/>
  <c r="Z13" i="257"/>
  <c r="AX13" i="257"/>
  <c r="F79" i="258"/>
  <c r="AD79" i="258"/>
  <c r="X79" i="258"/>
  <c r="AK12" i="255" l="1"/>
  <c r="AK7" i="256"/>
  <c r="AL79" i="258"/>
  <c r="M12" i="255"/>
  <c r="M7" i="256"/>
  <c r="AF79" i="258"/>
  <c r="AE7" i="256"/>
  <c r="AE12" i="255"/>
  <c r="AR79" i="258"/>
  <c r="AQ7" i="256"/>
  <c r="AQ12" i="255"/>
  <c r="AX79" i="258"/>
  <c r="AW12" i="255"/>
  <c r="AW7" i="256"/>
  <c r="T79" i="258"/>
  <c r="S7" i="256"/>
  <c r="S12" i="255"/>
  <c r="Z79" i="258"/>
  <c r="Y7" i="256"/>
  <c r="Y12" i="255"/>
  <c r="C12" i="253" l="1"/>
  <c r="K12" i="253" s="1"/>
  <c r="C11" i="253"/>
  <c r="E11" i="253" s="1"/>
  <c r="K6" i="253"/>
  <c r="I6" i="253"/>
  <c r="G6" i="253"/>
  <c r="E6" i="253"/>
  <c r="K5" i="253"/>
  <c r="I5" i="253"/>
  <c r="G5" i="253"/>
  <c r="E5" i="253"/>
  <c r="G12" i="253" l="1"/>
  <c r="E12" i="253"/>
  <c r="I12" i="253"/>
  <c r="I11" i="253"/>
  <c r="G11" i="253"/>
  <c r="K11" i="253"/>
  <c r="AK1264" i="200" l="1"/>
  <c r="AG1265" i="200"/>
  <c r="AG1266" i="200"/>
  <c r="AG1267" i="200"/>
  <c r="AG1268" i="200"/>
  <c r="AG1269" i="200"/>
  <c r="AG1270" i="200"/>
  <c r="AG1271" i="200"/>
  <c r="AG1272" i="200"/>
  <c r="AG1273" i="200"/>
  <c r="AG1274" i="200"/>
  <c r="AG1275" i="200"/>
  <c r="AG1276" i="200"/>
  <c r="AG1277" i="200"/>
  <c r="AG1278" i="200"/>
  <c r="AG1279" i="200"/>
  <c r="AG1280" i="200"/>
  <c r="AG1264" i="200"/>
  <c r="K11" i="193" l="1"/>
  <c r="I11" i="193"/>
  <c r="C30" i="194" l="1"/>
  <c r="C29" i="194"/>
  <c r="C28" i="194"/>
  <c r="C27" i="194"/>
  <c r="C26" i="194"/>
  <c r="C25" i="194"/>
  <c r="C24" i="194"/>
  <c r="C23" i="194"/>
  <c r="C22" i="194"/>
  <c r="C21" i="194"/>
  <c r="C20" i="194"/>
  <c r="C22" i="193"/>
  <c r="C21" i="193"/>
  <c r="C20" i="193"/>
  <c r="C19" i="193"/>
  <c r="C18" i="193"/>
  <c r="C17" i="193"/>
  <c r="C16" i="193"/>
  <c r="E21" i="193" l="1"/>
  <c r="I21" i="193"/>
  <c r="G21" i="193"/>
  <c r="T78" i="196"/>
  <c r="T77" i="196"/>
  <c r="T76" i="196"/>
  <c r="T75" i="196"/>
  <c r="T74" i="196"/>
  <c r="T73" i="196"/>
  <c r="T72" i="196"/>
  <c r="T71" i="196"/>
  <c r="T70" i="196"/>
  <c r="T69" i="196"/>
  <c r="T68" i="196"/>
  <c r="T67" i="196"/>
  <c r="T66" i="196"/>
  <c r="T65" i="196"/>
  <c r="T64" i="196"/>
  <c r="T63" i="196"/>
  <c r="T62" i="196"/>
  <c r="T61" i="196"/>
  <c r="T60" i="196"/>
  <c r="T59" i="196"/>
  <c r="T58" i="196"/>
  <c r="T57" i="196"/>
  <c r="T56" i="196"/>
  <c r="T55" i="196"/>
  <c r="T54" i="196"/>
  <c r="T53" i="196"/>
  <c r="T52" i="196"/>
  <c r="T51" i="196"/>
  <c r="T50" i="196"/>
  <c r="T49" i="196"/>
  <c r="T48" i="196"/>
  <c r="T47" i="196"/>
  <c r="T46" i="196"/>
  <c r="T45" i="196"/>
  <c r="T44" i="196"/>
  <c r="T43" i="196"/>
  <c r="T42" i="196"/>
  <c r="T41" i="196"/>
  <c r="T40" i="196"/>
  <c r="T39" i="196"/>
  <c r="T38" i="196"/>
  <c r="T37" i="196"/>
  <c r="T36" i="196"/>
  <c r="T35" i="196"/>
  <c r="T34" i="196"/>
  <c r="T33" i="196"/>
  <c r="T32" i="196"/>
  <c r="T31" i="196"/>
  <c r="T30" i="196"/>
  <c r="T29" i="196"/>
  <c r="T28" i="196"/>
  <c r="T27" i="196"/>
  <c r="T26" i="196"/>
  <c r="T25" i="196"/>
  <c r="T24" i="196"/>
  <c r="T23" i="196"/>
  <c r="T22" i="196"/>
  <c r="T21" i="196"/>
  <c r="T20" i="196"/>
  <c r="T19" i="196"/>
  <c r="T18" i="196"/>
  <c r="T17" i="196"/>
  <c r="T16" i="196"/>
  <c r="T15" i="196"/>
  <c r="T14" i="196"/>
  <c r="T13" i="196"/>
  <c r="T12" i="196"/>
  <c r="T11" i="196"/>
  <c r="T10" i="196"/>
  <c r="T9" i="196"/>
  <c r="T8" i="196"/>
  <c r="T7" i="196"/>
  <c r="T6" i="196"/>
  <c r="T5" i="196"/>
  <c r="R78" i="196"/>
  <c r="R77" i="196"/>
  <c r="R76" i="196"/>
  <c r="R75" i="196"/>
  <c r="R74" i="196"/>
  <c r="R73" i="196"/>
  <c r="R72" i="196"/>
  <c r="R71" i="196"/>
  <c r="R70" i="196"/>
  <c r="R69" i="196"/>
  <c r="R68" i="196"/>
  <c r="R67" i="196"/>
  <c r="R66" i="196"/>
  <c r="R65" i="196"/>
  <c r="R64" i="196"/>
  <c r="R63" i="196"/>
  <c r="R62" i="196"/>
  <c r="R61" i="196"/>
  <c r="R60" i="196"/>
  <c r="R59" i="196"/>
  <c r="R58" i="196"/>
  <c r="R57" i="196"/>
  <c r="R56" i="196"/>
  <c r="R55" i="196"/>
  <c r="R54" i="196"/>
  <c r="R53" i="196"/>
  <c r="R52" i="196"/>
  <c r="R51" i="196"/>
  <c r="R50" i="196"/>
  <c r="R49" i="196"/>
  <c r="R48" i="196"/>
  <c r="R47" i="196"/>
  <c r="R46" i="196"/>
  <c r="R45" i="196"/>
  <c r="R44" i="196"/>
  <c r="R43" i="196"/>
  <c r="R42" i="196"/>
  <c r="R41" i="196"/>
  <c r="R40" i="196"/>
  <c r="R39" i="196"/>
  <c r="R38" i="196"/>
  <c r="R37" i="196"/>
  <c r="R36" i="196"/>
  <c r="R35" i="196"/>
  <c r="R34" i="196"/>
  <c r="R33" i="196"/>
  <c r="R32" i="196"/>
  <c r="R31" i="196"/>
  <c r="R30" i="196"/>
  <c r="R29" i="196"/>
  <c r="R28" i="196"/>
  <c r="R27" i="196"/>
  <c r="R26" i="196"/>
  <c r="R25" i="196"/>
  <c r="R24" i="196"/>
  <c r="R23" i="196"/>
  <c r="R22" i="196"/>
  <c r="R21" i="196"/>
  <c r="R20" i="196"/>
  <c r="R19" i="196"/>
  <c r="R18" i="196"/>
  <c r="R17" i="196"/>
  <c r="R16" i="196"/>
  <c r="R15" i="196"/>
  <c r="R14" i="196"/>
  <c r="R13" i="196"/>
  <c r="R12" i="196"/>
  <c r="R11" i="196"/>
  <c r="R10" i="196"/>
  <c r="R9" i="196"/>
  <c r="R8" i="196"/>
  <c r="R7" i="196"/>
  <c r="R6" i="196"/>
  <c r="R5" i="196"/>
  <c r="P78" i="196"/>
  <c r="P77" i="196"/>
  <c r="P76" i="196"/>
  <c r="P75" i="196"/>
  <c r="P74" i="196"/>
  <c r="P73" i="196"/>
  <c r="P72" i="196"/>
  <c r="P71" i="196"/>
  <c r="P70" i="196"/>
  <c r="P69" i="196"/>
  <c r="P68" i="196"/>
  <c r="P67" i="196"/>
  <c r="P66" i="196"/>
  <c r="P65" i="196"/>
  <c r="P64" i="196"/>
  <c r="P63" i="196"/>
  <c r="P62" i="196"/>
  <c r="P61" i="196"/>
  <c r="P60" i="196"/>
  <c r="P59" i="196"/>
  <c r="P58" i="196"/>
  <c r="P57" i="196"/>
  <c r="P56" i="196"/>
  <c r="P55" i="196"/>
  <c r="P54" i="196"/>
  <c r="P53" i="196"/>
  <c r="P52" i="196"/>
  <c r="P51" i="196"/>
  <c r="P50" i="196"/>
  <c r="P49" i="196"/>
  <c r="P48" i="196"/>
  <c r="P47" i="196"/>
  <c r="P46" i="196"/>
  <c r="P45" i="196"/>
  <c r="P44" i="196"/>
  <c r="P43" i="196"/>
  <c r="P42" i="196"/>
  <c r="P41" i="196"/>
  <c r="P40" i="196"/>
  <c r="P39" i="196"/>
  <c r="P38" i="196"/>
  <c r="P37" i="196"/>
  <c r="P36" i="196"/>
  <c r="P35" i="196"/>
  <c r="P34" i="196"/>
  <c r="P33" i="196"/>
  <c r="P32" i="196"/>
  <c r="P31" i="196"/>
  <c r="P30" i="196"/>
  <c r="P29" i="196"/>
  <c r="P28" i="196"/>
  <c r="P27" i="196"/>
  <c r="P26" i="196"/>
  <c r="P25" i="196"/>
  <c r="P24" i="196"/>
  <c r="P23" i="196"/>
  <c r="P22" i="196"/>
  <c r="P21" i="196"/>
  <c r="P20" i="196"/>
  <c r="P19" i="196"/>
  <c r="P18" i="196"/>
  <c r="P17" i="196"/>
  <c r="P16" i="196"/>
  <c r="P15" i="196"/>
  <c r="P14" i="196"/>
  <c r="P13" i="196"/>
  <c r="P12" i="196"/>
  <c r="P11" i="196"/>
  <c r="P10" i="196"/>
  <c r="P9" i="196"/>
  <c r="P8" i="196"/>
  <c r="P7" i="196"/>
  <c r="P6" i="196"/>
  <c r="P5" i="196"/>
  <c r="N78" i="196"/>
  <c r="N77" i="196"/>
  <c r="N76" i="196"/>
  <c r="N75" i="196"/>
  <c r="N74" i="196"/>
  <c r="N73" i="196"/>
  <c r="N72" i="196"/>
  <c r="N71" i="196"/>
  <c r="N70" i="196"/>
  <c r="N69" i="196"/>
  <c r="N68" i="196"/>
  <c r="N67" i="196"/>
  <c r="N66" i="196"/>
  <c r="N65" i="196"/>
  <c r="N64" i="196"/>
  <c r="N63" i="196"/>
  <c r="N62" i="196"/>
  <c r="N61" i="196"/>
  <c r="N60" i="196"/>
  <c r="N59" i="196"/>
  <c r="N58" i="196"/>
  <c r="N57" i="196"/>
  <c r="N56" i="196"/>
  <c r="N55" i="196"/>
  <c r="N54" i="196"/>
  <c r="N53" i="196"/>
  <c r="N52" i="196"/>
  <c r="N51" i="196"/>
  <c r="N50" i="196"/>
  <c r="N49" i="196"/>
  <c r="N48" i="196"/>
  <c r="N47" i="196"/>
  <c r="N46" i="196"/>
  <c r="N45" i="196"/>
  <c r="N44" i="196"/>
  <c r="N43" i="196"/>
  <c r="N42" i="196"/>
  <c r="N41" i="196"/>
  <c r="N40" i="196"/>
  <c r="N39" i="196"/>
  <c r="N38" i="196"/>
  <c r="N37" i="196"/>
  <c r="N36" i="196"/>
  <c r="N35" i="196"/>
  <c r="N34" i="196"/>
  <c r="N33" i="196"/>
  <c r="N32" i="196"/>
  <c r="N31" i="196"/>
  <c r="N30" i="196"/>
  <c r="N29" i="196"/>
  <c r="N28" i="196"/>
  <c r="N27" i="196"/>
  <c r="N26" i="196"/>
  <c r="N25" i="196"/>
  <c r="N24" i="196"/>
  <c r="N23" i="196"/>
  <c r="N22" i="196"/>
  <c r="N21" i="196"/>
  <c r="N20" i="196"/>
  <c r="N19" i="196"/>
  <c r="N18" i="196"/>
  <c r="N17" i="196"/>
  <c r="N16" i="196"/>
  <c r="N15" i="196"/>
  <c r="N14" i="196"/>
  <c r="N13" i="196"/>
  <c r="N12" i="196"/>
  <c r="N11" i="196"/>
  <c r="N10" i="196"/>
  <c r="N9" i="196"/>
  <c r="N8" i="196"/>
  <c r="N7" i="196"/>
  <c r="N6" i="196"/>
  <c r="N5" i="196"/>
  <c r="L78" i="196"/>
  <c r="L77" i="196"/>
  <c r="L76" i="196"/>
  <c r="L75" i="196"/>
  <c r="L74" i="196"/>
  <c r="L73" i="196"/>
  <c r="L72" i="196"/>
  <c r="L71" i="196"/>
  <c r="L70" i="196"/>
  <c r="L69" i="196"/>
  <c r="L68" i="196"/>
  <c r="L67" i="196"/>
  <c r="L66" i="196"/>
  <c r="L65" i="196"/>
  <c r="L64" i="196"/>
  <c r="L63" i="196"/>
  <c r="L62" i="196"/>
  <c r="L61" i="196"/>
  <c r="L60" i="196"/>
  <c r="L59" i="196"/>
  <c r="L58" i="196"/>
  <c r="L57" i="196"/>
  <c r="L56" i="196"/>
  <c r="L55" i="196"/>
  <c r="L54" i="196"/>
  <c r="L53" i="196"/>
  <c r="L52" i="196"/>
  <c r="L51" i="196"/>
  <c r="L50" i="196"/>
  <c r="L49" i="196"/>
  <c r="L48" i="196"/>
  <c r="L47" i="196"/>
  <c r="L46" i="196"/>
  <c r="L45" i="196"/>
  <c r="L44" i="196"/>
  <c r="L43" i="196"/>
  <c r="L42" i="196"/>
  <c r="L41" i="196"/>
  <c r="L40" i="196"/>
  <c r="L39" i="196"/>
  <c r="L38" i="196"/>
  <c r="L37" i="196"/>
  <c r="L36" i="196"/>
  <c r="L35" i="196"/>
  <c r="L34" i="196"/>
  <c r="L33" i="196"/>
  <c r="L32" i="196"/>
  <c r="L31" i="196"/>
  <c r="L30" i="196"/>
  <c r="L29" i="196"/>
  <c r="L28" i="196"/>
  <c r="L27" i="196"/>
  <c r="L26" i="196"/>
  <c r="L25" i="196"/>
  <c r="L24" i="196"/>
  <c r="L23" i="196"/>
  <c r="L22" i="196"/>
  <c r="L21" i="196"/>
  <c r="L20" i="196"/>
  <c r="L19" i="196"/>
  <c r="L18" i="196"/>
  <c r="L17" i="196"/>
  <c r="L16" i="196"/>
  <c r="L15" i="196"/>
  <c r="L14" i="196"/>
  <c r="L13" i="196"/>
  <c r="L12" i="196"/>
  <c r="L11" i="196"/>
  <c r="L10" i="196"/>
  <c r="L9" i="196"/>
  <c r="L8" i="196"/>
  <c r="L7" i="196"/>
  <c r="L6" i="196"/>
  <c r="L5" i="196"/>
  <c r="J78" i="196"/>
  <c r="J77" i="196"/>
  <c r="J76" i="196"/>
  <c r="J75" i="196"/>
  <c r="J74" i="196"/>
  <c r="J73" i="196"/>
  <c r="J72" i="196"/>
  <c r="J71" i="196"/>
  <c r="J70" i="196"/>
  <c r="J69" i="196"/>
  <c r="J68" i="196"/>
  <c r="J67" i="196"/>
  <c r="J66" i="196"/>
  <c r="J65" i="196"/>
  <c r="J64" i="196"/>
  <c r="J63" i="196"/>
  <c r="J62" i="196"/>
  <c r="J61" i="196"/>
  <c r="J60" i="196"/>
  <c r="J59" i="196"/>
  <c r="J58" i="196"/>
  <c r="J57" i="196"/>
  <c r="J56" i="196"/>
  <c r="J55" i="196"/>
  <c r="J54" i="196"/>
  <c r="J53" i="196"/>
  <c r="J52" i="196"/>
  <c r="J51" i="196"/>
  <c r="J50" i="196"/>
  <c r="J49" i="196"/>
  <c r="J48" i="196"/>
  <c r="J47" i="196"/>
  <c r="J46" i="196"/>
  <c r="J45" i="196"/>
  <c r="J44" i="196"/>
  <c r="J43" i="196"/>
  <c r="J42" i="196"/>
  <c r="J41" i="196"/>
  <c r="J40" i="196"/>
  <c r="J39" i="196"/>
  <c r="J38" i="196"/>
  <c r="J37" i="196"/>
  <c r="J36" i="196"/>
  <c r="J35" i="196"/>
  <c r="J34" i="196"/>
  <c r="J33" i="196"/>
  <c r="J32" i="196"/>
  <c r="J31" i="196"/>
  <c r="J30" i="196"/>
  <c r="J29" i="196"/>
  <c r="J28" i="196"/>
  <c r="J27" i="196"/>
  <c r="J26" i="196"/>
  <c r="J25" i="196"/>
  <c r="J24" i="196"/>
  <c r="J23" i="196"/>
  <c r="J22" i="196"/>
  <c r="J21" i="196"/>
  <c r="J20" i="196"/>
  <c r="J19" i="196"/>
  <c r="J18" i="196"/>
  <c r="J17" i="196"/>
  <c r="J16" i="196"/>
  <c r="J15" i="196"/>
  <c r="J14" i="196"/>
  <c r="J13" i="196"/>
  <c r="J12" i="196"/>
  <c r="J11" i="196"/>
  <c r="J10" i="196"/>
  <c r="J9" i="196"/>
  <c r="J8" i="196"/>
  <c r="J7" i="196"/>
  <c r="J6" i="196"/>
  <c r="J5" i="196"/>
  <c r="H78" i="196"/>
  <c r="H77" i="196"/>
  <c r="H76" i="196"/>
  <c r="H75" i="196"/>
  <c r="H74" i="196"/>
  <c r="H73" i="196"/>
  <c r="H72" i="196"/>
  <c r="H71" i="196"/>
  <c r="H70" i="196"/>
  <c r="H69" i="196"/>
  <c r="H68" i="196"/>
  <c r="H67" i="196"/>
  <c r="H66" i="196"/>
  <c r="H65" i="196"/>
  <c r="H64" i="196"/>
  <c r="H63" i="196"/>
  <c r="H62" i="196"/>
  <c r="H61" i="196"/>
  <c r="H60" i="196"/>
  <c r="H59" i="196"/>
  <c r="H58" i="196"/>
  <c r="H57" i="196"/>
  <c r="H56" i="196"/>
  <c r="H55" i="196"/>
  <c r="H54" i="196"/>
  <c r="H53" i="196"/>
  <c r="H52" i="196"/>
  <c r="H51" i="196"/>
  <c r="H50" i="196"/>
  <c r="H49" i="196"/>
  <c r="H48" i="196"/>
  <c r="H47" i="196"/>
  <c r="H46" i="196"/>
  <c r="H45" i="196"/>
  <c r="H44" i="196"/>
  <c r="H43" i="196"/>
  <c r="H42" i="196"/>
  <c r="H41" i="196"/>
  <c r="H40" i="196"/>
  <c r="H39" i="196"/>
  <c r="H38" i="196"/>
  <c r="H37" i="196"/>
  <c r="H36" i="196"/>
  <c r="H35" i="196"/>
  <c r="H34" i="196"/>
  <c r="H33" i="196"/>
  <c r="H32" i="196"/>
  <c r="H31" i="196"/>
  <c r="H30" i="196"/>
  <c r="H29" i="196"/>
  <c r="H28" i="196"/>
  <c r="H27" i="196"/>
  <c r="H26" i="196"/>
  <c r="H25" i="196"/>
  <c r="H24" i="196"/>
  <c r="H23" i="196"/>
  <c r="H22" i="196"/>
  <c r="H21" i="196"/>
  <c r="H20" i="196"/>
  <c r="H19" i="196"/>
  <c r="H18" i="196"/>
  <c r="H17" i="196"/>
  <c r="H16" i="196"/>
  <c r="H15" i="196"/>
  <c r="H14" i="196"/>
  <c r="H13" i="196"/>
  <c r="H12" i="196"/>
  <c r="H11" i="196"/>
  <c r="H10" i="196"/>
  <c r="H9" i="196"/>
  <c r="H8" i="196"/>
  <c r="H7" i="196"/>
  <c r="H6" i="196"/>
  <c r="H5" i="196"/>
  <c r="F78" i="196"/>
  <c r="F77" i="196"/>
  <c r="F76" i="196"/>
  <c r="F75" i="196"/>
  <c r="F74" i="196"/>
  <c r="F73" i="196"/>
  <c r="F72" i="196"/>
  <c r="F71" i="196"/>
  <c r="F70" i="196"/>
  <c r="F69" i="196"/>
  <c r="F68" i="196"/>
  <c r="F67" i="196"/>
  <c r="F66" i="196"/>
  <c r="F65" i="196"/>
  <c r="F64" i="196"/>
  <c r="F63" i="196"/>
  <c r="F62" i="196"/>
  <c r="F61" i="196"/>
  <c r="F60" i="196"/>
  <c r="F59" i="196"/>
  <c r="F58" i="196"/>
  <c r="F57" i="196"/>
  <c r="F56" i="196"/>
  <c r="F55" i="196"/>
  <c r="F54" i="196"/>
  <c r="F53" i="196"/>
  <c r="F52" i="196"/>
  <c r="F51" i="196"/>
  <c r="F50" i="196"/>
  <c r="F49" i="196"/>
  <c r="F48" i="196"/>
  <c r="F47" i="196"/>
  <c r="F46" i="196"/>
  <c r="F45" i="196"/>
  <c r="F44" i="196"/>
  <c r="F43" i="196"/>
  <c r="F42" i="196"/>
  <c r="F41" i="196"/>
  <c r="F40" i="196"/>
  <c r="F39" i="196"/>
  <c r="F38" i="196"/>
  <c r="F37" i="196"/>
  <c r="F36" i="196"/>
  <c r="F35" i="196"/>
  <c r="F34" i="196"/>
  <c r="F33" i="196"/>
  <c r="F32" i="196"/>
  <c r="F31" i="196"/>
  <c r="F30" i="196"/>
  <c r="F29" i="196"/>
  <c r="F28" i="196"/>
  <c r="F27" i="196"/>
  <c r="F26" i="196"/>
  <c r="F25" i="196"/>
  <c r="F24" i="196"/>
  <c r="F23" i="196"/>
  <c r="F22" i="196"/>
  <c r="F21" i="196"/>
  <c r="F20" i="196"/>
  <c r="F19" i="196"/>
  <c r="F18" i="196"/>
  <c r="F17" i="196"/>
  <c r="F16" i="196"/>
  <c r="F15" i="196"/>
  <c r="F14" i="196"/>
  <c r="F13" i="196"/>
  <c r="F12" i="196"/>
  <c r="F11" i="196"/>
  <c r="F10" i="196"/>
  <c r="F9" i="196"/>
  <c r="F8" i="196"/>
  <c r="F7" i="196"/>
  <c r="F6" i="196"/>
  <c r="F5" i="196"/>
  <c r="T12" i="195"/>
  <c r="T11" i="195"/>
  <c r="T10" i="195"/>
  <c r="T9" i="195"/>
  <c r="T8" i="195"/>
  <c r="T7" i="195"/>
  <c r="T6" i="195"/>
  <c r="T5" i="195"/>
  <c r="R12" i="195"/>
  <c r="R11" i="195"/>
  <c r="R10" i="195"/>
  <c r="R9" i="195"/>
  <c r="R8" i="195"/>
  <c r="R7" i="195"/>
  <c r="R6" i="195"/>
  <c r="R5" i="195"/>
  <c r="P12" i="195"/>
  <c r="P11" i="195"/>
  <c r="P10" i="195"/>
  <c r="P9" i="195"/>
  <c r="P8" i="195"/>
  <c r="P7" i="195"/>
  <c r="P6" i="195"/>
  <c r="P5" i="195"/>
  <c r="N12" i="195"/>
  <c r="N11" i="195"/>
  <c r="N10" i="195"/>
  <c r="N9" i="195"/>
  <c r="N8" i="195"/>
  <c r="N7" i="195"/>
  <c r="N6" i="195"/>
  <c r="N5" i="195"/>
  <c r="L12" i="195"/>
  <c r="L11" i="195"/>
  <c r="L10" i="195"/>
  <c r="L9" i="195"/>
  <c r="L8" i="195"/>
  <c r="L7" i="195"/>
  <c r="L6" i="195"/>
  <c r="L5" i="195"/>
  <c r="J12" i="195"/>
  <c r="J11" i="195"/>
  <c r="J10" i="195"/>
  <c r="J9" i="195"/>
  <c r="J8" i="195"/>
  <c r="J7" i="195"/>
  <c r="J6" i="195"/>
  <c r="J5" i="195"/>
  <c r="H12" i="195"/>
  <c r="H11" i="195"/>
  <c r="H10" i="195"/>
  <c r="H9" i="195"/>
  <c r="H8" i="195"/>
  <c r="H7" i="195"/>
  <c r="H6" i="195"/>
  <c r="H5" i="195"/>
  <c r="F12" i="195"/>
  <c r="F11" i="195"/>
  <c r="F10" i="195"/>
  <c r="F9" i="195"/>
  <c r="F8" i="195"/>
  <c r="F7" i="195"/>
  <c r="F6" i="195"/>
  <c r="F5" i="195"/>
  <c r="BL141" i="197" l="1"/>
  <c r="BL140" i="197"/>
  <c r="BL139" i="197"/>
  <c r="BL138" i="197"/>
  <c r="BL137" i="197"/>
  <c r="BL136" i="197"/>
  <c r="BL135" i="197"/>
  <c r="BL134" i="197"/>
  <c r="BL133" i="197"/>
  <c r="BL132" i="197"/>
  <c r="BL131" i="197"/>
  <c r="BL130" i="197"/>
  <c r="BL129" i="197"/>
  <c r="BL128" i="197"/>
  <c r="BL127" i="197"/>
  <c r="BL126" i="197"/>
  <c r="BL125" i="197"/>
  <c r="BH125" i="197"/>
  <c r="BL124" i="197"/>
  <c r="BL123" i="197"/>
  <c r="BL122" i="197"/>
  <c r="BL121" i="197"/>
  <c r="BL120" i="197"/>
  <c r="BL119" i="197"/>
  <c r="BL118" i="197"/>
  <c r="BL117" i="197"/>
  <c r="BL116" i="197"/>
  <c r="BL115" i="197"/>
  <c r="BL114" i="197"/>
  <c r="BL113" i="197"/>
  <c r="BL112" i="197"/>
  <c r="BL111" i="197"/>
  <c r="BL110" i="197"/>
  <c r="BL109" i="197"/>
  <c r="BL108" i="197"/>
  <c r="BH108" i="197"/>
  <c r="BL107" i="197"/>
  <c r="BL106" i="197"/>
  <c r="BL105" i="197"/>
  <c r="BL104" i="197"/>
  <c r="BL103" i="197"/>
  <c r="BL102" i="197"/>
  <c r="BL101" i="197"/>
  <c r="BL100" i="197"/>
  <c r="BL99" i="197"/>
  <c r="BL98" i="197"/>
  <c r="BL97" i="197"/>
  <c r="BL96" i="197"/>
  <c r="BL95" i="197"/>
  <c r="BL94" i="197"/>
  <c r="BL93" i="197"/>
  <c r="BL92" i="197"/>
  <c r="BL91" i="197"/>
  <c r="BH91" i="197"/>
  <c r="BL90" i="197"/>
  <c r="BL89" i="197"/>
  <c r="BL88" i="197"/>
  <c r="BL87" i="197"/>
  <c r="BL86" i="197"/>
  <c r="BL85" i="197"/>
  <c r="BL84" i="197"/>
  <c r="BL83" i="197"/>
  <c r="BL82" i="197"/>
  <c r="BL81" i="197"/>
  <c r="BL80" i="197"/>
  <c r="BL79" i="197"/>
  <c r="BL78" i="197"/>
  <c r="BL77" i="197"/>
  <c r="BL76" i="197"/>
  <c r="BL75" i="197"/>
  <c r="BL74" i="197"/>
  <c r="BH74" i="197"/>
  <c r="BL73" i="197"/>
  <c r="BL72" i="197"/>
  <c r="BL71" i="197"/>
  <c r="BL70" i="197"/>
  <c r="BL69" i="197"/>
  <c r="BL68" i="197"/>
  <c r="BL67" i="197"/>
  <c r="BL66" i="197"/>
  <c r="BL65" i="197"/>
  <c r="BL64" i="197"/>
  <c r="BL63" i="197"/>
  <c r="BL62" i="197"/>
  <c r="BL61" i="197"/>
  <c r="BL60" i="197"/>
  <c r="BL59" i="197"/>
  <c r="BL58" i="197"/>
  <c r="BL57" i="197"/>
  <c r="BH57" i="197"/>
  <c r="BL56" i="197"/>
  <c r="BL55" i="197"/>
  <c r="BL54" i="197"/>
  <c r="BL53" i="197"/>
  <c r="BL52" i="197"/>
  <c r="BL51" i="197"/>
  <c r="BL50" i="197"/>
  <c r="BL49" i="197"/>
  <c r="BL48" i="197"/>
  <c r="BL47" i="197"/>
  <c r="BL46" i="197"/>
  <c r="BL45" i="197"/>
  <c r="BL44" i="197"/>
  <c r="BL43" i="197"/>
  <c r="BL42" i="197"/>
  <c r="BL41" i="197"/>
  <c r="BL40" i="197"/>
  <c r="BH40" i="197"/>
  <c r="BL39" i="197"/>
  <c r="BL38" i="197"/>
  <c r="BL37" i="197"/>
  <c r="BL36" i="197"/>
  <c r="BL35" i="197"/>
  <c r="BL34" i="197"/>
  <c r="BL33" i="197"/>
  <c r="BL32" i="197"/>
  <c r="BL31" i="197"/>
  <c r="BL30" i="197"/>
  <c r="BL29" i="197"/>
  <c r="BL28" i="197"/>
  <c r="BL27" i="197"/>
  <c r="BL26" i="197"/>
  <c r="BL25" i="197"/>
  <c r="BL24" i="197"/>
  <c r="BL23" i="197"/>
  <c r="BH23" i="197"/>
  <c r="BL22" i="197"/>
  <c r="BL21" i="197"/>
  <c r="BL20" i="197"/>
  <c r="BL19" i="197"/>
  <c r="BL18" i="197"/>
  <c r="BL17" i="197"/>
  <c r="BL16" i="197"/>
  <c r="BL15" i="197"/>
  <c r="BL14" i="197"/>
  <c r="BL13" i="197"/>
  <c r="BL12" i="197"/>
  <c r="BL11" i="197"/>
  <c r="BL10" i="197"/>
  <c r="BL9" i="197"/>
  <c r="BL8" i="197"/>
  <c r="BL7" i="197"/>
  <c r="BH6" i="197"/>
  <c r="CR141" i="198"/>
  <c r="CR140" i="198"/>
  <c r="CR139" i="198"/>
  <c r="CR138" i="198"/>
  <c r="CR137" i="198"/>
  <c r="CR136" i="198"/>
  <c r="CR135" i="198"/>
  <c r="CR134" i="198"/>
  <c r="CR133" i="198"/>
  <c r="CR132" i="198"/>
  <c r="CR131" i="198"/>
  <c r="CR130" i="198"/>
  <c r="CR129" i="198"/>
  <c r="CR128" i="198"/>
  <c r="CR127" i="198"/>
  <c r="CR126" i="198"/>
  <c r="CR125" i="198"/>
  <c r="CN125" i="198"/>
  <c r="CR124" i="198"/>
  <c r="CR123" i="198"/>
  <c r="CR122" i="198"/>
  <c r="CR121" i="198"/>
  <c r="CR120" i="198"/>
  <c r="CR119" i="198"/>
  <c r="CR118" i="198"/>
  <c r="CR117" i="198"/>
  <c r="CR116" i="198"/>
  <c r="CR115" i="198"/>
  <c r="CR114" i="198"/>
  <c r="CR113" i="198"/>
  <c r="CR112" i="198"/>
  <c r="CR111" i="198"/>
  <c r="CR110" i="198"/>
  <c r="CR109" i="198"/>
  <c r="CR108" i="198"/>
  <c r="CN108" i="198"/>
  <c r="CR107" i="198"/>
  <c r="CR106" i="198"/>
  <c r="CR105" i="198"/>
  <c r="CR104" i="198"/>
  <c r="CR103" i="198"/>
  <c r="CR102" i="198"/>
  <c r="CR101" i="198"/>
  <c r="CR100" i="198"/>
  <c r="CR99" i="198"/>
  <c r="CR98" i="198"/>
  <c r="CR97" i="198"/>
  <c r="CR96" i="198"/>
  <c r="CR95" i="198"/>
  <c r="CR94" i="198"/>
  <c r="CR93" i="198"/>
  <c r="CR92" i="198"/>
  <c r="CR91" i="198"/>
  <c r="CN91" i="198"/>
  <c r="CR90" i="198"/>
  <c r="CR89" i="198"/>
  <c r="CR88" i="198"/>
  <c r="CR87" i="198"/>
  <c r="CR86" i="198"/>
  <c r="CR85" i="198"/>
  <c r="CR84" i="198"/>
  <c r="CR83" i="198"/>
  <c r="CR82" i="198"/>
  <c r="CR81" i="198"/>
  <c r="CR80" i="198"/>
  <c r="CR79" i="198"/>
  <c r="CR78" i="198"/>
  <c r="CR77" i="198"/>
  <c r="CR76" i="198"/>
  <c r="CR75" i="198"/>
  <c r="CR74" i="198"/>
  <c r="CN74" i="198"/>
  <c r="CR73" i="198"/>
  <c r="CR72" i="198"/>
  <c r="CR71" i="198"/>
  <c r="CR70" i="198"/>
  <c r="CR69" i="198"/>
  <c r="CR68" i="198"/>
  <c r="CR67" i="198"/>
  <c r="CR66" i="198"/>
  <c r="CR65" i="198"/>
  <c r="CR64" i="198"/>
  <c r="CR63" i="198"/>
  <c r="CR62" i="198"/>
  <c r="CR61" i="198"/>
  <c r="CR60" i="198"/>
  <c r="CR59" i="198"/>
  <c r="CR58" i="198"/>
  <c r="CR57" i="198"/>
  <c r="CN57" i="198"/>
  <c r="CR56" i="198"/>
  <c r="CR55" i="198"/>
  <c r="CR54" i="198"/>
  <c r="CR53" i="198"/>
  <c r="CR52" i="198"/>
  <c r="CR51" i="198"/>
  <c r="CR50" i="198"/>
  <c r="CR49" i="198"/>
  <c r="CR48" i="198"/>
  <c r="CR47" i="198"/>
  <c r="CR46" i="198"/>
  <c r="CR45" i="198"/>
  <c r="CR44" i="198"/>
  <c r="CR43" i="198"/>
  <c r="CR42" i="198"/>
  <c r="CR41" i="198"/>
  <c r="CR40" i="198"/>
  <c r="CN40" i="198"/>
  <c r="CR39" i="198"/>
  <c r="CR38" i="198"/>
  <c r="CR37" i="198"/>
  <c r="CR36" i="198"/>
  <c r="CR35" i="198"/>
  <c r="CR34" i="198"/>
  <c r="CR33" i="198"/>
  <c r="CR32" i="198"/>
  <c r="CR31" i="198"/>
  <c r="CR30" i="198"/>
  <c r="CR29" i="198"/>
  <c r="CR28" i="198"/>
  <c r="CR27" i="198"/>
  <c r="CR26" i="198"/>
  <c r="CR25" i="198"/>
  <c r="CR24" i="198"/>
  <c r="CR23" i="198"/>
  <c r="CN23" i="198"/>
  <c r="CR22" i="198"/>
  <c r="CR21" i="198"/>
  <c r="CR20" i="198"/>
  <c r="CR19" i="198"/>
  <c r="CR18" i="198"/>
  <c r="CR17" i="198"/>
  <c r="CR16" i="198"/>
  <c r="CR15" i="198"/>
  <c r="CR14" i="198"/>
  <c r="CR13" i="198"/>
  <c r="CR12" i="198"/>
  <c r="CR11" i="198"/>
  <c r="CR10" i="198"/>
  <c r="CR9" i="198"/>
  <c r="CR8" i="198"/>
  <c r="CR7" i="198"/>
  <c r="CR6" i="198"/>
  <c r="CN6" i="198"/>
  <c r="BM1280" i="200"/>
  <c r="BM1279" i="200"/>
  <c r="BM1278" i="200"/>
  <c r="BM1277" i="200"/>
  <c r="BM1276" i="200"/>
  <c r="BM1275" i="200"/>
  <c r="BM1274" i="200"/>
  <c r="BM1273" i="200"/>
  <c r="BM1272" i="200"/>
  <c r="BM1271" i="200"/>
  <c r="BM1270" i="200"/>
  <c r="BM1269" i="200"/>
  <c r="BM1268" i="200"/>
  <c r="BM1267" i="200"/>
  <c r="BM1266" i="200"/>
  <c r="BM1265" i="200"/>
  <c r="BM1264" i="200"/>
  <c r="BI1280" i="200"/>
  <c r="BH1280" i="200"/>
  <c r="BE1280" i="200"/>
  <c r="BI1279" i="200"/>
  <c r="BH1279" i="200"/>
  <c r="BE1279" i="200"/>
  <c r="BI1278" i="200"/>
  <c r="BH1278" i="200"/>
  <c r="BE1278" i="200"/>
  <c r="BI1277" i="200"/>
  <c r="BH1277" i="200"/>
  <c r="BE1277" i="200"/>
  <c r="BI1276" i="200"/>
  <c r="BH1276" i="200"/>
  <c r="BE1276" i="200"/>
  <c r="BI1275" i="200"/>
  <c r="BH1275" i="200"/>
  <c r="BE1275" i="200"/>
  <c r="BI1274" i="200"/>
  <c r="BH1274" i="200"/>
  <c r="BE1274" i="200"/>
  <c r="BI1273" i="200"/>
  <c r="BH1273" i="200"/>
  <c r="BE1273" i="200"/>
  <c r="BI1272" i="200"/>
  <c r="BH1272" i="200"/>
  <c r="BE1272" i="200"/>
  <c r="BI1271" i="200"/>
  <c r="BH1271" i="200"/>
  <c r="BE1271" i="200"/>
  <c r="BI1270" i="200"/>
  <c r="BH1270" i="200"/>
  <c r="BE1270" i="200"/>
  <c r="BI1269" i="200"/>
  <c r="BH1269" i="200"/>
  <c r="BE1269" i="200"/>
  <c r="BI1268" i="200"/>
  <c r="BH1268" i="200"/>
  <c r="BE1268" i="200"/>
  <c r="BI1267" i="200"/>
  <c r="BH1267" i="200"/>
  <c r="BE1267" i="200"/>
  <c r="BI1266" i="200"/>
  <c r="BH1266" i="200"/>
  <c r="BE1266" i="200"/>
  <c r="BI1265" i="200"/>
  <c r="BH1265" i="200"/>
  <c r="BE1265" i="200"/>
  <c r="BI1264" i="200"/>
  <c r="BE1264" i="200"/>
  <c r="BA1280" i="200"/>
  <c r="AZ1280" i="200"/>
  <c r="AW1280" i="200"/>
  <c r="BA1279" i="200"/>
  <c r="AZ1279" i="200"/>
  <c r="AW1279" i="200"/>
  <c r="BA1278" i="200"/>
  <c r="AZ1278" i="200"/>
  <c r="AW1278" i="200"/>
  <c r="BA1277" i="200"/>
  <c r="AZ1277" i="200"/>
  <c r="AW1277" i="200"/>
  <c r="BA1276" i="200"/>
  <c r="AZ1276" i="200"/>
  <c r="AW1276" i="200"/>
  <c r="BA1275" i="200"/>
  <c r="AZ1275" i="200"/>
  <c r="AW1275" i="200"/>
  <c r="BA1274" i="200"/>
  <c r="AZ1274" i="200"/>
  <c r="AW1274" i="200"/>
  <c r="BA1273" i="200"/>
  <c r="AZ1273" i="200"/>
  <c r="AW1273" i="200"/>
  <c r="BA1272" i="200"/>
  <c r="AZ1272" i="200"/>
  <c r="AW1272" i="200"/>
  <c r="BA1271" i="200"/>
  <c r="AZ1271" i="200"/>
  <c r="AW1271" i="200"/>
  <c r="BA1270" i="200"/>
  <c r="AZ1270" i="200"/>
  <c r="AW1270" i="200"/>
  <c r="BA1269" i="200"/>
  <c r="AZ1269" i="200"/>
  <c r="AW1269" i="200"/>
  <c r="BA1268" i="200"/>
  <c r="AZ1268" i="200"/>
  <c r="AW1268" i="200"/>
  <c r="BA1267" i="200"/>
  <c r="AZ1267" i="200"/>
  <c r="AW1267" i="200"/>
  <c r="BA1266" i="200"/>
  <c r="AZ1266" i="200"/>
  <c r="AW1266" i="200"/>
  <c r="BA1265" i="200"/>
  <c r="AZ1265" i="200"/>
  <c r="AW1265" i="200"/>
  <c r="BA1264" i="200"/>
  <c r="AW1264" i="200"/>
  <c r="AS1280" i="200"/>
  <c r="AR1280" i="200"/>
  <c r="AO1280" i="200"/>
  <c r="AS1279" i="200"/>
  <c r="AR1279" i="200"/>
  <c r="AO1279" i="200"/>
  <c r="AS1278" i="200"/>
  <c r="AR1278" i="200"/>
  <c r="AO1278" i="200"/>
  <c r="AS1277" i="200"/>
  <c r="AR1277" i="200"/>
  <c r="AO1277" i="200"/>
  <c r="AS1276" i="200"/>
  <c r="AR1276" i="200"/>
  <c r="AO1276" i="200"/>
  <c r="AS1275" i="200"/>
  <c r="AR1275" i="200"/>
  <c r="AO1275" i="200"/>
  <c r="AS1274" i="200"/>
  <c r="AR1274" i="200"/>
  <c r="AO1274" i="200"/>
  <c r="AS1273" i="200"/>
  <c r="AR1273" i="200"/>
  <c r="AO1273" i="200"/>
  <c r="AS1272" i="200"/>
  <c r="AR1272" i="200"/>
  <c r="AO1272" i="200"/>
  <c r="AS1271" i="200"/>
  <c r="AR1271" i="200"/>
  <c r="AO1271" i="200"/>
  <c r="AS1270" i="200"/>
  <c r="AR1270" i="200"/>
  <c r="AO1270" i="200"/>
  <c r="AS1269" i="200"/>
  <c r="AR1269" i="200"/>
  <c r="AO1269" i="200"/>
  <c r="AS1268" i="200"/>
  <c r="AR1268" i="200"/>
  <c r="AO1268" i="200"/>
  <c r="AS1267" i="200"/>
  <c r="AR1267" i="200"/>
  <c r="AO1267" i="200"/>
  <c r="AS1266" i="200"/>
  <c r="AR1266" i="200"/>
  <c r="AO1266" i="200"/>
  <c r="AS1265" i="200"/>
  <c r="AR1265" i="200"/>
  <c r="AO1265" i="200"/>
  <c r="AS1264" i="200"/>
  <c r="AO1264" i="200"/>
  <c r="AC1280" i="200"/>
  <c r="AB1280" i="200"/>
  <c r="Y1280" i="200"/>
  <c r="AC1279" i="200"/>
  <c r="AB1279" i="200"/>
  <c r="Y1279" i="200"/>
  <c r="AC1278" i="200"/>
  <c r="AB1278" i="200"/>
  <c r="Y1278" i="200"/>
  <c r="AC1277" i="200"/>
  <c r="AB1277" i="200"/>
  <c r="Y1277" i="200"/>
  <c r="AC1276" i="200"/>
  <c r="AB1276" i="200"/>
  <c r="Y1276" i="200"/>
  <c r="AC1275" i="200"/>
  <c r="AB1275" i="200"/>
  <c r="Y1275" i="200"/>
  <c r="AC1274" i="200"/>
  <c r="AB1274" i="200"/>
  <c r="Y1274" i="200"/>
  <c r="AC1273" i="200"/>
  <c r="AB1273" i="200"/>
  <c r="Y1273" i="200"/>
  <c r="AC1272" i="200"/>
  <c r="AB1272" i="200"/>
  <c r="Y1272" i="200"/>
  <c r="AC1271" i="200"/>
  <c r="AB1271" i="200"/>
  <c r="Y1271" i="200"/>
  <c r="AC1270" i="200"/>
  <c r="AB1270" i="200"/>
  <c r="Y1270" i="200"/>
  <c r="AC1269" i="200"/>
  <c r="AB1269" i="200"/>
  <c r="Y1269" i="200"/>
  <c r="AC1268" i="200"/>
  <c r="AB1268" i="200"/>
  <c r="Y1268" i="200"/>
  <c r="AC1267" i="200"/>
  <c r="AB1267" i="200"/>
  <c r="Y1267" i="200"/>
  <c r="AC1266" i="200"/>
  <c r="AB1266" i="200"/>
  <c r="Y1266" i="200"/>
  <c r="AC1265" i="200"/>
  <c r="AB1265" i="200"/>
  <c r="Y1265" i="200"/>
  <c r="AC1264" i="200"/>
  <c r="Y1264" i="200"/>
  <c r="U1280" i="200"/>
  <c r="T1280" i="200"/>
  <c r="Q1280" i="200"/>
  <c r="U1279" i="200"/>
  <c r="T1279" i="200"/>
  <c r="Q1279" i="200"/>
  <c r="U1278" i="200"/>
  <c r="T1278" i="200"/>
  <c r="Q1278" i="200"/>
  <c r="U1277" i="200"/>
  <c r="T1277" i="200"/>
  <c r="Q1277" i="200"/>
  <c r="U1276" i="200"/>
  <c r="T1276" i="200"/>
  <c r="Q1276" i="200"/>
  <c r="U1275" i="200"/>
  <c r="T1275" i="200"/>
  <c r="Q1275" i="200"/>
  <c r="U1274" i="200"/>
  <c r="T1274" i="200"/>
  <c r="Q1274" i="200"/>
  <c r="U1273" i="200"/>
  <c r="T1273" i="200"/>
  <c r="Q1273" i="200"/>
  <c r="U1272" i="200"/>
  <c r="T1272" i="200"/>
  <c r="Q1272" i="200"/>
  <c r="U1271" i="200"/>
  <c r="T1271" i="200"/>
  <c r="Q1271" i="200"/>
  <c r="U1270" i="200"/>
  <c r="T1270" i="200"/>
  <c r="Q1270" i="200"/>
  <c r="U1269" i="200"/>
  <c r="T1269" i="200"/>
  <c r="Q1269" i="200"/>
  <c r="U1268" i="200"/>
  <c r="T1268" i="200"/>
  <c r="Q1268" i="200"/>
  <c r="U1267" i="200"/>
  <c r="T1267" i="200"/>
  <c r="Q1267" i="200"/>
  <c r="U1266" i="200"/>
  <c r="T1266" i="200"/>
  <c r="Q1266" i="200"/>
  <c r="U1265" i="200"/>
  <c r="T1265" i="200"/>
  <c r="Q1265" i="200"/>
  <c r="U1264" i="200"/>
  <c r="Q1264" i="200"/>
  <c r="M1280" i="200"/>
  <c r="L1280" i="200"/>
  <c r="M1279" i="200"/>
  <c r="L1279" i="200"/>
  <c r="M1278" i="200"/>
  <c r="L1278" i="200"/>
  <c r="M1277" i="200"/>
  <c r="L1277" i="200"/>
  <c r="M1276" i="200"/>
  <c r="L1276" i="200"/>
  <c r="M1275" i="200"/>
  <c r="L1275" i="200"/>
  <c r="M1274" i="200"/>
  <c r="L1274" i="200"/>
  <c r="M1273" i="200"/>
  <c r="L1273" i="200"/>
  <c r="M1272" i="200"/>
  <c r="L1272" i="200"/>
  <c r="M1271" i="200"/>
  <c r="L1271" i="200"/>
  <c r="M1270" i="200"/>
  <c r="L1270" i="200"/>
  <c r="M1269" i="200"/>
  <c r="L1269" i="200"/>
  <c r="M1268" i="200"/>
  <c r="L1268" i="200"/>
  <c r="M1267" i="200"/>
  <c r="L1267" i="200"/>
  <c r="M1266" i="200"/>
  <c r="L1266" i="200"/>
  <c r="M1265" i="200"/>
  <c r="L1265" i="200"/>
  <c r="M1264" i="200"/>
  <c r="I1280" i="200"/>
  <c r="I1279" i="200"/>
  <c r="I1278" i="200"/>
  <c r="I1277" i="200"/>
  <c r="I1276" i="200"/>
  <c r="I1275" i="200"/>
  <c r="I1274" i="200"/>
  <c r="I1273" i="200"/>
  <c r="I1272" i="200"/>
  <c r="I1271" i="200"/>
  <c r="I1270" i="200"/>
  <c r="I1269" i="200"/>
  <c r="I1268" i="200"/>
  <c r="I1267" i="200"/>
  <c r="I1266" i="200"/>
  <c r="I1265" i="200"/>
  <c r="I1264" i="200"/>
  <c r="E1264" i="200"/>
  <c r="BN1263" i="200"/>
  <c r="BK1263" i="200"/>
  <c r="BO1263" i="200" s="1"/>
  <c r="BF1263" i="200"/>
  <c r="BC1263" i="200"/>
  <c r="BG1263" i="200" s="1"/>
  <c r="AX1263" i="200"/>
  <c r="AU1263" i="200"/>
  <c r="AY1263" i="200" s="1"/>
  <c r="AP1263" i="200"/>
  <c r="AM1263" i="200"/>
  <c r="AQ1263" i="200" s="1"/>
  <c r="AH1263" i="200"/>
  <c r="AE1263" i="200"/>
  <c r="AI1263" i="200" s="1"/>
  <c r="Z1263" i="200"/>
  <c r="W1263" i="200"/>
  <c r="AA1263" i="200" s="1"/>
  <c r="R1263" i="200"/>
  <c r="O1263" i="200"/>
  <c r="S1263" i="200" s="1"/>
  <c r="J1263" i="200"/>
  <c r="G1263" i="200"/>
  <c r="K1263" i="200" s="1"/>
  <c r="BO1262" i="200"/>
  <c r="BN1262" i="200"/>
  <c r="BL1262" i="200"/>
  <c r="BG1262" i="200"/>
  <c r="BF1262" i="200"/>
  <c r="BD1262" i="200"/>
  <c r="AY1262" i="200"/>
  <c r="AX1262" i="200"/>
  <c r="AV1262" i="200"/>
  <c r="AQ1262" i="200"/>
  <c r="AP1262" i="200"/>
  <c r="AN1262" i="200"/>
  <c r="AI1262" i="200"/>
  <c r="AH1262" i="200"/>
  <c r="AF1262" i="200"/>
  <c r="AA1262" i="200"/>
  <c r="Z1262" i="200"/>
  <c r="X1262" i="200"/>
  <c r="S1262" i="200"/>
  <c r="R1262" i="200"/>
  <c r="P1262" i="200"/>
  <c r="K1262" i="200"/>
  <c r="J1262" i="200"/>
  <c r="H1262" i="200"/>
  <c r="BO1261" i="200"/>
  <c r="BN1261" i="200"/>
  <c r="BL1261" i="200"/>
  <c r="BG1261" i="200"/>
  <c r="BF1261" i="200"/>
  <c r="BD1261" i="200"/>
  <c r="AY1261" i="200"/>
  <c r="AX1261" i="200"/>
  <c r="AV1261" i="200"/>
  <c r="AQ1261" i="200"/>
  <c r="AP1261" i="200"/>
  <c r="AN1261" i="200"/>
  <c r="AI1261" i="200"/>
  <c r="AH1261" i="200"/>
  <c r="AF1261" i="200"/>
  <c r="AA1261" i="200"/>
  <c r="Z1261" i="200"/>
  <c r="X1261" i="200"/>
  <c r="S1261" i="200"/>
  <c r="R1261" i="200"/>
  <c r="P1261" i="200"/>
  <c r="K1261" i="200"/>
  <c r="J1261" i="200"/>
  <c r="H1261" i="200"/>
  <c r="BO1260" i="200"/>
  <c r="BN1260" i="200"/>
  <c r="BL1260" i="200"/>
  <c r="BG1260" i="200"/>
  <c r="BF1260" i="200"/>
  <c r="BD1260" i="200"/>
  <c r="AY1260" i="200"/>
  <c r="AX1260" i="200"/>
  <c r="AV1260" i="200"/>
  <c r="AQ1260" i="200"/>
  <c r="AP1260" i="200"/>
  <c r="AN1260" i="200"/>
  <c r="AI1260" i="200"/>
  <c r="AH1260" i="200"/>
  <c r="AF1260" i="200"/>
  <c r="AA1260" i="200"/>
  <c r="Z1260" i="200"/>
  <c r="X1260" i="200"/>
  <c r="S1260" i="200"/>
  <c r="R1260" i="200"/>
  <c r="P1260" i="200"/>
  <c r="K1260" i="200"/>
  <c r="J1260" i="200"/>
  <c r="H1260" i="200"/>
  <c r="BO1259" i="200"/>
  <c r="BN1259" i="200"/>
  <c r="BL1259" i="200"/>
  <c r="BG1259" i="200"/>
  <c r="BF1259" i="200"/>
  <c r="BD1259" i="200"/>
  <c r="AY1259" i="200"/>
  <c r="AX1259" i="200"/>
  <c r="AV1259" i="200"/>
  <c r="AQ1259" i="200"/>
  <c r="AP1259" i="200"/>
  <c r="AN1259" i="200"/>
  <c r="AI1259" i="200"/>
  <c r="AH1259" i="200"/>
  <c r="AF1259" i="200"/>
  <c r="AA1259" i="200"/>
  <c r="Z1259" i="200"/>
  <c r="X1259" i="200"/>
  <c r="S1259" i="200"/>
  <c r="R1259" i="200"/>
  <c r="P1259" i="200"/>
  <c r="K1259" i="200"/>
  <c r="J1259" i="200"/>
  <c r="H1259" i="200"/>
  <c r="BO1258" i="200"/>
  <c r="BN1258" i="200"/>
  <c r="BL1258" i="200"/>
  <c r="BG1258" i="200"/>
  <c r="BF1258" i="200"/>
  <c r="BD1258" i="200"/>
  <c r="AY1258" i="200"/>
  <c r="AX1258" i="200"/>
  <c r="AV1258" i="200"/>
  <c r="AQ1258" i="200"/>
  <c r="AP1258" i="200"/>
  <c r="AN1258" i="200"/>
  <c r="AI1258" i="200"/>
  <c r="AH1258" i="200"/>
  <c r="AF1258" i="200"/>
  <c r="AA1258" i="200"/>
  <c r="Z1258" i="200"/>
  <c r="X1258" i="200"/>
  <c r="S1258" i="200"/>
  <c r="R1258" i="200"/>
  <c r="P1258" i="200"/>
  <c r="K1258" i="200"/>
  <c r="J1258" i="200"/>
  <c r="H1258" i="200"/>
  <c r="BO1257" i="200"/>
  <c r="BN1257" i="200"/>
  <c r="BL1257" i="200"/>
  <c r="BG1257" i="200"/>
  <c r="BF1257" i="200"/>
  <c r="BD1257" i="200"/>
  <c r="AY1257" i="200"/>
  <c r="AX1257" i="200"/>
  <c r="AV1257" i="200"/>
  <c r="AQ1257" i="200"/>
  <c r="AP1257" i="200"/>
  <c r="AN1257" i="200"/>
  <c r="AI1257" i="200"/>
  <c r="AH1257" i="200"/>
  <c r="AF1257" i="200"/>
  <c r="AA1257" i="200"/>
  <c r="Z1257" i="200"/>
  <c r="X1257" i="200"/>
  <c r="S1257" i="200"/>
  <c r="R1257" i="200"/>
  <c r="P1257" i="200"/>
  <c r="K1257" i="200"/>
  <c r="J1257" i="200"/>
  <c r="H1257" i="200"/>
  <c r="BO1256" i="200"/>
  <c r="BN1256" i="200"/>
  <c r="BL1256" i="200"/>
  <c r="BG1256" i="200"/>
  <c r="BF1256" i="200"/>
  <c r="BD1256" i="200"/>
  <c r="AY1256" i="200"/>
  <c r="AX1256" i="200"/>
  <c r="AV1256" i="200"/>
  <c r="AQ1256" i="200"/>
  <c r="AP1256" i="200"/>
  <c r="AN1256" i="200"/>
  <c r="AI1256" i="200"/>
  <c r="AH1256" i="200"/>
  <c r="AF1256" i="200"/>
  <c r="AA1256" i="200"/>
  <c r="Z1256" i="200"/>
  <c r="X1256" i="200"/>
  <c r="S1256" i="200"/>
  <c r="R1256" i="200"/>
  <c r="P1256" i="200"/>
  <c r="K1256" i="200"/>
  <c r="J1256" i="200"/>
  <c r="H1256" i="200"/>
  <c r="BO1255" i="200"/>
  <c r="BN1255" i="200"/>
  <c r="BL1255" i="200"/>
  <c r="BG1255" i="200"/>
  <c r="BF1255" i="200"/>
  <c r="BD1255" i="200"/>
  <c r="AY1255" i="200"/>
  <c r="AX1255" i="200"/>
  <c r="AV1255" i="200"/>
  <c r="AQ1255" i="200"/>
  <c r="AP1255" i="200"/>
  <c r="AN1255" i="200"/>
  <c r="AI1255" i="200"/>
  <c r="AH1255" i="200"/>
  <c r="AF1255" i="200"/>
  <c r="AA1255" i="200"/>
  <c r="Z1255" i="200"/>
  <c r="X1255" i="200"/>
  <c r="S1255" i="200"/>
  <c r="R1255" i="200"/>
  <c r="P1255" i="200"/>
  <c r="K1255" i="200"/>
  <c r="J1255" i="200"/>
  <c r="H1255" i="200"/>
  <c r="BO1254" i="200"/>
  <c r="BN1254" i="200"/>
  <c r="BL1254" i="200"/>
  <c r="BG1254" i="200"/>
  <c r="BF1254" i="200"/>
  <c r="BD1254" i="200"/>
  <c r="AY1254" i="200"/>
  <c r="AX1254" i="200"/>
  <c r="AV1254" i="200"/>
  <c r="AQ1254" i="200"/>
  <c r="AP1254" i="200"/>
  <c r="AN1254" i="200"/>
  <c r="AI1254" i="200"/>
  <c r="AH1254" i="200"/>
  <c r="AF1254" i="200"/>
  <c r="AA1254" i="200"/>
  <c r="Z1254" i="200"/>
  <c r="X1254" i="200"/>
  <c r="S1254" i="200"/>
  <c r="R1254" i="200"/>
  <c r="P1254" i="200"/>
  <c r="K1254" i="200"/>
  <c r="J1254" i="200"/>
  <c r="H1254" i="200"/>
  <c r="BO1253" i="200"/>
  <c r="BN1253" i="200"/>
  <c r="BL1253" i="200"/>
  <c r="BG1253" i="200"/>
  <c r="BF1253" i="200"/>
  <c r="BD1253" i="200"/>
  <c r="AY1253" i="200"/>
  <c r="AX1253" i="200"/>
  <c r="AV1253" i="200"/>
  <c r="AQ1253" i="200"/>
  <c r="AP1253" i="200"/>
  <c r="AN1253" i="200"/>
  <c r="AI1253" i="200"/>
  <c r="AH1253" i="200"/>
  <c r="AF1253" i="200"/>
  <c r="AA1253" i="200"/>
  <c r="Z1253" i="200"/>
  <c r="X1253" i="200"/>
  <c r="S1253" i="200"/>
  <c r="R1253" i="200"/>
  <c r="P1253" i="200"/>
  <c r="K1253" i="200"/>
  <c r="J1253" i="200"/>
  <c r="H1253" i="200"/>
  <c r="BO1252" i="200"/>
  <c r="BN1252" i="200"/>
  <c r="BL1252" i="200"/>
  <c r="BG1252" i="200"/>
  <c r="BF1252" i="200"/>
  <c r="BD1252" i="200"/>
  <c r="AY1252" i="200"/>
  <c r="AX1252" i="200"/>
  <c r="AV1252" i="200"/>
  <c r="AQ1252" i="200"/>
  <c r="AP1252" i="200"/>
  <c r="AN1252" i="200"/>
  <c r="AI1252" i="200"/>
  <c r="AH1252" i="200"/>
  <c r="AF1252" i="200"/>
  <c r="AA1252" i="200"/>
  <c r="Z1252" i="200"/>
  <c r="X1252" i="200"/>
  <c r="S1252" i="200"/>
  <c r="R1252" i="200"/>
  <c r="P1252" i="200"/>
  <c r="K1252" i="200"/>
  <c r="J1252" i="200"/>
  <c r="H1252" i="200"/>
  <c r="BO1251" i="200"/>
  <c r="BN1251" i="200"/>
  <c r="BL1251" i="200"/>
  <c r="BG1251" i="200"/>
  <c r="BF1251" i="200"/>
  <c r="BD1251" i="200"/>
  <c r="AY1251" i="200"/>
  <c r="AX1251" i="200"/>
  <c r="AV1251" i="200"/>
  <c r="AQ1251" i="200"/>
  <c r="AP1251" i="200"/>
  <c r="AN1251" i="200"/>
  <c r="AI1251" i="200"/>
  <c r="AH1251" i="200"/>
  <c r="AF1251" i="200"/>
  <c r="AA1251" i="200"/>
  <c r="Z1251" i="200"/>
  <c r="X1251" i="200"/>
  <c r="S1251" i="200"/>
  <c r="R1251" i="200"/>
  <c r="P1251" i="200"/>
  <c r="K1251" i="200"/>
  <c r="J1251" i="200"/>
  <c r="H1251" i="200"/>
  <c r="BO1250" i="200"/>
  <c r="BN1250" i="200"/>
  <c r="BL1250" i="200"/>
  <c r="BG1250" i="200"/>
  <c r="BF1250" i="200"/>
  <c r="BD1250" i="200"/>
  <c r="AY1250" i="200"/>
  <c r="AX1250" i="200"/>
  <c r="AV1250" i="200"/>
  <c r="AQ1250" i="200"/>
  <c r="AP1250" i="200"/>
  <c r="AN1250" i="200"/>
  <c r="AI1250" i="200"/>
  <c r="AH1250" i="200"/>
  <c r="AF1250" i="200"/>
  <c r="AA1250" i="200"/>
  <c r="Z1250" i="200"/>
  <c r="X1250" i="200"/>
  <c r="S1250" i="200"/>
  <c r="R1250" i="200"/>
  <c r="P1250" i="200"/>
  <c r="K1250" i="200"/>
  <c r="J1250" i="200"/>
  <c r="H1250" i="200"/>
  <c r="BO1249" i="200"/>
  <c r="BN1249" i="200"/>
  <c r="BL1249" i="200"/>
  <c r="BG1249" i="200"/>
  <c r="BF1249" i="200"/>
  <c r="BD1249" i="200"/>
  <c r="AY1249" i="200"/>
  <c r="AX1249" i="200"/>
  <c r="AV1249" i="200"/>
  <c r="AQ1249" i="200"/>
  <c r="AP1249" i="200"/>
  <c r="AN1249" i="200"/>
  <c r="AI1249" i="200"/>
  <c r="AH1249" i="200"/>
  <c r="AF1249" i="200"/>
  <c r="AA1249" i="200"/>
  <c r="Z1249" i="200"/>
  <c r="X1249" i="200"/>
  <c r="S1249" i="200"/>
  <c r="R1249" i="200"/>
  <c r="P1249" i="200"/>
  <c r="K1249" i="200"/>
  <c r="J1249" i="200"/>
  <c r="H1249" i="200"/>
  <c r="BO1248" i="200"/>
  <c r="BN1248" i="200"/>
  <c r="BL1248" i="200"/>
  <c r="BG1248" i="200"/>
  <c r="BF1248" i="200"/>
  <c r="BD1248" i="200"/>
  <c r="AY1248" i="200"/>
  <c r="AX1248" i="200"/>
  <c r="AV1248" i="200"/>
  <c r="AQ1248" i="200"/>
  <c r="AP1248" i="200"/>
  <c r="AN1248" i="200"/>
  <c r="AI1248" i="200"/>
  <c r="AH1248" i="200"/>
  <c r="AF1248" i="200"/>
  <c r="AA1248" i="200"/>
  <c r="Z1248" i="200"/>
  <c r="X1248" i="200"/>
  <c r="S1248" i="200"/>
  <c r="R1248" i="200"/>
  <c r="P1248" i="200"/>
  <c r="K1248" i="200"/>
  <c r="J1248" i="200"/>
  <c r="H1248" i="200"/>
  <c r="BO1247" i="200"/>
  <c r="BN1247" i="200"/>
  <c r="BL1247" i="200"/>
  <c r="BG1247" i="200"/>
  <c r="BF1247" i="200"/>
  <c r="BD1247" i="200"/>
  <c r="AY1247" i="200"/>
  <c r="AX1247" i="200"/>
  <c r="AV1247" i="200"/>
  <c r="AQ1247" i="200"/>
  <c r="AP1247" i="200"/>
  <c r="AN1247" i="200"/>
  <c r="AI1247" i="200"/>
  <c r="AH1247" i="200"/>
  <c r="AF1247" i="200"/>
  <c r="AA1247" i="200"/>
  <c r="Z1247" i="200"/>
  <c r="X1247" i="200"/>
  <c r="S1247" i="200"/>
  <c r="R1247" i="200"/>
  <c r="P1247" i="200"/>
  <c r="K1247" i="200"/>
  <c r="J1247" i="200"/>
  <c r="H1247" i="200"/>
  <c r="BN1246" i="200"/>
  <c r="BK1246" i="200"/>
  <c r="BO1246" i="200" s="1"/>
  <c r="BF1246" i="200"/>
  <c r="BC1246" i="200"/>
  <c r="BG1246" i="200" s="1"/>
  <c r="AX1246" i="200"/>
  <c r="AU1246" i="200"/>
  <c r="AY1246" i="200" s="1"/>
  <c r="AP1246" i="200"/>
  <c r="AM1246" i="200"/>
  <c r="AQ1246" i="200" s="1"/>
  <c r="AH1246" i="200"/>
  <c r="AE1246" i="200"/>
  <c r="AI1246" i="200" s="1"/>
  <c r="Z1246" i="200"/>
  <c r="W1246" i="200"/>
  <c r="AA1246" i="200" s="1"/>
  <c r="R1246" i="200"/>
  <c r="O1246" i="200"/>
  <c r="S1246" i="200" s="1"/>
  <c r="J1246" i="200"/>
  <c r="G1246" i="200"/>
  <c r="K1246" i="200" s="1"/>
  <c r="BO1245" i="200"/>
  <c r="BN1245" i="200"/>
  <c r="BL1245" i="200"/>
  <c r="BG1245" i="200"/>
  <c r="BF1245" i="200"/>
  <c r="BD1245" i="200"/>
  <c r="AY1245" i="200"/>
  <c r="AX1245" i="200"/>
  <c r="AV1245" i="200"/>
  <c r="AQ1245" i="200"/>
  <c r="AP1245" i="200"/>
  <c r="AN1245" i="200"/>
  <c r="AI1245" i="200"/>
  <c r="AH1245" i="200"/>
  <c r="AF1245" i="200"/>
  <c r="AA1245" i="200"/>
  <c r="Z1245" i="200"/>
  <c r="X1245" i="200"/>
  <c r="S1245" i="200"/>
  <c r="R1245" i="200"/>
  <c r="P1245" i="200"/>
  <c r="K1245" i="200"/>
  <c r="J1245" i="200"/>
  <c r="H1245" i="200"/>
  <c r="BO1244" i="200"/>
  <c r="BN1244" i="200"/>
  <c r="BL1244" i="200"/>
  <c r="BG1244" i="200"/>
  <c r="BF1244" i="200"/>
  <c r="BD1244" i="200"/>
  <c r="AY1244" i="200"/>
  <c r="AX1244" i="200"/>
  <c r="AV1244" i="200"/>
  <c r="AQ1244" i="200"/>
  <c r="AP1244" i="200"/>
  <c r="AN1244" i="200"/>
  <c r="AI1244" i="200"/>
  <c r="AH1244" i="200"/>
  <c r="AF1244" i="200"/>
  <c r="AA1244" i="200"/>
  <c r="Z1244" i="200"/>
  <c r="X1244" i="200"/>
  <c r="S1244" i="200"/>
  <c r="R1244" i="200"/>
  <c r="P1244" i="200"/>
  <c r="K1244" i="200"/>
  <c r="J1244" i="200"/>
  <c r="H1244" i="200"/>
  <c r="BO1243" i="200"/>
  <c r="BN1243" i="200"/>
  <c r="BL1243" i="200"/>
  <c r="BG1243" i="200"/>
  <c r="BF1243" i="200"/>
  <c r="BD1243" i="200"/>
  <c r="AY1243" i="200"/>
  <c r="AX1243" i="200"/>
  <c r="AV1243" i="200"/>
  <c r="AQ1243" i="200"/>
  <c r="AP1243" i="200"/>
  <c r="AN1243" i="200"/>
  <c r="AI1243" i="200"/>
  <c r="AH1243" i="200"/>
  <c r="AF1243" i="200"/>
  <c r="AA1243" i="200"/>
  <c r="Z1243" i="200"/>
  <c r="X1243" i="200"/>
  <c r="S1243" i="200"/>
  <c r="R1243" i="200"/>
  <c r="P1243" i="200"/>
  <c r="K1243" i="200"/>
  <c r="J1243" i="200"/>
  <c r="H1243" i="200"/>
  <c r="BO1242" i="200"/>
  <c r="BN1242" i="200"/>
  <c r="BL1242" i="200"/>
  <c r="BG1242" i="200"/>
  <c r="BF1242" i="200"/>
  <c r="BD1242" i="200"/>
  <c r="AY1242" i="200"/>
  <c r="AX1242" i="200"/>
  <c r="AV1242" i="200"/>
  <c r="AQ1242" i="200"/>
  <c r="AP1242" i="200"/>
  <c r="AN1242" i="200"/>
  <c r="AI1242" i="200"/>
  <c r="AH1242" i="200"/>
  <c r="AF1242" i="200"/>
  <c r="AA1242" i="200"/>
  <c r="Z1242" i="200"/>
  <c r="X1242" i="200"/>
  <c r="S1242" i="200"/>
  <c r="R1242" i="200"/>
  <c r="P1242" i="200"/>
  <c r="K1242" i="200"/>
  <c r="J1242" i="200"/>
  <c r="H1242" i="200"/>
  <c r="BO1241" i="200"/>
  <c r="BN1241" i="200"/>
  <c r="BL1241" i="200"/>
  <c r="BG1241" i="200"/>
  <c r="BF1241" i="200"/>
  <c r="BD1241" i="200"/>
  <c r="AY1241" i="200"/>
  <c r="AX1241" i="200"/>
  <c r="AV1241" i="200"/>
  <c r="AQ1241" i="200"/>
  <c r="AP1241" i="200"/>
  <c r="AN1241" i="200"/>
  <c r="AI1241" i="200"/>
  <c r="AH1241" i="200"/>
  <c r="AF1241" i="200"/>
  <c r="AA1241" i="200"/>
  <c r="Z1241" i="200"/>
  <c r="X1241" i="200"/>
  <c r="S1241" i="200"/>
  <c r="R1241" i="200"/>
  <c r="P1241" i="200"/>
  <c r="K1241" i="200"/>
  <c r="J1241" i="200"/>
  <c r="H1241" i="200"/>
  <c r="BO1240" i="200"/>
  <c r="BN1240" i="200"/>
  <c r="BL1240" i="200"/>
  <c r="BG1240" i="200"/>
  <c r="BF1240" i="200"/>
  <c r="BD1240" i="200"/>
  <c r="AY1240" i="200"/>
  <c r="AX1240" i="200"/>
  <c r="AV1240" i="200"/>
  <c r="AQ1240" i="200"/>
  <c r="AP1240" i="200"/>
  <c r="AN1240" i="200"/>
  <c r="AI1240" i="200"/>
  <c r="AH1240" i="200"/>
  <c r="AF1240" i="200"/>
  <c r="AA1240" i="200"/>
  <c r="Z1240" i="200"/>
  <c r="X1240" i="200"/>
  <c r="S1240" i="200"/>
  <c r="R1240" i="200"/>
  <c r="P1240" i="200"/>
  <c r="K1240" i="200"/>
  <c r="J1240" i="200"/>
  <c r="H1240" i="200"/>
  <c r="BO1239" i="200"/>
  <c r="BN1239" i="200"/>
  <c r="BL1239" i="200"/>
  <c r="BG1239" i="200"/>
  <c r="BF1239" i="200"/>
  <c r="BD1239" i="200"/>
  <c r="AY1239" i="200"/>
  <c r="AX1239" i="200"/>
  <c r="AV1239" i="200"/>
  <c r="AQ1239" i="200"/>
  <c r="AP1239" i="200"/>
  <c r="AN1239" i="200"/>
  <c r="AI1239" i="200"/>
  <c r="AH1239" i="200"/>
  <c r="AF1239" i="200"/>
  <c r="AA1239" i="200"/>
  <c r="Z1239" i="200"/>
  <c r="X1239" i="200"/>
  <c r="S1239" i="200"/>
  <c r="R1239" i="200"/>
  <c r="P1239" i="200"/>
  <c r="K1239" i="200"/>
  <c r="J1239" i="200"/>
  <c r="H1239" i="200"/>
  <c r="BO1238" i="200"/>
  <c r="BN1238" i="200"/>
  <c r="BL1238" i="200"/>
  <c r="BG1238" i="200"/>
  <c r="BF1238" i="200"/>
  <c r="BD1238" i="200"/>
  <c r="AY1238" i="200"/>
  <c r="AX1238" i="200"/>
  <c r="AV1238" i="200"/>
  <c r="AQ1238" i="200"/>
  <c r="AP1238" i="200"/>
  <c r="AN1238" i="200"/>
  <c r="AI1238" i="200"/>
  <c r="AH1238" i="200"/>
  <c r="AF1238" i="200"/>
  <c r="AA1238" i="200"/>
  <c r="Z1238" i="200"/>
  <c r="X1238" i="200"/>
  <c r="S1238" i="200"/>
  <c r="R1238" i="200"/>
  <c r="P1238" i="200"/>
  <c r="K1238" i="200"/>
  <c r="J1238" i="200"/>
  <c r="H1238" i="200"/>
  <c r="BO1237" i="200"/>
  <c r="BN1237" i="200"/>
  <c r="BL1237" i="200"/>
  <c r="BG1237" i="200"/>
  <c r="BF1237" i="200"/>
  <c r="BD1237" i="200"/>
  <c r="AY1237" i="200"/>
  <c r="AX1237" i="200"/>
  <c r="AV1237" i="200"/>
  <c r="AQ1237" i="200"/>
  <c r="AP1237" i="200"/>
  <c r="AN1237" i="200"/>
  <c r="AI1237" i="200"/>
  <c r="AH1237" i="200"/>
  <c r="AF1237" i="200"/>
  <c r="AA1237" i="200"/>
  <c r="Z1237" i="200"/>
  <c r="X1237" i="200"/>
  <c r="S1237" i="200"/>
  <c r="R1237" i="200"/>
  <c r="P1237" i="200"/>
  <c r="K1237" i="200"/>
  <c r="J1237" i="200"/>
  <c r="H1237" i="200"/>
  <c r="BO1236" i="200"/>
  <c r="BN1236" i="200"/>
  <c r="BL1236" i="200"/>
  <c r="BG1236" i="200"/>
  <c r="BF1236" i="200"/>
  <c r="BD1236" i="200"/>
  <c r="AY1236" i="200"/>
  <c r="AX1236" i="200"/>
  <c r="AV1236" i="200"/>
  <c r="AQ1236" i="200"/>
  <c r="AP1236" i="200"/>
  <c r="AN1236" i="200"/>
  <c r="AI1236" i="200"/>
  <c r="AH1236" i="200"/>
  <c r="AF1236" i="200"/>
  <c r="AA1236" i="200"/>
  <c r="Z1236" i="200"/>
  <c r="X1236" i="200"/>
  <c r="S1236" i="200"/>
  <c r="R1236" i="200"/>
  <c r="P1236" i="200"/>
  <c r="K1236" i="200"/>
  <c r="J1236" i="200"/>
  <c r="H1236" i="200"/>
  <c r="BO1235" i="200"/>
  <c r="BN1235" i="200"/>
  <c r="BL1235" i="200"/>
  <c r="BG1235" i="200"/>
  <c r="BF1235" i="200"/>
  <c r="BD1235" i="200"/>
  <c r="AY1235" i="200"/>
  <c r="AX1235" i="200"/>
  <c r="AV1235" i="200"/>
  <c r="AQ1235" i="200"/>
  <c r="AP1235" i="200"/>
  <c r="AN1235" i="200"/>
  <c r="AI1235" i="200"/>
  <c r="AH1235" i="200"/>
  <c r="AF1235" i="200"/>
  <c r="AA1235" i="200"/>
  <c r="Z1235" i="200"/>
  <c r="X1235" i="200"/>
  <c r="S1235" i="200"/>
  <c r="R1235" i="200"/>
  <c r="P1235" i="200"/>
  <c r="K1235" i="200"/>
  <c r="J1235" i="200"/>
  <c r="H1235" i="200"/>
  <c r="BO1234" i="200"/>
  <c r="BN1234" i="200"/>
  <c r="BL1234" i="200"/>
  <c r="BG1234" i="200"/>
  <c r="BF1234" i="200"/>
  <c r="BD1234" i="200"/>
  <c r="AY1234" i="200"/>
  <c r="AX1234" i="200"/>
  <c r="AV1234" i="200"/>
  <c r="AQ1234" i="200"/>
  <c r="AP1234" i="200"/>
  <c r="AN1234" i="200"/>
  <c r="AI1234" i="200"/>
  <c r="AH1234" i="200"/>
  <c r="AF1234" i="200"/>
  <c r="AA1234" i="200"/>
  <c r="Z1234" i="200"/>
  <c r="X1234" i="200"/>
  <c r="S1234" i="200"/>
  <c r="R1234" i="200"/>
  <c r="P1234" i="200"/>
  <c r="K1234" i="200"/>
  <c r="J1234" i="200"/>
  <c r="H1234" i="200"/>
  <c r="BO1233" i="200"/>
  <c r="BN1233" i="200"/>
  <c r="BL1233" i="200"/>
  <c r="BG1233" i="200"/>
  <c r="BF1233" i="200"/>
  <c r="BD1233" i="200"/>
  <c r="AY1233" i="200"/>
  <c r="AX1233" i="200"/>
  <c r="AV1233" i="200"/>
  <c r="AQ1233" i="200"/>
  <c r="AP1233" i="200"/>
  <c r="AN1233" i="200"/>
  <c r="AI1233" i="200"/>
  <c r="AH1233" i="200"/>
  <c r="AF1233" i="200"/>
  <c r="AA1233" i="200"/>
  <c r="Z1233" i="200"/>
  <c r="X1233" i="200"/>
  <c r="S1233" i="200"/>
  <c r="R1233" i="200"/>
  <c r="P1233" i="200"/>
  <c r="K1233" i="200"/>
  <c r="J1233" i="200"/>
  <c r="H1233" i="200"/>
  <c r="BO1232" i="200"/>
  <c r="BN1232" i="200"/>
  <c r="BL1232" i="200"/>
  <c r="BG1232" i="200"/>
  <c r="BF1232" i="200"/>
  <c r="BD1232" i="200"/>
  <c r="AY1232" i="200"/>
  <c r="AX1232" i="200"/>
  <c r="AV1232" i="200"/>
  <c r="AQ1232" i="200"/>
  <c r="AP1232" i="200"/>
  <c r="AN1232" i="200"/>
  <c r="AI1232" i="200"/>
  <c r="AH1232" i="200"/>
  <c r="AF1232" i="200"/>
  <c r="AA1232" i="200"/>
  <c r="Z1232" i="200"/>
  <c r="X1232" i="200"/>
  <c r="S1232" i="200"/>
  <c r="R1232" i="200"/>
  <c r="P1232" i="200"/>
  <c r="K1232" i="200"/>
  <c r="J1232" i="200"/>
  <c r="H1232" i="200"/>
  <c r="BO1231" i="200"/>
  <c r="BN1231" i="200"/>
  <c r="BL1231" i="200"/>
  <c r="BG1231" i="200"/>
  <c r="BF1231" i="200"/>
  <c r="BD1231" i="200"/>
  <c r="AY1231" i="200"/>
  <c r="AX1231" i="200"/>
  <c r="AV1231" i="200"/>
  <c r="AQ1231" i="200"/>
  <c r="AP1231" i="200"/>
  <c r="AN1231" i="200"/>
  <c r="AI1231" i="200"/>
  <c r="AH1231" i="200"/>
  <c r="AF1231" i="200"/>
  <c r="AA1231" i="200"/>
  <c r="Z1231" i="200"/>
  <c r="X1231" i="200"/>
  <c r="S1231" i="200"/>
  <c r="R1231" i="200"/>
  <c r="P1231" i="200"/>
  <c r="K1231" i="200"/>
  <c r="J1231" i="200"/>
  <c r="H1231" i="200"/>
  <c r="BO1230" i="200"/>
  <c r="BN1230" i="200"/>
  <c r="BL1230" i="200"/>
  <c r="BG1230" i="200"/>
  <c r="BF1230" i="200"/>
  <c r="BD1230" i="200"/>
  <c r="AY1230" i="200"/>
  <c r="AX1230" i="200"/>
  <c r="AV1230" i="200"/>
  <c r="AQ1230" i="200"/>
  <c r="AP1230" i="200"/>
  <c r="AN1230" i="200"/>
  <c r="AI1230" i="200"/>
  <c r="AH1230" i="200"/>
  <c r="AF1230" i="200"/>
  <c r="AA1230" i="200"/>
  <c r="Z1230" i="200"/>
  <c r="X1230" i="200"/>
  <c r="S1230" i="200"/>
  <c r="R1230" i="200"/>
  <c r="P1230" i="200"/>
  <c r="K1230" i="200"/>
  <c r="J1230" i="200"/>
  <c r="H1230" i="200"/>
  <c r="BN1229" i="200"/>
  <c r="BK1229" i="200"/>
  <c r="BO1229" i="200" s="1"/>
  <c r="BF1229" i="200"/>
  <c r="BC1229" i="200"/>
  <c r="BG1229" i="200" s="1"/>
  <c r="AX1229" i="200"/>
  <c r="AU1229" i="200"/>
  <c r="AY1229" i="200" s="1"/>
  <c r="AP1229" i="200"/>
  <c r="AM1229" i="200"/>
  <c r="AN1229" i="200" s="1"/>
  <c r="AH1229" i="200"/>
  <c r="AE1229" i="200"/>
  <c r="AI1229" i="200" s="1"/>
  <c r="Z1229" i="200"/>
  <c r="W1229" i="200"/>
  <c r="AA1229" i="200" s="1"/>
  <c r="R1229" i="200"/>
  <c r="O1229" i="200"/>
  <c r="S1229" i="200" s="1"/>
  <c r="J1229" i="200"/>
  <c r="G1229" i="200"/>
  <c r="H1229" i="200" s="1"/>
  <c r="BO1228" i="200"/>
  <c r="BN1228" i="200"/>
  <c r="BL1228" i="200"/>
  <c r="BG1228" i="200"/>
  <c r="BF1228" i="200"/>
  <c r="BD1228" i="200"/>
  <c r="AY1228" i="200"/>
  <c r="AX1228" i="200"/>
  <c r="AV1228" i="200"/>
  <c r="AQ1228" i="200"/>
  <c r="AP1228" i="200"/>
  <c r="AN1228" i="200"/>
  <c r="AI1228" i="200"/>
  <c r="AH1228" i="200"/>
  <c r="AF1228" i="200"/>
  <c r="AA1228" i="200"/>
  <c r="Z1228" i="200"/>
  <c r="X1228" i="200"/>
  <c r="S1228" i="200"/>
  <c r="R1228" i="200"/>
  <c r="P1228" i="200"/>
  <c r="K1228" i="200"/>
  <c r="J1228" i="200"/>
  <c r="H1228" i="200"/>
  <c r="BO1227" i="200"/>
  <c r="BN1227" i="200"/>
  <c r="BL1227" i="200"/>
  <c r="BG1227" i="200"/>
  <c r="BF1227" i="200"/>
  <c r="BD1227" i="200"/>
  <c r="AY1227" i="200"/>
  <c r="AX1227" i="200"/>
  <c r="AV1227" i="200"/>
  <c r="AQ1227" i="200"/>
  <c r="AP1227" i="200"/>
  <c r="AN1227" i="200"/>
  <c r="AI1227" i="200"/>
  <c r="AH1227" i="200"/>
  <c r="AF1227" i="200"/>
  <c r="AA1227" i="200"/>
  <c r="Z1227" i="200"/>
  <c r="X1227" i="200"/>
  <c r="S1227" i="200"/>
  <c r="R1227" i="200"/>
  <c r="P1227" i="200"/>
  <c r="K1227" i="200"/>
  <c r="J1227" i="200"/>
  <c r="H1227" i="200"/>
  <c r="BO1226" i="200"/>
  <c r="BN1226" i="200"/>
  <c r="BL1226" i="200"/>
  <c r="BG1226" i="200"/>
  <c r="BF1226" i="200"/>
  <c r="BD1226" i="200"/>
  <c r="AY1226" i="200"/>
  <c r="AX1226" i="200"/>
  <c r="AV1226" i="200"/>
  <c r="AQ1226" i="200"/>
  <c r="AP1226" i="200"/>
  <c r="AN1226" i="200"/>
  <c r="AI1226" i="200"/>
  <c r="AH1226" i="200"/>
  <c r="AF1226" i="200"/>
  <c r="AA1226" i="200"/>
  <c r="Z1226" i="200"/>
  <c r="X1226" i="200"/>
  <c r="S1226" i="200"/>
  <c r="R1226" i="200"/>
  <c r="P1226" i="200"/>
  <c r="K1226" i="200"/>
  <c r="J1226" i="200"/>
  <c r="H1226" i="200"/>
  <c r="BO1225" i="200"/>
  <c r="BN1225" i="200"/>
  <c r="BL1225" i="200"/>
  <c r="BG1225" i="200"/>
  <c r="BF1225" i="200"/>
  <c r="BD1225" i="200"/>
  <c r="AY1225" i="200"/>
  <c r="AX1225" i="200"/>
  <c r="AV1225" i="200"/>
  <c r="AQ1225" i="200"/>
  <c r="AP1225" i="200"/>
  <c r="AN1225" i="200"/>
  <c r="AI1225" i="200"/>
  <c r="AH1225" i="200"/>
  <c r="AF1225" i="200"/>
  <c r="AA1225" i="200"/>
  <c r="Z1225" i="200"/>
  <c r="X1225" i="200"/>
  <c r="S1225" i="200"/>
  <c r="R1225" i="200"/>
  <c r="P1225" i="200"/>
  <c r="K1225" i="200"/>
  <c r="J1225" i="200"/>
  <c r="H1225" i="200"/>
  <c r="BO1224" i="200"/>
  <c r="BN1224" i="200"/>
  <c r="BL1224" i="200"/>
  <c r="BG1224" i="200"/>
  <c r="BF1224" i="200"/>
  <c r="BD1224" i="200"/>
  <c r="AY1224" i="200"/>
  <c r="AX1224" i="200"/>
  <c r="AV1224" i="200"/>
  <c r="AQ1224" i="200"/>
  <c r="AP1224" i="200"/>
  <c r="AN1224" i="200"/>
  <c r="AI1224" i="200"/>
  <c r="AH1224" i="200"/>
  <c r="AF1224" i="200"/>
  <c r="AA1224" i="200"/>
  <c r="Z1224" i="200"/>
  <c r="X1224" i="200"/>
  <c r="S1224" i="200"/>
  <c r="R1224" i="200"/>
  <c r="P1224" i="200"/>
  <c r="K1224" i="200"/>
  <c r="J1224" i="200"/>
  <c r="H1224" i="200"/>
  <c r="BO1223" i="200"/>
  <c r="BN1223" i="200"/>
  <c r="BL1223" i="200"/>
  <c r="BG1223" i="200"/>
  <c r="BF1223" i="200"/>
  <c r="BD1223" i="200"/>
  <c r="AY1223" i="200"/>
  <c r="AX1223" i="200"/>
  <c r="AV1223" i="200"/>
  <c r="AQ1223" i="200"/>
  <c r="AP1223" i="200"/>
  <c r="AN1223" i="200"/>
  <c r="AI1223" i="200"/>
  <c r="AH1223" i="200"/>
  <c r="AF1223" i="200"/>
  <c r="AA1223" i="200"/>
  <c r="Z1223" i="200"/>
  <c r="X1223" i="200"/>
  <c r="S1223" i="200"/>
  <c r="R1223" i="200"/>
  <c r="P1223" i="200"/>
  <c r="K1223" i="200"/>
  <c r="J1223" i="200"/>
  <c r="H1223" i="200"/>
  <c r="BO1222" i="200"/>
  <c r="BN1222" i="200"/>
  <c r="BL1222" i="200"/>
  <c r="BG1222" i="200"/>
  <c r="BF1222" i="200"/>
  <c r="BD1222" i="200"/>
  <c r="AY1222" i="200"/>
  <c r="AX1222" i="200"/>
  <c r="AV1222" i="200"/>
  <c r="AQ1222" i="200"/>
  <c r="AP1222" i="200"/>
  <c r="AN1222" i="200"/>
  <c r="AI1222" i="200"/>
  <c r="AH1222" i="200"/>
  <c r="AF1222" i="200"/>
  <c r="AA1222" i="200"/>
  <c r="Z1222" i="200"/>
  <c r="X1222" i="200"/>
  <c r="S1222" i="200"/>
  <c r="R1222" i="200"/>
  <c r="P1222" i="200"/>
  <c r="K1222" i="200"/>
  <c r="J1222" i="200"/>
  <c r="H1222" i="200"/>
  <c r="BO1221" i="200"/>
  <c r="BN1221" i="200"/>
  <c r="BL1221" i="200"/>
  <c r="BG1221" i="200"/>
  <c r="BF1221" i="200"/>
  <c r="BD1221" i="200"/>
  <c r="AY1221" i="200"/>
  <c r="AX1221" i="200"/>
  <c r="AV1221" i="200"/>
  <c r="AQ1221" i="200"/>
  <c r="AP1221" i="200"/>
  <c r="AN1221" i="200"/>
  <c r="AI1221" i="200"/>
  <c r="AH1221" i="200"/>
  <c r="AF1221" i="200"/>
  <c r="AA1221" i="200"/>
  <c r="Z1221" i="200"/>
  <c r="X1221" i="200"/>
  <c r="S1221" i="200"/>
  <c r="R1221" i="200"/>
  <c r="P1221" i="200"/>
  <c r="K1221" i="200"/>
  <c r="J1221" i="200"/>
  <c r="H1221" i="200"/>
  <c r="BO1220" i="200"/>
  <c r="BN1220" i="200"/>
  <c r="BL1220" i="200"/>
  <c r="BG1220" i="200"/>
  <c r="BF1220" i="200"/>
  <c r="BD1220" i="200"/>
  <c r="AY1220" i="200"/>
  <c r="AX1220" i="200"/>
  <c r="AV1220" i="200"/>
  <c r="AQ1220" i="200"/>
  <c r="AP1220" i="200"/>
  <c r="AN1220" i="200"/>
  <c r="AI1220" i="200"/>
  <c r="AH1220" i="200"/>
  <c r="AF1220" i="200"/>
  <c r="AA1220" i="200"/>
  <c r="Z1220" i="200"/>
  <c r="X1220" i="200"/>
  <c r="S1220" i="200"/>
  <c r="R1220" i="200"/>
  <c r="P1220" i="200"/>
  <c r="K1220" i="200"/>
  <c r="J1220" i="200"/>
  <c r="H1220" i="200"/>
  <c r="BO1219" i="200"/>
  <c r="BN1219" i="200"/>
  <c r="BL1219" i="200"/>
  <c r="BG1219" i="200"/>
  <c r="BF1219" i="200"/>
  <c r="BD1219" i="200"/>
  <c r="AY1219" i="200"/>
  <c r="AX1219" i="200"/>
  <c r="AV1219" i="200"/>
  <c r="AQ1219" i="200"/>
  <c r="AP1219" i="200"/>
  <c r="AN1219" i="200"/>
  <c r="AI1219" i="200"/>
  <c r="AH1219" i="200"/>
  <c r="AF1219" i="200"/>
  <c r="AA1219" i="200"/>
  <c r="Z1219" i="200"/>
  <c r="X1219" i="200"/>
  <c r="S1219" i="200"/>
  <c r="R1219" i="200"/>
  <c r="P1219" i="200"/>
  <c r="K1219" i="200"/>
  <c r="J1219" i="200"/>
  <c r="H1219" i="200"/>
  <c r="BO1218" i="200"/>
  <c r="BN1218" i="200"/>
  <c r="BL1218" i="200"/>
  <c r="BG1218" i="200"/>
  <c r="BF1218" i="200"/>
  <c r="BD1218" i="200"/>
  <c r="AY1218" i="200"/>
  <c r="AX1218" i="200"/>
  <c r="AV1218" i="200"/>
  <c r="AQ1218" i="200"/>
  <c r="AP1218" i="200"/>
  <c r="AN1218" i="200"/>
  <c r="AI1218" i="200"/>
  <c r="AH1218" i="200"/>
  <c r="AF1218" i="200"/>
  <c r="AA1218" i="200"/>
  <c r="Z1218" i="200"/>
  <c r="X1218" i="200"/>
  <c r="S1218" i="200"/>
  <c r="R1218" i="200"/>
  <c r="P1218" i="200"/>
  <c r="K1218" i="200"/>
  <c r="J1218" i="200"/>
  <c r="H1218" i="200"/>
  <c r="BO1217" i="200"/>
  <c r="BN1217" i="200"/>
  <c r="BL1217" i="200"/>
  <c r="BG1217" i="200"/>
  <c r="BF1217" i="200"/>
  <c r="BD1217" i="200"/>
  <c r="AY1217" i="200"/>
  <c r="AX1217" i="200"/>
  <c r="AV1217" i="200"/>
  <c r="AQ1217" i="200"/>
  <c r="AP1217" i="200"/>
  <c r="AN1217" i="200"/>
  <c r="AI1217" i="200"/>
  <c r="AH1217" i="200"/>
  <c r="AF1217" i="200"/>
  <c r="AA1217" i="200"/>
  <c r="Z1217" i="200"/>
  <c r="X1217" i="200"/>
  <c r="S1217" i="200"/>
  <c r="R1217" i="200"/>
  <c r="P1217" i="200"/>
  <c r="K1217" i="200"/>
  <c r="J1217" i="200"/>
  <c r="H1217" i="200"/>
  <c r="BO1216" i="200"/>
  <c r="BN1216" i="200"/>
  <c r="BL1216" i="200"/>
  <c r="BG1216" i="200"/>
  <c r="BF1216" i="200"/>
  <c r="BD1216" i="200"/>
  <c r="AY1216" i="200"/>
  <c r="AX1216" i="200"/>
  <c r="AV1216" i="200"/>
  <c r="AQ1216" i="200"/>
  <c r="AP1216" i="200"/>
  <c r="AN1216" i="200"/>
  <c r="AI1216" i="200"/>
  <c r="AH1216" i="200"/>
  <c r="AF1216" i="200"/>
  <c r="AA1216" i="200"/>
  <c r="Z1216" i="200"/>
  <c r="X1216" i="200"/>
  <c r="S1216" i="200"/>
  <c r="R1216" i="200"/>
  <c r="P1216" i="200"/>
  <c r="K1216" i="200"/>
  <c r="J1216" i="200"/>
  <c r="H1216" i="200"/>
  <c r="BO1215" i="200"/>
  <c r="BN1215" i="200"/>
  <c r="BL1215" i="200"/>
  <c r="BG1215" i="200"/>
  <c r="BF1215" i="200"/>
  <c r="BD1215" i="200"/>
  <c r="AY1215" i="200"/>
  <c r="AX1215" i="200"/>
  <c r="AV1215" i="200"/>
  <c r="AQ1215" i="200"/>
  <c r="AP1215" i="200"/>
  <c r="AN1215" i="200"/>
  <c r="AI1215" i="200"/>
  <c r="AH1215" i="200"/>
  <c r="AF1215" i="200"/>
  <c r="AA1215" i="200"/>
  <c r="Z1215" i="200"/>
  <c r="X1215" i="200"/>
  <c r="S1215" i="200"/>
  <c r="R1215" i="200"/>
  <c r="P1215" i="200"/>
  <c r="K1215" i="200"/>
  <c r="J1215" i="200"/>
  <c r="H1215" i="200"/>
  <c r="BO1214" i="200"/>
  <c r="BN1214" i="200"/>
  <c r="BL1214" i="200"/>
  <c r="BG1214" i="200"/>
  <c r="BF1214" i="200"/>
  <c r="BD1214" i="200"/>
  <c r="AY1214" i="200"/>
  <c r="AX1214" i="200"/>
  <c r="AV1214" i="200"/>
  <c r="AQ1214" i="200"/>
  <c r="AP1214" i="200"/>
  <c r="AN1214" i="200"/>
  <c r="AI1214" i="200"/>
  <c r="AH1214" i="200"/>
  <c r="AF1214" i="200"/>
  <c r="AA1214" i="200"/>
  <c r="Z1214" i="200"/>
  <c r="X1214" i="200"/>
  <c r="S1214" i="200"/>
  <c r="R1214" i="200"/>
  <c r="P1214" i="200"/>
  <c r="K1214" i="200"/>
  <c r="J1214" i="200"/>
  <c r="H1214" i="200"/>
  <c r="BO1213" i="200"/>
  <c r="BN1213" i="200"/>
  <c r="BL1213" i="200"/>
  <c r="BG1213" i="200"/>
  <c r="BF1213" i="200"/>
  <c r="BD1213" i="200"/>
  <c r="AY1213" i="200"/>
  <c r="AX1213" i="200"/>
  <c r="AV1213" i="200"/>
  <c r="AQ1213" i="200"/>
  <c r="AP1213" i="200"/>
  <c r="AN1213" i="200"/>
  <c r="AI1213" i="200"/>
  <c r="AH1213" i="200"/>
  <c r="AF1213" i="200"/>
  <c r="AA1213" i="200"/>
  <c r="Z1213" i="200"/>
  <c r="X1213" i="200"/>
  <c r="S1213" i="200"/>
  <c r="R1213" i="200"/>
  <c r="P1213" i="200"/>
  <c r="K1213" i="200"/>
  <c r="J1213" i="200"/>
  <c r="H1213" i="200"/>
  <c r="BN1212" i="200"/>
  <c r="BK1212" i="200"/>
  <c r="BO1212" i="200" s="1"/>
  <c r="BF1212" i="200"/>
  <c r="BC1212" i="200"/>
  <c r="BG1212" i="200" s="1"/>
  <c r="AX1212" i="200"/>
  <c r="AU1212" i="200"/>
  <c r="AY1212" i="200" s="1"/>
  <c r="AP1212" i="200"/>
  <c r="AM1212" i="200"/>
  <c r="AQ1212" i="200" s="1"/>
  <c r="AH1212" i="200"/>
  <c r="AE1212" i="200"/>
  <c r="AI1212" i="200" s="1"/>
  <c r="Z1212" i="200"/>
  <c r="W1212" i="200"/>
  <c r="AA1212" i="200" s="1"/>
  <c r="R1212" i="200"/>
  <c r="O1212" i="200"/>
  <c r="J1212" i="200"/>
  <c r="G1212" i="200"/>
  <c r="K1212" i="200" s="1"/>
  <c r="BO1211" i="200"/>
  <c r="BN1211" i="200"/>
  <c r="BL1211" i="200"/>
  <c r="BG1211" i="200"/>
  <c r="BF1211" i="200"/>
  <c r="BD1211" i="200"/>
  <c r="AY1211" i="200"/>
  <c r="AX1211" i="200"/>
  <c r="AV1211" i="200"/>
  <c r="AQ1211" i="200"/>
  <c r="AP1211" i="200"/>
  <c r="AN1211" i="200"/>
  <c r="AI1211" i="200"/>
  <c r="AH1211" i="200"/>
  <c r="AF1211" i="200"/>
  <c r="AA1211" i="200"/>
  <c r="Z1211" i="200"/>
  <c r="X1211" i="200"/>
  <c r="S1211" i="200"/>
  <c r="R1211" i="200"/>
  <c r="P1211" i="200"/>
  <c r="K1211" i="200"/>
  <c r="J1211" i="200"/>
  <c r="H1211" i="200"/>
  <c r="BO1210" i="200"/>
  <c r="BN1210" i="200"/>
  <c r="BL1210" i="200"/>
  <c r="BG1210" i="200"/>
  <c r="BF1210" i="200"/>
  <c r="BD1210" i="200"/>
  <c r="AY1210" i="200"/>
  <c r="AX1210" i="200"/>
  <c r="AV1210" i="200"/>
  <c r="AQ1210" i="200"/>
  <c r="AP1210" i="200"/>
  <c r="AN1210" i="200"/>
  <c r="AI1210" i="200"/>
  <c r="AH1210" i="200"/>
  <c r="AF1210" i="200"/>
  <c r="AA1210" i="200"/>
  <c r="Z1210" i="200"/>
  <c r="X1210" i="200"/>
  <c r="S1210" i="200"/>
  <c r="R1210" i="200"/>
  <c r="P1210" i="200"/>
  <c r="K1210" i="200"/>
  <c r="J1210" i="200"/>
  <c r="H1210" i="200"/>
  <c r="BO1209" i="200"/>
  <c r="BN1209" i="200"/>
  <c r="BL1209" i="200"/>
  <c r="BG1209" i="200"/>
  <c r="BF1209" i="200"/>
  <c r="BD1209" i="200"/>
  <c r="AY1209" i="200"/>
  <c r="AX1209" i="200"/>
  <c r="AV1209" i="200"/>
  <c r="AQ1209" i="200"/>
  <c r="AP1209" i="200"/>
  <c r="AN1209" i="200"/>
  <c r="AI1209" i="200"/>
  <c r="AH1209" i="200"/>
  <c r="AF1209" i="200"/>
  <c r="AA1209" i="200"/>
  <c r="Z1209" i="200"/>
  <c r="X1209" i="200"/>
  <c r="S1209" i="200"/>
  <c r="R1209" i="200"/>
  <c r="P1209" i="200"/>
  <c r="K1209" i="200"/>
  <c r="J1209" i="200"/>
  <c r="H1209" i="200"/>
  <c r="BO1208" i="200"/>
  <c r="BN1208" i="200"/>
  <c r="BL1208" i="200"/>
  <c r="BG1208" i="200"/>
  <c r="BF1208" i="200"/>
  <c r="BD1208" i="200"/>
  <c r="AY1208" i="200"/>
  <c r="AX1208" i="200"/>
  <c r="AV1208" i="200"/>
  <c r="AQ1208" i="200"/>
  <c r="AP1208" i="200"/>
  <c r="AN1208" i="200"/>
  <c r="AI1208" i="200"/>
  <c r="AH1208" i="200"/>
  <c r="AF1208" i="200"/>
  <c r="AA1208" i="200"/>
  <c r="Z1208" i="200"/>
  <c r="X1208" i="200"/>
  <c r="S1208" i="200"/>
  <c r="R1208" i="200"/>
  <c r="P1208" i="200"/>
  <c r="K1208" i="200"/>
  <c r="J1208" i="200"/>
  <c r="H1208" i="200"/>
  <c r="BO1207" i="200"/>
  <c r="BN1207" i="200"/>
  <c r="BL1207" i="200"/>
  <c r="BG1207" i="200"/>
  <c r="BF1207" i="200"/>
  <c r="BD1207" i="200"/>
  <c r="AY1207" i="200"/>
  <c r="AX1207" i="200"/>
  <c r="AV1207" i="200"/>
  <c r="AQ1207" i="200"/>
  <c r="AP1207" i="200"/>
  <c r="AN1207" i="200"/>
  <c r="AI1207" i="200"/>
  <c r="AH1207" i="200"/>
  <c r="AF1207" i="200"/>
  <c r="AA1207" i="200"/>
  <c r="Z1207" i="200"/>
  <c r="X1207" i="200"/>
  <c r="S1207" i="200"/>
  <c r="R1207" i="200"/>
  <c r="P1207" i="200"/>
  <c r="K1207" i="200"/>
  <c r="J1207" i="200"/>
  <c r="H1207" i="200"/>
  <c r="BO1206" i="200"/>
  <c r="BN1206" i="200"/>
  <c r="BL1206" i="200"/>
  <c r="BG1206" i="200"/>
  <c r="BF1206" i="200"/>
  <c r="BD1206" i="200"/>
  <c r="AY1206" i="200"/>
  <c r="AX1206" i="200"/>
  <c r="AV1206" i="200"/>
  <c r="AQ1206" i="200"/>
  <c r="AP1206" i="200"/>
  <c r="AN1206" i="200"/>
  <c r="AI1206" i="200"/>
  <c r="AH1206" i="200"/>
  <c r="AF1206" i="200"/>
  <c r="AA1206" i="200"/>
  <c r="Z1206" i="200"/>
  <c r="X1206" i="200"/>
  <c r="S1206" i="200"/>
  <c r="R1206" i="200"/>
  <c r="P1206" i="200"/>
  <c r="K1206" i="200"/>
  <c r="J1206" i="200"/>
  <c r="H1206" i="200"/>
  <c r="BO1205" i="200"/>
  <c r="BN1205" i="200"/>
  <c r="BL1205" i="200"/>
  <c r="BG1205" i="200"/>
  <c r="BF1205" i="200"/>
  <c r="BD1205" i="200"/>
  <c r="AY1205" i="200"/>
  <c r="AX1205" i="200"/>
  <c r="AV1205" i="200"/>
  <c r="AQ1205" i="200"/>
  <c r="AP1205" i="200"/>
  <c r="AN1205" i="200"/>
  <c r="AI1205" i="200"/>
  <c r="AH1205" i="200"/>
  <c r="AF1205" i="200"/>
  <c r="AA1205" i="200"/>
  <c r="Z1205" i="200"/>
  <c r="X1205" i="200"/>
  <c r="S1205" i="200"/>
  <c r="R1205" i="200"/>
  <c r="P1205" i="200"/>
  <c r="K1205" i="200"/>
  <c r="J1205" i="200"/>
  <c r="H1205" i="200"/>
  <c r="BO1204" i="200"/>
  <c r="BN1204" i="200"/>
  <c r="BL1204" i="200"/>
  <c r="BG1204" i="200"/>
  <c r="BF1204" i="200"/>
  <c r="BD1204" i="200"/>
  <c r="AY1204" i="200"/>
  <c r="AX1204" i="200"/>
  <c r="AV1204" i="200"/>
  <c r="AQ1204" i="200"/>
  <c r="AP1204" i="200"/>
  <c r="AN1204" i="200"/>
  <c r="AI1204" i="200"/>
  <c r="AH1204" i="200"/>
  <c r="AF1204" i="200"/>
  <c r="AA1204" i="200"/>
  <c r="Z1204" i="200"/>
  <c r="X1204" i="200"/>
  <c r="S1204" i="200"/>
  <c r="R1204" i="200"/>
  <c r="P1204" i="200"/>
  <c r="K1204" i="200"/>
  <c r="J1204" i="200"/>
  <c r="H1204" i="200"/>
  <c r="BO1203" i="200"/>
  <c r="BN1203" i="200"/>
  <c r="BL1203" i="200"/>
  <c r="BG1203" i="200"/>
  <c r="BF1203" i="200"/>
  <c r="BD1203" i="200"/>
  <c r="AY1203" i="200"/>
  <c r="AX1203" i="200"/>
  <c r="AV1203" i="200"/>
  <c r="AQ1203" i="200"/>
  <c r="AP1203" i="200"/>
  <c r="AN1203" i="200"/>
  <c r="AI1203" i="200"/>
  <c r="AH1203" i="200"/>
  <c r="AF1203" i="200"/>
  <c r="AA1203" i="200"/>
  <c r="Z1203" i="200"/>
  <c r="X1203" i="200"/>
  <c r="S1203" i="200"/>
  <c r="R1203" i="200"/>
  <c r="P1203" i="200"/>
  <c r="K1203" i="200"/>
  <c r="J1203" i="200"/>
  <c r="H1203" i="200"/>
  <c r="BO1202" i="200"/>
  <c r="BN1202" i="200"/>
  <c r="BL1202" i="200"/>
  <c r="BG1202" i="200"/>
  <c r="BF1202" i="200"/>
  <c r="BD1202" i="200"/>
  <c r="AY1202" i="200"/>
  <c r="AX1202" i="200"/>
  <c r="AV1202" i="200"/>
  <c r="AQ1202" i="200"/>
  <c r="AP1202" i="200"/>
  <c r="AN1202" i="200"/>
  <c r="AI1202" i="200"/>
  <c r="AH1202" i="200"/>
  <c r="AF1202" i="200"/>
  <c r="AA1202" i="200"/>
  <c r="Z1202" i="200"/>
  <c r="X1202" i="200"/>
  <c r="S1202" i="200"/>
  <c r="R1202" i="200"/>
  <c r="P1202" i="200"/>
  <c r="K1202" i="200"/>
  <c r="J1202" i="200"/>
  <c r="H1202" i="200"/>
  <c r="BO1201" i="200"/>
  <c r="BN1201" i="200"/>
  <c r="BL1201" i="200"/>
  <c r="BG1201" i="200"/>
  <c r="BF1201" i="200"/>
  <c r="BD1201" i="200"/>
  <c r="AY1201" i="200"/>
  <c r="AX1201" i="200"/>
  <c r="AV1201" i="200"/>
  <c r="AQ1201" i="200"/>
  <c r="AP1201" i="200"/>
  <c r="AN1201" i="200"/>
  <c r="AI1201" i="200"/>
  <c r="AH1201" i="200"/>
  <c r="AF1201" i="200"/>
  <c r="AA1201" i="200"/>
  <c r="Z1201" i="200"/>
  <c r="X1201" i="200"/>
  <c r="S1201" i="200"/>
  <c r="R1201" i="200"/>
  <c r="P1201" i="200"/>
  <c r="K1201" i="200"/>
  <c r="J1201" i="200"/>
  <c r="H1201" i="200"/>
  <c r="BO1200" i="200"/>
  <c r="BN1200" i="200"/>
  <c r="BL1200" i="200"/>
  <c r="BG1200" i="200"/>
  <c r="BF1200" i="200"/>
  <c r="BD1200" i="200"/>
  <c r="AY1200" i="200"/>
  <c r="AX1200" i="200"/>
  <c r="AV1200" i="200"/>
  <c r="AQ1200" i="200"/>
  <c r="AP1200" i="200"/>
  <c r="AN1200" i="200"/>
  <c r="AI1200" i="200"/>
  <c r="AH1200" i="200"/>
  <c r="AF1200" i="200"/>
  <c r="AA1200" i="200"/>
  <c r="Z1200" i="200"/>
  <c r="X1200" i="200"/>
  <c r="S1200" i="200"/>
  <c r="R1200" i="200"/>
  <c r="P1200" i="200"/>
  <c r="K1200" i="200"/>
  <c r="J1200" i="200"/>
  <c r="H1200" i="200"/>
  <c r="BO1199" i="200"/>
  <c r="BN1199" i="200"/>
  <c r="BL1199" i="200"/>
  <c r="BG1199" i="200"/>
  <c r="BF1199" i="200"/>
  <c r="BD1199" i="200"/>
  <c r="AY1199" i="200"/>
  <c r="AX1199" i="200"/>
  <c r="AV1199" i="200"/>
  <c r="AQ1199" i="200"/>
  <c r="AP1199" i="200"/>
  <c r="AN1199" i="200"/>
  <c r="AI1199" i="200"/>
  <c r="AH1199" i="200"/>
  <c r="AF1199" i="200"/>
  <c r="AA1199" i="200"/>
  <c r="Z1199" i="200"/>
  <c r="X1199" i="200"/>
  <c r="S1199" i="200"/>
  <c r="R1199" i="200"/>
  <c r="P1199" i="200"/>
  <c r="K1199" i="200"/>
  <c r="J1199" i="200"/>
  <c r="H1199" i="200"/>
  <c r="BO1198" i="200"/>
  <c r="BN1198" i="200"/>
  <c r="BL1198" i="200"/>
  <c r="BG1198" i="200"/>
  <c r="BF1198" i="200"/>
  <c r="BD1198" i="200"/>
  <c r="AY1198" i="200"/>
  <c r="AX1198" i="200"/>
  <c r="AV1198" i="200"/>
  <c r="AQ1198" i="200"/>
  <c r="AP1198" i="200"/>
  <c r="AN1198" i="200"/>
  <c r="AI1198" i="200"/>
  <c r="AH1198" i="200"/>
  <c r="AF1198" i="200"/>
  <c r="AA1198" i="200"/>
  <c r="Z1198" i="200"/>
  <c r="X1198" i="200"/>
  <c r="S1198" i="200"/>
  <c r="R1198" i="200"/>
  <c r="P1198" i="200"/>
  <c r="K1198" i="200"/>
  <c r="J1198" i="200"/>
  <c r="H1198" i="200"/>
  <c r="BO1197" i="200"/>
  <c r="BN1197" i="200"/>
  <c r="BL1197" i="200"/>
  <c r="BG1197" i="200"/>
  <c r="BF1197" i="200"/>
  <c r="BD1197" i="200"/>
  <c r="AY1197" i="200"/>
  <c r="AX1197" i="200"/>
  <c r="AV1197" i="200"/>
  <c r="AQ1197" i="200"/>
  <c r="AP1197" i="200"/>
  <c r="AN1197" i="200"/>
  <c r="AI1197" i="200"/>
  <c r="AH1197" i="200"/>
  <c r="AF1197" i="200"/>
  <c r="AA1197" i="200"/>
  <c r="Z1197" i="200"/>
  <c r="X1197" i="200"/>
  <c r="S1197" i="200"/>
  <c r="R1197" i="200"/>
  <c r="P1197" i="200"/>
  <c r="K1197" i="200"/>
  <c r="J1197" i="200"/>
  <c r="H1197" i="200"/>
  <c r="BO1196" i="200"/>
  <c r="BN1196" i="200"/>
  <c r="BL1196" i="200"/>
  <c r="BG1196" i="200"/>
  <c r="BF1196" i="200"/>
  <c r="BD1196" i="200"/>
  <c r="AY1196" i="200"/>
  <c r="AX1196" i="200"/>
  <c r="AV1196" i="200"/>
  <c r="AQ1196" i="200"/>
  <c r="AP1196" i="200"/>
  <c r="AN1196" i="200"/>
  <c r="AI1196" i="200"/>
  <c r="AH1196" i="200"/>
  <c r="AF1196" i="200"/>
  <c r="AA1196" i="200"/>
  <c r="Z1196" i="200"/>
  <c r="X1196" i="200"/>
  <c r="S1196" i="200"/>
  <c r="R1196" i="200"/>
  <c r="P1196" i="200"/>
  <c r="K1196" i="200"/>
  <c r="J1196" i="200"/>
  <c r="H1196" i="200"/>
  <c r="BN1195" i="200"/>
  <c r="BK1195" i="200"/>
  <c r="BO1195" i="200" s="1"/>
  <c r="BF1195" i="200"/>
  <c r="BC1195" i="200"/>
  <c r="BG1195" i="200" s="1"/>
  <c r="AX1195" i="200"/>
  <c r="AU1195" i="200"/>
  <c r="AY1195" i="200" s="1"/>
  <c r="AP1195" i="200"/>
  <c r="AM1195" i="200"/>
  <c r="AQ1195" i="200" s="1"/>
  <c r="AH1195" i="200"/>
  <c r="AE1195" i="200"/>
  <c r="AI1195" i="200" s="1"/>
  <c r="Z1195" i="200"/>
  <c r="W1195" i="200"/>
  <c r="AA1195" i="200" s="1"/>
  <c r="R1195" i="200"/>
  <c r="O1195" i="200"/>
  <c r="S1195" i="200" s="1"/>
  <c r="J1195" i="200"/>
  <c r="G1195" i="200"/>
  <c r="K1195" i="200" s="1"/>
  <c r="BO1194" i="200"/>
  <c r="BN1194" i="200"/>
  <c r="BL1194" i="200"/>
  <c r="BG1194" i="200"/>
  <c r="BF1194" i="200"/>
  <c r="BD1194" i="200"/>
  <c r="AY1194" i="200"/>
  <c r="AX1194" i="200"/>
  <c r="AV1194" i="200"/>
  <c r="AQ1194" i="200"/>
  <c r="AP1194" i="200"/>
  <c r="AN1194" i="200"/>
  <c r="AI1194" i="200"/>
  <c r="AH1194" i="200"/>
  <c r="AF1194" i="200"/>
  <c r="AA1194" i="200"/>
  <c r="Z1194" i="200"/>
  <c r="X1194" i="200"/>
  <c r="S1194" i="200"/>
  <c r="R1194" i="200"/>
  <c r="P1194" i="200"/>
  <c r="K1194" i="200"/>
  <c r="J1194" i="200"/>
  <c r="H1194" i="200"/>
  <c r="BO1193" i="200"/>
  <c r="BN1193" i="200"/>
  <c r="BL1193" i="200"/>
  <c r="BG1193" i="200"/>
  <c r="BF1193" i="200"/>
  <c r="BD1193" i="200"/>
  <c r="AY1193" i="200"/>
  <c r="AX1193" i="200"/>
  <c r="AV1193" i="200"/>
  <c r="AQ1193" i="200"/>
  <c r="AP1193" i="200"/>
  <c r="AN1193" i="200"/>
  <c r="AI1193" i="200"/>
  <c r="AH1193" i="200"/>
  <c r="AF1193" i="200"/>
  <c r="AA1193" i="200"/>
  <c r="Z1193" i="200"/>
  <c r="X1193" i="200"/>
  <c r="S1193" i="200"/>
  <c r="R1193" i="200"/>
  <c r="P1193" i="200"/>
  <c r="K1193" i="200"/>
  <c r="J1193" i="200"/>
  <c r="H1193" i="200"/>
  <c r="BO1192" i="200"/>
  <c r="BN1192" i="200"/>
  <c r="BL1192" i="200"/>
  <c r="BG1192" i="200"/>
  <c r="BF1192" i="200"/>
  <c r="BD1192" i="200"/>
  <c r="AY1192" i="200"/>
  <c r="AX1192" i="200"/>
  <c r="AV1192" i="200"/>
  <c r="AQ1192" i="200"/>
  <c r="AP1192" i="200"/>
  <c r="AN1192" i="200"/>
  <c r="AI1192" i="200"/>
  <c r="AH1192" i="200"/>
  <c r="AF1192" i="200"/>
  <c r="AA1192" i="200"/>
  <c r="Z1192" i="200"/>
  <c r="X1192" i="200"/>
  <c r="S1192" i="200"/>
  <c r="R1192" i="200"/>
  <c r="P1192" i="200"/>
  <c r="K1192" i="200"/>
  <c r="J1192" i="200"/>
  <c r="H1192" i="200"/>
  <c r="BO1191" i="200"/>
  <c r="BN1191" i="200"/>
  <c r="BL1191" i="200"/>
  <c r="BG1191" i="200"/>
  <c r="BF1191" i="200"/>
  <c r="BD1191" i="200"/>
  <c r="AY1191" i="200"/>
  <c r="AX1191" i="200"/>
  <c r="AV1191" i="200"/>
  <c r="AQ1191" i="200"/>
  <c r="AP1191" i="200"/>
  <c r="AN1191" i="200"/>
  <c r="AI1191" i="200"/>
  <c r="AH1191" i="200"/>
  <c r="AF1191" i="200"/>
  <c r="AA1191" i="200"/>
  <c r="Z1191" i="200"/>
  <c r="X1191" i="200"/>
  <c r="S1191" i="200"/>
  <c r="R1191" i="200"/>
  <c r="P1191" i="200"/>
  <c r="K1191" i="200"/>
  <c r="J1191" i="200"/>
  <c r="H1191" i="200"/>
  <c r="BO1190" i="200"/>
  <c r="BN1190" i="200"/>
  <c r="BL1190" i="200"/>
  <c r="BG1190" i="200"/>
  <c r="BF1190" i="200"/>
  <c r="BD1190" i="200"/>
  <c r="AY1190" i="200"/>
  <c r="AX1190" i="200"/>
  <c r="AV1190" i="200"/>
  <c r="AQ1190" i="200"/>
  <c r="AP1190" i="200"/>
  <c r="AN1190" i="200"/>
  <c r="AI1190" i="200"/>
  <c r="AH1190" i="200"/>
  <c r="AF1190" i="200"/>
  <c r="AA1190" i="200"/>
  <c r="Z1190" i="200"/>
  <c r="X1190" i="200"/>
  <c r="S1190" i="200"/>
  <c r="R1190" i="200"/>
  <c r="P1190" i="200"/>
  <c r="K1190" i="200"/>
  <c r="J1190" i="200"/>
  <c r="H1190" i="200"/>
  <c r="BO1189" i="200"/>
  <c r="BN1189" i="200"/>
  <c r="BL1189" i="200"/>
  <c r="BG1189" i="200"/>
  <c r="BF1189" i="200"/>
  <c r="BD1189" i="200"/>
  <c r="AY1189" i="200"/>
  <c r="AX1189" i="200"/>
  <c r="AV1189" i="200"/>
  <c r="AQ1189" i="200"/>
  <c r="AP1189" i="200"/>
  <c r="AN1189" i="200"/>
  <c r="AI1189" i="200"/>
  <c r="AH1189" i="200"/>
  <c r="AF1189" i="200"/>
  <c r="AA1189" i="200"/>
  <c r="Z1189" i="200"/>
  <c r="X1189" i="200"/>
  <c r="S1189" i="200"/>
  <c r="R1189" i="200"/>
  <c r="P1189" i="200"/>
  <c r="K1189" i="200"/>
  <c r="J1189" i="200"/>
  <c r="H1189" i="200"/>
  <c r="BO1188" i="200"/>
  <c r="BN1188" i="200"/>
  <c r="BL1188" i="200"/>
  <c r="BG1188" i="200"/>
  <c r="BF1188" i="200"/>
  <c r="BD1188" i="200"/>
  <c r="AY1188" i="200"/>
  <c r="AX1188" i="200"/>
  <c r="AV1188" i="200"/>
  <c r="AQ1188" i="200"/>
  <c r="AP1188" i="200"/>
  <c r="AN1188" i="200"/>
  <c r="AI1188" i="200"/>
  <c r="AH1188" i="200"/>
  <c r="AF1188" i="200"/>
  <c r="AA1188" i="200"/>
  <c r="Z1188" i="200"/>
  <c r="X1188" i="200"/>
  <c r="S1188" i="200"/>
  <c r="R1188" i="200"/>
  <c r="P1188" i="200"/>
  <c r="K1188" i="200"/>
  <c r="J1188" i="200"/>
  <c r="H1188" i="200"/>
  <c r="BO1187" i="200"/>
  <c r="BN1187" i="200"/>
  <c r="BL1187" i="200"/>
  <c r="BG1187" i="200"/>
  <c r="BF1187" i="200"/>
  <c r="BD1187" i="200"/>
  <c r="AY1187" i="200"/>
  <c r="AX1187" i="200"/>
  <c r="AV1187" i="200"/>
  <c r="AQ1187" i="200"/>
  <c r="AP1187" i="200"/>
  <c r="AN1187" i="200"/>
  <c r="AI1187" i="200"/>
  <c r="AH1187" i="200"/>
  <c r="AF1187" i="200"/>
  <c r="AA1187" i="200"/>
  <c r="Z1187" i="200"/>
  <c r="X1187" i="200"/>
  <c r="S1187" i="200"/>
  <c r="R1187" i="200"/>
  <c r="P1187" i="200"/>
  <c r="K1187" i="200"/>
  <c r="J1187" i="200"/>
  <c r="H1187" i="200"/>
  <c r="BO1186" i="200"/>
  <c r="BN1186" i="200"/>
  <c r="BL1186" i="200"/>
  <c r="BG1186" i="200"/>
  <c r="BF1186" i="200"/>
  <c r="BD1186" i="200"/>
  <c r="AY1186" i="200"/>
  <c r="AX1186" i="200"/>
  <c r="AV1186" i="200"/>
  <c r="AQ1186" i="200"/>
  <c r="AP1186" i="200"/>
  <c r="AN1186" i="200"/>
  <c r="AI1186" i="200"/>
  <c r="AH1186" i="200"/>
  <c r="AF1186" i="200"/>
  <c r="AA1186" i="200"/>
  <c r="Z1186" i="200"/>
  <c r="X1186" i="200"/>
  <c r="S1186" i="200"/>
  <c r="R1186" i="200"/>
  <c r="P1186" i="200"/>
  <c r="K1186" i="200"/>
  <c r="J1186" i="200"/>
  <c r="H1186" i="200"/>
  <c r="BO1185" i="200"/>
  <c r="BN1185" i="200"/>
  <c r="BL1185" i="200"/>
  <c r="BG1185" i="200"/>
  <c r="BF1185" i="200"/>
  <c r="BD1185" i="200"/>
  <c r="AY1185" i="200"/>
  <c r="AX1185" i="200"/>
  <c r="AV1185" i="200"/>
  <c r="AQ1185" i="200"/>
  <c r="AP1185" i="200"/>
  <c r="AN1185" i="200"/>
  <c r="AI1185" i="200"/>
  <c r="AH1185" i="200"/>
  <c r="AF1185" i="200"/>
  <c r="AA1185" i="200"/>
  <c r="Z1185" i="200"/>
  <c r="X1185" i="200"/>
  <c r="S1185" i="200"/>
  <c r="R1185" i="200"/>
  <c r="P1185" i="200"/>
  <c r="K1185" i="200"/>
  <c r="J1185" i="200"/>
  <c r="H1185" i="200"/>
  <c r="BO1184" i="200"/>
  <c r="BN1184" i="200"/>
  <c r="BL1184" i="200"/>
  <c r="BG1184" i="200"/>
  <c r="BF1184" i="200"/>
  <c r="BD1184" i="200"/>
  <c r="AY1184" i="200"/>
  <c r="AX1184" i="200"/>
  <c r="AV1184" i="200"/>
  <c r="AQ1184" i="200"/>
  <c r="AP1184" i="200"/>
  <c r="AN1184" i="200"/>
  <c r="AI1184" i="200"/>
  <c r="AH1184" i="200"/>
  <c r="AF1184" i="200"/>
  <c r="AA1184" i="200"/>
  <c r="Z1184" i="200"/>
  <c r="X1184" i="200"/>
  <c r="S1184" i="200"/>
  <c r="R1184" i="200"/>
  <c r="P1184" i="200"/>
  <c r="K1184" i="200"/>
  <c r="J1184" i="200"/>
  <c r="H1184" i="200"/>
  <c r="BO1183" i="200"/>
  <c r="BN1183" i="200"/>
  <c r="BL1183" i="200"/>
  <c r="BG1183" i="200"/>
  <c r="BF1183" i="200"/>
  <c r="BD1183" i="200"/>
  <c r="AY1183" i="200"/>
  <c r="AX1183" i="200"/>
  <c r="AV1183" i="200"/>
  <c r="AQ1183" i="200"/>
  <c r="AP1183" i="200"/>
  <c r="AN1183" i="200"/>
  <c r="AI1183" i="200"/>
  <c r="AH1183" i="200"/>
  <c r="AF1183" i="200"/>
  <c r="AA1183" i="200"/>
  <c r="Z1183" i="200"/>
  <c r="X1183" i="200"/>
  <c r="S1183" i="200"/>
  <c r="R1183" i="200"/>
  <c r="P1183" i="200"/>
  <c r="K1183" i="200"/>
  <c r="J1183" i="200"/>
  <c r="H1183" i="200"/>
  <c r="BO1182" i="200"/>
  <c r="BN1182" i="200"/>
  <c r="BL1182" i="200"/>
  <c r="BG1182" i="200"/>
  <c r="BF1182" i="200"/>
  <c r="BD1182" i="200"/>
  <c r="AY1182" i="200"/>
  <c r="AX1182" i="200"/>
  <c r="AV1182" i="200"/>
  <c r="AQ1182" i="200"/>
  <c r="AP1182" i="200"/>
  <c r="AN1182" i="200"/>
  <c r="AI1182" i="200"/>
  <c r="AH1182" i="200"/>
  <c r="AF1182" i="200"/>
  <c r="AA1182" i="200"/>
  <c r="Z1182" i="200"/>
  <c r="X1182" i="200"/>
  <c r="S1182" i="200"/>
  <c r="R1182" i="200"/>
  <c r="P1182" i="200"/>
  <c r="K1182" i="200"/>
  <c r="J1182" i="200"/>
  <c r="H1182" i="200"/>
  <c r="BO1181" i="200"/>
  <c r="BN1181" i="200"/>
  <c r="BL1181" i="200"/>
  <c r="BG1181" i="200"/>
  <c r="BF1181" i="200"/>
  <c r="BD1181" i="200"/>
  <c r="AY1181" i="200"/>
  <c r="AX1181" i="200"/>
  <c r="AV1181" i="200"/>
  <c r="AQ1181" i="200"/>
  <c r="AP1181" i="200"/>
  <c r="AN1181" i="200"/>
  <c r="AI1181" i="200"/>
  <c r="AH1181" i="200"/>
  <c r="AF1181" i="200"/>
  <c r="AA1181" i="200"/>
  <c r="Z1181" i="200"/>
  <c r="X1181" i="200"/>
  <c r="S1181" i="200"/>
  <c r="R1181" i="200"/>
  <c r="P1181" i="200"/>
  <c r="K1181" i="200"/>
  <c r="J1181" i="200"/>
  <c r="H1181" i="200"/>
  <c r="BO1180" i="200"/>
  <c r="BN1180" i="200"/>
  <c r="BL1180" i="200"/>
  <c r="BG1180" i="200"/>
  <c r="BF1180" i="200"/>
  <c r="BD1180" i="200"/>
  <c r="AY1180" i="200"/>
  <c r="AX1180" i="200"/>
  <c r="AV1180" i="200"/>
  <c r="AQ1180" i="200"/>
  <c r="AP1180" i="200"/>
  <c r="AN1180" i="200"/>
  <c r="AI1180" i="200"/>
  <c r="AH1180" i="200"/>
  <c r="AF1180" i="200"/>
  <c r="AA1180" i="200"/>
  <c r="Z1180" i="200"/>
  <c r="X1180" i="200"/>
  <c r="S1180" i="200"/>
  <c r="R1180" i="200"/>
  <c r="P1180" i="200"/>
  <c r="K1180" i="200"/>
  <c r="J1180" i="200"/>
  <c r="H1180" i="200"/>
  <c r="BO1179" i="200"/>
  <c r="BN1179" i="200"/>
  <c r="BL1179" i="200"/>
  <c r="BG1179" i="200"/>
  <c r="BF1179" i="200"/>
  <c r="BD1179" i="200"/>
  <c r="AY1179" i="200"/>
  <c r="AX1179" i="200"/>
  <c r="AV1179" i="200"/>
  <c r="AQ1179" i="200"/>
  <c r="AP1179" i="200"/>
  <c r="AN1179" i="200"/>
  <c r="AI1179" i="200"/>
  <c r="AH1179" i="200"/>
  <c r="AF1179" i="200"/>
  <c r="AA1179" i="200"/>
  <c r="Z1179" i="200"/>
  <c r="X1179" i="200"/>
  <c r="S1179" i="200"/>
  <c r="R1179" i="200"/>
  <c r="P1179" i="200"/>
  <c r="K1179" i="200"/>
  <c r="J1179" i="200"/>
  <c r="H1179" i="200"/>
  <c r="BN1178" i="200"/>
  <c r="BK1178" i="200"/>
  <c r="BO1178" i="200" s="1"/>
  <c r="BF1178" i="200"/>
  <c r="BC1178" i="200"/>
  <c r="BG1178" i="200" s="1"/>
  <c r="AX1178" i="200"/>
  <c r="AU1178" i="200"/>
  <c r="AY1178" i="200" s="1"/>
  <c r="AP1178" i="200"/>
  <c r="AM1178" i="200"/>
  <c r="AQ1178" i="200" s="1"/>
  <c r="AH1178" i="200"/>
  <c r="AE1178" i="200"/>
  <c r="AI1178" i="200" s="1"/>
  <c r="Z1178" i="200"/>
  <c r="W1178" i="200"/>
  <c r="AA1178" i="200" s="1"/>
  <c r="R1178" i="200"/>
  <c r="O1178" i="200"/>
  <c r="S1178" i="200" s="1"/>
  <c r="J1178" i="200"/>
  <c r="G1178" i="200"/>
  <c r="H1178" i="200" s="1"/>
  <c r="BO1177" i="200"/>
  <c r="BN1177" i="200"/>
  <c r="BL1177" i="200"/>
  <c r="BG1177" i="200"/>
  <c r="BF1177" i="200"/>
  <c r="BD1177" i="200"/>
  <c r="AY1177" i="200"/>
  <c r="AX1177" i="200"/>
  <c r="AV1177" i="200"/>
  <c r="AQ1177" i="200"/>
  <c r="AP1177" i="200"/>
  <c r="AN1177" i="200"/>
  <c r="AI1177" i="200"/>
  <c r="AH1177" i="200"/>
  <c r="AF1177" i="200"/>
  <c r="AA1177" i="200"/>
  <c r="Z1177" i="200"/>
  <c r="X1177" i="200"/>
  <c r="S1177" i="200"/>
  <c r="R1177" i="200"/>
  <c r="P1177" i="200"/>
  <c r="K1177" i="200"/>
  <c r="J1177" i="200"/>
  <c r="H1177" i="200"/>
  <c r="BO1176" i="200"/>
  <c r="BN1176" i="200"/>
  <c r="BL1176" i="200"/>
  <c r="BG1176" i="200"/>
  <c r="BF1176" i="200"/>
  <c r="BD1176" i="200"/>
  <c r="AY1176" i="200"/>
  <c r="AX1176" i="200"/>
  <c r="AV1176" i="200"/>
  <c r="AQ1176" i="200"/>
  <c r="AP1176" i="200"/>
  <c r="AN1176" i="200"/>
  <c r="AI1176" i="200"/>
  <c r="AH1176" i="200"/>
  <c r="AF1176" i="200"/>
  <c r="AA1176" i="200"/>
  <c r="Z1176" i="200"/>
  <c r="X1176" i="200"/>
  <c r="S1176" i="200"/>
  <c r="R1176" i="200"/>
  <c r="P1176" i="200"/>
  <c r="K1176" i="200"/>
  <c r="J1176" i="200"/>
  <c r="H1176" i="200"/>
  <c r="BO1175" i="200"/>
  <c r="BN1175" i="200"/>
  <c r="BL1175" i="200"/>
  <c r="BG1175" i="200"/>
  <c r="BF1175" i="200"/>
  <c r="BD1175" i="200"/>
  <c r="AY1175" i="200"/>
  <c r="AX1175" i="200"/>
  <c r="AV1175" i="200"/>
  <c r="AQ1175" i="200"/>
  <c r="AP1175" i="200"/>
  <c r="AN1175" i="200"/>
  <c r="AI1175" i="200"/>
  <c r="AH1175" i="200"/>
  <c r="AF1175" i="200"/>
  <c r="AA1175" i="200"/>
  <c r="Z1175" i="200"/>
  <c r="X1175" i="200"/>
  <c r="S1175" i="200"/>
  <c r="R1175" i="200"/>
  <c r="P1175" i="200"/>
  <c r="K1175" i="200"/>
  <c r="J1175" i="200"/>
  <c r="H1175" i="200"/>
  <c r="BO1174" i="200"/>
  <c r="BN1174" i="200"/>
  <c r="BL1174" i="200"/>
  <c r="BG1174" i="200"/>
  <c r="BF1174" i="200"/>
  <c r="BD1174" i="200"/>
  <c r="AY1174" i="200"/>
  <c r="AX1174" i="200"/>
  <c r="AV1174" i="200"/>
  <c r="AQ1174" i="200"/>
  <c r="AP1174" i="200"/>
  <c r="AN1174" i="200"/>
  <c r="AI1174" i="200"/>
  <c r="AH1174" i="200"/>
  <c r="AF1174" i="200"/>
  <c r="AA1174" i="200"/>
  <c r="Z1174" i="200"/>
  <c r="X1174" i="200"/>
  <c r="S1174" i="200"/>
  <c r="R1174" i="200"/>
  <c r="P1174" i="200"/>
  <c r="K1174" i="200"/>
  <c r="J1174" i="200"/>
  <c r="H1174" i="200"/>
  <c r="BO1173" i="200"/>
  <c r="BN1173" i="200"/>
  <c r="BL1173" i="200"/>
  <c r="BG1173" i="200"/>
  <c r="BF1173" i="200"/>
  <c r="BD1173" i="200"/>
  <c r="AY1173" i="200"/>
  <c r="AX1173" i="200"/>
  <c r="AV1173" i="200"/>
  <c r="AQ1173" i="200"/>
  <c r="AP1173" i="200"/>
  <c r="AN1173" i="200"/>
  <c r="AI1173" i="200"/>
  <c r="AH1173" i="200"/>
  <c r="AF1173" i="200"/>
  <c r="AA1173" i="200"/>
  <c r="Z1173" i="200"/>
  <c r="X1173" i="200"/>
  <c r="S1173" i="200"/>
  <c r="R1173" i="200"/>
  <c r="P1173" i="200"/>
  <c r="K1173" i="200"/>
  <c r="J1173" i="200"/>
  <c r="H1173" i="200"/>
  <c r="BO1172" i="200"/>
  <c r="BN1172" i="200"/>
  <c r="BL1172" i="200"/>
  <c r="BG1172" i="200"/>
  <c r="BF1172" i="200"/>
  <c r="BD1172" i="200"/>
  <c r="AY1172" i="200"/>
  <c r="AX1172" i="200"/>
  <c r="AV1172" i="200"/>
  <c r="AQ1172" i="200"/>
  <c r="AP1172" i="200"/>
  <c r="AN1172" i="200"/>
  <c r="AI1172" i="200"/>
  <c r="AH1172" i="200"/>
  <c r="AF1172" i="200"/>
  <c r="AA1172" i="200"/>
  <c r="Z1172" i="200"/>
  <c r="X1172" i="200"/>
  <c r="S1172" i="200"/>
  <c r="R1172" i="200"/>
  <c r="P1172" i="200"/>
  <c r="K1172" i="200"/>
  <c r="J1172" i="200"/>
  <c r="H1172" i="200"/>
  <c r="BO1171" i="200"/>
  <c r="BN1171" i="200"/>
  <c r="BL1171" i="200"/>
  <c r="BG1171" i="200"/>
  <c r="BF1171" i="200"/>
  <c r="BD1171" i="200"/>
  <c r="AY1171" i="200"/>
  <c r="AX1171" i="200"/>
  <c r="AV1171" i="200"/>
  <c r="AQ1171" i="200"/>
  <c r="AP1171" i="200"/>
  <c r="AN1171" i="200"/>
  <c r="AI1171" i="200"/>
  <c r="AH1171" i="200"/>
  <c r="AF1171" i="200"/>
  <c r="AA1171" i="200"/>
  <c r="Z1171" i="200"/>
  <c r="X1171" i="200"/>
  <c r="S1171" i="200"/>
  <c r="R1171" i="200"/>
  <c r="P1171" i="200"/>
  <c r="K1171" i="200"/>
  <c r="J1171" i="200"/>
  <c r="H1171" i="200"/>
  <c r="BO1170" i="200"/>
  <c r="BN1170" i="200"/>
  <c r="BL1170" i="200"/>
  <c r="BG1170" i="200"/>
  <c r="BF1170" i="200"/>
  <c r="BD1170" i="200"/>
  <c r="AY1170" i="200"/>
  <c r="AX1170" i="200"/>
  <c r="AV1170" i="200"/>
  <c r="AQ1170" i="200"/>
  <c r="AP1170" i="200"/>
  <c r="AN1170" i="200"/>
  <c r="AI1170" i="200"/>
  <c r="AH1170" i="200"/>
  <c r="AF1170" i="200"/>
  <c r="AA1170" i="200"/>
  <c r="Z1170" i="200"/>
  <c r="X1170" i="200"/>
  <c r="S1170" i="200"/>
  <c r="R1170" i="200"/>
  <c r="P1170" i="200"/>
  <c r="K1170" i="200"/>
  <c r="J1170" i="200"/>
  <c r="H1170" i="200"/>
  <c r="BO1169" i="200"/>
  <c r="BN1169" i="200"/>
  <c r="BL1169" i="200"/>
  <c r="BG1169" i="200"/>
  <c r="BF1169" i="200"/>
  <c r="BD1169" i="200"/>
  <c r="AY1169" i="200"/>
  <c r="AX1169" i="200"/>
  <c r="AV1169" i="200"/>
  <c r="AQ1169" i="200"/>
  <c r="AP1169" i="200"/>
  <c r="AN1169" i="200"/>
  <c r="AI1169" i="200"/>
  <c r="AH1169" i="200"/>
  <c r="AF1169" i="200"/>
  <c r="AA1169" i="200"/>
  <c r="Z1169" i="200"/>
  <c r="X1169" i="200"/>
  <c r="S1169" i="200"/>
  <c r="R1169" i="200"/>
  <c r="P1169" i="200"/>
  <c r="K1169" i="200"/>
  <c r="J1169" i="200"/>
  <c r="H1169" i="200"/>
  <c r="BO1168" i="200"/>
  <c r="BN1168" i="200"/>
  <c r="BL1168" i="200"/>
  <c r="BG1168" i="200"/>
  <c r="BF1168" i="200"/>
  <c r="BD1168" i="200"/>
  <c r="AY1168" i="200"/>
  <c r="AX1168" i="200"/>
  <c r="AV1168" i="200"/>
  <c r="AQ1168" i="200"/>
  <c r="AP1168" i="200"/>
  <c r="AN1168" i="200"/>
  <c r="AI1168" i="200"/>
  <c r="AH1168" i="200"/>
  <c r="AF1168" i="200"/>
  <c r="AA1168" i="200"/>
  <c r="Z1168" i="200"/>
  <c r="X1168" i="200"/>
  <c r="S1168" i="200"/>
  <c r="R1168" i="200"/>
  <c r="P1168" i="200"/>
  <c r="K1168" i="200"/>
  <c r="J1168" i="200"/>
  <c r="H1168" i="200"/>
  <c r="BO1167" i="200"/>
  <c r="BN1167" i="200"/>
  <c r="BL1167" i="200"/>
  <c r="BG1167" i="200"/>
  <c r="BF1167" i="200"/>
  <c r="BD1167" i="200"/>
  <c r="AY1167" i="200"/>
  <c r="AX1167" i="200"/>
  <c r="AV1167" i="200"/>
  <c r="AQ1167" i="200"/>
  <c r="AP1167" i="200"/>
  <c r="AN1167" i="200"/>
  <c r="AI1167" i="200"/>
  <c r="AH1167" i="200"/>
  <c r="AF1167" i="200"/>
  <c r="AA1167" i="200"/>
  <c r="Z1167" i="200"/>
  <c r="X1167" i="200"/>
  <c r="S1167" i="200"/>
  <c r="R1167" i="200"/>
  <c r="P1167" i="200"/>
  <c r="K1167" i="200"/>
  <c r="J1167" i="200"/>
  <c r="H1167" i="200"/>
  <c r="BO1166" i="200"/>
  <c r="BN1166" i="200"/>
  <c r="BL1166" i="200"/>
  <c r="BG1166" i="200"/>
  <c r="BF1166" i="200"/>
  <c r="BD1166" i="200"/>
  <c r="AY1166" i="200"/>
  <c r="AX1166" i="200"/>
  <c r="AV1166" i="200"/>
  <c r="AQ1166" i="200"/>
  <c r="AP1166" i="200"/>
  <c r="AN1166" i="200"/>
  <c r="AI1166" i="200"/>
  <c r="AH1166" i="200"/>
  <c r="AF1166" i="200"/>
  <c r="AA1166" i="200"/>
  <c r="Z1166" i="200"/>
  <c r="X1166" i="200"/>
  <c r="S1166" i="200"/>
  <c r="R1166" i="200"/>
  <c r="P1166" i="200"/>
  <c r="K1166" i="200"/>
  <c r="J1166" i="200"/>
  <c r="H1166" i="200"/>
  <c r="BO1165" i="200"/>
  <c r="BN1165" i="200"/>
  <c r="BL1165" i="200"/>
  <c r="BG1165" i="200"/>
  <c r="BF1165" i="200"/>
  <c r="BD1165" i="200"/>
  <c r="AY1165" i="200"/>
  <c r="AX1165" i="200"/>
  <c r="AV1165" i="200"/>
  <c r="AQ1165" i="200"/>
  <c r="AP1165" i="200"/>
  <c r="AN1165" i="200"/>
  <c r="AI1165" i="200"/>
  <c r="AH1165" i="200"/>
  <c r="AF1165" i="200"/>
  <c r="AA1165" i="200"/>
  <c r="Z1165" i="200"/>
  <c r="X1165" i="200"/>
  <c r="S1165" i="200"/>
  <c r="R1165" i="200"/>
  <c r="P1165" i="200"/>
  <c r="K1165" i="200"/>
  <c r="J1165" i="200"/>
  <c r="H1165" i="200"/>
  <c r="BO1164" i="200"/>
  <c r="BN1164" i="200"/>
  <c r="BL1164" i="200"/>
  <c r="BG1164" i="200"/>
  <c r="BF1164" i="200"/>
  <c r="BD1164" i="200"/>
  <c r="AY1164" i="200"/>
  <c r="AX1164" i="200"/>
  <c r="AV1164" i="200"/>
  <c r="AQ1164" i="200"/>
  <c r="AP1164" i="200"/>
  <c r="AN1164" i="200"/>
  <c r="AI1164" i="200"/>
  <c r="AH1164" i="200"/>
  <c r="AF1164" i="200"/>
  <c r="AA1164" i="200"/>
  <c r="Z1164" i="200"/>
  <c r="X1164" i="200"/>
  <c r="S1164" i="200"/>
  <c r="R1164" i="200"/>
  <c r="P1164" i="200"/>
  <c r="K1164" i="200"/>
  <c r="J1164" i="200"/>
  <c r="H1164" i="200"/>
  <c r="BO1163" i="200"/>
  <c r="BN1163" i="200"/>
  <c r="BL1163" i="200"/>
  <c r="BG1163" i="200"/>
  <c r="BF1163" i="200"/>
  <c r="BD1163" i="200"/>
  <c r="AY1163" i="200"/>
  <c r="AX1163" i="200"/>
  <c r="AV1163" i="200"/>
  <c r="AQ1163" i="200"/>
  <c r="AP1163" i="200"/>
  <c r="AN1163" i="200"/>
  <c r="AI1163" i="200"/>
  <c r="AH1163" i="200"/>
  <c r="AF1163" i="200"/>
  <c r="AA1163" i="200"/>
  <c r="Z1163" i="200"/>
  <c r="X1163" i="200"/>
  <c r="S1163" i="200"/>
  <c r="R1163" i="200"/>
  <c r="P1163" i="200"/>
  <c r="K1163" i="200"/>
  <c r="J1163" i="200"/>
  <c r="H1163" i="200"/>
  <c r="BO1162" i="200"/>
  <c r="BN1162" i="200"/>
  <c r="BL1162" i="200"/>
  <c r="BG1162" i="200"/>
  <c r="BF1162" i="200"/>
  <c r="BD1162" i="200"/>
  <c r="AY1162" i="200"/>
  <c r="AX1162" i="200"/>
  <c r="AV1162" i="200"/>
  <c r="AQ1162" i="200"/>
  <c r="AP1162" i="200"/>
  <c r="AN1162" i="200"/>
  <c r="AI1162" i="200"/>
  <c r="AH1162" i="200"/>
  <c r="AF1162" i="200"/>
  <c r="AA1162" i="200"/>
  <c r="Z1162" i="200"/>
  <c r="X1162" i="200"/>
  <c r="S1162" i="200"/>
  <c r="R1162" i="200"/>
  <c r="P1162" i="200"/>
  <c r="K1162" i="200"/>
  <c r="J1162" i="200"/>
  <c r="H1162" i="200"/>
  <c r="BN1161" i="200"/>
  <c r="BK1161" i="200"/>
  <c r="BO1161" i="200" s="1"/>
  <c r="BF1161" i="200"/>
  <c r="BC1161" i="200"/>
  <c r="BG1161" i="200" s="1"/>
  <c r="AX1161" i="200"/>
  <c r="AU1161" i="200"/>
  <c r="AY1161" i="200" s="1"/>
  <c r="AP1161" i="200"/>
  <c r="AM1161" i="200"/>
  <c r="AQ1161" i="200" s="1"/>
  <c r="AH1161" i="200"/>
  <c r="AE1161" i="200"/>
  <c r="AI1161" i="200" s="1"/>
  <c r="Z1161" i="200"/>
  <c r="W1161" i="200"/>
  <c r="AA1161" i="200" s="1"/>
  <c r="R1161" i="200"/>
  <c r="O1161" i="200"/>
  <c r="S1161" i="200" s="1"/>
  <c r="J1161" i="200"/>
  <c r="G1161" i="200"/>
  <c r="H1161" i="200" s="1"/>
  <c r="BO1160" i="200"/>
  <c r="BN1160" i="200"/>
  <c r="BL1160" i="200"/>
  <c r="BG1160" i="200"/>
  <c r="BF1160" i="200"/>
  <c r="BD1160" i="200"/>
  <c r="AY1160" i="200"/>
  <c r="AX1160" i="200"/>
  <c r="AV1160" i="200"/>
  <c r="AQ1160" i="200"/>
  <c r="AP1160" i="200"/>
  <c r="AN1160" i="200"/>
  <c r="AI1160" i="200"/>
  <c r="AH1160" i="200"/>
  <c r="AF1160" i="200"/>
  <c r="AA1160" i="200"/>
  <c r="Z1160" i="200"/>
  <c r="X1160" i="200"/>
  <c r="S1160" i="200"/>
  <c r="R1160" i="200"/>
  <c r="P1160" i="200"/>
  <c r="K1160" i="200"/>
  <c r="J1160" i="200"/>
  <c r="H1160" i="200"/>
  <c r="BO1159" i="200"/>
  <c r="BN1159" i="200"/>
  <c r="BL1159" i="200"/>
  <c r="BG1159" i="200"/>
  <c r="BF1159" i="200"/>
  <c r="BD1159" i="200"/>
  <c r="AY1159" i="200"/>
  <c r="AX1159" i="200"/>
  <c r="AV1159" i="200"/>
  <c r="AQ1159" i="200"/>
  <c r="AP1159" i="200"/>
  <c r="AN1159" i="200"/>
  <c r="AI1159" i="200"/>
  <c r="AH1159" i="200"/>
  <c r="AF1159" i="200"/>
  <c r="AA1159" i="200"/>
  <c r="Z1159" i="200"/>
  <c r="X1159" i="200"/>
  <c r="S1159" i="200"/>
  <c r="R1159" i="200"/>
  <c r="P1159" i="200"/>
  <c r="K1159" i="200"/>
  <c r="J1159" i="200"/>
  <c r="H1159" i="200"/>
  <c r="BO1158" i="200"/>
  <c r="BN1158" i="200"/>
  <c r="BL1158" i="200"/>
  <c r="BG1158" i="200"/>
  <c r="BF1158" i="200"/>
  <c r="BD1158" i="200"/>
  <c r="AY1158" i="200"/>
  <c r="AX1158" i="200"/>
  <c r="AV1158" i="200"/>
  <c r="AQ1158" i="200"/>
  <c r="AP1158" i="200"/>
  <c r="AN1158" i="200"/>
  <c r="AI1158" i="200"/>
  <c r="AH1158" i="200"/>
  <c r="AF1158" i="200"/>
  <c r="AA1158" i="200"/>
  <c r="Z1158" i="200"/>
  <c r="X1158" i="200"/>
  <c r="S1158" i="200"/>
  <c r="R1158" i="200"/>
  <c r="P1158" i="200"/>
  <c r="K1158" i="200"/>
  <c r="J1158" i="200"/>
  <c r="H1158" i="200"/>
  <c r="BO1157" i="200"/>
  <c r="BN1157" i="200"/>
  <c r="BL1157" i="200"/>
  <c r="BG1157" i="200"/>
  <c r="BF1157" i="200"/>
  <c r="BD1157" i="200"/>
  <c r="AY1157" i="200"/>
  <c r="AX1157" i="200"/>
  <c r="AV1157" i="200"/>
  <c r="AQ1157" i="200"/>
  <c r="AP1157" i="200"/>
  <c r="AN1157" i="200"/>
  <c r="AI1157" i="200"/>
  <c r="AH1157" i="200"/>
  <c r="AF1157" i="200"/>
  <c r="AA1157" i="200"/>
  <c r="Z1157" i="200"/>
  <c r="X1157" i="200"/>
  <c r="S1157" i="200"/>
  <c r="R1157" i="200"/>
  <c r="P1157" i="200"/>
  <c r="K1157" i="200"/>
  <c r="J1157" i="200"/>
  <c r="H1157" i="200"/>
  <c r="BO1156" i="200"/>
  <c r="BN1156" i="200"/>
  <c r="BL1156" i="200"/>
  <c r="BG1156" i="200"/>
  <c r="BF1156" i="200"/>
  <c r="BD1156" i="200"/>
  <c r="AY1156" i="200"/>
  <c r="AX1156" i="200"/>
  <c r="AV1156" i="200"/>
  <c r="AQ1156" i="200"/>
  <c r="AP1156" i="200"/>
  <c r="AN1156" i="200"/>
  <c r="AI1156" i="200"/>
  <c r="AH1156" i="200"/>
  <c r="AF1156" i="200"/>
  <c r="AA1156" i="200"/>
  <c r="Z1156" i="200"/>
  <c r="X1156" i="200"/>
  <c r="S1156" i="200"/>
  <c r="R1156" i="200"/>
  <c r="P1156" i="200"/>
  <c r="K1156" i="200"/>
  <c r="J1156" i="200"/>
  <c r="H1156" i="200"/>
  <c r="BO1155" i="200"/>
  <c r="BN1155" i="200"/>
  <c r="BL1155" i="200"/>
  <c r="BG1155" i="200"/>
  <c r="BF1155" i="200"/>
  <c r="BD1155" i="200"/>
  <c r="AY1155" i="200"/>
  <c r="AX1155" i="200"/>
  <c r="AV1155" i="200"/>
  <c r="AQ1155" i="200"/>
  <c r="AP1155" i="200"/>
  <c r="AN1155" i="200"/>
  <c r="AI1155" i="200"/>
  <c r="AH1155" i="200"/>
  <c r="AF1155" i="200"/>
  <c r="AA1155" i="200"/>
  <c r="Z1155" i="200"/>
  <c r="X1155" i="200"/>
  <c r="S1155" i="200"/>
  <c r="R1155" i="200"/>
  <c r="P1155" i="200"/>
  <c r="K1155" i="200"/>
  <c r="J1155" i="200"/>
  <c r="H1155" i="200"/>
  <c r="BO1154" i="200"/>
  <c r="BN1154" i="200"/>
  <c r="BL1154" i="200"/>
  <c r="BG1154" i="200"/>
  <c r="BF1154" i="200"/>
  <c r="BD1154" i="200"/>
  <c r="AY1154" i="200"/>
  <c r="AX1154" i="200"/>
  <c r="AV1154" i="200"/>
  <c r="AQ1154" i="200"/>
  <c r="AP1154" i="200"/>
  <c r="AN1154" i="200"/>
  <c r="AI1154" i="200"/>
  <c r="AH1154" i="200"/>
  <c r="AF1154" i="200"/>
  <c r="AA1154" i="200"/>
  <c r="Z1154" i="200"/>
  <c r="X1154" i="200"/>
  <c r="S1154" i="200"/>
  <c r="R1154" i="200"/>
  <c r="P1154" i="200"/>
  <c r="K1154" i="200"/>
  <c r="J1154" i="200"/>
  <c r="H1154" i="200"/>
  <c r="BO1153" i="200"/>
  <c r="BN1153" i="200"/>
  <c r="BL1153" i="200"/>
  <c r="BG1153" i="200"/>
  <c r="BF1153" i="200"/>
  <c r="BD1153" i="200"/>
  <c r="AY1153" i="200"/>
  <c r="AX1153" i="200"/>
  <c r="AV1153" i="200"/>
  <c r="AQ1153" i="200"/>
  <c r="AP1153" i="200"/>
  <c r="AN1153" i="200"/>
  <c r="AI1153" i="200"/>
  <c r="AH1153" i="200"/>
  <c r="AF1153" i="200"/>
  <c r="AA1153" i="200"/>
  <c r="Z1153" i="200"/>
  <c r="X1153" i="200"/>
  <c r="S1153" i="200"/>
  <c r="R1153" i="200"/>
  <c r="P1153" i="200"/>
  <c r="K1153" i="200"/>
  <c r="J1153" i="200"/>
  <c r="H1153" i="200"/>
  <c r="BO1152" i="200"/>
  <c r="BN1152" i="200"/>
  <c r="BL1152" i="200"/>
  <c r="BG1152" i="200"/>
  <c r="BF1152" i="200"/>
  <c r="BD1152" i="200"/>
  <c r="AY1152" i="200"/>
  <c r="AX1152" i="200"/>
  <c r="AV1152" i="200"/>
  <c r="AQ1152" i="200"/>
  <c r="AP1152" i="200"/>
  <c r="AN1152" i="200"/>
  <c r="AI1152" i="200"/>
  <c r="AH1152" i="200"/>
  <c r="AF1152" i="200"/>
  <c r="AA1152" i="200"/>
  <c r="Z1152" i="200"/>
  <c r="X1152" i="200"/>
  <c r="S1152" i="200"/>
  <c r="R1152" i="200"/>
  <c r="P1152" i="200"/>
  <c r="K1152" i="200"/>
  <c r="J1152" i="200"/>
  <c r="H1152" i="200"/>
  <c r="BO1151" i="200"/>
  <c r="BN1151" i="200"/>
  <c r="BL1151" i="200"/>
  <c r="BG1151" i="200"/>
  <c r="BF1151" i="200"/>
  <c r="BD1151" i="200"/>
  <c r="AY1151" i="200"/>
  <c r="AX1151" i="200"/>
  <c r="AV1151" i="200"/>
  <c r="AQ1151" i="200"/>
  <c r="AP1151" i="200"/>
  <c r="AN1151" i="200"/>
  <c r="AI1151" i="200"/>
  <c r="AH1151" i="200"/>
  <c r="AF1151" i="200"/>
  <c r="AA1151" i="200"/>
  <c r="Z1151" i="200"/>
  <c r="X1151" i="200"/>
  <c r="S1151" i="200"/>
  <c r="R1151" i="200"/>
  <c r="P1151" i="200"/>
  <c r="K1151" i="200"/>
  <c r="J1151" i="200"/>
  <c r="H1151" i="200"/>
  <c r="BO1150" i="200"/>
  <c r="BN1150" i="200"/>
  <c r="BL1150" i="200"/>
  <c r="BG1150" i="200"/>
  <c r="BF1150" i="200"/>
  <c r="BD1150" i="200"/>
  <c r="AY1150" i="200"/>
  <c r="AX1150" i="200"/>
  <c r="AV1150" i="200"/>
  <c r="AQ1150" i="200"/>
  <c r="AP1150" i="200"/>
  <c r="AN1150" i="200"/>
  <c r="AI1150" i="200"/>
  <c r="AH1150" i="200"/>
  <c r="AF1150" i="200"/>
  <c r="AA1150" i="200"/>
  <c r="Z1150" i="200"/>
  <c r="X1150" i="200"/>
  <c r="S1150" i="200"/>
  <c r="R1150" i="200"/>
  <c r="P1150" i="200"/>
  <c r="K1150" i="200"/>
  <c r="J1150" i="200"/>
  <c r="H1150" i="200"/>
  <c r="BO1149" i="200"/>
  <c r="BN1149" i="200"/>
  <c r="BL1149" i="200"/>
  <c r="BG1149" i="200"/>
  <c r="BF1149" i="200"/>
  <c r="BD1149" i="200"/>
  <c r="AY1149" i="200"/>
  <c r="AX1149" i="200"/>
  <c r="AV1149" i="200"/>
  <c r="AQ1149" i="200"/>
  <c r="AP1149" i="200"/>
  <c r="AN1149" i="200"/>
  <c r="AI1149" i="200"/>
  <c r="AH1149" i="200"/>
  <c r="AF1149" i="200"/>
  <c r="AA1149" i="200"/>
  <c r="Z1149" i="200"/>
  <c r="X1149" i="200"/>
  <c r="S1149" i="200"/>
  <c r="R1149" i="200"/>
  <c r="P1149" i="200"/>
  <c r="K1149" i="200"/>
  <c r="J1149" i="200"/>
  <c r="H1149" i="200"/>
  <c r="BO1148" i="200"/>
  <c r="BN1148" i="200"/>
  <c r="BL1148" i="200"/>
  <c r="BG1148" i="200"/>
  <c r="BF1148" i="200"/>
  <c r="BD1148" i="200"/>
  <c r="AY1148" i="200"/>
  <c r="AX1148" i="200"/>
  <c r="AV1148" i="200"/>
  <c r="AQ1148" i="200"/>
  <c r="AP1148" i="200"/>
  <c r="AN1148" i="200"/>
  <c r="AI1148" i="200"/>
  <c r="AH1148" i="200"/>
  <c r="AF1148" i="200"/>
  <c r="AA1148" i="200"/>
  <c r="Z1148" i="200"/>
  <c r="X1148" i="200"/>
  <c r="S1148" i="200"/>
  <c r="R1148" i="200"/>
  <c r="P1148" i="200"/>
  <c r="K1148" i="200"/>
  <c r="J1148" i="200"/>
  <c r="H1148" i="200"/>
  <c r="BO1147" i="200"/>
  <c r="BN1147" i="200"/>
  <c r="BL1147" i="200"/>
  <c r="BG1147" i="200"/>
  <c r="BF1147" i="200"/>
  <c r="BD1147" i="200"/>
  <c r="AY1147" i="200"/>
  <c r="AX1147" i="200"/>
  <c r="AV1147" i="200"/>
  <c r="AQ1147" i="200"/>
  <c r="AP1147" i="200"/>
  <c r="AN1147" i="200"/>
  <c r="AI1147" i="200"/>
  <c r="AH1147" i="200"/>
  <c r="AF1147" i="200"/>
  <c r="AA1147" i="200"/>
  <c r="Z1147" i="200"/>
  <c r="X1147" i="200"/>
  <c r="S1147" i="200"/>
  <c r="R1147" i="200"/>
  <c r="P1147" i="200"/>
  <c r="K1147" i="200"/>
  <c r="J1147" i="200"/>
  <c r="H1147" i="200"/>
  <c r="BO1146" i="200"/>
  <c r="BN1146" i="200"/>
  <c r="BL1146" i="200"/>
  <c r="BG1146" i="200"/>
  <c r="BF1146" i="200"/>
  <c r="BD1146" i="200"/>
  <c r="AY1146" i="200"/>
  <c r="AX1146" i="200"/>
  <c r="AV1146" i="200"/>
  <c r="AQ1146" i="200"/>
  <c r="AP1146" i="200"/>
  <c r="AN1146" i="200"/>
  <c r="AI1146" i="200"/>
  <c r="AH1146" i="200"/>
  <c r="AF1146" i="200"/>
  <c r="AA1146" i="200"/>
  <c r="Z1146" i="200"/>
  <c r="X1146" i="200"/>
  <c r="S1146" i="200"/>
  <c r="R1146" i="200"/>
  <c r="P1146" i="200"/>
  <c r="K1146" i="200"/>
  <c r="J1146" i="200"/>
  <c r="H1146" i="200"/>
  <c r="BO1145" i="200"/>
  <c r="BN1145" i="200"/>
  <c r="BL1145" i="200"/>
  <c r="BG1145" i="200"/>
  <c r="BF1145" i="200"/>
  <c r="BD1145" i="200"/>
  <c r="AY1145" i="200"/>
  <c r="AX1145" i="200"/>
  <c r="AV1145" i="200"/>
  <c r="AQ1145" i="200"/>
  <c r="AP1145" i="200"/>
  <c r="AN1145" i="200"/>
  <c r="AI1145" i="200"/>
  <c r="AH1145" i="200"/>
  <c r="AF1145" i="200"/>
  <c r="AA1145" i="200"/>
  <c r="Z1145" i="200"/>
  <c r="X1145" i="200"/>
  <c r="S1145" i="200"/>
  <c r="R1145" i="200"/>
  <c r="P1145" i="200"/>
  <c r="K1145" i="200"/>
  <c r="J1145" i="200"/>
  <c r="H1145" i="200"/>
  <c r="BN1144" i="200"/>
  <c r="BK1144" i="200"/>
  <c r="BO1144" i="200" s="1"/>
  <c r="BF1144" i="200"/>
  <c r="BC1144" i="200"/>
  <c r="BG1144" i="200" s="1"/>
  <c r="AX1144" i="200"/>
  <c r="AU1144" i="200"/>
  <c r="AY1144" i="200" s="1"/>
  <c r="AP1144" i="200"/>
  <c r="AM1144" i="200"/>
  <c r="AQ1144" i="200" s="1"/>
  <c r="AH1144" i="200"/>
  <c r="AE1144" i="200"/>
  <c r="AI1144" i="200" s="1"/>
  <c r="Z1144" i="200"/>
  <c r="W1144" i="200"/>
  <c r="AA1144" i="200" s="1"/>
  <c r="R1144" i="200"/>
  <c r="O1144" i="200"/>
  <c r="S1144" i="200" s="1"/>
  <c r="J1144" i="200"/>
  <c r="G1144" i="200"/>
  <c r="H1144" i="200" s="1"/>
  <c r="BO1143" i="200"/>
  <c r="BN1143" i="200"/>
  <c r="BL1143" i="200"/>
  <c r="BG1143" i="200"/>
  <c r="BF1143" i="200"/>
  <c r="BD1143" i="200"/>
  <c r="AY1143" i="200"/>
  <c r="AX1143" i="200"/>
  <c r="AV1143" i="200"/>
  <c r="AQ1143" i="200"/>
  <c r="AP1143" i="200"/>
  <c r="AN1143" i="200"/>
  <c r="AI1143" i="200"/>
  <c r="AH1143" i="200"/>
  <c r="AF1143" i="200"/>
  <c r="AA1143" i="200"/>
  <c r="Z1143" i="200"/>
  <c r="X1143" i="200"/>
  <c r="S1143" i="200"/>
  <c r="R1143" i="200"/>
  <c r="P1143" i="200"/>
  <c r="K1143" i="200"/>
  <c r="J1143" i="200"/>
  <c r="H1143" i="200"/>
  <c r="BO1142" i="200"/>
  <c r="BN1142" i="200"/>
  <c r="BL1142" i="200"/>
  <c r="BG1142" i="200"/>
  <c r="BF1142" i="200"/>
  <c r="BD1142" i="200"/>
  <c r="AY1142" i="200"/>
  <c r="AX1142" i="200"/>
  <c r="AV1142" i="200"/>
  <c r="AQ1142" i="200"/>
  <c r="AP1142" i="200"/>
  <c r="AN1142" i="200"/>
  <c r="AI1142" i="200"/>
  <c r="AH1142" i="200"/>
  <c r="AF1142" i="200"/>
  <c r="AA1142" i="200"/>
  <c r="Z1142" i="200"/>
  <c r="X1142" i="200"/>
  <c r="S1142" i="200"/>
  <c r="R1142" i="200"/>
  <c r="P1142" i="200"/>
  <c r="K1142" i="200"/>
  <c r="J1142" i="200"/>
  <c r="H1142" i="200"/>
  <c r="BO1141" i="200"/>
  <c r="BN1141" i="200"/>
  <c r="BL1141" i="200"/>
  <c r="BG1141" i="200"/>
  <c r="BF1141" i="200"/>
  <c r="BD1141" i="200"/>
  <c r="AY1141" i="200"/>
  <c r="AX1141" i="200"/>
  <c r="AV1141" i="200"/>
  <c r="AQ1141" i="200"/>
  <c r="AP1141" i="200"/>
  <c r="AN1141" i="200"/>
  <c r="AI1141" i="200"/>
  <c r="AH1141" i="200"/>
  <c r="AF1141" i="200"/>
  <c r="AA1141" i="200"/>
  <c r="Z1141" i="200"/>
  <c r="X1141" i="200"/>
  <c r="S1141" i="200"/>
  <c r="R1141" i="200"/>
  <c r="P1141" i="200"/>
  <c r="K1141" i="200"/>
  <c r="J1141" i="200"/>
  <c r="H1141" i="200"/>
  <c r="BO1140" i="200"/>
  <c r="BN1140" i="200"/>
  <c r="BL1140" i="200"/>
  <c r="BG1140" i="200"/>
  <c r="BF1140" i="200"/>
  <c r="BD1140" i="200"/>
  <c r="AY1140" i="200"/>
  <c r="AX1140" i="200"/>
  <c r="AV1140" i="200"/>
  <c r="AQ1140" i="200"/>
  <c r="AP1140" i="200"/>
  <c r="AN1140" i="200"/>
  <c r="AI1140" i="200"/>
  <c r="AH1140" i="200"/>
  <c r="AF1140" i="200"/>
  <c r="AA1140" i="200"/>
  <c r="Z1140" i="200"/>
  <c r="X1140" i="200"/>
  <c r="S1140" i="200"/>
  <c r="R1140" i="200"/>
  <c r="P1140" i="200"/>
  <c r="K1140" i="200"/>
  <c r="J1140" i="200"/>
  <c r="H1140" i="200"/>
  <c r="BO1139" i="200"/>
  <c r="BN1139" i="200"/>
  <c r="BL1139" i="200"/>
  <c r="BG1139" i="200"/>
  <c r="BF1139" i="200"/>
  <c r="BD1139" i="200"/>
  <c r="AY1139" i="200"/>
  <c r="AX1139" i="200"/>
  <c r="AV1139" i="200"/>
  <c r="AQ1139" i="200"/>
  <c r="AP1139" i="200"/>
  <c r="AN1139" i="200"/>
  <c r="AI1139" i="200"/>
  <c r="AH1139" i="200"/>
  <c r="AF1139" i="200"/>
  <c r="AA1139" i="200"/>
  <c r="Z1139" i="200"/>
  <c r="X1139" i="200"/>
  <c r="S1139" i="200"/>
  <c r="R1139" i="200"/>
  <c r="P1139" i="200"/>
  <c r="K1139" i="200"/>
  <c r="J1139" i="200"/>
  <c r="H1139" i="200"/>
  <c r="BO1138" i="200"/>
  <c r="BN1138" i="200"/>
  <c r="BL1138" i="200"/>
  <c r="BG1138" i="200"/>
  <c r="BF1138" i="200"/>
  <c r="BD1138" i="200"/>
  <c r="AY1138" i="200"/>
  <c r="AX1138" i="200"/>
  <c r="AV1138" i="200"/>
  <c r="AQ1138" i="200"/>
  <c r="AP1138" i="200"/>
  <c r="AN1138" i="200"/>
  <c r="AI1138" i="200"/>
  <c r="AH1138" i="200"/>
  <c r="AF1138" i="200"/>
  <c r="AA1138" i="200"/>
  <c r="Z1138" i="200"/>
  <c r="X1138" i="200"/>
  <c r="S1138" i="200"/>
  <c r="R1138" i="200"/>
  <c r="P1138" i="200"/>
  <c r="K1138" i="200"/>
  <c r="J1138" i="200"/>
  <c r="H1138" i="200"/>
  <c r="BO1137" i="200"/>
  <c r="BN1137" i="200"/>
  <c r="BL1137" i="200"/>
  <c r="BG1137" i="200"/>
  <c r="BF1137" i="200"/>
  <c r="BD1137" i="200"/>
  <c r="AY1137" i="200"/>
  <c r="AX1137" i="200"/>
  <c r="AV1137" i="200"/>
  <c r="AQ1137" i="200"/>
  <c r="AP1137" i="200"/>
  <c r="AN1137" i="200"/>
  <c r="AI1137" i="200"/>
  <c r="AH1137" i="200"/>
  <c r="AF1137" i="200"/>
  <c r="AA1137" i="200"/>
  <c r="Z1137" i="200"/>
  <c r="X1137" i="200"/>
  <c r="S1137" i="200"/>
  <c r="R1137" i="200"/>
  <c r="P1137" i="200"/>
  <c r="K1137" i="200"/>
  <c r="J1137" i="200"/>
  <c r="H1137" i="200"/>
  <c r="BO1136" i="200"/>
  <c r="BN1136" i="200"/>
  <c r="BL1136" i="200"/>
  <c r="BG1136" i="200"/>
  <c r="BF1136" i="200"/>
  <c r="BD1136" i="200"/>
  <c r="AY1136" i="200"/>
  <c r="AX1136" i="200"/>
  <c r="AV1136" i="200"/>
  <c r="AQ1136" i="200"/>
  <c r="AP1136" i="200"/>
  <c r="AN1136" i="200"/>
  <c r="AI1136" i="200"/>
  <c r="AH1136" i="200"/>
  <c r="AF1136" i="200"/>
  <c r="AA1136" i="200"/>
  <c r="Z1136" i="200"/>
  <c r="X1136" i="200"/>
  <c r="S1136" i="200"/>
  <c r="R1136" i="200"/>
  <c r="P1136" i="200"/>
  <c r="K1136" i="200"/>
  <c r="J1136" i="200"/>
  <c r="H1136" i="200"/>
  <c r="BO1135" i="200"/>
  <c r="BN1135" i="200"/>
  <c r="BL1135" i="200"/>
  <c r="BG1135" i="200"/>
  <c r="BF1135" i="200"/>
  <c r="BD1135" i="200"/>
  <c r="AY1135" i="200"/>
  <c r="AX1135" i="200"/>
  <c r="AV1135" i="200"/>
  <c r="AQ1135" i="200"/>
  <c r="AP1135" i="200"/>
  <c r="AN1135" i="200"/>
  <c r="AI1135" i="200"/>
  <c r="AH1135" i="200"/>
  <c r="AF1135" i="200"/>
  <c r="AA1135" i="200"/>
  <c r="Z1135" i="200"/>
  <c r="X1135" i="200"/>
  <c r="S1135" i="200"/>
  <c r="R1135" i="200"/>
  <c r="P1135" i="200"/>
  <c r="K1135" i="200"/>
  <c r="J1135" i="200"/>
  <c r="H1135" i="200"/>
  <c r="BO1134" i="200"/>
  <c r="BN1134" i="200"/>
  <c r="BL1134" i="200"/>
  <c r="BG1134" i="200"/>
  <c r="BF1134" i="200"/>
  <c r="BD1134" i="200"/>
  <c r="AY1134" i="200"/>
  <c r="AX1134" i="200"/>
  <c r="AV1134" i="200"/>
  <c r="AQ1134" i="200"/>
  <c r="AP1134" i="200"/>
  <c r="AN1134" i="200"/>
  <c r="AI1134" i="200"/>
  <c r="AH1134" i="200"/>
  <c r="AF1134" i="200"/>
  <c r="AA1134" i="200"/>
  <c r="Z1134" i="200"/>
  <c r="X1134" i="200"/>
  <c r="S1134" i="200"/>
  <c r="R1134" i="200"/>
  <c r="P1134" i="200"/>
  <c r="K1134" i="200"/>
  <c r="J1134" i="200"/>
  <c r="H1134" i="200"/>
  <c r="BO1133" i="200"/>
  <c r="BN1133" i="200"/>
  <c r="BL1133" i="200"/>
  <c r="BG1133" i="200"/>
  <c r="BF1133" i="200"/>
  <c r="BD1133" i="200"/>
  <c r="AY1133" i="200"/>
  <c r="AX1133" i="200"/>
  <c r="AV1133" i="200"/>
  <c r="AQ1133" i="200"/>
  <c r="AP1133" i="200"/>
  <c r="AN1133" i="200"/>
  <c r="AI1133" i="200"/>
  <c r="AH1133" i="200"/>
  <c r="AF1133" i="200"/>
  <c r="AA1133" i="200"/>
  <c r="Z1133" i="200"/>
  <c r="X1133" i="200"/>
  <c r="S1133" i="200"/>
  <c r="R1133" i="200"/>
  <c r="P1133" i="200"/>
  <c r="K1133" i="200"/>
  <c r="J1133" i="200"/>
  <c r="H1133" i="200"/>
  <c r="BO1132" i="200"/>
  <c r="BN1132" i="200"/>
  <c r="BL1132" i="200"/>
  <c r="BG1132" i="200"/>
  <c r="BF1132" i="200"/>
  <c r="BD1132" i="200"/>
  <c r="AY1132" i="200"/>
  <c r="AX1132" i="200"/>
  <c r="AV1132" i="200"/>
  <c r="AQ1132" i="200"/>
  <c r="AP1132" i="200"/>
  <c r="AN1132" i="200"/>
  <c r="AI1132" i="200"/>
  <c r="AH1132" i="200"/>
  <c r="AF1132" i="200"/>
  <c r="AA1132" i="200"/>
  <c r="Z1132" i="200"/>
  <c r="X1132" i="200"/>
  <c r="S1132" i="200"/>
  <c r="R1132" i="200"/>
  <c r="P1132" i="200"/>
  <c r="K1132" i="200"/>
  <c r="J1132" i="200"/>
  <c r="H1132" i="200"/>
  <c r="BO1131" i="200"/>
  <c r="BN1131" i="200"/>
  <c r="BL1131" i="200"/>
  <c r="BG1131" i="200"/>
  <c r="BF1131" i="200"/>
  <c r="BD1131" i="200"/>
  <c r="AY1131" i="200"/>
  <c r="AX1131" i="200"/>
  <c r="AV1131" i="200"/>
  <c r="AQ1131" i="200"/>
  <c r="AP1131" i="200"/>
  <c r="AN1131" i="200"/>
  <c r="AI1131" i="200"/>
  <c r="AH1131" i="200"/>
  <c r="AF1131" i="200"/>
  <c r="AA1131" i="200"/>
  <c r="Z1131" i="200"/>
  <c r="X1131" i="200"/>
  <c r="S1131" i="200"/>
  <c r="R1131" i="200"/>
  <c r="P1131" i="200"/>
  <c r="K1131" i="200"/>
  <c r="J1131" i="200"/>
  <c r="H1131" i="200"/>
  <c r="BO1130" i="200"/>
  <c r="BN1130" i="200"/>
  <c r="BL1130" i="200"/>
  <c r="BG1130" i="200"/>
  <c r="BF1130" i="200"/>
  <c r="BD1130" i="200"/>
  <c r="AY1130" i="200"/>
  <c r="AX1130" i="200"/>
  <c r="AV1130" i="200"/>
  <c r="AQ1130" i="200"/>
  <c r="AP1130" i="200"/>
  <c r="AN1130" i="200"/>
  <c r="AI1130" i="200"/>
  <c r="AH1130" i="200"/>
  <c r="AF1130" i="200"/>
  <c r="AA1130" i="200"/>
  <c r="Z1130" i="200"/>
  <c r="X1130" i="200"/>
  <c r="S1130" i="200"/>
  <c r="R1130" i="200"/>
  <c r="P1130" i="200"/>
  <c r="K1130" i="200"/>
  <c r="J1130" i="200"/>
  <c r="H1130" i="200"/>
  <c r="BO1129" i="200"/>
  <c r="BN1129" i="200"/>
  <c r="BL1129" i="200"/>
  <c r="BG1129" i="200"/>
  <c r="BF1129" i="200"/>
  <c r="BD1129" i="200"/>
  <c r="AY1129" i="200"/>
  <c r="AX1129" i="200"/>
  <c r="AV1129" i="200"/>
  <c r="AQ1129" i="200"/>
  <c r="AP1129" i="200"/>
  <c r="AN1129" i="200"/>
  <c r="AI1129" i="200"/>
  <c r="AH1129" i="200"/>
  <c r="AF1129" i="200"/>
  <c r="AA1129" i="200"/>
  <c r="Z1129" i="200"/>
  <c r="X1129" i="200"/>
  <c r="S1129" i="200"/>
  <c r="R1129" i="200"/>
  <c r="P1129" i="200"/>
  <c r="K1129" i="200"/>
  <c r="J1129" i="200"/>
  <c r="H1129" i="200"/>
  <c r="BO1128" i="200"/>
  <c r="BN1128" i="200"/>
  <c r="BL1128" i="200"/>
  <c r="BG1128" i="200"/>
  <c r="BF1128" i="200"/>
  <c r="BD1128" i="200"/>
  <c r="AY1128" i="200"/>
  <c r="AX1128" i="200"/>
  <c r="AV1128" i="200"/>
  <c r="AQ1128" i="200"/>
  <c r="AP1128" i="200"/>
  <c r="AN1128" i="200"/>
  <c r="AI1128" i="200"/>
  <c r="AH1128" i="200"/>
  <c r="AF1128" i="200"/>
  <c r="AA1128" i="200"/>
  <c r="Z1128" i="200"/>
  <c r="X1128" i="200"/>
  <c r="S1128" i="200"/>
  <c r="R1128" i="200"/>
  <c r="P1128" i="200"/>
  <c r="K1128" i="200"/>
  <c r="J1128" i="200"/>
  <c r="H1128" i="200"/>
  <c r="BN1127" i="200"/>
  <c r="BK1127" i="200"/>
  <c r="BO1127" i="200" s="1"/>
  <c r="BF1127" i="200"/>
  <c r="BC1127" i="200"/>
  <c r="BG1127" i="200" s="1"/>
  <c r="AX1127" i="200"/>
  <c r="AU1127" i="200"/>
  <c r="AY1127" i="200" s="1"/>
  <c r="AP1127" i="200"/>
  <c r="AM1127" i="200"/>
  <c r="AQ1127" i="200" s="1"/>
  <c r="AH1127" i="200"/>
  <c r="AE1127" i="200"/>
  <c r="AI1127" i="200" s="1"/>
  <c r="Z1127" i="200"/>
  <c r="W1127" i="200"/>
  <c r="AA1127" i="200" s="1"/>
  <c r="R1127" i="200"/>
  <c r="O1127" i="200"/>
  <c r="S1127" i="200" s="1"/>
  <c r="J1127" i="200"/>
  <c r="G1127" i="200"/>
  <c r="K1127" i="200" s="1"/>
  <c r="BO1126" i="200"/>
  <c r="BN1126" i="200"/>
  <c r="BL1126" i="200"/>
  <c r="BG1126" i="200"/>
  <c r="BF1126" i="200"/>
  <c r="BD1126" i="200"/>
  <c r="AY1126" i="200"/>
  <c r="AX1126" i="200"/>
  <c r="AV1126" i="200"/>
  <c r="AQ1126" i="200"/>
  <c r="AP1126" i="200"/>
  <c r="AN1126" i="200"/>
  <c r="AI1126" i="200"/>
  <c r="AH1126" i="200"/>
  <c r="AF1126" i="200"/>
  <c r="AA1126" i="200"/>
  <c r="Z1126" i="200"/>
  <c r="X1126" i="200"/>
  <c r="S1126" i="200"/>
  <c r="R1126" i="200"/>
  <c r="P1126" i="200"/>
  <c r="K1126" i="200"/>
  <c r="J1126" i="200"/>
  <c r="H1126" i="200"/>
  <c r="BO1125" i="200"/>
  <c r="BN1125" i="200"/>
  <c r="BL1125" i="200"/>
  <c r="BG1125" i="200"/>
  <c r="BF1125" i="200"/>
  <c r="BD1125" i="200"/>
  <c r="AY1125" i="200"/>
  <c r="AX1125" i="200"/>
  <c r="AV1125" i="200"/>
  <c r="AQ1125" i="200"/>
  <c r="AP1125" i="200"/>
  <c r="AN1125" i="200"/>
  <c r="AI1125" i="200"/>
  <c r="AH1125" i="200"/>
  <c r="AF1125" i="200"/>
  <c r="AA1125" i="200"/>
  <c r="Z1125" i="200"/>
  <c r="X1125" i="200"/>
  <c r="S1125" i="200"/>
  <c r="R1125" i="200"/>
  <c r="P1125" i="200"/>
  <c r="K1125" i="200"/>
  <c r="J1125" i="200"/>
  <c r="H1125" i="200"/>
  <c r="BO1124" i="200"/>
  <c r="BN1124" i="200"/>
  <c r="BL1124" i="200"/>
  <c r="BG1124" i="200"/>
  <c r="BF1124" i="200"/>
  <c r="BD1124" i="200"/>
  <c r="AY1124" i="200"/>
  <c r="AX1124" i="200"/>
  <c r="AV1124" i="200"/>
  <c r="AQ1124" i="200"/>
  <c r="AP1124" i="200"/>
  <c r="AN1124" i="200"/>
  <c r="AI1124" i="200"/>
  <c r="AH1124" i="200"/>
  <c r="AF1124" i="200"/>
  <c r="AA1124" i="200"/>
  <c r="Z1124" i="200"/>
  <c r="X1124" i="200"/>
  <c r="S1124" i="200"/>
  <c r="R1124" i="200"/>
  <c r="P1124" i="200"/>
  <c r="K1124" i="200"/>
  <c r="J1124" i="200"/>
  <c r="H1124" i="200"/>
  <c r="BO1123" i="200"/>
  <c r="BN1123" i="200"/>
  <c r="BL1123" i="200"/>
  <c r="BG1123" i="200"/>
  <c r="BF1123" i="200"/>
  <c r="BD1123" i="200"/>
  <c r="AY1123" i="200"/>
  <c r="AX1123" i="200"/>
  <c r="AV1123" i="200"/>
  <c r="AQ1123" i="200"/>
  <c r="AP1123" i="200"/>
  <c r="AN1123" i="200"/>
  <c r="AI1123" i="200"/>
  <c r="AH1123" i="200"/>
  <c r="AF1123" i="200"/>
  <c r="AA1123" i="200"/>
  <c r="Z1123" i="200"/>
  <c r="X1123" i="200"/>
  <c r="S1123" i="200"/>
  <c r="R1123" i="200"/>
  <c r="P1123" i="200"/>
  <c r="K1123" i="200"/>
  <c r="J1123" i="200"/>
  <c r="H1123" i="200"/>
  <c r="BO1122" i="200"/>
  <c r="BN1122" i="200"/>
  <c r="BL1122" i="200"/>
  <c r="BG1122" i="200"/>
  <c r="BF1122" i="200"/>
  <c r="BD1122" i="200"/>
  <c r="AY1122" i="200"/>
  <c r="AX1122" i="200"/>
  <c r="AV1122" i="200"/>
  <c r="AQ1122" i="200"/>
  <c r="AP1122" i="200"/>
  <c r="AN1122" i="200"/>
  <c r="AI1122" i="200"/>
  <c r="AH1122" i="200"/>
  <c r="AF1122" i="200"/>
  <c r="AA1122" i="200"/>
  <c r="Z1122" i="200"/>
  <c r="X1122" i="200"/>
  <c r="S1122" i="200"/>
  <c r="R1122" i="200"/>
  <c r="P1122" i="200"/>
  <c r="K1122" i="200"/>
  <c r="J1122" i="200"/>
  <c r="H1122" i="200"/>
  <c r="BO1121" i="200"/>
  <c r="BN1121" i="200"/>
  <c r="BL1121" i="200"/>
  <c r="BG1121" i="200"/>
  <c r="BF1121" i="200"/>
  <c r="BD1121" i="200"/>
  <c r="AY1121" i="200"/>
  <c r="AX1121" i="200"/>
  <c r="AV1121" i="200"/>
  <c r="AQ1121" i="200"/>
  <c r="AP1121" i="200"/>
  <c r="AN1121" i="200"/>
  <c r="AI1121" i="200"/>
  <c r="AH1121" i="200"/>
  <c r="AF1121" i="200"/>
  <c r="AA1121" i="200"/>
  <c r="Z1121" i="200"/>
  <c r="X1121" i="200"/>
  <c r="S1121" i="200"/>
  <c r="R1121" i="200"/>
  <c r="P1121" i="200"/>
  <c r="K1121" i="200"/>
  <c r="J1121" i="200"/>
  <c r="H1121" i="200"/>
  <c r="BO1120" i="200"/>
  <c r="BN1120" i="200"/>
  <c r="BL1120" i="200"/>
  <c r="BG1120" i="200"/>
  <c r="BF1120" i="200"/>
  <c r="BD1120" i="200"/>
  <c r="AY1120" i="200"/>
  <c r="AX1120" i="200"/>
  <c r="AV1120" i="200"/>
  <c r="AQ1120" i="200"/>
  <c r="AP1120" i="200"/>
  <c r="AN1120" i="200"/>
  <c r="AI1120" i="200"/>
  <c r="AH1120" i="200"/>
  <c r="AF1120" i="200"/>
  <c r="AA1120" i="200"/>
  <c r="Z1120" i="200"/>
  <c r="X1120" i="200"/>
  <c r="S1120" i="200"/>
  <c r="R1120" i="200"/>
  <c r="P1120" i="200"/>
  <c r="K1120" i="200"/>
  <c r="J1120" i="200"/>
  <c r="H1120" i="200"/>
  <c r="BO1119" i="200"/>
  <c r="BN1119" i="200"/>
  <c r="BL1119" i="200"/>
  <c r="BG1119" i="200"/>
  <c r="BF1119" i="200"/>
  <c r="BD1119" i="200"/>
  <c r="AY1119" i="200"/>
  <c r="AX1119" i="200"/>
  <c r="AV1119" i="200"/>
  <c r="AQ1119" i="200"/>
  <c r="AP1119" i="200"/>
  <c r="AN1119" i="200"/>
  <c r="AI1119" i="200"/>
  <c r="AH1119" i="200"/>
  <c r="AF1119" i="200"/>
  <c r="AA1119" i="200"/>
  <c r="Z1119" i="200"/>
  <c r="X1119" i="200"/>
  <c r="S1119" i="200"/>
  <c r="R1119" i="200"/>
  <c r="P1119" i="200"/>
  <c r="K1119" i="200"/>
  <c r="J1119" i="200"/>
  <c r="H1119" i="200"/>
  <c r="BO1118" i="200"/>
  <c r="BN1118" i="200"/>
  <c r="BL1118" i="200"/>
  <c r="BG1118" i="200"/>
  <c r="BF1118" i="200"/>
  <c r="BD1118" i="200"/>
  <c r="AY1118" i="200"/>
  <c r="AX1118" i="200"/>
  <c r="AV1118" i="200"/>
  <c r="AQ1118" i="200"/>
  <c r="AP1118" i="200"/>
  <c r="AN1118" i="200"/>
  <c r="AI1118" i="200"/>
  <c r="AH1118" i="200"/>
  <c r="AF1118" i="200"/>
  <c r="AA1118" i="200"/>
  <c r="Z1118" i="200"/>
  <c r="X1118" i="200"/>
  <c r="S1118" i="200"/>
  <c r="R1118" i="200"/>
  <c r="P1118" i="200"/>
  <c r="K1118" i="200"/>
  <c r="J1118" i="200"/>
  <c r="H1118" i="200"/>
  <c r="BO1117" i="200"/>
  <c r="BN1117" i="200"/>
  <c r="BL1117" i="200"/>
  <c r="BG1117" i="200"/>
  <c r="BF1117" i="200"/>
  <c r="BD1117" i="200"/>
  <c r="AY1117" i="200"/>
  <c r="AX1117" i="200"/>
  <c r="AV1117" i="200"/>
  <c r="AQ1117" i="200"/>
  <c r="AP1117" i="200"/>
  <c r="AN1117" i="200"/>
  <c r="AI1117" i="200"/>
  <c r="AH1117" i="200"/>
  <c r="AF1117" i="200"/>
  <c r="AA1117" i="200"/>
  <c r="Z1117" i="200"/>
  <c r="X1117" i="200"/>
  <c r="S1117" i="200"/>
  <c r="R1117" i="200"/>
  <c r="P1117" i="200"/>
  <c r="K1117" i="200"/>
  <c r="J1117" i="200"/>
  <c r="H1117" i="200"/>
  <c r="BO1116" i="200"/>
  <c r="BN1116" i="200"/>
  <c r="BL1116" i="200"/>
  <c r="BG1116" i="200"/>
  <c r="BF1116" i="200"/>
  <c r="BD1116" i="200"/>
  <c r="AY1116" i="200"/>
  <c r="AX1116" i="200"/>
  <c r="AV1116" i="200"/>
  <c r="AQ1116" i="200"/>
  <c r="AP1116" i="200"/>
  <c r="AN1116" i="200"/>
  <c r="AI1116" i="200"/>
  <c r="AH1116" i="200"/>
  <c r="AF1116" i="200"/>
  <c r="AA1116" i="200"/>
  <c r="Z1116" i="200"/>
  <c r="X1116" i="200"/>
  <c r="S1116" i="200"/>
  <c r="R1116" i="200"/>
  <c r="P1116" i="200"/>
  <c r="K1116" i="200"/>
  <c r="J1116" i="200"/>
  <c r="H1116" i="200"/>
  <c r="BO1115" i="200"/>
  <c r="BN1115" i="200"/>
  <c r="BL1115" i="200"/>
  <c r="BG1115" i="200"/>
  <c r="BF1115" i="200"/>
  <c r="BD1115" i="200"/>
  <c r="AY1115" i="200"/>
  <c r="AX1115" i="200"/>
  <c r="AV1115" i="200"/>
  <c r="AQ1115" i="200"/>
  <c r="AP1115" i="200"/>
  <c r="AN1115" i="200"/>
  <c r="AI1115" i="200"/>
  <c r="AH1115" i="200"/>
  <c r="AF1115" i="200"/>
  <c r="AA1115" i="200"/>
  <c r="Z1115" i="200"/>
  <c r="X1115" i="200"/>
  <c r="S1115" i="200"/>
  <c r="R1115" i="200"/>
  <c r="P1115" i="200"/>
  <c r="K1115" i="200"/>
  <c r="J1115" i="200"/>
  <c r="H1115" i="200"/>
  <c r="BO1114" i="200"/>
  <c r="BN1114" i="200"/>
  <c r="BL1114" i="200"/>
  <c r="BG1114" i="200"/>
  <c r="BF1114" i="200"/>
  <c r="BD1114" i="200"/>
  <c r="AY1114" i="200"/>
  <c r="AX1114" i="200"/>
  <c r="AV1114" i="200"/>
  <c r="AQ1114" i="200"/>
  <c r="AP1114" i="200"/>
  <c r="AN1114" i="200"/>
  <c r="AI1114" i="200"/>
  <c r="AH1114" i="200"/>
  <c r="AF1114" i="200"/>
  <c r="AA1114" i="200"/>
  <c r="Z1114" i="200"/>
  <c r="X1114" i="200"/>
  <c r="S1114" i="200"/>
  <c r="R1114" i="200"/>
  <c r="P1114" i="200"/>
  <c r="K1114" i="200"/>
  <c r="J1114" i="200"/>
  <c r="H1114" i="200"/>
  <c r="BO1113" i="200"/>
  <c r="BN1113" i="200"/>
  <c r="BL1113" i="200"/>
  <c r="BG1113" i="200"/>
  <c r="BF1113" i="200"/>
  <c r="BD1113" i="200"/>
  <c r="AY1113" i="200"/>
  <c r="AX1113" i="200"/>
  <c r="AV1113" i="200"/>
  <c r="AQ1113" i="200"/>
  <c r="AP1113" i="200"/>
  <c r="AN1113" i="200"/>
  <c r="AI1113" i="200"/>
  <c r="AH1113" i="200"/>
  <c r="AF1113" i="200"/>
  <c r="AA1113" i="200"/>
  <c r="Z1113" i="200"/>
  <c r="X1113" i="200"/>
  <c r="S1113" i="200"/>
  <c r="R1113" i="200"/>
  <c r="P1113" i="200"/>
  <c r="K1113" i="200"/>
  <c r="J1113" i="200"/>
  <c r="H1113" i="200"/>
  <c r="BO1112" i="200"/>
  <c r="BN1112" i="200"/>
  <c r="BL1112" i="200"/>
  <c r="BG1112" i="200"/>
  <c r="BF1112" i="200"/>
  <c r="BD1112" i="200"/>
  <c r="AY1112" i="200"/>
  <c r="AX1112" i="200"/>
  <c r="AV1112" i="200"/>
  <c r="AQ1112" i="200"/>
  <c r="AP1112" i="200"/>
  <c r="AN1112" i="200"/>
  <c r="AI1112" i="200"/>
  <c r="AH1112" i="200"/>
  <c r="AF1112" i="200"/>
  <c r="AA1112" i="200"/>
  <c r="Z1112" i="200"/>
  <c r="X1112" i="200"/>
  <c r="S1112" i="200"/>
  <c r="R1112" i="200"/>
  <c r="P1112" i="200"/>
  <c r="K1112" i="200"/>
  <c r="J1112" i="200"/>
  <c r="H1112" i="200"/>
  <c r="BO1111" i="200"/>
  <c r="BN1111" i="200"/>
  <c r="BL1111" i="200"/>
  <c r="BG1111" i="200"/>
  <c r="BF1111" i="200"/>
  <c r="BD1111" i="200"/>
  <c r="AY1111" i="200"/>
  <c r="AX1111" i="200"/>
  <c r="AV1111" i="200"/>
  <c r="AQ1111" i="200"/>
  <c r="AP1111" i="200"/>
  <c r="AN1111" i="200"/>
  <c r="AI1111" i="200"/>
  <c r="AH1111" i="200"/>
  <c r="AF1111" i="200"/>
  <c r="AA1111" i="200"/>
  <c r="Z1111" i="200"/>
  <c r="X1111" i="200"/>
  <c r="S1111" i="200"/>
  <c r="R1111" i="200"/>
  <c r="P1111" i="200"/>
  <c r="K1111" i="200"/>
  <c r="J1111" i="200"/>
  <c r="H1111" i="200"/>
  <c r="BN1110" i="200"/>
  <c r="BK1110" i="200"/>
  <c r="BO1110" i="200" s="1"/>
  <c r="BF1110" i="200"/>
  <c r="BC1110" i="200"/>
  <c r="BG1110" i="200" s="1"/>
  <c r="AX1110" i="200"/>
  <c r="AU1110" i="200"/>
  <c r="AY1110" i="200" s="1"/>
  <c r="AP1110" i="200"/>
  <c r="AM1110" i="200"/>
  <c r="AQ1110" i="200" s="1"/>
  <c r="AH1110" i="200"/>
  <c r="AE1110" i="200"/>
  <c r="AI1110" i="200" s="1"/>
  <c r="Z1110" i="200"/>
  <c r="W1110" i="200"/>
  <c r="AA1110" i="200" s="1"/>
  <c r="R1110" i="200"/>
  <c r="O1110" i="200"/>
  <c r="S1110" i="200" s="1"/>
  <c r="J1110" i="200"/>
  <c r="G1110" i="200"/>
  <c r="K1110" i="200" s="1"/>
  <c r="BO1109" i="200"/>
  <c r="BN1109" i="200"/>
  <c r="BL1109" i="200"/>
  <c r="BG1109" i="200"/>
  <c r="BF1109" i="200"/>
  <c r="BD1109" i="200"/>
  <c r="AY1109" i="200"/>
  <c r="AX1109" i="200"/>
  <c r="AV1109" i="200"/>
  <c r="AQ1109" i="200"/>
  <c r="AP1109" i="200"/>
  <c r="AN1109" i="200"/>
  <c r="AI1109" i="200"/>
  <c r="AH1109" i="200"/>
  <c r="AF1109" i="200"/>
  <c r="AA1109" i="200"/>
  <c r="Z1109" i="200"/>
  <c r="X1109" i="200"/>
  <c r="S1109" i="200"/>
  <c r="R1109" i="200"/>
  <c r="P1109" i="200"/>
  <c r="K1109" i="200"/>
  <c r="J1109" i="200"/>
  <c r="H1109" i="200"/>
  <c r="BO1108" i="200"/>
  <c r="BN1108" i="200"/>
  <c r="BL1108" i="200"/>
  <c r="BG1108" i="200"/>
  <c r="BF1108" i="200"/>
  <c r="BD1108" i="200"/>
  <c r="AY1108" i="200"/>
  <c r="AX1108" i="200"/>
  <c r="AV1108" i="200"/>
  <c r="AQ1108" i="200"/>
  <c r="AP1108" i="200"/>
  <c r="AN1108" i="200"/>
  <c r="AI1108" i="200"/>
  <c r="AH1108" i="200"/>
  <c r="AF1108" i="200"/>
  <c r="AA1108" i="200"/>
  <c r="Z1108" i="200"/>
  <c r="X1108" i="200"/>
  <c r="S1108" i="200"/>
  <c r="R1108" i="200"/>
  <c r="P1108" i="200"/>
  <c r="K1108" i="200"/>
  <c r="J1108" i="200"/>
  <c r="H1108" i="200"/>
  <c r="BO1107" i="200"/>
  <c r="BN1107" i="200"/>
  <c r="BL1107" i="200"/>
  <c r="BG1107" i="200"/>
  <c r="BF1107" i="200"/>
  <c r="BD1107" i="200"/>
  <c r="AY1107" i="200"/>
  <c r="AX1107" i="200"/>
  <c r="AV1107" i="200"/>
  <c r="AQ1107" i="200"/>
  <c r="AP1107" i="200"/>
  <c r="AN1107" i="200"/>
  <c r="AI1107" i="200"/>
  <c r="AH1107" i="200"/>
  <c r="AF1107" i="200"/>
  <c r="AA1107" i="200"/>
  <c r="Z1107" i="200"/>
  <c r="X1107" i="200"/>
  <c r="S1107" i="200"/>
  <c r="R1107" i="200"/>
  <c r="P1107" i="200"/>
  <c r="K1107" i="200"/>
  <c r="J1107" i="200"/>
  <c r="H1107" i="200"/>
  <c r="BO1106" i="200"/>
  <c r="BN1106" i="200"/>
  <c r="BL1106" i="200"/>
  <c r="BG1106" i="200"/>
  <c r="BF1106" i="200"/>
  <c r="BD1106" i="200"/>
  <c r="AY1106" i="200"/>
  <c r="AX1106" i="200"/>
  <c r="AV1106" i="200"/>
  <c r="AQ1106" i="200"/>
  <c r="AP1106" i="200"/>
  <c r="AN1106" i="200"/>
  <c r="AI1106" i="200"/>
  <c r="AH1106" i="200"/>
  <c r="AF1106" i="200"/>
  <c r="AA1106" i="200"/>
  <c r="Z1106" i="200"/>
  <c r="X1106" i="200"/>
  <c r="S1106" i="200"/>
  <c r="R1106" i="200"/>
  <c r="P1106" i="200"/>
  <c r="K1106" i="200"/>
  <c r="J1106" i="200"/>
  <c r="H1106" i="200"/>
  <c r="BO1105" i="200"/>
  <c r="BN1105" i="200"/>
  <c r="BL1105" i="200"/>
  <c r="BG1105" i="200"/>
  <c r="BF1105" i="200"/>
  <c r="BD1105" i="200"/>
  <c r="AY1105" i="200"/>
  <c r="AX1105" i="200"/>
  <c r="AV1105" i="200"/>
  <c r="AQ1105" i="200"/>
  <c r="AP1105" i="200"/>
  <c r="AN1105" i="200"/>
  <c r="AI1105" i="200"/>
  <c r="AH1105" i="200"/>
  <c r="AF1105" i="200"/>
  <c r="AA1105" i="200"/>
  <c r="Z1105" i="200"/>
  <c r="X1105" i="200"/>
  <c r="S1105" i="200"/>
  <c r="R1105" i="200"/>
  <c r="P1105" i="200"/>
  <c r="K1105" i="200"/>
  <c r="J1105" i="200"/>
  <c r="H1105" i="200"/>
  <c r="BO1104" i="200"/>
  <c r="BN1104" i="200"/>
  <c r="BL1104" i="200"/>
  <c r="BG1104" i="200"/>
  <c r="BF1104" i="200"/>
  <c r="BD1104" i="200"/>
  <c r="AY1104" i="200"/>
  <c r="AX1104" i="200"/>
  <c r="AV1104" i="200"/>
  <c r="AQ1104" i="200"/>
  <c r="AP1104" i="200"/>
  <c r="AN1104" i="200"/>
  <c r="AI1104" i="200"/>
  <c r="AH1104" i="200"/>
  <c r="AF1104" i="200"/>
  <c r="AA1104" i="200"/>
  <c r="Z1104" i="200"/>
  <c r="X1104" i="200"/>
  <c r="S1104" i="200"/>
  <c r="R1104" i="200"/>
  <c r="P1104" i="200"/>
  <c r="K1104" i="200"/>
  <c r="J1104" i="200"/>
  <c r="H1104" i="200"/>
  <c r="BO1103" i="200"/>
  <c r="BN1103" i="200"/>
  <c r="BL1103" i="200"/>
  <c r="BG1103" i="200"/>
  <c r="BF1103" i="200"/>
  <c r="BD1103" i="200"/>
  <c r="AY1103" i="200"/>
  <c r="AX1103" i="200"/>
  <c r="AV1103" i="200"/>
  <c r="AQ1103" i="200"/>
  <c r="AP1103" i="200"/>
  <c r="AN1103" i="200"/>
  <c r="AI1103" i="200"/>
  <c r="AH1103" i="200"/>
  <c r="AF1103" i="200"/>
  <c r="AA1103" i="200"/>
  <c r="Z1103" i="200"/>
  <c r="X1103" i="200"/>
  <c r="S1103" i="200"/>
  <c r="R1103" i="200"/>
  <c r="P1103" i="200"/>
  <c r="K1103" i="200"/>
  <c r="J1103" i="200"/>
  <c r="H1103" i="200"/>
  <c r="BO1102" i="200"/>
  <c r="BN1102" i="200"/>
  <c r="BL1102" i="200"/>
  <c r="BG1102" i="200"/>
  <c r="BF1102" i="200"/>
  <c r="BD1102" i="200"/>
  <c r="AY1102" i="200"/>
  <c r="AX1102" i="200"/>
  <c r="AV1102" i="200"/>
  <c r="AQ1102" i="200"/>
  <c r="AP1102" i="200"/>
  <c r="AN1102" i="200"/>
  <c r="AI1102" i="200"/>
  <c r="AH1102" i="200"/>
  <c r="AF1102" i="200"/>
  <c r="AA1102" i="200"/>
  <c r="Z1102" i="200"/>
  <c r="X1102" i="200"/>
  <c r="S1102" i="200"/>
  <c r="R1102" i="200"/>
  <c r="P1102" i="200"/>
  <c r="K1102" i="200"/>
  <c r="J1102" i="200"/>
  <c r="H1102" i="200"/>
  <c r="BO1101" i="200"/>
  <c r="BN1101" i="200"/>
  <c r="BL1101" i="200"/>
  <c r="BG1101" i="200"/>
  <c r="BF1101" i="200"/>
  <c r="BD1101" i="200"/>
  <c r="AY1101" i="200"/>
  <c r="AX1101" i="200"/>
  <c r="AV1101" i="200"/>
  <c r="AQ1101" i="200"/>
  <c r="AP1101" i="200"/>
  <c r="AN1101" i="200"/>
  <c r="AI1101" i="200"/>
  <c r="AH1101" i="200"/>
  <c r="AF1101" i="200"/>
  <c r="AA1101" i="200"/>
  <c r="Z1101" i="200"/>
  <c r="X1101" i="200"/>
  <c r="S1101" i="200"/>
  <c r="R1101" i="200"/>
  <c r="P1101" i="200"/>
  <c r="K1101" i="200"/>
  <c r="J1101" i="200"/>
  <c r="H1101" i="200"/>
  <c r="BO1100" i="200"/>
  <c r="BN1100" i="200"/>
  <c r="BL1100" i="200"/>
  <c r="BG1100" i="200"/>
  <c r="BF1100" i="200"/>
  <c r="BD1100" i="200"/>
  <c r="AY1100" i="200"/>
  <c r="AX1100" i="200"/>
  <c r="AV1100" i="200"/>
  <c r="AQ1100" i="200"/>
  <c r="AP1100" i="200"/>
  <c r="AN1100" i="200"/>
  <c r="AI1100" i="200"/>
  <c r="AH1100" i="200"/>
  <c r="AF1100" i="200"/>
  <c r="AA1100" i="200"/>
  <c r="Z1100" i="200"/>
  <c r="X1100" i="200"/>
  <c r="S1100" i="200"/>
  <c r="R1100" i="200"/>
  <c r="P1100" i="200"/>
  <c r="K1100" i="200"/>
  <c r="J1100" i="200"/>
  <c r="H1100" i="200"/>
  <c r="BO1099" i="200"/>
  <c r="BN1099" i="200"/>
  <c r="BL1099" i="200"/>
  <c r="BG1099" i="200"/>
  <c r="BF1099" i="200"/>
  <c r="BD1099" i="200"/>
  <c r="AY1099" i="200"/>
  <c r="AX1099" i="200"/>
  <c r="AV1099" i="200"/>
  <c r="AQ1099" i="200"/>
  <c r="AP1099" i="200"/>
  <c r="AN1099" i="200"/>
  <c r="AI1099" i="200"/>
  <c r="AH1099" i="200"/>
  <c r="AF1099" i="200"/>
  <c r="AA1099" i="200"/>
  <c r="Z1099" i="200"/>
  <c r="X1099" i="200"/>
  <c r="S1099" i="200"/>
  <c r="R1099" i="200"/>
  <c r="P1099" i="200"/>
  <c r="K1099" i="200"/>
  <c r="J1099" i="200"/>
  <c r="H1099" i="200"/>
  <c r="BO1098" i="200"/>
  <c r="BN1098" i="200"/>
  <c r="BL1098" i="200"/>
  <c r="BG1098" i="200"/>
  <c r="BF1098" i="200"/>
  <c r="BD1098" i="200"/>
  <c r="AY1098" i="200"/>
  <c r="AX1098" i="200"/>
  <c r="AV1098" i="200"/>
  <c r="AQ1098" i="200"/>
  <c r="AP1098" i="200"/>
  <c r="AN1098" i="200"/>
  <c r="AI1098" i="200"/>
  <c r="AH1098" i="200"/>
  <c r="AF1098" i="200"/>
  <c r="AA1098" i="200"/>
  <c r="Z1098" i="200"/>
  <c r="X1098" i="200"/>
  <c r="S1098" i="200"/>
  <c r="R1098" i="200"/>
  <c r="P1098" i="200"/>
  <c r="K1098" i="200"/>
  <c r="J1098" i="200"/>
  <c r="H1098" i="200"/>
  <c r="BO1097" i="200"/>
  <c r="BN1097" i="200"/>
  <c r="BL1097" i="200"/>
  <c r="BG1097" i="200"/>
  <c r="BF1097" i="200"/>
  <c r="BD1097" i="200"/>
  <c r="AY1097" i="200"/>
  <c r="AX1097" i="200"/>
  <c r="AV1097" i="200"/>
  <c r="AQ1097" i="200"/>
  <c r="AP1097" i="200"/>
  <c r="AN1097" i="200"/>
  <c r="AI1097" i="200"/>
  <c r="AH1097" i="200"/>
  <c r="AF1097" i="200"/>
  <c r="AA1097" i="200"/>
  <c r="Z1097" i="200"/>
  <c r="X1097" i="200"/>
  <c r="S1097" i="200"/>
  <c r="R1097" i="200"/>
  <c r="P1097" i="200"/>
  <c r="K1097" i="200"/>
  <c r="J1097" i="200"/>
  <c r="H1097" i="200"/>
  <c r="BO1096" i="200"/>
  <c r="BN1096" i="200"/>
  <c r="BL1096" i="200"/>
  <c r="BG1096" i="200"/>
  <c r="BF1096" i="200"/>
  <c r="BD1096" i="200"/>
  <c r="AY1096" i="200"/>
  <c r="AX1096" i="200"/>
  <c r="AV1096" i="200"/>
  <c r="AQ1096" i="200"/>
  <c r="AP1096" i="200"/>
  <c r="AN1096" i="200"/>
  <c r="AI1096" i="200"/>
  <c r="AH1096" i="200"/>
  <c r="AF1096" i="200"/>
  <c r="AA1096" i="200"/>
  <c r="Z1096" i="200"/>
  <c r="X1096" i="200"/>
  <c r="S1096" i="200"/>
  <c r="R1096" i="200"/>
  <c r="P1096" i="200"/>
  <c r="K1096" i="200"/>
  <c r="J1096" i="200"/>
  <c r="H1096" i="200"/>
  <c r="BO1095" i="200"/>
  <c r="BN1095" i="200"/>
  <c r="BL1095" i="200"/>
  <c r="BG1095" i="200"/>
  <c r="BF1095" i="200"/>
  <c r="BD1095" i="200"/>
  <c r="AY1095" i="200"/>
  <c r="AX1095" i="200"/>
  <c r="AV1095" i="200"/>
  <c r="AQ1095" i="200"/>
  <c r="AP1095" i="200"/>
  <c r="AN1095" i="200"/>
  <c r="AI1095" i="200"/>
  <c r="AH1095" i="200"/>
  <c r="AF1095" i="200"/>
  <c r="AA1095" i="200"/>
  <c r="Z1095" i="200"/>
  <c r="X1095" i="200"/>
  <c r="S1095" i="200"/>
  <c r="R1095" i="200"/>
  <c r="P1095" i="200"/>
  <c r="K1095" i="200"/>
  <c r="J1095" i="200"/>
  <c r="H1095" i="200"/>
  <c r="BO1094" i="200"/>
  <c r="BN1094" i="200"/>
  <c r="BL1094" i="200"/>
  <c r="BG1094" i="200"/>
  <c r="BF1094" i="200"/>
  <c r="BD1094" i="200"/>
  <c r="AY1094" i="200"/>
  <c r="AX1094" i="200"/>
  <c r="AV1094" i="200"/>
  <c r="AQ1094" i="200"/>
  <c r="AP1094" i="200"/>
  <c r="AN1094" i="200"/>
  <c r="AI1094" i="200"/>
  <c r="AH1094" i="200"/>
  <c r="AF1094" i="200"/>
  <c r="AA1094" i="200"/>
  <c r="Z1094" i="200"/>
  <c r="X1094" i="200"/>
  <c r="S1094" i="200"/>
  <c r="R1094" i="200"/>
  <c r="P1094" i="200"/>
  <c r="K1094" i="200"/>
  <c r="J1094" i="200"/>
  <c r="H1094" i="200"/>
  <c r="BN1093" i="200"/>
  <c r="BK1093" i="200"/>
  <c r="BO1093" i="200" s="1"/>
  <c r="BF1093" i="200"/>
  <c r="BC1093" i="200"/>
  <c r="AX1093" i="200"/>
  <c r="AU1093" i="200"/>
  <c r="AY1093" i="200" s="1"/>
  <c r="AP1093" i="200"/>
  <c r="AM1093" i="200"/>
  <c r="AH1093" i="200"/>
  <c r="AE1093" i="200"/>
  <c r="AI1093" i="200" s="1"/>
  <c r="Z1093" i="200"/>
  <c r="W1093" i="200"/>
  <c r="R1093" i="200"/>
  <c r="O1093" i="200"/>
  <c r="S1093" i="200" s="1"/>
  <c r="J1093" i="200"/>
  <c r="G1093" i="200"/>
  <c r="BO1092" i="200"/>
  <c r="BN1092" i="200"/>
  <c r="BL1092" i="200"/>
  <c r="BG1092" i="200"/>
  <c r="BF1092" i="200"/>
  <c r="BD1092" i="200"/>
  <c r="AY1092" i="200"/>
  <c r="AX1092" i="200"/>
  <c r="AV1092" i="200"/>
  <c r="AQ1092" i="200"/>
  <c r="AP1092" i="200"/>
  <c r="AN1092" i="200"/>
  <c r="AI1092" i="200"/>
  <c r="AH1092" i="200"/>
  <c r="AF1092" i="200"/>
  <c r="AA1092" i="200"/>
  <c r="Z1092" i="200"/>
  <c r="X1092" i="200"/>
  <c r="S1092" i="200"/>
  <c r="R1092" i="200"/>
  <c r="P1092" i="200"/>
  <c r="K1092" i="200"/>
  <c r="J1092" i="200"/>
  <c r="H1092" i="200"/>
  <c r="BO1091" i="200"/>
  <c r="BN1091" i="200"/>
  <c r="BL1091" i="200"/>
  <c r="BG1091" i="200"/>
  <c r="BF1091" i="200"/>
  <c r="BD1091" i="200"/>
  <c r="AY1091" i="200"/>
  <c r="AX1091" i="200"/>
  <c r="AV1091" i="200"/>
  <c r="AQ1091" i="200"/>
  <c r="AP1091" i="200"/>
  <c r="AN1091" i="200"/>
  <c r="AI1091" i="200"/>
  <c r="AH1091" i="200"/>
  <c r="AF1091" i="200"/>
  <c r="AA1091" i="200"/>
  <c r="Z1091" i="200"/>
  <c r="X1091" i="200"/>
  <c r="S1091" i="200"/>
  <c r="R1091" i="200"/>
  <c r="P1091" i="200"/>
  <c r="K1091" i="200"/>
  <c r="J1091" i="200"/>
  <c r="H1091" i="200"/>
  <c r="BO1090" i="200"/>
  <c r="BN1090" i="200"/>
  <c r="BL1090" i="200"/>
  <c r="BG1090" i="200"/>
  <c r="BF1090" i="200"/>
  <c r="BD1090" i="200"/>
  <c r="AY1090" i="200"/>
  <c r="AX1090" i="200"/>
  <c r="AV1090" i="200"/>
  <c r="AQ1090" i="200"/>
  <c r="AP1090" i="200"/>
  <c r="AN1090" i="200"/>
  <c r="AI1090" i="200"/>
  <c r="AH1090" i="200"/>
  <c r="AF1090" i="200"/>
  <c r="AA1090" i="200"/>
  <c r="Z1090" i="200"/>
  <c r="X1090" i="200"/>
  <c r="S1090" i="200"/>
  <c r="R1090" i="200"/>
  <c r="P1090" i="200"/>
  <c r="K1090" i="200"/>
  <c r="J1090" i="200"/>
  <c r="H1090" i="200"/>
  <c r="BO1089" i="200"/>
  <c r="BN1089" i="200"/>
  <c r="BL1089" i="200"/>
  <c r="BG1089" i="200"/>
  <c r="BF1089" i="200"/>
  <c r="BD1089" i="200"/>
  <c r="AY1089" i="200"/>
  <c r="AX1089" i="200"/>
  <c r="AV1089" i="200"/>
  <c r="AQ1089" i="200"/>
  <c r="AP1089" i="200"/>
  <c r="AN1089" i="200"/>
  <c r="AI1089" i="200"/>
  <c r="AH1089" i="200"/>
  <c r="AF1089" i="200"/>
  <c r="AA1089" i="200"/>
  <c r="Z1089" i="200"/>
  <c r="X1089" i="200"/>
  <c r="S1089" i="200"/>
  <c r="R1089" i="200"/>
  <c r="P1089" i="200"/>
  <c r="K1089" i="200"/>
  <c r="J1089" i="200"/>
  <c r="H1089" i="200"/>
  <c r="BO1088" i="200"/>
  <c r="BN1088" i="200"/>
  <c r="BL1088" i="200"/>
  <c r="BG1088" i="200"/>
  <c r="BF1088" i="200"/>
  <c r="BD1088" i="200"/>
  <c r="AY1088" i="200"/>
  <c r="AX1088" i="200"/>
  <c r="AV1088" i="200"/>
  <c r="AQ1088" i="200"/>
  <c r="AP1088" i="200"/>
  <c r="AN1088" i="200"/>
  <c r="AI1088" i="200"/>
  <c r="AH1088" i="200"/>
  <c r="AF1088" i="200"/>
  <c r="AA1088" i="200"/>
  <c r="Z1088" i="200"/>
  <c r="X1088" i="200"/>
  <c r="S1088" i="200"/>
  <c r="R1088" i="200"/>
  <c r="P1088" i="200"/>
  <c r="K1088" i="200"/>
  <c r="J1088" i="200"/>
  <c r="H1088" i="200"/>
  <c r="BO1087" i="200"/>
  <c r="BN1087" i="200"/>
  <c r="BL1087" i="200"/>
  <c r="BG1087" i="200"/>
  <c r="BF1087" i="200"/>
  <c r="BD1087" i="200"/>
  <c r="AY1087" i="200"/>
  <c r="AX1087" i="200"/>
  <c r="AV1087" i="200"/>
  <c r="AQ1087" i="200"/>
  <c r="AP1087" i="200"/>
  <c r="AN1087" i="200"/>
  <c r="AI1087" i="200"/>
  <c r="AH1087" i="200"/>
  <c r="AF1087" i="200"/>
  <c r="AA1087" i="200"/>
  <c r="Z1087" i="200"/>
  <c r="X1087" i="200"/>
  <c r="S1087" i="200"/>
  <c r="R1087" i="200"/>
  <c r="P1087" i="200"/>
  <c r="K1087" i="200"/>
  <c r="J1087" i="200"/>
  <c r="H1087" i="200"/>
  <c r="BO1086" i="200"/>
  <c r="BN1086" i="200"/>
  <c r="BL1086" i="200"/>
  <c r="BG1086" i="200"/>
  <c r="BF1086" i="200"/>
  <c r="BD1086" i="200"/>
  <c r="AY1086" i="200"/>
  <c r="AX1086" i="200"/>
  <c r="AV1086" i="200"/>
  <c r="AQ1086" i="200"/>
  <c r="AP1086" i="200"/>
  <c r="AN1086" i="200"/>
  <c r="AI1086" i="200"/>
  <c r="AH1086" i="200"/>
  <c r="AF1086" i="200"/>
  <c r="AA1086" i="200"/>
  <c r="Z1086" i="200"/>
  <c r="X1086" i="200"/>
  <c r="S1086" i="200"/>
  <c r="R1086" i="200"/>
  <c r="P1086" i="200"/>
  <c r="K1086" i="200"/>
  <c r="J1086" i="200"/>
  <c r="H1086" i="200"/>
  <c r="BO1085" i="200"/>
  <c r="BN1085" i="200"/>
  <c r="BL1085" i="200"/>
  <c r="BG1085" i="200"/>
  <c r="BF1085" i="200"/>
  <c r="BD1085" i="200"/>
  <c r="AY1085" i="200"/>
  <c r="AX1085" i="200"/>
  <c r="AV1085" i="200"/>
  <c r="AQ1085" i="200"/>
  <c r="AP1085" i="200"/>
  <c r="AN1085" i="200"/>
  <c r="AI1085" i="200"/>
  <c r="AH1085" i="200"/>
  <c r="AF1085" i="200"/>
  <c r="AA1085" i="200"/>
  <c r="Z1085" i="200"/>
  <c r="X1085" i="200"/>
  <c r="S1085" i="200"/>
  <c r="R1085" i="200"/>
  <c r="P1085" i="200"/>
  <c r="K1085" i="200"/>
  <c r="J1085" i="200"/>
  <c r="H1085" i="200"/>
  <c r="BO1084" i="200"/>
  <c r="BN1084" i="200"/>
  <c r="BL1084" i="200"/>
  <c r="BG1084" i="200"/>
  <c r="BF1084" i="200"/>
  <c r="BD1084" i="200"/>
  <c r="AY1084" i="200"/>
  <c r="AX1084" i="200"/>
  <c r="AV1084" i="200"/>
  <c r="AQ1084" i="200"/>
  <c r="AP1084" i="200"/>
  <c r="AN1084" i="200"/>
  <c r="AI1084" i="200"/>
  <c r="AH1084" i="200"/>
  <c r="AF1084" i="200"/>
  <c r="AA1084" i="200"/>
  <c r="Z1084" i="200"/>
  <c r="X1084" i="200"/>
  <c r="S1084" i="200"/>
  <c r="R1084" i="200"/>
  <c r="P1084" i="200"/>
  <c r="K1084" i="200"/>
  <c r="J1084" i="200"/>
  <c r="H1084" i="200"/>
  <c r="BO1083" i="200"/>
  <c r="BN1083" i="200"/>
  <c r="BL1083" i="200"/>
  <c r="BG1083" i="200"/>
  <c r="BF1083" i="200"/>
  <c r="BD1083" i="200"/>
  <c r="AY1083" i="200"/>
  <c r="AX1083" i="200"/>
  <c r="AV1083" i="200"/>
  <c r="AQ1083" i="200"/>
  <c r="AP1083" i="200"/>
  <c r="AN1083" i="200"/>
  <c r="AI1083" i="200"/>
  <c r="AH1083" i="200"/>
  <c r="AF1083" i="200"/>
  <c r="AA1083" i="200"/>
  <c r="Z1083" i="200"/>
  <c r="X1083" i="200"/>
  <c r="S1083" i="200"/>
  <c r="R1083" i="200"/>
  <c r="P1083" i="200"/>
  <c r="K1083" i="200"/>
  <c r="J1083" i="200"/>
  <c r="H1083" i="200"/>
  <c r="BO1082" i="200"/>
  <c r="BN1082" i="200"/>
  <c r="BL1082" i="200"/>
  <c r="BG1082" i="200"/>
  <c r="BF1082" i="200"/>
  <c r="BD1082" i="200"/>
  <c r="AY1082" i="200"/>
  <c r="AX1082" i="200"/>
  <c r="AV1082" i="200"/>
  <c r="AQ1082" i="200"/>
  <c r="AP1082" i="200"/>
  <c r="AN1082" i="200"/>
  <c r="AI1082" i="200"/>
  <c r="AH1082" i="200"/>
  <c r="AF1082" i="200"/>
  <c r="AA1082" i="200"/>
  <c r="Z1082" i="200"/>
  <c r="X1082" i="200"/>
  <c r="S1082" i="200"/>
  <c r="R1082" i="200"/>
  <c r="P1082" i="200"/>
  <c r="K1082" i="200"/>
  <c r="J1082" i="200"/>
  <c r="H1082" i="200"/>
  <c r="BO1081" i="200"/>
  <c r="BN1081" i="200"/>
  <c r="BL1081" i="200"/>
  <c r="BG1081" i="200"/>
  <c r="BF1081" i="200"/>
  <c r="BD1081" i="200"/>
  <c r="AY1081" i="200"/>
  <c r="AX1081" i="200"/>
  <c r="AV1081" i="200"/>
  <c r="AQ1081" i="200"/>
  <c r="AP1081" i="200"/>
  <c r="AN1081" i="200"/>
  <c r="AI1081" i="200"/>
  <c r="AH1081" i="200"/>
  <c r="AF1081" i="200"/>
  <c r="AA1081" i="200"/>
  <c r="Z1081" i="200"/>
  <c r="X1081" i="200"/>
  <c r="S1081" i="200"/>
  <c r="R1081" i="200"/>
  <c r="P1081" i="200"/>
  <c r="K1081" i="200"/>
  <c r="J1081" i="200"/>
  <c r="H1081" i="200"/>
  <c r="BO1080" i="200"/>
  <c r="BN1080" i="200"/>
  <c r="BL1080" i="200"/>
  <c r="BG1080" i="200"/>
  <c r="BF1080" i="200"/>
  <c r="BD1080" i="200"/>
  <c r="AY1080" i="200"/>
  <c r="AX1080" i="200"/>
  <c r="AV1080" i="200"/>
  <c r="AQ1080" i="200"/>
  <c r="AP1080" i="200"/>
  <c r="AN1080" i="200"/>
  <c r="AI1080" i="200"/>
  <c r="AH1080" i="200"/>
  <c r="AF1080" i="200"/>
  <c r="AA1080" i="200"/>
  <c r="Z1080" i="200"/>
  <c r="X1080" i="200"/>
  <c r="S1080" i="200"/>
  <c r="R1080" i="200"/>
  <c r="P1080" i="200"/>
  <c r="K1080" i="200"/>
  <c r="J1080" i="200"/>
  <c r="H1080" i="200"/>
  <c r="BO1079" i="200"/>
  <c r="BN1079" i="200"/>
  <c r="BL1079" i="200"/>
  <c r="BG1079" i="200"/>
  <c r="BF1079" i="200"/>
  <c r="BD1079" i="200"/>
  <c r="AY1079" i="200"/>
  <c r="AX1079" i="200"/>
  <c r="AV1079" i="200"/>
  <c r="AQ1079" i="200"/>
  <c r="AP1079" i="200"/>
  <c r="AN1079" i="200"/>
  <c r="AI1079" i="200"/>
  <c r="AH1079" i="200"/>
  <c r="AF1079" i="200"/>
  <c r="AA1079" i="200"/>
  <c r="Z1079" i="200"/>
  <c r="X1079" i="200"/>
  <c r="S1079" i="200"/>
  <c r="R1079" i="200"/>
  <c r="P1079" i="200"/>
  <c r="K1079" i="200"/>
  <c r="J1079" i="200"/>
  <c r="H1079" i="200"/>
  <c r="BO1078" i="200"/>
  <c r="BN1078" i="200"/>
  <c r="BL1078" i="200"/>
  <c r="BG1078" i="200"/>
  <c r="BF1078" i="200"/>
  <c r="BD1078" i="200"/>
  <c r="AY1078" i="200"/>
  <c r="AX1078" i="200"/>
  <c r="AV1078" i="200"/>
  <c r="AQ1078" i="200"/>
  <c r="AP1078" i="200"/>
  <c r="AN1078" i="200"/>
  <c r="AI1078" i="200"/>
  <c r="AH1078" i="200"/>
  <c r="AF1078" i="200"/>
  <c r="AA1078" i="200"/>
  <c r="Z1078" i="200"/>
  <c r="X1078" i="200"/>
  <c r="S1078" i="200"/>
  <c r="R1078" i="200"/>
  <c r="P1078" i="200"/>
  <c r="K1078" i="200"/>
  <c r="J1078" i="200"/>
  <c r="H1078" i="200"/>
  <c r="BO1077" i="200"/>
  <c r="BN1077" i="200"/>
  <c r="BL1077" i="200"/>
  <c r="BG1077" i="200"/>
  <c r="BF1077" i="200"/>
  <c r="BD1077" i="200"/>
  <c r="AY1077" i="200"/>
  <c r="AX1077" i="200"/>
  <c r="AV1077" i="200"/>
  <c r="AQ1077" i="200"/>
  <c r="AP1077" i="200"/>
  <c r="AN1077" i="200"/>
  <c r="AI1077" i="200"/>
  <c r="AH1077" i="200"/>
  <c r="AF1077" i="200"/>
  <c r="AA1077" i="200"/>
  <c r="Z1077" i="200"/>
  <c r="X1077" i="200"/>
  <c r="S1077" i="200"/>
  <c r="R1077" i="200"/>
  <c r="P1077" i="200"/>
  <c r="K1077" i="200"/>
  <c r="J1077" i="200"/>
  <c r="H1077" i="200"/>
  <c r="BN1076" i="200"/>
  <c r="BK1076" i="200"/>
  <c r="BO1076" i="200" s="1"/>
  <c r="BF1076" i="200"/>
  <c r="BC1076" i="200"/>
  <c r="AX1076" i="200"/>
  <c r="AU1076" i="200"/>
  <c r="AY1076" i="200" s="1"/>
  <c r="AP1076" i="200"/>
  <c r="AM1076" i="200"/>
  <c r="AH1076" i="200"/>
  <c r="AE1076" i="200"/>
  <c r="AI1076" i="200" s="1"/>
  <c r="Z1076" i="200"/>
  <c r="W1076" i="200"/>
  <c r="R1076" i="200"/>
  <c r="O1076" i="200"/>
  <c r="S1076" i="200" s="1"/>
  <c r="J1076" i="200"/>
  <c r="G1076" i="200"/>
  <c r="BO1075" i="200"/>
  <c r="BN1075" i="200"/>
  <c r="BL1075" i="200"/>
  <c r="BG1075" i="200"/>
  <c r="BF1075" i="200"/>
  <c r="BD1075" i="200"/>
  <c r="AY1075" i="200"/>
  <c r="AX1075" i="200"/>
  <c r="AV1075" i="200"/>
  <c r="AQ1075" i="200"/>
  <c r="AP1075" i="200"/>
  <c r="AN1075" i="200"/>
  <c r="AI1075" i="200"/>
  <c r="AH1075" i="200"/>
  <c r="AF1075" i="200"/>
  <c r="AA1075" i="200"/>
  <c r="Z1075" i="200"/>
  <c r="X1075" i="200"/>
  <c r="S1075" i="200"/>
  <c r="R1075" i="200"/>
  <c r="P1075" i="200"/>
  <c r="K1075" i="200"/>
  <c r="J1075" i="200"/>
  <c r="H1075" i="200"/>
  <c r="BO1074" i="200"/>
  <c r="BN1074" i="200"/>
  <c r="BL1074" i="200"/>
  <c r="BG1074" i="200"/>
  <c r="BF1074" i="200"/>
  <c r="BD1074" i="200"/>
  <c r="AY1074" i="200"/>
  <c r="AX1074" i="200"/>
  <c r="AV1074" i="200"/>
  <c r="AQ1074" i="200"/>
  <c r="AP1074" i="200"/>
  <c r="AN1074" i="200"/>
  <c r="AI1074" i="200"/>
  <c r="AH1074" i="200"/>
  <c r="AF1074" i="200"/>
  <c r="AA1074" i="200"/>
  <c r="Z1074" i="200"/>
  <c r="X1074" i="200"/>
  <c r="S1074" i="200"/>
  <c r="R1074" i="200"/>
  <c r="P1074" i="200"/>
  <c r="K1074" i="200"/>
  <c r="J1074" i="200"/>
  <c r="H1074" i="200"/>
  <c r="BO1073" i="200"/>
  <c r="BN1073" i="200"/>
  <c r="BL1073" i="200"/>
  <c r="BG1073" i="200"/>
  <c r="BF1073" i="200"/>
  <c r="BD1073" i="200"/>
  <c r="AY1073" i="200"/>
  <c r="AX1073" i="200"/>
  <c r="AV1073" i="200"/>
  <c r="AQ1073" i="200"/>
  <c r="AP1073" i="200"/>
  <c r="AN1073" i="200"/>
  <c r="AI1073" i="200"/>
  <c r="AH1073" i="200"/>
  <c r="AF1073" i="200"/>
  <c r="AA1073" i="200"/>
  <c r="Z1073" i="200"/>
  <c r="X1073" i="200"/>
  <c r="S1073" i="200"/>
  <c r="R1073" i="200"/>
  <c r="P1073" i="200"/>
  <c r="K1073" i="200"/>
  <c r="J1073" i="200"/>
  <c r="H1073" i="200"/>
  <c r="BO1072" i="200"/>
  <c r="BN1072" i="200"/>
  <c r="BL1072" i="200"/>
  <c r="BG1072" i="200"/>
  <c r="BF1072" i="200"/>
  <c r="BD1072" i="200"/>
  <c r="AY1072" i="200"/>
  <c r="AX1072" i="200"/>
  <c r="AV1072" i="200"/>
  <c r="AQ1072" i="200"/>
  <c r="AP1072" i="200"/>
  <c r="AN1072" i="200"/>
  <c r="AI1072" i="200"/>
  <c r="AH1072" i="200"/>
  <c r="AF1072" i="200"/>
  <c r="AA1072" i="200"/>
  <c r="Z1072" i="200"/>
  <c r="X1072" i="200"/>
  <c r="S1072" i="200"/>
  <c r="R1072" i="200"/>
  <c r="P1072" i="200"/>
  <c r="K1072" i="200"/>
  <c r="J1072" i="200"/>
  <c r="H1072" i="200"/>
  <c r="BO1071" i="200"/>
  <c r="BN1071" i="200"/>
  <c r="BL1071" i="200"/>
  <c r="BG1071" i="200"/>
  <c r="BF1071" i="200"/>
  <c r="BD1071" i="200"/>
  <c r="AY1071" i="200"/>
  <c r="AX1071" i="200"/>
  <c r="AV1071" i="200"/>
  <c r="AQ1071" i="200"/>
  <c r="AP1071" i="200"/>
  <c r="AN1071" i="200"/>
  <c r="AI1071" i="200"/>
  <c r="AH1071" i="200"/>
  <c r="AF1071" i="200"/>
  <c r="AA1071" i="200"/>
  <c r="Z1071" i="200"/>
  <c r="X1071" i="200"/>
  <c r="S1071" i="200"/>
  <c r="R1071" i="200"/>
  <c r="P1071" i="200"/>
  <c r="K1071" i="200"/>
  <c r="J1071" i="200"/>
  <c r="H1071" i="200"/>
  <c r="BO1070" i="200"/>
  <c r="BN1070" i="200"/>
  <c r="BL1070" i="200"/>
  <c r="BG1070" i="200"/>
  <c r="BF1070" i="200"/>
  <c r="BD1070" i="200"/>
  <c r="AY1070" i="200"/>
  <c r="AX1070" i="200"/>
  <c r="AV1070" i="200"/>
  <c r="AQ1070" i="200"/>
  <c r="AP1070" i="200"/>
  <c r="AN1070" i="200"/>
  <c r="AI1070" i="200"/>
  <c r="AH1070" i="200"/>
  <c r="AF1070" i="200"/>
  <c r="AA1070" i="200"/>
  <c r="Z1070" i="200"/>
  <c r="X1070" i="200"/>
  <c r="S1070" i="200"/>
  <c r="R1070" i="200"/>
  <c r="P1070" i="200"/>
  <c r="K1070" i="200"/>
  <c r="J1070" i="200"/>
  <c r="H1070" i="200"/>
  <c r="BO1069" i="200"/>
  <c r="BN1069" i="200"/>
  <c r="BL1069" i="200"/>
  <c r="BG1069" i="200"/>
  <c r="BF1069" i="200"/>
  <c r="BD1069" i="200"/>
  <c r="AY1069" i="200"/>
  <c r="AX1069" i="200"/>
  <c r="AV1069" i="200"/>
  <c r="AQ1069" i="200"/>
  <c r="AP1069" i="200"/>
  <c r="AN1069" i="200"/>
  <c r="AI1069" i="200"/>
  <c r="AH1069" i="200"/>
  <c r="AF1069" i="200"/>
  <c r="AA1069" i="200"/>
  <c r="Z1069" i="200"/>
  <c r="X1069" i="200"/>
  <c r="S1069" i="200"/>
  <c r="R1069" i="200"/>
  <c r="P1069" i="200"/>
  <c r="K1069" i="200"/>
  <c r="J1069" i="200"/>
  <c r="H1069" i="200"/>
  <c r="BO1068" i="200"/>
  <c r="BN1068" i="200"/>
  <c r="BL1068" i="200"/>
  <c r="BG1068" i="200"/>
  <c r="BF1068" i="200"/>
  <c r="BD1068" i="200"/>
  <c r="AY1068" i="200"/>
  <c r="AX1068" i="200"/>
  <c r="AV1068" i="200"/>
  <c r="AQ1068" i="200"/>
  <c r="AP1068" i="200"/>
  <c r="AN1068" i="200"/>
  <c r="AI1068" i="200"/>
  <c r="AH1068" i="200"/>
  <c r="AF1068" i="200"/>
  <c r="AA1068" i="200"/>
  <c r="Z1068" i="200"/>
  <c r="X1068" i="200"/>
  <c r="S1068" i="200"/>
  <c r="R1068" i="200"/>
  <c r="P1068" i="200"/>
  <c r="K1068" i="200"/>
  <c r="J1068" i="200"/>
  <c r="H1068" i="200"/>
  <c r="BO1067" i="200"/>
  <c r="BN1067" i="200"/>
  <c r="BL1067" i="200"/>
  <c r="BG1067" i="200"/>
  <c r="BF1067" i="200"/>
  <c r="BD1067" i="200"/>
  <c r="AY1067" i="200"/>
  <c r="AX1067" i="200"/>
  <c r="AV1067" i="200"/>
  <c r="AQ1067" i="200"/>
  <c r="AP1067" i="200"/>
  <c r="AN1067" i="200"/>
  <c r="AI1067" i="200"/>
  <c r="AH1067" i="200"/>
  <c r="AF1067" i="200"/>
  <c r="AA1067" i="200"/>
  <c r="Z1067" i="200"/>
  <c r="X1067" i="200"/>
  <c r="S1067" i="200"/>
  <c r="R1067" i="200"/>
  <c r="P1067" i="200"/>
  <c r="K1067" i="200"/>
  <c r="J1067" i="200"/>
  <c r="H1067" i="200"/>
  <c r="BO1066" i="200"/>
  <c r="BN1066" i="200"/>
  <c r="BL1066" i="200"/>
  <c r="BG1066" i="200"/>
  <c r="BF1066" i="200"/>
  <c r="BD1066" i="200"/>
  <c r="AY1066" i="200"/>
  <c r="AX1066" i="200"/>
  <c r="AV1066" i="200"/>
  <c r="AQ1066" i="200"/>
  <c r="AP1066" i="200"/>
  <c r="AN1066" i="200"/>
  <c r="AI1066" i="200"/>
  <c r="AH1066" i="200"/>
  <c r="AF1066" i="200"/>
  <c r="AA1066" i="200"/>
  <c r="Z1066" i="200"/>
  <c r="X1066" i="200"/>
  <c r="S1066" i="200"/>
  <c r="R1066" i="200"/>
  <c r="P1066" i="200"/>
  <c r="K1066" i="200"/>
  <c r="J1066" i="200"/>
  <c r="H1066" i="200"/>
  <c r="BO1065" i="200"/>
  <c r="BN1065" i="200"/>
  <c r="BL1065" i="200"/>
  <c r="BG1065" i="200"/>
  <c r="BF1065" i="200"/>
  <c r="BD1065" i="200"/>
  <c r="AY1065" i="200"/>
  <c r="AX1065" i="200"/>
  <c r="AV1065" i="200"/>
  <c r="AQ1065" i="200"/>
  <c r="AP1065" i="200"/>
  <c r="AN1065" i="200"/>
  <c r="AI1065" i="200"/>
  <c r="AH1065" i="200"/>
  <c r="AF1065" i="200"/>
  <c r="AA1065" i="200"/>
  <c r="Z1065" i="200"/>
  <c r="X1065" i="200"/>
  <c r="S1065" i="200"/>
  <c r="R1065" i="200"/>
  <c r="P1065" i="200"/>
  <c r="K1065" i="200"/>
  <c r="J1065" i="200"/>
  <c r="H1065" i="200"/>
  <c r="BO1064" i="200"/>
  <c r="BN1064" i="200"/>
  <c r="BL1064" i="200"/>
  <c r="BG1064" i="200"/>
  <c r="BF1064" i="200"/>
  <c r="BD1064" i="200"/>
  <c r="AY1064" i="200"/>
  <c r="AX1064" i="200"/>
  <c r="AV1064" i="200"/>
  <c r="AQ1064" i="200"/>
  <c r="AP1064" i="200"/>
  <c r="AN1064" i="200"/>
  <c r="AI1064" i="200"/>
  <c r="AH1064" i="200"/>
  <c r="AF1064" i="200"/>
  <c r="AA1064" i="200"/>
  <c r="Z1064" i="200"/>
  <c r="X1064" i="200"/>
  <c r="S1064" i="200"/>
  <c r="R1064" i="200"/>
  <c r="P1064" i="200"/>
  <c r="K1064" i="200"/>
  <c r="J1064" i="200"/>
  <c r="H1064" i="200"/>
  <c r="BO1063" i="200"/>
  <c r="BN1063" i="200"/>
  <c r="BL1063" i="200"/>
  <c r="BG1063" i="200"/>
  <c r="BF1063" i="200"/>
  <c r="BD1063" i="200"/>
  <c r="AY1063" i="200"/>
  <c r="AX1063" i="200"/>
  <c r="AV1063" i="200"/>
  <c r="AQ1063" i="200"/>
  <c r="AP1063" i="200"/>
  <c r="AN1063" i="200"/>
  <c r="AI1063" i="200"/>
  <c r="AH1063" i="200"/>
  <c r="AF1063" i="200"/>
  <c r="AA1063" i="200"/>
  <c r="Z1063" i="200"/>
  <c r="X1063" i="200"/>
  <c r="S1063" i="200"/>
  <c r="R1063" i="200"/>
  <c r="P1063" i="200"/>
  <c r="K1063" i="200"/>
  <c r="J1063" i="200"/>
  <c r="H1063" i="200"/>
  <c r="BO1062" i="200"/>
  <c r="BN1062" i="200"/>
  <c r="BL1062" i="200"/>
  <c r="BG1062" i="200"/>
  <c r="BF1062" i="200"/>
  <c r="BD1062" i="200"/>
  <c r="AY1062" i="200"/>
  <c r="AX1062" i="200"/>
  <c r="AV1062" i="200"/>
  <c r="AQ1062" i="200"/>
  <c r="AP1062" i="200"/>
  <c r="AN1062" i="200"/>
  <c r="AI1062" i="200"/>
  <c r="AH1062" i="200"/>
  <c r="AF1062" i="200"/>
  <c r="AA1062" i="200"/>
  <c r="Z1062" i="200"/>
  <c r="X1062" i="200"/>
  <c r="S1062" i="200"/>
  <c r="R1062" i="200"/>
  <c r="P1062" i="200"/>
  <c r="K1062" i="200"/>
  <c r="J1062" i="200"/>
  <c r="H1062" i="200"/>
  <c r="BO1061" i="200"/>
  <c r="BN1061" i="200"/>
  <c r="BL1061" i="200"/>
  <c r="BG1061" i="200"/>
  <c r="BF1061" i="200"/>
  <c r="BD1061" i="200"/>
  <c r="AY1061" i="200"/>
  <c r="AX1061" i="200"/>
  <c r="AV1061" i="200"/>
  <c r="AQ1061" i="200"/>
  <c r="AP1061" i="200"/>
  <c r="AN1061" i="200"/>
  <c r="AI1061" i="200"/>
  <c r="AH1061" i="200"/>
  <c r="AF1061" i="200"/>
  <c r="AA1061" i="200"/>
  <c r="Z1061" i="200"/>
  <c r="X1061" i="200"/>
  <c r="S1061" i="200"/>
  <c r="R1061" i="200"/>
  <c r="P1061" i="200"/>
  <c r="K1061" i="200"/>
  <c r="J1061" i="200"/>
  <c r="H1061" i="200"/>
  <c r="BO1060" i="200"/>
  <c r="BN1060" i="200"/>
  <c r="BL1060" i="200"/>
  <c r="BG1060" i="200"/>
  <c r="BF1060" i="200"/>
  <c r="BD1060" i="200"/>
  <c r="AY1060" i="200"/>
  <c r="AX1060" i="200"/>
  <c r="AV1060" i="200"/>
  <c r="AQ1060" i="200"/>
  <c r="AP1060" i="200"/>
  <c r="AN1060" i="200"/>
  <c r="AI1060" i="200"/>
  <c r="AH1060" i="200"/>
  <c r="AF1060" i="200"/>
  <c r="AA1060" i="200"/>
  <c r="Z1060" i="200"/>
  <c r="X1060" i="200"/>
  <c r="S1060" i="200"/>
  <c r="R1060" i="200"/>
  <c r="P1060" i="200"/>
  <c r="K1060" i="200"/>
  <c r="J1060" i="200"/>
  <c r="H1060" i="200"/>
  <c r="BN1059" i="200"/>
  <c r="BK1059" i="200"/>
  <c r="BO1059" i="200" s="1"/>
  <c r="BF1059" i="200"/>
  <c r="BC1059" i="200"/>
  <c r="AX1059" i="200"/>
  <c r="AU1059" i="200"/>
  <c r="AY1059" i="200" s="1"/>
  <c r="AP1059" i="200"/>
  <c r="AM1059" i="200"/>
  <c r="AH1059" i="200"/>
  <c r="AI1059" i="200"/>
  <c r="Z1059" i="200"/>
  <c r="W1059" i="200"/>
  <c r="R1059" i="200"/>
  <c r="O1059" i="200"/>
  <c r="S1059" i="200" s="1"/>
  <c r="J1059" i="200"/>
  <c r="G1059" i="200"/>
  <c r="BO1058" i="200"/>
  <c r="BN1058" i="200"/>
  <c r="BL1058" i="200"/>
  <c r="BG1058" i="200"/>
  <c r="BF1058" i="200"/>
  <c r="BD1058" i="200"/>
  <c r="AY1058" i="200"/>
  <c r="AX1058" i="200"/>
  <c r="AV1058" i="200"/>
  <c r="AQ1058" i="200"/>
  <c r="AP1058" i="200"/>
  <c r="AN1058" i="200"/>
  <c r="AI1058" i="200"/>
  <c r="AH1058" i="200"/>
  <c r="AF1058" i="200"/>
  <c r="AA1058" i="200"/>
  <c r="Z1058" i="200"/>
  <c r="X1058" i="200"/>
  <c r="S1058" i="200"/>
  <c r="R1058" i="200"/>
  <c r="P1058" i="200"/>
  <c r="K1058" i="200"/>
  <c r="J1058" i="200"/>
  <c r="H1058" i="200"/>
  <c r="BO1057" i="200"/>
  <c r="BN1057" i="200"/>
  <c r="BL1057" i="200"/>
  <c r="BG1057" i="200"/>
  <c r="BF1057" i="200"/>
  <c r="BD1057" i="200"/>
  <c r="AY1057" i="200"/>
  <c r="AX1057" i="200"/>
  <c r="AV1057" i="200"/>
  <c r="AQ1057" i="200"/>
  <c r="AP1057" i="200"/>
  <c r="AN1057" i="200"/>
  <c r="AI1057" i="200"/>
  <c r="AH1057" i="200"/>
  <c r="AF1057" i="200"/>
  <c r="AA1057" i="200"/>
  <c r="Z1057" i="200"/>
  <c r="X1057" i="200"/>
  <c r="S1057" i="200"/>
  <c r="R1057" i="200"/>
  <c r="P1057" i="200"/>
  <c r="K1057" i="200"/>
  <c r="J1057" i="200"/>
  <c r="H1057" i="200"/>
  <c r="BO1056" i="200"/>
  <c r="BN1056" i="200"/>
  <c r="BL1056" i="200"/>
  <c r="BG1056" i="200"/>
  <c r="BF1056" i="200"/>
  <c r="BD1056" i="200"/>
  <c r="AY1056" i="200"/>
  <c r="AX1056" i="200"/>
  <c r="AV1056" i="200"/>
  <c r="AQ1056" i="200"/>
  <c r="AP1056" i="200"/>
  <c r="AN1056" i="200"/>
  <c r="AI1056" i="200"/>
  <c r="AH1056" i="200"/>
  <c r="AF1056" i="200"/>
  <c r="AA1056" i="200"/>
  <c r="Z1056" i="200"/>
  <c r="X1056" i="200"/>
  <c r="S1056" i="200"/>
  <c r="R1056" i="200"/>
  <c r="P1056" i="200"/>
  <c r="K1056" i="200"/>
  <c r="J1056" i="200"/>
  <c r="H1056" i="200"/>
  <c r="BO1055" i="200"/>
  <c r="BN1055" i="200"/>
  <c r="BL1055" i="200"/>
  <c r="BG1055" i="200"/>
  <c r="BF1055" i="200"/>
  <c r="BD1055" i="200"/>
  <c r="AY1055" i="200"/>
  <c r="AX1055" i="200"/>
  <c r="AV1055" i="200"/>
  <c r="AQ1055" i="200"/>
  <c r="AP1055" i="200"/>
  <c r="AN1055" i="200"/>
  <c r="AI1055" i="200"/>
  <c r="AH1055" i="200"/>
  <c r="AF1055" i="200"/>
  <c r="AA1055" i="200"/>
  <c r="Z1055" i="200"/>
  <c r="X1055" i="200"/>
  <c r="S1055" i="200"/>
  <c r="R1055" i="200"/>
  <c r="P1055" i="200"/>
  <c r="K1055" i="200"/>
  <c r="J1055" i="200"/>
  <c r="H1055" i="200"/>
  <c r="BO1054" i="200"/>
  <c r="BN1054" i="200"/>
  <c r="BL1054" i="200"/>
  <c r="BG1054" i="200"/>
  <c r="BF1054" i="200"/>
  <c r="BD1054" i="200"/>
  <c r="AY1054" i="200"/>
  <c r="AX1054" i="200"/>
  <c r="AV1054" i="200"/>
  <c r="AQ1054" i="200"/>
  <c r="AP1054" i="200"/>
  <c r="AN1054" i="200"/>
  <c r="AI1054" i="200"/>
  <c r="AH1054" i="200"/>
  <c r="AF1054" i="200"/>
  <c r="AA1054" i="200"/>
  <c r="Z1054" i="200"/>
  <c r="X1054" i="200"/>
  <c r="S1054" i="200"/>
  <c r="R1054" i="200"/>
  <c r="P1054" i="200"/>
  <c r="K1054" i="200"/>
  <c r="J1054" i="200"/>
  <c r="H1054" i="200"/>
  <c r="BO1053" i="200"/>
  <c r="BN1053" i="200"/>
  <c r="BL1053" i="200"/>
  <c r="BG1053" i="200"/>
  <c r="BF1053" i="200"/>
  <c r="BD1053" i="200"/>
  <c r="AY1053" i="200"/>
  <c r="AX1053" i="200"/>
  <c r="AV1053" i="200"/>
  <c r="AQ1053" i="200"/>
  <c r="AP1053" i="200"/>
  <c r="AN1053" i="200"/>
  <c r="AI1053" i="200"/>
  <c r="AH1053" i="200"/>
  <c r="AF1053" i="200"/>
  <c r="AA1053" i="200"/>
  <c r="Z1053" i="200"/>
  <c r="X1053" i="200"/>
  <c r="S1053" i="200"/>
  <c r="R1053" i="200"/>
  <c r="P1053" i="200"/>
  <c r="K1053" i="200"/>
  <c r="J1053" i="200"/>
  <c r="H1053" i="200"/>
  <c r="BO1052" i="200"/>
  <c r="BN1052" i="200"/>
  <c r="BL1052" i="200"/>
  <c r="BG1052" i="200"/>
  <c r="BF1052" i="200"/>
  <c r="BD1052" i="200"/>
  <c r="AY1052" i="200"/>
  <c r="AX1052" i="200"/>
  <c r="AV1052" i="200"/>
  <c r="AQ1052" i="200"/>
  <c r="AP1052" i="200"/>
  <c r="AN1052" i="200"/>
  <c r="AI1052" i="200"/>
  <c r="AH1052" i="200"/>
  <c r="AF1052" i="200"/>
  <c r="AA1052" i="200"/>
  <c r="Z1052" i="200"/>
  <c r="X1052" i="200"/>
  <c r="S1052" i="200"/>
  <c r="R1052" i="200"/>
  <c r="P1052" i="200"/>
  <c r="K1052" i="200"/>
  <c r="J1052" i="200"/>
  <c r="H1052" i="200"/>
  <c r="BO1051" i="200"/>
  <c r="BN1051" i="200"/>
  <c r="BL1051" i="200"/>
  <c r="BG1051" i="200"/>
  <c r="BF1051" i="200"/>
  <c r="BD1051" i="200"/>
  <c r="AY1051" i="200"/>
  <c r="AX1051" i="200"/>
  <c r="AV1051" i="200"/>
  <c r="AQ1051" i="200"/>
  <c r="AP1051" i="200"/>
  <c r="AN1051" i="200"/>
  <c r="AI1051" i="200"/>
  <c r="AH1051" i="200"/>
  <c r="AF1051" i="200"/>
  <c r="AA1051" i="200"/>
  <c r="Z1051" i="200"/>
  <c r="X1051" i="200"/>
  <c r="S1051" i="200"/>
  <c r="R1051" i="200"/>
  <c r="P1051" i="200"/>
  <c r="K1051" i="200"/>
  <c r="J1051" i="200"/>
  <c r="H1051" i="200"/>
  <c r="BO1050" i="200"/>
  <c r="BN1050" i="200"/>
  <c r="BL1050" i="200"/>
  <c r="BG1050" i="200"/>
  <c r="BF1050" i="200"/>
  <c r="BD1050" i="200"/>
  <c r="AY1050" i="200"/>
  <c r="AX1050" i="200"/>
  <c r="AV1050" i="200"/>
  <c r="AQ1050" i="200"/>
  <c r="AP1050" i="200"/>
  <c r="AN1050" i="200"/>
  <c r="AI1050" i="200"/>
  <c r="AH1050" i="200"/>
  <c r="AF1050" i="200"/>
  <c r="AA1050" i="200"/>
  <c r="Z1050" i="200"/>
  <c r="X1050" i="200"/>
  <c r="S1050" i="200"/>
  <c r="R1050" i="200"/>
  <c r="P1050" i="200"/>
  <c r="K1050" i="200"/>
  <c r="J1050" i="200"/>
  <c r="H1050" i="200"/>
  <c r="BO1049" i="200"/>
  <c r="BN1049" i="200"/>
  <c r="BL1049" i="200"/>
  <c r="BG1049" i="200"/>
  <c r="BF1049" i="200"/>
  <c r="BD1049" i="200"/>
  <c r="AY1049" i="200"/>
  <c r="AX1049" i="200"/>
  <c r="AV1049" i="200"/>
  <c r="AQ1049" i="200"/>
  <c r="AP1049" i="200"/>
  <c r="AN1049" i="200"/>
  <c r="AI1049" i="200"/>
  <c r="AH1049" i="200"/>
  <c r="AF1049" i="200"/>
  <c r="AA1049" i="200"/>
  <c r="Z1049" i="200"/>
  <c r="X1049" i="200"/>
  <c r="S1049" i="200"/>
  <c r="R1049" i="200"/>
  <c r="P1049" i="200"/>
  <c r="K1049" i="200"/>
  <c r="J1049" i="200"/>
  <c r="H1049" i="200"/>
  <c r="BO1048" i="200"/>
  <c r="BN1048" i="200"/>
  <c r="BL1048" i="200"/>
  <c r="BG1048" i="200"/>
  <c r="BF1048" i="200"/>
  <c r="BD1048" i="200"/>
  <c r="AY1048" i="200"/>
  <c r="AX1048" i="200"/>
  <c r="AV1048" i="200"/>
  <c r="AQ1048" i="200"/>
  <c r="AP1048" i="200"/>
  <c r="AN1048" i="200"/>
  <c r="AI1048" i="200"/>
  <c r="AH1048" i="200"/>
  <c r="AF1048" i="200"/>
  <c r="AA1048" i="200"/>
  <c r="Z1048" i="200"/>
  <c r="X1048" i="200"/>
  <c r="S1048" i="200"/>
  <c r="R1048" i="200"/>
  <c r="P1048" i="200"/>
  <c r="K1048" i="200"/>
  <c r="J1048" i="200"/>
  <c r="H1048" i="200"/>
  <c r="BO1047" i="200"/>
  <c r="BN1047" i="200"/>
  <c r="BL1047" i="200"/>
  <c r="BG1047" i="200"/>
  <c r="BF1047" i="200"/>
  <c r="BD1047" i="200"/>
  <c r="AY1047" i="200"/>
  <c r="AX1047" i="200"/>
  <c r="AV1047" i="200"/>
  <c r="AQ1047" i="200"/>
  <c r="AP1047" i="200"/>
  <c r="AN1047" i="200"/>
  <c r="AI1047" i="200"/>
  <c r="AH1047" i="200"/>
  <c r="AF1047" i="200"/>
  <c r="AA1047" i="200"/>
  <c r="Z1047" i="200"/>
  <c r="X1047" i="200"/>
  <c r="S1047" i="200"/>
  <c r="R1047" i="200"/>
  <c r="P1047" i="200"/>
  <c r="K1047" i="200"/>
  <c r="J1047" i="200"/>
  <c r="H1047" i="200"/>
  <c r="BO1046" i="200"/>
  <c r="BN1046" i="200"/>
  <c r="BL1046" i="200"/>
  <c r="BG1046" i="200"/>
  <c r="BF1046" i="200"/>
  <c r="BD1046" i="200"/>
  <c r="AY1046" i="200"/>
  <c r="AX1046" i="200"/>
  <c r="AV1046" i="200"/>
  <c r="AQ1046" i="200"/>
  <c r="AP1046" i="200"/>
  <c r="AN1046" i="200"/>
  <c r="AI1046" i="200"/>
  <c r="AH1046" i="200"/>
  <c r="AF1046" i="200"/>
  <c r="AA1046" i="200"/>
  <c r="Z1046" i="200"/>
  <c r="X1046" i="200"/>
  <c r="S1046" i="200"/>
  <c r="R1046" i="200"/>
  <c r="P1046" i="200"/>
  <c r="K1046" i="200"/>
  <c r="J1046" i="200"/>
  <c r="H1046" i="200"/>
  <c r="BO1045" i="200"/>
  <c r="BN1045" i="200"/>
  <c r="BL1045" i="200"/>
  <c r="BG1045" i="200"/>
  <c r="BF1045" i="200"/>
  <c r="BD1045" i="200"/>
  <c r="AY1045" i="200"/>
  <c r="AX1045" i="200"/>
  <c r="AV1045" i="200"/>
  <c r="AQ1045" i="200"/>
  <c r="AP1045" i="200"/>
  <c r="AN1045" i="200"/>
  <c r="AI1045" i="200"/>
  <c r="AH1045" i="200"/>
  <c r="AF1045" i="200"/>
  <c r="AA1045" i="200"/>
  <c r="Z1045" i="200"/>
  <c r="X1045" i="200"/>
  <c r="S1045" i="200"/>
  <c r="R1045" i="200"/>
  <c r="P1045" i="200"/>
  <c r="K1045" i="200"/>
  <c r="J1045" i="200"/>
  <c r="H1045" i="200"/>
  <c r="BO1044" i="200"/>
  <c r="BN1044" i="200"/>
  <c r="BL1044" i="200"/>
  <c r="BG1044" i="200"/>
  <c r="BF1044" i="200"/>
  <c r="BD1044" i="200"/>
  <c r="AY1044" i="200"/>
  <c r="AX1044" i="200"/>
  <c r="AV1044" i="200"/>
  <c r="AQ1044" i="200"/>
  <c r="AP1044" i="200"/>
  <c r="AN1044" i="200"/>
  <c r="AI1044" i="200"/>
  <c r="AH1044" i="200"/>
  <c r="AF1044" i="200"/>
  <c r="AA1044" i="200"/>
  <c r="Z1044" i="200"/>
  <c r="X1044" i="200"/>
  <c r="S1044" i="200"/>
  <c r="R1044" i="200"/>
  <c r="P1044" i="200"/>
  <c r="K1044" i="200"/>
  <c r="J1044" i="200"/>
  <c r="H1044" i="200"/>
  <c r="BO1043" i="200"/>
  <c r="BN1043" i="200"/>
  <c r="BL1043" i="200"/>
  <c r="BG1043" i="200"/>
  <c r="BF1043" i="200"/>
  <c r="BD1043" i="200"/>
  <c r="AY1043" i="200"/>
  <c r="AX1043" i="200"/>
  <c r="AV1043" i="200"/>
  <c r="AQ1043" i="200"/>
  <c r="AP1043" i="200"/>
  <c r="AN1043" i="200"/>
  <c r="AI1043" i="200"/>
  <c r="AH1043" i="200"/>
  <c r="AF1043" i="200"/>
  <c r="AA1043" i="200"/>
  <c r="Z1043" i="200"/>
  <c r="X1043" i="200"/>
  <c r="S1043" i="200"/>
  <c r="R1043" i="200"/>
  <c r="P1043" i="200"/>
  <c r="K1043" i="200"/>
  <c r="J1043" i="200"/>
  <c r="H1043" i="200"/>
  <c r="BN1042" i="200"/>
  <c r="BK1042" i="200"/>
  <c r="BO1042" i="200" s="1"/>
  <c r="BF1042" i="200"/>
  <c r="BC1042" i="200"/>
  <c r="AX1042" i="200"/>
  <c r="AU1042" i="200"/>
  <c r="AY1042" i="200" s="1"/>
  <c r="AP1042" i="200"/>
  <c r="AM1042" i="200"/>
  <c r="AH1042" i="200"/>
  <c r="AE1042" i="200"/>
  <c r="AI1042" i="200" s="1"/>
  <c r="Z1042" i="200"/>
  <c r="W1042" i="200"/>
  <c r="R1042" i="200"/>
  <c r="O1042" i="200"/>
  <c r="S1042" i="200" s="1"/>
  <c r="J1042" i="200"/>
  <c r="G1042" i="200"/>
  <c r="BO1041" i="200"/>
  <c r="BN1041" i="200"/>
  <c r="BL1041" i="200"/>
  <c r="BG1041" i="200"/>
  <c r="BF1041" i="200"/>
  <c r="BD1041" i="200"/>
  <c r="AY1041" i="200"/>
  <c r="AX1041" i="200"/>
  <c r="AV1041" i="200"/>
  <c r="AQ1041" i="200"/>
  <c r="AP1041" i="200"/>
  <c r="AN1041" i="200"/>
  <c r="AI1041" i="200"/>
  <c r="AH1041" i="200"/>
  <c r="AF1041" i="200"/>
  <c r="AA1041" i="200"/>
  <c r="Z1041" i="200"/>
  <c r="X1041" i="200"/>
  <c r="S1041" i="200"/>
  <c r="R1041" i="200"/>
  <c r="P1041" i="200"/>
  <c r="K1041" i="200"/>
  <c r="J1041" i="200"/>
  <c r="H1041" i="200"/>
  <c r="BO1040" i="200"/>
  <c r="BN1040" i="200"/>
  <c r="BL1040" i="200"/>
  <c r="BG1040" i="200"/>
  <c r="BF1040" i="200"/>
  <c r="BD1040" i="200"/>
  <c r="AY1040" i="200"/>
  <c r="AX1040" i="200"/>
  <c r="AV1040" i="200"/>
  <c r="AQ1040" i="200"/>
  <c r="AP1040" i="200"/>
  <c r="AN1040" i="200"/>
  <c r="AI1040" i="200"/>
  <c r="AH1040" i="200"/>
  <c r="AF1040" i="200"/>
  <c r="AA1040" i="200"/>
  <c r="Z1040" i="200"/>
  <c r="X1040" i="200"/>
  <c r="S1040" i="200"/>
  <c r="R1040" i="200"/>
  <c r="P1040" i="200"/>
  <c r="K1040" i="200"/>
  <c r="J1040" i="200"/>
  <c r="H1040" i="200"/>
  <c r="BO1039" i="200"/>
  <c r="BN1039" i="200"/>
  <c r="BL1039" i="200"/>
  <c r="BG1039" i="200"/>
  <c r="BF1039" i="200"/>
  <c r="BD1039" i="200"/>
  <c r="AY1039" i="200"/>
  <c r="AX1039" i="200"/>
  <c r="AV1039" i="200"/>
  <c r="AQ1039" i="200"/>
  <c r="AP1039" i="200"/>
  <c r="AN1039" i="200"/>
  <c r="AI1039" i="200"/>
  <c r="AH1039" i="200"/>
  <c r="AF1039" i="200"/>
  <c r="AA1039" i="200"/>
  <c r="Z1039" i="200"/>
  <c r="X1039" i="200"/>
  <c r="S1039" i="200"/>
  <c r="R1039" i="200"/>
  <c r="P1039" i="200"/>
  <c r="K1039" i="200"/>
  <c r="J1039" i="200"/>
  <c r="H1039" i="200"/>
  <c r="BO1038" i="200"/>
  <c r="BN1038" i="200"/>
  <c r="BL1038" i="200"/>
  <c r="BG1038" i="200"/>
  <c r="BF1038" i="200"/>
  <c r="BD1038" i="200"/>
  <c r="AY1038" i="200"/>
  <c r="AX1038" i="200"/>
  <c r="AV1038" i="200"/>
  <c r="AQ1038" i="200"/>
  <c r="AP1038" i="200"/>
  <c r="AN1038" i="200"/>
  <c r="AI1038" i="200"/>
  <c r="AH1038" i="200"/>
  <c r="AF1038" i="200"/>
  <c r="AA1038" i="200"/>
  <c r="Z1038" i="200"/>
  <c r="X1038" i="200"/>
  <c r="S1038" i="200"/>
  <c r="R1038" i="200"/>
  <c r="P1038" i="200"/>
  <c r="K1038" i="200"/>
  <c r="J1038" i="200"/>
  <c r="H1038" i="200"/>
  <c r="BO1037" i="200"/>
  <c r="BN1037" i="200"/>
  <c r="BL1037" i="200"/>
  <c r="BG1037" i="200"/>
  <c r="BF1037" i="200"/>
  <c r="BD1037" i="200"/>
  <c r="AY1037" i="200"/>
  <c r="AX1037" i="200"/>
  <c r="AV1037" i="200"/>
  <c r="AQ1037" i="200"/>
  <c r="AP1037" i="200"/>
  <c r="AN1037" i="200"/>
  <c r="AI1037" i="200"/>
  <c r="AH1037" i="200"/>
  <c r="AF1037" i="200"/>
  <c r="AA1037" i="200"/>
  <c r="Z1037" i="200"/>
  <c r="X1037" i="200"/>
  <c r="S1037" i="200"/>
  <c r="R1037" i="200"/>
  <c r="P1037" i="200"/>
  <c r="K1037" i="200"/>
  <c r="J1037" i="200"/>
  <c r="H1037" i="200"/>
  <c r="BO1036" i="200"/>
  <c r="BN1036" i="200"/>
  <c r="BL1036" i="200"/>
  <c r="BG1036" i="200"/>
  <c r="BF1036" i="200"/>
  <c r="BD1036" i="200"/>
  <c r="AY1036" i="200"/>
  <c r="AX1036" i="200"/>
  <c r="AV1036" i="200"/>
  <c r="AQ1036" i="200"/>
  <c r="AP1036" i="200"/>
  <c r="AN1036" i="200"/>
  <c r="AI1036" i="200"/>
  <c r="AH1036" i="200"/>
  <c r="AF1036" i="200"/>
  <c r="AA1036" i="200"/>
  <c r="Z1036" i="200"/>
  <c r="X1036" i="200"/>
  <c r="S1036" i="200"/>
  <c r="R1036" i="200"/>
  <c r="P1036" i="200"/>
  <c r="K1036" i="200"/>
  <c r="J1036" i="200"/>
  <c r="H1036" i="200"/>
  <c r="BO1035" i="200"/>
  <c r="BN1035" i="200"/>
  <c r="BL1035" i="200"/>
  <c r="BG1035" i="200"/>
  <c r="BF1035" i="200"/>
  <c r="BD1035" i="200"/>
  <c r="AY1035" i="200"/>
  <c r="AX1035" i="200"/>
  <c r="AV1035" i="200"/>
  <c r="AQ1035" i="200"/>
  <c r="AP1035" i="200"/>
  <c r="AN1035" i="200"/>
  <c r="AI1035" i="200"/>
  <c r="AH1035" i="200"/>
  <c r="AF1035" i="200"/>
  <c r="AA1035" i="200"/>
  <c r="Z1035" i="200"/>
  <c r="X1035" i="200"/>
  <c r="S1035" i="200"/>
  <c r="R1035" i="200"/>
  <c r="P1035" i="200"/>
  <c r="K1035" i="200"/>
  <c r="J1035" i="200"/>
  <c r="H1035" i="200"/>
  <c r="BO1034" i="200"/>
  <c r="BN1034" i="200"/>
  <c r="BL1034" i="200"/>
  <c r="BG1034" i="200"/>
  <c r="BF1034" i="200"/>
  <c r="BD1034" i="200"/>
  <c r="AY1034" i="200"/>
  <c r="AX1034" i="200"/>
  <c r="AV1034" i="200"/>
  <c r="AQ1034" i="200"/>
  <c r="AP1034" i="200"/>
  <c r="AN1034" i="200"/>
  <c r="AI1034" i="200"/>
  <c r="AH1034" i="200"/>
  <c r="AF1034" i="200"/>
  <c r="AA1034" i="200"/>
  <c r="Z1034" i="200"/>
  <c r="X1034" i="200"/>
  <c r="S1034" i="200"/>
  <c r="R1034" i="200"/>
  <c r="P1034" i="200"/>
  <c r="K1034" i="200"/>
  <c r="J1034" i="200"/>
  <c r="H1034" i="200"/>
  <c r="BO1033" i="200"/>
  <c r="BN1033" i="200"/>
  <c r="BL1033" i="200"/>
  <c r="BG1033" i="200"/>
  <c r="BF1033" i="200"/>
  <c r="BD1033" i="200"/>
  <c r="AY1033" i="200"/>
  <c r="AX1033" i="200"/>
  <c r="AV1033" i="200"/>
  <c r="AQ1033" i="200"/>
  <c r="AP1033" i="200"/>
  <c r="AN1033" i="200"/>
  <c r="AI1033" i="200"/>
  <c r="AH1033" i="200"/>
  <c r="AF1033" i="200"/>
  <c r="AA1033" i="200"/>
  <c r="Z1033" i="200"/>
  <c r="X1033" i="200"/>
  <c r="S1033" i="200"/>
  <c r="R1033" i="200"/>
  <c r="P1033" i="200"/>
  <c r="K1033" i="200"/>
  <c r="J1033" i="200"/>
  <c r="H1033" i="200"/>
  <c r="BO1032" i="200"/>
  <c r="BN1032" i="200"/>
  <c r="BL1032" i="200"/>
  <c r="BG1032" i="200"/>
  <c r="BF1032" i="200"/>
  <c r="BD1032" i="200"/>
  <c r="AY1032" i="200"/>
  <c r="AX1032" i="200"/>
  <c r="AV1032" i="200"/>
  <c r="AQ1032" i="200"/>
  <c r="AP1032" i="200"/>
  <c r="AN1032" i="200"/>
  <c r="AI1032" i="200"/>
  <c r="AH1032" i="200"/>
  <c r="AF1032" i="200"/>
  <c r="AA1032" i="200"/>
  <c r="Z1032" i="200"/>
  <c r="X1032" i="200"/>
  <c r="S1032" i="200"/>
  <c r="R1032" i="200"/>
  <c r="P1032" i="200"/>
  <c r="K1032" i="200"/>
  <c r="J1032" i="200"/>
  <c r="H1032" i="200"/>
  <c r="BO1031" i="200"/>
  <c r="BN1031" i="200"/>
  <c r="BL1031" i="200"/>
  <c r="BG1031" i="200"/>
  <c r="BF1031" i="200"/>
  <c r="BD1031" i="200"/>
  <c r="AY1031" i="200"/>
  <c r="AX1031" i="200"/>
  <c r="AV1031" i="200"/>
  <c r="AQ1031" i="200"/>
  <c r="AP1031" i="200"/>
  <c r="AN1031" i="200"/>
  <c r="AI1031" i="200"/>
  <c r="AH1031" i="200"/>
  <c r="AF1031" i="200"/>
  <c r="AA1031" i="200"/>
  <c r="Z1031" i="200"/>
  <c r="X1031" i="200"/>
  <c r="S1031" i="200"/>
  <c r="R1031" i="200"/>
  <c r="P1031" i="200"/>
  <c r="K1031" i="200"/>
  <c r="J1031" i="200"/>
  <c r="H1031" i="200"/>
  <c r="BO1030" i="200"/>
  <c r="BN1030" i="200"/>
  <c r="BL1030" i="200"/>
  <c r="BG1030" i="200"/>
  <c r="BF1030" i="200"/>
  <c r="BD1030" i="200"/>
  <c r="AY1030" i="200"/>
  <c r="AX1030" i="200"/>
  <c r="AV1030" i="200"/>
  <c r="AQ1030" i="200"/>
  <c r="AP1030" i="200"/>
  <c r="AN1030" i="200"/>
  <c r="AI1030" i="200"/>
  <c r="AH1030" i="200"/>
  <c r="AF1030" i="200"/>
  <c r="AA1030" i="200"/>
  <c r="Z1030" i="200"/>
  <c r="X1030" i="200"/>
  <c r="S1030" i="200"/>
  <c r="R1030" i="200"/>
  <c r="P1030" i="200"/>
  <c r="K1030" i="200"/>
  <c r="J1030" i="200"/>
  <c r="H1030" i="200"/>
  <c r="BO1029" i="200"/>
  <c r="BN1029" i="200"/>
  <c r="BL1029" i="200"/>
  <c r="BG1029" i="200"/>
  <c r="BF1029" i="200"/>
  <c r="BD1029" i="200"/>
  <c r="AY1029" i="200"/>
  <c r="AX1029" i="200"/>
  <c r="AV1029" i="200"/>
  <c r="AQ1029" i="200"/>
  <c r="AP1029" i="200"/>
  <c r="AN1029" i="200"/>
  <c r="AI1029" i="200"/>
  <c r="AH1029" i="200"/>
  <c r="AF1029" i="200"/>
  <c r="AA1029" i="200"/>
  <c r="Z1029" i="200"/>
  <c r="X1029" i="200"/>
  <c r="S1029" i="200"/>
  <c r="R1029" i="200"/>
  <c r="P1029" i="200"/>
  <c r="K1029" i="200"/>
  <c r="J1029" i="200"/>
  <c r="H1029" i="200"/>
  <c r="BO1028" i="200"/>
  <c r="BN1028" i="200"/>
  <c r="BL1028" i="200"/>
  <c r="BG1028" i="200"/>
  <c r="BF1028" i="200"/>
  <c r="BD1028" i="200"/>
  <c r="AY1028" i="200"/>
  <c r="AX1028" i="200"/>
  <c r="AV1028" i="200"/>
  <c r="AQ1028" i="200"/>
  <c r="AP1028" i="200"/>
  <c r="AN1028" i="200"/>
  <c r="AI1028" i="200"/>
  <c r="AH1028" i="200"/>
  <c r="AF1028" i="200"/>
  <c r="AA1028" i="200"/>
  <c r="Z1028" i="200"/>
  <c r="X1028" i="200"/>
  <c r="S1028" i="200"/>
  <c r="R1028" i="200"/>
  <c r="P1028" i="200"/>
  <c r="K1028" i="200"/>
  <c r="J1028" i="200"/>
  <c r="H1028" i="200"/>
  <c r="BO1027" i="200"/>
  <c r="BN1027" i="200"/>
  <c r="BL1027" i="200"/>
  <c r="BG1027" i="200"/>
  <c r="BF1027" i="200"/>
  <c r="BD1027" i="200"/>
  <c r="AY1027" i="200"/>
  <c r="AX1027" i="200"/>
  <c r="AV1027" i="200"/>
  <c r="AQ1027" i="200"/>
  <c r="AP1027" i="200"/>
  <c r="AN1027" i="200"/>
  <c r="AI1027" i="200"/>
  <c r="AH1027" i="200"/>
  <c r="AF1027" i="200"/>
  <c r="AA1027" i="200"/>
  <c r="Z1027" i="200"/>
  <c r="X1027" i="200"/>
  <c r="S1027" i="200"/>
  <c r="R1027" i="200"/>
  <c r="P1027" i="200"/>
  <c r="K1027" i="200"/>
  <c r="J1027" i="200"/>
  <c r="H1027" i="200"/>
  <c r="BO1026" i="200"/>
  <c r="BN1026" i="200"/>
  <c r="BL1026" i="200"/>
  <c r="BG1026" i="200"/>
  <c r="BF1026" i="200"/>
  <c r="BD1026" i="200"/>
  <c r="AY1026" i="200"/>
  <c r="AX1026" i="200"/>
  <c r="AV1026" i="200"/>
  <c r="AQ1026" i="200"/>
  <c r="AP1026" i="200"/>
  <c r="AN1026" i="200"/>
  <c r="AI1026" i="200"/>
  <c r="AH1026" i="200"/>
  <c r="AF1026" i="200"/>
  <c r="AA1026" i="200"/>
  <c r="Z1026" i="200"/>
  <c r="X1026" i="200"/>
  <c r="S1026" i="200"/>
  <c r="R1026" i="200"/>
  <c r="P1026" i="200"/>
  <c r="K1026" i="200"/>
  <c r="J1026" i="200"/>
  <c r="H1026" i="200"/>
  <c r="BN1025" i="200"/>
  <c r="BK1025" i="200"/>
  <c r="BO1025" i="200" s="1"/>
  <c r="BF1025" i="200"/>
  <c r="BC1025" i="200"/>
  <c r="AX1025" i="200"/>
  <c r="AU1025" i="200"/>
  <c r="AY1025" i="200" s="1"/>
  <c r="AP1025" i="200"/>
  <c r="AM1025" i="200"/>
  <c r="AH1025" i="200"/>
  <c r="AE1025" i="200"/>
  <c r="AI1025" i="200" s="1"/>
  <c r="Z1025" i="200"/>
  <c r="W1025" i="200"/>
  <c r="R1025" i="200"/>
  <c r="O1025" i="200"/>
  <c r="S1025" i="200" s="1"/>
  <c r="J1025" i="200"/>
  <c r="G1025" i="200"/>
  <c r="BO1024" i="200"/>
  <c r="BN1024" i="200"/>
  <c r="BL1024" i="200"/>
  <c r="BG1024" i="200"/>
  <c r="BF1024" i="200"/>
  <c r="BD1024" i="200"/>
  <c r="AY1024" i="200"/>
  <c r="AX1024" i="200"/>
  <c r="AV1024" i="200"/>
  <c r="AQ1024" i="200"/>
  <c r="AP1024" i="200"/>
  <c r="AN1024" i="200"/>
  <c r="AI1024" i="200"/>
  <c r="AH1024" i="200"/>
  <c r="AF1024" i="200"/>
  <c r="AA1024" i="200"/>
  <c r="Z1024" i="200"/>
  <c r="X1024" i="200"/>
  <c r="S1024" i="200"/>
  <c r="R1024" i="200"/>
  <c r="P1024" i="200"/>
  <c r="K1024" i="200"/>
  <c r="J1024" i="200"/>
  <c r="H1024" i="200"/>
  <c r="BO1023" i="200"/>
  <c r="BN1023" i="200"/>
  <c r="BL1023" i="200"/>
  <c r="BG1023" i="200"/>
  <c r="BF1023" i="200"/>
  <c r="BD1023" i="200"/>
  <c r="AY1023" i="200"/>
  <c r="AX1023" i="200"/>
  <c r="AV1023" i="200"/>
  <c r="AQ1023" i="200"/>
  <c r="AP1023" i="200"/>
  <c r="AN1023" i="200"/>
  <c r="AI1023" i="200"/>
  <c r="AH1023" i="200"/>
  <c r="AF1023" i="200"/>
  <c r="AA1023" i="200"/>
  <c r="Z1023" i="200"/>
  <c r="X1023" i="200"/>
  <c r="S1023" i="200"/>
  <c r="R1023" i="200"/>
  <c r="P1023" i="200"/>
  <c r="K1023" i="200"/>
  <c r="J1023" i="200"/>
  <c r="H1023" i="200"/>
  <c r="BO1022" i="200"/>
  <c r="BN1022" i="200"/>
  <c r="BL1022" i="200"/>
  <c r="BG1022" i="200"/>
  <c r="BF1022" i="200"/>
  <c r="BD1022" i="200"/>
  <c r="AY1022" i="200"/>
  <c r="AX1022" i="200"/>
  <c r="AV1022" i="200"/>
  <c r="AQ1022" i="200"/>
  <c r="AP1022" i="200"/>
  <c r="AN1022" i="200"/>
  <c r="AI1022" i="200"/>
  <c r="AH1022" i="200"/>
  <c r="AF1022" i="200"/>
  <c r="AA1022" i="200"/>
  <c r="Z1022" i="200"/>
  <c r="X1022" i="200"/>
  <c r="S1022" i="200"/>
  <c r="R1022" i="200"/>
  <c r="P1022" i="200"/>
  <c r="K1022" i="200"/>
  <c r="J1022" i="200"/>
  <c r="H1022" i="200"/>
  <c r="BO1021" i="200"/>
  <c r="BN1021" i="200"/>
  <c r="BL1021" i="200"/>
  <c r="BG1021" i="200"/>
  <c r="BF1021" i="200"/>
  <c r="BD1021" i="200"/>
  <c r="AY1021" i="200"/>
  <c r="AX1021" i="200"/>
  <c r="AV1021" i="200"/>
  <c r="AQ1021" i="200"/>
  <c r="AP1021" i="200"/>
  <c r="AN1021" i="200"/>
  <c r="AI1021" i="200"/>
  <c r="AH1021" i="200"/>
  <c r="AF1021" i="200"/>
  <c r="AA1021" i="200"/>
  <c r="Z1021" i="200"/>
  <c r="X1021" i="200"/>
  <c r="S1021" i="200"/>
  <c r="R1021" i="200"/>
  <c r="P1021" i="200"/>
  <c r="K1021" i="200"/>
  <c r="J1021" i="200"/>
  <c r="H1021" i="200"/>
  <c r="BO1020" i="200"/>
  <c r="BN1020" i="200"/>
  <c r="BL1020" i="200"/>
  <c r="BG1020" i="200"/>
  <c r="BF1020" i="200"/>
  <c r="BD1020" i="200"/>
  <c r="AY1020" i="200"/>
  <c r="AX1020" i="200"/>
  <c r="AV1020" i="200"/>
  <c r="AQ1020" i="200"/>
  <c r="AP1020" i="200"/>
  <c r="AN1020" i="200"/>
  <c r="AI1020" i="200"/>
  <c r="AH1020" i="200"/>
  <c r="AF1020" i="200"/>
  <c r="AA1020" i="200"/>
  <c r="Z1020" i="200"/>
  <c r="X1020" i="200"/>
  <c r="S1020" i="200"/>
  <c r="R1020" i="200"/>
  <c r="P1020" i="200"/>
  <c r="K1020" i="200"/>
  <c r="J1020" i="200"/>
  <c r="H1020" i="200"/>
  <c r="BO1019" i="200"/>
  <c r="BN1019" i="200"/>
  <c r="BL1019" i="200"/>
  <c r="BG1019" i="200"/>
  <c r="BF1019" i="200"/>
  <c r="BD1019" i="200"/>
  <c r="AY1019" i="200"/>
  <c r="AX1019" i="200"/>
  <c r="AV1019" i="200"/>
  <c r="AQ1019" i="200"/>
  <c r="AP1019" i="200"/>
  <c r="AN1019" i="200"/>
  <c r="AI1019" i="200"/>
  <c r="AH1019" i="200"/>
  <c r="AF1019" i="200"/>
  <c r="AA1019" i="200"/>
  <c r="Z1019" i="200"/>
  <c r="X1019" i="200"/>
  <c r="S1019" i="200"/>
  <c r="R1019" i="200"/>
  <c r="P1019" i="200"/>
  <c r="K1019" i="200"/>
  <c r="J1019" i="200"/>
  <c r="H1019" i="200"/>
  <c r="BO1018" i="200"/>
  <c r="BN1018" i="200"/>
  <c r="BL1018" i="200"/>
  <c r="BG1018" i="200"/>
  <c r="BF1018" i="200"/>
  <c r="BD1018" i="200"/>
  <c r="AY1018" i="200"/>
  <c r="AX1018" i="200"/>
  <c r="AV1018" i="200"/>
  <c r="AQ1018" i="200"/>
  <c r="AP1018" i="200"/>
  <c r="AN1018" i="200"/>
  <c r="AI1018" i="200"/>
  <c r="AH1018" i="200"/>
  <c r="AF1018" i="200"/>
  <c r="AA1018" i="200"/>
  <c r="Z1018" i="200"/>
  <c r="X1018" i="200"/>
  <c r="S1018" i="200"/>
  <c r="R1018" i="200"/>
  <c r="P1018" i="200"/>
  <c r="K1018" i="200"/>
  <c r="J1018" i="200"/>
  <c r="H1018" i="200"/>
  <c r="BO1017" i="200"/>
  <c r="BN1017" i="200"/>
  <c r="BL1017" i="200"/>
  <c r="BG1017" i="200"/>
  <c r="BF1017" i="200"/>
  <c r="BD1017" i="200"/>
  <c r="AY1017" i="200"/>
  <c r="AX1017" i="200"/>
  <c r="AV1017" i="200"/>
  <c r="AQ1017" i="200"/>
  <c r="AP1017" i="200"/>
  <c r="AN1017" i="200"/>
  <c r="AI1017" i="200"/>
  <c r="AH1017" i="200"/>
  <c r="AF1017" i="200"/>
  <c r="AA1017" i="200"/>
  <c r="Z1017" i="200"/>
  <c r="X1017" i="200"/>
  <c r="S1017" i="200"/>
  <c r="R1017" i="200"/>
  <c r="P1017" i="200"/>
  <c r="K1017" i="200"/>
  <c r="J1017" i="200"/>
  <c r="H1017" i="200"/>
  <c r="BO1016" i="200"/>
  <c r="BN1016" i="200"/>
  <c r="BL1016" i="200"/>
  <c r="BG1016" i="200"/>
  <c r="BF1016" i="200"/>
  <c r="BD1016" i="200"/>
  <c r="AY1016" i="200"/>
  <c r="AX1016" i="200"/>
  <c r="AV1016" i="200"/>
  <c r="AQ1016" i="200"/>
  <c r="AP1016" i="200"/>
  <c r="AN1016" i="200"/>
  <c r="AI1016" i="200"/>
  <c r="AH1016" i="200"/>
  <c r="AF1016" i="200"/>
  <c r="AA1016" i="200"/>
  <c r="Z1016" i="200"/>
  <c r="X1016" i="200"/>
  <c r="S1016" i="200"/>
  <c r="R1016" i="200"/>
  <c r="P1016" i="200"/>
  <c r="K1016" i="200"/>
  <c r="J1016" i="200"/>
  <c r="H1016" i="200"/>
  <c r="BO1015" i="200"/>
  <c r="BN1015" i="200"/>
  <c r="BL1015" i="200"/>
  <c r="BG1015" i="200"/>
  <c r="BF1015" i="200"/>
  <c r="BD1015" i="200"/>
  <c r="AY1015" i="200"/>
  <c r="AX1015" i="200"/>
  <c r="AV1015" i="200"/>
  <c r="AQ1015" i="200"/>
  <c r="AP1015" i="200"/>
  <c r="AN1015" i="200"/>
  <c r="AI1015" i="200"/>
  <c r="AH1015" i="200"/>
  <c r="AF1015" i="200"/>
  <c r="AA1015" i="200"/>
  <c r="Z1015" i="200"/>
  <c r="X1015" i="200"/>
  <c r="S1015" i="200"/>
  <c r="R1015" i="200"/>
  <c r="P1015" i="200"/>
  <c r="K1015" i="200"/>
  <c r="J1015" i="200"/>
  <c r="H1015" i="200"/>
  <c r="BO1014" i="200"/>
  <c r="BN1014" i="200"/>
  <c r="BL1014" i="200"/>
  <c r="BG1014" i="200"/>
  <c r="BF1014" i="200"/>
  <c r="BD1014" i="200"/>
  <c r="AY1014" i="200"/>
  <c r="AX1014" i="200"/>
  <c r="AV1014" i="200"/>
  <c r="AQ1014" i="200"/>
  <c r="AP1014" i="200"/>
  <c r="AN1014" i="200"/>
  <c r="AI1014" i="200"/>
  <c r="AH1014" i="200"/>
  <c r="AF1014" i="200"/>
  <c r="AA1014" i="200"/>
  <c r="Z1014" i="200"/>
  <c r="X1014" i="200"/>
  <c r="S1014" i="200"/>
  <c r="R1014" i="200"/>
  <c r="P1014" i="200"/>
  <c r="K1014" i="200"/>
  <c r="J1014" i="200"/>
  <c r="H1014" i="200"/>
  <c r="BO1013" i="200"/>
  <c r="BN1013" i="200"/>
  <c r="BL1013" i="200"/>
  <c r="BG1013" i="200"/>
  <c r="BF1013" i="200"/>
  <c r="BD1013" i="200"/>
  <c r="AY1013" i="200"/>
  <c r="AX1013" i="200"/>
  <c r="AV1013" i="200"/>
  <c r="AQ1013" i="200"/>
  <c r="AP1013" i="200"/>
  <c r="AN1013" i="200"/>
  <c r="AI1013" i="200"/>
  <c r="AH1013" i="200"/>
  <c r="AF1013" i="200"/>
  <c r="AA1013" i="200"/>
  <c r="Z1013" i="200"/>
  <c r="X1013" i="200"/>
  <c r="S1013" i="200"/>
  <c r="R1013" i="200"/>
  <c r="P1013" i="200"/>
  <c r="K1013" i="200"/>
  <c r="J1013" i="200"/>
  <c r="H1013" i="200"/>
  <c r="BO1012" i="200"/>
  <c r="BN1012" i="200"/>
  <c r="BL1012" i="200"/>
  <c r="BG1012" i="200"/>
  <c r="BF1012" i="200"/>
  <c r="BD1012" i="200"/>
  <c r="AY1012" i="200"/>
  <c r="AX1012" i="200"/>
  <c r="AV1012" i="200"/>
  <c r="AQ1012" i="200"/>
  <c r="AP1012" i="200"/>
  <c r="AN1012" i="200"/>
  <c r="AI1012" i="200"/>
  <c r="AH1012" i="200"/>
  <c r="AF1012" i="200"/>
  <c r="AA1012" i="200"/>
  <c r="Z1012" i="200"/>
  <c r="X1012" i="200"/>
  <c r="S1012" i="200"/>
  <c r="R1012" i="200"/>
  <c r="P1012" i="200"/>
  <c r="K1012" i="200"/>
  <c r="J1012" i="200"/>
  <c r="H1012" i="200"/>
  <c r="BO1011" i="200"/>
  <c r="BN1011" i="200"/>
  <c r="BL1011" i="200"/>
  <c r="BG1011" i="200"/>
  <c r="BF1011" i="200"/>
  <c r="BD1011" i="200"/>
  <c r="AY1011" i="200"/>
  <c r="AX1011" i="200"/>
  <c r="AV1011" i="200"/>
  <c r="AQ1011" i="200"/>
  <c r="AP1011" i="200"/>
  <c r="AN1011" i="200"/>
  <c r="AI1011" i="200"/>
  <c r="AH1011" i="200"/>
  <c r="AF1011" i="200"/>
  <c r="AA1011" i="200"/>
  <c r="Z1011" i="200"/>
  <c r="X1011" i="200"/>
  <c r="S1011" i="200"/>
  <c r="R1011" i="200"/>
  <c r="P1011" i="200"/>
  <c r="K1011" i="200"/>
  <c r="J1011" i="200"/>
  <c r="H1011" i="200"/>
  <c r="BO1010" i="200"/>
  <c r="BN1010" i="200"/>
  <c r="BL1010" i="200"/>
  <c r="BG1010" i="200"/>
  <c r="BF1010" i="200"/>
  <c r="BD1010" i="200"/>
  <c r="AY1010" i="200"/>
  <c r="AX1010" i="200"/>
  <c r="AV1010" i="200"/>
  <c r="AQ1010" i="200"/>
  <c r="AP1010" i="200"/>
  <c r="AN1010" i="200"/>
  <c r="AI1010" i="200"/>
  <c r="AH1010" i="200"/>
  <c r="AF1010" i="200"/>
  <c r="AA1010" i="200"/>
  <c r="Z1010" i="200"/>
  <c r="X1010" i="200"/>
  <c r="S1010" i="200"/>
  <c r="R1010" i="200"/>
  <c r="P1010" i="200"/>
  <c r="K1010" i="200"/>
  <c r="J1010" i="200"/>
  <c r="H1010" i="200"/>
  <c r="BO1009" i="200"/>
  <c r="BN1009" i="200"/>
  <c r="BL1009" i="200"/>
  <c r="BG1009" i="200"/>
  <c r="BF1009" i="200"/>
  <c r="BD1009" i="200"/>
  <c r="AY1009" i="200"/>
  <c r="AX1009" i="200"/>
  <c r="AV1009" i="200"/>
  <c r="AQ1009" i="200"/>
  <c r="AP1009" i="200"/>
  <c r="AN1009" i="200"/>
  <c r="AI1009" i="200"/>
  <c r="AH1009" i="200"/>
  <c r="AF1009" i="200"/>
  <c r="AA1009" i="200"/>
  <c r="Z1009" i="200"/>
  <c r="X1009" i="200"/>
  <c r="S1009" i="200"/>
  <c r="R1009" i="200"/>
  <c r="P1009" i="200"/>
  <c r="K1009" i="200"/>
  <c r="J1009" i="200"/>
  <c r="H1009" i="200"/>
  <c r="BN1008" i="200"/>
  <c r="BK1008" i="200"/>
  <c r="BO1008" i="200" s="1"/>
  <c r="BF1008" i="200"/>
  <c r="BC1008" i="200"/>
  <c r="AX1008" i="200"/>
  <c r="AU1008" i="200"/>
  <c r="AY1008" i="200" s="1"/>
  <c r="AP1008" i="200"/>
  <c r="AM1008" i="200"/>
  <c r="AH1008" i="200"/>
  <c r="AE1008" i="200"/>
  <c r="AI1008" i="200" s="1"/>
  <c r="Z1008" i="200"/>
  <c r="W1008" i="200"/>
  <c r="R1008" i="200"/>
  <c r="O1008" i="200"/>
  <c r="S1008" i="200" s="1"/>
  <c r="J1008" i="200"/>
  <c r="G1008" i="200"/>
  <c r="BO1007" i="200"/>
  <c r="BN1007" i="200"/>
  <c r="BL1007" i="200"/>
  <c r="BG1007" i="200"/>
  <c r="BF1007" i="200"/>
  <c r="BD1007" i="200"/>
  <c r="AY1007" i="200"/>
  <c r="AX1007" i="200"/>
  <c r="AV1007" i="200"/>
  <c r="AQ1007" i="200"/>
  <c r="AP1007" i="200"/>
  <c r="AN1007" i="200"/>
  <c r="AI1007" i="200"/>
  <c r="AH1007" i="200"/>
  <c r="AF1007" i="200"/>
  <c r="AA1007" i="200"/>
  <c r="Z1007" i="200"/>
  <c r="X1007" i="200"/>
  <c r="S1007" i="200"/>
  <c r="R1007" i="200"/>
  <c r="P1007" i="200"/>
  <c r="K1007" i="200"/>
  <c r="J1007" i="200"/>
  <c r="H1007" i="200"/>
  <c r="BO1006" i="200"/>
  <c r="BN1006" i="200"/>
  <c r="BL1006" i="200"/>
  <c r="BG1006" i="200"/>
  <c r="BF1006" i="200"/>
  <c r="BD1006" i="200"/>
  <c r="AY1006" i="200"/>
  <c r="AX1006" i="200"/>
  <c r="AV1006" i="200"/>
  <c r="AQ1006" i="200"/>
  <c r="AP1006" i="200"/>
  <c r="AN1006" i="200"/>
  <c r="AI1006" i="200"/>
  <c r="AH1006" i="200"/>
  <c r="AF1006" i="200"/>
  <c r="AA1006" i="200"/>
  <c r="Z1006" i="200"/>
  <c r="X1006" i="200"/>
  <c r="S1006" i="200"/>
  <c r="R1006" i="200"/>
  <c r="P1006" i="200"/>
  <c r="K1006" i="200"/>
  <c r="J1006" i="200"/>
  <c r="H1006" i="200"/>
  <c r="BO1005" i="200"/>
  <c r="BN1005" i="200"/>
  <c r="BL1005" i="200"/>
  <c r="BG1005" i="200"/>
  <c r="BF1005" i="200"/>
  <c r="BD1005" i="200"/>
  <c r="AY1005" i="200"/>
  <c r="AX1005" i="200"/>
  <c r="AV1005" i="200"/>
  <c r="AQ1005" i="200"/>
  <c r="AP1005" i="200"/>
  <c r="AN1005" i="200"/>
  <c r="AI1005" i="200"/>
  <c r="AH1005" i="200"/>
  <c r="AF1005" i="200"/>
  <c r="AA1005" i="200"/>
  <c r="Z1005" i="200"/>
  <c r="X1005" i="200"/>
  <c r="S1005" i="200"/>
  <c r="R1005" i="200"/>
  <c r="P1005" i="200"/>
  <c r="K1005" i="200"/>
  <c r="J1005" i="200"/>
  <c r="H1005" i="200"/>
  <c r="BO1004" i="200"/>
  <c r="BN1004" i="200"/>
  <c r="BL1004" i="200"/>
  <c r="BG1004" i="200"/>
  <c r="BF1004" i="200"/>
  <c r="BD1004" i="200"/>
  <c r="AY1004" i="200"/>
  <c r="AX1004" i="200"/>
  <c r="AV1004" i="200"/>
  <c r="AQ1004" i="200"/>
  <c r="AP1004" i="200"/>
  <c r="AN1004" i="200"/>
  <c r="AI1004" i="200"/>
  <c r="AH1004" i="200"/>
  <c r="AF1004" i="200"/>
  <c r="AA1004" i="200"/>
  <c r="Z1004" i="200"/>
  <c r="X1004" i="200"/>
  <c r="S1004" i="200"/>
  <c r="R1004" i="200"/>
  <c r="P1004" i="200"/>
  <c r="K1004" i="200"/>
  <c r="J1004" i="200"/>
  <c r="H1004" i="200"/>
  <c r="BO1003" i="200"/>
  <c r="BN1003" i="200"/>
  <c r="BL1003" i="200"/>
  <c r="BG1003" i="200"/>
  <c r="BF1003" i="200"/>
  <c r="BD1003" i="200"/>
  <c r="AY1003" i="200"/>
  <c r="AX1003" i="200"/>
  <c r="AV1003" i="200"/>
  <c r="AQ1003" i="200"/>
  <c r="AP1003" i="200"/>
  <c r="AN1003" i="200"/>
  <c r="AI1003" i="200"/>
  <c r="AH1003" i="200"/>
  <c r="AF1003" i="200"/>
  <c r="AA1003" i="200"/>
  <c r="Z1003" i="200"/>
  <c r="X1003" i="200"/>
  <c r="S1003" i="200"/>
  <c r="R1003" i="200"/>
  <c r="P1003" i="200"/>
  <c r="K1003" i="200"/>
  <c r="J1003" i="200"/>
  <c r="H1003" i="200"/>
  <c r="BO1002" i="200"/>
  <c r="BN1002" i="200"/>
  <c r="BL1002" i="200"/>
  <c r="BG1002" i="200"/>
  <c r="BF1002" i="200"/>
  <c r="BD1002" i="200"/>
  <c r="AY1002" i="200"/>
  <c r="AX1002" i="200"/>
  <c r="AV1002" i="200"/>
  <c r="AQ1002" i="200"/>
  <c r="AP1002" i="200"/>
  <c r="AN1002" i="200"/>
  <c r="AI1002" i="200"/>
  <c r="AH1002" i="200"/>
  <c r="AF1002" i="200"/>
  <c r="AA1002" i="200"/>
  <c r="Z1002" i="200"/>
  <c r="X1002" i="200"/>
  <c r="S1002" i="200"/>
  <c r="R1002" i="200"/>
  <c r="P1002" i="200"/>
  <c r="K1002" i="200"/>
  <c r="J1002" i="200"/>
  <c r="H1002" i="200"/>
  <c r="BO1001" i="200"/>
  <c r="BN1001" i="200"/>
  <c r="BL1001" i="200"/>
  <c r="BG1001" i="200"/>
  <c r="BF1001" i="200"/>
  <c r="BD1001" i="200"/>
  <c r="AY1001" i="200"/>
  <c r="AX1001" i="200"/>
  <c r="AV1001" i="200"/>
  <c r="AQ1001" i="200"/>
  <c r="AP1001" i="200"/>
  <c r="AN1001" i="200"/>
  <c r="AI1001" i="200"/>
  <c r="AH1001" i="200"/>
  <c r="AF1001" i="200"/>
  <c r="AA1001" i="200"/>
  <c r="Z1001" i="200"/>
  <c r="X1001" i="200"/>
  <c r="S1001" i="200"/>
  <c r="R1001" i="200"/>
  <c r="P1001" i="200"/>
  <c r="K1001" i="200"/>
  <c r="J1001" i="200"/>
  <c r="H1001" i="200"/>
  <c r="BO1000" i="200"/>
  <c r="BN1000" i="200"/>
  <c r="BL1000" i="200"/>
  <c r="BG1000" i="200"/>
  <c r="BF1000" i="200"/>
  <c r="BD1000" i="200"/>
  <c r="AY1000" i="200"/>
  <c r="AX1000" i="200"/>
  <c r="AV1000" i="200"/>
  <c r="AQ1000" i="200"/>
  <c r="AP1000" i="200"/>
  <c r="AN1000" i="200"/>
  <c r="AI1000" i="200"/>
  <c r="AH1000" i="200"/>
  <c r="AF1000" i="200"/>
  <c r="AA1000" i="200"/>
  <c r="Z1000" i="200"/>
  <c r="X1000" i="200"/>
  <c r="S1000" i="200"/>
  <c r="R1000" i="200"/>
  <c r="P1000" i="200"/>
  <c r="K1000" i="200"/>
  <c r="J1000" i="200"/>
  <c r="H1000" i="200"/>
  <c r="BO999" i="200"/>
  <c r="BN999" i="200"/>
  <c r="BL999" i="200"/>
  <c r="BG999" i="200"/>
  <c r="BF999" i="200"/>
  <c r="BD999" i="200"/>
  <c r="AY999" i="200"/>
  <c r="AX999" i="200"/>
  <c r="AV999" i="200"/>
  <c r="AQ999" i="200"/>
  <c r="AP999" i="200"/>
  <c r="AN999" i="200"/>
  <c r="AI999" i="200"/>
  <c r="AH999" i="200"/>
  <c r="AF999" i="200"/>
  <c r="AA999" i="200"/>
  <c r="Z999" i="200"/>
  <c r="X999" i="200"/>
  <c r="S999" i="200"/>
  <c r="R999" i="200"/>
  <c r="P999" i="200"/>
  <c r="K999" i="200"/>
  <c r="J999" i="200"/>
  <c r="H999" i="200"/>
  <c r="BO998" i="200"/>
  <c r="BN998" i="200"/>
  <c r="BL998" i="200"/>
  <c r="BG998" i="200"/>
  <c r="BF998" i="200"/>
  <c r="BD998" i="200"/>
  <c r="AY998" i="200"/>
  <c r="AX998" i="200"/>
  <c r="AV998" i="200"/>
  <c r="AQ998" i="200"/>
  <c r="AP998" i="200"/>
  <c r="AN998" i="200"/>
  <c r="AI998" i="200"/>
  <c r="AH998" i="200"/>
  <c r="AF998" i="200"/>
  <c r="AA998" i="200"/>
  <c r="Z998" i="200"/>
  <c r="X998" i="200"/>
  <c r="S998" i="200"/>
  <c r="R998" i="200"/>
  <c r="P998" i="200"/>
  <c r="K998" i="200"/>
  <c r="J998" i="200"/>
  <c r="H998" i="200"/>
  <c r="BO997" i="200"/>
  <c r="BN997" i="200"/>
  <c r="BL997" i="200"/>
  <c r="BG997" i="200"/>
  <c r="BF997" i="200"/>
  <c r="BD997" i="200"/>
  <c r="AY997" i="200"/>
  <c r="AX997" i="200"/>
  <c r="AV997" i="200"/>
  <c r="AQ997" i="200"/>
  <c r="AP997" i="200"/>
  <c r="AN997" i="200"/>
  <c r="AI997" i="200"/>
  <c r="AH997" i="200"/>
  <c r="AF997" i="200"/>
  <c r="AA997" i="200"/>
  <c r="Z997" i="200"/>
  <c r="X997" i="200"/>
  <c r="S997" i="200"/>
  <c r="R997" i="200"/>
  <c r="P997" i="200"/>
  <c r="K997" i="200"/>
  <c r="J997" i="200"/>
  <c r="H997" i="200"/>
  <c r="BO996" i="200"/>
  <c r="BN996" i="200"/>
  <c r="BL996" i="200"/>
  <c r="BG996" i="200"/>
  <c r="BF996" i="200"/>
  <c r="BD996" i="200"/>
  <c r="AY996" i="200"/>
  <c r="AX996" i="200"/>
  <c r="AV996" i="200"/>
  <c r="AQ996" i="200"/>
  <c r="AP996" i="200"/>
  <c r="AN996" i="200"/>
  <c r="AI996" i="200"/>
  <c r="AH996" i="200"/>
  <c r="AF996" i="200"/>
  <c r="AA996" i="200"/>
  <c r="Z996" i="200"/>
  <c r="X996" i="200"/>
  <c r="S996" i="200"/>
  <c r="R996" i="200"/>
  <c r="P996" i="200"/>
  <c r="K996" i="200"/>
  <c r="J996" i="200"/>
  <c r="H996" i="200"/>
  <c r="BO995" i="200"/>
  <c r="BN995" i="200"/>
  <c r="BL995" i="200"/>
  <c r="BG995" i="200"/>
  <c r="BF995" i="200"/>
  <c r="BD995" i="200"/>
  <c r="AY995" i="200"/>
  <c r="AX995" i="200"/>
  <c r="AV995" i="200"/>
  <c r="AQ995" i="200"/>
  <c r="AP995" i="200"/>
  <c r="AN995" i="200"/>
  <c r="AI995" i="200"/>
  <c r="AH995" i="200"/>
  <c r="AF995" i="200"/>
  <c r="AA995" i="200"/>
  <c r="Z995" i="200"/>
  <c r="X995" i="200"/>
  <c r="S995" i="200"/>
  <c r="R995" i="200"/>
  <c r="P995" i="200"/>
  <c r="K995" i="200"/>
  <c r="J995" i="200"/>
  <c r="H995" i="200"/>
  <c r="BO994" i="200"/>
  <c r="BN994" i="200"/>
  <c r="BL994" i="200"/>
  <c r="BG994" i="200"/>
  <c r="BF994" i="200"/>
  <c r="BD994" i="200"/>
  <c r="AY994" i="200"/>
  <c r="AX994" i="200"/>
  <c r="AV994" i="200"/>
  <c r="AQ994" i="200"/>
  <c r="AP994" i="200"/>
  <c r="AN994" i="200"/>
  <c r="AI994" i="200"/>
  <c r="AH994" i="200"/>
  <c r="AF994" i="200"/>
  <c r="AA994" i="200"/>
  <c r="Z994" i="200"/>
  <c r="X994" i="200"/>
  <c r="S994" i="200"/>
  <c r="R994" i="200"/>
  <c r="P994" i="200"/>
  <c r="K994" i="200"/>
  <c r="J994" i="200"/>
  <c r="H994" i="200"/>
  <c r="BO993" i="200"/>
  <c r="BN993" i="200"/>
  <c r="BL993" i="200"/>
  <c r="BG993" i="200"/>
  <c r="BF993" i="200"/>
  <c r="BD993" i="200"/>
  <c r="AY993" i="200"/>
  <c r="AX993" i="200"/>
  <c r="AV993" i="200"/>
  <c r="AQ993" i="200"/>
  <c r="AP993" i="200"/>
  <c r="AN993" i="200"/>
  <c r="AI993" i="200"/>
  <c r="AH993" i="200"/>
  <c r="AF993" i="200"/>
  <c r="AA993" i="200"/>
  <c r="Z993" i="200"/>
  <c r="X993" i="200"/>
  <c r="S993" i="200"/>
  <c r="R993" i="200"/>
  <c r="P993" i="200"/>
  <c r="K993" i="200"/>
  <c r="J993" i="200"/>
  <c r="H993" i="200"/>
  <c r="BO992" i="200"/>
  <c r="BN992" i="200"/>
  <c r="BL992" i="200"/>
  <c r="BG992" i="200"/>
  <c r="BF992" i="200"/>
  <c r="BD992" i="200"/>
  <c r="AY992" i="200"/>
  <c r="AX992" i="200"/>
  <c r="AV992" i="200"/>
  <c r="AQ992" i="200"/>
  <c r="AP992" i="200"/>
  <c r="AN992" i="200"/>
  <c r="AI992" i="200"/>
  <c r="AH992" i="200"/>
  <c r="AF992" i="200"/>
  <c r="AA992" i="200"/>
  <c r="Z992" i="200"/>
  <c r="X992" i="200"/>
  <c r="S992" i="200"/>
  <c r="R992" i="200"/>
  <c r="P992" i="200"/>
  <c r="K992" i="200"/>
  <c r="J992" i="200"/>
  <c r="H992" i="200"/>
  <c r="BN991" i="200"/>
  <c r="BK991" i="200"/>
  <c r="BO991" i="200" s="1"/>
  <c r="BF991" i="200"/>
  <c r="BC991" i="200"/>
  <c r="AX991" i="200"/>
  <c r="AU991" i="200"/>
  <c r="AY991" i="200" s="1"/>
  <c r="AP991" i="200"/>
  <c r="AM991" i="200"/>
  <c r="AH991" i="200"/>
  <c r="AE991" i="200"/>
  <c r="AI991" i="200" s="1"/>
  <c r="Z991" i="200"/>
  <c r="W991" i="200"/>
  <c r="R991" i="200"/>
  <c r="O991" i="200"/>
  <c r="S991" i="200" s="1"/>
  <c r="J991" i="200"/>
  <c r="G991" i="200"/>
  <c r="BO990" i="200"/>
  <c r="BN990" i="200"/>
  <c r="BL990" i="200"/>
  <c r="BG990" i="200"/>
  <c r="BF990" i="200"/>
  <c r="BD990" i="200"/>
  <c r="AY990" i="200"/>
  <c r="AX990" i="200"/>
  <c r="AV990" i="200"/>
  <c r="AQ990" i="200"/>
  <c r="AP990" i="200"/>
  <c r="AN990" i="200"/>
  <c r="AI990" i="200"/>
  <c r="AH990" i="200"/>
  <c r="AF990" i="200"/>
  <c r="AA990" i="200"/>
  <c r="Z990" i="200"/>
  <c r="X990" i="200"/>
  <c r="S990" i="200"/>
  <c r="R990" i="200"/>
  <c r="P990" i="200"/>
  <c r="K990" i="200"/>
  <c r="J990" i="200"/>
  <c r="H990" i="200"/>
  <c r="BO989" i="200"/>
  <c r="BN989" i="200"/>
  <c r="BL989" i="200"/>
  <c r="BG989" i="200"/>
  <c r="BF989" i="200"/>
  <c r="BD989" i="200"/>
  <c r="AY989" i="200"/>
  <c r="AX989" i="200"/>
  <c r="AV989" i="200"/>
  <c r="AQ989" i="200"/>
  <c r="AP989" i="200"/>
  <c r="AN989" i="200"/>
  <c r="AI989" i="200"/>
  <c r="AH989" i="200"/>
  <c r="AF989" i="200"/>
  <c r="AA989" i="200"/>
  <c r="Z989" i="200"/>
  <c r="X989" i="200"/>
  <c r="S989" i="200"/>
  <c r="R989" i="200"/>
  <c r="P989" i="200"/>
  <c r="K989" i="200"/>
  <c r="J989" i="200"/>
  <c r="H989" i="200"/>
  <c r="BO988" i="200"/>
  <c r="BN988" i="200"/>
  <c r="BL988" i="200"/>
  <c r="BG988" i="200"/>
  <c r="BF988" i="200"/>
  <c r="BD988" i="200"/>
  <c r="AY988" i="200"/>
  <c r="AX988" i="200"/>
  <c r="AV988" i="200"/>
  <c r="AQ988" i="200"/>
  <c r="AP988" i="200"/>
  <c r="AN988" i="200"/>
  <c r="AI988" i="200"/>
  <c r="AH988" i="200"/>
  <c r="AF988" i="200"/>
  <c r="AA988" i="200"/>
  <c r="Z988" i="200"/>
  <c r="X988" i="200"/>
  <c r="S988" i="200"/>
  <c r="R988" i="200"/>
  <c r="P988" i="200"/>
  <c r="K988" i="200"/>
  <c r="J988" i="200"/>
  <c r="H988" i="200"/>
  <c r="BO987" i="200"/>
  <c r="BN987" i="200"/>
  <c r="BL987" i="200"/>
  <c r="BG987" i="200"/>
  <c r="BF987" i="200"/>
  <c r="BD987" i="200"/>
  <c r="AY987" i="200"/>
  <c r="AX987" i="200"/>
  <c r="AV987" i="200"/>
  <c r="AQ987" i="200"/>
  <c r="AP987" i="200"/>
  <c r="AN987" i="200"/>
  <c r="AI987" i="200"/>
  <c r="AH987" i="200"/>
  <c r="AF987" i="200"/>
  <c r="AA987" i="200"/>
  <c r="Z987" i="200"/>
  <c r="X987" i="200"/>
  <c r="S987" i="200"/>
  <c r="R987" i="200"/>
  <c r="P987" i="200"/>
  <c r="K987" i="200"/>
  <c r="J987" i="200"/>
  <c r="H987" i="200"/>
  <c r="BO986" i="200"/>
  <c r="BN986" i="200"/>
  <c r="BL986" i="200"/>
  <c r="BG986" i="200"/>
  <c r="BF986" i="200"/>
  <c r="BD986" i="200"/>
  <c r="AY986" i="200"/>
  <c r="AX986" i="200"/>
  <c r="AV986" i="200"/>
  <c r="AQ986" i="200"/>
  <c r="AP986" i="200"/>
  <c r="AN986" i="200"/>
  <c r="AI986" i="200"/>
  <c r="AH986" i="200"/>
  <c r="AF986" i="200"/>
  <c r="AA986" i="200"/>
  <c r="Z986" i="200"/>
  <c r="X986" i="200"/>
  <c r="S986" i="200"/>
  <c r="R986" i="200"/>
  <c r="P986" i="200"/>
  <c r="K986" i="200"/>
  <c r="J986" i="200"/>
  <c r="H986" i="200"/>
  <c r="BO985" i="200"/>
  <c r="BN985" i="200"/>
  <c r="BL985" i="200"/>
  <c r="BG985" i="200"/>
  <c r="BF985" i="200"/>
  <c r="BD985" i="200"/>
  <c r="AY985" i="200"/>
  <c r="AX985" i="200"/>
  <c r="AV985" i="200"/>
  <c r="AQ985" i="200"/>
  <c r="AP985" i="200"/>
  <c r="AN985" i="200"/>
  <c r="AI985" i="200"/>
  <c r="AH985" i="200"/>
  <c r="AF985" i="200"/>
  <c r="AA985" i="200"/>
  <c r="Z985" i="200"/>
  <c r="X985" i="200"/>
  <c r="S985" i="200"/>
  <c r="R985" i="200"/>
  <c r="P985" i="200"/>
  <c r="K985" i="200"/>
  <c r="J985" i="200"/>
  <c r="H985" i="200"/>
  <c r="BO984" i="200"/>
  <c r="BN984" i="200"/>
  <c r="BL984" i="200"/>
  <c r="BG984" i="200"/>
  <c r="BF984" i="200"/>
  <c r="BD984" i="200"/>
  <c r="AY984" i="200"/>
  <c r="AX984" i="200"/>
  <c r="AV984" i="200"/>
  <c r="AQ984" i="200"/>
  <c r="AP984" i="200"/>
  <c r="AN984" i="200"/>
  <c r="AI984" i="200"/>
  <c r="AH984" i="200"/>
  <c r="AF984" i="200"/>
  <c r="AA984" i="200"/>
  <c r="Z984" i="200"/>
  <c r="X984" i="200"/>
  <c r="S984" i="200"/>
  <c r="R984" i="200"/>
  <c r="P984" i="200"/>
  <c r="K984" i="200"/>
  <c r="J984" i="200"/>
  <c r="H984" i="200"/>
  <c r="BO983" i="200"/>
  <c r="BN983" i="200"/>
  <c r="BL983" i="200"/>
  <c r="BG983" i="200"/>
  <c r="BF983" i="200"/>
  <c r="BD983" i="200"/>
  <c r="AY983" i="200"/>
  <c r="AX983" i="200"/>
  <c r="AV983" i="200"/>
  <c r="AQ983" i="200"/>
  <c r="AP983" i="200"/>
  <c r="AN983" i="200"/>
  <c r="AI983" i="200"/>
  <c r="AH983" i="200"/>
  <c r="AF983" i="200"/>
  <c r="AA983" i="200"/>
  <c r="Z983" i="200"/>
  <c r="X983" i="200"/>
  <c r="S983" i="200"/>
  <c r="R983" i="200"/>
  <c r="P983" i="200"/>
  <c r="K983" i="200"/>
  <c r="J983" i="200"/>
  <c r="H983" i="200"/>
  <c r="BO982" i="200"/>
  <c r="BN982" i="200"/>
  <c r="BL982" i="200"/>
  <c r="BG982" i="200"/>
  <c r="BF982" i="200"/>
  <c r="BD982" i="200"/>
  <c r="AY982" i="200"/>
  <c r="AX982" i="200"/>
  <c r="AV982" i="200"/>
  <c r="AQ982" i="200"/>
  <c r="AP982" i="200"/>
  <c r="AN982" i="200"/>
  <c r="AI982" i="200"/>
  <c r="AH982" i="200"/>
  <c r="AF982" i="200"/>
  <c r="AA982" i="200"/>
  <c r="Z982" i="200"/>
  <c r="X982" i="200"/>
  <c r="S982" i="200"/>
  <c r="R982" i="200"/>
  <c r="P982" i="200"/>
  <c r="K982" i="200"/>
  <c r="J982" i="200"/>
  <c r="H982" i="200"/>
  <c r="BO981" i="200"/>
  <c r="BN981" i="200"/>
  <c r="BL981" i="200"/>
  <c r="BG981" i="200"/>
  <c r="BF981" i="200"/>
  <c r="BD981" i="200"/>
  <c r="AY981" i="200"/>
  <c r="AX981" i="200"/>
  <c r="AV981" i="200"/>
  <c r="AQ981" i="200"/>
  <c r="AP981" i="200"/>
  <c r="AN981" i="200"/>
  <c r="AI981" i="200"/>
  <c r="AH981" i="200"/>
  <c r="AF981" i="200"/>
  <c r="AA981" i="200"/>
  <c r="Z981" i="200"/>
  <c r="X981" i="200"/>
  <c r="S981" i="200"/>
  <c r="R981" i="200"/>
  <c r="P981" i="200"/>
  <c r="K981" i="200"/>
  <c r="J981" i="200"/>
  <c r="H981" i="200"/>
  <c r="BO980" i="200"/>
  <c r="BN980" i="200"/>
  <c r="BL980" i="200"/>
  <c r="BG980" i="200"/>
  <c r="BF980" i="200"/>
  <c r="BD980" i="200"/>
  <c r="AY980" i="200"/>
  <c r="AX980" i="200"/>
  <c r="AV980" i="200"/>
  <c r="AQ980" i="200"/>
  <c r="AP980" i="200"/>
  <c r="AN980" i="200"/>
  <c r="AI980" i="200"/>
  <c r="AH980" i="200"/>
  <c r="AF980" i="200"/>
  <c r="AA980" i="200"/>
  <c r="Z980" i="200"/>
  <c r="X980" i="200"/>
  <c r="S980" i="200"/>
  <c r="R980" i="200"/>
  <c r="P980" i="200"/>
  <c r="K980" i="200"/>
  <c r="J980" i="200"/>
  <c r="H980" i="200"/>
  <c r="BO979" i="200"/>
  <c r="BN979" i="200"/>
  <c r="BL979" i="200"/>
  <c r="BG979" i="200"/>
  <c r="BF979" i="200"/>
  <c r="BD979" i="200"/>
  <c r="AY979" i="200"/>
  <c r="AX979" i="200"/>
  <c r="AV979" i="200"/>
  <c r="AQ979" i="200"/>
  <c r="AP979" i="200"/>
  <c r="AN979" i="200"/>
  <c r="AI979" i="200"/>
  <c r="AH979" i="200"/>
  <c r="AF979" i="200"/>
  <c r="AA979" i="200"/>
  <c r="Z979" i="200"/>
  <c r="X979" i="200"/>
  <c r="S979" i="200"/>
  <c r="R979" i="200"/>
  <c r="P979" i="200"/>
  <c r="K979" i="200"/>
  <c r="J979" i="200"/>
  <c r="H979" i="200"/>
  <c r="BO978" i="200"/>
  <c r="BN978" i="200"/>
  <c r="BL978" i="200"/>
  <c r="BG978" i="200"/>
  <c r="BF978" i="200"/>
  <c r="BD978" i="200"/>
  <c r="AY978" i="200"/>
  <c r="AX978" i="200"/>
  <c r="AV978" i="200"/>
  <c r="AQ978" i="200"/>
  <c r="AP978" i="200"/>
  <c r="AN978" i="200"/>
  <c r="AI978" i="200"/>
  <c r="AH978" i="200"/>
  <c r="AF978" i="200"/>
  <c r="AA978" i="200"/>
  <c r="Z978" i="200"/>
  <c r="X978" i="200"/>
  <c r="S978" i="200"/>
  <c r="R978" i="200"/>
  <c r="P978" i="200"/>
  <c r="K978" i="200"/>
  <c r="J978" i="200"/>
  <c r="H978" i="200"/>
  <c r="BO977" i="200"/>
  <c r="BN977" i="200"/>
  <c r="BL977" i="200"/>
  <c r="BG977" i="200"/>
  <c r="BF977" i="200"/>
  <c r="BD977" i="200"/>
  <c r="AY977" i="200"/>
  <c r="AX977" i="200"/>
  <c r="AV977" i="200"/>
  <c r="AQ977" i="200"/>
  <c r="AP977" i="200"/>
  <c r="AN977" i="200"/>
  <c r="AI977" i="200"/>
  <c r="AH977" i="200"/>
  <c r="AF977" i="200"/>
  <c r="AA977" i="200"/>
  <c r="Z977" i="200"/>
  <c r="X977" i="200"/>
  <c r="S977" i="200"/>
  <c r="R977" i="200"/>
  <c r="P977" i="200"/>
  <c r="K977" i="200"/>
  <c r="J977" i="200"/>
  <c r="H977" i="200"/>
  <c r="BO976" i="200"/>
  <c r="BN976" i="200"/>
  <c r="BL976" i="200"/>
  <c r="BG976" i="200"/>
  <c r="BF976" i="200"/>
  <c r="BD976" i="200"/>
  <c r="AY976" i="200"/>
  <c r="AX976" i="200"/>
  <c r="AV976" i="200"/>
  <c r="AQ976" i="200"/>
  <c r="AP976" i="200"/>
  <c r="AN976" i="200"/>
  <c r="AI976" i="200"/>
  <c r="AH976" i="200"/>
  <c r="AF976" i="200"/>
  <c r="AA976" i="200"/>
  <c r="Z976" i="200"/>
  <c r="X976" i="200"/>
  <c r="S976" i="200"/>
  <c r="R976" i="200"/>
  <c r="P976" i="200"/>
  <c r="K976" i="200"/>
  <c r="J976" i="200"/>
  <c r="H976" i="200"/>
  <c r="BO975" i="200"/>
  <c r="BN975" i="200"/>
  <c r="BL975" i="200"/>
  <c r="BG975" i="200"/>
  <c r="BF975" i="200"/>
  <c r="BD975" i="200"/>
  <c r="AY975" i="200"/>
  <c r="AX975" i="200"/>
  <c r="AV975" i="200"/>
  <c r="AQ975" i="200"/>
  <c r="AP975" i="200"/>
  <c r="AN975" i="200"/>
  <c r="AI975" i="200"/>
  <c r="AH975" i="200"/>
  <c r="AF975" i="200"/>
  <c r="AA975" i="200"/>
  <c r="Z975" i="200"/>
  <c r="X975" i="200"/>
  <c r="S975" i="200"/>
  <c r="R975" i="200"/>
  <c r="P975" i="200"/>
  <c r="K975" i="200"/>
  <c r="J975" i="200"/>
  <c r="H975" i="200"/>
  <c r="BN974" i="200"/>
  <c r="BK974" i="200"/>
  <c r="BO974" i="200" s="1"/>
  <c r="BF974" i="200"/>
  <c r="BC974" i="200"/>
  <c r="AX974" i="200"/>
  <c r="AU974" i="200"/>
  <c r="AY974" i="200" s="1"/>
  <c r="AP974" i="200"/>
  <c r="AM974" i="200"/>
  <c r="AH974" i="200"/>
  <c r="AE974" i="200"/>
  <c r="AI974" i="200" s="1"/>
  <c r="Z974" i="200"/>
  <c r="W974" i="200"/>
  <c r="R974" i="200"/>
  <c r="O974" i="200"/>
  <c r="S974" i="200" s="1"/>
  <c r="J974" i="200"/>
  <c r="G974" i="200"/>
  <c r="BO973" i="200"/>
  <c r="BN973" i="200"/>
  <c r="BL973" i="200"/>
  <c r="BG973" i="200"/>
  <c r="BF973" i="200"/>
  <c r="BD973" i="200"/>
  <c r="AY973" i="200"/>
  <c r="AX973" i="200"/>
  <c r="AV973" i="200"/>
  <c r="AQ973" i="200"/>
  <c r="AP973" i="200"/>
  <c r="AN973" i="200"/>
  <c r="AI973" i="200"/>
  <c r="AH973" i="200"/>
  <c r="AF973" i="200"/>
  <c r="AA973" i="200"/>
  <c r="Z973" i="200"/>
  <c r="X973" i="200"/>
  <c r="S973" i="200"/>
  <c r="R973" i="200"/>
  <c r="P973" i="200"/>
  <c r="K973" i="200"/>
  <c r="J973" i="200"/>
  <c r="H973" i="200"/>
  <c r="BO972" i="200"/>
  <c r="BN972" i="200"/>
  <c r="BL972" i="200"/>
  <c r="BG972" i="200"/>
  <c r="BF972" i="200"/>
  <c r="BD972" i="200"/>
  <c r="AY972" i="200"/>
  <c r="AX972" i="200"/>
  <c r="AV972" i="200"/>
  <c r="AQ972" i="200"/>
  <c r="AP972" i="200"/>
  <c r="AN972" i="200"/>
  <c r="AI972" i="200"/>
  <c r="AH972" i="200"/>
  <c r="AF972" i="200"/>
  <c r="AA972" i="200"/>
  <c r="Z972" i="200"/>
  <c r="X972" i="200"/>
  <c r="S972" i="200"/>
  <c r="R972" i="200"/>
  <c r="P972" i="200"/>
  <c r="K972" i="200"/>
  <c r="J972" i="200"/>
  <c r="H972" i="200"/>
  <c r="BO971" i="200"/>
  <c r="BN971" i="200"/>
  <c r="BL971" i="200"/>
  <c r="BG971" i="200"/>
  <c r="BF971" i="200"/>
  <c r="BD971" i="200"/>
  <c r="AY971" i="200"/>
  <c r="AX971" i="200"/>
  <c r="AV971" i="200"/>
  <c r="AQ971" i="200"/>
  <c r="AP971" i="200"/>
  <c r="AN971" i="200"/>
  <c r="AI971" i="200"/>
  <c r="AH971" i="200"/>
  <c r="AF971" i="200"/>
  <c r="AA971" i="200"/>
  <c r="Z971" i="200"/>
  <c r="X971" i="200"/>
  <c r="S971" i="200"/>
  <c r="R971" i="200"/>
  <c r="P971" i="200"/>
  <c r="K971" i="200"/>
  <c r="J971" i="200"/>
  <c r="H971" i="200"/>
  <c r="BO970" i="200"/>
  <c r="BN970" i="200"/>
  <c r="BL970" i="200"/>
  <c r="BG970" i="200"/>
  <c r="BF970" i="200"/>
  <c r="BD970" i="200"/>
  <c r="AY970" i="200"/>
  <c r="AX970" i="200"/>
  <c r="AV970" i="200"/>
  <c r="AQ970" i="200"/>
  <c r="AP970" i="200"/>
  <c r="AN970" i="200"/>
  <c r="AI970" i="200"/>
  <c r="AH970" i="200"/>
  <c r="AF970" i="200"/>
  <c r="AA970" i="200"/>
  <c r="Z970" i="200"/>
  <c r="X970" i="200"/>
  <c r="S970" i="200"/>
  <c r="R970" i="200"/>
  <c r="P970" i="200"/>
  <c r="K970" i="200"/>
  <c r="J970" i="200"/>
  <c r="H970" i="200"/>
  <c r="BO969" i="200"/>
  <c r="BN969" i="200"/>
  <c r="BL969" i="200"/>
  <c r="BG969" i="200"/>
  <c r="BF969" i="200"/>
  <c r="BD969" i="200"/>
  <c r="AY969" i="200"/>
  <c r="AX969" i="200"/>
  <c r="AV969" i="200"/>
  <c r="AQ969" i="200"/>
  <c r="AP969" i="200"/>
  <c r="AN969" i="200"/>
  <c r="AI969" i="200"/>
  <c r="AH969" i="200"/>
  <c r="AF969" i="200"/>
  <c r="AA969" i="200"/>
  <c r="Z969" i="200"/>
  <c r="X969" i="200"/>
  <c r="S969" i="200"/>
  <c r="R969" i="200"/>
  <c r="P969" i="200"/>
  <c r="K969" i="200"/>
  <c r="J969" i="200"/>
  <c r="H969" i="200"/>
  <c r="BO968" i="200"/>
  <c r="BN968" i="200"/>
  <c r="BL968" i="200"/>
  <c r="BG968" i="200"/>
  <c r="BF968" i="200"/>
  <c r="BD968" i="200"/>
  <c r="AY968" i="200"/>
  <c r="AX968" i="200"/>
  <c r="AV968" i="200"/>
  <c r="AQ968" i="200"/>
  <c r="AP968" i="200"/>
  <c r="AN968" i="200"/>
  <c r="AI968" i="200"/>
  <c r="AH968" i="200"/>
  <c r="AF968" i="200"/>
  <c r="AA968" i="200"/>
  <c r="Z968" i="200"/>
  <c r="X968" i="200"/>
  <c r="S968" i="200"/>
  <c r="R968" i="200"/>
  <c r="P968" i="200"/>
  <c r="K968" i="200"/>
  <c r="J968" i="200"/>
  <c r="H968" i="200"/>
  <c r="BO967" i="200"/>
  <c r="BN967" i="200"/>
  <c r="BL967" i="200"/>
  <c r="BG967" i="200"/>
  <c r="BF967" i="200"/>
  <c r="BD967" i="200"/>
  <c r="AY967" i="200"/>
  <c r="AX967" i="200"/>
  <c r="AV967" i="200"/>
  <c r="AQ967" i="200"/>
  <c r="AP967" i="200"/>
  <c r="AN967" i="200"/>
  <c r="AI967" i="200"/>
  <c r="AH967" i="200"/>
  <c r="AF967" i="200"/>
  <c r="AA967" i="200"/>
  <c r="Z967" i="200"/>
  <c r="X967" i="200"/>
  <c r="S967" i="200"/>
  <c r="R967" i="200"/>
  <c r="P967" i="200"/>
  <c r="K967" i="200"/>
  <c r="J967" i="200"/>
  <c r="H967" i="200"/>
  <c r="BO966" i="200"/>
  <c r="BN966" i="200"/>
  <c r="BL966" i="200"/>
  <c r="BG966" i="200"/>
  <c r="BF966" i="200"/>
  <c r="BD966" i="200"/>
  <c r="AY966" i="200"/>
  <c r="AX966" i="200"/>
  <c r="AV966" i="200"/>
  <c r="AQ966" i="200"/>
  <c r="AP966" i="200"/>
  <c r="AN966" i="200"/>
  <c r="AI966" i="200"/>
  <c r="AH966" i="200"/>
  <c r="AF966" i="200"/>
  <c r="AA966" i="200"/>
  <c r="Z966" i="200"/>
  <c r="X966" i="200"/>
  <c r="S966" i="200"/>
  <c r="R966" i="200"/>
  <c r="P966" i="200"/>
  <c r="K966" i="200"/>
  <c r="J966" i="200"/>
  <c r="H966" i="200"/>
  <c r="BO965" i="200"/>
  <c r="BN965" i="200"/>
  <c r="BL965" i="200"/>
  <c r="BG965" i="200"/>
  <c r="BF965" i="200"/>
  <c r="BD965" i="200"/>
  <c r="AY965" i="200"/>
  <c r="AX965" i="200"/>
  <c r="AV965" i="200"/>
  <c r="AQ965" i="200"/>
  <c r="AP965" i="200"/>
  <c r="AN965" i="200"/>
  <c r="AI965" i="200"/>
  <c r="AH965" i="200"/>
  <c r="AF965" i="200"/>
  <c r="AA965" i="200"/>
  <c r="Z965" i="200"/>
  <c r="X965" i="200"/>
  <c r="S965" i="200"/>
  <c r="R965" i="200"/>
  <c r="P965" i="200"/>
  <c r="K965" i="200"/>
  <c r="J965" i="200"/>
  <c r="H965" i="200"/>
  <c r="BO964" i="200"/>
  <c r="BN964" i="200"/>
  <c r="BL964" i="200"/>
  <c r="BG964" i="200"/>
  <c r="BF964" i="200"/>
  <c r="BD964" i="200"/>
  <c r="AY964" i="200"/>
  <c r="AX964" i="200"/>
  <c r="AV964" i="200"/>
  <c r="AQ964" i="200"/>
  <c r="AP964" i="200"/>
  <c r="AN964" i="200"/>
  <c r="AI964" i="200"/>
  <c r="AH964" i="200"/>
  <c r="AF964" i="200"/>
  <c r="AA964" i="200"/>
  <c r="Z964" i="200"/>
  <c r="X964" i="200"/>
  <c r="S964" i="200"/>
  <c r="R964" i="200"/>
  <c r="P964" i="200"/>
  <c r="K964" i="200"/>
  <c r="J964" i="200"/>
  <c r="H964" i="200"/>
  <c r="BO963" i="200"/>
  <c r="BN963" i="200"/>
  <c r="BL963" i="200"/>
  <c r="BG963" i="200"/>
  <c r="BF963" i="200"/>
  <c r="BD963" i="200"/>
  <c r="AY963" i="200"/>
  <c r="AX963" i="200"/>
  <c r="AV963" i="200"/>
  <c r="AQ963" i="200"/>
  <c r="AP963" i="200"/>
  <c r="AN963" i="200"/>
  <c r="AI963" i="200"/>
  <c r="AH963" i="200"/>
  <c r="AF963" i="200"/>
  <c r="AA963" i="200"/>
  <c r="Z963" i="200"/>
  <c r="X963" i="200"/>
  <c r="S963" i="200"/>
  <c r="R963" i="200"/>
  <c r="P963" i="200"/>
  <c r="K963" i="200"/>
  <c r="J963" i="200"/>
  <c r="H963" i="200"/>
  <c r="BO962" i="200"/>
  <c r="BN962" i="200"/>
  <c r="BL962" i="200"/>
  <c r="BG962" i="200"/>
  <c r="BF962" i="200"/>
  <c r="BD962" i="200"/>
  <c r="AY962" i="200"/>
  <c r="AX962" i="200"/>
  <c r="AV962" i="200"/>
  <c r="AQ962" i="200"/>
  <c r="AP962" i="200"/>
  <c r="AN962" i="200"/>
  <c r="AI962" i="200"/>
  <c r="AH962" i="200"/>
  <c r="AF962" i="200"/>
  <c r="AA962" i="200"/>
  <c r="Z962" i="200"/>
  <c r="X962" i="200"/>
  <c r="S962" i="200"/>
  <c r="R962" i="200"/>
  <c r="P962" i="200"/>
  <c r="K962" i="200"/>
  <c r="J962" i="200"/>
  <c r="H962" i="200"/>
  <c r="BO961" i="200"/>
  <c r="BN961" i="200"/>
  <c r="BL961" i="200"/>
  <c r="BG961" i="200"/>
  <c r="BF961" i="200"/>
  <c r="BD961" i="200"/>
  <c r="AY961" i="200"/>
  <c r="AX961" i="200"/>
  <c r="AV961" i="200"/>
  <c r="AQ961" i="200"/>
  <c r="AP961" i="200"/>
  <c r="AN961" i="200"/>
  <c r="AI961" i="200"/>
  <c r="AH961" i="200"/>
  <c r="AF961" i="200"/>
  <c r="AA961" i="200"/>
  <c r="Z961" i="200"/>
  <c r="X961" i="200"/>
  <c r="S961" i="200"/>
  <c r="R961" i="200"/>
  <c r="P961" i="200"/>
  <c r="K961" i="200"/>
  <c r="J961" i="200"/>
  <c r="H961" i="200"/>
  <c r="BO960" i="200"/>
  <c r="BN960" i="200"/>
  <c r="BL960" i="200"/>
  <c r="BG960" i="200"/>
  <c r="BF960" i="200"/>
  <c r="BD960" i="200"/>
  <c r="AY960" i="200"/>
  <c r="AX960" i="200"/>
  <c r="AV960" i="200"/>
  <c r="AQ960" i="200"/>
  <c r="AP960" i="200"/>
  <c r="AN960" i="200"/>
  <c r="AI960" i="200"/>
  <c r="AH960" i="200"/>
  <c r="AF960" i="200"/>
  <c r="AA960" i="200"/>
  <c r="Z960" i="200"/>
  <c r="X960" i="200"/>
  <c r="S960" i="200"/>
  <c r="R960" i="200"/>
  <c r="P960" i="200"/>
  <c r="K960" i="200"/>
  <c r="J960" i="200"/>
  <c r="H960" i="200"/>
  <c r="BO959" i="200"/>
  <c r="BN959" i="200"/>
  <c r="BL959" i="200"/>
  <c r="BG959" i="200"/>
  <c r="BF959" i="200"/>
  <c r="BD959" i="200"/>
  <c r="AY959" i="200"/>
  <c r="AX959" i="200"/>
  <c r="AV959" i="200"/>
  <c r="AQ959" i="200"/>
  <c r="AP959" i="200"/>
  <c r="AN959" i="200"/>
  <c r="AI959" i="200"/>
  <c r="AH959" i="200"/>
  <c r="AF959" i="200"/>
  <c r="AA959" i="200"/>
  <c r="Z959" i="200"/>
  <c r="X959" i="200"/>
  <c r="S959" i="200"/>
  <c r="R959" i="200"/>
  <c r="P959" i="200"/>
  <c r="K959" i="200"/>
  <c r="J959" i="200"/>
  <c r="H959" i="200"/>
  <c r="BO958" i="200"/>
  <c r="BN958" i="200"/>
  <c r="BL958" i="200"/>
  <c r="BG958" i="200"/>
  <c r="BF958" i="200"/>
  <c r="BD958" i="200"/>
  <c r="AY958" i="200"/>
  <c r="AX958" i="200"/>
  <c r="AV958" i="200"/>
  <c r="AQ958" i="200"/>
  <c r="AP958" i="200"/>
  <c r="AN958" i="200"/>
  <c r="AI958" i="200"/>
  <c r="AH958" i="200"/>
  <c r="AF958" i="200"/>
  <c r="AA958" i="200"/>
  <c r="Z958" i="200"/>
  <c r="X958" i="200"/>
  <c r="S958" i="200"/>
  <c r="R958" i="200"/>
  <c r="P958" i="200"/>
  <c r="K958" i="200"/>
  <c r="J958" i="200"/>
  <c r="H958" i="200"/>
  <c r="BN957" i="200"/>
  <c r="BK957" i="200"/>
  <c r="BO957" i="200" s="1"/>
  <c r="BF957" i="200"/>
  <c r="BC957" i="200"/>
  <c r="AX957" i="200"/>
  <c r="AU957" i="200"/>
  <c r="AY957" i="200" s="1"/>
  <c r="AP957" i="200"/>
  <c r="AM957" i="200"/>
  <c r="AH957" i="200"/>
  <c r="AE957" i="200"/>
  <c r="AI957" i="200" s="1"/>
  <c r="Z957" i="200"/>
  <c r="W957" i="200"/>
  <c r="R957" i="200"/>
  <c r="O957" i="200"/>
  <c r="S957" i="200" s="1"/>
  <c r="J957" i="200"/>
  <c r="G957" i="200"/>
  <c r="BO956" i="200"/>
  <c r="BN956" i="200"/>
  <c r="BL956" i="200"/>
  <c r="BG956" i="200"/>
  <c r="BF956" i="200"/>
  <c r="BD956" i="200"/>
  <c r="AY956" i="200"/>
  <c r="AX956" i="200"/>
  <c r="AV956" i="200"/>
  <c r="AQ956" i="200"/>
  <c r="AP956" i="200"/>
  <c r="AN956" i="200"/>
  <c r="AI956" i="200"/>
  <c r="AH956" i="200"/>
  <c r="AF956" i="200"/>
  <c r="AA956" i="200"/>
  <c r="Z956" i="200"/>
  <c r="X956" i="200"/>
  <c r="S956" i="200"/>
  <c r="R956" i="200"/>
  <c r="P956" i="200"/>
  <c r="K956" i="200"/>
  <c r="J956" i="200"/>
  <c r="H956" i="200"/>
  <c r="BO955" i="200"/>
  <c r="BN955" i="200"/>
  <c r="BL955" i="200"/>
  <c r="BG955" i="200"/>
  <c r="BF955" i="200"/>
  <c r="BD955" i="200"/>
  <c r="AY955" i="200"/>
  <c r="AX955" i="200"/>
  <c r="AV955" i="200"/>
  <c r="AQ955" i="200"/>
  <c r="AP955" i="200"/>
  <c r="AN955" i="200"/>
  <c r="AI955" i="200"/>
  <c r="AH955" i="200"/>
  <c r="AF955" i="200"/>
  <c r="AA955" i="200"/>
  <c r="Z955" i="200"/>
  <c r="X955" i="200"/>
  <c r="S955" i="200"/>
  <c r="R955" i="200"/>
  <c r="P955" i="200"/>
  <c r="K955" i="200"/>
  <c r="J955" i="200"/>
  <c r="H955" i="200"/>
  <c r="BO954" i="200"/>
  <c r="BN954" i="200"/>
  <c r="BL954" i="200"/>
  <c r="BG954" i="200"/>
  <c r="BF954" i="200"/>
  <c r="BD954" i="200"/>
  <c r="AY954" i="200"/>
  <c r="AX954" i="200"/>
  <c r="AV954" i="200"/>
  <c r="AQ954" i="200"/>
  <c r="AP954" i="200"/>
  <c r="AN954" i="200"/>
  <c r="AI954" i="200"/>
  <c r="AH954" i="200"/>
  <c r="AF954" i="200"/>
  <c r="AA954" i="200"/>
  <c r="Z954" i="200"/>
  <c r="X954" i="200"/>
  <c r="S954" i="200"/>
  <c r="R954" i="200"/>
  <c r="P954" i="200"/>
  <c r="K954" i="200"/>
  <c r="J954" i="200"/>
  <c r="H954" i="200"/>
  <c r="BO953" i="200"/>
  <c r="BN953" i="200"/>
  <c r="BL953" i="200"/>
  <c r="BG953" i="200"/>
  <c r="BF953" i="200"/>
  <c r="BD953" i="200"/>
  <c r="AY953" i="200"/>
  <c r="AX953" i="200"/>
  <c r="AV953" i="200"/>
  <c r="AQ953" i="200"/>
  <c r="AP953" i="200"/>
  <c r="AN953" i="200"/>
  <c r="AI953" i="200"/>
  <c r="AH953" i="200"/>
  <c r="AF953" i="200"/>
  <c r="AA953" i="200"/>
  <c r="Z953" i="200"/>
  <c r="X953" i="200"/>
  <c r="S953" i="200"/>
  <c r="R953" i="200"/>
  <c r="P953" i="200"/>
  <c r="K953" i="200"/>
  <c r="J953" i="200"/>
  <c r="H953" i="200"/>
  <c r="BO952" i="200"/>
  <c r="BN952" i="200"/>
  <c r="BL952" i="200"/>
  <c r="BG952" i="200"/>
  <c r="BF952" i="200"/>
  <c r="BD952" i="200"/>
  <c r="AY952" i="200"/>
  <c r="AX952" i="200"/>
  <c r="AV952" i="200"/>
  <c r="AQ952" i="200"/>
  <c r="AP952" i="200"/>
  <c r="AN952" i="200"/>
  <c r="AI952" i="200"/>
  <c r="AH952" i="200"/>
  <c r="AF952" i="200"/>
  <c r="AA952" i="200"/>
  <c r="Z952" i="200"/>
  <c r="X952" i="200"/>
  <c r="S952" i="200"/>
  <c r="R952" i="200"/>
  <c r="P952" i="200"/>
  <c r="K952" i="200"/>
  <c r="J952" i="200"/>
  <c r="H952" i="200"/>
  <c r="BO951" i="200"/>
  <c r="BN951" i="200"/>
  <c r="BL951" i="200"/>
  <c r="BG951" i="200"/>
  <c r="BF951" i="200"/>
  <c r="BD951" i="200"/>
  <c r="AY951" i="200"/>
  <c r="AX951" i="200"/>
  <c r="AV951" i="200"/>
  <c r="AQ951" i="200"/>
  <c r="AP951" i="200"/>
  <c r="AN951" i="200"/>
  <c r="AI951" i="200"/>
  <c r="AH951" i="200"/>
  <c r="AF951" i="200"/>
  <c r="AA951" i="200"/>
  <c r="Z951" i="200"/>
  <c r="X951" i="200"/>
  <c r="S951" i="200"/>
  <c r="R951" i="200"/>
  <c r="P951" i="200"/>
  <c r="K951" i="200"/>
  <c r="J951" i="200"/>
  <c r="H951" i="200"/>
  <c r="BO950" i="200"/>
  <c r="BN950" i="200"/>
  <c r="BL950" i="200"/>
  <c r="BG950" i="200"/>
  <c r="BF950" i="200"/>
  <c r="BD950" i="200"/>
  <c r="AY950" i="200"/>
  <c r="AX950" i="200"/>
  <c r="AV950" i="200"/>
  <c r="AQ950" i="200"/>
  <c r="AP950" i="200"/>
  <c r="AN950" i="200"/>
  <c r="AI950" i="200"/>
  <c r="AH950" i="200"/>
  <c r="AF950" i="200"/>
  <c r="AA950" i="200"/>
  <c r="Z950" i="200"/>
  <c r="X950" i="200"/>
  <c r="S950" i="200"/>
  <c r="R950" i="200"/>
  <c r="P950" i="200"/>
  <c r="K950" i="200"/>
  <c r="J950" i="200"/>
  <c r="H950" i="200"/>
  <c r="BO949" i="200"/>
  <c r="BN949" i="200"/>
  <c r="BL949" i="200"/>
  <c r="BG949" i="200"/>
  <c r="BF949" i="200"/>
  <c r="BD949" i="200"/>
  <c r="AY949" i="200"/>
  <c r="AX949" i="200"/>
  <c r="AV949" i="200"/>
  <c r="AQ949" i="200"/>
  <c r="AP949" i="200"/>
  <c r="AN949" i="200"/>
  <c r="AI949" i="200"/>
  <c r="AH949" i="200"/>
  <c r="AF949" i="200"/>
  <c r="AA949" i="200"/>
  <c r="Z949" i="200"/>
  <c r="X949" i="200"/>
  <c r="S949" i="200"/>
  <c r="R949" i="200"/>
  <c r="P949" i="200"/>
  <c r="K949" i="200"/>
  <c r="J949" i="200"/>
  <c r="H949" i="200"/>
  <c r="BO948" i="200"/>
  <c r="BN948" i="200"/>
  <c r="BL948" i="200"/>
  <c r="BG948" i="200"/>
  <c r="BF948" i="200"/>
  <c r="BD948" i="200"/>
  <c r="AY948" i="200"/>
  <c r="AX948" i="200"/>
  <c r="AV948" i="200"/>
  <c r="AQ948" i="200"/>
  <c r="AP948" i="200"/>
  <c r="AN948" i="200"/>
  <c r="AI948" i="200"/>
  <c r="AH948" i="200"/>
  <c r="AF948" i="200"/>
  <c r="AA948" i="200"/>
  <c r="Z948" i="200"/>
  <c r="X948" i="200"/>
  <c r="S948" i="200"/>
  <c r="R948" i="200"/>
  <c r="P948" i="200"/>
  <c r="K948" i="200"/>
  <c r="J948" i="200"/>
  <c r="H948" i="200"/>
  <c r="BO947" i="200"/>
  <c r="BN947" i="200"/>
  <c r="BL947" i="200"/>
  <c r="BG947" i="200"/>
  <c r="BF947" i="200"/>
  <c r="BD947" i="200"/>
  <c r="AY947" i="200"/>
  <c r="AX947" i="200"/>
  <c r="AV947" i="200"/>
  <c r="AQ947" i="200"/>
  <c r="AP947" i="200"/>
  <c r="AN947" i="200"/>
  <c r="AI947" i="200"/>
  <c r="AH947" i="200"/>
  <c r="AF947" i="200"/>
  <c r="AA947" i="200"/>
  <c r="Z947" i="200"/>
  <c r="X947" i="200"/>
  <c r="S947" i="200"/>
  <c r="R947" i="200"/>
  <c r="P947" i="200"/>
  <c r="K947" i="200"/>
  <c r="J947" i="200"/>
  <c r="H947" i="200"/>
  <c r="BO946" i="200"/>
  <c r="BN946" i="200"/>
  <c r="BL946" i="200"/>
  <c r="BG946" i="200"/>
  <c r="BF946" i="200"/>
  <c r="BD946" i="200"/>
  <c r="AY946" i="200"/>
  <c r="AX946" i="200"/>
  <c r="AV946" i="200"/>
  <c r="AQ946" i="200"/>
  <c r="AP946" i="200"/>
  <c r="AN946" i="200"/>
  <c r="AI946" i="200"/>
  <c r="AH946" i="200"/>
  <c r="AF946" i="200"/>
  <c r="AA946" i="200"/>
  <c r="Z946" i="200"/>
  <c r="X946" i="200"/>
  <c r="S946" i="200"/>
  <c r="R946" i="200"/>
  <c r="P946" i="200"/>
  <c r="K946" i="200"/>
  <c r="J946" i="200"/>
  <c r="H946" i="200"/>
  <c r="BO945" i="200"/>
  <c r="BN945" i="200"/>
  <c r="BL945" i="200"/>
  <c r="BG945" i="200"/>
  <c r="BF945" i="200"/>
  <c r="BD945" i="200"/>
  <c r="AY945" i="200"/>
  <c r="AX945" i="200"/>
  <c r="AV945" i="200"/>
  <c r="AQ945" i="200"/>
  <c r="AP945" i="200"/>
  <c r="AN945" i="200"/>
  <c r="AI945" i="200"/>
  <c r="AH945" i="200"/>
  <c r="AF945" i="200"/>
  <c r="AA945" i="200"/>
  <c r="Z945" i="200"/>
  <c r="X945" i="200"/>
  <c r="S945" i="200"/>
  <c r="R945" i="200"/>
  <c r="P945" i="200"/>
  <c r="K945" i="200"/>
  <c r="J945" i="200"/>
  <c r="H945" i="200"/>
  <c r="BO944" i="200"/>
  <c r="BN944" i="200"/>
  <c r="BL944" i="200"/>
  <c r="BG944" i="200"/>
  <c r="BF944" i="200"/>
  <c r="BD944" i="200"/>
  <c r="AY944" i="200"/>
  <c r="AX944" i="200"/>
  <c r="AV944" i="200"/>
  <c r="AQ944" i="200"/>
  <c r="AP944" i="200"/>
  <c r="AN944" i="200"/>
  <c r="AI944" i="200"/>
  <c r="AH944" i="200"/>
  <c r="AF944" i="200"/>
  <c r="AA944" i="200"/>
  <c r="Z944" i="200"/>
  <c r="X944" i="200"/>
  <c r="S944" i="200"/>
  <c r="R944" i="200"/>
  <c r="P944" i="200"/>
  <c r="K944" i="200"/>
  <c r="J944" i="200"/>
  <c r="H944" i="200"/>
  <c r="BO943" i="200"/>
  <c r="BN943" i="200"/>
  <c r="BL943" i="200"/>
  <c r="BG943" i="200"/>
  <c r="BF943" i="200"/>
  <c r="BD943" i="200"/>
  <c r="AY943" i="200"/>
  <c r="AX943" i="200"/>
  <c r="AV943" i="200"/>
  <c r="AQ943" i="200"/>
  <c r="AP943" i="200"/>
  <c r="AN943" i="200"/>
  <c r="AI943" i="200"/>
  <c r="AH943" i="200"/>
  <c r="AF943" i="200"/>
  <c r="AA943" i="200"/>
  <c r="Z943" i="200"/>
  <c r="X943" i="200"/>
  <c r="S943" i="200"/>
  <c r="R943" i="200"/>
  <c r="P943" i="200"/>
  <c r="K943" i="200"/>
  <c r="J943" i="200"/>
  <c r="H943" i="200"/>
  <c r="BO942" i="200"/>
  <c r="BN942" i="200"/>
  <c r="BL942" i="200"/>
  <c r="BG942" i="200"/>
  <c r="BF942" i="200"/>
  <c r="BD942" i="200"/>
  <c r="AY942" i="200"/>
  <c r="AX942" i="200"/>
  <c r="AV942" i="200"/>
  <c r="AQ942" i="200"/>
  <c r="AP942" i="200"/>
  <c r="AN942" i="200"/>
  <c r="AI942" i="200"/>
  <c r="AH942" i="200"/>
  <c r="AF942" i="200"/>
  <c r="AA942" i="200"/>
  <c r="Z942" i="200"/>
  <c r="X942" i="200"/>
  <c r="S942" i="200"/>
  <c r="R942" i="200"/>
  <c r="P942" i="200"/>
  <c r="K942" i="200"/>
  <c r="J942" i="200"/>
  <c r="H942" i="200"/>
  <c r="BO941" i="200"/>
  <c r="BN941" i="200"/>
  <c r="BL941" i="200"/>
  <c r="BG941" i="200"/>
  <c r="BF941" i="200"/>
  <c r="BD941" i="200"/>
  <c r="AY941" i="200"/>
  <c r="AX941" i="200"/>
  <c r="AV941" i="200"/>
  <c r="AQ941" i="200"/>
  <c r="AP941" i="200"/>
  <c r="AN941" i="200"/>
  <c r="AI941" i="200"/>
  <c r="AH941" i="200"/>
  <c r="AF941" i="200"/>
  <c r="AA941" i="200"/>
  <c r="Z941" i="200"/>
  <c r="X941" i="200"/>
  <c r="S941" i="200"/>
  <c r="R941" i="200"/>
  <c r="P941" i="200"/>
  <c r="K941" i="200"/>
  <c r="J941" i="200"/>
  <c r="H941" i="200"/>
  <c r="BN940" i="200"/>
  <c r="BK940" i="200"/>
  <c r="BF940" i="200"/>
  <c r="BC940" i="200"/>
  <c r="AX940" i="200"/>
  <c r="AU940" i="200"/>
  <c r="AY940" i="200" s="1"/>
  <c r="AP940" i="200"/>
  <c r="AM940" i="200"/>
  <c r="AH940" i="200"/>
  <c r="AE940" i="200"/>
  <c r="AI940" i="200" s="1"/>
  <c r="Z940" i="200"/>
  <c r="W940" i="200"/>
  <c r="R940" i="200"/>
  <c r="O940" i="200"/>
  <c r="S940" i="200" s="1"/>
  <c r="J940" i="200"/>
  <c r="G940" i="200"/>
  <c r="BO939" i="200"/>
  <c r="BN939" i="200"/>
  <c r="BL939" i="200"/>
  <c r="BG939" i="200"/>
  <c r="BF939" i="200"/>
  <c r="BD939" i="200"/>
  <c r="AY939" i="200"/>
  <c r="AX939" i="200"/>
  <c r="AV939" i="200"/>
  <c r="AQ939" i="200"/>
  <c r="AP939" i="200"/>
  <c r="AN939" i="200"/>
  <c r="AI939" i="200"/>
  <c r="AH939" i="200"/>
  <c r="AF939" i="200"/>
  <c r="AA939" i="200"/>
  <c r="Z939" i="200"/>
  <c r="X939" i="200"/>
  <c r="S939" i="200"/>
  <c r="R939" i="200"/>
  <c r="P939" i="200"/>
  <c r="K939" i="200"/>
  <c r="J939" i="200"/>
  <c r="H939" i="200"/>
  <c r="BO938" i="200"/>
  <c r="BN938" i="200"/>
  <c r="BL938" i="200"/>
  <c r="BG938" i="200"/>
  <c r="BF938" i="200"/>
  <c r="BD938" i="200"/>
  <c r="AY938" i="200"/>
  <c r="AX938" i="200"/>
  <c r="AV938" i="200"/>
  <c r="AQ938" i="200"/>
  <c r="AP938" i="200"/>
  <c r="AN938" i="200"/>
  <c r="AI938" i="200"/>
  <c r="AH938" i="200"/>
  <c r="AF938" i="200"/>
  <c r="AA938" i="200"/>
  <c r="Z938" i="200"/>
  <c r="X938" i="200"/>
  <c r="S938" i="200"/>
  <c r="R938" i="200"/>
  <c r="P938" i="200"/>
  <c r="K938" i="200"/>
  <c r="J938" i="200"/>
  <c r="H938" i="200"/>
  <c r="BO937" i="200"/>
  <c r="BN937" i="200"/>
  <c r="BL937" i="200"/>
  <c r="BG937" i="200"/>
  <c r="BF937" i="200"/>
  <c r="BD937" i="200"/>
  <c r="AY937" i="200"/>
  <c r="AX937" i="200"/>
  <c r="AV937" i="200"/>
  <c r="AQ937" i="200"/>
  <c r="AP937" i="200"/>
  <c r="AN937" i="200"/>
  <c r="AI937" i="200"/>
  <c r="AH937" i="200"/>
  <c r="AF937" i="200"/>
  <c r="AA937" i="200"/>
  <c r="Z937" i="200"/>
  <c r="X937" i="200"/>
  <c r="S937" i="200"/>
  <c r="R937" i="200"/>
  <c r="P937" i="200"/>
  <c r="K937" i="200"/>
  <c r="J937" i="200"/>
  <c r="H937" i="200"/>
  <c r="BO936" i="200"/>
  <c r="BN936" i="200"/>
  <c r="BL936" i="200"/>
  <c r="BG936" i="200"/>
  <c r="BF936" i="200"/>
  <c r="BD936" i="200"/>
  <c r="AY936" i="200"/>
  <c r="AX936" i="200"/>
  <c r="AV936" i="200"/>
  <c r="AQ936" i="200"/>
  <c r="AP936" i="200"/>
  <c r="AN936" i="200"/>
  <c r="AI936" i="200"/>
  <c r="AH936" i="200"/>
  <c r="AF936" i="200"/>
  <c r="AA936" i="200"/>
  <c r="Z936" i="200"/>
  <c r="X936" i="200"/>
  <c r="S936" i="200"/>
  <c r="R936" i="200"/>
  <c r="P936" i="200"/>
  <c r="K936" i="200"/>
  <c r="J936" i="200"/>
  <c r="H936" i="200"/>
  <c r="BO935" i="200"/>
  <c r="BN935" i="200"/>
  <c r="BL935" i="200"/>
  <c r="BG935" i="200"/>
  <c r="BF935" i="200"/>
  <c r="BD935" i="200"/>
  <c r="AY935" i="200"/>
  <c r="AX935" i="200"/>
  <c r="AV935" i="200"/>
  <c r="AQ935" i="200"/>
  <c r="AP935" i="200"/>
  <c r="AN935" i="200"/>
  <c r="AI935" i="200"/>
  <c r="AH935" i="200"/>
  <c r="AF935" i="200"/>
  <c r="AA935" i="200"/>
  <c r="Z935" i="200"/>
  <c r="X935" i="200"/>
  <c r="S935" i="200"/>
  <c r="R935" i="200"/>
  <c r="P935" i="200"/>
  <c r="K935" i="200"/>
  <c r="J935" i="200"/>
  <c r="H935" i="200"/>
  <c r="BO934" i="200"/>
  <c r="BN934" i="200"/>
  <c r="BL934" i="200"/>
  <c r="BG934" i="200"/>
  <c r="BF934" i="200"/>
  <c r="BD934" i="200"/>
  <c r="AY934" i="200"/>
  <c r="AX934" i="200"/>
  <c r="AV934" i="200"/>
  <c r="AQ934" i="200"/>
  <c r="AP934" i="200"/>
  <c r="AN934" i="200"/>
  <c r="AI934" i="200"/>
  <c r="AH934" i="200"/>
  <c r="AF934" i="200"/>
  <c r="AA934" i="200"/>
  <c r="Z934" i="200"/>
  <c r="X934" i="200"/>
  <c r="S934" i="200"/>
  <c r="R934" i="200"/>
  <c r="P934" i="200"/>
  <c r="K934" i="200"/>
  <c r="J934" i="200"/>
  <c r="H934" i="200"/>
  <c r="BO933" i="200"/>
  <c r="BN933" i="200"/>
  <c r="BL933" i="200"/>
  <c r="BG933" i="200"/>
  <c r="BF933" i="200"/>
  <c r="BD933" i="200"/>
  <c r="AY933" i="200"/>
  <c r="AX933" i="200"/>
  <c r="AV933" i="200"/>
  <c r="AQ933" i="200"/>
  <c r="AP933" i="200"/>
  <c r="AN933" i="200"/>
  <c r="AI933" i="200"/>
  <c r="AH933" i="200"/>
  <c r="AF933" i="200"/>
  <c r="AA933" i="200"/>
  <c r="Z933" i="200"/>
  <c r="X933" i="200"/>
  <c r="S933" i="200"/>
  <c r="R933" i="200"/>
  <c r="P933" i="200"/>
  <c r="K933" i="200"/>
  <c r="J933" i="200"/>
  <c r="H933" i="200"/>
  <c r="BO932" i="200"/>
  <c r="BN932" i="200"/>
  <c r="BL932" i="200"/>
  <c r="BG932" i="200"/>
  <c r="BF932" i="200"/>
  <c r="BD932" i="200"/>
  <c r="AY932" i="200"/>
  <c r="AX932" i="200"/>
  <c r="AV932" i="200"/>
  <c r="AQ932" i="200"/>
  <c r="AP932" i="200"/>
  <c r="AN932" i="200"/>
  <c r="AI932" i="200"/>
  <c r="AH932" i="200"/>
  <c r="AF932" i="200"/>
  <c r="AA932" i="200"/>
  <c r="Z932" i="200"/>
  <c r="X932" i="200"/>
  <c r="S932" i="200"/>
  <c r="R932" i="200"/>
  <c r="P932" i="200"/>
  <c r="K932" i="200"/>
  <c r="J932" i="200"/>
  <c r="H932" i="200"/>
  <c r="BO931" i="200"/>
  <c r="BN931" i="200"/>
  <c r="BL931" i="200"/>
  <c r="BG931" i="200"/>
  <c r="BF931" i="200"/>
  <c r="BD931" i="200"/>
  <c r="AY931" i="200"/>
  <c r="AX931" i="200"/>
  <c r="AV931" i="200"/>
  <c r="AQ931" i="200"/>
  <c r="AP931" i="200"/>
  <c r="AN931" i="200"/>
  <c r="AI931" i="200"/>
  <c r="AH931" i="200"/>
  <c r="AF931" i="200"/>
  <c r="AA931" i="200"/>
  <c r="Z931" i="200"/>
  <c r="X931" i="200"/>
  <c r="S931" i="200"/>
  <c r="R931" i="200"/>
  <c r="P931" i="200"/>
  <c r="K931" i="200"/>
  <c r="J931" i="200"/>
  <c r="H931" i="200"/>
  <c r="BO930" i="200"/>
  <c r="BN930" i="200"/>
  <c r="BL930" i="200"/>
  <c r="BG930" i="200"/>
  <c r="BF930" i="200"/>
  <c r="BD930" i="200"/>
  <c r="AY930" i="200"/>
  <c r="AX930" i="200"/>
  <c r="AV930" i="200"/>
  <c r="AQ930" i="200"/>
  <c r="AP930" i="200"/>
  <c r="AN930" i="200"/>
  <c r="AI930" i="200"/>
  <c r="AH930" i="200"/>
  <c r="AF930" i="200"/>
  <c r="AA930" i="200"/>
  <c r="Z930" i="200"/>
  <c r="X930" i="200"/>
  <c r="S930" i="200"/>
  <c r="R930" i="200"/>
  <c r="P930" i="200"/>
  <c r="K930" i="200"/>
  <c r="J930" i="200"/>
  <c r="H930" i="200"/>
  <c r="BO929" i="200"/>
  <c r="BN929" i="200"/>
  <c r="BL929" i="200"/>
  <c r="BG929" i="200"/>
  <c r="BF929" i="200"/>
  <c r="BD929" i="200"/>
  <c r="AY929" i="200"/>
  <c r="AX929" i="200"/>
  <c r="AV929" i="200"/>
  <c r="AQ929" i="200"/>
  <c r="AP929" i="200"/>
  <c r="AN929" i="200"/>
  <c r="AI929" i="200"/>
  <c r="AH929" i="200"/>
  <c r="AF929" i="200"/>
  <c r="AA929" i="200"/>
  <c r="Z929" i="200"/>
  <c r="X929" i="200"/>
  <c r="S929" i="200"/>
  <c r="R929" i="200"/>
  <c r="P929" i="200"/>
  <c r="K929" i="200"/>
  <c r="J929" i="200"/>
  <c r="H929" i="200"/>
  <c r="BO928" i="200"/>
  <c r="BN928" i="200"/>
  <c r="BL928" i="200"/>
  <c r="BG928" i="200"/>
  <c r="BF928" i="200"/>
  <c r="BD928" i="200"/>
  <c r="AY928" i="200"/>
  <c r="AX928" i="200"/>
  <c r="AV928" i="200"/>
  <c r="AQ928" i="200"/>
  <c r="AP928" i="200"/>
  <c r="AN928" i="200"/>
  <c r="AI928" i="200"/>
  <c r="AH928" i="200"/>
  <c r="AF928" i="200"/>
  <c r="AA928" i="200"/>
  <c r="Z928" i="200"/>
  <c r="X928" i="200"/>
  <c r="S928" i="200"/>
  <c r="R928" i="200"/>
  <c r="P928" i="200"/>
  <c r="K928" i="200"/>
  <c r="J928" i="200"/>
  <c r="H928" i="200"/>
  <c r="BO927" i="200"/>
  <c r="BN927" i="200"/>
  <c r="BL927" i="200"/>
  <c r="BG927" i="200"/>
  <c r="BF927" i="200"/>
  <c r="BD927" i="200"/>
  <c r="AY927" i="200"/>
  <c r="AX927" i="200"/>
  <c r="AV927" i="200"/>
  <c r="AQ927" i="200"/>
  <c r="AP927" i="200"/>
  <c r="AN927" i="200"/>
  <c r="AI927" i="200"/>
  <c r="AH927" i="200"/>
  <c r="AF927" i="200"/>
  <c r="AA927" i="200"/>
  <c r="Z927" i="200"/>
  <c r="X927" i="200"/>
  <c r="S927" i="200"/>
  <c r="R927" i="200"/>
  <c r="P927" i="200"/>
  <c r="K927" i="200"/>
  <c r="J927" i="200"/>
  <c r="H927" i="200"/>
  <c r="BO926" i="200"/>
  <c r="BN926" i="200"/>
  <c r="BL926" i="200"/>
  <c r="BG926" i="200"/>
  <c r="BF926" i="200"/>
  <c r="BD926" i="200"/>
  <c r="AY926" i="200"/>
  <c r="AX926" i="200"/>
  <c r="AV926" i="200"/>
  <c r="AQ926" i="200"/>
  <c r="AP926" i="200"/>
  <c r="AN926" i="200"/>
  <c r="AI926" i="200"/>
  <c r="AH926" i="200"/>
  <c r="AF926" i="200"/>
  <c r="AA926" i="200"/>
  <c r="Z926" i="200"/>
  <c r="X926" i="200"/>
  <c r="S926" i="200"/>
  <c r="R926" i="200"/>
  <c r="P926" i="200"/>
  <c r="K926" i="200"/>
  <c r="J926" i="200"/>
  <c r="H926" i="200"/>
  <c r="BO925" i="200"/>
  <c r="BN925" i="200"/>
  <c r="BL925" i="200"/>
  <c r="BG925" i="200"/>
  <c r="BF925" i="200"/>
  <c r="BD925" i="200"/>
  <c r="AY925" i="200"/>
  <c r="AX925" i="200"/>
  <c r="AV925" i="200"/>
  <c r="AQ925" i="200"/>
  <c r="AP925" i="200"/>
  <c r="AN925" i="200"/>
  <c r="AI925" i="200"/>
  <c r="AH925" i="200"/>
  <c r="AF925" i="200"/>
  <c r="AA925" i="200"/>
  <c r="Z925" i="200"/>
  <c r="X925" i="200"/>
  <c r="S925" i="200"/>
  <c r="R925" i="200"/>
  <c r="P925" i="200"/>
  <c r="K925" i="200"/>
  <c r="J925" i="200"/>
  <c r="H925" i="200"/>
  <c r="BO924" i="200"/>
  <c r="BN924" i="200"/>
  <c r="BL924" i="200"/>
  <c r="BG924" i="200"/>
  <c r="BF924" i="200"/>
  <c r="BD924" i="200"/>
  <c r="AY924" i="200"/>
  <c r="AX924" i="200"/>
  <c r="AV924" i="200"/>
  <c r="AQ924" i="200"/>
  <c r="AP924" i="200"/>
  <c r="AN924" i="200"/>
  <c r="AI924" i="200"/>
  <c r="AH924" i="200"/>
  <c r="AF924" i="200"/>
  <c r="AA924" i="200"/>
  <c r="Z924" i="200"/>
  <c r="X924" i="200"/>
  <c r="S924" i="200"/>
  <c r="R924" i="200"/>
  <c r="P924" i="200"/>
  <c r="K924" i="200"/>
  <c r="J924" i="200"/>
  <c r="H924" i="200"/>
  <c r="BN923" i="200"/>
  <c r="BK923" i="200"/>
  <c r="BO923" i="200" s="1"/>
  <c r="BF923" i="200"/>
  <c r="BC923" i="200"/>
  <c r="AX923" i="200"/>
  <c r="AU923" i="200"/>
  <c r="AY923" i="200" s="1"/>
  <c r="AP923" i="200"/>
  <c r="AM923" i="200"/>
  <c r="AH923" i="200"/>
  <c r="AE923" i="200"/>
  <c r="AI923" i="200" s="1"/>
  <c r="Z923" i="200"/>
  <c r="W923" i="200"/>
  <c r="R923" i="200"/>
  <c r="O923" i="200"/>
  <c r="S923" i="200" s="1"/>
  <c r="J923" i="200"/>
  <c r="G923" i="200"/>
  <c r="BO922" i="200"/>
  <c r="BN922" i="200"/>
  <c r="BL922" i="200"/>
  <c r="BG922" i="200"/>
  <c r="BF922" i="200"/>
  <c r="BD922" i="200"/>
  <c r="AY922" i="200"/>
  <c r="AX922" i="200"/>
  <c r="AV922" i="200"/>
  <c r="AQ922" i="200"/>
  <c r="AP922" i="200"/>
  <c r="AN922" i="200"/>
  <c r="AI922" i="200"/>
  <c r="AH922" i="200"/>
  <c r="AF922" i="200"/>
  <c r="AA922" i="200"/>
  <c r="Z922" i="200"/>
  <c r="X922" i="200"/>
  <c r="S922" i="200"/>
  <c r="R922" i="200"/>
  <c r="P922" i="200"/>
  <c r="K922" i="200"/>
  <c r="J922" i="200"/>
  <c r="H922" i="200"/>
  <c r="BO921" i="200"/>
  <c r="BN921" i="200"/>
  <c r="BL921" i="200"/>
  <c r="BG921" i="200"/>
  <c r="BF921" i="200"/>
  <c r="BD921" i="200"/>
  <c r="AY921" i="200"/>
  <c r="AX921" i="200"/>
  <c r="AV921" i="200"/>
  <c r="AQ921" i="200"/>
  <c r="AP921" i="200"/>
  <c r="AN921" i="200"/>
  <c r="AI921" i="200"/>
  <c r="AH921" i="200"/>
  <c r="AF921" i="200"/>
  <c r="AA921" i="200"/>
  <c r="Z921" i="200"/>
  <c r="X921" i="200"/>
  <c r="S921" i="200"/>
  <c r="R921" i="200"/>
  <c r="P921" i="200"/>
  <c r="K921" i="200"/>
  <c r="J921" i="200"/>
  <c r="H921" i="200"/>
  <c r="BO920" i="200"/>
  <c r="BN920" i="200"/>
  <c r="BL920" i="200"/>
  <c r="BG920" i="200"/>
  <c r="BF920" i="200"/>
  <c r="BD920" i="200"/>
  <c r="AY920" i="200"/>
  <c r="AX920" i="200"/>
  <c r="AV920" i="200"/>
  <c r="AQ920" i="200"/>
  <c r="AP920" i="200"/>
  <c r="AN920" i="200"/>
  <c r="AI920" i="200"/>
  <c r="AH920" i="200"/>
  <c r="AF920" i="200"/>
  <c r="AA920" i="200"/>
  <c r="Z920" i="200"/>
  <c r="X920" i="200"/>
  <c r="S920" i="200"/>
  <c r="R920" i="200"/>
  <c r="P920" i="200"/>
  <c r="K920" i="200"/>
  <c r="J920" i="200"/>
  <c r="H920" i="200"/>
  <c r="BO919" i="200"/>
  <c r="BN919" i="200"/>
  <c r="BL919" i="200"/>
  <c r="BG919" i="200"/>
  <c r="BF919" i="200"/>
  <c r="BD919" i="200"/>
  <c r="AY919" i="200"/>
  <c r="AX919" i="200"/>
  <c r="AV919" i="200"/>
  <c r="AQ919" i="200"/>
  <c r="AP919" i="200"/>
  <c r="AN919" i="200"/>
  <c r="AI919" i="200"/>
  <c r="AH919" i="200"/>
  <c r="AF919" i="200"/>
  <c r="AA919" i="200"/>
  <c r="Z919" i="200"/>
  <c r="X919" i="200"/>
  <c r="S919" i="200"/>
  <c r="R919" i="200"/>
  <c r="P919" i="200"/>
  <c r="K919" i="200"/>
  <c r="J919" i="200"/>
  <c r="H919" i="200"/>
  <c r="BO918" i="200"/>
  <c r="BN918" i="200"/>
  <c r="BL918" i="200"/>
  <c r="BG918" i="200"/>
  <c r="BF918" i="200"/>
  <c r="BD918" i="200"/>
  <c r="AY918" i="200"/>
  <c r="AX918" i="200"/>
  <c r="AV918" i="200"/>
  <c r="AQ918" i="200"/>
  <c r="AP918" i="200"/>
  <c r="AN918" i="200"/>
  <c r="AI918" i="200"/>
  <c r="AH918" i="200"/>
  <c r="AF918" i="200"/>
  <c r="AA918" i="200"/>
  <c r="Z918" i="200"/>
  <c r="X918" i="200"/>
  <c r="S918" i="200"/>
  <c r="R918" i="200"/>
  <c r="P918" i="200"/>
  <c r="K918" i="200"/>
  <c r="J918" i="200"/>
  <c r="H918" i="200"/>
  <c r="BO917" i="200"/>
  <c r="BN917" i="200"/>
  <c r="BL917" i="200"/>
  <c r="BG917" i="200"/>
  <c r="BF917" i="200"/>
  <c r="BD917" i="200"/>
  <c r="AY917" i="200"/>
  <c r="AX917" i="200"/>
  <c r="AV917" i="200"/>
  <c r="AQ917" i="200"/>
  <c r="AP917" i="200"/>
  <c r="AN917" i="200"/>
  <c r="AI917" i="200"/>
  <c r="AH917" i="200"/>
  <c r="AF917" i="200"/>
  <c r="AA917" i="200"/>
  <c r="Z917" i="200"/>
  <c r="X917" i="200"/>
  <c r="S917" i="200"/>
  <c r="R917" i="200"/>
  <c r="P917" i="200"/>
  <c r="K917" i="200"/>
  <c r="J917" i="200"/>
  <c r="H917" i="200"/>
  <c r="BO916" i="200"/>
  <c r="BN916" i="200"/>
  <c r="BL916" i="200"/>
  <c r="BG916" i="200"/>
  <c r="BF916" i="200"/>
  <c r="BD916" i="200"/>
  <c r="AY916" i="200"/>
  <c r="AX916" i="200"/>
  <c r="AV916" i="200"/>
  <c r="AQ916" i="200"/>
  <c r="AP916" i="200"/>
  <c r="AN916" i="200"/>
  <c r="AI916" i="200"/>
  <c r="AH916" i="200"/>
  <c r="AF916" i="200"/>
  <c r="AA916" i="200"/>
  <c r="Z916" i="200"/>
  <c r="X916" i="200"/>
  <c r="S916" i="200"/>
  <c r="R916" i="200"/>
  <c r="P916" i="200"/>
  <c r="K916" i="200"/>
  <c r="J916" i="200"/>
  <c r="H916" i="200"/>
  <c r="BO915" i="200"/>
  <c r="BN915" i="200"/>
  <c r="BL915" i="200"/>
  <c r="BG915" i="200"/>
  <c r="BF915" i="200"/>
  <c r="BD915" i="200"/>
  <c r="AY915" i="200"/>
  <c r="AX915" i="200"/>
  <c r="AV915" i="200"/>
  <c r="AQ915" i="200"/>
  <c r="AP915" i="200"/>
  <c r="AN915" i="200"/>
  <c r="AI915" i="200"/>
  <c r="AH915" i="200"/>
  <c r="AF915" i="200"/>
  <c r="AA915" i="200"/>
  <c r="Z915" i="200"/>
  <c r="X915" i="200"/>
  <c r="S915" i="200"/>
  <c r="R915" i="200"/>
  <c r="P915" i="200"/>
  <c r="K915" i="200"/>
  <c r="J915" i="200"/>
  <c r="H915" i="200"/>
  <c r="BO914" i="200"/>
  <c r="BN914" i="200"/>
  <c r="BL914" i="200"/>
  <c r="BG914" i="200"/>
  <c r="BF914" i="200"/>
  <c r="BD914" i="200"/>
  <c r="AY914" i="200"/>
  <c r="AX914" i="200"/>
  <c r="AV914" i="200"/>
  <c r="AQ914" i="200"/>
  <c r="AP914" i="200"/>
  <c r="AN914" i="200"/>
  <c r="AI914" i="200"/>
  <c r="AH914" i="200"/>
  <c r="AF914" i="200"/>
  <c r="AA914" i="200"/>
  <c r="Z914" i="200"/>
  <c r="X914" i="200"/>
  <c r="S914" i="200"/>
  <c r="R914" i="200"/>
  <c r="P914" i="200"/>
  <c r="K914" i="200"/>
  <c r="J914" i="200"/>
  <c r="H914" i="200"/>
  <c r="BO913" i="200"/>
  <c r="BN913" i="200"/>
  <c r="BL913" i="200"/>
  <c r="BG913" i="200"/>
  <c r="BF913" i="200"/>
  <c r="BD913" i="200"/>
  <c r="AY913" i="200"/>
  <c r="AX913" i="200"/>
  <c r="AV913" i="200"/>
  <c r="AQ913" i="200"/>
  <c r="AP913" i="200"/>
  <c r="AN913" i="200"/>
  <c r="AI913" i="200"/>
  <c r="AH913" i="200"/>
  <c r="AF913" i="200"/>
  <c r="AA913" i="200"/>
  <c r="Z913" i="200"/>
  <c r="X913" i="200"/>
  <c r="S913" i="200"/>
  <c r="R913" i="200"/>
  <c r="P913" i="200"/>
  <c r="K913" i="200"/>
  <c r="J913" i="200"/>
  <c r="H913" i="200"/>
  <c r="BO912" i="200"/>
  <c r="BN912" i="200"/>
  <c r="BL912" i="200"/>
  <c r="BG912" i="200"/>
  <c r="BF912" i="200"/>
  <c r="BD912" i="200"/>
  <c r="AY912" i="200"/>
  <c r="AX912" i="200"/>
  <c r="AV912" i="200"/>
  <c r="AQ912" i="200"/>
  <c r="AP912" i="200"/>
  <c r="AN912" i="200"/>
  <c r="AI912" i="200"/>
  <c r="AH912" i="200"/>
  <c r="AF912" i="200"/>
  <c r="AA912" i="200"/>
  <c r="Z912" i="200"/>
  <c r="X912" i="200"/>
  <c r="S912" i="200"/>
  <c r="R912" i="200"/>
  <c r="P912" i="200"/>
  <c r="K912" i="200"/>
  <c r="J912" i="200"/>
  <c r="H912" i="200"/>
  <c r="BO911" i="200"/>
  <c r="BN911" i="200"/>
  <c r="BL911" i="200"/>
  <c r="BG911" i="200"/>
  <c r="BF911" i="200"/>
  <c r="BD911" i="200"/>
  <c r="AY911" i="200"/>
  <c r="AX911" i="200"/>
  <c r="AV911" i="200"/>
  <c r="AQ911" i="200"/>
  <c r="AP911" i="200"/>
  <c r="AN911" i="200"/>
  <c r="AI911" i="200"/>
  <c r="AH911" i="200"/>
  <c r="AF911" i="200"/>
  <c r="AA911" i="200"/>
  <c r="Z911" i="200"/>
  <c r="X911" i="200"/>
  <c r="S911" i="200"/>
  <c r="R911" i="200"/>
  <c r="P911" i="200"/>
  <c r="K911" i="200"/>
  <c r="J911" i="200"/>
  <c r="H911" i="200"/>
  <c r="BO910" i="200"/>
  <c r="BN910" i="200"/>
  <c r="BL910" i="200"/>
  <c r="BG910" i="200"/>
  <c r="BF910" i="200"/>
  <c r="BD910" i="200"/>
  <c r="AY910" i="200"/>
  <c r="AX910" i="200"/>
  <c r="AV910" i="200"/>
  <c r="AQ910" i="200"/>
  <c r="AP910" i="200"/>
  <c r="AN910" i="200"/>
  <c r="AI910" i="200"/>
  <c r="AH910" i="200"/>
  <c r="AF910" i="200"/>
  <c r="AA910" i="200"/>
  <c r="Z910" i="200"/>
  <c r="X910" i="200"/>
  <c r="S910" i="200"/>
  <c r="R910" i="200"/>
  <c r="P910" i="200"/>
  <c r="K910" i="200"/>
  <c r="J910" i="200"/>
  <c r="H910" i="200"/>
  <c r="BO909" i="200"/>
  <c r="BN909" i="200"/>
  <c r="BL909" i="200"/>
  <c r="BG909" i="200"/>
  <c r="BF909" i="200"/>
  <c r="BD909" i="200"/>
  <c r="AY909" i="200"/>
  <c r="AX909" i="200"/>
  <c r="AV909" i="200"/>
  <c r="AQ909" i="200"/>
  <c r="AP909" i="200"/>
  <c r="AN909" i="200"/>
  <c r="AI909" i="200"/>
  <c r="AH909" i="200"/>
  <c r="AF909" i="200"/>
  <c r="AA909" i="200"/>
  <c r="Z909" i="200"/>
  <c r="X909" i="200"/>
  <c r="S909" i="200"/>
  <c r="R909" i="200"/>
  <c r="P909" i="200"/>
  <c r="K909" i="200"/>
  <c r="J909" i="200"/>
  <c r="H909" i="200"/>
  <c r="BO908" i="200"/>
  <c r="BN908" i="200"/>
  <c r="BL908" i="200"/>
  <c r="BG908" i="200"/>
  <c r="BF908" i="200"/>
  <c r="BD908" i="200"/>
  <c r="AY908" i="200"/>
  <c r="AX908" i="200"/>
  <c r="AV908" i="200"/>
  <c r="AQ908" i="200"/>
  <c r="AP908" i="200"/>
  <c r="AN908" i="200"/>
  <c r="AI908" i="200"/>
  <c r="AH908" i="200"/>
  <c r="AF908" i="200"/>
  <c r="AA908" i="200"/>
  <c r="Z908" i="200"/>
  <c r="X908" i="200"/>
  <c r="S908" i="200"/>
  <c r="R908" i="200"/>
  <c r="P908" i="200"/>
  <c r="K908" i="200"/>
  <c r="J908" i="200"/>
  <c r="H908" i="200"/>
  <c r="BO907" i="200"/>
  <c r="BN907" i="200"/>
  <c r="BL907" i="200"/>
  <c r="BG907" i="200"/>
  <c r="BF907" i="200"/>
  <c r="BD907" i="200"/>
  <c r="AY907" i="200"/>
  <c r="AX907" i="200"/>
  <c r="AV907" i="200"/>
  <c r="AQ907" i="200"/>
  <c r="AP907" i="200"/>
  <c r="AN907" i="200"/>
  <c r="AI907" i="200"/>
  <c r="AH907" i="200"/>
  <c r="AF907" i="200"/>
  <c r="AA907" i="200"/>
  <c r="Z907" i="200"/>
  <c r="X907" i="200"/>
  <c r="S907" i="200"/>
  <c r="R907" i="200"/>
  <c r="P907" i="200"/>
  <c r="K907" i="200"/>
  <c r="J907" i="200"/>
  <c r="H907" i="200"/>
  <c r="BN906" i="200"/>
  <c r="BK906" i="200"/>
  <c r="BO906" i="200" s="1"/>
  <c r="BF906" i="200"/>
  <c r="BC906" i="200"/>
  <c r="AX906" i="200"/>
  <c r="AU906" i="200"/>
  <c r="AY906" i="200" s="1"/>
  <c r="AP906" i="200"/>
  <c r="AM906" i="200"/>
  <c r="AH906" i="200"/>
  <c r="AE906" i="200"/>
  <c r="AI906" i="200" s="1"/>
  <c r="Z906" i="200"/>
  <c r="W906" i="200"/>
  <c r="R906" i="200"/>
  <c r="O906" i="200"/>
  <c r="S906" i="200" s="1"/>
  <c r="J906" i="200"/>
  <c r="G906" i="200"/>
  <c r="BO905" i="200"/>
  <c r="BN905" i="200"/>
  <c r="BL905" i="200"/>
  <c r="BG905" i="200"/>
  <c r="BF905" i="200"/>
  <c r="BD905" i="200"/>
  <c r="AY905" i="200"/>
  <c r="AX905" i="200"/>
  <c r="AV905" i="200"/>
  <c r="AQ905" i="200"/>
  <c r="AP905" i="200"/>
  <c r="AN905" i="200"/>
  <c r="AI905" i="200"/>
  <c r="AH905" i="200"/>
  <c r="AF905" i="200"/>
  <c r="AA905" i="200"/>
  <c r="Z905" i="200"/>
  <c r="X905" i="200"/>
  <c r="S905" i="200"/>
  <c r="R905" i="200"/>
  <c r="P905" i="200"/>
  <c r="K905" i="200"/>
  <c r="J905" i="200"/>
  <c r="H905" i="200"/>
  <c r="BO904" i="200"/>
  <c r="BN904" i="200"/>
  <c r="BL904" i="200"/>
  <c r="BG904" i="200"/>
  <c r="BF904" i="200"/>
  <c r="BD904" i="200"/>
  <c r="AY904" i="200"/>
  <c r="AX904" i="200"/>
  <c r="AV904" i="200"/>
  <c r="AQ904" i="200"/>
  <c r="AP904" i="200"/>
  <c r="AN904" i="200"/>
  <c r="AI904" i="200"/>
  <c r="AH904" i="200"/>
  <c r="AF904" i="200"/>
  <c r="AA904" i="200"/>
  <c r="Z904" i="200"/>
  <c r="X904" i="200"/>
  <c r="S904" i="200"/>
  <c r="R904" i="200"/>
  <c r="P904" i="200"/>
  <c r="K904" i="200"/>
  <c r="J904" i="200"/>
  <c r="H904" i="200"/>
  <c r="BO903" i="200"/>
  <c r="BN903" i="200"/>
  <c r="BL903" i="200"/>
  <c r="BG903" i="200"/>
  <c r="BF903" i="200"/>
  <c r="BD903" i="200"/>
  <c r="AY903" i="200"/>
  <c r="AX903" i="200"/>
  <c r="AV903" i="200"/>
  <c r="AQ903" i="200"/>
  <c r="AP903" i="200"/>
  <c r="AN903" i="200"/>
  <c r="AI903" i="200"/>
  <c r="AH903" i="200"/>
  <c r="AF903" i="200"/>
  <c r="AA903" i="200"/>
  <c r="Z903" i="200"/>
  <c r="X903" i="200"/>
  <c r="S903" i="200"/>
  <c r="R903" i="200"/>
  <c r="P903" i="200"/>
  <c r="K903" i="200"/>
  <c r="J903" i="200"/>
  <c r="H903" i="200"/>
  <c r="BO902" i="200"/>
  <c r="BN902" i="200"/>
  <c r="BL902" i="200"/>
  <c r="BG902" i="200"/>
  <c r="BF902" i="200"/>
  <c r="BD902" i="200"/>
  <c r="AY902" i="200"/>
  <c r="AX902" i="200"/>
  <c r="AV902" i="200"/>
  <c r="AQ902" i="200"/>
  <c r="AP902" i="200"/>
  <c r="AN902" i="200"/>
  <c r="AI902" i="200"/>
  <c r="AH902" i="200"/>
  <c r="AF902" i="200"/>
  <c r="AA902" i="200"/>
  <c r="Z902" i="200"/>
  <c r="X902" i="200"/>
  <c r="S902" i="200"/>
  <c r="R902" i="200"/>
  <c r="P902" i="200"/>
  <c r="K902" i="200"/>
  <c r="J902" i="200"/>
  <c r="H902" i="200"/>
  <c r="BO901" i="200"/>
  <c r="BN901" i="200"/>
  <c r="BL901" i="200"/>
  <c r="BG901" i="200"/>
  <c r="BF901" i="200"/>
  <c r="BD901" i="200"/>
  <c r="AY901" i="200"/>
  <c r="AX901" i="200"/>
  <c r="AV901" i="200"/>
  <c r="AQ901" i="200"/>
  <c r="AP901" i="200"/>
  <c r="AN901" i="200"/>
  <c r="AI901" i="200"/>
  <c r="AH901" i="200"/>
  <c r="AF901" i="200"/>
  <c r="AA901" i="200"/>
  <c r="Z901" i="200"/>
  <c r="X901" i="200"/>
  <c r="S901" i="200"/>
  <c r="R901" i="200"/>
  <c r="P901" i="200"/>
  <c r="K901" i="200"/>
  <c r="J901" i="200"/>
  <c r="H901" i="200"/>
  <c r="BO900" i="200"/>
  <c r="BN900" i="200"/>
  <c r="BL900" i="200"/>
  <c r="BG900" i="200"/>
  <c r="BF900" i="200"/>
  <c r="BD900" i="200"/>
  <c r="AY900" i="200"/>
  <c r="AX900" i="200"/>
  <c r="AV900" i="200"/>
  <c r="AQ900" i="200"/>
  <c r="AP900" i="200"/>
  <c r="AN900" i="200"/>
  <c r="AI900" i="200"/>
  <c r="AH900" i="200"/>
  <c r="AF900" i="200"/>
  <c r="AA900" i="200"/>
  <c r="Z900" i="200"/>
  <c r="X900" i="200"/>
  <c r="S900" i="200"/>
  <c r="R900" i="200"/>
  <c r="P900" i="200"/>
  <c r="K900" i="200"/>
  <c r="J900" i="200"/>
  <c r="H900" i="200"/>
  <c r="BO899" i="200"/>
  <c r="BN899" i="200"/>
  <c r="BL899" i="200"/>
  <c r="BG899" i="200"/>
  <c r="BF899" i="200"/>
  <c r="BD899" i="200"/>
  <c r="AY899" i="200"/>
  <c r="AX899" i="200"/>
  <c r="AV899" i="200"/>
  <c r="AQ899" i="200"/>
  <c r="AP899" i="200"/>
  <c r="AN899" i="200"/>
  <c r="AI899" i="200"/>
  <c r="AH899" i="200"/>
  <c r="AF899" i="200"/>
  <c r="AA899" i="200"/>
  <c r="Z899" i="200"/>
  <c r="X899" i="200"/>
  <c r="S899" i="200"/>
  <c r="R899" i="200"/>
  <c r="P899" i="200"/>
  <c r="K899" i="200"/>
  <c r="J899" i="200"/>
  <c r="H899" i="200"/>
  <c r="BO898" i="200"/>
  <c r="BN898" i="200"/>
  <c r="BL898" i="200"/>
  <c r="BG898" i="200"/>
  <c r="BF898" i="200"/>
  <c r="BD898" i="200"/>
  <c r="AY898" i="200"/>
  <c r="AX898" i="200"/>
  <c r="AV898" i="200"/>
  <c r="AQ898" i="200"/>
  <c r="AP898" i="200"/>
  <c r="AN898" i="200"/>
  <c r="AI898" i="200"/>
  <c r="AH898" i="200"/>
  <c r="AF898" i="200"/>
  <c r="AA898" i="200"/>
  <c r="Z898" i="200"/>
  <c r="X898" i="200"/>
  <c r="S898" i="200"/>
  <c r="R898" i="200"/>
  <c r="P898" i="200"/>
  <c r="K898" i="200"/>
  <c r="J898" i="200"/>
  <c r="H898" i="200"/>
  <c r="BO897" i="200"/>
  <c r="BN897" i="200"/>
  <c r="BL897" i="200"/>
  <c r="BG897" i="200"/>
  <c r="BF897" i="200"/>
  <c r="BD897" i="200"/>
  <c r="AY897" i="200"/>
  <c r="AX897" i="200"/>
  <c r="AV897" i="200"/>
  <c r="AQ897" i="200"/>
  <c r="AP897" i="200"/>
  <c r="AN897" i="200"/>
  <c r="AI897" i="200"/>
  <c r="AH897" i="200"/>
  <c r="AF897" i="200"/>
  <c r="AA897" i="200"/>
  <c r="Z897" i="200"/>
  <c r="X897" i="200"/>
  <c r="S897" i="200"/>
  <c r="R897" i="200"/>
  <c r="P897" i="200"/>
  <c r="K897" i="200"/>
  <c r="J897" i="200"/>
  <c r="H897" i="200"/>
  <c r="BO896" i="200"/>
  <c r="BN896" i="200"/>
  <c r="BL896" i="200"/>
  <c r="BG896" i="200"/>
  <c r="BF896" i="200"/>
  <c r="BD896" i="200"/>
  <c r="AY896" i="200"/>
  <c r="AX896" i="200"/>
  <c r="AV896" i="200"/>
  <c r="AQ896" i="200"/>
  <c r="AP896" i="200"/>
  <c r="AN896" i="200"/>
  <c r="AI896" i="200"/>
  <c r="AH896" i="200"/>
  <c r="AF896" i="200"/>
  <c r="AA896" i="200"/>
  <c r="Z896" i="200"/>
  <c r="X896" i="200"/>
  <c r="S896" i="200"/>
  <c r="R896" i="200"/>
  <c r="P896" i="200"/>
  <c r="K896" i="200"/>
  <c r="J896" i="200"/>
  <c r="H896" i="200"/>
  <c r="BO895" i="200"/>
  <c r="BN895" i="200"/>
  <c r="BL895" i="200"/>
  <c r="BG895" i="200"/>
  <c r="BF895" i="200"/>
  <c r="BD895" i="200"/>
  <c r="AY895" i="200"/>
  <c r="AX895" i="200"/>
  <c r="AV895" i="200"/>
  <c r="AQ895" i="200"/>
  <c r="AP895" i="200"/>
  <c r="AN895" i="200"/>
  <c r="AI895" i="200"/>
  <c r="AH895" i="200"/>
  <c r="AF895" i="200"/>
  <c r="AA895" i="200"/>
  <c r="Z895" i="200"/>
  <c r="X895" i="200"/>
  <c r="S895" i="200"/>
  <c r="R895" i="200"/>
  <c r="P895" i="200"/>
  <c r="K895" i="200"/>
  <c r="J895" i="200"/>
  <c r="H895" i="200"/>
  <c r="BO894" i="200"/>
  <c r="BN894" i="200"/>
  <c r="BL894" i="200"/>
  <c r="BG894" i="200"/>
  <c r="BF894" i="200"/>
  <c r="BD894" i="200"/>
  <c r="AY894" i="200"/>
  <c r="AX894" i="200"/>
  <c r="AV894" i="200"/>
  <c r="AQ894" i="200"/>
  <c r="AP894" i="200"/>
  <c r="AN894" i="200"/>
  <c r="AI894" i="200"/>
  <c r="AH894" i="200"/>
  <c r="AF894" i="200"/>
  <c r="AA894" i="200"/>
  <c r="Z894" i="200"/>
  <c r="X894" i="200"/>
  <c r="S894" i="200"/>
  <c r="R894" i="200"/>
  <c r="P894" i="200"/>
  <c r="K894" i="200"/>
  <c r="J894" i="200"/>
  <c r="H894" i="200"/>
  <c r="BO893" i="200"/>
  <c r="BN893" i="200"/>
  <c r="BL893" i="200"/>
  <c r="BG893" i="200"/>
  <c r="BF893" i="200"/>
  <c r="BD893" i="200"/>
  <c r="AY893" i="200"/>
  <c r="AX893" i="200"/>
  <c r="AV893" i="200"/>
  <c r="AQ893" i="200"/>
  <c r="AP893" i="200"/>
  <c r="AN893" i="200"/>
  <c r="AI893" i="200"/>
  <c r="AH893" i="200"/>
  <c r="AF893" i="200"/>
  <c r="AA893" i="200"/>
  <c r="Z893" i="200"/>
  <c r="X893" i="200"/>
  <c r="S893" i="200"/>
  <c r="R893" i="200"/>
  <c r="P893" i="200"/>
  <c r="K893" i="200"/>
  <c r="J893" i="200"/>
  <c r="H893" i="200"/>
  <c r="BO892" i="200"/>
  <c r="BN892" i="200"/>
  <c r="BL892" i="200"/>
  <c r="BG892" i="200"/>
  <c r="BF892" i="200"/>
  <c r="BD892" i="200"/>
  <c r="AY892" i="200"/>
  <c r="AX892" i="200"/>
  <c r="AV892" i="200"/>
  <c r="AQ892" i="200"/>
  <c r="AP892" i="200"/>
  <c r="AN892" i="200"/>
  <c r="AI892" i="200"/>
  <c r="AH892" i="200"/>
  <c r="AF892" i="200"/>
  <c r="AA892" i="200"/>
  <c r="Z892" i="200"/>
  <c r="X892" i="200"/>
  <c r="S892" i="200"/>
  <c r="R892" i="200"/>
  <c r="P892" i="200"/>
  <c r="K892" i="200"/>
  <c r="J892" i="200"/>
  <c r="H892" i="200"/>
  <c r="BO891" i="200"/>
  <c r="BN891" i="200"/>
  <c r="BL891" i="200"/>
  <c r="BG891" i="200"/>
  <c r="BF891" i="200"/>
  <c r="BD891" i="200"/>
  <c r="AY891" i="200"/>
  <c r="AX891" i="200"/>
  <c r="AV891" i="200"/>
  <c r="AQ891" i="200"/>
  <c r="AP891" i="200"/>
  <c r="AN891" i="200"/>
  <c r="AI891" i="200"/>
  <c r="AH891" i="200"/>
  <c r="AF891" i="200"/>
  <c r="AA891" i="200"/>
  <c r="Z891" i="200"/>
  <c r="X891" i="200"/>
  <c r="S891" i="200"/>
  <c r="R891" i="200"/>
  <c r="P891" i="200"/>
  <c r="K891" i="200"/>
  <c r="J891" i="200"/>
  <c r="H891" i="200"/>
  <c r="BO890" i="200"/>
  <c r="BN890" i="200"/>
  <c r="BL890" i="200"/>
  <c r="BG890" i="200"/>
  <c r="BF890" i="200"/>
  <c r="BD890" i="200"/>
  <c r="AY890" i="200"/>
  <c r="AX890" i="200"/>
  <c r="AV890" i="200"/>
  <c r="AQ890" i="200"/>
  <c r="AP890" i="200"/>
  <c r="AN890" i="200"/>
  <c r="AI890" i="200"/>
  <c r="AH890" i="200"/>
  <c r="AF890" i="200"/>
  <c r="AA890" i="200"/>
  <c r="Z890" i="200"/>
  <c r="X890" i="200"/>
  <c r="S890" i="200"/>
  <c r="R890" i="200"/>
  <c r="P890" i="200"/>
  <c r="K890" i="200"/>
  <c r="J890" i="200"/>
  <c r="H890" i="200"/>
  <c r="BN889" i="200"/>
  <c r="BK889" i="200"/>
  <c r="BO889" i="200" s="1"/>
  <c r="BF889" i="200"/>
  <c r="BC889" i="200"/>
  <c r="AX889" i="200"/>
  <c r="AU889" i="200"/>
  <c r="AY889" i="200" s="1"/>
  <c r="AP889" i="200"/>
  <c r="AM889" i="200"/>
  <c r="AH889" i="200"/>
  <c r="AE889" i="200"/>
  <c r="AI889" i="200" s="1"/>
  <c r="Z889" i="200"/>
  <c r="W889" i="200"/>
  <c r="R889" i="200"/>
  <c r="O889" i="200"/>
  <c r="S889" i="200" s="1"/>
  <c r="J889" i="200"/>
  <c r="G889" i="200"/>
  <c r="BO888" i="200"/>
  <c r="BN888" i="200"/>
  <c r="BL888" i="200"/>
  <c r="BG888" i="200"/>
  <c r="BF888" i="200"/>
  <c r="BD888" i="200"/>
  <c r="AY888" i="200"/>
  <c r="AX888" i="200"/>
  <c r="AV888" i="200"/>
  <c r="AQ888" i="200"/>
  <c r="AP888" i="200"/>
  <c r="AN888" i="200"/>
  <c r="AI888" i="200"/>
  <c r="AH888" i="200"/>
  <c r="AF888" i="200"/>
  <c r="AA888" i="200"/>
  <c r="Z888" i="200"/>
  <c r="X888" i="200"/>
  <c r="S888" i="200"/>
  <c r="R888" i="200"/>
  <c r="P888" i="200"/>
  <c r="K888" i="200"/>
  <c r="J888" i="200"/>
  <c r="H888" i="200"/>
  <c r="BO887" i="200"/>
  <c r="BN887" i="200"/>
  <c r="BL887" i="200"/>
  <c r="BG887" i="200"/>
  <c r="BF887" i="200"/>
  <c r="BD887" i="200"/>
  <c r="AY887" i="200"/>
  <c r="AX887" i="200"/>
  <c r="AV887" i="200"/>
  <c r="AQ887" i="200"/>
  <c r="AP887" i="200"/>
  <c r="AN887" i="200"/>
  <c r="AI887" i="200"/>
  <c r="AH887" i="200"/>
  <c r="AF887" i="200"/>
  <c r="AA887" i="200"/>
  <c r="Z887" i="200"/>
  <c r="X887" i="200"/>
  <c r="S887" i="200"/>
  <c r="R887" i="200"/>
  <c r="P887" i="200"/>
  <c r="K887" i="200"/>
  <c r="J887" i="200"/>
  <c r="H887" i="200"/>
  <c r="BO886" i="200"/>
  <c r="BN886" i="200"/>
  <c r="BL886" i="200"/>
  <c r="BG886" i="200"/>
  <c r="BF886" i="200"/>
  <c r="BD886" i="200"/>
  <c r="AY886" i="200"/>
  <c r="AX886" i="200"/>
  <c r="AV886" i="200"/>
  <c r="AQ886" i="200"/>
  <c r="AP886" i="200"/>
  <c r="AN886" i="200"/>
  <c r="AI886" i="200"/>
  <c r="AH886" i="200"/>
  <c r="AF886" i="200"/>
  <c r="AA886" i="200"/>
  <c r="Z886" i="200"/>
  <c r="X886" i="200"/>
  <c r="S886" i="200"/>
  <c r="R886" i="200"/>
  <c r="P886" i="200"/>
  <c r="K886" i="200"/>
  <c r="J886" i="200"/>
  <c r="H886" i="200"/>
  <c r="BO885" i="200"/>
  <c r="BN885" i="200"/>
  <c r="BL885" i="200"/>
  <c r="BG885" i="200"/>
  <c r="BF885" i="200"/>
  <c r="BD885" i="200"/>
  <c r="AY885" i="200"/>
  <c r="AX885" i="200"/>
  <c r="AV885" i="200"/>
  <c r="AQ885" i="200"/>
  <c r="AP885" i="200"/>
  <c r="AN885" i="200"/>
  <c r="AI885" i="200"/>
  <c r="AH885" i="200"/>
  <c r="AF885" i="200"/>
  <c r="AA885" i="200"/>
  <c r="Z885" i="200"/>
  <c r="X885" i="200"/>
  <c r="S885" i="200"/>
  <c r="R885" i="200"/>
  <c r="P885" i="200"/>
  <c r="K885" i="200"/>
  <c r="J885" i="200"/>
  <c r="H885" i="200"/>
  <c r="BO884" i="200"/>
  <c r="BN884" i="200"/>
  <c r="BL884" i="200"/>
  <c r="BG884" i="200"/>
  <c r="BF884" i="200"/>
  <c r="BD884" i="200"/>
  <c r="AY884" i="200"/>
  <c r="AX884" i="200"/>
  <c r="AV884" i="200"/>
  <c r="AQ884" i="200"/>
  <c r="AP884" i="200"/>
  <c r="AN884" i="200"/>
  <c r="AI884" i="200"/>
  <c r="AH884" i="200"/>
  <c r="AF884" i="200"/>
  <c r="AA884" i="200"/>
  <c r="Z884" i="200"/>
  <c r="X884" i="200"/>
  <c r="S884" i="200"/>
  <c r="R884" i="200"/>
  <c r="P884" i="200"/>
  <c r="K884" i="200"/>
  <c r="J884" i="200"/>
  <c r="H884" i="200"/>
  <c r="BO883" i="200"/>
  <c r="BN883" i="200"/>
  <c r="BL883" i="200"/>
  <c r="BG883" i="200"/>
  <c r="BF883" i="200"/>
  <c r="BD883" i="200"/>
  <c r="AY883" i="200"/>
  <c r="AX883" i="200"/>
  <c r="AV883" i="200"/>
  <c r="AQ883" i="200"/>
  <c r="AP883" i="200"/>
  <c r="AN883" i="200"/>
  <c r="AI883" i="200"/>
  <c r="AH883" i="200"/>
  <c r="AF883" i="200"/>
  <c r="AA883" i="200"/>
  <c r="Z883" i="200"/>
  <c r="X883" i="200"/>
  <c r="S883" i="200"/>
  <c r="R883" i="200"/>
  <c r="P883" i="200"/>
  <c r="K883" i="200"/>
  <c r="J883" i="200"/>
  <c r="H883" i="200"/>
  <c r="BO882" i="200"/>
  <c r="BN882" i="200"/>
  <c r="BL882" i="200"/>
  <c r="BG882" i="200"/>
  <c r="BF882" i="200"/>
  <c r="BD882" i="200"/>
  <c r="AY882" i="200"/>
  <c r="AX882" i="200"/>
  <c r="AV882" i="200"/>
  <c r="AQ882" i="200"/>
  <c r="AP882" i="200"/>
  <c r="AN882" i="200"/>
  <c r="AI882" i="200"/>
  <c r="AH882" i="200"/>
  <c r="AF882" i="200"/>
  <c r="AA882" i="200"/>
  <c r="Z882" i="200"/>
  <c r="X882" i="200"/>
  <c r="S882" i="200"/>
  <c r="R882" i="200"/>
  <c r="P882" i="200"/>
  <c r="K882" i="200"/>
  <c r="J882" i="200"/>
  <c r="H882" i="200"/>
  <c r="BO881" i="200"/>
  <c r="BN881" i="200"/>
  <c r="BL881" i="200"/>
  <c r="BG881" i="200"/>
  <c r="BF881" i="200"/>
  <c r="BD881" i="200"/>
  <c r="AY881" i="200"/>
  <c r="AX881" i="200"/>
  <c r="AV881" i="200"/>
  <c r="AQ881" i="200"/>
  <c r="AP881" i="200"/>
  <c r="AN881" i="200"/>
  <c r="AI881" i="200"/>
  <c r="AH881" i="200"/>
  <c r="AF881" i="200"/>
  <c r="AA881" i="200"/>
  <c r="Z881" i="200"/>
  <c r="X881" i="200"/>
  <c r="S881" i="200"/>
  <c r="R881" i="200"/>
  <c r="P881" i="200"/>
  <c r="K881" i="200"/>
  <c r="J881" i="200"/>
  <c r="H881" i="200"/>
  <c r="BO880" i="200"/>
  <c r="BN880" i="200"/>
  <c r="BL880" i="200"/>
  <c r="BG880" i="200"/>
  <c r="BF880" i="200"/>
  <c r="BD880" i="200"/>
  <c r="AY880" i="200"/>
  <c r="AX880" i="200"/>
  <c r="AV880" i="200"/>
  <c r="AQ880" i="200"/>
  <c r="AP880" i="200"/>
  <c r="AN880" i="200"/>
  <c r="AI880" i="200"/>
  <c r="AH880" i="200"/>
  <c r="AF880" i="200"/>
  <c r="AA880" i="200"/>
  <c r="Z880" i="200"/>
  <c r="X880" i="200"/>
  <c r="S880" i="200"/>
  <c r="R880" i="200"/>
  <c r="P880" i="200"/>
  <c r="K880" i="200"/>
  <c r="J880" i="200"/>
  <c r="H880" i="200"/>
  <c r="BO879" i="200"/>
  <c r="BN879" i="200"/>
  <c r="BL879" i="200"/>
  <c r="BG879" i="200"/>
  <c r="BF879" i="200"/>
  <c r="BD879" i="200"/>
  <c r="AY879" i="200"/>
  <c r="AX879" i="200"/>
  <c r="AV879" i="200"/>
  <c r="AQ879" i="200"/>
  <c r="AP879" i="200"/>
  <c r="AN879" i="200"/>
  <c r="AI879" i="200"/>
  <c r="AH879" i="200"/>
  <c r="AF879" i="200"/>
  <c r="AA879" i="200"/>
  <c r="Z879" i="200"/>
  <c r="X879" i="200"/>
  <c r="S879" i="200"/>
  <c r="R879" i="200"/>
  <c r="P879" i="200"/>
  <c r="K879" i="200"/>
  <c r="J879" i="200"/>
  <c r="H879" i="200"/>
  <c r="BO878" i="200"/>
  <c r="BN878" i="200"/>
  <c r="BL878" i="200"/>
  <c r="BG878" i="200"/>
  <c r="BF878" i="200"/>
  <c r="BD878" i="200"/>
  <c r="AY878" i="200"/>
  <c r="AX878" i="200"/>
  <c r="AV878" i="200"/>
  <c r="AQ878" i="200"/>
  <c r="AP878" i="200"/>
  <c r="AN878" i="200"/>
  <c r="AI878" i="200"/>
  <c r="AH878" i="200"/>
  <c r="AF878" i="200"/>
  <c r="AA878" i="200"/>
  <c r="Z878" i="200"/>
  <c r="X878" i="200"/>
  <c r="S878" i="200"/>
  <c r="R878" i="200"/>
  <c r="P878" i="200"/>
  <c r="K878" i="200"/>
  <c r="J878" i="200"/>
  <c r="H878" i="200"/>
  <c r="BO877" i="200"/>
  <c r="BN877" i="200"/>
  <c r="BL877" i="200"/>
  <c r="BG877" i="200"/>
  <c r="BF877" i="200"/>
  <c r="BD877" i="200"/>
  <c r="AY877" i="200"/>
  <c r="AX877" i="200"/>
  <c r="AV877" i="200"/>
  <c r="AQ877" i="200"/>
  <c r="AP877" i="200"/>
  <c r="AN877" i="200"/>
  <c r="AI877" i="200"/>
  <c r="AH877" i="200"/>
  <c r="AF877" i="200"/>
  <c r="AA877" i="200"/>
  <c r="Z877" i="200"/>
  <c r="X877" i="200"/>
  <c r="S877" i="200"/>
  <c r="R877" i="200"/>
  <c r="P877" i="200"/>
  <c r="K877" i="200"/>
  <c r="J877" i="200"/>
  <c r="H877" i="200"/>
  <c r="BO876" i="200"/>
  <c r="BN876" i="200"/>
  <c r="BL876" i="200"/>
  <c r="BG876" i="200"/>
  <c r="BF876" i="200"/>
  <c r="BD876" i="200"/>
  <c r="AY876" i="200"/>
  <c r="AX876" i="200"/>
  <c r="AV876" i="200"/>
  <c r="AQ876" i="200"/>
  <c r="AP876" i="200"/>
  <c r="AN876" i="200"/>
  <c r="AI876" i="200"/>
  <c r="AH876" i="200"/>
  <c r="AF876" i="200"/>
  <c r="AA876" i="200"/>
  <c r="Z876" i="200"/>
  <c r="X876" i="200"/>
  <c r="S876" i="200"/>
  <c r="R876" i="200"/>
  <c r="P876" i="200"/>
  <c r="K876" i="200"/>
  <c r="J876" i="200"/>
  <c r="H876" i="200"/>
  <c r="BO875" i="200"/>
  <c r="BN875" i="200"/>
  <c r="BL875" i="200"/>
  <c r="BG875" i="200"/>
  <c r="BF875" i="200"/>
  <c r="BD875" i="200"/>
  <c r="AY875" i="200"/>
  <c r="AX875" i="200"/>
  <c r="AV875" i="200"/>
  <c r="AQ875" i="200"/>
  <c r="AP875" i="200"/>
  <c r="AN875" i="200"/>
  <c r="AI875" i="200"/>
  <c r="AH875" i="200"/>
  <c r="AF875" i="200"/>
  <c r="AA875" i="200"/>
  <c r="Z875" i="200"/>
  <c r="X875" i="200"/>
  <c r="S875" i="200"/>
  <c r="R875" i="200"/>
  <c r="P875" i="200"/>
  <c r="K875" i="200"/>
  <c r="J875" i="200"/>
  <c r="H875" i="200"/>
  <c r="BO874" i="200"/>
  <c r="BN874" i="200"/>
  <c r="BL874" i="200"/>
  <c r="BG874" i="200"/>
  <c r="BF874" i="200"/>
  <c r="BD874" i="200"/>
  <c r="AY874" i="200"/>
  <c r="AX874" i="200"/>
  <c r="AV874" i="200"/>
  <c r="AQ874" i="200"/>
  <c r="AP874" i="200"/>
  <c r="AN874" i="200"/>
  <c r="AI874" i="200"/>
  <c r="AH874" i="200"/>
  <c r="AF874" i="200"/>
  <c r="AA874" i="200"/>
  <c r="Z874" i="200"/>
  <c r="X874" i="200"/>
  <c r="S874" i="200"/>
  <c r="R874" i="200"/>
  <c r="P874" i="200"/>
  <c r="K874" i="200"/>
  <c r="J874" i="200"/>
  <c r="H874" i="200"/>
  <c r="BO873" i="200"/>
  <c r="BN873" i="200"/>
  <c r="BL873" i="200"/>
  <c r="BG873" i="200"/>
  <c r="BF873" i="200"/>
  <c r="BD873" i="200"/>
  <c r="AY873" i="200"/>
  <c r="AX873" i="200"/>
  <c r="AV873" i="200"/>
  <c r="AQ873" i="200"/>
  <c r="AP873" i="200"/>
  <c r="AN873" i="200"/>
  <c r="AI873" i="200"/>
  <c r="AH873" i="200"/>
  <c r="AF873" i="200"/>
  <c r="AA873" i="200"/>
  <c r="Z873" i="200"/>
  <c r="X873" i="200"/>
  <c r="S873" i="200"/>
  <c r="R873" i="200"/>
  <c r="P873" i="200"/>
  <c r="K873" i="200"/>
  <c r="J873" i="200"/>
  <c r="H873" i="200"/>
  <c r="BN872" i="200"/>
  <c r="BK872" i="200"/>
  <c r="BO872" i="200" s="1"/>
  <c r="BF872" i="200"/>
  <c r="BC872" i="200"/>
  <c r="AX872" i="200"/>
  <c r="AU872" i="200"/>
  <c r="AY872" i="200" s="1"/>
  <c r="AP872" i="200"/>
  <c r="AM872" i="200"/>
  <c r="AH872" i="200"/>
  <c r="AE872" i="200"/>
  <c r="AI872" i="200" s="1"/>
  <c r="Z872" i="200"/>
  <c r="W872" i="200"/>
  <c r="R872" i="200"/>
  <c r="O872" i="200"/>
  <c r="S872" i="200" s="1"/>
  <c r="J872" i="200"/>
  <c r="G872" i="200"/>
  <c r="BO871" i="200"/>
  <c r="BN871" i="200"/>
  <c r="BL871" i="200"/>
  <c r="BG871" i="200"/>
  <c r="BF871" i="200"/>
  <c r="BD871" i="200"/>
  <c r="AY871" i="200"/>
  <c r="AX871" i="200"/>
  <c r="AV871" i="200"/>
  <c r="AQ871" i="200"/>
  <c r="AP871" i="200"/>
  <c r="AN871" i="200"/>
  <c r="AI871" i="200"/>
  <c r="AH871" i="200"/>
  <c r="AF871" i="200"/>
  <c r="AA871" i="200"/>
  <c r="Z871" i="200"/>
  <c r="X871" i="200"/>
  <c r="S871" i="200"/>
  <c r="R871" i="200"/>
  <c r="P871" i="200"/>
  <c r="K871" i="200"/>
  <c r="J871" i="200"/>
  <c r="H871" i="200"/>
  <c r="BO870" i="200"/>
  <c r="BN870" i="200"/>
  <c r="BL870" i="200"/>
  <c r="BG870" i="200"/>
  <c r="BF870" i="200"/>
  <c r="BD870" i="200"/>
  <c r="AY870" i="200"/>
  <c r="AX870" i="200"/>
  <c r="AV870" i="200"/>
  <c r="AQ870" i="200"/>
  <c r="AP870" i="200"/>
  <c r="AN870" i="200"/>
  <c r="AI870" i="200"/>
  <c r="AH870" i="200"/>
  <c r="AF870" i="200"/>
  <c r="AA870" i="200"/>
  <c r="Z870" i="200"/>
  <c r="X870" i="200"/>
  <c r="S870" i="200"/>
  <c r="R870" i="200"/>
  <c r="P870" i="200"/>
  <c r="K870" i="200"/>
  <c r="J870" i="200"/>
  <c r="H870" i="200"/>
  <c r="BO869" i="200"/>
  <c r="BN869" i="200"/>
  <c r="BL869" i="200"/>
  <c r="BG869" i="200"/>
  <c r="BF869" i="200"/>
  <c r="BD869" i="200"/>
  <c r="AY869" i="200"/>
  <c r="AX869" i="200"/>
  <c r="AV869" i="200"/>
  <c r="AQ869" i="200"/>
  <c r="AP869" i="200"/>
  <c r="AN869" i="200"/>
  <c r="AI869" i="200"/>
  <c r="AH869" i="200"/>
  <c r="AF869" i="200"/>
  <c r="AA869" i="200"/>
  <c r="Z869" i="200"/>
  <c r="X869" i="200"/>
  <c r="S869" i="200"/>
  <c r="R869" i="200"/>
  <c r="P869" i="200"/>
  <c r="K869" i="200"/>
  <c r="J869" i="200"/>
  <c r="H869" i="200"/>
  <c r="BO868" i="200"/>
  <c r="BN868" i="200"/>
  <c r="BL868" i="200"/>
  <c r="BG868" i="200"/>
  <c r="BF868" i="200"/>
  <c r="BD868" i="200"/>
  <c r="AY868" i="200"/>
  <c r="AX868" i="200"/>
  <c r="AV868" i="200"/>
  <c r="AQ868" i="200"/>
  <c r="AP868" i="200"/>
  <c r="AN868" i="200"/>
  <c r="AI868" i="200"/>
  <c r="AH868" i="200"/>
  <c r="AF868" i="200"/>
  <c r="AA868" i="200"/>
  <c r="Z868" i="200"/>
  <c r="X868" i="200"/>
  <c r="S868" i="200"/>
  <c r="R868" i="200"/>
  <c r="P868" i="200"/>
  <c r="K868" i="200"/>
  <c r="J868" i="200"/>
  <c r="H868" i="200"/>
  <c r="BO867" i="200"/>
  <c r="BN867" i="200"/>
  <c r="BL867" i="200"/>
  <c r="BG867" i="200"/>
  <c r="BF867" i="200"/>
  <c r="BD867" i="200"/>
  <c r="AY867" i="200"/>
  <c r="AX867" i="200"/>
  <c r="AV867" i="200"/>
  <c r="AQ867" i="200"/>
  <c r="AP867" i="200"/>
  <c r="AN867" i="200"/>
  <c r="AI867" i="200"/>
  <c r="AH867" i="200"/>
  <c r="AF867" i="200"/>
  <c r="AA867" i="200"/>
  <c r="Z867" i="200"/>
  <c r="X867" i="200"/>
  <c r="S867" i="200"/>
  <c r="R867" i="200"/>
  <c r="P867" i="200"/>
  <c r="K867" i="200"/>
  <c r="J867" i="200"/>
  <c r="H867" i="200"/>
  <c r="BO866" i="200"/>
  <c r="BN866" i="200"/>
  <c r="BL866" i="200"/>
  <c r="BG866" i="200"/>
  <c r="BF866" i="200"/>
  <c r="BD866" i="200"/>
  <c r="AY866" i="200"/>
  <c r="AX866" i="200"/>
  <c r="AV866" i="200"/>
  <c r="AQ866" i="200"/>
  <c r="AP866" i="200"/>
  <c r="AN866" i="200"/>
  <c r="AI866" i="200"/>
  <c r="AH866" i="200"/>
  <c r="AF866" i="200"/>
  <c r="AA866" i="200"/>
  <c r="Z866" i="200"/>
  <c r="X866" i="200"/>
  <c r="S866" i="200"/>
  <c r="R866" i="200"/>
  <c r="P866" i="200"/>
  <c r="K866" i="200"/>
  <c r="J866" i="200"/>
  <c r="H866" i="200"/>
  <c r="BO865" i="200"/>
  <c r="BN865" i="200"/>
  <c r="BL865" i="200"/>
  <c r="BG865" i="200"/>
  <c r="BF865" i="200"/>
  <c r="BD865" i="200"/>
  <c r="AY865" i="200"/>
  <c r="AX865" i="200"/>
  <c r="AV865" i="200"/>
  <c r="AQ865" i="200"/>
  <c r="AP865" i="200"/>
  <c r="AN865" i="200"/>
  <c r="AI865" i="200"/>
  <c r="AH865" i="200"/>
  <c r="AF865" i="200"/>
  <c r="AA865" i="200"/>
  <c r="Z865" i="200"/>
  <c r="X865" i="200"/>
  <c r="S865" i="200"/>
  <c r="R865" i="200"/>
  <c r="P865" i="200"/>
  <c r="K865" i="200"/>
  <c r="J865" i="200"/>
  <c r="H865" i="200"/>
  <c r="BO864" i="200"/>
  <c r="BN864" i="200"/>
  <c r="BL864" i="200"/>
  <c r="BG864" i="200"/>
  <c r="BF864" i="200"/>
  <c r="BD864" i="200"/>
  <c r="AY864" i="200"/>
  <c r="AX864" i="200"/>
  <c r="AV864" i="200"/>
  <c r="AQ864" i="200"/>
  <c r="AP864" i="200"/>
  <c r="AN864" i="200"/>
  <c r="AI864" i="200"/>
  <c r="AH864" i="200"/>
  <c r="AF864" i="200"/>
  <c r="AA864" i="200"/>
  <c r="Z864" i="200"/>
  <c r="X864" i="200"/>
  <c r="S864" i="200"/>
  <c r="R864" i="200"/>
  <c r="P864" i="200"/>
  <c r="K864" i="200"/>
  <c r="J864" i="200"/>
  <c r="H864" i="200"/>
  <c r="BO863" i="200"/>
  <c r="BN863" i="200"/>
  <c r="BL863" i="200"/>
  <c r="BG863" i="200"/>
  <c r="BF863" i="200"/>
  <c r="BD863" i="200"/>
  <c r="AY863" i="200"/>
  <c r="AX863" i="200"/>
  <c r="AV863" i="200"/>
  <c r="AQ863" i="200"/>
  <c r="AP863" i="200"/>
  <c r="AN863" i="200"/>
  <c r="AI863" i="200"/>
  <c r="AH863" i="200"/>
  <c r="AF863" i="200"/>
  <c r="AA863" i="200"/>
  <c r="Z863" i="200"/>
  <c r="X863" i="200"/>
  <c r="S863" i="200"/>
  <c r="R863" i="200"/>
  <c r="P863" i="200"/>
  <c r="K863" i="200"/>
  <c r="J863" i="200"/>
  <c r="H863" i="200"/>
  <c r="BO862" i="200"/>
  <c r="BN862" i="200"/>
  <c r="BL862" i="200"/>
  <c r="BG862" i="200"/>
  <c r="BF862" i="200"/>
  <c r="BD862" i="200"/>
  <c r="AY862" i="200"/>
  <c r="AX862" i="200"/>
  <c r="AV862" i="200"/>
  <c r="AQ862" i="200"/>
  <c r="AP862" i="200"/>
  <c r="AN862" i="200"/>
  <c r="AI862" i="200"/>
  <c r="AH862" i="200"/>
  <c r="AF862" i="200"/>
  <c r="AA862" i="200"/>
  <c r="Z862" i="200"/>
  <c r="X862" i="200"/>
  <c r="S862" i="200"/>
  <c r="R862" i="200"/>
  <c r="P862" i="200"/>
  <c r="K862" i="200"/>
  <c r="J862" i="200"/>
  <c r="H862" i="200"/>
  <c r="BO861" i="200"/>
  <c r="BN861" i="200"/>
  <c r="BL861" i="200"/>
  <c r="BG861" i="200"/>
  <c r="BF861" i="200"/>
  <c r="BD861" i="200"/>
  <c r="AY861" i="200"/>
  <c r="AX861" i="200"/>
  <c r="AV861" i="200"/>
  <c r="AQ861" i="200"/>
  <c r="AP861" i="200"/>
  <c r="AN861" i="200"/>
  <c r="AI861" i="200"/>
  <c r="AH861" i="200"/>
  <c r="AF861" i="200"/>
  <c r="AA861" i="200"/>
  <c r="Z861" i="200"/>
  <c r="X861" i="200"/>
  <c r="S861" i="200"/>
  <c r="R861" i="200"/>
  <c r="P861" i="200"/>
  <c r="K861" i="200"/>
  <c r="J861" i="200"/>
  <c r="H861" i="200"/>
  <c r="BO860" i="200"/>
  <c r="BN860" i="200"/>
  <c r="BL860" i="200"/>
  <c r="BG860" i="200"/>
  <c r="BF860" i="200"/>
  <c r="BD860" i="200"/>
  <c r="AY860" i="200"/>
  <c r="AX860" i="200"/>
  <c r="AV860" i="200"/>
  <c r="AQ860" i="200"/>
  <c r="AP860" i="200"/>
  <c r="AN860" i="200"/>
  <c r="AI860" i="200"/>
  <c r="AH860" i="200"/>
  <c r="AF860" i="200"/>
  <c r="AA860" i="200"/>
  <c r="Z860" i="200"/>
  <c r="X860" i="200"/>
  <c r="S860" i="200"/>
  <c r="R860" i="200"/>
  <c r="P860" i="200"/>
  <c r="K860" i="200"/>
  <c r="J860" i="200"/>
  <c r="H860" i="200"/>
  <c r="BO859" i="200"/>
  <c r="BN859" i="200"/>
  <c r="BL859" i="200"/>
  <c r="BG859" i="200"/>
  <c r="BF859" i="200"/>
  <c r="BD859" i="200"/>
  <c r="AY859" i="200"/>
  <c r="AX859" i="200"/>
  <c r="AV859" i="200"/>
  <c r="AQ859" i="200"/>
  <c r="AP859" i="200"/>
  <c r="AN859" i="200"/>
  <c r="AI859" i="200"/>
  <c r="AH859" i="200"/>
  <c r="AF859" i="200"/>
  <c r="AA859" i="200"/>
  <c r="Z859" i="200"/>
  <c r="X859" i="200"/>
  <c r="S859" i="200"/>
  <c r="R859" i="200"/>
  <c r="P859" i="200"/>
  <c r="K859" i="200"/>
  <c r="J859" i="200"/>
  <c r="H859" i="200"/>
  <c r="BO858" i="200"/>
  <c r="BN858" i="200"/>
  <c r="BL858" i="200"/>
  <c r="BG858" i="200"/>
  <c r="BF858" i="200"/>
  <c r="BD858" i="200"/>
  <c r="AY858" i="200"/>
  <c r="AX858" i="200"/>
  <c r="AV858" i="200"/>
  <c r="AQ858" i="200"/>
  <c r="AP858" i="200"/>
  <c r="AN858" i="200"/>
  <c r="AI858" i="200"/>
  <c r="AH858" i="200"/>
  <c r="AF858" i="200"/>
  <c r="AA858" i="200"/>
  <c r="Z858" i="200"/>
  <c r="X858" i="200"/>
  <c r="S858" i="200"/>
  <c r="R858" i="200"/>
  <c r="P858" i="200"/>
  <c r="K858" i="200"/>
  <c r="J858" i="200"/>
  <c r="H858" i="200"/>
  <c r="BO857" i="200"/>
  <c r="BN857" i="200"/>
  <c r="BL857" i="200"/>
  <c r="BG857" i="200"/>
  <c r="BF857" i="200"/>
  <c r="BD857" i="200"/>
  <c r="AY857" i="200"/>
  <c r="AX857" i="200"/>
  <c r="AV857" i="200"/>
  <c r="AQ857" i="200"/>
  <c r="AP857" i="200"/>
  <c r="AN857" i="200"/>
  <c r="AI857" i="200"/>
  <c r="AH857" i="200"/>
  <c r="AF857" i="200"/>
  <c r="AA857" i="200"/>
  <c r="Z857" i="200"/>
  <c r="X857" i="200"/>
  <c r="S857" i="200"/>
  <c r="R857" i="200"/>
  <c r="P857" i="200"/>
  <c r="K857" i="200"/>
  <c r="J857" i="200"/>
  <c r="H857" i="200"/>
  <c r="BO856" i="200"/>
  <c r="BN856" i="200"/>
  <c r="BL856" i="200"/>
  <c r="BG856" i="200"/>
  <c r="BF856" i="200"/>
  <c r="BD856" i="200"/>
  <c r="AY856" i="200"/>
  <c r="AX856" i="200"/>
  <c r="AV856" i="200"/>
  <c r="AQ856" i="200"/>
  <c r="AP856" i="200"/>
  <c r="AN856" i="200"/>
  <c r="AI856" i="200"/>
  <c r="AH856" i="200"/>
  <c r="AF856" i="200"/>
  <c r="AA856" i="200"/>
  <c r="Z856" i="200"/>
  <c r="X856" i="200"/>
  <c r="S856" i="200"/>
  <c r="R856" i="200"/>
  <c r="P856" i="200"/>
  <c r="K856" i="200"/>
  <c r="J856" i="200"/>
  <c r="H856" i="200"/>
  <c r="BN855" i="200"/>
  <c r="BK855" i="200"/>
  <c r="BO855" i="200" s="1"/>
  <c r="BF855" i="200"/>
  <c r="BC855" i="200"/>
  <c r="AX855" i="200"/>
  <c r="AU855" i="200"/>
  <c r="AY855" i="200" s="1"/>
  <c r="AP855" i="200"/>
  <c r="AM855" i="200"/>
  <c r="AH855" i="200"/>
  <c r="AE855" i="200"/>
  <c r="AI855" i="200" s="1"/>
  <c r="Z855" i="200"/>
  <c r="W855" i="200"/>
  <c r="R855" i="200"/>
  <c r="O855" i="200"/>
  <c r="S855" i="200" s="1"/>
  <c r="J855" i="200"/>
  <c r="G855" i="200"/>
  <c r="BO854" i="200"/>
  <c r="BN854" i="200"/>
  <c r="BL854" i="200"/>
  <c r="BG854" i="200"/>
  <c r="BF854" i="200"/>
  <c r="BD854" i="200"/>
  <c r="AY854" i="200"/>
  <c r="AX854" i="200"/>
  <c r="AV854" i="200"/>
  <c r="AQ854" i="200"/>
  <c r="AP854" i="200"/>
  <c r="AN854" i="200"/>
  <c r="AI854" i="200"/>
  <c r="AH854" i="200"/>
  <c r="AF854" i="200"/>
  <c r="AA854" i="200"/>
  <c r="Z854" i="200"/>
  <c r="X854" i="200"/>
  <c r="S854" i="200"/>
  <c r="R854" i="200"/>
  <c r="P854" i="200"/>
  <c r="K854" i="200"/>
  <c r="J854" i="200"/>
  <c r="H854" i="200"/>
  <c r="BO853" i="200"/>
  <c r="BN853" i="200"/>
  <c r="BL853" i="200"/>
  <c r="BG853" i="200"/>
  <c r="BF853" i="200"/>
  <c r="BD853" i="200"/>
  <c r="AY853" i="200"/>
  <c r="AX853" i="200"/>
  <c r="AV853" i="200"/>
  <c r="AQ853" i="200"/>
  <c r="AP853" i="200"/>
  <c r="AN853" i="200"/>
  <c r="AI853" i="200"/>
  <c r="AH853" i="200"/>
  <c r="AF853" i="200"/>
  <c r="AA853" i="200"/>
  <c r="Z853" i="200"/>
  <c r="X853" i="200"/>
  <c r="S853" i="200"/>
  <c r="R853" i="200"/>
  <c r="P853" i="200"/>
  <c r="K853" i="200"/>
  <c r="J853" i="200"/>
  <c r="H853" i="200"/>
  <c r="BO852" i="200"/>
  <c r="BN852" i="200"/>
  <c r="BL852" i="200"/>
  <c r="BG852" i="200"/>
  <c r="BF852" i="200"/>
  <c r="BD852" i="200"/>
  <c r="AY852" i="200"/>
  <c r="AX852" i="200"/>
  <c r="AV852" i="200"/>
  <c r="AQ852" i="200"/>
  <c r="AP852" i="200"/>
  <c r="AN852" i="200"/>
  <c r="AI852" i="200"/>
  <c r="AH852" i="200"/>
  <c r="AF852" i="200"/>
  <c r="AA852" i="200"/>
  <c r="Z852" i="200"/>
  <c r="X852" i="200"/>
  <c r="S852" i="200"/>
  <c r="R852" i="200"/>
  <c r="P852" i="200"/>
  <c r="K852" i="200"/>
  <c r="J852" i="200"/>
  <c r="H852" i="200"/>
  <c r="BO851" i="200"/>
  <c r="BN851" i="200"/>
  <c r="BL851" i="200"/>
  <c r="BG851" i="200"/>
  <c r="BF851" i="200"/>
  <c r="BD851" i="200"/>
  <c r="AY851" i="200"/>
  <c r="AX851" i="200"/>
  <c r="AV851" i="200"/>
  <c r="AQ851" i="200"/>
  <c r="AP851" i="200"/>
  <c r="AN851" i="200"/>
  <c r="AI851" i="200"/>
  <c r="AH851" i="200"/>
  <c r="AF851" i="200"/>
  <c r="AA851" i="200"/>
  <c r="Z851" i="200"/>
  <c r="X851" i="200"/>
  <c r="S851" i="200"/>
  <c r="R851" i="200"/>
  <c r="P851" i="200"/>
  <c r="K851" i="200"/>
  <c r="J851" i="200"/>
  <c r="H851" i="200"/>
  <c r="BO850" i="200"/>
  <c r="BN850" i="200"/>
  <c r="BL850" i="200"/>
  <c r="BG850" i="200"/>
  <c r="BF850" i="200"/>
  <c r="BD850" i="200"/>
  <c r="AY850" i="200"/>
  <c r="AX850" i="200"/>
  <c r="AV850" i="200"/>
  <c r="AQ850" i="200"/>
  <c r="AP850" i="200"/>
  <c r="AN850" i="200"/>
  <c r="AI850" i="200"/>
  <c r="AH850" i="200"/>
  <c r="AF850" i="200"/>
  <c r="AA850" i="200"/>
  <c r="Z850" i="200"/>
  <c r="X850" i="200"/>
  <c r="S850" i="200"/>
  <c r="R850" i="200"/>
  <c r="P850" i="200"/>
  <c r="K850" i="200"/>
  <c r="J850" i="200"/>
  <c r="H850" i="200"/>
  <c r="BO849" i="200"/>
  <c r="BN849" i="200"/>
  <c r="BL849" i="200"/>
  <c r="BG849" i="200"/>
  <c r="BF849" i="200"/>
  <c r="BD849" i="200"/>
  <c r="AY849" i="200"/>
  <c r="AX849" i="200"/>
  <c r="AV849" i="200"/>
  <c r="AQ849" i="200"/>
  <c r="AP849" i="200"/>
  <c r="AN849" i="200"/>
  <c r="AI849" i="200"/>
  <c r="AH849" i="200"/>
  <c r="AF849" i="200"/>
  <c r="AA849" i="200"/>
  <c r="Z849" i="200"/>
  <c r="X849" i="200"/>
  <c r="S849" i="200"/>
  <c r="R849" i="200"/>
  <c r="P849" i="200"/>
  <c r="K849" i="200"/>
  <c r="J849" i="200"/>
  <c r="H849" i="200"/>
  <c r="BO848" i="200"/>
  <c r="BN848" i="200"/>
  <c r="BL848" i="200"/>
  <c r="BG848" i="200"/>
  <c r="BF848" i="200"/>
  <c r="BD848" i="200"/>
  <c r="AY848" i="200"/>
  <c r="AX848" i="200"/>
  <c r="AV848" i="200"/>
  <c r="AQ848" i="200"/>
  <c r="AP848" i="200"/>
  <c r="AN848" i="200"/>
  <c r="AI848" i="200"/>
  <c r="AH848" i="200"/>
  <c r="AF848" i="200"/>
  <c r="AA848" i="200"/>
  <c r="Z848" i="200"/>
  <c r="X848" i="200"/>
  <c r="S848" i="200"/>
  <c r="R848" i="200"/>
  <c r="P848" i="200"/>
  <c r="K848" i="200"/>
  <c r="J848" i="200"/>
  <c r="H848" i="200"/>
  <c r="BO847" i="200"/>
  <c r="BN847" i="200"/>
  <c r="BL847" i="200"/>
  <c r="BG847" i="200"/>
  <c r="BF847" i="200"/>
  <c r="BD847" i="200"/>
  <c r="AY847" i="200"/>
  <c r="AX847" i="200"/>
  <c r="AV847" i="200"/>
  <c r="AQ847" i="200"/>
  <c r="AP847" i="200"/>
  <c r="AN847" i="200"/>
  <c r="AI847" i="200"/>
  <c r="AH847" i="200"/>
  <c r="AF847" i="200"/>
  <c r="AA847" i="200"/>
  <c r="Z847" i="200"/>
  <c r="X847" i="200"/>
  <c r="S847" i="200"/>
  <c r="R847" i="200"/>
  <c r="P847" i="200"/>
  <c r="K847" i="200"/>
  <c r="J847" i="200"/>
  <c r="H847" i="200"/>
  <c r="BO846" i="200"/>
  <c r="BN846" i="200"/>
  <c r="BL846" i="200"/>
  <c r="BG846" i="200"/>
  <c r="BF846" i="200"/>
  <c r="BD846" i="200"/>
  <c r="AY846" i="200"/>
  <c r="AX846" i="200"/>
  <c r="AV846" i="200"/>
  <c r="AQ846" i="200"/>
  <c r="AP846" i="200"/>
  <c r="AN846" i="200"/>
  <c r="AI846" i="200"/>
  <c r="AH846" i="200"/>
  <c r="AF846" i="200"/>
  <c r="AA846" i="200"/>
  <c r="Z846" i="200"/>
  <c r="X846" i="200"/>
  <c r="S846" i="200"/>
  <c r="R846" i="200"/>
  <c r="P846" i="200"/>
  <c r="K846" i="200"/>
  <c r="J846" i="200"/>
  <c r="H846" i="200"/>
  <c r="BO845" i="200"/>
  <c r="BN845" i="200"/>
  <c r="BL845" i="200"/>
  <c r="BG845" i="200"/>
  <c r="BF845" i="200"/>
  <c r="BD845" i="200"/>
  <c r="AY845" i="200"/>
  <c r="AX845" i="200"/>
  <c r="AV845" i="200"/>
  <c r="AQ845" i="200"/>
  <c r="AP845" i="200"/>
  <c r="AN845" i="200"/>
  <c r="AI845" i="200"/>
  <c r="AH845" i="200"/>
  <c r="AF845" i="200"/>
  <c r="AA845" i="200"/>
  <c r="Z845" i="200"/>
  <c r="X845" i="200"/>
  <c r="S845" i="200"/>
  <c r="R845" i="200"/>
  <c r="P845" i="200"/>
  <c r="K845" i="200"/>
  <c r="J845" i="200"/>
  <c r="H845" i="200"/>
  <c r="BO844" i="200"/>
  <c r="BN844" i="200"/>
  <c r="BL844" i="200"/>
  <c r="BG844" i="200"/>
  <c r="BF844" i="200"/>
  <c r="BD844" i="200"/>
  <c r="AY844" i="200"/>
  <c r="AX844" i="200"/>
  <c r="AV844" i="200"/>
  <c r="AQ844" i="200"/>
  <c r="AP844" i="200"/>
  <c r="AN844" i="200"/>
  <c r="AI844" i="200"/>
  <c r="AH844" i="200"/>
  <c r="AF844" i="200"/>
  <c r="AA844" i="200"/>
  <c r="Z844" i="200"/>
  <c r="X844" i="200"/>
  <c r="S844" i="200"/>
  <c r="R844" i="200"/>
  <c r="P844" i="200"/>
  <c r="K844" i="200"/>
  <c r="J844" i="200"/>
  <c r="H844" i="200"/>
  <c r="BO843" i="200"/>
  <c r="BN843" i="200"/>
  <c r="BL843" i="200"/>
  <c r="BG843" i="200"/>
  <c r="BF843" i="200"/>
  <c r="BD843" i="200"/>
  <c r="AY843" i="200"/>
  <c r="AX843" i="200"/>
  <c r="AV843" i="200"/>
  <c r="AQ843" i="200"/>
  <c r="AP843" i="200"/>
  <c r="AN843" i="200"/>
  <c r="AI843" i="200"/>
  <c r="AH843" i="200"/>
  <c r="AF843" i="200"/>
  <c r="AA843" i="200"/>
  <c r="Z843" i="200"/>
  <c r="X843" i="200"/>
  <c r="S843" i="200"/>
  <c r="R843" i="200"/>
  <c r="P843" i="200"/>
  <c r="K843" i="200"/>
  <c r="J843" i="200"/>
  <c r="H843" i="200"/>
  <c r="BO842" i="200"/>
  <c r="BN842" i="200"/>
  <c r="BL842" i="200"/>
  <c r="BG842" i="200"/>
  <c r="BF842" i="200"/>
  <c r="BD842" i="200"/>
  <c r="AY842" i="200"/>
  <c r="AX842" i="200"/>
  <c r="AV842" i="200"/>
  <c r="AQ842" i="200"/>
  <c r="AP842" i="200"/>
  <c r="AN842" i="200"/>
  <c r="AI842" i="200"/>
  <c r="AH842" i="200"/>
  <c r="AF842" i="200"/>
  <c r="AA842" i="200"/>
  <c r="Z842" i="200"/>
  <c r="X842" i="200"/>
  <c r="S842" i="200"/>
  <c r="R842" i="200"/>
  <c r="P842" i="200"/>
  <c r="K842" i="200"/>
  <c r="J842" i="200"/>
  <c r="H842" i="200"/>
  <c r="BO841" i="200"/>
  <c r="BN841" i="200"/>
  <c r="BL841" i="200"/>
  <c r="BG841" i="200"/>
  <c r="BF841" i="200"/>
  <c r="BD841" i="200"/>
  <c r="AY841" i="200"/>
  <c r="AX841" i="200"/>
  <c r="AV841" i="200"/>
  <c r="AQ841" i="200"/>
  <c r="AP841" i="200"/>
  <c r="AN841" i="200"/>
  <c r="AI841" i="200"/>
  <c r="AH841" i="200"/>
  <c r="AF841" i="200"/>
  <c r="AA841" i="200"/>
  <c r="Z841" i="200"/>
  <c r="X841" i="200"/>
  <c r="S841" i="200"/>
  <c r="R841" i="200"/>
  <c r="P841" i="200"/>
  <c r="K841" i="200"/>
  <c r="J841" i="200"/>
  <c r="H841" i="200"/>
  <c r="BO840" i="200"/>
  <c r="BN840" i="200"/>
  <c r="BL840" i="200"/>
  <c r="BG840" i="200"/>
  <c r="BF840" i="200"/>
  <c r="BD840" i="200"/>
  <c r="AY840" i="200"/>
  <c r="AX840" i="200"/>
  <c r="AV840" i="200"/>
  <c r="AQ840" i="200"/>
  <c r="AP840" i="200"/>
  <c r="AN840" i="200"/>
  <c r="AI840" i="200"/>
  <c r="AH840" i="200"/>
  <c r="AF840" i="200"/>
  <c r="AA840" i="200"/>
  <c r="Z840" i="200"/>
  <c r="X840" i="200"/>
  <c r="S840" i="200"/>
  <c r="R840" i="200"/>
  <c r="P840" i="200"/>
  <c r="K840" i="200"/>
  <c r="J840" i="200"/>
  <c r="H840" i="200"/>
  <c r="BO839" i="200"/>
  <c r="BN839" i="200"/>
  <c r="BL839" i="200"/>
  <c r="BG839" i="200"/>
  <c r="BF839" i="200"/>
  <c r="BD839" i="200"/>
  <c r="AY839" i="200"/>
  <c r="AX839" i="200"/>
  <c r="AV839" i="200"/>
  <c r="AQ839" i="200"/>
  <c r="AP839" i="200"/>
  <c r="AN839" i="200"/>
  <c r="AI839" i="200"/>
  <c r="AH839" i="200"/>
  <c r="AF839" i="200"/>
  <c r="AA839" i="200"/>
  <c r="Z839" i="200"/>
  <c r="X839" i="200"/>
  <c r="S839" i="200"/>
  <c r="R839" i="200"/>
  <c r="P839" i="200"/>
  <c r="K839" i="200"/>
  <c r="J839" i="200"/>
  <c r="H839" i="200"/>
  <c r="BN838" i="200"/>
  <c r="BK838" i="200"/>
  <c r="BO838" i="200" s="1"/>
  <c r="BF838" i="200"/>
  <c r="BC838" i="200"/>
  <c r="AX838" i="200"/>
  <c r="AU838" i="200"/>
  <c r="AY838" i="200" s="1"/>
  <c r="AP838" i="200"/>
  <c r="AM838" i="200"/>
  <c r="AH838" i="200"/>
  <c r="AE838" i="200"/>
  <c r="AI838" i="200" s="1"/>
  <c r="Z838" i="200"/>
  <c r="W838" i="200"/>
  <c r="R838" i="200"/>
  <c r="O838" i="200"/>
  <c r="S838" i="200" s="1"/>
  <c r="J838" i="200"/>
  <c r="G838" i="200"/>
  <c r="BO837" i="200"/>
  <c r="BN837" i="200"/>
  <c r="BL837" i="200"/>
  <c r="BG837" i="200"/>
  <c r="BF837" i="200"/>
  <c r="BD837" i="200"/>
  <c r="AY837" i="200"/>
  <c r="AX837" i="200"/>
  <c r="AV837" i="200"/>
  <c r="AQ837" i="200"/>
  <c r="AP837" i="200"/>
  <c r="AN837" i="200"/>
  <c r="AI837" i="200"/>
  <c r="AH837" i="200"/>
  <c r="AF837" i="200"/>
  <c r="AA837" i="200"/>
  <c r="Z837" i="200"/>
  <c r="X837" i="200"/>
  <c r="S837" i="200"/>
  <c r="R837" i="200"/>
  <c r="P837" i="200"/>
  <c r="K837" i="200"/>
  <c r="J837" i="200"/>
  <c r="H837" i="200"/>
  <c r="BO836" i="200"/>
  <c r="BN836" i="200"/>
  <c r="BL836" i="200"/>
  <c r="BG836" i="200"/>
  <c r="BF836" i="200"/>
  <c r="BD836" i="200"/>
  <c r="AY836" i="200"/>
  <c r="AX836" i="200"/>
  <c r="AV836" i="200"/>
  <c r="AQ836" i="200"/>
  <c r="AP836" i="200"/>
  <c r="AN836" i="200"/>
  <c r="AI836" i="200"/>
  <c r="AH836" i="200"/>
  <c r="AF836" i="200"/>
  <c r="AA836" i="200"/>
  <c r="Z836" i="200"/>
  <c r="X836" i="200"/>
  <c r="S836" i="200"/>
  <c r="R836" i="200"/>
  <c r="P836" i="200"/>
  <c r="K836" i="200"/>
  <c r="J836" i="200"/>
  <c r="H836" i="200"/>
  <c r="BO835" i="200"/>
  <c r="BN835" i="200"/>
  <c r="BL835" i="200"/>
  <c r="BG835" i="200"/>
  <c r="BF835" i="200"/>
  <c r="BD835" i="200"/>
  <c r="AY835" i="200"/>
  <c r="AX835" i="200"/>
  <c r="AV835" i="200"/>
  <c r="AQ835" i="200"/>
  <c r="AP835" i="200"/>
  <c r="AN835" i="200"/>
  <c r="AI835" i="200"/>
  <c r="AH835" i="200"/>
  <c r="AF835" i="200"/>
  <c r="AA835" i="200"/>
  <c r="Z835" i="200"/>
  <c r="X835" i="200"/>
  <c r="S835" i="200"/>
  <c r="R835" i="200"/>
  <c r="P835" i="200"/>
  <c r="K835" i="200"/>
  <c r="J835" i="200"/>
  <c r="H835" i="200"/>
  <c r="BO834" i="200"/>
  <c r="BN834" i="200"/>
  <c r="BL834" i="200"/>
  <c r="BG834" i="200"/>
  <c r="BF834" i="200"/>
  <c r="BD834" i="200"/>
  <c r="AY834" i="200"/>
  <c r="AX834" i="200"/>
  <c r="AV834" i="200"/>
  <c r="AQ834" i="200"/>
  <c r="AP834" i="200"/>
  <c r="AN834" i="200"/>
  <c r="AI834" i="200"/>
  <c r="AH834" i="200"/>
  <c r="AF834" i="200"/>
  <c r="AA834" i="200"/>
  <c r="Z834" i="200"/>
  <c r="X834" i="200"/>
  <c r="S834" i="200"/>
  <c r="R834" i="200"/>
  <c r="P834" i="200"/>
  <c r="K834" i="200"/>
  <c r="J834" i="200"/>
  <c r="H834" i="200"/>
  <c r="BO833" i="200"/>
  <c r="BN833" i="200"/>
  <c r="BL833" i="200"/>
  <c r="BG833" i="200"/>
  <c r="BF833" i="200"/>
  <c r="BD833" i="200"/>
  <c r="AY833" i="200"/>
  <c r="AX833" i="200"/>
  <c r="AV833" i="200"/>
  <c r="AQ833" i="200"/>
  <c r="AP833" i="200"/>
  <c r="AN833" i="200"/>
  <c r="AI833" i="200"/>
  <c r="AH833" i="200"/>
  <c r="AF833" i="200"/>
  <c r="AA833" i="200"/>
  <c r="Z833" i="200"/>
  <c r="X833" i="200"/>
  <c r="S833" i="200"/>
  <c r="R833" i="200"/>
  <c r="P833" i="200"/>
  <c r="K833" i="200"/>
  <c r="J833" i="200"/>
  <c r="H833" i="200"/>
  <c r="BO832" i="200"/>
  <c r="BN832" i="200"/>
  <c r="BL832" i="200"/>
  <c r="BG832" i="200"/>
  <c r="BF832" i="200"/>
  <c r="BD832" i="200"/>
  <c r="AY832" i="200"/>
  <c r="AX832" i="200"/>
  <c r="AV832" i="200"/>
  <c r="AQ832" i="200"/>
  <c r="AP832" i="200"/>
  <c r="AN832" i="200"/>
  <c r="AI832" i="200"/>
  <c r="AH832" i="200"/>
  <c r="AF832" i="200"/>
  <c r="AA832" i="200"/>
  <c r="Z832" i="200"/>
  <c r="X832" i="200"/>
  <c r="S832" i="200"/>
  <c r="R832" i="200"/>
  <c r="P832" i="200"/>
  <c r="K832" i="200"/>
  <c r="J832" i="200"/>
  <c r="H832" i="200"/>
  <c r="BO831" i="200"/>
  <c r="BN831" i="200"/>
  <c r="BL831" i="200"/>
  <c r="BG831" i="200"/>
  <c r="BF831" i="200"/>
  <c r="BD831" i="200"/>
  <c r="AY831" i="200"/>
  <c r="AX831" i="200"/>
  <c r="AV831" i="200"/>
  <c r="AQ831" i="200"/>
  <c r="AP831" i="200"/>
  <c r="AN831" i="200"/>
  <c r="AI831" i="200"/>
  <c r="AH831" i="200"/>
  <c r="AF831" i="200"/>
  <c r="AA831" i="200"/>
  <c r="Z831" i="200"/>
  <c r="X831" i="200"/>
  <c r="S831" i="200"/>
  <c r="R831" i="200"/>
  <c r="P831" i="200"/>
  <c r="K831" i="200"/>
  <c r="J831" i="200"/>
  <c r="H831" i="200"/>
  <c r="BO830" i="200"/>
  <c r="BN830" i="200"/>
  <c r="BL830" i="200"/>
  <c r="BG830" i="200"/>
  <c r="BF830" i="200"/>
  <c r="BD830" i="200"/>
  <c r="AY830" i="200"/>
  <c r="AX830" i="200"/>
  <c r="AV830" i="200"/>
  <c r="AQ830" i="200"/>
  <c r="AP830" i="200"/>
  <c r="AN830" i="200"/>
  <c r="AI830" i="200"/>
  <c r="AH830" i="200"/>
  <c r="AF830" i="200"/>
  <c r="AA830" i="200"/>
  <c r="Z830" i="200"/>
  <c r="X830" i="200"/>
  <c r="S830" i="200"/>
  <c r="R830" i="200"/>
  <c r="P830" i="200"/>
  <c r="K830" i="200"/>
  <c r="J830" i="200"/>
  <c r="H830" i="200"/>
  <c r="BO829" i="200"/>
  <c r="BN829" i="200"/>
  <c r="BL829" i="200"/>
  <c r="BG829" i="200"/>
  <c r="BF829" i="200"/>
  <c r="BD829" i="200"/>
  <c r="AY829" i="200"/>
  <c r="AX829" i="200"/>
  <c r="AV829" i="200"/>
  <c r="AQ829" i="200"/>
  <c r="AP829" i="200"/>
  <c r="AN829" i="200"/>
  <c r="AI829" i="200"/>
  <c r="AH829" i="200"/>
  <c r="AF829" i="200"/>
  <c r="AA829" i="200"/>
  <c r="Z829" i="200"/>
  <c r="X829" i="200"/>
  <c r="S829" i="200"/>
  <c r="R829" i="200"/>
  <c r="P829" i="200"/>
  <c r="K829" i="200"/>
  <c r="J829" i="200"/>
  <c r="H829" i="200"/>
  <c r="BO828" i="200"/>
  <c r="BN828" i="200"/>
  <c r="BL828" i="200"/>
  <c r="BG828" i="200"/>
  <c r="BF828" i="200"/>
  <c r="BD828" i="200"/>
  <c r="AY828" i="200"/>
  <c r="AX828" i="200"/>
  <c r="AV828" i="200"/>
  <c r="AQ828" i="200"/>
  <c r="AP828" i="200"/>
  <c r="AN828" i="200"/>
  <c r="AI828" i="200"/>
  <c r="AH828" i="200"/>
  <c r="AF828" i="200"/>
  <c r="AA828" i="200"/>
  <c r="Z828" i="200"/>
  <c r="X828" i="200"/>
  <c r="S828" i="200"/>
  <c r="R828" i="200"/>
  <c r="P828" i="200"/>
  <c r="K828" i="200"/>
  <c r="J828" i="200"/>
  <c r="H828" i="200"/>
  <c r="BO827" i="200"/>
  <c r="BN827" i="200"/>
  <c r="BL827" i="200"/>
  <c r="BG827" i="200"/>
  <c r="BF827" i="200"/>
  <c r="BD827" i="200"/>
  <c r="AY827" i="200"/>
  <c r="AX827" i="200"/>
  <c r="AV827" i="200"/>
  <c r="AQ827" i="200"/>
  <c r="AP827" i="200"/>
  <c r="AN827" i="200"/>
  <c r="AI827" i="200"/>
  <c r="AH827" i="200"/>
  <c r="AF827" i="200"/>
  <c r="AA827" i="200"/>
  <c r="Z827" i="200"/>
  <c r="X827" i="200"/>
  <c r="S827" i="200"/>
  <c r="R827" i="200"/>
  <c r="P827" i="200"/>
  <c r="K827" i="200"/>
  <c r="J827" i="200"/>
  <c r="H827" i="200"/>
  <c r="BO826" i="200"/>
  <c r="BN826" i="200"/>
  <c r="BL826" i="200"/>
  <c r="BG826" i="200"/>
  <c r="BF826" i="200"/>
  <c r="BD826" i="200"/>
  <c r="AY826" i="200"/>
  <c r="AX826" i="200"/>
  <c r="AV826" i="200"/>
  <c r="AQ826" i="200"/>
  <c r="AP826" i="200"/>
  <c r="AN826" i="200"/>
  <c r="AI826" i="200"/>
  <c r="AH826" i="200"/>
  <c r="AF826" i="200"/>
  <c r="AA826" i="200"/>
  <c r="Z826" i="200"/>
  <c r="X826" i="200"/>
  <c r="S826" i="200"/>
  <c r="R826" i="200"/>
  <c r="P826" i="200"/>
  <c r="K826" i="200"/>
  <c r="J826" i="200"/>
  <c r="H826" i="200"/>
  <c r="BO825" i="200"/>
  <c r="BN825" i="200"/>
  <c r="BL825" i="200"/>
  <c r="BG825" i="200"/>
  <c r="BF825" i="200"/>
  <c r="BD825" i="200"/>
  <c r="AY825" i="200"/>
  <c r="AX825" i="200"/>
  <c r="AV825" i="200"/>
  <c r="AQ825" i="200"/>
  <c r="AP825" i="200"/>
  <c r="AN825" i="200"/>
  <c r="AI825" i="200"/>
  <c r="AH825" i="200"/>
  <c r="AF825" i="200"/>
  <c r="AA825" i="200"/>
  <c r="Z825" i="200"/>
  <c r="X825" i="200"/>
  <c r="S825" i="200"/>
  <c r="R825" i="200"/>
  <c r="P825" i="200"/>
  <c r="K825" i="200"/>
  <c r="J825" i="200"/>
  <c r="H825" i="200"/>
  <c r="BO824" i="200"/>
  <c r="BN824" i="200"/>
  <c r="BL824" i="200"/>
  <c r="BG824" i="200"/>
  <c r="BF824" i="200"/>
  <c r="BD824" i="200"/>
  <c r="AY824" i="200"/>
  <c r="AX824" i="200"/>
  <c r="AV824" i="200"/>
  <c r="AQ824" i="200"/>
  <c r="AP824" i="200"/>
  <c r="AN824" i="200"/>
  <c r="AI824" i="200"/>
  <c r="AH824" i="200"/>
  <c r="AF824" i="200"/>
  <c r="AA824" i="200"/>
  <c r="Z824" i="200"/>
  <c r="X824" i="200"/>
  <c r="S824" i="200"/>
  <c r="R824" i="200"/>
  <c r="P824" i="200"/>
  <c r="K824" i="200"/>
  <c r="J824" i="200"/>
  <c r="H824" i="200"/>
  <c r="BO823" i="200"/>
  <c r="BN823" i="200"/>
  <c r="BL823" i="200"/>
  <c r="BG823" i="200"/>
  <c r="BF823" i="200"/>
  <c r="BD823" i="200"/>
  <c r="AY823" i="200"/>
  <c r="AX823" i="200"/>
  <c r="AV823" i="200"/>
  <c r="AQ823" i="200"/>
  <c r="AP823" i="200"/>
  <c r="AN823" i="200"/>
  <c r="AI823" i="200"/>
  <c r="AH823" i="200"/>
  <c r="AF823" i="200"/>
  <c r="AA823" i="200"/>
  <c r="Z823" i="200"/>
  <c r="X823" i="200"/>
  <c r="S823" i="200"/>
  <c r="R823" i="200"/>
  <c r="P823" i="200"/>
  <c r="K823" i="200"/>
  <c r="J823" i="200"/>
  <c r="H823" i="200"/>
  <c r="BO822" i="200"/>
  <c r="BN822" i="200"/>
  <c r="BL822" i="200"/>
  <c r="BG822" i="200"/>
  <c r="BF822" i="200"/>
  <c r="BD822" i="200"/>
  <c r="AY822" i="200"/>
  <c r="AX822" i="200"/>
  <c r="AV822" i="200"/>
  <c r="AQ822" i="200"/>
  <c r="AP822" i="200"/>
  <c r="AN822" i="200"/>
  <c r="AI822" i="200"/>
  <c r="AH822" i="200"/>
  <c r="AF822" i="200"/>
  <c r="AA822" i="200"/>
  <c r="Z822" i="200"/>
  <c r="X822" i="200"/>
  <c r="S822" i="200"/>
  <c r="R822" i="200"/>
  <c r="P822" i="200"/>
  <c r="K822" i="200"/>
  <c r="J822" i="200"/>
  <c r="H822" i="200"/>
  <c r="BN821" i="200"/>
  <c r="BK821" i="200"/>
  <c r="BF821" i="200"/>
  <c r="BC821" i="200"/>
  <c r="AX821" i="200"/>
  <c r="AU821" i="200"/>
  <c r="AP821" i="200"/>
  <c r="AM821" i="200"/>
  <c r="AH821" i="200"/>
  <c r="AE821" i="200"/>
  <c r="Z821" i="200"/>
  <c r="W821" i="200"/>
  <c r="R821" i="200"/>
  <c r="O821" i="200"/>
  <c r="J821" i="200"/>
  <c r="G821" i="200"/>
  <c r="BO820" i="200"/>
  <c r="BN820" i="200"/>
  <c r="BL820" i="200"/>
  <c r="BG820" i="200"/>
  <c r="BF820" i="200"/>
  <c r="BD820" i="200"/>
  <c r="AY820" i="200"/>
  <c r="AX820" i="200"/>
  <c r="AV820" i="200"/>
  <c r="AQ820" i="200"/>
  <c r="AP820" i="200"/>
  <c r="AN820" i="200"/>
  <c r="AI820" i="200"/>
  <c r="AH820" i="200"/>
  <c r="AF820" i="200"/>
  <c r="AA820" i="200"/>
  <c r="Z820" i="200"/>
  <c r="X820" i="200"/>
  <c r="S820" i="200"/>
  <c r="R820" i="200"/>
  <c r="P820" i="200"/>
  <c r="K820" i="200"/>
  <c r="J820" i="200"/>
  <c r="H820" i="200"/>
  <c r="BO819" i="200"/>
  <c r="BN819" i="200"/>
  <c r="BL819" i="200"/>
  <c r="BG819" i="200"/>
  <c r="BF819" i="200"/>
  <c r="BD819" i="200"/>
  <c r="AY819" i="200"/>
  <c r="AX819" i="200"/>
  <c r="AV819" i="200"/>
  <c r="AQ819" i="200"/>
  <c r="AP819" i="200"/>
  <c r="AN819" i="200"/>
  <c r="AI819" i="200"/>
  <c r="AH819" i="200"/>
  <c r="AF819" i="200"/>
  <c r="AA819" i="200"/>
  <c r="Z819" i="200"/>
  <c r="X819" i="200"/>
  <c r="S819" i="200"/>
  <c r="R819" i="200"/>
  <c r="P819" i="200"/>
  <c r="K819" i="200"/>
  <c r="J819" i="200"/>
  <c r="H819" i="200"/>
  <c r="BO818" i="200"/>
  <c r="BN818" i="200"/>
  <c r="BL818" i="200"/>
  <c r="BG818" i="200"/>
  <c r="BF818" i="200"/>
  <c r="BD818" i="200"/>
  <c r="AY818" i="200"/>
  <c r="AX818" i="200"/>
  <c r="AV818" i="200"/>
  <c r="AQ818" i="200"/>
  <c r="AP818" i="200"/>
  <c r="AN818" i="200"/>
  <c r="AI818" i="200"/>
  <c r="AH818" i="200"/>
  <c r="AF818" i="200"/>
  <c r="AA818" i="200"/>
  <c r="Z818" i="200"/>
  <c r="X818" i="200"/>
  <c r="S818" i="200"/>
  <c r="R818" i="200"/>
  <c r="P818" i="200"/>
  <c r="K818" i="200"/>
  <c r="J818" i="200"/>
  <c r="H818" i="200"/>
  <c r="BO817" i="200"/>
  <c r="BN817" i="200"/>
  <c r="BL817" i="200"/>
  <c r="BG817" i="200"/>
  <c r="BF817" i="200"/>
  <c r="BD817" i="200"/>
  <c r="AY817" i="200"/>
  <c r="AX817" i="200"/>
  <c r="AV817" i="200"/>
  <c r="AQ817" i="200"/>
  <c r="AP817" i="200"/>
  <c r="AN817" i="200"/>
  <c r="AI817" i="200"/>
  <c r="AH817" i="200"/>
  <c r="AF817" i="200"/>
  <c r="AA817" i="200"/>
  <c r="Z817" i="200"/>
  <c r="X817" i="200"/>
  <c r="S817" i="200"/>
  <c r="R817" i="200"/>
  <c r="P817" i="200"/>
  <c r="K817" i="200"/>
  <c r="J817" i="200"/>
  <c r="H817" i="200"/>
  <c r="BO816" i="200"/>
  <c r="BN816" i="200"/>
  <c r="BL816" i="200"/>
  <c r="BG816" i="200"/>
  <c r="BF816" i="200"/>
  <c r="BD816" i="200"/>
  <c r="AY816" i="200"/>
  <c r="AX816" i="200"/>
  <c r="AV816" i="200"/>
  <c r="AQ816" i="200"/>
  <c r="AP816" i="200"/>
  <c r="AN816" i="200"/>
  <c r="AI816" i="200"/>
  <c r="AH816" i="200"/>
  <c r="AF816" i="200"/>
  <c r="AA816" i="200"/>
  <c r="Z816" i="200"/>
  <c r="X816" i="200"/>
  <c r="S816" i="200"/>
  <c r="R816" i="200"/>
  <c r="P816" i="200"/>
  <c r="K816" i="200"/>
  <c r="J816" i="200"/>
  <c r="H816" i="200"/>
  <c r="BO815" i="200"/>
  <c r="BN815" i="200"/>
  <c r="BL815" i="200"/>
  <c r="BG815" i="200"/>
  <c r="BF815" i="200"/>
  <c r="BD815" i="200"/>
  <c r="AY815" i="200"/>
  <c r="AX815" i="200"/>
  <c r="AV815" i="200"/>
  <c r="AQ815" i="200"/>
  <c r="AP815" i="200"/>
  <c r="AN815" i="200"/>
  <c r="AI815" i="200"/>
  <c r="AH815" i="200"/>
  <c r="AF815" i="200"/>
  <c r="AA815" i="200"/>
  <c r="Z815" i="200"/>
  <c r="X815" i="200"/>
  <c r="S815" i="200"/>
  <c r="R815" i="200"/>
  <c r="P815" i="200"/>
  <c r="K815" i="200"/>
  <c r="J815" i="200"/>
  <c r="H815" i="200"/>
  <c r="BO814" i="200"/>
  <c r="BN814" i="200"/>
  <c r="BL814" i="200"/>
  <c r="BG814" i="200"/>
  <c r="BF814" i="200"/>
  <c r="BD814" i="200"/>
  <c r="AY814" i="200"/>
  <c r="AX814" i="200"/>
  <c r="AV814" i="200"/>
  <c r="AQ814" i="200"/>
  <c r="AP814" i="200"/>
  <c r="AN814" i="200"/>
  <c r="AI814" i="200"/>
  <c r="AH814" i="200"/>
  <c r="AF814" i="200"/>
  <c r="AA814" i="200"/>
  <c r="Z814" i="200"/>
  <c r="X814" i="200"/>
  <c r="S814" i="200"/>
  <c r="R814" i="200"/>
  <c r="P814" i="200"/>
  <c r="K814" i="200"/>
  <c r="J814" i="200"/>
  <c r="H814" i="200"/>
  <c r="BO813" i="200"/>
  <c r="BN813" i="200"/>
  <c r="BL813" i="200"/>
  <c r="BG813" i="200"/>
  <c r="BF813" i="200"/>
  <c r="BD813" i="200"/>
  <c r="AY813" i="200"/>
  <c r="AX813" i="200"/>
  <c r="AV813" i="200"/>
  <c r="AQ813" i="200"/>
  <c r="AP813" i="200"/>
  <c r="AN813" i="200"/>
  <c r="AI813" i="200"/>
  <c r="AH813" i="200"/>
  <c r="AF813" i="200"/>
  <c r="AA813" i="200"/>
  <c r="Z813" i="200"/>
  <c r="X813" i="200"/>
  <c r="S813" i="200"/>
  <c r="R813" i="200"/>
  <c r="P813" i="200"/>
  <c r="K813" i="200"/>
  <c r="J813" i="200"/>
  <c r="H813" i="200"/>
  <c r="BO812" i="200"/>
  <c r="BN812" i="200"/>
  <c r="BL812" i="200"/>
  <c r="BG812" i="200"/>
  <c r="BF812" i="200"/>
  <c r="BD812" i="200"/>
  <c r="AY812" i="200"/>
  <c r="AX812" i="200"/>
  <c r="AV812" i="200"/>
  <c r="AQ812" i="200"/>
  <c r="AP812" i="200"/>
  <c r="AN812" i="200"/>
  <c r="AI812" i="200"/>
  <c r="AH812" i="200"/>
  <c r="AF812" i="200"/>
  <c r="AA812" i="200"/>
  <c r="Z812" i="200"/>
  <c r="X812" i="200"/>
  <c r="S812" i="200"/>
  <c r="R812" i="200"/>
  <c r="P812" i="200"/>
  <c r="K812" i="200"/>
  <c r="J812" i="200"/>
  <c r="H812" i="200"/>
  <c r="BO811" i="200"/>
  <c r="BN811" i="200"/>
  <c r="BL811" i="200"/>
  <c r="BG811" i="200"/>
  <c r="BF811" i="200"/>
  <c r="BD811" i="200"/>
  <c r="AY811" i="200"/>
  <c r="AX811" i="200"/>
  <c r="AV811" i="200"/>
  <c r="AQ811" i="200"/>
  <c r="AP811" i="200"/>
  <c r="AN811" i="200"/>
  <c r="AI811" i="200"/>
  <c r="AH811" i="200"/>
  <c r="AF811" i="200"/>
  <c r="AA811" i="200"/>
  <c r="Z811" i="200"/>
  <c r="X811" i="200"/>
  <c r="S811" i="200"/>
  <c r="R811" i="200"/>
  <c r="P811" i="200"/>
  <c r="K811" i="200"/>
  <c r="J811" i="200"/>
  <c r="H811" i="200"/>
  <c r="BO810" i="200"/>
  <c r="BN810" i="200"/>
  <c r="BL810" i="200"/>
  <c r="BG810" i="200"/>
  <c r="BF810" i="200"/>
  <c r="BD810" i="200"/>
  <c r="AY810" i="200"/>
  <c r="AX810" i="200"/>
  <c r="AV810" i="200"/>
  <c r="AQ810" i="200"/>
  <c r="AP810" i="200"/>
  <c r="AN810" i="200"/>
  <c r="AI810" i="200"/>
  <c r="AH810" i="200"/>
  <c r="AF810" i="200"/>
  <c r="AA810" i="200"/>
  <c r="Z810" i="200"/>
  <c r="X810" i="200"/>
  <c r="S810" i="200"/>
  <c r="R810" i="200"/>
  <c r="P810" i="200"/>
  <c r="K810" i="200"/>
  <c r="J810" i="200"/>
  <c r="H810" i="200"/>
  <c r="BO809" i="200"/>
  <c r="BN809" i="200"/>
  <c r="BL809" i="200"/>
  <c r="BG809" i="200"/>
  <c r="BF809" i="200"/>
  <c r="BD809" i="200"/>
  <c r="AY809" i="200"/>
  <c r="AX809" i="200"/>
  <c r="AV809" i="200"/>
  <c r="AQ809" i="200"/>
  <c r="AP809" i="200"/>
  <c r="AN809" i="200"/>
  <c r="AI809" i="200"/>
  <c r="AH809" i="200"/>
  <c r="AF809" i="200"/>
  <c r="AA809" i="200"/>
  <c r="Z809" i="200"/>
  <c r="X809" i="200"/>
  <c r="S809" i="200"/>
  <c r="R809" i="200"/>
  <c r="P809" i="200"/>
  <c r="K809" i="200"/>
  <c r="J809" i="200"/>
  <c r="H809" i="200"/>
  <c r="BO808" i="200"/>
  <c r="BN808" i="200"/>
  <c r="BL808" i="200"/>
  <c r="BG808" i="200"/>
  <c r="BF808" i="200"/>
  <c r="BD808" i="200"/>
  <c r="AY808" i="200"/>
  <c r="AX808" i="200"/>
  <c r="AV808" i="200"/>
  <c r="AQ808" i="200"/>
  <c r="AP808" i="200"/>
  <c r="AN808" i="200"/>
  <c r="AI808" i="200"/>
  <c r="AH808" i="200"/>
  <c r="AF808" i="200"/>
  <c r="AA808" i="200"/>
  <c r="Z808" i="200"/>
  <c r="X808" i="200"/>
  <c r="S808" i="200"/>
  <c r="R808" i="200"/>
  <c r="P808" i="200"/>
  <c r="K808" i="200"/>
  <c r="J808" i="200"/>
  <c r="H808" i="200"/>
  <c r="BO807" i="200"/>
  <c r="BN807" i="200"/>
  <c r="BL807" i="200"/>
  <c r="BG807" i="200"/>
  <c r="BF807" i="200"/>
  <c r="BD807" i="200"/>
  <c r="AY807" i="200"/>
  <c r="AX807" i="200"/>
  <c r="AV807" i="200"/>
  <c r="AQ807" i="200"/>
  <c r="AP807" i="200"/>
  <c r="AN807" i="200"/>
  <c r="AI807" i="200"/>
  <c r="AH807" i="200"/>
  <c r="AF807" i="200"/>
  <c r="AA807" i="200"/>
  <c r="Z807" i="200"/>
  <c r="X807" i="200"/>
  <c r="S807" i="200"/>
  <c r="R807" i="200"/>
  <c r="P807" i="200"/>
  <c r="K807" i="200"/>
  <c r="J807" i="200"/>
  <c r="H807" i="200"/>
  <c r="BO806" i="200"/>
  <c r="BN806" i="200"/>
  <c r="BL806" i="200"/>
  <c r="BG806" i="200"/>
  <c r="BF806" i="200"/>
  <c r="BD806" i="200"/>
  <c r="AY806" i="200"/>
  <c r="AX806" i="200"/>
  <c r="AV806" i="200"/>
  <c r="AQ806" i="200"/>
  <c r="AP806" i="200"/>
  <c r="AN806" i="200"/>
  <c r="AI806" i="200"/>
  <c r="AH806" i="200"/>
  <c r="AF806" i="200"/>
  <c r="AA806" i="200"/>
  <c r="Z806" i="200"/>
  <c r="X806" i="200"/>
  <c r="S806" i="200"/>
  <c r="R806" i="200"/>
  <c r="P806" i="200"/>
  <c r="K806" i="200"/>
  <c r="J806" i="200"/>
  <c r="H806" i="200"/>
  <c r="BO805" i="200"/>
  <c r="BN805" i="200"/>
  <c r="BL805" i="200"/>
  <c r="BG805" i="200"/>
  <c r="BF805" i="200"/>
  <c r="BD805" i="200"/>
  <c r="AY805" i="200"/>
  <c r="AX805" i="200"/>
  <c r="AV805" i="200"/>
  <c r="AQ805" i="200"/>
  <c r="AP805" i="200"/>
  <c r="AN805" i="200"/>
  <c r="AI805" i="200"/>
  <c r="AH805" i="200"/>
  <c r="AF805" i="200"/>
  <c r="AA805" i="200"/>
  <c r="Z805" i="200"/>
  <c r="X805" i="200"/>
  <c r="S805" i="200"/>
  <c r="R805" i="200"/>
  <c r="P805" i="200"/>
  <c r="K805" i="200"/>
  <c r="J805" i="200"/>
  <c r="H805" i="200"/>
  <c r="BN804" i="200"/>
  <c r="BK804" i="200"/>
  <c r="BO804" i="200" s="1"/>
  <c r="BF804" i="200"/>
  <c r="BC804" i="200"/>
  <c r="BG804" i="200" s="1"/>
  <c r="AX804" i="200"/>
  <c r="AU804" i="200"/>
  <c r="AV804" i="200" s="1"/>
  <c r="AP804" i="200"/>
  <c r="AM804" i="200"/>
  <c r="AQ804" i="200" s="1"/>
  <c r="AH804" i="200"/>
  <c r="AE804" i="200"/>
  <c r="AI804" i="200" s="1"/>
  <c r="Z804" i="200"/>
  <c r="W804" i="200"/>
  <c r="AA804" i="200" s="1"/>
  <c r="R804" i="200"/>
  <c r="O804" i="200"/>
  <c r="S804" i="200" s="1"/>
  <c r="J804" i="200"/>
  <c r="G804" i="200"/>
  <c r="K804" i="200" s="1"/>
  <c r="BO803" i="200"/>
  <c r="BN803" i="200"/>
  <c r="BL803" i="200"/>
  <c r="BG803" i="200"/>
  <c r="BF803" i="200"/>
  <c r="BD803" i="200"/>
  <c r="AY803" i="200"/>
  <c r="AX803" i="200"/>
  <c r="AV803" i="200"/>
  <c r="AQ803" i="200"/>
  <c r="AP803" i="200"/>
  <c r="AN803" i="200"/>
  <c r="AI803" i="200"/>
  <c r="AH803" i="200"/>
  <c r="AF803" i="200"/>
  <c r="AA803" i="200"/>
  <c r="Z803" i="200"/>
  <c r="X803" i="200"/>
  <c r="S803" i="200"/>
  <c r="R803" i="200"/>
  <c r="P803" i="200"/>
  <c r="K803" i="200"/>
  <c r="J803" i="200"/>
  <c r="H803" i="200"/>
  <c r="BO802" i="200"/>
  <c r="BN802" i="200"/>
  <c r="BL802" i="200"/>
  <c r="BG802" i="200"/>
  <c r="BF802" i="200"/>
  <c r="BD802" i="200"/>
  <c r="AY802" i="200"/>
  <c r="AX802" i="200"/>
  <c r="AV802" i="200"/>
  <c r="AQ802" i="200"/>
  <c r="AP802" i="200"/>
  <c r="AN802" i="200"/>
  <c r="AI802" i="200"/>
  <c r="AH802" i="200"/>
  <c r="AF802" i="200"/>
  <c r="AA802" i="200"/>
  <c r="Z802" i="200"/>
  <c r="X802" i="200"/>
  <c r="S802" i="200"/>
  <c r="R802" i="200"/>
  <c r="P802" i="200"/>
  <c r="K802" i="200"/>
  <c r="J802" i="200"/>
  <c r="H802" i="200"/>
  <c r="BO801" i="200"/>
  <c r="BN801" i="200"/>
  <c r="BL801" i="200"/>
  <c r="BG801" i="200"/>
  <c r="BF801" i="200"/>
  <c r="BD801" i="200"/>
  <c r="AY801" i="200"/>
  <c r="AX801" i="200"/>
  <c r="AV801" i="200"/>
  <c r="AQ801" i="200"/>
  <c r="AP801" i="200"/>
  <c r="AN801" i="200"/>
  <c r="AI801" i="200"/>
  <c r="AH801" i="200"/>
  <c r="AF801" i="200"/>
  <c r="AA801" i="200"/>
  <c r="Z801" i="200"/>
  <c r="X801" i="200"/>
  <c r="S801" i="200"/>
  <c r="R801" i="200"/>
  <c r="P801" i="200"/>
  <c r="K801" i="200"/>
  <c r="J801" i="200"/>
  <c r="H801" i="200"/>
  <c r="BO800" i="200"/>
  <c r="BN800" i="200"/>
  <c r="BL800" i="200"/>
  <c r="BG800" i="200"/>
  <c r="BF800" i="200"/>
  <c r="BD800" i="200"/>
  <c r="AY800" i="200"/>
  <c r="AX800" i="200"/>
  <c r="AV800" i="200"/>
  <c r="AQ800" i="200"/>
  <c r="AP800" i="200"/>
  <c r="AN800" i="200"/>
  <c r="AI800" i="200"/>
  <c r="AH800" i="200"/>
  <c r="AF800" i="200"/>
  <c r="AA800" i="200"/>
  <c r="Z800" i="200"/>
  <c r="X800" i="200"/>
  <c r="S800" i="200"/>
  <c r="R800" i="200"/>
  <c r="P800" i="200"/>
  <c r="K800" i="200"/>
  <c r="J800" i="200"/>
  <c r="H800" i="200"/>
  <c r="BO799" i="200"/>
  <c r="BN799" i="200"/>
  <c r="BL799" i="200"/>
  <c r="BG799" i="200"/>
  <c r="BF799" i="200"/>
  <c r="BD799" i="200"/>
  <c r="AY799" i="200"/>
  <c r="AX799" i="200"/>
  <c r="AV799" i="200"/>
  <c r="AQ799" i="200"/>
  <c r="AP799" i="200"/>
  <c r="AN799" i="200"/>
  <c r="AI799" i="200"/>
  <c r="AH799" i="200"/>
  <c r="AF799" i="200"/>
  <c r="AA799" i="200"/>
  <c r="Z799" i="200"/>
  <c r="X799" i="200"/>
  <c r="S799" i="200"/>
  <c r="R799" i="200"/>
  <c r="P799" i="200"/>
  <c r="K799" i="200"/>
  <c r="J799" i="200"/>
  <c r="H799" i="200"/>
  <c r="BO798" i="200"/>
  <c r="BN798" i="200"/>
  <c r="BL798" i="200"/>
  <c r="BG798" i="200"/>
  <c r="BF798" i="200"/>
  <c r="BD798" i="200"/>
  <c r="AY798" i="200"/>
  <c r="AX798" i="200"/>
  <c r="AV798" i="200"/>
  <c r="AQ798" i="200"/>
  <c r="AP798" i="200"/>
  <c r="AN798" i="200"/>
  <c r="AI798" i="200"/>
  <c r="AH798" i="200"/>
  <c r="AF798" i="200"/>
  <c r="AA798" i="200"/>
  <c r="Z798" i="200"/>
  <c r="X798" i="200"/>
  <c r="S798" i="200"/>
  <c r="R798" i="200"/>
  <c r="P798" i="200"/>
  <c r="K798" i="200"/>
  <c r="J798" i="200"/>
  <c r="H798" i="200"/>
  <c r="BO797" i="200"/>
  <c r="BN797" i="200"/>
  <c r="BL797" i="200"/>
  <c r="BG797" i="200"/>
  <c r="BF797" i="200"/>
  <c r="BD797" i="200"/>
  <c r="AY797" i="200"/>
  <c r="AX797" i="200"/>
  <c r="AV797" i="200"/>
  <c r="AQ797" i="200"/>
  <c r="AP797" i="200"/>
  <c r="AN797" i="200"/>
  <c r="AI797" i="200"/>
  <c r="AH797" i="200"/>
  <c r="AF797" i="200"/>
  <c r="AA797" i="200"/>
  <c r="Z797" i="200"/>
  <c r="X797" i="200"/>
  <c r="S797" i="200"/>
  <c r="R797" i="200"/>
  <c r="P797" i="200"/>
  <c r="K797" i="200"/>
  <c r="J797" i="200"/>
  <c r="H797" i="200"/>
  <c r="BO796" i="200"/>
  <c r="BN796" i="200"/>
  <c r="BL796" i="200"/>
  <c r="BG796" i="200"/>
  <c r="BF796" i="200"/>
  <c r="BD796" i="200"/>
  <c r="AY796" i="200"/>
  <c r="AX796" i="200"/>
  <c r="AV796" i="200"/>
  <c r="AQ796" i="200"/>
  <c r="AP796" i="200"/>
  <c r="AN796" i="200"/>
  <c r="AI796" i="200"/>
  <c r="AH796" i="200"/>
  <c r="AF796" i="200"/>
  <c r="AA796" i="200"/>
  <c r="Z796" i="200"/>
  <c r="X796" i="200"/>
  <c r="S796" i="200"/>
  <c r="R796" i="200"/>
  <c r="P796" i="200"/>
  <c r="K796" i="200"/>
  <c r="J796" i="200"/>
  <c r="H796" i="200"/>
  <c r="BO795" i="200"/>
  <c r="BN795" i="200"/>
  <c r="BL795" i="200"/>
  <c r="BG795" i="200"/>
  <c r="BF795" i="200"/>
  <c r="BD795" i="200"/>
  <c r="AY795" i="200"/>
  <c r="AX795" i="200"/>
  <c r="AV795" i="200"/>
  <c r="AQ795" i="200"/>
  <c r="AP795" i="200"/>
  <c r="AN795" i="200"/>
  <c r="AI795" i="200"/>
  <c r="AH795" i="200"/>
  <c r="AF795" i="200"/>
  <c r="AA795" i="200"/>
  <c r="Z795" i="200"/>
  <c r="X795" i="200"/>
  <c r="S795" i="200"/>
  <c r="R795" i="200"/>
  <c r="P795" i="200"/>
  <c r="K795" i="200"/>
  <c r="J795" i="200"/>
  <c r="H795" i="200"/>
  <c r="BO794" i="200"/>
  <c r="BN794" i="200"/>
  <c r="BL794" i="200"/>
  <c r="BG794" i="200"/>
  <c r="BF794" i="200"/>
  <c r="BD794" i="200"/>
  <c r="AY794" i="200"/>
  <c r="AX794" i="200"/>
  <c r="AV794" i="200"/>
  <c r="AQ794" i="200"/>
  <c r="AP794" i="200"/>
  <c r="AN794" i="200"/>
  <c r="AI794" i="200"/>
  <c r="AH794" i="200"/>
  <c r="AF794" i="200"/>
  <c r="AA794" i="200"/>
  <c r="Z794" i="200"/>
  <c r="X794" i="200"/>
  <c r="S794" i="200"/>
  <c r="R794" i="200"/>
  <c r="P794" i="200"/>
  <c r="K794" i="200"/>
  <c r="J794" i="200"/>
  <c r="H794" i="200"/>
  <c r="BO793" i="200"/>
  <c r="BN793" i="200"/>
  <c r="BL793" i="200"/>
  <c r="BG793" i="200"/>
  <c r="BF793" i="200"/>
  <c r="BD793" i="200"/>
  <c r="AY793" i="200"/>
  <c r="AX793" i="200"/>
  <c r="AV793" i="200"/>
  <c r="AQ793" i="200"/>
  <c r="AP793" i="200"/>
  <c r="AN793" i="200"/>
  <c r="AI793" i="200"/>
  <c r="AH793" i="200"/>
  <c r="AF793" i="200"/>
  <c r="AA793" i="200"/>
  <c r="Z793" i="200"/>
  <c r="X793" i="200"/>
  <c r="S793" i="200"/>
  <c r="R793" i="200"/>
  <c r="P793" i="200"/>
  <c r="K793" i="200"/>
  <c r="J793" i="200"/>
  <c r="H793" i="200"/>
  <c r="BO792" i="200"/>
  <c r="BN792" i="200"/>
  <c r="BL792" i="200"/>
  <c r="BG792" i="200"/>
  <c r="BF792" i="200"/>
  <c r="BD792" i="200"/>
  <c r="AY792" i="200"/>
  <c r="AX792" i="200"/>
  <c r="AV792" i="200"/>
  <c r="AQ792" i="200"/>
  <c r="AP792" i="200"/>
  <c r="AN792" i="200"/>
  <c r="AI792" i="200"/>
  <c r="AH792" i="200"/>
  <c r="AF792" i="200"/>
  <c r="AA792" i="200"/>
  <c r="Z792" i="200"/>
  <c r="X792" i="200"/>
  <c r="S792" i="200"/>
  <c r="R792" i="200"/>
  <c r="P792" i="200"/>
  <c r="K792" i="200"/>
  <c r="J792" i="200"/>
  <c r="H792" i="200"/>
  <c r="BO791" i="200"/>
  <c r="BN791" i="200"/>
  <c r="BL791" i="200"/>
  <c r="BG791" i="200"/>
  <c r="BF791" i="200"/>
  <c r="BD791" i="200"/>
  <c r="AY791" i="200"/>
  <c r="AX791" i="200"/>
  <c r="AV791" i="200"/>
  <c r="AQ791" i="200"/>
  <c r="AP791" i="200"/>
  <c r="AN791" i="200"/>
  <c r="AI791" i="200"/>
  <c r="AH791" i="200"/>
  <c r="AF791" i="200"/>
  <c r="AA791" i="200"/>
  <c r="Z791" i="200"/>
  <c r="X791" i="200"/>
  <c r="S791" i="200"/>
  <c r="R791" i="200"/>
  <c r="P791" i="200"/>
  <c r="K791" i="200"/>
  <c r="J791" i="200"/>
  <c r="H791" i="200"/>
  <c r="BO790" i="200"/>
  <c r="BN790" i="200"/>
  <c r="BL790" i="200"/>
  <c r="BG790" i="200"/>
  <c r="BF790" i="200"/>
  <c r="BD790" i="200"/>
  <c r="AY790" i="200"/>
  <c r="AX790" i="200"/>
  <c r="AV790" i="200"/>
  <c r="AQ790" i="200"/>
  <c r="AP790" i="200"/>
  <c r="AN790" i="200"/>
  <c r="AI790" i="200"/>
  <c r="AH790" i="200"/>
  <c r="AF790" i="200"/>
  <c r="AA790" i="200"/>
  <c r="Z790" i="200"/>
  <c r="X790" i="200"/>
  <c r="S790" i="200"/>
  <c r="R790" i="200"/>
  <c r="P790" i="200"/>
  <c r="K790" i="200"/>
  <c r="J790" i="200"/>
  <c r="H790" i="200"/>
  <c r="BO789" i="200"/>
  <c r="BN789" i="200"/>
  <c r="BL789" i="200"/>
  <c r="BG789" i="200"/>
  <c r="BF789" i="200"/>
  <c r="BD789" i="200"/>
  <c r="AY789" i="200"/>
  <c r="AX789" i="200"/>
  <c r="AV789" i="200"/>
  <c r="AQ789" i="200"/>
  <c r="AP789" i="200"/>
  <c r="AN789" i="200"/>
  <c r="AI789" i="200"/>
  <c r="AH789" i="200"/>
  <c r="AF789" i="200"/>
  <c r="AA789" i="200"/>
  <c r="Z789" i="200"/>
  <c r="X789" i="200"/>
  <c r="S789" i="200"/>
  <c r="R789" i="200"/>
  <c r="P789" i="200"/>
  <c r="K789" i="200"/>
  <c r="J789" i="200"/>
  <c r="H789" i="200"/>
  <c r="BO788" i="200"/>
  <c r="BN788" i="200"/>
  <c r="BL788" i="200"/>
  <c r="BG788" i="200"/>
  <c r="BF788" i="200"/>
  <c r="BD788" i="200"/>
  <c r="AY788" i="200"/>
  <c r="AX788" i="200"/>
  <c r="AV788" i="200"/>
  <c r="AQ788" i="200"/>
  <c r="AP788" i="200"/>
  <c r="AN788" i="200"/>
  <c r="AI788" i="200"/>
  <c r="AH788" i="200"/>
  <c r="AF788" i="200"/>
  <c r="AA788" i="200"/>
  <c r="Z788" i="200"/>
  <c r="X788" i="200"/>
  <c r="S788" i="200"/>
  <c r="R788" i="200"/>
  <c r="P788" i="200"/>
  <c r="K788" i="200"/>
  <c r="J788" i="200"/>
  <c r="H788" i="200"/>
  <c r="BN787" i="200"/>
  <c r="BK787" i="200"/>
  <c r="BL787" i="200" s="1"/>
  <c r="BF787" i="200"/>
  <c r="BC787" i="200"/>
  <c r="BG787" i="200" s="1"/>
  <c r="AX787" i="200"/>
  <c r="AU787" i="200"/>
  <c r="AV787" i="200" s="1"/>
  <c r="AP787" i="200"/>
  <c r="AM787" i="200"/>
  <c r="AQ787" i="200" s="1"/>
  <c r="AH787" i="200"/>
  <c r="AE787" i="200"/>
  <c r="AF787" i="200" s="1"/>
  <c r="Z787" i="200"/>
  <c r="W787" i="200"/>
  <c r="AA787" i="200" s="1"/>
  <c r="R787" i="200"/>
  <c r="O787" i="200"/>
  <c r="P787" i="200" s="1"/>
  <c r="J787" i="200"/>
  <c r="G787" i="200"/>
  <c r="K787" i="200" s="1"/>
  <c r="BO786" i="200"/>
  <c r="BN786" i="200"/>
  <c r="BL786" i="200"/>
  <c r="BG786" i="200"/>
  <c r="BF786" i="200"/>
  <c r="BD786" i="200"/>
  <c r="AY786" i="200"/>
  <c r="AX786" i="200"/>
  <c r="AV786" i="200"/>
  <c r="AQ786" i="200"/>
  <c r="AP786" i="200"/>
  <c r="AN786" i="200"/>
  <c r="AI786" i="200"/>
  <c r="AH786" i="200"/>
  <c r="AF786" i="200"/>
  <c r="AA786" i="200"/>
  <c r="Z786" i="200"/>
  <c r="X786" i="200"/>
  <c r="S786" i="200"/>
  <c r="R786" i="200"/>
  <c r="P786" i="200"/>
  <c r="K786" i="200"/>
  <c r="J786" i="200"/>
  <c r="H786" i="200"/>
  <c r="BO785" i="200"/>
  <c r="BN785" i="200"/>
  <c r="BL785" i="200"/>
  <c r="BG785" i="200"/>
  <c r="BF785" i="200"/>
  <c r="BD785" i="200"/>
  <c r="AY785" i="200"/>
  <c r="AX785" i="200"/>
  <c r="AV785" i="200"/>
  <c r="AQ785" i="200"/>
  <c r="AP785" i="200"/>
  <c r="AN785" i="200"/>
  <c r="AI785" i="200"/>
  <c r="AH785" i="200"/>
  <c r="AF785" i="200"/>
  <c r="AA785" i="200"/>
  <c r="Z785" i="200"/>
  <c r="X785" i="200"/>
  <c r="S785" i="200"/>
  <c r="R785" i="200"/>
  <c r="P785" i="200"/>
  <c r="K785" i="200"/>
  <c r="J785" i="200"/>
  <c r="H785" i="200"/>
  <c r="BO784" i="200"/>
  <c r="BN784" i="200"/>
  <c r="BL784" i="200"/>
  <c r="BG784" i="200"/>
  <c r="BF784" i="200"/>
  <c r="BD784" i="200"/>
  <c r="AY784" i="200"/>
  <c r="AX784" i="200"/>
  <c r="AV784" i="200"/>
  <c r="AQ784" i="200"/>
  <c r="AP784" i="200"/>
  <c r="AN784" i="200"/>
  <c r="AI784" i="200"/>
  <c r="AH784" i="200"/>
  <c r="AF784" i="200"/>
  <c r="AA784" i="200"/>
  <c r="Z784" i="200"/>
  <c r="X784" i="200"/>
  <c r="S784" i="200"/>
  <c r="R784" i="200"/>
  <c r="P784" i="200"/>
  <c r="K784" i="200"/>
  <c r="J784" i="200"/>
  <c r="H784" i="200"/>
  <c r="BO783" i="200"/>
  <c r="BN783" i="200"/>
  <c r="BL783" i="200"/>
  <c r="BG783" i="200"/>
  <c r="BF783" i="200"/>
  <c r="BD783" i="200"/>
  <c r="AY783" i="200"/>
  <c r="AX783" i="200"/>
  <c r="AV783" i="200"/>
  <c r="AQ783" i="200"/>
  <c r="AP783" i="200"/>
  <c r="AN783" i="200"/>
  <c r="AI783" i="200"/>
  <c r="AH783" i="200"/>
  <c r="AF783" i="200"/>
  <c r="AA783" i="200"/>
  <c r="Z783" i="200"/>
  <c r="X783" i="200"/>
  <c r="S783" i="200"/>
  <c r="R783" i="200"/>
  <c r="P783" i="200"/>
  <c r="K783" i="200"/>
  <c r="J783" i="200"/>
  <c r="H783" i="200"/>
  <c r="BO782" i="200"/>
  <c r="BN782" i="200"/>
  <c r="BL782" i="200"/>
  <c r="BG782" i="200"/>
  <c r="BF782" i="200"/>
  <c r="BD782" i="200"/>
  <c r="AY782" i="200"/>
  <c r="AX782" i="200"/>
  <c r="AV782" i="200"/>
  <c r="AQ782" i="200"/>
  <c r="AP782" i="200"/>
  <c r="AN782" i="200"/>
  <c r="AI782" i="200"/>
  <c r="AH782" i="200"/>
  <c r="AF782" i="200"/>
  <c r="AA782" i="200"/>
  <c r="Z782" i="200"/>
  <c r="X782" i="200"/>
  <c r="S782" i="200"/>
  <c r="R782" i="200"/>
  <c r="P782" i="200"/>
  <c r="K782" i="200"/>
  <c r="J782" i="200"/>
  <c r="H782" i="200"/>
  <c r="BO781" i="200"/>
  <c r="BN781" i="200"/>
  <c r="BL781" i="200"/>
  <c r="BG781" i="200"/>
  <c r="BF781" i="200"/>
  <c r="BD781" i="200"/>
  <c r="AY781" i="200"/>
  <c r="AX781" i="200"/>
  <c r="AV781" i="200"/>
  <c r="AQ781" i="200"/>
  <c r="AP781" i="200"/>
  <c r="AN781" i="200"/>
  <c r="AI781" i="200"/>
  <c r="AH781" i="200"/>
  <c r="AF781" i="200"/>
  <c r="AA781" i="200"/>
  <c r="Z781" i="200"/>
  <c r="X781" i="200"/>
  <c r="S781" i="200"/>
  <c r="R781" i="200"/>
  <c r="P781" i="200"/>
  <c r="K781" i="200"/>
  <c r="J781" i="200"/>
  <c r="H781" i="200"/>
  <c r="BO780" i="200"/>
  <c r="BN780" i="200"/>
  <c r="BL780" i="200"/>
  <c r="BG780" i="200"/>
  <c r="BF780" i="200"/>
  <c r="BD780" i="200"/>
  <c r="AY780" i="200"/>
  <c r="AX780" i="200"/>
  <c r="AV780" i="200"/>
  <c r="AQ780" i="200"/>
  <c r="AP780" i="200"/>
  <c r="AN780" i="200"/>
  <c r="AI780" i="200"/>
  <c r="AH780" i="200"/>
  <c r="AF780" i="200"/>
  <c r="AA780" i="200"/>
  <c r="Z780" i="200"/>
  <c r="X780" i="200"/>
  <c r="S780" i="200"/>
  <c r="R780" i="200"/>
  <c r="P780" i="200"/>
  <c r="K780" i="200"/>
  <c r="J780" i="200"/>
  <c r="H780" i="200"/>
  <c r="BO779" i="200"/>
  <c r="BN779" i="200"/>
  <c r="BL779" i="200"/>
  <c r="BG779" i="200"/>
  <c r="BF779" i="200"/>
  <c r="BD779" i="200"/>
  <c r="AY779" i="200"/>
  <c r="AX779" i="200"/>
  <c r="AV779" i="200"/>
  <c r="AQ779" i="200"/>
  <c r="AP779" i="200"/>
  <c r="AN779" i="200"/>
  <c r="AI779" i="200"/>
  <c r="AH779" i="200"/>
  <c r="AF779" i="200"/>
  <c r="AA779" i="200"/>
  <c r="Z779" i="200"/>
  <c r="X779" i="200"/>
  <c r="S779" i="200"/>
  <c r="R779" i="200"/>
  <c r="P779" i="200"/>
  <c r="K779" i="200"/>
  <c r="J779" i="200"/>
  <c r="H779" i="200"/>
  <c r="BO778" i="200"/>
  <c r="BN778" i="200"/>
  <c r="BL778" i="200"/>
  <c r="BG778" i="200"/>
  <c r="BF778" i="200"/>
  <c r="BD778" i="200"/>
  <c r="AY778" i="200"/>
  <c r="AX778" i="200"/>
  <c r="AV778" i="200"/>
  <c r="AQ778" i="200"/>
  <c r="AP778" i="200"/>
  <c r="AN778" i="200"/>
  <c r="AI778" i="200"/>
  <c r="AH778" i="200"/>
  <c r="AF778" i="200"/>
  <c r="AA778" i="200"/>
  <c r="Z778" i="200"/>
  <c r="X778" i="200"/>
  <c r="S778" i="200"/>
  <c r="R778" i="200"/>
  <c r="P778" i="200"/>
  <c r="K778" i="200"/>
  <c r="J778" i="200"/>
  <c r="H778" i="200"/>
  <c r="BO777" i="200"/>
  <c r="BN777" i="200"/>
  <c r="BL777" i="200"/>
  <c r="BG777" i="200"/>
  <c r="BF777" i="200"/>
  <c r="BD777" i="200"/>
  <c r="AY777" i="200"/>
  <c r="AX777" i="200"/>
  <c r="AV777" i="200"/>
  <c r="AQ777" i="200"/>
  <c r="AP777" i="200"/>
  <c r="AN777" i="200"/>
  <c r="AI777" i="200"/>
  <c r="AH777" i="200"/>
  <c r="AF777" i="200"/>
  <c r="AA777" i="200"/>
  <c r="Z777" i="200"/>
  <c r="X777" i="200"/>
  <c r="S777" i="200"/>
  <c r="R777" i="200"/>
  <c r="P777" i="200"/>
  <c r="K777" i="200"/>
  <c r="J777" i="200"/>
  <c r="H777" i="200"/>
  <c r="BO776" i="200"/>
  <c r="BN776" i="200"/>
  <c r="BL776" i="200"/>
  <c r="BG776" i="200"/>
  <c r="BF776" i="200"/>
  <c r="BD776" i="200"/>
  <c r="AY776" i="200"/>
  <c r="AX776" i="200"/>
  <c r="AV776" i="200"/>
  <c r="AQ776" i="200"/>
  <c r="AP776" i="200"/>
  <c r="AN776" i="200"/>
  <c r="AI776" i="200"/>
  <c r="AH776" i="200"/>
  <c r="AF776" i="200"/>
  <c r="AA776" i="200"/>
  <c r="Z776" i="200"/>
  <c r="X776" i="200"/>
  <c r="S776" i="200"/>
  <c r="R776" i="200"/>
  <c r="P776" i="200"/>
  <c r="K776" i="200"/>
  <c r="J776" i="200"/>
  <c r="H776" i="200"/>
  <c r="BO775" i="200"/>
  <c r="BN775" i="200"/>
  <c r="BL775" i="200"/>
  <c r="BG775" i="200"/>
  <c r="BF775" i="200"/>
  <c r="BD775" i="200"/>
  <c r="AY775" i="200"/>
  <c r="AX775" i="200"/>
  <c r="AV775" i="200"/>
  <c r="AQ775" i="200"/>
  <c r="AP775" i="200"/>
  <c r="AN775" i="200"/>
  <c r="AI775" i="200"/>
  <c r="AH775" i="200"/>
  <c r="AF775" i="200"/>
  <c r="AA775" i="200"/>
  <c r="Z775" i="200"/>
  <c r="X775" i="200"/>
  <c r="S775" i="200"/>
  <c r="R775" i="200"/>
  <c r="P775" i="200"/>
  <c r="K775" i="200"/>
  <c r="J775" i="200"/>
  <c r="H775" i="200"/>
  <c r="BO774" i="200"/>
  <c r="BN774" i="200"/>
  <c r="BL774" i="200"/>
  <c r="BG774" i="200"/>
  <c r="BF774" i="200"/>
  <c r="BD774" i="200"/>
  <c r="AY774" i="200"/>
  <c r="AX774" i="200"/>
  <c r="AV774" i="200"/>
  <c r="AQ774" i="200"/>
  <c r="AP774" i="200"/>
  <c r="AN774" i="200"/>
  <c r="AI774" i="200"/>
  <c r="AH774" i="200"/>
  <c r="AF774" i="200"/>
  <c r="AA774" i="200"/>
  <c r="Z774" i="200"/>
  <c r="X774" i="200"/>
  <c r="S774" i="200"/>
  <c r="R774" i="200"/>
  <c r="P774" i="200"/>
  <c r="K774" i="200"/>
  <c r="J774" i="200"/>
  <c r="H774" i="200"/>
  <c r="BO773" i="200"/>
  <c r="BN773" i="200"/>
  <c r="BL773" i="200"/>
  <c r="BG773" i="200"/>
  <c r="BF773" i="200"/>
  <c r="BD773" i="200"/>
  <c r="AY773" i="200"/>
  <c r="AX773" i="200"/>
  <c r="AV773" i="200"/>
  <c r="AQ773" i="200"/>
  <c r="AP773" i="200"/>
  <c r="AN773" i="200"/>
  <c r="AI773" i="200"/>
  <c r="AH773" i="200"/>
  <c r="AF773" i="200"/>
  <c r="AA773" i="200"/>
  <c r="Z773" i="200"/>
  <c r="X773" i="200"/>
  <c r="S773" i="200"/>
  <c r="R773" i="200"/>
  <c r="P773" i="200"/>
  <c r="K773" i="200"/>
  <c r="J773" i="200"/>
  <c r="H773" i="200"/>
  <c r="BO772" i="200"/>
  <c r="BN772" i="200"/>
  <c r="BL772" i="200"/>
  <c r="BG772" i="200"/>
  <c r="BF772" i="200"/>
  <c r="BD772" i="200"/>
  <c r="AY772" i="200"/>
  <c r="AX772" i="200"/>
  <c r="AV772" i="200"/>
  <c r="AQ772" i="200"/>
  <c r="AP772" i="200"/>
  <c r="AN772" i="200"/>
  <c r="AI772" i="200"/>
  <c r="AH772" i="200"/>
  <c r="AF772" i="200"/>
  <c r="AA772" i="200"/>
  <c r="Z772" i="200"/>
  <c r="X772" i="200"/>
  <c r="S772" i="200"/>
  <c r="R772" i="200"/>
  <c r="P772" i="200"/>
  <c r="K772" i="200"/>
  <c r="J772" i="200"/>
  <c r="H772" i="200"/>
  <c r="BO771" i="200"/>
  <c r="BN771" i="200"/>
  <c r="BL771" i="200"/>
  <c r="BG771" i="200"/>
  <c r="BF771" i="200"/>
  <c r="BD771" i="200"/>
  <c r="AY771" i="200"/>
  <c r="AX771" i="200"/>
  <c r="AV771" i="200"/>
  <c r="AQ771" i="200"/>
  <c r="AP771" i="200"/>
  <c r="AN771" i="200"/>
  <c r="AI771" i="200"/>
  <c r="AH771" i="200"/>
  <c r="AF771" i="200"/>
  <c r="AA771" i="200"/>
  <c r="Z771" i="200"/>
  <c r="X771" i="200"/>
  <c r="S771" i="200"/>
  <c r="R771" i="200"/>
  <c r="P771" i="200"/>
  <c r="K771" i="200"/>
  <c r="J771" i="200"/>
  <c r="H771" i="200"/>
  <c r="BN770" i="200"/>
  <c r="BK770" i="200"/>
  <c r="BL770" i="200" s="1"/>
  <c r="BF770" i="200"/>
  <c r="BC770" i="200"/>
  <c r="BG770" i="200" s="1"/>
  <c r="AX770" i="200"/>
  <c r="AU770" i="200"/>
  <c r="AV770" i="200" s="1"/>
  <c r="AP770" i="200"/>
  <c r="AM770" i="200"/>
  <c r="AQ770" i="200" s="1"/>
  <c r="AH770" i="200"/>
  <c r="AE770" i="200"/>
  <c r="AF770" i="200" s="1"/>
  <c r="Z770" i="200"/>
  <c r="W770" i="200"/>
  <c r="AA770" i="200" s="1"/>
  <c r="R770" i="200"/>
  <c r="O770" i="200"/>
  <c r="P770" i="200" s="1"/>
  <c r="J770" i="200"/>
  <c r="G770" i="200"/>
  <c r="K770" i="200" s="1"/>
  <c r="BO769" i="200"/>
  <c r="BN769" i="200"/>
  <c r="BL769" i="200"/>
  <c r="BG769" i="200"/>
  <c r="BF769" i="200"/>
  <c r="BD769" i="200"/>
  <c r="AY769" i="200"/>
  <c r="AX769" i="200"/>
  <c r="AV769" i="200"/>
  <c r="AQ769" i="200"/>
  <c r="AP769" i="200"/>
  <c r="AN769" i="200"/>
  <c r="AI769" i="200"/>
  <c r="AH769" i="200"/>
  <c r="AF769" i="200"/>
  <c r="AA769" i="200"/>
  <c r="Z769" i="200"/>
  <c r="X769" i="200"/>
  <c r="S769" i="200"/>
  <c r="R769" i="200"/>
  <c r="P769" i="200"/>
  <c r="K769" i="200"/>
  <c r="J769" i="200"/>
  <c r="H769" i="200"/>
  <c r="BO768" i="200"/>
  <c r="BN768" i="200"/>
  <c r="BL768" i="200"/>
  <c r="BG768" i="200"/>
  <c r="BF768" i="200"/>
  <c r="BD768" i="200"/>
  <c r="AY768" i="200"/>
  <c r="AX768" i="200"/>
  <c r="AV768" i="200"/>
  <c r="AQ768" i="200"/>
  <c r="AP768" i="200"/>
  <c r="AN768" i="200"/>
  <c r="AI768" i="200"/>
  <c r="AH768" i="200"/>
  <c r="AF768" i="200"/>
  <c r="AA768" i="200"/>
  <c r="Z768" i="200"/>
  <c r="X768" i="200"/>
  <c r="S768" i="200"/>
  <c r="R768" i="200"/>
  <c r="P768" i="200"/>
  <c r="K768" i="200"/>
  <c r="J768" i="200"/>
  <c r="H768" i="200"/>
  <c r="BO767" i="200"/>
  <c r="BN767" i="200"/>
  <c r="BL767" i="200"/>
  <c r="BG767" i="200"/>
  <c r="BF767" i="200"/>
  <c r="BD767" i="200"/>
  <c r="AY767" i="200"/>
  <c r="AX767" i="200"/>
  <c r="AV767" i="200"/>
  <c r="AQ767" i="200"/>
  <c r="AP767" i="200"/>
  <c r="AN767" i="200"/>
  <c r="AI767" i="200"/>
  <c r="AH767" i="200"/>
  <c r="AF767" i="200"/>
  <c r="AA767" i="200"/>
  <c r="Z767" i="200"/>
  <c r="X767" i="200"/>
  <c r="S767" i="200"/>
  <c r="R767" i="200"/>
  <c r="P767" i="200"/>
  <c r="K767" i="200"/>
  <c r="J767" i="200"/>
  <c r="H767" i="200"/>
  <c r="BO766" i="200"/>
  <c r="BN766" i="200"/>
  <c r="BL766" i="200"/>
  <c r="BG766" i="200"/>
  <c r="BF766" i="200"/>
  <c r="BD766" i="200"/>
  <c r="AY766" i="200"/>
  <c r="AX766" i="200"/>
  <c r="AV766" i="200"/>
  <c r="AQ766" i="200"/>
  <c r="AP766" i="200"/>
  <c r="AN766" i="200"/>
  <c r="AI766" i="200"/>
  <c r="AH766" i="200"/>
  <c r="AF766" i="200"/>
  <c r="AA766" i="200"/>
  <c r="Z766" i="200"/>
  <c r="X766" i="200"/>
  <c r="S766" i="200"/>
  <c r="R766" i="200"/>
  <c r="P766" i="200"/>
  <c r="K766" i="200"/>
  <c r="J766" i="200"/>
  <c r="H766" i="200"/>
  <c r="BO765" i="200"/>
  <c r="BN765" i="200"/>
  <c r="BL765" i="200"/>
  <c r="BG765" i="200"/>
  <c r="BF765" i="200"/>
  <c r="BD765" i="200"/>
  <c r="AY765" i="200"/>
  <c r="AX765" i="200"/>
  <c r="AV765" i="200"/>
  <c r="AQ765" i="200"/>
  <c r="AP765" i="200"/>
  <c r="AN765" i="200"/>
  <c r="AI765" i="200"/>
  <c r="AH765" i="200"/>
  <c r="AF765" i="200"/>
  <c r="AA765" i="200"/>
  <c r="Z765" i="200"/>
  <c r="X765" i="200"/>
  <c r="S765" i="200"/>
  <c r="R765" i="200"/>
  <c r="P765" i="200"/>
  <c r="K765" i="200"/>
  <c r="J765" i="200"/>
  <c r="H765" i="200"/>
  <c r="BO764" i="200"/>
  <c r="BN764" i="200"/>
  <c r="BL764" i="200"/>
  <c r="BG764" i="200"/>
  <c r="BF764" i="200"/>
  <c r="BD764" i="200"/>
  <c r="AY764" i="200"/>
  <c r="AX764" i="200"/>
  <c r="AV764" i="200"/>
  <c r="AQ764" i="200"/>
  <c r="AP764" i="200"/>
  <c r="AN764" i="200"/>
  <c r="AI764" i="200"/>
  <c r="AH764" i="200"/>
  <c r="AF764" i="200"/>
  <c r="AA764" i="200"/>
  <c r="Z764" i="200"/>
  <c r="X764" i="200"/>
  <c r="S764" i="200"/>
  <c r="R764" i="200"/>
  <c r="P764" i="200"/>
  <c r="K764" i="200"/>
  <c r="J764" i="200"/>
  <c r="H764" i="200"/>
  <c r="BO763" i="200"/>
  <c r="BN763" i="200"/>
  <c r="BL763" i="200"/>
  <c r="BG763" i="200"/>
  <c r="BF763" i="200"/>
  <c r="BD763" i="200"/>
  <c r="AY763" i="200"/>
  <c r="AX763" i="200"/>
  <c r="AV763" i="200"/>
  <c r="AQ763" i="200"/>
  <c r="AP763" i="200"/>
  <c r="AN763" i="200"/>
  <c r="AI763" i="200"/>
  <c r="AH763" i="200"/>
  <c r="AF763" i="200"/>
  <c r="AA763" i="200"/>
  <c r="Z763" i="200"/>
  <c r="X763" i="200"/>
  <c r="S763" i="200"/>
  <c r="R763" i="200"/>
  <c r="P763" i="200"/>
  <c r="K763" i="200"/>
  <c r="J763" i="200"/>
  <c r="H763" i="200"/>
  <c r="BO762" i="200"/>
  <c r="BN762" i="200"/>
  <c r="BL762" i="200"/>
  <c r="BG762" i="200"/>
  <c r="BF762" i="200"/>
  <c r="BD762" i="200"/>
  <c r="AY762" i="200"/>
  <c r="AX762" i="200"/>
  <c r="AV762" i="200"/>
  <c r="AQ762" i="200"/>
  <c r="AP762" i="200"/>
  <c r="AN762" i="200"/>
  <c r="AI762" i="200"/>
  <c r="AH762" i="200"/>
  <c r="AF762" i="200"/>
  <c r="AA762" i="200"/>
  <c r="Z762" i="200"/>
  <c r="X762" i="200"/>
  <c r="S762" i="200"/>
  <c r="R762" i="200"/>
  <c r="P762" i="200"/>
  <c r="K762" i="200"/>
  <c r="J762" i="200"/>
  <c r="H762" i="200"/>
  <c r="BO761" i="200"/>
  <c r="BN761" i="200"/>
  <c r="BL761" i="200"/>
  <c r="BG761" i="200"/>
  <c r="BF761" i="200"/>
  <c r="BD761" i="200"/>
  <c r="AY761" i="200"/>
  <c r="AX761" i="200"/>
  <c r="AV761" i="200"/>
  <c r="AQ761" i="200"/>
  <c r="AP761" i="200"/>
  <c r="AN761" i="200"/>
  <c r="AI761" i="200"/>
  <c r="AH761" i="200"/>
  <c r="AF761" i="200"/>
  <c r="AA761" i="200"/>
  <c r="Z761" i="200"/>
  <c r="X761" i="200"/>
  <c r="S761" i="200"/>
  <c r="R761" i="200"/>
  <c r="P761" i="200"/>
  <c r="K761" i="200"/>
  <c r="J761" i="200"/>
  <c r="H761" i="200"/>
  <c r="BO760" i="200"/>
  <c r="BN760" i="200"/>
  <c r="BL760" i="200"/>
  <c r="BG760" i="200"/>
  <c r="BF760" i="200"/>
  <c r="BD760" i="200"/>
  <c r="AY760" i="200"/>
  <c r="AX760" i="200"/>
  <c r="AV760" i="200"/>
  <c r="AQ760" i="200"/>
  <c r="AP760" i="200"/>
  <c r="AN760" i="200"/>
  <c r="AI760" i="200"/>
  <c r="AH760" i="200"/>
  <c r="AF760" i="200"/>
  <c r="AA760" i="200"/>
  <c r="Z760" i="200"/>
  <c r="X760" i="200"/>
  <c r="S760" i="200"/>
  <c r="R760" i="200"/>
  <c r="P760" i="200"/>
  <c r="K760" i="200"/>
  <c r="J760" i="200"/>
  <c r="H760" i="200"/>
  <c r="BO759" i="200"/>
  <c r="BN759" i="200"/>
  <c r="BL759" i="200"/>
  <c r="BG759" i="200"/>
  <c r="BF759" i="200"/>
  <c r="BD759" i="200"/>
  <c r="AY759" i="200"/>
  <c r="AX759" i="200"/>
  <c r="AV759" i="200"/>
  <c r="AQ759" i="200"/>
  <c r="AP759" i="200"/>
  <c r="AN759" i="200"/>
  <c r="AI759" i="200"/>
  <c r="AH759" i="200"/>
  <c r="AF759" i="200"/>
  <c r="AA759" i="200"/>
  <c r="Z759" i="200"/>
  <c r="X759" i="200"/>
  <c r="S759" i="200"/>
  <c r="R759" i="200"/>
  <c r="P759" i="200"/>
  <c r="K759" i="200"/>
  <c r="J759" i="200"/>
  <c r="H759" i="200"/>
  <c r="BO758" i="200"/>
  <c r="BN758" i="200"/>
  <c r="BL758" i="200"/>
  <c r="BG758" i="200"/>
  <c r="BF758" i="200"/>
  <c r="BD758" i="200"/>
  <c r="AY758" i="200"/>
  <c r="AX758" i="200"/>
  <c r="AV758" i="200"/>
  <c r="AQ758" i="200"/>
  <c r="AP758" i="200"/>
  <c r="AN758" i="200"/>
  <c r="AI758" i="200"/>
  <c r="AH758" i="200"/>
  <c r="AF758" i="200"/>
  <c r="AA758" i="200"/>
  <c r="Z758" i="200"/>
  <c r="X758" i="200"/>
  <c r="S758" i="200"/>
  <c r="R758" i="200"/>
  <c r="P758" i="200"/>
  <c r="K758" i="200"/>
  <c r="J758" i="200"/>
  <c r="H758" i="200"/>
  <c r="BO757" i="200"/>
  <c r="BN757" i="200"/>
  <c r="BL757" i="200"/>
  <c r="BG757" i="200"/>
  <c r="BF757" i="200"/>
  <c r="BD757" i="200"/>
  <c r="AY757" i="200"/>
  <c r="AX757" i="200"/>
  <c r="AV757" i="200"/>
  <c r="AQ757" i="200"/>
  <c r="AP757" i="200"/>
  <c r="AN757" i="200"/>
  <c r="AI757" i="200"/>
  <c r="AH757" i="200"/>
  <c r="AF757" i="200"/>
  <c r="AA757" i="200"/>
  <c r="Z757" i="200"/>
  <c r="X757" i="200"/>
  <c r="S757" i="200"/>
  <c r="R757" i="200"/>
  <c r="P757" i="200"/>
  <c r="K757" i="200"/>
  <c r="J757" i="200"/>
  <c r="H757" i="200"/>
  <c r="BO756" i="200"/>
  <c r="BN756" i="200"/>
  <c r="BL756" i="200"/>
  <c r="BG756" i="200"/>
  <c r="BF756" i="200"/>
  <c r="BD756" i="200"/>
  <c r="AY756" i="200"/>
  <c r="AX756" i="200"/>
  <c r="AV756" i="200"/>
  <c r="AQ756" i="200"/>
  <c r="AP756" i="200"/>
  <c r="AN756" i="200"/>
  <c r="AI756" i="200"/>
  <c r="AH756" i="200"/>
  <c r="AF756" i="200"/>
  <c r="AA756" i="200"/>
  <c r="Z756" i="200"/>
  <c r="X756" i="200"/>
  <c r="S756" i="200"/>
  <c r="R756" i="200"/>
  <c r="P756" i="200"/>
  <c r="K756" i="200"/>
  <c r="J756" i="200"/>
  <c r="H756" i="200"/>
  <c r="BO755" i="200"/>
  <c r="BN755" i="200"/>
  <c r="BL755" i="200"/>
  <c r="BG755" i="200"/>
  <c r="BF755" i="200"/>
  <c r="BD755" i="200"/>
  <c r="AY755" i="200"/>
  <c r="AX755" i="200"/>
  <c r="AV755" i="200"/>
  <c r="AQ755" i="200"/>
  <c r="AP755" i="200"/>
  <c r="AN755" i="200"/>
  <c r="AI755" i="200"/>
  <c r="AH755" i="200"/>
  <c r="AF755" i="200"/>
  <c r="AA755" i="200"/>
  <c r="Z755" i="200"/>
  <c r="X755" i="200"/>
  <c r="S755" i="200"/>
  <c r="R755" i="200"/>
  <c r="P755" i="200"/>
  <c r="K755" i="200"/>
  <c r="J755" i="200"/>
  <c r="H755" i="200"/>
  <c r="BO754" i="200"/>
  <c r="BN754" i="200"/>
  <c r="BL754" i="200"/>
  <c r="BG754" i="200"/>
  <c r="BF754" i="200"/>
  <c r="BD754" i="200"/>
  <c r="AY754" i="200"/>
  <c r="AX754" i="200"/>
  <c r="AV754" i="200"/>
  <c r="AQ754" i="200"/>
  <c r="AP754" i="200"/>
  <c r="AN754" i="200"/>
  <c r="AI754" i="200"/>
  <c r="AH754" i="200"/>
  <c r="AF754" i="200"/>
  <c r="AA754" i="200"/>
  <c r="Z754" i="200"/>
  <c r="X754" i="200"/>
  <c r="S754" i="200"/>
  <c r="R754" i="200"/>
  <c r="P754" i="200"/>
  <c r="K754" i="200"/>
  <c r="J754" i="200"/>
  <c r="H754" i="200"/>
  <c r="BN753" i="200"/>
  <c r="BK753" i="200"/>
  <c r="BL753" i="200" s="1"/>
  <c r="BF753" i="200"/>
  <c r="BC753" i="200"/>
  <c r="BG753" i="200" s="1"/>
  <c r="AX753" i="200"/>
  <c r="AU753" i="200"/>
  <c r="AV753" i="200" s="1"/>
  <c r="AP753" i="200"/>
  <c r="AM753" i="200"/>
  <c r="AQ753" i="200" s="1"/>
  <c r="AH753" i="200"/>
  <c r="AE753" i="200"/>
  <c r="AF753" i="200" s="1"/>
  <c r="Z753" i="200"/>
  <c r="W753" i="200"/>
  <c r="AA753" i="200" s="1"/>
  <c r="R753" i="200"/>
  <c r="O753" i="200"/>
  <c r="P753" i="200" s="1"/>
  <c r="J753" i="200"/>
  <c r="G753" i="200"/>
  <c r="K753" i="200" s="1"/>
  <c r="BO752" i="200"/>
  <c r="BN752" i="200"/>
  <c r="BL752" i="200"/>
  <c r="BG752" i="200"/>
  <c r="BF752" i="200"/>
  <c r="BD752" i="200"/>
  <c r="AY752" i="200"/>
  <c r="AX752" i="200"/>
  <c r="AV752" i="200"/>
  <c r="AQ752" i="200"/>
  <c r="AP752" i="200"/>
  <c r="AN752" i="200"/>
  <c r="AI752" i="200"/>
  <c r="AH752" i="200"/>
  <c r="AF752" i="200"/>
  <c r="AA752" i="200"/>
  <c r="Z752" i="200"/>
  <c r="X752" i="200"/>
  <c r="S752" i="200"/>
  <c r="R752" i="200"/>
  <c r="P752" i="200"/>
  <c r="K752" i="200"/>
  <c r="J752" i="200"/>
  <c r="H752" i="200"/>
  <c r="BO751" i="200"/>
  <c r="BN751" i="200"/>
  <c r="BL751" i="200"/>
  <c r="BG751" i="200"/>
  <c r="BF751" i="200"/>
  <c r="BD751" i="200"/>
  <c r="AY751" i="200"/>
  <c r="AX751" i="200"/>
  <c r="AV751" i="200"/>
  <c r="AQ751" i="200"/>
  <c r="AP751" i="200"/>
  <c r="AN751" i="200"/>
  <c r="AI751" i="200"/>
  <c r="AH751" i="200"/>
  <c r="AF751" i="200"/>
  <c r="AA751" i="200"/>
  <c r="Z751" i="200"/>
  <c r="X751" i="200"/>
  <c r="S751" i="200"/>
  <c r="R751" i="200"/>
  <c r="P751" i="200"/>
  <c r="K751" i="200"/>
  <c r="J751" i="200"/>
  <c r="H751" i="200"/>
  <c r="BO750" i="200"/>
  <c r="BN750" i="200"/>
  <c r="BL750" i="200"/>
  <c r="BG750" i="200"/>
  <c r="BF750" i="200"/>
  <c r="BD750" i="200"/>
  <c r="AY750" i="200"/>
  <c r="AX750" i="200"/>
  <c r="AV750" i="200"/>
  <c r="AQ750" i="200"/>
  <c r="AP750" i="200"/>
  <c r="AN750" i="200"/>
  <c r="AI750" i="200"/>
  <c r="AH750" i="200"/>
  <c r="AF750" i="200"/>
  <c r="AA750" i="200"/>
  <c r="Z750" i="200"/>
  <c r="X750" i="200"/>
  <c r="S750" i="200"/>
  <c r="R750" i="200"/>
  <c r="P750" i="200"/>
  <c r="K750" i="200"/>
  <c r="J750" i="200"/>
  <c r="H750" i="200"/>
  <c r="BO749" i="200"/>
  <c r="BN749" i="200"/>
  <c r="BL749" i="200"/>
  <c r="BG749" i="200"/>
  <c r="BF749" i="200"/>
  <c r="BD749" i="200"/>
  <c r="AY749" i="200"/>
  <c r="AX749" i="200"/>
  <c r="AV749" i="200"/>
  <c r="AQ749" i="200"/>
  <c r="AP749" i="200"/>
  <c r="AN749" i="200"/>
  <c r="AI749" i="200"/>
  <c r="AH749" i="200"/>
  <c r="AF749" i="200"/>
  <c r="AA749" i="200"/>
  <c r="Z749" i="200"/>
  <c r="X749" i="200"/>
  <c r="S749" i="200"/>
  <c r="R749" i="200"/>
  <c r="P749" i="200"/>
  <c r="K749" i="200"/>
  <c r="J749" i="200"/>
  <c r="H749" i="200"/>
  <c r="BO748" i="200"/>
  <c r="BN748" i="200"/>
  <c r="BL748" i="200"/>
  <c r="BG748" i="200"/>
  <c r="BF748" i="200"/>
  <c r="BD748" i="200"/>
  <c r="AY748" i="200"/>
  <c r="AX748" i="200"/>
  <c r="AV748" i="200"/>
  <c r="AQ748" i="200"/>
  <c r="AP748" i="200"/>
  <c r="AN748" i="200"/>
  <c r="AI748" i="200"/>
  <c r="AH748" i="200"/>
  <c r="AF748" i="200"/>
  <c r="AA748" i="200"/>
  <c r="Z748" i="200"/>
  <c r="X748" i="200"/>
  <c r="S748" i="200"/>
  <c r="R748" i="200"/>
  <c r="P748" i="200"/>
  <c r="K748" i="200"/>
  <c r="J748" i="200"/>
  <c r="H748" i="200"/>
  <c r="BO747" i="200"/>
  <c r="BN747" i="200"/>
  <c r="BL747" i="200"/>
  <c r="BG747" i="200"/>
  <c r="BF747" i="200"/>
  <c r="BD747" i="200"/>
  <c r="AY747" i="200"/>
  <c r="AX747" i="200"/>
  <c r="AV747" i="200"/>
  <c r="AQ747" i="200"/>
  <c r="AP747" i="200"/>
  <c r="AN747" i="200"/>
  <c r="AI747" i="200"/>
  <c r="AH747" i="200"/>
  <c r="AF747" i="200"/>
  <c r="AA747" i="200"/>
  <c r="Z747" i="200"/>
  <c r="X747" i="200"/>
  <c r="S747" i="200"/>
  <c r="R747" i="200"/>
  <c r="P747" i="200"/>
  <c r="K747" i="200"/>
  <c r="J747" i="200"/>
  <c r="H747" i="200"/>
  <c r="BO746" i="200"/>
  <c r="BN746" i="200"/>
  <c r="BL746" i="200"/>
  <c r="BG746" i="200"/>
  <c r="BF746" i="200"/>
  <c r="BD746" i="200"/>
  <c r="AY746" i="200"/>
  <c r="AX746" i="200"/>
  <c r="AV746" i="200"/>
  <c r="AQ746" i="200"/>
  <c r="AP746" i="200"/>
  <c r="AN746" i="200"/>
  <c r="AI746" i="200"/>
  <c r="AH746" i="200"/>
  <c r="AF746" i="200"/>
  <c r="AA746" i="200"/>
  <c r="Z746" i="200"/>
  <c r="X746" i="200"/>
  <c r="S746" i="200"/>
  <c r="R746" i="200"/>
  <c r="P746" i="200"/>
  <c r="K746" i="200"/>
  <c r="J746" i="200"/>
  <c r="H746" i="200"/>
  <c r="BO745" i="200"/>
  <c r="BN745" i="200"/>
  <c r="BL745" i="200"/>
  <c r="BG745" i="200"/>
  <c r="BF745" i="200"/>
  <c r="BD745" i="200"/>
  <c r="AY745" i="200"/>
  <c r="AX745" i="200"/>
  <c r="AV745" i="200"/>
  <c r="AQ745" i="200"/>
  <c r="AP745" i="200"/>
  <c r="AN745" i="200"/>
  <c r="AI745" i="200"/>
  <c r="AH745" i="200"/>
  <c r="AF745" i="200"/>
  <c r="AA745" i="200"/>
  <c r="Z745" i="200"/>
  <c r="X745" i="200"/>
  <c r="S745" i="200"/>
  <c r="R745" i="200"/>
  <c r="P745" i="200"/>
  <c r="K745" i="200"/>
  <c r="J745" i="200"/>
  <c r="H745" i="200"/>
  <c r="BO744" i="200"/>
  <c r="BN744" i="200"/>
  <c r="BL744" i="200"/>
  <c r="BG744" i="200"/>
  <c r="BF744" i="200"/>
  <c r="BD744" i="200"/>
  <c r="AY744" i="200"/>
  <c r="AX744" i="200"/>
  <c r="AV744" i="200"/>
  <c r="AQ744" i="200"/>
  <c r="AP744" i="200"/>
  <c r="AN744" i="200"/>
  <c r="AI744" i="200"/>
  <c r="AH744" i="200"/>
  <c r="AF744" i="200"/>
  <c r="AA744" i="200"/>
  <c r="Z744" i="200"/>
  <c r="X744" i="200"/>
  <c r="S744" i="200"/>
  <c r="R744" i="200"/>
  <c r="P744" i="200"/>
  <c r="K744" i="200"/>
  <c r="J744" i="200"/>
  <c r="H744" i="200"/>
  <c r="BO743" i="200"/>
  <c r="BN743" i="200"/>
  <c r="BL743" i="200"/>
  <c r="BG743" i="200"/>
  <c r="BF743" i="200"/>
  <c r="BD743" i="200"/>
  <c r="AY743" i="200"/>
  <c r="AX743" i="200"/>
  <c r="AV743" i="200"/>
  <c r="AQ743" i="200"/>
  <c r="AP743" i="200"/>
  <c r="AN743" i="200"/>
  <c r="AI743" i="200"/>
  <c r="AH743" i="200"/>
  <c r="AF743" i="200"/>
  <c r="AA743" i="200"/>
  <c r="Z743" i="200"/>
  <c r="X743" i="200"/>
  <c r="S743" i="200"/>
  <c r="R743" i="200"/>
  <c r="P743" i="200"/>
  <c r="K743" i="200"/>
  <c r="J743" i="200"/>
  <c r="H743" i="200"/>
  <c r="BO742" i="200"/>
  <c r="BN742" i="200"/>
  <c r="BL742" i="200"/>
  <c r="BG742" i="200"/>
  <c r="BF742" i="200"/>
  <c r="BD742" i="200"/>
  <c r="AY742" i="200"/>
  <c r="AX742" i="200"/>
  <c r="AV742" i="200"/>
  <c r="AQ742" i="200"/>
  <c r="AP742" i="200"/>
  <c r="AN742" i="200"/>
  <c r="AI742" i="200"/>
  <c r="AH742" i="200"/>
  <c r="AF742" i="200"/>
  <c r="AA742" i="200"/>
  <c r="Z742" i="200"/>
  <c r="X742" i="200"/>
  <c r="S742" i="200"/>
  <c r="R742" i="200"/>
  <c r="P742" i="200"/>
  <c r="K742" i="200"/>
  <c r="J742" i="200"/>
  <c r="H742" i="200"/>
  <c r="BO741" i="200"/>
  <c r="BN741" i="200"/>
  <c r="BL741" i="200"/>
  <c r="BG741" i="200"/>
  <c r="BF741" i="200"/>
  <c r="BD741" i="200"/>
  <c r="AY741" i="200"/>
  <c r="AX741" i="200"/>
  <c r="AV741" i="200"/>
  <c r="AQ741" i="200"/>
  <c r="AP741" i="200"/>
  <c r="AN741" i="200"/>
  <c r="AI741" i="200"/>
  <c r="AH741" i="200"/>
  <c r="AF741" i="200"/>
  <c r="AA741" i="200"/>
  <c r="Z741" i="200"/>
  <c r="X741" i="200"/>
  <c r="S741" i="200"/>
  <c r="R741" i="200"/>
  <c r="P741" i="200"/>
  <c r="K741" i="200"/>
  <c r="J741" i="200"/>
  <c r="H741" i="200"/>
  <c r="BO740" i="200"/>
  <c r="BN740" i="200"/>
  <c r="BL740" i="200"/>
  <c r="BG740" i="200"/>
  <c r="BF740" i="200"/>
  <c r="BD740" i="200"/>
  <c r="AY740" i="200"/>
  <c r="AX740" i="200"/>
  <c r="AV740" i="200"/>
  <c r="AQ740" i="200"/>
  <c r="AP740" i="200"/>
  <c r="AN740" i="200"/>
  <c r="AI740" i="200"/>
  <c r="AH740" i="200"/>
  <c r="AF740" i="200"/>
  <c r="AA740" i="200"/>
  <c r="Z740" i="200"/>
  <c r="X740" i="200"/>
  <c r="S740" i="200"/>
  <c r="R740" i="200"/>
  <c r="P740" i="200"/>
  <c r="K740" i="200"/>
  <c r="J740" i="200"/>
  <c r="H740" i="200"/>
  <c r="BO739" i="200"/>
  <c r="BN739" i="200"/>
  <c r="BL739" i="200"/>
  <c r="BG739" i="200"/>
  <c r="BF739" i="200"/>
  <c r="BD739" i="200"/>
  <c r="AY739" i="200"/>
  <c r="AX739" i="200"/>
  <c r="AV739" i="200"/>
  <c r="AQ739" i="200"/>
  <c r="AP739" i="200"/>
  <c r="AN739" i="200"/>
  <c r="AI739" i="200"/>
  <c r="AH739" i="200"/>
  <c r="AF739" i="200"/>
  <c r="AA739" i="200"/>
  <c r="Z739" i="200"/>
  <c r="X739" i="200"/>
  <c r="S739" i="200"/>
  <c r="R739" i="200"/>
  <c r="P739" i="200"/>
  <c r="K739" i="200"/>
  <c r="J739" i="200"/>
  <c r="H739" i="200"/>
  <c r="BO738" i="200"/>
  <c r="BN738" i="200"/>
  <c r="BL738" i="200"/>
  <c r="BG738" i="200"/>
  <c r="BF738" i="200"/>
  <c r="BD738" i="200"/>
  <c r="AY738" i="200"/>
  <c r="AX738" i="200"/>
  <c r="AV738" i="200"/>
  <c r="AQ738" i="200"/>
  <c r="AP738" i="200"/>
  <c r="AN738" i="200"/>
  <c r="AI738" i="200"/>
  <c r="AH738" i="200"/>
  <c r="AF738" i="200"/>
  <c r="AA738" i="200"/>
  <c r="Z738" i="200"/>
  <c r="X738" i="200"/>
  <c r="S738" i="200"/>
  <c r="R738" i="200"/>
  <c r="P738" i="200"/>
  <c r="K738" i="200"/>
  <c r="J738" i="200"/>
  <c r="H738" i="200"/>
  <c r="BO737" i="200"/>
  <c r="BN737" i="200"/>
  <c r="BL737" i="200"/>
  <c r="BG737" i="200"/>
  <c r="BF737" i="200"/>
  <c r="BD737" i="200"/>
  <c r="AY737" i="200"/>
  <c r="AX737" i="200"/>
  <c r="AV737" i="200"/>
  <c r="AQ737" i="200"/>
  <c r="AP737" i="200"/>
  <c r="AN737" i="200"/>
  <c r="AI737" i="200"/>
  <c r="AH737" i="200"/>
  <c r="AF737" i="200"/>
  <c r="AA737" i="200"/>
  <c r="Z737" i="200"/>
  <c r="X737" i="200"/>
  <c r="S737" i="200"/>
  <c r="R737" i="200"/>
  <c r="P737" i="200"/>
  <c r="K737" i="200"/>
  <c r="J737" i="200"/>
  <c r="H737" i="200"/>
  <c r="BN736" i="200"/>
  <c r="BK736" i="200"/>
  <c r="BL736" i="200" s="1"/>
  <c r="BF736" i="200"/>
  <c r="BC736" i="200"/>
  <c r="BG736" i="200" s="1"/>
  <c r="AX736" i="200"/>
  <c r="AU736" i="200"/>
  <c r="AV736" i="200" s="1"/>
  <c r="AP736" i="200"/>
  <c r="AM736" i="200"/>
  <c r="AQ736" i="200" s="1"/>
  <c r="AH736" i="200"/>
  <c r="AE736" i="200"/>
  <c r="AF736" i="200" s="1"/>
  <c r="Z736" i="200"/>
  <c r="W736" i="200"/>
  <c r="AA736" i="200" s="1"/>
  <c r="R736" i="200"/>
  <c r="O736" i="200"/>
  <c r="P736" i="200" s="1"/>
  <c r="J736" i="200"/>
  <c r="G736" i="200"/>
  <c r="K736" i="200" s="1"/>
  <c r="BO735" i="200"/>
  <c r="BN735" i="200"/>
  <c r="BL735" i="200"/>
  <c r="BG735" i="200"/>
  <c r="BF735" i="200"/>
  <c r="BD735" i="200"/>
  <c r="AY735" i="200"/>
  <c r="AX735" i="200"/>
  <c r="AV735" i="200"/>
  <c r="AQ735" i="200"/>
  <c r="AP735" i="200"/>
  <c r="AN735" i="200"/>
  <c r="AI735" i="200"/>
  <c r="AH735" i="200"/>
  <c r="AF735" i="200"/>
  <c r="AA735" i="200"/>
  <c r="Z735" i="200"/>
  <c r="X735" i="200"/>
  <c r="S735" i="200"/>
  <c r="R735" i="200"/>
  <c r="P735" i="200"/>
  <c r="K735" i="200"/>
  <c r="J735" i="200"/>
  <c r="H735" i="200"/>
  <c r="BO734" i="200"/>
  <c r="BN734" i="200"/>
  <c r="BL734" i="200"/>
  <c r="BG734" i="200"/>
  <c r="BF734" i="200"/>
  <c r="BD734" i="200"/>
  <c r="AY734" i="200"/>
  <c r="AX734" i="200"/>
  <c r="AV734" i="200"/>
  <c r="AQ734" i="200"/>
  <c r="AP734" i="200"/>
  <c r="AN734" i="200"/>
  <c r="AI734" i="200"/>
  <c r="AH734" i="200"/>
  <c r="AF734" i="200"/>
  <c r="AA734" i="200"/>
  <c r="Z734" i="200"/>
  <c r="X734" i="200"/>
  <c r="S734" i="200"/>
  <c r="R734" i="200"/>
  <c r="P734" i="200"/>
  <c r="K734" i="200"/>
  <c r="J734" i="200"/>
  <c r="H734" i="200"/>
  <c r="BO733" i="200"/>
  <c r="BN733" i="200"/>
  <c r="BL733" i="200"/>
  <c r="BG733" i="200"/>
  <c r="BF733" i="200"/>
  <c r="BD733" i="200"/>
  <c r="AY733" i="200"/>
  <c r="AX733" i="200"/>
  <c r="AV733" i="200"/>
  <c r="AQ733" i="200"/>
  <c r="AP733" i="200"/>
  <c r="AN733" i="200"/>
  <c r="AI733" i="200"/>
  <c r="AH733" i="200"/>
  <c r="AF733" i="200"/>
  <c r="AA733" i="200"/>
  <c r="Z733" i="200"/>
  <c r="X733" i="200"/>
  <c r="S733" i="200"/>
  <c r="R733" i="200"/>
  <c r="P733" i="200"/>
  <c r="K733" i="200"/>
  <c r="J733" i="200"/>
  <c r="H733" i="200"/>
  <c r="BO732" i="200"/>
  <c r="BN732" i="200"/>
  <c r="BL732" i="200"/>
  <c r="BG732" i="200"/>
  <c r="BF732" i="200"/>
  <c r="BD732" i="200"/>
  <c r="AY732" i="200"/>
  <c r="AX732" i="200"/>
  <c r="AV732" i="200"/>
  <c r="AQ732" i="200"/>
  <c r="AP732" i="200"/>
  <c r="AN732" i="200"/>
  <c r="AI732" i="200"/>
  <c r="AH732" i="200"/>
  <c r="AF732" i="200"/>
  <c r="AA732" i="200"/>
  <c r="Z732" i="200"/>
  <c r="X732" i="200"/>
  <c r="S732" i="200"/>
  <c r="R732" i="200"/>
  <c r="P732" i="200"/>
  <c r="K732" i="200"/>
  <c r="J732" i="200"/>
  <c r="H732" i="200"/>
  <c r="BO731" i="200"/>
  <c r="BN731" i="200"/>
  <c r="BL731" i="200"/>
  <c r="BG731" i="200"/>
  <c r="BF731" i="200"/>
  <c r="BD731" i="200"/>
  <c r="AY731" i="200"/>
  <c r="AX731" i="200"/>
  <c r="AV731" i="200"/>
  <c r="AQ731" i="200"/>
  <c r="AP731" i="200"/>
  <c r="AN731" i="200"/>
  <c r="AI731" i="200"/>
  <c r="AH731" i="200"/>
  <c r="AF731" i="200"/>
  <c r="AA731" i="200"/>
  <c r="Z731" i="200"/>
  <c r="X731" i="200"/>
  <c r="S731" i="200"/>
  <c r="R731" i="200"/>
  <c r="P731" i="200"/>
  <c r="K731" i="200"/>
  <c r="J731" i="200"/>
  <c r="H731" i="200"/>
  <c r="BO730" i="200"/>
  <c r="BN730" i="200"/>
  <c r="BL730" i="200"/>
  <c r="BG730" i="200"/>
  <c r="BF730" i="200"/>
  <c r="BD730" i="200"/>
  <c r="AY730" i="200"/>
  <c r="AX730" i="200"/>
  <c r="AV730" i="200"/>
  <c r="AQ730" i="200"/>
  <c r="AP730" i="200"/>
  <c r="AN730" i="200"/>
  <c r="AI730" i="200"/>
  <c r="AH730" i="200"/>
  <c r="AF730" i="200"/>
  <c r="AA730" i="200"/>
  <c r="Z730" i="200"/>
  <c r="X730" i="200"/>
  <c r="S730" i="200"/>
  <c r="R730" i="200"/>
  <c r="P730" i="200"/>
  <c r="K730" i="200"/>
  <c r="J730" i="200"/>
  <c r="H730" i="200"/>
  <c r="BO729" i="200"/>
  <c r="BN729" i="200"/>
  <c r="BL729" i="200"/>
  <c r="BG729" i="200"/>
  <c r="BF729" i="200"/>
  <c r="BD729" i="200"/>
  <c r="AY729" i="200"/>
  <c r="AX729" i="200"/>
  <c r="AV729" i="200"/>
  <c r="AQ729" i="200"/>
  <c r="AP729" i="200"/>
  <c r="AN729" i="200"/>
  <c r="AI729" i="200"/>
  <c r="AH729" i="200"/>
  <c r="AF729" i="200"/>
  <c r="AA729" i="200"/>
  <c r="Z729" i="200"/>
  <c r="X729" i="200"/>
  <c r="S729" i="200"/>
  <c r="R729" i="200"/>
  <c r="P729" i="200"/>
  <c r="K729" i="200"/>
  <c r="J729" i="200"/>
  <c r="H729" i="200"/>
  <c r="BO728" i="200"/>
  <c r="BN728" i="200"/>
  <c r="BL728" i="200"/>
  <c r="BG728" i="200"/>
  <c r="BF728" i="200"/>
  <c r="BD728" i="200"/>
  <c r="AY728" i="200"/>
  <c r="AX728" i="200"/>
  <c r="AV728" i="200"/>
  <c r="AQ728" i="200"/>
  <c r="AP728" i="200"/>
  <c r="AN728" i="200"/>
  <c r="AI728" i="200"/>
  <c r="AH728" i="200"/>
  <c r="AF728" i="200"/>
  <c r="AA728" i="200"/>
  <c r="Z728" i="200"/>
  <c r="X728" i="200"/>
  <c r="S728" i="200"/>
  <c r="R728" i="200"/>
  <c r="P728" i="200"/>
  <c r="K728" i="200"/>
  <c r="J728" i="200"/>
  <c r="H728" i="200"/>
  <c r="BO727" i="200"/>
  <c r="BN727" i="200"/>
  <c r="BL727" i="200"/>
  <c r="BG727" i="200"/>
  <c r="BF727" i="200"/>
  <c r="BD727" i="200"/>
  <c r="AY727" i="200"/>
  <c r="AX727" i="200"/>
  <c r="AV727" i="200"/>
  <c r="AQ727" i="200"/>
  <c r="AP727" i="200"/>
  <c r="AN727" i="200"/>
  <c r="AI727" i="200"/>
  <c r="AH727" i="200"/>
  <c r="AF727" i="200"/>
  <c r="AA727" i="200"/>
  <c r="Z727" i="200"/>
  <c r="X727" i="200"/>
  <c r="S727" i="200"/>
  <c r="R727" i="200"/>
  <c r="P727" i="200"/>
  <c r="K727" i="200"/>
  <c r="J727" i="200"/>
  <c r="H727" i="200"/>
  <c r="BO726" i="200"/>
  <c r="BN726" i="200"/>
  <c r="BL726" i="200"/>
  <c r="BG726" i="200"/>
  <c r="BF726" i="200"/>
  <c r="BD726" i="200"/>
  <c r="AY726" i="200"/>
  <c r="AX726" i="200"/>
  <c r="AV726" i="200"/>
  <c r="AQ726" i="200"/>
  <c r="AP726" i="200"/>
  <c r="AN726" i="200"/>
  <c r="AI726" i="200"/>
  <c r="AH726" i="200"/>
  <c r="AF726" i="200"/>
  <c r="AA726" i="200"/>
  <c r="Z726" i="200"/>
  <c r="X726" i="200"/>
  <c r="S726" i="200"/>
  <c r="R726" i="200"/>
  <c r="P726" i="200"/>
  <c r="K726" i="200"/>
  <c r="J726" i="200"/>
  <c r="H726" i="200"/>
  <c r="BO725" i="200"/>
  <c r="BN725" i="200"/>
  <c r="BL725" i="200"/>
  <c r="BG725" i="200"/>
  <c r="BF725" i="200"/>
  <c r="BD725" i="200"/>
  <c r="AY725" i="200"/>
  <c r="AX725" i="200"/>
  <c r="AV725" i="200"/>
  <c r="AQ725" i="200"/>
  <c r="AP725" i="200"/>
  <c r="AN725" i="200"/>
  <c r="AI725" i="200"/>
  <c r="AH725" i="200"/>
  <c r="AF725" i="200"/>
  <c r="AA725" i="200"/>
  <c r="Z725" i="200"/>
  <c r="X725" i="200"/>
  <c r="S725" i="200"/>
  <c r="R725" i="200"/>
  <c r="P725" i="200"/>
  <c r="K725" i="200"/>
  <c r="J725" i="200"/>
  <c r="H725" i="200"/>
  <c r="BO724" i="200"/>
  <c r="BN724" i="200"/>
  <c r="BL724" i="200"/>
  <c r="BG724" i="200"/>
  <c r="BF724" i="200"/>
  <c r="BD724" i="200"/>
  <c r="AY724" i="200"/>
  <c r="AX724" i="200"/>
  <c r="AV724" i="200"/>
  <c r="AQ724" i="200"/>
  <c r="AP724" i="200"/>
  <c r="AN724" i="200"/>
  <c r="AI724" i="200"/>
  <c r="AH724" i="200"/>
  <c r="AF724" i="200"/>
  <c r="AA724" i="200"/>
  <c r="Z724" i="200"/>
  <c r="X724" i="200"/>
  <c r="S724" i="200"/>
  <c r="R724" i="200"/>
  <c r="P724" i="200"/>
  <c r="K724" i="200"/>
  <c r="J724" i="200"/>
  <c r="H724" i="200"/>
  <c r="BO723" i="200"/>
  <c r="BN723" i="200"/>
  <c r="BL723" i="200"/>
  <c r="BG723" i="200"/>
  <c r="BF723" i="200"/>
  <c r="BD723" i="200"/>
  <c r="AY723" i="200"/>
  <c r="AX723" i="200"/>
  <c r="AV723" i="200"/>
  <c r="AQ723" i="200"/>
  <c r="AP723" i="200"/>
  <c r="AN723" i="200"/>
  <c r="AI723" i="200"/>
  <c r="AH723" i="200"/>
  <c r="AF723" i="200"/>
  <c r="AA723" i="200"/>
  <c r="Z723" i="200"/>
  <c r="X723" i="200"/>
  <c r="S723" i="200"/>
  <c r="R723" i="200"/>
  <c r="P723" i="200"/>
  <c r="K723" i="200"/>
  <c r="J723" i="200"/>
  <c r="H723" i="200"/>
  <c r="BO722" i="200"/>
  <c r="BN722" i="200"/>
  <c r="BL722" i="200"/>
  <c r="BG722" i="200"/>
  <c r="BF722" i="200"/>
  <c r="BD722" i="200"/>
  <c r="AY722" i="200"/>
  <c r="AX722" i="200"/>
  <c r="AV722" i="200"/>
  <c r="AQ722" i="200"/>
  <c r="AP722" i="200"/>
  <c r="AN722" i="200"/>
  <c r="AI722" i="200"/>
  <c r="AH722" i="200"/>
  <c r="AF722" i="200"/>
  <c r="AA722" i="200"/>
  <c r="Z722" i="200"/>
  <c r="X722" i="200"/>
  <c r="S722" i="200"/>
  <c r="R722" i="200"/>
  <c r="P722" i="200"/>
  <c r="K722" i="200"/>
  <c r="J722" i="200"/>
  <c r="H722" i="200"/>
  <c r="BO721" i="200"/>
  <c r="BN721" i="200"/>
  <c r="BL721" i="200"/>
  <c r="BG721" i="200"/>
  <c r="BF721" i="200"/>
  <c r="BD721" i="200"/>
  <c r="AY721" i="200"/>
  <c r="AX721" i="200"/>
  <c r="AV721" i="200"/>
  <c r="AQ721" i="200"/>
  <c r="AP721" i="200"/>
  <c r="AN721" i="200"/>
  <c r="AI721" i="200"/>
  <c r="AH721" i="200"/>
  <c r="AF721" i="200"/>
  <c r="AA721" i="200"/>
  <c r="Z721" i="200"/>
  <c r="X721" i="200"/>
  <c r="S721" i="200"/>
  <c r="R721" i="200"/>
  <c r="P721" i="200"/>
  <c r="K721" i="200"/>
  <c r="J721" i="200"/>
  <c r="H721" i="200"/>
  <c r="BO720" i="200"/>
  <c r="BN720" i="200"/>
  <c r="BL720" i="200"/>
  <c r="BG720" i="200"/>
  <c r="BF720" i="200"/>
  <c r="BD720" i="200"/>
  <c r="AY720" i="200"/>
  <c r="AX720" i="200"/>
  <c r="AV720" i="200"/>
  <c r="AQ720" i="200"/>
  <c r="AP720" i="200"/>
  <c r="AN720" i="200"/>
  <c r="AI720" i="200"/>
  <c r="AH720" i="200"/>
  <c r="AF720" i="200"/>
  <c r="AA720" i="200"/>
  <c r="Z720" i="200"/>
  <c r="X720" i="200"/>
  <c r="S720" i="200"/>
  <c r="R720" i="200"/>
  <c r="P720" i="200"/>
  <c r="K720" i="200"/>
  <c r="J720" i="200"/>
  <c r="H720" i="200"/>
  <c r="BN719" i="200"/>
  <c r="BK719" i="200"/>
  <c r="BL719" i="200" s="1"/>
  <c r="BF719" i="200"/>
  <c r="BC719" i="200"/>
  <c r="BG719" i="200" s="1"/>
  <c r="AX719" i="200"/>
  <c r="AU719" i="200"/>
  <c r="AV719" i="200" s="1"/>
  <c r="AP719" i="200"/>
  <c r="AM719" i="200"/>
  <c r="AQ719" i="200" s="1"/>
  <c r="AH719" i="200"/>
  <c r="AE719" i="200"/>
  <c r="AF719" i="200" s="1"/>
  <c r="Z719" i="200"/>
  <c r="W719" i="200"/>
  <c r="AA719" i="200" s="1"/>
  <c r="R719" i="200"/>
  <c r="O719" i="200"/>
  <c r="P719" i="200" s="1"/>
  <c r="J719" i="200"/>
  <c r="G719" i="200"/>
  <c r="K719" i="200" s="1"/>
  <c r="BO718" i="200"/>
  <c r="BN718" i="200"/>
  <c r="BL718" i="200"/>
  <c r="BG718" i="200"/>
  <c r="BF718" i="200"/>
  <c r="BD718" i="200"/>
  <c r="AY718" i="200"/>
  <c r="AX718" i="200"/>
  <c r="AV718" i="200"/>
  <c r="AQ718" i="200"/>
  <c r="AP718" i="200"/>
  <c r="AN718" i="200"/>
  <c r="AI718" i="200"/>
  <c r="AH718" i="200"/>
  <c r="AF718" i="200"/>
  <c r="AA718" i="200"/>
  <c r="Z718" i="200"/>
  <c r="X718" i="200"/>
  <c r="S718" i="200"/>
  <c r="R718" i="200"/>
  <c r="P718" i="200"/>
  <c r="K718" i="200"/>
  <c r="J718" i="200"/>
  <c r="H718" i="200"/>
  <c r="BO717" i="200"/>
  <c r="BN717" i="200"/>
  <c r="BL717" i="200"/>
  <c r="BG717" i="200"/>
  <c r="BF717" i="200"/>
  <c r="BD717" i="200"/>
  <c r="AY717" i="200"/>
  <c r="AX717" i="200"/>
  <c r="AV717" i="200"/>
  <c r="AQ717" i="200"/>
  <c r="AP717" i="200"/>
  <c r="AN717" i="200"/>
  <c r="AI717" i="200"/>
  <c r="AH717" i="200"/>
  <c r="AF717" i="200"/>
  <c r="AA717" i="200"/>
  <c r="Z717" i="200"/>
  <c r="X717" i="200"/>
  <c r="S717" i="200"/>
  <c r="R717" i="200"/>
  <c r="P717" i="200"/>
  <c r="K717" i="200"/>
  <c r="J717" i="200"/>
  <c r="H717" i="200"/>
  <c r="BO716" i="200"/>
  <c r="BN716" i="200"/>
  <c r="BL716" i="200"/>
  <c r="BG716" i="200"/>
  <c r="BF716" i="200"/>
  <c r="BD716" i="200"/>
  <c r="AY716" i="200"/>
  <c r="AX716" i="200"/>
  <c r="AV716" i="200"/>
  <c r="AQ716" i="200"/>
  <c r="AP716" i="200"/>
  <c r="AN716" i="200"/>
  <c r="AI716" i="200"/>
  <c r="AH716" i="200"/>
  <c r="AF716" i="200"/>
  <c r="AA716" i="200"/>
  <c r="Z716" i="200"/>
  <c r="X716" i="200"/>
  <c r="S716" i="200"/>
  <c r="R716" i="200"/>
  <c r="P716" i="200"/>
  <c r="K716" i="200"/>
  <c r="J716" i="200"/>
  <c r="H716" i="200"/>
  <c r="BO715" i="200"/>
  <c r="BN715" i="200"/>
  <c r="BL715" i="200"/>
  <c r="BG715" i="200"/>
  <c r="BF715" i="200"/>
  <c r="BD715" i="200"/>
  <c r="AY715" i="200"/>
  <c r="AX715" i="200"/>
  <c r="AV715" i="200"/>
  <c r="AQ715" i="200"/>
  <c r="AP715" i="200"/>
  <c r="AN715" i="200"/>
  <c r="AI715" i="200"/>
  <c r="AH715" i="200"/>
  <c r="AF715" i="200"/>
  <c r="AA715" i="200"/>
  <c r="Z715" i="200"/>
  <c r="X715" i="200"/>
  <c r="S715" i="200"/>
  <c r="R715" i="200"/>
  <c r="P715" i="200"/>
  <c r="K715" i="200"/>
  <c r="J715" i="200"/>
  <c r="H715" i="200"/>
  <c r="BO714" i="200"/>
  <c r="BN714" i="200"/>
  <c r="BL714" i="200"/>
  <c r="BG714" i="200"/>
  <c r="BF714" i="200"/>
  <c r="BD714" i="200"/>
  <c r="AY714" i="200"/>
  <c r="AX714" i="200"/>
  <c r="AV714" i="200"/>
  <c r="AQ714" i="200"/>
  <c r="AP714" i="200"/>
  <c r="AN714" i="200"/>
  <c r="AI714" i="200"/>
  <c r="AH714" i="200"/>
  <c r="AF714" i="200"/>
  <c r="AA714" i="200"/>
  <c r="Z714" i="200"/>
  <c r="X714" i="200"/>
  <c r="S714" i="200"/>
  <c r="R714" i="200"/>
  <c r="P714" i="200"/>
  <c r="K714" i="200"/>
  <c r="J714" i="200"/>
  <c r="H714" i="200"/>
  <c r="BO713" i="200"/>
  <c r="BN713" i="200"/>
  <c r="BL713" i="200"/>
  <c r="BG713" i="200"/>
  <c r="BF713" i="200"/>
  <c r="BD713" i="200"/>
  <c r="AY713" i="200"/>
  <c r="AX713" i="200"/>
  <c r="AV713" i="200"/>
  <c r="AQ713" i="200"/>
  <c r="AP713" i="200"/>
  <c r="AN713" i="200"/>
  <c r="AI713" i="200"/>
  <c r="AH713" i="200"/>
  <c r="AF713" i="200"/>
  <c r="AA713" i="200"/>
  <c r="Z713" i="200"/>
  <c r="X713" i="200"/>
  <c r="S713" i="200"/>
  <c r="R713" i="200"/>
  <c r="P713" i="200"/>
  <c r="K713" i="200"/>
  <c r="J713" i="200"/>
  <c r="H713" i="200"/>
  <c r="BO712" i="200"/>
  <c r="BN712" i="200"/>
  <c r="BL712" i="200"/>
  <c r="BG712" i="200"/>
  <c r="BF712" i="200"/>
  <c r="BD712" i="200"/>
  <c r="AY712" i="200"/>
  <c r="AX712" i="200"/>
  <c r="AV712" i="200"/>
  <c r="AQ712" i="200"/>
  <c r="AP712" i="200"/>
  <c r="AN712" i="200"/>
  <c r="AI712" i="200"/>
  <c r="AH712" i="200"/>
  <c r="AF712" i="200"/>
  <c r="AA712" i="200"/>
  <c r="Z712" i="200"/>
  <c r="X712" i="200"/>
  <c r="S712" i="200"/>
  <c r="R712" i="200"/>
  <c r="P712" i="200"/>
  <c r="K712" i="200"/>
  <c r="J712" i="200"/>
  <c r="H712" i="200"/>
  <c r="BO711" i="200"/>
  <c r="BN711" i="200"/>
  <c r="BL711" i="200"/>
  <c r="BG711" i="200"/>
  <c r="BF711" i="200"/>
  <c r="BD711" i="200"/>
  <c r="AY711" i="200"/>
  <c r="AX711" i="200"/>
  <c r="AV711" i="200"/>
  <c r="AQ711" i="200"/>
  <c r="AP711" i="200"/>
  <c r="AN711" i="200"/>
  <c r="AI711" i="200"/>
  <c r="AH711" i="200"/>
  <c r="AF711" i="200"/>
  <c r="AA711" i="200"/>
  <c r="Z711" i="200"/>
  <c r="X711" i="200"/>
  <c r="S711" i="200"/>
  <c r="R711" i="200"/>
  <c r="P711" i="200"/>
  <c r="K711" i="200"/>
  <c r="J711" i="200"/>
  <c r="H711" i="200"/>
  <c r="BO710" i="200"/>
  <c r="BN710" i="200"/>
  <c r="BL710" i="200"/>
  <c r="BG710" i="200"/>
  <c r="BF710" i="200"/>
  <c r="BD710" i="200"/>
  <c r="AY710" i="200"/>
  <c r="AX710" i="200"/>
  <c r="AV710" i="200"/>
  <c r="AQ710" i="200"/>
  <c r="AP710" i="200"/>
  <c r="AN710" i="200"/>
  <c r="AI710" i="200"/>
  <c r="AH710" i="200"/>
  <c r="AF710" i="200"/>
  <c r="AA710" i="200"/>
  <c r="Z710" i="200"/>
  <c r="X710" i="200"/>
  <c r="S710" i="200"/>
  <c r="R710" i="200"/>
  <c r="P710" i="200"/>
  <c r="K710" i="200"/>
  <c r="J710" i="200"/>
  <c r="H710" i="200"/>
  <c r="BO709" i="200"/>
  <c r="BN709" i="200"/>
  <c r="BL709" i="200"/>
  <c r="BG709" i="200"/>
  <c r="BF709" i="200"/>
  <c r="BD709" i="200"/>
  <c r="AY709" i="200"/>
  <c r="AX709" i="200"/>
  <c r="AV709" i="200"/>
  <c r="AQ709" i="200"/>
  <c r="AP709" i="200"/>
  <c r="AN709" i="200"/>
  <c r="AI709" i="200"/>
  <c r="AH709" i="200"/>
  <c r="AF709" i="200"/>
  <c r="AA709" i="200"/>
  <c r="Z709" i="200"/>
  <c r="X709" i="200"/>
  <c r="S709" i="200"/>
  <c r="R709" i="200"/>
  <c r="P709" i="200"/>
  <c r="K709" i="200"/>
  <c r="J709" i="200"/>
  <c r="H709" i="200"/>
  <c r="BO708" i="200"/>
  <c r="BN708" i="200"/>
  <c r="BL708" i="200"/>
  <c r="BG708" i="200"/>
  <c r="BF708" i="200"/>
  <c r="BD708" i="200"/>
  <c r="AY708" i="200"/>
  <c r="AX708" i="200"/>
  <c r="AV708" i="200"/>
  <c r="AQ708" i="200"/>
  <c r="AP708" i="200"/>
  <c r="AN708" i="200"/>
  <c r="AI708" i="200"/>
  <c r="AH708" i="200"/>
  <c r="AF708" i="200"/>
  <c r="AA708" i="200"/>
  <c r="Z708" i="200"/>
  <c r="X708" i="200"/>
  <c r="S708" i="200"/>
  <c r="R708" i="200"/>
  <c r="P708" i="200"/>
  <c r="K708" i="200"/>
  <c r="J708" i="200"/>
  <c r="H708" i="200"/>
  <c r="BO707" i="200"/>
  <c r="BN707" i="200"/>
  <c r="BL707" i="200"/>
  <c r="BG707" i="200"/>
  <c r="BF707" i="200"/>
  <c r="BD707" i="200"/>
  <c r="AY707" i="200"/>
  <c r="AX707" i="200"/>
  <c r="AV707" i="200"/>
  <c r="AQ707" i="200"/>
  <c r="AP707" i="200"/>
  <c r="AN707" i="200"/>
  <c r="AI707" i="200"/>
  <c r="AH707" i="200"/>
  <c r="AF707" i="200"/>
  <c r="AA707" i="200"/>
  <c r="Z707" i="200"/>
  <c r="X707" i="200"/>
  <c r="S707" i="200"/>
  <c r="R707" i="200"/>
  <c r="P707" i="200"/>
  <c r="K707" i="200"/>
  <c r="J707" i="200"/>
  <c r="H707" i="200"/>
  <c r="BO706" i="200"/>
  <c r="BN706" i="200"/>
  <c r="BL706" i="200"/>
  <c r="BG706" i="200"/>
  <c r="BF706" i="200"/>
  <c r="BD706" i="200"/>
  <c r="AY706" i="200"/>
  <c r="AX706" i="200"/>
  <c r="AV706" i="200"/>
  <c r="AQ706" i="200"/>
  <c r="AP706" i="200"/>
  <c r="AN706" i="200"/>
  <c r="AI706" i="200"/>
  <c r="AH706" i="200"/>
  <c r="AF706" i="200"/>
  <c r="AA706" i="200"/>
  <c r="Z706" i="200"/>
  <c r="X706" i="200"/>
  <c r="S706" i="200"/>
  <c r="R706" i="200"/>
  <c r="P706" i="200"/>
  <c r="K706" i="200"/>
  <c r="J706" i="200"/>
  <c r="H706" i="200"/>
  <c r="BO705" i="200"/>
  <c r="BN705" i="200"/>
  <c r="BL705" i="200"/>
  <c r="BG705" i="200"/>
  <c r="BF705" i="200"/>
  <c r="BD705" i="200"/>
  <c r="AY705" i="200"/>
  <c r="AX705" i="200"/>
  <c r="AV705" i="200"/>
  <c r="AQ705" i="200"/>
  <c r="AP705" i="200"/>
  <c r="AN705" i="200"/>
  <c r="AI705" i="200"/>
  <c r="AH705" i="200"/>
  <c r="AF705" i="200"/>
  <c r="AA705" i="200"/>
  <c r="Z705" i="200"/>
  <c r="X705" i="200"/>
  <c r="S705" i="200"/>
  <c r="R705" i="200"/>
  <c r="P705" i="200"/>
  <c r="K705" i="200"/>
  <c r="J705" i="200"/>
  <c r="H705" i="200"/>
  <c r="BO704" i="200"/>
  <c r="BN704" i="200"/>
  <c r="BL704" i="200"/>
  <c r="BG704" i="200"/>
  <c r="BF704" i="200"/>
  <c r="BD704" i="200"/>
  <c r="AY704" i="200"/>
  <c r="AX704" i="200"/>
  <c r="AV704" i="200"/>
  <c r="AQ704" i="200"/>
  <c r="AP704" i="200"/>
  <c r="AN704" i="200"/>
  <c r="AI704" i="200"/>
  <c r="AH704" i="200"/>
  <c r="AF704" i="200"/>
  <c r="AA704" i="200"/>
  <c r="Z704" i="200"/>
  <c r="X704" i="200"/>
  <c r="S704" i="200"/>
  <c r="R704" i="200"/>
  <c r="P704" i="200"/>
  <c r="K704" i="200"/>
  <c r="J704" i="200"/>
  <c r="H704" i="200"/>
  <c r="BO703" i="200"/>
  <c r="BN703" i="200"/>
  <c r="BL703" i="200"/>
  <c r="BG703" i="200"/>
  <c r="BF703" i="200"/>
  <c r="BD703" i="200"/>
  <c r="AY703" i="200"/>
  <c r="AX703" i="200"/>
  <c r="AV703" i="200"/>
  <c r="AQ703" i="200"/>
  <c r="AP703" i="200"/>
  <c r="AN703" i="200"/>
  <c r="AI703" i="200"/>
  <c r="AH703" i="200"/>
  <c r="AF703" i="200"/>
  <c r="AA703" i="200"/>
  <c r="Z703" i="200"/>
  <c r="X703" i="200"/>
  <c r="S703" i="200"/>
  <c r="R703" i="200"/>
  <c r="P703" i="200"/>
  <c r="K703" i="200"/>
  <c r="J703" i="200"/>
  <c r="H703" i="200"/>
  <c r="BN702" i="200"/>
  <c r="BK702" i="200"/>
  <c r="BL702" i="200" s="1"/>
  <c r="BF702" i="200"/>
  <c r="BC702" i="200"/>
  <c r="BG702" i="200" s="1"/>
  <c r="AX702" i="200"/>
  <c r="AU702" i="200"/>
  <c r="AV702" i="200" s="1"/>
  <c r="AP702" i="200"/>
  <c r="AM702" i="200"/>
  <c r="AQ702" i="200" s="1"/>
  <c r="AH702" i="200"/>
  <c r="AE702" i="200"/>
  <c r="AF702" i="200" s="1"/>
  <c r="Z702" i="200"/>
  <c r="W702" i="200"/>
  <c r="AA702" i="200" s="1"/>
  <c r="R702" i="200"/>
  <c r="O702" i="200"/>
  <c r="P702" i="200" s="1"/>
  <c r="J702" i="200"/>
  <c r="G702" i="200"/>
  <c r="K702" i="200" s="1"/>
  <c r="BO701" i="200"/>
  <c r="BN701" i="200"/>
  <c r="BL701" i="200"/>
  <c r="BG701" i="200"/>
  <c r="BF701" i="200"/>
  <c r="BD701" i="200"/>
  <c r="AY701" i="200"/>
  <c r="AX701" i="200"/>
  <c r="AV701" i="200"/>
  <c r="AQ701" i="200"/>
  <c r="AP701" i="200"/>
  <c r="AN701" i="200"/>
  <c r="AI701" i="200"/>
  <c r="AH701" i="200"/>
  <c r="AF701" i="200"/>
  <c r="AA701" i="200"/>
  <c r="Z701" i="200"/>
  <c r="X701" i="200"/>
  <c r="S701" i="200"/>
  <c r="R701" i="200"/>
  <c r="P701" i="200"/>
  <c r="K701" i="200"/>
  <c r="J701" i="200"/>
  <c r="H701" i="200"/>
  <c r="BO700" i="200"/>
  <c r="BN700" i="200"/>
  <c r="BL700" i="200"/>
  <c r="BG700" i="200"/>
  <c r="BF700" i="200"/>
  <c r="BD700" i="200"/>
  <c r="AY700" i="200"/>
  <c r="AX700" i="200"/>
  <c r="AV700" i="200"/>
  <c r="AQ700" i="200"/>
  <c r="AP700" i="200"/>
  <c r="AN700" i="200"/>
  <c r="AI700" i="200"/>
  <c r="AH700" i="200"/>
  <c r="AF700" i="200"/>
  <c r="AA700" i="200"/>
  <c r="Z700" i="200"/>
  <c r="X700" i="200"/>
  <c r="S700" i="200"/>
  <c r="R700" i="200"/>
  <c r="P700" i="200"/>
  <c r="K700" i="200"/>
  <c r="J700" i="200"/>
  <c r="H700" i="200"/>
  <c r="BO699" i="200"/>
  <c r="BN699" i="200"/>
  <c r="BL699" i="200"/>
  <c r="BG699" i="200"/>
  <c r="BF699" i="200"/>
  <c r="BD699" i="200"/>
  <c r="AY699" i="200"/>
  <c r="AX699" i="200"/>
  <c r="AV699" i="200"/>
  <c r="AQ699" i="200"/>
  <c r="AP699" i="200"/>
  <c r="AN699" i="200"/>
  <c r="AI699" i="200"/>
  <c r="AH699" i="200"/>
  <c r="AF699" i="200"/>
  <c r="AA699" i="200"/>
  <c r="Z699" i="200"/>
  <c r="X699" i="200"/>
  <c r="S699" i="200"/>
  <c r="R699" i="200"/>
  <c r="P699" i="200"/>
  <c r="K699" i="200"/>
  <c r="J699" i="200"/>
  <c r="H699" i="200"/>
  <c r="BO698" i="200"/>
  <c r="BN698" i="200"/>
  <c r="BL698" i="200"/>
  <c r="BG698" i="200"/>
  <c r="BF698" i="200"/>
  <c r="BD698" i="200"/>
  <c r="AY698" i="200"/>
  <c r="AX698" i="200"/>
  <c r="AV698" i="200"/>
  <c r="AQ698" i="200"/>
  <c r="AP698" i="200"/>
  <c r="AN698" i="200"/>
  <c r="AI698" i="200"/>
  <c r="AH698" i="200"/>
  <c r="AF698" i="200"/>
  <c r="AA698" i="200"/>
  <c r="Z698" i="200"/>
  <c r="X698" i="200"/>
  <c r="S698" i="200"/>
  <c r="R698" i="200"/>
  <c r="P698" i="200"/>
  <c r="K698" i="200"/>
  <c r="J698" i="200"/>
  <c r="H698" i="200"/>
  <c r="BO697" i="200"/>
  <c r="BN697" i="200"/>
  <c r="BL697" i="200"/>
  <c r="BG697" i="200"/>
  <c r="BF697" i="200"/>
  <c r="BD697" i="200"/>
  <c r="AY697" i="200"/>
  <c r="AX697" i="200"/>
  <c r="AV697" i="200"/>
  <c r="AQ697" i="200"/>
  <c r="AP697" i="200"/>
  <c r="AN697" i="200"/>
  <c r="AI697" i="200"/>
  <c r="AH697" i="200"/>
  <c r="AF697" i="200"/>
  <c r="AA697" i="200"/>
  <c r="Z697" i="200"/>
  <c r="X697" i="200"/>
  <c r="S697" i="200"/>
  <c r="R697" i="200"/>
  <c r="P697" i="200"/>
  <c r="K697" i="200"/>
  <c r="J697" i="200"/>
  <c r="H697" i="200"/>
  <c r="BO696" i="200"/>
  <c r="BN696" i="200"/>
  <c r="BL696" i="200"/>
  <c r="BG696" i="200"/>
  <c r="BF696" i="200"/>
  <c r="BD696" i="200"/>
  <c r="AY696" i="200"/>
  <c r="AX696" i="200"/>
  <c r="AV696" i="200"/>
  <c r="AQ696" i="200"/>
  <c r="AP696" i="200"/>
  <c r="AN696" i="200"/>
  <c r="AI696" i="200"/>
  <c r="AH696" i="200"/>
  <c r="AF696" i="200"/>
  <c r="AA696" i="200"/>
  <c r="Z696" i="200"/>
  <c r="X696" i="200"/>
  <c r="S696" i="200"/>
  <c r="R696" i="200"/>
  <c r="P696" i="200"/>
  <c r="K696" i="200"/>
  <c r="J696" i="200"/>
  <c r="H696" i="200"/>
  <c r="BO695" i="200"/>
  <c r="BN695" i="200"/>
  <c r="BL695" i="200"/>
  <c r="BG695" i="200"/>
  <c r="BF695" i="200"/>
  <c r="BD695" i="200"/>
  <c r="AY695" i="200"/>
  <c r="AX695" i="200"/>
  <c r="AV695" i="200"/>
  <c r="AQ695" i="200"/>
  <c r="AP695" i="200"/>
  <c r="AN695" i="200"/>
  <c r="AI695" i="200"/>
  <c r="AH695" i="200"/>
  <c r="AF695" i="200"/>
  <c r="AA695" i="200"/>
  <c r="Z695" i="200"/>
  <c r="X695" i="200"/>
  <c r="S695" i="200"/>
  <c r="R695" i="200"/>
  <c r="P695" i="200"/>
  <c r="K695" i="200"/>
  <c r="J695" i="200"/>
  <c r="H695" i="200"/>
  <c r="BO694" i="200"/>
  <c r="BN694" i="200"/>
  <c r="BL694" i="200"/>
  <c r="BG694" i="200"/>
  <c r="BF694" i="200"/>
  <c r="BD694" i="200"/>
  <c r="AY694" i="200"/>
  <c r="AX694" i="200"/>
  <c r="AV694" i="200"/>
  <c r="AQ694" i="200"/>
  <c r="AP694" i="200"/>
  <c r="AN694" i="200"/>
  <c r="AI694" i="200"/>
  <c r="AH694" i="200"/>
  <c r="AF694" i="200"/>
  <c r="AA694" i="200"/>
  <c r="Z694" i="200"/>
  <c r="X694" i="200"/>
  <c r="S694" i="200"/>
  <c r="R694" i="200"/>
  <c r="P694" i="200"/>
  <c r="K694" i="200"/>
  <c r="J694" i="200"/>
  <c r="H694" i="200"/>
  <c r="BO693" i="200"/>
  <c r="BN693" i="200"/>
  <c r="BL693" i="200"/>
  <c r="BG693" i="200"/>
  <c r="BF693" i="200"/>
  <c r="BD693" i="200"/>
  <c r="AY693" i="200"/>
  <c r="AX693" i="200"/>
  <c r="AV693" i="200"/>
  <c r="AQ693" i="200"/>
  <c r="AP693" i="200"/>
  <c r="AN693" i="200"/>
  <c r="AI693" i="200"/>
  <c r="AH693" i="200"/>
  <c r="AF693" i="200"/>
  <c r="AA693" i="200"/>
  <c r="Z693" i="200"/>
  <c r="X693" i="200"/>
  <c r="S693" i="200"/>
  <c r="R693" i="200"/>
  <c r="P693" i="200"/>
  <c r="K693" i="200"/>
  <c r="J693" i="200"/>
  <c r="H693" i="200"/>
  <c r="BO692" i="200"/>
  <c r="BN692" i="200"/>
  <c r="BL692" i="200"/>
  <c r="BG692" i="200"/>
  <c r="BF692" i="200"/>
  <c r="BD692" i="200"/>
  <c r="AY692" i="200"/>
  <c r="AX692" i="200"/>
  <c r="AV692" i="200"/>
  <c r="AQ692" i="200"/>
  <c r="AP692" i="200"/>
  <c r="AN692" i="200"/>
  <c r="AI692" i="200"/>
  <c r="AH692" i="200"/>
  <c r="AF692" i="200"/>
  <c r="AA692" i="200"/>
  <c r="Z692" i="200"/>
  <c r="X692" i="200"/>
  <c r="S692" i="200"/>
  <c r="R692" i="200"/>
  <c r="P692" i="200"/>
  <c r="K692" i="200"/>
  <c r="J692" i="200"/>
  <c r="H692" i="200"/>
  <c r="BO691" i="200"/>
  <c r="BN691" i="200"/>
  <c r="BL691" i="200"/>
  <c r="BG691" i="200"/>
  <c r="BF691" i="200"/>
  <c r="BD691" i="200"/>
  <c r="AY691" i="200"/>
  <c r="AX691" i="200"/>
  <c r="AV691" i="200"/>
  <c r="AQ691" i="200"/>
  <c r="AP691" i="200"/>
  <c r="AN691" i="200"/>
  <c r="AI691" i="200"/>
  <c r="AH691" i="200"/>
  <c r="AF691" i="200"/>
  <c r="AA691" i="200"/>
  <c r="Z691" i="200"/>
  <c r="X691" i="200"/>
  <c r="S691" i="200"/>
  <c r="R691" i="200"/>
  <c r="P691" i="200"/>
  <c r="K691" i="200"/>
  <c r="J691" i="200"/>
  <c r="H691" i="200"/>
  <c r="BO690" i="200"/>
  <c r="BN690" i="200"/>
  <c r="BL690" i="200"/>
  <c r="BG690" i="200"/>
  <c r="BF690" i="200"/>
  <c r="BD690" i="200"/>
  <c r="AY690" i="200"/>
  <c r="AX690" i="200"/>
  <c r="AV690" i="200"/>
  <c r="AQ690" i="200"/>
  <c r="AP690" i="200"/>
  <c r="AN690" i="200"/>
  <c r="AI690" i="200"/>
  <c r="AH690" i="200"/>
  <c r="AF690" i="200"/>
  <c r="AA690" i="200"/>
  <c r="Z690" i="200"/>
  <c r="X690" i="200"/>
  <c r="S690" i="200"/>
  <c r="R690" i="200"/>
  <c r="P690" i="200"/>
  <c r="K690" i="200"/>
  <c r="J690" i="200"/>
  <c r="H690" i="200"/>
  <c r="BO689" i="200"/>
  <c r="BN689" i="200"/>
  <c r="BL689" i="200"/>
  <c r="BG689" i="200"/>
  <c r="BF689" i="200"/>
  <c r="BD689" i="200"/>
  <c r="AY689" i="200"/>
  <c r="AX689" i="200"/>
  <c r="AV689" i="200"/>
  <c r="AQ689" i="200"/>
  <c r="AP689" i="200"/>
  <c r="AN689" i="200"/>
  <c r="AI689" i="200"/>
  <c r="AH689" i="200"/>
  <c r="AF689" i="200"/>
  <c r="AA689" i="200"/>
  <c r="Z689" i="200"/>
  <c r="X689" i="200"/>
  <c r="S689" i="200"/>
  <c r="R689" i="200"/>
  <c r="P689" i="200"/>
  <c r="K689" i="200"/>
  <c r="J689" i="200"/>
  <c r="H689" i="200"/>
  <c r="BO688" i="200"/>
  <c r="BN688" i="200"/>
  <c r="BL688" i="200"/>
  <c r="BG688" i="200"/>
  <c r="BF688" i="200"/>
  <c r="BD688" i="200"/>
  <c r="AY688" i="200"/>
  <c r="AX688" i="200"/>
  <c r="AV688" i="200"/>
  <c r="AQ688" i="200"/>
  <c r="AP688" i="200"/>
  <c r="AN688" i="200"/>
  <c r="AI688" i="200"/>
  <c r="AH688" i="200"/>
  <c r="AF688" i="200"/>
  <c r="AA688" i="200"/>
  <c r="Z688" i="200"/>
  <c r="X688" i="200"/>
  <c r="S688" i="200"/>
  <c r="R688" i="200"/>
  <c r="P688" i="200"/>
  <c r="K688" i="200"/>
  <c r="J688" i="200"/>
  <c r="H688" i="200"/>
  <c r="BO687" i="200"/>
  <c r="BN687" i="200"/>
  <c r="BL687" i="200"/>
  <c r="BG687" i="200"/>
  <c r="BF687" i="200"/>
  <c r="BD687" i="200"/>
  <c r="AY687" i="200"/>
  <c r="AX687" i="200"/>
  <c r="AV687" i="200"/>
  <c r="AQ687" i="200"/>
  <c r="AP687" i="200"/>
  <c r="AN687" i="200"/>
  <c r="AI687" i="200"/>
  <c r="AH687" i="200"/>
  <c r="AF687" i="200"/>
  <c r="AA687" i="200"/>
  <c r="Z687" i="200"/>
  <c r="X687" i="200"/>
  <c r="S687" i="200"/>
  <c r="R687" i="200"/>
  <c r="P687" i="200"/>
  <c r="K687" i="200"/>
  <c r="J687" i="200"/>
  <c r="H687" i="200"/>
  <c r="BO686" i="200"/>
  <c r="BN686" i="200"/>
  <c r="BL686" i="200"/>
  <c r="BG686" i="200"/>
  <c r="BF686" i="200"/>
  <c r="BD686" i="200"/>
  <c r="AY686" i="200"/>
  <c r="AX686" i="200"/>
  <c r="AV686" i="200"/>
  <c r="AQ686" i="200"/>
  <c r="AP686" i="200"/>
  <c r="AN686" i="200"/>
  <c r="AI686" i="200"/>
  <c r="AH686" i="200"/>
  <c r="AF686" i="200"/>
  <c r="AA686" i="200"/>
  <c r="Z686" i="200"/>
  <c r="X686" i="200"/>
  <c r="S686" i="200"/>
  <c r="R686" i="200"/>
  <c r="P686" i="200"/>
  <c r="K686" i="200"/>
  <c r="J686" i="200"/>
  <c r="H686" i="200"/>
  <c r="BN685" i="200"/>
  <c r="BK685" i="200"/>
  <c r="BL685" i="200" s="1"/>
  <c r="BF685" i="200"/>
  <c r="BC685" i="200"/>
  <c r="BG685" i="200" s="1"/>
  <c r="AX685" i="200"/>
  <c r="AU685" i="200"/>
  <c r="AV685" i="200" s="1"/>
  <c r="AP685" i="200"/>
  <c r="AM685" i="200"/>
  <c r="AQ685" i="200" s="1"/>
  <c r="AH685" i="200"/>
  <c r="AE685" i="200"/>
  <c r="AF685" i="200" s="1"/>
  <c r="Z685" i="200"/>
  <c r="W685" i="200"/>
  <c r="AA685" i="200" s="1"/>
  <c r="R685" i="200"/>
  <c r="O685" i="200"/>
  <c r="P685" i="200" s="1"/>
  <c r="J685" i="200"/>
  <c r="G685" i="200"/>
  <c r="K685" i="200" s="1"/>
  <c r="BO684" i="200"/>
  <c r="BN684" i="200"/>
  <c r="BL684" i="200"/>
  <c r="BG684" i="200"/>
  <c r="BF684" i="200"/>
  <c r="BD684" i="200"/>
  <c r="AY684" i="200"/>
  <c r="AX684" i="200"/>
  <c r="AV684" i="200"/>
  <c r="AQ684" i="200"/>
  <c r="AP684" i="200"/>
  <c r="AN684" i="200"/>
  <c r="AI684" i="200"/>
  <c r="AH684" i="200"/>
  <c r="AF684" i="200"/>
  <c r="AA684" i="200"/>
  <c r="Z684" i="200"/>
  <c r="X684" i="200"/>
  <c r="S684" i="200"/>
  <c r="R684" i="200"/>
  <c r="P684" i="200"/>
  <c r="K684" i="200"/>
  <c r="J684" i="200"/>
  <c r="H684" i="200"/>
  <c r="BO683" i="200"/>
  <c r="BN683" i="200"/>
  <c r="BL683" i="200"/>
  <c r="BG683" i="200"/>
  <c r="BF683" i="200"/>
  <c r="BD683" i="200"/>
  <c r="AY683" i="200"/>
  <c r="AX683" i="200"/>
  <c r="AV683" i="200"/>
  <c r="AQ683" i="200"/>
  <c r="AP683" i="200"/>
  <c r="AN683" i="200"/>
  <c r="AI683" i="200"/>
  <c r="AH683" i="200"/>
  <c r="AF683" i="200"/>
  <c r="AA683" i="200"/>
  <c r="Z683" i="200"/>
  <c r="X683" i="200"/>
  <c r="S683" i="200"/>
  <c r="R683" i="200"/>
  <c r="P683" i="200"/>
  <c r="K683" i="200"/>
  <c r="J683" i="200"/>
  <c r="H683" i="200"/>
  <c r="BO682" i="200"/>
  <c r="BN682" i="200"/>
  <c r="BL682" i="200"/>
  <c r="BG682" i="200"/>
  <c r="BF682" i="200"/>
  <c r="BD682" i="200"/>
  <c r="AY682" i="200"/>
  <c r="AX682" i="200"/>
  <c r="AV682" i="200"/>
  <c r="AQ682" i="200"/>
  <c r="AP682" i="200"/>
  <c r="AN682" i="200"/>
  <c r="AI682" i="200"/>
  <c r="AH682" i="200"/>
  <c r="AF682" i="200"/>
  <c r="AA682" i="200"/>
  <c r="Z682" i="200"/>
  <c r="X682" i="200"/>
  <c r="S682" i="200"/>
  <c r="R682" i="200"/>
  <c r="P682" i="200"/>
  <c r="K682" i="200"/>
  <c r="J682" i="200"/>
  <c r="H682" i="200"/>
  <c r="BO681" i="200"/>
  <c r="BN681" i="200"/>
  <c r="BL681" i="200"/>
  <c r="BG681" i="200"/>
  <c r="BF681" i="200"/>
  <c r="BD681" i="200"/>
  <c r="AY681" i="200"/>
  <c r="AX681" i="200"/>
  <c r="AV681" i="200"/>
  <c r="AQ681" i="200"/>
  <c r="AP681" i="200"/>
  <c r="AN681" i="200"/>
  <c r="AI681" i="200"/>
  <c r="AH681" i="200"/>
  <c r="AF681" i="200"/>
  <c r="AA681" i="200"/>
  <c r="Z681" i="200"/>
  <c r="X681" i="200"/>
  <c r="S681" i="200"/>
  <c r="R681" i="200"/>
  <c r="P681" i="200"/>
  <c r="K681" i="200"/>
  <c r="J681" i="200"/>
  <c r="H681" i="200"/>
  <c r="BO680" i="200"/>
  <c r="BN680" i="200"/>
  <c r="BL680" i="200"/>
  <c r="BG680" i="200"/>
  <c r="BF680" i="200"/>
  <c r="BD680" i="200"/>
  <c r="AY680" i="200"/>
  <c r="AX680" i="200"/>
  <c r="AV680" i="200"/>
  <c r="AQ680" i="200"/>
  <c r="AP680" i="200"/>
  <c r="AN680" i="200"/>
  <c r="AI680" i="200"/>
  <c r="AH680" i="200"/>
  <c r="AF680" i="200"/>
  <c r="AA680" i="200"/>
  <c r="Z680" i="200"/>
  <c r="X680" i="200"/>
  <c r="S680" i="200"/>
  <c r="R680" i="200"/>
  <c r="P680" i="200"/>
  <c r="K680" i="200"/>
  <c r="J680" i="200"/>
  <c r="H680" i="200"/>
  <c r="BO679" i="200"/>
  <c r="BN679" i="200"/>
  <c r="BL679" i="200"/>
  <c r="BG679" i="200"/>
  <c r="BF679" i="200"/>
  <c r="BD679" i="200"/>
  <c r="AY679" i="200"/>
  <c r="AX679" i="200"/>
  <c r="AV679" i="200"/>
  <c r="AQ679" i="200"/>
  <c r="AP679" i="200"/>
  <c r="AN679" i="200"/>
  <c r="AI679" i="200"/>
  <c r="AH679" i="200"/>
  <c r="AF679" i="200"/>
  <c r="AA679" i="200"/>
  <c r="Z679" i="200"/>
  <c r="X679" i="200"/>
  <c r="S679" i="200"/>
  <c r="R679" i="200"/>
  <c r="P679" i="200"/>
  <c r="K679" i="200"/>
  <c r="J679" i="200"/>
  <c r="H679" i="200"/>
  <c r="BO678" i="200"/>
  <c r="BN678" i="200"/>
  <c r="BL678" i="200"/>
  <c r="BG678" i="200"/>
  <c r="BF678" i="200"/>
  <c r="BD678" i="200"/>
  <c r="AY678" i="200"/>
  <c r="AX678" i="200"/>
  <c r="AV678" i="200"/>
  <c r="AQ678" i="200"/>
  <c r="AP678" i="200"/>
  <c r="AN678" i="200"/>
  <c r="AI678" i="200"/>
  <c r="AH678" i="200"/>
  <c r="AF678" i="200"/>
  <c r="AA678" i="200"/>
  <c r="Z678" i="200"/>
  <c r="X678" i="200"/>
  <c r="S678" i="200"/>
  <c r="R678" i="200"/>
  <c r="P678" i="200"/>
  <c r="K678" i="200"/>
  <c r="J678" i="200"/>
  <c r="H678" i="200"/>
  <c r="BO677" i="200"/>
  <c r="BN677" i="200"/>
  <c r="BL677" i="200"/>
  <c r="BG677" i="200"/>
  <c r="BF677" i="200"/>
  <c r="BD677" i="200"/>
  <c r="AY677" i="200"/>
  <c r="AX677" i="200"/>
  <c r="AV677" i="200"/>
  <c r="AQ677" i="200"/>
  <c r="AP677" i="200"/>
  <c r="AN677" i="200"/>
  <c r="AI677" i="200"/>
  <c r="AH677" i="200"/>
  <c r="AF677" i="200"/>
  <c r="AA677" i="200"/>
  <c r="Z677" i="200"/>
  <c r="X677" i="200"/>
  <c r="S677" i="200"/>
  <c r="R677" i="200"/>
  <c r="P677" i="200"/>
  <c r="K677" i="200"/>
  <c r="J677" i="200"/>
  <c r="H677" i="200"/>
  <c r="BO676" i="200"/>
  <c r="BN676" i="200"/>
  <c r="BL676" i="200"/>
  <c r="BG676" i="200"/>
  <c r="BF676" i="200"/>
  <c r="BD676" i="200"/>
  <c r="AY676" i="200"/>
  <c r="AX676" i="200"/>
  <c r="AV676" i="200"/>
  <c r="AQ676" i="200"/>
  <c r="AP676" i="200"/>
  <c r="AN676" i="200"/>
  <c r="AI676" i="200"/>
  <c r="AH676" i="200"/>
  <c r="AF676" i="200"/>
  <c r="AA676" i="200"/>
  <c r="Z676" i="200"/>
  <c r="X676" i="200"/>
  <c r="S676" i="200"/>
  <c r="R676" i="200"/>
  <c r="P676" i="200"/>
  <c r="K676" i="200"/>
  <c r="J676" i="200"/>
  <c r="H676" i="200"/>
  <c r="BO675" i="200"/>
  <c r="BN675" i="200"/>
  <c r="BL675" i="200"/>
  <c r="BG675" i="200"/>
  <c r="BF675" i="200"/>
  <c r="BD675" i="200"/>
  <c r="AY675" i="200"/>
  <c r="AX675" i="200"/>
  <c r="AV675" i="200"/>
  <c r="AQ675" i="200"/>
  <c r="AP675" i="200"/>
  <c r="AN675" i="200"/>
  <c r="AI675" i="200"/>
  <c r="AH675" i="200"/>
  <c r="AF675" i="200"/>
  <c r="AA675" i="200"/>
  <c r="Z675" i="200"/>
  <c r="X675" i="200"/>
  <c r="S675" i="200"/>
  <c r="R675" i="200"/>
  <c r="P675" i="200"/>
  <c r="K675" i="200"/>
  <c r="J675" i="200"/>
  <c r="H675" i="200"/>
  <c r="BO674" i="200"/>
  <c r="BN674" i="200"/>
  <c r="BL674" i="200"/>
  <c r="BG674" i="200"/>
  <c r="BF674" i="200"/>
  <c r="BD674" i="200"/>
  <c r="AY674" i="200"/>
  <c r="AX674" i="200"/>
  <c r="AV674" i="200"/>
  <c r="AQ674" i="200"/>
  <c r="AP674" i="200"/>
  <c r="AN674" i="200"/>
  <c r="AI674" i="200"/>
  <c r="AH674" i="200"/>
  <c r="AF674" i="200"/>
  <c r="AA674" i="200"/>
  <c r="Z674" i="200"/>
  <c r="X674" i="200"/>
  <c r="S674" i="200"/>
  <c r="R674" i="200"/>
  <c r="P674" i="200"/>
  <c r="K674" i="200"/>
  <c r="J674" i="200"/>
  <c r="H674" i="200"/>
  <c r="BO673" i="200"/>
  <c r="BN673" i="200"/>
  <c r="BL673" i="200"/>
  <c r="BG673" i="200"/>
  <c r="BF673" i="200"/>
  <c r="BD673" i="200"/>
  <c r="AY673" i="200"/>
  <c r="AX673" i="200"/>
  <c r="AV673" i="200"/>
  <c r="AQ673" i="200"/>
  <c r="AP673" i="200"/>
  <c r="AN673" i="200"/>
  <c r="AI673" i="200"/>
  <c r="AH673" i="200"/>
  <c r="AF673" i="200"/>
  <c r="AA673" i="200"/>
  <c r="Z673" i="200"/>
  <c r="X673" i="200"/>
  <c r="S673" i="200"/>
  <c r="R673" i="200"/>
  <c r="P673" i="200"/>
  <c r="K673" i="200"/>
  <c r="J673" i="200"/>
  <c r="H673" i="200"/>
  <c r="BO672" i="200"/>
  <c r="BN672" i="200"/>
  <c r="BL672" i="200"/>
  <c r="BG672" i="200"/>
  <c r="BF672" i="200"/>
  <c r="BD672" i="200"/>
  <c r="AY672" i="200"/>
  <c r="AX672" i="200"/>
  <c r="AV672" i="200"/>
  <c r="AQ672" i="200"/>
  <c r="AP672" i="200"/>
  <c r="AN672" i="200"/>
  <c r="AI672" i="200"/>
  <c r="AH672" i="200"/>
  <c r="AF672" i="200"/>
  <c r="AA672" i="200"/>
  <c r="Z672" i="200"/>
  <c r="X672" i="200"/>
  <c r="S672" i="200"/>
  <c r="R672" i="200"/>
  <c r="P672" i="200"/>
  <c r="K672" i="200"/>
  <c r="J672" i="200"/>
  <c r="H672" i="200"/>
  <c r="BO671" i="200"/>
  <c r="BN671" i="200"/>
  <c r="BL671" i="200"/>
  <c r="BG671" i="200"/>
  <c r="BF671" i="200"/>
  <c r="BD671" i="200"/>
  <c r="AY671" i="200"/>
  <c r="AX671" i="200"/>
  <c r="AV671" i="200"/>
  <c r="AQ671" i="200"/>
  <c r="AP671" i="200"/>
  <c r="AN671" i="200"/>
  <c r="AI671" i="200"/>
  <c r="AH671" i="200"/>
  <c r="AF671" i="200"/>
  <c r="AA671" i="200"/>
  <c r="Z671" i="200"/>
  <c r="X671" i="200"/>
  <c r="S671" i="200"/>
  <c r="R671" i="200"/>
  <c r="P671" i="200"/>
  <c r="K671" i="200"/>
  <c r="J671" i="200"/>
  <c r="H671" i="200"/>
  <c r="BO670" i="200"/>
  <c r="BN670" i="200"/>
  <c r="BL670" i="200"/>
  <c r="BG670" i="200"/>
  <c r="BF670" i="200"/>
  <c r="BD670" i="200"/>
  <c r="AY670" i="200"/>
  <c r="AX670" i="200"/>
  <c r="AV670" i="200"/>
  <c r="AQ670" i="200"/>
  <c r="AP670" i="200"/>
  <c r="AN670" i="200"/>
  <c r="AI670" i="200"/>
  <c r="AH670" i="200"/>
  <c r="AF670" i="200"/>
  <c r="AA670" i="200"/>
  <c r="Z670" i="200"/>
  <c r="X670" i="200"/>
  <c r="S670" i="200"/>
  <c r="R670" i="200"/>
  <c r="P670" i="200"/>
  <c r="K670" i="200"/>
  <c r="J670" i="200"/>
  <c r="H670" i="200"/>
  <c r="BO669" i="200"/>
  <c r="BN669" i="200"/>
  <c r="BL669" i="200"/>
  <c r="BG669" i="200"/>
  <c r="BF669" i="200"/>
  <c r="BD669" i="200"/>
  <c r="AY669" i="200"/>
  <c r="AX669" i="200"/>
  <c r="AV669" i="200"/>
  <c r="AQ669" i="200"/>
  <c r="AP669" i="200"/>
  <c r="AN669" i="200"/>
  <c r="AI669" i="200"/>
  <c r="AH669" i="200"/>
  <c r="AF669" i="200"/>
  <c r="AA669" i="200"/>
  <c r="Z669" i="200"/>
  <c r="X669" i="200"/>
  <c r="S669" i="200"/>
  <c r="R669" i="200"/>
  <c r="P669" i="200"/>
  <c r="K669" i="200"/>
  <c r="J669" i="200"/>
  <c r="H669" i="200"/>
  <c r="BN668" i="200"/>
  <c r="BK668" i="200"/>
  <c r="BL668" i="200" s="1"/>
  <c r="BF668" i="200"/>
  <c r="BC668" i="200"/>
  <c r="BG668" i="200" s="1"/>
  <c r="AX668" i="200"/>
  <c r="AU668" i="200"/>
  <c r="AV668" i="200" s="1"/>
  <c r="AP668" i="200"/>
  <c r="AM668" i="200"/>
  <c r="AQ668" i="200" s="1"/>
  <c r="AH668" i="200"/>
  <c r="AE668" i="200"/>
  <c r="AF668" i="200" s="1"/>
  <c r="Z668" i="200"/>
  <c r="W668" i="200"/>
  <c r="AA668" i="200" s="1"/>
  <c r="R668" i="200"/>
  <c r="O668" i="200"/>
  <c r="P668" i="200" s="1"/>
  <c r="J668" i="200"/>
  <c r="G668" i="200"/>
  <c r="K668" i="200" s="1"/>
  <c r="BO667" i="200"/>
  <c r="BN667" i="200"/>
  <c r="BL667" i="200"/>
  <c r="BG667" i="200"/>
  <c r="BF667" i="200"/>
  <c r="BD667" i="200"/>
  <c r="AY667" i="200"/>
  <c r="AX667" i="200"/>
  <c r="AV667" i="200"/>
  <c r="AQ667" i="200"/>
  <c r="AP667" i="200"/>
  <c r="AN667" i="200"/>
  <c r="AI667" i="200"/>
  <c r="AH667" i="200"/>
  <c r="AF667" i="200"/>
  <c r="AA667" i="200"/>
  <c r="Z667" i="200"/>
  <c r="X667" i="200"/>
  <c r="S667" i="200"/>
  <c r="R667" i="200"/>
  <c r="P667" i="200"/>
  <c r="K667" i="200"/>
  <c r="J667" i="200"/>
  <c r="H667" i="200"/>
  <c r="BO666" i="200"/>
  <c r="BN666" i="200"/>
  <c r="BL666" i="200"/>
  <c r="BG666" i="200"/>
  <c r="BF666" i="200"/>
  <c r="BD666" i="200"/>
  <c r="AY666" i="200"/>
  <c r="AX666" i="200"/>
  <c r="AV666" i="200"/>
  <c r="AQ666" i="200"/>
  <c r="AP666" i="200"/>
  <c r="AN666" i="200"/>
  <c r="AI666" i="200"/>
  <c r="AH666" i="200"/>
  <c r="AF666" i="200"/>
  <c r="AA666" i="200"/>
  <c r="Z666" i="200"/>
  <c r="X666" i="200"/>
  <c r="S666" i="200"/>
  <c r="R666" i="200"/>
  <c r="P666" i="200"/>
  <c r="K666" i="200"/>
  <c r="J666" i="200"/>
  <c r="H666" i="200"/>
  <c r="BO665" i="200"/>
  <c r="BN665" i="200"/>
  <c r="BL665" i="200"/>
  <c r="BG665" i="200"/>
  <c r="BF665" i="200"/>
  <c r="BD665" i="200"/>
  <c r="AY665" i="200"/>
  <c r="AX665" i="200"/>
  <c r="AV665" i="200"/>
  <c r="AQ665" i="200"/>
  <c r="AP665" i="200"/>
  <c r="AN665" i="200"/>
  <c r="AI665" i="200"/>
  <c r="AH665" i="200"/>
  <c r="AF665" i="200"/>
  <c r="AA665" i="200"/>
  <c r="Z665" i="200"/>
  <c r="X665" i="200"/>
  <c r="S665" i="200"/>
  <c r="R665" i="200"/>
  <c r="P665" i="200"/>
  <c r="K665" i="200"/>
  <c r="J665" i="200"/>
  <c r="H665" i="200"/>
  <c r="BO664" i="200"/>
  <c r="BN664" i="200"/>
  <c r="BL664" i="200"/>
  <c r="BG664" i="200"/>
  <c r="BF664" i="200"/>
  <c r="BD664" i="200"/>
  <c r="AY664" i="200"/>
  <c r="AX664" i="200"/>
  <c r="AV664" i="200"/>
  <c r="AQ664" i="200"/>
  <c r="AP664" i="200"/>
  <c r="AN664" i="200"/>
  <c r="AI664" i="200"/>
  <c r="AH664" i="200"/>
  <c r="AF664" i="200"/>
  <c r="AA664" i="200"/>
  <c r="Z664" i="200"/>
  <c r="X664" i="200"/>
  <c r="S664" i="200"/>
  <c r="R664" i="200"/>
  <c r="P664" i="200"/>
  <c r="K664" i="200"/>
  <c r="J664" i="200"/>
  <c r="H664" i="200"/>
  <c r="BO663" i="200"/>
  <c r="BN663" i="200"/>
  <c r="BL663" i="200"/>
  <c r="BG663" i="200"/>
  <c r="BF663" i="200"/>
  <c r="BD663" i="200"/>
  <c r="AY663" i="200"/>
  <c r="AX663" i="200"/>
  <c r="AV663" i="200"/>
  <c r="AQ663" i="200"/>
  <c r="AP663" i="200"/>
  <c r="AN663" i="200"/>
  <c r="AI663" i="200"/>
  <c r="AH663" i="200"/>
  <c r="AF663" i="200"/>
  <c r="AA663" i="200"/>
  <c r="Z663" i="200"/>
  <c r="X663" i="200"/>
  <c r="S663" i="200"/>
  <c r="R663" i="200"/>
  <c r="P663" i="200"/>
  <c r="K663" i="200"/>
  <c r="J663" i="200"/>
  <c r="H663" i="200"/>
  <c r="BO662" i="200"/>
  <c r="BN662" i="200"/>
  <c r="BL662" i="200"/>
  <c r="BG662" i="200"/>
  <c r="BF662" i="200"/>
  <c r="BD662" i="200"/>
  <c r="AY662" i="200"/>
  <c r="AX662" i="200"/>
  <c r="AV662" i="200"/>
  <c r="AQ662" i="200"/>
  <c r="AP662" i="200"/>
  <c r="AN662" i="200"/>
  <c r="AI662" i="200"/>
  <c r="AH662" i="200"/>
  <c r="AF662" i="200"/>
  <c r="AA662" i="200"/>
  <c r="Z662" i="200"/>
  <c r="X662" i="200"/>
  <c r="S662" i="200"/>
  <c r="R662" i="200"/>
  <c r="P662" i="200"/>
  <c r="K662" i="200"/>
  <c r="J662" i="200"/>
  <c r="H662" i="200"/>
  <c r="BO661" i="200"/>
  <c r="BN661" i="200"/>
  <c r="BL661" i="200"/>
  <c r="BG661" i="200"/>
  <c r="BF661" i="200"/>
  <c r="BD661" i="200"/>
  <c r="AY661" i="200"/>
  <c r="AX661" i="200"/>
  <c r="AV661" i="200"/>
  <c r="AQ661" i="200"/>
  <c r="AP661" i="200"/>
  <c r="AN661" i="200"/>
  <c r="AI661" i="200"/>
  <c r="AH661" i="200"/>
  <c r="AF661" i="200"/>
  <c r="AA661" i="200"/>
  <c r="Z661" i="200"/>
  <c r="X661" i="200"/>
  <c r="S661" i="200"/>
  <c r="R661" i="200"/>
  <c r="P661" i="200"/>
  <c r="K661" i="200"/>
  <c r="J661" i="200"/>
  <c r="H661" i="200"/>
  <c r="BO660" i="200"/>
  <c r="BN660" i="200"/>
  <c r="BL660" i="200"/>
  <c r="BG660" i="200"/>
  <c r="BF660" i="200"/>
  <c r="BD660" i="200"/>
  <c r="AY660" i="200"/>
  <c r="AX660" i="200"/>
  <c r="AV660" i="200"/>
  <c r="AQ660" i="200"/>
  <c r="AP660" i="200"/>
  <c r="AN660" i="200"/>
  <c r="AI660" i="200"/>
  <c r="AH660" i="200"/>
  <c r="AF660" i="200"/>
  <c r="AA660" i="200"/>
  <c r="Z660" i="200"/>
  <c r="X660" i="200"/>
  <c r="S660" i="200"/>
  <c r="R660" i="200"/>
  <c r="P660" i="200"/>
  <c r="K660" i="200"/>
  <c r="J660" i="200"/>
  <c r="H660" i="200"/>
  <c r="BO659" i="200"/>
  <c r="BN659" i="200"/>
  <c r="BL659" i="200"/>
  <c r="BG659" i="200"/>
  <c r="BF659" i="200"/>
  <c r="BD659" i="200"/>
  <c r="AY659" i="200"/>
  <c r="AX659" i="200"/>
  <c r="AV659" i="200"/>
  <c r="AQ659" i="200"/>
  <c r="AP659" i="200"/>
  <c r="AN659" i="200"/>
  <c r="AI659" i="200"/>
  <c r="AH659" i="200"/>
  <c r="AF659" i="200"/>
  <c r="AA659" i="200"/>
  <c r="Z659" i="200"/>
  <c r="X659" i="200"/>
  <c r="S659" i="200"/>
  <c r="R659" i="200"/>
  <c r="P659" i="200"/>
  <c r="K659" i="200"/>
  <c r="J659" i="200"/>
  <c r="H659" i="200"/>
  <c r="BO658" i="200"/>
  <c r="BN658" i="200"/>
  <c r="BL658" i="200"/>
  <c r="BG658" i="200"/>
  <c r="BF658" i="200"/>
  <c r="BD658" i="200"/>
  <c r="AY658" i="200"/>
  <c r="AX658" i="200"/>
  <c r="AV658" i="200"/>
  <c r="AQ658" i="200"/>
  <c r="AP658" i="200"/>
  <c r="AN658" i="200"/>
  <c r="AI658" i="200"/>
  <c r="AH658" i="200"/>
  <c r="AF658" i="200"/>
  <c r="AA658" i="200"/>
  <c r="Z658" i="200"/>
  <c r="X658" i="200"/>
  <c r="S658" i="200"/>
  <c r="R658" i="200"/>
  <c r="P658" i="200"/>
  <c r="K658" i="200"/>
  <c r="J658" i="200"/>
  <c r="H658" i="200"/>
  <c r="BO657" i="200"/>
  <c r="BN657" i="200"/>
  <c r="BL657" i="200"/>
  <c r="BG657" i="200"/>
  <c r="BF657" i="200"/>
  <c r="BD657" i="200"/>
  <c r="AY657" i="200"/>
  <c r="AX657" i="200"/>
  <c r="AV657" i="200"/>
  <c r="AQ657" i="200"/>
  <c r="AP657" i="200"/>
  <c r="AN657" i="200"/>
  <c r="AI657" i="200"/>
  <c r="AH657" i="200"/>
  <c r="AF657" i="200"/>
  <c r="AA657" i="200"/>
  <c r="Z657" i="200"/>
  <c r="X657" i="200"/>
  <c r="S657" i="200"/>
  <c r="R657" i="200"/>
  <c r="P657" i="200"/>
  <c r="K657" i="200"/>
  <c r="J657" i="200"/>
  <c r="H657" i="200"/>
  <c r="BO656" i="200"/>
  <c r="BN656" i="200"/>
  <c r="BL656" i="200"/>
  <c r="BG656" i="200"/>
  <c r="BF656" i="200"/>
  <c r="BD656" i="200"/>
  <c r="AY656" i="200"/>
  <c r="AX656" i="200"/>
  <c r="AV656" i="200"/>
  <c r="AQ656" i="200"/>
  <c r="AP656" i="200"/>
  <c r="AN656" i="200"/>
  <c r="AI656" i="200"/>
  <c r="AH656" i="200"/>
  <c r="AF656" i="200"/>
  <c r="AA656" i="200"/>
  <c r="Z656" i="200"/>
  <c r="X656" i="200"/>
  <c r="S656" i="200"/>
  <c r="R656" i="200"/>
  <c r="P656" i="200"/>
  <c r="K656" i="200"/>
  <c r="J656" i="200"/>
  <c r="H656" i="200"/>
  <c r="BO655" i="200"/>
  <c r="BN655" i="200"/>
  <c r="BL655" i="200"/>
  <c r="BG655" i="200"/>
  <c r="BF655" i="200"/>
  <c r="BD655" i="200"/>
  <c r="AY655" i="200"/>
  <c r="AX655" i="200"/>
  <c r="AV655" i="200"/>
  <c r="AQ655" i="200"/>
  <c r="AP655" i="200"/>
  <c r="AN655" i="200"/>
  <c r="AI655" i="200"/>
  <c r="AH655" i="200"/>
  <c r="AF655" i="200"/>
  <c r="AA655" i="200"/>
  <c r="Z655" i="200"/>
  <c r="X655" i="200"/>
  <c r="S655" i="200"/>
  <c r="R655" i="200"/>
  <c r="P655" i="200"/>
  <c r="K655" i="200"/>
  <c r="J655" i="200"/>
  <c r="H655" i="200"/>
  <c r="BO654" i="200"/>
  <c r="BN654" i="200"/>
  <c r="BL654" i="200"/>
  <c r="BG654" i="200"/>
  <c r="BF654" i="200"/>
  <c r="BD654" i="200"/>
  <c r="AY654" i="200"/>
  <c r="AX654" i="200"/>
  <c r="AV654" i="200"/>
  <c r="AQ654" i="200"/>
  <c r="AP654" i="200"/>
  <c r="AN654" i="200"/>
  <c r="AI654" i="200"/>
  <c r="AH654" i="200"/>
  <c r="AF654" i="200"/>
  <c r="AA654" i="200"/>
  <c r="Z654" i="200"/>
  <c r="X654" i="200"/>
  <c r="S654" i="200"/>
  <c r="R654" i="200"/>
  <c r="P654" i="200"/>
  <c r="K654" i="200"/>
  <c r="J654" i="200"/>
  <c r="H654" i="200"/>
  <c r="BO653" i="200"/>
  <c r="BN653" i="200"/>
  <c r="BL653" i="200"/>
  <c r="BG653" i="200"/>
  <c r="BF653" i="200"/>
  <c r="BD653" i="200"/>
  <c r="AY653" i="200"/>
  <c r="AX653" i="200"/>
  <c r="AV653" i="200"/>
  <c r="AQ653" i="200"/>
  <c r="AP653" i="200"/>
  <c r="AN653" i="200"/>
  <c r="AI653" i="200"/>
  <c r="AH653" i="200"/>
  <c r="AF653" i="200"/>
  <c r="AA653" i="200"/>
  <c r="Z653" i="200"/>
  <c r="X653" i="200"/>
  <c r="S653" i="200"/>
  <c r="R653" i="200"/>
  <c r="P653" i="200"/>
  <c r="K653" i="200"/>
  <c r="J653" i="200"/>
  <c r="H653" i="200"/>
  <c r="BO652" i="200"/>
  <c r="BN652" i="200"/>
  <c r="BL652" i="200"/>
  <c r="BG652" i="200"/>
  <c r="BF652" i="200"/>
  <c r="BD652" i="200"/>
  <c r="AY652" i="200"/>
  <c r="AX652" i="200"/>
  <c r="AV652" i="200"/>
  <c r="AQ652" i="200"/>
  <c r="AP652" i="200"/>
  <c r="AN652" i="200"/>
  <c r="AI652" i="200"/>
  <c r="AH652" i="200"/>
  <c r="AF652" i="200"/>
  <c r="AA652" i="200"/>
  <c r="Z652" i="200"/>
  <c r="X652" i="200"/>
  <c r="S652" i="200"/>
  <c r="R652" i="200"/>
  <c r="P652" i="200"/>
  <c r="K652" i="200"/>
  <c r="J652" i="200"/>
  <c r="H652" i="200"/>
  <c r="BN651" i="200"/>
  <c r="BK651" i="200"/>
  <c r="BL651" i="200" s="1"/>
  <c r="BF651" i="200"/>
  <c r="BC651" i="200"/>
  <c r="BG651" i="200" s="1"/>
  <c r="AX651" i="200"/>
  <c r="AU651" i="200"/>
  <c r="AV651" i="200" s="1"/>
  <c r="AP651" i="200"/>
  <c r="AM651" i="200"/>
  <c r="AQ651" i="200" s="1"/>
  <c r="AH651" i="200"/>
  <c r="AE651" i="200"/>
  <c r="AF651" i="200" s="1"/>
  <c r="Z651" i="200"/>
  <c r="W651" i="200"/>
  <c r="AA651" i="200" s="1"/>
  <c r="R651" i="200"/>
  <c r="O651" i="200"/>
  <c r="P651" i="200" s="1"/>
  <c r="J651" i="200"/>
  <c r="G651" i="200"/>
  <c r="K651" i="200" s="1"/>
  <c r="BO650" i="200"/>
  <c r="BN650" i="200"/>
  <c r="BL650" i="200"/>
  <c r="BG650" i="200"/>
  <c r="BF650" i="200"/>
  <c r="BD650" i="200"/>
  <c r="AY650" i="200"/>
  <c r="AX650" i="200"/>
  <c r="AV650" i="200"/>
  <c r="AQ650" i="200"/>
  <c r="AP650" i="200"/>
  <c r="AN650" i="200"/>
  <c r="AI650" i="200"/>
  <c r="AH650" i="200"/>
  <c r="AF650" i="200"/>
  <c r="AA650" i="200"/>
  <c r="Z650" i="200"/>
  <c r="X650" i="200"/>
  <c r="S650" i="200"/>
  <c r="R650" i="200"/>
  <c r="P650" i="200"/>
  <c r="K650" i="200"/>
  <c r="J650" i="200"/>
  <c r="H650" i="200"/>
  <c r="BO649" i="200"/>
  <c r="BN649" i="200"/>
  <c r="BL649" i="200"/>
  <c r="BG649" i="200"/>
  <c r="BF649" i="200"/>
  <c r="BD649" i="200"/>
  <c r="AY649" i="200"/>
  <c r="AX649" i="200"/>
  <c r="AV649" i="200"/>
  <c r="AQ649" i="200"/>
  <c r="AP649" i="200"/>
  <c r="AN649" i="200"/>
  <c r="AI649" i="200"/>
  <c r="AH649" i="200"/>
  <c r="AF649" i="200"/>
  <c r="AA649" i="200"/>
  <c r="Z649" i="200"/>
  <c r="X649" i="200"/>
  <c r="S649" i="200"/>
  <c r="R649" i="200"/>
  <c r="P649" i="200"/>
  <c r="K649" i="200"/>
  <c r="J649" i="200"/>
  <c r="H649" i="200"/>
  <c r="BO648" i="200"/>
  <c r="BN648" i="200"/>
  <c r="BL648" i="200"/>
  <c r="BG648" i="200"/>
  <c r="BF648" i="200"/>
  <c r="BD648" i="200"/>
  <c r="AY648" i="200"/>
  <c r="AX648" i="200"/>
  <c r="AV648" i="200"/>
  <c r="AQ648" i="200"/>
  <c r="AP648" i="200"/>
  <c r="AN648" i="200"/>
  <c r="AI648" i="200"/>
  <c r="AH648" i="200"/>
  <c r="AF648" i="200"/>
  <c r="AA648" i="200"/>
  <c r="Z648" i="200"/>
  <c r="X648" i="200"/>
  <c r="S648" i="200"/>
  <c r="R648" i="200"/>
  <c r="P648" i="200"/>
  <c r="K648" i="200"/>
  <c r="J648" i="200"/>
  <c r="H648" i="200"/>
  <c r="BO647" i="200"/>
  <c r="BN647" i="200"/>
  <c r="BL647" i="200"/>
  <c r="BG647" i="200"/>
  <c r="BF647" i="200"/>
  <c r="BD647" i="200"/>
  <c r="AY647" i="200"/>
  <c r="AX647" i="200"/>
  <c r="AV647" i="200"/>
  <c r="AQ647" i="200"/>
  <c r="AP647" i="200"/>
  <c r="AN647" i="200"/>
  <c r="AI647" i="200"/>
  <c r="AH647" i="200"/>
  <c r="AF647" i="200"/>
  <c r="AA647" i="200"/>
  <c r="Z647" i="200"/>
  <c r="X647" i="200"/>
  <c r="S647" i="200"/>
  <c r="R647" i="200"/>
  <c r="P647" i="200"/>
  <c r="K647" i="200"/>
  <c r="J647" i="200"/>
  <c r="H647" i="200"/>
  <c r="BO646" i="200"/>
  <c r="BN646" i="200"/>
  <c r="BL646" i="200"/>
  <c r="BG646" i="200"/>
  <c r="BF646" i="200"/>
  <c r="BD646" i="200"/>
  <c r="AY646" i="200"/>
  <c r="AX646" i="200"/>
  <c r="AV646" i="200"/>
  <c r="AQ646" i="200"/>
  <c r="AP646" i="200"/>
  <c r="AN646" i="200"/>
  <c r="AI646" i="200"/>
  <c r="AH646" i="200"/>
  <c r="AF646" i="200"/>
  <c r="AA646" i="200"/>
  <c r="Z646" i="200"/>
  <c r="X646" i="200"/>
  <c r="S646" i="200"/>
  <c r="R646" i="200"/>
  <c r="P646" i="200"/>
  <c r="K646" i="200"/>
  <c r="J646" i="200"/>
  <c r="H646" i="200"/>
  <c r="BO645" i="200"/>
  <c r="BN645" i="200"/>
  <c r="BL645" i="200"/>
  <c r="BG645" i="200"/>
  <c r="BF645" i="200"/>
  <c r="BD645" i="200"/>
  <c r="AY645" i="200"/>
  <c r="AX645" i="200"/>
  <c r="AV645" i="200"/>
  <c r="AQ645" i="200"/>
  <c r="AP645" i="200"/>
  <c r="AN645" i="200"/>
  <c r="AI645" i="200"/>
  <c r="AH645" i="200"/>
  <c r="AF645" i="200"/>
  <c r="AA645" i="200"/>
  <c r="Z645" i="200"/>
  <c r="X645" i="200"/>
  <c r="S645" i="200"/>
  <c r="R645" i="200"/>
  <c r="P645" i="200"/>
  <c r="K645" i="200"/>
  <c r="J645" i="200"/>
  <c r="H645" i="200"/>
  <c r="BO644" i="200"/>
  <c r="BN644" i="200"/>
  <c r="BL644" i="200"/>
  <c r="BG644" i="200"/>
  <c r="BF644" i="200"/>
  <c r="BD644" i="200"/>
  <c r="AY644" i="200"/>
  <c r="AX644" i="200"/>
  <c r="AV644" i="200"/>
  <c r="AQ644" i="200"/>
  <c r="AP644" i="200"/>
  <c r="AN644" i="200"/>
  <c r="AI644" i="200"/>
  <c r="AH644" i="200"/>
  <c r="AF644" i="200"/>
  <c r="AA644" i="200"/>
  <c r="Z644" i="200"/>
  <c r="X644" i="200"/>
  <c r="S644" i="200"/>
  <c r="R644" i="200"/>
  <c r="P644" i="200"/>
  <c r="K644" i="200"/>
  <c r="J644" i="200"/>
  <c r="H644" i="200"/>
  <c r="BO643" i="200"/>
  <c r="BN643" i="200"/>
  <c r="BL643" i="200"/>
  <c r="BG643" i="200"/>
  <c r="BF643" i="200"/>
  <c r="BD643" i="200"/>
  <c r="AY643" i="200"/>
  <c r="AX643" i="200"/>
  <c r="AV643" i="200"/>
  <c r="AQ643" i="200"/>
  <c r="AP643" i="200"/>
  <c r="AN643" i="200"/>
  <c r="AI643" i="200"/>
  <c r="AH643" i="200"/>
  <c r="AF643" i="200"/>
  <c r="AA643" i="200"/>
  <c r="Z643" i="200"/>
  <c r="X643" i="200"/>
  <c r="S643" i="200"/>
  <c r="R643" i="200"/>
  <c r="P643" i="200"/>
  <c r="K643" i="200"/>
  <c r="J643" i="200"/>
  <c r="H643" i="200"/>
  <c r="BO642" i="200"/>
  <c r="BN642" i="200"/>
  <c r="BL642" i="200"/>
  <c r="BG642" i="200"/>
  <c r="BF642" i="200"/>
  <c r="BD642" i="200"/>
  <c r="AY642" i="200"/>
  <c r="AX642" i="200"/>
  <c r="AV642" i="200"/>
  <c r="AQ642" i="200"/>
  <c r="AP642" i="200"/>
  <c r="AN642" i="200"/>
  <c r="AI642" i="200"/>
  <c r="AH642" i="200"/>
  <c r="AF642" i="200"/>
  <c r="AA642" i="200"/>
  <c r="Z642" i="200"/>
  <c r="X642" i="200"/>
  <c r="S642" i="200"/>
  <c r="R642" i="200"/>
  <c r="P642" i="200"/>
  <c r="K642" i="200"/>
  <c r="J642" i="200"/>
  <c r="H642" i="200"/>
  <c r="BO641" i="200"/>
  <c r="BN641" i="200"/>
  <c r="BL641" i="200"/>
  <c r="BG641" i="200"/>
  <c r="BF641" i="200"/>
  <c r="BD641" i="200"/>
  <c r="AY641" i="200"/>
  <c r="AX641" i="200"/>
  <c r="AV641" i="200"/>
  <c r="AQ641" i="200"/>
  <c r="AP641" i="200"/>
  <c r="AN641" i="200"/>
  <c r="AI641" i="200"/>
  <c r="AH641" i="200"/>
  <c r="AF641" i="200"/>
  <c r="AA641" i="200"/>
  <c r="Z641" i="200"/>
  <c r="X641" i="200"/>
  <c r="S641" i="200"/>
  <c r="R641" i="200"/>
  <c r="P641" i="200"/>
  <c r="K641" i="200"/>
  <c r="J641" i="200"/>
  <c r="H641" i="200"/>
  <c r="BO640" i="200"/>
  <c r="BN640" i="200"/>
  <c r="BL640" i="200"/>
  <c r="BG640" i="200"/>
  <c r="BF640" i="200"/>
  <c r="BD640" i="200"/>
  <c r="AY640" i="200"/>
  <c r="AX640" i="200"/>
  <c r="AV640" i="200"/>
  <c r="AQ640" i="200"/>
  <c r="AP640" i="200"/>
  <c r="AN640" i="200"/>
  <c r="AI640" i="200"/>
  <c r="AH640" i="200"/>
  <c r="AF640" i="200"/>
  <c r="AA640" i="200"/>
  <c r="Z640" i="200"/>
  <c r="X640" i="200"/>
  <c r="S640" i="200"/>
  <c r="R640" i="200"/>
  <c r="P640" i="200"/>
  <c r="K640" i="200"/>
  <c r="J640" i="200"/>
  <c r="H640" i="200"/>
  <c r="BO639" i="200"/>
  <c r="BN639" i="200"/>
  <c r="BL639" i="200"/>
  <c r="BG639" i="200"/>
  <c r="BF639" i="200"/>
  <c r="BD639" i="200"/>
  <c r="AY639" i="200"/>
  <c r="AX639" i="200"/>
  <c r="AV639" i="200"/>
  <c r="AQ639" i="200"/>
  <c r="AP639" i="200"/>
  <c r="AN639" i="200"/>
  <c r="AI639" i="200"/>
  <c r="AH639" i="200"/>
  <c r="AF639" i="200"/>
  <c r="AA639" i="200"/>
  <c r="Z639" i="200"/>
  <c r="X639" i="200"/>
  <c r="S639" i="200"/>
  <c r="R639" i="200"/>
  <c r="P639" i="200"/>
  <c r="K639" i="200"/>
  <c r="J639" i="200"/>
  <c r="H639" i="200"/>
  <c r="BO638" i="200"/>
  <c r="BN638" i="200"/>
  <c r="BL638" i="200"/>
  <c r="BG638" i="200"/>
  <c r="BF638" i="200"/>
  <c r="BD638" i="200"/>
  <c r="AY638" i="200"/>
  <c r="AX638" i="200"/>
  <c r="AV638" i="200"/>
  <c r="AQ638" i="200"/>
  <c r="AP638" i="200"/>
  <c r="AN638" i="200"/>
  <c r="AI638" i="200"/>
  <c r="AH638" i="200"/>
  <c r="AF638" i="200"/>
  <c r="AA638" i="200"/>
  <c r="Z638" i="200"/>
  <c r="X638" i="200"/>
  <c r="S638" i="200"/>
  <c r="R638" i="200"/>
  <c r="P638" i="200"/>
  <c r="K638" i="200"/>
  <c r="J638" i="200"/>
  <c r="H638" i="200"/>
  <c r="BO637" i="200"/>
  <c r="BN637" i="200"/>
  <c r="BL637" i="200"/>
  <c r="BG637" i="200"/>
  <c r="BF637" i="200"/>
  <c r="BD637" i="200"/>
  <c r="AY637" i="200"/>
  <c r="AX637" i="200"/>
  <c r="AV637" i="200"/>
  <c r="AQ637" i="200"/>
  <c r="AP637" i="200"/>
  <c r="AN637" i="200"/>
  <c r="AI637" i="200"/>
  <c r="AH637" i="200"/>
  <c r="AF637" i="200"/>
  <c r="AA637" i="200"/>
  <c r="Z637" i="200"/>
  <c r="X637" i="200"/>
  <c r="S637" i="200"/>
  <c r="R637" i="200"/>
  <c r="P637" i="200"/>
  <c r="K637" i="200"/>
  <c r="J637" i="200"/>
  <c r="H637" i="200"/>
  <c r="BO636" i="200"/>
  <c r="BN636" i="200"/>
  <c r="BL636" i="200"/>
  <c r="BG636" i="200"/>
  <c r="BF636" i="200"/>
  <c r="BD636" i="200"/>
  <c r="AY636" i="200"/>
  <c r="AX636" i="200"/>
  <c r="AV636" i="200"/>
  <c r="AQ636" i="200"/>
  <c r="AP636" i="200"/>
  <c r="AN636" i="200"/>
  <c r="AI636" i="200"/>
  <c r="AH636" i="200"/>
  <c r="AF636" i="200"/>
  <c r="AA636" i="200"/>
  <c r="Z636" i="200"/>
  <c r="X636" i="200"/>
  <c r="S636" i="200"/>
  <c r="R636" i="200"/>
  <c r="P636" i="200"/>
  <c r="K636" i="200"/>
  <c r="J636" i="200"/>
  <c r="H636" i="200"/>
  <c r="BO635" i="200"/>
  <c r="BN635" i="200"/>
  <c r="BL635" i="200"/>
  <c r="BG635" i="200"/>
  <c r="BF635" i="200"/>
  <c r="BD635" i="200"/>
  <c r="AY635" i="200"/>
  <c r="AX635" i="200"/>
  <c r="AV635" i="200"/>
  <c r="AQ635" i="200"/>
  <c r="AP635" i="200"/>
  <c r="AN635" i="200"/>
  <c r="AI635" i="200"/>
  <c r="AH635" i="200"/>
  <c r="AF635" i="200"/>
  <c r="AA635" i="200"/>
  <c r="Z635" i="200"/>
  <c r="X635" i="200"/>
  <c r="S635" i="200"/>
  <c r="R635" i="200"/>
  <c r="P635" i="200"/>
  <c r="K635" i="200"/>
  <c r="J635" i="200"/>
  <c r="H635" i="200"/>
  <c r="BN634" i="200"/>
  <c r="BK634" i="200"/>
  <c r="BL634" i="200" s="1"/>
  <c r="BF634" i="200"/>
  <c r="BC634" i="200"/>
  <c r="BG634" i="200" s="1"/>
  <c r="AX634" i="200"/>
  <c r="AU634" i="200"/>
  <c r="AV634" i="200" s="1"/>
  <c r="AP634" i="200"/>
  <c r="AM634" i="200"/>
  <c r="AQ634" i="200" s="1"/>
  <c r="AH634" i="200"/>
  <c r="AE634" i="200"/>
  <c r="AF634" i="200" s="1"/>
  <c r="Z634" i="200"/>
  <c r="W634" i="200"/>
  <c r="AA634" i="200" s="1"/>
  <c r="R634" i="200"/>
  <c r="O634" i="200"/>
  <c r="P634" i="200" s="1"/>
  <c r="J634" i="200"/>
  <c r="G634" i="200"/>
  <c r="K634" i="200" s="1"/>
  <c r="BO633" i="200"/>
  <c r="BN633" i="200"/>
  <c r="BL633" i="200"/>
  <c r="BG633" i="200"/>
  <c r="BF633" i="200"/>
  <c r="BD633" i="200"/>
  <c r="AY633" i="200"/>
  <c r="AX633" i="200"/>
  <c r="AV633" i="200"/>
  <c r="AQ633" i="200"/>
  <c r="AP633" i="200"/>
  <c r="AN633" i="200"/>
  <c r="AI633" i="200"/>
  <c r="AH633" i="200"/>
  <c r="AF633" i="200"/>
  <c r="AA633" i="200"/>
  <c r="Z633" i="200"/>
  <c r="X633" i="200"/>
  <c r="S633" i="200"/>
  <c r="R633" i="200"/>
  <c r="P633" i="200"/>
  <c r="K633" i="200"/>
  <c r="J633" i="200"/>
  <c r="H633" i="200"/>
  <c r="BO632" i="200"/>
  <c r="BN632" i="200"/>
  <c r="BL632" i="200"/>
  <c r="BG632" i="200"/>
  <c r="BF632" i="200"/>
  <c r="BD632" i="200"/>
  <c r="AY632" i="200"/>
  <c r="AX632" i="200"/>
  <c r="AV632" i="200"/>
  <c r="AQ632" i="200"/>
  <c r="AP632" i="200"/>
  <c r="AN632" i="200"/>
  <c r="AI632" i="200"/>
  <c r="AH632" i="200"/>
  <c r="AF632" i="200"/>
  <c r="AA632" i="200"/>
  <c r="Z632" i="200"/>
  <c r="X632" i="200"/>
  <c r="S632" i="200"/>
  <c r="R632" i="200"/>
  <c r="P632" i="200"/>
  <c r="K632" i="200"/>
  <c r="J632" i="200"/>
  <c r="H632" i="200"/>
  <c r="BO631" i="200"/>
  <c r="BN631" i="200"/>
  <c r="BL631" i="200"/>
  <c r="BG631" i="200"/>
  <c r="BF631" i="200"/>
  <c r="BD631" i="200"/>
  <c r="AY631" i="200"/>
  <c r="AX631" i="200"/>
  <c r="AV631" i="200"/>
  <c r="AQ631" i="200"/>
  <c r="AP631" i="200"/>
  <c r="AN631" i="200"/>
  <c r="AI631" i="200"/>
  <c r="AH631" i="200"/>
  <c r="AF631" i="200"/>
  <c r="AA631" i="200"/>
  <c r="Z631" i="200"/>
  <c r="X631" i="200"/>
  <c r="S631" i="200"/>
  <c r="R631" i="200"/>
  <c r="P631" i="200"/>
  <c r="K631" i="200"/>
  <c r="J631" i="200"/>
  <c r="H631" i="200"/>
  <c r="BO630" i="200"/>
  <c r="BN630" i="200"/>
  <c r="BL630" i="200"/>
  <c r="BG630" i="200"/>
  <c r="BF630" i="200"/>
  <c r="BD630" i="200"/>
  <c r="AY630" i="200"/>
  <c r="AX630" i="200"/>
  <c r="AV630" i="200"/>
  <c r="AQ630" i="200"/>
  <c r="AP630" i="200"/>
  <c r="AN630" i="200"/>
  <c r="AI630" i="200"/>
  <c r="AH630" i="200"/>
  <c r="AF630" i="200"/>
  <c r="AA630" i="200"/>
  <c r="Z630" i="200"/>
  <c r="X630" i="200"/>
  <c r="S630" i="200"/>
  <c r="R630" i="200"/>
  <c r="P630" i="200"/>
  <c r="K630" i="200"/>
  <c r="J630" i="200"/>
  <c r="H630" i="200"/>
  <c r="BO629" i="200"/>
  <c r="BN629" i="200"/>
  <c r="BL629" i="200"/>
  <c r="BG629" i="200"/>
  <c r="BF629" i="200"/>
  <c r="BD629" i="200"/>
  <c r="AY629" i="200"/>
  <c r="AX629" i="200"/>
  <c r="AV629" i="200"/>
  <c r="AQ629" i="200"/>
  <c r="AP629" i="200"/>
  <c r="AN629" i="200"/>
  <c r="AI629" i="200"/>
  <c r="AH629" i="200"/>
  <c r="AF629" i="200"/>
  <c r="AA629" i="200"/>
  <c r="Z629" i="200"/>
  <c r="X629" i="200"/>
  <c r="S629" i="200"/>
  <c r="R629" i="200"/>
  <c r="P629" i="200"/>
  <c r="K629" i="200"/>
  <c r="J629" i="200"/>
  <c r="H629" i="200"/>
  <c r="BO628" i="200"/>
  <c r="BN628" i="200"/>
  <c r="BL628" i="200"/>
  <c r="BG628" i="200"/>
  <c r="BF628" i="200"/>
  <c r="BD628" i="200"/>
  <c r="AY628" i="200"/>
  <c r="AX628" i="200"/>
  <c r="AV628" i="200"/>
  <c r="AQ628" i="200"/>
  <c r="AP628" i="200"/>
  <c r="AN628" i="200"/>
  <c r="AI628" i="200"/>
  <c r="AH628" i="200"/>
  <c r="AF628" i="200"/>
  <c r="AA628" i="200"/>
  <c r="Z628" i="200"/>
  <c r="X628" i="200"/>
  <c r="S628" i="200"/>
  <c r="R628" i="200"/>
  <c r="P628" i="200"/>
  <c r="K628" i="200"/>
  <c r="J628" i="200"/>
  <c r="H628" i="200"/>
  <c r="BO627" i="200"/>
  <c r="BN627" i="200"/>
  <c r="BL627" i="200"/>
  <c r="BG627" i="200"/>
  <c r="BF627" i="200"/>
  <c r="BD627" i="200"/>
  <c r="AY627" i="200"/>
  <c r="AX627" i="200"/>
  <c r="AV627" i="200"/>
  <c r="AQ627" i="200"/>
  <c r="AP627" i="200"/>
  <c r="AN627" i="200"/>
  <c r="AI627" i="200"/>
  <c r="AH627" i="200"/>
  <c r="AF627" i="200"/>
  <c r="AA627" i="200"/>
  <c r="Z627" i="200"/>
  <c r="X627" i="200"/>
  <c r="S627" i="200"/>
  <c r="R627" i="200"/>
  <c r="P627" i="200"/>
  <c r="K627" i="200"/>
  <c r="J627" i="200"/>
  <c r="H627" i="200"/>
  <c r="BO626" i="200"/>
  <c r="BN626" i="200"/>
  <c r="BL626" i="200"/>
  <c r="BG626" i="200"/>
  <c r="BF626" i="200"/>
  <c r="BD626" i="200"/>
  <c r="AY626" i="200"/>
  <c r="AX626" i="200"/>
  <c r="AV626" i="200"/>
  <c r="AQ626" i="200"/>
  <c r="AP626" i="200"/>
  <c r="AN626" i="200"/>
  <c r="AI626" i="200"/>
  <c r="AH626" i="200"/>
  <c r="AF626" i="200"/>
  <c r="AA626" i="200"/>
  <c r="Z626" i="200"/>
  <c r="X626" i="200"/>
  <c r="S626" i="200"/>
  <c r="R626" i="200"/>
  <c r="P626" i="200"/>
  <c r="K626" i="200"/>
  <c r="J626" i="200"/>
  <c r="H626" i="200"/>
  <c r="BO625" i="200"/>
  <c r="BN625" i="200"/>
  <c r="BL625" i="200"/>
  <c r="BG625" i="200"/>
  <c r="BF625" i="200"/>
  <c r="BD625" i="200"/>
  <c r="AY625" i="200"/>
  <c r="AX625" i="200"/>
  <c r="AV625" i="200"/>
  <c r="AQ625" i="200"/>
  <c r="AP625" i="200"/>
  <c r="AN625" i="200"/>
  <c r="AI625" i="200"/>
  <c r="AH625" i="200"/>
  <c r="AF625" i="200"/>
  <c r="AA625" i="200"/>
  <c r="Z625" i="200"/>
  <c r="X625" i="200"/>
  <c r="S625" i="200"/>
  <c r="R625" i="200"/>
  <c r="P625" i="200"/>
  <c r="K625" i="200"/>
  <c r="J625" i="200"/>
  <c r="H625" i="200"/>
  <c r="BO624" i="200"/>
  <c r="BN624" i="200"/>
  <c r="BL624" i="200"/>
  <c r="BG624" i="200"/>
  <c r="BF624" i="200"/>
  <c r="BD624" i="200"/>
  <c r="AY624" i="200"/>
  <c r="AX624" i="200"/>
  <c r="AV624" i="200"/>
  <c r="AQ624" i="200"/>
  <c r="AP624" i="200"/>
  <c r="AN624" i="200"/>
  <c r="AI624" i="200"/>
  <c r="AH624" i="200"/>
  <c r="AF624" i="200"/>
  <c r="AA624" i="200"/>
  <c r="Z624" i="200"/>
  <c r="X624" i="200"/>
  <c r="S624" i="200"/>
  <c r="R624" i="200"/>
  <c r="P624" i="200"/>
  <c r="K624" i="200"/>
  <c r="J624" i="200"/>
  <c r="H624" i="200"/>
  <c r="BO623" i="200"/>
  <c r="BN623" i="200"/>
  <c r="BL623" i="200"/>
  <c r="BG623" i="200"/>
  <c r="BF623" i="200"/>
  <c r="BD623" i="200"/>
  <c r="AY623" i="200"/>
  <c r="AX623" i="200"/>
  <c r="AV623" i="200"/>
  <c r="AQ623" i="200"/>
  <c r="AP623" i="200"/>
  <c r="AN623" i="200"/>
  <c r="AI623" i="200"/>
  <c r="AH623" i="200"/>
  <c r="AF623" i="200"/>
  <c r="AA623" i="200"/>
  <c r="Z623" i="200"/>
  <c r="X623" i="200"/>
  <c r="S623" i="200"/>
  <c r="R623" i="200"/>
  <c r="P623" i="200"/>
  <c r="K623" i="200"/>
  <c r="J623" i="200"/>
  <c r="H623" i="200"/>
  <c r="BO622" i="200"/>
  <c r="BN622" i="200"/>
  <c r="BL622" i="200"/>
  <c r="BG622" i="200"/>
  <c r="BF622" i="200"/>
  <c r="BD622" i="200"/>
  <c r="AY622" i="200"/>
  <c r="AX622" i="200"/>
  <c r="AV622" i="200"/>
  <c r="AQ622" i="200"/>
  <c r="AP622" i="200"/>
  <c r="AN622" i="200"/>
  <c r="AI622" i="200"/>
  <c r="AH622" i="200"/>
  <c r="AF622" i="200"/>
  <c r="AA622" i="200"/>
  <c r="Z622" i="200"/>
  <c r="X622" i="200"/>
  <c r="S622" i="200"/>
  <c r="R622" i="200"/>
  <c r="P622" i="200"/>
  <c r="K622" i="200"/>
  <c r="J622" i="200"/>
  <c r="H622" i="200"/>
  <c r="BO621" i="200"/>
  <c r="BN621" i="200"/>
  <c r="BL621" i="200"/>
  <c r="BG621" i="200"/>
  <c r="BF621" i="200"/>
  <c r="BD621" i="200"/>
  <c r="AY621" i="200"/>
  <c r="AX621" i="200"/>
  <c r="AV621" i="200"/>
  <c r="AQ621" i="200"/>
  <c r="AP621" i="200"/>
  <c r="AN621" i="200"/>
  <c r="AI621" i="200"/>
  <c r="AH621" i="200"/>
  <c r="AF621" i="200"/>
  <c r="AA621" i="200"/>
  <c r="Z621" i="200"/>
  <c r="X621" i="200"/>
  <c r="S621" i="200"/>
  <c r="R621" i="200"/>
  <c r="P621" i="200"/>
  <c r="K621" i="200"/>
  <c r="J621" i="200"/>
  <c r="H621" i="200"/>
  <c r="BO620" i="200"/>
  <c r="BN620" i="200"/>
  <c r="BL620" i="200"/>
  <c r="BG620" i="200"/>
  <c r="BF620" i="200"/>
  <c r="BD620" i="200"/>
  <c r="AY620" i="200"/>
  <c r="AX620" i="200"/>
  <c r="AV620" i="200"/>
  <c r="AQ620" i="200"/>
  <c r="AP620" i="200"/>
  <c r="AN620" i="200"/>
  <c r="AI620" i="200"/>
  <c r="AH620" i="200"/>
  <c r="AF620" i="200"/>
  <c r="AA620" i="200"/>
  <c r="Z620" i="200"/>
  <c r="X620" i="200"/>
  <c r="S620" i="200"/>
  <c r="R620" i="200"/>
  <c r="P620" i="200"/>
  <c r="K620" i="200"/>
  <c r="J620" i="200"/>
  <c r="H620" i="200"/>
  <c r="BO619" i="200"/>
  <c r="BN619" i="200"/>
  <c r="BL619" i="200"/>
  <c r="BG619" i="200"/>
  <c r="BF619" i="200"/>
  <c r="BD619" i="200"/>
  <c r="AY619" i="200"/>
  <c r="AX619" i="200"/>
  <c r="AV619" i="200"/>
  <c r="AQ619" i="200"/>
  <c r="AP619" i="200"/>
  <c r="AN619" i="200"/>
  <c r="AI619" i="200"/>
  <c r="AH619" i="200"/>
  <c r="AF619" i="200"/>
  <c r="AA619" i="200"/>
  <c r="Z619" i="200"/>
  <c r="X619" i="200"/>
  <c r="S619" i="200"/>
  <c r="R619" i="200"/>
  <c r="P619" i="200"/>
  <c r="K619" i="200"/>
  <c r="J619" i="200"/>
  <c r="H619" i="200"/>
  <c r="BO618" i="200"/>
  <c r="BN618" i="200"/>
  <c r="BL618" i="200"/>
  <c r="BG618" i="200"/>
  <c r="BF618" i="200"/>
  <c r="BD618" i="200"/>
  <c r="AY618" i="200"/>
  <c r="AX618" i="200"/>
  <c r="AV618" i="200"/>
  <c r="AQ618" i="200"/>
  <c r="AP618" i="200"/>
  <c r="AN618" i="200"/>
  <c r="AI618" i="200"/>
  <c r="AH618" i="200"/>
  <c r="AF618" i="200"/>
  <c r="AA618" i="200"/>
  <c r="Z618" i="200"/>
  <c r="X618" i="200"/>
  <c r="S618" i="200"/>
  <c r="R618" i="200"/>
  <c r="P618" i="200"/>
  <c r="K618" i="200"/>
  <c r="J618" i="200"/>
  <c r="H618" i="200"/>
  <c r="BN617" i="200"/>
  <c r="BK617" i="200"/>
  <c r="BL617" i="200" s="1"/>
  <c r="BF617" i="200"/>
  <c r="BC617" i="200"/>
  <c r="BG617" i="200" s="1"/>
  <c r="AX617" i="200"/>
  <c r="AU617" i="200"/>
  <c r="AV617" i="200" s="1"/>
  <c r="AP617" i="200"/>
  <c r="AM617" i="200"/>
  <c r="AQ617" i="200" s="1"/>
  <c r="AH617" i="200"/>
  <c r="AE617" i="200"/>
  <c r="AF617" i="200" s="1"/>
  <c r="Z617" i="200"/>
  <c r="W617" i="200"/>
  <c r="AA617" i="200" s="1"/>
  <c r="R617" i="200"/>
  <c r="O617" i="200"/>
  <c r="P617" i="200" s="1"/>
  <c r="J617" i="200"/>
  <c r="G617" i="200"/>
  <c r="K617" i="200" s="1"/>
  <c r="BO616" i="200"/>
  <c r="BN616" i="200"/>
  <c r="BL616" i="200"/>
  <c r="BG616" i="200"/>
  <c r="BF616" i="200"/>
  <c r="BD616" i="200"/>
  <c r="AY616" i="200"/>
  <c r="AX616" i="200"/>
  <c r="AV616" i="200"/>
  <c r="AQ616" i="200"/>
  <c r="AP616" i="200"/>
  <c r="AN616" i="200"/>
  <c r="AI616" i="200"/>
  <c r="AH616" i="200"/>
  <c r="AF616" i="200"/>
  <c r="AA616" i="200"/>
  <c r="Z616" i="200"/>
  <c r="X616" i="200"/>
  <c r="S616" i="200"/>
  <c r="R616" i="200"/>
  <c r="P616" i="200"/>
  <c r="K616" i="200"/>
  <c r="J616" i="200"/>
  <c r="H616" i="200"/>
  <c r="BO615" i="200"/>
  <c r="BN615" i="200"/>
  <c r="BL615" i="200"/>
  <c r="BG615" i="200"/>
  <c r="BF615" i="200"/>
  <c r="BD615" i="200"/>
  <c r="AY615" i="200"/>
  <c r="AX615" i="200"/>
  <c r="AV615" i="200"/>
  <c r="AQ615" i="200"/>
  <c r="AP615" i="200"/>
  <c r="AN615" i="200"/>
  <c r="AI615" i="200"/>
  <c r="AH615" i="200"/>
  <c r="AF615" i="200"/>
  <c r="AA615" i="200"/>
  <c r="Z615" i="200"/>
  <c r="X615" i="200"/>
  <c r="S615" i="200"/>
  <c r="R615" i="200"/>
  <c r="P615" i="200"/>
  <c r="K615" i="200"/>
  <c r="J615" i="200"/>
  <c r="H615" i="200"/>
  <c r="BO614" i="200"/>
  <c r="BN614" i="200"/>
  <c r="BL614" i="200"/>
  <c r="BG614" i="200"/>
  <c r="BF614" i="200"/>
  <c r="BD614" i="200"/>
  <c r="AY614" i="200"/>
  <c r="AX614" i="200"/>
  <c r="AV614" i="200"/>
  <c r="AQ614" i="200"/>
  <c r="AP614" i="200"/>
  <c r="AN614" i="200"/>
  <c r="AI614" i="200"/>
  <c r="AH614" i="200"/>
  <c r="AF614" i="200"/>
  <c r="AA614" i="200"/>
  <c r="Z614" i="200"/>
  <c r="X614" i="200"/>
  <c r="S614" i="200"/>
  <c r="R614" i="200"/>
  <c r="P614" i="200"/>
  <c r="K614" i="200"/>
  <c r="J614" i="200"/>
  <c r="H614" i="200"/>
  <c r="BO613" i="200"/>
  <c r="BN613" i="200"/>
  <c r="BL613" i="200"/>
  <c r="BG613" i="200"/>
  <c r="BF613" i="200"/>
  <c r="BD613" i="200"/>
  <c r="AY613" i="200"/>
  <c r="AX613" i="200"/>
  <c r="AV613" i="200"/>
  <c r="AQ613" i="200"/>
  <c r="AP613" i="200"/>
  <c r="AN613" i="200"/>
  <c r="AI613" i="200"/>
  <c r="AH613" i="200"/>
  <c r="AF613" i="200"/>
  <c r="AA613" i="200"/>
  <c r="Z613" i="200"/>
  <c r="X613" i="200"/>
  <c r="S613" i="200"/>
  <c r="R613" i="200"/>
  <c r="P613" i="200"/>
  <c r="K613" i="200"/>
  <c r="J613" i="200"/>
  <c r="H613" i="200"/>
  <c r="BO612" i="200"/>
  <c r="BN612" i="200"/>
  <c r="BL612" i="200"/>
  <c r="BG612" i="200"/>
  <c r="BF612" i="200"/>
  <c r="BD612" i="200"/>
  <c r="AY612" i="200"/>
  <c r="AX612" i="200"/>
  <c r="AV612" i="200"/>
  <c r="AQ612" i="200"/>
  <c r="AP612" i="200"/>
  <c r="AN612" i="200"/>
  <c r="AI612" i="200"/>
  <c r="AH612" i="200"/>
  <c r="AF612" i="200"/>
  <c r="AA612" i="200"/>
  <c r="Z612" i="200"/>
  <c r="X612" i="200"/>
  <c r="S612" i="200"/>
  <c r="R612" i="200"/>
  <c r="P612" i="200"/>
  <c r="K612" i="200"/>
  <c r="J612" i="200"/>
  <c r="H612" i="200"/>
  <c r="BO611" i="200"/>
  <c r="BN611" i="200"/>
  <c r="BL611" i="200"/>
  <c r="BG611" i="200"/>
  <c r="BF611" i="200"/>
  <c r="BD611" i="200"/>
  <c r="AY611" i="200"/>
  <c r="AX611" i="200"/>
  <c r="AV611" i="200"/>
  <c r="AQ611" i="200"/>
  <c r="AP611" i="200"/>
  <c r="AN611" i="200"/>
  <c r="AI611" i="200"/>
  <c r="AH611" i="200"/>
  <c r="AF611" i="200"/>
  <c r="AA611" i="200"/>
  <c r="Z611" i="200"/>
  <c r="X611" i="200"/>
  <c r="S611" i="200"/>
  <c r="R611" i="200"/>
  <c r="P611" i="200"/>
  <c r="K611" i="200"/>
  <c r="J611" i="200"/>
  <c r="H611" i="200"/>
  <c r="BO610" i="200"/>
  <c r="BN610" i="200"/>
  <c r="BL610" i="200"/>
  <c r="BG610" i="200"/>
  <c r="BF610" i="200"/>
  <c r="BD610" i="200"/>
  <c r="AY610" i="200"/>
  <c r="AX610" i="200"/>
  <c r="AV610" i="200"/>
  <c r="AQ610" i="200"/>
  <c r="AP610" i="200"/>
  <c r="AN610" i="200"/>
  <c r="AI610" i="200"/>
  <c r="AH610" i="200"/>
  <c r="AF610" i="200"/>
  <c r="AA610" i="200"/>
  <c r="Z610" i="200"/>
  <c r="X610" i="200"/>
  <c r="S610" i="200"/>
  <c r="R610" i="200"/>
  <c r="P610" i="200"/>
  <c r="K610" i="200"/>
  <c r="J610" i="200"/>
  <c r="H610" i="200"/>
  <c r="BO609" i="200"/>
  <c r="BN609" i="200"/>
  <c r="BL609" i="200"/>
  <c r="BG609" i="200"/>
  <c r="BF609" i="200"/>
  <c r="BD609" i="200"/>
  <c r="AY609" i="200"/>
  <c r="AX609" i="200"/>
  <c r="AV609" i="200"/>
  <c r="AQ609" i="200"/>
  <c r="AP609" i="200"/>
  <c r="AN609" i="200"/>
  <c r="AI609" i="200"/>
  <c r="AH609" i="200"/>
  <c r="AF609" i="200"/>
  <c r="AA609" i="200"/>
  <c r="Z609" i="200"/>
  <c r="X609" i="200"/>
  <c r="S609" i="200"/>
  <c r="R609" i="200"/>
  <c r="P609" i="200"/>
  <c r="K609" i="200"/>
  <c r="J609" i="200"/>
  <c r="H609" i="200"/>
  <c r="BO608" i="200"/>
  <c r="BN608" i="200"/>
  <c r="BL608" i="200"/>
  <c r="BG608" i="200"/>
  <c r="BF608" i="200"/>
  <c r="BD608" i="200"/>
  <c r="AY608" i="200"/>
  <c r="AX608" i="200"/>
  <c r="AV608" i="200"/>
  <c r="AQ608" i="200"/>
  <c r="AP608" i="200"/>
  <c r="AN608" i="200"/>
  <c r="AI608" i="200"/>
  <c r="AH608" i="200"/>
  <c r="AF608" i="200"/>
  <c r="AA608" i="200"/>
  <c r="Z608" i="200"/>
  <c r="X608" i="200"/>
  <c r="S608" i="200"/>
  <c r="R608" i="200"/>
  <c r="P608" i="200"/>
  <c r="K608" i="200"/>
  <c r="J608" i="200"/>
  <c r="H608" i="200"/>
  <c r="BO607" i="200"/>
  <c r="BN607" i="200"/>
  <c r="BL607" i="200"/>
  <c r="BG607" i="200"/>
  <c r="BF607" i="200"/>
  <c r="BD607" i="200"/>
  <c r="AY607" i="200"/>
  <c r="AX607" i="200"/>
  <c r="AV607" i="200"/>
  <c r="AQ607" i="200"/>
  <c r="AP607" i="200"/>
  <c r="AN607" i="200"/>
  <c r="AI607" i="200"/>
  <c r="AH607" i="200"/>
  <c r="AF607" i="200"/>
  <c r="AA607" i="200"/>
  <c r="Z607" i="200"/>
  <c r="X607" i="200"/>
  <c r="S607" i="200"/>
  <c r="R607" i="200"/>
  <c r="P607" i="200"/>
  <c r="K607" i="200"/>
  <c r="J607" i="200"/>
  <c r="H607" i="200"/>
  <c r="BO606" i="200"/>
  <c r="BN606" i="200"/>
  <c r="BL606" i="200"/>
  <c r="BG606" i="200"/>
  <c r="BF606" i="200"/>
  <c r="BD606" i="200"/>
  <c r="AY606" i="200"/>
  <c r="AX606" i="200"/>
  <c r="AV606" i="200"/>
  <c r="AQ606" i="200"/>
  <c r="AP606" i="200"/>
  <c r="AN606" i="200"/>
  <c r="AI606" i="200"/>
  <c r="AH606" i="200"/>
  <c r="AF606" i="200"/>
  <c r="AA606" i="200"/>
  <c r="Z606" i="200"/>
  <c r="X606" i="200"/>
  <c r="S606" i="200"/>
  <c r="R606" i="200"/>
  <c r="P606" i="200"/>
  <c r="K606" i="200"/>
  <c r="J606" i="200"/>
  <c r="H606" i="200"/>
  <c r="BO605" i="200"/>
  <c r="BN605" i="200"/>
  <c r="BL605" i="200"/>
  <c r="BG605" i="200"/>
  <c r="BF605" i="200"/>
  <c r="BD605" i="200"/>
  <c r="AY605" i="200"/>
  <c r="AX605" i="200"/>
  <c r="AV605" i="200"/>
  <c r="AQ605" i="200"/>
  <c r="AP605" i="200"/>
  <c r="AN605" i="200"/>
  <c r="AI605" i="200"/>
  <c r="AH605" i="200"/>
  <c r="AF605" i="200"/>
  <c r="AA605" i="200"/>
  <c r="Z605" i="200"/>
  <c r="X605" i="200"/>
  <c r="S605" i="200"/>
  <c r="R605" i="200"/>
  <c r="P605" i="200"/>
  <c r="K605" i="200"/>
  <c r="J605" i="200"/>
  <c r="H605" i="200"/>
  <c r="BO604" i="200"/>
  <c r="BN604" i="200"/>
  <c r="BL604" i="200"/>
  <c r="BG604" i="200"/>
  <c r="BF604" i="200"/>
  <c r="BD604" i="200"/>
  <c r="AY604" i="200"/>
  <c r="AX604" i="200"/>
  <c r="AV604" i="200"/>
  <c r="AQ604" i="200"/>
  <c r="AP604" i="200"/>
  <c r="AN604" i="200"/>
  <c r="AI604" i="200"/>
  <c r="AH604" i="200"/>
  <c r="AF604" i="200"/>
  <c r="AA604" i="200"/>
  <c r="Z604" i="200"/>
  <c r="X604" i="200"/>
  <c r="S604" i="200"/>
  <c r="R604" i="200"/>
  <c r="P604" i="200"/>
  <c r="K604" i="200"/>
  <c r="J604" i="200"/>
  <c r="H604" i="200"/>
  <c r="BO603" i="200"/>
  <c r="BN603" i="200"/>
  <c r="BL603" i="200"/>
  <c r="BG603" i="200"/>
  <c r="BF603" i="200"/>
  <c r="BD603" i="200"/>
  <c r="AY603" i="200"/>
  <c r="AX603" i="200"/>
  <c r="AV603" i="200"/>
  <c r="AQ603" i="200"/>
  <c r="AP603" i="200"/>
  <c r="AN603" i="200"/>
  <c r="AI603" i="200"/>
  <c r="AH603" i="200"/>
  <c r="AF603" i="200"/>
  <c r="AA603" i="200"/>
  <c r="Z603" i="200"/>
  <c r="X603" i="200"/>
  <c r="S603" i="200"/>
  <c r="R603" i="200"/>
  <c r="P603" i="200"/>
  <c r="K603" i="200"/>
  <c r="J603" i="200"/>
  <c r="H603" i="200"/>
  <c r="BO602" i="200"/>
  <c r="BN602" i="200"/>
  <c r="BL602" i="200"/>
  <c r="BG602" i="200"/>
  <c r="BF602" i="200"/>
  <c r="BD602" i="200"/>
  <c r="AY602" i="200"/>
  <c r="AX602" i="200"/>
  <c r="AV602" i="200"/>
  <c r="AQ602" i="200"/>
  <c r="AP602" i="200"/>
  <c r="AN602" i="200"/>
  <c r="AI602" i="200"/>
  <c r="AH602" i="200"/>
  <c r="AF602" i="200"/>
  <c r="AA602" i="200"/>
  <c r="Z602" i="200"/>
  <c r="X602" i="200"/>
  <c r="S602" i="200"/>
  <c r="R602" i="200"/>
  <c r="P602" i="200"/>
  <c r="K602" i="200"/>
  <c r="J602" i="200"/>
  <c r="H602" i="200"/>
  <c r="BO601" i="200"/>
  <c r="BN601" i="200"/>
  <c r="BL601" i="200"/>
  <c r="BG601" i="200"/>
  <c r="BF601" i="200"/>
  <c r="BD601" i="200"/>
  <c r="AY601" i="200"/>
  <c r="AX601" i="200"/>
  <c r="AV601" i="200"/>
  <c r="AQ601" i="200"/>
  <c r="AP601" i="200"/>
  <c r="AN601" i="200"/>
  <c r="AI601" i="200"/>
  <c r="AH601" i="200"/>
  <c r="AF601" i="200"/>
  <c r="AA601" i="200"/>
  <c r="Z601" i="200"/>
  <c r="X601" i="200"/>
  <c r="S601" i="200"/>
  <c r="R601" i="200"/>
  <c r="P601" i="200"/>
  <c r="K601" i="200"/>
  <c r="J601" i="200"/>
  <c r="H601" i="200"/>
  <c r="BN600" i="200"/>
  <c r="BK600" i="200"/>
  <c r="BL600" i="200" s="1"/>
  <c r="BF600" i="200"/>
  <c r="BC600" i="200"/>
  <c r="BG600" i="200" s="1"/>
  <c r="AX600" i="200"/>
  <c r="AU600" i="200"/>
  <c r="AV600" i="200" s="1"/>
  <c r="AP600" i="200"/>
  <c r="AM600" i="200"/>
  <c r="AQ600" i="200" s="1"/>
  <c r="AH600" i="200"/>
  <c r="AE600" i="200"/>
  <c r="AF600" i="200" s="1"/>
  <c r="Z600" i="200"/>
  <c r="W600" i="200"/>
  <c r="AA600" i="200" s="1"/>
  <c r="R600" i="200"/>
  <c r="O600" i="200"/>
  <c r="P600" i="200" s="1"/>
  <c r="J600" i="200"/>
  <c r="G600" i="200"/>
  <c r="K600" i="200" s="1"/>
  <c r="BO599" i="200"/>
  <c r="BN599" i="200"/>
  <c r="BL599" i="200"/>
  <c r="BG599" i="200"/>
  <c r="BF599" i="200"/>
  <c r="BD599" i="200"/>
  <c r="AY599" i="200"/>
  <c r="AX599" i="200"/>
  <c r="AV599" i="200"/>
  <c r="AQ599" i="200"/>
  <c r="AP599" i="200"/>
  <c r="AN599" i="200"/>
  <c r="AI599" i="200"/>
  <c r="AH599" i="200"/>
  <c r="AF599" i="200"/>
  <c r="AA599" i="200"/>
  <c r="Z599" i="200"/>
  <c r="X599" i="200"/>
  <c r="S599" i="200"/>
  <c r="R599" i="200"/>
  <c r="P599" i="200"/>
  <c r="K599" i="200"/>
  <c r="J599" i="200"/>
  <c r="H599" i="200"/>
  <c r="BO598" i="200"/>
  <c r="BN598" i="200"/>
  <c r="BL598" i="200"/>
  <c r="BG598" i="200"/>
  <c r="BF598" i="200"/>
  <c r="BD598" i="200"/>
  <c r="AY598" i="200"/>
  <c r="AX598" i="200"/>
  <c r="AV598" i="200"/>
  <c r="AQ598" i="200"/>
  <c r="AP598" i="200"/>
  <c r="AN598" i="200"/>
  <c r="AI598" i="200"/>
  <c r="AH598" i="200"/>
  <c r="AF598" i="200"/>
  <c r="AA598" i="200"/>
  <c r="Z598" i="200"/>
  <c r="X598" i="200"/>
  <c r="S598" i="200"/>
  <c r="R598" i="200"/>
  <c r="P598" i="200"/>
  <c r="K598" i="200"/>
  <c r="J598" i="200"/>
  <c r="H598" i="200"/>
  <c r="BO597" i="200"/>
  <c r="BN597" i="200"/>
  <c r="BL597" i="200"/>
  <c r="BG597" i="200"/>
  <c r="BF597" i="200"/>
  <c r="BD597" i="200"/>
  <c r="AY597" i="200"/>
  <c r="AX597" i="200"/>
  <c r="AV597" i="200"/>
  <c r="AQ597" i="200"/>
  <c r="AP597" i="200"/>
  <c r="AN597" i="200"/>
  <c r="AI597" i="200"/>
  <c r="AH597" i="200"/>
  <c r="AF597" i="200"/>
  <c r="AA597" i="200"/>
  <c r="Z597" i="200"/>
  <c r="X597" i="200"/>
  <c r="S597" i="200"/>
  <c r="R597" i="200"/>
  <c r="P597" i="200"/>
  <c r="K597" i="200"/>
  <c r="J597" i="200"/>
  <c r="H597" i="200"/>
  <c r="BO596" i="200"/>
  <c r="BN596" i="200"/>
  <c r="BL596" i="200"/>
  <c r="BG596" i="200"/>
  <c r="BF596" i="200"/>
  <c r="BD596" i="200"/>
  <c r="AY596" i="200"/>
  <c r="AX596" i="200"/>
  <c r="AV596" i="200"/>
  <c r="AQ596" i="200"/>
  <c r="AP596" i="200"/>
  <c r="AN596" i="200"/>
  <c r="AI596" i="200"/>
  <c r="AH596" i="200"/>
  <c r="AF596" i="200"/>
  <c r="AA596" i="200"/>
  <c r="Z596" i="200"/>
  <c r="X596" i="200"/>
  <c r="S596" i="200"/>
  <c r="R596" i="200"/>
  <c r="P596" i="200"/>
  <c r="K596" i="200"/>
  <c r="J596" i="200"/>
  <c r="H596" i="200"/>
  <c r="BO595" i="200"/>
  <c r="BN595" i="200"/>
  <c r="BL595" i="200"/>
  <c r="BG595" i="200"/>
  <c r="BF595" i="200"/>
  <c r="BD595" i="200"/>
  <c r="AY595" i="200"/>
  <c r="AX595" i="200"/>
  <c r="AV595" i="200"/>
  <c r="AQ595" i="200"/>
  <c r="AP595" i="200"/>
  <c r="AN595" i="200"/>
  <c r="AI595" i="200"/>
  <c r="AH595" i="200"/>
  <c r="AF595" i="200"/>
  <c r="AA595" i="200"/>
  <c r="Z595" i="200"/>
  <c r="X595" i="200"/>
  <c r="S595" i="200"/>
  <c r="R595" i="200"/>
  <c r="P595" i="200"/>
  <c r="K595" i="200"/>
  <c r="J595" i="200"/>
  <c r="H595" i="200"/>
  <c r="BO594" i="200"/>
  <c r="BN594" i="200"/>
  <c r="BL594" i="200"/>
  <c r="BG594" i="200"/>
  <c r="BF594" i="200"/>
  <c r="BD594" i="200"/>
  <c r="AY594" i="200"/>
  <c r="AX594" i="200"/>
  <c r="AV594" i="200"/>
  <c r="AQ594" i="200"/>
  <c r="AP594" i="200"/>
  <c r="AN594" i="200"/>
  <c r="AI594" i="200"/>
  <c r="AH594" i="200"/>
  <c r="AF594" i="200"/>
  <c r="AA594" i="200"/>
  <c r="Z594" i="200"/>
  <c r="X594" i="200"/>
  <c r="S594" i="200"/>
  <c r="R594" i="200"/>
  <c r="P594" i="200"/>
  <c r="K594" i="200"/>
  <c r="J594" i="200"/>
  <c r="H594" i="200"/>
  <c r="BO593" i="200"/>
  <c r="BN593" i="200"/>
  <c r="BL593" i="200"/>
  <c r="BG593" i="200"/>
  <c r="BF593" i="200"/>
  <c r="BD593" i="200"/>
  <c r="AY593" i="200"/>
  <c r="AX593" i="200"/>
  <c r="AV593" i="200"/>
  <c r="AQ593" i="200"/>
  <c r="AP593" i="200"/>
  <c r="AN593" i="200"/>
  <c r="AI593" i="200"/>
  <c r="AH593" i="200"/>
  <c r="AF593" i="200"/>
  <c r="AA593" i="200"/>
  <c r="Z593" i="200"/>
  <c r="X593" i="200"/>
  <c r="S593" i="200"/>
  <c r="R593" i="200"/>
  <c r="P593" i="200"/>
  <c r="K593" i="200"/>
  <c r="J593" i="200"/>
  <c r="H593" i="200"/>
  <c r="BO592" i="200"/>
  <c r="BN592" i="200"/>
  <c r="BL592" i="200"/>
  <c r="BG592" i="200"/>
  <c r="BF592" i="200"/>
  <c r="BD592" i="200"/>
  <c r="AY592" i="200"/>
  <c r="AX592" i="200"/>
  <c r="AV592" i="200"/>
  <c r="AQ592" i="200"/>
  <c r="AP592" i="200"/>
  <c r="AN592" i="200"/>
  <c r="AI592" i="200"/>
  <c r="AH592" i="200"/>
  <c r="AF592" i="200"/>
  <c r="AA592" i="200"/>
  <c r="Z592" i="200"/>
  <c r="X592" i="200"/>
  <c r="S592" i="200"/>
  <c r="R592" i="200"/>
  <c r="P592" i="200"/>
  <c r="K592" i="200"/>
  <c r="J592" i="200"/>
  <c r="H592" i="200"/>
  <c r="BO591" i="200"/>
  <c r="BN591" i="200"/>
  <c r="BL591" i="200"/>
  <c r="BG591" i="200"/>
  <c r="BF591" i="200"/>
  <c r="BD591" i="200"/>
  <c r="AY591" i="200"/>
  <c r="AX591" i="200"/>
  <c r="AV591" i="200"/>
  <c r="AQ591" i="200"/>
  <c r="AP591" i="200"/>
  <c r="AN591" i="200"/>
  <c r="AI591" i="200"/>
  <c r="AH591" i="200"/>
  <c r="AF591" i="200"/>
  <c r="AA591" i="200"/>
  <c r="Z591" i="200"/>
  <c r="X591" i="200"/>
  <c r="S591" i="200"/>
  <c r="R591" i="200"/>
  <c r="P591" i="200"/>
  <c r="K591" i="200"/>
  <c r="J591" i="200"/>
  <c r="H591" i="200"/>
  <c r="BO590" i="200"/>
  <c r="BN590" i="200"/>
  <c r="BL590" i="200"/>
  <c r="BG590" i="200"/>
  <c r="BF590" i="200"/>
  <c r="BD590" i="200"/>
  <c r="AY590" i="200"/>
  <c r="AX590" i="200"/>
  <c r="AV590" i="200"/>
  <c r="AQ590" i="200"/>
  <c r="AP590" i="200"/>
  <c r="AN590" i="200"/>
  <c r="AI590" i="200"/>
  <c r="AH590" i="200"/>
  <c r="AF590" i="200"/>
  <c r="AA590" i="200"/>
  <c r="Z590" i="200"/>
  <c r="X590" i="200"/>
  <c r="S590" i="200"/>
  <c r="R590" i="200"/>
  <c r="P590" i="200"/>
  <c r="K590" i="200"/>
  <c r="J590" i="200"/>
  <c r="H590" i="200"/>
  <c r="BO589" i="200"/>
  <c r="BN589" i="200"/>
  <c r="BL589" i="200"/>
  <c r="BG589" i="200"/>
  <c r="BF589" i="200"/>
  <c r="BD589" i="200"/>
  <c r="AY589" i="200"/>
  <c r="AX589" i="200"/>
  <c r="AV589" i="200"/>
  <c r="AQ589" i="200"/>
  <c r="AP589" i="200"/>
  <c r="AN589" i="200"/>
  <c r="AI589" i="200"/>
  <c r="AH589" i="200"/>
  <c r="AF589" i="200"/>
  <c r="AA589" i="200"/>
  <c r="Z589" i="200"/>
  <c r="X589" i="200"/>
  <c r="S589" i="200"/>
  <c r="R589" i="200"/>
  <c r="P589" i="200"/>
  <c r="K589" i="200"/>
  <c r="J589" i="200"/>
  <c r="H589" i="200"/>
  <c r="BO588" i="200"/>
  <c r="BN588" i="200"/>
  <c r="BL588" i="200"/>
  <c r="BG588" i="200"/>
  <c r="BF588" i="200"/>
  <c r="BD588" i="200"/>
  <c r="AY588" i="200"/>
  <c r="AX588" i="200"/>
  <c r="AV588" i="200"/>
  <c r="AQ588" i="200"/>
  <c r="AP588" i="200"/>
  <c r="AN588" i="200"/>
  <c r="AI588" i="200"/>
  <c r="AH588" i="200"/>
  <c r="AF588" i="200"/>
  <c r="AA588" i="200"/>
  <c r="Z588" i="200"/>
  <c r="X588" i="200"/>
  <c r="S588" i="200"/>
  <c r="R588" i="200"/>
  <c r="P588" i="200"/>
  <c r="K588" i="200"/>
  <c r="J588" i="200"/>
  <c r="H588" i="200"/>
  <c r="BO587" i="200"/>
  <c r="BN587" i="200"/>
  <c r="BL587" i="200"/>
  <c r="BG587" i="200"/>
  <c r="BF587" i="200"/>
  <c r="BD587" i="200"/>
  <c r="AY587" i="200"/>
  <c r="AX587" i="200"/>
  <c r="AV587" i="200"/>
  <c r="AQ587" i="200"/>
  <c r="AP587" i="200"/>
  <c r="AN587" i="200"/>
  <c r="AI587" i="200"/>
  <c r="AH587" i="200"/>
  <c r="AF587" i="200"/>
  <c r="AA587" i="200"/>
  <c r="Z587" i="200"/>
  <c r="X587" i="200"/>
  <c r="S587" i="200"/>
  <c r="R587" i="200"/>
  <c r="P587" i="200"/>
  <c r="K587" i="200"/>
  <c r="J587" i="200"/>
  <c r="H587" i="200"/>
  <c r="BO586" i="200"/>
  <c r="BN586" i="200"/>
  <c r="BL586" i="200"/>
  <c r="BG586" i="200"/>
  <c r="BF586" i="200"/>
  <c r="BD586" i="200"/>
  <c r="AY586" i="200"/>
  <c r="AX586" i="200"/>
  <c r="AV586" i="200"/>
  <c r="AQ586" i="200"/>
  <c r="AP586" i="200"/>
  <c r="AN586" i="200"/>
  <c r="AI586" i="200"/>
  <c r="AH586" i="200"/>
  <c r="AF586" i="200"/>
  <c r="AA586" i="200"/>
  <c r="Z586" i="200"/>
  <c r="X586" i="200"/>
  <c r="S586" i="200"/>
  <c r="R586" i="200"/>
  <c r="P586" i="200"/>
  <c r="K586" i="200"/>
  <c r="J586" i="200"/>
  <c r="H586" i="200"/>
  <c r="BO585" i="200"/>
  <c r="BN585" i="200"/>
  <c r="BL585" i="200"/>
  <c r="BG585" i="200"/>
  <c r="BF585" i="200"/>
  <c r="BD585" i="200"/>
  <c r="AY585" i="200"/>
  <c r="AX585" i="200"/>
  <c r="AV585" i="200"/>
  <c r="AQ585" i="200"/>
  <c r="AP585" i="200"/>
  <c r="AN585" i="200"/>
  <c r="AI585" i="200"/>
  <c r="AH585" i="200"/>
  <c r="AF585" i="200"/>
  <c r="AA585" i="200"/>
  <c r="Z585" i="200"/>
  <c r="X585" i="200"/>
  <c r="S585" i="200"/>
  <c r="R585" i="200"/>
  <c r="P585" i="200"/>
  <c r="K585" i="200"/>
  <c r="J585" i="200"/>
  <c r="H585" i="200"/>
  <c r="BO584" i="200"/>
  <c r="BN584" i="200"/>
  <c r="BL584" i="200"/>
  <c r="BG584" i="200"/>
  <c r="BF584" i="200"/>
  <c r="BD584" i="200"/>
  <c r="AY584" i="200"/>
  <c r="AX584" i="200"/>
  <c r="AV584" i="200"/>
  <c r="AQ584" i="200"/>
  <c r="AP584" i="200"/>
  <c r="AN584" i="200"/>
  <c r="AI584" i="200"/>
  <c r="AH584" i="200"/>
  <c r="AF584" i="200"/>
  <c r="AA584" i="200"/>
  <c r="Z584" i="200"/>
  <c r="X584" i="200"/>
  <c r="S584" i="200"/>
  <c r="R584" i="200"/>
  <c r="P584" i="200"/>
  <c r="K584" i="200"/>
  <c r="J584" i="200"/>
  <c r="H584" i="200"/>
  <c r="BN583" i="200"/>
  <c r="BK583" i="200"/>
  <c r="BL583" i="200" s="1"/>
  <c r="BF583" i="200"/>
  <c r="BC583" i="200"/>
  <c r="BG583" i="200" s="1"/>
  <c r="AX583" i="200"/>
  <c r="AU583" i="200"/>
  <c r="AV583" i="200" s="1"/>
  <c r="AP583" i="200"/>
  <c r="AM583" i="200"/>
  <c r="AQ583" i="200" s="1"/>
  <c r="AH583" i="200"/>
  <c r="AE583" i="200"/>
  <c r="Z583" i="200"/>
  <c r="W583" i="200"/>
  <c r="AA583" i="200" s="1"/>
  <c r="R583" i="200"/>
  <c r="O583" i="200"/>
  <c r="P583" i="200" s="1"/>
  <c r="J583" i="200"/>
  <c r="G583" i="200"/>
  <c r="K583" i="200" s="1"/>
  <c r="BO582" i="200"/>
  <c r="BN582" i="200"/>
  <c r="BL582" i="200"/>
  <c r="BG582" i="200"/>
  <c r="BF582" i="200"/>
  <c r="BD582" i="200"/>
  <c r="AY582" i="200"/>
  <c r="AX582" i="200"/>
  <c r="AV582" i="200"/>
  <c r="AQ582" i="200"/>
  <c r="AP582" i="200"/>
  <c r="AN582" i="200"/>
  <c r="AI582" i="200"/>
  <c r="AH582" i="200"/>
  <c r="AF582" i="200"/>
  <c r="AA582" i="200"/>
  <c r="Z582" i="200"/>
  <c r="X582" i="200"/>
  <c r="S582" i="200"/>
  <c r="R582" i="200"/>
  <c r="P582" i="200"/>
  <c r="K582" i="200"/>
  <c r="J582" i="200"/>
  <c r="H582" i="200"/>
  <c r="BO581" i="200"/>
  <c r="BN581" i="200"/>
  <c r="BL581" i="200"/>
  <c r="BG581" i="200"/>
  <c r="BF581" i="200"/>
  <c r="BD581" i="200"/>
  <c r="AY581" i="200"/>
  <c r="AX581" i="200"/>
  <c r="AV581" i="200"/>
  <c r="AQ581" i="200"/>
  <c r="AP581" i="200"/>
  <c r="AN581" i="200"/>
  <c r="AI581" i="200"/>
  <c r="AH581" i="200"/>
  <c r="AF581" i="200"/>
  <c r="AA581" i="200"/>
  <c r="Z581" i="200"/>
  <c r="X581" i="200"/>
  <c r="S581" i="200"/>
  <c r="R581" i="200"/>
  <c r="P581" i="200"/>
  <c r="K581" i="200"/>
  <c r="J581" i="200"/>
  <c r="H581" i="200"/>
  <c r="BO580" i="200"/>
  <c r="BN580" i="200"/>
  <c r="BL580" i="200"/>
  <c r="BG580" i="200"/>
  <c r="BF580" i="200"/>
  <c r="BD580" i="200"/>
  <c r="AY580" i="200"/>
  <c r="AX580" i="200"/>
  <c r="AV580" i="200"/>
  <c r="AQ580" i="200"/>
  <c r="AP580" i="200"/>
  <c r="AN580" i="200"/>
  <c r="AI580" i="200"/>
  <c r="AH580" i="200"/>
  <c r="AF580" i="200"/>
  <c r="AA580" i="200"/>
  <c r="Z580" i="200"/>
  <c r="X580" i="200"/>
  <c r="S580" i="200"/>
  <c r="R580" i="200"/>
  <c r="P580" i="200"/>
  <c r="K580" i="200"/>
  <c r="J580" i="200"/>
  <c r="H580" i="200"/>
  <c r="BO579" i="200"/>
  <c r="BN579" i="200"/>
  <c r="BL579" i="200"/>
  <c r="BG579" i="200"/>
  <c r="BF579" i="200"/>
  <c r="BD579" i="200"/>
  <c r="AY579" i="200"/>
  <c r="AX579" i="200"/>
  <c r="AV579" i="200"/>
  <c r="AQ579" i="200"/>
  <c r="AP579" i="200"/>
  <c r="AN579" i="200"/>
  <c r="AI579" i="200"/>
  <c r="AH579" i="200"/>
  <c r="AF579" i="200"/>
  <c r="AA579" i="200"/>
  <c r="Z579" i="200"/>
  <c r="X579" i="200"/>
  <c r="S579" i="200"/>
  <c r="R579" i="200"/>
  <c r="P579" i="200"/>
  <c r="K579" i="200"/>
  <c r="J579" i="200"/>
  <c r="H579" i="200"/>
  <c r="BO578" i="200"/>
  <c r="BN578" i="200"/>
  <c r="BL578" i="200"/>
  <c r="BG578" i="200"/>
  <c r="BF578" i="200"/>
  <c r="BD578" i="200"/>
  <c r="AY578" i="200"/>
  <c r="AX578" i="200"/>
  <c r="AV578" i="200"/>
  <c r="AQ578" i="200"/>
  <c r="AP578" i="200"/>
  <c r="AN578" i="200"/>
  <c r="AI578" i="200"/>
  <c r="AH578" i="200"/>
  <c r="AF578" i="200"/>
  <c r="AA578" i="200"/>
  <c r="Z578" i="200"/>
  <c r="X578" i="200"/>
  <c r="S578" i="200"/>
  <c r="R578" i="200"/>
  <c r="P578" i="200"/>
  <c r="K578" i="200"/>
  <c r="J578" i="200"/>
  <c r="H578" i="200"/>
  <c r="BO577" i="200"/>
  <c r="BN577" i="200"/>
  <c r="BL577" i="200"/>
  <c r="BG577" i="200"/>
  <c r="BF577" i="200"/>
  <c r="BD577" i="200"/>
  <c r="AY577" i="200"/>
  <c r="AX577" i="200"/>
  <c r="AV577" i="200"/>
  <c r="AQ577" i="200"/>
  <c r="AP577" i="200"/>
  <c r="AN577" i="200"/>
  <c r="AI577" i="200"/>
  <c r="AH577" i="200"/>
  <c r="AF577" i="200"/>
  <c r="AA577" i="200"/>
  <c r="Z577" i="200"/>
  <c r="X577" i="200"/>
  <c r="S577" i="200"/>
  <c r="R577" i="200"/>
  <c r="P577" i="200"/>
  <c r="K577" i="200"/>
  <c r="J577" i="200"/>
  <c r="H577" i="200"/>
  <c r="BO576" i="200"/>
  <c r="BN576" i="200"/>
  <c r="BL576" i="200"/>
  <c r="BG576" i="200"/>
  <c r="BF576" i="200"/>
  <c r="BD576" i="200"/>
  <c r="AY576" i="200"/>
  <c r="AX576" i="200"/>
  <c r="AV576" i="200"/>
  <c r="AQ576" i="200"/>
  <c r="AP576" i="200"/>
  <c r="AN576" i="200"/>
  <c r="AI576" i="200"/>
  <c r="AH576" i="200"/>
  <c r="AF576" i="200"/>
  <c r="AA576" i="200"/>
  <c r="Z576" i="200"/>
  <c r="X576" i="200"/>
  <c r="S576" i="200"/>
  <c r="R576" i="200"/>
  <c r="P576" i="200"/>
  <c r="K576" i="200"/>
  <c r="J576" i="200"/>
  <c r="H576" i="200"/>
  <c r="BO575" i="200"/>
  <c r="BN575" i="200"/>
  <c r="BL575" i="200"/>
  <c r="BG575" i="200"/>
  <c r="BF575" i="200"/>
  <c r="BD575" i="200"/>
  <c r="AY575" i="200"/>
  <c r="AX575" i="200"/>
  <c r="AV575" i="200"/>
  <c r="AQ575" i="200"/>
  <c r="AP575" i="200"/>
  <c r="AN575" i="200"/>
  <c r="AI575" i="200"/>
  <c r="AH575" i="200"/>
  <c r="AF575" i="200"/>
  <c r="AA575" i="200"/>
  <c r="Z575" i="200"/>
  <c r="X575" i="200"/>
  <c r="S575" i="200"/>
  <c r="R575" i="200"/>
  <c r="P575" i="200"/>
  <c r="K575" i="200"/>
  <c r="J575" i="200"/>
  <c r="H575" i="200"/>
  <c r="BO574" i="200"/>
  <c r="BN574" i="200"/>
  <c r="BL574" i="200"/>
  <c r="BG574" i="200"/>
  <c r="BF574" i="200"/>
  <c r="BD574" i="200"/>
  <c r="AY574" i="200"/>
  <c r="AX574" i="200"/>
  <c r="AV574" i="200"/>
  <c r="AQ574" i="200"/>
  <c r="AP574" i="200"/>
  <c r="AN574" i="200"/>
  <c r="AI574" i="200"/>
  <c r="AH574" i="200"/>
  <c r="AF574" i="200"/>
  <c r="AA574" i="200"/>
  <c r="Z574" i="200"/>
  <c r="X574" i="200"/>
  <c r="S574" i="200"/>
  <c r="R574" i="200"/>
  <c r="P574" i="200"/>
  <c r="K574" i="200"/>
  <c r="J574" i="200"/>
  <c r="H574" i="200"/>
  <c r="BO573" i="200"/>
  <c r="BN573" i="200"/>
  <c r="BL573" i="200"/>
  <c r="BG573" i="200"/>
  <c r="BF573" i="200"/>
  <c r="BD573" i="200"/>
  <c r="AY573" i="200"/>
  <c r="AX573" i="200"/>
  <c r="AV573" i="200"/>
  <c r="AQ573" i="200"/>
  <c r="AP573" i="200"/>
  <c r="AN573" i="200"/>
  <c r="AI573" i="200"/>
  <c r="AH573" i="200"/>
  <c r="AF573" i="200"/>
  <c r="AA573" i="200"/>
  <c r="Z573" i="200"/>
  <c r="X573" i="200"/>
  <c r="S573" i="200"/>
  <c r="R573" i="200"/>
  <c r="P573" i="200"/>
  <c r="K573" i="200"/>
  <c r="J573" i="200"/>
  <c r="H573" i="200"/>
  <c r="BO572" i="200"/>
  <c r="BN572" i="200"/>
  <c r="BL572" i="200"/>
  <c r="BG572" i="200"/>
  <c r="BF572" i="200"/>
  <c r="BD572" i="200"/>
  <c r="AY572" i="200"/>
  <c r="AX572" i="200"/>
  <c r="AV572" i="200"/>
  <c r="AQ572" i="200"/>
  <c r="AP572" i="200"/>
  <c r="AN572" i="200"/>
  <c r="AI572" i="200"/>
  <c r="AH572" i="200"/>
  <c r="AF572" i="200"/>
  <c r="AA572" i="200"/>
  <c r="Z572" i="200"/>
  <c r="X572" i="200"/>
  <c r="S572" i="200"/>
  <c r="R572" i="200"/>
  <c r="P572" i="200"/>
  <c r="K572" i="200"/>
  <c r="J572" i="200"/>
  <c r="H572" i="200"/>
  <c r="BO571" i="200"/>
  <c r="BN571" i="200"/>
  <c r="BL571" i="200"/>
  <c r="BG571" i="200"/>
  <c r="BF571" i="200"/>
  <c r="BD571" i="200"/>
  <c r="AY571" i="200"/>
  <c r="AX571" i="200"/>
  <c r="AV571" i="200"/>
  <c r="AQ571" i="200"/>
  <c r="AP571" i="200"/>
  <c r="AN571" i="200"/>
  <c r="AI571" i="200"/>
  <c r="AH571" i="200"/>
  <c r="AF571" i="200"/>
  <c r="AA571" i="200"/>
  <c r="Z571" i="200"/>
  <c r="X571" i="200"/>
  <c r="S571" i="200"/>
  <c r="R571" i="200"/>
  <c r="P571" i="200"/>
  <c r="K571" i="200"/>
  <c r="J571" i="200"/>
  <c r="H571" i="200"/>
  <c r="BO570" i="200"/>
  <c r="BN570" i="200"/>
  <c r="BL570" i="200"/>
  <c r="BG570" i="200"/>
  <c r="BF570" i="200"/>
  <c r="BD570" i="200"/>
  <c r="AY570" i="200"/>
  <c r="AX570" i="200"/>
  <c r="AV570" i="200"/>
  <c r="AQ570" i="200"/>
  <c r="AP570" i="200"/>
  <c r="AN570" i="200"/>
  <c r="AI570" i="200"/>
  <c r="AH570" i="200"/>
  <c r="AF570" i="200"/>
  <c r="AA570" i="200"/>
  <c r="Z570" i="200"/>
  <c r="X570" i="200"/>
  <c r="S570" i="200"/>
  <c r="R570" i="200"/>
  <c r="P570" i="200"/>
  <c r="K570" i="200"/>
  <c r="J570" i="200"/>
  <c r="H570" i="200"/>
  <c r="BO569" i="200"/>
  <c r="BN569" i="200"/>
  <c r="BL569" i="200"/>
  <c r="BG569" i="200"/>
  <c r="BF569" i="200"/>
  <c r="BD569" i="200"/>
  <c r="AY569" i="200"/>
  <c r="AX569" i="200"/>
  <c r="AV569" i="200"/>
  <c r="AQ569" i="200"/>
  <c r="AP569" i="200"/>
  <c r="AN569" i="200"/>
  <c r="AI569" i="200"/>
  <c r="AH569" i="200"/>
  <c r="AF569" i="200"/>
  <c r="AA569" i="200"/>
  <c r="Z569" i="200"/>
  <c r="X569" i="200"/>
  <c r="S569" i="200"/>
  <c r="R569" i="200"/>
  <c r="P569" i="200"/>
  <c r="K569" i="200"/>
  <c r="J569" i="200"/>
  <c r="H569" i="200"/>
  <c r="BO568" i="200"/>
  <c r="BN568" i="200"/>
  <c r="BL568" i="200"/>
  <c r="BG568" i="200"/>
  <c r="BF568" i="200"/>
  <c r="BD568" i="200"/>
  <c r="AY568" i="200"/>
  <c r="AX568" i="200"/>
  <c r="AV568" i="200"/>
  <c r="AQ568" i="200"/>
  <c r="AP568" i="200"/>
  <c r="AN568" i="200"/>
  <c r="AI568" i="200"/>
  <c r="AH568" i="200"/>
  <c r="AF568" i="200"/>
  <c r="AA568" i="200"/>
  <c r="Z568" i="200"/>
  <c r="X568" i="200"/>
  <c r="S568" i="200"/>
  <c r="R568" i="200"/>
  <c r="P568" i="200"/>
  <c r="K568" i="200"/>
  <c r="J568" i="200"/>
  <c r="H568" i="200"/>
  <c r="BO567" i="200"/>
  <c r="BN567" i="200"/>
  <c r="BL567" i="200"/>
  <c r="BG567" i="200"/>
  <c r="BF567" i="200"/>
  <c r="BD567" i="200"/>
  <c r="AY567" i="200"/>
  <c r="AX567" i="200"/>
  <c r="AV567" i="200"/>
  <c r="AQ567" i="200"/>
  <c r="AP567" i="200"/>
  <c r="AN567" i="200"/>
  <c r="AI567" i="200"/>
  <c r="AH567" i="200"/>
  <c r="AF567" i="200"/>
  <c r="AA567" i="200"/>
  <c r="Z567" i="200"/>
  <c r="X567" i="200"/>
  <c r="S567" i="200"/>
  <c r="R567" i="200"/>
  <c r="P567" i="200"/>
  <c r="K567" i="200"/>
  <c r="J567" i="200"/>
  <c r="H567" i="200"/>
  <c r="BN566" i="200"/>
  <c r="BK566" i="200"/>
  <c r="BL566" i="200" s="1"/>
  <c r="BF566" i="200"/>
  <c r="BC566" i="200"/>
  <c r="BG566" i="200" s="1"/>
  <c r="AX566" i="200"/>
  <c r="AU566" i="200"/>
  <c r="AV566" i="200" s="1"/>
  <c r="AP566" i="200"/>
  <c r="AM566" i="200"/>
  <c r="AQ566" i="200" s="1"/>
  <c r="AH566" i="200"/>
  <c r="AE566" i="200"/>
  <c r="AF566" i="200" s="1"/>
  <c r="Z566" i="200"/>
  <c r="W566" i="200"/>
  <c r="AA566" i="200" s="1"/>
  <c r="R566" i="200"/>
  <c r="O566" i="200"/>
  <c r="P566" i="200" s="1"/>
  <c r="J566" i="200"/>
  <c r="G566" i="200"/>
  <c r="K566" i="200" s="1"/>
  <c r="BO565" i="200"/>
  <c r="BN565" i="200"/>
  <c r="BL565" i="200"/>
  <c r="BG565" i="200"/>
  <c r="BF565" i="200"/>
  <c r="BD565" i="200"/>
  <c r="AY565" i="200"/>
  <c r="AX565" i="200"/>
  <c r="AV565" i="200"/>
  <c r="AQ565" i="200"/>
  <c r="AP565" i="200"/>
  <c r="AN565" i="200"/>
  <c r="AI565" i="200"/>
  <c r="AH565" i="200"/>
  <c r="AF565" i="200"/>
  <c r="AA565" i="200"/>
  <c r="Z565" i="200"/>
  <c r="X565" i="200"/>
  <c r="S565" i="200"/>
  <c r="R565" i="200"/>
  <c r="P565" i="200"/>
  <c r="K565" i="200"/>
  <c r="J565" i="200"/>
  <c r="H565" i="200"/>
  <c r="BO564" i="200"/>
  <c r="BN564" i="200"/>
  <c r="BL564" i="200"/>
  <c r="BG564" i="200"/>
  <c r="BF564" i="200"/>
  <c r="BD564" i="200"/>
  <c r="AY564" i="200"/>
  <c r="AX564" i="200"/>
  <c r="AV564" i="200"/>
  <c r="AQ564" i="200"/>
  <c r="AP564" i="200"/>
  <c r="AN564" i="200"/>
  <c r="AI564" i="200"/>
  <c r="AH564" i="200"/>
  <c r="AF564" i="200"/>
  <c r="AA564" i="200"/>
  <c r="Z564" i="200"/>
  <c r="X564" i="200"/>
  <c r="S564" i="200"/>
  <c r="R564" i="200"/>
  <c r="P564" i="200"/>
  <c r="K564" i="200"/>
  <c r="J564" i="200"/>
  <c r="H564" i="200"/>
  <c r="BO563" i="200"/>
  <c r="BN563" i="200"/>
  <c r="BL563" i="200"/>
  <c r="BG563" i="200"/>
  <c r="BF563" i="200"/>
  <c r="BD563" i="200"/>
  <c r="AY563" i="200"/>
  <c r="AX563" i="200"/>
  <c r="AV563" i="200"/>
  <c r="AQ563" i="200"/>
  <c r="AP563" i="200"/>
  <c r="AN563" i="200"/>
  <c r="AI563" i="200"/>
  <c r="AH563" i="200"/>
  <c r="AF563" i="200"/>
  <c r="AA563" i="200"/>
  <c r="Z563" i="200"/>
  <c r="X563" i="200"/>
  <c r="S563" i="200"/>
  <c r="R563" i="200"/>
  <c r="P563" i="200"/>
  <c r="K563" i="200"/>
  <c r="J563" i="200"/>
  <c r="H563" i="200"/>
  <c r="BO562" i="200"/>
  <c r="BN562" i="200"/>
  <c r="BL562" i="200"/>
  <c r="BG562" i="200"/>
  <c r="BF562" i="200"/>
  <c r="BD562" i="200"/>
  <c r="AY562" i="200"/>
  <c r="AX562" i="200"/>
  <c r="AV562" i="200"/>
  <c r="AQ562" i="200"/>
  <c r="AP562" i="200"/>
  <c r="AN562" i="200"/>
  <c r="AI562" i="200"/>
  <c r="AH562" i="200"/>
  <c r="AF562" i="200"/>
  <c r="AA562" i="200"/>
  <c r="Z562" i="200"/>
  <c r="X562" i="200"/>
  <c r="S562" i="200"/>
  <c r="R562" i="200"/>
  <c r="P562" i="200"/>
  <c r="K562" i="200"/>
  <c r="J562" i="200"/>
  <c r="H562" i="200"/>
  <c r="BO561" i="200"/>
  <c r="BN561" i="200"/>
  <c r="BL561" i="200"/>
  <c r="BG561" i="200"/>
  <c r="BF561" i="200"/>
  <c r="BD561" i="200"/>
  <c r="AY561" i="200"/>
  <c r="AX561" i="200"/>
  <c r="AV561" i="200"/>
  <c r="AQ561" i="200"/>
  <c r="AP561" i="200"/>
  <c r="AN561" i="200"/>
  <c r="AI561" i="200"/>
  <c r="AH561" i="200"/>
  <c r="AF561" i="200"/>
  <c r="AA561" i="200"/>
  <c r="Z561" i="200"/>
  <c r="X561" i="200"/>
  <c r="S561" i="200"/>
  <c r="R561" i="200"/>
  <c r="P561" i="200"/>
  <c r="K561" i="200"/>
  <c r="J561" i="200"/>
  <c r="H561" i="200"/>
  <c r="BO560" i="200"/>
  <c r="BN560" i="200"/>
  <c r="BL560" i="200"/>
  <c r="BG560" i="200"/>
  <c r="BF560" i="200"/>
  <c r="BD560" i="200"/>
  <c r="AY560" i="200"/>
  <c r="AX560" i="200"/>
  <c r="AV560" i="200"/>
  <c r="AQ560" i="200"/>
  <c r="AP560" i="200"/>
  <c r="AN560" i="200"/>
  <c r="AI560" i="200"/>
  <c r="AH560" i="200"/>
  <c r="AF560" i="200"/>
  <c r="AA560" i="200"/>
  <c r="Z560" i="200"/>
  <c r="X560" i="200"/>
  <c r="S560" i="200"/>
  <c r="R560" i="200"/>
  <c r="P560" i="200"/>
  <c r="K560" i="200"/>
  <c r="J560" i="200"/>
  <c r="H560" i="200"/>
  <c r="BO559" i="200"/>
  <c r="BN559" i="200"/>
  <c r="BL559" i="200"/>
  <c r="BG559" i="200"/>
  <c r="BF559" i="200"/>
  <c r="BD559" i="200"/>
  <c r="AY559" i="200"/>
  <c r="AX559" i="200"/>
  <c r="AV559" i="200"/>
  <c r="AQ559" i="200"/>
  <c r="AP559" i="200"/>
  <c r="AN559" i="200"/>
  <c r="AI559" i="200"/>
  <c r="AH559" i="200"/>
  <c r="AF559" i="200"/>
  <c r="AA559" i="200"/>
  <c r="Z559" i="200"/>
  <c r="X559" i="200"/>
  <c r="S559" i="200"/>
  <c r="R559" i="200"/>
  <c r="P559" i="200"/>
  <c r="K559" i="200"/>
  <c r="J559" i="200"/>
  <c r="H559" i="200"/>
  <c r="BO558" i="200"/>
  <c r="BN558" i="200"/>
  <c r="BL558" i="200"/>
  <c r="BG558" i="200"/>
  <c r="BF558" i="200"/>
  <c r="BD558" i="200"/>
  <c r="AY558" i="200"/>
  <c r="AX558" i="200"/>
  <c r="AV558" i="200"/>
  <c r="AQ558" i="200"/>
  <c r="AP558" i="200"/>
  <c r="AN558" i="200"/>
  <c r="AI558" i="200"/>
  <c r="AH558" i="200"/>
  <c r="AF558" i="200"/>
  <c r="AA558" i="200"/>
  <c r="Z558" i="200"/>
  <c r="X558" i="200"/>
  <c r="S558" i="200"/>
  <c r="R558" i="200"/>
  <c r="P558" i="200"/>
  <c r="K558" i="200"/>
  <c r="J558" i="200"/>
  <c r="H558" i="200"/>
  <c r="BO557" i="200"/>
  <c r="BN557" i="200"/>
  <c r="BL557" i="200"/>
  <c r="BG557" i="200"/>
  <c r="BF557" i="200"/>
  <c r="BD557" i="200"/>
  <c r="AY557" i="200"/>
  <c r="AX557" i="200"/>
  <c r="AV557" i="200"/>
  <c r="AQ557" i="200"/>
  <c r="AP557" i="200"/>
  <c r="AN557" i="200"/>
  <c r="AI557" i="200"/>
  <c r="AH557" i="200"/>
  <c r="AF557" i="200"/>
  <c r="AA557" i="200"/>
  <c r="Z557" i="200"/>
  <c r="X557" i="200"/>
  <c r="S557" i="200"/>
  <c r="R557" i="200"/>
  <c r="P557" i="200"/>
  <c r="K557" i="200"/>
  <c r="J557" i="200"/>
  <c r="H557" i="200"/>
  <c r="BO556" i="200"/>
  <c r="BN556" i="200"/>
  <c r="BL556" i="200"/>
  <c r="BG556" i="200"/>
  <c r="BF556" i="200"/>
  <c r="BD556" i="200"/>
  <c r="AY556" i="200"/>
  <c r="AX556" i="200"/>
  <c r="AV556" i="200"/>
  <c r="AQ556" i="200"/>
  <c r="AP556" i="200"/>
  <c r="AN556" i="200"/>
  <c r="AI556" i="200"/>
  <c r="AH556" i="200"/>
  <c r="AF556" i="200"/>
  <c r="AA556" i="200"/>
  <c r="Z556" i="200"/>
  <c r="X556" i="200"/>
  <c r="S556" i="200"/>
  <c r="R556" i="200"/>
  <c r="P556" i="200"/>
  <c r="K556" i="200"/>
  <c r="J556" i="200"/>
  <c r="H556" i="200"/>
  <c r="BO555" i="200"/>
  <c r="BN555" i="200"/>
  <c r="BL555" i="200"/>
  <c r="BG555" i="200"/>
  <c r="BF555" i="200"/>
  <c r="BD555" i="200"/>
  <c r="AY555" i="200"/>
  <c r="AX555" i="200"/>
  <c r="AV555" i="200"/>
  <c r="AQ555" i="200"/>
  <c r="AP555" i="200"/>
  <c r="AN555" i="200"/>
  <c r="AI555" i="200"/>
  <c r="AH555" i="200"/>
  <c r="AF555" i="200"/>
  <c r="AA555" i="200"/>
  <c r="Z555" i="200"/>
  <c r="X555" i="200"/>
  <c r="S555" i="200"/>
  <c r="R555" i="200"/>
  <c r="P555" i="200"/>
  <c r="K555" i="200"/>
  <c r="J555" i="200"/>
  <c r="H555" i="200"/>
  <c r="BO554" i="200"/>
  <c r="BN554" i="200"/>
  <c r="BL554" i="200"/>
  <c r="BG554" i="200"/>
  <c r="BF554" i="200"/>
  <c r="BD554" i="200"/>
  <c r="AY554" i="200"/>
  <c r="AX554" i="200"/>
  <c r="AV554" i="200"/>
  <c r="AQ554" i="200"/>
  <c r="AP554" i="200"/>
  <c r="AN554" i="200"/>
  <c r="AI554" i="200"/>
  <c r="AH554" i="200"/>
  <c r="AF554" i="200"/>
  <c r="AA554" i="200"/>
  <c r="Z554" i="200"/>
  <c r="X554" i="200"/>
  <c r="S554" i="200"/>
  <c r="R554" i="200"/>
  <c r="P554" i="200"/>
  <c r="K554" i="200"/>
  <c r="J554" i="200"/>
  <c r="H554" i="200"/>
  <c r="BO553" i="200"/>
  <c r="BN553" i="200"/>
  <c r="BL553" i="200"/>
  <c r="BG553" i="200"/>
  <c r="BF553" i="200"/>
  <c r="BD553" i="200"/>
  <c r="AY553" i="200"/>
  <c r="AX553" i="200"/>
  <c r="AV553" i="200"/>
  <c r="AQ553" i="200"/>
  <c r="AP553" i="200"/>
  <c r="AN553" i="200"/>
  <c r="AI553" i="200"/>
  <c r="AH553" i="200"/>
  <c r="AF553" i="200"/>
  <c r="AA553" i="200"/>
  <c r="Z553" i="200"/>
  <c r="X553" i="200"/>
  <c r="S553" i="200"/>
  <c r="R553" i="200"/>
  <c r="P553" i="200"/>
  <c r="K553" i="200"/>
  <c r="J553" i="200"/>
  <c r="H553" i="200"/>
  <c r="BO552" i="200"/>
  <c r="BN552" i="200"/>
  <c r="BL552" i="200"/>
  <c r="BG552" i="200"/>
  <c r="BF552" i="200"/>
  <c r="BD552" i="200"/>
  <c r="AY552" i="200"/>
  <c r="AX552" i="200"/>
  <c r="AV552" i="200"/>
  <c r="AQ552" i="200"/>
  <c r="AP552" i="200"/>
  <c r="AN552" i="200"/>
  <c r="AI552" i="200"/>
  <c r="AH552" i="200"/>
  <c r="AF552" i="200"/>
  <c r="AA552" i="200"/>
  <c r="Z552" i="200"/>
  <c r="X552" i="200"/>
  <c r="S552" i="200"/>
  <c r="R552" i="200"/>
  <c r="P552" i="200"/>
  <c r="K552" i="200"/>
  <c r="J552" i="200"/>
  <c r="H552" i="200"/>
  <c r="BO551" i="200"/>
  <c r="BN551" i="200"/>
  <c r="BL551" i="200"/>
  <c r="BG551" i="200"/>
  <c r="BF551" i="200"/>
  <c r="BD551" i="200"/>
  <c r="AY551" i="200"/>
  <c r="AX551" i="200"/>
  <c r="AV551" i="200"/>
  <c r="AQ551" i="200"/>
  <c r="AP551" i="200"/>
  <c r="AN551" i="200"/>
  <c r="AI551" i="200"/>
  <c r="AH551" i="200"/>
  <c r="AF551" i="200"/>
  <c r="AA551" i="200"/>
  <c r="Z551" i="200"/>
  <c r="X551" i="200"/>
  <c r="S551" i="200"/>
  <c r="R551" i="200"/>
  <c r="P551" i="200"/>
  <c r="K551" i="200"/>
  <c r="J551" i="200"/>
  <c r="H551" i="200"/>
  <c r="BO550" i="200"/>
  <c r="BN550" i="200"/>
  <c r="BL550" i="200"/>
  <c r="BG550" i="200"/>
  <c r="BF550" i="200"/>
  <c r="BD550" i="200"/>
  <c r="AY550" i="200"/>
  <c r="AX550" i="200"/>
  <c r="AV550" i="200"/>
  <c r="AQ550" i="200"/>
  <c r="AP550" i="200"/>
  <c r="AN550" i="200"/>
  <c r="AI550" i="200"/>
  <c r="AH550" i="200"/>
  <c r="AF550" i="200"/>
  <c r="AA550" i="200"/>
  <c r="Z550" i="200"/>
  <c r="X550" i="200"/>
  <c r="S550" i="200"/>
  <c r="R550" i="200"/>
  <c r="P550" i="200"/>
  <c r="K550" i="200"/>
  <c r="J550" i="200"/>
  <c r="H550" i="200"/>
  <c r="BN549" i="200"/>
  <c r="BK549" i="200"/>
  <c r="BL549" i="200" s="1"/>
  <c r="BF549" i="200"/>
  <c r="BC549" i="200"/>
  <c r="BG549" i="200" s="1"/>
  <c r="AX549" i="200"/>
  <c r="AU549" i="200"/>
  <c r="AV549" i="200" s="1"/>
  <c r="AP549" i="200"/>
  <c r="AM549" i="200"/>
  <c r="AQ549" i="200" s="1"/>
  <c r="AH549" i="200"/>
  <c r="AE549" i="200"/>
  <c r="AF549" i="200" s="1"/>
  <c r="Z549" i="200"/>
  <c r="W549" i="200"/>
  <c r="AA549" i="200" s="1"/>
  <c r="R549" i="200"/>
  <c r="O549" i="200"/>
  <c r="P549" i="200" s="1"/>
  <c r="J549" i="200"/>
  <c r="G549" i="200"/>
  <c r="K549" i="200" s="1"/>
  <c r="BO548" i="200"/>
  <c r="BN548" i="200"/>
  <c r="BL548" i="200"/>
  <c r="BG548" i="200"/>
  <c r="BF548" i="200"/>
  <c r="BD548" i="200"/>
  <c r="AY548" i="200"/>
  <c r="AX548" i="200"/>
  <c r="AV548" i="200"/>
  <c r="AQ548" i="200"/>
  <c r="AP548" i="200"/>
  <c r="AN548" i="200"/>
  <c r="AI548" i="200"/>
  <c r="AH548" i="200"/>
  <c r="AF548" i="200"/>
  <c r="AA548" i="200"/>
  <c r="Z548" i="200"/>
  <c r="X548" i="200"/>
  <c r="S548" i="200"/>
  <c r="R548" i="200"/>
  <c r="P548" i="200"/>
  <c r="K548" i="200"/>
  <c r="J548" i="200"/>
  <c r="H548" i="200"/>
  <c r="BO547" i="200"/>
  <c r="BN547" i="200"/>
  <c r="BL547" i="200"/>
  <c r="BG547" i="200"/>
  <c r="BF547" i="200"/>
  <c r="BD547" i="200"/>
  <c r="AY547" i="200"/>
  <c r="AX547" i="200"/>
  <c r="AV547" i="200"/>
  <c r="AQ547" i="200"/>
  <c r="AP547" i="200"/>
  <c r="AN547" i="200"/>
  <c r="AI547" i="200"/>
  <c r="AH547" i="200"/>
  <c r="AF547" i="200"/>
  <c r="AA547" i="200"/>
  <c r="Z547" i="200"/>
  <c r="X547" i="200"/>
  <c r="S547" i="200"/>
  <c r="R547" i="200"/>
  <c r="P547" i="200"/>
  <c r="K547" i="200"/>
  <c r="J547" i="200"/>
  <c r="H547" i="200"/>
  <c r="BO546" i="200"/>
  <c r="BN546" i="200"/>
  <c r="BL546" i="200"/>
  <c r="BG546" i="200"/>
  <c r="BF546" i="200"/>
  <c r="BD546" i="200"/>
  <c r="AY546" i="200"/>
  <c r="AX546" i="200"/>
  <c r="AV546" i="200"/>
  <c r="AQ546" i="200"/>
  <c r="AP546" i="200"/>
  <c r="AN546" i="200"/>
  <c r="AI546" i="200"/>
  <c r="AH546" i="200"/>
  <c r="AF546" i="200"/>
  <c r="AA546" i="200"/>
  <c r="Z546" i="200"/>
  <c r="X546" i="200"/>
  <c r="S546" i="200"/>
  <c r="R546" i="200"/>
  <c r="P546" i="200"/>
  <c r="K546" i="200"/>
  <c r="J546" i="200"/>
  <c r="H546" i="200"/>
  <c r="BO545" i="200"/>
  <c r="BN545" i="200"/>
  <c r="BL545" i="200"/>
  <c r="BG545" i="200"/>
  <c r="BF545" i="200"/>
  <c r="BD545" i="200"/>
  <c r="AY545" i="200"/>
  <c r="AX545" i="200"/>
  <c r="AV545" i="200"/>
  <c r="AQ545" i="200"/>
  <c r="AP545" i="200"/>
  <c r="AN545" i="200"/>
  <c r="AI545" i="200"/>
  <c r="AH545" i="200"/>
  <c r="AF545" i="200"/>
  <c r="AA545" i="200"/>
  <c r="Z545" i="200"/>
  <c r="X545" i="200"/>
  <c r="S545" i="200"/>
  <c r="R545" i="200"/>
  <c r="P545" i="200"/>
  <c r="K545" i="200"/>
  <c r="J545" i="200"/>
  <c r="H545" i="200"/>
  <c r="BO544" i="200"/>
  <c r="BN544" i="200"/>
  <c r="BL544" i="200"/>
  <c r="BG544" i="200"/>
  <c r="BF544" i="200"/>
  <c r="BD544" i="200"/>
  <c r="AY544" i="200"/>
  <c r="AX544" i="200"/>
  <c r="AV544" i="200"/>
  <c r="AQ544" i="200"/>
  <c r="AP544" i="200"/>
  <c r="AN544" i="200"/>
  <c r="AI544" i="200"/>
  <c r="AH544" i="200"/>
  <c r="AF544" i="200"/>
  <c r="AA544" i="200"/>
  <c r="Z544" i="200"/>
  <c r="X544" i="200"/>
  <c r="S544" i="200"/>
  <c r="R544" i="200"/>
  <c r="P544" i="200"/>
  <c r="K544" i="200"/>
  <c r="J544" i="200"/>
  <c r="H544" i="200"/>
  <c r="BO543" i="200"/>
  <c r="BN543" i="200"/>
  <c r="BL543" i="200"/>
  <c r="BG543" i="200"/>
  <c r="BF543" i="200"/>
  <c r="BD543" i="200"/>
  <c r="AY543" i="200"/>
  <c r="AX543" i="200"/>
  <c r="AV543" i="200"/>
  <c r="AQ543" i="200"/>
  <c r="AP543" i="200"/>
  <c r="AN543" i="200"/>
  <c r="AI543" i="200"/>
  <c r="AH543" i="200"/>
  <c r="AF543" i="200"/>
  <c r="AA543" i="200"/>
  <c r="Z543" i="200"/>
  <c r="X543" i="200"/>
  <c r="S543" i="200"/>
  <c r="R543" i="200"/>
  <c r="P543" i="200"/>
  <c r="K543" i="200"/>
  <c r="J543" i="200"/>
  <c r="H543" i="200"/>
  <c r="BO542" i="200"/>
  <c r="BN542" i="200"/>
  <c r="BL542" i="200"/>
  <c r="BG542" i="200"/>
  <c r="BF542" i="200"/>
  <c r="BD542" i="200"/>
  <c r="AY542" i="200"/>
  <c r="AX542" i="200"/>
  <c r="AV542" i="200"/>
  <c r="AQ542" i="200"/>
  <c r="AP542" i="200"/>
  <c r="AN542" i="200"/>
  <c r="AI542" i="200"/>
  <c r="AH542" i="200"/>
  <c r="AF542" i="200"/>
  <c r="AA542" i="200"/>
  <c r="Z542" i="200"/>
  <c r="X542" i="200"/>
  <c r="S542" i="200"/>
  <c r="R542" i="200"/>
  <c r="P542" i="200"/>
  <c r="K542" i="200"/>
  <c r="J542" i="200"/>
  <c r="H542" i="200"/>
  <c r="BO541" i="200"/>
  <c r="BN541" i="200"/>
  <c r="BL541" i="200"/>
  <c r="BG541" i="200"/>
  <c r="BF541" i="200"/>
  <c r="BD541" i="200"/>
  <c r="AY541" i="200"/>
  <c r="AX541" i="200"/>
  <c r="AV541" i="200"/>
  <c r="AQ541" i="200"/>
  <c r="AP541" i="200"/>
  <c r="AN541" i="200"/>
  <c r="AI541" i="200"/>
  <c r="AH541" i="200"/>
  <c r="AF541" i="200"/>
  <c r="AA541" i="200"/>
  <c r="Z541" i="200"/>
  <c r="X541" i="200"/>
  <c r="S541" i="200"/>
  <c r="R541" i="200"/>
  <c r="P541" i="200"/>
  <c r="K541" i="200"/>
  <c r="J541" i="200"/>
  <c r="H541" i="200"/>
  <c r="BO540" i="200"/>
  <c r="BN540" i="200"/>
  <c r="BL540" i="200"/>
  <c r="BG540" i="200"/>
  <c r="BF540" i="200"/>
  <c r="BD540" i="200"/>
  <c r="AY540" i="200"/>
  <c r="AX540" i="200"/>
  <c r="AV540" i="200"/>
  <c r="AQ540" i="200"/>
  <c r="AP540" i="200"/>
  <c r="AN540" i="200"/>
  <c r="AI540" i="200"/>
  <c r="AH540" i="200"/>
  <c r="AF540" i="200"/>
  <c r="AA540" i="200"/>
  <c r="Z540" i="200"/>
  <c r="X540" i="200"/>
  <c r="S540" i="200"/>
  <c r="R540" i="200"/>
  <c r="P540" i="200"/>
  <c r="K540" i="200"/>
  <c r="J540" i="200"/>
  <c r="H540" i="200"/>
  <c r="BO539" i="200"/>
  <c r="BN539" i="200"/>
  <c r="BL539" i="200"/>
  <c r="BG539" i="200"/>
  <c r="BF539" i="200"/>
  <c r="BD539" i="200"/>
  <c r="AY539" i="200"/>
  <c r="AX539" i="200"/>
  <c r="AV539" i="200"/>
  <c r="AQ539" i="200"/>
  <c r="AP539" i="200"/>
  <c r="AN539" i="200"/>
  <c r="AI539" i="200"/>
  <c r="AH539" i="200"/>
  <c r="AF539" i="200"/>
  <c r="AA539" i="200"/>
  <c r="Z539" i="200"/>
  <c r="X539" i="200"/>
  <c r="S539" i="200"/>
  <c r="R539" i="200"/>
  <c r="P539" i="200"/>
  <c r="K539" i="200"/>
  <c r="J539" i="200"/>
  <c r="H539" i="200"/>
  <c r="BO538" i="200"/>
  <c r="BN538" i="200"/>
  <c r="BL538" i="200"/>
  <c r="BG538" i="200"/>
  <c r="BF538" i="200"/>
  <c r="BD538" i="200"/>
  <c r="AY538" i="200"/>
  <c r="AX538" i="200"/>
  <c r="AV538" i="200"/>
  <c r="AQ538" i="200"/>
  <c r="AP538" i="200"/>
  <c r="AN538" i="200"/>
  <c r="AI538" i="200"/>
  <c r="AH538" i="200"/>
  <c r="AF538" i="200"/>
  <c r="AA538" i="200"/>
  <c r="Z538" i="200"/>
  <c r="X538" i="200"/>
  <c r="S538" i="200"/>
  <c r="R538" i="200"/>
  <c r="P538" i="200"/>
  <c r="K538" i="200"/>
  <c r="J538" i="200"/>
  <c r="H538" i="200"/>
  <c r="BO537" i="200"/>
  <c r="BN537" i="200"/>
  <c r="BL537" i="200"/>
  <c r="BG537" i="200"/>
  <c r="BF537" i="200"/>
  <c r="BD537" i="200"/>
  <c r="AY537" i="200"/>
  <c r="AX537" i="200"/>
  <c r="AV537" i="200"/>
  <c r="AQ537" i="200"/>
  <c r="AP537" i="200"/>
  <c r="AN537" i="200"/>
  <c r="AI537" i="200"/>
  <c r="AH537" i="200"/>
  <c r="AF537" i="200"/>
  <c r="AA537" i="200"/>
  <c r="Z537" i="200"/>
  <c r="X537" i="200"/>
  <c r="S537" i="200"/>
  <c r="R537" i="200"/>
  <c r="P537" i="200"/>
  <c r="K537" i="200"/>
  <c r="J537" i="200"/>
  <c r="H537" i="200"/>
  <c r="BO536" i="200"/>
  <c r="BN536" i="200"/>
  <c r="BL536" i="200"/>
  <c r="BG536" i="200"/>
  <c r="BF536" i="200"/>
  <c r="BD536" i="200"/>
  <c r="AY536" i="200"/>
  <c r="AX536" i="200"/>
  <c r="AV536" i="200"/>
  <c r="AQ536" i="200"/>
  <c r="AP536" i="200"/>
  <c r="AN536" i="200"/>
  <c r="AI536" i="200"/>
  <c r="AH536" i="200"/>
  <c r="AF536" i="200"/>
  <c r="AA536" i="200"/>
  <c r="Z536" i="200"/>
  <c r="X536" i="200"/>
  <c r="S536" i="200"/>
  <c r="R536" i="200"/>
  <c r="P536" i="200"/>
  <c r="K536" i="200"/>
  <c r="J536" i="200"/>
  <c r="H536" i="200"/>
  <c r="BO535" i="200"/>
  <c r="BN535" i="200"/>
  <c r="BL535" i="200"/>
  <c r="BG535" i="200"/>
  <c r="BF535" i="200"/>
  <c r="BD535" i="200"/>
  <c r="AY535" i="200"/>
  <c r="AX535" i="200"/>
  <c r="AV535" i="200"/>
  <c r="AQ535" i="200"/>
  <c r="AP535" i="200"/>
  <c r="AN535" i="200"/>
  <c r="AI535" i="200"/>
  <c r="AH535" i="200"/>
  <c r="AF535" i="200"/>
  <c r="AA535" i="200"/>
  <c r="Z535" i="200"/>
  <c r="X535" i="200"/>
  <c r="S535" i="200"/>
  <c r="R535" i="200"/>
  <c r="P535" i="200"/>
  <c r="K535" i="200"/>
  <c r="J535" i="200"/>
  <c r="H535" i="200"/>
  <c r="BO534" i="200"/>
  <c r="BN534" i="200"/>
  <c r="BL534" i="200"/>
  <c r="BG534" i="200"/>
  <c r="BF534" i="200"/>
  <c r="BD534" i="200"/>
  <c r="AY534" i="200"/>
  <c r="AX534" i="200"/>
  <c r="AV534" i="200"/>
  <c r="AQ534" i="200"/>
  <c r="AP534" i="200"/>
  <c r="AN534" i="200"/>
  <c r="AI534" i="200"/>
  <c r="AH534" i="200"/>
  <c r="AF534" i="200"/>
  <c r="AA534" i="200"/>
  <c r="Z534" i="200"/>
  <c r="X534" i="200"/>
  <c r="S534" i="200"/>
  <c r="R534" i="200"/>
  <c r="P534" i="200"/>
  <c r="K534" i="200"/>
  <c r="J534" i="200"/>
  <c r="H534" i="200"/>
  <c r="BO533" i="200"/>
  <c r="BN533" i="200"/>
  <c r="BL533" i="200"/>
  <c r="BG533" i="200"/>
  <c r="BF533" i="200"/>
  <c r="BD533" i="200"/>
  <c r="AY533" i="200"/>
  <c r="AX533" i="200"/>
  <c r="AV533" i="200"/>
  <c r="AQ533" i="200"/>
  <c r="AP533" i="200"/>
  <c r="AN533" i="200"/>
  <c r="AI533" i="200"/>
  <c r="AH533" i="200"/>
  <c r="AF533" i="200"/>
  <c r="AA533" i="200"/>
  <c r="Z533" i="200"/>
  <c r="X533" i="200"/>
  <c r="S533" i="200"/>
  <c r="R533" i="200"/>
  <c r="P533" i="200"/>
  <c r="K533" i="200"/>
  <c r="J533" i="200"/>
  <c r="H533" i="200"/>
  <c r="BN532" i="200"/>
  <c r="BK532" i="200"/>
  <c r="BL532" i="200" s="1"/>
  <c r="BF532" i="200"/>
  <c r="BC532" i="200"/>
  <c r="BG532" i="200" s="1"/>
  <c r="AX532" i="200"/>
  <c r="AU532" i="200"/>
  <c r="AY532" i="200" s="1"/>
  <c r="AP532" i="200"/>
  <c r="AM532" i="200"/>
  <c r="AQ532" i="200" s="1"/>
  <c r="AH532" i="200"/>
  <c r="AE532" i="200"/>
  <c r="AI532" i="200" s="1"/>
  <c r="Z532" i="200"/>
  <c r="W532" i="200"/>
  <c r="AA532" i="200" s="1"/>
  <c r="R532" i="200"/>
  <c r="O532" i="200"/>
  <c r="J532" i="200"/>
  <c r="G532" i="200"/>
  <c r="BO531" i="200"/>
  <c r="BN531" i="200"/>
  <c r="BL531" i="200"/>
  <c r="BG531" i="200"/>
  <c r="BF531" i="200"/>
  <c r="BD531" i="200"/>
  <c r="AY531" i="200"/>
  <c r="AX531" i="200"/>
  <c r="AV531" i="200"/>
  <c r="AQ531" i="200"/>
  <c r="AP531" i="200"/>
  <c r="AN531" i="200"/>
  <c r="AI531" i="200"/>
  <c r="AH531" i="200"/>
  <c r="AF531" i="200"/>
  <c r="AA531" i="200"/>
  <c r="Z531" i="200"/>
  <c r="X531" i="200"/>
  <c r="S531" i="200"/>
  <c r="R531" i="200"/>
  <c r="P531" i="200"/>
  <c r="K531" i="200"/>
  <c r="J531" i="200"/>
  <c r="H531" i="200"/>
  <c r="BO530" i="200"/>
  <c r="BN530" i="200"/>
  <c r="BL530" i="200"/>
  <c r="BG530" i="200"/>
  <c r="BF530" i="200"/>
  <c r="BD530" i="200"/>
  <c r="AY530" i="200"/>
  <c r="AX530" i="200"/>
  <c r="AV530" i="200"/>
  <c r="AQ530" i="200"/>
  <c r="AP530" i="200"/>
  <c r="AN530" i="200"/>
  <c r="AI530" i="200"/>
  <c r="AH530" i="200"/>
  <c r="AF530" i="200"/>
  <c r="AA530" i="200"/>
  <c r="Z530" i="200"/>
  <c r="X530" i="200"/>
  <c r="S530" i="200"/>
  <c r="R530" i="200"/>
  <c r="P530" i="200"/>
  <c r="K530" i="200"/>
  <c r="J530" i="200"/>
  <c r="H530" i="200"/>
  <c r="BO529" i="200"/>
  <c r="BN529" i="200"/>
  <c r="BL529" i="200"/>
  <c r="BG529" i="200"/>
  <c r="BF529" i="200"/>
  <c r="BD529" i="200"/>
  <c r="AY529" i="200"/>
  <c r="AX529" i="200"/>
  <c r="AV529" i="200"/>
  <c r="AQ529" i="200"/>
  <c r="AP529" i="200"/>
  <c r="AN529" i="200"/>
  <c r="AI529" i="200"/>
  <c r="AH529" i="200"/>
  <c r="AF529" i="200"/>
  <c r="AA529" i="200"/>
  <c r="Z529" i="200"/>
  <c r="X529" i="200"/>
  <c r="S529" i="200"/>
  <c r="R529" i="200"/>
  <c r="P529" i="200"/>
  <c r="K529" i="200"/>
  <c r="J529" i="200"/>
  <c r="H529" i="200"/>
  <c r="BO528" i="200"/>
  <c r="BN528" i="200"/>
  <c r="BL528" i="200"/>
  <c r="BG528" i="200"/>
  <c r="BF528" i="200"/>
  <c r="BD528" i="200"/>
  <c r="AY528" i="200"/>
  <c r="AX528" i="200"/>
  <c r="AV528" i="200"/>
  <c r="AQ528" i="200"/>
  <c r="AP528" i="200"/>
  <c r="AN528" i="200"/>
  <c r="AI528" i="200"/>
  <c r="AH528" i="200"/>
  <c r="AF528" i="200"/>
  <c r="AA528" i="200"/>
  <c r="Z528" i="200"/>
  <c r="X528" i="200"/>
  <c r="S528" i="200"/>
  <c r="R528" i="200"/>
  <c r="P528" i="200"/>
  <c r="K528" i="200"/>
  <c r="J528" i="200"/>
  <c r="H528" i="200"/>
  <c r="BO527" i="200"/>
  <c r="BN527" i="200"/>
  <c r="BL527" i="200"/>
  <c r="BG527" i="200"/>
  <c r="BF527" i="200"/>
  <c r="BD527" i="200"/>
  <c r="AY527" i="200"/>
  <c r="AX527" i="200"/>
  <c r="AV527" i="200"/>
  <c r="AQ527" i="200"/>
  <c r="AP527" i="200"/>
  <c r="AN527" i="200"/>
  <c r="AI527" i="200"/>
  <c r="AH527" i="200"/>
  <c r="AF527" i="200"/>
  <c r="AA527" i="200"/>
  <c r="Z527" i="200"/>
  <c r="X527" i="200"/>
  <c r="S527" i="200"/>
  <c r="R527" i="200"/>
  <c r="P527" i="200"/>
  <c r="K527" i="200"/>
  <c r="J527" i="200"/>
  <c r="H527" i="200"/>
  <c r="BO526" i="200"/>
  <c r="BN526" i="200"/>
  <c r="BL526" i="200"/>
  <c r="BG526" i="200"/>
  <c r="BF526" i="200"/>
  <c r="BD526" i="200"/>
  <c r="AY526" i="200"/>
  <c r="AX526" i="200"/>
  <c r="AV526" i="200"/>
  <c r="AQ526" i="200"/>
  <c r="AP526" i="200"/>
  <c r="AN526" i="200"/>
  <c r="AI526" i="200"/>
  <c r="AH526" i="200"/>
  <c r="AF526" i="200"/>
  <c r="AA526" i="200"/>
  <c r="Z526" i="200"/>
  <c r="X526" i="200"/>
  <c r="S526" i="200"/>
  <c r="R526" i="200"/>
  <c r="P526" i="200"/>
  <c r="K526" i="200"/>
  <c r="J526" i="200"/>
  <c r="H526" i="200"/>
  <c r="BO525" i="200"/>
  <c r="BN525" i="200"/>
  <c r="BL525" i="200"/>
  <c r="BG525" i="200"/>
  <c r="BF525" i="200"/>
  <c r="BD525" i="200"/>
  <c r="AY525" i="200"/>
  <c r="AX525" i="200"/>
  <c r="AV525" i="200"/>
  <c r="AQ525" i="200"/>
  <c r="AP525" i="200"/>
  <c r="AN525" i="200"/>
  <c r="AI525" i="200"/>
  <c r="AH525" i="200"/>
  <c r="AF525" i="200"/>
  <c r="AA525" i="200"/>
  <c r="Z525" i="200"/>
  <c r="X525" i="200"/>
  <c r="S525" i="200"/>
  <c r="R525" i="200"/>
  <c r="P525" i="200"/>
  <c r="K525" i="200"/>
  <c r="J525" i="200"/>
  <c r="H525" i="200"/>
  <c r="BO524" i="200"/>
  <c r="BN524" i="200"/>
  <c r="BL524" i="200"/>
  <c r="BG524" i="200"/>
  <c r="BF524" i="200"/>
  <c r="BD524" i="200"/>
  <c r="AY524" i="200"/>
  <c r="AX524" i="200"/>
  <c r="AV524" i="200"/>
  <c r="AQ524" i="200"/>
  <c r="AP524" i="200"/>
  <c r="AN524" i="200"/>
  <c r="AI524" i="200"/>
  <c r="AH524" i="200"/>
  <c r="AF524" i="200"/>
  <c r="AA524" i="200"/>
  <c r="Z524" i="200"/>
  <c r="X524" i="200"/>
  <c r="S524" i="200"/>
  <c r="R524" i="200"/>
  <c r="P524" i="200"/>
  <c r="K524" i="200"/>
  <c r="J524" i="200"/>
  <c r="H524" i="200"/>
  <c r="BO523" i="200"/>
  <c r="BN523" i="200"/>
  <c r="BL523" i="200"/>
  <c r="BG523" i="200"/>
  <c r="BF523" i="200"/>
  <c r="BD523" i="200"/>
  <c r="AY523" i="200"/>
  <c r="AX523" i="200"/>
  <c r="AV523" i="200"/>
  <c r="AQ523" i="200"/>
  <c r="AP523" i="200"/>
  <c r="AN523" i="200"/>
  <c r="AI523" i="200"/>
  <c r="AH523" i="200"/>
  <c r="AF523" i="200"/>
  <c r="AA523" i="200"/>
  <c r="Z523" i="200"/>
  <c r="X523" i="200"/>
  <c r="S523" i="200"/>
  <c r="R523" i="200"/>
  <c r="P523" i="200"/>
  <c r="K523" i="200"/>
  <c r="J523" i="200"/>
  <c r="H523" i="200"/>
  <c r="BO522" i="200"/>
  <c r="BN522" i="200"/>
  <c r="BL522" i="200"/>
  <c r="BG522" i="200"/>
  <c r="BF522" i="200"/>
  <c r="BD522" i="200"/>
  <c r="AY522" i="200"/>
  <c r="AX522" i="200"/>
  <c r="AV522" i="200"/>
  <c r="AQ522" i="200"/>
  <c r="AP522" i="200"/>
  <c r="AN522" i="200"/>
  <c r="AI522" i="200"/>
  <c r="AH522" i="200"/>
  <c r="AF522" i="200"/>
  <c r="AA522" i="200"/>
  <c r="Z522" i="200"/>
  <c r="X522" i="200"/>
  <c r="S522" i="200"/>
  <c r="R522" i="200"/>
  <c r="P522" i="200"/>
  <c r="K522" i="200"/>
  <c r="J522" i="200"/>
  <c r="H522" i="200"/>
  <c r="BO521" i="200"/>
  <c r="BN521" i="200"/>
  <c r="BL521" i="200"/>
  <c r="BG521" i="200"/>
  <c r="BF521" i="200"/>
  <c r="BD521" i="200"/>
  <c r="AY521" i="200"/>
  <c r="AX521" i="200"/>
  <c r="AV521" i="200"/>
  <c r="AQ521" i="200"/>
  <c r="AP521" i="200"/>
  <c r="AN521" i="200"/>
  <c r="AI521" i="200"/>
  <c r="AH521" i="200"/>
  <c r="AF521" i="200"/>
  <c r="AA521" i="200"/>
  <c r="Z521" i="200"/>
  <c r="X521" i="200"/>
  <c r="S521" i="200"/>
  <c r="R521" i="200"/>
  <c r="P521" i="200"/>
  <c r="K521" i="200"/>
  <c r="J521" i="200"/>
  <c r="H521" i="200"/>
  <c r="BO520" i="200"/>
  <c r="BN520" i="200"/>
  <c r="BL520" i="200"/>
  <c r="BG520" i="200"/>
  <c r="BF520" i="200"/>
  <c r="BD520" i="200"/>
  <c r="AY520" i="200"/>
  <c r="AX520" i="200"/>
  <c r="AV520" i="200"/>
  <c r="AQ520" i="200"/>
  <c r="AP520" i="200"/>
  <c r="AN520" i="200"/>
  <c r="AI520" i="200"/>
  <c r="AH520" i="200"/>
  <c r="AF520" i="200"/>
  <c r="AA520" i="200"/>
  <c r="Z520" i="200"/>
  <c r="X520" i="200"/>
  <c r="S520" i="200"/>
  <c r="R520" i="200"/>
  <c r="P520" i="200"/>
  <c r="K520" i="200"/>
  <c r="J520" i="200"/>
  <c r="H520" i="200"/>
  <c r="BO519" i="200"/>
  <c r="BN519" i="200"/>
  <c r="BL519" i="200"/>
  <c r="BG519" i="200"/>
  <c r="BF519" i="200"/>
  <c r="BD519" i="200"/>
  <c r="AY519" i="200"/>
  <c r="AX519" i="200"/>
  <c r="AV519" i="200"/>
  <c r="AQ519" i="200"/>
  <c r="AP519" i="200"/>
  <c r="AN519" i="200"/>
  <c r="AI519" i="200"/>
  <c r="AH519" i="200"/>
  <c r="AF519" i="200"/>
  <c r="AA519" i="200"/>
  <c r="Z519" i="200"/>
  <c r="X519" i="200"/>
  <c r="S519" i="200"/>
  <c r="R519" i="200"/>
  <c r="P519" i="200"/>
  <c r="K519" i="200"/>
  <c r="J519" i="200"/>
  <c r="H519" i="200"/>
  <c r="BO518" i="200"/>
  <c r="BN518" i="200"/>
  <c r="BL518" i="200"/>
  <c r="BG518" i="200"/>
  <c r="BF518" i="200"/>
  <c r="BD518" i="200"/>
  <c r="AY518" i="200"/>
  <c r="AX518" i="200"/>
  <c r="AV518" i="200"/>
  <c r="AQ518" i="200"/>
  <c r="AP518" i="200"/>
  <c r="AN518" i="200"/>
  <c r="AI518" i="200"/>
  <c r="AH518" i="200"/>
  <c r="AF518" i="200"/>
  <c r="AA518" i="200"/>
  <c r="Z518" i="200"/>
  <c r="X518" i="200"/>
  <c r="S518" i="200"/>
  <c r="R518" i="200"/>
  <c r="P518" i="200"/>
  <c r="K518" i="200"/>
  <c r="J518" i="200"/>
  <c r="H518" i="200"/>
  <c r="BO517" i="200"/>
  <c r="BN517" i="200"/>
  <c r="BL517" i="200"/>
  <c r="BG517" i="200"/>
  <c r="BF517" i="200"/>
  <c r="BD517" i="200"/>
  <c r="AY517" i="200"/>
  <c r="AX517" i="200"/>
  <c r="AV517" i="200"/>
  <c r="AQ517" i="200"/>
  <c r="AP517" i="200"/>
  <c r="AN517" i="200"/>
  <c r="AI517" i="200"/>
  <c r="AH517" i="200"/>
  <c r="AF517" i="200"/>
  <c r="AA517" i="200"/>
  <c r="Z517" i="200"/>
  <c r="X517" i="200"/>
  <c r="S517" i="200"/>
  <c r="R517" i="200"/>
  <c r="P517" i="200"/>
  <c r="K517" i="200"/>
  <c r="J517" i="200"/>
  <c r="H517" i="200"/>
  <c r="BO516" i="200"/>
  <c r="BN516" i="200"/>
  <c r="BL516" i="200"/>
  <c r="BG516" i="200"/>
  <c r="BF516" i="200"/>
  <c r="BD516" i="200"/>
  <c r="AY516" i="200"/>
  <c r="AX516" i="200"/>
  <c r="AV516" i="200"/>
  <c r="AQ516" i="200"/>
  <c r="AP516" i="200"/>
  <c r="AN516" i="200"/>
  <c r="AI516" i="200"/>
  <c r="AH516" i="200"/>
  <c r="AF516" i="200"/>
  <c r="AA516" i="200"/>
  <c r="Z516" i="200"/>
  <c r="X516" i="200"/>
  <c r="S516" i="200"/>
  <c r="R516" i="200"/>
  <c r="P516" i="200"/>
  <c r="K516" i="200"/>
  <c r="J516" i="200"/>
  <c r="H516" i="200"/>
  <c r="BN515" i="200"/>
  <c r="BK515" i="200"/>
  <c r="BO515" i="200" s="1"/>
  <c r="BF515" i="200"/>
  <c r="BC515" i="200"/>
  <c r="BG515" i="200" s="1"/>
  <c r="AX515" i="200"/>
  <c r="AU515" i="200"/>
  <c r="AY515" i="200" s="1"/>
  <c r="AP515" i="200"/>
  <c r="AM515" i="200"/>
  <c r="AQ515" i="200" s="1"/>
  <c r="AH515" i="200"/>
  <c r="AE515" i="200"/>
  <c r="AI515" i="200" s="1"/>
  <c r="Z515" i="200"/>
  <c r="W515" i="200"/>
  <c r="AA515" i="200" s="1"/>
  <c r="R515" i="200"/>
  <c r="O515" i="200"/>
  <c r="S515" i="200" s="1"/>
  <c r="J515" i="200"/>
  <c r="G515" i="200"/>
  <c r="K515" i="200" s="1"/>
  <c r="BO514" i="200"/>
  <c r="BN514" i="200"/>
  <c r="BL514" i="200"/>
  <c r="BG514" i="200"/>
  <c r="BF514" i="200"/>
  <c r="BD514" i="200"/>
  <c r="AY514" i="200"/>
  <c r="AX514" i="200"/>
  <c r="AV514" i="200"/>
  <c r="AQ514" i="200"/>
  <c r="AP514" i="200"/>
  <c r="AN514" i="200"/>
  <c r="AI514" i="200"/>
  <c r="AH514" i="200"/>
  <c r="AF514" i="200"/>
  <c r="AA514" i="200"/>
  <c r="Z514" i="200"/>
  <c r="X514" i="200"/>
  <c r="S514" i="200"/>
  <c r="R514" i="200"/>
  <c r="P514" i="200"/>
  <c r="K514" i="200"/>
  <c r="J514" i="200"/>
  <c r="H514" i="200"/>
  <c r="BO513" i="200"/>
  <c r="BN513" i="200"/>
  <c r="BL513" i="200"/>
  <c r="BG513" i="200"/>
  <c r="BF513" i="200"/>
  <c r="BD513" i="200"/>
  <c r="AY513" i="200"/>
  <c r="AX513" i="200"/>
  <c r="AV513" i="200"/>
  <c r="AQ513" i="200"/>
  <c r="AP513" i="200"/>
  <c r="AN513" i="200"/>
  <c r="AI513" i="200"/>
  <c r="AH513" i="200"/>
  <c r="AF513" i="200"/>
  <c r="AA513" i="200"/>
  <c r="Z513" i="200"/>
  <c r="X513" i="200"/>
  <c r="S513" i="200"/>
  <c r="R513" i="200"/>
  <c r="P513" i="200"/>
  <c r="K513" i="200"/>
  <c r="J513" i="200"/>
  <c r="H513" i="200"/>
  <c r="BO512" i="200"/>
  <c r="BN512" i="200"/>
  <c r="BL512" i="200"/>
  <c r="BG512" i="200"/>
  <c r="BF512" i="200"/>
  <c r="BD512" i="200"/>
  <c r="AY512" i="200"/>
  <c r="AX512" i="200"/>
  <c r="AV512" i="200"/>
  <c r="AQ512" i="200"/>
  <c r="AP512" i="200"/>
  <c r="AN512" i="200"/>
  <c r="AI512" i="200"/>
  <c r="AH512" i="200"/>
  <c r="AF512" i="200"/>
  <c r="AA512" i="200"/>
  <c r="Z512" i="200"/>
  <c r="X512" i="200"/>
  <c r="S512" i="200"/>
  <c r="R512" i="200"/>
  <c r="P512" i="200"/>
  <c r="K512" i="200"/>
  <c r="J512" i="200"/>
  <c r="H512" i="200"/>
  <c r="BO511" i="200"/>
  <c r="BN511" i="200"/>
  <c r="BL511" i="200"/>
  <c r="BG511" i="200"/>
  <c r="BF511" i="200"/>
  <c r="BD511" i="200"/>
  <c r="AY511" i="200"/>
  <c r="AX511" i="200"/>
  <c r="AV511" i="200"/>
  <c r="AQ511" i="200"/>
  <c r="AP511" i="200"/>
  <c r="AN511" i="200"/>
  <c r="AI511" i="200"/>
  <c r="AH511" i="200"/>
  <c r="AF511" i="200"/>
  <c r="AA511" i="200"/>
  <c r="Z511" i="200"/>
  <c r="X511" i="200"/>
  <c r="S511" i="200"/>
  <c r="R511" i="200"/>
  <c r="P511" i="200"/>
  <c r="K511" i="200"/>
  <c r="J511" i="200"/>
  <c r="H511" i="200"/>
  <c r="BO510" i="200"/>
  <c r="BN510" i="200"/>
  <c r="BL510" i="200"/>
  <c r="BG510" i="200"/>
  <c r="BF510" i="200"/>
  <c r="BD510" i="200"/>
  <c r="AY510" i="200"/>
  <c r="AX510" i="200"/>
  <c r="AV510" i="200"/>
  <c r="AQ510" i="200"/>
  <c r="AP510" i="200"/>
  <c r="AN510" i="200"/>
  <c r="AI510" i="200"/>
  <c r="AH510" i="200"/>
  <c r="AF510" i="200"/>
  <c r="AA510" i="200"/>
  <c r="Z510" i="200"/>
  <c r="X510" i="200"/>
  <c r="S510" i="200"/>
  <c r="R510" i="200"/>
  <c r="P510" i="200"/>
  <c r="K510" i="200"/>
  <c r="J510" i="200"/>
  <c r="H510" i="200"/>
  <c r="BO509" i="200"/>
  <c r="BN509" i="200"/>
  <c r="BL509" i="200"/>
  <c r="BG509" i="200"/>
  <c r="BF509" i="200"/>
  <c r="BD509" i="200"/>
  <c r="AY509" i="200"/>
  <c r="AX509" i="200"/>
  <c r="AV509" i="200"/>
  <c r="AQ509" i="200"/>
  <c r="AP509" i="200"/>
  <c r="AN509" i="200"/>
  <c r="AI509" i="200"/>
  <c r="AH509" i="200"/>
  <c r="AF509" i="200"/>
  <c r="AA509" i="200"/>
  <c r="Z509" i="200"/>
  <c r="X509" i="200"/>
  <c r="S509" i="200"/>
  <c r="R509" i="200"/>
  <c r="P509" i="200"/>
  <c r="K509" i="200"/>
  <c r="J509" i="200"/>
  <c r="H509" i="200"/>
  <c r="BO508" i="200"/>
  <c r="BN508" i="200"/>
  <c r="BL508" i="200"/>
  <c r="BG508" i="200"/>
  <c r="BF508" i="200"/>
  <c r="BD508" i="200"/>
  <c r="AY508" i="200"/>
  <c r="AX508" i="200"/>
  <c r="AV508" i="200"/>
  <c r="AQ508" i="200"/>
  <c r="AP508" i="200"/>
  <c r="AN508" i="200"/>
  <c r="AI508" i="200"/>
  <c r="AH508" i="200"/>
  <c r="AF508" i="200"/>
  <c r="AA508" i="200"/>
  <c r="Z508" i="200"/>
  <c r="X508" i="200"/>
  <c r="S508" i="200"/>
  <c r="R508" i="200"/>
  <c r="P508" i="200"/>
  <c r="K508" i="200"/>
  <c r="J508" i="200"/>
  <c r="H508" i="200"/>
  <c r="BO507" i="200"/>
  <c r="BN507" i="200"/>
  <c r="BL507" i="200"/>
  <c r="BG507" i="200"/>
  <c r="BF507" i="200"/>
  <c r="BD507" i="200"/>
  <c r="AY507" i="200"/>
  <c r="AX507" i="200"/>
  <c r="AV507" i="200"/>
  <c r="AQ507" i="200"/>
  <c r="AP507" i="200"/>
  <c r="AN507" i="200"/>
  <c r="AI507" i="200"/>
  <c r="AH507" i="200"/>
  <c r="AF507" i="200"/>
  <c r="AA507" i="200"/>
  <c r="Z507" i="200"/>
  <c r="X507" i="200"/>
  <c r="S507" i="200"/>
  <c r="R507" i="200"/>
  <c r="P507" i="200"/>
  <c r="K507" i="200"/>
  <c r="J507" i="200"/>
  <c r="H507" i="200"/>
  <c r="BO506" i="200"/>
  <c r="BN506" i="200"/>
  <c r="BL506" i="200"/>
  <c r="BG506" i="200"/>
  <c r="BF506" i="200"/>
  <c r="BD506" i="200"/>
  <c r="AY506" i="200"/>
  <c r="AX506" i="200"/>
  <c r="AV506" i="200"/>
  <c r="AQ506" i="200"/>
  <c r="AP506" i="200"/>
  <c r="AN506" i="200"/>
  <c r="AI506" i="200"/>
  <c r="AH506" i="200"/>
  <c r="AF506" i="200"/>
  <c r="AA506" i="200"/>
  <c r="Z506" i="200"/>
  <c r="X506" i="200"/>
  <c r="S506" i="200"/>
  <c r="R506" i="200"/>
  <c r="P506" i="200"/>
  <c r="K506" i="200"/>
  <c r="J506" i="200"/>
  <c r="H506" i="200"/>
  <c r="BO505" i="200"/>
  <c r="BN505" i="200"/>
  <c r="BL505" i="200"/>
  <c r="BG505" i="200"/>
  <c r="BF505" i="200"/>
  <c r="BD505" i="200"/>
  <c r="AY505" i="200"/>
  <c r="AX505" i="200"/>
  <c r="AV505" i="200"/>
  <c r="AQ505" i="200"/>
  <c r="AP505" i="200"/>
  <c r="AN505" i="200"/>
  <c r="AI505" i="200"/>
  <c r="AH505" i="200"/>
  <c r="AF505" i="200"/>
  <c r="AA505" i="200"/>
  <c r="Z505" i="200"/>
  <c r="X505" i="200"/>
  <c r="S505" i="200"/>
  <c r="R505" i="200"/>
  <c r="P505" i="200"/>
  <c r="K505" i="200"/>
  <c r="J505" i="200"/>
  <c r="H505" i="200"/>
  <c r="BO504" i="200"/>
  <c r="BN504" i="200"/>
  <c r="BL504" i="200"/>
  <c r="BG504" i="200"/>
  <c r="BF504" i="200"/>
  <c r="BD504" i="200"/>
  <c r="AY504" i="200"/>
  <c r="AX504" i="200"/>
  <c r="AV504" i="200"/>
  <c r="AQ504" i="200"/>
  <c r="AP504" i="200"/>
  <c r="AN504" i="200"/>
  <c r="AI504" i="200"/>
  <c r="AH504" i="200"/>
  <c r="AF504" i="200"/>
  <c r="AA504" i="200"/>
  <c r="Z504" i="200"/>
  <c r="X504" i="200"/>
  <c r="S504" i="200"/>
  <c r="R504" i="200"/>
  <c r="P504" i="200"/>
  <c r="K504" i="200"/>
  <c r="J504" i="200"/>
  <c r="H504" i="200"/>
  <c r="BO503" i="200"/>
  <c r="BN503" i="200"/>
  <c r="BL503" i="200"/>
  <c r="BG503" i="200"/>
  <c r="BF503" i="200"/>
  <c r="BD503" i="200"/>
  <c r="AY503" i="200"/>
  <c r="AX503" i="200"/>
  <c r="AV503" i="200"/>
  <c r="AQ503" i="200"/>
  <c r="AP503" i="200"/>
  <c r="AN503" i="200"/>
  <c r="AI503" i="200"/>
  <c r="AH503" i="200"/>
  <c r="AF503" i="200"/>
  <c r="AA503" i="200"/>
  <c r="Z503" i="200"/>
  <c r="X503" i="200"/>
  <c r="S503" i="200"/>
  <c r="R503" i="200"/>
  <c r="P503" i="200"/>
  <c r="K503" i="200"/>
  <c r="J503" i="200"/>
  <c r="H503" i="200"/>
  <c r="BO502" i="200"/>
  <c r="BN502" i="200"/>
  <c r="BL502" i="200"/>
  <c r="BG502" i="200"/>
  <c r="BF502" i="200"/>
  <c r="BD502" i="200"/>
  <c r="AY502" i="200"/>
  <c r="AX502" i="200"/>
  <c r="AV502" i="200"/>
  <c r="AQ502" i="200"/>
  <c r="AP502" i="200"/>
  <c r="AN502" i="200"/>
  <c r="AI502" i="200"/>
  <c r="AH502" i="200"/>
  <c r="AF502" i="200"/>
  <c r="AA502" i="200"/>
  <c r="Z502" i="200"/>
  <c r="X502" i="200"/>
  <c r="S502" i="200"/>
  <c r="R502" i="200"/>
  <c r="P502" i="200"/>
  <c r="K502" i="200"/>
  <c r="J502" i="200"/>
  <c r="H502" i="200"/>
  <c r="BO501" i="200"/>
  <c r="BN501" i="200"/>
  <c r="BL501" i="200"/>
  <c r="BG501" i="200"/>
  <c r="BF501" i="200"/>
  <c r="BD501" i="200"/>
  <c r="AY501" i="200"/>
  <c r="AX501" i="200"/>
  <c r="AV501" i="200"/>
  <c r="AQ501" i="200"/>
  <c r="AP501" i="200"/>
  <c r="AN501" i="200"/>
  <c r="AI501" i="200"/>
  <c r="AH501" i="200"/>
  <c r="AF501" i="200"/>
  <c r="AA501" i="200"/>
  <c r="Z501" i="200"/>
  <c r="X501" i="200"/>
  <c r="S501" i="200"/>
  <c r="R501" i="200"/>
  <c r="P501" i="200"/>
  <c r="K501" i="200"/>
  <c r="J501" i="200"/>
  <c r="H501" i="200"/>
  <c r="BO500" i="200"/>
  <c r="BN500" i="200"/>
  <c r="BL500" i="200"/>
  <c r="BG500" i="200"/>
  <c r="BF500" i="200"/>
  <c r="BD500" i="200"/>
  <c r="AY500" i="200"/>
  <c r="AX500" i="200"/>
  <c r="AV500" i="200"/>
  <c r="AQ500" i="200"/>
  <c r="AP500" i="200"/>
  <c r="AN500" i="200"/>
  <c r="AI500" i="200"/>
  <c r="AH500" i="200"/>
  <c r="AF500" i="200"/>
  <c r="AA500" i="200"/>
  <c r="Z500" i="200"/>
  <c r="X500" i="200"/>
  <c r="S500" i="200"/>
  <c r="R500" i="200"/>
  <c r="P500" i="200"/>
  <c r="K500" i="200"/>
  <c r="J500" i="200"/>
  <c r="H500" i="200"/>
  <c r="BO499" i="200"/>
  <c r="BN499" i="200"/>
  <c r="BL499" i="200"/>
  <c r="BG499" i="200"/>
  <c r="BF499" i="200"/>
  <c r="BD499" i="200"/>
  <c r="AY499" i="200"/>
  <c r="AX499" i="200"/>
  <c r="AV499" i="200"/>
  <c r="AQ499" i="200"/>
  <c r="AP499" i="200"/>
  <c r="AN499" i="200"/>
  <c r="AI499" i="200"/>
  <c r="AH499" i="200"/>
  <c r="AF499" i="200"/>
  <c r="AA499" i="200"/>
  <c r="Z499" i="200"/>
  <c r="X499" i="200"/>
  <c r="S499" i="200"/>
  <c r="R499" i="200"/>
  <c r="P499" i="200"/>
  <c r="K499" i="200"/>
  <c r="J499" i="200"/>
  <c r="H499" i="200"/>
  <c r="BN498" i="200"/>
  <c r="BK498" i="200"/>
  <c r="BO498" i="200" s="1"/>
  <c r="BF498" i="200"/>
  <c r="BC498" i="200"/>
  <c r="BG498" i="200" s="1"/>
  <c r="AX498" i="200"/>
  <c r="AU498" i="200"/>
  <c r="AY498" i="200" s="1"/>
  <c r="AP498" i="200"/>
  <c r="AM498" i="200"/>
  <c r="AQ498" i="200" s="1"/>
  <c r="AH498" i="200"/>
  <c r="AE498" i="200"/>
  <c r="AI498" i="200" s="1"/>
  <c r="Z498" i="200"/>
  <c r="W498" i="200"/>
  <c r="AA498" i="200" s="1"/>
  <c r="R498" i="200"/>
  <c r="O498" i="200"/>
  <c r="S498" i="200" s="1"/>
  <c r="J498" i="200"/>
  <c r="G498" i="200"/>
  <c r="K498" i="200" s="1"/>
  <c r="BO497" i="200"/>
  <c r="BN497" i="200"/>
  <c r="BL497" i="200"/>
  <c r="BG497" i="200"/>
  <c r="BF497" i="200"/>
  <c r="BD497" i="200"/>
  <c r="AY497" i="200"/>
  <c r="AX497" i="200"/>
  <c r="AV497" i="200"/>
  <c r="AQ497" i="200"/>
  <c r="AP497" i="200"/>
  <c r="AN497" i="200"/>
  <c r="AI497" i="200"/>
  <c r="AH497" i="200"/>
  <c r="AF497" i="200"/>
  <c r="AA497" i="200"/>
  <c r="Z497" i="200"/>
  <c r="X497" i="200"/>
  <c r="S497" i="200"/>
  <c r="R497" i="200"/>
  <c r="P497" i="200"/>
  <c r="K497" i="200"/>
  <c r="J497" i="200"/>
  <c r="H497" i="200"/>
  <c r="BO496" i="200"/>
  <c r="BN496" i="200"/>
  <c r="BL496" i="200"/>
  <c r="BG496" i="200"/>
  <c r="BF496" i="200"/>
  <c r="BD496" i="200"/>
  <c r="AY496" i="200"/>
  <c r="AX496" i="200"/>
  <c r="AV496" i="200"/>
  <c r="AQ496" i="200"/>
  <c r="AP496" i="200"/>
  <c r="AN496" i="200"/>
  <c r="AI496" i="200"/>
  <c r="AH496" i="200"/>
  <c r="AF496" i="200"/>
  <c r="AA496" i="200"/>
  <c r="Z496" i="200"/>
  <c r="X496" i="200"/>
  <c r="S496" i="200"/>
  <c r="R496" i="200"/>
  <c r="P496" i="200"/>
  <c r="K496" i="200"/>
  <c r="J496" i="200"/>
  <c r="H496" i="200"/>
  <c r="BO495" i="200"/>
  <c r="BN495" i="200"/>
  <c r="BL495" i="200"/>
  <c r="BG495" i="200"/>
  <c r="BF495" i="200"/>
  <c r="BD495" i="200"/>
  <c r="AY495" i="200"/>
  <c r="AX495" i="200"/>
  <c r="AV495" i="200"/>
  <c r="AQ495" i="200"/>
  <c r="AP495" i="200"/>
  <c r="AN495" i="200"/>
  <c r="AI495" i="200"/>
  <c r="AH495" i="200"/>
  <c r="AF495" i="200"/>
  <c r="AA495" i="200"/>
  <c r="Z495" i="200"/>
  <c r="X495" i="200"/>
  <c r="S495" i="200"/>
  <c r="R495" i="200"/>
  <c r="P495" i="200"/>
  <c r="K495" i="200"/>
  <c r="J495" i="200"/>
  <c r="H495" i="200"/>
  <c r="BO494" i="200"/>
  <c r="BN494" i="200"/>
  <c r="BL494" i="200"/>
  <c r="BG494" i="200"/>
  <c r="BF494" i="200"/>
  <c r="BD494" i="200"/>
  <c r="AY494" i="200"/>
  <c r="AX494" i="200"/>
  <c r="AV494" i="200"/>
  <c r="AQ494" i="200"/>
  <c r="AP494" i="200"/>
  <c r="AN494" i="200"/>
  <c r="AI494" i="200"/>
  <c r="AH494" i="200"/>
  <c r="AF494" i="200"/>
  <c r="AA494" i="200"/>
  <c r="Z494" i="200"/>
  <c r="X494" i="200"/>
  <c r="S494" i="200"/>
  <c r="R494" i="200"/>
  <c r="P494" i="200"/>
  <c r="K494" i="200"/>
  <c r="J494" i="200"/>
  <c r="H494" i="200"/>
  <c r="BO493" i="200"/>
  <c r="BN493" i="200"/>
  <c r="BL493" i="200"/>
  <c r="BG493" i="200"/>
  <c r="BF493" i="200"/>
  <c r="BD493" i="200"/>
  <c r="AY493" i="200"/>
  <c r="AX493" i="200"/>
  <c r="AV493" i="200"/>
  <c r="AQ493" i="200"/>
  <c r="AP493" i="200"/>
  <c r="AN493" i="200"/>
  <c r="AI493" i="200"/>
  <c r="AH493" i="200"/>
  <c r="AF493" i="200"/>
  <c r="AA493" i="200"/>
  <c r="Z493" i="200"/>
  <c r="X493" i="200"/>
  <c r="S493" i="200"/>
  <c r="R493" i="200"/>
  <c r="P493" i="200"/>
  <c r="K493" i="200"/>
  <c r="J493" i="200"/>
  <c r="H493" i="200"/>
  <c r="BO492" i="200"/>
  <c r="BN492" i="200"/>
  <c r="BL492" i="200"/>
  <c r="BG492" i="200"/>
  <c r="BF492" i="200"/>
  <c r="BD492" i="200"/>
  <c r="AY492" i="200"/>
  <c r="AX492" i="200"/>
  <c r="AV492" i="200"/>
  <c r="AQ492" i="200"/>
  <c r="AP492" i="200"/>
  <c r="AN492" i="200"/>
  <c r="AI492" i="200"/>
  <c r="AH492" i="200"/>
  <c r="AF492" i="200"/>
  <c r="AA492" i="200"/>
  <c r="Z492" i="200"/>
  <c r="X492" i="200"/>
  <c r="S492" i="200"/>
  <c r="R492" i="200"/>
  <c r="P492" i="200"/>
  <c r="K492" i="200"/>
  <c r="J492" i="200"/>
  <c r="H492" i="200"/>
  <c r="BO491" i="200"/>
  <c r="BN491" i="200"/>
  <c r="BL491" i="200"/>
  <c r="BG491" i="200"/>
  <c r="BF491" i="200"/>
  <c r="BD491" i="200"/>
  <c r="AY491" i="200"/>
  <c r="AX491" i="200"/>
  <c r="AV491" i="200"/>
  <c r="AQ491" i="200"/>
  <c r="AP491" i="200"/>
  <c r="AN491" i="200"/>
  <c r="AI491" i="200"/>
  <c r="AH491" i="200"/>
  <c r="AF491" i="200"/>
  <c r="AA491" i="200"/>
  <c r="Z491" i="200"/>
  <c r="X491" i="200"/>
  <c r="S491" i="200"/>
  <c r="R491" i="200"/>
  <c r="P491" i="200"/>
  <c r="K491" i="200"/>
  <c r="J491" i="200"/>
  <c r="H491" i="200"/>
  <c r="BO490" i="200"/>
  <c r="BN490" i="200"/>
  <c r="BL490" i="200"/>
  <c r="BG490" i="200"/>
  <c r="BF490" i="200"/>
  <c r="BD490" i="200"/>
  <c r="AY490" i="200"/>
  <c r="AX490" i="200"/>
  <c r="AV490" i="200"/>
  <c r="AQ490" i="200"/>
  <c r="AP490" i="200"/>
  <c r="AN490" i="200"/>
  <c r="AI490" i="200"/>
  <c r="AH490" i="200"/>
  <c r="AF490" i="200"/>
  <c r="AA490" i="200"/>
  <c r="Z490" i="200"/>
  <c r="X490" i="200"/>
  <c r="S490" i="200"/>
  <c r="R490" i="200"/>
  <c r="P490" i="200"/>
  <c r="K490" i="200"/>
  <c r="J490" i="200"/>
  <c r="H490" i="200"/>
  <c r="BO489" i="200"/>
  <c r="BN489" i="200"/>
  <c r="BL489" i="200"/>
  <c r="BG489" i="200"/>
  <c r="BF489" i="200"/>
  <c r="BD489" i="200"/>
  <c r="AY489" i="200"/>
  <c r="AX489" i="200"/>
  <c r="AV489" i="200"/>
  <c r="AQ489" i="200"/>
  <c r="AP489" i="200"/>
  <c r="AN489" i="200"/>
  <c r="AI489" i="200"/>
  <c r="AH489" i="200"/>
  <c r="AF489" i="200"/>
  <c r="AA489" i="200"/>
  <c r="Z489" i="200"/>
  <c r="X489" i="200"/>
  <c r="S489" i="200"/>
  <c r="R489" i="200"/>
  <c r="P489" i="200"/>
  <c r="K489" i="200"/>
  <c r="J489" i="200"/>
  <c r="H489" i="200"/>
  <c r="BO488" i="200"/>
  <c r="BN488" i="200"/>
  <c r="BL488" i="200"/>
  <c r="BG488" i="200"/>
  <c r="BF488" i="200"/>
  <c r="BD488" i="200"/>
  <c r="AY488" i="200"/>
  <c r="AX488" i="200"/>
  <c r="AV488" i="200"/>
  <c r="AQ488" i="200"/>
  <c r="AP488" i="200"/>
  <c r="AN488" i="200"/>
  <c r="AI488" i="200"/>
  <c r="AH488" i="200"/>
  <c r="AF488" i="200"/>
  <c r="AA488" i="200"/>
  <c r="Z488" i="200"/>
  <c r="X488" i="200"/>
  <c r="S488" i="200"/>
  <c r="R488" i="200"/>
  <c r="P488" i="200"/>
  <c r="K488" i="200"/>
  <c r="J488" i="200"/>
  <c r="H488" i="200"/>
  <c r="BO487" i="200"/>
  <c r="BN487" i="200"/>
  <c r="BL487" i="200"/>
  <c r="BG487" i="200"/>
  <c r="BF487" i="200"/>
  <c r="BD487" i="200"/>
  <c r="AY487" i="200"/>
  <c r="AX487" i="200"/>
  <c r="AV487" i="200"/>
  <c r="AQ487" i="200"/>
  <c r="AP487" i="200"/>
  <c r="AN487" i="200"/>
  <c r="AI487" i="200"/>
  <c r="AH487" i="200"/>
  <c r="AF487" i="200"/>
  <c r="AA487" i="200"/>
  <c r="Z487" i="200"/>
  <c r="X487" i="200"/>
  <c r="S487" i="200"/>
  <c r="R487" i="200"/>
  <c r="P487" i="200"/>
  <c r="K487" i="200"/>
  <c r="J487" i="200"/>
  <c r="H487" i="200"/>
  <c r="BO486" i="200"/>
  <c r="BN486" i="200"/>
  <c r="BL486" i="200"/>
  <c r="BG486" i="200"/>
  <c r="BF486" i="200"/>
  <c r="BD486" i="200"/>
  <c r="AY486" i="200"/>
  <c r="AX486" i="200"/>
  <c r="AV486" i="200"/>
  <c r="AQ486" i="200"/>
  <c r="AP486" i="200"/>
  <c r="AN486" i="200"/>
  <c r="AI486" i="200"/>
  <c r="AH486" i="200"/>
  <c r="AF486" i="200"/>
  <c r="AA486" i="200"/>
  <c r="Z486" i="200"/>
  <c r="X486" i="200"/>
  <c r="S486" i="200"/>
  <c r="R486" i="200"/>
  <c r="P486" i="200"/>
  <c r="K486" i="200"/>
  <c r="J486" i="200"/>
  <c r="H486" i="200"/>
  <c r="BO485" i="200"/>
  <c r="BN485" i="200"/>
  <c r="BL485" i="200"/>
  <c r="BG485" i="200"/>
  <c r="BF485" i="200"/>
  <c r="BD485" i="200"/>
  <c r="AY485" i="200"/>
  <c r="AX485" i="200"/>
  <c r="AV485" i="200"/>
  <c r="AQ485" i="200"/>
  <c r="AP485" i="200"/>
  <c r="AN485" i="200"/>
  <c r="AI485" i="200"/>
  <c r="AH485" i="200"/>
  <c r="AF485" i="200"/>
  <c r="AA485" i="200"/>
  <c r="Z485" i="200"/>
  <c r="X485" i="200"/>
  <c r="S485" i="200"/>
  <c r="R485" i="200"/>
  <c r="P485" i="200"/>
  <c r="K485" i="200"/>
  <c r="J485" i="200"/>
  <c r="H485" i="200"/>
  <c r="BO484" i="200"/>
  <c r="BN484" i="200"/>
  <c r="BL484" i="200"/>
  <c r="BG484" i="200"/>
  <c r="BF484" i="200"/>
  <c r="BD484" i="200"/>
  <c r="AY484" i="200"/>
  <c r="AX484" i="200"/>
  <c r="AV484" i="200"/>
  <c r="AQ484" i="200"/>
  <c r="AP484" i="200"/>
  <c r="AN484" i="200"/>
  <c r="AI484" i="200"/>
  <c r="AH484" i="200"/>
  <c r="AF484" i="200"/>
  <c r="AA484" i="200"/>
  <c r="Z484" i="200"/>
  <c r="X484" i="200"/>
  <c r="S484" i="200"/>
  <c r="R484" i="200"/>
  <c r="P484" i="200"/>
  <c r="K484" i="200"/>
  <c r="J484" i="200"/>
  <c r="H484" i="200"/>
  <c r="BO483" i="200"/>
  <c r="BN483" i="200"/>
  <c r="BL483" i="200"/>
  <c r="BG483" i="200"/>
  <c r="BF483" i="200"/>
  <c r="BD483" i="200"/>
  <c r="AY483" i="200"/>
  <c r="AX483" i="200"/>
  <c r="AV483" i="200"/>
  <c r="AQ483" i="200"/>
  <c r="AP483" i="200"/>
  <c r="AN483" i="200"/>
  <c r="AI483" i="200"/>
  <c r="AH483" i="200"/>
  <c r="AF483" i="200"/>
  <c r="AA483" i="200"/>
  <c r="Z483" i="200"/>
  <c r="X483" i="200"/>
  <c r="S483" i="200"/>
  <c r="R483" i="200"/>
  <c r="P483" i="200"/>
  <c r="K483" i="200"/>
  <c r="J483" i="200"/>
  <c r="H483" i="200"/>
  <c r="BO482" i="200"/>
  <c r="BN482" i="200"/>
  <c r="BL482" i="200"/>
  <c r="BG482" i="200"/>
  <c r="BF482" i="200"/>
  <c r="BD482" i="200"/>
  <c r="AY482" i="200"/>
  <c r="AX482" i="200"/>
  <c r="AV482" i="200"/>
  <c r="AQ482" i="200"/>
  <c r="AP482" i="200"/>
  <c r="AN482" i="200"/>
  <c r="AI482" i="200"/>
  <c r="AH482" i="200"/>
  <c r="AF482" i="200"/>
  <c r="AA482" i="200"/>
  <c r="Z482" i="200"/>
  <c r="X482" i="200"/>
  <c r="S482" i="200"/>
  <c r="R482" i="200"/>
  <c r="P482" i="200"/>
  <c r="K482" i="200"/>
  <c r="J482" i="200"/>
  <c r="H482" i="200"/>
  <c r="BN481" i="200"/>
  <c r="BK481" i="200"/>
  <c r="BO481" i="200" s="1"/>
  <c r="BF481" i="200"/>
  <c r="BC481" i="200"/>
  <c r="BG481" i="200" s="1"/>
  <c r="AX481" i="200"/>
  <c r="AU481" i="200"/>
  <c r="AY481" i="200" s="1"/>
  <c r="AP481" i="200"/>
  <c r="AM481" i="200"/>
  <c r="AQ481" i="200" s="1"/>
  <c r="AH481" i="200"/>
  <c r="AE481" i="200"/>
  <c r="AI481" i="200" s="1"/>
  <c r="Z481" i="200"/>
  <c r="W481" i="200"/>
  <c r="AA481" i="200" s="1"/>
  <c r="R481" i="200"/>
  <c r="O481" i="200"/>
  <c r="S481" i="200" s="1"/>
  <c r="J481" i="200"/>
  <c r="G481" i="200"/>
  <c r="K481" i="200" s="1"/>
  <c r="BO480" i="200"/>
  <c r="BN480" i="200"/>
  <c r="BL480" i="200"/>
  <c r="BG480" i="200"/>
  <c r="BF480" i="200"/>
  <c r="BD480" i="200"/>
  <c r="AY480" i="200"/>
  <c r="AX480" i="200"/>
  <c r="AV480" i="200"/>
  <c r="AQ480" i="200"/>
  <c r="AP480" i="200"/>
  <c r="AN480" i="200"/>
  <c r="AI480" i="200"/>
  <c r="AH480" i="200"/>
  <c r="AF480" i="200"/>
  <c r="AA480" i="200"/>
  <c r="Z480" i="200"/>
  <c r="X480" i="200"/>
  <c r="S480" i="200"/>
  <c r="R480" i="200"/>
  <c r="P480" i="200"/>
  <c r="K480" i="200"/>
  <c r="J480" i="200"/>
  <c r="H480" i="200"/>
  <c r="BO479" i="200"/>
  <c r="BN479" i="200"/>
  <c r="BL479" i="200"/>
  <c r="BG479" i="200"/>
  <c r="BF479" i="200"/>
  <c r="BD479" i="200"/>
  <c r="AY479" i="200"/>
  <c r="AX479" i="200"/>
  <c r="AV479" i="200"/>
  <c r="AQ479" i="200"/>
  <c r="AP479" i="200"/>
  <c r="AN479" i="200"/>
  <c r="AI479" i="200"/>
  <c r="AH479" i="200"/>
  <c r="AF479" i="200"/>
  <c r="AA479" i="200"/>
  <c r="Z479" i="200"/>
  <c r="X479" i="200"/>
  <c r="S479" i="200"/>
  <c r="R479" i="200"/>
  <c r="P479" i="200"/>
  <c r="K479" i="200"/>
  <c r="J479" i="200"/>
  <c r="H479" i="200"/>
  <c r="BO478" i="200"/>
  <c r="BN478" i="200"/>
  <c r="BL478" i="200"/>
  <c r="BG478" i="200"/>
  <c r="BF478" i="200"/>
  <c r="BD478" i="200"/>
  <c r="AY478" i="200"/>
  <c r="AX478" i="200"/>
  <c r="AV478" i="200"/>
  <c r="AQ478" i="200"/>
  <c r="AP478" i="200"/>
  <c r="AN478" i="200"/>
  <c r="AI478" i="200"/>
  <c r="AH478" i="200"/>
  <c r="AF478" i="200"/>
  <c r="AA478" i="200"/>
  <c r="Z478" i="200"/>
  <c r="X478" i="200"/>
  <c r="S478" i="200"/>
  <c r="R478" i="200"/>
  <c r="P478" i="200"/>
  <c r="K478" i="200"/>
  <c r="J478" i="200"/>
  <c r="H478" i="200"/>
  <c r="BO477" i="200"/>
  <c r="BN477" i="200"/>
  <c r="BL477" i="200"/>
  <c r="BG477" i="200"/>
  <c r="BF477" i="200"/>
  <c r="BD477" i="200"/>
  <c r="AY477" i="200"/>
  <c r="AX477" i="200"/>
  <c r="AV477" i="200"/>
  <c r="AQ477" i="200"/>
  <c r="AP477" i="200"/>
  <c r="AN477" i="200"/>
  <c r="AI477" i="200"/>
  <c r="AH477" i="200"/>
  <c r="AF477" i="200"/>
  <c r="AA477" i="200"/>
  <c r="Z477" i="200"/>
  <c r="X477" i="200"/>
  <c r="S477" i="200"/>
  <c r="R477" i="200"/>
  <c r="P477" i="200"/>
  <c r="K477" i="200"/>
  <c r="J477" i="200"/>
  <c r="H477" i="200"/>
  <c r="BO476" i="200"/>
  <c r="BN476" i="200"/>
  <c r="BL476" i="200"/>
  <c r="BG476" i="200"/>
  <c r="BF476" i="200"/>
  <c r="BD476" i="200"/>
  <c r="AY476" i="200"/>
  <c r="AX476" i="200"/>
  <c r="AV476" i="200"/>
  <c r="AQ476" i="200"/>
  <c r="AP476" i="200"/>
  <c r="AN476" i="200"/>
  <c r="AI476" i="200"/>
  <c r="AH476" i="200"/>
  <c r="AF476" i="200"/>
  <c r="AA476" i="200"/>
  <c r="Z476" i="200"/>
  <c r="X476" i="200"/>
  <c r="S476" i="200"/>
  <c r="R476" i="200"/>
  <c r="P476" i="200"/>
  <c r="K476" i="200"/>
  <c r="J476" i="200"/>
  <c r="H476" i="200"/>
  <c r="BO475" i="200"/>
  <c r="BN475" i="200"/>
  <c r="BL475" i="200"/>
  <c r="BG475" i="200"/>
  <c r="BF475" i="200"/>
  <c r="BD475" i="200"/>
  <c r="AY475" i="200"/>
  <c r="AX475" i="200"/>
  <c r="AV475" i="200"/>
  <c r="AQ475" i="200"/>
  <c r="AP475" i="200"/>
  <c r="AN475" i="200"/>
  <c r="AI475" i="200"/>
  <c r="AH475" i="200"/>
  <c r="AF475" i="200"/>
  <c r="AA475" i="200"/>
  <c r="Z475" i="200"/>
  <c r="X475" i="200"/>
  <c r="S475" i="200"/>
  <c r="R475" i="200"/>
  <c r="P475" i="200"/>
  <c r="K475" i="200"/>
  <c r="J475" i="200"/>
  <c r="H475" i="200"/>
  <c r="BO474" i="200"/>
  <c r="BN474" i="200"/>
  <c r="BL474" i="200"/>
  <c r="BG474" i="200"/>
  <c r="BF474" i="200"/>
  <c r="BD474" i="200"/>
  <c r="AY474" i="200"/>
  <c r="AX474" i="200"/>
  <c r="AV474" i="200"/>
  <c r="AQ474" i="200"/>
  <c r="AP474" i="200"/>
  <c r="AN474" i="200"/>
  <c r="AI474" i="200"/>
  <c r="AH474" i="200"/>
  <c r="AF474" i="200"/>
  <c r="AA474" i="200"/>
  <c r="Z474" i="200"/>
  <c r="X474" i="200"/>
  <c r="S474" i="200"/>
  <c r="R474" i="200"/>
  <c r="P474" i="200"/>
  <c r="K474" i="200"/>
  <c r="J474" i="200"/>
  <c r="H474" i="200"/>
  <c r="BO473" i="200"/>
  <c r="BN473" i="200"/>
  <c r="BL473" i="200"/>
  <c r="BG473" i="200"/>
  <c r="BF473" i="200"/>
  <c r="BD473" i="200"/>
  <c r="AY473" i="200"/>
  <c r="AX473" i="200"/>
  <c r="AV473" i="200"/>
  <c r="AQ473" i="200"/>
  <c r="AP473" i="200"/>
  <c r="AN473" i="200"/>
  <c r="AI473" i="200"/>
  <c r="AH473" i="200"/>
  <c r="AF473" i="200"/>
  <c r="AA473" i="200"/>
  <c r="Z473" i="200"/>
  <c r="X473" i="200"/>
  <c r="S473" i="200"/>
  <c r="R473" i="200"/>
  <c r="P473" i="200"/>
  <c r="K473" i="200"/>
  <c r="J473" i="200"/>
  <c r="H473" i="200"/>
  <c r="BO472" i="200"/>
  <c r="BN472" i="200"/>
  <c r="BL472" i="200"/>
  <c r="BG472" i="200"/>
  <c r="BF472" i="200"/>
  <c r="BD472" i="200"/>
  <c r="AY472" i="200"/>
  <c r="AX472" i="200"/>
  <c r="AV472" i="200"/>
  <c r="AQ472" i="200"/>
  <c r="AP472" i="200"/>
  <c r="AN472" i="200"/>
  <c r="AI472" i="200"/>
  <c r="AH472" i="200"/>
  <c r="AF472" i="200"/>
  <c r="AA472" i="200"/>
  <c r="Z472" i="200"/>
  <c r="X472" i="200"/>
  <c r="S472" i="200"/>
  <c r="R472" i="200"/>
  <c r="P472" i="200"/>
  <c r="K472" i="200"/>
  <c r="J472" i="200"/>
  <c r="H472" i="200"/>
  <c r="BO471" i="200"/>
  <c r="BN471" i="200"/>
  <c r="BL471" i="200"/>
  <c r="BG471" i="200"/>
  <c r="BF471" i="200"/>
  <c r="BD471" i="200"/>
  <c r="AY471" i="200"/>
  <c r="AX471" i="200"/>
  <c r="AV471" i="200"/>
  <c r="AQ471" i="200"/>
  <c r="AP471" i="200"/>
  <c r="AN471" i="200"/>
  <c r="AI471" i="200"/>
  <c r="AH471" i="200"/>
  <c r="AF471" i="200"/>
  <c r="AA471" i="200"/>
  <c r="Z471" i="200"/>
  <c r="X471" i="200"/>
  <c r="S471" i="200"/>
  <c r="R471" i="200"/>
  <c r="P471" i="200"/>
  <c r="K471" i="200"/>
  <c r="J471" i="200"/>
  <c r="H471" i="200"/>
  <c r="BO470" i="200"/>
  <c r="BN470" i="200"/>
  <c r="BL470" i="200"/>
  <c r="BG470" i="200"/>
  <c r="BF470" i="200"/>
  <c r="BD470" i="200"/>
  <c r="AY470" i="200"/>
  <c r="AX470" i="200"/>
  <c r="AV470" i="200"/>
  <c r="AQ470" i="200"/>
  <c r="AP470" i="200"/>
  <c r="AN470" i="200"/>
  <c r="AI470" i="200"/>
  <c r="AH470" i="200"/>
  <c r="AF470" i="200"/>
  <c r="AA470" i="200"/>
  <c r="Z470" i="200"/>
  <c r="X470" i="200"/>
  <c r="S470" i="200"/>
  <c r="R470" i="200"/>
  <c r="P470" i="200"/>
  <c r="K470" i="200"/>
  <c r="J470" i="200"/>
  <c r="H470" i="200"/>
  <c r="BO469" i="200"/>
  <c r="BN469" i="200"/>
  <c r="BL469" i="200"/>
  <c r="BG469" i="200"/>
  <c r="BF469" i="200"/>
  <c r="BD469" i="200"/>
  <c r="AY469" i="200"/>
  <c r="AX469" i="200"/>
  <c r="AV469" i="200"/>
  <c r="AQ469" i="200"/>
  <c r="AP469" i="200"/>
  <c r="AN469" i="200"/>
  <c r="AI469" i="200"/>
  <c r="AH469" i="200"/>
  <c r="AF469" i="200"/>
  <c r="AA469" i="200"/>
  <c r="Z469" i="200"/>
  <c r="X469" i="200"/>
  <c r="S469" i="200"/>
  <c r="R469" i="200"/>
  <c r="P469" i="200"/>
  <c r="K469" i="200"/>
  <c r="J469" i="200"/>
  <c r="H469" i="200"/>
  <c r="BO468" i="200"/>
  <c r="BN468" i="200"/>
  <c r="BL468" i="200"/>
  <c r="BG468" i="200"/>
  <c r="BF468" i="200"/>
  <c r="BD468" i="200"/>
  <c r="AY468" i="200"/>
  <c r="AX468" i="200"/>
  <c r="AV468" i="200"/>
  <c r="AQ468" i="200"/>
  <c r="AP468" i="200"/>
  <c r="AN468" i="200"/>
  <c r="AI468" i="200"/>
  <c r="AH468" i="200"/>
  <c r="AF468" i="200"/>
  <c r="AA468" i="200"/>
  <c r="Z468" i="200"/>
  <c r="X468" i="200"/>
  <c r="S468" i="200"/>
  <c r="R468" i="200"/>
  <c r="P468" i="200"/>
  <c r="K468" i="200"/>
  <c r="J468" i="200"/>
  <c r="H468" i="200"/>
  <c r="BO467" i="200"/>
  <c r="BN467" i="200"/>
  <c r="BL467" i="200"/>
  <c r="BG467" i="200"/>
  <c r="BF467" i="200"/>
  <c r="BD467" i="200"/>
  <c r="AY467" i="200"/>
  <c r="AX467" i="200"/>
  <c r="AV467" i="200"/>
  <c r="AQ467" i="200"/>
  <c r="AP467" i="200"/>
  <c r="AN467" i="200"/>
  <c r="AI467" i="200"/>
  <c r="AH467" i="200"/>
  <c r="AF467" i="200"/>
  <c r="AA467" i="200"/>
  <c r="Z467" i="200"/>
  <c r="X467" i="200"/>
  <c r="S467" i="200"/>
  <c r="R467" i="200"/>
  <c r="P467" i="200"/>
  <c r="K467" i="200"/>
  <c r="J467" i="200"/>
  <c r="H467" i="200"/>
  <c r="BO466" i="200"/>
  <c r="BN466" i="200"/>
  <c r="BL466" i="200"/>
  <c r="BG466" i="200"/>
  <c r="BF466" i="200"/>
  <c r="BD466" i="200"/>
  <c r="AY466" i="200"/>
  <c r="AX466" i="200"/>
  <c r="AV466" i="200"/>
  <c r="AQ466" i="200"/>
  <c r="AP466" i="200"/>
  <c r="AN466" i="200"/>
  <c r="AI466" i="200"/>
  <c r="AH466" i="200"/>
  <c r="AF466" i="200"/>
  <c r="AA466" i="200"/>
  <c r="Z466" i="200"/>
  <c r="X466" i="200"/>
  <c r="S466" i="200"/>
  <c r="R466" i="200"/>
  <c r="P466" i="200"/>
  <c r="K466" i="200"/>
  <c r="J466" i="200"/>
  <c r="H466" i="200"/>
  <c r="BO465" i="200"/>
  <c r="BN465" i="200"/>
  <c r="BL465" i="200"/>
  <c r="BG465" i="200"/>
  <c r="BF465" i="200"/>
  <c r="BD465" i="200"/>
  <c r="AY465" i="200"/>
  <c r="AX465" i="200"/>
  <c r="AV465" i="200"/>
  <c r="AQ465" i="200"/>
  <c r="AP465" i="200"/>
  <c r="AN465" i="200"/>
  <c r="AI465" i="200"/>
  <c r="AH465" i="200"/>
  <c r="AF465" i="200"/>
  <c r="AA465" i="200"/>
  <c r="Z465" i="200"/>
  <c r="X465" i="200"/>
  <c r="S465" i="200"/>
  <c r="R465" i="200"/>
  <c r="P465" i="200"/>
  <c r="K465" i="200"/>
  <c r="J465" i="200"/>
  <c r="H465" i="200"/>
  <c r="BN464" i="200"/>
  <c r="BK464" i="200"/>
  <c r="BF464" i="200"/>
  <c r="BC464" i="200"/>
  <c r="AX464" i="200"/>
  <c r="AU464" i="200"/>
  <c r="AP464" i="200"/>
  <c r="AM464" i="200"/>
  <c r="AH464" i="200"/>
  <c r="AE464" i="200"/>
  <c r="Z464" i="200"/>
  <c r="W464" i="200"/>
  <c r="R464" i="200"/>
  <c r="O464" i="200"/>
  <c r="S464" i="200" s="1"/>
  <c r="J464" i="200"/>
  <c r="G464" i="200"/>
  <c r="K464" i="200" s="1"/>
  <c r="BO463" i="200"/>
  <c r="BN463" i="200"/>
  <c r="BL463" i="200"/>
  <c r="BG463" i="200"/>
  <c r="BF463" i="200"/>
  <c r="BD463" i="200"/>
  <c r="AY463" i="200"/>
  <c r="AX463" i="200"/>
  <c r="AV463" i="200"/>
  <c r="AQ463" i="200"/>
  <c r="AP463" i="200"/>
  <c r="AN463" i="200"/>
  <c r="AI463" i="200"/>
  <c r="AH463" i="200"/>
  <c r="AF463" i="200"/>
  <c r="AA463" i="200"/>
  <c r="Z463" i="200"/>
  <c r="X463" i="200"/>
  <c r="S463" i="200"/>
  <c r="R463" i="200"/>
  <c r="P463" i="200"/>
  <c r="K463" i="200"/>
  <c r="J463" i="200"/>
  <c r="H463" i="200"/>
  <c r="BO462" i="200"/>
  <c r="BN462" i="200"/>
  <c r="BL462" i="200"/>
  <c r="BG462" i="200"/>
  <c r="BF462" i="200"/>
  <c r="BD462" i="200"/>
  <c r="AY462" i="200"/>
  <c r="AX462" i="200"/>
  <c r="AV462" i="200"/>
  <c r="AQ462" i="200"/>
  <c r="AP462" i="200"/>
  <c r="AN462" i="200"/>
  <c r="AI462" i="200"/>
  <c r="AH462" i="200"/>
  <c r="AF462" i="200"/>
  <c r="AA462" i="200"/>
  <c r="Z462" i="200"/>
  <c r="X462" i="200"/>
  <c r="S462" i="200"/>
  <c r="R462" i="200"/>
  <c r="P462" i="200"/>
  <c r="K462" i="200"/>
  <c r="J462" i="200"/>
  <c r="H462" i="200"/>
  <c r="BO461" i="200"/>
  <c r="BN461" i="200"/>
  <c r="BL461" i="200"/>
  <c r="BG461" i="200"/>
  <c r="BF461" i="200"/>
  <c r="BD461" i="200"/>
  <c r="AY461" i="200"/>
  <c r="AX461" i="200"/>
  <c r="AV461" i="200"/>
  <c r="AQ461" i="200"/>
  <c r="AP461" i="200"/>
  <c r="AN461" i="200"/>
  <c r="AI461" i="200"/>
  <c r="AH461" i="200"/>
  <c r="AF461" i="200"/>
  <c r="AA461" i="200"/>
  <c r="Z461" i="200"/>
  <c r="X461" i="200"/>
  <c r="S461" i="200"/>
  <c r="R461" i="200"/>
  <c r="P461" i="200"/>
  <c r="K461" i="200"/>
  <c r="J461" i="200"/>
  <c r="H461" i="200"/>
  <c r="BO460" i="200"/>
  <c r="BN460" i="200"/>
  <c r="BL460" i="200"/>
  <c r="BG460" i="200"/>
  <c r="BF460" i="200"/>
  <c r="BD460" i="200"/>
  <c r="AY460" i="200"/>
  <c r="AX460" i="200"/>
  <c r="AV460" i="200"/>
  <c r="AQ460" i="200"/>
  <c r="AP460" i="200"/>
  <c r="AN460" i="200"/>
  <c r="AI460" i="200"/>
  <c r="AH460" i="200"/>
  <c r="AF460" i="200"/>
  <c r="AA460" i="200"/>
  <c r="Z460" i="200"/>
  <c r="X460" i="200"/>
  <c r="S460" i="200"/>
  <c r="R460" i="200"/>
  <c r="P460" i="200"/>
  <c r="K460" i="200"/>
  <c r="J460" i="200"/>
  <c r="H460" i="200"/>
  <c r="BO459" i="200"/>
  <c r="BN459" i="200"/>
  <c r="BL459" i="200"/>
  <c r="BG459" i="200"/>
  <c r="BF459" i="200"/>
  <c r="BD459" i="200"/>
  <c r="AY459" i="200"/>
  <c r="AX459" i="200"/>
  <c r="AV459" i="200"/>
  <c r="AQ459" i="200"/>
  <c r="AP459" i="200"/>
  <c r="AN459" i="200"/>
  <c r="AI459" i="200"/>
  <c r="AH459" i="200"/>
  <c r="AF459" i="200"/>
  <c r="AA459" i="200"/>
  <c r="Z459" i="200"/>
  <c r="X459" i="200"/>
  <c r="S459" i="200"/>
  <c r="R459" i="200"/>
  <c r="P459" i="200"/>
  <c r="K459" i="200"/>
  <c r="J459" i="200"/>
  <c r="H459" i="200"/>
  <c r="BO458" i="200"/>
  <c r="BN458" i="200"/>
  <c r="BL458" i="200"/>
  <c r="BG458" i="200"/>
  <c r="BF458" i="200"/>
  <c r="BD458" i="200"/>
  <c r="AY458" i="200"/>
  <c r="AX458" i="200"/>
  <c r="AV458" i="200"/>
  <c r="AQ458" i="200"/>
  <c r="AP458" i="200"/>
  <c r="AN458" i="200"/>
  <c r="AI458" i="200"/>
  <c r="AH458" i="200"/>
  <c r="AF458" i="200"/>
  <c r="AA458" i="200"/>
  <c r="Z458" i="200"/>
  <c r="X458" i="200"/>
  <c r="S458" i="200"/>
  <c r="R458" i="200"/>
  <c r="P458" i="200"/>
  <c r="K458" i="200"/>
  <c r="J458" i="200"/>
  <c r="H458" i="200"/>
  <c r="BO457" i="200"/>
  <c r="BN457" i="200"/>
  <c r="BL457" i="200"/>
  <c r="BG457" i="200"/>
  <c r="BF457" i="200"/>
  <c r="BD457" i="200"/>
  <c r="AY457" i="200"/>
  <c r="AX457" i="200"/>
  <c r="AV457" i="200"/>
  <c r="AQ457" i="200"/>
  <c r="AP457" i="200"/>
  <c r="AN457" i="200"/>
  <c r="AI457" i="200"/>
  <c r="AH457" i="200"/>
  <c r="AF457" i="200"/>
  <c r="AA457" i="200"/>
  <c r="Z457" i="200"/>
  <c r="X457" i="200"/>
  <c r="S457" i="200"/>
  <c r="R457" i="200"/>
  <c r="P457" i="200"/>
  <c r="K457" i="200"/>
  <c r="J457" i="200"/>
  <c r="H457" i="200"/>
  <c r="BO456" i="200"/>
  <c r="BN456" i="200"/>
  <c r="BL456" i="200"/>
  <c r="BG456" i="200"/>
  <c r="BF456" i="200"/>
  <c r="BD456" i="200"/>
  <c r="AY456" i="200"/>
  <c r="AX456" i="200"/>
  <c r="AV456" i="200"/>
  <c r="AQ456" i="200"/>
  <c r="AP456" i="200"/>
  <c r="AN456" i="200"/>
  <c r="AI456" i="200"/>
  <c r="AH456" i="200"/>
  <c r="AF456" i="200"/>
  <c r="AA456" i="200"/>
  <c r="Z456" i="200"/>
  <c r="X456" i="200"/>
  <c r="S456" i="200"/>
  <c r="R456" i="200"/>
  <c r="P456" i="200"/>
  <c r="K456" i="200"/>
  <c r="J456" i="200"/>
  <c r="H456" i="200"/>
  <c r="BO455" i="200"/>
  <c r="BN455" i="200"/>
  <c r="BL455" i="200"/>
  <c r="BG455" i="200"/>
  <c r="BF455" i="200"/>
  <c r="BD455" i="200"/>
  <c r="AY455" i="200"/>
  <c r="AX455" i="200"/>
  <c r="AV455" i="200"/>
  <c r="AQ455" i="200"/>
  <c r="AP455" i="200"/>
  <c r="AN455" i="200"/>
  <c r="AI455" i="200"/>
  <c r="AH455" i="200"/>
  <c r="AF455" i="200"/>
  <c r="AA455" i="200"/>
  <c r="Z455" i="200"/>
  <c r="X455" i="200"/>
  <c r="S455" i="200"/>
  <c r="R455" i="200"/>
  <c r="P455" i="200"/>
  <c r="K455" i="200"/>
  <c r="J455" i="200"/>
  <c r="H455" i="200"/>
  <c r="BO454" i="200"/>
  <c r="BN454" i="200"/>
  <c r="BL454" i="200"/>
  <c r="BG454" i="200"/>
  <c r="BF454" i="200"/>
  <c r="BD454" i="200"/>
  <c r="AY454" i="200"/>
  <c r="AX454" i="200"/>
  <c r="AV454" i="200"/>
  <c r="AQ454" i="200"/>
  <c r="AP454" i="200"/>
  <c r="AN454" i="200"/>
  <c r="AI454" i="200"/>
  <c r="AH454" i="200"/>
  <c r="AF454" i="200"/>
  <c r="AA454" i="200"/>
  <c r="Z454" i="200"/>
  <c r="X454" i="200"/>
  <c r="S454" i="200"/>
  <c r="R454" i="200"/>
  <c r="P454" i="200"/>
  <c r="K454" i="200"/>
  <c r="J454" i="200"/>
  <c r="H454" i="200"/>
  <c r="BO453" i="200"/>
  <c r="BN453" i="200"/>
  <c r="BL453" i="200"/>
  <c r="BG453" i="200"/>
  <c r="BF453" i="200"/>
  <c r="BD453" i="200"/>
  <c r="AY453" i="200"/>
  <c r="AX453" i="200"/>
  <c r="AV453" i="200"/>
  <c r="AQ453" i="200"/>
  <c r="AP453" i="200"/>
  <c r="AN453" i="200"/>
  <c r="AI453" i="200"/>
  <c r="AH453" i="200"/>
  <c r="AF453" i="200"/>
  <c r="AA453" i="200"/>
  <c r="Z453" i="200"/>
  <c r="X453" i="200"/>
  <c r="S453" i="200"/>
  <c r="R453" i="200"/>
  <c r="P453" i="200"/>
  <c r="K453" i="200"/>
  <c r="J453" i="200"/>
  <c r="H453" i="200"/>
  <c r="BO452" i="200"/>
  <c r="BN452" i="200"/>
  <c r="BL452" i="200"/>
  <c r="BG452" i="200"/>
  <c r="BF452" i="200"/>
  <c r="BD452" i="200"/>
  <c r="AY452" i="200"/>
  <c r="AX452" i="200"/>
  <c r="AV452" i="200"/>
  <c r="AQ452" i="200"/>
  <c r="AP452" i="200"/>
  <c r="AN452" i="200"/>
  <c r="AI452" i="200"/>
  <c r="AH452" i="200"/>
  <c r="AF452" i="200"/>
  <c r="AA452" i="200"/>
  <c r="Z452" i="200"/>
  <c r="X452" i="200"/>
  <c r="S452" i="200"/>
  <c r="R452" i="200"/>
  <c r="P452" i="200"/>
  <c r="K452" i="200"/>
  <c r="J452" i="200"/>
  <c r="H452" i="200"/>
  <c r="BO451" i="200"/>
  <c r="BN451" i="200"/>
  <c r="BL451" i="200"/>
  <c r="BG451" i="200"/>
  <c r="BF451" i="200"/>
  <c r="BD451" i="200"/>
  <c r="AY451" i="200"/>
  <c r="AX451" i="200"/>
  <c r="AV451" i="200"/>
  <c r="AQ451" i="200"/>
  <c r="AP451" i="200"/>
  <c r="AN451" i="200"/>
  <c r="AI451" i="200"/>
  <c r="AH451" i="200"/>
  <c r="AF451" i="200"/>
  <c r="AA451" i="200"/>
  <c r="Z451" i="200"/>
  <c r="X451" i="200"/>
  <c r="S451" i="200"/>
  <c r="R451" i="200"/>
  <c r="P451" i="200"/>
  <c r="K451" i="200"/>
  <c r="J451" i="200"/>
  <c r="H451" i="200"/>
  <c r="BO450" i="200"/>
  <c r="BN450" i="200"/>
  <c r="BL450" i="200"/>
  <c r="BG450" i="200"/>
  <c r="BF450" i="200"/>
  <c r="BD450" i="200"/>
  <c r="AY450" i="200"/>
  <c r="AX450" i="200"/>
  <c r="AV450" i="200"/>
  <c r="AQ450" i="200"/>
  <c r="AP450" i="200"/>
  <c r="AN450" i="200"/>
  <c r="AI450" i="200"/>
  <c r="AH450" i="200"/>
  <c r="AF450" i="200"/>
  <c r="AA450" i="200"/>
  <c r="Z450" i="200"/>
  <c r="X450" i="200"/>
  <c r="S450" i="200"/>
  <c r="R450" i="200"/>
  <c r="P450" i="200"/>
  <c r="K450" i="200"/>
  <c r="J450" i="200"/>
  <c r="H450" i="200"/>
  <c r="BO449" i="200"/>
  <c r="BN449" i="200"/>
  <c r="BL449" i="200"/>
  <c r="BG449" i="200"/>
  <c r="BF449" i="200"/>
  <c r="BD449" i="200"/>
  <c r="AY449" i="200"/>
  <c r="AX449" i="200"/>
  <c r="AV449" i="200"/>
  <c r="AQ449" i="200"/>
  <c r="AP449" i="200"/>
  <c r="AN449" i="200"/>
  <c r="AI449" i="200"/>
  <c r="AH449" i="200"/>
  <c r="AF449" i="200"/>
  <c r="AA449" i="200"/>
  <c r="Z449" i="200"/>
  <c r="X449" i="200"/>
  <c r="S449" i="200"/>
  <c r="R449" i="200"/>
  <c r="P449" i="200"/>
  <c r="K449" i="200"/>
  <c r="J449" i="200"/>
  <c r="H449" i="200"/>
  <c r="BO448" i="200"/>
  <c r="BN448" i="200"/>
  <c r="BL448" i="200"/>
  <c r="BG448" i="200"/>
  <c r="BF448" i="200"/>
  <c r="BD448" i="200"/>
  <c r="AY448" i="200"/>
  <c r="AX448" i="200"/>
  <c r="AV448" i="200"/>
  <c r="AQ448" i="200"/>
  <c r="AP448" i="200"/>
  <c r="AN448" i="200"/>
  <c r="AI448" i="200"/>
  <c r="AH448" i="200"/>
  <c r="AF448" i="200"/>
  <c r="AA448" i="200"/>
  <c r="Z448" i="200"/>
  <c r="X448" i="200"/>
  <c r="S448" i="200"/>
  <c r="R448" i="200"/>
  <c r="P448" i="200"/>
  <c r="K448" i="200"/>
  <c r="J448" i="200"/>
  <c r="H448" i="200"/>
  <c r="BN447" i="200"/>
  <c r="BK447" i="200"/>
  <c r="BF447" i="200"/>
  <c r="BC447" i="200"/>
  <c r="AX447" i="200"/>
  <c r="AU447" i="200"/>
  <c r="AP447" i="200"/>
  <c r="AM447" i="200"/>
  <c r="AH447" i="200"/>
  <c r="AE447" i="200"/>
  <c r="Z447" i="200"/>
  <c r="W447" i="200"/>
  <c r="R447" i="200"/>
  <c r="O447" i="200"/>
  <c r="J447" i="200"/>
  <c r="G447" i="200"/>
  <c r="BO446" i="200"/>
  <c r="BN446" i="200"/>
  <c r="BL446" i="200"/>
  <c r="BG446" i="200"/>
  <c r="BF446" i="200"/>
  <c r="BD446" i="200"/>
  <c r="AY446" i="200"/>
  <c r="AX446" i="200"/>
  <c r="AV446" i="200"/>
  <c r="AQ446" i="200"/>
  <c r="AP446" i="200"/>
  <c r="AN446" i="200"/>
  <c r="AI446" i="200"/>
  <c r="AH446" i="200"/>
  <c r="AF446" i="200"/>
  <c r="AA446" i="200"/>
  <c r="Z446" i="200"/>
  <c r="X446" i="200"/>
  <c r="S446" i="200"/>
  <c r="R446" i="200"/>
  <c r="P446" i="200"/>
  <c r="K446" i="200"/>
  <c r="J446" i="200"/>
  <c r="H446" i="200"/>
  <c r="BO445" i="200"/>
  <c r="BN445" i="200"/>
  <c r="BL445" i="200"/>
  <c r="BG445" i="200"/>
  <c r="BF445" i="200"/>
  <c r="BD445" i="200"/>
  <c r="AY445" i="200"/>
  <c r="AX445" i="200"/>
  <c r="AV445" i="200"/>
  <c r="AQ445" i="200"/>
  <c r="AP445" i="200"/>
  <c r="AN445" i="200"/>
  <c r="AI445" i="200"/>
  <c r="AH445" i="200"/>
  <c r="AF445" i="200"/>
  <c r="AA445" i="200"/>
  <c r="Z445" i="200"/>
  <c r="X445" i="200"/>
  <c r="S445" i="200"/>
  <c r="R445" i="200"/>
  <c r="P445" i="200"/>
  <c r="K445" i="200"/>
  <c r="J445" i="200"/>
  <c r="H445" i="200"/>
  <c r="BO444" i="200"/>
  <c r="BN444" i="200"/>
  <c r="BL444" i="200"/>
  <c r="BG444" i="200"/>
  <c r="BF444" i="200"/>
  <c r="BD444" i="200"/>
  <c r="AY444" i="200"/>
  <c r="AX444" i="200"/>
  <c r="AV444" i="200"/>
  <c r="AQ444" i="200"/>
  <c r="AP444" i="200"/>
  <c r="AN444" i="200"/>
  <c r="AI444" i="200"/>
  <c r="AH444" i="200"/>
  <c r="AF444" i="200"/>
  <c r="AA444" i="200"/>
  <c r="Z444" i="200"/>
  <c r="X444" i="200"/>
  <c r="S444" i="200"/>
  <c r="R444" i="200"/>
  <c r="P444" i="200"/>
  <c r="K444" i="200"/>
  <c r="J444" i="200"/>
  <c r="H444" i="200"/>
  <c r="BO443" i="200"/>
  <c r="BN443" i="200"/>
  <c r="BL443" i="200"/>
  <c r="BG443" i="200"/>
  <c r="BF443" i="200"/>
  <c r="BD443" i="200"/>
  <c r="AY443" i="200"/>
  <c r="AX443" i="200"/>
  <c r="AV443" i="200"/>
  <c r="AQ443" i="200"/>
  <c r="AP443" i="200"/>
  <c r="AN443" i="200"/>
  <c r="AI443" i="200"/>
  <c r="AH443" i="200"/>
  <c r="AF443" i="200"/>
  <c r="AA443" i="200"/>
  <c r="Z443" i="200"/>
  <c r="X443" i="200"/>
  <c r="S443" i="200"/>
  <c r="R443" i="200"/>
  <c r="P443" i="200"/>
  <c r="K443" i="200"/>
  <c r="J443" i="200"/>
  <c r="H443" i="200"/>
  <c r="BO442" i="200"/>
  <c r="BN442" i="200"/>
  <c r="BL442" i="200"/>
  <c r="BG442" i="200"/>
  <c r="BF442" i="200"/>
  <c r="BD442" i="200"/>
  <c r="AY442" i="200"/>
  <c r="AX442" i="200"/>
  <c r="AV442" i="200"/>
  <c r="AQ442" i="200"/>
  <c r="AP442" i="200"/>
  <c r="AN442" i="200"/>
  <c r="AI442" i="200"/>
  <c r="AH442" i="200"/>
  <c r="AF442" i="200"/>
  <c r="AA442" i="200"/>
  <c r="Z442" i="200"/>
  <c r="X442" i="200"/>
  <c r="S442" i="200"/>
  <c r="R442" i="200"/>
  <c r="P442" i="200"/>
  <c r="K442" i="200"/>
  <c r="J442" i="200"/>
  <c r="H442" i="200"/>
  <c r="BO441" i="200"/>
  <c r="BN441" i="200"/>
  <c r="BL441" i="200"/>
  <c r="BG441" i="200"/>
  <c r="BF441" i="200"/>
  <c r="BD441" i="200"/>
  <c r="AY441" i="200"/>
  <c r="AX441" i="200"/>
  <c r="AV441" i="200"/>
  <c r="AQ441" i="200"/>
  <c r="AP441" i="200"/>
  <c r="AN441" i="200"/>
  <c r="AI441" i="200"/>
  <c r="AH441" i="200"/>
  <c r="AF441" i="200"/>
  <c r="AA441" i="200"/>
  <c r="Z441" i="200"/>
  <c r="X441" i="200"/>
  <c r="S441" i="200"/>
  <c r="R441" i="200"/>
  <c r="P441" i="200"/>
  <c r="K441" i="200"/>
  <c r="J441" i="200"/>
  <c r="H441" i="200"/>
  <c r="BO440" i="200"/>
  <c r="BN440" i="200"/>
  <c r="BL440" i="200"/>
  <c r="BG440" i="200"/>
  <c r="BF440" i="200"/>
  <c r="BD440" i="200"/>
  <c r="AY440" i="200"/>
  <c r="AX440" i="200"/>
  <c r="AV440" i="200"/>
  <c r="AQ440" i="200"/>
  <c r="AP440" i="200"/>
  <c r="AN440" i="200"/>
  <c r="AI440" i="200"/>
  <c r="AH440" i="200"/>
  <c r="AF440" i="200"/>
  <c r="AA440" i="200"/>
  <c r="Z440" i="200"/>
  <c r="X440" i="200"/>
  <c r="S440" i="200"/>
  <c r="R440" i="200"/>
  <c r="P440" i="200"/>
  <c r="K440" i="200"/>
  <c r="J440" i="200"/>
  <c r="H440" i="200"/>
  <c r="BO439" i="200"/>
  <c r="BN439" i="200"/>
  <c r="BL439" i="200"/>
  <c r="BG439" i="200"/>
  <c r="BF439" i="200"/>
  <c r="BD439" i="200"/>
  <c r="AY439" i="200"/>
  <c r="AX439" i="200"/>
  <c r="AV439" i="200"/>
  <c r="AQ439" i="200"/>
  <c r="AP439" i="200"/>
  <c r="AN439" i="200"/>
  <c r="AI439" i="200"/>
  <c r="AH439" i="200"/>
  <c r="AF439" i="200"/>
  <c r="AA439" i="200"/>
  <c r="Z439" i="200"/>
  <c r="X439" i="200"/>
  <c r="S439" i="200"/>
  <c r="R439" i="200"/>
  <c r="P439" i="200"/>
  <c r="K439" i="200"/>
  <c r="J439" i="200"/>
  <c r="H439" i="200"/>
  <c r="BO438" i="200"/>
  <c r="BN438" i="200"/>
  <c r="BL438" i="200"/>
  <c r="BG438" i="200"/>
  <c r="BF438" i="200"/>
  <c r="BD438" i="200"/>
  <c r="AY438" i="200"/>
  <c r="AX438" i="200"/>
  <c r="AV438" i="200"/>
  <c r="AQ438" i="200"/>
  <c r="AP438" i="200"/>
  <c r="AN438" i="200"/>
  <c r="AI438" i="200"/>
  <c r="AH438" i="200"/>
  <c r="AF438" i="200"/>
  <c r="AA438" i="200"/>
  <c r="Z438" i="200"/>
  <c r="X438" i="200"/>
  <c r="S438" i="200"/>
  <c r="R438" i="200"/>
  <c r="P438" i="200"/>
  <c r="K438" i="200"/>
  <c r="J438" i="200"/>
  <c r="H438" i="200"/>
  <c r="BO437" i="200"/>
  <c r="BN437" i="200"/>
  <c r="BL437" i="200"/>
  <c r="BG437" i="200"/>
  <c r="BF437" i="200"/>
  <c r="BD437" i="200"/>
  <c r="AY437" i="200"/>
  <c r="AX437" i="200"/>
  <c r="AV437" i="200"/>
  <c r="AQ437" i="200"/>
  <c r="AP437" i="200"/>
  <c r="AN437" i="200"/>
  <c r="AI437" i="200"/>
  <c r="AH437" i="200"/>
  <c r="AF437" i="200"/>
  <c r="AA437" i="200"/>
  <c r="Z437" i="200"/>
  <c r="X437" i="200"/>
  <c r="S437" i="200"/>
  <c r="R437" i="200"/>
  <c r="P437" i="200"/>
  <c r="K437" i="200"/>
  <c r="J437" i="200"/>
  <c r="H437" i="200"/>
  <c r="BO436" i="200"/>
  <c r="BN436" i="200"/>
  <c r="BL436" i="200"/>
  <c r="BG436" i="200"/>
  <c r="BF436" i="200"/>
  <c r="BD436" i="200"/>
  <c r="AY436" i="200"/>
  <c r="AX436" i="200"/>
  <c r="AV436" i="200"/>
  <c r="AQ436" i="200"/>
  <c r="AP436" i="200"/>
  <c r="AN436" i="200"/>
  <c r="AI436" i="200"/>
  <c r="AH436" i="200"/>
  <c r="AF436" i="200"/>
  <c r="AA436" i="200"/>
  <c r="Z436" i="200"/>
  <c r="X436" i="200"/>
  <c r="S436" i="200"/>
  <c r="R436" i="200"/>
  <c r="P436" i="200"/>
  <c r="K436" i="200"/>
  <c r="J436" i="200"/>
  <c r="H436" i="200"/>
  <c r="BO435" i="200"/>
  <c r="BN435" i="200"/>
  <c r="BL435" i="200"/>
  <c r="BG435" i="200"/>
  <c r="BF435" i="200"/>
  <c r="BD435" i="200"/>
  <c r="AY435" i="200"/>
  <c r="AX435" i="200"/>
  <c r="AV435" i="200"/>
  <c r="AQ435" i="200"/>
  <c r="AP435" i="200"/>
  <c r="AN435" i="200"/>
  <c r="AI435" i="200"/>
  <c r="AH435" i="200"/>
  <c r="AF435" i="200"/>
  <c r="AA435" i="200"/>
  <c r="Z435" i="200"/>
  <c r="X435" i="200"/>
  <c r="S435" i="200"/>
  <c r="R435" i="200"/>
  <c r="P435" i="200"/>
  <c r="K435" i="200"/>
  <c r="J435" i="200"/>
  <c r="H435" i="200"/>
  <c r="BO434" i="200"/>
  <c r="BN434" i="200"/>
  <c r="BL434" i="200"/>
  <c r="BG434" i="200"/>
  <c r="BF434" i="200"/>
  <c r="BD434" i="200"/>
  <c r="AY434" i="200"/>
  <c r="AX434" i="200"/>
  <c r="AV434" i="200"/>
  <c r="AQ434" i="200"/>
  <c r="AP434" i="200"/>
  <c r="AN434" i="200"/>
  <c r="AI434" i="200"/>
  <c r="AH434" i="200"/>
  <c r="AF434" i="200"/>
  <c r="AA434" i="200"/>
  <c r="Z434" i="200"/>
  <c r="X434" i="200"/>
  <c r="S434" i="200"/>
  <c r="R434" i="200"/>
  <c r="P434" i="200"/>
  <c r="K434" i="200"/>
  <c r="J434" i="200"/>
  <c r="H434" i="200"/>
  <c r="BO433" i="200"/>
  <c r="BN433" i="200"/>
  <c r="BL433" i="200"/>
  <c r="BG433" i="200"/>
  <c r="BF433" i="200"/>
  <c r="BD433" i="200"/>
  <c r="AY433" i="200"/>
  <c r="AX433" i="200"/>
  <c r="AV433" i="200"/>
  <c r="AQ433" i="200"/>
  <c r="AP433" i="200"/>
  <c r="AN433" i="200"/>
  <c r="AI433" i="200"/>
  <c r="AH433" i="200"/>
  <c r="AF433" i="200"/>
  <c r="AA433" i="200"/>
  <c r="Z433" i="200"/>
  <c r="X433" i="200"/>
  <c r="S433" i="200"/>
  <c r="R433" i="200"/>
  <c r="P433" i="200"/>
  <c r="K433" i="200"/>
  <c r="J433" i="200"/>
  <c r="H433" i="200"/>
  <c r="BO432" i="200"/>
  <c r="BN432" i="200"/>
  <c r="BL432" i="200"/>
  <c r="BG432" i="200"/>
  <c r="BF432" i="200"/>
  <c r="BD432" i="200"/>
  <c r="AY432" i="200"/>
  <c r="AX432" i="200"/>
  <c r="AV432" i="200"/>
  <c r="AQ432" i="200"/>
  <c r="AP432" i="200"/>
  <c r="AN432" i="200"/>
  <c r="AI432" i="200"/>
  <c r="AH432" i="200"/>
  <c r="AF432" i="200"/>
  <c r="AA432" i="200"/>
  <c r="Z432" i="200"/>
  <c r="X432" i="200"/>
  <c r="S432" i="200"/>
  <c r="R432" i="200"/>
  <c r="P432" i="200"/>
  <c r="K432" i="200"/>
  <c r="J432" i="200"/>
  <c r="H432" i="200"/>
  <c r="BO431" i="200"/>
  <c r="BN431" i="200"/>
  <c r="BL431" i="200"/>
  <c r="BG431" i="200"/>
  <c r="BF431" i="200"/>
  <c r="BD431" i="200"/>
  <c r="AY431" i="200"/>
  <c r="AX431" i="200"/>
  <c r="AV431" i="200"/>
  <c r="AQ431" i="200"/>
  <c r="AP431" i="200"/>
  <c r="AN431" i="200"/>
  <c r="AI431" i="200"/>
  <c r="AH431" i="200"/>
  <c r="AF431" i="200"/>
  <c r="AA431" i="200"/>
  <c r="Z431" i="200"/>
  <c r="X431" i="200"/>
  <c r="S431" i="200"/>
  <c r="R431" i="200"/>
  <c r="P431" i="200"/>
  <c r="K431" i="200"/>
  <c r="J431" i="200"/>
  <c r="H431" i="200"/>
  <c r="BN430" i="200"/>
  <c r="BK430" i="200"/>
  <c r="BO430" i="200" s="1"/>
  <c r="BF430" i="200"/>
  <c r="BC430" i="200"/>
  <c r="BG430" i="200" s="1"/>
  <c r="AX430" i="200"/>
  <c r="AU430" i="200"/>
  <c r="AY430" i="200" s="1"/>
  <c r="AP430" i="200"/>
  <c r="AM430" i="200"/>
  <c r="AQ430" i="200" s="1"/>
  <c r="AH430" i="200"/>
  <c r="AE430" i="200"/>
  <c r="AI430" i="200" s="1"/>
  <c r="Z430" i="200"/>
  <c r="W430" i="200"/>
  <c r="AA430" i="200" s="1"/>
  <c r="R430" i="200"/>
  <c r="O430" i="200"/>
  <c r="S430" i="200" s="1"/>
  <c r="J430" i="200"/>
  <c r="G430" i="200"/>
  <c r="K430" i="200" s="1"/>
  <c r="BO429" i="200"/>
  <c r="BN429" i="200"/>
  <c r="BL429" i="200"/>
  <c r="BG429" i="200"/>
  <c r="BF429" i="200"/>
  <c r="BD429" i="200"/>
  <c r="AY429" i="200"/>
  <c r="AX429" i="200"/>
  <c r="AV429" i="200"/>
  <c r="AQ429" i="200"/>
  <c r="AP429" i="200"/>
  <c r="AN429" i="200"/>
  <c r="AI429" i="200"/>
  <c r="AH429" i="200"/>
  <c r="AF429" i="200"/>
  <c r="AA429" i="200"/>
  <c r="Z429" i="200"/>
  <c r="X429" i="200"/>
  <c r="S429" i="200"/>
  <c r="R429" i="200"/>
  <c r="P429" i="200"/>
  <c r="K429" i="200"/>
  <c r="J429" i="200"/>
  <c r="H429" i="200"/>
  <c r="BO428" i="200"/>
  <c r="BN428" i="200"/>
  <c r="BL428" i="200"/>
  <c r="BG428" i="200"/>
  <c r="BF428" i="200"/>
  <c r="BD428" i="200"/>
  <c r="AY428" i="200"/>
  <c r="AX428" i="200"/>
  <c r="AV428" i="200"/>
  <c r="AQ428" i="200"/>
  <c r="AP428" i="200"/>
  <c r="AN428" i="200"/>
  <c r="AI428" i="200"/>
  <c r="AH428" i="200"/>
  <c r="AF428" i="200"/>
  <c r="AA428" i="200"/>
  <c r="Z428" i="200"/>
  <c r="X428" i="200"/>
  <c r="S428" i="200"/>
  <c r="R428" i="200"/>
  <c r="P428" i="200"/>
  <c r="K428" i="200"/>
  <c r="J428" i="200"/>
  <c r="H428" i="200"/>
  <c r="BO427" i="200"/>
  <c r="BN427" i="200"/>
  <c r="BL427" i="200"/>
  <c r="BG427" i="200"/>
  <c r="BF427" i="200"/>
  <c r="BD427" i="200"/>
  <c r="AY427" i="200"/>
  <c r="AX427" i="200"/>
  <c r="AV427" i="200"/>
  <c r="AQ427" i="200"/>
  <c r="AP427" i="200"/>
  <c r="AN427" i="200"/>
  <c r="AI427" i="200"/>
  <c r="AH427" i="200"/>
  <c r="AF427" i="200"/>
  <c r="AA427" i="200"/>
  <c r="Z427" i="200"/>
  <c r="X427" i="200"/>
  <c r="S427" i="200"/>
  <c r="R427" i="200"/>
  <c r="P427" i="200"/>
  <c r="K427" i="200"/>
  <c r="J427" i="200"/>
  <c r="H427" i="200"/>
  <c r="BO426" i="200"/>
  <c r="BN426" i="200"/>
  <c r="BL426" i="200"/>
  <c r="BG426" i="200"/>
  <c r="BF426" i="200"/>
  <c r="BD426" i="200"/>
  <c r="AY426" i="200"/>
  <c r="AX426" i="200"/>
  <c r="AV426" i="200"/>
  <c r="AQ426" i="200"/>
  <c r="AP426" i="200"/>
  <c r="AN426" i="200"/>
  <c r="AI426" i="200"/>
  <c r="AH426" i="200"/>
  <c r="AF426" i="200"/>
  <c r="AA426" i="200"/>
  <c r="Z426" i="200"/>
  <c r="X426" i="200"/>
  <c r="S426" i="200"/>
  <c r="R426" i="200"/>
  <c r="P426" i="200"/>
  <c r="K426" i="200"/>
  <c r="J426" i="200"/>
  <c r="H426" i="200"/>
  <c r="BO425" i="200"/>
  <c r="BN425" i="200"/>
  <c r="BL425" i="200"/>
  <c r="BG425" i="200"/>
  <c r="BF425" i="200"/>
  <c r="BD425" i="200"/>
  <c r="AY425" i="200"/>
  <c r="AX425" i="200"/>
  <c r="AV425" i="200"/>
  <c r="AQ425" i="200"/>
  <c r="AP425" i="200"/>
  <c r="AN425" i="200"/>
  <c r="AI425" i="200"/>
  <c r="AH425" i="200"/>
  <c r="AF425" i="200"/>
  <c r="AA425" i="200"/>
  <c r="Z425" i="200"/>
  <c r="X425" i="200"/>
  <c r="S425" i="200"/>
  <c r="R425" i="200"/>
  <c r="P425" i="200"/>
  <c r="K425" i="200"/>
  <c r="J425" i="200"/>
  <c r="H425" i="200"/>
  <c r="BO424" i="200"/>
  <c r="BN424" i="200"/>
  <c r="BL424" i="200"/>
  <c r="BG424" i="200"/>
  <c r="BF424" i="200"/>
  <c r="BD424" i="200"/>
  <c r="AY424" i="200"/>
  <c r="AX424" i="200"/>
  <c r="AV424" i="200"/>
  <c r="AQ424" i="200"/>
  <c r="AP424" i="200"/>
  <c r="AN424" i="200"/>
  <c r="AI424" i="200"/>
  <c r="AH424" i="200"/>
  <c r="AF424" i="200"/>
  <c r="AA424" i="200"/>
  <c r="Z424" i="200"/>
  <c r="X424" i="200"/>
  <c r="S424" i="200"/>
  <c r="R424" i="200"/>
  <c r="P424" i="200"/>
  <c r="K424" i="200"/>
  <c r="J424" i="200"/>
  <c r="H424" i="200"/>
  <c r="BO423" i="200"/>
  <c r="BN423" i="200"/>
  <c r="BL423" i="200"/>
  <c r="BG423" i="200"/>
  <c r="BF423" i="200"/>
  <c r="BD423" i="200"/>
  <c r="AY423" i="200"/>
  <c r="AX423" i="200"/>
  <c r="AV423" i="200"/>
  <c r="AQ423" i="200"/>
  <c r="AP423" i="200"/>
  <c r="AN423" i="200"/>
  <c r="AI423" i="200"/>
  <c r="AH423" i="200"/>
  <c r="AF423" i="200"/>
  <c r="AA423" i="200"/>
  <c r="Z423" i="200"/>
  <c r="X423" i="200"/>
  <c r="S423" i="200"/>
  <c r="R423" i="200"/>
  <c r="P423" i="200"/>
  <c r="K423" i="200"/>
  <c r="J423" i="200"/>
  <c r="H423" i="200"/>
  <c r="BO422" i="200"/>
  <c r="BN422" i="200"/>
  <c r="BL422" i="200"/>
  <c r="BG422" i="200"/>
  <c r="BF422" i="200"/>
  <c r="BD422" i="200"/>
  <c r="AY422" i="200"/>
  <c r="AX422" i="200"/>
  <c r="AV422" i="200"/>
  <c r="AQ422" i="200"/>
  <c r="AP422" i="200"/>
  <c r="AN422" i="200"/>
  <c r="AI422" i="200"/>
  <c r="AH422" i="200"/>
  <c r="AF422" i="200"/>
  <c r="AA422" i="200"/>
  <c r="Z422" i="200"/>
  <c r="X422" i="200"/>
  <c r="S422" i="200"/>
  <c r="R422" i="200"/>
  <c r="P422" i="200"/>
  <c r="K422" i="200"/>
  <c r="J422" i="200"/>
  <c r="H422" i="200"/>
  <c r="BO421" i="200"/>
  <c r="BN421" i="200"/>
  <c r="BL421" i="200"/>
  <c r="BG421" i="200"/>
  <c r="BF421" i="200"/>
  <c r="BD421" i="200"/>
  <c r="AY421" i="200"/>
  <c r="AX421" i="200"/>
  <c r="AV421" i="200"/>
  <c r="AQ421" i="200"/>
  <c r="AP421" i="200"/>
  <c r="AN421" i="200"/>
  <c r="AI421" i="200"/>
  <c r="AH421" i="200"/>
  <c r="AF421" i="200"/>
  <c r="AA421" i="200"/>
  <c r="Z421" i="200"/>
  <c r="X421" i="200"/>
  <c r="S421" i="200"/>
  <c r="R421" i="200"/>
  <c r="P421" i="200"/>
  <c r="K421" i="200"/>
  <c r="J421" i="200"/>
  <c r="H421" i="200"/>
  <c r="BO420" i="200"/>
  <c r="BN420" i="200"/>
  <c r="BL420" i="200"/>
  <c r="BG420" i="200"/>
  <c r="BF420" i="200"/>
  <c r="BD420" i="200"/>
  <c r="AY420" i="200"/>
  <c r="AX420" i="200"/>
  <c r="AV420" i="200"/>
  <c r="AQ420" i="200"/>
  <c r="AP420" i="200"/>
  <c r="AN420" i="200"/>
  <c r="AI420" i="200"/>
  <c r="AH420" i="200"/>
  <c r="AF420" i="200"/>
  <c r="AA420" i="200"/>
  <c r="Z420" i="200"/>
  <c r="X420" i="200"/>
  <c r="S420" i="200"/>
  <c r="R420" i="200"/>
  <c r="P420" i="200"/>
  <c r="K420" i="200"/>
  <c r="J420" i="200"/>
  <c r="H420" i="200"/>
  <c r="BO419" i="200"/>
  <c r="BN419" i="200"/>
  <c r="BL419" i="200"/>
  <c r="BG419" i="200"/>
  <c r="BF419" i="200"/>
  <c r="BD419" i="200"/>
  <c r="AY419" i="200"/>
  <c r="AX419" i="200"/>
  <c r="AV419" i="200"/>
  <c r="AQ419" i="200"/>
  <c r="AP419" i="200"/>
  <c r="AN419" i="200"/>
  <c r="AI419" i="200"/>
  <c r="AH419" i="200"/>
  <c r="AF419" i="200"/>
  <c r="AA419" i="200"/>
  <c r="Z419" i="200"/>
  <c r="X419" i="200"/>
  <c r="S419" i="200"/>
  <c r="R419" i="200"/>
  <c r="P419" i="200"/>
  <c r="K419" i="200"/>
  <c r="J419" i="200"/>
  <c r="H419" i="200"/>
  <c r="BO418" i="200"/>
  <c r="BN418" i="200"/>
  <c r="BL418" i="200"/>
  <c r="BG418" i="200"/>
  <c r="BF418" i="200"/>
  <c r="BD418" i="200"/>
  <c r="AY418" i="200"/>
  <c r="AX418" i="200"/>
  <c r="AV418" i="200"/>
  <c r="AQ418" i="200"/>
  <c r="AP418" i="200"/>
  <c r="AN418" i="200"/>
  <c r="AI418" i="200"/>
  <c r="AH418" i="200"/>
  <c r="AF418" i="200"/>
  <c r="AA418" i="200"/>
  <c r="Z418" i="200"/>
  <c r="X418" i="200"/>
  <c r="S418" i="200"/>
  <c r="R418" i="200"/>
  <c r="P418" i="200"/>
  <c r="K418" i="200"/>
  <c r="J418" i="200"/>
  <c r="H418" i="200"/>
  <c r="BO417" i="200"/>
  <c r="BN417" i="200"/>
  <c r="BL417" i="200"/>
  <c r="BG417" i="200"/>
  <c r="BF417" i="200"/>
  <c r="BD417" i="200"/>
  <c r="AY417" i="200"/>
  <c r="AX417" i="200"/>
  <c r="AV417" i="200"/>
  <c r="AQ417" i="200"/>
  <c r="AP417" i="200"/>
  <c r="AN417" i="200"/>
  <c r="AI417" i="200"/>
  <c r="AH417" i="200"/>
  <c r="AF417" i="200"/>
  <c r="AA417" i="200"/>
  <c r="Z417" i="200"/>
  <c r="X417" i="200"/>
  <c r="S417" i="200"/>
  <c r="R417" i="200"/>
  <c r="P417" i="200"/>
  <c r="K417" i="200"/>
  <c r="J417" i="200"/>
  <c r="H417" i="200"/>
  <c r="BO416" i="200"/>
  <c r="BN416" i="200"/>
  <c r="BL416" i="200"/>
  <c r="BG416" i="200"/>
  <c r="BF416" i="200"/>
  <c r="BD416" i="200"/>
  <c r="AY416" i="200"/>
  <c r="AX416" i="200"/>
  <c r="AV416" i="200"/>
  <c r="AQ416" i="200"/>
  <c r="AP416" i="200"/>
  <c r="AN416" i="200"/>
  <c r="AI416" i="200"/>
  <c r="AH416" i="200"/>
  <c r="AF416" i="200"/>
  <c r="AA416" i="200"/>
  <c r="Z416" i="200"/>
  <c r="X416" i="200"/>
  <c r="S416" i="200"/>
  <c r="R416" i="200"/>
  <c r="P416" i="200"/>
  <c r="K416" i="200"/>
  <c r="J416" i="200"/>
  <c r="H416" i="200"/>
  <c r="BO415" i="200"/>
  <c r="BN415" i="200"/>
  <c r="BL415" i="200"/>
  <c r="BG415" i="200"/>
  <c r="BF415" i="200"/>
  <c r="BD415" i="200"/>
  <c r="AY415" i="200"/>
  <c r="AX415" i="200"/>
  <c r="AV415" i="200"/>
  <c r="AQ415" i="200"/>
  <c r="AP415" i="200"/>
  <c r="AN415" i="200"/>
  <c r="AI415" i="200"/>
  <c r="AH415" i="200"/>
  <c r="AF415" i="200"/>
  <c r="AA415" i="200"/>
  <c r="Z415" i="200"/>
  <c r="X415" i="200"/>
  <c r="S415" i="200"/>
  <c r="R415" i="200"/>
  <c r="P415" i="200"/>
  <c r="K415" i="200"/>
  <c r="J415" i="200"/>
  <c r="H415" i="200"/>
  <c r="BO414" i="200"/>
  <c r="BN414" i="200"/>
  <c r="BL414" i="200"/>
  <c r="BG414" i="200"/>
  <c r="BF414" i="200"/>
  <c r="BD414" i="200"/>
  <c r="AY414" i="200"/>
  <c r="AX414" i="200"/>
  <c r="AV414" i="200"/>
  <c r="AQ414" i="200"/>
  <c r="AP414" i="200"/>
  <c r="AN414" i="200"/>
  <c r="AI414" i="200"/>
  <c r="AH414" i="200"/>
  <c r="AF414" i="200"/>
  <c r="AA414" i="200"/>
  <c r="Z414" i="200"/>
  <c r="X414" i="200"/>
  <c r="S414" i="200"/>
  <c r="R414" i="200"/>
  <c r="P414" i="200"/>
  <c r="K414" i="200"/>
  <c r="J414" i="200"/>
  <c r="H414" i="200"/>
  <c r="BN413" i="200"/>
  <c r="BK413" i="200"/>
  <c r="BO413" i="200" s="1"/>
  <c r="BF413" i="200"/>
  <c r="BC413" i="200"/>
  <c r="BG413" i="200" s="1"/>
  <c r="AX413" i="200"/>
  <c r="AU413" i="200"/>
  <c r="AY413" i="200" s="1"/>
  <c r="AP413" i="200"/>
  <c r="AM413" i="200"/>
  <c r="AQ413" i="200" s="1"/>
  <c r="AH413" i="200"/>
  <c r="AE413" i="200"/>
  <c r="AI413" i="200" s="1"/>
  <c r="Z413" i="200"/>
  <c r="W413" i="200"/>
  <c r="AA413" i="200" s="1"/>
  <c r="R413" i="200"/>
  <c r="O413" i="200"/>
  <c r="S413" i="200" s="1"/>
  <c r="J413" i="200"/>
  <c r="G413" i="200"/>
  <c r="K413" i="200" s="1"/>
  <c r="BO412" i="200"/>
  <c r="BN412" i="200"/>
  <c r="BL412" i="200"/>
  <c r="BG412" i="200"/>
  <c r="BF412" i="200"/>
  <c r="BD412" i="200"/>
  <c r="AY412" i="200"/>
  <c r="AX412" i="200"/>
  <c r="AV412" i="200"/>
  <c r="AQ412" i="200"/>
  <c r="AP412" i="200"/>
  <c r="AN412" i="200"/>
  <c r="AI412" i="200"/>
  <c r="AH412" i="200"/>
  <c r="AF412" i="200"/>
  <c r="AA412" i="200"/>
  <c r="Z412" i="200"/>
  <c r="X412" i="200"/>
  <c r="S412" i="200"/>
  <c r="R412" i="200"/>
  <c r="P412" i="200"/>
  <c r="K412" i="200"/>
  <c r="J412" i="200"/>
  <c r="H412" i="200"/>
  <c r="BO411" i="200"/>
  <c r="BN411" i="200"/>
  <c r="BL411" i="200"/>
  <c r="BG411" i="200"/>
  <c r="BF411" i="200"/>
  <c r="BD411" i="200"/>
  <c r="AY411" i="200"/>
  <c r="AX411" i="200"/>
  <c r="AV411" i="200"/>
  <c r="AQ411" i="200"/>
  <c r="AP411" i="200"/>
  <c r="AN411" i="200"/>
  <c r="AI411" i="200"/>
  <c r="AH411" i="200"/>
  <c r="AF411" i="200"/>
  <c r="AA411" i="200"/>
  <c r="Z411" i="200"/>
  <c r="X411" i="200"/>
  <c r="S411" i="200"/>
  <c r="R411" i="200"/>
  <c r="P411" i="200"/>
  <c r="K411" i="200"/>
  <c r="J411" i="200"/>
  <c r="H411" i="200"/>
  <c r="BO410" i="200"/>
  <c r="BN410" i="200"/>
  <c r="BL410" i="200"/>
  <c r="BG410" i="200"/>
  <c r="BF410" i="200"/>
  <c r="BD410" i="200"/>
  <c r="AY410" i="200"/>
  <c r="AX410" i="200"/>
  <c r="AV410" i="200"/>
  <c r="AQ410" i="200"/>
  <c r="AP410" i="200"/>
  <c r="AN410" i="200"/>
  <c r="AI410" i="200"/>
  <c r="AH410" i="200"/>
  <c r="AF410" i="200"/>
  <c r="AA410" i="200"/>
  <c r="Z410" i="200"/>
  <c r="X410" i="200"/>
  <c r="S410" i="200"/>
  <c r="R410" i="200"/>
  <c r="P410" i="200"/>
  <c r="K410" i="200"/>
  <c r="J410" i="200"/>
  <c r="H410" i="200"/>
  <c r="BO409" i="200"/>
  <c r="BN409" i="200"/>
  <c r="BL409" i="200"/>
  <c r="BG409" i="200"/>
  <c r="BF409" i="200"/>
  <c r="BD409" i="200"/>
  <c r="AY409" i="200"/>
  <c r="AX409" i="200"/>
  <c r="AV409" i="200"/>
  <c r="AQ409" i="200"/>
  <c r="AP409" i="200"/>
  <c r="AN409" i="200"/>
  <c r="AI409" i="200"/>
  <c r="AH409" i="200"/>
  <c r="AF409" i="200"/>
  <c r="AA409" i="200"/>
  <c r="Z409" i="200"/>
  <c r="X409" i="200"/>
  <c r="S409" i="200"/>
  <c r="R409" i="200"/>
  <c r="P409" i="200"/>
  <c r="K409" i="200"/>
  <c r="J409" i="200"/>
  <c r="H409" i="200"/>
  <c r="BO408" i="200"/>
  <c r="BN408" i="200"/>
  <c r="BL408" i="200"/>
  <c r="BG408" i="200"/>
  <c r="BF408" i="200"/>
  <c r="BD408" i="200"/>
  <c r="AY408" i="200"/>
  <c r="AX408" i="200"/>
  <c r="AV408" i="200"/>
  <c r="AQ408" i="200"/>
  <c r="AP408" i="200"/>
  <c r="AN408" i="200"/>
  <c r="AI408" i="200"/>
  <c r="AH408" i="200"/>
  <c r="AF408" i="200"/>
  <c r="AA408" i="200"/>
  <c r="Z408" i="200"/>
  <c r="X408" i="200"/>
  <c r="S408" i="200"/>
  <c r="R408" i="200"/>
  <c r="P408" i="200"/>
  <c r="K408" i="200"/>
  <c r="J408" i="200"/>
  <c r="H408" i="200"/>
  <c r="BO407" i="200"/>
  <c r="BN407" i="200"/>
  <c r="BL407" i="200"/>
  <c r="BG407" i="200"/>
  <c r="BF407" i="200"/>
  <c r="BD407" i="200"/>
  <c r="AY407" i="200"/>
  <c r="AX407" i="200"/>
  <c r="AV407" i="200"/>
  <c r="AQ407" i="200"/>
  <c r="AP407" i="200"/>
  <c r="AN407" i="200"/>
  <c r="AI407" i="200"/>
  <c r="AH407" i="200"/>
  <c r="AF407" i="200"/>
  <c r="AA407" i="200"/>
  <c r="Z407" i="200"/>
  <c r="X407" i="200"/>
  <c r="S407" i="200"/>
  <c r="R407" i="200"/>
  <c r="P407" i="200"/>
  <c r="K407" i="200"/>
  <c r="J407" i="200"/>
  <c r="H407" i="200"/>
  <c r="BO406" i="200"/>
  <c r="BN406" i="200"/>
  <c r="BL406" i="200"/>
  <c r="BG406" i="200"/>
  <c r="BF406" i="200"/>
  <c r="BD406" i="200"/>
  <c r="AY406" i="200"/>
  <c r="AX406" i="200"/>
  <c r="AV406" i="200"/>
  <c r="AQ406" i="200"/>
  <c r="AP406" i="200"/>
  <c r="AN406" i="200"/>
  <c r="AI406" i="200"/>
  <c r="AH406" i="200"/>
  <c r="AF406" i="200"/>
  <c r="AA406" i="200"/>
  <c r="Z406" i="200"/>
  <c r="X406" i="200"/>
  <c r="S406" i="200"/>
  <c r="R406" i="200"/>
  <c r="P406" i="200"/>
  <c r="K406" i="200"/>
  <c r="J406" i="200"/>
  <c r="H406" i="200"/>
  <c r="BO405" i="200"/>
  <c r="BN405" i="200"/>
  <c r="BL405" i="200"/>
  <c r="BG405" i="200"/>
  <c r="BF405" i="200"/>
  <c r="BD405" i="200"/>
  <c r="AY405" i="200"/>
  <c r="AX405" i="200"/>
  <c r="AV405" i="200"/>
  <c r="AQ405" i="200"/>
  <c r="AP405" i="200"/>
  <c r="AN405" i="200"/>
  <c r="AI405" i="200"/>
  <c r="AH405" i="200"/>
  <c r="AF405" i="200"/>
  <c r="AA405" i="200"/>
  <c r="Z405" i="200"/>
  <c r="X405" i="200"/>
  <c r="S405" i="200"/>
  <c r="R405" i="200"/>
  <c r="P405" i="200"/>
  <c r="K405" i="200"/>
  <c r="J405" i="200"/>
  <c r="H405" i="200"/>
  <c r="BO404" i="200"/>
  <c r="BN404" i="200"/>
  <c r="BL404" i="200"/>
  <c r="BG404" i="200"/>
  <c r="BF404" i="200"/>
  <c r="BD404" i="200"/>
  <c r="AY404" i="200"/>
  <c r="AX404" i="200"/>
  <c r="AV404" i="200"/>
  <c r="AQ404" i="200"/>
  <c r="AP404" i="200"/>
  <c r="AN404" i="200"/>
  <c r="AI404" i="200"/>
  <c r="AH404" i="200"/>
  <c r="AF404" i="200"/>
  <c r="AA404" i="200"/>
  <c r="Z404" i="200"/>
  <c r="X404" i="200"/>
  <c r="S404" i="200"/>
  <c r="R404" i="200"/>
  <c r="P404" i="200"/>
  <c r="K404" i="200"/>
  <c r="J404" i="200"/>
  <c r="H404" i="200"/>
  <c r="BO403" i="200"/>
  <c r="BN403" i="200"/>
  <c r="BL403" i="200"/>
  <c r="BG403" i="200"/>
  <c r="BF403" i="200"/>
  <c r="BD403" i="200"/>
  <c r="AY403" i="200"/>
  <c r="AX403" i="200"/>
  <c r="AV403" i="200"/>
  <c r="AQ403" i="200"/>
  <c r="AP403" i="200"/>
  <c r="AN403" i="200"/>
  <c r="AI403" i="200"/>
  <c r="AH403" i="200"/>
  <c r="AF403" i="200"/>
  <c r="AA403" i="200"/>
  <c r="Z403" i="200"/>
  <c r="X403" i="200"/>
  <c r="S403" i="200"/>
  <c r="R403" i="200"/>
  <c r="P403" i="200"/>
  <c r="K403" i="200"/>
  <c r="J403" i="200"/>
  <c r="H403" i="200"/>
  <c r="BO402" i="200"/>
  <c r="BN402" i="200"/>
  <c r="BL402" i="200"/>
  <c r="BG402" i="200"/>
  <c r="BF402" i="200"/>
  <c r="BD402" i="200"/>
  <c r="AY402" i="200"/>
  <c r="AX402" i="200"/>
  <c r="AV402" i="200"/>
  <c r="AQ402" i="200"/>
  <c r="AP402" i="200"/>
  <c r="AN402" i="200"/>
  <c r="AI402" i="200"/>
  <c r="AH402" i="200"/>
  <c r="AF402" i="200"/>
  <c r="AA402" i="200"/>
  <c r="Z402" i="200"/>
  <c r="X402" i="200"/>
  <c r="S402" i="200"/>
  <c r="R402" i="200"/>
  <c r="P402" i="200"/>
  <c r="K402" i="200"/>
  <c r="J402" i="200"/>
  <c r="H402" i="200"/>
  <c r="BO401" i="200"/>
  <c r="BN401" i="200"/>
  <c r="BL401" i="200"/>
  <c r="BG401" i="200"/>
  <c r="BF401" i="200"/>
  <c r="BD401" i="200"/>
  <c r="AY401" i="200"/>
  <c r="AX401" i="200"/>
  <c r="AV401" i="200"/>
  <c r="AQ401" i="200"/>
  <c r="AP401" i="200"/>
  <c r="AN401" i="200"/>
  <c r="AI401" i="200"/>
  <c r="AH401" i="200"/>
  <c r="AF401" i="200"/>
  <c r="AA401" i="200"/>
  <c r="Z401" i="200"/>
  <c r="X401" i="200"/>
  <c r="S401" i="200"/>
  <c r="R401" i="200"/>
  <c r="P401" i="200"/>
  <c r="K401" i="200"/>
  <c r="J401" i="200"/>
  <c r="H401" i="200"/>
  <c r="BO400" i="200"/>
  <c r="BN400" i="200"/>
  <c r="BL400" i="200"/>
  <c r="BG400" i="200"/>
  <c r="BF400" i="200"/>
  <c r="BD400" i="200"/>
  <c r="AY400" i="200"/>
  <c r="AX400" i="200"/>
  <c r="AV400" i="200"/>
  <c r="AQ400" i="200"/>
  <c r="AP400" i="200"/>
  <c r="AN400" i="200"/>
  <c r="AI400" i="200"/>
  <c r="AH400" i="200"/>
  <c r="AF400" i="200"/>
  <c r="AA400" i="200"/>
  <c r="Z400" i="200"/>
  <c r="X400" i="200"/>
  <c r="S400" i="200"/>
  <c r="R400" i="200"/>
  <c r="P400" i="200"/>
  <c r="K400" i="200"/>
  <c r="J400" i="200"/>
  <c r="H400" i="200"/>
  <c r="BO399" i="200"/>
  <c r="BN399" i="200"/>
  <c r="BL399" i="200"/>
  <c r="BG399" i="200"/>
  <c r="BF399" i="200"/>
  <c r="BD399" i="200"/>
  <c r="AY399" i="200"/>
  <c r="AX399" i="200"/>
  <c r="AV399" i="200"/>
  <c r="AQ399" i="200"/>
  <c r="AP399" i="200"/>
  <c r="AN399" i="200"/>
  <c r="AI399" i="200"/>
  <c r="AH399" i="200"/>
  <c r="AF399" i="200"/>
  <c r="AA399" i="200"/>
  <c r="Z399" i="200"/>
  <c r="X399" i="200"/>
  <c r="S399" i="200"/>
  <c r="R399" i="200"/>
  <c r="P399" i="200"/>
  <c r="K399" i="200"/>
  <c r="J399" i="200"/>
  <c r="H399" i="200"/>
  <c r="BO398" i="200"/>
  <c r="BN398" i="200"/>
  <c r="BL398" i="200"/>
  <c r="BG398" i="200"/>
  <c r="BF398" i="200"/>
  <c r="BD398" i="200"/>
  <c r="AY398" i="200"/>
  <c r="AX398" i="200"/>
  <c r="AV398" i="200"/>
  <c r="AQ398" i="200"/>
  <c r="AP398" i="200"/>
  <c r="AN398" i="200"/>
  <c r="AI398" i="200"/>
  <c r="AH398" i="200"/>
  <c r="AF398" i="200"/>
  <c r="AA398" i="200"/>
  <c r="Z398" i="200"/>
  <c r="X398" i="200"/>
  <c r="S398" i="200"/>
  <c r="R398" i="200"/>
  <c r="P398" i="200"/>
  <c r="K398" i="200"/>
  <c r="J398" i="200"/>
  <c r="H398" i="200"/>
  <c r="BO397" i="200"/>
  <c r="BN397" i="200"/>
  <c r="BL397" i="200"/>
  <c r="BG397" i="200"/>
  <c r="BF397" i="200"/>
  <c r="BD397" i="200"/>
  <c r="AY397" i="200"/>
  <c r="AX397" i="200"/>
  <c r="AV397" i="200"/>
  <c r="AQ397" i="200"/>
  <c r="AP397" i="200"/>
  <c r="AN397" i="200"/>
  <c r="AI397" i="200"/>
  <c r="AH397" i="200"/>
  <c r="AF397" i="200"/>
  <c r="AA397" i="200"/>
  <c r="Z397" i="200"/>
  <c r="X397" i="200"/>
  <c r="S397" i="200"/>
  <c r="R397" i="200"/>
  <c r="P397" i="200"/>
  <c r="K397" i="200"/>
  <c r="J397" i="200"/>
  <c r="H397" i="200"/>
  <c r="BN396" i="200"/>
  <c r="BK396" i="200"/>
  <c r="BO396" i="200" s="1"/>
  <c r="BF396" i="200"/>
  <c r="BC396" i="200"/>
  <c r="BG396" i="200" s="1"/>
  <c r="AX396" i="200"/>
  <c r="AU396" i="200"/>
  <c r="AY396" i="200" s="1"/>
  <c r="AP396" i="200"/>
  <c r="AM396" i="200"/>
  <c r="AQ396" i="200" s="1"/>
  <c r="AH396" i="200"/>
  <c r="AE396" i="200"/>
  <c r="AI396" i="200" s="1"/>
  <c r="Z396" i="200"/>
  <c r="W396" i="200"/>
  <c r="AA396" i="200" s="1"/>
  <c r="R396" i="200"/>
  <c r="O396" i="200"/>
  <c r="S396" i="200" s="1"/>
  <c r="J396" i="200"/>
  <c r="G396" i="200"/>
  <c r="K396" i="200" s="1"/>
  <c r="BO395" i="200"/>
  <c r="BN395" i="200"/>
  <c r="BL395" i="200"/>
  <c r="BG395" i="200"/>
  <c r="BF395" i="200"/>
  <c r="BD395" i="200"/>
  <c r="AY395" i="200"/>
  <c r="AX395" i="200"/>
  <c r="AV395" i="200"/>
  <c r="AQ395" i="200"/>
  <c r="AP395" i="200"/>
  <c r="AN395" i="200"/>
  <c r="AI395" i="200"/>
  <c r="AH395" i="200"/>
  <c r="AF395" i="200"/>
  <c r="AA395" i="200"/>
  <c r="Z395" i="200"/>
  <c r="X395" i="200"/>
  <c r="S395" i="200"/>
  <c r="R395" i="200"/>
  <c r="P395" i="200"/>
  <c r="K395" i="200"/>
  <c r="J395" i="200"/>
  <c r="H395" i="200"/>
  <c r="BO394" i="200"/>
  <c r="BN394" i="200"/>
  <c r="BL394" i="200"/>
  <c r="BG394" i="200"/>
  <c r="BF394" i="200"/>
  <c r="BD394" i="200"/>
  <c r="AY394" i="200"/>
  <c r="AX394" i="200"/>
  <c r="AV394" i="200"/>
  <c r="AQ394" i="200"/>
  <c r="AP394" i="200"/>
  <c r="AN394" i="200"/>
  <c r="AI394" i="200"/>
  <c r="AH394" i="200"/>
  <c r="AF394" i="200"/>
  <c r="AA394" i="200"/>
  <c r="Z394" i="200"/>
  <c r="X394" i="200"/>
  <c r="S394" i="200"/>
  <c r="R394" i="200"/>
  <c r="P394" i="200"/>
  <c r="K394" i="200"/>
  <c r="J394" i="200"/>
  <c r="H394" i="200"/>
  <c r="BO393" i="200"/>
  <c r="BN393" i="200"/>
  <c r="BL393" i="200"/>
  <c r="BG393" i="200"/>
  <c r="BF393" i="200"/>
  <c r="BD393" i="200"/>
  <c r="AY393" i="200"/>
  <c r="AX393" i="200"/>
  <c r="AV393" i="200"/>
  <c r="AQ393" i="200"/>
  <c r="AP393" i="200"/>
  <c r="AN393" i="200"/>
  <c r="AI393" i="200"/>
  <c r="AH393" i="200"/>
  <c r="AF393" i="200"/>
  <c r="AA393" i="200"/>
  <c r="Z393" i="200"/>
  <c r="X393" i="200"/>
  <c r="S393" i="200"/>
  <c r="R393" i="200"/>
  <c r="P393" i="200"/>
  <c r="K393" i="200"/>
  <c r="J393" i="200"/>
  <c r="H393" i="200"/>
  <c r="BO392" i="200"/>
  <c r="BN392" i="200"/>
  <c r="BL392" i="200"/>
  <c r="BG392" i="200"/>
  <c r="BF392" i="200"/>
  <c r="BD392" i="200"/>
  <c r="AY392" i="200"/>
  <c r="AX392" i="200"/>
  <c r="AV392" i="200"/>
  <c r="AQ392" i="200"/>
  <c r="AP392" i="200"/>
  <c r="AN392" i="200"/>
  <c r="AI392" i="200"/>
  <c r="AH392" i="200"/>
  <c r="AF392" i="200"/>
  <c r="AA392" i="200"/>
  <c r="Z392" i="200"/>
  <c r="X392" i="200"/>
  <c r="S392" i="200"/>
  <c r="R392" i="200"/>
  <c r="P392" i="200"/>
  <c r="K392" i="200"/>
  <c r="J392" i="200"/>
  <c r="H392" i="200"/>
  <c r="BO391" i="200"/>
  <c r="BN391" i="200"/>
  <c r="BL391" i="200"/>
  <c r="BG391" i="200"/>
  <c r="BF391" i="200"/>
  <c r="BD391" i="200"/>
  <c r="AY391" i="200"/>
  <c r="AX391" i="200"/>
  <c r="AV391" i="200"/>
  <c r="AQ391" i="200"/>
  <c r="AP391" i="200"/>
  <c r="AN391" i="200"/>
  <c r="AI391" i="200"/>
  <c r="AH391" i="200"/>
  <c r="AF391" i="200"/>
  <c r="AA391" i="200"/>
  <c r="Z391" i="200"/>
  <c r="X391" i="200"/>
  <c r="S391" i="200"/>
  <c r="R391" i="200"/>
  <c r="P391" i="200"/>
  <c r="K391" i="200"/>
  <c r="J391" i="200"/>
  <c r="H391" i="200"/>
  <c r="BO390" i="200"/>
  <c r="BN390" i="200"/>
  <c r="BL390" i="200"/>
  <c r="BG390" i="200"/>
  <c r="BF390" i="200"/>
  <c r="BD390" i="200"/>
  <c r="AY390" i="200"/>
  <c r="AX390" i="200"/>
  <c r="AV390" i="200"/>
  <c r="AQ390" i="200"/>
  <c r="AP390" i="200"/>
  <c r="AN390" i="200"/>
  <c r="AI390" i="200"/>
  <c r="AH390" i="200"/>
  <c r="AF390" i="200"/>
  <c r="AA390" i="200"/>
  <c r="Z390" i="200"/>
  <c r="X390" i="200"/>
  <c r="S390" i="200"/>
  <c r="R390" i="200"/>
  <c r="P390" i="200"/>
  <c r="K390" i="200"/>
  <c r="J390" i="200"/>
  <c r="H390" i="200"/>
  <c r="BO389" i="200"/>
  <c r="BN389" i="200"/>
  <c r="BL389" i="200"/>
  <c r="BG389" i="200"/>
  <c r="BF389" i="200"/>
  <c r="BD389" i="200"/>
  <c r="AY389" i="200"/>
  <c r="AX389" i="200"/>
  <c r="AV389" i="200"/>
  <c r="AQ389" i="200"/>
  <c r="AP389" i="200"/>
  <c r="AN389" i="200"/>
  <c r="AI389" i="200"/>
  <c r="AH389" i="200"/>
  <c r="AF389" i="200"/>
  <c r="AA389" i="200"/>
  <c r="Z389" i="200"/>
  <c r="X389" i="200"/>
  <c r="S389" i="200"/>
  <c r="R389" i="200"/>
  <c r="P389" i="200"/>
  <c r="K389" i="200"/>
  <c r="J389" i="200"/>
  <c r="H389" i="200"/>
  <c r="BO388" i="200"/>
  <c r="BN388" i="200"/>
  <c r="BL388" i="200"/>
  <c r="BG388" i="200"/>
  <c r="BF388" i="200"/>
  <c r="BD388" i="200"/>
  <c r="AY388" i="200"/>
  <c r="AX388" i="200"/>
  <c r="AV388" i="200"/>
  <c r="AQ388" i="200"/>
  <c r="AP388" i="200"/>
  <c r="AN388" i="200"/>
  <c r="AI388" i="200"/>
  <c r="AH388" i="200"/>
  <c r="AF388" i="200"/>
  <c r="AA388" i="200"/>
  <c r="Z388" i="200"/>
  <c r="X388" i="200"/>
  <c r="S388" i="200"/>
  <c r="R388" i="200"/>
  <c r="P388" i="200"/>
  <c r="K388" i="200"/>
  <c r="J388" i="200"/>
  <c r="H388" i="200"/>
  <c r="BO387" i="200"/>
  <c r="BN387" i="200"/>
  <c r="BL387" i="200"/>
  <c r="BG387" i="200"/>
  <c r="BF387" i="200"/>
  <c r="BD387" i="200"/>
  <c r="AY387" i="200"/>
  <c r="AX387" i="200"/>
  <c r="AV387" i="200"/>
  <c r="AQ387" i="200"/>
  <c r="AP387" i="200"/>
  <c r="AN387" i="200"/>
  <c r="AI387" i="200"/>
  <c r="AH387" i="200"/>
  <c r="AF387" i="200"/>
  <c r="AA387" i="200"/>
  <c r="Z387" i="200"/>
  <c r="X387" i="200"/>
  <c r="S387" i="200"/>
  <c r="R387" i="200"/>
  <c r="P387" i="200"/>
  <c r="K387" i="200"/>
  <c r="J387" i="200"/>
  <c r="H387" i="200"/>
  <c r="BO386" i="200"/>
  <c r="BN386" i="200"/>
  <c r="BL386" i="200"/>
  <c r="BG386" i="200"/>
  <c r="BF386" i="200"/>
  <c r="BD386" i="200"/>
  <c r="AY386" i="200"/>
  <c r="AX386" i="200"/>
  <c r="AV386" i="200"/>
  <c r="AQ386" i="200"/>
  <c r="AP386" i="200"/>
  <c r="AN386" i="200"/>
  <c r="AI386" i="200"/>
  <c r="AH386" i="200"/>
  <c r="AF386" i="200"/>
  <c r="AA386" i="200"/>
  <c r="Z386" i="200"/>
  <c r="X386" i="200"/>
  <c r="S386" i="200"/>
  <c r="R386" i="200"/>
  <c r="P386" i="200"/>
  <c r="K386" i="200"/>
  <c r="J386" i="200"/>
  <c r="H386" i="200"/>
  <c r="BO385" i="200"/>
  <c r="BN385" i="200"/>
  <c r="BL385" i="200"/>
  <c r="BG385" i="200"/>
  <c r="BF385" i="200"/>
  <c r="BD385" i="200"/>
  <c r="AY385" i="200"/>
  <c r="AX385" i="200"/>
  <c r="AV385" i="200"/>
  <c r="AQ385" i="200"/>
  <c r="AP385" i="200"/>
  <c r="AN385" i="200"/>
  <c r="AI385" i="200"/>
  <c r="AH385" i="200"/>
  <c r="AF385" i="200"/>
  <c r="AA385" i="200"/>
  <c r="Z385" i="200"/>
  <c r="X385" i="200"/>
  <c r="S385" i="200"/>
  <c r="R385" i="200"/>
  <c r="P385" i="200"/>
  <c r="K385" i="200"/>
  <c r="J385" i="200"/>
  <c r="H385" i="200"/>
  <c r="BO384" i="200"/>
  <c r="BN384" i="200"/>
  <c r="BL384" i="200"/>
  <c r="BG384" i="200"/>
  <c r="BF384" i="200"/>
  <c r="BD384" i="200"/>
  <c r="AY384" i="200"/>
  <c r="AX384" i="200"/>
  <c r="AV384" i="200"/>
  <c r="AQ384" i="200"/>
  <c r="AP384" i="200"/>
  <c r="AN384" i="200"/>
  <c r="AI384" i="200"/>
  <c r="AH384" i="200"/>
  <c r="AF384" i="200"/>
  <c r="AA384" i="200"/>
  <c r="Z384" i="200"/>
  <c r="X384" i="200"/>
  <c r="S384" i="200"/>
  <c r="R384" i="200"/>
  <c r="P384" i="200"/>
  <c r="K384" i="200"/>
  <c r="J384" i="200"/>
  <c r="H384" i="200"/>
  <c r="BO383" i="200"/>
  <c r="BN383" i="200"/>
  <c r="BL383" i="200"/>
  <c r="BG383" i="200"/>
  <c r="BF383" i="200"/>
  <c r="BD383" i="200"/>
  <c r="AY383" i="200"/>
  <c r="AX383" i="200"/>
  <c r="AV383" i="200"/>
  <c r="AQ383" i="200"/>
  <c r="AP383" i="200"/>
  <c r="AN383" i="200"/>
  <c r="AI383" i="200"/>
  <c r="AH383" i="200"/>
  <c r="AF383" i="200"/>
  <c r="AA383" i="200"/>
  <c r="Z383" i="200"/>
  <c r="X383" i="200"/>
  <c r="S383" i="200"/>
  <c r="R383" i="200"/>
  <c r="P383" i="200"/>
  <c r="K383" i="200"/>
  <c r="J383" i="200"/>
  <c r="H383" i="200"/>
  <c r="BO382" i="200"/>
  <c r="BN382" i="200"/>
  <c r="BL382" i="200"/>
  <c r="BG382" i="200"/>
  <c r="BF382" i="200"/>
  <c r="BD382" i="200"/>
  <c r="AY382" i="200"/>
  <c r="AX382" i="200"/>
  <c r="AV382" i="200"/>
  <c r="AQ382" i="200"/>
  <c r="AP382" i="200"/>
  <c r="AN382" i="200"/>
  <c r="AI382" i="200"/>
  <c r="AH382" i="200"/>
  <c r="AF382" i="200"/>
  <c r="AA382" i="200"/>
  <c r="Z382" i="200"/>
  <c r="X382" i="200"/>
  <c r="S382" i="200"/>
  <c r="R382" i="200"/>
  <c r="P382" i="200"/>
  <c r="K382" i="200"/>
  <c r="J382" i="200"/>
  <c r="H382" i="200"/>
  <c r="BO381" i="200"/>
  <c r="BN381" i="200"/>
  <c r="BL381" i="200"/>
  <c r="BG381" i="200"/>
  <c r="BF381" i="200"/>
  <c r="BD381" i="200"/>
  <c r="AY381" i="200"/>
  <c r="AX381" i="200"/>
  <c r="AV381" i="200"/>
  <c r="AQ381" i="200"/>
  <c r="AP381" i="200"/>
  <c r="AN381" i="200"/>
  <c r="AI381" i="200"/>
  <c r="AH381" i="200"/>
  <c r="AF381" i="200"/>
  <c r="AA381" i="200"/>
  <c r="Z381" i="200"/>
  <c r="X381" i="200"/>
  <c r="S381" i="200"/>
  <c r="R381" i="200"/>
  <c r="P381" i="200"/>
  <c r="K381" i="200"/>
  <c r="J381" i="200"/>
  <c r="H381" i="200"/>
  <c r="BO380" i="200"/>
  <c r="BN380" i="200"/>
  <c r="BL380" i="200"/>
  <c r="BG380" i="200"/>
  <c r="BF380" i="200"/>
  <c r="BD380" i="200"/>
  <c r="AY380" i="200"/>
  <c r="AX380" i="200"/>
  <c r="AV380" i="200"/>
  <c r="AQ380" i="200"/>
  <c r="AP380" i="200"/>
  <c r="AN380" i="200"/>
  <c r="AI380" i="200"/>
  <c r="AH380" i="200"/>
  <c r="AF380" i="200"/>
  <c r="AA380" i="200"/>
  <c r="Z380" i="200"/>
  <c r="X380" i="200"/>
  <c r="S380" i="200"/>
  <c r="R380" i="200"/>
  <c r="P380" i="200"/>
  <c r="K380" i="200"/>
  <c r="J380" i="200"/>
  <c r="H380" i="200"/>
  <c r="BN379" i="200"/>
  <c r="BK379" i="200"/>
  <c r="BO379" i="200" s="1"/>
  <c r="BF379" i="200"/>
  <c r="BC379" i="200"/>
  <c r="BG379" i="200" s="1"/>
  <c r="AX379" i="200"/>
  <c r="AU379" i="200"/>
  <c r="AY379" i="200" s="1"/>
  <c r="AP379" i="200"/>
  <c r="AM379" i="200"/>
  <c r="AQ379" i="200" s="1"/>
  <c r="AH379" i="200"/>
  <c r="AE379" i="200"/>
  <c r="AI379" i="200" s="1"/>
  <c r="Z379" i="200"/>
  <c r="W379" i="200"/>
  <c r="AA379" i="200" s="1"/>
  <c r="R379" i="200"/>
  <c r="O379" i="200"/>
  <c r="S379" i="200" s="1"/>
  <c r="J379" i="200"/>
  <c r="G379" i="200"/>
  <c r="K379" i="200" s="1"/>
  <c r="BO378" i="200"/>
  <c r="BN378" i="200"/>
  <c r="BL378" i="200"/>
  <c r="BG378" i="200"/>
  <c r="BF378" i="200"/>
  <c r="BD378" i="200"/>
  <c r="AY378" i="200"/>
  <c r="AX378" i="200"/>
  <c r="AV378" i="200"/>
  <c r="AQ378" i="200"/>
  <c r="AP378" i="200"/>
  <c r="AN378" i="200"/>
  <c r="AI378" i="200"/>
  <c r="AH378" i="200"/>
  <c r="AF378" i="200"/>
  <c r="AA378" i="200"/>
  <c r="Z378" i="200"/>
  <c r="X378" i="200"/>
  <c r="S378" i="200"/>
  <c r="R378" i="200"/>
  <c r="P378" i="200"/>
  <c r="K378" i="200"/>
  <c r="J378" i="200"/>
  <c r="H378" i="200"/>
  <c r="BO377" i="200"/>
  <c r="BN377" i="200"/>
  <c r="BL377" i="200"/>
  <c r="BG377" i="200"/>
  <c r="BF377" i="200"/>
  <c r="BD377" i="200"/>
  <c r="AY377" i="200"/>
  <c r="AX377" i="200"/>
  <c r="AV377" i="200"/>
  <c r="AQ377" i="200"/>
  <c r="AP377" i="200"/>
  <c r="AN377" i="200"/>
  <c r="AI377" i="200"/>
  <c r="AH377" i="200"/>
  <c r="AF377" i="200"/>
  <c r="AA377" i="200"/>
  <c r="Z377" i="200"/>
  <c r="X377" i="200"/>
  <c r="S377" i="200"/>
  <c r="R377" i="200"/>
  <c r="P377" i="200"/>
  <c r="K377" i="200"/>
  <c r="J377" i="200"/>
  <c r="H377" i="200"/>
  <c r="BO376" i="200"/>
  <c r="BN376" i="200"/>
  <c r="BL376" i="200"/>
  <c r="BG376" i="200"/>
  <c r="BF376" i="200"/>
  <c r="BD376" i="200"/>
  <c r="AY376" i="200"/>
  <c r="AX376" i="200"/>
  <c r="AV376" i="200"/>
  <c r="AQ376" i="200"/>
  <c r="AP376" i="200"/>
  <c r="AN376" i="200"/>
  <c r="AI376" i="200"/>
  <c r="AH376" i="200"/>
  <c r="AF376" i="200"/>
  <c r="AA376" i="200"/>
  <c r="Z376" i="200"/>
  <c r="X376" i="200"/>
  <c r="S376" i="200"/>
  <c r="R376" i="200"/>
  <c r="P376" i="200"/>
  <c r="K376" i="200"/>
  <c r="J376" i="200"/>
  <c r="H376" i="200"/>
  <c r="BO375" i="200"/>
  <c r="BN375" i="200"/>
  <c r="BL375" i="200"/>
  <c r="BG375" i="200"/>
  <c r="BF375" i="200"/>
  <c r="BD375" i="200"/>
  <c r="AY375" i="200"/>
  <c r="AX375" i="200"/>
  <c r="AV375" i="200"/>
  <c r="AQ375" i="200"/>
  <c r="AP375" i="200"/>
  <c r="AN375" i="200"/>
  <c r="AI375" i="200"/>
  <c r="AH375" i="200"/>
  <c r="AF375" i="200"/>
  <c r="AA375" i="200"/>
  <c r="Z375" i="200"/>
  <c r="X375" i="200"/>
  <c r="S375" i="200"/>
  <c r="R375" i="200"/>
  <c r="P375" i="200"/>
  <c r="K375" i="200"/>
  <c r="J375" i="200"/>
  <c r="H375" i="200"/>
  <c r="BO374" i="200"/>
  <c r="BN374" i="200"/>
  <c r="BL374" i="200"/>
  <c r="BG374" i="200"/>
  <c r="BF374" i="200"/>
  <c r="BD374" i="200"/>
  <c r="AY374" i="200"/>
  <c r="AX374" i="200"/>
  <c r="AV374" i="200"/>
  <c r="AQ374" i="200"/>
  <c r="AP374" i="200"/>
  <c r="AN374" i="200"/>
  <c r="AI374" i="200"/>
  <c r="AH374" i="200"/>
  <c r="AF374" i="200"/>
  <c r="AA374" i="200"/>
  <c r="Z374" i="200"/>
  <c r="X374" i="200"/>
  <c r="S374" i="200"/>
  <c r="R374" i="200"/>
  <c r="P374" i="200"/>
  <c r="K374" i="200"/>
  <c r="J374" i="200"/>
  <c r="H374" i="200"/>
  <c r="BO373" i="200"/>
  <c r="BN373" i="200"/>
  <c r="BL373" i="200"/>
  <c r="BG373" i="200"/>
  <c r="BF373" i="200"/>
  <c r="BD373" i="200"/>
  <c r="AY373" i="200"/>
  <c r="AX373" i="200"/>
  <c r="AV373" i="200"/>
  <c r="AQ373" i="200"/>
  <c r="AP373" i="200"/>
  <c r="AN373" i="200"/>
  <c r="AI373" i="200"/>
  <c r="AH373" i="200"/>
  <c r="AF373" i="200"/>
  <c r="AA373" i="200"/>
  <c r="Z373" i="200"/>
  <c r="X373" i="200"/>
  <c r="S373" i="200"/>
  <c r="R373" i="200"/>
  <c r="P373" i="200"/>
  <c r="K373" i="200"/>
  <c r="J373" i="200"/>
  <c r="H373" i="200"/>
  <c r="BO372" i="200"/>
  <c r="BN372" i="200"/>
  <c r="BL372" i="200"/>
  <c r="BG372" i="200"/>
  <c r="BF372" i="200"/>
  <c r="BD372" i="200"/>
  <c r="AY372" i="200"/>
  <c r="AX372" i="200"/>
  <c r="AV372" i="200"/>
  <c r="AQ372" i="200"/>
  <c r="AP372" i="200"/>
  <c r="AN372" i="200"/>
  <c r="AI372" i="200"/>
  <c r="AH372" i="200"/>
  <c r="AF372" i="200"/>
  <c r="AA372" i="200"/>
  <c r="Z372" i="200"/>
  <c r="X372" i="200"/>
  <c r="S372" i="200"/>
  <c r="R372" i="200"/>
  <c r="P372" i="200"/>
  <c r="K372" i="200"/>
  <c r="J372" i="200"/>
  <c r="H372" i="200"/>
  <c r="BO371" i="200"/>
  <c r="BN371" i="200"/>
  <c r="BL371" i="200"/>
  <c r="BG371" i="200"/>
  <c r="BF371" i="200"/>
  <c r="BD371" i="200"/>
  <c r="AY371" i="200"/>
  <c r="AX371" i="200"/>
  <c r="AV371" i="200"/>
  <c r="AQ371" i="200"/>
  <c r="AP371" i="200"/>
  <c r="AN371" i="200"/>
  <c r="AI371" i="200"/>
  <c r="AH371" i="200"/>
  <c r="AF371" i="200"/>
  <c r="AA371" i="200"/>
  <c r="Z371" i="200"/>
  <c r="X371" i="200"/>
  <c r="S371" i="200"/>
  <c r="R371" i="200"/>
  <c r="P371" i="200"/>
  <c r="K371" i="200"/>
  <c r="J371" i="200"/>
  <c r="H371" i="200"/>
  <c r="BO370" i="200"/>
  <c r="BN370" i="200"/>
  <c r="BL370" i="200"/>
  <c r="BG370" i="200"/>
  <c r="BF370" i="200"/>
  <c r="BD370" i="200"/>
  <c r="AY370" i="200"/>
  <c r="AX370" i="200"/>
  <c r="AV370" i="200"/>
  <c r="AQ370" i="200"/>
  <c r="AP370" i="200"/>
  <c r="AN370" i="200"/>
  <c r="AI370" i="200"/>
  <c r="AH370" i="200"/>
  <c r="AF370" i="200"/>
  <c r="AA370" i="200"/>
  <c r="Z370" i="200"/>
  <c r="X370" i="200"/>
  <c r="S370" i="200"/>
  <c r="R370" i="200"/>
  <c r="P370" i="200"/>
  <c r="K370" i="200"/>
  <c r="J370" i="200"/>
  <c r="H370" i="200"/>
  <c r="BO369" i="200"/>
  <c r="BN369" i="200"/>
  <c r="BL369" i="200"/>
  <c r="BG369" i="200"/>
  <c r="BF369" i="200"/>
  <c r="BD369" i="200"/>
  <c r="AY369" i="200"/>
  <c r="AX369" i="200"/>
  <c r="AV369" i="200"/>
  <c r="AQ369" i="200"/>
  <c r="AP369" i="200"/>
  <c r="AN369" i="200"/>
  <c r="AI369" i="200"/>
  <c r="AH369" i="200"/>
  <c r="AF369" i="200"/>
  <c r="AA369" i="200"/>
  <c r="Z369" i="200"/>
  <c r="X369" i="200"/>
  <c r="S369" i="200"/>
  <c r="R369" i="200"/>
  <c r="P369" i="200"/>
  <c r="K369" i="200"/>
  <c r="J369" i="200"/>
  <c r="H369" i="200"/>
  <c r="BO368" i="200"/>
  <c r="BN368" i="200"/>
  <c r="BL368" i="200"/>
  <c r="BG368" i="200"/>
  <c r="BF368" i="200"/>
  <c r="BD368" i="200"/>
  <c r="AY368" i="200"/>
  <c r="AX368" i="200"/>
  <c r="AV368" i="200"/>
  <c r="AQ368" i="200"/>
  <c r="AP368" i="200"/>
  <c r="AN368" i="200"/>
  <c r="AI368" i="200"/>
  <c r="AH368" i="200"/>
  <c r="AF368" i="200"/>
  <c r="AA368" i="200"/>
  <c r="Z368" i="200"/>
  <c r="X368" i="200"/>
  <c r="S368" i="200"/>
  <c r="R368" i="200"/>
  <c r="P368" i="200"/>
  <c r="K368" i="200"/>
  <c r="J368" i="200"/>
  <c r="H368" i="200"/>
  <c r="BO367" i="200"/>
  <c r="BN367" i="200"/>
  <c r="BL367" i="200"/>
  <c r="BG367" i="200"/>
  <c r="BF367" i="200"/>
  <c r="BD367" i="200"/>
  <c r="AY367" i="200"/>
  <c r="AX367" i="200"/>
  <c r="AV367" i="200"/>
  <c r="AQ367" i="200"/>
  <c r="AP367" i="200"/>
  <c r="AN367" i="200"/>
  <c r="AI367" i="200"/>
  <c r="AH367" i="200"/>
  <c r="AF367" i="200"/>
  <c r="AA367" i="200"/>
  <c r="Z367" i="200"/>
  <c r="X367" i="200"/>
  <c r="S367" i="200"/>
  <c r="R367" i="200"/>
  <c r="P367" i="200"/>
  <c r="K367" i="200"/>
  <c r="J367" i="200"/>
  <c r="H367" i="200"/>
  <c r="BO366" i="200"/>
  <c r="BN366" i="200"/>
  <c r="BL366" i="200"/>
  <c r="BG366" i="200"/>
  <c r="BF366" i="200"/>
  <c r="BD366" i="200"/>
  <c r="AY366" i="200"/>
  <c r="AX366" i="200"/>
  <c r="AV366" i="200"/>
  <c r="AQ366" i="200"/>
  <c r="AP366" i="200"/>
  <c r="AN366" i="200"/>
  <c r="AI366" i="200"/>
  <c r="AH366" i="200"/>
  <c r="AF366" i="200"/>
  <c r="AA366" i="200"/>
  <c r="Z366" i="200"/>
  <c r="X366" i="200"/>
  <c r="S366" i="200"/>
  <c r="R366" i="200"/>
  <c r="P366" i="200"/>
  <c r="K366" i="200"/>
  <c r="J366" i="200"/>
  <c r="H366" i="200"/>
  <c r="BO365" i="200"/>
  <c r="BN365" i="200"/>
  <c r="BL365" i="200"/>
  <c r="BG365" i="200"/>
  <c r="BF365" i="200"/>
  <c r="BD365" i="200"/>
  <c r="AY365" i="200"/>
  <c r="AX365" i="200"/>
  <c r="AV365" i="200"/>
  <c r="AQ365" i="200"/>
  <c r="AP365" i="200"/>
  <c r="AN365" i="200"/>
  <c r="AI365" i="200"/>
  <c r="AH365" i="200"/>
  <c r="AF365" i="200"/>
  <c r="AA365" i="200"/>
  <c r="Z365" i="200"/>
  <c r="X365" i="200"/>
  <c r="S365" i="200"/>
  <c r="R365" i="200"/>
  <c r="P365" i="200"/>
  <c r="K365" i="200"/>
  <c r="J365" i="200"/>
  <c r="H365" i="200"/>
  <c r="BO364" i="200"/>
  <c r="BN364" i="200"/>
  <c r="BL364" i="200"/>
  <c r="BG364" i="200"/>
  <c r="BF364" i="200"/>
  <c r="BD364" i="200"/>
  <c r="AY364" i="200"/>
  <c r="AX364" i="200"/>
  <c r="AV364" i="200"/>
  <c r="AQ364" i="200"/>
  <c r="AP364" i="200"/>
  <c r="AN364" i="200"/>
  <c r="AI364" i="200"/>
  <c r="AH364" i="200"/>
  <c r="AF364" i="200"/>
  <c r="AA364" i="200"/>
  <c r="Z364" i="200"/>
  <c r="X364" i="200"/>
  <c r="S364" i="200"/>
  <c r="R364" i="200"/>
  <c r="P364" i="200"/>
  <c r="K364" i="200"/>
  <c r="J364" i="200"/>
  <c r="H364" i="200"/>
  <c r="BO363" i="200"/>
  <c r="BN363" i="200"/>
  <c r="BL363" i="200"/>
  <c r="BG363" i="200"/>
  <c r="BF363" i="200"/>
  <c r="BD363" i="200"/>
  <c r="AY363" i="200"/>
  <c r="AX363" i="200"/>
  <c r="AV363" i="200"/>
  <c r="AQ363" i="200"/>
  <c r="AP363" i="200"/>
  <c r="AN363" i="200"/>
  <c r="AI363" i="200"/>
  <c r="AH363" i="200"/>
  <c r="AF363" i="200"/>
  <c r="AA363" i="200"/>
  <c r="Z363" i="200"/>
  <c r="X363" i="200"/>
  <c r="S363" i="200"/>
  <c r="R363" i="200"/>
  <c r="P363" i="200"/>
  <c r="K363" i="200"/>
  <c r="J363" i="200"/>
  <c r="H363" i="200"/>
  <c r="BN362" i="200"/>
  <c r="BK362" i="200"/>
  <c r="BO362" i="200" s="1"/>
  <c r="BF362" i="200"/>
  <c r="BC362" i="200"/>
  <c r="BG362" i="200" s="1"/>
  <c r="AX362" i="200"/>
  <c r="AU362" i="200"/>
  <c r="AY362" i="200" s="1"/>
  <c r="AP362" i="200"/>
  <c r="AM362" i="200"/>
  <c r="AQ362" i="200" s="1"/>
  <c r="AH362" i="200"/>
  <c r="AE362" i="200"/>
  <c r="AI362" i="200" s="1"/>
  <c r="Z362" i="200"/>
  <c r="W362" i="200"/>
  <c r="AA362" i="200" s="1"/>
  <c r="R362" i="200"/>
  <c r="O362" i="200"/>
  <c r="S362" i="200" s="1"/>
  <c r="J362" i="200"/>
  <c r="G362" i="200"/>
  <c r="K362" i="200" s="1"/>
  <c r="BO361" i="200"/>
  <c r="BN361" i="200"/>
  <c r="BL361" i="200"/>
  <c r="BG361" i="200"/>
  <c r="BF361" i="200"/>
  <c r="BD361" i="200"/>
  <c r="AY361" i="200"/>
  <c r="AX361" i="200"/>
  <c r="AV361" i="200"/>
  <c r="AQ361" i="200"/>
  <c r="AP361" i="200"/>
  <c r="AN361" i="200"/>
  <c r="AI361" i="200"/>
  <c r="AH361" i="200"/>
  <c r="AF361" i="200"/>
  <c r="AA361" i="200"/>
  <c r="Z361" i="200"/>
  <c r="X361" i="200"/>
  <c r="S361" i="200"/>
  <c r="R361" i="200"/>
  <c r="P361" i="200"/>
  <c r="K361" i="200"/>
  <c r="J361" i="200"/>
  <c r="H361" i="200"/>
  <c r="BO360" i="200"/>
  <c r="BN360" i="200"/>
  <c r="BL360" i="200"/>
  <c r="BG360" i="200"/>
  <c r="BF360" i="200"/>
  <c r="BD360" i="200"/>
  <c r="AY360" i="200"/>
  <c r="AX360" i="200"/>
  <c r="AV360" i="200"/>
  <c r="AQ360" i="200"/>
  <c r="AP360" i="200"/>
  <c r="AN360" i="200"/>
  <c r="AI360" i="200"/>
  <c r="AH360" i="200"/>
  <c r="AF360" i="200"/>
  <c r="AA360" i="200"/>
  <c r="Z360" i="200"/>
  <c r="X360" i="200"/>
  <c r="S360" i="200"/>
  <c r="R360" i="200"/>
  <c r="P360" i="200"/>
  <c r="K360" i="200"/>
  <c r="J360" i="200"/>
  <c r="H360" i="200"/>
  <c r="BO359" i="200"/>
  <c r="BN359" i="200"/>
  <c r="BL359" i="200"/>
  <c r="BG359" i="200"/>
  <c r="BF359" i="200"/>
  <c r="BD359" i="200"/>
  <c r="AY359" i="200"/>
  <c r="AX359" i="200"/>
  <c r="AV359" i="200"/>
  <c r="AQ359" i="200"/>
  <c r="AP359" i="200"/>
  <c r="AN359" i="200"/>
  <c r="AI359" i="200"/>
  <c r="AH359" i="200"/>
  <c r="AF359" i="200"/>
  <c r="AA359" i="200"/>
  <c r="Z359" i="200"/>
  <c r="X359" i="200"/>
  <c r="S359" i="200"/>
  <c r="R359" i="200"/>
  <c r="P359" i="200"/>
  <c r="K359" i="200"/>
  <c r="J359" i="200"/>
  <c r="H359" i="200"/>
  <c r="BO358" i="200"/>
  <c r="BN358" i="200"/>
  <c r="BL358" i="200"/>
  <c r="BG358" i="200"/>
  <c r="BF358" i="200"/>
  <c r="BD358" i="200"/>
  <c r="AY358" i="200"/>
  <c r="AX358" i="200"/>
  <c r="AV358" i="200"/>
  <c r="AQ358" i="200"/>
  <c r="AP358" i="200"/>
  <c r="AN358" i="200"/>
  <c r="AI358" i="200"/>
  <c r="AH358" i="200"/>
  <c r="AF358" i="200"/>
  <c r="AA358" i="200"/>
  <c r="Z358" i="200"/>
  <c r="X358" i="200"/>
  <c r="S358" i="200"/>
  <c r="R358" i="200"/>
  <c r="P358" i="200"/>
  <c r="K358" i="200"/>
  <c r="J358" i="200"/>
  <c r="H358" i="200"/>
  <c r="BO357" i="200"/>
  <c r="BN357" i="200"/>
  <c r="BL357" i="200"/>
  <c r="BG357" i="200"/>
  <c r="BF357" i="200"/>
  <c r="BD357" i="200"/>
  <c r="AY357" i="200"/>
  <c r="AX357" i="200"/>
  <c r="AV357" i="200"/>
  <c r="AQ357" i="200"/>
  <c r="AP357" i="200"/>
  <c r="AN357" i="200"/>
  <c r="AI357" i="200"/>
  <c r="AH357" i="200"/>
  <c r="AF357" i="200"/>
  <c r="AA357" i="200"/>
  <c r="Z357" i="200"/>
  <c r="X357" i="200"/>
  <c r="S357" i="200"/>
  <c r="R357" i="200"/>
  <c r="P357" i="200"/>
  <c r="K357" i="200"/>
  <c r="J357" i="200"/>
  <c r="H357" i="200"/>
  <c r="BO356" i="200"/>
  <c r="BN356" i="200"/>
  <c r="BL356" i="200"/>
  <c r="BG356" i="200"/>
  <c r="BF356" i="200"/>
  <c r="BD356" i="200"/>
  <c r="AY356" i="200"/>
  <c r="AX356" i="200"/>
  <c r="AV356" i="200"/>
  <c r="AQ356" i="200"/>
  <c r="AP356" i="200"/>
  <c r="AN356" i="200"/>
  <c r="AI356" i="200"/>
  <c r="AH356" i="200"/>
  <c r="AF356" i="200"/>
  <c r="AA356" i="200"/>
  <c r="Z356" i="200"/>
  <c r="X356" i="200"/>
  <c r="S356" i="200"/>
  <c r="R356" i="200"/>
  <c r="P356" i="200"/>
  <c r="K356" i="200"/>
  <c r="J356" i="200"/>
  <c r="H356" i="200"/>
  <c r="BO355" i="200"/>
  <c r="BN355" i="200"/>
  <c r="BL355" i="200"/>
  <c r="BG355" i="200"/>
  <c r="BF355" i="200"/>
  <c r="BD355" i="200"/>
  <c r="AY355" i="200"/>
  <c r="AX355" i="200"/>
  <c r="AV355" i="200"/>
  <c r="AQ355" i="200"/>
  <c r="AP355" i="200"/>
  <c r="AN355" i="200"/>
  <c r="AI355" i="200"/>
  <c r="AH355" i="200"/>
  <c r="AF355" i="200"/>
  <c r="AA355" i="200"/>
  <c r="Z355" i="200"/>
  <c r="X355" i="200"/>
  <c r="S355" i="200"/>
  <c r="R355" i="200"/>
  <c r="P355" i="200"/>
  <c r="K355" i="200"/>
  <c r="J355" i="200"/>
  <c r="H355" i="200"/>
  <c r="BO354" i="200"/>
  <c r="BN354" i="200"/>
  <c r="BL354" i="200"/>
  <c r="BG354" i="200"/>
  <c r="BF354" i="200"/>
  <c r="BD354" i="200"/>
  <c r="AY354" i="200"/>
  <c r="AX354" i="200"/>
  <c r="AV354" i="200"/>
  <c r="AQ354" i="200"/>
  <c r="AP354" i="200"/>
  <c r="AN354" i="200"/>
  <c r="AI354" i="200"/>
  <c r="AH354" i="200"/>
  <c r="AF354" i="200"/>
  <c r="AA354" i="200"/>
  <c r="Z354" i="200"/>
  <c r="X354" i="200"/>
  <c r="S354" i="200"/>
  <c r="R354" i="200"/>
  <c r="P354" i="200"/>
  <c r="K354" i="200"/>
  <c r="J354" i="200"/>
  <c r="H354" i="200"/>
  <c r="BO353" i="200"/>
  <c r="BN353" i="200"/>
  <c r="BL353" i="200"/>
  <c r="BG353" i="200"/>
  <c r="BF353" i="200"/>
  <c r="BD353" i="200"/>
  <c r="AY353" i="200"/>
  <c r="AX353" i="200"/>
  <c r="AV353" i="200"/>
  <c r="AQ353" i="200"/>
  <c r="AP353" i="200"/>
  <c r="AN353" i="200"/>
  <c r="AI353" i="200"/>
  <c r="AH353" i="200"/>
  <c r="AF353" i="200"/>
  <c r="AA353" i="200"/>
  <c r="Z353" i="200"/>
  <c r="X353" i="200"/>
  <c r="S353" i="200"/>
  <c r="R353" i="200"/>
  <c r="P353" i="200"/>
  <c r="K353" i="200"/>
  <c r="J353" i="200"/>
  <c r="H353" i="200"/>
  <c r="BO352" i="200"/>
  <c r="BN352" i="200"/>
  <c r="BL352" i="200"/>
  <c r="BG352" i="200"/>
  <c r="BF352" i="200"/>
  <c r="BD352" i="200"/>
  <c r="AY352" i="200"/>
  <c r="AX352" i="200"/>
  <c r="AV352" i="200"/>
  <c r="AQ352" i="200"/>
  <c r="AP352" i="200"/>
  <c r="AN352" i="200"/>
  <c r="AI352" i="200"/>
  <c r="AH352" i="200"/>
  <c r="AF352" i="200"/>
  <c r="AA352" i="200"/>
  <c r="Z352" i="200"/>
  <c r="X352" i="200"/>
  <c r="S352" i="200"/>
  <c r="R352" i="200"/>
  <c r="P352" i="200"/>
  <c r="K352" i="200"/>
  <c r="J352" i="200"/>
  <c r="H352" i="200"/>
  <c r="BO351" i="200"/>
  <c r="BN351" i="200"/>
  <c r="BL351" i="200"/>
  <c r="BG351" i="200"/>
  <c r="BF351" i="200"/>
  <c r="BD351" i="200"/>
  <c r="AY351" i="200"/>
  <c r="AX351" i="200"/>
  <c r="AV351" i="200"/>
  <c r="AQ351" i="200"/>
  <c r="AP351" i="200"/>
  <c r="AN351" i="200"/>
  <c r="AI351" i="200"/>
  <c r="AH351" i="200"/>
  <c r="AF351" i="200"/>
  <c r="AA351" i="200"/>
  <c r="Z351" i="200"/>
  <c r="X351" i="200"/>
  <c r="S351" i="200"/>
  <c r="R351" i="200"/>
  <c r="P351" i="200"/>
  <c r="K351" i="200"/>
  <c r="J351" i="200"/>
  <c r="H351" i="200"/>
  <c r="BO350" i="200"/>
  <c r="BN350" i="200"/>
  <c r="BL350" i="200"/>
  <c r="BG350" i="200"/>
  <c r="BF350" i="200"/>
  <c r="BD350" i="200"/>
  <c r="AY350" i="200"/>
  <c r="AX350" i="200"/>
  <c r="AV350" i="200"/>
  <c r="AQ350" i="200"/>
  <c r="AP350" i="200"/>
  <c r="AN350" i="200"/>
  <c r="AI350" i="200"/>
  <c r="AH350" i="200"/>
  <c r="AF350" i="200"/>
  <c r="AA350" i="200"/>
  <c r="Z350" i="200"/>
  <c r="X350" i="200"/>
  <c r="S350" i="200"/>
  <c r="R350" i="200"/>
  <c r="P350" i="200"/>
  <c r="K350" i="200"/>
  <c r="J350" i="200"/>
  <c r="H350" i="200"/>
  <c r="BO349" i="200"/>
  <c r="BN349" i="200"/>
  <c r="BL349" i="200"/>
  <c r="BG349" i="200"/>
  <c r="BF349" i="200"/>
  <c r="BD349" i="200"/>
  <c r="AY349" i="200"/>
  <c r="AX349" i="200"/>
  <c r="AV349" i="200"/>
  <c r="AQ349" i="200"/>
  <c r="AP349" i="200"/>
  <c r="AN349" i="200"/>
  <c r="AI349" i="200"/>
  <c r="AH349" i="200"/>
  <c r="AF349" i="200"/>
  <c r="AA349" i="200"/>
  <c r="Z349" i="200"/>
  <c r="X349" i="200"/>
  <c r="S349" i="200"/>
  <c r="R349" i="200"/>
  <c r="P349" i="200"/>
  <c r="K349" i="200"/>
  <c r="J349" i="200"/>
  <c r="H349" i="200"/>
  <c r="BO348" i="200"/>
  <c r="BN348" i="200"/>
  <c r="BL348" i="200"/>
  <c r="BG348" i="200"/>
  <c r="BF348" i="200"/>
  <c r="BD348" i="200"/>
  <c r="AY348" i="200"/>
  <c r="AX348" i="200"/>
  <c r="AV348" i="200"/>
  <c r="AQ348" i="200"/>
  <c r="AP348" i="200"/>
  <c r="AN348" i="200"/>
  <c r="AI348" i="200"/>
  <c r="AH348" i="200"/>
  <c r="AF348" i="200"/>
  <c r="AA348" i="200"/>
  <c r="Z348" i="200"/>
  <c r="X348" i="200"/>
  <c r="S348" i="200"/>
  <c r="R348" i="200"/>
  <c r="P348" i="200"/>
  <c r="K348" i="200"/>
  <c r="J348" i="200"/>
  <c r="H348" i="200"/>
  <c r="BO347" i="200"/>
  <c r="BN347" i="200"/>
  <c r="BL347" i="200"/>
  <c r="BG347" i="200"/>
  <c r="BF347" i="200"/>
  <c r="BD347" i="200"/>
  <c r="AY347" i="200"/>
  <c r="AX347" i="200"/>
  <c r="AV347" i="200"/>
  <c r="AQ347" i="200"/>
  <c r="AP347" i="200"/>
  <c r="AN347" i="200"/>
  <c r="AI347" i="200"/>
  <c r="AH347" i="200"/>
  <c r="AF347" i="200"/>
  <c r="AA347" i="200"/>
  <c r="Z347" i="200"/>
  <c r="X347" i="200"/>
  <c r="S347" i="200"/>
  <c r="R347" i="200"/>
  <c r="P347" i="200"/>
  <c r="K347" i="200"/>
  <c r="J347" i="200"/>
  <c r="H347" i="200"/>
  <c r="BO346" i="200"/>
  <c r="BN346" i="200"/>
  <c r="BL346" i="200"/>
  <c r="BG346" i="200"/>
  <c r="BF346" i="200"/>
  <c r="BD346" i="200"/>
  <c r="AY346" i="200"/>
  <c r="AX346" i="200"/>
  <c r="AV346" i="200"/>
  <c r="AQ346" i="200"/>
  <c r="AP346" i="200"/>
  <c r="AN346" i="200"/>
  <c r="AI346" i="200"/>
  <c r="AH346" i="200"/>
  <c r="AF346" i="200"/>
  <c r="AA346" i="200"/>
  <c r="Z346" i="200"/>
  <c r="X346" i="200"/>
  <c r="S346" i="200"/>
  <c r="R346" i="200"/>
  <c r="P346" i="200"/>
  <c r="K346" i="200"/>
  <c r="J346" i="200"/>
  <c r="H346" i="200"/>
  <c r="BN345" i="200"/>
  <c r="BK345" i="200"/>
  <c r="BO345" i="200" s="1"/>
  <c r="BF345" i="200"/>
  <c r="BC345" i="200"/>
  <c r="BG345" i="200" s="1"/>
  <c r="AX345" i="200"/>
  <c r="AU345" i="200"/>
  <c r="AY345" i="200" s="1"/>
  <c r="AP345" i="200"/>
  <c r="AM345" i="200"/>
  <c r="AQ345" i="200" s="1"/>
  <c r="AH345" i="200"/>
  <c r="AE345" i="200"/>
  <c r="AI345" i="200" s="1"/>
  <c r="Z345" i="200"/>
  <c r="W345" i="200"/>
  <c r="AA345" i="200" s="1"/>
  <c r="R345" i="200"/>
  <c r="O345" i="200"/>
  <c r="S345" i="200" s="1"/>
  <c r="J345" i="200"/>
  <c r="G345" i="200"/>
  <c r="K345" i="200" s="1"/>
  <c r="BO344" i="200"/>
  <c r="BN344" i="200"/>
  <c r="BL344" i="200"/>
  <c r="BG344" i="200"/>
  <c r="BF344" i="200"/>
  <c r="BD344" i="200"/>
  <c r="AY344" i="200"/>
  <c r="AX344" i="200"/>
  <c r="AV344" i="200"/>
  <c r="AQ344" i="200"/>
  <c r="AP344" i="200"/>
  <c r="AN344" i="200"/>
  <c r="AI344" i="200"/>
  <c r="AH344" i="200"/>
  <c r="AF344" i="200"/>
  <c r="AA344" i="200"/>
  <c r="Z344" i="200"/>
  <c r="X344" i="200"/>
  <c r="S344" i="200"/>
  <c r="R344" i="200"/>
  <c r="P344" i="200"/>
  <c r="K344" i="200"/>
  <c r="J344" i="200"/>
  <c r="H344" i="200"/>
  <c r="BO343" i="200"/>
  <c r="BN343" i="200"/>
  <c r="BL343" i="200"/>
  <c r="BG343" i="200"/>
  <c r="BF343" i="200"/>
  <c r="BD343" i="200"/>
  <c r="AY343" i="200"/>
  <c r="AX343" i="200"/>
  <c r="AV343" i="200"/>
  <c r="AQ343" i="200"/>
  <c r="AP343" i="200"/>
  <c r="AN343" i="200"/>
  <c r="AI343" i="200"/>
  <c r="AH343" i="200"/>
  <c r="AF343" i="200"/>
  <c r="AA343" i="200"/>
  <c r="Z343" i="200"/>
  <c r="X343" i="200"/>
  <c r="S343" i="200"/>
  <c r="R343" i="200"/>
  <c r="P343" i="200"/>
  <c r="K343" i="200"/>
  <c r="J343" i="200"/>
  <c r="H343" i="200"/>
  <c r="BO342" i="200"/>
  <c r="BN342" i="200"/>
  <c r="BL342" i="200"/>
  <c r="BG342" i="200"/>
  <c r="BF342" i="200"/>
  <c r="BD342" i="200"/>
  <c r="AY342" i="200"/>
  <c r="AX342" i="200"/>
  <c r="AV342" i="200"/>
  <c r="AQ342" i="200"/>
  <c r="AP342" i="200"/>
  <c r="AN342" i="200"/>
  <c r="AI342" i="200"/>
  <c r="AH342" i="200"/>
  <c r="AF342" i="200"/>
  <c r="AA342" i="200"/>
  <c r="Z342" i="200"/>
  <c r="X342" i="200"/>
  <c r="S342" i="200"/>
  <c r="R342" i="200"/>
  <c r="P342" i="200"/>
  <c r="K342" i="200"/>
  <c r="J342" i="200"/>
  <c r="H342" i="200"/>
  <c r="BO341" i="200"/>
  <c r="BN341" i="200"/>
  <c r="BL341" i="200"/>
  <c r="BG341" i="200"/>
  <c r="BF341" i="200"/>
  <c r="BD341" i="200"/>
  <c r="AY341" i="200"/>
  <c r="AX341" i="200"/>
  <c r="AV341" i="200"/>
  <c r="AQ341" i="200"/>
  <c r="AP341" i="200"/>
  <c r="AN341" i="200"/>
  <c r="AI341" i="200"/>
  <c r="AH341" i="200"/>
  <c r="AF341" i="200"/>
  <c r="AA341" i="200"/>
  <c r="Z341" i="200"/>
  <c r="X341" i="200"/>
  <c r="S341" i="200"/>
  <c r="R341" i="200"/>
  <c r="P341" i="200"/>
  <c r="K341" i="200"/>
  <c r="J341" i="200"/>
  <c r="H341" i="200"/>
  <c r="BO340" i="200"/>
  <c r="BN340" i="200"/>
  <c r="BL340" i="200"/>
  <c r="BG340" i="200"/>
  <c r="BF340" i="200"/>
  <c r="BD340" i="200"/>
  <c r="AY340" i="200"/>
  <c r="AX340" i="200"/>
  <c r="AV340" i="200"/>
  <c r="AQ340" i="200"/>
  <c r="AP340" i="200"/>
  <c r="AN340" i="200"/>
  <c r="AI340" i="200"/>
  <c r="AH340" i="200"/>
  <c r="AF340" i="200"/>
  <c r="AA340" i="200"/>
  <c r="Z340" i="200"/>
  <c r="X340" i="200"/>
  <c r="S340" i="200"/>
  <c r="R340" i="200"/>
  <c r="P340" i="200"/>
  <c r="K340" i="200"/>
  <c r="J340" i="200"/>
  <c r="H340" i="200"/>
  <c r="BO339" i="200"/>
  <c r="BN339" i="200"/>
  <c r="BL339" i="200"/>
  <c r="BG339" i="200"/>
  <c r="BF339" i="200"/>
  <c r="BD339" i="200"/>
  <c r="AY339" i="200"/>
  <c r="AX339" i="200"/>
  <c r="AV339" i="200"/>
  <c r="AQ339" i="200"/>
  <c r="AP339" i="200"/>
  <c r="AN339" i="200"/>
  <c r="AI339" i="200"/>
  <c r="AH339" i="200"/>
  <c r="AF339" i="200"/>
  <c r="AA339" i="200"/>
  <c r="Z339" i="200"/>
  <c r="X339" i="200"/>
  <c r="S339" i="200"/>
  <c r="R339" i="200"/>
  <c r="P339" i="200"/>
  <c r="K339" i="200"/>
  <c r="J339" i="200"/>
  <c r="H339" i="200"/>
  <c r="BO338" i="200"/>
  <c r="BN338" i="200"/>
  <c r="BL338" i="200"/>
  <c r="BG338" i="200"/>
  <c r="BF338" i="200"/>
  <c r="BD338" i="200"/>
  <c r="AY338" i="200"/>
  <c r="AX338" i="200"/>
  <c r="AV338" i="200"/>
  <c r="AQ338" i="200"/>
  <c r="AP338" i="200"/>
  <c r="AN338" i="200"/>
  <c r="AI338" i="200"/>
  <c r="AH338" i="200"/>
  <c r="AF338" i="200"/>
  <c r="AA338" i="200"/>
  <c r="Z338" i="200"/>
  <c r="X338" i="200"/>
  <c r="S338" i="200"/>
  <c r="R338" i="200"/>
  <c r="P338" i="200"/>
  <c r="K338" i="200"/>
  <c r="J338" i="200"/>
  <c r="H338" i="200"/>
  <c r="BO337" i="200"/>
  <c r="BN337" i="200"/>
  <c r="BL337" i="200"/>
  <c r="BG337" i="200"/>
  <c r="BF337" i="200"/>
  <c r="BD337" i="200"/>
  <c r="AY337" i="200"/>
  <c r="AX337" i="200"/>
  <c r="AV337" i="200"/>
  <c r="AQ337" i="200"/>
  <c r="AP337" i="200"/>
  <c r="AN337" i="200"/>
  <c r="AI337" i="200"/>
  <c r="AH337" i="200"/>
  <c r="AF337" i="200"/>
  <c r="AA337" i="200"/>
  <c r="Z337" i="200"/>
  <c r="X337" i="200"/>
  <c r="S337" i="200"/>
  <c r="R337" i="200"/>
  <c r="P337" i="200"/>
  <c r="K337" i="200"/>
  <c r="J337" i="200"/>
  <c r="H337" i="200"/>
  <c r="BO336" i="200"/>
  <c r="BN336" i="200"/>
  <c r="BL336" i="200"/>
  <c r="BG336" i="200"/>
  <c r="BF336" i="200"/>
  <c r="BD336" i="200"/>
  <c r="AY336" i="200"/>
  <c r="AX336" i="200"/>
  <c r="AV336" i="200"/>
  <c r="AQ336" i="200"/>
  <c r="AP336" i="200"/>
  <c r="AN336" i="200"/>
  <c r="AI336" i="200"/>
  <c r="AH336" i="200"/>
  <c r="AF336" i="200"/>
  <c r="AA336" i="200"/>
  <c r="Z336" i="200"/>
  <c r="X336" i="200"/>
  <c r="S336" i="200"/>
  <c r="R336" i="200"/>
  <c r="P336" i="200"/>
  <c r="K336" i="200"/>
  <c r="J336" i="200"/>
  <c r="H336" i="200"/>
  <c r="BO335" i="200"/>
  <c r="BN335" i="200"/>
  <c r="BL335" i="200"/>
  <c r="BG335" i="200"/>
  <c r="BF335" i="200"/>
  <c r="BD335" i="200"/>
  <c r="AY335" i="200"/>
  <c r="AX335" i="200"/>
  <c r="AV335" i="200"/>
  <c r="AQ335" i="200"/>
  <c r="AP335" i="200"/>
  <c r="AN335" i="200"/>
  <c r="AI335" i="200"/>
  <c r="AH335" i="200"/>
  <c r="AF335" i="200"/>
  <c r="AA335" i="200"/>
  <c r="Z335" i="200"/>
  <c r="X335" i="200"/>
  <c r="S335" i="200"/>
  <c r="R335" i="200"/>
  <c r="P335" i="200"/>
  <c r="K335" i="200"/>
  <c r="J335" i="200"/>
  <c r="H335" i="200"/>
  <c r="BO334" i="200"/>
  <c r="BN334" i="200"/>
  <c r="BL334" i="200"/>
  <c r="BG334" i="200"/>
  <c r="BF334" i="200"/>
  <c r="BD334" i="200"/>
  <c r="AY334" i="200"/>
  <c r="AX334" i="200"/>
  <c r="AV334" i="200"/>
  <c r="AQ334" i="200"/>
  <c r="AP334" i="200"/>
  <c r="AN334" i="200"/>
  <c r="AI334" i="200"/>
  <c r="AH334" i="200"/>
  <c r="AF334" i="200"/>
  <c r="AA334" i="200"/>
  <c r="Z334" i="200"/>
  <c r="X334" i="200"/>
  <c r="S334" i="200"/>
  <c r="R334" i="200"/>
  <c r="P334" i="200"/>
  <c r="K334" i="200"/>
  <c r="J334" i="200"/>
  <c r="H334" i="200"/>
  <c r="BO333" i="200"/>
  <c r="BN333" i="200"/>
  <c r="BL333" i="200"/>
  <c r="BG333" i="200"/>
  <c r="BF333" i="200"/>
  <c r="BD333" i="200"/>
  <c r="AY333" i="200"/>
  <c r="AX333" i="200"/>
  <c r="AV333" i="200"/>
  <c r="AQ333" i="200"/>
  <c r="AP333" i="200"/>
  <c r="AN333" i="200"/>
  <c r="AI333" i="200"/>
  <c r="AH333" i="200"/>
  <c r="AF333" i="200"/>
  <c r="AA333" i="200"/>
  <c r="Z333" i="200"/>
  <c r="X333" i="200"/>
  <c r="S333" i="200"/>
  <c r="R333" i="200"/>
  <c r="P333" i="200"/>
  <c r="K333" i="200"/>
  <c r="J333" i="200"/>
  <c r="H333" i="200"/>
  <c r="BO332" i="200"/>
  <c r="BN332" i="200"/>
  <c r="BL332" i="200"/>
  <c r="BG332" i="200"/>
  <c r="BF332" i="200"/>
  <c r="BD332" i="200"/>
  <c r="AY332" i="200"/>
  <c r="AX332" i="200"/>
  <c r="AV332" i="200"/>
  <c r="AQ332" i="200"/>
  <c r="AP332" i="200"/>
  <c r="AN332" i="200"/>
  <c r="AI332" i="200"/>
  <c r="AH332" i="200"/>
  <c r="AF332" i="200"/>
  <c r="AA332" i="200"/>
  <c r="Z332" i="200"/>
  <c r="X332" i="200"/>
  <c r="S332" i="200"/>
  <c r="R332" i="200"/>
  <c r="P332" i="200"/>
  <c r="K332" i="200"/>
  <c r="J332" i="200"/>
  <c r="H332" i="200"/>
  <c r="BO331" i="200"/>
  <c r="BN331" i="200"/>
  <c r="BL331" i="200"/>
  <c r="BG331" i="200"/>
  <c r="BF331" i="200"/>
  <c r="BD331" i="200"/>
  <c r="AY331" i="200"/>
  <c r="AX331" i="200"/>
  <c r="AV331" i="200"/>
  <c r="AQ331" i="200"/>
  <c r="AP331" i="200"/>
  <c r="AN331" i="200"/>
  <c r="AI331" i="200"/>
  <c r="AH331" i="200"/>
  <c r="AF331" i="200"/>
  <c r="AA331" i="200"/>
  <c r="Z331" i="200"/>
  <c r="X331" i="200"/>
  <c r="S331" i="200"/>
  <c r="R331" i="200"/>
  <c r="P331" i="200"/>
  <c r="K331" i="200"/>
  <c r="J331" i="200"/>
  <c r="H331" i="200"/>
  <c r="BO330" i="200"/>
  <c r="BN330" i="200"/>
  <c r="BL330" i="200"/>
  <c r="BG330" i="200"/>
  <c r="BF330" i="200"/>
  <c r="BD330" i="200"/>
  <c r="AY330" i="200"/>
  <c r="AX330" i="200"/>
  <c r="AV330" i="200"/>
  <c r="AQ330" i="200"/>
  <c r="AP330" i="200"/>
  <c r="AN330" i="200"/>
  <c r="AI330" i="200"/>
  <c r="AH330" i="200"/>
  <c r="AF330" i="200"/>
  <c r="AA330" i="200"/>
  <c r="Z330" i="200"/>
  <c r="X330" i="200"/>
  <c r="S330" i="200"/>
  <c r="R330" i="200"/>
  <c r="P330" i="200"/>
  <c r="K330" i="200"/>
  <c r="J330" i="200"/>
  <c r="H330" i="200"/>
  <c r="BO329" i="200"/>
  <c r="BN329" i="200"/>
  <c r="BL329" i="200"/>
  <c r="BG329" i="200"/>
  <c r="BF329" i="200"/>
  <c r="BD329" i="200"/>
  <c r="AY329" i="200"/>
  <c r="AX329" i="200"/>
  <c r="AV329" i="200"/>
  <c r="AQ329" i="200"/>
  <c r="AP329" i="200"/>
  <c r="AN329" i="200"/>
  <c r="AI329" i="200"/>
  <c r="AH329" i="200"/>
  <c r="AF329" i="200"/>
  <c r="AA329" i="200"/>
  <c r="Z329" i="200"/>
  <c r="X329" i="200"/>
  <c r="S329" i="200"/>
  <c r="R329" i="200"/>
  <c r="P329" i="200"/>
  <c r="K329" i="200"/>
  <c r="J329" i="200"/>
  <c r="H329" i="200"/>
  <c r="BN328" i="200"/>
  <c r="BK328" i="200"/>
  <c r="BO328" i="200" s="1"/>
  <c r="BF328" i="200"/>
  <c r="BC328" i="200"/>
  <c r="BG328" i="200" s="1"/>
  <c r="AX328" i="200"/>
  <c r="AU328" i="200"/>
  <c r="AY328" i="200" s="1"/>
  <c r="AP328" i="200"/>
  <c r="AM328" i="200"/>
  <c r="AQ328" i="200" s="1"/>
  <c r="AH328" i="200"/>
  <c r="AE328" i="200"/>
  <c r="AI328" i="200" s="1"/>
  <c r="Z328" i="200"/>
  <c r="W328" i="200"/>
  <c r="AA328" i="200" s="1"/>
  <c r="R328" i="200"/>
  <c r="O328" i="200"/>
  <c r="S328" i="200" s="1"/>
  <c r="J328" i="200"/>
  <c r="G328" i="200"/>
  <c r="K328" i="200" s="1"/>
  <c r="BO327" i="200"/>
  <c r="BN327" i="200"/>
  <c r="BL327" i="200"/>
  <c r="BG327" i="200"/>
  <c r="BF327" i="200"/>
  <c r="BD327" i="200"/>
  <c r="AY327" i="200"/>
  <c r="AX327" i="200"/>
  <c r="AV327" i="200"/>
  <c r="AQ327" i="200"/>
  <c r="AP327" i="200"/>
  <c r="AN327" i="200"/>
  <c r="AI327" i="200"/>
  <c r="AH327" i="200"/>
  <c r="AF327" i="200"/>
  <c r="AA327" i="200"/>
  <c r="Z327" i="200"/>
  <c r="X327" i="200"/>
  <c r="S327" i="200"/>
  <c r="R327" i="200"/>
  <c r="P327" i="200"/>
  <c r="K327" i="200"/>
  <c r="J327" i="200"/>
  <c r="H327" i="200"/>
  <c r="BO326" i="200"/>
  <c r="BN326" i="200"/>
  <c r="BL326" i="200"/>
  <c r="BG326" i="200"/>
  <c r="BF326" i="200"/>
  <c r="BD326" i="200"/>
  <c r="AY326" i="200"/>
  <c r="AX326" i="200"/>
  <c r="AV326" i="200"/>
  <c r="AQ326" i="200"/>
  <c r="AP326" i="200"/>
  <c r="AN326" i="200"/>
  <c r="AI326" i="200"/>
  <c r="AH326" i="200"/>
  <c r="AF326" i="200"/>
  <c r="AA326" i="200"/>
  <c r="Z326" i="200"/>
  <c r="X326" i="200"/>
  <c r="S326" i="200"/>
  <c r="R326" i="200"/>
  <c r="P326" i="200"/>
  <c r="K326" i="200"/>
  <c r="J326" i="200"/>
  <c r="H326" i="200"/>
  <c r="BO325" i="200"/>
  <c r="BN325" i="200"/>
  <c r="BL325" i="200"/>
  <c r="BG325" i="200"/>
  <c r="BF325" i="200"/>
  <c r="BD325" i="200"/>
  <c r="AY325" i="200"/>
  <c r="AX325" i="200"/>
  <c r="AV325" i="200"/>
  <c r="AQ325" i="200"/>
  <c r="AP325" i="200"/>
  <c r="AN325" i="200"/>
  <c r="AI325" i="200"/>
  <c r="AH325" i="200"/>
  <c r="AF325" i="200"/>
  <c r="AA325" i="200"/>
  <c r="Z325" i="200"/>
  <c r="X325" i="200"/>
  <c r="S325" i="200"/>
  <c r="R325" i="200"/>
  <c r="P325" i="200"/>
  <c r="K325" i="200"/>
  <c r="J325" i="200"/>
  <c r="H325" i="200"/>
  <c r="BO324" i="200"/>
  <c r="BN324" i="200"/>
  <c r="BL324" i="200"/>
  <c r="BG324" i="200"/>
  <c r="BF324" i="200"/>
  <c r="BD324" i="200"/>
  <c r="AY324" i="200"/>
  <c r="AX324" i="200"/>
  <c r="AV324" i="200"/>
  <c r="AQ324" i="200"/>
  <c r="AP324" i="200"/>
  <c r="AN324" i="200"/>
  <c r="AI324" i="200"/>
  <c r="AH324" i="200"/>
  <c r="AF324" i="200"/>
  <c r="AA324" i="200"/>
  <c r="Z324" i="200"/>
  <c r="X324" i="200"/>
  <c r="S324" i="200"/>
  <c r="R324" i="200"/>
  <c r="P324" i="200"/>
  <c r="K324" i="200"/>
  <c r="J324" i="200"/>
  <c r="H324" i="200"/>
  <c r="BO323" i="200"/>
  <c r="BN323" i="200"/>
  <c r="BL323" i="200"/>
  <c r="BG323" i="200"/>
  <c r="BF323" i="200"/>
  <c r="BD323" i="200"/>
  <c r="AY323" i="200"/>
  <c r="AX323" i="200"/>
  <c r="AV323" i="200"/>
  <c r="AQ323" i="200"/>
  <c r="AP323" i="200"/>
  <c r="AN323" i="200"/>
  <c r="AI323" i="200"/>
  <c r="AH323" i="200"/>
  <c r="AF323" i="200"/>
  <c r="AA323" i="200"/>
  <c r="Z323" i="200"/>
  <c r="X323" i="200"/>
  <c r="S323" i="200"/>
  <c r="R323" i="200"/>
  <c r="P323" i="200"/>
  <c r="K323" i="200"/>
  <c r="J323" i="200"/>
  <c r="H323" i="200"/>
  <c r="BO322" i="200"/>
  <c r="BN322" i="200"/>
  <c r="BL322" i="200"/>
  <c r="BG322" i="200"/>
  <c r="BF322" i="200"/>
  <c r="BD322" i="200"/>
  <c r="AY322" i="200"/>
  <c r="AX322" i="200"/>
  <c r="AV322" i="200"/>
  <c r="AQ322" i="200"/>
  <c r="AP322" i="200"/>
  <c r="AN322" i="200"/>
  <c r="AI322" i="200"/>
  <c r="AH322" i="200"/>
  <c r="AF322" i="200"/>
  <c r="AA322" i="200"/>
  <c r="Z322" i="200"/>
  <c r="X322" i="200"/>
  <c r="S322" i="200"/>
  <c r="R322" i="200"/>
  <c r="P322" i="200"/>
  <c r="K322" i="200"/>
  <c r="J322" i="200"/>
  <c r="H322" i="200"/>
  <c r="BO321" i="200"/>
  <c r="BN321" i="200"/>
  <c r="BL321" i="200"/>
  <c r="BG321" i="200"/>
  <c r="BF321" i="200"/>
  <c r="BD321" i="200"/>
  <c r="AY321" i="200"/>
  <c r="AX321" i="200"/>
  <c r="AV321" i="200"/>
  <c r="AQ321" i="200"/>
  <c r="AP321" i="200"/>
  <c r="AN321" i="200"/>
  <c r="AI321" i="200"/>
  <c r="AH321" i="200"/>
  <c r="AF321" i="200"/>
  <c r="AA321" i="200"/>
  <c r="Z321" i="200"/>
  <c r="X321" i="200"/>
  <c r="S321" i="200"/>
  <c r="R321" i="200"/>
  <c r="P321" i="200"/>
  <c r="K321" i="200"/>
  <c r="J321" i="200"/>
  <c r="H321" i="200"/>
  <c r="BO320" i="200"/>
  <c r="BN320" i="200"/>
  <c r="BL320" i="200"/>
  <c r="BG320" i="200"/>
  <c r="BF320" i="200"/>
  <c r="BD320" i="200"/>
  <c r="AY320" i="200"/>
  <c r="AX320" i="200"/>
  <c r="AV320" i="200"/>
  <c r="AQ320" i="200"/>
  <c r="AP320" i="200"/>
  <c r="AN320" i="200"/>
  <c r="AI320" i="200"/>
  <c r="AH320" i="200"/>
  <c r="AF320" i="200"/>
  <c r="AA320" i="200"/>
  <c r="Z320" i="200"/>
  <c r="X320" i="200"/>
  <c r="S320" i="200"/>
  <c r="R320" i="200"/>
  <c r="P320" i="200"/>
  <c r="K320" i="200"/>
  <c r="J320" i="200"/>
  <c r="H320" i="200"/>
  <c r="BO319" i="200"/>
  <c r="BN319" i="200"/>
  <c r="BL319" i="200"/>
  <c r="BG319" i="200"/>
  <c r="BF319" i="200"/>
  <c r="BD319" i="200"/>
  <c r="AY319" i="200"/>
  <c r="AX319" i="200"/>
  <c r="AV319" i="200"/>
  <c r="AQ319" i="200"/>
  <c r="AP319" i="200"/>
  <c r="AN319" i="200"/>
  <c r="AI319" i="200"/>
  <c r="AH319" i="200"/>
  <c r="AF319" i="200"/>
  <c r="AA319" i="200"/>
  <c r="Z319" i="200"/>
  <c r="X319" i="200"/>
  <c r="S319" i="200"/>
  <c r="R319" i="200"/>
  <c r="P319" i="200"/>
  <c r="K319" i="200"/>
  <c r="J319" i="200"/>
  <c r="H319" i="200"/>
  <c r="BO318" i="200"/>
  <c r="BN318" i="200"/>
  <c r="BL318" i="200"/>
  <c r="BG318" i="200"/>
  <c r="BF318" i="200"/>
  <c r="BD318" i="200"/>
  <c r="AY318" i="200"/>
  <c r="AX318" i="200"/>
  <c r="AV318" i="200"/>
  <c r="AQ318" i="200"/>
  <c r="AP318" i="200"/>
  <c r="AN318" i="200"/>
  <c r="AI318" i="200"/>
  <c r="AH318" i="200"/>
  <c r="AF318" i="200"/>
  <c r="AA318" i="200"/>
  <c r="Z318" i="200"/>
  <c r="X318" i="200"/>
  <c r="S318" i="200"/>
  <c r="R318" i="200"/>
  <c r="P318" i="200"/>
  <c r="K318" i="200"/>
  <c r="J318" i="200"/>
  <c r="H318" i="200"/>
  <c r="BO317" i="200"/>
  <c r="BN317" i="200"/>
  <c r="BL317" i="200"/>
  <c r="BG317" i="200"/>
  <c r="BF317" i="200"/>
  <c r="BD317" i="200"/>
  <c r="AY317" i="200"/>
  <c r="AX317" i="200"/>
  <c r="AV317" i="200"/>
  <c r="AQ317" i="200"/>
  <c r="AP317" i="200"/>
  <c r="AN317" i="200"/>
  <c r="AI317" i="200"/>
  <c r="AH317" i="200"/>
  <c r="AF317" i="200"/>
  <c r="AA317" i="200"/>
  <c r="Z317" i="200"/>
  <c r="X317" i="200"/>
  <c r="S317" i="200"/>
  <c r="R317" i="200"/>
  <c r="P317" i="200"/>
  <c r="K317" i="200"/>
  <c r="J317" i="200"/>
  <c r="H317" i="200"/>
  <c r="BO316" i="200"/>
  <c r="BN316" i="200"/>
  <c r="BL316" i="200"/>
  <c r="BG316" i="200"/>
  <c r="BF316" i="200"/>
  <c r="BD316" i="200"/>
  <c r="AY316" i="200"/>
  <c r="AX316" i="200"/>
  <c r="AV316" i="200"/>
  <c r="AQ316" i="200"/>
  <c r="AP316" i="200"/>
  <c r="AN316" i="200"/>
  <c r="AI316" i="200"/>
  <c r="AH316" i="200"/>
  <c r="AF316" i="200"/>
  <c r="AA316" i="200"/>
  <c r="Z316" i="200"/>
  <c r="X316" i="200"/>
  <c r="S316" i="200"/>
  <c r="R316" i="200"/>
  <c r="P316" i="200"/>
  <c r="K316" i="200"/>
  <c r="J316" i="200"/>
  <c r="H316" i="200"/>
  <c r="BO315" i="200"/>
  <c r="BN315" i="200"/>
  <c r="BL315" i="200"/>
  <c r="BG315" i="200"/>
  <c r="BF315" i="200"/>
  <c r="BD315" i="200"/>
  <c r="AY315" i="200"/>
  <c r="AX315" i="200"/>
  <c r="AV315" i="200"/>
  <c r="AQ315" i="200"/>
  <c r="AP315" i="200"/>
  <c r="AN315" i="200"/>
  <c r="AI315" i="200"/>
  <c r="AH315" i="200"/>
  <c r="AF315" i="200"/>
  <c r="AA315" i="200"/>
  <c r="Z315" i="200"/>
  <c r="X315" i="200"/>
  <c r="S315" i="200"/>
  <c r="R315" i="200"/>
  <c r="P315" i="200"/>
  <c r="K315" i="200"/>
  <c r="J315" i="200"/>
  <c r="H315" i="200"/>
  <c r="BO314" i="200"/>
  <c r="BN314" i="200"/>
  <c r="BL314" i="200"/>
  <c r="BG314" i="200"/>
  <c r="BF314" i="200"/>
  <c r="BD314" i="200"/>
  <c r="AY314" i="200"/>
  <c r="AX314" i="200"/>
  <c r="AV314" i="200"/>
  <c r="AQ314" i="200"/>
  <c r="AP314" i="200"/>
  <c r="AN314" i="200"/>
  <c r="AI314" i="200"/>
  <c r="AH314" i="200"/>
  <c r="AF314" i="200"/>
  <c r="AA314" i="200"/>
  <c r="Z314" i="200"/>
  <c r="X314" i="200"/>
  <c r="S314" i="200"/>
  <c r="R314" i="200"/>
  <c r="P314" i="200"/>
  <c r="K314" i="200"/>
  <c r="J314" i="200"/>
  <c r="H314" i="200"/>
  <c r="BO313" i="200"/>
  <c r="BN313" i="200"/>
  <c r="BL313" i="200"/>
  <c r="BG313" i="200"/>
  <c r="BF313" i="200"/>
  <c r="BD313" i="200"/>
  <c r="AY313" i="200"/>
  <c r="AX313" i="200"/>
  <c r="AV313" i="200"/>
  <c r="AQ313" i="200"/>
  <c r="AP313" i="200"/>
  <c r="AN313" i="200"/>
  <c r="AI313" i="200"/>
  <c r="AH313" i="200"/>
  <c r="AF313" i="200"/>
  <c r="AA313" i="200"/>
  <c r="Z313" i="200"/>
  <c r="X313" i="200"/>
  <c r="S313" i="200"/>
  <c r="R313" i="200"/>
  <c r="P313" i="200"/>
  <c r="K313" i="200"/>
  <c r="J313" i="200"/>
  <c r="H313" i="200"/>
  <c r="BO312" i="200"/>
  <c r="BN312" i="200"/>
  <c r="BL312" i="200"/>
  <c r="BG312" i="200"/>
  <c r="BF312" i="200"/>
  <c r="BD312" i="200"/>
  <c r="AY312" i="200"/>
  <c r="AX312" i="200"/>
  <c r="AV312" i="200"/>
  <c r="AQ312" i="200"/>
  <c r="AP312" i="200"/>
  <c r="AN312" i="200"/>
  <c r="AI312" i="200"/>
  <c r="AH312" i="200"/>
  <c r="AF312" i="200"/>
  <c r="AA312" i="200"/>
  <c r="Z312" i="200"/>
  <c r="X312" i="200"/>
  <c r="S312" i="200"/>
  <c r="R312" i="200"/>
  <c r="P312" i="200"/>
  <c r="K312" i="200"/>
  <c r="J312" i="200"/>
  <c r="H312" i="200"/>
  <c r="BN311" i="200"/>
  <c r="BK311" i="200"/>
  <c r="BO311" i="200" s="1"/>
  <c r="BF311" i="200"/>
  <c r="BC311" i="200"/>
  <c r="BG311" i="200" s="1"/>
  <c r="AX311" i="200"/>
  <c r="AU311" i="200"/>
  <c r="AY311" i="200" s="1"/>
  <c r="AP311" i="200"/>
  <c r="AM311" i="200"/>
  <c r="AQ311" i="200" s="1"/>
  <c r="AH311" i="200"/>
  <c r="AE311" i="200"/>
  <c r="AI311" i="200" s="1"/>
  <c r="Z311" i="200"/>
  <c r="W311" i="200"/>
  <c r="AA311" i="200" s="1"/>
  <c r="R311" i="200"/>
  <c r="O311" i="200"/>
  <c r="S311" i="200" s="1"/>
  <c r="J311" i="200"/>
  <c r="G311" i="200"/>
  <c r="K311" i="200" s="1"/>
  <c r="BO310" i="200"/>
  <c r="BN310" i="200"/>
  <c r="BL310" i="200"/>
  <c r="BG310" i="200"/>
  <c r="BF310" i="200"/>
  <c r="BD310" i="200"/>
  <c r="AY310" i="200"/>
  <c r="AX310" i="200"/>
  <c r="AV310" i="200"/>
  <c r="AQ310" i="200"/>
  <c r="AP310" i="200"/>
  <c r="AN310" i="200"/>
  <c r="AI310" i="200"/>
  <c r="AH310" i="200"/>
  <c r="AF310" i="200"/>
  <c r="AA310" i="200"/>
  <c r="Z310" i="200"/>
  <c r="X310" i="200"/>
  <c r="S310" i="200"/>
  <c r="R310" i="200"/>
  <c r="P310" i="200"/>
  <c r="K310" i="200"/>
  <c r="J310" i="200"/>
  <c r="H310" i="200"/>
  <c r="BO309" i="200"/>
  <c r="BN309" i="200"/>
  <c r="BL309" i="200"/>
  <c r="BG309" i="200"/>
  <c r="BF309" i="200"/>
  <c r="BD309" i="200"/>
  <c r="AY309" i="200"/>
  <c r="AX309" i="200"/>
  <c r="AV309" i="200"/>
  <c r="AQ309" i="200"/>
  <c r="AP309" i="200"/>
  <c r="AN309" i="200"/>
  <c r="AI309" i="200"/>
  <c r="AH309" i="200"/>
  <c r="AF309" i="200"/>
  <c r="AA309" i="200"/>
  <c r="Z309" i="200"/>
  <c r="X309" i="200"/>
  <c r="S309" i="200"/>
  <c r="R309" i="200"/>
  <c r="P309" i="200"/>
  <c r="K309" i="200"/>
  <c r="J309" i="200"/>
  <c r="H309" i="200"/>
  <c r="BO308" i="200"/>
  <c r="BN308" i="200"/>
  <c r="BL308" i="200"/>
  <c r="BG308" i="200"/>
  <c r="BF308" i="200"/>
  <c r="BD308" i="200"/>
  <c r="AY308" i="200"/>
  <c r="AX308" i="200"/>
  <c r="AV308" i="200"/>
  <c r="AQ308" i="200"/>
  <c r="AP308" i="200"/>
  <c r="AN308" i="200"/>
  <c r="AI308" i="200"/>
  <c r="AH308" i="200"/>
  <c r="AF308" i="200"/>
  <c r="AA308" i="200"/>
  <c r="Z308" i="200"/>
  <c r="X308" i="200"/>
  <c r="S308" i="200"/>
  <c r="R308" i="200"/>
  <c r="P308" i="200"/>
  <c r="K308" i="200"/>
  <c r="J308" i="200"/>
  <c r="H308" i="200"/>
  <c r="BO307" i="200"/>
  <c r="BN307" i="200"/>
  <c r="BL307" i="200"/>
  <c r="BG307" i="200"/>
  <c r="BF307" i="200"/>
  <c r="BD307" i="200"/>
  <c r="AY307" i="200"/>
  <c r="AX307" i="200"/>
  <c r="AV307" i="200"/>
  <c r="AQ307" i="200"/>
  <c r="AP307" i="200"/>
  <c r="AN307" i="200"/>
  <c r="AI307" i="200"/>
  <c r="AH307" i="200"/>
  <c r="AF307" i="200"/>
  <c r="AA307" i="200"/>
  <c r="Z307" i="200"/>
  <c r="X307" i="200"/>
  <c r="S307" i="200"/>
  <c r="R307" i="200"/>
  <c r="P307" i="200"/>
  <c r="K307" i="200"/>
  <c r="J307" i="200"/>
  <c r="H307" i="200"/>
  <c r="BO306" i="200"/>
  <c r="BN306" i="200"/>
  <c r="BL306" i="200"/>
  <c r="BG306" i="200"/>
  <c r="BF306" i="200"/>
  <c r="BD306" i="200"/>
  <c r="AY306" i="200"/>
  <c r="AX306" i="200"/>
  <c r="AV306" i="200"/>
  <c r="AQ306" i="200"/>
  <c r="AP306" i="200"/>
  <c r="AN306" i="200"/>
  <c r="AI306" i="200"/>
  <c r="AH306" i="200"/>
  <c r="AF306" i="200"/>
  <c r="AA306" i="200"/>
  <c r="Z306" i="200"/>
  <c r="X306" i="200"/>
  <c r="S306" i="200"/>
  <c r="R306" i="200"/>
  <c r="P306" i="200"/>
  <c r="K306" i="200"/>
  <c r="J306" i="200"/>
  <c r="H306" i="200"/>
  <c r="BO305" i="200"/>
  <c r="BN305" i="200"/>
  <c r="BL305" i="200"/>
  <c r="BG305" i="200"/>
  <c r="BF305" i="200"/>
  <c r="BD305" i="200"/>
  <c r="AY305" i="200"/>
  <c r="AX305" i="200"/>
  <c r="AV305" i="200"/>
  <c r="AQ305" i="200"/>
  <c r="AP305" i="200"/>
  <c r="AN305" i="200"/>
  <c r="AI305" i="200"/>
  <c r="AH305" i="200"/>
  <c r="AF305" i="200"/>
  <c r="AA305" i="200"/>
  <c r="Z305" i="200"/>
  <c r="X305" i="200"/>
  <c r="S305" i="200"/>
  <c r="R305" i="200"/>
  <c r="P305" i="200"/>
  <c r="K305" i="200"/>
  <c r="J305" i="200"/>
  <c r="H305" i="200"/>
  <c r="BO304" i="200"/>
  <c r="BN304" i="200"/>
  <c r="BL304" i="200"/>
  <c r="BG304" i="200"/>
  <c r="BF304" i="200"/>
  <c r="BD304" i="200"/>
  <c r="AY304" i="200"/>
  <c r="AX304" i="200"/>
  <c r="AV304" i="200"/>
  <c r="AQ304" i="200"/>
  <c r="AP304" i="200"/>
  <c r="AN304" i="200"/>
  <c r="AI304" i="200"/>
  <c r="AH304" i="200"/>
  <c r="AF304" i="200"/>
  <c r="AA304" i="200"/>
  <c r="Z304" i="200"/>
  <c r="X304" i="200"/>
  <c r="S304" i="200"/>
  <c r="R304" i="200"/>
  <c r="P304" i="200"/>
  <c r="K304" i="200"/>
  <c r="J304" i="200"/>
  <c r="H304" i="200"/>
  <c r="BO303" i="200"/>
  <c r="BN303" i="200"/>
  <c r="BL303" i="200"/>
  <c r="BG303" i="200"/>
  <c r="BF303" i="200"/>
  <c r="BD303" i="200"/>
  <c r="AY303" i="200"/>
  <c r="AX303" i="200"/>
  <c r="AV303" i="200"/>
  <c r="AQ303" i="200"/>
  <c r="AP303" i="200"/>
  <c r="AN303" i="200"/>
  <c r="AI303" i="200"/>
  <c r="AH303" i="200"/>
  <c r="AF303" i="200"/>
  <c r="AA303" i="200"/>
  <c r="Z303" i="200"/>
  <c r="X303" i="200"/>
  <c r="S303" i="200"/>
  <c r="R303" i="200"/>
  <c r="P303" i="200"/>
  <c r="K303" i="200"/>
  <c r="J303" i="200"/>
  <c r="H303" i="200"/>
  <c r="BO302" i="200"/>
  <c r="BN302" i="200"/>
  <c r="BL302" i="200"/>
  <c r="BG302" i="200"/>
  <c r="BF302" i="200"/>
  <c r="BD302" i="200"/>
  <c r="AY302" i="200"/>
  <c r="AX302" i="200"/>
  <c r="AV302" i="200"/>
  <c r="AQ302" i="200"/>
  <c r="AP302" i="200"/>
  <c r="AN302" i="200"/>
  <c r="AI302" i="200"/>
  <c r="AH302" i="200"/>
  <c r="AF302" i="200"/>
  <c r="AA302" i="200"/>
  <c r="Z302" i="200"/>
  <c r="X302" i="200"/>
  <c r="S302" i="200"/>
  <c r="R302" i="200"/>
  <c r="P302" i="200"/>
  <c r="K302" i="200"/>
  <c r="J302" i="200"/>
  <c r="H302" i="200"/>
  <c r="BO301" i="200"/>
  <c r="BN301" i="200"/>
  <c r="BL301" i="200"/>
  <c r="BG301" i="200"/>
  <c r="BF301" i="200"/>
  <c r="BD301" i="200"/>
  <c r="AY301" i="200"/>
  <c r="AX301" i="200"/>
  <c r="AV301" i="200"/>
  <c r="AQ301" i="200"/>
  <c r="AP301" i="200"/>
  <c r="AN301" i="200"/>
  <c r="AI301" i="200"/>
  <c r="AH301" i="200"/>
  <c r="AF301" i="200"/>
  <c r="AA301" i="200"/>
  <c r="Z301" i="200"/>
  <c r="X301" i="200"/>
  <c r="S301" i="200"/>
  <c r="R301" i="200"/>
  <c r="P301" i="200"/>
  <c r="K301" i="200"/>
  <c r="J301" i="200"/>
  <c r="H301" i="200"/>
  <c r="BO300" i="200"/>
  <c r="BN300" i="200"/>
  <c r="BL300" i="200"/>
  <c r="BG300" i="200"/>
  <c r="BF300" i="200"/>
  <c r="BD300" i="200"/>
  <c r="AY300" i="200"/>
  <c r="AX300" i="200"/>
  <c r="AV300" i="200"/>
  <c r="AQ300" i="200"/>
  <c r="AP300" i="200"/>
  <c r="AN300" i="200"/>
  <c r="AI300" i="200"/>
  <c r="AH300" i="200"/>
  <c r="AF300" i="200"/>
  <c r="AA300" i="200"/>
  <c r="Z300" i="200"/>
  <c r="X300" i="200"/>
  <c r="S300" i="200"/>
  <c r="R300" i="200"/>
  <c r="P300" i="200"/>
  <c r="K300" i="200"/>
  <c r="J300" i="200"/>
  <c r="H300" i="200"/>
  <c r="BO299" i="200"/>
  <c r="BN299" i="200"/>
  <c r="BL299" i="200"/>
  <c r="BG299" i="200"/>
  <c r="BF299" i="200"/>
  <c r="BD299" i="200"/>
  <c r="AY299" i="200"/>
  <c r="AX299" i="200"/>
  <c r="AV299" i="200"/>
  <c r="AQ299" i="200"/>
  <c r="AP299" i="200"/>
  <c r="AN299" i="200"/>
  <c r="AI299" i="200"/>
  <c r="AH299" i="200"/>
  <c r="AF299" i="200"/>
  <c r="AA299" i="200"/>
  <c r="Z299" i="200"/>
  <c r="X299" i="200"/>
  <c r="S299" i="200"/>
  <c r="R299" i="200"/>
  <c r="P299" i="200"/>
  <c r="K299" i="200"/>
  <c r="J299" i="200"/>
  <c r="H299" i="200"/>
  <c r="BO298" i="200"/>
  <c r="BN298" i="200"/>
  <c r="BL298" i="200"/>
  <c r="BG298" i="200"/>
  <c r="BF298" i="200"/>
  <c r="BD298" i="200"/>
  <c r="AY298" i="200"/>
  <c r="AX298" i="200"/>
  <c r="AV298" i="200"/>
  <c r="AQ298" i="200"/>
  <c r="AP298" i="200"/>
  <c r="AN298" i="200"/>
  <c r="AI298" i="200"/>
  <c r="AH298" i="200"/>
  <c r="AF298" i="200"/>
  <c r="AA298" i="200"/>
  <c r="Z298" i="200"/>
  <c r="X298" i="200"/>
  <c r="S298" i="200"/>
  <c r="R298" i="200"/>
  <c r="P298" i="200"/>
  <c r="K298" i="200"/>
  <c r="J298" i="200"/>
  <c r="H298" i="200"/>
  <c r="BO297" i="200"/>
  <c r="BN297" i="200"/>
  <c r="BL297" i="200"/>
  <c r="BG297" i="200"/>
  <c r="BF297" i="200"/>
  <c r="BD297" i="200"/>
  <c r="AY297" i="200"/>
  <c r="AX297" i="200"/>
  <c r="AV297" i="200"/>
  <c r="AQ297" i="200"/>
  <c r="AP297" i="200"/>
  <c r="AN297" i="200"/>
  <c r="AI297" i="200"/>
  <c r="AH297" i="200"/>
  <c r="AF297" i="200"/>
  <c r="AA297" i="200"/>
  <c r="Z297" i="200"/>
  <c r="X297" i="200"/>
  <c r="S297" i="200"/>
  <c r="R297" i="200"/>
  <c r="P297" i="200"/>
  <c r="K297" i="200"/>
  <c r="J297" i="200"/>
  <c r="H297" i="200"/>
  <c r="BO296" i="200"/>
  <c r="BN296" i="200"/>
  <c r="BL296" i="200"/>
  <c r="BG296" i="200"/>
  <c r="BF296" i="200"/>
  <c r="BD296" i="200"/>
  <c r="AY296" i="200"/>
  <c r="AX296" i="200"/>
  <c r="AV296" i="200"/>
  <c r="AQ296" i="200"/>
  <c r="AP296" i="200"/>
  <c r="AN296" i="200"/>
  <c r="AI296" i="200"/>
  <c r="AH296" i="200"/>
  <c r="AF296" i="200"/>
  <c r="AA296" i="200"/>
  <c r="Z296" i="200"/>
  <c r="X296" i="200"/>
  <c r="S296" i="200"/>
  <c r="R296" i="200"/>
  <c r="P296" i="200"/>
  <c r="K296" i="200"/>
  <c r="J296" i="200"/>
  <c r="H296" i="200"/>
  <c r="BO295" i="200"/>
  <c r="BN295" i="200"/>
  <c r="BL295" i="200"/>
  <c r="BG295" i="200"/>
  <c r="BF295" i="200"/>
  <c r="BD295" i="200"/>
  <c r="AY295" i="200"/>
  <c r="AX295" i="200"/>
  <c r="AV295" i="200"/>
  <c r="AQ295" i="200"/>
  <c r="AP295" i="200"/>
  <c r="AN295" i="200"/>
  <c r="AI295" i="200"/>
  <c r="AH295" i="200"/>
  <c r="AF295" i="200"/>
  <c r="AA295" i="200"/>
  <c r="Z295" i="200"/>
  <c r="X295" i="200"/>
  <c r="S295" i="200"/>
  <c r="R295" i="200"/>
  <c r="P295" i="200"/>
  <c r="K295" i="200"/>
  <c r="J295" i="200"/>
  <c r="H295" i="200"/>
  <c r="BN294" i="200"/>
  <c r="BK294" i="200"/>
  <c r="BO294" i="200" s="1"/>
  <c r="BF294" i="200"/>
  <c r="BC294" i="200"/>
  <c r="BG294" i="200" s="1"/>
  <c r="AX294" i="200"/>
  <c r="AU294" i="200"/>
  <c r="AY294" i="200" s="1"/>
  <c r="AP294" i="200"/>
  <c r="AM294" i="200"/>
  <c r="AQ294" i="200" s="1"/>
  <c r="AH294" i="200"/>
  <c r="AE294" i="200"/>
  <c r="AI294" i="200" s="1"/>
  <c r="Z294" i="200"/>
  <c r="W294" i="200"/>
  <c r="AA294" i="200" s="1"/>
  <c r="R294" i="200"/>
  <c r="O294" i="200"/>
  <c r="S294" i="200" s="1"/>
  <c r="J294" i="200"/>
  <c r="G294" i="200"/>
  <c r="K294" i="200" s="1"/>
  <c r="BO293" i="200"/>
  <c r="BN293" i="200"/>
  <c r="BL293" i="200"/>
  <c r="BG293" i="200"/>
  <c r="BF293" i="200"/>
  <c r="BD293" i="200"/>
  <c r="AY293" i="200"/>
  <c r="AX293" i="200"/>
  <c r="AV293" i="200"/>
  <c r="AQ293" i="200"/>
  <c r="AP293" i="200"/>
  <c r="AN293" i="200"/>
  <c r="AI293" i="200"/>
  <c r="AH293" i="200"/>
  <c r="AF293" i="200"/>
  <c r="AA293" i="200"/>
  <c r="Z293" i="200"/>
  <c r="X293" i="200"/>
  <c r="S293" i="200"/>
  <c r="R293" i="200"/>
  <c r="P293" i="200"/>
  <c r="K293" i="200"/>
  <c r="J293" i="200"/>
  <c r="H293" i="200"/>
  <c r="BO292" i="200"/>
  <c r="BN292" i="200"/>
  <c r="BL292" i="200"/>
  <c r="BG292" i="200"/>
  <c r="BF292" i="200"/>
  <c r="BD292" i="200"/>
  <c r="AY292" i="200"/>
  <c r="AX292" i="200"/>
  <c r="AV292" i="200"/>
  <c r="AQ292" i="200"/>
  <c r="AP292" i="200"/>
  <c r="AN292" i="200"/>
  <c r="AI292" i="200"/>
  <c r="AH292" i="200"/>
  <c r="AF292" i="200"/>
  <c r="AA292" i="200"/>
  <c r="Z292" i="200"/>
  <c r="X292" i="200"/>
  <c r="S292" i="200"/>
  <c r="R292" i="200"/>
  <c r="P292" i="200"/>
  <c r="K292" i="200"/>
  <c r="J292" i="200"/>
  <c r="H292" i="200"/>
  <c r="BO291" i="200"/>
  <c r="BN291" i="200"/>
  <c r="BL291" i="200"/>
  <c r="BG291" i="200"/>
  <c r="BF291" i="200"/>
  <c r="BD291" i="200"/>
  <c r="AY291" i="200"/>
  <c r="AX291" i="200"/>
  <c r="AV291" i="200"/>
  <c r="AQ291" i="200"/>
  <c r="AP291" i="200"/>
  <c r="AN291" i="200"/>
  <c r="AI291" i="200"/>
  <c r="AH291" i="200"/>
  <c r="AF291" i="200"/>
  <c r="AA291" i="200"/>
  <c r="Z291" i="200"/>
  <c r="X291" i="200"/>
  <c r="S291" i="200"/>
  <c r="R291" i="200"/>
  <c r="P291" i="200"/>
  <c r="K291" i="200"/>
  <c r="J291" i="200"/>
  <c r="H291" i="200"/>
  <c r="BO290" i="200"/>
  <c r="BN290" i="200"/>
  <c r="BL290" i="200"/>
  <c r="BG290" i="200"/>
  <c r="BF290" i="200"/>
  <c r="BD290" i="200"/>
  <c r="AY290" i="200"/>
  <c r="AX290" i="200"/>
  <c r="AV290" i="200"/>
  <c r="AQ290" i="200"/>
  <c r="AP290" i="200"/>
  <c r="AN290" i="200"/>
  <c r="AI290" i="200"/>
  <c r="AH290" i="200"/>
  <c r="AF290" i="200"/>
  <c r="AA290" i="200"/>
  <c r="Z290" i="200"/>
  <c r="X290" i="200"/>
  <c r="S290" i="200"/>
  <c r="R290" i="200"/>
  <c r="P290" i="200"/>
  <c r="K290" i="200"/>
  <c r="J290" i="200"/>
  <c r="H290" i="200"/>
  <c r="BO289" i="200"/>
  <c r="BN289" i="200"/>
  <c r="BL289" i="200"/>
  <c r="BG289" i="200"/>
  <c r="BF289" i="200"/>
  <c r="BD289" i="200"/>
  <c r="AY289" i="200"/>
  <c r="AX289" i="200"/>
  <c r="AV289" i="200"/>
  <c r="AQ289" i="200"/>
  <c r="AP289" i="200"/>
  <c r="AN289" i="200"/>
  <c r="AI289" i="200"/>
  <c r="AH289" i="200"/>
  <c r="AF289" i="200"/>
  <c r="AA289" i="200"/>
  <c r="Z289" i="200"/>
  <c r="X289" i="200"/>
  <c r="S289" i="200"/>
  <c r="R289" i="200"/>
  <c r="P289" i="200"/>
  <c r="K289" i="200"/>
  <c r="J289" i="200"/>
  <c r="H289" i="200"/>
  <c r="BO288" i="200"/>
  <c r="BN288" i="200"/>
  <c r="BL288" i="200"/>
  <c r="BG288" i="200"/>
  <c r="BF288" i="200"/>
  <c r="BD288" i="200"/>
  <c r="AY288" i="200"/>
  <c r="AX288" i="200"/>
  <c r="AV288" i="200"/>
  <c r="AQ288" i="200"/>
  <c r="AP288" i="200"/>
  <c r="AN288" i="200"/>
  <c r="AI288" i="200"/>
  <c r="AH288" i="200"/>
  <c r="AF288" i="200"/>
  <c r="AA288" i="200"/>
  <c r="Z288" i="200"/>
  <c r="X288" i="200"/>
  <c r="S288" i="200"/>
  <c r="R288" i="200"/>
  <c r="P288" i="200"/>
  <c r="K288" i="200"/>
  <c r="J288" i="200"/>
  <c r="H288" i="200"/>
  <c r="BO287" i="200"/>
  <c r="BN287" i="200"/>
  <c r="BL287" i="200"/>
  <c r="BG287" i="200"/>
  <c r="BF287" i="200"/>
  <c r="BD287" i="200"/>
  <c r="AY287" i="200"/>
  <c r="AX287" i="200"/>
  <c r="AV287" i="200"/>
  <c r="AQ287" i="200"/>
  <c r="AP287" i="200"/>
  <c r="AN287" i="200"/>
  <c r="AI287" i="200"/>
  <c r="AH287" i="200"/>
  <c r="AF287" i="200"/>
  <c r="AA287" i="200"/>
  <c r="Z287" i="200"/>
  <c r="X287" i="200"/>
  <c r="S287" i="200"/>
  <c r="R287" i="200"/>
  <c r="P287" i="200"/>
  <c r="K287" i="200"/>
  <c r="J287" i="200"/>
  <c r="H287" i="200"/>
  <c r="BO286" i="200"/>
  <c r="BN286" i="200"/>
  <c r="BL286" i="200"/>
  <c r="BG286" i="200"/>
  <c r="BF286" i="200"/>
  <c r="BD286" i="200"/>
  <c r="AY286" i="200"/>
  <c r="AX286" i="200"/>
  <c r="AV286" i="200"/>
  <c r="AQ286" i="200"/>
  <c r="AP286" i="200"/>
  <c r="AN286" i="200"/>
  <c r="AI286" i="200"/>
  <c r="AH286" i="200"/>
  <c r="AF286" i="200"/>
  <c r="AA286" i="200"/>
  <c r="Z286" i="200"/>
  <c r="X286" i="200"/>
  <c r="S286" i="200"/>
  <c r="R286" i="200"/>
  <c r="P286" i="200"/>
  <c r="K286" i="200"/>
  <c r="J286" i="200"/>
  <c r="H286" i="200"/>
  <c r="BO285" i="200"/>
  <c r="BN285" i="200"/>
  <c r="BL285" i="200"/>
  <c r="BG285" i="200"/>
  <c r="BF285" i="200"/>
  <c r="BD285" i="200"/>
  <c r="AY285" i="200"/>
  <c r="AX285" i="200"/>
  <c r="AV285" i="200"/>
  <c r="AQ285" i="200"/>
  <c r="AP285" i="200"/>
  <c r="AN285" i="200"/>
  <c r="AI285" i="200"/>
  <c r="AH285" i="200"/>
  <c r="AF285" i="200"/>
  <c r="AA285" i="200"/>
  <c r="Z285" i="200"/>
  <c r="X285" i="200"/>
  <c r="S285" i="200"/>
  <c r="R285" i="200"/>
  <c r="P285" i="200"/>
  <c r="K285" i="200"/>
  <c r="J285" i="200"/>
  <c r="H285" i="200"/>
  <c r="BO284" i="200"/>
  <c r="BN284" i="200"/>
  <c r="BL284" i="200"/>
  <c r="BG284" i="200"/>
  <c r="BF284" i="200"/>
  <c r="BD284" i="200"/>
  <c r="AY284" i="200"/>
  <c r="AX284" i="200"/>
  <c r="AV284" i="200"/>
  <c r="AQ284" i="200"/>
  <c r="AP284" i="200"/>
  <c r="AN284" i="200"/>
  <c r="AI284" i="200"/>
  <c r="AH284" i="200"/>
  <c r="AF284" i="200"/>
  <c r="AA284" i="200"/>
  <c r="Z284" i="200"/>
  <c r="X284" i="200"/>
  <c r="S284" i="200"/>
  <c r="R284" i="200"/>
  <c r="P284" i="200"/>
  <c r="K284" i="200"/>
  <c r="J284" i="200"/>
  <c r="H284" i="200"/>
  <c r="BO283" i="200"/>
  <c r="BN283" i="200"/>
  <c r="BL283" i="200"/>
  <c r="BG283" i="200"/>
  <c r="BF283" i="200"/>
  <c r="BD283" i="200"/>
  <c r="AY283" i="200"/>
  <c r="AX283" i="200"/>
  <c r="AV283" i="200"/>
  <c r="AQ283" i="200"/>
  <c r="AP283" i="200"/>
  <c r="AN283" i="200"/>
  <c r="AI283" i="200"/>
  <c r="AH283" i="200"/>
  <c r="AF283" i="200"/>
  <c r="AA283" i="200"/>
  <c r="Z283" i="200"/>
  <c r="X283" i="200"/>
  <c r="S283" i="200"/>
  <c r="R283" i="200"/>
  <c r="P283" i="200"/>
  <c r="K283" i="200"/>
  <c r="J283" i="200"/>
  <c r="H283" i="200"/>
  <c r="BO282" i="200"/>
  <c r="BN282" i="200"/>
  <c r="BL282" i="200"/>
  <c r="BG282" i="200"/>
  <c r="BF282" i="200"/>
  <c r="BD282" i="200"/>
  <c r="AY282" i="200"/>
  <c r="AX282" i="200"/>
  <c r="AV282" i="200"/>
  <c r="AQ282" i="200"/>
  <c r="AP282" i="200"/>
  <c r="AN282" i="200"/>
  <c r="AI282" i="200"/>
  <c r="AH282" i="200"/>
  <c r="AF282" i="200"/>
  <c r="AA282" i="200"/>
  <c r="Z282" i="200"/>
  <c r="X282" i="200"/>
  <c r="S282" i="200"/>
  <c r="R282" i="200"/>
  <c r="P282" i="200"/>
  <c r="K282" i="200"/>
  <c r="J282" i="200"/>
  <c r="H282" i="200"/>
  <c r="BO281" i="200"/>
  <c r="BN281" i="200"/>
  <c r="BL281" i="200"/>
  <c r="BG281" i="200"/>
  <c r="BF281" i="200"/>
  <c r="BD281" i="200"/>
  <c r="AY281" i="200"/>
  <c r="AX281" i="200"/>
  <c r="AV281" i="200"/>
  <c r="AQ281" i="200"/>
  <c r="AP281" i="200"/>
  <c r="AN281" i="200"/>
  <c r="AI281" i="200"/>
  <c r="AH281" i="200"/>
  <c r="AF281" i="200"/>
  <c r="AA281" i="200"/>
  <c r="Z281" i="200"/>
  <c r="X281" i="200"/>
  <c r="S281" i="200"/>
  <c r="R281" i="200"/>
  <c r="P281" i="200"/>
  <c r="K281" i="200"/>
  <c r="J281" i="200"/>
  <c r="H281" i="200"/>
  <c r="BO280" i="200"/>
  <c r="BN280" i="200"/>
  <c r="BL280" i="200"/>
  <c r="BG280" i="200"/>
  <c r="BF280" i="200"/>
  <c r="BD280" i="200"/>
  <c r="AY280" i="200"/>
  <c r="AX280" i="200"/>
  <c r="AV280" i="200"/>
  <c r="AQ280" i="200"/>
  <c r="AP280" i="200"/>
  <c r="AN280" i="200"/>
  <c r="AI280" i="200"/>
  <c r="AH280" i="200"/>
  <c r="AF280" i="200"/>
  <c r="AA280" i="200"/>
  <c r="Z280" i="200"/>
  <c r="X280" i="200"/>
  <c r="S280" i="200"/>
  <c r="R280" i="200"/>
  <c r="P280" i="200"/>
  <c r="K280" i="200"/>
  <c r="J280" i="200"/>
  <c r="H280" i="200"/>
  <c r="BO279" i="200"/>
  <c r="BN279" i="200"/>
  <c r="BL279" i="200"/>
  <c r="BG279" i="200"/>
  <c r="BF279" i="200"/>
  <c r="BD279" i="200"/>
  <c r="AY279" i="200"/>
  <c r="AX279" i="200"/>
  <c r="AV279" i="200"/>
  <c r="AQ279" i="200"/>
  <c r="AP279" i="200"/>
  <c r="AN279" i="200"/>
  <c r="AI279" i="200"/>
  <c r="AH279" i="200"/>
  <c r="AF279" i="200"/>
  <c r="AA279" i="200"/>
  <c r="Z279" i="200"/>
  <c r="X279" i="200"/>
  <c r="S279" i="200"/>
  <c r="R279" i="200"/>
  <c r="P279" i="200"/>
  <c r="K279" i="200"/>
  <c r="J279" i="200"/>
  <c r="H279" i="200"/>
  <c r="BO278" i="200"/>
  <c r="BN278" i="200"/>
  <c r="BL278" i="200"/>
  <c r="BG278" i="200"/>
  <c r="BF278" i="200"/>
  <c r="BD278" i="200"/>
  <c r="AY278" i="200"/>
  <c r="AX278" i="200"/>
  <c r="AV278" i="200"/>
  <c r="AQ278" i="200"/>
  <c r="AP278" i="200"/>
  <c r="AN278" i="200"/>
  <c r="AI278" i="200"/>
  <c r="AH278" i="200"/>
  <c r="AF278" i="200"/>
  <c r="AA278" i="200"/>
  <c r="Z278" i="200"/>
  <c r="X278" i="200"/>
  <c r="S278" i="200"/>
  <c r="R278" i="200"/>
  <c r="P278" i="200"/>
  <c r="K278" i="200"/>
  <c r="J278" i="200"/>
  <c r="H278" i="200"/>
  <c r="BN277" i="200"/>
  <c r="BK277" i="200"/>
  <c r="BO277" i="200" s="1"/>
  <c r="BF277" i="200"/>
  <c r="BC277" i="200"/>
  <c r="BG277" i="200" s="1"/>
  <c r="AX277" i="200"/>
  <c r="AU277" i="200"/>
  <c r="AY277" i="200" s="1"/>
  <c r="AP277" i="200"/>
  <c r="AM277" i="200"/>
  <c r="AQ277" i="200" s="1"/>
  <c r="AH277" i="200"/>
  <c r="AE277" i="200"/>
  <c r="AI277" i="200" s="1"/>
  <c r="Z277" i="200"/>
  <c r="W277" i="200"/>
  <c r="AA277" i="200" s="1"/>
  <c r="R277" i="200"/>
  <c r="O277" i="200"/>
  <c r="S277" i="200" s="1"/>
  <c r="J277" i="200"/>
  <c r="G277" i="200"/>
  <c r="K277" i="200" s="1"/>
  <c r="BO276" i="200"/>
  <c r="BN276" i="200"/>
  <c r="BL276" i="200"/>
  <c r="BG276" i="200"/>
  <c r="BF276" i="200"/>
  <c r="BD276" i="200"/>
  <c r="AY276" i="200"/>
  <c r="AX276" i="200"/>
  <c r="AV276" i="200"/>
  <c r="AQ276" i="200"/>
  <c r="AP276" i="200"/>
  <c r="AN276" i="200"/>
  <c r="AI276" i="200"/>
  <c r="AH276" i="200"/>
  <c r="AF276" i="200"/>
  <c r="AA276" i="200"/>
  <c r="Z276" i="200"/>
  <c r="X276" i="200"/>
  <c r="S276" i="200"/>
  <c r="R276" i="200"/>
  <c r="P276" i="200"/>
  <c r="K276" i="200"/>
  <c r="J276" i="200"/>
  <c r="H276" i="200"/>
  <c r="BO275" i="200"/>
  <c r="BN275" i="200"/>
  <c r="BL275" i="200"/>
  <c r="BG275" i="200"/>
  <c r="BF275" i="200"/>
  <c r="BD275" i="200"/>
  <c r="AY275" i="200"/>
  <c r="AX275" i="200"/>
  <c r="AV275" i="200"/>
  <c r="AQ275" i="200"/>
  <c r="AP275" i="200"/>
  <c r="AN275" i="200"/>
  <c r="AI275" i="200"/>
  <c r="AH275" i="200"/>
  <c r="AF275" i="200"/>
  <c r="AA275" i="200"/>
  <c r="Z275" i="200"/>
  <c r="X275" i="200"/>
  <c r="S275" i="200"/>
  <c r="R275" i="200"/>
  <c r="P275" i="200"/>
  <c r="K275" i="200"/>
  <c r="J275" i="200"/>
  <c r="H275" i="200"/>
  <c r="BO274" i="200"/>
  <c r="BN274" i="200"/>
  <c r="BL274" i="200"/>
  <c r="BG274" i="200"/>
  <c r="BF274" i="200"/>
  <c r="BD274" i="200"/>
  <c r="AY274" i="200"/>
  <c r="AX274" i="200"/>
  <c r="AV274" i="200"/>
  <c r="AQ274" i="200"/>
  <c r="AP274" i="200"/>
  <c r="AN274" i="200"/>
  <c r="AI274" i="200"/>
  <c r="AH274" i="200"/>
  <c r="AF274" i="200"/>
  <c r="AA274" i="200"/>
  <c r="Z274" i="200"/>
  <c r="X274" i="200"/>
  <c r="S274" i="200"/>
  <c r="R274" i="200"/>
  <c r="P274" i="200"/>
  <c r="K274" i="200"/>
  <c r="J274" i="200"/>
  <c r="H274" i="200"/>
  <c r="BO273" i="200"/>
  <c r="BN273" i="200"/>
  <c r="BL273" i="200"/>
  <c r="BG273" i="200"/>
  <c r="BF273" i="200"/>
  <c r="BD273" i="200"/>
  <c r="AY273" i="200"/>
  <c r="AX273" i="200"/>
  <c r="AV273" i="200"/>
  <c r="AQ273" i="200"/>
  <c r="AP273" i="200"/>
  <c r="AN273" i="200"/>
  <c r="AI273" i="200"/>
  <c r="AH273" i="200"/>
  <c r="AF273" i="200"/>
  <c r="AA273" i="200"/>
  <c r="Z273" i="200"/>
  <c r="X273" i="200"/>
  <c r="S273" i="200"/>
  <c r="R273" i="200"/>
  <c r="P273" i="200"/>
  <c r="K273" i="200"/>
  <c r="J273" i="200"/>
  <c r="H273" i="200"/>
  <c r="BO272" i="200"/>
  <c r="BN272" i="200"/>
  <c r="BL272" i="200"/>
  <c r="BG272" i="200"/>
  <c r="BF272" i="200"/>
  <c r="BD272" i="200"/>
  <c r="AY272" i="200"/>
  <c r="AX272" i="200"/>
  <c r="AV272" i="200"/>
  <c r="AQ272" i="200"/>
  <c r="AP272" i="200"/>
  <c r="AN272" i="200"/>
  <c r="AI272" i="200"/>
  <c r="AH272" i="200"/>
  <c r="AF272" i="200"/>
  <c r="AA272" i="200"/>
  <c r="Z272" i="200"/>
  <c r="X272" i="200"/>
  <c r="S272" i="200"/>
  <c r="R272" i="200"/>
  <c r="P272" i="200"/>
  <c r="K272" i="200"/>
  <c r="J272" i="200"/>
  <c r="H272" i="200"/>
  <c r="BO271" i="200"/>
  <c r="BN271" i="200"/>
  <c r="BL271" i="200"/>
  <c r="BG271" i="200"/>
  <c r="BF271" i="200"/>
  <c r="BD271" i="200"/>
  <c r="AY271" i="200"/>
  <c r="AX271" i="200"/>
  <c r="AV271" i="200"/>
  <c r="AQ271" i="200"/>
  <c r="AP271" i="200"/>
  <c r="AN271" i="200"/>
  <c r="AI271" i="200"/>
  <c r="AH271" i="200"/>
  <c r="AF271" i="200"/>
  <c r="AA271" i="200"/>
  <c r="Z271" i="200"/>
  <c r="X271" i="200"/>
  <c r="S271" i="200"/>
  <c r="R271" i="200"/>
  <c r="P271" i="200"/>
  <c r="K271" i="200"/>
  <c r="J271" i="200"/>
  <c r="H271" i="200"/>
  <c r="BO270" i="200"/>
  <c r="BN270" i="200"/>
  <c r="BL270" i="200"/>
  <c r="BG270" i="200"/>
  <c r="BF270" i="200"/>
  <c r="BD270" i="200"/>
  <c r="AY270" i="200"/>
  <c r="AX270" i="200"/>
  <c r="AV270" i="200"/>
  <c r="AQ270" i="200"/>
  <c r="AP270" i="200"/>
  <c r="AN270" i="200"/>
  <c r="AI270" i="200"/>
  <c r="AH270" i="200"/>
  <c r="AF270" i="200"/>
  <c r="AA270" i="200"/>
  <c r="Z270" i="200"/>
  <c r="X270" i="200"/>
  <c r="S270" i="200"/>
  <c r="R270" i="200"/>
  <c r="P270" i="200"/>
  <c r="K270" i="200"/>
  <c r="J270" i="200"/>
  <c r="H270" i="200"/>
  <c r="BO269" i="200"/>
  <c r="BN269" i="200"/>
  <c r="BL269" i="200"/>
  <c r="BG269" i="200"/>
  <c r="BF269" i="200"/>
  <c r="BD269" i="200"/>
  <c r="AY269" i="200"/>
  <c r="AX269" i="200"/>
  <c r="AV269" i="200"/>
  <c r="AQ269" i="200"/>
  <c r="AP269" i="200"/>
  <c r="AN269" i="200"/>
  <c r="AI269" i="200"/>
  <c r="AH269" i="200"/>
  <c r="AF269" i="200"/>
  <c r="AA269" i="200"/>
  <c r="Z269" i="200"/>
  <c r="X269" i="200"/>
  <c r="S269" i="200"/>
  <c r="R269" i="200"/>
  <c r="P269" i="200"/>
  <c r="K269" i="200"/>
  <c r="J269" i="200"/>
  <c r="H269" i="200"/>
  <c r="BO268" i="200"/>
  <c r="BN268" i="200"/>
  <c r="BL268" i="200"/>
  <c r="BG268" i="200"/>
  <c r="BF268" i="200"/>
  <c r="BD268" i="200"/>
  <c r="AY268" i="200"/>
  <c r="AX268" i="200"/>
  <c r="AV268" i="200"/>
  <c r="AQ268" i="200"/>
  <c r="AP268" i="200"/>
  <c r="AN268" i="200"/>
  <c r="AI268" i="200"/>
  <c r="AH268" i="200"/>
  <c r="AF268" i="200"/>
  <c r="AA268" i="200"/>
  <c r="Z268" i="200"/>
  <c r="X268" i="200"/>
  <c r="S268" i="200"/>
  <c r="R268" i="200"/>
  <c r="P268" i="200"/>
  <c r="K268" i="200"/>
  <c r="J268" i="200"/>
  <c r="H268" i="200"/>
  <c r="BO267" i="200"/>
  <c r="BN267" i="200"/>
  <c r="BL267" i="200"/>
  <c r="BG267" i="200"/>
  <c r="BF267" i="200"/>
  <c r="BD267" i="200"/>
  <c r="AY267" i="200"/>
  <c r="AX267" i="200"/>
  <c r="AV267" i="200"/>
  <c r="AQ267" i="200"/>
  <c r="AP267" i="200"/>
  <c r="AN267" i="200"/>
  <c r="AI267" i="200"/>
  <c r="AH267" i="200"/>
  <c r="AF267" i="200"/>
  <c r="AA267" i="200"/>
  <c r="Z267" i="200"/>
  <c r="X267" i="200"/>
  <c r="S267" i="200"/>
  <c r="R267" i="200"/>
  <c r="P267" i="200"/>
  <c r="K267" i="200"/>
  <c r="J267" i="200"/>
  <c r="H267" i="200"/>
  <c r="BO266" i="200"/>
  <c r="BN266" i="200"/>
  <c r="BL266" i="200"/>
  <c r="BG266" i="200"/>
  <c r="BF266" i="200"/>
  <c r="BD266" i="200"/>
  <c r="AY266" i="200"/>
  <c r="AX266" i="200"/>
  <c r="AV266" i="200"/>
  <c r="AQ266" i="200"/>
  <c r="AP266" i="200"/>
  <c r="AN266" i="200"/>
  <c r="AI266" i="200"/>
  <c r="AH266" i="200"/>
  <c r="AF266" i="200"/>
  <c r="AA266" i="200"/>
  <c r="Z266" i="200"/>
  <c r="X266" i="200"/>
  <c r="S266" i="200"/>
  <c r="R266" i="200"/>
  <c r="P266" i="200"/>
  <c r="K266" i="200"/>
  <c r="J266" i="200"/>
  <c r="H266" i="200"/>
  <c r="BO265" i="200"/>
  <c r="BN265" i="200"/>
  <c r="BL265" i="200"/>
  <c r="BG265" i="200"/>
  <c r="BF265" i="200"/>
  <c r="BD265" i="200"/>
  <c r="AY265" i="200"/>
  <c r="AX265" i="200"/>
  <c r="AV265" i="200"/>
  <c r="AQ265" i="200"/>
  <c r="AP265" i="200"/>
  <c r="AN265" i="200"/>
  <c r="AI265" i="200"/>
  <c r="AH265" i="200"/>
  <c r="AF265" i="200"/>
  <c r="AA265" i="200"/>
  <c r="Z265" i="200"/>
  <c r="X265" i="200"/>
  <c r="S265" i="200"/>
  <c r="R265" i="200"/>
  <c r="P265" i="200"/>
  <c r="K265" i="200"/>
  <c r="J265" i="200"/>
  <c r="H265" i="200"/>
  <c r="BO264" i="200"/>
  <c r="BN264" i="200"/>
  <c r="BL264" i="200"/>
  <c r="BG264" i="200"/>
  <c r="BF264" i="200"/>
  <c r="BD264" i="200"/>
  <c r="AY264" i="200"/>
  <c r="AX264" i="200"/>
  <c r="AV264" i="200"/>
  <c r="AQ264" i="200"/>
  <c r="AP264" i="200"/>
  <c r="AN264" i="200"/>
  <c r="AI264" i="200"/>
  <c r="AH264" i="200"/>
  <c r="AF264" i="200"/>
  <c r="AA264" i="200"/>
  <c r="Z264" i="200"/>
  <c r="X264" i="200"/>
  <c r="S264" i="200"/>
  <c r="R264" i="200"/>
  <c r="P264" i="200"/>
  <c r="K264" i="200"/>
  <c r="J264" i="200"/>
  <c r="H264" i="200"/>
  <c r="BO263" i="200"/>
  <c r="BN263" i="200"/>
  <c r="BL263" i="200"/>
  <c r="BG263" i="200"/>
  <c r="BF263" i="200"/>
  <c r="BD263" i="200"/>
  <c r="AY263" i="200"/>
  <c r="AX263" i="200"/>
  <c r="AV263" i="200"/>
  <c r="AQ263" i="200"/>
  <c r="AP263" i="200"/>
  <c r="AN263" i="200"/>
  <c r="AI263" i="200"/>
  <c r="AH263" i="200"/>
  <c r="AF263" i="200"/>
  <c r="AA263" i="200"/>
  <c r="Z263" i="200"/>
  <c r="X263" i="200"/>
  <c r="S263" i="200"/>
  <c r="R263" i="200"/>
  <c r="P263" i="200"/>
  <c r="K263" i="200"/>
  <c r="J263" i="200"/>
  <c r="H263" i="200"/>
  <c r="BO262" i="200"/>
  <c r="BN262" i="200"/>
  <c r="BL262" i="200"/>
  <c r="BG262" i="200"/>
  <c r="BF262" i="200"/>
  <c r="BD262" i="200"/>
  <c r="AY262" i="200"/>
  <c r="AX262" i="200"/>
  <c r="AV262" i="200"/>
  <c r="AQ262" i="200"/>
  <c r="AP262" i="200"/>
  <c r="AN262" i="200"/>
  <c r="AI262" i="200"/>
  <c r="AH262" i="200"/>
  <c r="AF262" i="200"/>
  <c r="AA262" i="200"/>
  <c r="Z262" i="200"/>
  <c r="X262" i="200"/>
  <c r="S262" i="200"/>
  <c r="R262" i="200"/>
  <c r="P262" i="200"/>
  <c r="K262" i="200"/>
  <c r="J262" i="200"/>
  <c r="H262" i="200"/>
  <c r="BO261" i="200"/>
  <c r="BN261" i="200"/>
  <c r="BL261" i="200"/>
  <c r="BG261" i="200"/>
  <c r="BF261" i="200"/>
  <c r="BD261" i="200"/>
  <c r="AY261" i="200"/>
  <c r="AX261" i="200"/>
  <c r="AV261" i="200"/>
  <c r="AQ261" i="200"/>
  <c r="AP261" i="200"/>
  <c r="AN261" i="200"/>
  <c r="AI261" i="200"/>
  <c r="AH261" i="200"/>
  <c r="AF261" i="200"/>
  <c r="AA261" i="200"/>
  <c r="Z261" i="200"/>
  <c r="X261" i="200"/>
  <c r="S261" i="200"/>
  <c r="R261" i="200"/>
  <c r="P261" i="200"/>
  <c r="K261" i="200"/>
  <c r="J261" i="200"/>
  <c r="H261" i="200"/>
  <c r="BN260" i="200"/>
  <c r="BK260" i="200"/>
  <c r="BO260" i="200" s="1"/>
  <c r="BF260" i="200"/>
  <c r="BC260" i="200"/>
  <c r="BG260" i="200" s="1"/>
  <c r="AX260" i="200"/>
  <c r="AU260" i="200"/>
  <c r="AY260" i="200" s="1"/>
  <c r="AP260" i="200"/>
  <c r="AM260" i="200"/>
  <c r="AQ260" i="200" s="1"/>
  <c r="AH260" i="200"/>
  <c r="AE260" i="200"/>
  <c r="AI260" i="200" s="1"/>
  <c r="Z260" i="200"/>
  <c r="W260" i="200"/>
  <c r="AA260" i="200" s="1"/>
  <c r="R260" i="200"/>
  <c r="O260" i="200"/>
  <c r="S260" i="200" s="1"/>
  <c r="J260" i="200"/>
  <c r="G260" i="200"/>
  <c r="K260" i="200" s="1"/>
  <c r="BO259" i="200"/>
  <c r="BN259" i="200"/>
  <c r="BL259" i="200"/>
  <c r="BG259" i="200"/>
  <c r="BF259" i="200"/>
  <c r="BD259" i="200"/>
  <c r="AY259" i="200"/>
  <c r="AX259" i="200"/>
  <c r="AV259" i="200"/>
  <c r="AQ259" i="200"/>
  <c r="AP259" i="200"/>
  <c r="AN259" i="200"/>
  <c r="AI259" i="200"/>
  <c r="AH259" i="200"/>
  <c r="AF259" i="200"/>
  <c r="AA259" i="200"/>
  <c r="Z259" i="200"/>
  <c r="X259" i="200"/>
  <c r="S259" i="200"/>
  <c r="R259" i="200"/>
  <c r="P259" i="200"/>
  <c r="K259" i="200"/>
  <c r="J259" i="200"/>
  <c r="H259" i="200"/>
  <c r="BO258" i="200"/>
  <c r="BN258" i="200"/>
  <c r="BL258" i="200"/>
  <c r="BG258" i="200"/>
  <c r="BF258" i="200"/>
  <c r="BD258" i="200"/>
  <c r="AY258" i="200"/>
  <c r="AX258" i="200"/>
  <c r="AV258" i="200"/>
  <c r="AQ258" i="200"/>
  <c r="AP258" i="200"/>
  <c r="AN258" i="200"/>
  <c r="AI258" i="200"/>
  <c r="AH258" i="200"/>
  <c r="AF258" i="200"/>
  <c r="AA258" i="200"/>
  <c r="Z258" i="200"/>
  <c r="X258" i="200"/>
  <c r="S258" i="200"/>
  <c r="R258" i="200"/>
  <c r="P258" i="200"/>
  <c r="K258" i="200"/>
  <c r="J258" i="200"/>
  <c r="H258" i="200"/>
  <c r="BO257" i="200"/>
  <c r="BN257" i="200"/>
  <c r="BL257" i="200"/>
  <c r="BG257" i="200"/>
  <c r="BF257" i="200"/>
  <c r="BD257" i="200"/>
  <c r="AY257" i="200"/>
  <c r="AX257" i="200"/>
  <c r="AV257" i="200"/>
  <c r="AQ257" i="200"/>
  <c r="AP257" i="200"/>
  <c r="AN257" i="200"/>
  <c r="AI257" i="200"/>
  <c r="AH257" i="200"/>
  <c r="AF257" i="200"/>
  <c r="AA257" i="200"/>
  <c r="Z257" i="200"/>
  <c r="X257" i="200"/>
  <c r="S257" i="200"/>
  <c r="R257" i="200"/>
  <c r="P257" i="200"/>
  <c r="K257" i="200"/>
  <c r="J257" i="200"/>
  <c r="H257" i="200"/>
  <c r="BO256" i="200"/>
  <c r="BN256" i="200"/>
  <c r="BL256" i="200"/>
  <c r="BG256" i="200"/>
  <c r="BF256" i="200"/>
  <c r="BD256" i="200"/>
  <c r="AY256" i="200"/>
  <c r="AX256" i="200"/>
  <c r="AV256" i="200"/>
  <c r="AQ256" i="200"/>
  <c r="AP256" i="200"/>
  <c r="AN256" i="200"/>
  <c r="AI256" i="200"/>
  <c r="AH256" i="200"/>
  <c r="AF256" i="200"/>
  <c r="AA256" i="200"/>
  <c r="Z256" i="200"/>
  <c r="X256" i="200"/>
  <c r="S256" i="200"/>
  <c r="R256" i="200"/>
  <c r="P256" i="200"/>
  <c r="K256" i="200"/>
  <c r="J256" i="200"/>
  <c r="H256" i="200"/>
  <c r="BO255" i="200"/>
  <c r="BN255" i="200"/>
  <c r="BL255" i="200"/>
  <c r="BG255" i="200"/>
  <c r="BF255" i="200"/>
  <c r="BD255" i="200"/>
  <c r="AY255" i="200"/>
  <c r="AX255" i="200"/>
  <c r="AV255" i="200"/>
  <c r="AQ255" i="200"/>
  <c r="AP255" i="200"/>
  <c r="AN255" i="200"/>
  <c r="AI255" i="200"/>
  <c r="AH255" i="200"/>
  <c r="AF255" i="200"/>
  <c r="AA255" i="200"/>
  <c r="Z255" i="200"/>
  <c r="X255" i="200"/>
  <c r="S255" i="200"/>
  <c r="R255" i="200"/>
  <c r="P255" i="200"/>
  <c r="K255" i="200"/>
  <c r="J255" i="200"/>
  <c r="H255" i="200"/>
  <c r="BO254" i="200"/>
  <c r="BN254" i="200"/>
  <c r="BL254" i="200"/>
  <c r="BG254" i="200"/>
  <c r="BF254" i="200"/>
  <c r="BD254" i="200"/>
  <c r="AY254" i="200"/>
  <c r="AX254" i="200"/>
  <c r="AV254" i="200"/>
  <c r="AQ254" i="200"/>
  <c r="AP254" i="200"/>
  <c r="AN254" i="200"/>
  <c r="AI254" i="200"/>
  <c r="AH254" i="200"/>
  <c r="AF254" i="200"/>
  <c r="AA254" i="200"/>
  <c r="Z254" i="200"/>
  <c r="X254" i="200"/>
  <c r="S254" i="200"/>
  <c r="R254" i="200"/>
  <c r="P254" i="200"/>
  <c r="K254" i="200"/>
  <c r="J254" i="200"/>
  <c r="H254" i="200"/>
  <c r="BO253" i="200"/>
  <c r="BN253" i="200"/>
  <c r="BL253" i="200"/>
  <c r="BG253" i="200"/>
  <c r="BF253" i="200"/>
  <c r="BD253" i="200"/>
  <c r="AY253" i="200"/>
  <c r="AX253" i="200"/>
  <c r="AV253" i="200"/>
  <c r="AQ253" i="200"/>
  <c r="AP253" i="200"/>
  <c r="AN253" i="200"/>
  <c r="AI253" i="200"/>
  <c r="AH253" i="200"/>
  <c r="AF253" i="200"/>
  <c r="AA253" i="200"/>
  <c r="Z253" i="200"/>
  <c r="X253" i="200"/>
  <c r="S253" i="200"/>
  <c r="R253" i="200"/>
  <c r="P253" i="200"/>
  <c r="K253" i="200"/>
  <c r="J253" i="200"/>
  <c r="H253" i="200"/>
  <c r="BO252" i="200"/>
  <c r="BN252" i="200"/>
  <c r="BL252" i="200"/>
  <c r="BG252" i="200"/>
  <c r="BF252" i="200"/>
  <c r="BD252" i="200"/>
  <c r="AY252" i="200"/>
  <c r="AX252" i="200"/>
  <c r="AV252" i="200"/>
  <c r="AQ252" i="200"/>
  <c r="AP252" i="200"/>
  <c r="AN252" i="200"/>
  <c r="AI252" i="200"/>
  <c r="AH252" i="200"/>
  <c r="AF252" i="200"/>
  <c r="AA252" i="200"/>
  <c r="Z252" i="200"/>
  <c r="X252" i="200"/>
  <c r="S252" i="200"/>
  <c r="R252" i="200"/>
  <c r="P252" i="200"/>
  <c r="K252" i="200"/>
  <c r="J252" i="200"/>
  <c r="H252" i="200"/>
  <c r="BO251" i="200"/>
  <c r="BN251" i="200"/>
  <c r="BL251" i="200"/>
  <c r="BG251" i="200"/>
  <c r="BF251" i="200"/>
  <c r="BD251" i="200"/>
  <c r="AY251" i="200"/>
  <c r="AX251" i="200"/>
  <c r="AV251" i="200"/>
  <c r="AQ251" i="200"/>
  <c r="AP251" i="200"/>
  <c r="AN251" i="200"/>
  <c r="AI251" i="200"/>
  <c r="AH251" i="200"/>
  <c r="AF251" i="200"/>
  <c r="AA251" i="200"/>
  <c r="Z251" i="200"/>
  <c r="X251" i="200"/>
  <c r="S251" i="200"/>
  <c r="R251" i="200"/>
  <c r="P251" i="200"/>
  <c r="K251" i="200"/>
  <c r="J251" i="200"/>
  <c r="H251" i="200"/>
  <c r="BO250" i="200"/>
  <c r="BN250" i="200"/>
  <c r="BL250" i="200"/>
  <c r="BG250" i="200"/>
  <c r="BF250" i="200"/>
  <c r="BD250" i="200"/>
  <c r="AY250" i="200"/>
  <c r="AX250" i="200"/>
  <c r="AV250" i="200"/>
  <c r="AQ250" i="200"/>
  <c r="AP250" i="200"/>
  <c r="AN250" i="200"/>
  <c r="AI250" i="200"/>
  <c r="AH250" i="200"/>
  <c r="AF250" i="200"/>
  <c r="AA250" i="200"/>
  <c r="Z250" i="200"/>
  <c r="X250" i="200"/>
  <c r="S250" i="200"/>
  <c r="R250" i="200"/>
  <c r="P250" i="200"/>
  <c r="K250" i="200"/>
  <c r="J250" i="200"/>
  <c r="H250" i="200"/>
  <c r="BO249" i="200"/>
  <c r="BN249" i="200"/>
  <c r="BL249" i="200"/>
  <c r="BG249" i="200"/>
  <c r="BF249" i="200"/>
  <c r="BD249" i="200"/>
  <c r="AY249" i="200"/>
  <c r="AX249" i="200"/>
  <c r="AV249" i="200"/>
  <c r="AQ249" i="200"/>
  <c r="AP249" i="200"/>
  <c r="AN249" i="200"/>
  <c r="AI249" i="200"/>
  <c r="AH249" i="200"/>
  <c r="AF249" i="200"/>
  <c r="AA249" i="200"/>
  <c r="Z249" i="200"/>
  <c r="X249" i="200"/>
  <c r="S249" i="200"/>
  <c r="R249" i="200"/>
  <c r="P249" i="200"/>
  <c r="K249" i="200"/>
  <c r="J249" i="200"/>
  <c r="H249" i="200"/>
  <c r="BO248" i="200"/>
  <c r="BN248" i="200"/>
  <c r="BL248" i="200"/>
  <c r="BG248" i="200"/>
  <c r="BF248" i="200"/>
  <c r="BD248" i="200"/>
  <c r="AY248" i="200"/>
  <c r="AX248" i="200"/>
  <c r="AV248" i="200"/>
  <c r="AQ248" i="200"/>
  <c r="AP248" i="200"/>
  <c r="AN248" i="200"/>
  <c r="AI248" i="200"/>
  <c r="AH248" i="200"/>
  <c r="AF248" i="200"/>
  <c r="AA248" i="200"/>
  <c r="Z248" i="200"/>
  <c r="X248" i="200"/>
  <c r="S248" i="200"/>
  <c r="R248" i="200"/>
  <c r="P248" i="200"/>
  <c r="K248" i="200"/>
  <c r="J248" i="200"/>
  <c r="H248" i="200"/>
  <c r="BO247" i="200"/>
  <c r="BN247" i="200"/>
  <c r="BL247" i="200"/>
  <c r="BG247" i="200"/>
  <c r="BF247" i="200"/>
  <c r="BD247" i="200"/>
  <c r="AY247" i="200"/>
  <c r="AX247" i="200"/>
  <c r="AV247" i="200"/>
  <c r="AQ247" i="200"/>
  <c r="AP247" i="200"/>
  <c r="AN247" i="200"/>
  <c r="AI247" i="200"/>
  <c r="AH247" i="200"/>
  <c r="AF247" i="200"/>
  <c r="AA247" i="200"/>
  <c r="Z247" i="200"/>
  <c r="X247" i="200"/>
  <c r="S247" i="200"/>
  <c r="R247" i="200"/>
  <c r="P247" i="200"/>
  <c r="K247" i="200"/>
  <c r="J247" i="200"/>
  <c r="H247" i="200"/>
  <c r="BO246" i="200"/>
  <c r="BN246" i="200"/>
  <c r="BL246" i="200"/>
  <c r="BG246" i="200"/>
  <c r="BF246" i="200"/>
  <c r="BD246" i="200"/>
  <c r="AY246" i="200"/>
  <c r="AX246" i="200"/>
  <c r="AV246" i="200"/>
  <c r="AQ246" i="200"/>
  <c r="AP246" i="200"/>
  <c r="AN246" i="200"/>
  <c r="AI246" i="200"/>
  <c r="AH246" i="200"/>
  <c r="AF246" i="200"/>
  <c r="AA246" i="200"/>
  <c r="Z246" i="200"/>
  <c r="X246" i="200"/>
  <c r="S246" i="200"/>
  <c r="R246" i="200"/>
  <c r="P246" i="200"/>
  <c r="K246" i="200"/>
  <c r="J246" i="200"/>
  <c r="H246" i="200"/>
  <c r="BO245" i="200"/>
  <c r="BN245" i="200"/>
  <c r="BL245" i="200"/>
  <c r="BG245" i="200"/>
  <c r="BF245" i="200"/>
  <c r="BD245" i="200"/>
  <c r="AY245" i="200"/>
  <c r="AX245" i="200"/>
  <c r="AV245" i="200"/>
  <c r="AQ245" i="200"/>
  <c r="AP245" i="200"/>
  <c r="AN245" i="200"/>
  <c r="AI245" i="200"/>
  <c r="AH245" i="200"/>
  <c r="AF245" i="200"/>
  <c r="AA245" i="200"/>
  <c r="Z245" i="200"/>
  <c r="X245" i="200"/>
  <c r="S245" i="200"/>
  <c r="R245" i="200"/>
  <c r="P245" i="200"/>
  <c r="K245" i="200"/>
  <c r="J245" i="200"/>
  <c r="H245" i="200"/>
  <c r="BO244" i="200"/>
  <c r="BN244" i="200"/>
  <c r="BL244" i="200"/>
  <c r="BG244" i="200"/>
  <c r="BF244" i="200"/>
  <c r="BD244" i="200"/>
  <c r="AY244" i="200"/>
  <c r="AX244" i="200"/>
  <c r="AV244" i="200"/>
  <c r="AQ244" i="200"/>
  <c r="AP244" i="200"/>
  <c r="AN244" i="200"/>
  <c r="AI244" i="200"/>
  <c r="AH244" i="200"/>
  <c r="AF244" i="200"/>
  <c r="AA244" i="200"/>
  <c r="Z244" i="200"/>
  <c r="X244" i="200"/>
  <c r="S244" i="200"/>
  <c r="R244" i="200"/>
  <c r="P244" i="200"/>
  <c r="K244" i="200"/>
  <c r="J244" i="200"/>
  <c r="H244" i="200"/>
  <c r="BN243" i="200"/>
  <c r="BK243" i="200"/>
  <c r="BO243" i="200" s="1"/>
  <c r="BF243" i="200"/>
  <c r="BC243" i="200"/>
  <c r="BG243" i="200" s="1"/>
  <c r="AX243" i="200"/>
  <c r="AU243" i="200"/>
  <c r="AY243" i="200" s="1"/>
  <c r="AP243" i="200"/>
  <c r="AM243" i="200"/>
  <c r="AQ243" i="200" s="1"/>
  <c r="AH243" i="200"/>
  <c r="AE243" i="200"/>
  <c r="AI243" i="200" s="1"/>
  <c r="Z243" i="200"/>
  <c r="W243" i="200"/>
  <c r="AA243" i="200" s="1"/>
  <c r="R243" i="200"/>
  <c r="O243" i="200"/>
  <c r="S243" i="200" s="1"/>
  <c r="J243" i="200"/>
  <c r="G243" i="200"/>
  <c r="K243" i="200" s="1"/>
  <c r="BO242" i="200"/>
  <c r="BN242" i="200"/>
  <c r="BL242" i="200"/>
  <c r="BG242" i="200"/>
  <c r="BF242" i="200"/>
  <c r="BD242" i="200"/>
  <c r="AY242" i="200"/>
  <c r="AX242" i="200"/>
  <c r="AV242" i="200"/>
  <c r="AQ242" i="200"/>
  <c r="AP242" i="200"/>
  <c r="AN242" i="200"/>
  <c r="AI242" i="200"/>
  <c r="AH242" i="200"/>
  <c r="AF242" i="200"/>
  <c r="AA242" i="200"/>
  <c r="Z242" i="200"/>
  <c r="X242" i="200"/>
  <c r="S242" i="200"/>
  <c r="R242" i="200"/>
  <c r="P242" i="200"/>
  <c r="K242" i="200"/>
  <c r="J242" i="200"/>
  <c r="H242" i="200"/>
  <c r="BO241" i="200"/>
  <c r="BN241" i="200"/>
  <c r="BL241" i="200"/>
  <c r="BG241" i="200"/>
  <c r="BF241" i="200"/>
  <c r="BD241" i="200"/>
  <c r="AY241" i="200"/>
  <c r="AX241" i="200"/>
  <c r="AV241" i="200"/>
  <c r="AQ241" i="200"/>
  <c r="AP241" i="200"/>
  <c r="AN241" i="200"/>
  <c r="AI241" i="200"/>
  <c r="AH241" i="200"/>
  <c r="AF241" i="200"/>
  <c r="AA241" i="200"/>
  <c r="Z241" i="200"/>
  <c r="X241" i="200"/>
  <c r="S241" i="200"/>
  <c r="R241" i="200"/>
  <c r="P241" i="200"/>
  <c r="K241" i="200"/>
  <c r="J241" i="200"/>
  <c r="H241" i="200"/>
  <c r="BO240" i="200"/>
  <c r="BN240" i="200"/>
  <c r="BL240" i="200"/>
  <c r="BG240" i="200"/>
  <c r="BF240" i="200"/>
  <c r="BD240" i="200"/>
  <c r="AY240" i="200"/>
  <c r="AX240" i="200"/>
  <c r="AV240" i="200"/>
  <c r="AQ240" i="200"/>
  <c r="AP240" i="200"/>
  <c r="AN240" i="200"/>
  <c r="AI240" i="200"/>
  <c r="AH240" i="200"/>
  <c r="AF240" i="200"/>
  <c r="AA240" i="200"/>
  <c r="Z240" i="200"/>
  <c r="X240" i="200"/>
  <c r="S240" i="200"/>
  <c r="R240" i="200"/>
  <c r="P240" i="200"/>
  <c r="K240" i="200"/>
  <c r="J240" i="200"/>
  <c r="H240" i="200"/>
  <c r="BO239" i="200"/>
  <c r="BN239" i="200"/>
  <c r="BL239" i="200"/>
  <c r="BG239" i="200"/>
  <c r="BF239" i="200"/>
  <c r="BD239" i="200"/>
  <c r="AY239" i="200"/>
  <c r="AX239" i="200"/>
  <c r="AV239" i="200"/>
  <c r="AQ239" i="200"/>
  <c r="AP239" i="200"/>
  <c r="AN239" i="200"/>
  <c r="AI239" i="200"/>
  <c r="AH239" i="200"/>
  <c r="AF239" i="200"/>
  <c r="AA239" i="200"/>
  <c r="Z239" i="200"/>
  <c r="X239" i="200"/>
  <c r="S239" i="200"/>
  <c r="R239" i="200"/>
  <c r="P239" i="200"/>
  <c r="K239" i="200"/>
  <c r="J239" i="200"/>
  <c r="H239" i="200"/>
  <c r="BO238" i="200"/>
  <c r="BN238" i="200"/>
  <c r="BL238" i="200"/>
  <c r="BG238" i="200"/>
  <c r="BF238" i="200"/>
  <c r="BD238" i="200"/>
  <c r="AY238" i="200"/>
  <c r="AX238" i="200"/>
  <c r="AV238" i="200"/>
  <c r="AQ238" i="200"/>
  <c r="AP238" i="200"/>
  <c r="AN238" i="200"/>
  <c r="AI238" i="200"/>
  <c r="AH238" i="200"/>
  <c r="AF238" i="200"/>
  <c r="AA238" i="200"/>
  <c r="Z238" i="200"/>
  <c r="X238" i="200"/>
  <c r="S238" i="200"/>
  <c r="R238" i="200"/>
  <c r="P238" i="200"/>
  <c r="K238" i="200"/>
  <c r="J238" i="200"/>
  <c r="H238" i="200"/>
  <c r="BO237" i="200"/>
  <c r="BN237" i="200"/>
  <c r="BL237" i="200"/>
  <c r="BG237" i="200"/>
  <c r="BF237" i="200"/>
  <c r="BD237" i="200"/>
  <c r="AY237" i="200"/>
  <c r="AX237" i="200"/>
  <c r="AV237" i="200"/>
  <c r="AQ237" i="200"/>
  <c r="AP237" i="200"/>
  <c r="AN237" i="200"/>
  <c r="AI237" i="200"/>
  <c r="AH237" i="200"/>
  <c r="AF237" i="200"/>
  <c r="AA237" i="200"/>
  <c r="Z237" i="200"/>
  <c r="X237" i="200"/>
  <c r="S237" i="200"/>
  <c r="R237" i="200"/>
  <c r="P237" i="200"/>
  <c r="K237" i="200"/>
  <c r="J237" i="200"/>
  <c r="H237" i="200"/>
  <c r="BO236" i="200"/>
  <c r="BN236" i="200"/>
  <c r="BL236" i="200"/>
  <c r="BG236" i="200"/>
  <c r="BF236" i="200"/>
  <c r="BD236" i="200"/>
  <c r="AY236" i="200"/>
  <c r="AX236" i="200"/>
  <c r="AV236" i="200"/>
  <c r="AQ236" i="200"/>
  <c r="AP236" i="200"/>
  <c r="AN236" i="200"/>
  <c r="AI236" i="200"/>
  <c r="AH236" i="200"/>
  <c r="AF236" i="200"/>
  <c r="AA236" i="200"/>
  <c r="Z236" i="200"/>
  <c r="X236" i="200"/>
  <c r="S236" i="200"/>
  <c r="R236" i="200"/>
  <c r="P236" i="200"/>
  <c r="K236" i="200"/>
  <c r="J236" i="200"/>
  <c r="H236" i="200"/>
  <c r="BO235" i="200"/>
  <c r="BN235" i="200"/>
  <c r="BL235" i="200"/>
  <c r="BG235" i="200"/>
  <c r="BF235" i="200"/>
  <c r="BD235" i="200"/>
  <c r="AY235" i="200"/>
  <c r="AX235" i="200"/>
  <c r="AV235" i="200"/>
  <c r="AQ235" i="200"/>
  <c r="AP235" i="200"/>
  <c r="AN235" i="200"/>
  <c r="AI235" i="200"/>
  <c r="AH235" i="200"/>
  <c r="AF235" i="200"/>
  <c r="AA235" i="200"/>
  <c r="Z235" i="200"/>
  <c r="X235" i="200"/>
  <c r="S235" i="200"/>
  <c r="R235" i="200"/>
  <c r="P235" i="200"/>
  <c r="K235" i="200"/>
  <c r="J235" i="200"/>
  <c r="H235" i="200"/>
  <c r="BO234" i="200"/>
  <c r="BN234" i="200"/>
  <c r="BL234" i="200"/>
  <c r="BG234" i="200"/>
  <c r="BF234" i="200"/>
  <c r="BD234" i="200"/>
  <c r="AY234" i="200"/>
  <c r="AX234" i="200"/>
  <c r="AV234" i="200"/>
  <c r="AQ234" i="200"/>
  <c r="AP234" i="200"/>
  <c r="AN234" i="200"/>
  <c r="AI234" i="200"/>
  <c r="AH234" i="200"/>
  <c r="AF234" i="200"/>
  <c r="AA234" i="200"/>
  <c r="Z234" i="200"/>
  <c r="X234" i="200"/>
  <c r="S234" i="200"/>
  <c r="R234" i="200"/>
  <c r="P234" i="200"/>
  <c r="K234" i="200"/>
  <c r="J234" i="200"/>
  <c r="H234" i="200"/>
  <c r="BO233" i="200"/>
  <c r="BN233" i="200"/>
  <c r="BL233" i="200"/>
  <c r="BG233" i="200"/>
  <c r="BF233" i="200"/>
  <c r="BD233" i="200"/>
  <c r="AY233" i="200"/>
  <c r="AX233" i="200"/>
  <c r="AV233" i="200"/>
  <c r="AQ233" i="200"/>
  <c r="AP233" i="200"/>
  <c r="AN233" i="200"/>
  <c r="AI233" i="200"/>
  <c r="AH233" i="200"/>
  <c r="AF233" i="200"/>
  <c r="AA233" i="200"/>
  <c r="Z233" i="200"/>
  <c r="X233" i="200"/>
  <c r="S233" i="200"/>
  <c r="R233" i="200"/>
  <c r="P233" i="200"/>
  <c r="K233" i="200"/>
  <c r="J233" i="200"/>
  <c r="H233" i="200"/>
  <c r="BO232" i="200"/>
  <c r="BN232" i="200"/>
  <c r="BL232" i="200"/>
  <c r="BG232" i="200"/>
  <c r="BF232" i="200"/>
  <c r="BD232" i="200"/>
  <c r="AY232" i="200"/>
  <c r="AX232" i="200"/>
  <c r="AV232" i="200"/>
  <c r="AQ232" i="200"/>
  <c r="AP232" i="200"/>
  <c r="AN232" i="200"/>
  <c r="AI232" i="200"/>
  <c r="AH232" i="200"/>
  <c r="AF232" i="200"/>
  <c r="AA232" i="200"/>
  <c r="Z232" i="200"/>
  <c r="X232" i="200"/>
  <c r="S232" i="200"/>
  <c r="R232" i="200"/>
  <c r="P232" i="200"/>
  <c r="K232" i="200"/>
  <c r="J232" i="200"/>
  <c r="H232" i="200"/>
  <c r="BO231" i="200"/>
  <c r="BN231" i="200"/>
  <c r="BL231" i="200"/>
  <c r="BG231" i="200"/>
  <c r="BF231" i="200"/>
  <c r="BD231" i="200"/>
  <c r="AY231" i="200"/>
  <c r="AX231" i="200"/>
  <c r="AV231" i="200"/>
  <c r="AQ231" i="200"/>
  <c r="AP231" i="200"/>
  <c r="AN231" i="200"/>
  <c r="AI231" i="200"/>
  <c r="AH231" i="200"/>
  <c r="AF231" i="200"/>
  <c r="AA231" i="200"/>
  <c r="Z231" i="200"/>
  <c r="X231" i="200"/>
  <c r="S231" i="200"/>
  <c r="R231" i="200"/>
  <c r="P231" i="200"/>
  <c r="K231" i="200"/>
  <c r="J231" i="200"/>
  <c r="H231" i="200"/>
  <c r="BO230" i="200"/>
  <c r="BN230" i="200"/>
  <c r="BL230" i="200"/>
  <c r="BG230" i="200"/>
  <c r="BF230" i="200"/>
  <c r="BD230" i="200"/>
  <c r="AY230" i="200"/>
  <c r="AX230" i="200"/>
  <c r="AV230" i="200"/>
  <c r="AQ230" i="200"/>
  <c r="AP230" i="200"/>
  <c r="AN230" i="200"/>
  <c r="AI230" i="200"/>
  <c r="AH230" i="200"/>
  <c r="AF230" i="200"/>
  <c r="AA230" i="200"/>
  <c r="Z230" i="200"/>
  <c r="X230" i="200"/>
  <c r="S230" i="200"/>
  <c r="R230" i="200"/>
  <c r="P230" i="200"/>
  <c r="K230" i="200"/>
  <c r="J230" i="200"/>
  <c r="H230" i="200"/>
  <c r="BO229" i="200"/>
  <c r="BN229" i="200"/>
  <c r="BL229" i="200"/>
  <c r="BG229" i="200"/>
  <c r="BF229" i="200"/>
  <c r="BD229" i="200"/>
  <c r="AY229" i="200"/>
  <c r="AX229" i="200"/>
  <c r="AV229" i="200"/>
  <c r="AQ229" i="200"/>
  <c r="AP229" i="200"/>
  <c r="AN229" i="200"/>
  <c r="AI229" i="200"/>
  <c r="AH229" i="200"/>
  <c r="AF229" i="200"/>
  <c r="AA229" i="200"/>
  <c r="Z229" i="200"/>
  <c r="X229" i="200"/>
  <c r="S229" i="200"/>
  <c r="R229" i="200"/>
  <c r="P229" i="200"/>
  <c r="K229" i="200"/>
  <c r="J229" i="200"/>
  <c r="H229" i="200"/>
  <c r="BO228" i="200"/>
  <c r="BN228" i="200"/>
  <c r="BL228" i="200"/>
  <c r="BG228" i="200"/>
  <c r="BF228" i="200"/>
  <c r="BD228" i="200"/>
  <c r="AY228" i="200"/>
  <c r="AX228" i="200"/>
  <c r="AV228" i="200"/>
  <c r="AQ228" i="200"/>
  <c r="AP228" i="200"/>
  <c r="AN228" i="200"/>
  <c r="AI228" i="200"/>
  <c r="AH228" i="200"/>
  <c r="AF228" i="200"/>
  <c r="AA228" i="200"/>
  <c r="Z228" i="200"/>
  <c r="X228" i="200"/>
  <c r="S228" i="200"/>
  <c r="R228" i="200"/>
  <c r="P228" i="200"/>
  <c r="K228" i="200"/>
  <c r="J228" i="200"/>
  <c r="H228" i="200"/>
  <c r="BO227" i="200"/>
  <c r="BN227" i="200"/>
  <c r="BL227" i="200"/>
  <c r="BG227" i="200"/>
  <c r="BF227" i="200"/>
  <c r="BD227" i="200"/>
  <c r="AY227" i="200"/>
  <c r="AX227" i="200"/>
  <c r="AV227" i="200"/>
  <c r="AQ227" i="200"/>
  <c r="AP227" i="200"/>
  <c r="AN227" i="200"/>
  <c r="AI227" i="200"/>
  <c r="AH227" i="200"/>
  <c r="AF227" i="200"/>
  <c r="AA227" i="200"/>
  <c r="Z227" i="200"/>
  <c r="X227" i="200"/>
  <c r="S227" i="200"/>
  <c r="R227" i="200"/>
  <c r="P227" i="200"/>
  <c r="K227" i="200"/>
  <c r="J227" i="200"/>
  <c r="H227" i="200"/>
  <c r="BN226" i="200"/>
  <c r="BK226" i="200"/>
  <c r="BO226" i="200" s="1"/>
  <c r="BF226" i="200"/>
  <c r="BC226" i="200"/>
  <c r="AX226" i="200"/>
  <c r="AU226" i="200"/>
  <c r="AY226" i="200" s="1"/>
  <c r="AP226" i="200"/>
  <c r="AM226" i="200"/>
  <c r="AQ226" i="200" s="1"/>
  <c r="AH226" i="200"/>
  <c r="AE226" i="200"/>
  <c r="AI226" i="200" s="1"/>
  <c r="Z226" i="200"/>
  <c r="W226" i="200"/>
  <c r="AA226" i="200" s="1"/>
  <c r="R226" i="200"/>
  <c r="O226" i="200"/>
  <c r="S226" i="200" s="1"/>
  <c r="J226" i="200"/>
  <c r="G226" i="200"/>
  <c r="K226" i="200" s="1"/>
  <c r="BO225" i="200"/>
  <c r="BN225" i="200"/>
  <c r="BL225" i="200"/>
  <c r="BG225" i="200"/>
  <c r="BF225" i="200"/>
  <c r="BD225" i="200"/>
  <c r="AY225" i="200"/>
  <c r="AX225" i="200"/>
  <c r="AV225" i="200"/>
  <c r="AQ225" i="200"/>
  <c r="AP225" i="200"/>
  <c r="AN225" i="200"/>
  <c r="AI225" i="200"/>
  <c r="AH225" i="200"/>
  <c r="AF225" i="200"/>
  <c r="AA225" i="200"/>
  <c r="Z225" i="200"/>
  <c r="X225" i="200"/>
  <c r="S225" i="200"/>
  <c r="R225" i="200"/>
  <c r="P225" i="200"/>
  <c r="K225" i="200"/>
  <c r="J225" i="200"/>
  <c r="H225" i="200"/>
  <c r="BO224" i="200"/>
  <c r="BN224" i="200"/>
  <c r="BL224" i="200"/>
  <c r="BG224" i="200"/>
  <c r="BF224" i="200"/>
  <c r="BD224" i="200"/>
  <c r="AY224" i="200"/>
  <c r="AX224" i="200"/>
  <c r="AV224" i="200"/>
  <c r="AQ224" i="200"/>
  <c r="AP224" i="200"/>
  <c r="AN224" i="200"/>
  <c r="AI224" i="200"/>
  <c r="AH224" i="200"/>
  <c r="AF224" i="200"/>
  <c r="AA224" i="200"/>
  <c r="Z224" i="200"/>
  <c r="X224" i="200"/>
  <c r="S224" i="200"/>
  <c r="R224" i="200"/>
  <c r="P224" i="200"/>
  <c r="K224" i="200"/>
  <c r="J224" i="200"/>
  <c r="H224" i="200"/>
  <c r="BO223" i="200"/>
  <c r="BN223" i="200"/>
  <c r="BL223" i="200"/>
  <c r="BG223" i="200"/>
  <c r="BF223" i="200"/>
  <c r="BD223" i="200"/>
  <c r="AY223" i="200"/>
  <c r="AX223" i="200"/>
  <c r="AV223" i="200"/>
  <c r="AQ223" i="200"/>
  <c r="AP223" i="200"/>
  <c r="AN223" i="200"/>
  <c r="AI223" i="200"/>
  <c r="AH223" i="200"/>
  <c r="AF223" i="200"/>
  <c r="AA223" i="200"/>
  <c r="Z223" i="200"/>
  <c r="X223" i="200"/>
  <c r="S223" i="200"/>
  <c r="R223" i="200"/>
  <c r="P223" i="200"/>
  <c r="K223" i="200"/>
  <c r="J223" i="200"/>
  <c r="H223" i="200"/>
  <c r="BO222" i="200"/>
  <c r="BN222" i="200"/>
  <c r="BL222" i="200"/>
  <c r="BG222" i="200"/>
  <c r="BF222" i="200"/>
  <c r="BD222" i="200"/>
  <c r="AY222" i="200"/>
  <c r="AX222" i="200"/>
  <c r="AV222" i="200"/>
  <c r="AQ222" i="200"/>
  <c r="AP222" i="200"/>
  <c r="AN222" i="200"/>
  <c r="AI222" i="200"/>
  <c r="AH222" i="200"/>
  <c r="AF222" i="200"/>
  <c r="AA222" i="200"/>
  <c r="Z222" i="200"/>
  <c r="X222" i="200"/>
  <c r="S222" i="200"/>
  <c r="R222" i="200"/>
  <c r="P222" i="200"/>
  <c r="K222" i="200"/>
  <c r="J222" i="200"/>
  <c r="H222" i="200"/>
  <c r="BO221" i="200"/>
  <c r="BN221" i="200"/>
  <c r="BL221" i="200"/>
  <c r="BG221" i="200"/>
  <c r="BF221" i="200"/>
  <c r="BD221" i="200"/>
  <c r="AY221" i="200"/>
  <c r="AX221" i="200"/>
  <c r="AV221" i="200"/>
  <c r="AQ221" i="200"/>
  <c r="AP221" i="200"/>
  <c r="AN221" i="200"/>
  <c r="AI221" i="200"/>
  <c r="AH221" i="200"/>
  <c r="AF221" i="200"/>
  <c r="AA221" i="200"/>
  <c r="Z221" i="200"/>
  <c r="X221" i="200"/>
  <c r="S221" i="200"/>
  <c r="R221" i="200"/>
  <c r="P221" i="200"/>
  <c r="K221" i="200"/>
  <c r="J221" i="200"/>
  <c r="H221" i="200"/>
  <c r="BO220" i="200"/>
  <c r="BN220" i="200"/>
  <c r="BL220" i="200"/>
  <c r="BG220" i="200"/>
  <c r="BF220" i="200"/>
  <c r="BD220" i="200"/>
  <c r="AY220" i="200"/>
  <c r="AX220" i="200"/>
  <c r="AV220" i="200"/>
  <c r="AQ220" i="200"/>
  <c r="AP220" i="200"/>
  <c r="AN220" i="200"/>
  <c r="AI220" i="200"/>
  <c r="AH220" i="200"/>
  <c r="AF220" i="200"/>
  <c r="AA220" i="200"/>
  <c r="Z220" i="200"/>
  <c r="X220" i="200"/>
  <c r="S220" i="200"/>
  <c r="R220" i="200"/>
  <c r="P220" i="200"/>
  <c r="K220" i="200"/>
  <c r="J220" i="200"/>
  <c r="H220" i="200"/>
  <c r="BO219" i="200"/>
  <c r="BN219" i="200"/>
  <c r="BL219" i="200"/>
  <c r="BG219" i="200"/>
  <c r="BF219" i="200"/>
  <c r="BD219" i="200"/>
  <c r="AY219" i="200"/>
  <c r="AX219" i="200"/>
  <c r="AV219" i="200"/>
  <c r="AQ219" i="200"/>
  <c r="AP219" i="200"/>
  <c r="AN219" i="200"/>
  <c r="AI219" i="200"/>
  <c r="AH219" i="200"/>
  <c r="AF219" i="200"/>
  <c r="AA219" i="200"/>
  <c r="Z219" i="200"/>
  <c r="X219" i="200"/>
  <c r="S219" i="200"/>
  <c r="R219" i="200"/>
  <c r="P219" i="200"/>
  <c r="K219" i="200"/>
  <c r="J219" i="200"/>
  <c r="H219" i="200"/>
  <c r="BO218" i="200"/>
  <c r="BN218" i="200"/>
  <c r="BL218" i="200"/>
  <c r="BG218" i="200"/>
  <c r="BF218" i="200"/>
  <c r="BD218" i="200"/>
  <c r="AY218" i="200"/>
  <c r="AX218" i="200"/>
  <c r="AV218" i="200"/>
  <c r="AQ218" i="200"/>
  <c r="AP218" i="200"/>
  <c r="AN218" i="200"/>
  <c r="AI218" i="200"/>
  <c r="AH218" i="200"/>
  <c r="AF218" i="200"/>
  <c r="AA218" i="200"/>
  <c r="Z218" i="200"/>
  <c r="X218" i="200"/>
  <c r="S218" i="200"/>
  <c r="R218" i="200"/>
  <c r="P218" i="200"/>
  <c r="K218" i="200"/>
  <c r="J218" i="200"/>
  <c r="H218" i="200"/>
  <c r="BO217" i="200"/>
  <c r="BN217" i="200"/>
  <c r="BL217" i="200"/>
  <c r="BG217" i="200"/>
  <c r="BF217" i="200"/>
  <c r="BD217" i="200"/>
  <c r="AY217" i="200"/>
  <c r="AX217" i="200"/>
  <c r="AV217" i="200"/>
  <c r="AQ217" i="200"/>
  <c r="AP217" i="200"/>
  <c r="AN217" i="200"/>
  <c r="AI217" i="200"/>
  <c r="AH217" i="200"/>
  <c r="AF217" i="200"/>
  <c r="AA217" i="200"/>
  <c r="Z217" i="200"/>
  <c r="X217" i="200"/>
  <c r="S217" i="200"/>
  <c r="R217" i="200"/>
  <c r="P217" i="200"/>
  <c r="K217" i="200"/>
  <c r="J217" i="200"/>
  <c r="H217" i="200"/>
  <c r="BO216" i="200"/>
  <c r="BN216" i="200"/>
  <c r="BL216" i="200"/>
  <c r="BG216" i="200"/>
  <c r="BF216" i="200"/>
  <c r="BD216" i="200"/>
  <c r="AY216" i="200"/>
  <c r="AX216" i="200"/>
  <c r="AV216" i="200"/>
  <c r="AQ216" i="200"/>
  <c r="AP216" i="200"/>
  <c r="AN216" i="200"/>
  <c r="AI216" i="200"/>
  <c r="AH216" i="200"/>
  <c r="AF216" i="200"/>
  <c r="AA216" i="200"/>
  <c r="Z216" i="200"/>
  <c r="X216" i="200"/>
  <c r="S216" i="200"/>
  <c r="R216" i="200"/>
  <c r="P216" i="200"/>
  <c r="K216" i="200"/>
  <c r="J216" i="200"/>
  <c r="H216" i="200"/>
  <c r="BO215" i="200"/>
  <c r="BN215" i="200"/>
  <c r="BL215" i="200"/>
  <c r="BG215" i="200"/>
  <c r="BF215" i="200"/>
  <c r="BD215" i="200"/>
  <c r="AY215" i="200"/>
  <c r="AX215" i="200"/>
  <c r="AV215" i="200"/>
  <c r="AQ215" i="200"/>
  <c r="AP215" i="200"/>
  <c r="AN215" i="200"/>
  <c r="AI215" i="200"/>
  <c r="AH215" i="200"/>
  <c r="AF215" i="200"/>
  <c r="AA215" i="200"/>
  <c r="Z215" i="200"/>
  <c r="X215" i="200"/>
  <c r="S215" i="200"/>
  <c r="R215" i="200"/>
  <c r="P215" i="200"/>
  <c r="K215" i="200"/>
  <c r="J215" i="200"/>
  <c r="H215" i="200"/>
  <c r="BO214" i="200"/>
  <c r="BN214" i="200"/>
  <c r="BL214" i="200"/>
  <c r="BG214" i="200"/>
  <c r="BF214" i="200"/>
  <c r="BD214" i="200"/>
  <c r="AY214" i="200"/>
  <c r="AX214" i="200"/>
  <c r="AV214" i="200"/>
  <c r="AQ214" i="200"/>
  <c r="AP214" i="200"/>
  <c r="AN214" i="200"/>
  <c r="AI214" i="200"/>
  <c r="AH214" i="200"/>
  <c r="AF214" i="200"/>
  <c r="AA214" i="200"/>
  <c r="Z214" i="200"/>
  <c r="X214" i="200"/>
  <c r="S214" i="200"/>
  <c r="R214" i="200"/>
  <c r="P214" i="200"/>
  <c r="K214" i="200"/>
  <c r="J214" i="200"/>
  <c r="H214" i="200"/>
  <c r="BO213" i="200"/>
  <c r="BN213" i="200"/>
  <c r="BL213" i="200"/>
  <c r="BG213" i="200"/>
  <c r="BF213" i="200"/>
  <c r="BD213" i="200"/>
  <c r="AY213" i="200"/>
  <c r="AX213" i="200"/>
  <c r="AV213" i="200"/>
  <c r="AQ213" i="200"/>
  <c r="AP213" i="200"/>
  <c r="AN213" i="200"/>
  <c r="AI213" i="200"/>
  <c r="AH213" i="200"/>
  <c r="AF213" i="200"/>
  <c r="AA213" i="200"/>
  <c r="Z213" i="200"/>
  <c r="X213" i="200"/>
  <c r="S213" i="200"/>
  <c r="R213" i="200"/>
  <c r="P213" i="200"/>
  <c r="K213" i="200"/>
  <c r="J213" i="200"/>
  <c r="H213" i="200"/>
  <c r="BO212" i="200"/>
  <c r="BN212" i="200"/>
  <c r="BL212" i="200"/>
  <c r="BG212" i="200"/>
  <c r="BF212" i="200"/>
  <c r="BD212" i="200"/>
  <c r="AY212" i="200"/>
  <c r="AX212" i="200"/>
  <c r="AV212" i="200"/>
  <c r="AQ212" i="200"/>
  <c r="AP212" i="200"/>
  <c r="AN212" i="200"/>
  <c r="AI212" i="200"/>
  <c r="AH212" i="200"/>
  <c r="AF212" i="200"/>
  <c r="AA212" i="200"/>
  <c r="Z212" i="200"/>
  <c r="X212" i="200"/>
  <c r="S212" i="200"/>
  <c r="R212" i="200"/>
  <c r="P212" i="200"/>
  <c r="K212" i="200"/>
  <c r="J212" i="200"/>
  <c r="H212" i="200"/>
  <c r="BO211" i="200"/>
  <c r="BN211" i="200"/>
  <c r="BL211" i="200"/>
  <c r="BG211" i="200"/>
  <c r="BF211" i="200"/>
  <c r="BD211" i="200"/>
  <c r="AY211" i="200"/>
  <c r="AX211" i="200"/>
  <c r="AV211" i="200"/>
  <c r="AQ211" i="200"/>
  <c r="AP211" i="200"/>
  <c r="AN211" i="200"/>
  <c r="AI211" i="200"/>
  <c r="AH211" i="200"/>
  <c r="AF211" i="200"/>
  <c r="AA211" i="200"/>
  <c r="Z211" i="200"/>
  <c r="X211" i="200"/>
  <c r="S211" i="200"/>
  <c r="R211" i="200"/>
  <c r="P211" i="200"/>
  <c r="K211" i="200"/>
  <c r="J211" i="200"/>
  <c r="H211" i="200"/>
  <c r="BO210" i="200"/>
  <c r="BN210" i="200"/>
  <c r="BL210" i="200"/>
  <c r="BG210" i="200"/>
  <c r="BF210" i="200"/>
  <c r="BD210" i="200"/>
  <c r="AY210" i="200"/>
  <c r="AX210" i="200"/>
  <c r="AV210" i="200"/>
  <c r="AQ210" i="200"/>
  <c r="AP210" i="200"/>
  <c r="AN210" i="200"/>
  <c r="AI210" i="200"/>
  <c r="AH210" i="200"/>
  <c r="AF210" i="200"/>
  <c r="AA210" i="200"/>
  <c r="Z210" i="200"/>
  <c r="X210" i="200"/>
  <c r="S210" i="200"/>
  <c r="R210" i="200"/>
  <c r="P210" i="200"/>
  <c r="K210" i="200"/>
  <c r="J210" i="200"/>
  <c r="H210" i="200"/>
  <c r="BN209" i="200"/>
  <c r="BK209" i="200"/>
  <c r="BO209" i="200" s="1"/>
  <c r="BF209" i="200"/>
  <c r="BC209" i="200"/>
  <c r="BG209" i="200" s="1"/>
  <c r="AX209" i="200"/>
  <c r="AU209" i="200"/>
  <c r="AY209" i="200" s="1"/>
  <c r="AP209" i="200"/>
  <c r="AM209" i="200"/>
  <c r="AQ209" i="200" s="1"/>
  <c r="AH209" i="200"/>
  <c r="AE209" i="200"/>
  <c r="AI209" i="200" s="1"/>
  <c r="Z209" i="200"/>
  <c r="W209" i="200"/>
  <c r="AA209" i="200" s="1"/>
  <c r="R209" i="200"/>
  <c r="O209" i="200"/>
  <c r="S209" i="200" s="1"/>
  <c r="J209" i="200"/>
  <c r="G209" i="200"/>
  <c r="K209" i="200" s="1"/>
  <c r="BO208" i="200"/>
  <c r="BN208" i="200"/>
  <c r="BL208" i="200"/>
  <c r="BG208" i="200"/>
  <c r="BF208" i="200"/>
  <c r="BD208" i="200"/>
  <c r="AY208" i="200"/>
  <c r="AX208" i="200"/>
  <c r="AV208" i="200"/>
  <c r="AQ208" i="200"/>
  <c r="AP208" i="200"/>
  <c r="AN208" i="200"/>
  <c r="AI208" i="200"/>
  <c r="AH208" i="200"/>
  <c r="AF208" i="200"/>
  <c r="AA208" i="200"/>
  <c r="Z208" i="200"/>
  <c r="X208" i="200"/>
  <c r="S208" i="200"/>
  <c r="R208" i="200"/>
  <c r="P208" i="200"/>
  <c r="K208" i="200"/>
  <c r="J208" i="200"/>
  <c r="H208" i="200"/>
  <c r="BO207" i="200"/>
  <c r="BN207" i="200"/>
  <c r="BL207" i="200"/>
  <c r="BG207" i="200"/>
  <c r="BF207" i="200"/>
  <c r="BD207" i="200"/>
  <c r="AY207" i="200"/>
  <c r="AX207" i="200"/>
  <c r="AV207" i="200"/>
  <c r="AQ207" i="200"/>
  <c r="AP207" i="200"/>
  <c r="AN207" i="200"/>
  <c r="AI207" i="200"/>
  <c r="AH207" i="200"/>
  <c r="AF207" i="200"/>
  <c r="AA207" i="200"/>
  <c r="Z207" i="200"/>
  <c r="X207" i="200"/>
  <c r="S207" i="200"/>
  <c r="R207" i="200"/>
  <c r="P207" i="200"/>
  <c r="K207" i="200"/>
  <c r="J207" i="200"/>
  <c r="H207" i="200"/>
  <c r="BO206" i="200"/>
  <c r="BN206" i="200"/>
  <c r="BL206" i="200"/>
  <c r="BG206" i="200"/>
  <c r="BF206" i="200"/>
  <c r="BD206" i="200"/>
  <c r="AY206" i="200"/>
  <c r="AX206" i="200"/>
  <c r="AV206" i="200"/>
  <c r="AQ206" i="200"/>
  <c r="AP206" i="200"/>
  <c r="AN206" i="200"/>
  <c r="AI206" i="200"/>
  <c r="AH206" i="200"/>
  <c r="AF206" i="200"/>
  <c r="AA206" i="200"/>
  <c r="Z206" i="200"/>
  <c r="X206" i="200"/>
  <c r="S206" i="200"/>
  <c r="R206" i="200"/>
  <c r="P206" i="200"/>
  <c r="K206" i="200"/>
  <c r="J206" i="200"/>
  <c r="H206" i="200"/>
  <c r="BO205" i="200"/>
  <c r="BN205" i="200"/>
  <c r="BL205" i="200"/>
  <c r="BG205" i="200"/>
  <c r="BF205" i="200"/>
  <c r="BD205" i="200"/>
  <c r="AY205" i="200"/>
  <c r="AX205" i="200"/>
  <c r="AV205" i="200"/>
  <c r="AQ205" i="200"/>
  <c r="AP205" i="200"/>
  <c r="AN205" i="200"/>
  <c r="AI205" i="200"/>
  <c r="AH205" i="200"/>
  <c r="AF205" i="200"/>
  <c r="AA205" i="200"/>
  <c r="Z205" i="200"/>
  <c r="X205" i="200"/>
  <c r="S205" i="200"/>
  <c r="R205" i="200"/>
  <c r="P205" i="200"/>
  <c r="K205" i="200"/>
  <c r="J205" i="200"/>
  <c r="H205" i="200"/>
  <c r="BO204" i="200"/>
  <c r="BN204" i="200"/>
  <c r="BL204" i="200"/>
  <c r="BG204" i="200"/>
  <c r="BF204" i="200"/>
  <c r="BD204" i="200"/>
  <c r="AY204" i="200"/>
  <c r="AX204" i="200"/>
  <c r="AV204" i="200"/>
  <c r="AQ204" i="200"/>
  <c r="AP204" i="200"/>
  <c r="AN204" i="200"/>
  <c r="AI204" i="200"/>
  <c r="AH204" i="200"/>
  <c r="AF204" i="200"/>
  <c r="AA204" i="200"/>
  <c r="Z204" i="200"/>
  <c r="X204" i="200"/>
  <c r="S204" i="200"/>
  <c r="R204" i="200"/>
  <c r="P204" i="200"/>
  <c r="K204" i="200"/>
  <c r="J204" i="200"/>
  <c r="H204" i="200"/>
  <c r="BO203" i="200"/>
  <c r="BN203" i="200"/>
  <c r="BL203" i="200"/>
  <c r="BG203" i="200"/>
  <c r="BF203" i="200"/>
  <c r="BD203" i="200"/>
  <c r="AY203" i="200"/>
  <c r="AX203" i="200"/>
  <c r="AV203" i="200"/>
  <c r="AQ203" i="200"/>
  <c r="AP203" i="200"/>
  <c r="AN203" i="200"/>
  <c r="AI203" i="200"/>
  <c r="AH203" i="200"/>
  <c r="AF203" i="200"/>
  <c r="AA203" i="200"/>
  <c r="Z203" i="200"/>
  <c r="X203" i="200"/>
  <c r="S203" i="200"/>
  <c r="R203" i="200"/>
  <c r="P203" i="200"/>
  <c r="K203" i="200"/>
  <c r="J203" i="200"/>
  <c r="H203" i="200"/>
  <c r="BO202" i="200"/>
  <c r="BN202" i="200"/>
  <c r="BL202" i="200"/>
  <c r="BG202" i="200"/>
  <c r="BF202" i="200"/>
  <c r="BD202" i="200"/>
  <c r="AY202" i="200"/>
  <c r="AX202" i="200"/>
  <c r="AV202" i="200"/>
  <c r="AQ202" i="200"/>
  <c r="AP202" i="200"/>
  <c r="AN202" i="200"/>
  <c r="AI202" i="200"/>
  <c r="AH202" i="200"/>
  <c r="AF202" i="200"/>
  <c r="AA202" i="200"/>
  <c r="Z202" i="200"/>
  <c r="X202" i="200"/>
  <c r="S202" i="200"/>
  <c r="R202" i="200"/>
  <c r="P202" i="200"/>
  <c r="K202" i="200"/>
  <c r="J202" i="200"/>
  <c r="H202" i="200"/>
  <c r="BO201" i="200"/>
  <c r="BN201" i="200"/>
  <c r="BL201" i="200"/>
  <c r="BG201" i="200"/>
  <c r="BF201" i="200"/>
  <c r="BD201" i="200"/>
  <c r="AY201" i="200"/>
  <c r="AX201" i="200"/>
  <c r="AV201" i="200"/>
  <c r="AQ201" i="200"/>
  <c r="AP201" i="200"/>
  <c r="AN201" i="200"/>
  <c r="AI201" i="200"/>
  <c r="AH201" i="200"/>
  <c r="AF201" i="200"/>
  <c r="AA201" i="200"/>
  <c r="Z201" i="200"/>
  <c r="X201" i="200"/>
  <c r="S201" i="200"/>
  <c r="R201" i="200"/>
  <c r="P201" i="200"/>
  <c r="K201" i="200"/>
  <c r="J201" i="200"/>
  <c r="H201" i="200"/>
  <c r="BO200" i="200"/>
  <c r="BN200" i="200"/>
  <c r="BL200" i="200"/>
  <c r="BG200" i="200"/>
  <c r="BF200" i="200"/>
  <c r="BD200" i="200"/>
  <c r="AY200" i="200"/>
  <c r="AX200" i="200"/>
  <c r="AV200" i="200"/>
  <c r="AQ200" i="200"/>
  <c r="AP200" i="200"/>
  <c r="AN200" i="200"/>
  <c r="AI200" i="200"/>
  <c r="AH200" i="200"/>
  <c r="AF200" i="200"/>
  <c r="AA200" i="200"/>
  <c r="Z200" i="200"/>
  <c r="X200" i="200"/>
  <c r="S200" i="200"/>
  <c r="R200" i="200"/>
  <c r="P200" i="200"/>
  <c r="K200" i="200"/>
  <c r="J200" i="200"/>
  <c r="H200" i="200"/>
  <c r="BO199" i="200"/>
  <c r="BN199" i="200"/>
  <c r="BL199" i="200"/>
  <c r="BG199" i="200"/>
  <c r="BF199" i="200"/>
  <c r="BD199" i="200"/>
  <c r="AY199" i="200"/>
  <c r="AX199" i="200"/>
  <c r="AV199" i="200"/>
  <c r="AQ199" i="200"/>
  <c r="AP199" i="200"/>
  <c r="AN199" i="200"/>
  <c r="AI199" i="200"/>
  <c r="AH199" i="200"/>
  <c r="AF199" i="200"/>
  <c r="AA199" i="200"/>
  <c r="Z199" i="200"/>
  <c r="X199" i="200"/>
  <c r="S199" i="200"/>
  <c r="R199" i="200"/>
  <c r="P199" i="200"/>
  <c r="K199" i="200"/>
  <c r="J199" i="200"/>
  <c r="H199" i="200"/>
  <c r="BO198" i="200"/>
  <c r="BN198" i="200"/>
  <c r="BL198" i="200"/>
  <c r="BG198" i="200"/>
  <c r="BF198" i="200"/>
  <c r="BD198" i="200"/>
  <c r="AY198" i="200"/>
  <c r="AX198" i="200"/>
  <c r="AV198" i="200"/>
  <c r="AQ198" i="200"/>
  <c r="AP198" i="200"/>
  <c r="AN198" i="200"/>
  <c r="AI198" i="200"/>
  <c r="AH198" i="200"/>
  <c r="AF198" i="200"/>
  <c r="AA198" i="200"/>
  <c r="Z198" i="200"/>
  <c r="X198" i="200"/>
  <c r="S198" i="200"/>
  <c r="R198" i="200"/>
  <c r="P198" i="200"/>
  <c r="K198" i="200"/>
  <c r="J198" i="200"/>
  <c r="H198" i="200"/>
  <c r="BO197" i="200"/>
  <c r="BN197" i="200"/>
  <c r="BL197" i="200"/>
  <c r="BG197" i="200"/>
  <c r="BF197" i="200"/>
  <c r="BD197" i="200"/>
  <c r="AY197" i="200"/>
  <c r="AX197" i="200"/>
  <c r="AV197" i="200"/>
  <c r="AQ197" i="200"/>
  <c r="AP197" i="200"/>
  <c r="AN197" i="200"/>
  <c r="AI197" i="200"/>
  <c r="AH197" i="200"/>
  <c r="AF197" i="200"/>
  <c r="AA197" i="200"/>
  <c r="Z197" i="200"/>
  <c r="X197" i="200"/>
  <c r="S197" i="200"/>
  <c r="R197" i="200"/>
  <c r="P197" i="200"/>
  <c r="K197" i="200"/>
  <c r="J197" i="200"/>
  <c r="H197" i="200"/>
  <c r="BO196" i="200"/>
  <c r="BN196" i="200"/>
  <c r="BL196" i="200"/>
  <c r="BG196" i="200"/>
  <c r="BF196" i="200"/>
  <c r="BD196" i="200"/>
  <c r="AY196" i="200"/>
  <c r="AX196" i="200"/>
  <c r="AV196" i="200"/>
  <c r="AQ196" i="200"/>
  <c r="AP196" i="200"/>
  <c r="AN196" i="200"/>
  <c r="AI196" i="200"/>
  <c r="AH196" i="200"/>
  <c r="AF196" i="200"/>
  <c r="AA196" i="200"/>
  <c r="Z196" i="200"/>
  <c r="X196" i="200"/>
  <c r="S196" i="200"/>
  <c r="R196" i="200"/>
  <c r="P196" i="200"/>
  <c r="K196" i="200"/>
  <c r="J196" i="200"/>
  <c r="H196" i="200"/>
  <c r="BO195" i="200"/>
  <c r="BN195" i="200"/>
  <c r="BL195" i="200"/>
  <c r="BG195" i="200"/>
  <c r="BF195" i="200"/>
  <c r="BD195" i="200"/>
  <c r="AY195" i="200"/>
  <c r="AX195" i="200"/>
  <c r="AV195" i="200"/>
  <c r="AQ195" i="200"/>
  <c r="AP195" i="200"/>
  <c r="AN195" i="200"/>
  <c r="AI195" i="200"/>
  <c r="AH195" i="200"/>
  <c r="AF195" i="200"/>
  <c r="AA195" i="200"/>
  <c r="Z195" i="200"/>
  <c r="X195" i="200"/>
  <c r="S195" i="200"/>
  <c r="R195" i="200"/>
  <c r="P195" i="200"/>
  <c r="K195" i="200"/>
  <c r="J195" i="200"/>
  <c r="H195" i="200"/>
  <c r="BO194" i="200"/>
  <c r="BN194" i="200"/>
  <c r="BL194" i="200"/>
  <c r="BG194" i="200"/>
  <c r="BF194" i="200"/>
  <c r="BD194" i="200"/>
  <c r="AY194" i="200"/>
  <c r="AX194" i="200"/>
  <c r="AV194" i="200"/>
  <c r="AQ194" i="200"/>
  <c r="AP194" i="200"/>
  <c r="AN194" i="200"/>
  <c r="AI194" i="200"/>
  <c r="AH194" i="200"/>
  <c r="AF194" i="200"/>
  <c r="AA194" i="200"/>
  <c r="Z194" i="200"/>
  <c r="X194" i="200"/>
  <c r="S194" i="200"/>
  <c r="R194" i="200"/>
  <c r="P194" i="200"/>
  <c r="K194" i="200"/>
  <c r="J194" i="200"/>
  <c r="H194" i="200"/>
  <c r="BO193" i="200"/>
  <c r="BN193" i="200"/>
  <c r="BL193" i="200"/>
  <c r="BG193" i="200"/>
  <c r="BF193" i="200"/>
  <c r="BD193" i="200"/>
  <c r="AY193" i="200"/>
  <c r="AX193" i="200"/>
  <c r="AV193" i="200"/>
  <c r="AQ193" i="200"/>
  <c r="AP193" i="200"/>
  <c r="AN193" i="200"/>
  <c r="AI193" i="200"/>
  <c r="AH193" i="200"/>
  <c r="AF193" i="200"/>
  <c r="AA193" i="200"/>
  <c r="Z193" i="200"/>
  <c r="X193" i="200"/>
  <c r="S193" i="200"/>
  <c r="R193" i="200"/>
  <c r="P193" i="200"/>
  <c r="K193" i="200"/>
  <c r="J193" i="200"/>
  <c r="H193" i="200"/>
  <c r="BN192" i="200"/>
  <c r="BK192" i="200"/>
  <c r="BO192" i="200" s="1"/>
  <c r="BF192" i="200"/>
  <c r="BC192" i="200"/>
  <c r="BG192" i="200" s="1"/>
  <c r="AX192" i="200"/>
  <c r="AU192" i="200"/>
  <c r="AY192" i="200" s="1"/>
  <c r="AP192" i="200"/>
  <c r="AM192" i="200"/>
  <c r="AQ192" i="200" s="1"/>
  <c r="AH192" i="200"/>
  <c r="AE192" i="200"/>
  <c r="AI192" i="200" s="1"/>
  <c r="Z192" i="200"/>
  <c r="W192" i="200"/>
  <c r="AA192" i="200" s="1"/>
  <c r="R192" i="200"/>
  <c r="O192" i="200"/>
  <c r="S192" i="200" s="1"/>
  <c r="J192" i="200"/>
  <c r="G192" i="200"/>
  <c r="K192" i="200" s="1"/>
  <c r="BO191" i="200"/>
  <c r="BN191" i="200"/>
  <c r="BL191" i="200"/>
  <c r="BG191" i="200"/>
  <c r="BF191" i="200"/>
  <c r="BD191" i="200"/>
  <c r="AY191" i="200"/>
  <c r="AX191" i="200"/>
  <c r="AV191" i="200"/>
  <c r="AQ191" i="200"/>
  <c r="AP191" i="200"/>
  <c r="AN191" i="200"/>
  <c r="AI191" i="200"/>
  <c r="AH191" i="200"/>
  <c r="AF191" i="200"/>
  <c r="AA191" i="200"/>
  <c r="Z191" i="200"/>
  <c r="X191" i="200"/>
  <c r="S191" i="200"/>
  <c r="R191" i="200"/>
  <c r="P191" i="200"/>
  <c r="K191" i="200"/>
  <c r="J191" i="200"/>
  <c r="H191" i="200"/>
  <c r="BO190" i="200"/>
  <c r="BN190" i="200"/>
  <c r="BL190" i="200"/>
  <c r="BG190" i="200"/>
  <c r="BF190" i="200"/>
  <c r="BD190" i="200"/>
  <c r="AY190" i="200"/>
  <c r="AX190" i="200"/>
  <c r="AV190" i="200"/>
  <c r="AQ190" i="200"/>
  <c r="AP190" i="200"/>
  <c r="AN190" i="200"/>
  <c r="AI190" i="200"/>
  <c r="AH190" i="200"/>
  <c r="AF190" i="200"/>
  <c r="AA190" i="200"/>
  <c r="Z190" i="200"/>
  <c r="X190" i="200"/>
  <c r="S190" i="200"/>
  <c r="R190" i="200"/>
  <c r="P190" i="200"/>
  <c r="K190" i="200"/>
  <c r="J190" i="200"/>
  <c r="H190" i="200"/>
  <c r="BO189" i="200"/>
  <c r="BN189" i="200"/>
  <c r="BL189" i="200"/>
  <c r="BG189" i="200"/>
  <c r="BF189" i="200"/>
  <c r="BD189" i="200"/>
  <c r="AY189" i="200"/>
  <c r="AX189" i="200"/>
  <c r="AV189" i="200"/>
  <c r="AQ189" i="200"/>
  <c r="AP189" i="200"/>
  <c r="AN189" i="200"/>
  <c r="AI189" i="200"/>
  <c r="AH189" i="200"/>
  <c r="AF189" i="200"/>
  <c r="AA189" i="200"/>
  <c r="Z189" i="200"/>
  <c r="X189" i="200"/>
  <c r="S189" i="200"/>
  <c r="R189" i="200"/>
  <c r="P189" i="200"/>
  <c r="K189" i="200"/>
  <c r="J189" i="200"/>
  <c r="H189" i="200"/>
  <c r="BO188" i="200"/>
  <c r="BN188" i="200"/>
  <c r="BL188" i="200"/>
  <c r="BG188" i="200"/>
  <c r="BF188" i="200"/>
  <c r="BD188" i="200"/>
  <c r="AY188" i="200"/>
  <c r="AX188" i="200"/>
  <c r="AV188" i="200"/>
  <c r="AQ188" i="200"/>
  <c r="AP188" i="200"/>
  <c r="AN188" i="200"/>
  <c r="AI188" i="200"/>
  <c r="AH188" i="200"/>
  <c r="AF188" i="200"/>
  <c r="AA188" i="200"/>
  <c r="Z188" i="200"/>
  <c r="X188" i="200"/>
  <c r="S188" i="200"/>
  <c r="R188" i="200"/>
  <c r="P188" i="200"/>
  <c r="K188" i="200"/>
  <c r="J188" i="200"/>
  <c r="H188" i="200"/>
  <c r="BO187" i="200"/>
  <c r="BN187" i="200"/>
  <c r="BL187" i="200"/>
  <c r="BG187" i="200"/>
  <c r="BF187" i="200"/>
  <c r="BD187" i="200"/>
  <c r="AY187" i="200"/>
  <c r="AX187" i="200"/>
  <c r="AV187" i="200"/>
  <c r="AQ187" i="200"/>
  <c r="AP187" i="200"/>
  <c r="AN187" i="200"/>
  <c r="AI187" i="200"/>
  <c r="AH187" i="200"/>
  <c r="AF187" i="200"/>
  <c r="AA187" i="200"/>
  <c r="Z187" i="200"/>
  <c r="X187" i="200"/>
  <c r="S187" i="200"/>
  <c r="R187" i="200"/>
  <c r="P187" i="200"/>
  <c r="K187" i="200"/>
  <c r="J187" i="200"/>
  <c r="H187" i="200"/>
  <c r="BO186" i="200"/>
  <c r="BN186" i="200"/>
  <c r="BL186" i="200"/>
  <c r="BG186" i="200"/>
  <c r="BF186" i="200"/>
  <c r="BD186" i="200"/>
  <c r="AY186" i="200"/>
  <c r="AX186" i="200"/>
  <c r="AV186" i="200"/>
  <c r="AQ186" i="200"/>
  <c r="AP186" i="200"/>
  <c r="AN186" i="200"/>
  <c r="AI186" i="200"/>
  <c r="AH186" i="200"/>
  <c r="AF186" i="200"/>
  <c r="AA186" i="200"/>
  <c r="Z186" i="200"/>
  <c r="X186" i="200"/>
  <c r="S186" i="200"/>
  <c r="R186" i="200"/>
  <c r="P186" i="200"/>
  <c r="K186" i="200"/>
  <c r="J186" i="200"/>
  <c r="H186" i="200"/>
  <c r="BO185" i="200"/>
  <c r="BN185" i="200"/>
  <c r="BL185" i="200"/>
  <c r="BG185" i="200"/>
  <c r="BF185" i="200"/>
  <c r="BD185" i="200"/>
  <c r="AY185" i="200"/>
  <c r="AX185" i="200"/>
  <c r="AV185" i="200"/>
  <c r="AQ185" i="200"/>
  <c r="AP185" i="200"/>
  <c r="AN185" i="200"/>
  <c r="AI185" i="200"/>
  <c r="AH185" i="200"/>
  <c r="AF185" i="200"/>
  <c r="AA185" i="200"/>
  <c r="Z185" i="200"/>
  <c r="X185" i="200"/>
  <c r="S185" i="200"/>
  <c r="R185" i="200"/>
  <c r="P185" i="200"/>
  <c r="K185" i="200"/>
  <c r="J185" i="200"/>
  <c r="H185" i="200"/>
  <c r="BO184" i="200"/>
  <c r="BN184" i="200"/>
  <c r="BL184" i="200"/>
  <c r="BG184" i="200"/>
  <c r="BF184" i="200"/>
  <c r="BD184" i="200"/>
  <c r="AY184" i="200"/>
  <c r="AX184" i="200"/>
  <c r="AV184" i="200"/>
  <c r="AQ184" i="200"/>
  <c r="AP184" i="200"/>
  <c r="AN184" i="200"/>
  <c r="AI184" i="200"/>
  <c r="AH184" i="200"/>
  <c r="AF184" i="200"/>
  <c r="AA184" i="200"/>
  <c r="Z184" i="200"/>
  <c r="X184" i="200"/>
  <c r="S184" i="200"/>
  <c r="R184" i="200"/>
  <c r="P184" i="200"/>
  <c r="K184" i="200"/>
  <c r="J184" i="200"/>
  <c r="H184" i="200"/>
  <c r="BO183" i="200"/>
  <c r="BN183" i="200"/>
  <c r="BL183" i="200"/>
  <c r="BG183" i="200"/>
  <c r="BF183" i="200"/>
  <c r="BD183" i="200"/>
  <c r="AY183" i="200"/>
  <c r="AX183" i="200"/>
  <c r="AV183" i="200"/>
  <c r="AQ183" i="200"/>
  <c r="AP183" i="200"/>
  <c r="AN183" i="200"/>
  <c r="AI183" i="200"/>
  <c r="AH183" i="200"/>
  <c r="AF183" i="200"/>
  <c r="AA183" i="200"/>
  <c r="Z183" i="200"/>
  <c r="X183" i="200"/>
  <c r="S183" i="200"/>
  <c r="R183" i="200"/>
  <c r="P183" i="200"/>
  <c r="K183" i="200"/>
  <c r="J183" i="200"/>
  <c r="H183" i="200"/>
  <c r="BO182" i="200"/>
  <c r="BN182" i="200"/>
  <c r="BL182" i="200"/>
  <c r="BG182" i="200"/>
  <c r="BF182" i="200"/>
  <c r="BD182" i="200"/>
  <c r="AY182" i="200"/>
  <c r="AX182" i="200"/>
  <c r="AV182" i="200"/>
  <c r="AQ182" i="200"/>
  <c r="AP182" i="200"/>
  <c r="AN182" i="200"/>
  <c r="AI182" i="200"/>
  <c r="AH182" i="200"/>
  <c r="AF182" i="200"/>
  <c r="AA182" i="200"/>
  <c r="Z182" i="200"/>
  <c r="X182" i="200"/>
  <c r="S182" i="200"/>
  <c r="R182" i="200"/>
  <c r="P182" i="200"/>
  <c r="K182" i="200"/>
  <c r="J182" i="200"/>
  <c r="H182" i="200"/>
  <c r="BO181" i="200"/>
  <c r="BN181" i="200"/>
  <c r="BL181" i="200"/>
  <c r="BG181" i="200"/>
  <c r="BF181" i="200"/>
  <c r="BD181" i="200"/>
  <c r="AY181" i="200"/>
  <c r="AX181" i="200"/>
  <c r="AV181" i="200"/>
  <c r="AQ181" i="200"/>
  <c r="AP181" i="200"/>
  <c r="AN181" i="200"/>
  <c r="AI181" i="200"/>
  <c r="AH181" i="200"/>
  <c r="AF181" i="200"/>
  <c r="AA181" i="200"/>
  <c r="Z181" i="200"/>
  <c r="X181" i="200"/>
  <c r="S181" i="200"/>
  <c r="R181" i="200"/>
  <c r="P181" i="200"/>
  <c r="K181" i="200"/>
  <c r="J181" i="200"/>
  <c r="H181" i="200"/>
  <c r="BO180" i="200"/>
  <c r="BN180" i="200"/>
  <c r="BL180" i="200"/>
  <c r="BG180" i="200"/>
  <c r="BF180" i="200"/>
  <c r="BD180" i="200"/>
  <c r="AY180" i="200"/>
  <c r="AX180" i="200"/>
  <c r="AV180" i="200"/>
  <c r="AQ180" i="200"/>
  <c r="AP180" i="200"/>
  <c r="AN180" i="200"/>
  <c r="AI180" i="200"/>
  <c r="AH180" i="200"/>
  <c r="AF180" i="200"/>
  <c r="AA180" i="200"/>
  <c r="Z180" i="200"/>
  <c r="X180" i="200"/>
  <c r="S180" i="200"/>
  <c r="R180" i="200"/>
  <c r="P180" i="200"/>
  <c r="K180" i="200"/>
  <c r="J180" i="200"/>
  <c r="H180" i="200"/>
  <c r="BO179" i="200"/>
  <c r="BN179" i="200"/>
  <c r="BL179" i="200"/>
  <c r="BG179" i="200"/>
  <c r="BF179" i="200"/>
  <c r="BD179" i="200"/>
  <c r="AY179" i="200"/>
  <c r="AX179" i="200"/>
  <c r="AV179" i="200"/>
  <c r="AQ179" i="200"/>
  <c r="AP179" i="200"/>
  <c r="AN179" i="200"/>
  <c r="AI179" i="200"/>
  <c r="AH179" i="200"/>
  <c r="AF179" i="200"/>
  <c r="AA179" i="200"/>
  <c r="Z179" i="200"/>
  <c r="X179" i="200"/>
  <c r="S179" i="200"/>
  <c r="R179" i="200"/>
  <c r="P179" i="200"/>
  <c r="K179" i="200"/>
  <c r="J179" i="200"/>
  <c r="H179" i="200"/>
  <c r="BO178" i="200"/>
  <c r="BN178" i="200"/>
  <c r="BL178" i="200"/>
  <c r="BG178" i="200"/>
  <c r="BF178" i="200"/>
  <c r="BD178" i="200"/>
  <c r="AY178" i="200"/>
  <c r="AX178" i="200"/>
  <c r="AV178" i="200"/>
  <c r="AQ178" i="200"/>
  <c r="AP178" i="200"/>
  <c r="AN178" i="200"/>
  <c r="AI178" i="200"/>
  <c r="AH178" i="200"/>
  <c r="AF178" i="200"/>
  <c r="AA178" i="200"/>
  <c r="Z178" i="200"/>
  <c r="X178" i="200"/>
  <c r="S178" i="200"/>
  <c r="R178" i="200"/>
  <c r="P178" i="200"/>
  <c r="K178" i="200"/>
  <c r="J178" i="200"/>
  <c r="H178" i="200"/>
  <c r="BO177" i="200"/>
  <c r="BN177" i="200"/>
  <c r="BL177" i="200"/>
  <c r="BG177" i="200"/>
  <c r="BF177" i="200"/>
  <c r="BD177" i="200"/>
  <c r="AY177" i="200"/>
  <c r="AX177" i="200"/>
  <c r="AV177" i="200"/>
  <c r="AQ177" i="200"/>
  <c r="AP177" i="200"/>
  <c r="AN177" i="200"/>
  <c r="AI177" i="200"/>
  <c r="AH177" i="200"/>
  <c r="AF177" i="200"/>
  <c r="AA177" i="200"/>
  <c r="Z177" i="200"/>
  <c r="X177" i="200"/>
  <c r="S177" i="200"/>
  <c r="R177" i="200"/>
  <c r="P177" i="200"/>
  <c r="K177" i="200"/>
  <c r="J177" i="200"/>
  <c r="H177" i="200"/>
  <c r="BO176" i="200"/>
  <c r="BN176" i="200"/>
  <c r="BL176" i="200"/>
  <c r="BG176" i="200"/>
  <c r="BF176" i="200"/>
  <c r="BD176" i="200"/>
  <c r="AY176" i="200"/>
  <c r="AX176" i="200"/>
  <c r="AV176" i="200"/>
  <c r="AQ176" i="200"/>
  <c r="AP176" i="200"/>
  <c r="AN176" i="200"/>
  <c r="AI176" i="200"/>
  <c r="AH176" i="200"/>
  <c r="AF176" i="200"/>
  <c r="AA176" i="200"/>
  <c r="Z176" i="200"/>
  <c r="X176" i="200"/>
  <c r="S176" i="200"/>
  <c r="R176" i="200"/>
  <c r="P176" i="200"/>
  <c r="K176" i="200"/>
  <c r="J176" i="200"/>
  <c r="H176" i="200"/>
  <c r="BN175" i="200"/>
  <c r="BK175" i="200"/>
  <c r="BO175" i="200" s="1"/>
  <c r="BF175" i="200"/>
  <c r="BC175" i="200"/>
  <c r="BG175" i="200" s="1"/>
  <c r="AX175" i="200"/>
  <c r="AU175" i="200"/>
  <c r="AY175" i="200" s="1"/>
  <c r="AP175" i="200"/>
  <c r="AM175" i="200"/>
  <c r="AQ175" i="200" s="1"/>
  <c r="AH175" i="200"/>
  <c r="AE175" i="200"/>
  <c r="AI175" i="200" s="1"/>
  <c r="Z175" i="200"/>
  <c r="W175" i="200"/>
  <c r="AA175" i="200" s="1"/>
  <c r="R175" i="200"/>
  <c r="O175" i="200"/>
  <c r="S175" i="200" s="1"/>
  <c r="J175" i="200"/>
  <c r="G175" i="200"/>
  <c r="K175" i="200" s="1"/>
  <c r="BO174" i="200"/>
  <c r="BN174" i="200"/>
  <c r="BL174" i="200"/>
  <c r="BG174" i="200"/>
  <c r="BF174" i="200"/>
  <c r="BD174" i="200"/>
  <c r="AY174" i="200"/>
  <c r="AX174" i="200"/>
  <c r="AV174" i="200"/>
  <c r="AQ174" i="200"/>
  <c r="AP174" i="200"/>
  <c r="AN174" i="200"/>
  <c r="AI174" i="200"/>
  <c r="AH174" i="200"/>
  <c r="AF174" i="200"/>
  <c r="AA174" i="200"/>
  <c r="Z174" i="200"/>
  <c r="X174" i="200"/>
  <c r="S174" i="200"/>
  <c r="R174" i="200"/>
  <c r="P174" i="200"/>
  <c r="K174" i="200"/>
  <c r="J174" i="200"/>
  <c r="H174" i="200"/>
  <c r="BO173" i="200"/>
  <c r="BN173" i="200"/>
  <c r="BL173" i="200"/>
  <c r="BG173" i="200"/>
  <c r="BF173" i="200"/>
  <c r="BD173" i="200"/>
  <c r="AY173" i="200"/>
  <c r="AX173" i="200"/>
  <c r="AV173" i="200"/>
  <c r="AQ173" i="200"/>
  <c r="AP173" i="200"/>
  <c r="AN173" i="200"/>
  <c r="AI173" i="200"/>
  <c r="AH173" i="200"/>
  <c r="AF173" i="200"/>
  <c r="AA173" i="200"/>
  <c r="Z173" i="200"/>
  <c r="X173" i="200"/>
  <c r="S173" i="200"/>
  <c r="R173" i="200"/>
  <c r="P173" i="200"/>
  <c r="K173" i="200"/>
  <c r="J173" i="200"/>
  <c r="H173" i="200"/>
  <c r="BO172" i="200"/>
  <c r="BN172" i="200"/>
  <c r="BL172" i="200"/>
  <c r="BG172" i="200"/>
  <c r="BF172" i="200"/>
  <c r="BD172" i="200"/>
  <c r="AY172" i="200"/>
  <c r="AX172" i="200"/>
  <c r="AV172" i="200"/>
  <c r="AQ172" i="200"/>
  <c r="AP172" i="200"/>
  <c r="AN172" i="200"/>
  <c r="AI172" i="200"/>
  <c r="AH172" i="200"/>
  <c r="AF172" i="200"/>
  <c r="AA172" i="200"/>
  <c r="Z172" i="200"/>
  <c r="X172" i="200"/>
  <c r="S172" i="200"/>
  <c r="R172" i="200"/>
  <c r="P172" i="200"/>
  <c r="K172" i="200"/>
  <c r="J172" i="200"/>
  <c r="H172" i="200"/>
  <c r="BO171" i="200"/>
  <c r="BN171" i="200"/>
  <c r="BL171" i="200"/>
  <c r="BG171" i="200"/>
  <c r="BF171" i="200"/>
  <c r="BD171" i="200"/>
  <c r="AY171" i="200"/>
  <c r="AX171" i="200"/>
  <c r="AV171" i="200"/>
  <c r="AQ171" i="200"/>
  <c r="AP171" i="200"/>
  <c r="AN171" i="200"/>
  <c r="AI171" i="200"/>
  <c r="AH171" i="200"/>
  <c r="AF171" i="200"/>
  <c r="AA171" i="200"/>
  <c r="Z171" i="200"/>
  <c r="X171" i="200"/>
  <c r="S171" i="200"/>
  <c r="R171" i="200"/>
  <c r="P171" i="200"/>
  <c r="K171" i="200"/>
  <c r="J171" i="200"/>
  <c r="H171" i="200"/>
  <c r="BO170" i="200"/>
  <c r="BN170" i="200"/>
  <c r="BL170" i="200"/>
  <c r="BG170" i="200"/>
  <c r="BF170" i="200"/>
  <c r="BD170" i="200"/>
  <c r="AY170" i="200"/>
  <c r="AX170" i="200"/>
  <c r="AV170" i="200"/>
  <c r="AQ170" i="200"/>
  <c r="AP170" i="200"/>
  <c r="AN170" i="200"/>
  <c r="AI170" i="200"/>
  <c r="AH170" i="200"/>
  <c r="AF170" i="200"/>
  <c r="AA170" i="200"/>
  <c r="Z170" i="200"/>
  <c r="X170" i="200"/>
  <c r="S170" i="200"/>
  <c r="R170" i="200"/>
  <c r="P170" i="200"/>
  <c r="K170" i="200"/>
  <c r="J170" i="200"/>
  <c r="H170" i="200"/>
  <c r="BO169" i="200"/>
  <c r="BN169" i="200"/>
  <c r="BL169" i="200"/>
  <c r="BG169" i="200"/>
  <c r="BF169" i="200"/>
  <c r="BD169" i="200"/>
  <c r="AY169" i="200"/>
  <c r="AX169" i="200"/>
  <c r="AV169" i="200"/>
  <c r="AQ169" i="200"/>
  <c r="AP169" i="200"/>
  <c r="AN169" i="200"/>
  <c r="AI169" i="200"/>
  <c r="AH169" i="200"/>
  <c r="AF169" i="200"/>
  <c r="AA169" i="200"/>
  <c r="Z169" i="200"/>
  <c r="X169" i="200"/>
  <c r="S169" i="200"/>
  <c r="R169" i="200"/>
  <c r="P169" i="200"/>
  <c r="K169" i="200"/>
  <c r="J169" i="200"/>
  <c r="H169" i="200"/>
  <c r="BO168" i="200"/>
  <c r="BN168" i="200"/>
  <c r="BL168" i="200"/>
  <c r="BG168" i="200"/>
  <c r="BF168" i="200"/>
  <c r="BD168" i="200"/>
  <c r="AY168" i="200"/>
  <c r="AX168" i="200"/>
  <c r="AV168" i="200"/>
  <c r="AQ168" i="200"/>
  <c r="AP168" i="200"/>
  <c r="AN168" i="200"/>
  <c r="AI168" i="200"/>
  <c r="AH168" i="200"/>
  <c r="AF168" i="200"/>
  <c r="AA168" i="200"/>
  <c r="Z168" i="200"/>
  <c r="X168" i="200"/>
  <c r="S168" i="200"/>
  <c r="R168" i="200"/>
  <c r="P168" i="200"/>
  <c r="K168" i="200"/>
  <c r="J168" i="200"/>
  <c r="H168" i="200"/>
  <c r="BO167" i="200"/>
  <c r="BN167" i="200"/>
  <c r="BL167" i="200"/>
  <c r="BG167" i="200"/>
  <c r="BF167" i="200"/>
  <c r="BD167" i="200"/>
  <c r="AY167" i="200"/>
  <c r="AX167" i="200"/>
  <c r="AV167" i="200"/>
  <c r="AQ167" i="200"/>
  <c r="AP167" i="200"/>
  <c r="AN167" i="200"/>
  <c r="AI167" i="200"/>
  <c r="AH167" i="200"/>
  <c r="AF167" i="200"/>
  <c r="AA167" i="200"/>
  <c r="Z167" i="200"/>
  <c r="X167" i="200"/>
  <c r="S167" i="200"/>
  <c r="R167" i="200"/>
  <c r="P167" i="200"/>
  <c r="K167" i="200"/>
  <c r="J167" i="200"/>
  <c r="H167" i="200"/>
  <c r="BO166" i="200"/>
  <c r="BN166" i="200"/>
  <c r="BL166" i="200"/>
  <c r="BG166" i="200"/>
  <c r="BF166" i="200"/>
  <c r="BD166" i="200"/>
  <c r="AY166" i="200"/>
  <c r="AX166" i="200"/>
  <c r="AV166" i="200"/>
  <c r="AQ166" i="200"/>
  <c r="AP166" i="200"/>
  <c r="AN166" i="200"/>
  <c r="AI166" i="200"/>
  <c r="AH166" i="200"/>
  <c r="AF166" i="200"/>
  <c r="AA166" i="200"/>
  <c r="Z166" i="200"/>
  <c r="X166" i="200"/>
  <c r="S166" i="200"/>
  <c r="R166" i="200"/>
  <c r="P166" i="200"/>
  <c r="K166" i="200"/>
  <c r="J166" i="200"/>
  <c r="H166" i="200"/>
  <c r="BO165" i="200"/>
  <c r="BN165" i="200"/>
  <c r="BL165" i="200"/>
  <c r="BG165" i="200"/>
  <c r="BF165" i="200"/>
  <c r="BD165" i="200"/>
  <c r="AY165" i="200"/>
  <c r="AX165" i="200"/>
  <c r="AV165" i="200"/>
  <c r="AQ165" i="200"/>
  <c r="AP165" i="200"/>
  <c r="AN165" i="200"/>
  <c r="AI165" i="200"/>
  <c r="AH165" i="200"/>
  <c r="AF165" i="200"/>
  <c r="AA165" i="200"/>
  <c r="Z165" i="200"/>
  <c r="X165" i="200"/>
  <c r="S165" i="200"/>
  <c r="R165" i="200"/>
  <c r="P165" i="200"/>
  <c r="K165" i="200"/>
  <c r="J165" i="200"/>
  <c r="H165" i="200"/>
  <c r="BO164" i="200"/>
  <c r="BN164" i="200"/>
  <c r="BL164" i="200"/>
  <c r="BG164" i="200"/>
  <c r="BF164" i="200"/>
  <c r="BD164" i="200"/>
  <c r="AY164" i="200"/>
  <c r="AX164" i="200"/>
  <c r="AV164" i="200"/>
  <c r="AQ164" i="200"/>
  <c r="AP164" i="200"/>
  <c r="AN164" i="200"/>
  <c r="AI164" i="200"/>
  <c r="AH164" i="200"/>
  <c r="AF164" i="200"/>
  <c r="AA164" i="200"/>
  <c r="Z164" i="200"/>
  <c r="X164" i="200"/>
  <c r="S164" i="200"/>
  <c r="R164" i="200"/>
  <c r="P164" i="200"/>
  <c r="K164" i="200"/>
  <c r="J164" i="200"/>
  <c r="H164" i="200"/>
  <c r="BO163" i="200"/>
  <c r="BN163" i="200"/>
  <c r="BL163" i="200"/>
  <c r="BG163" i="200"/>
  <c r="BF163" i="200"/>
  <c r="BD163" i="200"/>
  <c r="AY163" i="200"/>
  <c r="AX163" i="200"/>
  <c r="AV163" i="200"/>
  <c r="AQ163" i="200"/>
  <c r="AP163" i="200"/>
  <c r="AN163" i="200"/>
  <c r="AI163" i="200"/>
  <c r="AH163" i="200"/>
  <c r="AF163" i="200"/>
  <c r="AA163" i="200"/>
  <c r="Z163" i="200"/>
  <c r="X163" i="200"/>
  <c r="S163" i="200"/>
  <c r="R163" i="200"/>
  <c r="P163" i="200"/>
  <c r="K163" i="200"/>
  <c r="J163" i="200"/>
  <c r="H163" i="200"/>
  <c r="BO162" i="200"/>
  <c r="BN162" i="200"/>
  <c r="BL162" i="200"/>
  <c r="BG162" i="200"/>
  <c r="BF162" i="200"/>
  <c r="BD162" i="200"/>
  <c r="AY162" i="200"/>
  <c r="AX162" i="200"/>
  <c r="AV162" i="200"/>
  <c r="AQ162" i="200"/>
  <c r="AP162" i="200"/>
  <c r="AN162" i="200"/>
  <c r="AI162" i="200"/>
  <c r="AH162" i="200"/>
  <c r="AF162" i="200"/>
  <c r="AA162" i="200"/>
  <c r="Z162" i="200"/>
  <c r="X162" i="200"/>
  <c r="S162" i="200"/>
  <c r="R162" i="200"/>
  <c r="P162" i="200"/>
  <c r="K162" i="200"/>
  <c r="J162" i="200"/>
  <c r="H162" i="200"/>
  <c r="BO161" i="200"/>
  <c r="BN161" i="200"/>
  <c r="BL161" i="200"/>
  <c r="BG161" i="200"/>
  <c r="BF161" i="200"/>
  <c r="BD161" i="200"/>
  <c r="AY161" i="200"/>
  <c r="AX161" i="200"/>
  <c r="AV161" i="200"/>
  <c r="AQ161" i="200"/>
  <c r="AP161" i="200"/>
  <c r="AN161" i="200"/>
  <c r="AI161" i="200"/>
  <c r="AH161" i="200"/>
  <c r="AF161" i="200"/>
  <c r="AA161" i="200"/>
  <c r="Z161" i="200"/>
  <c r="X161" i="200"/>
  <c r="S161" i="200"/>
  <c r="R161" i="200"/>
  <c r="P161" i="200"/>
  <c r="K161" i="200"/>
  <c r="J161" i="200"/>
  <c r="H161" i="200"/>
  <c r="BO160" i="200"/>
  <c r="BN160" i="200"/>
  <c r="BL160" i="200"/>
  <c r="BG160" i="200"/>
  <c r="BF160" i="200"/>
  <c r="BD160" i="200"/>
  <c r="AY160" i="200"/>
  <c r="AX160" i="200"/>
  <c r="AV160" i="200"/>
  <c r="AQ160" i="200"/>
  <c r="AP160" i="200"/>
  <c r="AN160" i="200"/>
  <c r="AI160" i="200"/>
  <c r="AH160" i="200"/>
  <c r="AF160" i="200"/>
  <c r="AA160" i="200"/>
  <c r="Z160" i="200"/>
  <c r="X160" i="200"/>
  <c r="S160" i="200"/>
  <c r="R160" i="200"/>
  <c r="P160" i="200"/>
  <c r="K160" i="200"/>
  <c r="J160" i="200"/>
  <c r="H160" i="200"/>
  <c r="BO159" i="200"/>
  <c r="BN159" i="200"/>
  <c r="BL159" i="200"/>
  <c r="BG159" i="200"/>
  <c r="BF159" i="200"/>
  <c r="BD159" i="200"/>
  <c r="AY159" i="200"/>
  <c r="AX159" i="200"/>
  <c r="AV159" i="200"/>
  <c r="AQ159" i="200"/>
  <c r="AP159" i="200"/>
  <c r="AN159" i="200"/>
  <c r="AI159" i="200"/>
  <c r="AH159" i="200"/>
  <c r="AF159" i="200"/>
  <c r="AA159" i="200"/>
  <c r="Z159" i="200"/>
  <c r="X159" i="200"/>
  <c r="S159" i="200"/>
  <c r="R159" i="200"/>
  <c r="P159" i="200"/>
  <c r="K159" i="200"/>
  <c r="J159" i="200"/>
  <c r="H159" i="200"/>
  <c r="BN158" i="200"/>
  <c r="BK158" i="200"/>
  <c r="BF158" i="200"/>
  <c r="BC158" i="200"/>
  <c r="BG158" i="200" s="1"/>
  <c r="AX158" i="200"/>
  <c r="AU158" i="200"/>
  <c r="AY158" i="200" s="1"/>
  <c r="AP158" i="200"/>
  <c r="AM158" i="200"/>
  <c r="AQ158" i="200" s="1"/>
  <c r="AH158" i="200"/>
  <c r="AE158" i="200"/>
  <c r="AI158" i="200" s="1"/>
  <c r="Z158" i="200"/>
  <c r="W158" i="200"/>
  <c r="AA158" i="200" s="1"/>
  <c r="R158" i="200"/>
  <c r="O158" i="200"/>
  <c r="S158" i="200" s="1"/>
  <c r="J158" i="200"/>
  <c r="G158" i="200"/>
  <c r="K158" i="200" s="1"/>
  <c r="BO157" i="200"/>
  <c r="BN157" i="200"/>
  <c r="BL157" i="200"/>
  <c r="BG157" i="200"/>
  <c r="BF157" i="200"/>
  <c r="BD157" i="200"/>
  <c r="AY157" i="200"/>
  <c r="AX157" i="200"/>
  <c r="AV157" i="200"/>
  <c r="AQ157" i="200"/>
  <c r="AP157" i="200"/>
  <c r="AN157" i="200"/>
  <c r="AI157" i="200"/>
  <c r="AH157" i="200"/>
  <c r="AF157" i="200"/>
  <c r="AA157" i="200"/>
  <c r="Z157" i="200"/>
  <c r="X157" i="200"/>
  <c r="S157" i="200"/>
  <c r="R157" i="200"/>
  <c r="P157" i="200"/>
  <c r="K157" i="200"/>
  <c r="J157" i="200"/>
  <c r="H157" i="200"/>
  <c r="BO156" i="200"/>
  <c r="BN156" i="200"/>
  <c r="BL156" i="200"/>
  <c r="BG156" i="200"/>
  <c r="BF156" i="200"/>
  <c r="BD156" i="200"/>
  <c r="AY156" i="200"/>
  <c r="AX156" i="200"/>
  <c r="AV156" i="200"/>
  <c r="AQ156" i="200"/>
  <c r="AP156" i="200"/>
  <c r="AN156" i="200"/>
  <c r="AI156" i="200"/>
  <c r="AH156" i="200"/>
  <c r="AF156" i="200"/>
  <c r="AA156" i="200"/>
  <c r="Z156" i="200"/>
  <c r="X156" i="200"/>
  <c r="S156" i="200"/>
  <c r="R156" i="200"/>
  <c r="P156" i="200"/>
  <c r="K156" i="200"/>
  <c r="J156" i="200"/>
  <c r="H156" i="200"/>
  <c r="BO155" i="200"/>
  <c r="BN155" i="200"/>
  <c r="BL155" i="200"/>
  <c r="BG155" i="200"/>
  <c r="BF155" i="200"/>
  <c r="BD155" i="200"/>
  <c r="AY155" i="200"/>
  <c r="AX155" i="200"/>
  <c r="AV155" i="200"/>
  <c r="AQ155" i="200"/>
  <c r="AP155" i="200"/>
  <c r="AN155" i="200"/>
  <c r="AI155" i="200"/>
  <c r="AH155" i="200"/>
  <c r="AF155" i="200"/>
  <c r="AA155" i="200"/>
  <c r="Z155" i="200"/>
  <c r="X155" i="200"/>
  <c r="S155" i="200"/>
  <c r="R155" i="200"/>
  <c r="P155" i="200"/>
  <c r="K155" i="200"/>
  <c r="J155" i="200"/>
  <c r="H155" i="200"/>
  <c r="BO154" i="200"/>
  <c r="BN154" i="200"/>
  <c r="BL154" i="200"/>
  <c r="BG154" i="200"/>
  <c r="BF154" i="200"/>
  <c r="BD154" i="200"/>
  <c r="AY154" i="200"/>
  <c r="AX154" i="200"/>
  <c r="AV154" i="200"/>
  <c r="AQ154" i="200"/>
  <c r="AP154" i="200"/>
  <c r="AN154" i="200"/>
  <c r="AI154" i="200"/>
  <c r="AH154" i="200"/>
  <c r="AF154" i="200"/>
  <c r="AA154" i="200"/>
  <c r="Z154" i="200"/>
  <c r="X154" i="200"/>
  <c r="S154" i="200"/>
  <c r="R154" i="200"/>
  <c r="P154" i="200"/>
  <c r="K154" i="200"/>
  <c r="J154" i="200"/>
  <c r="H154" i="200"/>
  <c r="BO153" i="200"/>
  <c r="BN153" i="200"/>
  <c r="BL153" i="200"/>
  <c r="BG153" i="200"/>
  <c r="BF153" i="200"/>
  <c r="BD153" i="200"/>
  <c r="AY153" i="200"/>
  <c r="AX153" i="200"/>
  <c r="AV153" i="200"/>
  <c r="AQ153" i="200"/>
  <c r="AP153" i="200"/>
  <c r="AN153" i="200"/>
  <c r="AI153" i="200"/>
  <c r="AH153" i="200"/>
  <c r="AF153" i="200"/>
  <c r="AA153" i="200"/>
  <c r="Z153" i="200"/>
  <c r="X153" i="200"/>
  <c r="S153" i="200"/>
  <c r="R153" i="200"/>
  <c r="P153" i="200"/>
  <c r="K153" i="200"/>
  <c r="J153" i="200"/>
  <c r="H153" i="200"/>
  <c r="BO152" i="200"/>
  <c r="BN152" i="200"/>
  <c r="BL152" i="200"/>
  <c r="BG152" i="200"/>
  <c r="BF152" i="200"/>
  <c r="BD152" i="200"/>
  <c r="AY152" i="200"/>
  <c r="AX152" i="200"/>
  <c r="AV152" i="200"/>
  <c r="AQ152" i="200"/>
  <c r="AP152" i="200"/>
  <c r="AN152" i="200"/>
  <c r="AI152" i="200"/>
  <c r="AH152" i="200"/>
  <c r="AF152" i="200"/>
  <c r="AA152" i="200"/>
  <c r="Z152" i="200"/>
  <c r="X152" i="200"/>
  <c r="S152" i="200"/>
  <c r="R152" i="200"/>
  <c r="P152" i="200"/>
  <c r="K152" i="200"/>
  <c r="J152" i="200"/>
  <c r="H152" i="200"/>
  <c r="BO151" i="200"/>
  <c r="BN151" i="200"/>
  <c r="BL151" i="200"/>
  <c r="BG151" i="200"/>
  <c r="BF151" i="200"/>
  <c r="BD151" i="200"/>
  <c r="AY151" i="200"/>
  <c r="AX151" i="200"/>
  <c r="AV151" i="200"/>
  <c r="AQ151" i="200"/>
  <c r="AP151" i="200"/>
  <c r="AN151" i="200"/>
  <c r="AI151" i="200"/>
  <c r="AH151" i="200"/>
  <c r="AF151" i="200"/>
  <c r="AA151" i="200"/>
  <c r="Z151" i="200"/>
  <c r="X151" i="200"/>
  <c r="S151" i="200"/>
  <c r="R151" i="200"/>
  <c r="P151" i="200"/>
  <c r="K151" i="200"/>
  <c r="J151" i="200"/>
  <c r="H151" i="200"/>
  <c r="BO150" i="200"/>
  <c r="BN150" i="200"/>
  <c r="BL150" i="200"/>
  <c r="BG150" i="200"/>
  <c r="BF150" i="200"/>
  <c r="BD150" i="200"/>
  <c r="AY150" i="200"/>
  <c r="AX150" i="200"/>
  <c r="AV150" i="200"/>
  <c r="AQ150" i="200"/>
  <c r="AP150" i="200"/>
  <c r="AN150" i="200"/>
  <c r="AI150" i="200"/>
  <c r="AH150" i="200"/>
  <c r="AF150" i="200"/>
  <c r="AA150" i="200"/>
  <c r="Z150" i="200"/>
  <c r="X150" i="200"/>
  <c r="S150" i="200"/>
  <c r="R150" i="200"/>
  <c r="P150" i="200"/>
  <c r="K150" i="200"/>
  <c r="J150" i="200"/>
  <c r="H150" i="200"/>
  <c r="BO149" i="200"/>
  <c r="BN149" i="200"/>
  <c r="BL149" i="200"/>
  <c r="BG149" i="200"/>
  <c r="BF149" i="200"/>
  <c r="BD149" i="200"/>
  <c r="AY149" i="200"/>
  <c r="AX149" i="200"/>
  <c r="AV149" i="200"/>
  <c r="AQ149" i="200"/>
  <c r="AP149" i="200"/>
  <c r="AN149" i="200"/>
  <c r="AI149" i="200"/>
  <c r="AH149" i="200"/>
  <c r="AF149" i="200"/>
  <c r="AA149" i="200"/>
  <c r="Z149" i="200"/>
  <c r="X149" i="200"/>
  <c r="S149" i="200"/>
  <c r="R149" i="200"/>
  <c r="P149" i="200"/>
  <c r="K149" i="200"/>
  <c r="J149" i="200"/>
  <c r="H149" i="200"/>
  <c r="BO148" i="200"/>
  <c r="BN148" i="200"/>
  <c r="BL148" i="200"/>
  <c r="BG148" i="200"/>
  <c r="BF148" i="200"/>
  <c r="BD148" i="200"/>
  <c r="AY148" i="200"/>
  <c r="AX148" i="200"/>
  <c r="AV148" i="200"/>
  <c r="AQ148" i="200"/>
  <c r="AP148" i="200"/>
  <c r="AN148" i="200"/>
  <c r="AI148" i="200"/>
  <c r="AH148" i="200"/>
  <c r="AF148" i="200"/>
  <c r="AA148" i="200"/>
  <c r="Z148" i="200"/>
  <c r="X148" i="200"/>
  <c r="S148" i="200"/>
  <c r="R148" i="200"/>
  <c r="P148" i="200"/>
  <c r="K148" i="200"/>
  <c r="J148" i="200"/>
  <c r="H148" i="200"/>
  <c r="BO147" i="200"/>
  <c r="BN147" i="200"/>
  <c r="BL147" i="200"/>
  <c r="BG147" i="200"/>
  <c r="BF147" i="200"/>
  <c r="BD147" i="200"/>
  <c r="AY147" i="200"/>
  <c r="AX147" i="200"/>
  <c r="AV147" i="200"/>
  <c r="AQ147" i="200"/>
  <c r="AP147" i="200"/>
  <c r="AN147" i="200"/>
  <c r="AI147" i="200"/>
  <c r="AH147" i="200"/>
  <c r="AF147" i="200"/>
  <c r="AA147" i="200"/>
  <c r="Z147" i="200"/>
  <c r="X147" i="200"/>
  <c r="S147" i="200"/>
  <c r="R147" i="200"/>
  <c r="P147" i="200"/>
  <c r="K147" i="200"/>
  <c r="J147" i="200"/>
  <c r="H147" i="200"/>
  <c r="BO146" i="200"/>
  <c r="BN146" i="200"/>
  <c r="BL146" i="200"/>
  <c r="BG146" i="200"/>
  <c r="BF146" i="200"/>
  <c r="BD146" i="200"/>
  <c r="AY146" i="200"/>
  <c r="AX146" i="200"/>
  <c r="AV146" i="200"/>
  <c r="AQ146" i="200"/>
  <c r="AP146" i="200"/>
  <c r="AN146" i="200"/>
  <c r="AI146" i="200"/>
  <c r="AH146" i="200"/>
  <c r="AF146" i="200"/>
  <c r="AA146" i="200"/>
  <c r="Z146" i="200"/>
  <c r="X146" i="200"/>
  <c r="S146" i="200"/>
  <c r="R146" i="200"/>
  <c r="P146" i="200"/>
  <c r="K146" i="200"/>
  <c r="J146" i="200"/>
  <c r="H146" i="200"/>
  <c r="BO145" i="200"/>
  <c r="BN145" i="200"/>
  <c r="BL145" i="200"/>
  <c r="BG145" i="200"/>
  <c r="BF145" i="200"/>
  <c r="BD145" i="200"/>
  <c r="AY145" i="200"/>
  <c r="AX145" i="200"/>
  <c r="AV145" i="200"/>
  <c r="AQ145" i="200"/>
  <c r="AP145" i="200"/>
  <c r="AN145" i="200"/>
  <c r="AI145" i="200"/>
  <c r="AH145" i="200"/>
  <c r="AF145" i="200"/>
  <c r="AA145" i="200"/>
  <c r="Z145" i="200"/>
  <c r="X145" i="200"/>
  <c r="S145" i="200"/>
  <c r="R145" i="200"/>
  <c r="P145" i="200"/>
  <c r="K145" i="200"/>
  <c r="J145" i="200"/>
  <c r="H145" i="200"/>
  <c r="BO144" i="200"/>
  <c r="BN144" i="200"/>
  <c r="BL144" i="200"/>
  <c r="BG144" i="200"/>
  <c r="BF144" i="200"/>
  <c r="BD144" i="200"/>
  <c r="AY144" i="200"/>
  <c r="AX144" i="200"/>
  <c r="AV144" i="200"/>
  <c r="AQ144" i="200"/>
  <c r="AP144" i="200"/>
  <c r="AN144" i="200"/>
  <c r="AI144" i="200"/>
  <c r="AH144" i="200"/>
  <c r="AF144" i="200"/>
  <c r="AA144" i="200"/>
  <c r="Z144" i="200"/>
  <c r="X144" i="200"/>
  <c r="S144" i="200"/>
  <c r="R144" i="200"/>
  <c r="P144" i="200"/>
  <c r="K144" i="200"/>
  <c r="J144" i="200"/>
  <c r="H144" i="200"/>
  <c r="BO143" i="200"/>
  <c r="BN143" i="200"/>
  <c r="BL143" i="200"/>
  <c r="BG143" i="200"/>
  <c r="BF143" i="200"/>
  <c r="BD143" i="200"/>
  <c r="AY143" i="200"/>
  <c r="AX143" i="200"/>
  <c r="AV143" i="200"/>
  <c r="AQ143" i="200"/>
  <c r="AP143" i="200"/>
  <c r="AN143" i="200"/>
  <c r="AI143" i="200"/>
  <c r="AH143" i="200"/>
  <c r="AF143" i="200"/>
  <c r="AA143" i="200"/>
  <c r="Z143" i="200"/>
  <c r="X143" i="200"/>
  <c r="S143" i="200"/>
  <c r="R143" i="200"/>
  <c r="P143" i="200"/>
  <c r="K143" i="200"/>
  <c r="J143" i="200"/>
  <c r="H143" i="200"/>
  <c r="BO142" i="200"/>
  <c r="BN142" i="200"/>
  <c r="BL142" i="200"/>
  <c r="BG142" i="200"/>
  <c r="BF142" i="200"/>
  <c r="BD142" i="200"/>
  <c r="AY142" i="200"/>
  <c r="AX142" i="200"/>
  <c r="AV142" i="200"/>
  <c r="AQ142" i="200"/>
  <c r="AP142" i="200"/>
  <c r="AN142" i="200"/>
  <c r="AI142" i="200"/>
  <c r="AH142" i="200"/>
  <c r="AF142" i="200"/>
  <c r="AA142" i="200"/>
  <c r="Z142" i="200"/>
  <c r="X142" i="200"/>
  <c r="S142" i="200"/>
  <c r="R142" i="200"/>
  <c r="P142" i="200"/>
  <c r="K142" i="200"/>
  <c r="J142" i="200"/>
  <c r="H142" i="200"/>
  <c r="BN141" i="200"/>
  <c r="BK141" i="200"/>
  <c r="BF141" i="200"/>
  <c r="BC141" i="200"/>
  <c r="AX141" i="200"/>
  <c r="AU141" i="200"/>
  <c r="AP141" i="200"/>
  <c r="AM141" i="200"/>
  <c r="AH141" i="200"/>
  <c r="AE141" i="200"/>
  <c r="Z141" i="200"/>
  <c r="W141" i="200"/>
  <c r="R141" i="200"/>
  <c r="O141" i="200"/>
  <c r="J141" i="200"/>
  <c r="G141" i="200"/>
  <c r="BO140" i="200"/>
  <c r="BN140" i="200"/>
  <c r="BL140" i="200"/>
  <c r="BG140" i="200"/>
  <c r="BF140" i="200"/>
  <c r="BD140" i="200"/>
  <c r="AY140" i="200"/>
  <c r="AX140" i="200"/>
  <c r="AV140" i="200"/>
  <c r="AQ140" i="200"/>
  <c r="AP140" i="200"/>
  <c r="AN140" i="200"/>
  <c r="AI140" i="200"/>
  <c r="AH140" i="200"/>
  <c r="AF140" i="200"/>
  <c r="AA140" i="200"/>
  <c r="Z140" i="200"/>
  <c r="X140" i="200"/>
  <c r="S140" i="200"/>
  <c r="R140" i="200"/>
  <c r="P140" i="200"/>
  <c r="K140" i="200"/>
  <c r="J140" i="200"/>
  <c r="H140" i="200"/>
  <c r="BO139" i="200"/>
  <c r="BN139" i="200"/>
  <c r="BL139" i="200"/>
  <c r="BG139" i="200"/>
  <c r="BF139" i="200"/>
  <c r="BD139" i="200"/>
  <c r="AY139" i="200"/>
  <c r="AX139" i="200"/>
  <c r="AV139" i="200"/>
  <c r="AQ139" i="200"/>
  <c r="AP139" i="200"/>
  <c r="AN139" i="200"/>
  <c r="AI139" i="200"/>
  <c r="AH139" i="200"/>
  <c r="AF139" i="200"/>
  <c r="AA139" i="200"/>
  <c r="Z139" i="200"/>
  <c r="X139" i="200"/>
  <c r="S139" i="200"/>
  <c r="R139" i="200"/>
  <c r="P139" i="200"/>
  <c r="K139" i="200"/>
  <c r="J139" i="200"/>
  <c r="H139" i="200"/>
  <c r="BO138" i="200"/>
  <c r="BN138" i="200"/>
  <c r="BL138" i="200"/>
  <c r="BG138" i="200"/>
  <c r="BF138" i="200"/>
  <c r="BD138" i="200"/>
  <c r="AY138" i="200"/>
  <c r="AX138" i="200"/>
  <c r="AV138" i="200"/>
  <c r="AQ138" i="200"/>
  <c r="AP138" i="200"/>
  <c r="AN138" i="200"/>
  <c r="AI138" i="200"/>
  <c r="AH138" i="200"/>
  <c r="AF138" i="200"/>
  <c r="AA138" i="200"/>
  <c r="Z138" i="200"/>
  <c r="X138" i="200"/>
  <c r="S138" i="200"/>
  <c r="R138" i="200"/>
  <c r="P138" i="200"/>
  <c r="K138" i="200"/>
  <c r="J138" i="200"/>
  <c r="H138" i="200"/>
  <c r="BO137" i="200"/>
  <c r="BN137" i="200"/>
  <c r="BL137" i="200"/>
  <c r="BG137" i="200"/>
  <c r="BF137" i="200"/>
  <c r="BD137" i="200"/>
  <c r="AY137" i="200"/>
  <c r="AX137" i="200"/>
  <c r="AV137" i="200"/>
  <c r="AQ137" i="200"/>
  <c r="AP137" i="200"/>
  <c r="AN137" i="200"/>
  <c r="AI137" i="200"/>
  <c r="AH137" i="200"/>
  <c r="AF137" i="200"/>
  <c r="AA137" i="200"/>
  <c r="Z137" i="200"/>
  <c r="X137" i="200"/>
  <c r="S137" i="200"/>
  <c r="R137" i="200"/>
  <c r="P137" i="200"/>
  <c r="K137" i="200"/>
  <c r="J137" i="200"/>
  <c r="H137" i="200"/>
  <c r="BO136" i="200"/>
  <c r="BN136" i="200"/>
  <c r="BL136" i="200"/>
  <c r="BG136" i="200"/>
  <c r="BF136" i="200"/>
  <c r="BD136" i="200"/>
  <c r="AY136" i="200"/>
  <c r="AX136" i="200"/>
  <c r="AV136" i="200"/>
  <c r="AQ136" i="200"/>
  <c r="AP136" i="200"/>
  <c r="AN136" i="200"/>
  <c r="AI136" i="200"/>
  <c r="AH136" i="200"/>
  <c r="AF136" i="200"/>
  <c r="AA136" i="200"/>
  <c r="Z136" i="200"/>
  <c r="X136" i="200"/>
  <c r="S136" i="200"/>
  <c r="R136" i="200"/>
  <c r="P136" i="200"/>
  <c r="K136" i="200"/>
  <c r="J136" i="200"/>
  <c r="H136" i="200"/>
  <c r="BO135" i="200"/>
  <c r="BN135" i="200"/>
  <c r="BL135" i="200"/>
  <c r="BG135" i="200"/>
  <c r="BF135" i="200"/>
  <c r="BD135" i="200"/>
  <c r="AY135" i="200"/>
  <c r="AX135" i="200"/>
  <c r="AV135" i="200"/>
  <c r="AQ135" i="200"/>
  <c r="AP135" i="200"/>
  <c r="AN135" i="200"/>
  <c r="AI135" i="200"/>
  <c r="AH135" i="200"/>
  <c r="AF135" i="200"/>
  <c r="AA135" i="200"/>
  <c r="Z135" i="200"/>
  <c r="X135" i="200"/>
  <c r="S135" i="200"/>
  <c r="R135" i="200"/>
  <c r="P135" i="200"/>
  <c r="K135" i="200"/>
  <c r="J135" i="200"/>
  <c r="H135" i="200"/>
  <c r="BO134" i="200"/>
  <c r="BN134" i="200"/>
  <c r="BL134" i="200"/>
  <c r="BG134" i="200"/>
  <c r="BF134" i="200"/>
  <c r="BD134" i="200"/>
  <c r="AY134" i="200"/>
  <c r="AX134" i="200"/>
  <c r="AV134" i="200"/>
  <c r="AQ134" i="200"/>
  <c r="AP134" i="200"/>
  <c r="AN134" i="200"/>
  <c r="AI134" i="200"/>
  <c r="AH134" i="200"/>
  <c r="AF134" i="200"/>
  <c r="AA134" i="200"/>
  <c r="Z134" i="200"/>
  <c r="X134" i="200"/>
  <c r="S134" i="200"/>
  <c r="R134" i="200"/>
  <c r="P134" i="200"/>
  <c r="K134" i="200"/>
  <c r="J134" i="200"/>
  <c r="H134" i="200"/>
  <c r="BO133" i="200"/>
  <c r="BN133" i="200"/>
  <c r="BL133" i="200"/>
  <c r="BG133" i="200"/>
  <c r="BF133" i="200"/>
  <c r="BD133" i="200"/>
  <c r="AY133" i="200"/>
  <c r="AX133" i="200"/>
  <c r="AV133" i="200"/>
  <c r="AQ133" i="200"/>
  <c r="AP133" i="200"/>
  <c r="AN133" i="200"/>
  <c r="AI133" i="200"/>
  <c r="AH133" i="200"/>
  <c r="AF133" i="200"/>
  <c r="AA133" i="200"/>
  <c r="Z133" i="200"/>
  <c r="X133" i="200"/>
  <c r="S133" i="200"/>
  <c r="R133" i="200"/>
  <c r="P133" i="200"/>
  <c r="K133" i="200"/>
  <c r="J133" i="200"/>
  <c r="H133" i="200"/>
  <c r="BO132" i="200"/>
  <c r="BN132" i="200"/>
  <c r="BL132" i="200"/>
  <c r="BG132" i="200"/>
  <c r="BF132" i="200"/>
  <c r="BD132" i="200"/>
  <c r="AY132" i="200"/>
  <c r="AX132" i="200"/>
  <c r="AV132" i="200"/>
  <c r="AQ132" i="200"/>
  <c r="AP132" i="200"/>
  <c r="AN132" i="200"/>
  <c r="AI132" i="200"/>
  <c r="AH132" i="200"/>
  <c r="AF132" i="200"/>
  <c r="AA132" i="200"/>
  <c r="Z132" i="200"/>
  <c r="X132" i="200"/>
  <c r="S132" i="200"/>
  <c r="R132" i="200"/>
  <c r="P132" i="200"/>
  <c r="K132" i="200"/>
  <c r="J132" i="200"/>
  <c r="H132" i="200"/>
  <c r="BO131" i="200"/>
  <c r="BN131" i="200"/>
  <c r="BL131" i="200"/>
  <c r="BG131" i="200"/>
  <c r="BF131" i="200"/>
  <c r="BD131" i="200"/>
  <c r="AY131" i="200"/>
  <c r="AX131" i="200"/>
  <c r="AV131" i="200"/>
  <c r="AQ131" i="200"/>
  <c r="AP131" i="200"/>
  <c r="AN131" i="200"/>
  <c r="AI131" i="200"/>
  <c r="AH131" i="200"/>
  <c r="AF131" i="200"/>
  <c r="AA131" i="200"/>
  <c r="Z131" i="200"/>
  <c r="X131" i="200"/>
  <c r="S131" i="200"/>
  <c r="R131" i="200"/>
  <c r="P131" i="200"/>
  <c r="K131" i="200"/>
  <c r="J131" i="200"/>
  <c r="H131" i="200"/>
  <c r="BO130" i="200"/>
  <c r="BN130" i="200"/>
  <c r="BL130" i="200"/>
  <c r="BG130" i="200"/>
  <c r="BF130" i="200"/>
  <c r="BD130" i="200"/>
  <c r="AY130" i="200"/>
  <c r="AX130" i="200"/>
  <c r="AV130" i="200"/>
  <c r="AQ130" i="200"/>
  <c r="AP130" i="200"/>
  <c r="AN130" i="200"/>
  <c r="AI130" i="200"/>
  <c r="AH130" i="200"/>
  <c r="AF130" i="200"/>
  <c r="AA130" i="200"/>
  <c r="Z130" i="200"/>
  <c r="X130" i="200"/>
  <c r="S130" i="200"/>
  <c r="R130" i="200"/>
  <c r="P130" i="200"/>
  <c r="K130" i="200"/>
  <c r="J130" i="200"/>
  <c r="H130" i="200"/>
  <c r="BO129" i="200"/>
  <c r="BN129" i="200"/>
  <c r="BL129" i="200"/>
  <c r="BG129" i="200"/>
  <c r="BF129" i="200"/>
  <c r="BD129" i="200"/>
  <c r="AY129" i="200"/>
  <c r="AX129" i="200"/>
  <c r="AV129" i="200"/>
  <c r="AQ129" i="200"/>
  <c r="AP129" i="200"/>
  <c r="AN129" i="200"/>
  <c r="AI129" i="200"/>
  <c r="AH129" i="200"/>
  <c r="AF129" i="200"/>
  <c r="AA129" i="200"/>
  <c r="Z129" i="200"/>
  <c r="X129" i="200"/>
  <c r="S129" i="200"/>
  <c r="R129" i="200"/>
  <c r="P129" i="200"/>
  <c r="K129" i="200"/>
  <c r="J129" i="200"/>
  <c r="H129" i="200"/>
  <c r="BO128" i="200"/>
  <c r="BN128" i="200"/>
  <c r="BL128" i="200"/>
  <c r="BG128" i="200"/>
  <c r="BF128" i="200"/>
  <c r="BD128" i="200"/>
  <c r="AY128" i="200"/>
  <c r="AX128" i="200"/>
  <c r="AV128" i="200"/>
  <c r="AQ128" i="200"/>
  <c r="AP128" i="200"/>
  <c r="AN128" i="200"/>
  <c r="AI128" i="200"/>
  <c r="AH128" i="200"/>
  <c r="AF128" i="200"/>
  <c r="AA128" i="200"/>
  <c r="Z128" i="200"/>
  <c r="X128" i="200"/>
  <c r="S128" i="200"/>
  <c r="R128" i="200"/>
  <c r="P128" i="200"/>
  <c r="K128" i="200"/>
  <c r="J128" i="200"/>
  <c r="H128" i="200"/>
  <c r="BO127" i="200"/>
  <c r="BN127" i="200"/>
  <c r="BL127" i="200"/>
  <c r="BG127" i="200"/>
  <c r="BF127" i="200"/>
  <c r="BD127" i="200"/>
  <c r="AY127" i="200"/>
  <c r="AX127" i="200"/>
  <c r="AV127" i="200"/>
  <c r="AQ127" i="200"/>
  <c r="AP127" i="200"/>
  <c r="AN127" i="200"/>
  <c r="AI127" i="200"/>
  <c r="AH127" i="200"/>
  <c r="AF127" i="200"/>
  <c r="AA127" i="200"/>
  <c r="Z127" i="200"/>
  <c r="X127" i="200"/>
  <c r="S127" i="200"/>
  <c r="R127" i="200"/>
  <c r="P127" i="200"/>
  <c r="K127" i="200"/>
  <c r="J127" i="200"/>
  <c r="H127" i="200"/>
  <c r="BO126" i="200"/>
  <c r="BN126" i="200"/>
  <c r="BL126" i="200"/>
  <c r="BG126" i="200"/>
  <c r="BF126" i="200"/>
  <c r="BD126" i="200"/>
  <c r="AY126" i="200"/>
  <c r="AX126" i="200"/>
  <c r="AV126" i="200"/>
  <c r="AQ126" i="200"/>
  <c r="AP126" i="200"/>
  <c r="AN126" i="200"/>
  <c r="AI126" i="200"/>
  <c r="AH126" i="200"/>
  <c r="AF126" i="200"/>
  <c r="AA126" i="200"/>
  <c r="Z126" i="200"/>
  <c r="X126" i="200"/>
  <c r="S126" i="200"/>
  <c r="R126" i="200"/>
  <c r="P126" i="200"/>
  <c r="K126" i="200"/>
  <c r="J126" i="200"/>
  <c r="H126" i="200"/>
  <c r="BO125" i="200"/>
  <c r="BN125" i="200"/>
  <c r="BL125" i="200"/>
  <c r="BG125" i="200"/>
  <c r="BF125" i="200"/>
  <c r="BD125" i="200"/>
  <c r="AY125" i="200"/>
  <c r="AX125" i="200"/>
  <c r="AV125" i="200"/>
  <c r="AQ125" i="200"/>
  <c r="AP125" i="200"/>
  <c r="AN125" i="200"/>
  <c r="AI125" i="200"/>
  <c r="AH125" i="200"/>
  <c r="AF125" i="200"/>
  <c r="AA125" i="200"/>
  <c r="Z125" i="200"/>
  <c r="X125" i="200"/>
  <c r="S125" i="200"/>
  <c r="R125" i="200"/>
  <c r="P125" i="200"/>
  <c r="K125" i="200"/>
  <c r="J125" i="200"/>
  <c r="H125" i="200"/>
  <c r="BN124" i="200"/>
  <c r="BK124" i="200"/>
  <c r="BF124" i="200"/>
  <c r="BC124" i="200"/>
  <c r="AX124" i="200"/>
  <c r="AU124" i="200"/>
  <c r="AP124" i="200"/>
  <c r="AM124" i="200"/>
  <c r="AH124" i="200"/>
  <c r="AE124" i="200"/>
  <c r="Z124" i="200"/>
  <c r="W124" i="200"/>
  <c r="R124" i="200"/>
  <c r="O124" i="200"/>
  <c r="J124" i="200"/>
  <c r="G124" i="200"/>
  <c r="BO123" i="200"/>
  <c r="BN123" i="200"/>
  <c r="BL123" i="200"/>
  <c r="BG123" i="200"/>
  <c r="BF123" i="200"/>
  <c r="BD123" i="200"/>
  <c r="AY123" i="200"/>
  <c r="AX123" i="200"/>
  <c r="AV123" i="200"/>
  <c r="AQ123" i="200"/>
  <c r="AP123" i="200"/>
  <c r="AN123" i="200"/>
  <c r="AI123" i="200"/>
  <c r="AH123" i="200"/>
  <c r="AF123" i="200"/>
  <c r="AA123" i="200"/>
  <c r="Z123" i="200"/>
  <c r="X123" i="200"/>
  <c r="S123" i="200"/>
  <c r="R123" i="200"/>
  <c r="P123" i="200"/>
  <c r="K123" i="200"/>
  <c r="J123" i="200"/>
  <c r="H123" i="200"/>
  <c r="BO122" i="200"/>
  <c r="BN122" i="200"/>
  <c r="BL122" i="200"/>
  <c r="BG122" i="200"/>
  <c r="BF122" i="200"/>
  <c r="BD122" i="200"/>
  <c r="AY122" i="200"/>
  <c r="AX122" i="200"/>
  <c r="AV122" i="200"/>
  <c r="AQ122" i="200"/>
  <c r="AP122" i="200"/>
  <c r="AN122" i="200"/>
  <c r="AI122" i="200"/>
  <c r="AH122" i="200"/>
  <c r="AF122" i="200"/>
  <c r="AA122" i="200"/>
  <c r="Z122" i="200"/>
  <c r="X122" i="200"/>
  <c r="S122" i="200"/>
  <c r="R122" i="200"/>
  <c r="P122" i="200"/>
  <c r="K122" i="200"/>
  <c r="J122" i="200"/>
  <c r="H122" i="200"/>
  <c r="BO121" i="200"/>
  <c r="BN121" i="200"/>
  <c r="BL121" i="200"/>
  <c r="BG121" i="200"/>
  <c r="BF121" i="200"/>
  <c r="BD121" i="200"/>
  <c r="AY121" i="200"/>
  <c r="AX121" i="200"/>
  <c r="AV121" i="200"/>
  <c r="AQ121" i="200"/>
  <c r="AP121" i="200"/>
  <c r="AN121" i="200"/>
  <c r="AI121" i="200"/>
  <c r="AH121" i="200"/>
  <c r="AF121" i="200"/>
  <c r="AA121" i="200"/>
  <c r="Z121" i="200"/>
  <c r="X121" i="200"/>
  <c r="S121" i="200"/>
  <c r="R121" i="200"/>
  <c r="P121" i="200"/>
  <c r="K121" i="200"/>
  <c r="J121" i="200"/>
  <c r="H121" i="200"/>
  <c r="BO120" i="200"/>
  <c r="BN120" i="200"/>
  <c r="BL120" i="200"/>
  <c r="BG120" i="200"/>
  <c r="BF120" i="200"/>
  <c r="BD120" i="200"/>
  <c r="AY120" i="200"/>
  <c r="AX120" i="200"/>
  <c r="AV120" i="200"/>
  <c r="AQ120" i="200"/>
  <c r="AP120" i="200"/>
  <c r="AN120" i="200"/>
  <c r="AI120" i="200"/>
  <c r="AH120" i="200"/>
  <c r="AF120" i="200"/>
  <c r="AA120" i="200"/>
  <c r="Z120" i="200"/>
  <c r="X120" i="200"/>
  <c r="S120" i="200"/>
  <c r="R120" i="200"/>
  <c r="P120" i="200"/>
  <c r="K120" i="200"/>
  <c r="J120" i="200"/>
  <c r="H120" i="200"/>
  <c r="BO119" i="200"/>
  <c r="BN119" i="200"/>
  <c r="BL119" i="200"/>
  <c r="BG119" i="200"/>
  <c r="BF119" i="200"/>
  <c r="BD119" i="200"/>
  <c r="AY119" i="200"/>
  <c r="AX119" i="200"/>
  <c r="AV119" i="200"/>
  <c r="AQ119" i="200"/>
  <c r="AP119" i="200"/>
  <c r="AN119" i="200"/>
  <c r="AI119" i="200"/>
  <c r="AH119" i="200"/>
  <c r="AF119" i="200"/>
  <c r="AA119" i="200"/>
  <c r="Z119" i="200"/>
  <c r="X119" i="200"/>
  <c r="S119" i="200"/>
  <c r="R119" i="200"/>
  <c r="P119" i="200"/>
  <c r="K119" i="200"/>
  <c r="J119" i="200"/>
  <c r="H119" i="200"/>
  <c r="BO118" i="200"/>
  <c r="BN118" i="200"/>
  <c r="BL118" i="200"/>
  <c r="BG118" i="200"/>
  <c r="BF118" i="200"/>
  <c r="BD118" i="200"/>
  <c r="AY118" i="200"/>
  <c r="AX118" i="200"/>
  <c r="AV118" i="200"/>
  <c r="AQ118" i="200"/>
  <c r="AP118" i="200"/>
  <c r="AN118" i="200"/>
  <c r="AI118" i="200"/>
  <c r="AH118" i="200"/>
  <c r="AF118" i="200"/>
  <c r="AA118" i="200"/>
  <c r="Z118" i="200"/>
  <c r="X118" i="200"/>
  <c r="S118" i="200"/>
  <c r="R118" i="200"/>
  <c r="P118" i="200"/>
  <c r="K118" i="200"/>
  <c r="J118" i="200"/>
  <c r="H118" i="200"/>
  <c r="BO117" i="200"/>
  <c r="BN117" i="200"/>
  <c r="BL117" i="200"/>
  <c r="BG117" i="200"/>
  <c r="BF117" i="200"/>
  <c r="BD117" i="200"/>
  <c r="AY117" i="200"/>
  <c r="AX117" i="200"/>
  <c r="AV117" i="200"/>
  <c r="AQ117" i="200"/>
  <c r="AP117" i="200"/>
  <c r="AN117" i="200"/>
  <c r="AI117" i="200"/>
  <c r="AH117" i="200"/>
  <c r="AF117" i="200"/>
  <c r="AA117" i="200"/>
  <c r="Z117" i="200"/>
  <c r="X117" i="200"/>
  <c r="S117" i="200"/>
  <c r="R117" i="200"/>
  <c r="P117" i="200"/>
  <c r="K117" i="200"/>
  <c r="J117" i="200"/>
  <c r="H117" i="200"/>
  <c r="BO116" i="200"/>
  <c r="BN116" i="200"/>
  <c r="BL116" i="200"/>
  <c r="BG116" i="200"/>
  <c r="BF116" i="200"/>
  <c r="BD116" i="200"/>
  <c r="AY116" i="200"/>
  <c r="AX116" i="200"/>
  <c r="AV116" i="200"/>
  <c r="AQ116" i="200"/>
  <c r="AP116" i="200"/>
  <c r="AN116" i="200"/>
  <c r="AI116" i="200"/>
  <c r="AH116" i="200"/>
  <c r="AF116" i="200"/>
  <c r="AA116" i="200"/>
  <c r="Z116" i="200"/>
  <c r="X116" i="200"/>
  <c r="S116" i="200"/>
  <c r="R116" i="200"/>
  <c r="P116" i="200"/>
  <c r="K116" i="200"/>
  <c r="J116" i="200"/>
  <c r="H116" i="200"/>
  <c r="BO115" i="200"/>
  <c r="BN115" i="200"/>
  <c r="BL115" i="200"/>
  <c r="BG115" i="200"/>
  <c r="BF115" i="200"/>
  <c r="BD115" i="200"/>
  <c r="AY115" i="200"/>
  <c r="AX115" i="200"/>
  <c r="AV115" i="200"/>
  <c r="AQ115" i="200"/>
  <c r="AP115" i="200"/>
  <c r="AN115" i="200"/>
  <c r="AI115" i="200"/>
  <c r="AH115" i="200"/>
  <c r="AF115" i="200"/>
  <c r="AA115" i="200"/>
  <c r="Z115" i="200"/>
  <c r="X115" i="200"/>
  <c r="S115" i="200"/>
  <c r="R115" i="200"/>
  <c r="P115" i="200"/>
  <c r="K115" i="200"/>
  <c r="J115" i="200"/>
  <c r="H115" i="200"/>
  <c r="BO114" i="200"/>
  <c r="BN114" i="200"/>
  <c r="BL114" i="200"/>
  <c r="BG114" i="200"/>
  <c r="BF114" i="200"/>
  <c r="BD114" i="200"/>
  <c r="AY114" i="200"/>
  <c r="AX114" i="200"/>
  <c r="AV114" i="200"/>
  <c r="AQ114" i="200"/>
  <c r="AP114" i="200"/>
  <c r="AN114" i="200"/>
  <c r="AI114" i="200"/>
  <c r="AH114" i="200"/>
  <c r="AF114" i="200"/>
  <c r="AA114" i="200"/>
  <c r="Z114" i="200"/>
  <c r="X114" i="200"/>
  <c r="S114" i="200"/>
  <c r="R114" i="200"/>
  <c r="P114" i="200"/>
  <c r="K114" i="200"/>
  <c r="J114" i="200"/>
  <c r="H114" i="200"/>
  <c r="BO113" i="200"/>
  <c r="BN113" i="200"/>
  <c r="BL113" i="200"/>
  <c r="BG113" i="200"/>
  <c r="BF113" i="200"/>
  <c r="BD113" i="200"/>
  <c r="AY113" i="200"/>
  <c r="AX113" i="200"/>
  <c r="AV113" i="200"/>
  <c r="AQ113" i="200"/>
  <c r="AP113" i="200"/>
  <c r="AN113" i="200"/>
  <c r="AI113" i="200"/>
  <c r="AH113" i="200"/>
  <c r="AF113" i="200"/>
  <c r="AA113" i="200"/>
  <c r="Z113" i="200"/>
  <c r="X113" i="200"/>
  <c r="S113" i="200"/>
  <c r="R113" i="200"/>
  <c r="P113" i="200"/>
  <c r="K113" i="200"/>
  <c r="J113" i="200"/>
  <c r="H113" i="200"/>
  <c r="BO112" i="200"/>
  <c r="BN112" i="200"/>
  <c r="BL112" i="200"/>
  <c r="BG112" i="200"/>
  <c r="BF112" i="200"/>
  <c r="BD112" i="200"/>
  <c r="AY112" i="200"/>
  <c r="AX112" i="200"/>
  <c r="AV112" i="200"/>
  <c r="AQ112" i="200"/>
  <c r="AP112" i="200"/>
  <c r="AN112" i="200"/>
  <c r="AI112" i="200"/>
  <c r="AH112" i="200"/>
  <c r="AF112" i="200"/>
  <c r="AA112" i="200"/>
  <c r="Z112" i="200"/>
  <c r="X112" i="200"/>
  <c r="S112" i="200"/>
  <c r="R112" i="200"/>
  <c r="P112" i="200"/>
  <c r="K112" i="200"/>
  <c r="J112" i="200"/>
  <c r="H112" i="200"/>
  <c r="BO111" i="200"/>
  <c r="BN111" i="200"/>
  <c r="BL111" i="200"/>
  <c r="BG111" i="200"/>
  <c r="BF111" i="200"/>
  <c r="BD111" i="200"/>
  <c r="AY111" i="200"/>
  <c r="AX111" i="200"/>
  <c r="AV111" i="200"/>
  <c r="AQ111" i="200"/>
  <c r="AP111" i="200"/>
  <c r="AN111" i="200"/>
  <c r="AI111" i="200"/>
  <c r="AH111" i="200"/>
  <c r="AF111" i="200"/>
  <c r="AA111" i="200"/>
  <c r="Z111" i="200"/>
  <c r="X111" i="200"/>
  <c r="S111" i="200"/>
  <c r="R111" i="200"/>
  <c r="P111" i="200"/>
  <c r="K111" i="200"/>
  <c r="J111" i="200"/>
  <c r="H111" i="200"/>
  <c r="BO110" i="200"/>
  <c r="BN110" i="200"/>
  <c r="BL110" i="200"/>
  <c r="BG110" i="200"/>
  <c r="BF110" i="200"/>
  <c r="BD110" i="200"/>
  <c r="AY110" i="200"/>
  <c r="AX110" i="200"/>
  <c r="AV110" i="200"/>
  <c r="AQ110" i="200"/>
  <c r="AP110" i="200"/>
  <c r="AN110" i="200"/>
  <c r="AI110" i="200"/>
  <c r="AH110" i="200"/>
  <c r="AF110" i="200"/>
  <c r="AA110" i="200"/>
  <c r="Z110" i="200"/>
  <c r="X110" i="200"/>
  <c r="S110" i="200"/>
  <c r="R110" i="200"/>
  <c r="P110" i="200"/>
  <c r="K110" i="200"/>
  <c r="J110" i="200"/>
  <c r="H110" i="200"/>
  <c r="BO109" i="200"/>
  <c r="BN109" i="200"/>
  <c r="BL109" i="200"/>
  <c r="BG109" i="200"/>
  <c r="BF109" i="200"/>
  <c r="BD109" i="200"/>
  <c r="AY109" i="200"/>
  <c r="AX109" i="200"/>
  <c r="AV109" i="200"/>
  <c r="AQ109" i="200"/>
  <c r="AP109" i="200"/>
  <c r="AN109" i="200"/>
  <c r="AI109" i="200"/>
  <c r="AH109" i="200"/>
  <c r="AF109" i="200"/>
  <c r="AA109" i="200"/>
  <c r="Z109" i="200"/>
  <c r="X109" i="200"/>
  <c r="S109" i="200"/>
  <c r="R109" i="200"/>
  <c r="P109" i="200"/>
  <c r="K109" i="200"/>
  <c r="J109" i="200"/>
  <c r="H109" i="200"/>
  <c r="BO108" i="200"/>
  <c r="BN108" i="200"/>
  <c r="BL108" i="200"/>
  <c r="BG108" i="200"/>
  <c r="BF108" i="200"/>
  <c r="BD108" i="200"/>
  <c r="AY108" i="200"/>
  <c r="AX108" i="200"/>
  <c r="AV108" i="200"/>
  <c r="AQ108" i="200"/>
  <c r="AP108" i="200"/>
  <c r="AN108" i="200"/>
  <c r="AI108" i="200"/>
  <c r="AH108" i="200"/>
  <c r="AF108" i="200"/>
  <c r="AA108" i="200"/>
  <c r="Z108" i="200"/>
  <c r="X108" i="200"/>
  <c r="S108" i="200"/>
  <c r="R108" i="200"/>
  <c r="P108" i="200"/>
  <c r="K108" i="200"/>
  <c r="J108" i="200"/>
  <c r="H108" i="200"/>
  <c r="BN107" i="200"/>
  <c r="BK107" i="200"/>
  <c r="BF107" i="200"/>
  <c r="BC107" i="200"/>
  <c r="AX107" i="200"/>
  <c r="AU107" i="200"/>
  <c r="AP107" i="200"/>
  <c r="AM107" i="200"/>
  <c r="AH107" i="200"/>
  <c r="AE107" i="200"/>
  <c r="Z107" i="200"/>
  <c r="W107" i="200"/>
  <c r="R107" i="200"/>
  <c r="O107" i="200"/>
  <c r="J107" i="200"/>
  <c r="G107" i="200"/>
  <c r="BO106" i="200"/>
  <c r="BN106" i="200"/>
  <c r="BL106" i="200"/>
  <c r="BG106" i="200"/>
  <c r="BF106" i="200"/>
  <c r="BD106" i="200"/>
  <c r="AY106" i="200"/>
  <c r="AX106" i="200"/>
  <c r="AV106" i="200"/>
  <c r="AQ106" i="200"/>
  <c r="AP106" i="200"/>
  <c r="AN106" i="200"/>
  <c r="AI106" i="200"/>
  <c r="AH106" i="200"/>
  <c r="AF106" i="200"/>
  <c r="AA106" i="200"/>
  <c r="Z106" i="200"/>
  <c r="X106" i="200"/>
  <c r="S106" i="200"/>
  <c r="R106" i="200"/>
  <c r="P106" i="200"/>
  <c r="K106" i="200"/>
  <c r="J106" i="200"/>
  <c r="H106" i="200"/>
  <c r="BO105" i="200"/>
  <c r="BN105" i="200"/>
  <c r="BL105" i="200"/>
  <c r="BG105" i="200"/>
  <c r="BF105" i="200"/>
  <c r="BD105" i="200"/>
  <c r="AY105" i="200"/>
  <c r="AX105" i="200"/>
  <c r="AV105" i="200"/>
  <c r="AQ105" i="200"/>
  <c r="AP105" i="200"/>
  <c r="AN105" i="200"/>
  <c r="AI105" i="200"/>
  <c r="AH105" i="200"/>
  <c r="AF105" i="200"/>
  <c r="AA105" i="200"/>
  <c r="Z105" i="200"/>
  <c r="X105" i="200"/>
  <c r="S105" i="200"/>
  <c r="R105" i="200"/>
  <c r="P105" i="200"/>
  <c r="K105" i="200"/>
  <c r="J105" i="200"/>
  <c r="H105" i="200"/>
  <c r="BO104" i="200"/>
  <c r="BN104" i="200"/>
  <c r="BL104" i="200"/>
  <c r="BG104" i="200"/>
  <c r="BF104" i="200"/>
  <c r="BD104" i="200"/>
  <c r="AY104" i="200"/>
  <c r="AX104" i="200"/>
  <c r="AV104" i="200"/>
  <c r="AQ104" i="200"/>
  <c r="AP104" i="200"/>
  <c r="AN104" i="200"/>
  <c r="AI104" i="200"/>
  <c r="AH104" i="200"/>
  <c r="AF104" i="200"/>
  <c r="AA104" i="200"/>
  <c r="Z104" i="200"/>
  <c r="X104" i="200"/>
  <c r="S104" i="200"/>
  <c r="R104" i="200"/>
  <c r="P104" i="200"/>
  <c r="K104" i="200"/>
  <c r="J104" i="200"/>
  <c r="H104" i="200"/>
  <c r="BO103" i="200"/>
  <c r="BN103" i="200"/>
  <c r="BL103" i="200"/>
  <c r="BG103" i="200"/>
  <c r="BF103" i="200"/>
  <c r="BD103" i="200"/>
  <c r="AY103" i="200"/>
  <c r="AX103" i="200"/>
  <c r="AV103" i="200"/>
  <c r="AQ103" i="200"/>
  <c r="AP103" i="200"/>
  <c r="AN103" i="200"/>
  <c r="AI103" i="200"/>
  <c r="AH103" i="200"/>
  <c r="AF103" i="200"/>
  <c r="AA103" i="200"/>
  <c r="Z103" i="200"/>
  <c r="X103" i="200"/>
  <c r="S103" i="200"/>
  <c r="R103" i="200"/>
  <c r="P103" i="200"/>
  <c r="K103" i="200"/>
  <c r="J103" i="200"/>
  <c r="H103" i="200"/>
  <c r="BO102" i="200"/>
  <c r="BN102" i="200"/>
  <c r="BL102" i="200"/>
  <c r="BG102" i="200"/>
  <c r="BF102" i="200"/>
  <c r="BD102" i="200"/>
  <c r="AY102" i="200"/>
  <c r="AX102" i="200"/>
  <c r="AV102" i="200"/>
  <c r="AQ102" i="200"/>
  <c r="AP102" i="200"/>
  <c r="AN102" i="200"/>
  <c r="AI102" i="200"/>
  <c r="AH102" i="200"/>
  <c r="AF102" i="200"/>
  <c r="AA102" i="200"/>
  <c r="Z102" i="200"/>
  <c r="X102" i="200"/>
  <c r="S102" i="200"/>
  <c r="R102" i="200"/>
  <c r="P102" i="200"/>
  <c r="K102" i="200"/>
  <c r="J102" i="200"/>
  <c r="H102" i="200"/>
  <c r="BO101" i="200"/>
  <c r="BN101" i="200"/>
  <c r="BL101" i="200"/>
  <c r="BG101" i="200"/>
  <c r="BF101" i="200"/>
  <c r="BD101" i="200"/>
  <c r="AY101" i="200"/>
  <c r="AX101" i="200"/>
  <c r="AV101" i="200"/>
  <c r="AQ101" i="200"/>
  <c r="AP101" i="200"/>
  <c r="AN101" i="200"/>
  <c r="AI101" i="200"/>
  <c r="AH101" i="200"/>
  <c r="AF101" i="200"/>
  <c r="AA101" i="200"/>
  <c r="Z101" i="200"/>
  <c r="X101" i="200"/>
  <c r="S101" i="200"/>
  <c r="R101" i="200"/>
  <c r="P101" i="200"/>
  <c r="K101" i="200"/>
  <c r="J101" i="200"/>
  <c r="H101" i="200"/>
  <c r="BO100" i="200"/>
  <c r="BN100" i="200"/>
  <c r="BL100" i="200"/>
  <c r="BG100" i="200"/>
  <c r="BF100" i="200"/>
  <c r="BD100" i="200"/>
  <c r="AY100" i="200"/>
  <c r="AX100" i="200"/>
  <c r="AV100" i="200"/>
  <c r="AQ100" i="200"/>
  <c r="AP100" i="200"/>
  <c r="AN100" i="200"/>
  <c r="AI100" i="200"/>
  <c r="AH100" i="200"/>
  <c r="AF100" i="200"/>
  <c r="AA100" i="200"/>
  <c r="Z100" i="200"/>
  <c r="X100" i="200"/>
  <c r="S100" i="200"/>
  <c r="R100" i="200"/>
  <c r="P100" i="200"/>
  <c r="K100" i="200"/>
  <c r="J100" i="200"/>
  <c r="H100" i="200"/>
  <c r="BO99" i="200"/>
  <c r="BN99" i="200"/>
  <c r="BL99" i="200"/>
  <c r="BG99" i="200"/>
  <c r="BF99" i="200"/>
  <c r="BD99" i="200"/>
  <c r="AY99" i="200"/>
  <c r="AX99" i="200"/>
  <c r="AV99" i="200"/>
  <c r="AQ99" i="200"/>
  <c r="AP99" i="200"/>
  <c r="AN99" i="200"/>
  <c r="AI99" i="200"/>
  <c r="AH99" i="200"/>
  <c r="AF99" i="200"/>
  <c r="AA99" i="200"/>
  <c r="Z99" i="200"/>
  <c r="X99" i="200"/>
  <c r="S99" i="200"/>
  <c r="R99" i="200"/>
  <c r="P99" i="200"/>
  <c r="K99" i="200"/>
  <c r="J99" i="200"/>
  <c r="H99" i="200"/>
  <c r="BO98" i="200"/>
  <c r="BN98" i="200"/>
  <c r="BL98" i="200"/>
  <c r="BG98" i="200"/>
  <c r="BF98" i="200"/>
  <c r="BD98" i="200"/>
  <c r="AY98" i="200"/>
  <c r="AX98" i="200"/>
  <c r="AV98" i="200"/>
  <c r="AQ98" i="200"/>
  <c r="AP98" i="200"/>
  <c r="AN98" i="200"/>
  <c r="AI98" i="200"/>
  <c r="AH98" i="200"/>
  <c r="AF98" i="200"/>
  <c r="AA98" i="200"/>
  <c r="Z98" i="200"/>
  <c r="X98" i="200"/>
  <c r="S98" i="200"/>
  <c r="R98" i="200"/>
  <c r="P98" i="200"/>
  <c r="K98" i="200"/>
  <c r="J98" i="200"/>
  <c r="H98" i="200"/>
  <c r="BO97" i="200"/>
  <c r="BN97" i="200"/>
  <c r="BL97" i="200"/>
  <c r="BG97" i="200"/>
  <c r="BF97" i="200"/>
  <c r="BD97" i="200"/>
  <c r="AY97" i="200"/>
  <c r="AX97" i="200"/>
  <c r="AV97" i="200"/>
  <c r="AQ97" i="200"/>
  <c r="AP97" i="200"/>
  <c r="AN97" i="200"/>
  <c r="AI97" i="200"/>
  <c r="AH97" i="200"/>
  <c r="AF97" i="200"/>
  <c r="AA97" i="200"/>
  <c r="Z97" i="200"/>
  <c r="X97" i="200"/>
  <c r="S97" i="200"/>
  <c r="R97" i="200"/>
  <c r="P97" i="200"/>
  <c r="K97" i="200"/>
  <c r="J97" i="200"/>
  <c r="H97" i="200"/>
  <c r="BO96" i="200"/>
  <c r="BN96" i="200"/>
  <c r="BL96" i="200"/>
  <c r="BG96" i="200"/>
  <c r="BF96" i="200"/>
  <c r="BD96" i="200"/>
  <c r="AY96" i="200"/>
  <c r="AX96" i="200"/>
  <c r="AV96" i="200"/>
  <c r="AQ96" i="200"/>
  <c r="AP96" i="200"/>
  <c r="AN96" i="200"/>
  <c r="AI96" i="200"/>
  <c r="AH96" i="200"/>
  <c r="AF96" i="200"/>
  <c r="AA96" i="200"/>
  <c r="Z96" i="200"/>
  <c r="X96" i="200"/>
  <c r="S96" i="200"/>
  <c r="R96" i="200"/>
  <c r="P96" i="200"/>
  <c r="K96" i="200"/>
  <c r="J96" i="200"/>
  <c r="H96" i="200"/>
  <c r="BO95" i="200"/>
  <c r="BN95" i="200"/>
  <c r="BL95" i="200"/>
  <c r="BG95" i="200"/>
  <c r="BF95" i="200"/>
  <c r="BD95" i="200"/>
  <c r="AY95" i="200"/>
  <c r="AX95" i="200"/>
  <c r="AV95" i="200"/>
  <c r="AQ95" i="200"/>
  <c r="AP95" i="200"/>
  <c r="AN95" i="200"/>
  <c r="AI95" i="200"/>
  <c r="AH95" i="200"/>
  <c r="AF95" i="200"/>
  <c r="AA95" i="200"/>
  <c r="Z95" i="200"/>
  <c r="X95" i="200"/>
  <c r="S95" i="200"/>
  <c r="R95" i="200"/>
  <c r="P95" i="200"/>
  <c r="K95" i="200"/>
  <c r="J95" i="200"/>
  <c r="H95" i="200"/>
  <c r="BO94" i="200"/>
  <c r="BN94" i="200"/>
  <c r="BL94" i="200"/>
  <c r="BG94" i="200"/>
  <c r="BF94" i="200"/>
  <c r="BD94" i="200"/>
  <c r="AY94" i="200"/>
  <c r="AX94" i="200"/>
  <c r="AV94" i="200"/>
  <c r="AQ94" i="200"/>
  <c r="AP94" i="200"/>
  <c r="AN94" i="200"/>
  <c r="AI94" i="200"/>
  <c r="AH94" i="200"/>
  <c r="AF94" i="200"/>
  <c r="AA94" i="200"/>
  <c r="Z94" i="200"/>
  <c r="X94" i="200"/>
  <c r="S94" i="200"/>
  <c r="R94" i="200"/>
  <c r="P94" i="200"/>
  <c r="K94" i="200"/>
  <c r="J94" i="200"/>
  <c r="H94" i="200"/>
  <c r="BO93" i="200"/>
  <c r="BN93" i="200"/>
  <c r="BL93" i="200"/>
  <c r="BG93" i="200"/>
  <c r="BF93" i="200"/>
  <c r="BD93" i="200"/>
  <c r="AY93" i="200"/>
  <c r="AX93" i="200"/>
  <c r="AV93" i="200"/>
  <c r="AQ93" i="200"/>
  <c r="AP93" i="200"/>
  <c r="AN93" i="200"/>
  <c r="AI93" i="200"/>
  <c r="AH93" i="200"/>
  <c r="AF93" i="200"/>
  <c r="AA93" i="200"/>
  <c r="Z93" i="200"/>
  <c r="X93" i="200"/>
  <c r="S93" i="200"/>
  <c r="R93" i="200"/>
  <c r="P93" i="200"/>
  <c r="K93" i="200"/>
  <c r="J93" i="200"/>
  <c r="H93" i="200"/>
  <c r="BO92" i="200"/>
  <c r="BN92" i="200"/>
  <c r="BL92" i="200"/>
  <c r="BG92" i="200"/>
  <c r="BF92" i="200"/>
  <c r="BD92" i="200"/>
  <c r="AY92" i="200"/>
  <c r="AX92" i="200"/>
  <c r="AV92" i="200"/>
  <c r="AQ92" i="200"/>
  <c r="AP92" i="200"/>
  <c r="AN92" i="200"/>
  <c r="AI92" i="200"/>
  <c r="AH92" i="200"/>
  <c r="AF92" i="200"/>
  <c r="AA92" i="200"/>
  <c r="Z92" i="200"/>
  <c r="X92" i="200"/>
  <c r="S92" i="200"/>
  <c r="R92" i="200"/>
  <c r="P92" i="200"/>
  <c r="K92" i="200"/>
  <c r="J92" i="200"/>
  <c r="H92" i="200"/>
  <c r="BO91" i="200"/>
  <c r="BN91" i="200"/>
  <c r="BL91" i="200"/>
  <c r="BG91" i="200"/>
  <c r="BF91" i="200"/>
  <c r="BD91" i="200"/>
  <c r="AY91" i="200"/>
  <c r="AX91" i="200"/>
  <c r="AV91" i="200"/>
  <c r="AQ91" i="200"/>
  <c r="AP91" i="200"/>
  <c r="AN91" i="200"/>
  <c r="AI91" i="200"/>
  <c r="AH91" i="200"/>
  <c r="AF91" i="200"/>
  <c r="AA91" i="200"/>
  <c r="Z91" i="200"/>
  <c r="X91" i="200"/>
  <c r="S91" i="200"/>
  <c r="R91" i="200"/>
  <c r="P91" i="200"/>
  <c r="K91" i="200"/>
  <c r="J91" i="200"/>
  <c r="H91" i="200"/>
  <c r="BN90" i="200"/>
  <c r="BK90" i="200"/>
  <c r="BF90" i="200"/>
  <c r="BC90" i="200"/>
  <c r="AX90" i="200"/>
  <c r="AU90" i="200"/>
  <c r="AP90" i="200"/>
  <c r="AM90" i="200"/>
  <c r="AH90" i="200"/>
  <c r="AE90" i="200"/>
  <c r="Z90" i="200"/>
  <c r="W90" i="200"/>
  <c r="R90" i="200"/>
  <c r="O90" i="200"/>
  <c r="J90" i="200"/>
  <c r="G90" i="200"/>
  <c r="BO89" i="200"/>
  <c r="BN89" i="200"/>
  <c r="BL89" i="200"/>
  <c r="BG89" i="200"/>
  <c r="BF89" i="200"/>
  <c r="BD89" i="200"/>
  <c r="AY89" i="200"/>
  <c r="AX89" i="200"/>
  <c r="AV89" i="200"/>
  <c r="AQ89" i="200"/>
  <c r="AP89" i="200"/>
  <c r="AN89" i="200"/>
  <c r="AI89" i="200"/>
  <c r="AH89" i="200"/>
  <c r="AF89" i="200"/>
  <c r="AA89" i="200"/>
  <c r="Z89" i="200"/>
  <c r="X89" i="200"/>
  <c r="S89" i="200"/>
  <c r="R89" i="200"/>
  <c r="P89" i="200"/>
  <c r="K89" i="200"/>
  <c r="J89" i="200"/>
  <c r="H89" i="200"/>
  <c r="BO88" i="200"/>
  <c r="BN88" i="200"/>
  <c r="BL88" i="200"/>
  <c r="BG88" i="200"/>
  <c r="BF88" i="200"/>
  <c r="BD88" i="200"/>
  <c r="AY88" i="200"/>
  <c r="AX88" i="200"/>
  <c r="AV88" i="200"/>
  <c r="AQ88" i="200"/>
  <c r="AP88" i="200"/>
  <c r="AN88" i="200"/>
  <c r="AI88" i="200"/>
  <c r="AH88" i="200"/>
  <c r="AF88" i="200"/>
  <c r="AA88" i="200"/>
  <c r="Z88" i="200"/>
  <c r="X88" i="200"/>
  <c r="S88" i="200"/>
  <c r="R88" i="200"/>
  <c r="P88" i="200"/>
  <c r="K88" i="200"/>
  <c r="J88" i="200"/>
  <c r="H88" i="200"/>
  <c r="BO87" i="200"/>
  <c r="BN87" i="200"/>
  <c r="BL87" i="200"/>
  <c r="BG87" i="200"/>
  <c r="BF87" i="200"/>
  <c r="BD87" i="200"/>
  <c r="AY87" i="200"/>
  <c r="AX87" i="200"/>
  <c r="AV87" i="200"/>
  <c r="AQ87" i="200"/>
  <c r="AP87" i="200"/>
  <c r="AN87" i="200"/>
  <c r="AI87" i="200"/>
  <c r="AH87" i="200"/>
  <c r="AF87" i="200"/>
  <c r="AA87" i="200"/>
  <c r="Z87" i="200"/>
  <c r="X87" i="200"/>
  <c r="S87" i="200"/>
  <c r="R87" i="200"/>
  <c r="P87" i="200"/>
  <c r="K87" i="200"/>
  <c r="J87" i="200"/>
  <c r="H87" i="200"/>
  <c r="BO86" i="200"/>
  <c r="BN86" i="200"/>
  <c r="BL86" i="200"/>
  <c r="BG86" i="200"/>
  <c r="BF86" i="200"/>
  <c r="BD86" i="200"/>
  <c r="AY86" i="200"/>
  <c r="AX86" i="200"/>
  <c r="AV86" i="200"/>
  <c r="AQ86" i="200"/>
  <c r="AP86" i="200"/>
  <c r="AN86" i="200"/>
  <c r="AI86" i="200"/>
  <c r="AH86" i="200"/>
  <c r="AF86" i="200"/>
  <c r="AA86" i="200"/>
  <c r="Z86" i="200"/>
  <c r="X86" i="200"/>
  <c r="S86" i="200"/>
  <c r="R86" i="200"/>
  <c r="P86" i="200"/>
  <c r="K86" i="200"/>
  <c r="J86" i="200"/>
  <c r="H86" i="200"/>
  <c r="BO85" i="200"/>
  <c r="BN85" i="200"/>
  <c r="BL85" i="200"/>
  <c r="BG85" i="200"/>
  <c r="BF85" i="200"/>
  <c r="BD85" i="200"/>
  <c r="AY85" i="200"/>
  <c r="AX85" i="200"/>
  <c r="AV85" i="200"/>
  <c r="AQ85" i="200"/>
  <c r="AP85" i="200"/>
  <c r="AN85" i="200"/>
  <c r="AI85" i="200"/>
  <c r="AH85" i="200"/>
  <c r="AF85" i="200"/>
  <c r="AA85" i="200"/>
  <c r="Z85" i="200"/>
  <c r="X85" i="200"/>
  <c r="S85" i="200"/>
  <c r="R85" i="200"/>
  <c r="P85" i="200"/>
  <c r="K85" i="200"/>
  <c r="J85" i="200"/>
  <c r="H85" i="200"/>
  <c r="BO84" i="200"/>
  <c r="BN84" i="200"/>
  <c r="BL84" i="200"/>
  <c r="BG84" i="200"/>
  <c r="BF84" i="200"/>
  <c r="BD84" i="200"/>
  <c r="AY84" i="200"/>
  <c r="AX84" i="200"/>
  <c r="AV84" i="200"/>
  <c r="AQ84" i="200"/>
  <c r="AP84" i="200"/>
  <c r="AN84" i="200"/>
  <c r="AI84" i="200"/>
  <c r="AH84" i="200"/>
  <c r="AF84" i="200"/>
  <c r="AA84" i="200"/>
  <c r="Z84" i="200"/>
  <c r="X84" i="200"/>
  <c r="S84" i="200"/>
  <c r="R84" i="200"/>
  <c r="P84" i="200"/>
  <c r="K84" i="200"/>
  <c r="J84" i="200"/>
  <c r="H84" i="200"/>
  <c r="BO83" i="200"/>
  <c r="BN83" i="200"/>
  <c r="BL83" i="200"/>
  <c r="BG83" i="200"/>
  <c r="BF83" i="200"/>
  <c r="BD83" i="200"/>
  <c r="AY83" i="200"/>
  <c r="AX83" i="200"/>
  <c r="AV83" i="200"/>
  <c r="AQ83" i="200"/>
  <c r="AP83" i="200"/>
  <c r="AN83" i="200"/>
  <c r="AI83" i="200"/>
  <c r="AH83" i="200"/>
  <c r="AF83" i="200"/>
  <c r="AA83" i="200"/>
  <c r="Z83" i="200"/>
  <c r="X83" i="200"/>
  <c r="S83" i="200"/>
  <c r="R83" i="200"/>
  <c r="P83" i="200"/>
  <c r="K83" i="200"/>
  <c r="J83" i="200"/>
  <c r="H83" i="200"/>
  <c r="BO82" i="200"/>
  <c r="BN82" i="200"/>
  <c r="BL82" i="200"/>
  <c r="BG82" i="200"/>
  <c r="BF82" i="200"/>
  <c r="BD82" i="200"/>
  <c r="AY82" i="200"/>
  <c r="AX82" i="200"/>
  <c r="AV82" i="200"/>
  <c r="AQ82" i="200"/>
  <c r="AP82" i="200"/>
  <c r="AN82" i="200"/>
  <c r="AI82" i="200"/>
  <c r="AH82" i="200"/>
  <c r="AF82" i="200"/>
  <c r="AA82" i="200"/>
  <c r="Z82" i="200"/>
  <c r="X82" i="200"/>
  <c r="S82" i="200"/>
  <c r="R82" i="200"/>
  <c r="P82" i="200"/>
  <c r="K82" i="200"/>
  <c r="J82" i="200"/>
  <c r="H82" i="200"/>
  <c r="BO81" i="200"/>
  <c r="BN81" i="200"/>
  <c r="BL81" i="200"/>
  <c r="BG81" i="200"/>
  <c r="BF81" i="200"/>
  <c r="BD81" i="200"/>
  <c r="AY81" i="200"/>
  <c r="AX81" i="200"/>
  <c r="AV81" i="200"/>
  <c r="AQ81" i="200"/>
  <c r="AP81" i="200"/>
  <c r="AN81" i="200"/>
  <c r="AI81" i="200"/>
  <c r="AH81" i="200"/>
  <c r="AF81" i="200"/>
  <c r="AA81" i="200"/>
  <c r="Z81" i="200"/>
  <c r="X81" i="200"/>
  <c r="S81" i="200"/>
  <c r="R81" i="200"/>
  <c r="P81" i="200"/>
  <c r="K81" i="200"/>
  <c r="J81" i="200"/>
  <c r="H81" i="200"/>
  <c r="BO80" i="200"/>
  <c r="BN80" i="200"/>
  <c r="BL80" i="200"/>
  <c r="BG80" i="200"/>
  <c r="BF80" i="200"/>
  <c r="BD80" i="200"/>
  <c r="AY80" i="200"/>
  <c r="AX80" i="200"/>
  <c r="AV80" i="200"/>
  <c r="AQ80" i="200"/>
  <c r="AP80" i="200"/>
  <c r="AN80" i="200"/>
  <c r="AI80" i="200"/>
  <c r="AH80" i="200"/>
  <c r="AF80" i="200"/>
  <c r="AA80" i="200"/>
  <c r="Z80" i="200"/>
  <c r="X80" i="200"/>
  <c r="S80" i="200"/>
  <c r="R80" i="200"/>
  <c r="P80" i="200"/>
  <c r="K80" i="200"/>
  <c r="J80" i="200"/>
  <c r="H80" i="200"/>
  <c r="BO79" i="200"/>
  <c r="BN79" i="200"/>
  <c r="BL79" i="200"/>
  <c r="BG79" i="200"/>
  <c r="BF79" i="200"/>
  <c r="BD79" i="200"/>
  <c r="AY79" i="200"/>
  <c r="AX79" i="200"/>
  <c r="AV79" i="200"/>
  <c r="AQ79" i="200"/>
  <c r="AP79" i="200"/>
  <c r="AN79" i="200"/>
  <c r="AI79" i="200"/>
  <c r="AH79" i="200"/>
  <c r="AF79" i="200"/>
  <c r="AA79" i="200"/>
  <c r="Z79" i="200"/>
  <c r="X79" i="200"/>
  <c r="S79" i="200"/>
  <c r="R79" i="200"/>
  <c r="P79" i="200"/>
  <c r="K79" i="200"/>
  <c r="J79" i="200"/>
  <c r="H79" i="200"/>
  <c r="BO78" i="200"/>
  <c r="BN78" i="200"/>
  <c r="BL78" i="200"/>
  <c r="BG78" i="200"/>
  <c r="BF78" i="200"/>
  <c r="BD78" i="200"/>
  <c r="AY78" i="200"/>
  <c r="AX78" i="200"/>
  <c r="AV78" i="200"/>
  <c r="AQ78" i="200"/>
  <c r="AP78" i="200"/>
  <c r="AN78" i="200"/>
  <c r="AI78" i="200"/>
  <c r="AH78" i="200"/>
  <c r="AF78" i="200"/>
  <c r="AA78" i="200"/>
  <c r="Z78" i="200"/>
  <c r="X78" i="200"/>
  <c r="S78" i="200"/>
  <c r="R78" i="200"/>
  <c r="P78" i="200"/>
  <c r="K78" i="200"/>
  <c r="J78" i="200"/>
  <c r="H78" i="200"/>
  <c r="BO77" i="200"/>
  <c r="BN77" i="200"/>
  <c r="BL77" i="200"/>
  <c r="BG77" i="200"/>
  <c r="BF77" i="200"/>
  <c r="BD77" i="200"/>
  <c r="AY77" i="200"/>
  <c r="AX77" i="200"/>
  <c r="AV77" i="200"/>
  <c r="AQ77" i="200"/>
  <c r="AP77" i="200"/>
  <c r="AN77" i="200"/>
  <c r="AI77" i="200"/>
  <c r="AH77" i="200"/>
  <c r="AF77" i="200"/>
  <c r="AA77" i="200"/>
  <c r="Z77" i="200"/>
  <c r="X77" i="200"/>
  <c r="S77" i="200"/>
  <c r="R77" i="200"/>
  <c r="P77" i="200"/>
  <c r="K77" i="200"/>
  <c r="J77" i="200"/>
  <c r="H77" i="200"/>
  <c r="BO76" i="200"/>
  <c r="BN76" i="200"/>
  <c r="BL76" i="200"/>
  <c r="BG76" i="200"/>
  <c r="BF76" i="200"/>
  <c r="BD76" i="200"/>
  <c r="AY76" i="200"/>
  <c r="AX76" i="200"/>
  <c r="AV76" i="200"/>
  <c r="AQ76" i="200"/>
  <c r="AP76" i="200"/>
  <c r="AN76" i="200"/>
  <c r="AI76" i="200"/>
  <c r="AH76" i="200"/>
  <c r="AF76" i="200"/>
  <c r="AA76" i="200"/>
  <c r="Z76" i="200"/>
  <c r="X76" i="200"/>
  <c r="S76" i="200"/>
  <c r="R76" i="200"/>
  <c r="P76" i="200"/>
  <c r="K76" i="200"/>
  <c r="J76" i="200"/>
  <c r="H76" i="200"/>
  <c r="BO75" i="200"/>
  <c r="BN75" i="200"/>
  <c r="BL75" i="200"/>
  <c r="BG75" i="200"/>
  <c r="BF75" i="200"/>
  <c r="BD75" i="200"/>
  <c r="AY75" i="200"/>
  <c r="AX75" i="200"/>
  <c r="AV75" i="200"/>
  <c r="AQ75" i="200"/>
  <c r="AP75" i="200"/>
  <c r="AN75" i="200"/>
  <c r="AI75" i="200"/>
  <c r="AH75" i="200"/>
  <c r="AF75" i="200"/>
  <c r="AA75" i="200"/>
  <c r="Z75" i="200"/>
  <c r="X75" i="200"/>
  <c r="S75" i="200"/>
  <c r="R75" i="200"/>
  <c r="P75" i="200"/>
  <c r="K75" i="200"/>
  <c r="J75" i="200"/>
  <c r="H75" i="200"/>
  <c r="BO74" i="200"/>
  <c r="BN74" i="200"/>
  <c r="BL74" i="200"/>
  <c r="BG74" i="200"/>
  <c r="BF74" i="200"/>
  <c r="BD74" i="200"/>
  <c r="AY74" i="200"/>
  <c r="AX74" i="200"/>
  <c r="AV74" i="200"/>
  <c r="AQ74" i="200"/>
  <c r="AP74" i="200"/>
  <c r="AN74" i="200"/>
  <c r="AI74" i="200"/>
  <c r="AH74" i="200"/>
  <c r="AF74" i="200"/>
  <c r="AA74" i="200"/>
  <c r="Z74" i="200"/>
  <c r="X74" i="200"/>
  <c r="S74" i="200"/>
  <c r="R74" i="200"/>
  <c r="P74" i="200"/>
  <c r="K74" i="200"/>
  <c r="J74" i="200"/>
  <c r="H74" i="200"/>
  <c r="BN73" i="200"/>
  <c r="BK73" i="200"/>
  <c r="BO73" i="200" s="1"/>
  <c r="BF73" i="200"/>
  <c r="BC73" i="200"/>
  <c r="BD73" i="200" s="1"/>
  <c r="AX73" i="200"/>
  <c r="AU73" i="200"/>
  <c r="AV73" i="200" s="1"/>
  <c r="AP73" i="200"/>
  <c r="AM73" i="200"/>
  <c r="AN73" i="200" s="1"/>
  <c r="AH73" i="200"/>
  <c r="AE73" i="200"/>
  <c r="AF73" i="200" s="1"/>
  <c r="Z73" i="200"/>
  <c r="W73" i="200"/>
  <c r="X73" i="200" s="1"/>
  <c r="R73" i="200"/>
  <c r="O73" i="200"/>
  <c r="S73" i="200" s="1"/>
  <c r="J73" i="200"/>
  <c r="G73" i="200"/>
  <c r="H73" i="200" s="1"/>
  <c r="BO72" i="200"/>
  <c r="BN72" i="200"/>
  <c r="BL72" i="200"/>
  <c r="BG72" i="200"/>
  <c r="BF72" i="200"/>
  <c r="BD72" i="200"/>
  <c r="AY72" i="200"/>
  <c r="AX72" i="200"/>
  <c r="AV72" i="200"/>
  <c r="AQ72" i="200"/>
  <c r="AP72" i="200"/>
  <c r="AN72" i="200"/>
  <c r="AI72" i="200"/>
  <c r="AH72" i="200"/>
  <c r="AF72" i="200"/>
  <c r="AA72" i="200"/>
  <c r="Z72" i="200"/>
  <c r="X72" i="200"/>
  <c r="S72" i="200"/>
  <c r="R72" i="200"/>
  <c r="P72" i="200"/>
  <c r="K72" i="200"/>
  <c r="J72" i="200"/>
  <c r="H72" i="200"/>
  <c r="BO71" i="200"/>
  <c r="BN71" i="200"/>
  <c r="BL71" i="200"/>
  <c r="BG71" i="200"/>
  <c r="BF71" i="200"/>
  <c r="BD71" i="200"/>
  <c r="AY71" i="200"/>
  <c r="AX71" i="200"/>
  <c r="AV71" i="200"/>
  <c r="AQ71" i="200"/>
  <c r="AP71" i="200"/>
  <c r="AN71" i="200"/>
  <c r="AI71" i="200"/>
  <c r="AH71" i="200"/>
  <c r="AF71" i="200"/>
  <c r="AA71" i="200"/>
  <c r="Z71" i="200"/>
  <c r="X71" i="200"/>
  <c r="S71" i="200"/>
  <c r="R71" i="200"/>
  <c r="P71" i="200"/>
  <c r="K71" i="200"/>
  <c r="J71" i="200"/>
  <c r="H71" i="200"/>
  <c r="BO70" i="200"/>
  <c r="BN70" i="200"/>
  <c r="BL70" i="200"/>
  <c r="BG70" i="200"/>
  <c r="BF70" i="200"/>
  <c r="BD70" i="200"/>
  <c r="AY70" i="200"/>
  <c r="AX70" i="200"/>
  <c r="AV70" i="200"/>
  <c r="AQ70" i="200"/>
  <c r="AP70" i="200"/>
  <c r="AN70" i="200"/>
  <c r="AI70" i="200"/>
  <c r="AH70" i="200"/>
  <c r="AF70" i="200"/>
  <c r="AA70" i="200"/>
  <c r="Z70" i="200"/>
  <c r="X70" i="200"/>
  <c r="S70" i="200"/>
  <c r="R70" i="200"/>
  <c r="P70" i="200"/>
  <c r="K70" i="200"/>
  <c r="J70" i="200"/>
  <c r="H70" i="200"/>
  <c r="BO69" i="200"/>
  <c r="BN69" i="200"/>
  <c r="BL69" i="200"/>
  <c r="BG69" i="200"/>
  <c r="BF69" i="200"/>
  <c r="BD69" i="200"/>
  <c r="AY69" i="200"/>
  <c r="AX69" i="200"/>
  <c r="AV69" i="200"/>
  <c r="AQ69" i="200"/>
  <c r="AP69" i="200"/>
  <c r="AN69" i="200"/>
  <c r="AI69" i="200"/>
  <c r="AH69" i="200"/>
  <c r="AF69" i="200"/>
  <c r="AA69" i="200"/>
  <c r="Z69" i="200"/>
  <c r="X69" i="200"/>
  <c r="S69" i="200"/>
  <c r="R69" i="200"/>
  <c r="P69" i="200"/>
  <c r="K69" i="200"/>
  <c r="J69" i="200"/>
  <c r="H69" i="200"/>
  <c r="BO68" i="200"/>
  <c r="BN68" i="200"/>
  <c r="BL68" i="200"/>
  <c r="BG68" i="200"/>
  <c r="BF68" i="200"/>
  <c r="BD68" i="200"/>
  <c r="AY68" i="200"/>
  <c r="AX68" i="200"/>
  <c r="AV68" i="200"/>
  <c r="AQ68" i="200"/>
  <c r="AP68" i="200"/>
  <c r="AN68" i="200"/>
  <c r="AI68" i="200"/>
  <c r="AH68" i="200"/>
  <c r="AF68" i="200"/>
  <c r="AA68" i="200"/>
  <c r="Z68" i="200"/>
  <c r="X68" i="200"/>
  <c r="S68" i="200"/>
  <c r="R68" i="200"/>
  <c r="P68" i="200"/>
  <c r="K68" i="200"/>
  <c r="J68" i="200"/>
  <c r="H68" i="200"/>
  <c r="BO67" i="200"/>
  <c r="BN67" i="200"/>
  <c r="BL67" i="200"/>
  <c r="BG67" i="200"/>
  <c r="BF67" i="200"/>
  <c r="BD67" i="200"/>
  <c r="AY67" i="200"/>
  <c r="AX67" i="200"/>
  <c r="AV67" i="200"/>
  <c r="AQ67" i="200"/>
  <c r="AP67" i="200"/>
  <c r="AN67" i="200"/>
  <c r="AI67" i="200"/>
  <c r="AH67" i="200"/>
  <c r="AF67" i="200"/>
  <c r="AA67" i="200"/>
  <c r="Z67" i="200"/>
  <c r="X67" i="200"/>
  <c r="S67" i="200"/>
  <c r="R67" i="200"/>
  <c r="P67" i="200"/>
  <c r="K67" i="200"/>
  <c r="J67" i="200"/>
  <c r="H67" i="200"/>
  <c r="BO66" i="200"/>
  <c r="BN66" i="200"/>
  <c r="BL66" i="200"/>
  <c r="BG66" i="200"/>
  <c r="BF66" i="200"/>
  <c r="BD66" i="200"/>
  <c r="AY66" i="200"/>
  <c r="AX66" i="200"/>
  <c r="AV66" i="200"/>
  <c r="AQ66" i="200"/>
  <c r="AP66" i="200"/>
  <c r="AN66" i="200"/>
  <c r="AI66" i="200"/>
  <c r="AH66" i="200"/>
  <c r="AF66" i="200"/>
  <c r="AA66" i="200"/>
  <c r="Z66" i="200"/>
  <c r="X66" i="200"/>
  <c r="S66" i="200"/>
  <c r="R66" i="200"/>
  <c r="P66" i="200"/>
  <c r="K66" i="200"/>
  <c r="J66" i="200"/>
  <c r="H66" i="200"/>
  <c r="BO65" i="200"/>
  <c r="BN65" i="200"/>
  <c r="BL65" i="200"/>
  <c r="BG65" i="200"/>
  <c r="BF65" i="200"/>
  <c r="BD65" i="200"/>
  <c r="AY65" i="200"/>
  <c r="AX65" i="200"/>
  <c r="AV65" i="200"/>
  <c r="AQ65" i="200"/>
  <c r="AP65" i="200"/>
  <c r="AN65" i="200"/>
  <c r="AI65" i="200"/>
  <c r="AH65" i="200"/>
  <c r="AF65" i="200"/>
  <c r="AA65" i="200"/>
  <c r="Z65" i="200"/>
  <c r="X65" i="200"/>
  <c r="S65" i="200"/>
  <c r="R65" i="200"/>
  <c r="P65" i="200"/>
  <c r="K65" i="200"/>
  <c r="J65" i="200"/>
  <c r="H65" i="200"/>
  <c r="BO64" i="200"/>
  <c r="BN64" i="200"/>
  <c r="BL64" i="200"/>
  <c r="BG64" i="200"/>
  <c r="BF64" i="200"/>
  <c r="BD64" i="200"/>
  <c r="AY64" i="200"/>
  <c r="AX64" i="200"/>
  <c r="AV64" i="200"/>
  <c r="AQ64" i="200"/>
  <c r="AP64" i="200"/>
  <c r="AN64" i="200"/>
  <c r="AI64" i="200"/>
  <c r="AH64" i="200"/>
  <c r="AF64" i="200"/>
  <c r="AA64" i="200"/>
  <c r="Z64" i="200"/>
  <c r="X64" i="200"/>
  <c r="S64" i="200"/>
  <c r="R64" i="200"/>
  <c r="P64" i="200"/>
  <c r="K64" i="200"/>
  <c r="J64" i="200"/>
  <c r="H64" i="200"/>
  <c r="BO63" i="200"/>
  <c r="BN63" i="200"/>
  <c r="BL63" i="200"/>
  <c r="BG63" i="200"/>
  <c r="BF63" i="200"/>
  <c r="BD63" i="200"/>
  <c r="AY63" i="200"/>
  <c r="AX63" i="200"/>
  <c r="AV63" i="200"/>
  <c r="AQ63" i="200"/>
  <c r="AP63" i="200"/>
  <c r="AN63" i="200"/>
  <c r="AI63" i="200"/>
  <c r="AH63" i="200"/>
  <c r="AF63" i="200"/>
  <c r="AA63" i="200"/>
  <c r="Z63" i="200"/>
  <c r="X63" i="200"/>
  <c r="S63" i="200"/>
  <c r="R63" i="200"/>
  <c r="P63" i="200"/>
  <c r="K63" i="200"/>
  <c r="J63" i="200"/>
  <c r="H63" i="200"/>
  <c r="BO62" i="200"/>
  <c r="BN62" i="200"/>
  <c r="BL62" i="200"/>
  <c r="BG62" i="200"/>
  <c r="BF62" i="200"/>
  <c r="BD62" i="200"/>
  <c r="AY62" i="200"/>
  <c r="AX62" i="200"/>
  <c r="AV62" i="200"/>
  <c r="AQ62" i="200"/>
  <c r="AP62" i="200"/>
  <c r="AN62" i="200"/>
  <c r="AI62" i="200"/>
  <c r="AH62" i="200"/>
  <c r="AF62" i="200"/>
  <c r="AA62" i="200"/>
  <c r="Z62" i="200"/>
  <c r="X62" i="200"/>
  <c r="S62" i="200"/>
  <c r="R62" i="200"/>
  <c r="P62" i="200"/>
  <c r="K62" i="200"/>
  <c r="J62" i="200"/>
  <c r="H62" i="200"/>
  <c r="BO61" i="200"/>
  <c r="BN61" i="200"/>
  <c r="BL61" i="200"/>
  <c r="BG61" i="200"/>
  <c r="BF61" i="200"/>
  <c r="BD61" i="200"/>
  <c r="AY61" i="200"/>
  <c r="AX61" i="200"/>
  <c r="AV61" i="200"/>
  <c r="AQ61" i="200"/>
  <c r="AP61" i="200"/>
  <c r="AN61" i="200"/>
  <c r="AI61" i="200"/>
  <c r="AH61" i="200"/>
  <c r="AF61" i="200"/>
  <c r="AA61" i="200"/>
  <c r="Z61" i="200"/>
  <c r="X61" i="200"/>
  <c r="S61" i="200"/>
  <c r="R61" i="200"/>
  <c r="P61" i="200"/>
  <c r="K61" i="200"/>
  <c r="J61" i="200"/>
  <c r="H61" i="200"/>
  <c r="BO60" i="200"/>
  <c r="BN60" i="200"/>
  <c r="BL60" i="200"/>
  <c r="BG60" i="200"/>
  <c r="BF60" i="200"/>
  <c r="BD60" i="200"/>
  <c r="AY60" i="200"/>
  <c r="AX60" i="200"/>
  <c r="AV60" i="200"/>
  <c r="AQ60" i="200"/>
  <c r="AP60" i="200"/>
  <c r="AN60" i="200"/>
  <c r="AI60" i="200"/>
  <c r="AH60" i="200"/>
  <c r="AF60" i="200"/>
  <c r="AA60" i="200"/>
  <c r="Z60" i="200"/>
  <c r="X60" i="200"/>
  <c r="S60" i="200"/>
  <c r="R60" i="200"/>
  <c r="P60" i="200"/>
  <c r="K60" i="200"/>
  <c r="J60" i="200"/>
  <c r="H60" i="200"/>
  <c r="BO59" i="200"/>
  <c r="BN59" i="200"/>
  <c r="BL59" i="200"/>
  <c r="BG59" i="200"/>
  <c r="BF59" i="200"/>
  <c r="BD59" i="200"/>
  <c r="AY59" i="200"/>
  <c r="AX59" i="200"/>
  <c r="AV59" i="200"/>
  <c r="AQ59" i="200"/>
  <c r="AP59" i="200"/>
  <c r="AN59" i="200"/>
  <c r="AI59" i="200"/>
  <c r="AH59" i="200"/>
  <c r="AF59" i="200"/>
  <c r="AA59" i="200"/>
  <c r="Z59" i="200"/>
  <c r="X59" i="200"/>
  <c r="S59" i="200"/>
  <c r="R59" i="200"/>
  <c r="P59" i="200"/>
  <c r="K59" i="200"/>
  <c r="J59" i="200"/>
  <c r="H59" i="200"/>
  <c r="BO58" i="200"/>
  <c r="BN58" i="200"/>
  <c r="BL58" i="200"/>
  <c r="BG58" i="200"/>
  <c r="BF58" i="200"/>
  <c r="BD58" i="200"/>
  <c r="AY58" i="200"/>
  <c r="AX58" i="200"/>
  <c r="AV58" i="200"/>
  <c r="AQ58" i="200"/>
  <c r="AP58" i="200"/>
  <c r="AN58" i="200"/>
  <c r="AI58" i="200"/>
  <c r="AH58" i="200"/>
  <c r="AF58" i="200"/>
  <c r="AA58" i="200"/>
  <c r="Z58" i="200"/>
  <c r="X58" i="200"/>
  <c r="S58" i="200"/>
  <c r="R58" i="200"/>
  <c r="P58" i="200"/>
  <c r="K58" i="200"/>
  <c r="J58" i="200"/>
  <c r="H58" i="200"/>
  <c r="BO57" i="200"/>
  <c r="BN57" i="200"/>
  <c r="BL57" i="200"/>
  <c r="BG57" i="200"/>
  <c r="BF57" i="200"/>
  <c r="BD57" i="200"/>
  <c r="AY57" i="200"/>
  <c r="AX57" i="200"/>
  <c r="AV57" i="200"/>
  <c r="AQ57" i="200"/>
  <c r="AP57" i="200"/>
  <c r="AN57" i="200"/>
  <c r="AI57" i="200"/>
  <c r="AH57" i="200"/>
  <c r="AF57" i="200"/>
  <c r="AA57" i="200"/>
  <c r="Z57" i="200"/>
  <c r="X57" i="200"/>
  <c r="S57" i="200"/>
  <c r="R57" i="200"/>
  <c r="P57" i="200"/>
  <c r="K57" i="200"/>
  <c r="J57" i="200"/>
  <c r="H57" i="200"/>
  <c r="BN56" i="200"/>
  <c r="BK56" i="200"/>
  <c r="BO56" i="200" s="1"/>
  <c r="BF56" i="200"/>
  <c r="BC56" i="200"/>
  <c r="BD56" i="200" s="1"/>
  <c r="AX56" i="200"/>
  <c r="AU56" i="200"/>
  <c r="AY56" i="200" s="1"/>
  <c r="AP56" i="200"/>
  <c r="AM56" i="200"/>
  <c r="AQ56" i="200" s="1"/>
  <c r="AH56" i="200"/>
  <c r="AE56" i="200"/>
  <c r="AI56" i="200" s="1"/>
  <c r="Z56" i="200"/>
  <c r="W56" i="200"/>
  <c r="X56" i="200" s="1"/>
  <c r="R56" i="200"/>
  <c r="O56" i="200"/>
  <c r="S56" i="200" s="1"/>
  <c r="J56" i="200"/>
  <c r="G56" i="200"/>
  <c r="K56" i="200" s="1"/>
  <c r="BO55" i="200"/>
  <c r="BN55" i="200"/>
  <c r="BL55" i="200"/>
  <c r="BG55" i="200"/>
  <c r="BF55" i="200"/>
  <c r="BD55" i="200"/>
  <c r="AY55" i="200"/>
  <c r="AX55" i="200"/>
  <c r="AV55" i="200"/>
  <c r="AQ55" i="200"/>
  <c r="AP55" i="200"/>
  <c r="AN55" i="200"/>
  <c r="AI55" i="200"/>
  <c r="AH55" i="200"/>
  <c r="AF55" i="200"/>
  <c r="AA55" i="200"/>
  <c r="Z55" i="200"/>
  <c r="X55" i="200"/>
  <c r="S55" i="200"/>
  <c r="R55" i="200"/>
  <c r="P55" i="200"/>
  <c r="K55" i="200"/>
  <c r="J55" i="200"/>
  <c r="H55" i="200"/>
  <c r="BO54" i="200"/>
  <c r="BN54" i="200"/>
  <c r="BL54" i="200"/>
  <c r="BG54" i="200"/>
  <c r="BF54" i="200"/>
  <c r="BD54" i="200"/>
  <c r="AY54" i="200"/>
  <c r="AX54" i="200"/>
  <c r="AV54" i="200"/>
  <c r="AQ54" i="200"/>
  <c r="AP54" i="200"/>
  <c r="AN54" i="200"/>
  <c r="AI54" i="200"/>
  <c r="AH54" i="200"/>
  <c r="AF54" i="200"/>
  <c r="AA54" i="200"/>
  <c r="Z54" i="200"/>
  <c r="X54" i="200"/>
  <c r="S54" i="200"/>
  <c r="R54" i="200"/>
  <c r="P54" i="200"/>
  <c r="K54" i="200"/>
  <c r="J54" i="200"/>
  <c r="H54" i="200"/>
  <c r="BO53" i="200"/>
  <c r="BN53" i="200"/>
  <c r="BL53" i="200"/>
  <c r="BG53" i="200"/>
  <c r="BF53" i="200"/>
  <c r="BD53" i="200"/>
  <c r="AY53" i="200"/>
  <c r="AX53" i="200"/>
  <c r="AV53" i="200"/>
  <c r="AQ53" i="200"/>
  <c r="AP53" i="200"/>
  <c r="AN53" i="200"/>
  <c r="AI53" i="200"/>
  <c r="AH53" i="200"/>
  <c r="AF53" i="200"/>
  <c r="AA53" i="200"/>
  <c r="Z53" i="200"/>
  <c r="X53" i="200"/>
  <c r="S53" i="200"/>
  <c r="R53" i="200"/>
  <c r="P53" i="200"/>
  <c r="K53" i="200"/>
  <c r="J53" i="200"/>
  <c r="H53" i="200"/>
  <c r="BO52" i="200"/>
  <c r="BN52" i="200"/>
  <c r="BL52" i="200"/>
  <c r="BG52" i="200"/>
  <c r="BF52" i="200"/>
  <c r="BD52" i="200"/>
  <c r="AY52" i="200"/>
  <c r="AX52" i="200"/>
  <c r="AV52" i="200"/>
  <c r="AQ52" i="200"/>
  <c r="AP52" i="200"/>
  <c r="AN52" i="200"/>
  <c r="AI52" i="200"/>
  <c r="AH52" i="200"/>
  <c r="AF52" i="200"/>
  <c r="AA52" i="200"/>
  <c r="Z52" i="200"/>
  <c r="X52" i="200"/>
  <c r="S52" i="200"/>
  <c r="R52" i="200"/>
  <c r="P52" i="200"/>
  <c r="K52" i="200"/>
  <c r="J52" i="200"/>
  <c r="H52" i="200"/>
  <c r="BO51" i="200"/>
  <c r="BN51" i="200"/>
  <c r="BL51" i="200"/>
  <c r="BG51" i="200"/>
  <c r="BF51" i="200"/>
  <c r="BD51" i="200"/>
  <c r="AY51" i="200"/>
  <c r="AX51" i="200"/>
  <c r="AV51" i="200"/>
  <c r="AQ51" i="200"/>
  <c r="AP51" i="200"/>
  <c r="AN51" i="200"/>
  <c r="AI51" i="200"/>
  <c r="AH51" i="200"/>
  <c r="AF51" i="200"/>
  <c r="AA51" i="200"/>
  <c r="Z51" i="200"/>
  <c r="X51" i="200"/>
  <c r="S51" i="200"/>
  <c r="R51" i="200"/>
  <c r="P51" i="200"/>
  <c r="K51" i="200"/>
  <c r="J51" i="200"/>
  <c r="H51" i="200"/>
  <c r="BO50" i="200"/>
  <c r="BN50" i="200"/>
  <c r="BL50" i="200"/>
  <c r="BG50" i="200"/>
  <c r="BF50" i="200"/>
  <c r="BD50" i="200"/>
  <c r="AY50" i="200"/>
  <c r="AX50" i="200"/>
  <c r="AV50" i="200"/>
  <c r="AQ50" i="200"/>
  <c r="AP50" i="200"/>
  <c r="AN50" i="200"/>
  <c r="AI50" i="200"/>
  <c r="AH50" i="200"/>
  <c r="AF50" i="200"/>
  <c r="AA50" i="200"/>
  <c r="Z50" i="200"/>
  <c r="X50" i="200"/>
  <c r="S50" i="200"/>
  <c r="R50" i="200"/>
  <c r="P50" i="200"/>
  <c r="K50" i="200"/>
  <c r="J50" i="200"/>
  <c r="H50" i="200"/>
  <c r="BO49" i="200"/>
  <c r="BN49" i="200"/>
  <c r="BL49" i="200"/>
  <c r="BG49" i="200"/>
  <c r="BF49" i="200"/>
  <c r="BD49" i="200"/>
  <c r="AY49" i="200"/>
  <c r="AX49" i="200"/>
  <c r="AV49" i="200"/>
  <c r="AQ49" i="200"/>
  <c r="AP49" i="200"/>
  <c r="AN49" i="200"/>
  <c r="AI49" i="200"/>
  <c r="AH49" i="200"/>
  <c r="AF49" i="200"/>
  <c r="AA49" i="200"/>
  <c r="Z49" i="200"/>
  <c r="X49" i="200"/>
  <c r="S49" i="200"/>
  <c r="R49" i="200"/>
  <c r="P49" i="200"/>
  <c r="K49" i="200"/>
  <c r="J49" i="200"/>
  <c r="H49" i="200"/>
  <c r="BO48" i="200"/>
  <c r="BN48" i="200"/>
  <c r="BL48" i="200"/>
  <c r="BG48" i="200"/>
  <c r="BF48" i="200"/>
  <c r="BD48" i="200"/>
  <c r="AY48" i="200"/>
  <c r="AX48" i="200"/>
  <c r="AV48" i="200"/>
  <c r="AQ48" i="200"/>
  <c r="AP48" i="200"/>
  <c r="AN48" i="200"/>
  <c r="AI48" i="200"/>
  <c r="AH48" i="200"/>
  <c r="AF48" i="200"/>
  <c r="AA48" i="200"/>
  <c r="Z48" i="200"/>
  <c r="X48" i="200"/>
  <c r="S48" i="200"/>
  <c r="R48" i="200"/>
  <c r="P48" i="200"/>
  <c r="K48" i="200"/>
  <c r="J48" i="200"/>
  <c r="H48" i="200"/>
  <c r="BO47" i="200"/>
  <c r="BN47" i="200"/>
  <c r="BL47" i="200"/>
  <c r="BG47" i="200"/>
  <c r="BF47" i="200"/>
  <c r="BD47" i="200"/>
  <c r="AY47" i="200"/>
  <c r="AX47" i="200"/>
  <c r="AV47" i="200"/>
  <c r="AQ47" i="200"/>
  <c r="AP47" i="200"/>
  <c r="AN47" i="200"/>
  <c r="AI47" i="200"/>
  <c r="AH47" i="200"/>
  <c r="AF47" i="200"/>
  <c r="AA47" i="200"/>
  <c r="Z47" i="200"/>
  <c r="X47" i="200"/>
  <c r="S47" i="200"/>
  <c r="R47" i="200"/>
  <c r="P47" i="200"/>
  <c r="K47" i="200"/>
  <c r="J47" i="200"/>
  <c r="H47" i="200"/>
  <c r="BO46" i="200"/>
  <c r="BN46" i="200"/>
  <c r="BL46" i="200"/>
  <c r="BG46" i="200"/>
  <c r="BF46" i="200"/>
  <c r="BD46" i="200"/>
  <c r="AY46" i="200"/>
  <c r="AX46" i="200"/>
  <c r="AV46" i="200"/>
  <c r="AQ46" i="200"/>
  <c r="AP46" i="200"/>
  <c r="AN46" i="200"/>
  <c r="AI46" i="200"/>
  <c r="AH46" i="200"/>
  <c r="AF46" i="200"/>
  <c r="AA46" i="200"/>
  <c r="Z46" i="200"/>
  <c r="X46" i="200"/>
  <c r="S46" i="200"/>
  <c r="R46" i="200"/>
  <c r="P46" i="200"/>
  <c r="K46" i="200"/>
  <c r="J46" i="200"/>
  <c r="H46" i="200"/>
  <c r="BO45" i="200"/>
  <c r="BN45" i="200"/>
  <c r="BL45" i="200"/>
  <c r="BG45" i="200"/>
  <c r="BF45" i="200"/>
  <c r="BD45" i="200"/>
  <c r="AY45" i="200"/>
  <c r="AX45" i="200"/>
  <c r="AV45" i="200"/>
  <c r="AQ45" i="200"/>
  <c r="AP45" i="200"/>
  <c r="AN45" i="200"/>
  <c r="AI45" i="200"/>
  <c r="AH45" i="200"/>
  <c r="AF45" i="200"/>
  <c r="AA45" i="200"/>
  <c r="Z45" i="200"/>
  <c r="X45" i="200"/>
  <c r="S45" i="200"/>
  <c r="R45" i="200"/>
  <c r="P45" i="200"/>
  <c r="K45" i="200"/>
  <c r="J45" i="200"/>
  <c r="H45" i="200"/>
  <c r="BO44" i="200"/>
  <c r="BN44" i="200"/>
  <c r="BL44" i="200"/>
  <c r="BG44" i="200"/>
  <c r="BF44" i="200"/>
  <c r="BD44" i="200"/>
  <c r="AY44" i="200"/>
  <c r="AX44" i="200"/>
  <c r="AV44" i="200"/>
  <c r="AQ44" i="200"/>
  <c r="AP44" i="200"/>
  <c r="AN44" i="200"/>
  <c r="AI44" i="200"/>
  <c r="AH44" i="200"/>
  <c r="AF44" i="200"/>
  <c r="AA44" i="200"/>
  <c r="Z44" i="200"/>
  <c r="X44" i="200"/>
  <c r="S44" i="200"/>
  <c r="R44" i="200"/>
  <c r="P44" i="200"/>
  <c r="K44" i="200"/>
  <c r="J44" i="200"/>
  <c r="H44" i="200"/>
  <c r="BO43" i="200"/>
  <c r="BN43" i="200"/>
  <c r="BL43" i="200"/>
  <c r="BG43" i="200"/>
  <c r="BF43" i="200"/>
  <c r="BD43" i="200"/>
  <c r="AY43" i="200"/>
  <c r="AX43" i="200"/>
  <c r="AV43" i="200"/>
  <c r="AQ43" i="200"/>
  <c r="AP43" i="200"/>
  <c r="AN43" i="200"/>
  <c r="AI43" i="200"/>
  <c r="AH43" i="200"/>
  <c r="AF43" i="200"/>
  <c r="AA43" i="200"/>
  <c r="Z43" i="200"/>
  <c r="X43" i="200"/>
  <c r="S43" i="200"/>
  <c r="R43" i="200"/>
  <c r="P43" i="200"/>
  <c r="K43" i="200"/>
  <c r="J43" i="200"/>
  <c r="H43" i="200"/>
  <c r="BO42" i="200"/>
  <c r="BN42" i="200"/>
  <c r="BL42" i="200"/>
  <c r="BG42" i="200"/>
  <c r="BF42" i="200"/>
  <c r="BD42" i="200"/>
  <c r="AY42" i="200"/>
  <c r="AX42" i="200"/>
  <c r="AV42" i="200"/>
  <c r="AQ42" i="200"/>
  <c r="AP42" i="200"/>
  <c r="AN42" i="200"/>
  <c r="AI42" i="200"/>
  <c r="AH42" i="200"/>
  <c r="AF42" i="200"/>
  <c r="AA42" i="200"/>
  <c r="Z42" i="200"/>
  <c r="X42" i="200"/>
  <c r="S42" i="200"/>
  <c r="R42" i="200"/>
  <c r="P42" i="200"/>
  <c r="K42" i="200"/>
  <c r="J42" i="200"/>
  <c r="H42" i="200"/>
  <c r="BO41" i="200"/>
  <c r="BN41" i="200"/>
  <c r="BL41" i="200"/>
  <c r="BG41" i="200"/>
  <c r="BF41" i="200"/>
  <c r="BD41" i="200"/>
  <c r="AY41" i="200"/>
  <c r="AX41" i="200"/>
  <c r="AV41" i="200"/>
  <c r="AQ41" i="200"/>
  <c r="AP41" i="200"/>
  <c r="AN41" i="200"/>
  <c r="AI41" i="200"/>
  <c r="AH41" i="200"/>
  <c r="AF41" i="200"/>
  <c r="AA41" i="200"/>
  <c r="Z41" i="200"/>
  <c r="X41" i="200"/>
  <c r="S41" i="200"/>
  <c r="R41" i="200"/>
  <c r="P41" i="200"/>
  <c r="K41" i="200"/>
  <c r="J41" i="200"/>
  <c r="H41" i="200"/>
  <c r="BO40" i="200"/>
  <c r="BN40" i="200"/>
  <c r="BL40" i="200"/>
  <c r="BG40" i="200"/>
  <c r="BF40" i="200"/>
  <c r="BD40" i="200"/>
  <c r="AY40" i="200"/>
  <c r="AX40" i="200"/>
  <c r="AV40" i="200"/>
  <c r="AQ40" i="200"/>
  <c r="AP40" i="200"/>
  <c r="AN40" i="200"/>
  <c r="AI40" i="200"/>
  <c r="AH40" i="200"/>
  <c r="AF40" i="200"/>
  <c r="AA40" i="200"/>
  <c r="Z40" i="200"/>
  <c r="X40" i="200"/>
  <c r="S40" i="200"/>
  <c r="R40" i="200"/>
  <c r="P40" i="200"/>
  <c r="K40" i="200"/>
  <c r="J40" i="200"/>
  <c r="H40" i="200"/>
  <c r="BN39" i="200"/>
  <c r="BK39" i="200"/>
  <c r="BO39" i="200" s="1"/>
  <c r="BF39" i="200"/>
  <c r="BC39" i="200"/>
  <c r="BD39" i="200" s="1"/>
  <c r="AX39" i="200"/>
  <c r="AU39" i="200"/>
  <c r="AP39" i="200"/>
  <c r="AM39" i="200"/>
  <c r="AH39" i="200"/>
  <c r="AE39" i="200"/>
  <c r="Z39" i="200"/>
  <c r="W39" i="200"/>
  <c r="R39" i="200"/>
  <c r="O39" i="200"/>
  <c r="J39" i="200"/>
  <c r="G39" i="200"/>
  <c r="BO38" i="200"/>
  <c r="BN38" i="200"/>
  <c r="BL38" i="200"/>
  <c r="BG38" i="200"/>
  <c r="BF38" i="200"/>
  <c r="BD38" i="200"/>
  <c r="AY38" i="200"/>
  <c r="AX38" i="200"/>
  <c r="AV38" i="200"/>
  <c r="AQ38" i="200"/>
  <c r="AP38" i="200"/>
  <c r="AN38" i="200"/>
  <c r="AI38" i="200"/>
  <c r="AH38" i="200"/>
  <c r="AF38" i="200"/>
  <c r="AA38" i="200"/>
  <c r="Z38" i="200"/>
  <c r="X38" i="200"/>
  <c r="S38" i="200"/>
  <c r="R38" i="200"/>
  <c r="P38" i="200"/>
  <c r="K38" i="200"/>
  <c r="J38" i="200"/>
  <c r="H38" i="200"/>
  <c r="BO37" i="200"/>
  <c r="BN37" i="200"/>
  <c r="BL37" i="200"/>
  <c r="BG37" i="200"/>
  <c r="BF37" i="200"/>
  <c r="BD37" i="200"/>
  <c r="AY37" i="200"/>
  <c r="AX37" i="200"/>
  <c r="AV37" i="200"/>
  <c r="AQ37" i="200"/>
  <c r="AP37" i="200"/>
  <c r="AN37" i="200"/>
  <c r="AI37" i="200"/>
  <c r="AH37" i="200"/>
  <c r="AF37" i="200"/>
  <c r="AA37" i="200"/>
  <c r="Z37" i="200"/>
  <c r="X37" i="200"/>
  <c r="S37" i="200"/>
  <c r="R37" i="200"/>
  <c r="P37" i="200"/>
  <c r="K37" i="200"/>
  <c r="J37" i="200"/>
  <c r="H37" i="200"/>
  <c r="BO36" i="200"/>
  <c r="BN36" i="200"/>
  <c r="BL36" i="200"/>
  <c r="BG36" i="200"/>
  <c r="BF36" i="200"/>
  <c r="BD36" i="200"/>
  <c r="AY36" i="200"/>
  <c r="AX36" i="200"/>
  <c r="AV36" i="200"/>
  <c r="AQ36" i="200"/>
  <c r="AP36" i="200"/>
  <c r="AN36" i="200"/>
  <c r="AI36" i="200"/>
  <c r="AH36" i="200"/>
  <c r="AF36" i="200"/>
  <c r="AA36" i="200"/>
  <c r="Z36" i="200"/>
  <c r="X36" i="200"/>
  <c r="S36" i="200"/>
  <c r="R36" i="200"/>
  <c r="P36" i="200"/>
  <c r="K36" i="200"/>
  <c r="J36" i="200"/>
  <c r="H36" i="200"/>
  <c r="BO35" i="200"/>
  <c r="BN35" i="200"/>
  <c r="BL35" i="200"/>
  <c r="BG35" i="200"/>
  <c r="BF35" i="200"/>
  <c r="BD35" i="200"/>
  <c r="AY35" i="200"/>
  <c r="AX35" i="200"/>
  <c r="AV35" i="200"/>
  <c r="AQ35" i="200"/>
  <c r="AP35" i="200"/>
  <c r="AN35" i="200"/>
  <c r="AI35" i="200"/>
  <c r="AH35" i="200"/>
  <c r="AF35" i="200"/>
  <c r="AA35" i="200"/>
  <c r="Z35" i="200"/>
  <c r="X35" i="200"/>
  <c r="S35" i="200"/>
  <c r="R35" i="200"/>
  <c r="P35" i="200"/>
  <c r="K35" i="200"/>
  <c r="J35" i="200"/>
  <c r="H35" i="200"/>
  <c r="BO34" i="200"/>
  <c r="BN34" i="200"/>
  <c r="BL34" i="200"/>
  <c r="BG34" i="200"/>
  <c r="BF34" i="200"/>
  <c r="BD34" i="200"/>
  <c r="AY34" i="200"/>
  <c r="AX34" i="200"/>
  <c r="AV34" i="200"/>
  <c r="AQ34" i="200"/>
  <c r="AP34" i="200"/>
  <c r="AN34" i="200"/>
  <c r="AI34" i="200"/>
  <c r="AH34" i="200"/>
  <c r="AF34" i="200"/>
  <c r="AA34" i="200"/>
  <c r="Z34" i="200"/>
  <c r="X34" i="200"/>
  <c r="S34" i="200"/>
  <c r="R34" i="200"/>
  <c r="P34" i="200"/>
  <c r="K34" i="200"/>
  <c r="J34" i="200"/>
  <c r="H34" i="200"/>
  <c r="BO33" i="200"/>
  <c r="BN33" i="200"/>
  <c r="BL33" i="200"/>
  <c r="BG33" i="200"/>
  <c r="BF33" i="200"/>
  <c r="BD33" i="200"/>
  <c r="AY33" i="200"/>
  <c r="AX33" i="200"/>
  <c r="AV33" i="200"/>
  <c r="AQ33" i="200"/>
  <c r="AP33" i="200"/>
  <c r="AN33" i="200"/>
  <c r="AI33" i="200"/>
  <c r="AH33" i="200"/>
  <c r="AF33" i="200"/>
  <c r="AA33" i="200"/>
  <c r="Z33" i="200"/>
  <c r="X33" i="200"/>
  <c r="S33" i="200"/>
  <c r="R33" i="200"/>
  <c r="P33" i="200"/>
  <c r="K33" i="200"/>
  <c r="J33" i="200"/>
  <c r="H33" i="200"/>
  <c r="BO32" i="200"/>
  <c r="BN32" i="200"/>
  <c r="BL32" i="200"/>
  <c r="BG32" i="200"/>
  <c r="BF32" i="200"/>
  <c r="BD32" i="200"/>
  <c r="AY32" i="200"/>
  <c r="AX32" i="200"/>
  <c r="AV32" i="200"/>
  <c r="AQ32" i="200"/>
  <c r="AP32" i="200"/>
  <c r="AN32" i="200"/>
  <c r="AI32" i="200"/>
  <c r="AH32" i="200"/>
  <c r="AF32" i="200"/>
  <c r="AA32" i="200"/>
  <c r="Z32" i="200"/>
  <c r="X32" i="200"/>
  <c r="S32" i="200"/>
  <c r="R32" i="200"/>
  <c r="P32" i="200"/>
  <c r="K32" i="200"/>
  <c r="J32" i="200"/>
  <c r="H32" i="200"/>
  <c r="BO31" i="200"/>
  <c r="BN31" i="200"/>
  <c r="BL31" i="200"/>
  <c r="BG31" i="200"/>
  <c r="BF31" i="200"/>
  <c r="BD31" i="200"/>
  <c r="AY31" i="200"/>
  <c r="AX31" i="200"/>
  <c r="AV31" i="200"/>
  <c r="AQ31" i="200"/>
  <c r="AP31" i="200"/>
  <c r="AN31" i="200"/>
  <c r="AI31" i="200"/>
  <c r="AH31" i="200"/>
  <c r="AF31" i="200"/>
  <c r="AA31" i="200"/>
  <c r="Z31" i="200"/>
  <c r="X31" i="200"/>
  <c r="S31" i="200"/>
  <c r="R31" i="200"/>
  <c r="P31" i="200"/>
  <c r="K31" i="200"/>
  <c r="J31" i="200"/>
  <c r="H31" i="200"/>
  <c r="BO30" i="200"/>
  <c r="BN30" i="200"/>
  <c r="BL30" i="200"/>
  <c r="BG30" i="200"/>
  <c r="BF30" i="200"/>
  <c r="BD30" i="200"/>
  <c r="AY30" i="200"/>
  <c r="AX30" i="200"/>
  <c r="AV30" i="200"/>
  <c r="AQ30" i="200"/>
  <c r="AP30" i="200"/>
  <c r="AN30" i="200"/>
  <c r="AI30" i="200"/>
  <c r="AH30" i="200"/>
  <c r="AF30" i="200"/>
  <c r="AA30" i="200"/>
  <c r="Z30" i="200"/>
  <c r="X30" i="200"/>
  <c r="S30" i="200"/>
  <c r="R30" i="200"/>
  <c r="P30" i="200"/>
  <c r="K30" i="200"/>
  <c r="J30" i="200"/>
  <c r="H30" i="200"/>
  <c r="BO29" i="200"/>
  <c r="BN29" i="200"/>
  <c r="BL29" i="200"/>
  <c r="BG29" i="200"/>
  <c r="BF29" i="200"/>
  <c r="BD29" i="200"/>
  <c r="AY29" i="200"/>
  <c r="AX29" i="200"/>
  <c r="AV29" i="200"/>
  <c r="AQ29" i="200"/>
  <c r="AP29" i="200"/>
  <c r="AN29" i="200"/>
  <c r="AI29" i="200"/>
  <c r="AH29" i="200"/>
  <c r="AF29" i="200"/>
  <c r="AA29" i="200"/>
  <c r="Z29" i="200"/>
  <c r="X29" i="200"/>
  <c r="S29" i="200"/>
  <c r="R29" i="200"/>
  <c r="P29" i="200"/>
  <c r="K29" i="200"/>
  <c r="J29" i="200"/>
  <c r="H29" i="200"/>
  <c r="BO28" i="200"/>
  <c r="BN28" i="200"/>
  <c r="BL28" i="200"/>
  <c r="BG28" i="200"/>
  <c r="BF28" i="200"/>
  <c r="BD28" i="200"/>
  <c r="AY28" i="200"/>
  <c r="AX28" i="200"/>
  <c r="AV28" i="200"/>
  <c r="AQ28" i="200"/>
  <c r="AP28" i="200"/>
  <c r="AN28" i="200"/>
  <c r="AI28" i="200"/>
  <c r="AH28" i="200"/>
  <c r="AF28" i="200"/>
  <c r="AA28" i="200"/>
  <c r="Z28" i="200"/>
  <c r="X28" i="200"/>
  <c r="S28" i="200"/>
  <c r="R28" i="200"/>
  <c r="P28" i="200"/>
  <c r="K28" i="200"/>
  <c r="J28" i="200"/>
  <c r="H28" i="200"/>
  <c r="BO27" i="200"/>
  <c r="BN27" i="200"/>
  <c r="BL27" i="200"/>
  <c r="BG27" i="200"/>
  <c r="BF27" i="200"/>
  <c r="BD27" i="200"/>
  <c r="AY27" i="200"/>
  <c r="AX27" i="200"/>
  <c r="AV27" i="200"/>
  <c r="AQ27" i="200"/>
  <c r="AP27" i="200"/>
  <c r="AN27" i="200"/>
  <c r="AI27" i="200"/>
  <c r="AH27" i="200"/>
  <c r="AF27" i="200"/>
  <c r="AA27" i="200"/>
  <c r="Z27" i="200"/>
  <c r="X27" i="200"/>
  <c r="S27" i="200"/>
  <c r="R27" i="200"/>
  <c r="P27" i="200"/>
  <c r="K27" i="200"/>
  <c r="J27" i="200"/>
  <c r="H27" i="200"/>
  <c r="BO26" i="200"/>
  <c r="BN26" i="200"/>
  <c r="BL26" i="200"/>
  <c r="BG26" i="200"/>
  <c r="BF26" i="200"/>
  <c r="BD26" i="200"/>
  <c r="AY26" i="200"/>
  <c r="AX26" i="200"/>
  <c r="AV26" i="200"/>
  <c r="AQ26" i="200"/>
  <c r="AP26" i="200"/>
  <c r="AN26" i="200"/>
  <c r="AI26" i="200"/>
  <c r="AH26" i="200"/>
  <c r="AF26" i="200"/>
  <c r="AA26" i="200"/>
  <c r="Z26" i="200"/>
  <c r="X26" i="200"/>
  <c r="S26" i="200"/>
  <c r="R26" i="200"/>
  <c r="P26" i="200"/>
  <c r="K26" i="200"/>
  <c r="J26" i="200"/>
  <c r="H26" i="200"/>
  <c r="BO25" i="200"/>
  <c r="BN25" i="200"/>
  <c r="BL25" i="200"/>
  <c r="BG25" i="200"/>
  <c r="BF25" i="200"/>
  <c r="BD25" i="200"/>
  <c r="AY25" i="200"/>
  <c r="AX25" i="200"/>
  <c r="AV25" i="200"/>
  <c r="AQ25" i="200"/>
  <c r="AP25" i="200"/>
  <c r="AN25" i="200"/>
  <c r="AI25" i="200"/>
  <c r="AH25" i="200"/>
  <c r="AF25" i="200"/>
  <c r="AA25" i="200"/>
  <c r="Z25" i="200"/>
  <c r="X25" i="200"/>
  <c r="S25" i="200"/>
  <c r="R25" i="200"/>
  <c r="P25" i="200"/>
  <c r="K25" i="200"/>
  <c r="J25" i="200"/>
  <c r="H25" i="200"/>
  <c r="BO24" i="200"/>
  <c r="BN24" i="200"/>
  <c r="BL24" i="200"/>
  <c r="BG24" i="200"/>
  <c r="BF24" i="200"/>
  <c r="BD24" i="200"/>
  <c r="AY24" i="200"/>
  <c r="AX24" i="200"/>
  <c r="AV24" i="200"/>
  <c r="AQ24" i="200"/>
  <c r="AP24" i="200"/>
  <c r="AN24" i="200"/>
  <c r="AI24" i="200"/>
  <c r="AH24" i="200"/>
  <c r="AF24" i="200"/>
  <c r="AA24" i="200"/>
  <c r="Z24" i="200"/>
  <c r="X24" i="200"/>
  <c r="S24" i="200"/>
  <c r="R24" i="200"/>
  <c r="P24" i="200"/>
  <c r="K24" i="200"/>
  <c r="J24" i="200"/>
  <c r="H24" i="200"/>
  <c r="BO23" i="200"/>
  <c r="BN23" i="200"/>
  <c r="BL23" i="200"/>
  <c r="BG23" i="200"/>
  <c r="BF23" i="200"/>
  <c r="BD23" i="200"/>
  <c r="AY23" i="200"/>
  <c r="AX23" i="200"/>
  <c r="AV23" i="200"/>
  <c r="AQ23" i="200"/>
  <c r="AP23" i="200"/>
  <c r="AN23" i="200"/>
  <c r="AI23" i="200"/>
  <c r="AH23" i="200"/>
  <c r="AF23" i="200"/>
  <c r="AA23" i="200"/>
  <c r="Z23" i="200"/>
  <c r="X23" i="200"/>
  <c r="S23" i="200"/>
  <c r="R23" i="200"/>
  <c r="P23" i="200"/>
  <c r="K23" i="200"/>
  <c r="J23" i="200"/>
  <c r="H23" i="200"/>
  <c r="BN22" i="200"/>
  <c r="BK22" i="200"/>
  <c r="BF22" i="200"/>
  <c r="BC22" i="200"/>
  <c r="AX22" i="200"/>
  <c r="AU22" i="200"/>
  <c r="AP22" i="200"/>
  <c r="AM22" i="200"/>
  <c r="AH22" i="200"/>
  <c r="AE22" i="200"/>
  <c r="Z22" i="200"/>
  <c r="W22" i="200"/>
  <c r="R22" i="200"/>
  <c r="O22" i="200"/>
  <c r="J22" i="200"/>
  <c r="G22" i="200"/>
  <c r="BO21" i="200"/>
  <c r="BN21" i="200"/>
  <c r="BL21" i="200"/>
  <c r="BG21" i="200"/>
  <c r="BF21" i="200"/>
  <c r="BD21" i="200"/>
  <c r="AY21" i="200"/>
  <c r="AX21" i="200"/>
  <c r="AV21" i="200"/>
  <c r="AQ21" i="200"/>
  <c r="AP21" i="200"/>
  <c r="AN21" i="200"/>
  <c r="AI21" i="200"/>
  <c r="AH21" i="200"/>
  <c r="AF21" i="200"/>
  <c r="AA21" i="200"/>
  <c r="Z21" i="200"/>
  <c r="X21" i="200"/>
  <c r="S21" i="200"/>
  <c r="R21" i="200"/>
  <c r="P21" i="200"/>
  <c r="K21" i="200"/>
  <c r="J21" i="200"/>
  <c r="H21" i="200"/>
  <c r="BO20" i="200"/>
  <c r="BN20" i="200"/>
  <c r="BL20" i="200"/>
  <c r="BG20" i="200"/>
  <c r="BF20" i="200"/>
  <c r="BD20" i="200"/>
  <c r="AY20" i="200"/>
  <c r="AX20" i="200"/>
  <c r="AV20" i="200"/>
  <c r="AQ20" i="200"/>
  <c r="AP20" i="200"/>
  <c r="AN20" i="200"/>
  <c r="AI20" i="200"/>
  <c r="AH20" i="200"/>
  <c r="AF20" i="200"/>
  <c r="AA20" i="200"/>
  <c r="Z20" i="200"/>
  <c r="X20" i="200"/>
  <c r="S20" i="200"/>
  <c r="R20" i="200"/>
  <c r="P20" i="200"/>
  <c r="K20" i="200"/>
  <c r="J20" i="200"/>
  <c r="H20" i="200"/>
  <c r="BO19" i="200"/>
  <c r="BN19" i="200"/>
  <c r="BL19" i="200"/>
  <c r="BG19" i="200"/>
  <c r="BF19" i="200"/>
  <c r="BD19" i="200"/>
  <c r="AY19" i="200"/>
  <c r="AX19" i="200"/>
  <c r="AV19" i="200"/>
  <c r="AQ19" i="200"/>
  <c r="AP19" i="200"/>
  <c r="AN19" i="200"/>
  <c r="AI19" i="200"/>
  <c r="AH19" i="200"/>
  <c r="AF19" i="200"/>
  <c r="AA19" i="200"/>
  <c r="Z19" i="200"/>
  <c r="X19" i="200"/>
  <c r="S19" i="200"/>
  <c r="R19" i="200"/>
  <c r="P19" i="200"/>
  <c r="K19" i="200"/>
  <c r="J19" i="200"/>
  <c r="H19" i="200"/>
  <c r="BO18" i="200"/>
  <c r="BN18" i="200"/>
  <c r="BL18" i="200"/>
  <c r="BG18" i="200"/>
  <c r="BF18" i="200"/>
  <c r="BD18" i="200"/>
  <c r="AY18" i="200"/>
  <c r="AX18" i="200"/>
  <c r="AV18" i="200"/>
  <c r="AQ18" i="200"/>
  <c r="AP18" i="200"/>
  <c r="AN18" i="200"/>
  <c r="AI18" i="200"/>
  <c r="AH18" i="200"/>
  <c r="AF18" i="200"/>
  <c r="AA18" i="200"/>
  <c r="Z18" i="200"/>
  <c r="X18" i="200"/>
  <c r="S18" i="200"/>
  <c r="R18" i="200"/>
  <c r="P18" i="200"/>
  <c r="K18" i="200"/>
  <c r="J18" i="200"/>
  <c r="H18" i="200"/>
  <c r="BO17" i="200"/>
  <c r="BN17" i="200"/>
  <c r="BL17" i="200"/>
  <c r="BG17" i="200"/>
  <c r="BF17" i="200"/>
  <c r="BD17" i="200"/>
  <c r="AY17" i="200"/>
  <c r="AX17" i="200"/>
  <c r="AV17" i="200"/>
  <c r="AQ17" i="200"/>
  <c r="AP17" i="200"/>
  <c r="AN17" i="200"/>
  <c r="AI17" i="200"/>
  <c r="AH17" i="200"/>
  <c r="AF17" i="200"/>
  <c r="AA17" i="200"/>
  <c r="Z17" i="200"/>
  <c r="X17" i="200"/>
  <c r="S17" i="200"/>
  <c r="R17" i="200"/>
  <c r="P17" i="200"/>
  <c r="K17" i="200"/>
  <c r="J17" i="200"/>
  <c r="H17" i="200"/>
  <c r="BO16" i="200"/>
  <c r="BN16" i="200"/>
  <c r="BL16" i="200"/>
  <c r="BG16" i="200"/>
  <c r="BF16" i="200"/>
  <c r="BD16" i="200"/>
  <c r="AY16" i="200"/>
  <c r="AX16" i="200"/>
  <c r="AV16" i="200"/>
  <c r="AQ16" i="200"/>
  <c r="AP16" i="200"/>
  <c r="AN16" i="200"/>
  <c r="AI16" i="200"/>
  <c r="AH16" i="200"/>
  <c r="AF16" i="200"/>
  <c r="AA16" i="200"/>
  <c r="Z16" i="200"/>
  <c r="X16" i="200"/>
  <c r="S16" i="200"/>
  <c r="R16" i="200"/>
  <c r="P16" i="200"/>
  <c r="K16" i="200"/>
  <c r="J16" i="200"/>
  <c r="H16" i="200"/>
  <c r="BO15" i="200"/>
  <c r="BN15" i="200"/>
  <c r="BL15" i="200"/>
  <c r="BG15" i="200"/>
  <c r="BF15" i="200"/>
  <c r="BD15" i="200"/>
  <c r="AY15" i="200"/>
  <c r="AX15" i="200"/>
  <c r="AV15" i="200"/>
  <c r="AQ15" i="200"/>
  <c r="AP15" i="200"/>
  <c r="AN15" i="200"/>
  <c r="AI15" i="200"/>
  <c r="AH15" i="200"/>
  <c r="AF15" i="200"/>
  <c r="AA15" i="200"/>
  <c r="Z15" i="200"/>
  <c r="X15" i="200"/>
  <c r="S15" i="200"/>
  <c r="R15" i="200"/>
  <c r="P15" i="200"/>
  <c r="K15" i="200"/>
  <c r="J15" i="200"/>
  <c r="H15" i="200"/>
  <c r="BO14" i="200"/>
  <c r="BN14" i="200"/>
  <c r="BL14" i="200"/>
  <c r="BG14" i="200"/>
  <c r="BF14" i="200"/>
  <c r="BD14" i="200"/>
  <c r="AY14" i="200"/>
  <c r="AX14" i="200"/>
  <c r="AV14" i="200"/>
  <c r="AQ14" i="200"/>
  <c r="AP14" i="200"/>
  <c r="AN14" i="200"/>
  <c r="AI14" i="200"/>
  <c r="AH14" i="200"/>
  <c r="AF14" i="200"/>
  <c r="AA14" i="200"/>
  <c r="Z14" i="200"/>
  <c r="X14" i="200"/>
  <c r="S14" i="200"/>
  <c r="R14" i="200"/>
  <c r="P14" i="200"/>
  <c r="K14" i="200"/>
  <c r="J14" i="200"/>
  <c r="H14" i="200"/>
  <c r="BO13" i="200"/>
  <c r="BN13" i="200"/>
  <c r="BL13" i="200"/>
  <c r="BG13" i="200"/>
  <c r="BF13" i="200"/>
  <c r="BD13" i="200"/>
  <c r="AY13" i="200"/>
  <c r="AX13" i="200"/>
  <c r="AV13" i="200"/>
  <c r="AQ13" i="200"/>
  <c r="AP13" i="200"/>
  <c r="AN13" i="200"/>
  <c r="AI13" i="200"/>
  <c r="AH13" i="200"/>
  <c r="AF13" i="200"/>
  <c r="AA13" i="200"/>
  <c r="Z13" i="200"/>
  <c r="X13" i="200"/>
  <c r="S13" i="200"/>
  <c r="R13" i="200"/>
  <c r="P13" i="200"/>
  <c r="K13" i="200"/>
  <c r="J13" i="200"/>
  <c r="H13" i="200"/>
  <c r="BO12" i="200"/>
  <c r="BN12" i="200"/>
  <c r="BL12" i="200"/>
  <c r="BG12" i="200"/>
  <c r="BF12" i="200"/>
  <c r="BD12" i="200"/>
  <c r="AY12" i="200"/>
  <c r="AX12" i="200"/>
  <c r="AV12" i="200"/>
  <c r="AQ12" i="200"/>
  <c r="AP12" i="200"/>
  <c r="AN12" i="200"/>
  <c r="AI12" i="200"/>
  <c r="AH12" i="200"/>
  <c r="AF12" i="200"/>
  <c r="AA12" i="200"/>
  <c r="Z12" i="200"/>
  <c r="X12" i="200"/>
  <c r="S12" i="200"/>
  <c r="R12" i="200"/>
  <c r="P12" i="200"/>
  <c r="K12" i="200"/>
  <c r="J12" i="200"/>
  <c r="H12" i="200"/>
  <c r="BO11" i="200"/>
  <c r="BN11" i="200"/>
  <c r="BL11" i="200"/>
  <c r="BG11" i="200"/>
  <c r="BF11" i="200"/>
  <c r="BD11" i="200"/>
  <c r="AY11" i="200"/>
  <c r="AX11" i="200"/>
  <c r="AV11" i="200"/>
  <c r="AQ11" i="200"/>
  <c r="AP11" i="200"/>
  <c r="AN11" i="200"/>
  <c r="AI11" i="200"/>
  <c r="AH11" i="200"/>
  <c r="AF11" i="200"/>
  <c r="AA11" i="200"/>
  <c r="Z11" i="200"/>
  <c r="X11" i="200"/>
  <c r="S11" i="200"/>
  <c r="R11" i="200"/>
  <c r="P11" i="200"/>
  <c r="K11" i="200"/>
  <c r="J11" i="200"/>
  <c r="H11" i="200"/>
  <c r="BO10" i="200"/>
  <c r="BN10" i="200"/>
  <c r="BL10" i="200"/>
  <c r="BG10" i="200"/>
  <c r="BF10" i="200"/>
  <c r="BD10" i="200"/>
  <c r="AY10" i="200"/>
  <c r="AX10" i="200"/>
  <c r="AV10" i="200"/>
  <c r="AQ10" i="200"/>
  <c r="AP10" i="200"/>
  <c r="AN10" i="200"/>
  <c r="AI10" i="200"/>
  <c r="AH10" i="200"/>
  <c r="AF10" i="200"/>
  <c r="AA10" i="200"/>
  <c r="Z10" i="200"/>
  <c r="X10" i="200"/>
  <c r="S10" i="200"/>
  <c r="R10" i="200"/>
  <c r="P10" i="200"/>
  <c r="K10" i="200"/>
  <c r="J10" i="200"/>
  <c r="H10" i="200"/>
  <c r="BO9" i="200"/>
  <c r="BN9" i="200"/>
  <c r="BL9" i="200"/>
  <c r="BG9" i="200"/>
  <c r="BF9" i="200"/>
  <c r="BD9" i="200"/>
  <c r="AY9" i="200"/>
  <c r="AX9" i="200"/>
  <c r="AV9" i="200"/>
  <c r="AQ9" i="200"/>
  <c r="AP9" i="200"/>
  <c r="AN9" i="200"/>
  <c r="AI9" i="200"/>
  <c r="AH9" i="200"/>
  <c r="AF9" i="200"/>
  <c r="AA9" i="200"/>
  <c r="Z9" i="200"/>
  <c r="X9" i="200"/>
  <c r="S9" i="200"/>
  <c r="R9" i="200"/>
  <c r="P9" i="200"/>
  <c r="K9" i="200"/>
  <c r="J9" i="200"/>
  <c r="H9" i="200"/>
  <c r="BO8" i="200"/>
  <c r="BN8" i="200"/>
  <c r="BL8" i="200"/>
  <c r="BG8" i="200"/>
  <c r="BF8" i="200"/>
  <c r="BD8" i="200"/>
  <c r="AY8" i="200"/>
  <c r="AX8" i="200"/>
  <c r="AV8" i="200"/>
  <c r="AQ8" i="200"/>
  <c r="AP8" i="200"/>
  <c r="AN8" i="200"/>
  <c r="AI8" i="200"/>
  <c r="AH8" i="200"/>
  <c r="AF8" i="200"/>
  <c r="AA8" i="200"/>
  <c r="Z8" i="200"/>
  <c r="X8" i="200"/>
  <c r="S8" i="200"/>
  <c r="R8" i="200"/>
  <c r="P8" i="200"/>
  <c r="K8" i="200"/>
  <c r="J8" i="200"/>
  <c r="H8" i="200"/>
  <c r="BO7" i="200"/>
  <c r="BN7" i="200"/>
  <c r="BL7" i="200"/>
  <c r="BG7" i="200"/>
  <c r="BF7" i="200"/>
  <c r="BD7" i="200"/>
  <c r="AY7" i="200"/>
  <c r="AX7" i="200"/>
  <c r="AV7" i="200"/>
  <c r="AQ7" i="200"/>
  <c r="AP7" i="200"/>
  <c r="AN7" i="200"/>
  <c r="AI7" i="200"/>
  <c r="AH7" i="200"/>
  <c r="AF7" i="200"/>
  <c r="AA7" i="200"/>
  <c r="Z7" i="200"/>
  <c r="X7" i="200"/>
  <c r="S7" i="200"/>
  <c r="R7" i="200"/>
  <c r="P7" i="200"/>
  <c r="K7" i="200"/>
  <c r="J7" i="200"/>
  <c r="H7" i="200"/>
  <c r="BO6" i="200"/>
  <c r="BN6" i="200"/>
  <c r="BL6" i="200"/>
  <c r="BG6" i="200"/>
  <c r="BF6" i="200"/>
  <c r="BD6" i="200"/>
  <c r="AY6" i="200"/>
  <c r="AX6" i="200"/>
  <c r="AV6" i="200"/>
  <c r="AQ6" i="200"/>
  <c r="AP6" i="200"/>
  <c r="AN6" i="200"/>
  <c r="AI6" i="200"/>
  <c r="AH6" i="200"/>
  <c r="AF6" i="200"/>
  <c r="AA6" i="200"/>
  <c r="Z6" i="200"/>
  <c r="X6" i="200"/>
  <c r="S6" i="200"/>
  <c r="R6" i="200"/>
  <c r="P6" i="200"/>
  <c r="K6" i="200"/>
  <c r="J6" i="200"/>
  <c r="H6" i="200"/>
  <c r="BN158" i="199"/>
  <c r="BF158" i="199"/>
  <c r="AX158" i="199"/>
  <c r="AP158" i="199"/>
  <c r="AH158" i="199"/>
  <c r="Z158" i="199"/>
  <c r="R158" i="199"/>
  <c r="J158" i="199"/>
  <c r="BN157" i="199"/>
  <c r="BK157" i="199"/>
  <c r="BF157" i="199"/>
  <c r="BC157" i="199"/>
  <c r="AX157" i="199"/>
  <c r="AU157" i="199"/>
  <c r="AP157" i="199"/>
  <c r="AM157" i="199"/>
  <c r="AH157" i="199"/>
  <c r="AE157" i="199"/>
  <c r="Z157" i="199"/>
  <c r="W157" i="199"/>
  <c r="R157" i="199"/>
  <c r="O157" i="199"/>
  <c r="J157" i="199"/>
  <c r="G157" i="199"/>
  <c r="BN156" i="199"/>
  <c r="BK156" i="199"/>
  <c r="BF156" i="199"/>
  <c r="BC156" i="199"/>
  <c r="AX156" i="199"/>
  <c r="AU156" i="199"/>
  <c r="AP156" i="199"/>
  <c r="AM156" i="199"/>
  <c r="AH156" i="199"/>
  <c r="AE156" i="199"/>
  <c r="Z156" i="199"/>
  <c r="W156" i="199"/>
  <c r="R156" i="199"/>
  <c r="O156" i="199"/>
  <c r="J156" i="199"/>
  <c r="G156" i="199"/>
  <c r="BN155" i="199"/>
  <c r="BK155" i="199"/>
  <c r="BF155" i="199"/>
  <c r="BC155" i="199"/>
  <c r="AX155" i="199"/>
  <c r="AU155" i="199"/>
  <c r="AP155" i="199"/>
  <c r="AM155" i="199"/>
  <c r="AH155" i="199"/>
  <c r="AE155" i="199"/>
  <c r="Z155" i="199"/>
  <c r="W155" i="199"/>
  <c r="R155" i="199"/>
  <c r="O155" i="199"/>
  <c r="J155" i="199"/>
  <c r="G155" i="199"/>
  <c r="BN154" i="199"/>
  <c r="BK154" i="199"/>
  <c r="BF154" i="199"/>
  <c r="BC154" i="199"/>
  <c r="AX154" i="199"/>
  <c r="AU154" i="199"/>
  <c r="AP154" i="199"/>
  <c r="AM154" i="199"/>
  <c r="AH154" i="199"/>
  <c r="AE154" i="199"/>
  <c r="Z154" i="199"/>
  <c r="W154" i="199"/>
  <c r="R154" i="199"/>
  <c r="O154" i="199"/>
  <c r="J154" i="199"/>
  <c r="G154" i="199"/>
  <c r="BN153" i="199"/>
  <c r="BK153" i="199"/>
  <c r="BF153" i="199"/>
  <c r="BC153" i="199"/>
  <c r="AX153" i="199"/>
  <c r="AU153" i="199"/>
  <c r="AP153" i="199"/>
  <c r="AM153" i="199"/>
  <c r="AH153" i="199"/>
  <c r="AE153" i="199"/>
  <c r="Z153" i="199"/>
  <c r="W153" i="199"/>
  <c r="R153" i="199"/>
  <c r="O153" i="199"/>
  <c r="J153" i="199"/>
  <c r="G153" i="199"/>
  <c r="BN152" i="199"/>
  <c r="BK152" i="199"/>
  <c r="BF152" i="199"/>
  <c r="BC152" i="199"/>
  <c r="AX152" i="199"/>
  <c r="AU152" i="199"/>
  <c r="AP152" i="199"/>
  <c r="AM152" i="199"/>
  <c r="AH152" i="199"/>
  <c r="AE152" i="199"/>
  <c r="Z152" i="199"/>
  <c r="W152" i="199"/>
  <c r="R152" i="199"/>
  <c r="O152" i="199"/>
  <c r="J152" i="199"/>
  <c r="G152" i="199"/>
  <c r="BN151" i="199"/>
  <c r="BK151" i="199"/>
  <c r="BF151" i="199"/>
  <c r="BC151" i="199"/>
  <c r="AX151" i="199"/>
  <c r="AU151" i="199"/>
  <c r="AP151" i="199"/>
  <c r="AM151" i="199"/>
  <c r="AH151" i="199"/>
  <c r="AE151" i="199"/>
  <c r="Z151" i="199"/>
  <c r="W151" i="199"/>
  <c r="R151" i="199"/>
  <c r="O151" i="199"/>
  <c r="J151" i="199"/>
  <c r="G151" i="199"/>
  <c r="BN150" i="199"/>
  <c r="BK150" i="199"/>
  <c r="BF150" i="199"/>
  <c r="BC150" i="199"/>
  <c r="AX150" i="199"/>
  <c r="AU150" i="199"/>
  <c r="AP150" i="199"/>
  <c r="AM150" i="199"/>
  <c r="AH150" i="199"/>
  <c r="AE150" i="199"/>
  <c r="Z150" i="199"/>
  <c r="W150" i="199"/>
  <c r="R150" i="199"/>
  <c r="O150" i="199"/>
  <c r="J150" i="199"/>
  <c r="G150" i="199"/>
  <c r="BN149" i="199"/>
  <c r="BK149" i="199"/>
  <c r="BF149" i="199"/>
  <c r="BC149" i="199"/>
  <c r="AX149" i="199"/>
  <c r="AU149" i="199"/>
  <c r="AP149" i="199"/>
  <c r="AM149" i="199"/>
  <c r="AH149" i="199"/>
  <c r="AE149" i="199"/>
  <c r="Z149" i="199"/>
  <c r="W149" i="199"/>
  <c r="R149" i="199"/>
  <c r="O149" i="199"/>
  <c r="J149" i="199"/>
  <c r="G149" i="199"/>
  <c r="BN148" i="199"/>
  <c r="BK148" i="199"/>
  <c r="BF148" i="199"/>
  <c r="BC148" i="199"/>
  <c r="AX148" i="199"/>
  <c r="AU148" i="199"/>
  <c r="AP148" i="199"/>
  <c r="AM148" i="199"/>
  <c r="AH148" i="199"/>
  <c r="AE148" i="199"/>
  <c r="Z148" i="199"/>
  <c r="W148" i="199"/>
  <c r="R148" i="199"/>
  <c r="O148" i="199"/>
  <c r="J148" i="199"/>
  <c r="G148" i="199"/>
  <c r="BN147" i="199"/>
  <c r="BK147" i="199"/>
  <c r="BF147" i="199"/>
  <c r="BC147" i="199"/>
  <c r="AX147" i="199"/>
  <c r="AU147" i="199"/>
  <c r="AP147" i="199"/>
  <c r="AM147" i="199"/>
  <c r="AH147" i="199"/>
  <c r="AE147" i="199"/>
  <c r="Z147" i="199"/>
  <c r="W147" i="199"/>
  <c r="R147" i="199"/>
  <c r="O147" i="199"/>
  <c r="J147" i="199"/>
  <c r="G147" i="199"/>
  <c r="BN146" i="199"/>
  <c r="BK146" i="199"/>
  <c r="BF146" i="199"/>
  <c r="BC146" i="199"/>
  <c r="AX146" i="199"/>
  <c r="AU146" i="199"/>
  <c r="AP146" i="199"/>
  <c r="AM146" i="199"/>
  <c r="AH146" i="199"/>
  <c r="AE146" i="199"/>
  <c r="Z146" i="199"/>
  <c r="W146" i="199"/>
  <c r="R146" i="199"/>
  <c r="O146" i="199"/>
  <c r="J146" i="199"/>
  <c r="G146" i="199"/>
  <c r="BN145" i="199"/>
  <c r="BK145" i="199"/>
  <c r="BF145" i="199"/>
  <c r="BC145" i="199"/>
  <c r="AX145" i="199"/>
  <c r="AU145" i="199"/>
  <c r="AP145" i="199"/>
  <c r="AM145" i="199"/>
  <c r="AH145" i="199"/>
  <c r="AE145" i="199"/>
  <c r="Z145" i="199"/>
  <c r="W145" i="199"/>
  <c r="R145" i="199"/>
  <c r="O145" i="199"/>
  <c r="J145" i="199"/>
  <c r="G145" i="199"/>
  <c r="BN144" i="199"/>
  <c r="BK144" i="199"/>
  <c r="BF144" i="199"/>
  <c r="BC144" i="199"/>
  <c r="AX144" i="199"/>
  <c r="AU144" i="199"/>
  <c r="AP144" i="199"/>
  <c r="AM144" i="199"/>
  <c r="AH144" i="199"/>
  <c r="AE144" i="199"/>
  <c r="Z144" i="199"/>
  <c r="W144" i="199"/>
  <c r="R144" i="199"/>
  <c r="O144" i="199"/>
  <c r="J144" i="199"/>
  <c r="G144" i="199"/>
  <c r="BN143" i="199"/>
  <c r="BK143" i="199"/>
  <c r="BF143" i="199"/>
  <c r="BC143" i="199"/>
  <c r="AX143" i="199"/>
  <c r="AU143" i="199"/>
  <c r="AP143" i="199"/>
  <c r="AM143" i="199"/>
  <c r="AH143" i="199"/>
  <c r="AE143" i="199"/>
  <c r="Z143" i="199"/>
  <c r="W143" i="199"/>
  <c r="R143" i="199"/>
  <c r="O143" i="199"/>
  <c r="J143" i="199"/>
  <c r="G143" i="199"/>
  <c r="BN142" i="199"/>
  <c r="BK142" i="199"/>
  <c r="BH142" i="199"/>
  <c r="BF142" i="199"/>
  <c r="BC142" i="199"/>
  <c r="AZ142" i="199"/>
  <c r="AX142" i="199"/>
  <c r="AU142" i="199"/>
  <c r="AR142" i="199"/>
  <c r="AP142" i="199"/>
  <c r="AM142" i="199"/>
  <c r="AJ142" i="199"/>
  <c r="AH142" i="199"/>
  <c r="AE142" i="199"/>
  <c r="AB142" i="199"/>
  <c r="Z142" i="199"/>
  <c r="W142" i="199"/>
  <c r="T142" i="199"/>
  <c r="R142" i="199"/>
  <c r="O142" i="199"/>
  <c r="L142" i="199"/>
  <c r="J142" i="199"/>
  <c r="G142" i="199"/>
  <c r="D142" i="199"/>
  <c r="BN141" i="199"/>
  <c r="BK141" i="199"/>
  <c r="BF141" i="199"/>
  <c r="BC141" i="199"/>
  <c r="BG141" i="199" s="1"/>
  <c r="AX141" i="199"/>
  <c r="AU141" i="199"/>
  <c r="AP141" i="199"/>
  <c r="AM141" i="199"/>
  <c r="AQ141" i="199" s="1"/>
  <c r="AH141" i="199"/>
  <c r="AE141" i="199"/>
  <c r="Z141" i="199"/>
  <c r="W141" i="199"/>
  <c r="AA141" i="199" s="1"/>
  <c r="R141" i="199"/>
  <c r="O141" i="199"/>
  <c r="J141" i="199"/>
  <c r="G141" i="199"/>
  <c r="K141" i="199" s="1"/>
  <c r="BO140" i="199"/>
  <c r="BN140" i="199"/>
  <c r="BL140" i="199"/>
  <c r="BG140" i="199"/>
  <c r="BF140" i="199"/>
  <c r="BD140" i="199"/>
  <c r="AY140" i="199"/>
  <c r="AX140" i="199"/>
  <c r="AV140" i="199"/>
  <c r="AQ140" i="199"/>
  <c r="AP140" i="199"/>
  <c r="AN140" i="199"/>
  <c r="AI140" i="199"/>
  <c r="AH140" i="199"/>
  <c r="AF140" i="199"/>
  <c r="AA140" i="199"/>
  <c r="Z140" i="199"/>
  <c r="X140" i="199"/>
  <c r="S140" i="199"/>
  <c r="R140" i="199"/>
  <c r="P140" i="199"/>
  <c r="K140" i="199"/>
  <c r="J140" i="199"/>
  <c r="H140" i="199"/>
  <c r="BO139" i="199"/>
  <c r="BN139" i="199"/>
  <c r="BL139" i="199"/>
  <c r="BG139" i="199"/>
  <c r="BF139" i="199"/>
  <c r="BD139" i="199"/>
  <c r="AY139" i="199"/>
  <c r="AX139" i="199"/>
  <c r="AV139" i="199"/>
  <c r="AQ139" i="199"/>
  <c r="AP139" i="199"/>
  <c r="AN139" i="199"/>
  <c r="AI139" i="199"/>
  <c r="AH139" i="199"/>
  <c r="AF139" i="199"/>
  <c r="AA139" i="199"/>
  <c r="Z139" i="199"/>
  <c r="X139" i="199"/>
  <c r="S139" i="199"/>
  <c r="R139" i="199"/>
  <c r="P139" i="199"/>
  <c r="K139" i="199"/>
  <c r="J139" i="199"/>
  <c r="H139" i="199"/>
  <c r="BO138" i="199"/>
  <c r="BN138" i="199"/>
  <c r="BL138" i="199"/>
  <c r="BG138" i="199"/>
  <c r="BF138" i="199"/>
  <c r="BD138" i="199"/>
  <c r="AY138" i="199"/>
  <c r="AX138" i="199"/>
  <c r="AV138" i="199"/>
  <c r="AQ138" i="199"/>
  <c r="AP138" i="199"/>
  <c r="AN138" i="199"/>
  <c r="AI138" i="199"/>
  <c r="AH138" i="199"/>
  <c r="AF138" i="199"/>
  <c r="AA138" i="199"/>
  <c r="Z138" i="199"/>
  <c r="X138" i="199"/>
  <c r="S138" i="199"/>
  <c r="R138" i="199"/>
  <c r="P138" i="199"/>
  <c r="K138" i="199"/>
  <c r="J138" i="199"/>
  <c r="H138" i="199"/>
  <c r="BO137" i="199"/>
  <c r="BN137" i="199"/>
  <c r="BL137" i="199"/>
  <c r="BG137" i="199"/>
  <c r="BF137" i="199"/>
  <c r="BD137" i="199"/>
  <c r="AY137" i="199"/>
  <c r="AX137" i="199"/>
  <c r="AV137" i="199"/>
  <c r="AQ137" i="199"/>
  <c r="AP137" i="199"/>
  <c r="AN137" i="199"/>
  <c r="AI137" i="199"/>
  <c r="AH137" i="199"/>
  <c r="AF137" i="199"/>
  <c r="AA137" i="199"/>
  <c r="Z137" i="199"/>
  <c r="X137" i="199"/>
  <c r="S137" i="199"/>
  <c r="R137" i="199"/>
  <c r="P137" i="199"/>
  <c r="K137" i="199"/>
  <c r="J137" i="199"/>
  <c r="H137" i="199"/>
  <c r="BO136" i="199"/>
  <c r="BN136" i="199"/>
  <c r="BL136" i="199"/>
  <c r="BG136" i="199"/>
  <c r="BF136" i="199"/>
  <c r="BD136" i="199"/>
  <c r="AY136" i="199"/>
  <c r="AX136" i="199"/>
  <c r="AV136" i="199"/>
  <c r="AQ136" i="199"/>
  <c r="AP136" i="199"/>
  <c r="AN136" i="199"/>
  <c r="AI136" i="199"/>
  <c r="AH136" i="199"/>
  <c r="AF136" i="199"/>
  <c r="AA136" i="199"/>
  <c r="Z136" i="199"/>
  <c r="X136" i="199"/>
  <c r="S136" i="199"/>
  <c r="R136" i="199"/>
  <c r="P136" i="199"/>
  <c r="K136" i="199"/>
  <c r="J136" i="199"/>
  <c r="H136" i="199"/>
  <c r="BO135" i="199"/>
  <c r="BN135" i="199"/>
  <c r="BL135" i="199"/>
  <c r="BG135" i="199"/>
  <c r="BF135" i="199"/>
  <c r="BD135" i="199"/>
  <c r="AY135" i="199"/>
  <c r="AX135" i="199"/>
  <c r="AV135" i="199"/>
  <c r="AQ135" i="199"/>
  <c r="AP135" i="199"/>
  <c r="AN135" i="199"/>
  <c r="AI135" i="199"/>
  <c r="AH135" i="199"/>
  <c r="AF135" i="199"/>
  <c r="AA135" i="199"/>
  <c r="Z135" i="199"/>
  <c r="X135" i="199"/>
  <c r="S135" i="199"/>
  <c r="R135" i="199"/>
  <c r="P135" i="199"/>
  <c r="K135" i="199"/>
  <c r="J135" i="199"/>
  <c r="H135" i="199"/>
  <c r="BO134" i="199"/>
  <c r="BN134" i="199"/>
  <c r="BL134" i="199"/>
  <c r="BG134" i="199"/>
  <c r="BF134" i="199"/>
  <c r="BD134" i="199"/>
  <c r="AY134" i="199"/>
  <c r="AX134" i="199"/>
  <c r="AV134" i="199"/>
  <c r="AQ134" i="199"/>
  <c r="AP134" i="199"/>
  <c r="AN134" i="199"/>
  <c r="AI134" i="199"/>
  <c r="AH134" i="199"/>
  <c r="AF134" i="199"/>
  <c r="AA134" i="199"/>
  <c r="Z134" i="199"/>
  <c r="X134" i="199"/>
  <c r="S134" i="199"/>
  <c r="R134" i="199"/>
  <c r="P134" i="199"/>
  <c r="K134" i="199"/>
  <c r="J134" i="199"/>
  <c r="H134" i="199"/>
  <c r="BO133" i="199"/>
  <c r="BN133" i="199"/>
  <c r="BL133" i="199"/>
  <c r="BG133" i="199"/>
  <c r="BF133" i="199"/>
  <c r="BD133" i="199"/>
  <c r="AY133" i="199"/>
  <c r="AX133" i="199"/>
  <c r="AV133" i="199"/>
  <c r="AQ133" i="199"/>
  <c r="AP133" i="199"/>
  <c r="AN133" i="199"/>
  <c r="AI133" i="199"/>
  <c r="AH133" i="199"/>
  <c r="AF133" i="199"/>
  <c r="AA133" i="199"/>
  <c r="Z133" i="199"/>
  <c r="X133" i="199"/>
  <c r="S133" i="199"/>
  <c r="R133" i="199"/>
  <c r="P133" i="199"/>
  <c r="K133" i="199"/>
  <c r="J133" i="199"/>
  <c r="H133" i="199"/>
  <c r="BO132" i="199"/>
  <c r="BN132" i="199"/>
  <c r="BL132" i="199"/>
  <c r="BG132" i="199"/>
  <c r="BF132" i="199"/>
  <c r="BD132" i="199"/>
  <c r="AY132" i="199"/>
  <c r="AX132" i="199"/>
  <c r="AV132" i="199"/>
  <c r="AQ132" i="199"/>
  <c r="AP132" i="199"/>
  <c r="AN132" i="199"/>
  <c r="AI132" i="199"/>
  <c r="AH132" i="199"/>
  <c r="AF132" i="199"/>
  <c r="AA132" i="199"/>
  <c r="Z132" i="199"/>
  <c r="X132" i="199"/>
  <c r="S132" i="199"/>
  <c r="R132" i="199"/>
  <c r="P132" i="199"/>
  <c r="K132" i="199"/>
  <c r="J132" i="199"/>
  <c r="H132" i="199"/>
  <c r="BO131" i="199"/>
  <c r="BN131" i="199"/>
  <c r="BL131" i="199"/>
  <c r="BG131" i="199"/>
  <c r="BF131" i="199"/>
  <c r="BD131" i="199"/>
  <c r="AY131" i="199"/>
  <c r="AX131" i="199"/>
  <c r="AV131" i="199"/>
  <c r="AQ131" i="199"/>
  <c r="AP131" i="199"/>
  <c r="AN131" i="199"/>
  <c r="AI131" i="199"/>
  <c r="AH131" i="199"/>
  <c r="AF131" i="199"/>
  <c r="AA131" i="199"/>
  <c r="Z131" i="199"/>
  <c r="X131" i="199"/>
  <c r="S131" i="199"/>
  <c r="R131" i="199"/>
  <c r="P131" i="199"/>
  <c r="K131" i="199"/>
  <c r="J131" i="199"/>
  <c r="H131" i="199"/>
  <c r="BO130" i="199"/>
  <c r="BN130" i="199"/>
  <c r="BL130" i="199"/>
  <c r="BG130" i="199"/>
  <c r="BF130" i="199"/>
  <c r="BD130" i="199"/>
  <c r="AY130" i="199"/>
  <c r="AX130" i="199"/>
  <c r="AV130" i="199"/>
  <c r="AQ130" i="199"/>
  <c r="AP130" i="199"/>
  <c r="AN130" i="199"/>
  <c r="AI130" i="199"/>
  <c r="AH130" i="199"/>
  <c r="AF130" i="199"/>
  <c r="AA130" i="199"/>
  <c r="Z130" i="199"/>
  <c r="X130" i="199"/>
  <c r="S130" i="199"/>
  <c r="R130" i="199"/>
  <c r="P130" i="199"/>
  <c r="K130" i="199"/>
  <c r="J130" i="199"/>
  <c r="H130" i="199"/>
  <c r="BO129" i="199"/>
  <c r="BN129" i="199"/>
  <c r="BL129" i="199"/>
  <c r="BG129" i="199"/>
  <c r="BF129" i="199"/>
  <c r="BD129" i="199"/>
  <c r="AY129" i="199"/>
  <c r="AX129" i="199"/>
  <c r="AV129" i="199"/>
  <c r="AQ129" i="199"/>
  <c r="AP129" i="199"/>
  <c r="AN129" i="199"/>
  <c r="AI129" i="199"/>
  <c r="AH129" i="199"/>
  <c r="AF129" i="199"/>
  <c r="AA129" i="199"/>
  <c r="Z129" i="199"/>
  <c r="X129" i="199"/>
  <c r="S129" i="199"/>
  <c r="R129" i="199"/>
  <c r="P129" i="199"/>
  <c r="K129" i="199"/>
  <c r="J129" i="199"/>
  <c r="H129" i="199"/>
  <c r="BO128" i="199"/>
  <c r="BN128" i="199"/>
  <c r="BL128" i="199"/>
  <c r="BG128" i="199"/>
  <c r="BF128" i="199"/>
  <c r="BD128" i="199"/>
  <c r="AY128" i="199"/>
  <c r="AX128" i="199"/>
  <c r="AV128" i="199"/>
  <c r="AQ128" i="199"/>
  <c r="AP128" i="199"/>
  <c r="AN128" i="199"/>
  <c r="AI128" i="199"/>
  <c r="AH128" i="199"/>
  <c r="AF128" i="199"/>
  <c r="AA128" i="199"/>
  <c r="Z128" i="199"/>
  <c r="X128" i="199"/>
  <c r="S128" i="199"/>
  <c r="R128" i="199"/>
  <c r="P128" i="199"/>
  <c r="K128" i="199"/>
  <c r="J128" i="199"/>
  <c r="H128" i="199"/>
  <c r="BO127" i="199"/>
  <c r="BN127" i="199"/>
  <c r="BL127" i="199"/>
  <c r="BG127" i="199"/>
  <c r="BF127" i="199"/>
  <c r="BD127" i="199"/>
  <c r="AY127" i="199"/>
  <c r="AX127" i="199"/>
  <c r="AV127" i="199"/>
  <c r="AQ127" i="199"/>
  <c r="AP127" i="199"/>
  <c r="AN127" i="199"/>
  <c r="AI127" i="199"/>
  <c r="AH127" i="199"/>
  <c r="AF127" i="199"/>
  <c r="AA127" i="199"/>
  <c r="Z127" i="199"/>
  <c r="X127" i="199"/>
  <c r="S127" i="199"/>
  <c r="R127" i="199"/>
  <c r="P127" i="199"/>
  <c r="K127" i="199"/>
  <c r="J127" i="199"/>
  <c r="H127" i="199"/>
  <c r="BO126" i="199"/>
  <c r="BN126" i="199"/>
  <c r="BL126" i="199"/>
  <c r="BG126" i="199"/>
  <c r="BF126" i="199"/>
  <c r="BD126" i="199"/>
  <c r="AY126" i="199"/>
  <c r="AX126" i="199"/>
  <c r="AV126" i="199"/>
  <c r="AQ126" i="199"/>
  <c r="AP126" i="199"/>
  <c r="AN126" i="199"/>
  <c r="AI126" i="199"/>
  <c r="AH126" i="199"/>
  <c r="AF126" i="199"/>
  <c r="AA126" i="199"/>
  <c r="Z126" i="199"/>
  <c r="X126" i="199"/>
  <c r="S126" i="199"/>
  <c r="R126" i="199"/>
  <c r="P126" i="199"/>
  <c r="K126" i="199"/>
  <c r="J126" i="199"/>
  <c r="H126" i="199"/>
  <c r="BO125" i="199"/>
  <c r="BN125" i="199"/>
  <c r="BL125" i="199"/>
  <c r="BG125" i="199"/>
  <c r="BF125" i="199"/>
  <c r="BD125" i="199"/>
  <c r="AY125" i="199"/>
  <c r="AX125" i="199"/>
  <c r="AV125" i="199"/>
  <c r="AQ125" i="199"/>
  <c r="AP125" i="199"/>
  <c r="AN125" i="199"/>
  <c r="AI125" i="199"/>
  <c r="AH125" i="199"/>
  <c r="AF125" i="199"/>
  <c r="AA125" i="199"/>
  <c r="Z125" i="199"/>
  <c r="X125" i="199"/>
  <c r="S125" i="199"/>
  <c r="R125" i="199"/>
  <c r="P125" i="199"/>
  <c r="K125" i="199"/>
  <c r="J125" i="199"/>
  <c r="H125" i="199"/>
  <c r="BN124" i="199"/>
  <c r="BK124" i="199"/>
  <c r="BF124" i="199"/>
  <c r="BC124" i="199"/>
  <c r="BG124" i="199" s="1"/>
  <c r="AX124" i="199"/>
  <c r="AU124" i="199"/>
  <c r="AP124" i="199"/>
  <c r="AM124" i="199"/>
  <c r="AQ124" i="199" s="1"/>
  <c r="AH124" i="199"/>
  <c r="AE124" i="199"/>
  <c r="Z124" i="199"/>
  <c r="W124" i="199"/>
  <c r="AA124" i="199" s="1"/>
  <c r="R124" i="199"/>
  <c r="O124" i="199"/>
  <c r="J124" i="199"/>
  <c r="G124" i="199"/>
  <c r="K124" i="199" s="1"/>
  <c r="BO123" i="199"/>
  <c r="BN123" i="199"/>
  <c r="BL123" i="199"/>
  <c r="BG123" i="199"/>
  <c r="BF123" i="199"/>
  <c r="BD123" i="199"/>
  <c r="AY123" i="199"/>
  <c r="AX123" i="199"/>
  <c r="AV123" i="199"/>
  <c r="AQ123" i="199"/>
  <c r="AP123" i="199"/>
  <c r="AN123" i="199"/>
  <c r="AI123" i="199"/>
  <c r="AH123" i="199"/>
  <c r="AF123" i="199"/>
  <c r="AA123" i="199"/>
  <c r="Z123" i="199"/>
  <c r="X123" i="199"/>
  <c r="S123" i="199"/>
  <c r="R123" i="199"/>
  <c r="P123" i="199"/>
  <c r="K123" i="199"/>
  <c r="J123" i="199"/>
  <c r="H123" i="199"/>
  <c r="BO122" i="199"/>
  <c r="BN122" i="199"/>
  <c r="BL122" i="199"/>
  <c r="BG122" i="199"/>
  <c r="BF122" i="199"/>
  <c r="BD122" i="199"/>
  <c r="AY122" i="199"/>
  <c r="AX122" i="199"/>
  <c r="AV122" i="199"/>
  <c r="AQ122" i="199"/>
  <c r="AP122" i="199"/>
  <c r="AN122" i="199"/>
  <c r="AI122" i="199"/>
  <c r="AH122" i="199"/>
  <c r="AF122" i="199"/>
  <c r="AA122" i="199"/>
  <c r="Z122" i="199"/>
  <c r="X122" i="199"/>
  <c r="S122" i="199"/>
  <c r="R122" i="199"/>
  <c r="P122" i="199"/>
  <c r="K122" i="199"/>
  <c r="J122" i="199"/>
  <c r="H122" i="199"/>
  <c r="BO121" i="199"/>
  <c r="BN121" i="199"/>
  <c r="BL121" i="199"/>
  <c r="BG121" i="199"/>
  <c r="BF121" i="199"/>
  <c r="BD121" i="199"/>
  <c r="AY121" i="199"/>
  <c r="AX121" i="199"/>
  <c r="AV121" i="199"/>
  <c r="AQ121" i="199"/>
  <c r="AP121" i="199"/>
  <c r="AN121" i="199"/>
  <c r="AI121" i="199"/>
  <c r="AH121" i="199"/>
  <c r="AF121" i="199"/>
  <c r="AA121" i="199"/>
  <c r="Z121" i="199"/>
  <c r="X121" i="199"/>
  <c r="S121" i="199"/>
  <c r="R121" i="199"/>
  <c r="P121" i="199"/>
  <c r="K121" i="199"/>
  <c r="J121" i="199"/>
  <c r="H121" i="199"/>
  <c r="BO120" i="199"/>
  <c r="BN120" i="199"/>
  <c r="BL120" i="199"/>
  <c r="BG120" i="199"/>
  <c r="BF120" i="199"/>
  <c r="BD120" i="199"/>
  <c r="AY120" i="199"/>
  <c r="AX120" i="199"/>
  <c r="AV120" i="199"/>
  <c r="AQ120" i="199"/>
  <c r="AP120" i="199"/>
  <c r="AN120" i="199"/>
  <c r="AI120" i="199"/>
  <c r="AH120" i="199"/>
  <c r="AF120" i="199"/>
  <c r="AA120" i="199"/>
  <c r="Z120" i="199"/>
  <c r="X120" i="199"/>
  <c r="S120" i="199"/>
  <c r="R120" i="199"/>
  <c r="P120" i="199"/>
  <c r="K120" i="199"/>
  <c r="J120" i="199"/>
  <c r="H120" i="199"/>
  <c r="BO119" i="199"/>
  <c r="BN119" i="199"/>
  <c r="BL119" i="199"/>
  <c r="BG119" i="199"/>
  <c r="BF119" i="199"/>
  <c r="BD119" i="199"/>
  <c r="AY119" i="199"/>
  <c r="AX119" i="199"/>
  <c r="AV119" i="199"/>
  <c r="AQ119" i="199"/>
  <c r="AP119" i="199"/>
  <c r="AN119" i="199"/>
  <c r="AI119" i="199"/>
  <c r="AH119" i="199"/>
  <c r="AF119" i="199"/>
  <c r="AA119" i="199"/>
  <c r="Z119" i="199"/>
  <c r="X119" i="199"/>
  <c r="S119" i="199"/>
  <c r="R119" i="199"/>
  <c r="P119" i="199"/>
  <c r="K119" i="199"/>
  <c r="J119" i="199"/>
  <c r="H119" i="199"/>
  <c r="BO118" i="199"/>
  <c r="BN118" i="199"/>
  <c r="BL118" i="199"/>
  <c r="BG118" i="199"/>
  <c r="BF118" i="199"/>
  <c r="BD118" i="199"/>
  <c r="AY118" i="199"/>
  <c r="AX118" i="199"/>
  <c r="AV118" i="199"/>
  <c r="AQ118" i="199"/>
  <c r="AP118" i="199"/>
  <c r="AN118" i="199"/>
  <c r="AI118" i="199"/>
  <c r="AH118" i="199"/>
  <c r="AF118" i="199"/>
  <c r="AA118" i="199"/>
  <c r="Z118" i="199"/>
  <c r="X118" i="199"/>
  <c r="S118" i="199"/>
  <c r="R118" i="199"/>
  <c r="P118" i="199"/>
  <c r="K118" i="199"/>
  <c r="J118" i="199"/>
  <c r="H118" i="199"/>
  <c r="BO117" i="199"/>
  <c r="BN117" i="199"/>
  <c r="BL117" i="199"/>
  <c r="BG117" i="199"/>
  <c r="BF117" i="199"/>
  <c r="BD117" i="199"/>
  <c r="AY117" i="199"/>
  <c r="AX117" i="199"/>
  <c r="AV117" i="199"/>
  <c r="AQ117" i="199"/>
  <c r="AP117" i="199"/>
  <c r="AN117" i="199"/>
  <c r="AI117" i="199"/>
  <c r="AH117" i="199"/>
  <c r="AF117" i="199"/>
  <c r="AA117" i="199"/>
  <c r="Z117" i="199"/>
  <c r="X117" i="199"/>
  <c r="S117" i="199"/>
  <c r="R117" i="199"/>
  <c r="P117" i="199"/>
  <c r="K117" i="199"/>
  <c r="J117" i="199"/>
  <c r="H117" i="199"/>
  <c r="BO116" i="199"/>
  <c r="BN116" i="199"/>
  <c r="BL116" i="199"/>
  <c r="BG116" i="199"/>
  <c r="BF116" i="199"/>
  <c r="BD116" i="199"/>
  <c r="AY116" i="199"/>
  <c r="AX116" i="199"/>
  <c r="AV116" i="199"/>
  <c r="AQ116" i="199"/>
  <c r="AP116" i="199"/>
  <c r="AN116" i="199"/>
  <c r="AI116" i="199"/>
  <c r="AH116" i="199"/>
  <c r="AF116" i="199"/>
  <c r="AA116" i="199"/>
  <c r="Z116" i="199"/>
  <c r="X116" i="199"/>
  <c r="S116" i="199"/>
  <c r="R116" i="199"/>
  <c r="P116" i="199"/>
  <c r="K116" i="199"/>
  <c r="J116" i="199"/>
  <c r="H116" i="199"/>
  <c r="BO115" i="199"/>
  <c r="BN115" i="199"/>
  <c r="BL115" i="199"/>
  <c r="BG115" i="199"/>
  <c r="BF115" i="199"/>
  <c r="BD115" i="199"/>
  <c r="AY115" i="199"/>
  <c r="AX115" i="199"/>
  <c r="AV115" i="199"/>
  <c r="AQ115" i="199"/>
  <c r="AP115" i="199"/>
  <c r="AN115" i="199"/>
  <c r="AI115" i="199"/>
  <c r="AH115" i="199"/>
  <c r="AF115" i="199"/>
  <c r="AA115" i="199"/>
  <c r="Z115" i="199"/>
  <c r="X115" i="199"/>
  <c r="S115" i="199"/>
  <c r="R115" i="199"/>
  <c r="P115" i="199"/>
  <c r="K115" i="199"/>
  <c r="J115" i="199"/>
  <c r="H115" i="199"/>
  <c r="BO114" i="199"/>
  <c r="BN114" i="199"/>
  <c r="BL114" i="199"/>
  <c r="BG114" i="199"/>
  <c r="BF114" i="199"/>
  <c r="BD114" i="199"/>
  <c r="AY114" i="199"/>
  <c r="AX114" i="199"/>
  <c r="AV114" i="199"/>
  <c r="AQ114" i="199"/>
  <c r="AP114" i="199"/>
  <c r="AN114" i="199"/>
  <c r="AI114" i="199"/>
  <c r="AH114" i="199"/>
  <c r="AF114" i="199"/>
  <c r="AA114" i="199"/>
  <c r="Z114" i="199"/>
  <c r="X114" i="199"/>
  <c r="S114" i="199"/>
  <c r="R114" i="199"/>
  <c r="P114" i="199"/>
  <c r="K114" i="199"/>
  <c r="J114" i="199"/>
  <c r="H114" i="199"/>
  <c r="BO113" i="199"/>
  <c r="BN113" i="199"/>
  <c r="BL113" i="199"/>
  <c r="BG113" i="199"/>
  <c r="BF113" i="199"/>
  <c r="BD113" i="199"/>
  <c r="AY113" i="199"/>
  <c r="AX113" i="199"/>
  <c r="AV113" i="199"/>
  <c r="AQ113" i="199"/>
  <c r="AP113" i="199"/>
  <c r="AN113" i="199"/>
  <c r="AI113" i="199"/>
  <c r="AH113" i="199"/>
  <c r="AF113" i="199"/>
  <c r="AA113" i="199"/>
  <c r="Z113" i="199"/>
  <c r="X113" i="199"/>
  <c r="S113" i="199"/>
  <c r="R113" i="199"/>
  <c r="P113" i="199"/>
  <c r="K113" i="199"/>
  <c r="J113" i="199"/>
  <c r="H113" i="199"/>
  <c r="BO112" i="199"/>
  <c r="BN112" i="199"/>
  <c r="BL112" i="199"/>
  <c r="BG112" i="199"/>
  <c r="BF112" i="199"/>
  <c r="BD112" i="199"/>
  <c r="AY112" i="199"/>
  <c r="AX112" i="199"/>
  <c r="AV112" i="199"/>
  <c r="AQ112" i="199"/>
  <c r="AP112" i="199"/>
  <c r="AN112" i="199"/>
  <c r="AI112" i="199"/>
  <c r="AH112" i="199"/>
  <c r="AF112" i="199"/>
  <c r="AA112" i="199"/>
  <c r="Z112" i="199"/>
  <c r="X112" i="199"/>
  <c r="S112" i="199"/>
  <c r="R112" i="199"/>
  <c r="P112" i="199"/>
  <c r="K112" i="199"/>
  <c r="J112" i="199"/>
  <c r="H112" i="199"/>
  <c r="BO111" i="199"/>
  <c r="BN111" i="199"/>
  <c r="BL111" i="199"/>
  <c r="BG111" i="199"/>
  <c r="BF111" i="199"/>
  <c r="BD111" i="199"/>
  <c r="AY111" i="199"/>
  <c r="AX111" i="199"/>
  <c r="AV111" i="199"/>
  <c r="AQ111" i="199"/>
  <c r="AP111" i="199"/>
  <c r="AN111" i="199"/>
  <c r="AI111" i="199"/>
  <c r="AH111" i="199"/>
  <c r="AF111" i="199"/>
  <c r="AA111" i="199"/>
  <c r="Z111" i="199"/>
  <c r="X111" i="199"/>
  <c r="S111" i="199"/>
  <c r="R111" i="199"/>
  <c r="P111" i="199"/>
  <c r="K111" i="199"/>
  <c r="J111" i="199"/>
  <c r="H111" i="199"/>
  <c r="BO110" i="199"/>
  <c r="BN110" i="199"/>
  <c r="BL110" i="199"/>
  <c r="BG110" i="199"/>
  <c r="BF110" i="199"/>
  <c r="BD110" i="199"/>
  <c r="AY110" i="199"/>
  <c r="AX110" i="199"/>
  <c r="AV110" i="199"/>
  <c r="AQ110" i="199"/>
  <c r="AP110" i="199"/>
  <c r="AN110" i="199"/>
  <c r="AI110" i="199"/>
  <c r="AH110" i="199"/>
  <c r="AF110" i="199"/>
  <c r="AA110" i="199"/>
  <c r="Z110" i="199"/>
  <c r="X110" i="199"/>
  <c r="S110" i="199"/>
  <c r="R110" i="199"/>
  <c r="P110" i="199"/>
  <c r="K110" i="199"/>
  <c r="J110" i="199"/>
  <c r="H110" i="199"/>
  <c r="BO109" i="199"/>
  <c r="BN109" i="199"/>
  <c r="BL109" i="199"/>
  <c r="BG109" i="199"/>
  <c r="BF109" i="199"/>
  <c r="BD109" i="199"/>
  <c r="AY109" i="199"/>
  <c r="AX109" i="199"/>
  <c r="AV109" i="199"/>
  <c r="AQ109" i="199"/>
  <c r="AP109" i="199"/>
  <c r="AN109" i="199"/>
  <c r="AI109" i="199"/>
  <c r="AH109" i="199"/>
  <c r="AF109" i="199"/>
  <c r="AA109" i="199"/>
  <c r="Z109" i="199"/>
  <c r="X109" i="199"/>
  <c r="S109" i="199"/>
  <c r="R109" i="199"/>
  <c r="P109" i="199"/>
  <c r="K109" i="199"/>
  <c r="J109" i="199"/>
  <c r="H109" i="199"/>
  <c r="BO108" i="199"/>
  <c r="BN108" i="199"/>
  <c r="BL108" i="199"/>
  <c r="BG108" i="199"/>
  <c r="BF108" i="199"/>
  <c r="BD108" i="199"/>
  <c r="AY108" i="199"/>
  <c r="AX108" i="199"/>
  <c r="AV108" i="199"/>
  <c r="AQ108" i="199"/>
  <c r="AP108" i="199"/>
  <c r="AN108" i="199"/>
  <c r="AI108" i="199"/>
  <c r="AH108" i="199"/>
  <c r="AF108" i="199"/>
  <c r="AA108" i="199"/>
  <c r="Z108" i="199"/>
  <c r="X108" i="199"/>
  <c r="S108" i="199"/>
  <c r="R108" i="199"/>
  <c r="P108" i="199"/>
  <c r="K108" i="199"/>
  <c r="J108" i="199"/>
  <c r="H108" i="199"/>
  <c r="BN107" i="199"/>
  <c r="BK107" i="199"/>
  <c r="BF107" i="199"/>
  <c r="BC107" i="199"/>
  <c r="BG107" i="199" s="1"/>
  <c r="AX107" i="199"/>
  <c r="AU107" i="199"/>
  <c r="AP107" i="199"/>
  <c r="AM107" i="199"/>
  <c r="AQ107" i="199" s="1"/>
  <c r="AH107" i="199"/>
  <c r="AE107" i="199"/>
  <c r="Z107" i="199"/>
  <c r="W107" i="199"/>
  <c r="AA107" i="199" s="1"/>
  <c r="R107" i="199"/>
  <c r="O107" i="199"/>
  <c r="J107" i="199"/>
  <c r="G107" i="199"/>
  <c r="K107" i="199" s="1"/>
  <c r="BO106" i="199"/>
  <c r="BN106" i="199"/>
  <c r="BL106" i="199"/>
  <c r="BG106" i="199"/>
  <c r="BF106" i="199"/>
  <c r="BD106" i="199"/>
  <c r="AY106" i="199"/>
  <c r="AX106" i="199"/>
  <c r="AV106" i="199"/>
  <c r="AQ106" i="199"/>
  <c r="AP106" i="199"/>
  <c r="AN106" i="199"/>
  <c r="AI106" i="199"/>
  <c r="AH106" i="199"/>
  <c r="AF106" i="199"/>
  <c r="AA106" i="199"/>
  <c r="Z106" i="199"/>
  <c r="X106" i="199"/>
  <c r="S106" i="199"/>
  <c r="R106" i="199"/>
  <c r="P106" i="199"/>
  <c r="K106" i="199"/>
  <c r="J106" i="199"/>
  <c r="H106" i="199"/>
  <c r="BO105" i="199"/>
  <c r="BN105" i="199"/>
  <c r="BL105" i="199"/>
  <c r="BG105" i="199"/>
  <c r="BF105" i="199"/>
  <c r="BD105" i="199"/>
  <c r="AY105" i="199"/>
  <c r="AX105" i="199"/>
  <c r="AV105" i="199"/>
  <c r="AQ105" i="199"/>
  <c r="AP105" i="199"/>
  <c r="AN105" i="199"/>
  <c r="AI105" i="199"/>
  <c r="AH105" i="199"/>
  <c r="AF105" i="199"/>
  <c r="AA105" i="199"/>
  <c r="Z105" i="199"/>
  <c r="X105" i="199"/>
  <c r="S105" i="199"/>
  <c r="R105" i="199"/>
  <c r="P105" i="199"/>
  <c r="K105" i="199"/>
  <c r="J105" i="199"/>
  <c r="H105" i="199"/>
  <c r="BO104" i="199"/>
  <c r="BN104" i="199"/>
  <c r="BL104" i="199"/>
  <c r="BG104" i="199"/>
  <c r="BF104" i="199"/>
  <c r="BD104" i="199"/>
  <c r="AY104" i="199"/>
  <c r="AX104" i="199"/>
  <c r="AV104" i="199"/>
  <c r="AQ104" i="199"/>
  <c r="AP104" i="199"/>
  <c r="AN104" i="199"/>
  <c r="AI104" i="199"/>
  <c r="AH104" i="199"/>
  <c r="AF104" i="199"/>
  <c r="AA104" i="199"/>
  <c r="Z104" i="199"/>
  <c r="X104" i="199"/>
  <c r="S104" i="199"/>
  <c r="R104" i="199"/>
  <c r="P104" i="199"/>
  <c r="K104" i="199"/>
  <c r="J104" i="199"/>
  <c r="H104" i="199"/>
  <c r="BO103" i="199"/>
  <c r="BN103" i="199"/>
  <c r="BL103" i="199"/>
  <c r="BG103" i="199"/>
  <c r="BF103" i="199"/>
  <c r="BD103" i="199"/>
  <c r="AY103" i="199"/>
  <c r="AX103" i="199"/>
  <c r="AV103" i="199"/>
  <c r="AQ103" i="199"/>
  <c r="AP103" i="199"/>
  <c r="AN103" i="199"/>
  <c r="AI103" i="199"/>
  <c r="AH103" i="199"/>
  <c r="AF103" i="199"/>
  <c r="AA103" i="199"/>
  <c r="Z103" i="199"/>
  <c r="X103" i="199"/>
  <c r="S103" i="199"/>
  <c r="R103" i="199"/>
  <c r="P103" i="199"/>
  <c r="K103" i="199"/>
  <c r="J103" i="199"/>
  <c r="H103" i="199"/>
  <c r="BO102" i="199"/>
  <c r="BN102" i="199"/>
  <c r="BL102" i="199"/>
  <c r="BG102" i="199"/>
  <c r="BF102" i="199"/>
  <c r="BD102" i="199"/>
  <c r="AY102" i="199"/>
  <c r="AX102" i="199"/>
  <c r="AV102" i="199"/>
  <c r="AQ102" i="199"/>
  <c r="AP102" i="199"/>
  <c r="AN102" i="199"/>
  <c r="AI102" i="199"/>
  <c r="AH102" i="199"/>
  <c r="AF102" i="199"/>
  <c r="AA102" i="199"/>
  <c r="Z102" i="199"/>
  <c r="X102" i="199"/>
  <c r="S102" i="199"/>
  <c r="R102" i="199"/>
  <c r="P102" i="199"/>
  <c r="K102" i="199"/>
  <c r="J102" i="199"/>
  <c r="H102" i="199"/>
  <c r="BO101" i="199"/>
  <c r="BN101" i="199"/>
  <c r="BL101" i="199"/>
  <c r="BG101" i="199"/>
  <c r="BF101" i="199"/>
  <c r="BD101" i="199"/>
  <c r="AY101" i="199"/>
  <c r="AX101" i="199"/>
  <c r="AV101" i="199"/>
  <c r="AQ101" i="199"/>
  <c r="AP101" i="199"/>
  <c r="AN101" i="199"/>
  <c r="AI101" i="199"/>
  <c r="AH101" i="199"/>
  <c r="AF101" i="199"/>
  <c r="AA101" i="199"/>
  <c r="Z101" i="199"/>
  <c r="X101" i="199"/>
  <c r="S101" i="199"/>
  <c r="R101" i="199"/>
  <c r="P101" i="199"/>
  <c r="K101" i="199"/>
  <c r="J101" i="199"/>
  <c r="H101" i="199"/>
  <c r="BO100" i="199"/>
  <c r="BN100" i="199"/>
  <c r="BL100" i="199"/>
  <c r="BG100" i="199"/>
  <c r="BF100" i="199"/>
  <c r="BD100" i="199"/>
  <c r="AY100" i="199"/>
  <c r="AX100" i="199"/>
  <c r="AV100" i="199"/>
  <c r="AQ100" i="199"/>
  <c r="AP100" i="199"/>
  <c r="AN100" i="199"/>
  <c r="AI100" i="199"/>
  <c r="AH100" i="199"/>
  <c r="AF100" i="199"/>
  <c r="AA100" i="199"/>
  <c r="Z100" i="199"/>
  <c r="X100" i="199"/>
  <c r="S100" i="199"/>
  <c r="R100" i="199"/>
  <c r="P100" i="199"/>
  <c r="K100" i="199"/>
  <c r="J100" i="199"/>
  <c r="H100" i="199"/>
  <c r="BO99" i="199"/>
  <c r="BN99" i="199"/>
  <c r="BL99" i="199"/>
  <c r="BG99" i="199"/>
  <c r="BF99" i="199"/>
  <c r="BD99" i="199"/>
  <c r="AY99" i="199"/>
  <c r="AX99" i="199"/>
  <c r="AV99" i="199"/>
  <c r="AQ99" i="199"/>
  <c r="AP99" i="199"/>
  <c r="AN99" i="199"/>
  <c r="AI99" i="199"/>
  <c r="AH99" i="199"/>
  <c r="AF99" i="199"/>
  <c r="AA99" i="199"/>
  <c r="Z99" i="199"/>
  <c r="X99" i="199"/>
  <c r="S99" i="199"/>
  <c r="R99" i="199"/>
  <c r="P99" i="199"/>
  <c r="K99" i="199"/>
  <c r="J99" i="199"/>
  <c r="H99" i="199"/>
  <c r="BO98" i="199"/>
  <c r="BN98" i="199"/>
  <c r="BL98" i="199"/>
  <c r="BG98" i="199"/>
  <c r="BF98" i="199"/>
  <c r="BD98" i="199"/>
  <c r="AY98" i="199"/>
  <c r="AX98" i="199"/>
  <c r="AV98" i="199"/>
  <c r="AQ98" i="199"/>
  <c r="AP98" i="199"/>
  <c r="AN98" i="199"/>
  <c r="AI98" i="199"/>
  <c r="AH98" i="199"/>
  <c r="AF98" i="199"/>
  <c r="AA98" i="199"/>
  <c r="Z98" i="199"/>
  <c r="X98" i="199"/>
  <c r="S98" i="199"/>
  <c r="R98" i="199"/>
  <c r="P98" i="199"/>
  <c r="K98" i="199"/>
  <c r="J98" i="199"/>
  <c r="H98" i="199"/>
  <c r="BO97" i="199"/>
  <c r="BN97" i="199"/>
  <c r="BL97" i="199"/>
  <c r="BG97" i="199"/>
  <c r="BF97" i="199"/>
  <c r="BD97" i="199"/>
  <c r="AY97" i="199"/>
  <c r="AX97" i="199"/>
  <c r="AV97" i="199"/>
  <c r="AQ97" i="199"/>
  <c r="AP97" i="199"/>
  <c r="AN97" i="199"/>
  <c r="AI97" i="199"/>
  <c r="AH97" i="199"/>
  <c r="AF97" i="199"/>
  <c r="AA97" i="199"/>
  <c r="Z97" i="199"/>
  <c r="X97" i="199"/>
  <c r="S97" i="199"/>
  <c r="R97" i="199"/>
  <c r="P97" i="199"/>
  <c r="K97" i="199"/>
  <c r="J97" i="199"/>
  <c r="H97" i="199"/>
  <c r="BO96" i="199"/>
  <c r="BN96" i="199"/>
  <c r="BL96" i="199"/>
  <c r="BG96" i="199"/>
  <c r="BF96" i="199"/>
  <c r="BD96" i="199"/>
  <c r="AY96" i="199"/>
  <c r="AX96" i="199"/>
  <c r="AV96" i="199"/>
  <c r="AQ96" i="199"/>
  <c r="AP96" i="199"/>
  <c r="AN96" i="199"/>
  <c r="AI96" i="199"/>
  <c r="AH96" i="199"/>
  <c r="AF96" i="199"/>
  <c r="AA96" i="199"/>
  <c r="Z96" i="199"/>
  <c r="X96" i="199"/>
  <c r="S96" i="199"/>
  <c r="R96" i="199"/>
  <c r="P96" i="199"/>
  <c r="K96" i="199"/>
  <c r="J96" i="199"/>
  <c r="H96" i="199"/>
  <c r="BO95" i="199"/>
  <c r="BN95" i="199"/>
  <c r="BL95" i="199"/>
  <c r="BG95" i="199"/>
  <c r="BF95" i="199"/>
  <c r="BD95" i="199"/>
  <c r="AY95" i="199"/>
  <c r="AX95" i="199"/>
  <c r="AV95" i="199"/>
  <c r="AQ95" i="199"/>
  <c r="AP95" i="199"/>
  <c r="AN95" i="199"/>
  <c r="AI95" i="199"/>
  <c r="AH95" i="199"/>
  <c r="AF95" i="199"/>
  <c r="AA95" i="199"/>
  <c r="Z95" i="199"/>
  <c r="X95" i="199"/>
  <c r="S95" i="199"/>
  <c r="R95" i="199"/>
  <c r="P95" i="199"/>
  <c r="K95" i="199"/>
  <c r="J95" i="199"/>
  <c r="H95" i="199"/>
  <c r="BO94" i="199"/>
  <c r="BN94" i="199"/>
  <c r="BL94" i="199"/>
  <c r="BG94" i="199"/>
  <c r="BF94" i="199"/>
  <c r="BD94" i="199"/>
  <c r="AY94" i="199"/>
  <c r="AX94" i="199"/>
  <c r="AV94" i="199"/>
  <c r="AQ94" i="199"/>
  <c r="AP94" i="199"/>
  <c r="AN94" i="199"/>
  <c r="AI94" i="199"/>
  <c r="AH94" i="199"/>
  <c r="AF94" i="199"/>
  <c r="AA94" i="199"/>
  <c r="Z94" i="199"/>
  <c r="X94" i="199"/>
  <c r="S94" i="199"/>
  <c r="R94" i="199"/>
  <c r="P94" i="199"/>
  <c r="K94" i="199"/>
  <c r="J94" i="199"/>
  <c r="H94" i="199"/>
  <c r="BO93" i="199"/>
  <c r="BN93" i="199"/>
  <c r="BL93" i="199"/>
  <c r="BG93" i="199"/>
  <c r="BF93" i="199"/>
  <c r="BD93" i="199"/>
  <c r="AY93" i="199"/>
  <c r="AX93" i="199"/>
  <c r="AV93" i="199"/>
  <c r="AQ93" i="199"/>
  <c r="AP93" i="199"/>
  <c r="AN93" i="199"/>
  <c r="AI93" i="199"/>
  <c r="AH93" i="199"/>
  <c r="AF93" i="199"/>
  <c r="AA93" i="199"/>
  <c r="Z93" i="199"/>
  <c r="X93" i="199"/>
  <c r="S93" i="199"/>
  <c r="R93" i="199"/>
  <c r="P93" i="199"/>
  <c r="K93" i="199"/>
  <c r="J93" i="199"/>
  <c r="H93" i="199"/>
  <c r="BO92" i="199"/>
  <c r="BN92" i="199"/>
  <c r="BL92" i="199"/>
  <c r="BG92" i="199"/>
  <c r="BF92" i="199"/>
  <c r="BD92" i="199"/>
  <c r="AY92" i="199"/>
  <c r="AX92" i="199"/>
  <c r="AV92" i="199"/>
  <c r="AQ92" i="199"/>
  <c r="AP92" i="199"/>
  <c r="AN92" i="199"/>
  <c r="AI92" i="199"/>
  <c r="AH92" i="199"/>
  <c r="AF92" i="199"/>
  <c r="AA92" i="199"/>
  <c r="Z92" i="199"/>
  <c r="X92" i="199"/>
  <c r="S92" i="199"/>
  <c r="R92" i="199"/>
  <c r="P92" i="199"/>
  <c r="K92" i="199"/>
  <c r="J92" i="199"/>
  <c r="H92" i="199"/>
  <c r="BO91" i="199"/>
  <c r="BN91" i="199"/>
  <c r="BL91" i="199"/>
  <c r="BG91" i="199"/>
  <c r="BF91" i="199"/>
  <c r="BD91" i="199"/>
  <c r="AY91" i="199"/>
  <c r="AX91" i="199"/>
  <c r="AV91" i="199"/>
  <c r="AQ91" i="199"/>
  <c r="AP91" i="199"/>
  <c r="AN91" i="199"/>
  <c r="AI91" i="199"/>
  <c r="AH91" i="199"/>
  <c r="AF91" i="199"/>
  <c r="AA91" i="199"/>
  <c r="Z91" i="199"/>
  <c r="X91" i="199"/>
  <c r="S91" i="199"/>
  <c r="R91" i="199"/>
  <c r="P91" i="199"/>
  <c r="K91" i="199"/>
  <c r="J91" i="199"/>
  <c r="H91" i="199"/>
  <c r="BN90" i="199"/>
  <c r="BK90" i="199"/>
  <c r="BF90" i="199"/>
  <c r="BC90" i="199"/>
  <c r="BG90" i="199" s="1"/>
  <c r="AX90" i="199"/>
  <c r="AU90" i="199"/>
  <c r="AP90" i="199"/>
  <c r="AM90" i="199"/>
  <c r="AQ90" i="199" s="1"/>
  <c r="AH90" i="199"/>
  <c r="AE90" i="199"/>
  <c r="Z90" i="199"/>
  <c r="W90" i="199"/>
  <c r="AA90" i="199" s="1"/>
  <c r="R90" i="199"/>
  <c r="O90" i="199"/>
  <c r="J90" i="199"/>
  <c r="G90" i="199"/>
  <c r="K90" i="199" s="1"/>
  <c r="BO89" i="199"/>
  <c r="BN89" i="199"/>
  <c r="BL89" i="199"/>
  <c r="BG89" i="199"/>
  <c r="BF89" i="199"/>
  <c r="BD89" i="199"/>
  <c r="AY89" i="199"/>
  <c r="AX89" i="199"/>
  <c r="AV89" i="199"/>
  <c r="AQ89" i="199"/>
  <c r="AP89" i="199"/>
  <c r="AN89" i="199"/>
  <c r="AI89" i="199"/>
  <c r="AH89" i="199"/>
  <c r="AF89" i="199"/>
  <c r="AA89" i="199"/>
  <c r="Z89" i="199"/>
  <c r="X89" i="199"/>
  <c r="S89" i="199"/>
  <c r="R89" i="199"/>
  <c r="P89" i="199"/>
  <c r="K89" i="199"/>
  <c r="J89" i="199"/>
  <c r="H89" i="199"/>
  <c r="BO88" i="199"/>
  <c r="BN88" i="199"/>
  <c r="BL88" i="199"/>
  <c r="BG88" i="199"/>
  <c r="BF88" i="199"/>
  <c r="BD88" i="199"/>
  <c r="AY88" i="199"/>
  <c r="AX88" i="199"/>
  <c r="AV88" i="199"/>
  <c r="AQ88" i="199"/>
  <c r="AP88" i="199"/>
  <c r="AN88" i="199"/>
  <c r="AI88" i="199"/>
  <c r="AH88" i="199"/>
  <c r="AF88" i="199"/>
  <c r="AA88" i="199"/>
  <c r="Z88" i="199"/>
  <c r="X88" i="199"/>
  <c r="S88" i="199"/>
  <c r="R88" i="199"/>
  <c r="P88" i="199"/>
  <c r="K88" i="199"/>
  <c r="J88" i="199"/>
  <c r="H88" i="199"/>
  <c r="BO87" i="199"/>
  <c r="BN87" i="199"/>
  <c r="BL87" i="199"/>
  <c r="BG87" i="199"/>
  <c r="BF87" i="199"/>
  <c r="BD87" i="199"/>
  <c r="AY87" i="199"/>
  <c r="AX87" i="199"/>
  <c r="AV87" i="199"/>
  <c r="AQ87" i="199"/>
  <c r="AP87" i="199"/>
  <c r="AN87" i="199"/>
  <c r="AI87" i="199"/>
  <c r="AH87" i="199"/>
  <c r="AF87" i="199"/>
  <c r="AA87" i="199"/>
  <c r="Z87" i="199"/>
  <c r="X87" i="199"/>
  <c r="S87" i="199"/>
  <c r="R87" i="199"/>
  <c r="P87" i="199"/>
  <c r="K87" i="199"/>
  <c r="J87" i="199"/>
  <c r="H87" i="199"/>
  <c r="BO86" i="199"/>
  <c r="BN86" i="199"/>
  <c r="BL86" i="199"/>
  <c r="BG86" i="199"/>
  <c r="BF86" i="199"/>
  <c r="BD86" i="199"/>
  <c r="AY86" i="199"/>
  <c r="AX86" i="199"/>
  <c r="AV86" i="199"/>
  <c r="AQ86" i="199"/>
  <c r="AP86" i="199"/>
  <c r="AN86" i="199"/>
  <c r="AI86" i="199"/>
  <c r="AH86" i="199"/>
  <c r="AF86" i="199"/>
  <c r="AA86" i="199"/>
  <c r="Z86" i="199"/>
  <c r="X86" i="199"/>
  <c r="S86" i="199"/>
  <c r="R86" i="199"/>
  <c r="P86" i="199"/>
  <c r="K86" i="199"/>
  <c r="J86" i="199"/>
  <c r="H86" i="199"/>
  <c r="BO85" i="199"/>
  <c r="BN85" i="199"/>
  <c r="BL85" i="199"/>
  <c r="BG85" i="199"/>
  <c r="BF85" i="199"/>
  <c r="BD85" i="199"/>
  <c r="AY85" i="199"/>
  <c r="AX85" i="199"/>
  <c r="AV85" i="199"/>
  <c r="AQ85" i="199"/>
  <c r="AP85" i="199"/>
  <c r="AN85" i="199"/>
  <c r="AI85" i="199"/>
  <c r="AH85" i="199"/>
  <c r="AF85" i="199"/>
  <c r="AA85" i="199"/>
  <c r="Z85" i="199"/>
  <c r="X85" i="199"/>
  <c r="S85" i="199"/>
  <c r="R85" i="199"/>
  <c r="P85" i="199"/>
  <c r="K85" i="199"/>
  <c r="J85" i="199"/>
  <c r="H85" i="199"/>
  <c r="BO84" i="199"/>
  <c r="BN84" i="199"/>
  <c r="BL84" i="199"/>
  <c r="BG84" i="199"/>
  <c r="BF84" i="199"/>
  <c r="BD84" i="199"/>
  <c r="AY84" i="199"/>
  <c r="AX84" i="199"/>
  <c r="AV84" i="199"/>
  <c r="AQ84" i="199"/>
  <c r="AP84" i="199"/>
  <c r="AN84" i="199"/>
  <c r="AI84" i="199"/>
  <c r="AH84" i="199"/>
  <c r="AF84" i="199"/>
  <c r="AA84" i="199"/>
  <c r="Z84" i="199"/>
  <c r="X84" i="199"/>
  <c r="S84" i="199"/>
  <c r="R84" i="199"/>
  <c r="P84" i="199"/>
  <c r="K84" i="199"/>
  <c r="J84" i="199"/>
  <c r="H84" i="199"/>
  <c r="BO83" i="199"/>
  <c r="BN83" i="199"/>
  <c r="BL83" i="199"/>
  <c r="BG83" i="199"/>
  <c r="BF83" i="199"/>
  <c r="BD83" i="199"/>
  <c r="AY83" i="199"/>
  <c r="AX83" i="199"/>
  <c r="AV83" i="199"/>
  <c r="AQ83" i="199"/>
  <c r="AP83" i="199"/>
  <c r="AN83" i="199"/>
  <c r="AI83" i="199"/>
  <c r="AH83" i="199"/>
  <c r="AF83" i="199"/>
  <c r="AA83" i="199"/>
  <c r="Z83" i="199"/>
  <c r="X83" i="199"/>
  <c r="S83" i="199"/>
  <c r="R83" i="199"/>
  <c r="P83" i="199"/>
  <c r="K83" i="199"/>
  <c r="J83" i="199"/>
  <c r="H83" i="199"/>
  <c r="BO82" i="199"/>
  <c r="BN82" i="199"/>
  <c r="BL82" i="199"/>
  <c r="BG82" i="199"/>
  <c r="BF82" i="199"/>
  <c r="BD82" i="199"/>
  <c r="AY82" i="199"/>
  <c r="AX82" i="199"/>
  <c r="AV82" i="199"/>
  <c r="AQ82" i="199"/>
  <c r="AP82" i="199"/>
  <c r="AN82" i="199"/>
  <c r="AI82" i="199"/>
  <c r="AH82" i="199"/>
  <c r="AF82" i="199"/>
  <c r="AA82" i="199"/>
  <c r="Z82" i="199"/>
  <c r="X82" i="199"/>
  <c r="S82" i="199"/>
  <c r="R82" i="199"/>
  <c r="P82" i="199"/>
  <c r="K82" i="199"/>
  <c r="J82" i="199"/>
  <c r="H82" i="199"/>
  <c r="BO81" i="199"/>
  <c r="BN81" i="199"/>
  <c r="BL81" i="199"/>
  <c r="BG81" i="199"/>
  <c r="BF81" i="199"/>
  <c r="BD81" i="199"/>
  <c r="AY81" i="199"/>
  <c r="AX81" i="199"/>
  <c r="AV81" i="199"/>
  <c r="AQ81" i="199"/>
  <c r="AP81" i="199"/>
  <c r="AN81" i="199"/>
  <c r="AI81" i="199"/>
  <c r="AH81" i="199"/>
  <c r="AF81" i="199"/>
  <c r="AA81" i="199"/>
  <c r="Z81" i="199"/>
  <c r="X81" i="199"/>
  <c r="S81" i="199"/>
  <c r="R81" i="199"/>
  <c r="P81" i="199"/>
  <c r="K81" i="199"/>
  <c r="J81" i="199"/>
  <c r="H81" i="199"/>
  <c r="BO80" i="199"/>
  <c r="BN80" i="199"/>
  <c r="BL80" i="199"/>
  <c r="BG80" i="199"/>
  <c r="BF80" i="199"/>
  <c r="BD80" i="199"/>
  <c r="AY80" i="199"/>
  <c r="AX80" i="199"/>
  <c r="AV80" i="199"/>
  <c r="AQ80" i="199"/>
  <c r="AP80" i="199"/>
  <c r="AN80" i="199"/>
  <c r="AI80" i="199"/>
  <c r="AH80" i="199"/>
  <c r="AF80" i="199"/>
  <c r="AA80" i="199"/>
  <c r="Z80" i="199"/>
  <c r="X80" i="199"/>
  <c r="S80" i="199"/>
  <c r="R80" i="199"/>
  <c r="P80" i="199"/>
  <c r="K80" i="199"/>
  <c r="J80" i="199"/>
  <c r="H80" i="199"/>
  <c r="BO79" i="199"/>
  <c r="BN79" i="199"/>
  <c r="BL79" i="199"/>
  <c r="BG79" i="199"/>
  <c r="BF79" i="199"/>
  <c r="BD79" i="199"/>
  <c r="AY79" i="199"/>
  <c r="AX79" i="199"/>
  <c r="AV79" i="199"/>
  <c r="AQ79" i="199"/>
  <c r="AP79" i="199"/>
  <c r="AN79" i="199"/>
  <c r="AI79" i="199"/>
  <c r="AH79" i="199"/>
  <c r="AF79" i="199"/>
  <c r="AA79" i="199"/>
  <c r="Z79" i="199"/>
  <c r="X79" i="199"/>
  <c r="S79" i="199"/>
  <c r="R79" i="199"/>
  <c r="P79" i="199"/>
  <c r="K79" i="199"/>
  <c r="J79" i="199"/>
  <c r="H79" i="199"/>
  <c r="BO78" i="199"/>
  <c r="BN78" i="199"/>
  <c r="BL78" i="199"/>
  <c r="BG78" i="199"/>
  <c r="BF78" i="199"/>
  <c r="BD78" i="199"/>
  <c r="AY78" i="199"/>
  <c r="AX78" i="199"/>
  <c r="AV78" i="199"/>
  <c r="AQ78" i="199"/>
  <c r="AP78" i="199"/>
  <c r="AN78" i="199"/>
  <c r="AI78" i="199"/>
  <c r="AH78" i="199"/>
  <c r="AF78" i="199"/>
  <c r="AA78" i="199"/>
  <c r="Z78" i="199"/>
  <c r="X78" i="199"/>
  <c r="S78" i="199"/>
  <c r="R78" i="199"/>
  <c r="P78" i="199"/>
  <c r="K78" i="199"/>
  <c r="J78" i="199"/>
  <c r="H78" i="199"/>
  <c r="BO77" i="199"/>
  <c r="BN77" i="199"/>
  <c r="BL77" i="199"/>
  <c r="BG77" i="199"/>
  <c r="BF77" i="199"/>
  <c r="BD77" i="199"/>
  <c r="AY77" i="199"/>
  <c r="AX77" i="199"/>
  <c r="AV77" i="199"/>
  <c r="AQ77" i="199"/>
  <c r="AP77" i="199"/>
  <c r="AN77" i="199"/>
  <c r="AI77" i="199"/>
  <c r="AH77" i="199"/>
  <c r="AF77" i="199"/>
  <c r="AA77" i="199"/>
  <c r="Z77" i="199"/>
  <c r="X77" i="199"/>
  <c r="S77" i="199"/>
  <c r="R77" i="199"/>
  <c r="P77" i="199"/>
  <c r="K77" i="199"/>
  <c r="J77" i="199"/>
  <c r="H77" i="199"/>
  <c r="BO76" i="199"/>
  <c r="BN76" i="199"/>
  <c r="BL76" i="199"/>
  <c r="BG76" i="199"/>
  <c r="BF76" i="199"/>
  <c r="BD76" i="199"/>
  <c r="AY76" i="199"/>
  <c r="AX76" i="199"/>
  <c r="AV76" i="199"/>
  <c r="AQ76" i="199"/>
  <c r="AP76" i="199"/>
  <c r="AN76" i="199"/>
  <c r="AI76" i="199"/>
  <c r="AH76" i="199"/>
  <c r="AF76" i="199"/>
  <c r="AA76" i="199"/>
  <c r="Z76" i="199"/>
  <c r="X76" i="199"/>
  <c r="S76" i="199"/>
  <c r="R76" i="199"/>
  <c r="P76" i="199"/>
  <c r="K76" i="199"/>
  <c r="J76" i="199"/>
  <c r="H76" i="199"/>
  <c r="BO75" i="199"/>
  <c r="BN75" i="199"/>
  <c r="BL75" i="199"/>
  <c r="BG75" i="199"/>
  <c r="BF75" i="199"/>
  <c r="BD75" i="199"/>
  <c r="AY75" i="199"/>
  <c r="AX75" i="199"/>
  <c r="AV75" i="199"/>
  <c r="AQ75" i="199"/>
  <c r="AP75" i="199"/>
  <c r="AN75" i="199"/>
  <c r="AI75" i="199"/>
  <c r="AH75" i="199"/>
  <c r="AF75" i="199"/>
  <c r="AA75" i="199"/>
  <c r="Z75" i="199"/>
  <c r="X75" i="199"/>
  <c r="S75" i="199"/>
  <c r="R75" i="199"/>
  <c r="P75" i="199"/>
  <c r="K75" i="199"/>
  <c r="J75" i="199"/>
  <c r="H75" i="199"/>
  <c r="BO74" i="199"/>
  <c r="BN74" i="199"/>
  <c r="BL74" i="199"/>
  <c r="BG74" i="199"/>
  <c r="BF74" i="199"/>
  <c r="BD74" i="199"/>
  <c r="AY74" i="199"/>
  <c r="AX74" i="199"/>
  <c r="AV74" i="199"/>
  <c r="AQ74" i="199"/>
  <c r="AP74" i="199"/>
  <c r="AN74" i="199"/>
  <c r="AI74" i="199"/>
  <c r="AH74" i="199"/>
  <c r="AF74" i="199"/>
  <c r="AA74" i="199"/>
  <c r="Z74" i="199"/>
  <c r="X74" i="199"/>
  <c r="S74" i="199"/>
  <c r="R74" i="199"/>
  <c r="P74" i="199"/>
  <c r="K74" i="199"/>
  <c r="J74" i="199"/>
  <c r="H74" i="199"/>
  <c r="BN73" i="199"/>
  <c r="BK73" i="199"/>
  <c r="BO73" i="199" s="1"/>
  <c r="BF73" i="199"/>
  <c r="BC73" i="199"/>
  <c r="BG73" i="199" s="1"/>
  <c r="AX73" i="199"/>
  <c r="AU73" i="199"/>
  <c r="AY73" i="199" s="1"/>
  <c r="AP73" i="199"/>
  <c r="AM73" i="199"/>
  <c r="AQ73" i="199" s="1"/>
  <c r="AH73" i="199"/>
  <c r="AE73" i="199"/>
  <c r="AI73" i="199" s="1"/>
  <c r="Z73" i="199"/>
  <c r="W73" i="199"/>
  <c r="AA73" i="199" s="1"/>
  <c r="R73" i="199"/>
  <c r="O73" i="199"/>
  <c r="P73" i="199" s="1"/>
  <c r="J73" i="199"/>
  <c r="G73" i="199"/>
  <c r="H73" i="199" s="1"/>
  <c r="BO72" i="199"/>
  <c r="BN72" i="199"/>
  <c r="BL72" i="199"/>
  <c r="BG72" i="199"/>
  <c r="BF72" i="199"/>
  <c r="BD72" i="199"/>
  <c r="AY72" i="199"/>
  <c r="AX72" i="199"/>
  <c r="AV72" i="199"/>
  <c r="AQ72" i="199"/>
  <c r="AP72" i="199"/>
  <c r="AN72" i="199"/>
  <c r="AI72" i="199"/>
  <c r="AH72" i="199"/>
  <c r="AF72" i="199"/>
  <c r="AA72" i="199"/>
  <c r="Z72" i="199"/>
  <c r="X72" i="199"/>
  <c r="S72" i="199"/>
  <c r="R72" i="199"/>
  <c r="P72" i="199"/>
  <c r="K72" i="199"/>
  <c r="J72" i="199"/>
  <c r="H72" i="199"/>
  <c r="BO71" i="199"/>
  <c r="BN71" i="199"/>
  <c r="BL71" i="199"/>
  <c r="BG71" i="199"/>
  <c r="BF71" i="199"/>
  <c r="BD71" i="199"/>
  <c r="AY71" i="199"/>
  <c r="AX71" i="199"/>
  <c r="AV71" i="199"/>
  <c r="AQ71" i="199"/>
  <c r="AP71" i="199"/>
  <c r="AN71" i="199"/>
  <c r="AI71" i="199"/>
  <c r="AH71" i="199"/>
  <c r="AF71" i="199"/>
  <c r="AA71" i="199"/>
  <c r="Z71" i="199"/>
  <c r="X71" i="199"/>
  <c r="S71" i="199"/>
  <c r="R71" i="199"/>
  <c r="P71" i="199"/>
  <c r="K71" i="199"/>
  <c r="J71" i="199"/>
  <c r="H71" i="199"/>
  <c r="BO70" i="199"/>
  <c r="BN70" i="199"/>
  <c r="BL70" i="199"/>
  <c r="BG70" i="199"/>
  <c r="BF70" i="199"/>
  <c r="BD70" i="199"/>
  <c r="AY70" i="199"/>
  <c r="AX70" i="199"/>
  <c r="AV70" i="199"/>
  <c r="AQ70" i="199"/>
  <c r="AP70" i="199"/>
  <c r="AN70" i="199"/>
  <c r="AI70" i="199"/>
  <c r="AH70" i="199"/>
  <c r="AF70" i="199"/>
  <c r="AA70" i="199"/>
  <c r="Z70" i="199"/>
  <c r="X70" i="199"/>
  <c r="S70" i="199"/>
  <c r="R70" i="199"/>
  <c r="P70" i="199"/>
  <c r="K70" i="199"/>
  <c r="J70" i="199"/>
  <c r="H70" i="199"/>
  <c r="BO69" i="199"/>
  <c r="BN69" i="199"/>
  <c r="BL69" i="199"/>
  <c r="BG69" i="199"/>
  <c r="BF69" i="199"/>
  <c r="BD69" i="199"/>
  <c r="AY69" i="199"/>
  <c r="AX69" i="199"/>
  <c r="AV69" i="199"/>
  <c r="AQ69" i="199"/>
  <c r="AP69" i="199"/>
  <c r="AN69" i="199"/>
  <c r="AI69" i="199"/>
  <c r="AH69" i="199"/>
  <c r="AF69" i="199"/>
  <c r="AA69" i="199"/>
  <c r="Z69" i="199"/>
  <c r="X69" i="199"/>
  <c r="S69" i="199"/>
  <c r="R69" i="199"/>
  <c r="P69" i="199"/>
  <c r="K69" i="199"/>
  <c r="J69" i="199"/>
  <c r="H69" i="199"/>
  <c r="BO68" i="199"/>
  <c r="BN68" i="199"/>
  <c r="BL68" i="199"/>
  <c r="BG68" i="199"/>
  <c r="BF68" i="199"/>
  <c r="BD68" i="199"/>
  <c r="AY68" i="199"/>
  <c r="AX68" i="199"/>
  <c r="AV68" i="199"/>
  <c r="AQ68" i="199"/>
  <c r="AP68" i="199"/>
  <c r="AN68" i="199"/>
  <c r="AI68" i="199"/>
  <c r="AH68" i="199"/>
  <c r="AF68" i="199"/>
  <c r="AA68" i="199"/>
  <c r="Z68" i="199"/>
  <c r="X68" i="199"/>
  <c r="S68" i="199"/>
  <c r="R68" i="199"/>
  <c r="P68" i="199"/>
  <c r="K68" i="199"/>
  <c r="J68" i="199"/>
  <c r="H68" i="199"/>
  <c r="BO67" i="199"/>
  <c r="BN67" i="199"/>
  <c r="BL67" i="199"/>
  <c r="BG67" i="199"/>
  <c r="BF67" i="199"/>
  <c r="BD67" i="199"/>
  <c r="AY67" i="199"/>
  <c r="AX67" i="199"/>
  <c r="AV67" i="199"/>
  <c r="AQ67" i="199"/>
  <c r="AP67" i="199"/>
  <c r="AN67" i="199"/>
  <c r="AI67" i="199"/>
  <c r="AH67" i="199"/>
  <c r="AF67" i="199"/>
  <c r="AA67" i="199"/>
  <c r="Z67" i="199"/>
  <c r="X67" i="199"/>
  <c r="S67" i="199"/>
  <c r="R67" i="199"/>
  <c r="P67" i="199"/>
  <c r="K67" i="199"/>
  <c r="J67" i="199"/>
  <c r="H67" i="199"/>
  <c r="BO66" i="199"/>
  <c r="BN66" i="199"/>
  <c r="BL66" i="199"/>
  <c r="BG66" i="199"/>
  <c r="BF66" i="199"/>
  <c r="BD66" i="199"/>
  <c r="AY66" i="199"/>
  <c r="AX66" i="199"/>
  <c r="AV66" i="199"/>
  <c r="AQ66" i="199"/>
  <c r="AP66" i="199"/>
  <c r="AN66" i="199"/>
  <c r="AI66" i="199"/>
  <c r="AH66" i="199"/>
  <c r="AF66" i="199"/>
  <c r="AA66" i="199"/>
  <c r="Z66" i="199"/>
  <c r="X66" i="199"/>
  <c r="S66" i="199"/>
  <c r="R66" i="199"/>
  <c r="P66" i="199"/>
  <c r="K66" i="199"/>
  <c r="J66" i="199"/>
  <c r="H66" i="199"/>
  <c r="BO65" i="199"/>
  <c r="BN65" i="199"/>
  <c r="BL65" i="199"/>
  <c r="BG65" i="199"/>
  <c r="BF65" i="199"/>
  <c r="BD65" i="199"/>
  <c r="AY65" i="199"/>
  <c r="AX65" i="199"/>
  <c r="AV65" i="199"/>
  <c r="AQ65" i="199"/>
  <c r="AP65" i="199"/>
  <c r="AN65" i="199"/>
  <c r="AI65" i="199"/>
  <c r="AH65" i="199"/>
  <c r="AF65" i="199"/>
  <c r="AA65" i="199"/>
  <c r="Z65" i="199"/>
  <c r="X65" i="199"/>
  <c r="S65" i="199"/>
  <c r="R65" i="199"/>
  <c r="P65" i="199"/>
  <c r="K65" i="199"/>
  <c r="J65" i="199"/>
  <c r="H65" i="199"/>
  <c r="BO64" i="199"/>
  <c r="BN64" i="199"/>
  <c r="BL64" i="199"/>
  <c r="BG64" i="199"/>
  <c r="BF64" i="199"/>
  <c r="BD64" i="199"/>
  <c r="AY64" i="199"/>
  <c r="AX64" i="199"/>
  <c r="AV64" i="199"/>
  <c r="AQ64" i="199"/>
  <c r="AP64" i="199"/>
  <c r="AN64" i="199"/>
  <c r="AI64" i="199"/>
  <c r="AH64" i="199"/>
  <c r="AF64" i="199"/>
  <c r="AA64" i="199"/>
  <c r="Z64" i="199"/>
  <c r="X64" i="199"/>
  <c r="S64" i="199"/>
  <c r="R64" i="199"/>
  <c r="P64" i="199"/>
  <c r="K64" i="199"/>
  <c r="J64" i="199"/>
  <c r="H64" i="199"/>
  <c r="BO63" i="199"/>
  <c r="BN63" i="199"/>
  <c r="BL63" i="199"/>
  <c r="BG63" i="199"/>
  <c r="BF63" i="199"/>
  <c r="BD63" i="199"/>
  <c r="AY63" i="199"/>
  <c r="AX63" i="199"/>
  <c r="AV63" i="199"/>
  <c r="AQ63" i="199"/>
  <c r="AP63" i="199"/>
  <c r="AN63" i="199"/>
  <c r="AI63" i="199"/>
  <c r="AH63" i="199"/>
  <c r="AF63" i="199"/>
  <c r="AA63" i="199"/>
  <c r="Z63" i="199"/>
  <c r="X63" i="199"/>
  <c r="S63" i="199"/>
  <c r="R63" i="199"/>
  <c r="P63" i="199"/>
  <c r="K63" i="199"/>
  <c r="J63" i="199"/>
  <c r="H63" i="199"/>
  <c r="BO62" i="199"/>
  <c r="BN62" i="199"/>
  <c r="BL62" i="199"/>
  <c r="BG62" i="199"/>
  <c r="BF62" i="199"/>
  <c r="BD62" i="199"/>
  <c r="AY62" i="199"/>
  <c r="AX62" i="199"/>
  <c r="AV62" i="199"/>
  <c r="AQ62" i="199"/>
  <c r="AP62" i="199"/>
  <c r="AN62" i="199"/>
  <c r="AI62" i="199"/>
  <c r="AH62" i="199"/>
  <c r="AF62" i="199"/>
  <c r="AA62" i="199"/>
  <c r="Z62" i="199"/>
  <c r="X62" i="199"/>
  <c r="S62" i="199"/>
  <c r="R62" i="199"/>
  <c r="P62" i="199"/>
  <c r="K62" i="199"/>
  <c r="J62" i="199"/>
  <c r="H62" i="199"/>
  <c r="BO61" i="199"/>
  <c r="BN61" i="199"/>
  <c r="BL61" i="199"/>
  <c r="BG61" i="199"/>
  <c r="BF61" i="199"/>
  <c r="BD61" i="199"/>
  <c r="AY61" i="199"/>
  <c r="AX61" i="199"/>
  <c r="AV61" i="199"/>
  <c r="AQ61" i="199"/>
  <c r="AP61" i="199"/>
  <c r="AN61" i="199"/>
  <c r="AI61" i="199"/>
  <c r="AH61" i="199"/>
  <c r="AF61" i="199"/>
  <c r="AA61" i="199"/>
  <c r="Z61" i="199"/>
  <c r="X61" i="199"/>
  <c r="S61" i="199"/>
  <c r="R61" i="199"/>
  <c r="P61" i="199"/>
  <c r="K61" i="199"/>
  <c r="J61" i="199"/>
  <c r="H61" i="199"/>
  <c r="BO60" i="199"/>
  <c r="BN60" i="199"/>
  <c r="BL60" i="199"/>
  <c r="BG60" i="199"/>
  <c r="BF60" i="199"/>
  <c r="BD60" i="199"/>
  <c r="AY60" i="199"/>
  <c r="AX60" i="199"/>
  <c r="AV60" i="199"/>
  <c r="AQ60" i="199"/>
  <c r="AP60" i="199"/>
  <c r="AN60" i="199"/>
  <c r="AI60" i="199"/>
  <c r="AH60" i="199"/>
  <c r="AF60" i="199"/>
  <c r="AA60" i="199"/>
  <c r="Z60" i="199"/>
  <c r="X60" i="199"/>
  <c r="S60" i="199"/>
  <c r="R60" i="199"/>
  <c r="P60" i="199"/>
  <c r="K60" i="199"/>
  <c r="J60" i="199"/>
  <c r="H60" i="199"/>
  <c r="BO59" i="199"/>
  <c r="BN59" i="199"/>
  <c r="BL59" i="199"/>
  <c r="BG59" i="199"/>
  <c r="BF59" i="199"/>
  <c r="BD59" i="199"/>
  <c r="AY59" i="199"/>
  <c r="AX59" i="199"/>
  <c r="AV59" i="199"/>
  <c r="AQ59" i="199"/>
  <c r="AP59" i="199"/>
  <c r="AN59" i="199"/>
  <c r="AI59" i="199"/>
  <c r="AH59" i="199"/>
  <c r="AF59" i="199"/>
  <c r="AA59" i="199"/>
  <c r="Z59" i="199"/>
  <c r="X59" i="199"/>
  <c r="S59" i="199"/>
  <c r="R59" i="199"/>
  <c r="P59" i="199"/>
  <c r="K59" i="199"/>
  <c r="J59" i="199"/>
  <c r="H59" i="199"/>
  <c r="BO58" i="199"/>
  <c r="BN58" i="199"/>
  <c r="BL58" i="199"/>
  <c r="BG58" i="199"/>
  <c r="BF58" i="199"/>
  <c r="BD58" i="199"/>
  <c r="AY58" i="199"/>
  <c r="AX58" i="199"/>
  <c r="AV58" i="199"/>
  <c r="AQ58" i="199"/>
  <c r="AP58" i="199"/>
  <c r="AN58" i="199"/>
  <c r="AI58" i="199"/>
  <c r="AH58" i="199"/>
  <c r="AF58" i="199"/>
  <c r="AA58" i="199"/>
  <c r="Z58" i="199"/>
  <c r="X58" i="199"/>
  <c r="S58" i="199"/>
  <c r="R58" i="199"/>
  <c r="P58" i="199"/>
  <c r="K58" i="199"/>
  <c r="J58" i="199"/>
  <c r="H58" i="199"/>
  <c r="BO57" i="199"/>
  <c r="BN57" i="199"/>
  <c r="BL57" i="199"/>
  <c r="BG57" i="199"/>
  <c r="BF57" i="199"/>
  <c r="BD57" i="199"/>
  <c r="AY57" i="199"/>
  <c r="AX57" i="199"/>
  <c r="AV57" i="199"/>
  <c r="AQ57" i="199"/>
  <c r="AP57" i="199"/>
  <c r="AN57" i="199"/>
  <c r="AI57" i="199"/>
  <c r="AH57" i="199"/>
  <c r="AF57" i="199"/>
  <c r="AA57" i="199"/>
  <c r="Z57" i="199"/>
  <c r="X57" i="199"/>
  <c r="S57" i="199"/>
  <c r="R57" i="199"/>
  <c r="P57" i="199"/>
  <c r="K57" i="199"/>
  <c r="J57" i="199"/>
  <c r="H57" i="199"/>
  <c r="BN56" i="199"/>
  <c r="BK56" i="199"/>
  <c r="BO56" i="199" s="1"/>
  <c r="BF56" i="199"/>
  <c r="BC56" i="199"/>
  <c r="BG56" i="199" s="1"/>
  <c r="AX56" i="199"/>
  <c r="AU56" i="199"/>
  <c r="AV56" i="199" s="1"/>
  <c r="AP56" i="199"/>
  <c r="AM56" i="199"/>
  <c r="AN56" i="199" s="1"/>
  <c r="AH56" i="199"/>
  <c r="AE56" i="199"/>
  <c r="AF56" i="199" s="1"/>
  <c r="Z56" i="199"/>
  <c r="W56" i="199"/>
  <c r="AA56" i="199" s="1"/>
  <c r="R56" i="199"/>
  <c r="O56" i="199"/>
  <c r="S56" i="199" s="1"/>
  <c r="J56" i="199"/>
  <c r="G56" i="199"/>
  <c r="H56" i="199" s="1"/>
  <c r="BO55" i="199"/>
  <c r="BN55" i="199"/>
  <c r="BL55" i="199"/>
  <c r="BG55" i="199"/>
  <c r="BF55" i="199"/>
  <c r="BD55" i="199"/>
  <c r="AY55" i="199"/>
  <c r="AX55" i="199"/>
  <c r="AV55" i="199"/>
  <c r="AQ55" i="199"/>
  <c r="AP55" i="199"/>
  <c r="AN55" i="199"/>
  <c r="AI55" i="199"/>
  <c r="AH55" i="199"/>
  <c r="AF55" i="199"/>
  <c r="AA55" i="199"/>
  <c r="Z55" i="199"/>
  <c r="X55" i="199"/>
  <c r="S55" i="199"/>
  <c r="R55" i="199"/>
  <c r="P55" i="199"/>
  <c r="K55" i="199"/>
  <c r="J55" i="199"/>
  <c r="H55" i="199"/>
  <c r="BO54" i="199"/>
  <c r="BN54" i="199"/>
  <c r="BL54" i="199"/>
  <c r="BG54" i="199"/>
  <c r="BF54" i="199"/>
  <c r="BD54" i="199"/>
  <c r="AY54" i="199"/>
  <c r="AX54" i="199"/>
  <c r="AV54" i="199"/>
  <c r="AQ54" i="199"/>
  <c r="AP54" i="199"/>
  <c r="AN54" i="199"/>
  <c r="AI54" i="199"/>
  <c r="AH54" i="199"/>
  <c r="AF54" i="199"/>
  <c r="AA54" i="199"/>
  <c r="Z54" i="199"/>
  <c r="X54" i="199"/>
  <c r="S54" i="199"/>
  <c r="R54" i="199"/>
  <c r="P54" i="199"/>
  <c r="K54" i="199"/>
  <c r="J54" i="199"/>
  <c r="H54" i="199"/>
  <c r="BO53" i="199"/>
  <c r="BN53" i="199"/>
  <c r="BL53" i="199"/>
  <c r="BG53" i="199"/>
  <c r="BF53" i="199"/>
  <c r="BD53" i="199"/>
  <c r="AY53" i="199"/>
  <c r="AX53" i="199"/>
  <c r="AV53" i="199"/>
  <c r="AQ53" i="199"/>
  <c r="AP53" i="199"/>
  <c r="AN53" i="199"/>
  <c r="AI53" i="199"/>
  <c r="AH53" i="199"/>
  <c r="AF53" i="199"/>
  <c r="AA53" i="199"/>
  <c r="Z53" i="199"/>
  <c r="X53" i="199"/>
  <c r="S53" i="199"/>
  <c r="R53" i="199"/>
  <c r="P53" i="199"/>
  <c r="K53" i="199"/>
  <c r="J53" i="199"/>
  <c r="H53" i="199"/>
  <c r="BO52" i="199"/>
  <c r="BN52" i="199"/>
  <c r="BL52" i="199"/>
  <c r="BG52" i="199"/>
  <c r="BF52" i="199"/>
  <c r="BD52" i="199"/>
  <c r="AY52" i="199"/>
  <c r="AX52" i="199"/>
  <c r="AV52" i="199"/>
  <c r="AQ52" i="199"/>
  <c r="AP52" i="199"/>
  <c r="AN52" i="199"/>
  <c r="AI52" i="199"/>
  <c r="AH52" i="199"/>
  <c r="AF52" i="199"/>
  <c r="AA52" i="199"/>
  <c r="Z52" i="199"/>
  <c r="X52" i="199"/>
  <c r="S52" i="199"/>
  <c r="R52" i="199"/>
  <c r="P52" i="199"/>
  <c r="K52" i="199"/>
  <c r="J52" i="199"/>
  <c r="H52" i="199"/>
  <c r="BO51" i="199"/>
  <c r="BN51" i="199"/>
  <c r="BL51" i="199"/>
  <c r="BG51" i="199"/>
  <c r="BF51" i="199"/>
  <c r="BD51" i="199"/>
  <c r="AY51" i="199"/>
  <c r="AX51" i="199"/>
  <c r="AV51" i="199"/>
  <c r="AQ51" i="199"/>
  <c r="AP51" i="199"/>
  <c r="AN51" i="199"/>
  <c r="AI51" i="199"/>
  <c r="AH51" i="199"/>
  <c r="AF51" i="199"/>
  <c r="AA51" i="199"/>
  <c r="Z51" i="199"/>
  <c r="X51" i="199"/>
  <c r="S51" i="199"/>
  <c r="R51" i="199"/>
  <c r="P51" i="199"/>
  <c r="K51" i="199"/>
  <c r="J51" i="199"/>
  <c r="H51" i="199"/>
  <c r="BO50" i="199"/>
  <c r="BN50" i="199"/>
  <c r="BL50" i="199"/>
  <c r="BG50" i="199"/>
  <c r="BF50" i="199"/>
  <c r="BD50" i="199"/>
  <c r="AY50" i="199"/>
  <c r="AX50" i="199"/>
  <c r="AV50" i="199"/>
  <c r="AQ50" i="199"/>
  <c r="AP50" i="199"/>
  <c r="AN50" i="199"/>
  <c r="AI50" i="199"/>
  <c r="AH50" i="199"/>
  <c r="AF50" i="199"/>
  <c r="AA50" i="199"/>
  <c r="Z50" i="199"/>
  <c r="X50" i="199"/>
  <c r="S50" i="199"/>
  <c r="R50" i="199"/>
  <c r="P50" i="199"/>
  <c r="K50" i="199"/>
  <c r="J50" i="199"/>
  <c r="H50" i="199"/>
  <c r="BO49" i="199"/>
  <c r="BN49" i="199"/>
  <c r="BL49" i="199"/>
  <c r="BG49" i="199"/>
  <c r="BF49" i="199"/>
  <c r="BD49" i="199"/>
  <c r="AY49" i="199"/>
  <c r="AX49" i="199"/>
  <c r="AV49" i="199"/>
  <c r="AQ49" i="199"/>
  <c r="AP49" i="199"/>
  <c r="AN49" i="199"/>
  <c r="AI49" i="199"/>
  <c r="AH49" i="199"/>
  <c r="AF49" i="199"/>
  <c r="AA49" i="199"/>
  <c r="Z49" i="199"/>
  <c r="X49" i="199"/>
  <c r="S49" i="199"/>
  <c r="R49" i="199"/>
  <c r="P49" i="199"/>
  <c r="K49" i="199"/>
  <c r="J49" i="199"/>
  <c r="H49" i="199"/>
  <c r="BO48" i="199"/>
  <c r="BN48" i="199"/>
  <c r="BL48" i="199"/>
  <c r="BG48" i="199"/>
  <c r="BF48" i="199"/>
  <c r="BD48" i="199"/>
  <c r="AY48" i="199"/>
  <c r="AX48" i="199"/>
  <c r="AV48" i="199"/>
  <c r="AQ48" i="199"/>
  <c r="AP48" i="199"/>
  <c r="AN48" i="199"/>
  <c r="AI48" i="199"/>
  <c r="AH48" i="199"/>
  <c r="AF48" i="199"/>
  <c r="AA48" i="199"/>
  <c r="Z48" i="199"/>
  <c r="X48" i="199"/>
  <c r="S48" i="199"/>
  <c r="R48" i="199"/>
  <c r="P48" i="199"/>
  <c r="K48" i="199"/>
  <c r="J48" i="199"/>
  <c r="H48" i="199"/>
  <c r="BO47" i="199"/>
  <c r="BN47" i="199"/>
  <c r="BL47" i="199"/>
  <c r="BG47" i="199"/>
  <c r="BF47" i="199"/>
  <c r="BD47" i="199"/>
  <c r="AY47" i="199"/>
  <c r="AX47" i="199"/>
  <c r="AV47" i="199"/>
  <c r="AQ47" i="199"/>
  <c r="AP47" i="199"/>
  <c r="AN47" i="199"/>
  <c r="AI47" i="199"/>
  <c r="AH47" i="199"/>
  <c r="AF47" i="199"/>
  <c r="AA47" i="199"/>
  <c r="Z47" i="199"/>
  <c r="X47" i="199"/>
  <c r="S47" i="199"/>
  <c r="R47" i="199"/>
  <c r="P47" i="199"/>
  <c r="K47" i="199"/>
  <c r="J47" i="199"/>
  <c r="H47" i="199"/>
  <c r="BO46" i="199"/>
  <c r="BN46" i="199"/>
  <c r="BL46" i="199"/>
  <c r="BG46" i="199"/>
  <c r="BF46" i="199"/>
  <c r="BD46" i="199"/>
  <c r="AY46" i="199"/>
  <c r="AX46" i="199"/>
  <c r="AV46" i="199"/>
  <c r="AQ46" i="199"/>
  <c r="AP46" i="199"/>
  <c r="AN46" i="199"/>
  <c r="AI46" i="199"/>
  <c r="AH46" i="199"/>
  <c r="AF46" i="199"/>
  <c r="AA46" i="199"/>
  <c r="Z46" i="199"/>
  <c r="X46" i="199"/>
  <c r="S46" i="199"/>
  <c r="R46" i="199"/>
  <c r="P46" i="199"/>
  <c r="K46" i="199"/>
  <c r="J46" i="199"/>
  <c r="H46" i="199"/>
  <c r="BO45" i="199"/>
  <c r="BN45" i="199"/>
  <c r="BL45" i="199"/>
  <c r="BG45" i="199"/>
  <c r="BF45" i="199"/>
  <c r="BD45" i="199"/>
  <c r="AY45" i="199"/>
  <c r="AX45" i="199"/>
  <c r="AV45" i="199"/>
  <c r="AQ45" i="199"/>
  <c r="AP45" i="199"/>
  <c r="AN45" i="199"/>
  <c r="AI45" i="199"/>
  <c r="AH45" i="199"/>
  <c r="AF45" i="199"/>
  <c r="AA45" i="199"/>
  <c r="Z45" i="199"/>
  <c r="X45" i="199"/>
  <c r="S45" i="199"/>
  <c r="R45" i="199"/>
  <c r="P45" i="199"/>
  <c r="K45" i="199"/>
  <c r="J45" i="199"/>
  <c r="H45" i="199"/>
  <c r="BO44" i="199"/>
  <c r="BN44" i="199"/>
  <c r="BL44" i="199"/>
  <c r="BG44" i="199"/>
  <c r="BF44" i="199"/>
  <c r="BD44" i="199"/>
  <c r="AY44" i="199"/>
  <c r="AX44" i="199"/>
  <c r="AV44" i="199"/>
  <c r="AQ44" i="199"/>
  <c r="AP44" i="199"/>
  <c r="AN44" i="199"/>
  <c r="AI44" i="199"/>
  <c r="AH44" i="199"/>
  <c r="AF44" i="199"/>
  <c r="AA44" i="199"/>
  <c r="Z44" i="199"/>
  <c r="X44" i="199"/>
  <c r="S44" i="199"/>
  <c r="R44" i="199"/>
  <c r="P44" i="199"/>
  <c r="K44" i="199"/>
  <c r="J44" i="199"/>
  <c r="H44" i="199"/>
  <c r="BO43" i="199"/>
  <c r="BN43" i="199"/>
  <c r="BL43" i="199"/>
  <c r="BG43" i="199"/>
  <c r="BF43" i="199"/>
  <c r="BD43" i="199"/>
  <c r="AY43" i="199"/>
  <c r="AX43" i="199"/>
  <c r="AV43" i="199"/>
  <c r="AQ43" i="199"/>
  <c r="AP43" i="199"/>
  <c r="AN43" i="199"/>
  <c r="AI43" i="199"/>
  <c r="AH43" i="199"/>
  <c r="AF43" i="199"/>
  <c r="AA43" i="199"/>
  <c r="Z43" i="199"/>
  <c r="X43" i="199"/>
  <c r="S43" i="199"/>
  <c r="R43" i="199"/>
  <c r="P43" i="199"/>
  <c r="K43" i="199"/>
  <c r="J43" i="199"/>
  <c r="H43" i="199"/>
  <c r="BO42" i="199"/>
  <c r="BN42" i="199"/>
  <c r="BL42" i="199"/>
  <c r="BG42" i="199"/>
  <c r="BF42" i="199"/>
  <c r="BD42" i="199"/>
  <c r="AY42" i="199"/>
  <c r="AX42" i="199"/>
  <c r="AV42" i="199"/>
  <c r="AQ42" i="199"/>
  <c r="AP42" i="199"/>
  <c r="AN42" i="199"/>
  <c r="AI42" i="199"/>
  <c r="AH42" i="199"/>
  <c r="AF42" i="199"/>
  <c r="AA42" i="199"/>
  <c r="Z42" i="199"/>
  <c r="X42" i="199"/>
  <c r="S42" i="199"/>
  <c r="R42" i="199"/>
  <c r="P42" i="199"/>
  <c r="K42" i="199"/>
  <c r="J42" i="199"/>
  <c r="H42" i="199"/>
  <c r="BO41" i="199"/>
  <c r="BN41" i="199"/>
  <c r="BL41" i="199"/>
  <c r="BG41" i="199"/>
  <c r="BF41" i="199"/>
  <c r="BD41" i="199"/>
  <c r="AY41" i="199"/>
  <c r="AX41" i="199"/>
  <c r="AV41" i="199"/>
  <c r="AQ41" i="199"/>
  <c r="AP41" i="199"/>
  <c r="AN41" i="199"/>
  <c r="AI41" i="199"/>
  <c r="AH41" i="199"/>
  <c r="AF41" i="199"/>
  <c r="AA41" i="199"/>
  <c r="Z41" i="199"/>
  <c r="X41" i="199"/>
  <c r="S41" i="199"/>
  <c r="R41" i="199"/>
  <c r="P41" i="199"/>
  <c r="K41" i="199"/>
  <c r="J41" i="199"/>
  <c r="H41" i="199"/>
  <c r="BO40" i="199"/>
  <c r="BN40" i="199"/>
  <c r="BL40" i="199"/>
  <c r="BG40" i="199"/>
  <c r="BF40" i="199"/>
  <c r="BD40" i="199"/>
  <c r="AY40" i="199"/>
  <c r="AX40" i="199"/>
  <c r="AV40" i="199"/>
  <c r="AQ40" i="199"/>
  <c r="AP40" i="199"/>
  <c r="AN40" i="199"/>
  <c r="AI40" i="199"/>
  <c r="AH40" i="199"/>
  <c r="AF40" i="199"/>
  <c r="AA40" i="199"/>
  <c r="Z40" i="199"/>
  <c r="X40" i="199"/>
  <c r="S40" i="199"/>
  <c r="R40" i="199"/>
  <c r="P40" i="199"/>
  <c r="K40" i="199"/>
  <c r="J40" i="199"/>
  <c r="H40" i="199"/>
  <c r="BN39" i="199"/>
  <c r="BK39" i="199"/>
  <c r="BL39" i="199" s="1"/>
  <c r="BF39" i="199"/>
  <c r="BC39" i="199"/>
  <c r="BG39" i="199" s="1"/>
  <c r="AX39" i="199"/>
  <c r="AU39" i="199"/>
  <c r="AV39" i="199" s="1"/>
  <c r="AP39" i="199"/>
  <c r="AM39" i="199"/>
  <c r="AQ39" i="199" s="1"/>
  <c r="AH39" i="199"/>
  <c r="AE39" i="199"/>
  <c r="AI39" i="199" s="1"/>
  <c r="Z39" i="199"/>
  <c r="W39" i="199"/>
  <c r="X39" i="199" s="1"/>
  <c r="R39" i="199"/>
  <c r="O39" i="199"/>
  <c r="P39" i="199" s="1"/>
  <c r="J39" i="199"/>
  <c r="G39" i="199"/>
  <c r="H39" i="199" s="1"/>
  <c r="BO38" i="199"/>
  <c r="BN38" i="199"/>
  <c r="BL38" i="199"/>
  <c r="BG38" i="199"/>
  <c r="BF38" i="199"/>
  <c r="BD38" i="199"/>
  <c r="AY38" i="199"/>
  <c r="AX38" i="199"/>
  <c r="AV38" i="199"/>
  <c r="AQ38" i="199"/>
  <c r="AP38" i="199"/>
  <c r="AN38" i="199"/>
  <c r="AI38" i="199"/>
  <c r="AH38" i="199"/>
  <c r="AF38" i="199"/>
  <c r="AA38" i="199"/>
  <c r="Z38" i="199"/>
  <c r="X38" i="199"/>
  <c r="S38" i="199"/>
  <c r="R38" i="199"/>
  <c r="P38" i="199"/>
  <c r="K38" i="199"/>
  <c r="J38" i="199"/>
  <c r="H38" i="199"/>
  <c r="BO37" i="199"/>
  <c r="BN37" i="199"/>
  <c r="BL37" i="199"/>
  <c r="BG37" i="199"/>
  <c r="BF37" i="199"/>
  <c r="BD37" i="199"/>
  <c r="AY37" i="199"/>
  <c r="AX37" i="199"/>
  <c r="AV37" i="199"/>
  <c r="AQ37" i="199"/>
  <c r="AP37" i="199"/>
  <c r="AN37" i="199"/>
  <c r="AI37" i="199"/>
  <c r="AH37" i="199"/>
  <c r="AF37" i="199"/>
  <c r="AA37" i="199"/>
  <c r="Z37" i="199"/>
  <c r="X37" i="199"/>
  <c r="S37" i="199"/>
  <c r="R37" i="199"/>
  <c r="P37" i="199"/>
  <c r="K37" i="199"/>
  <c r="J37" i="199"/>
  <c r="H37" i="199"/>
  <c r="BO36" i="199"/>
  <c r="BN36" i="199"/>
  <c r="BL36" i="199"/>
  <c r="BG36" i="199"/>
  <c r="BF36" i="199"/>
  <c r="BD36" i="199"/>
  <c r="AY36" i="199"/>
  <c r="AX36" i="199"/>
  <c r="AV36" i="199"/>
  <c r="AQ36" i="199"/>
  <c r="AP36" i="199"/>
  <c r="AN36" i="199"/>
  <c r="AI36" i="199"/>
  <c r="AH36" i="199"/>
  <c r="AF36" i="199"/>
  <c r="AA36" i="199"/>
  <c r="Z36" i="199"/>
  <c r="X36" i="199"/>
  <c r="S36" i="199"/>
  <c r="R36" i="199"/>
  <c r="P36" i="199"/>
  <c r="K36" i="199"/>
  <c r="J36" i="199"/>
  <c r="H36" i="199"/>
  <c r="BO35" i="199"/>
  <c r="BN35" i="199"/>
  <c r="BL35" i="199"/>
  <c r="BG35" i="199"/>
  <c r="BF35" i="199"/>
  <c r="BD35" i="199"/>
  <c r="AY35" i="199"/>
  <c r="AX35" i="199"/>
  <c r="AV35" i="199"/>
  <c r="AQ35" i="199"/>
  <c r="AP35" i="199"/>
  <c r="AN35" i="199"/>
  <c r="AI35" i="199"/>
  <c r="AH35" i="199"/>
  <c r="AF35" i="199"/>
  <c r="AA35" i="199"/>
  <c r="Z35" i="199"/>
  <c r="X35" i="199"/>
  <c r="S35" i="199"/>
  <c r="R35" i="199"/>
  <c r="P35" i="199"/>
  <c r="K35" i="199"/>
  <c r="J35" i="199"/>
  <c r="H35" i="199"/>
  <c r="BO34" i="199"/>
  <c r="BN34" i="199"/>
  <c r="BL34" i="199"/>
  <c r="BG34" i="199"/>
  <c r="BF34" i="199"/>
  <c r="BD34" i="199"/>
  <c r="AY34" i="199"/>
  <c r="AX34" i="199"/>
  <c r="AV34" i="199"/>
  <c r="AQ34" i="199"/>
  <c r="AP34" i="199"/>
  <c r="AN34" i="199"/>
  <c r="AI34" i="199"/>
  <c r="AH34" i="199"/>
  <c r="AF34" i="199"/>
  <c r="AA34" i="199"/>
  <c r="Z34" i="199"/>
  <c r="X34" i="199"/>
  <c r="S34" i="199"/>
  <c r="R34" i="199"/>
  <c r="P34" i="199"/>
  <c r="K34" i="199"/>
  <c r="J34" i="199"/>
  <c r="H34" i="199"/>
  <c r="BO33" i="199"/>
  <c r="BN33" i="199"/>
  <c r="BL33" i="199"/>
  <c r="BG33" i="199"/>
  <c r="BF33" i="199"/>
  <c r="BD33" i="199"/>
  <c r="AY33" i="199"/>
  <c r="AX33" i="199"/>
  <c r="AV33" i="199"/>
  <c r="AQ33" i="199"/>
  <c r="AP33" i="199"/>
  <c r="AN33" i="199"/>
  <c r="AI33" i="199"/>
  <c r="AH33" i="199"/>
  <c r="AF33" i="199"/>
  <c r="AA33" i="199"/>
  <c r="Z33" i="199"/>
  <c r="X33" i="199"/>
  <c r="S33" i="199"/>
  <c r="R33" i="199"/>
  <c r="P33" i="199"/>
  <c r="K33" i="199"/>
  <c r="J33" i="199"/>
  <c r="H33" i="199"/>
  <c r="BO32" i="199"/>
  <c r="BN32" i="199"/>
  <c r="BL32" i="199"/>
  <c r="BG32" i="199"/>
  <c r="BF32" i="199"/>
  <c r="BD32" i="199"/>
  <c r="AY32" i="199"/>
  <c r="AX32" i="199"/>
  <c r="AV32" i="199"/>
  <c r="AQ32" i="199"/>
  <c r="AP32" i="199"/>
  <c r="AN32" i="199"/>
  <c r="AI32" i="199"/>
  <c r="AH32" i="199"/>
  <c r="AF32" i="199"/>
  <c r="AA32" i="199"/>
  <c r="Z32" i="199"/>
  <c r="X32" i="199"/>
  <c r="S32" i="199"/>
  <c r="R32" i="199"/>
  <c r="P32" i="199"/>
  <c r="K32" i="199"/>
  <c r="J32" i="199"/>
  <c r="H32" i="199"/>
  <c r="BO31" i="199"/>
  <c r="BN31" i="199"/>
  <c r="BL31" i="199"/>
  <c r="BG31" i="199"/>
  <c r="BF31" i="199"/>
  <c r="BD31" i="199"/>
  <c r="AY31" i="199"/>
  <c r="AX31" i="199"/>
  <c r="AV31" i="199"/>
  <c r="AQ31" i="199"/>
  <c r="AP31" i="199"/>
  <c r="AN31" i="199"/>
  <c r="AI31" i="199"/>
  <c r="AH31" i="199"/>
  <c r="AF31" i="199"/>
  <c r="AA31" i="199"/>
  <c r="Z31" i="199"/>
  <c r="X31" i="199"/>
  <c r="S31" i="199"/>
  <c r="R31" i="199"/>
  <c r="P31" i="199"/>
  <c r="K31" i="199"/>
  <c r="J31" i="199"/>
  <c r="H31" i="199"/>
  <c r="BO30" i="199"/>
  <c r="BN30" i="199"/>
  <c r="BL30" i="199"/>
  <c r="BG30" i="199"/>
  <c r="BF30" i="199"/>
  <c r="BD30" i="199"/>
  <c r="AY30" i="199"/>
  <c r="AX30" i="199"/>
  <c r="AV30" i="199"/>
  <c r="AQ30" i="199"/>
  <c r="AP30" i="199"/>
  <c r="AN30" i="199"/>
  <c r="AI30" i="199"/>
  <c r="AH30" i="199"/>
  <c r="AF30" i="199"/>
  <c r="AA30" i="199"/>
  <c r="Z30" i="199"/>
  <c r="X30" i="199"/>
  <c r="S30" i="199"/>
  <c r="R30" i="199"/>
  <c r="P30" i="199"/>
  <c r="K30" i="199"/>
  <c r="J30" i="199"/>
  <c r="H30" i="199"/>
  <c r="BO29" i="199"/>
  <c r="BN29" i="199"/>
  <c r="BL29" i="199"/>
  <c r="BG29" i="199"/>
  <c r="BF29" i="199"/>
  <c r="BD29" i="199"/>
  <c r="AY29" i="199"/>
  <c r="AX29" i="199"/>
  <c r="AV29" i="199"/>
  <c r="AQ29" i="199"/>
  <c r="AP29" i="199"/>
  <c r="AN29" i="199"/>
  <c r="AI29" i="199"/>
  <c r="AH29" i="199"/>
  <c r="AF29" i="199"/>
  <c r="AA29" i="199"/>
  <c r="Z29" i="199"/>
  <c r="X29" i="199"/>
  <c r="S29" i="199"/>
  <c r="R29" i="199"/>
  <c r="P29" i="199"/>
  <c r="K29" i="199"/>
  <c r="J29" i="199"/>
  <c r="H29" i="199"/>
  <c r="BO28" i="199"/>
  <c r="BN28" i="199"/>
  <c r="BL28" i="199"/>
  <c r="BG28" i="199"/>
  <c r="BF28" i="199"/>
  <c r="BD28" i="199"/>
  <c r="AY28" i="199"/>
  <c r="AX28" i="199"/>
  <c r="AV28" i="199"/>
  <c r="AQ28" i="199"/>
  <c r="AP28" i="199"/>
  <c r="AN28" i="199"/>
  <c r="AI28" i="199"/>
  <c r="AH28" i="199"/>
  <c r="AF28" i="199"/>
  <c r="AA28" i="199"/>
  <c r="Z28" i="199"/>
  <c r="X28" i="199"/>
  <c r="S28" i="199"/>
  <c r="R28" i="199"/>
  <c r="P28" i="199"/>
  <c r="K28" i="199"/>
  <c r="J28" i="199"/>
  <c r="H28" i="199"/>
  <c r="BO27" i="199"/>
  <c r="BN27" i="199"/>
  <c r="BL27" i="199"/>
  <c r="BG27" i="199"/>
  <c r="BF27" i="199"/>
  <c r="BD27" i="199"/>
  <c r="AY27" i="199"/>
  <c r="AX27" i="199"/>
  <c r="AV27" i="199"/>
  <c r="AQ27" i="199"/>
  <c r="AP27" i="199"/>
  <c r="AN27" i="199"/>
  <c r="AI27" i="199"/>
  <c r="AH27" i="199"/>
  <c r="AF27" i="199"/>
  <c r="AA27" i="199"/>
  <c r="Z27" i="199"/>
  <c r="X27" i="199"/>
  <c r="S27" i="199"/>
  <c r="R27" i="199"/>
  <c r="P27" i="199"/>
  <c r="K27" i="199"/>
  <c r="J27" i="199"/>
  <c r="H27" i="199"/>
  <c r="BO26" i="199"/>
  <c r="BN26" i="199"/>
  <c r="BL26" i="199"/>
  <c r="BG26" i="199"/>
  <c r="BF26" i="199"/>
  <c r="BD26" i="199"/>
  <c r="AY26" i="199"/>
  <c r="AX26" i="199"/>
  <c r="AV26" i="199"/>
  <c r="AQ26" i="199"/>
  <c r="AP26" i="199"/>
  <c r="AN26" i="199"/>
  <c r="AI26" i="199"/>
  <c r="AH26" i="199"/>
  <c r="AF26" i="199"/>
  <c r="AA26" i="199"/>
  <c r="Z26" i="199"/>
  <c r="X26" i="199"/>
  <c r="S26" i="199"/>
  <c r="R26" i="199"/>
  <c r="P26" i="199"/>
  <c r="K26" i="199"/>
  <c r="J26" i="199"/>
  <c r="H26" i="199"/>
  <c r="BO25" i="199"/>
  <c r="BN25" i="199"/>
  <c r="BL25" i="199"/>
  <c r="BG25" i="199"/>
  <c r="BF25" i="199"/>
  <c r="BD25" i="199"/>
  <c r="AY25" i="199"/>
  <c r="AX25" i="199"/>
  <c r="AV25" i="199"/>
  <c r="AQ25" i="199"/>
  <c r="AP25" i="199"/>
  <c r="AN25" i="199"/>
  <c r="AI25" i="199"/>
  <c r="AH25" i="199"/>
  <c r="AF25" i="199"/>
  <c r="AA25" i="199"/>
  <c r="Z25" i="199"/>
  <c r="X25" i="199"/>
  <c r="S25" i="199"/>
  <c r="R25" i="199"/>
  <c r="P25" i="199"/>
  <c r="K25" i="199"/>
  <c r="J25" i="199"/>
  <c r="H25" i="199"/>
  <c r="BO24" i="199"/>
  <c r="BN24" i="199"/>
  <c r="BL24" i="199"/>
  <c r="BG24" i="199"/>
  <c r="BF24" i="199"/>
  <c r="BD24" i="199"/>
  <c r="AY24" i="199"/>
  <c r="AX24" i="199"/>
  <c r="AV24" i="199"/>
  <c r="AQ24" i="199"/>
  <c r="AP24" i="199"/>
  <c r="AN24" i="199"/>
  <c r="AI24" i="199"/>
  <c r="AH24" i="199"/>
  <c r="AF24" i="199"/>
  <c r="AA24" i="199"/>
  <c r="Z24" i="199"/>
  <c r="X24" i="199"/>
  <c r="S24" i="199"/>
  <c r="R24" i="199"/>
  <c r="P24" i="199"/>
  <c r="K24" i="199"/>
  <c r="J24" i="199"/>
  <c r="H24" i="199"/>
  <c r="BO23" i="199"/>
  <c r="BN23" i="199"/>
  <c r="BL23" i="199"/>
  <c r="BG23" i="199"/>
  <c r="BF23" i="199"/>
  <c r="BD23" i="199"/>
  <c r="AY23" i="199"/>
  <c r="AX23" i="199"/>
  <c r="AV23" i="199"/>
  <c r="AQ23" i="199"/>
  <c r="AP23" i="199"/>
  <c r="AN23" i="199"/>
  <c r="AI23" i="199"/>
  <c r="AH23" i="199"/>
  <c r="AF23" i="199"/>
  <c r="AA23" i="199"/>
  <c r="Z23" i="199"/>
  <c r="X23" i="199"/>
  <c r="S23" i="199"/>
  <c r="R23" i="199"/>
  <c r="P23" i="199"/>
  <c r="K23" i="199"/>
  <c r="J23" i="199"/>
  <c r="H23" i="199"/>
  <c r="BN22" i="199"/>
  <c r="BK22" i="199"/>
  <c r="BF22" i="199"/>
  <c r="BC22" i="199"/>
  <c r="AX22" i="199"/>
  <c r="AU22" i="199"/>
  <c r="AP22" i="199"/>
  <c r="AM22" i="199"/>
  <c r="AH22" i="199"/>
  <c r="AE22" i="199"/>
  <c r="Z22" i="199"/>
  <c r="W22" i="199"/>
  <c r="R22" i="199"/>
  <c r="O22" i="199"/>
  <c r="J22" i="199"/>
  <c r="G22" i="199"/>
  <c r="BO21" i="199"/>
  <c r="BN21" i="199"/>
  <c r="BL21" i="199"/>
  <c r="BG21" i="199"/>
  <c r="BF21" i="199"/>
  <c r="BD21" i="199"/>
  <c r="AY21" i="199"/>
  <c r="AX21" i="199"/>
  <c r="AV21" i="199"/>
  <c r="AQ21" i="199"/>
  <c r="AP21" i="199"/>
  <c r="AN21" i="199"/>
  <c r="AI21" i="199"/>
  <c r="AH21" i="199"/>
  <c r="AF21" i="199"/>
  <c r="AA21" i="199"/>
  <c r="Z21" i="199"/>
  <c r="X21" i="199"/>
  <c r="S21" i="199"/>
  <c r="R21" i="199"/>
  <c r="P21" i="199"/>
  <c r="K21" i="199"/>
  <c r="J21" i="199"/>
  <c r="H21" i="199"/>
  <c r="BO20" i="199"/>
  <c r="BN20" i="199"/>
  <c r="BL20" i="199"/>
  <c r="BG20" i="199"/>
  <c r="BF20" i="199"/>
  <c r="BD20" i="199"/>
  <c r="AY20" i="199"/>
  <c r="AX20" i="199"/>
  <c r="AV20" i="199"/>
  <c r="AQ20" i="199"/>
  <c r="AP20" i="199"/>
  <c r="AN20" i="199"/>
  <c r="AI20" i="199"/>
  <c r="AH20" i="199"/>
  <c r="AF20" i="199"/>
  <c r="AA20" i="199"/>
  <c r="Z20" i="199"/>
  <c r="X20" i="199"/>
  <c r="S20" i="199"/>
  <c r="R20" i="199"/>
  <c r="P20" i="199"/>
  <c r="K20" i="199"/>
  <c r="J20" i="199"/>
  <c r="H20" i="199"/>
  <c r="BO19" i="199"/>
  <c r="BN19" i="199"/>
  <c r="BL19" i="199"/>
  <c r="BG19" i="199"/>
  <c r="BF19" i="199"/>
  <c r="BD19" i="199"/>
  <c r="AY19" i="199"/>
  <c r="AX19" i="199"/>
  <c r="AV19" i="199"/>
  <c r="AQ19" i="199"/>
  <c r="AP19" i="199"/>
  <c r="AN19" i="199"/>
  <c r="AI19" i="199"/>
  <c r="AH19" i="199"/>
  <c r="AF19" i="199"/>
  <c r="AA19" i="199"/>
  <c r="Z19" i="199"/>
  <c r="X19" i="199"/>
  <c r="S19" i="199"/>
  <c r="R19" i="199"/>
  <c r="P19" i="199"/>
  <c r="K19" i="199"/>
  <c r="J19" i="199"/>
  <c r="H19" i="199"/>
  <c r="BO18" i="199"/>
  <c r="BN18" i="199"/>
  <c r="BL18" i="199"/>
  <c r="BG18" i="199"/>
  <c r="BF18" i="199"/>
  <c r="BD18" i="199"/>
  <c r="AY18" i="199"/>
  <c r="AX18" i="199"/>
  <c r="AV18" i="199"/>
  <c r="AQ18" i="199"/>
  <c r="AP18" i="199"/>
  <c r="AN18" i="199"/>
  <c r="AI18" i="199"/>
  <c r="AH18" i="199"/>
  <c r="AF18" i="199"/>
  <c r="AA18" i="199"/>
  <c r="Z18" i="199"/>
  <c r="X18" i="199"/>
  <c r="S18" i="199"/>
  <c r="R18" i="199"/>
  <c r="P18" i="199"/>
  <c r="K18" i="199"/>
  <c r="J18" i="199"/>
  <c r="H18" i="199"/>
  <c r="BO17" i="199"/>
  <c r="BN17" i="199"/>
  <c r="BL17" i="199"/>
  <c r="BG17" i="199"/>
  <c r="BF17" i="199"/>
  <c r="BD17" i="199"/>
  <c r="AY17" i="199"/>
  <c r="AX17" i="199"/>
  <c r="AV17" i="199"/>
  <c r="AQ17" i="199"/>
  <c r="AP17" i="199"/>
  <c r="AN17" i="199"/>
  <c r="AI17" i="199"/>
  <c r="AH17" i="199"/>
  <c r="AF17" i="199"/>
  <c r="AA17" i="199"/>
  <c r="Z17" i="199"/>
  <c r="X17" i="199"/>
  <c r="S17" i="199"/>
  <c r="R17" i="199"/>
  <c r="P17" i="199"/>
  <c r="K17" i="199"/>
  <c r="J17" i="199"/>
  <c r="H17" i="199"/>
  <c r="BO16" i="199"/>
  <c r="BN16" i="199"/>
  <c r="BL16" i="199"/>
  <c r="BG16" i="199"/>
  <c r="BF16" i="199"/>
  <c r="BD16" i="199"/>
  <c r="AY16" i="199"/>
  <c r="AX16" i="199"/>
  <c r="AV16" i="199"/>
  <c r="AQ16" i="199"/>
  <c r="AP16" i="199"/>
  <c r="AN16" i="199"/>
  <c r="AI16" i="199"/>
  <c r="AH16" i="199"/>
  <c r="AF16" i="199"/>
  <c r="AA16" i="199"/>
  <c r="Z16" i="199"/>
  <c r="X16" i="199"/>
  <c r="S16" i="199"/>
  <c r="R16" i="199"/>
  <c r="P16" i="199"/>
  <c r="K16" i="199"/>
  <c r="J16" i="199"/>
  <c r="H16" i="199"/>
  <c r="BO15" i="199"/>
  <c r="BN15" i="199"/>
  <c r="BL15" i="199"/>
  <c r="BG15" i="199"/>
  <c r="BF15" i="199"/>
  <c r="BD15" i="199"/>
  <c r="AY15" i="199"/>
  <c r="AX15" i="199"/>
  <c r="AV15" i="199"/>
  <c r="AQ15" i="199"/>
  <c r="AP15" i="199"/>
  <c r="AN15" i="199"/>
  <c r="AI15" i="199"/>
  <c r="AH15" i="199"/>
  <c r="AF15" i="199"/>
  <c r="AA15" i="199"/>
  <c r="Z15" i="199"/>
  <c r="X15" i="199"/>
  <c r="S15" i="199"/>
  <c r="R15" i="199"/>
  <c r="P15" i="199"/>
  <c r="K15" i="199"/>
  <c r="J15" i="199"/>
  <c r="H15" i="199"/>
  <c r="BO14" i="199"/>
  <c r="BN14" i="199"/>
  <c r="BL14" i="199"/>
  <c r="BG14" i="199"/>
  <c r="BF14" i="199"/>
  <c r="BD14" i="199"/>
  <c r="AY14" i="199"/>
  <c r="AX14" i="199"/>
  <c r="AV14" i="199"/>
  <c r="AQ14" i="199"/>
  <c r="AP14" i="199"/>
  <c r="AN14" i="199"/>
  <c r="AI14" i="199"/>
  <c r="AH14" i="199"/>
  <c r="AF14" i="199"/>
  <c r="AA14" i="199"/>
  <c r="Z14" i="199"/>
  <c r="X14" i="199"/>
  <c r="S14" i="199"/>
  <c r="R14" i="199"/>
  <c r="P14" i="199"/>
  <c r="K14" i="199"/>
  <c r="J14" i="199"/>
  <c r="H14" i="199"/>
  <c r="BO13" i="199"/>
  <c r="BN13" i="199"/>
  <c r="BL13" i="199"/>
  <c r="BG13" i="199"/>
  <c r="BF13" i="199"/>
  <c r="BD13" i="199"/>
  <c r="AY13" i="199"/>
  <c r="AX13" i="199"/>
  <c r="AV13" i="199"/>
  <c r="AQ13" i="199"/>
  <c r="AP13" i="199"/>
  <c r="AN13" i="199"/>
  <c r="AI13" i="199"/>
  <c r="AH13" i="199"/>
  <c r="AF13" i="199"/>
  <c r="AA13" i="199"/>
  <c r="Z13" i="199"/>
  <c r="X13" i="199"/>
  <c r="S13" i="199"/>
  <c r="R13" i="199"/>
  <c r="P13" i="199"/>
  <c r="K13" i="199"/>
  <c r="J13" i="199"/>
  <c r="H13" i="199"/>
  <c r="BO12" i="199"/>
  <c r="BN12" i="199"/>
  <c r="BL12" i="199"/>
  <c r="BG12" i="199"/>
  <c r="BF12" i="199"/>
  <c r="BD12" i="199"/>
  <c r="AY12" i="199"/>
  <c r="AX12" i="199"/>
  <c r="AV12" i="199"/>
  <c r="AQ12" i="199"/>
  <c r="AP12" i="199"/>
  <c r="AN12" i="199"/>
  <c r="AI12" i="199"/>
  <c r="AH12" i="199"/>
  <c r="AF12" i="199"/>
  <c r="AA12" i="199"/>
  <c r="Z12" i="199"/>
  <c r="X12" i="199"/>
  <c r="S12" i="199"/>
  <c r="R12" i="199"/>
  <c r="P12" i="199"/>
  <c r="K12" i="199"/>
  <c r="J12" i="199"/>
  <c r="H12" i="199"/>
  <c r="BO11" i="199"/>
  <c r="BN11" i="199"/>
  <c r="BL11" i="199"/>
  <c r="BG11" i="199"/>
  <c r="BF11" i="199"/>
  <c r="BD11" i="199"/>
  <c r="AY11" i="199"/>
  <c r="AX11" i="199"/>
  <c r="AV11" i="199"/>
  <c r="AQ11" i="199"/>
  <c r="AP11" i="199"/>
  <c r="AN11" i="199"/>
  <c r="AI11" i="199"/>
  <c r="AH11" i="199"/>
  <c r="AF11" i="199"/>
  <c r="AA11" i="199"/>
  <c r="Z11" i="199"/>
  <c r="X11" i="199"/>
  <c r="S11" i="199"/>
  <c r="R11" i="199"/>
  <c r="P11" i="199"/>
  <c r="K11" i="199"/>
  <c r="J11" i="199"/>
  <c r="H11" i="199"/>
  <c r="BO10" i="199"/>
  <c r="BN10" i="199"/>
  <c r="BL10" i="199"/>
  <c r="BG10" i="199"/>
  <c r="BF10" i="199"/>
  <c r="BD10" i="199"/>
  <c r="AY10" i="199"/>
  <c r="AX10" i="199"/>
  <c r="AV10" i="199"/>
  <c r="AQ10" i="199"/>
  <c r="AP10" i="199"/>
  <c r="AN10" i="199"/>
  <c r="AI10" i="199"/>
  <c r="AH10" i="199"/>
  <c r="AF10" i="199"/>
  <c r="AA10" i="199"/>
  <c r="Z10" i="199"/>
  <c r="X10" i="199"/>
  <c r="S10" i="199"/>
  <c r="R10" i="199"/>
  <c r="P10" i="199"/>
  <c r="K10" i="199"/>
  <c r="J10" i="199"/>
  <c r="H10" i="199"/>
  <c r="BO9" i="199"/>
  <c r="BN9" i="199"/>
  <c r="BL9" i="199"/>
  <c r="BG9" i="199"/>
  <c r="BF9" i="199"/>
  <c r="BD9" i="199"/>
  <c r="AY9" i="199"/>
  <c r="AX9" i="199"/>
  <c r="AV9" i="199"/>
  <c r="AQ9" i="199"/>
  <c r="AP9" i="199"/>
  <c r="AN9" i="199"/>
  <c r="AI9" i="199"/>
  <c r="AH9" i="199"/>
  <c r="AF9" i="199"/>
  <c r="AA9" i="199"/>
  <c r="Z9" i="199"/>
  <c r="X9" i="199"/>
  <c r="S9" i="199"/>
  <c r="R9" i="199"/>
  <c r="P9" i="199"/>
  <c r="K9" i="199"/>
  <c r="J9" i="199"/>
  <c r="H9" i="199"/>
  <c r="BO8" i="199"/>
  <c r="BN8" i="199"/>
  <c r="BL8" i="199"/>
  <c r="BG8" i="199"/>
  <c r="BF8" i="199"/>
  <c r="BD8" i="199"/>
  <c r="AY8" i="199"/>
  <c r="AX8" i="199"/>
  <c r="AV8" i="199"/>
  <c r="AQ8" i="199"/>
  <c r="AP8" i="199"/>
  <c r="AN8" i="199"/>
  <c r="AI8" i="199"/>
  <c r="AH8" i="199"/>
  <c r="AF8" i="199"/>
  <c r="AA8" i="199"/>
  <c r="Z8" i="199"/>
  <c r="X8" i="199"/>
  <c r="S8" i="199"/>
  <c r="R8" i="199"/>
  <c r="P8" i="199"/>
  <c r="K8" i="199"/>
  <c r="J8" i="199"/>
  <c r="H8" i="199"/>
  <c r="BO7" i="199"/>
  <c r="BN7" i="199"/>
  <c r="BL7" i="199"/>
  <c r="BG7" i="199"/>
  <c r="BF7" i="199"/>
  <c r="BD7" i="199"/>
  <c r="AY7" i="199"/>
  <c r="AX7" i="199"/>
  <c r="AV7" i="199"/>
  <c r="AQ7" i="199"/>
  <c r="AP7" i="199"/>
  <c r="AN7" i="199"/>
  <c r="AI7" i="199"/>
  <c r="AH7" i="199"/>
  <c r="AF7" i="199"/>
  <c r="AA7" i="199"/>
  <c r="Z7" i="199"/>
  <c r="X7" i="199"/>
  <c r="S7" i="199"/>
  <c r="R7" i="199"/>
  <c r="P7" i="199"/>
  <c r="K7" i="199"/>
  <c r="J7" i="199"/>
  <c r="H7" i="199"/>
  <c r="BO6" i="199"/>
  <c r="BN6" i="199"/>
  <c r="BL6" i="199"/>
  <c r="BG6" i="199"/>
  <c r="BF6" i="199"/>
  <c r="BD6" i="199"/>
  <c r="AY6" i="199"/>
  <c r="AX6" i="199"/>
  <c r="AV6" i="199"/>
  <c r="AQ6" i="199"/>
  <c r="AP6" i="199"/>
  <c r="AN6" i="199"/>
  <c r="AI6" i="199"/>
  <c r="AH6" i="199"/>
  <c r="AF6" i="199"/>
  <c r="AA6" i="199"/>
  <c r="Z6" i="199"/>
  <c r="X6" i="199"/>
  <c r="S6" i="199"/>
  <c r="R6" i="199"/>
  <c r="P6" i="199"/>
  <c r="K6" i="199"/>
  <c r="J6" i="199"/>
  <c r="H6" i="199"/>
  <c r="CK141" i="198"/>
  <c r="CH141" i="198"/>
  <c r="CL141" i="198" s="1"/>
  <c r="CC141" i="198"/>
  <c r="BZ141" i="198"/>
  <c r="BU141" i="198"/>
  <c r="BR141" i="198"/>
  <c r="BV141" i="198" s="1"/>
  <c r="BM141" i="198"/>
  <c r="BJ141" i="198"/>
  <c r="BE141" i="198"/>
  <c r="BB141" i="198"/>
  <c r="BF141" i="198" s="1"/>
  <c r="AW141" i="198"/>
  <c r="AT141" i="198"/>
  <c r="AO141" i="198"/>
  <c r="AL141" i="198"/>
  <c r="AM141" i="198" s="1"/>
  <c r="AG141" i="198"/>
  <c r="AD141" i="198"/>
  <c r="Y141" i="198"/>
  <c r="V141" i="198"/>
  <c r="Z141" i="198" s="1"/>
  <c r="Q141" i="198"/>
  <c r="N141" i="198"/>
  <c r="I141" i="198"/>
  <c r="F141" i="198"/>
  <c r="J141" i="198" s="1"/>
  <c r="CL140" i="198"/>
  <c r="CK140" i="198"/>
  <c r="CI140" i="198"/>
  <c r="CD140" i="198"/>
  <c r="CC140" i="198"/>
  <c r="CA140" i="198"/>
  <c r="BV140" i="198"/>
  <c r="BU140" i="198"/>
  <c r="BS140" i="198"/>
  <c r="BN140" i="198"/>
  <c r="BM140" i="198"/>
  <c r="BK140" i="198"/>
  <c r="BF140" i="198"/>
  <c r="BE140" i="198"/>
  <c r="BC140" i="198"/>
  <c r="AX140" i="198"/>
  <c r="AW140" i="198"/>
  <c r="AU140" i="198"/>
  <c r="AP140" i="198"/>
  <c r="AO140" i="198"/>
  <c r="AM140" i="198"/>
  <c r="AH140" i="198"/>
  <c r="AG140" i="198"/>
  <c r="AE140" i="198"/>
  <c r="Z140" i="198"/>
  <c r="Y140" i="198"/>
  <c r="W140" i="198"/>
  <c r="R140" i="198"/>
  <c r="Q140" i="198"/>
  <c r="O140" i="198"/>
  <c r="J140" i="198"/>
  <c r="I140" i="198"/>
  <c r="G140" i="198"/>
  <c r="CL139" i="198"/>
  <c r="CK139" i="198"/>
  <c r="CI139" i="198"/>
  <c r="CD139" i="198"/>
  <c r="CC139" i="198"/>
  <c r="CA139" i="198"/>
  <c r="BV139" i="198"/>
  <c r="BU139" i="198"/>
  <c r="BS139" i="198"/>
  <c r="BN139" i="198"/>
  <c r="BM139" i="198"/>
  <c r="BK139" i="198"/>
  <c r="BF139" i="198"/>
  <c r="BE139" i="198"/>
  <c r="BC139" i="198"/>
  <c r="AX139" i="198"/>
  <c r="AW139" i="198"/>
  <c r="AU139" i="198"/>
  <c r="AP139" i="198"/>
  <c r="AO139" i="198"/>
  <c r="AM139" i="198"/>
  <c r="AH139" i="198"/>
  <c r="AG139" i="198"/>
  <c r="AE139" i="198"/>
  <c r="Z139" i="198"/>
  <c r="Y139" i="198"/>
  <c r="W139" i="198"/>
  <c r="R139" i="198"/>
  <c r="Q139" i="198"/>
  <c r="O139" i="198"/>
  <c r="J139" i="198"/>
  <c r="I139" i="198"/>
  <c r="G139" i="198"/>
  <c r="CL138" i="198"/>
  <c r="CK138" i="198"/>
  <c r="CI138" i="198"/>
  <c r="CD138" i="198"/>
  <c r="CC138" i="198"/>
  <c r="CA138" i="198"/>
  <c r="BV138" i="198"/>
  <c r="BU138" i="198"/>
  <c r="BS138" i="198"/>
  <c r="BN138" i="198"/>
  <c r="BM138" i="198"/>
  <c r="BK138" i="198"/>
  <c r="BF138" i="198"/>
  <c r="BE138" i="198"/>
  <c r="BC138" i="198"/>
  <c r="AX138" i="198"/>
  <c r="AW138" i="198"/>
  <c r="AU138" i="198"/>
  <c r="AP138" i="198"/>
  <c r="AO138" i="198"/>
  <c r="AM138" i="198"/>
  <c r="AH138" i="198"/>
  <c r="AG138" i="198"/>
  <c r="AE138" i="198"/>
  <c r="Z138" i="198"/>
  <c r="Y138" i="198"/>
  <c r="W138" i="198"/>
  <c r="R138" i="198"/>
  <c r="Q138" i="198"/>
  <c r="O138" i="198"/>
  <c r="J138" i="198"/>
  <c r="I138" i="198"/>
  <c r="G138" i="198"/>
  <c r="CL137" i="198"/>
  <c r="CK137" i="198"/>
  <c r="CI137" i="198"/>
  <c r="CD137" i="198"/>
  <c r="CC137" i="198"/>
  <c r="CA137" i="198"/>
  <c r="BV137" i="198"/>
  <c r="BU137" i="198"/>
  <c r="BS137" i="198"/>
  <c r="BN137" i="198"/>
  <c r="BM137" i="198"/>
  <c r="BK137" i="198"/>
  <c r="BF137" i="198"/>
  <c r="BE137" i="198"/>
  <c r="BC137" i="198"/>
  <c r="AX137" i="198"/>
  <c r="AW137" i="198"/>
  <c r="AU137" i="198"/>
  <c r="AP137" i="198"/>
  <c r="AO137" i="198"/>
  <c r="AM137" i="198"/>
  <c r="AH137" i="198"/>
  <c r="AG137" i="198"/>
  <c r="AE137" i="198"/>
  <c r="Z137" i="198"/>
  <c r="Y137" i="198"/>
  <c r="W137" i="198"/>
  <c r="R137" i="198"/>
  <c r="Q137" i="198"/>
  <c r="O137" i="198"/>
  <c r="J137" i="198"/>
  <c r="I137" i="198"/>
  <c r="G137" i="198"/>
  <c r="CL136" i="198"/>
  <c r="CK136" i="198"/>
  <c r="CI136" i="198"/>
  <c r="CD136" i="198"/>
  <c r="CC136" i="198"/>
  <c r="CA136" i="198"/>
  <c r="BV136" i="198"/>
  <c r="BU136" i="198"/>
  <c r="BS136" i="198"/>
  <c r="BN136" i="198"/>
  <c r="BM136" i="198"/>
  <c r="BK136" i="198"/>
  <c r="BF136" i="198"/>
  <c r="BE136" i="198"/>
  <c r="BC136" i="198"/>
  <c r="AX136" i="198"/>
  <c r="AW136" i="198"/>
  <c r="AU136" i="198"/>
  <c r="AP136" i="198"/>
  <c r="AO136" i="198"/>
  <c r="AM136" i="198"/>
  <c r="AH136" i="198"/>
  <c r="AG136" i="198"/>
  <c r="AE136" i="198"/>
  <c r="Z136" i="198"/>
  <c r="Y136" i="198"/>
  <c r="W136" i="198"/>
  <c r="R136" i="198"/>
  <c r="Q136" i="198"/>
  <c r="O136" i="198"/>
  <c r="J136" i="198"/>
  <c r="I136" i="198"/>
  <c r="G136" i="198"/>
  <c r="CL135" i="198"/>
  <c r="CK135" i="198"/>
  <c r="CI135" i="198"/>
  <c r="CD135" i="198"/>
  <c r="CC135" i="198"/>
  <c r="CA135" i="198"/>
  <c r="BV135" i="198"/>
  <c r="BU135" i="198"/>
  <c r="BS135" i="198"/>
  <c r="BN135" i="198"/>
  <c r="BM135" i="198"/>
  <c r="BK135" i="198"/>
  <c r="BF135" i="198"/>
  <c r="BE135" i="198"/>
  <c r="BC135" i="198"/>
  <c r="AX135" i="198"/>
  <c r="AW135" i="198"/>
  <c r="AU135" i="198"/>
  <c r="AP135" i="198"/>
  <c r="AO135" i="198"/>
  <c r="AM135" i="198"/>
  <c r="AH135" i="198"/>
  <c r="AG135" i="198"/>
  <c r="AE135" i="198"/>
  <c r="Z135" i="198"/>
  <c r="Y135" i="198"/>
  <c r="W135" i="198"/>
  <c r="R135" i="198"/>
  <c r="Q135" i="198"/>
  <c r="O135" i="198"/>
  <c r="J135" i="198"/>
  <c r="I135" i="198"/>
  <c r="G135" i="198"/>
  <c r="CL134" i="198"/>
  <c r="CK134" i="198"/>
  <c r="CI134" i="198"/>
  <c r="CD134" i="198"/>
  <c r="CC134" i="198"/>
  <c r="CA134" i="198"/>
  <c r="BV134" i="198"/>
  <c r="BU134" i="198"/>
  <c r="BS134" i="198"/>
  <c r="BN134" i="198"/>
  <c r="BM134" i="198"/>
  <c r="BK134" i="198"/>
  <c r="BF134" i="198"/>
  <c r="BE134" i="198"/>
  <c r="BC134" i="198"/>
  <c r="AX134" i="198"/>
  <c r="AW134" i="198"/>
  <c r="AU134" i="198"/>
  <c r="AP134" i="198"/>
  <c r="AO134" i="198"/>
  <c r="AM134" i="198"/>
  <c r="AH134" i="198"/>
  <c r="AG134" i="198"/>
  <c r="AE134" i="198"/>
  <c r="Z134" i="198"/>
  <c r="Y134" i="198"/>
  <c r="W134" i="198"/>
  <c r="R134" i="198"/>
  <c r="Q134" i="198"/>
  <c r="O134" i="198"/>
  <c r="J134" i="198"/>
  <c r="I134" i="198"/>
  <c r="G134" i="198"/>
  <c r="CL133" i="198"/>
  <c r="CK133" i="198"/>
  <c r="CI133" i="198"/>
  <c r="CD133" i="198"/>
  <c r="CC133" i="198"/>
  <c r="CA133" i="198"/>
  <c r="BV133" i="198"/>
  <c r="BU133" i="198"/>
  <c r="BS133" i="198"/>
  <c r="BN133" i="198"/>
  <c r="BM133" i="198"/>
  <c r="BK133" i="198"/>
  <c r="BF133" i="198"/>
  <c r="BE133" i="198"/>
  <c r="BC133" i="198"/>
  <c r="AX133" i="198"/>
  <c r="AW133" i="198"/>
  <c r="AU133" i="198"/>
  <c r="AP133" i="198"/>
  <c r="AO133" i="198"/>
  <c r="AM133" i="198"/>
  <c r="AH133" i="198"/>
  <c r="AG133" i="198"/>
  <c r="AE133" i="198"/>
  <c r="Z133" i="198"/>
  <c r="Y133" i="198"/>
  <c r="W133" i="198"/>
  <c r="R133" i="198"/>
  <c r="Q133" i="198"/>
  <c r="O133" i="198"/>
  <c r="J133" i="198"/>
  <c r="I133" i="198"/>
  <c r="G133" i="198"/>
  <c r="CL132" i="198"/>
  <c r="CK132" i="198"/>
  <c r="CI132" i="198"/>
  <c r="CD132" i="198"/>
  <c r="CC132" i="198"/>
  <c r="CA132" i="198"/>
  <c r="BV132" i="198"/>
  <c r="BU132" i="198"/>
  <c r="BS132" i="198"/>
  <c r="BN132" i="198"/>
  <c r="BM132" i="198"/>
  <c r="BK132" i="198"/>
  <c r="BF132" i="198"/>
  <c r="BE132" i="198"/>
  <c r="BC132" i="198"/>
  <c r="AX132" i="198"/>
  <c r="AW132" i="198"/>
  <c r="AU132" i="198"/>
  <c r="AP132" i="198"/>
  <c r="AO132" i="198"/>
  <c r="AM132" i="198"/>
  <c r="AH132" i="198"/>
  <c r="AG132" i="198"/>
  <c r="AE132" i="198"/>
  <c r="Z132" i="198"/>
  <c r="Y132" i="198"/>
  <c r="W132" i="198"/>
  <c r="R132" i="198"/>
  <c r="Q132" i="198"/>
  <c r="O132" i="198"/>
  <c r="J132" i="198"/>
  <c r="I132" i="198"/>
  <c r="G132" i="198"/>
  <c r="CL131" i="198"/>
  <c r="CK131" i="198"/>
  <c r="CI131" i="198"/>
  <c r="CD131" i="198"/>
  <c r="CC131" i="198"/>
  <c r="CA131" i="198"/>
  <c r="BV131" i="198"/>
  <c r="BU131" i="198"/>
  <c r="BS131" i="198"/>
  <c r="BN131" i="198"/>
  <c r="BM131" i="198"/>
  <c r="BK131" i="198"/>
  <c r="BF131" i="198"/>
  <c r="BE131" i="198"/>
  <c r="BC131" i="198"/>
  <c r="AX131" i="198"/>
  <c r="AW131" i="198"/>
  <c r="AU131" i="198"/>
  <c r="AP131" i="198"/>
  <c r="AO131" i="198"/>
  <c r="AM131" i="198"/>
  <c r="AH131" i="198"/>
  <c r="AG131" i="198"/>
  <c r="AE131" i="198"/>
  <c r="Z131" i="198"/>
  <c r="Y131" i="198"/>
  <c r="W131" i="198"/>
  <c r="R131" i="198"/>
  <c r="Q131" i="198"/>
  <c r="O131" i="198"/>
  <c r="J131" i="198"/>
  <c r="I131" i="198"/>
  <c r="G131" i="198"/>
  <c r="CL130" i="198"/>
  <c r="CK130" i="198"/>
  <c r="CI130" i="198"/>
  <c r="CD130" i="198"/>
  <c r="CC130" i="198"/>
  <c r="CA130" i="198"/>
  <c r="BV130" i="198"/>
  <c r="BU130" i="198"/>
  <c r="BS130" i="198"/>
  <c r="BN130" i="198"/>
  <c r="BM130" i="198"/>
  <c r="BK130" i="198"/>
  <c r="BF130" i="198"/>
  <c r="BE130" i="198"/>
  <c r="BC130" i="198"/>
  <c r="AX130" i="198"/>
  <c r="AW130" i="198"/>
  <c r="AU130" i="198"/>
  <c r="AP130" i="198"/>
  <c r="AO130" i="198"/>
  <c r="AM130" i="198"/>
  <c r="AH130" i="198"/>
  <c r="AG130" i="198"/>
  <c r="AE130" i="198"/>
  <c r="Z130" i="198"/>
  <c r="Y130" i="198"/>
  <c r="W130" i="198"/>
  <c r="R130" i="198"/>
  <c r="Q130" i="198"/>
  <c r="O130" i="198"/>
  <c r="J130" i="198"/>
  <c r="I130" i="198"/>
  <c r="G130" i="198"/>
  <c r="CL129" i="198"/>
  <c r="CK129" i="198"/>
  <c r="CI129" i="198"/>
  <c r="CD129" i="198"/>
  <c r="CC129" i="198"/>
  <c r="CA129" i="198"/>
  <c r="BV129" i="198"/>
  <c r="BU129" i="198"/>
  <c r="BS129" i="198"/>
  <c r="BN129" i="198"/>
  <c r="BM129" i="198"/>
  <c r="BK129" i="198"/>
  <c r="BF129" i="198"/>
  <c r="BE129" i="198"/>
  <c r="BC129" i="198"/>
  <c r="AX129" i="198"/>
  <c r="AW129" i="198"/>
  <c r="AU129" i="198"/>
  <c r="AP129" i="198"/>
  <c r="AO129" i="198"/>
  <c r="AM129" i="198"/>
  <c r="AH129" i="198"/>
  <c r="AG129" i="198"/>
  <c r="AE129" i="198"/>
  <c r="Z129" i="198"/>
  <c r="Y129" i="198"/>
  <c r="W129" i="198"/>
  <c r="R129" i="198"/>
  <c r="Q129" i="198"/>
  <c r="O129" i="198"/>
  <c r="J129" i="198"/>
  <c r="I129" i="198"/>
  <c r="G129" i="198"/>
  <c r="CL128" i="198"/>
  <c r="CK128" i="198"/>
  <c r="CI128" i="198"/>
  <c r="CD128" i="198"/>
  <c r="CC128" i="198"/>
  <c r="CA128" i="198"/>
  <c r="BV128" i="198"/>
  <c r="BU128" i="198"/>
  <c r="BS128" i="198"/>
  <c r="BN128" i="198"/>
  <c r="BM128" i="198"/>
  <c r="BK128" i="198"/>
  <c r="BF128" i="198"/>
  <c r="BE128" i="198"/>
  <c r="BC128" i="198"/>
  <c r="AX128" i="198"/>
  <c r="AW128" i="198"/>
  <c r="AU128" i="198"/>
  <c r="AP128" i="198"/>
  <c r="AO128" i="198"/>
  <c r="AM128" i="198"/>
  <c r="AH128" i="198"/>
  <c r="AG128" i="198"/>
  <c r="AE128" i="198"/>
  <c r="Z128" i="198"/>
  <c r="Y128" i="198"/>
  <c r="W128" i="198"/>
  <c r="R128" i="198"/>
  <c r="Q128" i="198"/>
  <c r="O128" i="198"/>
  <c r="J128" i="198"/>
  <c r="I128" i="198"/>
  <c r="G128" i="198"/>
  <c r="CL127" i="198"/>
  <c r="CK127" i="198"/>
  <c r="CI127" i="198"/>
  <c r="CD127" i="198"/>
  <c r="CC127" i="198"/>
  <c r="CA127" i="198"/>
  <c r="BV127" i="198"/>
  <c r="BU127" i="198"/>
  <c r="BS127" i="198"/>
  <c r="BN127" i="198"/>
  <c r="BM127" i="198"/>
  <c r="BK127" i="198"/>
  <c r="BF127" i="198"/>
  <c r="BE127" i="198"/>
  <c r="BC127" i="198"/>
  <c r="AX127" i="198"/>
  <c r="AW127" i="198"/>
  <c r="AU127" i="198"/>
  <c r="AP127" i="198"/>
  <c r="AO127" i="198"/>
  <c r="AM127" i="198"/>
  <c r="AH127" i="198"/>
  <c r="AG127" i="198"/>
  <c r="AE127" i="198"/>
  <c r="Z127" i="198"/>
  <c r="Y127" i="198"/>
  <c r="W127" i="198"/>
  <c r="R127" i="198"/>
  <c r="Q127" i="198"/>
  <c r="O127" i="198"/>
  <c r="J127" i="198"/>
  <c r="I127" i="198"/>
  <c r="G127" i="198"/>
  <c r="CL126" i="198"/>
  <c r="CK126" i="198"/>
  <c r="CI126" i="198"/>
  <c r="CD126" i="198"/>
  <c r="CC126" i="198"/>
  <c r="CA126" i="198"/>
  <c r="BV126" i="198"/>
  <c r="BU126" i="198"/>
  <c r="BS126" i="198"/>
  <c r="BN126" i="198"/>
  <c r="BM126" i="198"/>
  <c r="BK126" i="198"/>
  <c r="BF126" i="198"/>
  <c r="BE126" i="198"/>
  <c r="BC126" i="198"/>
  <c r="AX126" i="198"/>
  <c r="AW126" i="198"/>
  <c r="AU126" i="198"/>
  <c r="AP126" i="198"/>
  <c r="AO126" i="198"/>
  <c r="AM126" i="198"/>
  <c r="AH126" i="198"/>
  <c r="AG126" i="198"/>
  <c r="AE126" i="198"/>
  <c r="Z126" i="198"/>
  <c r="Y126" i="198"/>
  <c r="W126" i="198"/>
  <c r="R126" i="198"/>
  <c r="Q126" i="198"/>
  <c r="O126" i="198"/>
  <c r="J126" i="198"/>
  <c r="I126" i="198"/>
  <c r="G126" i="198"/>
  <c r="CL125" i="198"/>
  <c r="CK125" i="198"/>
  <c r="CI125" i="198"/>
  <c r="CD125" i="198"/>
  <c r="CC125" i="198"/>
  <c r="CA125" i="198"/>
  <c r="BV125" i="198"/>
  <c r="BU125" i="198"/>
  <c r="BS125" i="198"/>
  <c r="BN125" i="198"/>
  <c r="BM125" i="198"/>
  <c r="BK125" i="198"/>
  <c r="BF125" i="198"/>
  <c r="BE125" i="198"/>
  <c r="BC125" i="198"/>
  <c r="AX125" i="198"/>
  <c r="AW125" i="198"/>
  <c r="AU125" i="198"/>
  <c r="AP125" i="198"/>
  <c r="AO125" i="198"/>
  <c r="AM125" i="198"/>
  <c r="AH125" i="198"/>
  <c r="AG125" i="198"/>
  <c r="AE125" i="198"/>
  <c r="Z125" i="198"/>
  <c r="Y125" i="198"/>
  <c r="W125" i="198"/>
  <c r="R125" i="198"/>
  <c r="Q125" i="198"/>
  <c r="O125" i="198"/>
  <c r="J125" i="198"/>
  <c r="I125" i="198"/>
  <c r="G125" i="198"/>
  <c r="CK124" i="198"/>
  <c r="CH124" i="198"/>
  <c r="CI124" i="198" s="1"/>
  <c r="CC124" i="198"/>
  <c r="BZ124" i="198"/>
  <c r="CD124" i="198" s="1"/>
  <c r="BU124" i="198"/>
  <c r="BR124" i="198"/>
  <c r="BS124" i="198" s="1"/>
  <c r="BM124" i="198"/>
  <c r="BJ124" i="198"/>
  <c r="BN124" i="198" s="1"/>
  <c r="BE124" i="198"/>
  <c r="BB124" i="198"/>
  <c r="BC124" i="198" s="1"/>
  <c r="AW124" i="198"/>
  <c r="AT124" i="198"/>
  <c r="AO124" i="198"/>
  <c r="AL124" i="198"/>
  <c r="AM124" i="198" s="1"/>
  <c r="AG124" i="198"/>
  <c r="AD124" i="198"/>
  <c r="AH124" i="198" s="1"/>
  <c r="Y124" i="198"/>
  <c r="V124" i="198"/>
  <c r="W124" i="198" s="1"/>
  <c r="Q124" i="198"/>
  <c r="N124" i="198"/>
  <c r="O124" i="198" s="1"/>
  <c r="I124" i="198"/>
  <c r="F124" i="198"/>
  <c r="CL123" i="198"/>
  <c r="CK123" i="198"/>
  <c r="CI123" i="198"/>
  <c r="CD123" i="198"/>
  <c r="CC123" i="198"/>
  <c r="CA123" i="198"/>
  <c r="BV123" i="198"/>
  <c r="BU123" i="198"/>
  <c r="BS123" i="198"/>
  <c r="BN123" i="198"/>
  <c r="BM123" i="198"/>
  <c r="BK123" i="198"/>
  <c r="BF123" i="198"/>
  <c r="BE123" i="198"/>
  <c r="BC123" i="198"/>
  <c r="AX123" i="198"/>
  <c r="AW123" i="198"/>
  <c r="AU123" i="198"/>
  <c r="AP123" i="198"/>
  <c r="AO123" i="198"/>
  <c r="AM123" i="198"/>
  <c r="AH123" i="198"/>
  <c r="AG123" i="198"/>
  <c r="AE123" i="198"/>
  <c r="Z123" i="198"/>
  <c r="Y123" i="198"/>
  <c r="W123" i="198"/>
  <c r="R123" i="198"/>
  <c r="Q123" i="198"/>
  <c r="O123" i="198"/>
  <c r="J123" i="198"/>
  <c r="I123" i="198"/>
  <c r="G123" i="198"/>
  <c r="CL122" i="198"/>
  <c r="CK122" i="198"/>
  <c r="CI122" i="198"/>
  <c r="CD122" i="198"/>
  <c r="CC122" i="198"/>
  <c r="CA122" i="198"/>
  <c r="BV122" i="198"/>
  <c r="BU122" i="198"/>
  <c r="BS122" i="198"/>
  <c r="BN122" i="198"/>
  <c r="BM122" i="198"/>
  <c r="BK122" i="198"/>
  <c r="BF122" i="198"/>
  <c r="BE122" i="198"/>
  <c r="BC122" i="198"/>
  <c r="AX122" i="198"/>
  <c r="AW122" i="198"/>
  <c r="AU122" i="198"/>
  <c r="AP122" i="198"/>
  <c r="AO122" i="198"/>
  <c r="AM122" i="198"/>
  <c r="AH122" i="198"/>
  <c r="AG122" i="198"/>
  <c r="AE122" i="198"/>
  <c r="Z122" i="198"/>
  <c r="Y122" i="198"/>
  <c r="W122" i="198"/>
  <c r="R122" i="198"/>
  <c r="Q122" i="198"/>
  <c r="O122" i="198"/>
  <c r="J122" i="198"/>
  <c r="I122" i="198"/>
  <c r="G122" i="198"/>
  <c r="CL121" i="198"/>
  <c r="CK121" i="198"/>
  <c r="CI121" i="198"/>
  <c r="CD121" i="198"/>
  <c r="CC121" i="198"/>
  <c r="CA121" i="198"/>
  <c r="BV121" i="198"/>
  <c r="BU121" i="198"/>
  <c r="BS121" i="198"/>
  <c r="BN121" i="198"/>
  <c r="BM121" i="198"/>
  <c r="BK121" i="198"/>
  <c r="BF121" i="198"/>
  <c r="BE121" i="198"/>
  <c r="BC121" i="198"/>
  <c r="AX121" i="198"/>
  <c r="AW121" i="198"/>
  <c r="AU121" i="198"/>
  <c r="AP121" i="198"/>
  <c r="AO121" i="198"/>
  <c r="AM121" i="198"/>
  <c r="AH121" i="198"/>
  <c r="AG121" i="198"/>
  <c r="AE121" i="198"/>
  <c r="Z121" i="198"/>
  <c r="Y121" i="198"/>
  <c r="W121" i="198"/>
  <c r="R121" i="198"/>
  <c r="Q121" i="198"/>
  <c r="O121" i="198"/>
  <c r="J121" i="198"/>
  <c r="I121" i="198"/>
  <c r="G121" i="198"/>
  <c r="CL120" i="198"/>
  <c r="CK120" i="198"/>
  <c r="CI120" i="198"/>
  <c r="CD120" i="198"/>
  <c r="CC120" i="198"/>
  <c r="CA120" i="198"/>
  <c r="BV120" i="198"/>
  <c r="BU120" i="198"/>
  <c r="BS120" i="198"/>
  <c r="BN120" i="198"/>
  <c r="BM120" i="198"/>
  <c r="BK120" i="198"/>
  <c r="BF120" i="198"/>
  <c r="BE120" i="198"/>
  <c r="BC120" i="198"/>
  <c r="AX120" i="198"/>
  <c r="AW120" i="198"/>
  <c r="AU120" i="198"/>
  <c r="AP120" i="198"/>
  <c r="AO120" i="198"/>
  <c r="AM120" i="198"/>
  <c r="AH120" i="198"/>
  <c r="AG120" i="198"/>
  <c r="AE120" i="198"/>
  <c r="Z120" i="198"/>
  <c r="Y120" i="198"/>
  <c r="W120" i="198"/>
  <c r="R120" i="198"/>
  <c r="Q120" i="198"/>
  <c r="O120" i="198"/>
  <c r="J120" i="198"/>
  <c r="I120" i="198"/>
  <c r="G120" i="198"/>
  <c r="CL119" i="198"/>
  <c r="CK119" i="198"/>
  <c r="CI119" i="198"/>
  <c r="CD119" i="198"/>
  <c r="CC119" i="198"/>
  <c r="CA119" i="198"/>
  <c r="BV119" i="198"/>
  <c r="BU119" i="198"/>
  <c r="BS119" i="198"/>
  <c r="BN119" i="198"/>
  <c r="BM119" i="198"/>
  <c r="BK119" i="198"/>
  <c r="BF119" i="198"/>
  <c r="BE119" i="198"/>
  <c r="BC119" i="198"/>
  <c r="AX119" i="198"/>
  <c r="AW119" i="198"/>
  <c r="AU119" i="198"/>
  <c r="AP119" i="198"/>
  <c r="AO119" i="198"/>
  <c r="AM119" i="198"/>
  <c r="AH119" i="198"/>
  <c r="AG119" i="198"/>
  <c r="AE119" i="198"/>
  <c r="Z119" i="198"/>
  <c r="Y119" i="198"/>
  <c r="W119" i="198"/>
  <c r="R119" i="198"/>
  <c r="Q119" i="198"/>
  <c r="O119" i="198"/>
  <c r="J119" i="198"/>
  <c r="I119" i="198"/>
  <c r="G119" i="198"/>
  <c r="CL118" i="198"/>
  <c r="CK118" i="198"/>
  <c r="CI118" i="198"/>
  <c r="CD118" i="198"/>
  <c r="CC118" i="198"/>
  <c r="CA118" i="198"/>
  <c r="BV118" i="198"/>
  <c r="BU118" i="198"/>
  <c r="BS118" i="198"/>
  <c r="BN118" i="198"/>
  <c r="BM118" i="198"/>
  <c r="BK118" i="198"/>
  <c r="BF118" i="198"/>
  <c r="BE118" i="198"/>
  <c r="BC118" i="198"/>
  <c r="AX118" i="198"/>
  <c r="AW118" i="198"/>
  <c r="AU118" i="198"/>
  <c r="AP118" i="198"/>
  <c r="AO118" i="198"/>
  <c r="AM118" i="198"/>
  <c r="AH118" i="198"/>
  <c r="AG118" i="198"/>
  <c r="AE118" i="198"/>
  <c r="Z118" i="198"/>
  <c r="Y118" i="198"/>
  <c r="W118" i="198"/>
  <c r="R118" i="198"/>
  <c r="Q118" i="198"/>
  <c r="O118" i="198"/>
  <c r="J118" i="198"/>
  <c r="I118" i="198"/>
  <c r="G118" i="198"/>
  <c r="CL117" i="198"/>
  <c r="CK117" i="198"/>
  <c r="CI117" i="198"/>
  <c r="CD117" i="198"/>
  <c r="CC117" i="198"/>
  <c r="CA117" i="198"/>
  <c r="BV117" i="198"/>
  <c r="BU117" i="198"/>
  <c r="BS117" i="198"/>
  <c r="BN117" i="198"/>
  <c r="BM117" i="198"/>
  <c r="BK117" i="198"/>
  <c r="BF117" i="198"/>
  <c r="BE117" i="198"/>
  <c r="BC117" i="198"/>
  <c r="AX117" i="198"/>
  <c r="AW117" i="198"/>
  <c r="AU117" i="198"/>
  <c r="AP117" i="198"/>
  <c r="AO117" i="198"/>
  <c r="AM117" i="198"/>
  <c r="AH117" i="198"/>
  <c r="AG117" i="198"/>
  <c r="AE117" i="198"/>
  <c r="Z117" i="198"/>
  <c r="Y117" i="198"/>
  <c r="W117" i="198"/>
  <c r="R117" i="198"/>
  <c r="Q117" i="198"/>
  <c r="O117" i="198"/>
  <c r="J117" i="198"/>
  <c r="I117" i="198"/>
  <c r="G117" i="198"/>
  <c r="CL116" i="198"/>
  <c r="CK116" i="198"/>
  <c r="CI116" i="198"/>
  <c r="CD116" i="198"/>
  <c r="CC116" i="198"/>
  <c r="CA116" i="198"/>
  <c r="BV116" i="198"/>
  <c r="BU116" i="198"/>
  <c r="BS116" i="198"/>
  <c r="BN116" i="198"/>
  <c r="BM116" i="198"/>
  <c r="BK116" i="198"/>
  <c r="BF116" i="198"/>
  <c r="BE116" i="198"/>
  <c r="BC116" i="198"/>
  <c r="AX116" i="198"/>
  <c r="AW116" i="198"/>
  <c r="AU116" i="198"/>
  <c r="AP116" i="198"/>
  <c r="AO116" i="198"/>
  <c r="AM116" i="198"/>
  <c r="AH116" i="198"/>
  <c r="AG116" i="198"/>
  <c r="AE116" i="198"/>
  <c r="Z116" i="198"/>
  <c r="Y116" i="198"/>
  <c r="W116" i="198"/>
  <c r="R116" i="198"/>
  <c r="Q116" i="198"/>
  <c r="O116" i="198"/>
  <c r="J116" i="198"/>
  <c r="I116" i="198"/>
  <c r="G116" i="198"/>
  <c r="CL115" i="198"/>
  <c r="CK115" i="198"/>
  <c r="CI115" i="198"/>
  <c r="CD115" i="198"/>
  <c r="CC115" i="198"/>
  <c r="CA115" i="198"/>
  <c r="BV115" i="198"/>
  <c r="BU115" i="198"/>
  <c r="BS115" i="198"/>
  <c r="BN115" i="198"/>
  <c r="BM115" i="198"/>
  <c r="BK115" i="198"/>
  <c r="BF115" i="198"/>
  <c r="BE115" i="198"/>
  <c r="BC115" i="198"/>
  <c r="AX115" i="198"/>
  <c r="AW115" i="198"/>
  <c r="AU115" i="198"/>
  <c r="AP115" i="198"/>
  <c r="AO115" i="198"/>
  <c r="AM115" i="198"/>
  <c r="AH115" i="198"/>
  <c r="AG115" i="198"/>
  <c r="AE115" i="198"/>
  <c r="Z115" i="198"/>
  <c r="Y115" i="198"/>
  <c r="W115" i="198"/>
  <c r="R115" i="198"/>
  <c r="Q115" i="198"/>
  <c r="O115" i="198"/>
  <c r="J115" i="198"/>
  <c r="I115" i="198"/>
  <c r="G115" i="198"/>
  <c r="CL114" i="198"/>
  <c r="CK114" i="198"/>
  <c r="CI114" i="198"/>
  <c r="CD114" i="198"/>
  <c r="CC114" i="198"/>
  <c r="CA114" i="198"/>
  <c r="BV114" i="198"/>
  <c r="BU114" i="198"/>
  <c r="BS114" i="198"/>
  <c r="BN114" i="198"/>
  <c r="BM114" i="198"/>
  <c r="BK114" i="198"/>
  <c r="BF114" i="198"/>
  <c r="BE114" i="198"/>
  <c r="BC114" i="198"/>
  <c r="AX114" i="198"/>
  <c r="AW114" i="198"/>
  <c r="AU114" i="198"/>
  <c r="AP114" i="198"/>
  <c r="AO114" i="198"/>
  <c r="AM114" i="198"/>
  <c r="AH114" i="198"/>
  <c r="AG114" i="198"/>
  <c r="AE114" i="198"/>
  <c r="Z114" i="198"/>
  <c r="Y114" i="198"/>
  <c r="W114" i="198"/>
  <c r="R114" i="198"/>
  <c r="Q114" i="198"/>
  <c r="O114" i="198"/>
  <c r="J114" i="198"/>
  <c r="I114" i="198"/>
  <c r="G114" i="198"/>
  <c r="CL113" i="198"/>
  <c r="CK113" i="198"/>
  <c r="CI113" i="198"/>
  <c r="CD113" i="198"/>
  <c r="CC113" i="198"/>
  <c r="CA113" i="198"/>
  <c r="BV113" i="198"/>
  <c r="BU113" i="198"/>
  <c r="BS113" i="198"/>
  <c r="BN113" i="198"/>
  <c r="BM113" i="198"/>
  <c r="BK113" i="198"/>
  <c r="BF113" i="198"/>
  <c r="BE113" i="198"/>
  <c r="BC113" i="198"/>
  <c r="AX113" i="198"/>
  <c r="AW113" i="198"/>
  <c r="AU113" i="198"/>
  <c r="AP113" i="198"/>
  <c r="AO113" i="198"/>
  <c r="AM113" i="198"/>
  <c r="AH113" i="198"/>
  <c r="AG113" i="198"/>
  <c r="AE113" i="198"/>
  <c r="Z113" i="198"/>
  <c r="Y113" i="198"/>
  <c r="W113" i="198"/>
  <c r="R113" i="198"/>
  <c r="Q113" i="198"/>
  <c r="O113" i="198"/>
  <c r="J113" i="198"/>
  <c r="I113" i="198"/>
  <c r="G113" i="198"/>
  <c r="CL112" i="198"/>
  <c r="CK112" i="198"/>
  <c r="CI112" i="198"/>
  <c r="CD112" i="198"/>
  <c r="CC112" i="198"/>
  <c r="CA112" i="198"/>
  <c r="BV112" i="198"/>
  <c r="BU112" i="198"/>
  <c r="BS112" i="198"/>
  <c r="BN112" i="198"/>
  <c r="BM112" i="198"/>
  <c r="BK112" i="198"/>
  <c r="BF112" i="198"/>
  <c r="BE112" i="198"/>
  <c r="BC112" i="198"/>
  <c r="AX112" i="198"/>
  <c r="AW112" i="198"/>
  <c r="AU112" i="198"/>
  <c r="AP112" i="198"/>
  <c r="AO112" i="198"/>
  <c r="AM112" i="198"/>
  <c r="AH112" i="198"/>
  <c r="AG112" i="198"/>
  <c r="AE112" i="198"/>
  <c r="Z112" i="198"/>
  <c r="Y112" i="198"/>
  <c r="W112" i="198"/>
  <c r="R112" i="198"/>
  <c r="Q112" i="198"/>
  <c r="O112" i="198"/>
  <c r="J112" i="198"/>
  <c r="I112" i="198"/>
  <c r="G112" i="198"/>
  <c r="CL111" i="198"/>
  <c r="CK111" i="198"/>
  <c r="CI111" i="198"/>
  <c r="CD111" i="198"/>
  <c r="CC111" i="198"/>
  <c r="CA111" i="198"/>
  <c r="BV111" i="198"/>
  <c r="BU111" i="198"/>
  <c r="BS111" i="198"/>
  <c r="BN111" i="198"/>
  <c r="BM111" i="198"/>
  <c r="BK111" i="198"/>
  <c r="BF111" i="198"/>
  <c r="BE111" i="198"/>
  <c r="BC111" i="198"/>
  <c r="AX111" i="198"/>
  <c r="AW111" i="198"/>
  <c r="AU111" i="198"/>
  <c r="AP111" i="198"/>
  <c r="AO111" i="198"/>
  <c r="AM111" i="198"/>
  <c r="AH111" i="198"/>
  <c r="AG111" i="198"/>
  <c r="AE111" i="198"/>
  <c r="Z111" i="198"/>
  <c r="Y111" i="198"/>
  <c r="W111" i="198"/>
  <c r="R111" i="198"/>
  <c r="Q111" i="198"/>
  <c r="O111" i="198"/>
  <c r="J111" i="198"/>
  <c r="I111" i="198"/>
  <c r="G111" i="198"/>
  <c r="CL110" i="198"/>
  <c r="CK110" i="198"/>
  <c r="CI110" i="198"/>
  <c r="CD110" i="198"/>
  <c r="CC110" i="198"/>
  <c r="CA110" i="198"/>
  <c r="BV110" i="198"/>
  <c r="BU110" i="198"/>
  <c r="BS110" i="198"/>
  <c r="BN110" i="198"/>
  <c r="BM110" i="198"/>
  <c r="BK110" i="198"/>
  <c r="BF110" i="198"/>
  <c r="BE110" i="198"/>
  <c r="BC110" i="198"/>
  <c r="AX110" i="198"/>
  <c r="AW110" i="198"/>
  <c r="AU110" i="198"/>
  <c r="AP110" i="198"/>
  <c r="AO110" i="198"/>
  <c r="AM110" i="198"/>
  <c r="AH110" i="198"/>
  <c r="AG110" i="198"/>
  <c r="AE110" i="198"/>
  <c r="Z110" i="198"/>
  <c r="Y110" i="198"/>
  <c r="W110" i="198"/>
  <c r="R110" i="198"/>
  <c r="Q110" i="198"/>
  <c r="O110" i="198"/>
  <c r="J110" i="198"/>
  <c r="I110" i="198"/>
  <c r="G110" i="198"/>
  <c r="CL109" i="198"/>
  <c r="CK109" i="198"/>
  <c r="CI109" i="198"/>
  <c r="CD109" i="198"/>
  <c r="CC109" i="198"/>
  <c r="CA109" i="198"/>
  <c r="BV109" i="198"/>
  <c r="BU109" i="198"/>
  <c r="BS109" i="198"/>
  <c r="BN109" i="198"/>
  <c r="BM109" i="198"/>
  <c r="BK109" i="198"/>
  <c r="BF109" i="198"/>
  <c r="BE109" i="198"/>
  <c r="BC109" i="198"/>
  <c r="AX109" i="198"/>
  <c r="AW109" i="198"/>
  <c r="AU109" i="198"/>
  <c r="AP109" i="198"/>
  <c r="AO109" i="198"/>
  <c r="AM109" i="198"/>
  <c r="AH109" i="198"/>
  <c r="AG109" i="198"/>
  <c r="AE109" i="198"/>
  <c r="Z109" i="198"/>
  <c r="Y109" i="198"/>
  <c r="W109" i="198"/>
  <c r="R109" i="198"/>
  <c r="Q109" i="198"/>
  <c r="O109" i="198"/>
  <c r="J109" i="198"/>
  <c r="I109" i="198"/>
  <c r="G109" i="198"/>
  <c r="CL108" i="198"/>
  <c r="CK108" i="198"/>
  <c r="CI108" i="198"/>
  <c r="CD108" i="198"/>
  <c r="CC108" i="198"/>
  <c r="CA108" i="198"/>
  <c r="BV108" i="198"/>
  <c r="BU108" i="198"/>
  <c r="BS108" i="198"/>
  <c r="BN108" i="198"/>
  <c r="BM108" i="198"/>
  <c r="BK108" i="198"/>
  <c r="BF108" i="198"/>
  <c r="BE108" i="198"/>
  <c r="BC108" i="198"/>
  <c r="AX108" i="198"/>
  <c r="AW108" i="198"/>
  <c r="AU108" i="198"/>
  <c r="AP108" i="198"/>
  <c r="AO108" i="198"/>
  <c r="AM108" i="198"/>
  <c r="AH108" i="198"/>
  <c r="AG108" i="198"/>
  <c r="AE108" i="198"/>
  <c r="Z108" i="198"/>
  <c r="Y108" i="198"/>
  <c r="W108" i="198"/>
  <c r="R108" i="198"/>
  <c r="Q108" i="198"/>
  <c r="O108" i="198"/>
  <c r="J108" i="198"/>
  <c r="I108" i="198"/>
  <c r="G108" i="198"/>
  <c r="CK107" i="198"/>
  <c r="CH107" i="198"/>
  <c r="CL107" i="198" s="1"/>
  <c r="CC107" i="198"/>
  <c r="BZ107" i="198"/>
  <c r="CA107" i="198" s="1"/>
  <c r="BU107" i="198"/>
  <c r="BR107" i="198"/>
  <c r="BV107" i="198" s="1"/>
  <c r="BM107" i="198"/>
  <c r="BJ107" i="198"/>
  <c r="BK107" i="198" s="1"/>
  <c r="BE107" i="198"/>
  <c r="BB107" i="198"/>
  <c r="BF107" i="198" s="1"/>
  <c r="AW107" i="198"/>
  <c r="AT107" i="198"/>
  <c r="AX107" i="198" s="1"/>
  <c r="AO107" i="198"/>
  <c r="AL107" i="198"/>
  <c r="AP107" i="198" s="1"/>
  <c r="AG107" i="198"/>
  <c r="AD107" i="198"/>
  <c r="AH107" i="198" s="1"/>
  <c r="Y107" i="198"/>
  <c r="V107" i="198"/>
  <c r="Z107" i="198" s="1"/>
  <c r="Q107" i="198"/>
  <c r="N107" i="198"/>
  <c r="O107" i="198" s="1"/>
  <c r="I107" i="198"/>
  <c r="F107" i="198"/>
  <c r="G107" i="198" s="1"/>
  <c r="CL106" i="198"/>
  <c r="CK106" i="198"/>
  <c r="CI106" i="198"/>
  <c r="CD106" i="198"/>
  <c r="CC106" i="198"/>
  <c r="CA106" i="198"/>
  <c r="BV106" i="198"/>
  <c r="BU106" i="198"/>
  <c r="BS106" i="198"/>
  <c r="BN106" i="198"/>
  <c r="BM106" i="198"/>
  <c r="BK106" i="198"/>
  <c r="BF106" i="198"/>
  <c r="BE106" i="198"/>
  <c r="BC106" i="198"/>
  <c r="AX106" i="198"/>
  <c r="AW106" i="198"/>
  <c r="AU106" i="198"/>
  <c r="AP106" i="198"/>
  <c r="AO106" i="198"/>
  <c r="AM106" i="198"/>
  <c r="AH106" i="198"/>
  <c r="AG106" i="198"/>
  <c r="AE106" i="198"/>
  <c r="Z106" i="198"/>
  <c r="Y106" i="198"/>
  <c r="W106" i="198"/>
  <c r="R106" i="198"/>
  <c r="Q106" i="198"/>
  <c r="O106" i="198"/>
  <c r="J106" i="198"/>
  <c r="I106" i="198"/>
  <c r="G106" i="198"/>
  <c r="CL105" i="198"/>
  <c r="CK105" i="198"/>
  <c r="CI105" i="198"/>
  <c r="CD105" i="198"/>
  <c r="CC105" i="198"/>
  <c r="CA105" i="198"/>
  <c r="BV105" i="198"/>
  <c r="BU105" i="198"/>
  <c r="BS105" i="198"/>
  <c r="BN105" i="198"/>
  <c r="BM105" i="198"/>
  <c r="BK105" i="198"/>
  <c r="BF105" i="198"/>
  <c r="BE105" i="198"/>
  <c r="BC105" i="198"/>
  <c r="AX105" i="198"/>
  <c r="AW105" i="198"/>
  <c r="AU105" i="198"/>
  <c r="AP105" i="198"/>
  <c r="AO105" i="198"/>
  <c r="AM105" i="198"/>
  <c r="AH105" i="198"/>
  <c r="AG105" i="198"/>
  <c r="AE105" i="198"/>
  <c r="Z105" i="198"/>
  <c r="Y105" i="198"/>
  <c r="W105" i="198"/>
  <c r="R105" i="198"/>
  <c r="Q105" i="198"/>
  <c r="O105" i="198"/>
  <c r="J105" i="198"/>
  <c r="I105" i="198"/>
  <c r="G105" i="198"/>
  <c r="CL104" i="198"/>
  <c r="CK104" i="198"/>
  <c r="CI104" i="198"/>
  <c r="CD104" i="198"/>
  <c r="CC104" i="198"/>
  <c r="CA104" i="198"/>
  <c r="BV104" i="198"/>
  <c r="BU104" i="198"/>
  <c r="BS104" i="198"/>
  <c r="BN104" i="198"/>
  <c r="BM104" i="198"/>
  <c r="BK104" i="198"/>
  <c r="BF104" i="198"/>
  <c r="BE104" i="198"/>
  <c r="BC104" i="198"/>
  <c r="AX104" i="198"/>
  <c r="AW104" i="198"/>
  <c r="AU104" i="198"/>
  <c r="AP104" i="198"/>
  <c r="AO104" i="198"/>
  <c r="AM104" i="198"/>
  <c r="AH104" i="198"/>
  <c r="AG104" i="198"/>
  <c r="AE104" i="198"/>
  <c r="Z104" i="198"/>
  <c r="Y104" i="198"/>
  <c r="W104" i="198"/>
  <c r="R104" i="198"/>
  <c r="Q104" i="198"/>
  <c r="O104" i="198"/>
  <c r="J104" i="198"/>
  <c r="I104" i="198"/>
  <c r="G104" i="198"/>
  <c r="CL103" i="198"/>
  <c r="CK103" i="198"/>
  <c r="CI103" i="198"/>
  <c r="CD103" i="198"/>
  <c r="CC103" i="198"/>
  <c r="CA103" i="198"/>
  <c r="BV103" i="198"/>
  <c r="BU103" i="198"/>
  <c r="BS103" i="198"/>
  <c r="BN103" i="198"/>
  <c r="BM103" i="198"/>
  <c r="BK103" i="198"/>
  <c r="BF103" i="198"/>
  <c r="BE103" i="198"/>
  <c r="BC103" i="198"/>
  <c r="AX103" i="198"/>
  <c r="AW103" i="198"/>
  <c r="AU103" i="198"/>
  <c r="AP103" i="198"/>
  <c r="AO103" i="198"/>
  <c r="AM103" i="198"/>
  <c r="AH103" i="198"/>
  <c r="AG103" i="198"/>
  <c r="AE103" i="198"/>
  <c r="Z103" i="198"/>
  <c r="Y103" i="198"/>
  <c r="W103" i="198"/>
  <c r="R103" i="198"/>
  <c r="Q103" i="198"/>
  <c r="O103" i="198"/>
  <c r="J103" i="198"/>
  <c r="I103" i="198"/>
  <c r="G103" i="198"/>
  <c r="CL102" i="198"/>
  <c r="CK102" i="198"/>
  <c r="CI102" i="198"/>
  <c r="CD102" i="198"/>
  <c r="CC102" i="198"/>
  <c r="CA102" i="198"/>
  <c r="BV102" i="198"/>
  <c r="BU102" i="198"/>
  <c r="BS102" i="198"/>
  <c r="BN102" i="198"/>
  <c r="BM102" i="198"/>
  <c r="BK102" i="198"/>
  <c r="BF102" i="198"/>
  <c r="BE102" i="198"/>
  <c r="BC102" i="198"/>
  <c r="AX102" i="198"/>
  <c r="AW102" i="198"/>
  <c r="AU102" i="198"/>
  <c r="AP102" i="198"/>
  <c r="AO102" i="198"/>
  <c r="AM102" i="198"/>
  <c r="AH102" i="198"/>
  <c r="AG102" i="198"/>
  <c r="AE102" i="198"/>
  <c r="Z102" i="198"/>
  <c r="Y102" i="198"/>
  <c r="W102" i="198"/>
  <c r="R102" i="198"/>
  <c r="Q102" i="198"/>
  <c r="O102" i="198"/>
  <c r="J102" i="198"/>
  <c r="I102" i="198"/>
  <c r="G102" i="198"/>
  <c r="CL101" i="198"/>
  <c r="CK101" i="198"/>
  <c r="CI101" i="198"/>
  <c r="CD101" i="198"/>
  <c r="CC101" i="198"/>
  <c r="CA101" i="198"/>
  <c r="BV101" i="198"/>
  <c r="BU101" i="198"/>
  <c r="BS101" i="198"/>
  <c r="BN101" i="198"/>
  <c r="BM101" i="198"/>
  <c r="BK101" i="198"/>
  <c r="BF101" i="198"/>
  <c r="BE101" i="198"/>
  <c r="BC101" i="198"/>
  <c r="AX101" i="198"/>
  <c r="AW101" i="198"/>
  <c r="AU101" i="198"/>
  <c r="AP101" i="198"/>
  <c r="AO101" i="198"/>
  <c r="AM101" i="198"/>
  <c r="AH101" i="198"/>
  <c r="AG101" i="198"/>
  <c r="AE101" i="198"/>
  <c r="Z101" i="198"/>
  <c r="Y101" i="198"/>
  <c r="W101" i="198"/>
  <c r="R101" i="198"/>
  <c r="Q101" i="198"/>
  <c r="O101" i="198"/>
  <c r="J101" i="198"/>
  <c r="I101" i="198"/>
  <c r="G101" i="198"/>
  <c r="CL100" i="198"/>
  <c r="CK100" i="198"/>
  <c r="CI100" i="198"/>
  <c r="CD100" i="198"/>
  <c r="CC100" i="198"/>
  <c r="CA100" i="198"/>
  <c r="BV100" i="198"/>
  <c r="BU100" i="198"/>
  <c r="BS100" i="198"/>
  <c r="BN100" i="198"/>
  <c r="BM100" i="198"/>
  <c r="BK100" i="198"/>
  <c r="BF100" i="198"/>
  <c r="BE100" i="198"/>
  <c r="BC100" i="198"/>
  <c r="AX100" i="198"/>
  <c r="AW100" i="198"/>
  <c r="AU100" i="198"/>
  <c r="AP100" i="198"/>
  <c r="AO100" i="198"/>
  <c r="AM100" i="198"/>
  <c r="AH100" i="198"/>
  <c r="AG100" i="198"/>
  <c r="AE100" i="198"/>
  <c r="Z100" i="198"/>
  <c r="Y100" i="198"/>
  <c r="W100" i="198"/>
  <c r="R100" i="198"/>
  <c r="Q100" i="198"/>
  <c r="O100" i="198"/>
  <c r="J100" i="198"/>
  <c r="I100" i="198"/>
  <c r="G100" i="198"/>
  <c r="CL99" i="198"/>
  <c r="CK99" i="198"/>
  <c r="CI99" i="198"/>
  <c r="CD99" i="198"/>
  <c r="CC99" i="198"/>
  <c r="CA99" i="198"/>
  <c r="BV99" i="198"/>
  <c r="BU99" i="198"/>
  <c r="BS99" i="198"/>
  <c r="BN99" i="198"/>
  <c r="BM99" i="198"/>
  <c r="BK99" i="198"/>
  <c r="BF99" i="198"/>
  <c r="BE99" i="198"/>
  <c r="BC99" i="198"/>
  <c r="AX99" i="198"/>
  <c r="AW99" i="198"/>
  <c r="AU99" i="198"/>
  <c r="AP99" i="198"/>
  <c r="AO99" i="198"/>
  <c r="AM99" i="198"/>
  <c r="AH99" i="198"/>
  <c r="AG99" i="198"/>
  <c r="AE99" i="198"/>
  <c r="Z99" i="198"/>
  <c r="Y99" i="198"/>
  <c r="W99" i="198"/>
  <c r="R99" i="198"/>
  <c r="Q99" i="198"/>
  <c r="O99" i="198"/>
  <c r="J99" i="198"/>
  <c r="I99" i="198"/>
  <c r="G99" i="198"/>
  <c r="CL98" i="198"/>
  <c r="CK98" i="198"/>
  <c r="CI98" i="198"/>
  <c r="CD98" i="198"/>
  <c r="CC98" i="198"/>
  <c r="CA98" i="198"/>
  <c r="BV98" i="198"/>
  <c r="BU98" i="198"/>
  <c r="BS98" i="198"/>
  <c r="BN98" i="198"/>
  <c r="BM98" i="198"/>
  <c r="BK98" i="198"/>
  <c r="BF98" i="198"/>
  <c r="BE98" i="198"/>
  <c r="BC98" i="198"/>
  <c r="AX98" i="198"/>
  <c r="AW98" i="198"/>
  <c r="AU98" i="198"/>
  <c r="AP98" i="198"/>
  <c r="AO98" i="198"/>
  <c r="AM98" i="198"/>
  <c r="AH98" i="198"/>
  <c r="AG98" i="198"/>
  <c r="AE98" i="198"/>
  <c r="Z98" i="198"/>
  <c r="Y98" i="198"/>
  <c r="W98" i="198"/>
  <c r="R98" i="198"/>
  <c r="Q98" i="198"/>
  <c r="O98" i="198"/>
  <c r="J98" i="198"/>
  <c r="I98" i="198"/>
  <c r="G98" i="198"/>
  <c r="CL97" i="198"/>
  <c r="CK97" i="198"/>
  <c r="CI97" i="198"/>
  <c r="CD97" i="198"/>
  <c r="CC97" i="198"/>
  <c r="CA97" i="198"/>
  <c r="BV97" i="198"/>
  <c r="BU97" i="198"/>
  <c r="BS97" i="198"/>
  <c r="BN97" i="198"/>
  <c r="BM97" i="198"/>
  <c r="BK97" i="198"/>
  <c r="BF97" i="198"/>
  <c r="BE97" i="198"/>
  <c r="BC97" i="198"/>
  <c r="AX97" i="198"/>
  <c r="AW97" i="198"/>
  <c r="AU97" i="198"/>
  <c r="AP97" i="198"/>
  <c r="AO97" i="198"/>
  <c r="AM97" i="198"/>
  <c r="AH97" i="198"/>
  <c r="AG97" i="198"/>
  <c r="AE97" i="198"/>
  <c r="Z97" i="198"/>
  <c r="Y97" i="198"/>
  <c r="W97" i="198"/>
  <c r="R97" i="198"/>
  <c r="Q97" i="198"/>
  <c r="O97" i="198"/>
  <c r="J97" i="198"/>
  <c r="I97" i="198"/>
  <c r="G97" i="198"/>
  <c r="CL96" i="198"/>
  <c r="CK96" i="198"/>
  <c r="CI96" i="198"/>
  <c r="CD96" i="198"/>
  <c r="CC96" i="198"/>
  <c r="CA96" i="198"/>
  <c r="BV96" i="198"/>
  <c r="BU96" i="198"/>
  <c r="BS96" i="198"/>
  <c r="BN96" i="198"/>
  <c r="BM96" i="198"/>
  <c r="BK96" i="198"/>
  <c r="BF96" i="198"/>
  <c r="BE96" i="198"/>
  <c r="BC96" i="198"/>
  <c r="AX96" i="198"/>
  <c r="AW96" i="198"/>
  <c r="AU96" i="198"/>
  <c r="AP96" i="198"/>
  <c r="AO96" i="198"/>
  <c r="AM96" i="198"/>
  <c r="AH96" i="198"/>
  <c r="AG96" i="198"/>
  <c r="AE96" i="198"/>
  <c r="Z96" i="198"/>
  <c r="Y96" i="198"/>
  <c r="W96" i="198"/>
  <c r="R96" i="198"/>
  <c r="Q96" i="198"/>
  <c r="O96" i="198"/>
  <c r="J96" i="198"/>
  <c r="I96" i="198"/>
  <c r="G96" i="198"/>
  <c r="CL95" i="198"/>
  <c r="CK95" i="198"/>
  <c r="CI95" i="198"/>
  <c r="CD95" i="198"/>
  <c r="CC95" i="198"/>
  <c r="CA95" i="198"/>
  <c r="BV95" i="198"/>
  <c r="BU95" i="198"/>
  <c r="BS95" i="198"/>
  <c r="BN95" i="198"/>
  <c r="BM95" i="198"/>
  <c r="BK95" i="198"/>
  <c r="BF95" i="198"/>
  <c r="BE95" i="198"/>
  <c r="BC95" i="198"/>
  <c r="AX95" i="198"/>
  <c r="AW95" i="198"/>
  <c r="AU95" i="198"/>
  <c r="AP95" i="198"/>
  <c r="AO95" i="198"/>
  <c r="AM95" i="198"/>
  <c r="AH95" i="198"/>
  <c r="AG95" i="198"/>
  <c r="AE95" i="198"/>
  <c r="Z95" i="198"/>
  <c r="Y95" i="198"/>
  <c r="W95" i="198"/>
  <c r="R95" i="198"/>
  <c r="Q95" i="198"/>
  <c r="O95" i="198"/>
  <c r="J95" i="198"/>
  <c r="I95" i="198"/>
  <c r="G95" i="198"/>
  <c r="CL94" i="198"/>
  <c r="CK94" i="198"/>
  <c r="CI94" i="198"/>
  <c r="CD94" i="198"/>
  <c r="CC94" i="198"/>
  <c r="CA94" i="198"/>
  <c r="BV94" i="198"/>
  <c r="BU94" i="198"/>
  <c r="BS94" i="198"/>
  <c r="BN94" i="198"/>
  <c r="BM94" i="198"/>
  <c r="BK94" i="198"/>
  <c r="BF94" i="198"/>
  <c r="BE94" i="198"/>
  <c r="BC94" i="198"/>
  <c r="AX94" i="198"/>
  <c r="AW94" i="198"/>
  <c r="AU94" i="198"/>
  <c r="AP94" i="198"/>
  <c r="AO94" i="198"/>
  <c r="AM94" i="198"/>
  <c r="AH94" i="198"/>
  <c r="AG94" i="198"/>
  <c r="AE94" i="198"/>
  <c r="Z94" i="198"/>
  <c r="Y94" i="198"/>
  <c r="W94" i="198"/>
  <c r="R94" i="198"/>
  <c r="Q94" i="198"/>
  <c r="O94" i="198"/>
  <c r="J94" i="198"/>
  <c r="I94" i="198"/>
  <c r="G94" i="198"/>
  <c r="CL93" i="198"/>
  <c r="CK93" i="198"/>
  <c r="CI93" i="198"/>
  <c r="CD93" i="198"/>
  <c r="CC93" i="198"/>
  <c r="CA93" i="198"/>
  <c r="BV93" i="198"/>
  <c r="BU93" i="198"/>
  <c r="BS93" i="198"/>
  <c r="BN93" i="198"/>
  <c r="BM93" i="198"/>
  <c r="BK93" i="198"/>
  <c r="BF93" i="198"/>
  <c r="BE93" i="198"/>
  <c r="BC93" i="198"/>
  <c r="AX93" i="198"/>
  <c r="AW93" i="198"/>
  <c r="AU93" i="198"/>
  <c r="AP93" i="198"/>
  <c r="AO93" i="198"/>
  <c r="AM93" i="198"/>
  <c r="AH93" i="198"/>
  <c r="AG93" i="198"/>
  <c r="AE93" i="198"/>
  <c r="Z93" i="198"/>
  <c r="Y93" i="198"/>
  <c r="W93" i="198"/>
  <c r="R93" i="198"/>
  <c r="Q93" i="198"/>
  <c r="O93" i="198"/>
  <c r="J93" i="198"/>
  <c r="I93" i="198"/>
  <c r="G93" i="198"/>
  <c r="CL92" i="198"/>
  <c r="CK92" i="198"/>
  <c r="CI92" i="198"/>
  <c r="CD92" i="198"/>
  <c r="CC92" i="198"/>
  <c r="CA92" i="198"/>
  <c r="BV92" i="198"/>
  <c r="BU92" i="198"/>
  <c r="BS92" i="198"/>
  <c r="BN92" i="198"/>
  <c r="BM92" i="198"/>
  <c r="BK92" i="198"/>
  <c r="BF92" i="198"/>
  <c r="BE92" i="198"/>
  <c r="BC92" i="198"/>
  <c r="AX92" i="198"/>
  <c r="AW92" i="198"/>
  <c r="AU92" i="198"/>
  <c r="AP92" i="198"/>
  <c r="AO92" i="198"/>
  <c r="AM92" i="198"/>
  <c r="AH92" i="198"/>
  <c r="AG92" i="198"/>
  <c r="AE92" i="198"/>
  <c r="Z92" i="198"/>
  <c r="Y92" i="198"/>
  <c r="W92" i="198"/>
  <c r="R92" i="198"/>
  <c r="Q92" i="198"/>
  <c r="O92" i="198"/>
  <c r="J92" i="198"/>
  <c r="I92" i="198"/>
  <c r="G92" i="198"/>
  <c r="CL91" i="198"/>
  <c r="CK91" i="198"/>
  <c r="CI91" i="198"/>
  <c r="CD91" i="198"/>
  <c r="CC91" i="198"/>
  <c r="CA91" i="198"/>
  <c r="BV91" i="198"/>
  <c r="BU91" i="198"/>
  <c r="BS91" i="198"/>
  <c r="BN91" i="198"/>
  <c r="BM91" i="198"/>
  <c r="BK91" i="198"/>
  <c r="BF91" i="198"/>
  <c r="BE91" i="198"/>
  <c r="BC91" i="198"/>
  <c r="AX91" i="198"/>
  <c r="AW91" i="198"/>
  <c r="AU91" i="198"/>
  <c r="AP91" i="198"/>
  <c r="AO91" i="198"/>
  <c r="AM91" i="198"/>
  <c r="AH91" i="198"/>
  <c r="AG91" i="198"/>
  <c r="AE91" i="198"/>
  <c r="Z91" i="198"/>
  <c r="Y91" i="198"/>
  <c r="W91" i="198"/>
  <c r="R91" i="198"/>
  <c r="Q91" i="198"/>
  <c r="O91" i="198"/>
  <c r="J91" i="198"/>
  <c r="I91" i="198"/>
  <c r="G91" i="198"/>
  <c r="CK90" i="198"/>
  <c r="CH90" i="198"/>
  <c r="CL90" i="198" s="1"/>
  <c r="CC90" i="198"/>
  <c r="BZ90" i="198"/>
  <c r="CD90" i="198" s="1"/>
  <c r="BU90" i="198"/>
  <c r="BR90" i="198"/>
  <c r="BV90" i="198" s="1"/>
  <c r="BM90" i="198"/>
  <c r="BJ90" i="198"/>
  <c r="BN90" i="198" s="1"/>
  <c r="BE90" i="198"/>
  <c r="BB90" i="198"/>
  <c r="BF90" i="198" s="1"/>
  <c r="AW90" i="198"/>
  <c r="AT90" i="198"/>
  <c r="AX90" i="198" s="1"/>
  <c r="AO90" i="198"/>
  <c r="AL90" i="198"/>
  <c r="AM90" i="198" s="1"/>
  <c r="AG90" i="198"/>
  <c r="AD90" i="198"/>
  <c r="AH90" i="198" s="1"/>
  <c r="Y90" i="198"/>
  <c r="V90" i="198"/>
  <c r="Z90" i="198" s="1"/>
  <c r="Q90" i="198"/>
  <c r="N90" i="198"/>
  <c r="R90" i="198" s="1"/>
  <c r="I90" i="198"/>
  <c r="F90" i="198"/>
  <c r="J90" i="198" s="1"/>
  <c r="CL89" i="198"/>
  <c r="CK89" i="198"/>
  <c r="CI89" i="198"/>
  <c r="CD89" i="198"/>
  <c r="CC89" i="198"/>
  <c r="CA89" i="198"/>
  <c r="BV89" i="198"/>
  <c r="BU89" i="198"/>
  <c r="BS89" i="198"/>
  <c r="BN89" i="198"/>
  <c r="BM89" i="198"/>
  <c r="BK89" i="198"/>
  <c r="BF89" i="198"/>
  <c r="BE89" i="198"/>
  <c r="BC89" i="198"/>
  <c r="AX89" i="198"/>
  <c r="AW89" i="198"/>
  <c r="AU89" i="198"/>
  <c r="AP89" i="198"/>
  <c r="AO89" i="198"/>
  <c r="AM89" i="198"/>
  <c r="AH89" i="198"/>
  <c r="AG89" i="198"/>
  <c r="AE89" i="198"/>
  <c r="Z89" i="198"/>
  <c r="Y89" i="198"/>
  <c r="W89" i="198"/>
  <c r="R89" i="198"/>
  <c r="Q89" i="198"/>
  <c r="O89" i="198"/>
  <c r="J89" i="198"/>
  <c r="I89" i="198"/>
  <c r="G89" i="198"/>
  <c r="CL88" i="198"/>
  <c r="CK88" i="198"/>
  <c r="CI88" i="198"/>
  <c r="CD88" i="198"/>
  <c r="CC88" i="198"/>
  <c r="CA88" i="198"/>
  <c r="BV88" i="198"/>
  <c r="BU88" i="198"/>
  <c r="BS88" i="198"/>
  <c r="BN88" i="198"/>
  <c r="BM88" i="198"/>
  <c r="BK88" i="198"/>
  <c r="BF88" i="198"/>
  <c r="BE88" i="198"/>
  <c r="BC88" i="198"/>
  <c r="AX88" i="198"/>
  <c r="AW88" i="198"/>
  <c r="AU88" i="198"/>
  <c r="AP88" i="198"/>
  <c r="AO88" i="198"/>
  <c r="AM88" i="198"/>
  <c r="AH88" i="198"/>
  <c r="AG88" i="198"/>
  <c r="AE88" i="198"/>
  <c r="Z88" i="198"/>
  <c r="Y88" i="198"/>
  <c r="W88" i="198"/>
  <c r="R88" i="198"/>
  <c r="Q88" i="198"/>
  <c r="O88" i="198"/>
  <c r="J88" i="198"/>
  <c r="I88" i="198"/>
  <c r="G88" i="198"/>
  <c r="CL87" i="198"/>
  <c r="CK87" i="198"/>
  <c r="CI87" i="198"/>
  <c r="CD87" i="198"/>
  <c r="CC87" i="198"/>
  <c r="CA87" i="198"/>
  <c r="BV87" i="198"/>
  <c r="BU87" i="198"/>
  <c r="BS87" i="198"/>
  <c r="BN87" i="198"/>
  <c r="BM87" i="198"/>
  <c r="BK87" i="198"/>
  <c r="BF87" i="198"/>
  <c r="BE87" i="198"/>
  <c r="BC87" i="198"/>
  <c r="AX87" i="198"/>
  <c r="AW87" i="198"/>
  <c r="AU87" i="198"/>
  <c r="AP87" i="198"/>
  <c r="AO87" i="198"/>
  <c r="AM87" i="198"/>
  <c r="AH87" i="198"/>
  <c r="AG87" i="198"/>
  <c r="AE87" i="198"/>
  <c r="Z87" i="198"/>
  <c r="Y87" i="198"/>
  <c r="W87" i="198"/>
  <c r="R87" i="198"/>
  <c r="Q87" i="198"/>
  <c r="O87" i="198"/>
  <c r="J87" i="198"/>
  <c r="I87" i="198"/>
  <c r="G87" i="198"/>
  <c r="CL86" i="198"/>
  <c r="CK86" i="198"/>
  <c r="CI86" i="198"/>
  <c r="CD86" i="198"/>
  <c r="CC86" i="198"/>
  <c r="CA86" i="198"/>
  <c r="BV86" i="198"/>
  <c r="BU86" i="198"/>
  <c r="BS86" i="198"/>
  <c r="BN86" i="198"/>
  <c r="BM86" i="198"/>
  <c r="BK86" i="198"/>
  <c r="BF86" i="198"/>
  <c r="BE86" i="198"/>
  <c r="BC86" i="198"/>
  <c r="AX86" i="198"/>
  <c r="AW86" i="198"/>
  <c r="AU86" i="198"/>
  <c r="AP86" i="198"/>
  <c r="AO86" i="198"/>
  <c r="AM86" i="198"/>
  <c r="AH86" i="198"/>
  <c r="AG86" i="198"/>
  <c r="AE86" i="198"/>
  <c r="Z86" i="198"/>
  <c r="Y86" i="198"/>
  <c r="W86" i="198"/>
  <c r="R86" i="198"/>
  <c r="Q86" i="198"/>
  <c r="O86" i="198"/>
  <c r="J86" i="198"/>
  <c r="I86" i="198"/>
  <c r="G86" i="198"/>
  <c r="CL85" i="198"/>
  <c r="CK85" i="198"/>
  <c r="CI85" i="198"/>
  <c r="CD85" i="198"/>
  <c r="CC85" i="198"/>
  <c r="CA85" i="198"/>
  <c r="BV85" i="198"/>
  <c r="BU85" i="198"/>
  <c r="BS85" i="198"/>
  <c r="BN85" i="198"/>
  <c r="BM85" i="198"/>
  <c r="BK85" i="198"/>
  <c r="BF85" i="198"/>
  <c r="BE85" i="198"/>
  <c r="BC85" i="198"/>
  <c r="AX85" i="198"/>
  <c r="AW85" i="198"/>
  <c r="AU85" i="198"/>
  <c r="AP85" i="198"/>
  <c r="AO85" i="198"/>
  <c r="AM85" i="198"/>
  <c r="AH85" i="198"/>
  <c r="AG85" i="198"/>
  <c r="AE85" i="198"/>
  <c r="Z85" i="198"/>
  <c r="Y85" i="198"/>
  <c r="W85" i="198"/>
  <c r="R85" i="198"/>
  <c r="Q85" i="198"/>
  <c r="O85" i="198"/>
  <c r="J85" i="198"/>
  <c r="I85" i="198"/>
  <c r="G85" i="198"/>
  <c r="CL84" i="198"/>
  <c r="CK84" i="198"/>
  <c r="CI84" i="198"/>
  <c r="CD84" i="198"/>
  <c r="CC84" i="198"/>
  <c r="CA84" i="198"/>
  <c r="BV84" i="198"/>
  <c r="BU84" i="198"/>
  <c r="BS84" i="198"/>
  <c r="BN84" i="198"/>
  <c r="BM84" i="198"/>
  <c r="BK84" i="198"/>
  <c r="BF84" i="198"/>
  <c r="BE84" i="198"/>
  <c r="BC84" i="198"/>
  <c r="AX84" i="198"/>
  <c r="AW84" i="198"/>
  <c r="AU84" i="198"/>
  <c r="AP84" i="198"/>
  <c r="AO84" i="198"/>
  <c r="AM84" i="198"/>
  <c r="AH84" i="198"/>
  <c r="AG84" i="198"/>
  <c r="AE84" i="198"/>
  <c r="Z84" i="198"/>
  <c r="Y84" i="198"/>
  <c r="W84" i="198"/>
  <c r="R84" i="198"/>
  <c r="Q84" i="198"/>
  <c r="O84" i="198"/>
  <c r="J84" i="198"/>
  <c r="I84" i="198"/>
  <c r="G84" i="198"/>
  <c r="CL83" i="198"/>
  <c r="CK83" i="198"/>
  <c r="CI83" i="198"/>
  <c r="CD83" i="198"/>
  <c r="CC83" i="198"/>
  <c r="CA83" i="198"/>
  <c r="BV83" i="198"/>
  <c r="BU83" i="198"/>
  <c r="BS83" i="198"/>
  <c r="BN83" i="198"/>
  <c r="BM83" i="198"/>
  <c r="BK83" i="198"/>
  <c r="BF83" i="198"/>
  <c r="BE83" i="198"/>
  <c r="BC83" i="198"/>
  <c r="AX83" i="198"/>
  <c r="AW83" i="198"/>
  <c r="AU83" i="198"/>
  <c r="AP83" i="198"/>
  <c r="AO83" i="198"/>
  <c r="AM83" i="198"/>
  <c r="AH83" i="198"/>
  <c r="AG83" i="198"/>
  <c r="AE83" i="198"/>
  <c r="Z83" i="198"/>
  <c r="Y83" i="198"/>
  <c r="W83" i="198"/>
  <c r="R83" i="198"/>
  <c r="Q83" i="198"/>
  <c r="O83" i="198"/>
  <c r="J83" i="198"/>
  <c r="I83" i="198"/>
  <c r="G83" i="198"/>
  <c r="CL82" i="198"/>
  <c r="CK82" i="198"/>
  <c r="CI82" i="198"/>
  <c r="CD82" i="198"/>
  <c r="CC82" i="198"/>
  <c r="CA82" i="198"/>
  <c r="BV82" i="198"/>
  <c r="BU82" i="198"/>
  <c r="BS82" i="198"/>
  <c r="BN82" i="198"/>
  <c r="BM82" i="198"/>
  <c r="BK82" i="198"/>
  <c r="BF82" i="198"/>
  <c r="BE82" i="198"/>
  <c r="BC82" i="198"/>
  <c r="AX82" i="198"/>
  <c r="AW82" i="198"/>
  <c r="AU82" i="198"/>
  <c r="AP82" i="198"/>
  <c r="AO82" i="198"/>
  <c r="AM82" i="198"/>
  <c r="AH82" i="198"/>
  <c r="AG82" i="198"/>
  <c r="AE82" i="198"/>
  <c r="Z82" i="198"/>
  <c r="Y82" i="198"/>
  <c r="W82" i="198"/>
  <c r="R82" i="198"/>
  <c r="Q82" i="198"/>
  <c r="O82" i="198"/>
  <c r="J82" i="198"/>
  <c r="I82" i="198"/>
  <c r="G82" i="198"/>
  <c r="CL81" i="198"/>
  <c r="CK81" i="198"/>
  <c r="CI81" i="198"/>
  <c r="CD81" i="198"/>
  <c r="CC81" i="198"/>
  <c r="CA81" i="198"/>
  <c r="BV81" i="198"/>
  <c r="BU81" i="198"/>
  <c r="BS81" i="198"/>
  <c r="BN81" i="198"/>
  <c r="BM81" i="198"/>
  <c r="BK81" i="198"/>
  <c r="BF81" i="198"/>
  <c r="BE81" i="198"/>
  <c r="BC81" i="198"/>
  <c r="AX81" i="198"/>
  <c r="AW81" i="198"/>
  <c r="AU81" i="198"/>
  <c r="AP81" i="198"/>
  <c r="AO81" i="198"/>
  <c r="AM81" i="198"/>
  <c r="AH81" i="198"/>
  <c r="AG81" i="198"/>
  <c r="AE81" i="198"/>
  <c r="Z81" i="198"/>
  <c r="Y81" i="198"/>
  <c r="W81" i="198"/>
  <c r="R81" i="198"/>
  <c r="Q81" i="198"/>
  <c r="O81" i="198"/>
  <c r="J81" i="198"/>
  <c r="I81" i="198"/>
  <c r="G81" i="198"/>
  <c r="CL80" i="198"/>
  <c r="CK80" i="198"/>
  <c r="CI80" i="198"/>
  <c r="CD80" i="198"/>
  <c r="CC80" i="198"/>
  <c r="CA80" i="198"/>
  <c r="BV80" i="198"/>
  <c r="BU80" i="198"/>
  <c r="BS80" i="198"/>
  <c r="BN80" i="198"/>
  <c r="BM80" i="198"/>
  <c r="BK80" i="198"/>
  <c r="BF80" i="198"/>
  <c r="BE80" i="198"/>
  <c r="BC80" i="198"/>
  <c r="AX80" i="198"/>
  <c r="AW80" i="198"/>
  <c r="AU80" i="198"/>
  <c r="AP80" i="198"/>
  <c r="AO80" i="198"/>
  <c r="AM80" i="198"/>
  <c r="AH80" i="198"/>
  <c r="AG80" i="198"/>
  <c r="AE80" i="198"/>
  <c r="Z80" i="198"/>
  <c r="Y80" i="198"/>
  <c r="W80" i="198"/>
  <c r="R80" i="198"/>
  <c r="Q80" i="198"/>
  <c r="O80" i="198"/>
  <c r="J80" i="198"/>
  <c r="I80" i="198"/>
  <c r="G80" i="198"/>
  <c r="CL79" i="198"/>
  <c r="CK79" i="198"/>
  <c r="CI79" i="198"/>
  <c r="CD79" i="198"/>
  <c r="CC79" i="198"/>
  <c r="CA79" i="198"/>
  <c r="BV79" i="198"/>
  <c r="BU79" i="198"/>
  <c r="BS79" i="198"/>
  <c r="BN79" i="198"/>
  <c r="BM79" i="198"/>
  <c r="BK79" i="198"/>
  <c r="BF79" i="198"/>
  <c r="BE79" i="198"/>
  <c r="BC79" i="198"/>
  <c r="AX79" i="198"/>
  <c r="AW79" i="198"/>
  <c r="AU79" i="198"/>
  <c r="AP79" i="198"/>
  <c r="AO79" i="198"/>
  <c r="AM79" i="198"/>
  <c r="AH79" i="198"/>
  <c r="AG79" i="198"/>
  <c r="AE79" i="198"/>
  <c r="Z79" i="198"/>
  <c r="Y79" i="198"/>
  <c r="W79" i="198"/>
  <c r="R79" i="198"/>
  <c r="Q79" i="198"/>
  <c r="O79" i="198"/>
  <c r="J79" i="198"/>
  <c r="I79" i="198"/>
  <c r="G79" i="198"/>
  <c r="CL78" i="198"/>
  <c r="CK78" i="198"/>
  <c r="CI78" i="198"/>
  <c r="CD78" i="198"/>
  <c r="CC78" i="198"/>
  <c r="CA78" i="198"/>
  <c r="BV78" i="198"/>
  <c r="BU78" i="198"/>
  <c r="BS78" i="198"/>
  <c r="BN78" i="198"/>
  <c r="BM78" i="198"/>
  <c r="BK78" i="198"/>
  <c r="BF78" i="198"/>
  <c r="BE78" i="198"/>
  <c r="BC78" i="198"/>
  <c r="AX78" i="198"/>
  <c r="AW78" i="198"/>
  <c r="AU78" i="198"/>
  <c r="AP78" i="198"/>
  <c r="AO78" i="198"/>
  <c r="AM78" i="198"/>
  <c r="AH78" i="198"/>
  <c r="AG78" i="198"/>
  <c r="AE78" i="198"/>
  <c r="Z78" i="198"/>
  <c r="Y78" i="198"/>
  <c r="W78" i="198"/>
  <c r="R78" i="198"/>
  <c r="Q78" i="198"/>
  <c r="O78" i="198"/>
  <c r="J78" i="198"/>
  <c r="I78" i="198"/>
  <c r="G78" i="198"/>
  <c r="CL77" i="198"/>
  <c r="CK77" i="198"/>
  <c r="CI77" i="198"/>
  <c r="CD77" i="198"/>
  <c r="CC77" i="198"/>
  <c r="CA77" i="198"/>
  <c r="BV77" i="198"/>
  <c r="BU77" i="198"/>
  <c r="BS77" i="198"/>
  <c r="BN77" i="198"/>
  <c r="BM77" i="198"/>
  <c r="BK77" i="198"/>
  <c r="BF77" i="198"/>
  <c r="BE77" i="198"/>
  <c r="BC77" i="198"/>
  <c r="AX77" i="198"/>
  <c r="AW77" i="198"/>
  <c r="AU77" i="198"/>
  <c r="AP77" i="198"/>
  <c r="AO77" i="198"/>
  <c r="AM77" i="198"/>
  <c r="AH77" i="198"/>
  <c r="AG77" i="198"/>
  <c r="AE77" i="198"/>
  <c r="Z77" i="198"/>
  <c r="Y77" i="198"/>
  <c r="W77" i="198"/>
  <c r="R77" i="198"/>
  <c r="Q77" i="198"/>
  <c r="O77" i="198"/>
  <c r="J77" i="198"/>
  <c r="I77" i="198"/>
  <c r="G77" i="198"/>
  <c r="CL76" i="198"/>
  <c r="CK76" i="198"/>
  <c r="CI76" i="198"/>
  <c r="CD76" i="198"/>
  <c r="CC76" i="198"/>
  <c r="CA76" i="198"/>
  <c r="BV76" i="198"/>
  <c r="BU76" i="198"/>
  <c r="BS76" i="198"/>
  <c r="BN76" i="198"/>
  <c r="BM76" i="198"/>
  <c r="BK76" i="198"/>
  <c r="BF76" i="198"/>
  <c r="BE76" i="198"/>
  <c r="BC76" i="198"/>
  <c r="AX76" i="198"/>
  <c r="AW76" i="198"/>
  <c r="AU76" i="198"/>
  <c r="AP76" i="198"/>
  <c r="AO76" i="198"/>
  <c r="AM76" i="198"/>
  <c r="AH76" i="198"/>
  <c r="AG76" i="198"/>
  <c r="AE76" i="198"/>
  <c r="Z76" i="198"/>
  <c r="Y76" i="198"/>
  <c r="W76" i="198"/>
  <c r="R76" i="198"/>
  <c r="Q76" i="198"/>
  <c r="O76" i="198"/>
  <c r="J76" i="198"/>
  <c r="I76" i="198"/>
  <c r="G76" i="198"/>
  <c r="CL75" i="198"/>
  <c r="CK75" i="198"/>
  <c r="CI75" i="198"/>
  <c r="CD75" i="198"/>
  <c r="CC75" i="198"/>
  <c r="CA75" i="198"/>
  <c r="BV75" i="198"/>
  <c r="BU75" i="198"/>
  <c r="BS75" i="198"/>
  <c r="BN75" i="198"/>
  <c r="BM75" i="198"/>
  <c r="BK75" i="198"/>
  <c r="BF75" i="198"/>
  <c r="BE75" i="198"/>
  <c r="BC75" i="198"/>
  <c r="AX75" i="198"/>
  <c r="AW75" i="198"/>
  <c r="AU75" i="198"/>
  <c r="AP75" i="198"/>
  <c r="AO75" i="198"/>
  <c r="AM75" i="198"/>
  <c r="AH75" i="198"/>
  <c r="AG75" i="198"/>
  <c r="AE75" i="198"/>
  <c r="Z75" i="198"/>
  <c r="Y75" i="198"/>
  <c r="W75" i="198"/>
  <c r="R75" i="198"/>
  <c r="Q75" i="198"/>
  <c r="O75" i="198"/>
  <c r="J75" i="198"/>
  <c r="I75" i="198"/>
  <c r="G75" i="198"/>
  <c r="CL74" i="198"/>
  <c r="CK74" i="198"/>
  <c r="CI74" i="198"/>
  <c r="CD74" i="198"/>
  <c r="CC74" i="198"/>
  <c r="CA74" i="198"/>
  <c r="BV74" i="198"/>
  <c r="BU74" i="198"/>
  <c r="BS74" i="198"/>
  <c r="BN74" i="198"/>
  <c r="BM74" i="198"/>
  <c r="BK74" i="198"/>
  <c r="BF74" i="198"/>
  <c r="BE74" i="198"/>
  <c r="BC74" i="198"/>
  <c r="AX74" i="198"/>
  <c r="AW74" i="198"/>
  <c r="AU74" i="198"/>
  <c r="AP74" i="198"/>
  <c r="AO74" i="198"/>
  <c r="AM74" i="198"/>
  <c r="AH74" i="198"/>
  <c r="AG74" i="198"/>
  <c r="AE74" i="198"/>
  <c r="Z74" i="198"/>
  <c r="Y74" i="198"/>
  <c r="W74" i="198"/>
  <c r="R74" i="198"/>
  <c r="Q74" i="198"/>
  <c r="O74" i="198"/>
  <c r="J74" i="198"/>
  <c r="I74" i="198"/>
  <c r="G74" i="198"/>
  <c r="CK73" i="198"/>
  <c r="CH73" i="198"/>
  <c r="CL73" i="198" s="1"/>
  <c r="CC73" i="198"/>
  <c r="BZ73" i="198"/>
  <c r="CD73" i="198" s="1"/>
  <c r="BU73" i="198"/>
  <c r="BR73" i="198"/>
  <c r="BV73" i="198" s="1"/>
  <c r="BM73" i="198"/>
  <c r="BJ73" i="198"/>
  <c r="BN73" i="198" s="1"/>
  <c r="BE73" i="198"/>
  <c r="BB73" i="198"/>
  <c r="BC73" i="198" s="1"/>
  <c r="AW73" i="198"/>
  <c r="AT73" i="198"/>
  <c r="AX73" i="198" s="1"/>
  <c r="AO73" i="198"/>
  <c r="AL73" i="198"/>
  <c r="AP73" i="198" s="1"/>
  <c r="AG73" i="198"/>
  <c r="AD73" i="198"/>
  <c r="AH73" i="198" s="1"/>
  <c r="Y73" i="198"/>
  <c r="V73" i="198"/>
  <c r="Z73" i="198" s="1"/>
  <c r="Q73" i="198"/>
  <c r="N73" i="198"/>
  <c r="O73" i="198" s="1"/>
  <c r="I73" i="198"/>
  <c r="F73" i="198"/>
  <c r="J73" i="198" s="1"/>
  <c r="CL72" i="198"/>
  <c r="CK72" i="198"/>
  <c r="CI72" i="198"/>
  <c r="CD72" i="198"/>
  <c r="CC72" i="198"/>
  <c r="CA72" i="198"/>
  <c r="BV72" i="198"/>
  <c r="BU72" i="198"/>
  <c r="BS72" i="198"/>
  <c r="BN72" i="198"/>
  <c r="BM72" i="198"/>
  <c r="BK72" i="198"/>
  <c r="BF72" i="198"/>
  <c r="BE72" i="198"/>
  <c r="BC72" i="198"/>
  <c r="AX72" i="198"/>
  <c r="AW72" i="198"/>
  <c r="AU72" i="198"/>
  <c r="AP72" i="198"/>
  <c r="AO72" i="198"/>
  <c r="AM72" i="198"/>
  <c r="AH72" i="198"/>
  <c r="AG72" i="198"/>
  <c r="AE72" i="198"/>
  <c r="Z72" i="198"/>
  <c r="Y72" i="198"/>
  <c r="W72" i="198"/>
  <c r="R72" i="198"/>
  <c r="Q72" i="198"/>
  <c r="O72" i="198"/>
  <c r="J72" i="198"/>
  <c r="I72" i="198"/>
  <c r="G72" i="198"/>
  <c r="CL71" i="198"/>
  <c r="CK71" i="198"/>
  <c r="CI71" i="198"/>
  <c r="CD71" i="198"/>
  <c r="CC71" i="198"/>
  <c r="CA71" i="198"/>
  <c r="BV71" i="198"/>
  <c r="BU71" i="198"/>
  <c r="BS71" i="198"/>
  <c r="BN71" i="198"/>
  <c r="BM71" i="198"/>
  <c r="BK71" i="198"/>
  <c r="BF71" i="198"/>
  <c r="BE71" i="198"/>
  <c r="BC71" i="198"/>
  <c r="AX71" i="198"/>
  <c r="AW71" i="198"/>
  <c r="AU71" i="198"/>
  <c r="AP71" i="198"/>
  <c r="AO71" i="198"/>
  <c r="AM71" i="198"/>
  <c r="AH71" i="198"/>
  <c r="AG71" i="198"/>
  <c r="AE71" i="198"/>
  <c r="Z71" i="198"/>
  <c r="Y71" i="198"/>
  <c r="W71" i="198"/>
  <c r="R71" i="198"/>
  <c r="Q71" i="198"/>
  <c r="O71" i="198"/>
  <c r="J71" i="198"/>
  <c r="I71" i="198"/>
  <c r="G71" i="198"/>
  <c r="CL70" i="198"/>
  <c r="CK70" i="198"/>
  <c r="CI70" i="198"/>
  <c r="CD70" i="198"/>
  <c r="CC70" i="198"/>
  <c r="CA70" i="198"/>
  <c r="BV70" i="198"/>
  <c r="BU70" i="198"/>
  <c r="BS70" i="198"/>
  <c r="BN70" i="198"/>
  <c r="BM70" i="198"/>
  <c r="BK70" i="198"/>
  <c r="BF70" i="198"/>
  <c r="BE70" i="198"/>
  <c r="BC70" i="198"/>
  <c r="AX70" i="198"/>
  <c r="AW70" i="198"/>
  <c r="AU70" i="198"/>
  <c r="AP70" i="198"/>
  <c r="AO70" i="198"/>
  <c r="AM70" i="198"/>
  <c r="AH70" i="198"/>
  <c r="AG70" i="198"/>
  <c r="AE70" i="198"/>
  <c r="Z70" i="198"/>
  <c r="Y70" i="198"/>
  <c r="W70" i="198"/>
  <c r="R70" i="198"/>
  <c r="Q70" i="198"/>
  <c r="O70" i="198"/>
  <c r="J70" i="198"/>
  <c r="I70" i="198"/>
  <c r="G70" i="198"/>
  <c r="CL69" i="198"/>
  <c r="CK69" i="198"/>
  <c r="CI69" i="198"/>
  <c r="CD69" i="198"/>
  <c r="CC69" i="198"/>
  <c r="CA69" i="198"/>
  <c r="BV69" i="198"/>
  <c r="BU69" i="198"/>
  <c r="BS69" i="198"/>
  <c r="BN69" i="198"/>
  <c r="BM69" i="198"/>
  <c r="BK69" i="198"/>
  <c r="BF69" i="198"/>
  <c r="BE69" i="198"/>
  <c r="BC69" i="198"/>
  <c r="AX69" i="198"/>
  <c r="AW69" i="198"/>
  <c r="AU69" i="198"/>
  <c r="AP69" i="198"/>
  <c r="AO69" i="198"/>
  <c r="AM69" i="198"/>
  <c r="AH69" i="198"/>
  <c r="AG69" i="198"/>
  <c r="AE69" i="198"/>
  <c r="Z69" i="198"/>
  <c r="Y69" i="198"/>
  <c r="W69" i="198"/>
  <c r="R69" i="198"/>
  <c r="Q69" i="198"/>
  <c r="O69" i="198"/>
  <c r="J69" i="198"/>
  <c r="I69" i="198"/>
  <c r="G69" i="198"/>
  <c r="CL68" i="198"/>
  <c r="CK68" i="198"/>
  <c r="CI68" i="198"/>
  <c r="CD68" i="198"/>
  <c r="CC68" i="198"/>
  <c r="CA68" i="198"/>
  <c r="BV68" i="198"/>
  <c r="BU68" i="198"/>
  <c r="BS68" i="198"/>
  <c r="BN68" i="198"/>
  <c r="BM68" i="198"/>
  <c r="BK68" i="198"/>
  <c r="BF68" i="198"/>
  <c r="BE68" i="198"/>
  <c r="BC68" i="198"/>
  <c r="AX68" i="198"/>
  <c r="AW68" i="198"/>
  <c r="AU68" i="198"/>
  <c r="AP68" i="198"/>
  <c r="AO68" i="198"/>
  <c r="AM68" i="198"/>
  <c r="AH68" i="198"/>
  <c r="AG68" i="198"/>
  <c r="AE68" i="198"/>
  <c r="Z68" i="198"/>
  <c r="Y68" i="198"/>
  <c r="W68" i="198"/>
  <c r="R68" i="198"/>
  <c r="Q68" i="198"/>
  <c r="O68" i="198"/>
  <c r="J68" i="198"/>
  <c r="I68" i="198"/>
  <c r="G68" i="198"/>
  <c r="CL67" i="198"/>
  <c r="CK67" i="198"/>
  <c r="CI67" i="198"/>
  <c r="CD67" i="198"/>
  <c r="CC67" i="198"/>
  <c r="CA67" i="198"/>
  <c r="BV67" i="198"/>
  <c r="BU67" i="198"/>
  <c r="BS67" i="198"/>
  <c r="BN67" i="198"/>
  <c r="BM67" i="198"/>
  <c r="BK67" i="198"/>
  <c r="BF67" i="198"/>
  <c r="BE67" i="198"/>
  <c r="BC67" i="198"/>
  <c r="AX67" i="198"/>
  <c r="AW67" i="198"/>
  <c r="AU67" i="198"/>
  <c r="AP67" i="198"/>
  <c r="AO67" i="198"/>
  <c r="AM67" i="198"/>
  <c r="AH67" i="198"/>
  <c r="AG67" i="198"/>
  <c r="AE67" i="198"/>
  <c r="Z67" i="198"/>
  <c r="Y67" i="198"/>
  <c r="W67" i="198"/>
  <c r="R67" i="198"/>
  <c r="Q67" i="198"/>
  <c r="O67" i="198"/>
  <c r="J67" i="198"/>
  <c r="I67" i="198"/>
  <c r="G67" i="198"/>
  <c r="CL66" i="198"/>
  <c r="CK66" i="198"/>
  <c r="CI66" i="198"/>
  <c r="CD66" i="198"/>
  <c r="CC66" i="198"/>
  <c r="CA66" i="198"/>
  <c r="BV66" i="198"/>
  <c r="BU66" i="198"/>
  <c r="BS66" i="198"/>
  <c r="BN66" i="198"/>
  <c r="BM66" i="198"/>
  <c r="BK66" i="198"/>
  <c r="BF66" i="198"/>
  <c r="BE66" i="198"/>
  <c r="BC66" i="198"/>
  <c r="AX66" i="198"/>
  <c r="AW66" i="198"/>
  <c r="AU66" i="198"/>
  <c r="AP66" i="198"/>
  <c r="AO66" i="198"/>
  <c r="AM66" i="198"/>
  <c r="AH66" i="198"/>
  <c r="AG66" i="198"/>
  <c r="AE66" i="198"/>
  <c r="Z66" i="198"/>
  <c r="Y66" i="198"/>
  <c r="W66" i="198"/>
  <c r="R66" i="198"/>
  <c r="Q66" i="198"/>
  <c r="O66" i="198"/>
  <c r="J66" i="198"/>
  <c r="I66" i="198"/>
  <c r="G66" i="198"/>
  <c r="CL65" i="198"/>
  <c r="CK65" i="198"/>
  <c r="CI65" i="198"/>
  <c r="CD65" i="198"/>
  <c r="CC65" i="198"/>
  <c r="CA65" i="198"/>
  <c r="BV65" i="198"/>
  <c r="BU65" i="198"/>
  <c r="BS65" i="198"/>
  <c r="BN65" i="198"/>
  <c r="BM65" i="198"/>
  <c r="BK65" i="198"/>
  <c r="BF65" i="198"/>
  <c r="BE65" i="198"/>
  <c r="BC65" i="198"/>
  <c r="AX65" i="198"/>
  <c r="AW65" i="198"/>
  <c r="AU65" i="198"/>
  <c r="AP65" i="198"/>
  <c r="AO65" i="198"/>
  <c r="AM65" i="198"/>
  <c r="AH65" i="198"/>
  <c r="AG65" i="198"/>
  <c r="AE65" i="198"/>
  <c r="Z65" i="198"/>
  <c r="Y65" i="198"/>
  <c r="W65" i="198"/>
  <c r="R65" i="198"/>
  <c r="Q65" i="198"/>
  <c r="O65" i="198"/>
  <c r="J65" i="198"/>
  <c r="I65" i="198"/>
  <c r="G65" i="198"/>
  <c r="CL64" i="198"/>
  <c r="CK64" i="198"/>
  <c r="CI64" i="198"/>
  <c r="CD64" i="198"/>
  <c r="CC64" i="198"/>
  <c r="CA64" i="198"/>
  <c r="BV64" i="198"/>
  <c r="BU64" i="198"/>
  <c r="BS64" i="198"/>
  <c r="BN64" i="198"/>
  <c r="BM64" i="198"/>
  <c r="BK64" i="198"/>
  <c r="BF64" i="198"/>
  <c r="BE64" i="198"/>
  <c r="BC64" i="198"/>
  <c r="AX64" i="198"/>
  <c r="AW64" i="198"/>
  <c r="AU64" i="198"/>
  <c r="AP64" i="198"/>
  <c r="AO64" i="198"/>
  <c r="AM64" i="198"/>
  <c r="AH64" i="198"/>
  <c r="AG64" i="198"/>
  <c r="AE64" i="198"/>
  <c r="Z64" i="198"/>
  <c r="Y64" i="198"/>
  <c r="W64" i="198"/>
  <c r="R64" i="198"/>
  <c r="Q64" i="198"/>
  <c r="O64" i="198"/>
  <c r="J64" i="198"/>
  <c r="I64" i="198"/>
  <c r="G64" i="198"/>
  <c r="CL63" i="198"/>
  <c r="CK63" i="198"/>
  <c r="CI63" i="198"/>
  <c r="CD63" i="198"/>
  <c r="CC63" i="198"/>
  <c r="CA63" i="198"/>
  <c r="BV63" i="198"/>
  <c r="BU63" i="198"/>
  <c r="BS63" i="198"/>
  <c r="BN63" i="198"/>
  <c r="BM63" i="198"/>
  <c r="BK63" i="198"/>
  <c r="BF63" i="198"/>
  <c r="BE63" i="198"/>
  <c r="BC63" i="198"/>
  <c r="AX63" i="198"/>
  <c r="AW63" i="198"/>
  <c r="AU63" i="198"/>
  <c r="AP63" i="198"/>
  <c r="AO63" i="198"/>
  <c r="AM63" i="198"/>
  <c r="AH63" i="198"/>
  <c r="AG63" i="198"/>
  <c r="AE63" i="198"/>
  <c r="Z63" i="198"/>
  <c r="Y63" i="198"/>
  <c r="W63" i="198"/>
  <c r="R63" i="198"/>
  <c r="Q63" i="198"/>
  <c r="O63" i="198"/>
  <c r="J63" i="198"/>
  <c r="I63" i="198"/>
  <c r="G63" i="198"/>
  <c r="CL62" i="198"/>
  <c r="CK62" i="198"/>
  <c r="CI62" i="198"/>
  <c r="CD62" i="198"/>
  <c r="CC62" i="198"/>
  <c r="CA62" i="198"/>
  <c r="BV62" i="198"/>
  <c r="BU62" i="198"/>
  <c r="BS62" i="198"/>
  <c r="BN62" i="198"/>
  <c r="BM62" i="198"/>
  <c r="BK62" i="198"/>
  <c r="BF62" i="198"/>
  <c r="BE62" i="198"/>
  <c r="BC62" i="198"/>
  <c r="AX62" i="198"/>
  <c r="AW62" i="198"/>
  <c r="AU62" i="198"/>
  <c r="AP62" i="198"/>
  <c r="AO62" i="198"/>
  <c r="AM62" i="198"/>
  <c r="AH62" i="198"/>
  <c r="AG62" i="198"/>
  <c r="AE62" i="198"/>
  <c r="Z62" i="198"/>
  <c r="Y62" i="198"/>
  <c r="W62" i="198"/>
  <c r="R62" i="198"/>
  <c r="Q62" i="198"/>
  <c r="O62" i="198"/>
  <c r="J62" i="198"/>
  <c r="I62" i="198"/>
  <c r="G62" i="198"/>
  <c r="CL61" i="198"/>
  <c r="CK61" i="198"/>
  <c r="CI61" i="198"/>
  <c r="CD61" i="198"/>
  <c r="CC61" i="198"/>
  <c r="CA61" i="198"/>
  <c r="BV61" i="198"/>
  <c r="BU61" i="198"/>
  <c r="BS61" i="198"/>
  <c r="BN61" i="198"/>
  <c r="BM61" i="198"/>
  <c r="BK61" i="198"/>
  <c r="BF61" i="198"/>
  <c r="BE61" i="198"/>
  <c r="BC61" i="198"/>
  <c r="AX61" i="198"/>
  <c r="AW61" i="198"/>
  <c r="AU61" i="198"/>
  <c r="AP61" i="198"/>
  <c r="AO61" i="198"/>
  <c r="AM61" i="198"/>
  <c r="AH61" i="198"/>
  <c r="AG61" i="198"/>
  <c r="AE61" i="198"/>
  <c r="Z61" i="198"/>
  <c r="Y61" i="198"/>
  <c r="W61" i="198"/>
  <c r="R61" i="198"/>
  <c r="Q61" i="198"/>
  <c r="O61" i="198"/>
  <c r="J61" i="198"/>
  <c r="I61" i="198"/>
  <c r="G61" i="198"/>
  <c r="CL60" i="198"/>
  <c r="CK60" i="198"/>
  <c r="CI60" i="198"/>
  <c r="CD60" i="198"/>
  <c r="CC60" i="198"/>
  <c r="CA60" i="198"/>
  <c r="BV60" i="198"/>
  <c r="BU60" i="198"/>
  <c r="BS60" i="198"/>
  <c r="BN60" i="198"/>
  <c r="BM60" i="198"/>
  <c r="BK60" i="198"/>
  <c r="BF60" i="198"/>
  <c r="BE60" i="198"/>
  <c r="BC60" i="198"/>
  <c r="AX60" i="198"/>
  <c r="AW60" i="198"/>
  <c r="AU60" i="198"/>
  <c r="AP60" i="198"/>
  <c r="AO60" i="198"/>
  <c r="AM60" i="198"/>
  <c r="AH60" i="198"/>
  <c r="AG60" i="198"/>
  <c r="AE60" i="198"/>
  <c r="Z60" i="198"/>
  <c r="Y60" i="198"/>
  <c r="W60" i="198"/>
  <c r="R60" i="198"/>
  <c r="Q60" i="198"/>
  <c r="O60" i="198"/>
  <c r="J60" i="198"/>
  <c r="I60" i="198"/>
  <c r="G60" i="198"/>
  <c r="CL59" i="198"/>
  <c r="CK59" i="198"/>
  <c r="CI59" i="198"/>
  <c r="CD59" i="198"/>
  <c r="CC59" i="198"/>
  <c r="CA59" i="198"/>
  <c r="BV59" i="198"/>
  <c r="BU59" i="198"/>
  <c r="BS59" i="198"/>
  <c r="BN59" i="198"/>
  <c r="BM59" i="198"/>
  <c r="BK59" i="198"/>
  <c r="BF59" i="198"/>
  <c r="BE59" i="198"/>
  <c r="BC59" i="198"/>
  <c r="AX59" i="198"/>
  <c r="AW59" i="198"/>
  <c r="AU59" i="198"/>
  <c r="AP59" i="198"/>
  <c r="AO59" i="198"/>
  <c r="AM59" i="198"/>
  <c r="AH59" i="198"/>
  <c r="AG59" i="198"/>
  <c r="AE59" i="198"/>
  <c r="Z59" i="198"/>
  <c r="Y59" i="198"/>
  <c r="W59" i="198"/>
  <c r="R59" i="198"/>
  <c r="Q59" i="198"/>
  <c r="O59" i="198"/>
  <c r="J59" i="198"/>
  <c r="I59" i="198"/>
  <c r="G59" i="198"/>
  <c r="CL58" i="198"/>
  <c r="CK58" i="198"/>
  <c r="CI58" i="198"/>
  <c r="CD58" i="198"/>
  <c r="CC58" i="198"/>
  <c r="CA58" i="198"/>
  <c r="BV58" i="198"/>
  <c r="BU58" i="198"/>
  <c r="BS58" i="198"/>
  <c r="BN58" i="198"/>
  <c r="BM58" i="198"/>
  <c r="BK58" i="198"/>
  <c r="BF58" i="198"/>
  <c r="BE58" i="198"/>
  <c r="BC58" i="198"/>
  <c r="AX58" i="198"/>
  <c r="AW58" i="198"/>
  <c r="AU58" i="198"/>
  <c r="AP58" i="198"/>
  <c r="AO58" i="198"/>
  <c r="AM58" i="198"/>
  <c r="AH58" i="198"/>
  <c r="AG58" i="198"/>
  <c r="AE58" i="198"/>
  <c r="Z58" i="198"/>
  <c r="Y58" i="198"/>
  <c r="W58" i="198"/>
  <c r="R58" i="198"/>
  <c r="Q58" i="198"/>
  <c r="O58" i="198"/>
  <c r="J58" i="198"/>
  <c r="I58" i="198"/>
  <c r="G58" i="198"/>
  <c r="CL57" i="198"/>
  <c r="CK57" i="198"/>
  <c r="CI57" i="198"/>
  <c r="CD57" i="198"/>
  <c r="CC57" i="198"/>
  <c r="CA57" i="198"/>
  <c r="BV57" i="198"/>
  <c r="BU57" i="198"/>
  <c r="BS57" i="198"/>
  <c r="BN57" i="198"/>
  <c r="BM57" i="198"/>
  <c r="BK57" i="198"/>
  <c r="BF57" i="198"/>
  <c r="BE57" i="198"/>
  <c r="BC57" i="198"/>
  <c r="AX57" i="198"/>
  <c r="AW57" i="198"/>
  <c r="AU57" i="198"/>
  <c r="AP57" i="198"/>
  <c r="AO57" i="198"/>
  <c r="AM57" i="198"/>
  <c r="AH57" i="198"/>
  <c r="AG57" i="198"/>
  <c r="AE57" i="198"/>
  <c r="Z57" i="198"/>
  <c r="Y57" i="198"/>
  <c r="W57" i="198"/>
  <c r="R57" i="198"/>
  <c r="Q57" i="198"/>
  <c r="O57" i="198"/>
  <c r="J57" i="198"/>
  <c r="I57" i="198"/>
  <c r="G57" i="198"/>
  <c r="CK56" i="198"/>
  <c r="CH56" i="198"/>
  <c r="CL56" i="198" s="1"/>
  <c r="CC56" i="198"/>
  <c r="BZ56" i="198"/>
  <c r="CA56" i="198" s="1"/>
  <c r="BU56" i="198"/>
  <c r="BR56" i="198"/>
  <c r="BV56" i="198" s="1"/>
  <c r="BM56" i="198"/>
  <c r="BJ56" i="198"/>
  <c r="BK56" i="198" s="1"/>
  <c r="BE56" i="198"/>
  <c r="BB56" i="198"/>
  <c r="BF56" i="198" s="1"/>
  <c r="AW56" i="198"/>
  <c r="AT56" i="198"/>
  <c r="AU56" i="198" s="1"/>
  <c r="AO56" i="198"/>
  <c r="AL56" i="198"/>
  <c r="AP56" i="198" s="1"/>
  <c r="AG56" i="198"/>
  <c r="AD56" i="198"/>
  <c r="AE56" i="198" s="1"/>
  <c r="Y56" i="198"/>
  <c r="V56" i="198"/>
  <c r="Z56" i="198" s="1"/>
  <c r="Q56" i="198"/>
  <c r="N56" i="198"/>
  <c r="O56" i="198" s="1"/>
  <c r="I56" i="198"/>
  <c r="F56" i="198"/>
  <c r="G56" i="198" s="1"/>
  <c r="CL55" i="198"/>
  <c r="CK55" i="198"/>
  <c r="CI55" i="198"/>
  <c r="CD55" i="198"/>
  <c r="CC55" i="198"/>
  <c r="CA55" i="198"/>
  <c r="BV55" i="198"/>
  <c r="BU55" i="198"/>
  <c r="BS55" i="198"/>
  <c r="BN55" i="198"/>
  <c r="BM55" i="198"/>
  <c r="BK55" i="198"/>
  <c r="BF55" i="198"/>
  <c r="BE55" i="198"/>
  <c r="BC55" i="198"/>
  <c r="AX55" i="198"/>
  <c r="AW55" i="198"/>
  <c r="AU55" i="198"/>
  <c r="AP55" i="198"/>
  <c r="AO55" i="198"/>
  <c r="AM55" i="198"/>
  <c r="AH55" i="198"/>
  <c r="AG55" i="198"/>
  <c r="AE55" i="198"/>
  <c r="Z55" i="198"/>
  <c r="Y55" i="198"/>
  <c r="W55" i="198"/>
  <c r="R55" i="198"/>
  <c r="Q55" i="198"/>
  <c r="O55" i="198"/>
  <c r="J55" i="198"/>
  <c r="I55" i="198"/>
  <c r="G55" i="198"/>
  <c r="CL54" i="198"/>
  <c r="CK54" i="198"/>
  <c r="CI54" i="198"/>
  <c r="CD54" i="198"/>
  <c r="CC54" i="198"/>
  <c r="CA54" i="198"/>
  <c r="BV54" i="198"/>
  <c r="BU54" i="198"/>
  <c r="BS54" i="198"/>
  <c r="BN54" i="198"/>
  <c r="BM54" i="198"/>
  <c r="BK54" i="198"/>
  <c r="BF54" i="198"/>
  <c r="BE54" i="198"/>
  <c r="BC54" i="198"/>
  <c r="AX54" i="198"/>
  <c r="AW54" i="198"/>
  <c r="AU54" i="198"/>
  <c r="AP54" i="198"/>
  <c r="AO54" i="198"/>
  <c r="AM54" i="198"/>
  <c r="AH54" i="198"/>
  <c r="AG54" i="198"/>
  <c r="AE54" i="198"/>
  <c r="Z54" i="198"/>
  <c r="Y54" i="198"/>
  <c r="W54" i="198"/>
  <c r="R54" i="198"/>
  <c r="Q54" i="198"/>
  <c r="O54" i="198"/>
  <c r="J54" i="198"/>
  <c r="I54" i="198"/>
  <c r="G54" i="198"/>
  <c r="CL53" i="198"/>
  <c r="CK53" i="198"/>
  <c r="CI53" i="198"/>
  <c r="CD53" i="198"/>
  <c r="CC53" i="198"/>
  <c r="CA53" i="198"/>
  <c r="BV53" i="198"/>
  <c r="BU53" i="198"/>
  <c r="BS53" i="198"/>
  <c r="BN53" i="198"/>
  <c r="BM53" i="198"/>
  <c r="BK53" i="198"/>
  <c r="BF53" i="198"/>
  <c r="BE53" i="198"/>
  <c r="BC53" i="198"/>
  <c r="AX53" i="198"/>
  <c r="AW53" i="198"/>
  <c r="AU53" i="198"/>
  <c r="AP53" i="198"/>
  <c r="AO53" i="198"/>
  <c r="AM53" i="198"/>
  <c r="AH53" i="198"/>
  <c r="AG53" i="198"/>
  <c r="AE53" i="198"/>
  <c r="Z53" i="198"/>
  <c r="Y53" i="198"/>
  <c r="W53" i="198"/>
  <c r="R53" i="198"/>
  <c r="Q53" i="198"/>
  <c r="O53" i="198"/>
  <c r="J53" i="198"/>
  <c r="I53" i="198"/>
  <c r="G53" i="198"/>
  <c r="CL52" i="198"/>
  <c r="CK52" i="198"/>
  <c r="CI52" i="198"/>
  <c r="CD52" i="198"/>
  <c r="CC52" i="198"/>
  <c r="CA52" i="198"/>
  <c r="BV52" i="198"/>
  <c r="BU52" i="198"/>
  <c r="BS52" i="198"/>
  <c r="BN52" i="198"/>
  <c r="BM52" i="198"/>
  <c r="BK52" i="198"/>
  <c r="BF52" i="198"/>
  <c r="BE52" i="198"/>
  <c r="BC52" i="198"/>
  <c r="AX52" i="198"/>
  <c r="AW52" i="198"/>
  <c r="AU52" i="198"/>
  <c r="AP52" i="198"/>
  <c r="AO52" i="198"/>
  <c r="AM52" i="198"/>
  <c r="AH52" i="198"/>
  <c r="AG52" i="198"/>
  <c r="AE52" i="198"/>
  <c r="Z52" i="198"/>
  <c r="Y52" i="198"/>
  <c r="W52" i="198"/>
  <c r="R52" i="198"/>
  <c r="Q52" i="198"/>
  <c r="O52" i="198"/>
  <c r="J52" i="198"/>
  <c r="I52" i="198"/>
  <c r="G52" i="198"/>
  <c r="CL51" i="198"/>
  <c r="CK51" i="198"/>
  <c r="CI51" i="198"/>
  <c r="CD51" i="198"/>
  <c r="CC51" i="198"/>
  <c r="CA51" i="198"/>
  <c r="BV51" i="198"/>
  <c r="BU51" i="198"/>
  <c r="BS51" i="198"/>
  <c r="BN51" i="198"/>
  <c r="BM51" i="198"/>
  <c r="BK51" i="198"/>
  <c r="BF51" i="198"/>
  <c r="BE51" i="198"/>
  <c r="BC51" i="198"/>
  <c r="AX51" i="198"/>
  <c r="AW51" i="198"/>
  <c r="AU51" i="198"/>
  <c r="AP51" i="198"/>
  <c r="AO51" i="198"/>
  <c r="AM51" i="198"/>
  <c r="AH51" i="198"/>
  <c r="AG51" i="198"/>
  <c r="AE51" i="198"/>
  <c r="Z51" i="198"/>
  <c r="Y51" i="198"/>
  <c r="W51" i="198"/>
  <c r="R51" i="198"/>
  <c r="Q51" i="198"/>
  <c r="O51" i="198"/>
  <c r="J51" i="198"/>
  <c r="I51" i="198"/>
  <c r="G51" i="198"/>
  <c r="CL50" i="198"/>
  <c r="CK50" i="198"/>
  <c r="CI50" i="198"/>
  <c r="CD50" i="198"/>
  <c r="CC50" i="198"/>
  <c r="CA50" i="198"/>
  <c r="BV50" i="198"/>
  <c r="BU50" i="198"/>
  <c r="BS50" i="198"/>
  <c r="BN50" i="198"/>
  <c r="BM50" i="198"/>
  <c r="BK50" i="198"/>
  <c r="BF50" i="198"/>
  <c r="BE50" i="198"/>
  <c r="BC50" i="198"/>
  <c r="AX50" i="198"/>
  <c r="AW50" i="198"/>
  <c r="AU50" i="198"/>
  <c r="AP50" i="198"/>
  <c r="AO50" i="198"/>
  <c r="AM50" i="198"/>
  <c r="AH50" i="198"/>
  <c r="AG50" i="198"/>
  <c r="AE50" i="198"/>
  <c r="Z50" i="198"/>
  <c r="Y50" i="198"/>
  <c r="W50" i="198"/>
  <c r="R50" i="198"/>
  <c r="Q50" i="198"/>
  <c r="O50" i="198"/>
  <c r="J50" i="198"/>
  <c r="I50" i="198"/>
  <c r="G50" i="198"/>
  <c r="CL49" i="198"/>
  <c r="CK49" i="198"/>
  <c r="CI49" i="198"/>
  <c r="CD49" i="198"/>
  <c r="CC49" i="198"/>
  <c r="CA49" i="198"/>
  <c r="BV49" i="198"/>
  <c r="BU49" i="198"/>
  <c r="BS49" i="198"/>
  <c r="BN49" i="198"/>
  <c r="BM49" i="198"/>
  <c r="BK49" i="198"/>
  <c r="BF49" i="198"/>
  <c r="BE49" i="198"/>
  <c r="BC49" i="198"/>
  <c r="AX49" i="198"/>
  <c r="AW49" i="198"/>
  <c r="AU49" i="198"/>
  <c r="AP49" i="198"/>
  <c r="AO49" i="198"/>
  <c r="AM49" i="198"/>
  <c r="AH49" i="198"/>
  <c r="AG49" i="198"/>
  <c r="AE49" i="198"/>
  <c r="Z49" i="198"/>
  <c r="Y49" i="198"/>
  <c r="W49" i="198"/>
  <c r="R49" i="198"/>
  <c r="Q49" i="198"/>
  <c r="O49" i="198"/>
  <c r="J49" i="198"/>
  <c r="I49" i="198"/>
  <c r="G49" i="198"/>
  <c r="CL48" i="198"/>
  <c r="CK48" i="198"/>
  <c r="CI48" i="198"/>
  <c r="CD48" i="198"/>
  <c r="CC48" i="198"/>
  <c r="CA48" i="198"/>
  <c r="BV48" i="198"/>
  <c r="BU48" i="198"/>
  <c r="BS48" i="198"/>
  <c r="BN48" i="198"/>
  <c r="BM48" i="198"/>
  <c r="BK48" i="198"/>
  <c r="BF48" i="198"/>
  <c r="BE48" i="198"/>
  <c r="BC48" i="198"/>
  <c r="AX48" i="198"/>
  <c r="AW48" i="198"/>
  <c r="AU48" i="198"/>
  <c r="AP48" i="198"/>
  <c r="AO48" i="198"/>
  <c r="AM48" i="198"/>
  <c r="AH48" i="198"/>
  <c r="AG48" i="198"/>
  <c r="AE48" i="198"/>
  <c r="Z48" i="198"/>
  <c r="Y48" i="198"/>
  <c r="W48" i="198"/>
  <c r="R48" i="198"/>
  <c r="Q48" i="198"/>
  <c r="O48" i="198"/>
  <c r="J48" i="198"/>
  <c r="I48" i="198"/>
  <c r="G48" i="198"/>
  <c r="CL47" i="198"/>
  <c r="CK47" i="198"/>
  <c r="CI47" i="198"/>
  <c r="CD47" i="198"/>
  <c r="CC47" i="198"/>
  <c r="CA47" i="198"/>
  <c r="BV47" i="198"/>
  <c r="BU47" i="198"/>
  <c r="BS47" i="198"/>
  <c r="BN47" i="198"/>
  <c r="BM47" i="198"/>
  <c r="BK47" i="198"/>
  <c r="BF47" i="198"/>
  <c r="BE47" i="198"/>
  <c r="BC47" i="198"/>
  <c r="AX47" i="198"/>
  <c r="AW47" i="198"/>
  <c r="AU47" i="198"/>
  <c r="AP47" i="198"/>
  <c r="AO47" i="198"/>
  <c r="AM47" i="198"/>
  <c r="AH47" i="198"/>
  <c r="AG47" i="198"/>
  <c r="AE47" i="198"/>
  <c r="Z47" i="198"/>
  <c r="Y47" i="198"/>
  <c r="W47" i="198"/>
  <c r="R47" i="198"/>
  <c r="Q47" i="198"/>
  <c r="O47" i="198"/>
  <c r="J47" i="198"/>
  <c r="I47" i="198"/>
  <c r="G47" i="198"/>
  <c r="CL46" i="198"/>
  <c r="CK46" i="198"/>
  <c r="CI46" i="198"/>
  <c r="CD46" i="198"/>
  <c r="CC46" i="198"/>
  <c r="CA46" i="198"/>
  <c r="BV46" i="198"/>
  <c r="BU46" i="198"/>
  <c r="BS46" i="198"/>
  <c r="BN46" i="198"/>
  <c r="BM46" i="198"/>
  <c r="BK46" i="198"/>
  <c r="BF46" i="198"/>
  <c r="BE46" i="198"/>
  <c r="BC46" i="198"/>
  <c r="AX46" i="198"/>
  <c r="AW46" i="198"/>
  <c r="AU46" i="198"/>
  <c r="AP46" i="198"/>
  <c r="AO46" i="198"/>
  <c r="AM46" i="198"/>
  <c r="AH46" i="198"/>
  <c r="AG46" i="198"/>
  <c r="AE46" i="198"/>
  <c r="Z46" i="198"/>
  <c r="Y46" i="198"/>
  <c r="W46" i="198"/>
  <c r="R46" i="198"/>
  <c r="Q46" i="198"/>
  <c r="O46" i="198"/>
  <c r="J46" i="198"/>
  <c r="I46" i="198"/>
  <c r="G46" i="198"/>
  <c r="CL45" i="198"/>
  <c r="CK45" i="198"/>
  <c r="CI45" i="198"/>
  <c r="CD45" i="198"/>
  <c r="CC45" i="198"/>
  <c r="CA45" i="198"/>
  <c r="BV45" i="198"/>
  <c r="BU45" i="198"/>
  <c r="BS45" i="198"/>
  <c r="BN45" i="198"/>
  <c r="BM45" i="198"/>
  <c r="BK45" i="198"/>
  <c r="BF45" i="198"/>
  <c r="BE45" i="198"/>
  <c r="BC45" i="198"/>
  <c r="AX45" i="198"/>
  <c r="AW45" i="198"/>
  <c r="AU45" i="198"/>
  <c r="AP45" i="198"/>
  <c r="AO45" i="198"/>
  <c r="AM45" i="198"/>
  <c r="AH45" i="198"/>
  <c r="AG45" i="198"/>
  <c r="AE45" i="198"/>
  <c r="Z45" i="198"/>
  <c r="Y45" i="198"/>
  <c r="W45" i="198"/>
  <c r="R45" i="198"/>
  <c r="Q45" i="198"/>
  <c r="O45" i="198"/>
  <c r="J45" i="198"/>
  <c r="I45" i="198"/>
  <c r="G45" i="198"/>
  <c r="CL44" i="198"/>
  <c r="CK44" i="198"/>
  <c r="CI44" i="198"/>
  <c r="CD44" i="198"/>
  <c r="CC44" i="198"/>
  <c r="CA44" i="198"/>
  <c r="BV44" i="198"/>
  <c r="BU44" i="198"/>
  <c r="BS44" i="198"/>
  <c r="BN44" i="198"/>
  <c r="BM44" i="198"/>
  <c r="BK44" i="198"/>
  <c r="BF44" i="198"/>
  <c r="BE44" i="198"/>
  <c r="BC44" i="198"/>
  <c r="AX44" i="198"/>
  <c r="AW44" i="198"/>
  <c r="AU44" i="198"/>
  <c r="AP44" i="198"/>
  <c r="AO44" i="198"/>
  <c r="AM44" i="198"/>
  <c r="AH44" i="198"/>
  <c r="AG44" i="198"/>
  <c r="AE44" i="198"/>
  <c r="Z44" i="198"/>
  <c r="Y44" i="198"/>
  <c r="W44" i="198"/>
  <c r="R44" i="198"/>
  <c r="Q44" i="198"/>
  <c r="O44" i="198"/>
  <c r="J44" i="198"/>
  <c r="I44" i="198"/>
  <c r="G44" i="198"/>
  <c r="CL43" i="198"/>
  <c r="CK43" i="198"/>
  <c r="CI43" i="198"/>
  <c r="CD43" i="198"/>
  <c r="CC43" i="198"/>
  <c r="CA43" i="198"/>
  <c r="BV43" i="198"/>
  <c r="BU43" i="198"/>
  <c r="BS43" i="198"/>
  <c r="BN43" i="198"/>
  <c r="BM43" i="198"/>
  <c r="BK43" i="198"/>
  <c r="BF43" i="198"/>
  <c r="BE43" i="198"/>
  <c r="BC43" i="198"/>
  <c r="AX43" i="198"/>
  <c r="AW43" i="198"/>
  <c r="AU43" i="198"/>
  <c r="AP43" i="198"/>
  <c r="AO43" i="198"/>
  <c r="AM43" i="198"/>
  <c r="AH43" i="198"/>
  <c r="AG43" i="198"/>
  <c r="AE43" i="198"/>
  <c r="Z43" i="198"/>
  <c r="Y43" i="198"/>
  <c r="W43" i="198"/>
  <c r="R43" i="198"/>
  <c r="Q43" i="198"/>
  <c r="O43" i="198"/>
  <c r="J43" i="198"/>
  <c r="I43" i="198"/>
  <c r="G43" i="198"/>
  <c r="CL42" i="198"/>
  <c r="CK42" i="198"/>
  <c r="CI42" i="198"/>
  <c r="CD42" i="198"/>
  <c r="CC42" i="198"/>
  <c r="CA42" i="198"/>
  <c r="BV42" i="198"/>
  <c r="BU42" i="198"/>
  <c r="BS42" i="198"/>
  <c r="BN42" i="198"/>
  <c r="BM42" i="198"/>
  <c r="BK42" i="198"/>
  <c r="BF42" i="198"/>
  <c r="BE42" i="198"/>
  <c r="BC42" i="198"/>
  <c r="AX42" i="198"/>
  <c r="AW42" i="198"/>
  <c r="AU42" i="198"/>
  <c r="AP42" i="198"/>
  <c r="AO42" i="198"/>
  <c r="AM42" i="198"/>
  <c r="AH42" i="198"/>
  <c r="AG42" i="198"/>
  <c r="AE42" i="198"/>
  <c r="Z42" i="198"/>
  <c r="Y42" i="198"/>
  <c r="W42" i="198"/>
  <c r="R42" i="198"/>
  <c r="Q42" i="198"/>
  <c r="O42" i="198"/>
  <c r="J42" i="198"/>
  <c r="I42" i="198"/>
  <c r="G42" i="198"/>
  <c r="CL41" i="198"/>
  <c r="CK41" i="198"/>
  <c r="CI41" i="198"/>
  <c r="CD41" i="198"/>
  <c r="CC41" i="198"/>
  <c r="CA41" i="198"/>
  <c r="BV41" i="198"/>
  <c r="BU41" i="198"/>
  <c r="BS41" i="198"/>
  <c r="BN41" i="198"/>
  <c r="BM41" i="198"/>
  <c r="BK41" i="198"/>
  <c r="BF41" i="198"/>
  <c r="BE41" i="198"/>
  <c r="BC41" i="198"/>
  <c r="AX41" i="198"/>
  <c r="AW41" i="198"/>
  <c r="AU41" i="198"/>
  <c r="AP41" i="198"/>
  <c r="AO41" i="198"/>
  <c r="AM41" i="198"/>
  <c r="AH41" i="198"/>
  <c r="AG41" i="198"/>
  <c r="AE41" i="198"/>
  <c r="Z41" i="198"/>
  <c r="Y41" i="198"/>
  <c r="W41" i="198"/>
  <c r="R41" i="198"/>
  <c r="Q41" i="198"/>
  <c r="O41" i="198"/>
  <c r="J41" i="198"/>
  <c r="I41" i="198"/>
  <c r="G41" i="198"/>
  <c r="CL40" i="198"/>
  <c r="CK40" i="198"/>
  <c r="CI40" i="198"/>
  <c r="CD40" i="198"/>
  <c r="CC40" i="198"/>
  <c r="CA40" i="198"/>
  <c r="BV40" i="198"/>
  <c r="BU40" i="198"/>
  <c r="BS40" i="198"/>
  <c r="BN40" i="198"/>
  <c r="BM40" i="198"/>
  <c r="BK40" i="198"/>
  <c r="BF40" i="198"/>
  <c r="BE40" i="198"/>
  <c r="BC40" i="198"/>
  <c r="AX40" i="198"/>
  <c r="AW40" i="198"/>
  <c r="AU40" i="198"/>
  <c r="AP40" i="198"/>
  <c r="AO40" i="198"/>
  <c r="AM40" i="198"/>
  <c r="AH40" i="198"/>
  <c r="AG40" i="198"/>
  <c r="AE40" i="198"/>
  <c r="Z40" i="198"/>
  <c r="Y40" i="198"/>
  <c r="W40" i="198"/>
  <c r="R40" i="198"/>
  <c r="Q40" i="198"/>
  <c r="O40" i="198"/>
  <c r="J40" i="198"/>
  <c r="I40" i="198"/>
  <c r="G40" i="198"/>
  <c r="CK39" i="198"/>
  <c r="CH39" i="198"/>
  <c r="CI39" i="198" s="1"/>
  <c r="CC39" i="198"/>
  <c r="BZ39" i="198"/>
  <c r="BU39" i="198"/>
  <c r="BR39" i="198"/>
  <c r="BV39" i="198" s="1"/>
  <c r="BM39" i="198"/>
  <c r="BJ39" i="198"/>
  <c r="BE39" i="198"/>
  <c r="BB39" i="198"/>
  <c r="BC39" i="198" s="1"/>
  <c r="AW39" i="198"/>
  <c r="AT39" i="198"/>
  <c r="AO39" i="198"/>
  <c r="AL39" i="198"/>
  <c r="AP39" i="198" s="1"/>
  <c r="AG39" i="198"/>
  <c r="AD39" i="198"/>
  <c r="Y39" i="198"/>
  <c r="V39" i="198"/>
  <c r="W39" i="198" s="1"/>
  <c r="Q39" i="198"/>
  <c r="N39" i="198"/>
  <c r="I39" i="198"/>
  <c r="F39" i="198"/>
  <c r="J39" i="198" s="1"/>
  <c r="CL38" i="198"/>
  <c r="CK38" i="198"/>
  <c r="CI38" i="198"/>
  <c r="CD38" i="198"/>
  <c r="CC38" i="198"/>
  <c r="CA38" i="198"/>
  <c r="BV38" i="198"/>
  <c r="BU38" i="198"/>
  <c r="BS38" i="198"/>
  <c r="BN38" i="198"/>
  <c r="BM38" i="198"/>
  <c r="BK38" i="198"/>
  <c r="BF38" i="198"/>
  <c r="BE38" i="198"/>
  <c r="BC38" i="198"/>
  <c r="AX38" i="198"/>
  <c r="AW38" i="198"/>
  <c r="AU38" i="198"/>
  <c r="AP38" i="198"/>
  <c r="AO38" i="198"/>
  <c r="AM38" i="198"/>
  <c r="AH38" i="198"/>
  <c r="AG38" i="198"/>
  <c r="AE38" i="198"/>
  <c r="Z38" i="198"/>
  <c r="Y38" i="198"/>
  <c r="W38" i="198"/>
  <c r="R38" i="198"/>
  <c r="Q38" i="198"/>
  <c r="O38" i="198"/>
  <c r="J38" i="198"/>
  <c r="I38" i="198"/>
  <c r="G38" i="198"/>
  <c r="CL37" i="198"/>
  <c r="CK37" i="198"/>
  <c r="CI37" i="198"/>
  <c r="CD37" i="198"/>
  <c r="CC37" i="198"/>
  <c r="CA37" i="198"/>
  <c r="BV37" i="198"/>
  <c r="BU37" i="198"/>
  <c r="BS37" i="198"/>
  <c r="BN37" i="198"/>
  <c r="BM37" i="198"/>
  <c r="BK37" i="198"/>
  <c r="BF37" i="198"/>
  <c r="BE37" i="198"/>
  <c r="BC37" i="198"/>
  <c r="AX37" i="198"/>
  <c r="AW37" i="198"/>
  <c r="AU37" i="198"/>
  <c r="AP37" i="198"/>
  <c r="AO37" i="198"/>
  <c r="AM37" i="198"/>
  <c r="AH37" i="198"/>
  <c r="AG37" i="198"/>
  <c r="AE37" i="198"/>
  <c r="Z37" i="198"/>
  <c r="Y37" i="198"/>
  <c r="W37" i="198"/>
  <c r="R37" i="198"/>
  <c r="Q37" i="198"/>
  <c r="O37" i="198"/>
  <c r="J37" i="198"/>
  <c r="I37" i="198"/>
  <c r="G37" i="198"/>
  <c r="CL36" i="198"/>
  <c r="CK36" i="198"/>
  <c r="CI36" i="198"/>
  <c r="CD36" i="198"/>
  <c r="CC36" i="198"/>
  <c r="CA36" i="198"/>
  <c r="BV36" i="198"/>
  <c r="BU36" i="198"/>
  <c r="BS36" i="198"/>
  <c r="BN36" i="198"/>
  <c r="BM36" i="198"/>
  <c r="BK36" i="198"/>
  <c r="BF36" i="198"/>
  <c r="BE36" i="198"/>
  <c r="BC36" i="198"/>
  <c r="AX36" i="198"/>
  <c r="AW36" i="198"/>
  <c r="AU36" i="198"/>
  <c r="AP36" i="198"/>
  <c r="AO36" i="198"/>
  <c r="AM36" i="198"/>
  <c r="AH36" i="198"/>
  <c r="AG36" i="198"/>
  <c r="AE36" i="198"/>
  <c r="Z36" i="198"/>
  <c r="Y36" i="198"/>
  <c r="W36" i="198"/>
  <c r="R36" i="198"/>
  <c r="Q36" i="198"/>
  <c r="O36" i="198"/>
  <c r="J36" i="198"/>
  <c r="I36" i="198"/>
  <c r="G36" i="198"/>
  <c r="CL35" i="198"/>
  <c r="CK35" i="198"/>
  <c r="CI35" i="198"/>
  <c r="CD35" i="198"/>
  <c r="CC35" i="198"/>
  <c r="CA35" i="198"/>
  <c r="BV35" i="198"/>
  <c r="BU35" i="198"/>
  <c r="BS35" i="198"/>
  <c r="BN35" i="198"/>
  <c r="BM35" i="198"/>
  <c r="BK35" i="198"/>
  <c r="BF35" i="198"/>
  <c r="BE35" i="198"/>
  <c r="BC35" i="198"/>
  <c r="AX35" i="198"/>
  <c r="AW35" i="198"/>
  <c r="AU35" i="198"/>
  <c r="AP35" i="198"/>
  <c r="AO35" i="198"/>
  <c r="AM35" i="198"/>
  <c r="AH35" i="198"/>
  <c r="AG35" i="198"/>
  <c r="AE35" i="198"/>
  <c r="Z35" i="198"/>
  <c r="Y35" i="198"/>
  <c r="W35" i="198"/>
  <c r="R35" i="198"/>
  <c r="Q35" i="198"/>
  <c r="O35" i="198"/>
  <c r="J35" i="198"/>
  <c r="I35" i="198"/>
  <c r="G35" i="198"/>
  <c r="CL34" i="198"/>
  <c r="CK34" i="198"/>
  <c r="CI34" i="198"/>
  <c r="CD34" i="198"/>
  <c r="CC34" i="198"/>
  <c r="CA34" i="198"/>
  <c r="BV34" i="198"/>
  <c r="BU34" i="198"/>
  <c r="BS34" i="198"/>
  <c r="BN34" i="198"/>
  <c r="BM34" i="198"/>
  <c r="BK34" i="198"/>
  <c r="BF34" i="198"/>
  <c r="BE34" i="198"/>
  <c r="BC34" i="198"/>
  <c r="AX34" i="198"/>
  <c r="AW34" i="198"/>
  <c r="AU34" i="198"/>
  <c r="AP34" i="198"/>
  <c r="AO34" i="198"/>
  <c r="AM34" i="198"/>
  <c r="AH34" i="198"/>
  <c r="AG34" i="198"/>
  <c r="AE34" i="198"/>
  <c r="Z34" i="198"/>
  <c r="Y34" i="198"/>
  <c r="W34" i="198"/>
  <c r="R34" i="198"/>
  <c r="Q34" i="198"/>
  <c r="O34" i="198"/>
  <c r="J34" i="198"/>
  <c r="I34" i="198"/>
  <c r="G34" i="198"/>
  <c r="CL33" i="198"/>
  <c r="CK33" i="198"/>
  <c r="CI33" i="198"/>
  <c r="CD33" i="198"/>
  <c r="CC33" i="198"/>
  <c r="CA33" i="198"/>
  <c r="BV33" i="198"/>
  <c r="BU33" i="198"/>
  <c r="BS33" i="198"/>
  <c r="BN33" i="198"/>
  <c r="BM33" i="198"/>
  <c r="BK33" i="198"/>
  <c r="BF33" i="198"/>
  <c r="BE33" i="198"/>
  <c r="BC33" i="198"/>
  <c r="AX33" i="198"/>
  <c r="AW33" i="198"/>
  <c r="AU33" i="198"/>
  <c r="AP33" i="198"/>
  <c r="AO33" i="198"/>
  <c r="AM33" i="198"/>
  <c r="AH33" i="198"/>
  <c r="AG33" i="198"/>
  <c r="AE33" i="198"/>
  <c r="Z33" i="198"/>
  <c r="Y33" i="198"/>
  <c r="W33" i="198"/>
  <c r="R33" i="198"/>
  <c r="Q33" i="198"/>
  <c r="O33" i="198"/>
  <c r="J33" i="198"/>
  <c r="I33" i="198"/>
  <c r="G33" i="198"/>
  <c r="CL32" i="198"/>
  <c r="CK32" i="198"/>
  <c r="CI32" i="198"/>
  <c r="CD32" i="198"/>
  <c r="CC32" i="198"/>
  <c r="CA32" i="198"/>
  <c r="BV32" i="198"/>
  <c r="BU32" i="198"/>
  <c r="BS32" i="198"/>
  <c r="BN32" i="198"/>
  <c r="BM32" i="198"/>
  <c r="BK32" i="198"/>
  <c r="BF32" i="198"/>
  <c r="BE32" i="198"/>
  <c r="BC32" i="198"/>
  <c r="AX32" i="198"/>
  <c r="AW32" i="198"/>
  <c r="AU32" i="198"/>
  <c r="AP32" i="198"/>
  <c r="AO32" i="198"/>
  <c r="AM32" i="198"/>
  <c r="AH32" i="198"/>
  <c r="AG32" i="198"/>
  <c r="AE32" i="198"/>
  <c r="Z32" i="198"/>
  <c r="Y32" i="198"/>
  <c r="W32" i="198"/>
  <c r="R32" i="198"/>
  <c r="Q32" i="198"/>
  <c r="O32" i="198"/>
  <c r="J32" i="198"/>
  <c r="I32" i="198"/>
  <c r="G32" i="198"/>
  <c r="CL31" i="198"/>
  <c r="CK31" i="198"/>
  <c r="CI31" i="198"/>
  <c r="CD31" i="198"/>
  <c r="CC31" i="198"/>
  <c r="CA31" i="198"/>
  <c r="BV31" i="198"/>
  <c r="BU31" i="198"/>
  <c r="BS31" i="198"/>
  <c r="BN31" i="198"/>
  <c r="BM31" i="198"/>
  <c r="BK31" i="198"/>
  <c r="BF31" i="198"/>
  <c r="BE31" i="198"/>
  <c r="BC31" i="198"/>
  <c r="AX31" i="198"/>
  <c r="AW31" i="198"/>
  <c r="AU31" i="198"/>
  <c r="AP31" i="198"/>
  <c r="AO31" i="198"/>
  <c r="AM31" i="198"/>
  <c r="AH31" i="198"/>
  <c r="AG31" i="198"/>
  <c r="AE31" i="198"/>
  <c r="Z31" i="198"/>
  <c r="Y31" i="198"/>
  <c r="W31" i="198"/>
  <c r="R31" i="198"/>
  <c r="Q31" i="198"/>
  <c r="O31" i="198"/>
  <c r="J31" i="198"/>
  <c r="I31" i="198"/>
  <c r="G31" i="198"/>
  <c r="CL30" i="198"/>
  <c r="CK30" i="198"/>
  <c r="CI30" i="198"/>
  <c r="CD30" i="198"/>
  <c r="CC30" i="198"/>
  <c r="CA30" i="198"/>
  <c r="BV30" i="198"/>
  <c r="BU30" i="198"/>
  <c r="BS30" i="198"/>
  <c r="BN30" i="198"/>
  <c r="BM30" i="198"/>
  <c r="BK30" i="198"/>
  <c r="BF30" i="198"/>
  <c r="BE30" i="198"/>
  <c r="BC30" i="198"/>
  <c r="AX30" i="198"/>
  <c r="AW30" i="198"/>
  <c r="AU30" i="198"/>
  <c r="AP30" i="198"/>
  <c r="AO30" i="198"/>
  <c r="AM30" i="198"/>
  <c r="AH30" i="198"/>
  <c r="AG30" i="198"/>
  <c r="AE30" i="198"/>
  <c r="Z30" i="198"/>
  <c r="Y30" i="198"/>
  <c r="W30" i="198"/>
  <c r="R30" i="198"/>
  <c r="Q30" i="198"/>
  <c r="O30" i="198"/>
  <c r="J30" i="198"/>
  <c r="I30" i="198"/>
  <c r="G30" i="198"/>
  <c r="CL29" i="198"/>
  <c r="CK29" i="198"/>
  <c r="CI29" i="198"/>
  <c r="CD29" i="198"/>
  <c r="CC29" i="198"/>
  <c r="CA29" i="198"/>
  <c r="BV29" i="198"/>
  <c r="BU29" i="198"/>
  <c r="BS29" i="198"/>
  <c r="BN29" i="198"/>
  <c r="BM29" i="198"/>
  <c r="BK29" i="198"/>
  <c r="BF29" i="198"/>
  <c r="BE29" i="198"/>
  <c r="BC29" i="198"/>
  <c r="AX29" i="198"/>
  <c r="AW29" i="198"/>
  <c r="AU29" i="198"/>
  <c r="AP29" i="198"/>
  <c r="AO29" i="198"/>
  <c r="AM29" i="198"/>
  <c r="AH29" i="198"/>
  <c r="AG29" i="198"/>
  <c r="AE29" i="198"/>
  <c r="Z29" i="198"/>
  <c r="Y29" i="198"/>
  <c r="W29" i="198"/>
  <c r="R29" i="198"/>
  <c r="Q29" i="198"/>
  <c r="O29" i="198"/>
  <c r="J29" i="198"/>
  <c r="I29" i="198"/>
  <c r="G29" i="198"/>
  <c r="CL28" i="198"/>
  <c r="CK28" i="198"/>
  <c r="CI28" i="198"/>
  <c r="CD28" i="198"/>
  <c r="CC28" i="198"/>
  <c r="CA28" i="198"/>
  <c r="BV28" i="198"/>
  <c r="BU28" i="198"/>
  <c r="BS28" i="198"/>
  <c r="BN28" i="198"/>
  <c r="BM28" i="198"/>
  <c r="BK28" i="198"/>
  <c r="BF28" i="198"/>
  <c r="BE28" i="198"/>
  <c r="BC28" i="198"/>
  <c r="AX28" i="198"/>
  <c r="AW28" i="198"/>
  <c r="AU28" i="198"/>
  <c r="AP28" i="198"/>
  <c r="AO28" i="198"/>
  <c r="AM28" i="198"/>
  <c r="AH28" i="198"/>
  <c r="AG28" i="198"/>
  <c r="AE28" i="198"/>
  <c r="Z28" i="198"/>
  <c r="Y28" i="198"/>
  <c r="W28" i="198"/>
  <c r="R28" i="198"/>
  <c r="Q28" i="198"/>
  <c r="O28" i="198"/>
  <c r="J28" i="198"/>
  <c r="I28" i="198"/>
  <c r="G28" i="198"/>
  <c r="CL27" i="198"/>
  <c r="CK27" i="198"/>
  <c r="CI27" i="198"/>
  <c r="CD27" i="198"/>
  <c r="CC27" i="198"/>
  <c r="CA27" i="198"/>
  <c r="BV27" i="198"/>
  <c r="BU27" i="198"/>
  <c r="BS27" i="198"/>
  <c r="BN27" i="198"/>
  <c r="BM27" i="198"/>
  <c r="BK27" i="198"/>
  <c r="BF27" i="198"/>
  <c r="BE27" i="198"/>
  <c r="BC27" i="198"/>
  <c r="AX27" i="198"/>
  <c r="AW27" i="198"/>
  <c r="AU27" i="198"/>
  <c r="AP27" i="198"/>
  <c r="AO27" i="198"/>
  <c r="AM27" i="198"/>
  <c r="AH27" i="198"/>
  <c r="AG27" i="198"/>
  <c r="AE27" i="198"/>
  <c r="Z27" i="198"/>
  <c r="Y27" i="198"/>
  <c r="W27" i="198"/>
  <c r="R27" i="198"/>
  <c r="Q27" i="198"/>
  <c r="O27" i="198"/>
  <c r="J27" i="198"/>
  <c r="I27" i="198"/>
  <c r="G27" i="198"/>
  <c r="CL26" i="198"/>
  <c r="CK26" i="198"/>
  <c r="CI26" i="198"/>
  <c r="CD26" i="198"/>
  <c r="CC26" i="198"/>
  <c r="CA26" i="198"/>
  <c r="BV26" i="198"/>
  <c r="BU26" i="198"/>
  <c r="BS26" i="198"/>
  <c r="BN26" i="198"/>
  <c r="BM26" i="198"/>
  <c r="BK26" i="198"/>
  <c r="BF26" i="198"/>
  <c r="BE26" i="198"/>
  <c r="BC26" i="198"/>
  <c r="AX26" i="198"/>
  <c r="AW26" i="198"/>
  <c r="AU26" i="198"/>
  <c r="AP26" i="198"/>
  <c r="AO26" i="198"/>
  <c r="AM26" i="198"/>
  <c r="AH26" i="198"/>
  <c r="AG26" i="198"/>
  <c r="AE26" i="198"/>
  <c r="Z26" i="198"/>
  <c r="Y26" i="198"/>
  <c r="W26" i="198"/>
  <c r="R26" i="198"/>
  <c r="Q26" i="198"/>
  <c r="O26" i="198"/>
  <c r="J26" i="198"/>
  <c r="I26" i="198"/>
  <c r="G26" i="198"/>
  <c r="CL25" i="198"/>
  <c r="CK25" i="198"/>
  <c r="CI25" i="198"/>
  <c r="CD25" i="198"/>
  <c r="CC25" i="198"/>
  <c r="CA25" i="198"/>
  <c r="BV25" i="198"/>
  <c r="BU25" i="198"/>
  <c r="BS25" i="198"/>
  <c r="BN25" i="198"/>
  <c r="BM25" i="198"/>
  <c r="BK25" i="198"/>
  <c r="BF25" i="198"/>
  <c r="BE25" i="198"/>
  <c r="BC25" i="198"/>
  <c r="AX25" i="198"/>
  <c r="AW25" i="198"/>
  <c r="AU25" i="198"/>
  <c r="AP25" i="198"/>
  <c r="AO25" i="198"/>
  <c r="AM25" i="198"/>
  <c r="AH25" i="198"/>
  <c r="AG25" i="198"/>
  <c r="AE25" i="198"/>
  <c r="Z25" i="198"/>
  <c r="Y25" i="198"/>
  <c r="W25" i="198"/>
  <c r="R25" i="198"/>
  <c r="Q25" i="198"/>
  <c r="O25" i="198"/>
  <c r="J25" i="198"/>
  <c r="I25" i="198"/>
  <c r="G25" i="198"/>
  <c r="CL24" i="198"/>
  <c r="CK24" i="198"/>
  <c r="CI24" i="198"/>
  <c r="CD24" i="198"/>
  <c r="CC24" i="198"/>
  <c r="CA24" i="198"/>
  <c r="BV24" i="198"/>
  <c r="BU24" i="198"/>
  <c r="BS24" i="198"/>
  <c r="BN24" i="198"/>
  <c r="BM24" i="198"/>
  <c r="BK24" i="198"/>
  <c r="BF24" i="198"/>
  <c r="BE24" i="198"/>
  <c r="BC24" i="198"/>
  <c r="AX24" i="198"/>
  <c r="AW24" i="198"/>
  <c r="AU24" i="198"/>
  <c r="AP24" i="198"/>
  <c r="AO24" i="198"/>
  <c r="AM24" i="198"/>
  <c r="AH24" i="198"/>
  <c r="AG24" i="198"/>
  <c r="AE24" i="198"/>
  <c r="Z24" i="198"/>
  <c r="Y24" i="198"/>
  <c r="W24" i="198"/>
  <c r="R24" i="198"/>
  <c r="Q24" i="198"/>
  <c r="O24" i="198"/>
  <c r="J24" i="198"/>
  <c r="I24" i="198"/>
  <c r="G24" i="198"/>
  <c r="CL23" i="198"/>
  <c r="CK23" i="198"/>
  <c r="CI23" i="198"/>
  <c r="CD23" i="198"/>
  <c r="CC23" i="198"/>
  <c r="CA23" i="198"/>
  <c r="BV23" i="198"/>
  <c r="BU23" i="198"/>
  <c r="BS23" i="198"/>
  <c r="BN23" i="198"/>
  <c r="BM23" i="198"/>
  <c r="BK23" i="198"/>
  <c r="BF23" i="198"/>
  <c r="BE23" i="198"/>
  <c r="BC23" i="198"/>
  <c r="AX23" i="198"/>
  <c r="AW23" i="198"/>
  <c r="AU23" i="198"/>
  <c r="AP23" i="198"/>
  <c r="AO23" i="198"/>
  <c r="AM23" i="198"/>
  <c r="AH23" i="198"/>
  <c r="AG23" i="198"/>
  <c r="AE23" i="198"/>
  <c r="Z23" i="198"/>
  <c r="Y23" i="198"/>
  <c r="W23" i="198"/>
  <c r="R23" i="198"/>
  <c r="Q23" i="198"/>
  <c r="O23" i="198"/>
  <c r="J23" i="198"/>
  <c r="I23" i="198"/>
  <c r="G23" i="198"/>
  <c r="CK22" i="198"/>
  <c r="CH22" i="198"/>
  <c r="CC22" i="198"/>
  <c r="BZ22" i="198"/>
  <c r="CD22" i="198" s="1"/>
  <c r="BU22" i="198"/>
  <c r="BR22" i="198"/>
  <c r="BM22" i="198"/>
  <c r="BJ22" i="198"/>
  <c r="BN22" i="198" s="1"/>
  <c r="BE22" i="198"/>
  <c r="BB22" i="198"/>
  <c r="AW22" i="198"/>
  <c r="AT22" i="198"/>
  <c r="AX22" i="198" s="1"/>
  <c r="AO22" i="198"/>
  <c r="AL22" i="198"/>
  <c r="AG22" i="198"/>
  <c r="AD22" i="198"/>
  <c r="Y22" i="198"/>
  <c r="V22" i="198"/>
  <c r="Q22" i="198"/>
  <c r="N22" i="198"/>
  <c r="O22" i="198" s="1"/>
  <c r="I22" i="198"/>
  <c r="F22" i="198"/>
  <c r="CL21" i="198"/>
  <c r="CK21" i="198"/>
  <c r="CI21" i="198"/>
  <c r="CD21" i="198"/>
  <c r="CC21" i="198"/>
  <c r="CA21" i="198"/>
  <c r="BV21" i="198"/>
  <c r="BU21" i="198"/>
  <c r="BS21" i="198"/>
  <c r="BN21" i="198"/>
  <c r="BM21" i="198"/>
  <c r="BK21" i="198"/>
  <c r="BF21" i="198"/>
  <c r="BE21" i="198"/>
  <c r="BC21" i="198"/>
  <c r="AX21" i="198"/>
  <c r="AW21" i="198"/>
  <c r="AU21" i="198"/>
  <c r="AP21" i="198"/>
  <c r="AO21" i="198"/>
  <c r="AM21" i="198"/>
  <c r="AH21" i="198"/>
  <c r="AG21" i="198"/>
  <c r="AE21" i="198"/>
  <c r="Z21" i="198"/>
  <c r="Y21" i="198"/>
  <c r="W21" i="198"/>
  <c r="R21" i="198"/>
  <c r="Q21" i="198"/>
  <c r="O21" i="198"/>
  <c r="J21" i="198"/>
  <c r="I21" i="198"/>
  <c r="G21" i="198"/>
  <c r="CL20" i="198"/>
  <c r="CK20" i="198"/>
  <c r="CI20" i="198"/>
  <c r="CD20" i="198"/>
  <c r="CC20" i="198"/>
  <c r="CA20" i="198"/>
  <c r="BV20" i="198"/>
  <c r="BU20" i="198"/>
  <c r="BS20" i="198"/>
  <c r="BN20" i="198"/>
  <c r="BM20" i="198"/>
  <c r="BK20" i="198"/>
  <c r="BF20" i="198"/>
  <c r="BE20" i="198"/>
  <c r="BC20" i="198"/>
  <c r="AX20" i="198"/>
  <c r="AW20" i="198"/>
  <c r="AU20" i="198"/>
  <c r="AP20" i="198"/>
  <c r="AO20" i="198"/>
  <c r="AM20" i="198"/>
  <c r="AH20" i="198"/>
  <c r="AG20" i="198"/>
  <c r="AE20" i="198"/>
  <c r="Z20" i="198"/>
  <c r="Y20" i="198"/>
  <c r="W20" i="198"/>
  <c r="R20" i="198"/>
  <c r="Q20" i="198"/>
  <c r="O20" i="198"/>
  <c r="J20" i="198"/>
  <c r="I20" i="198"/>
  <c r="G20" i="198"/>
  <c r="CL19" i="198"/>
  <c r="CK19" i="198"/>
  <c r="CI19" i="198"/>
  <c r="CD19" i="198"/>
  <c r="CC19" i="198"/>
  <c r="CA19" i="198"/>
  <c r="BV19" i="198"/>
  <c r="BU19" i="198"/>
  <c r="BS19" i="198"/>
  <c r="BN19" i="198"/>
  <c r="BM19" i="198"/>
  <c r="BK19" i="198"/>
  <c r="BF19" i="198"/>
  <c r="BE19" i="198"/>
  <c r="BC19" i="198"/>
  <c r="AX19" i="198"/>
  <c r="AW19" i="198"/>
  <c r="AU19" i="198"/>
  <c r="AP19" i="198"/>
  <c r="AO19" i="198"/>
  <c r="AM19" i="198"/>
  <c r="AH19" i="198"/>
  <c r="AG19" i="198"/>
  <c r="AE19" i="198"/>
  <c r="Z19" i="198"/>
  <c r="Y19" i="198"/>
  <c r="W19" i="198"/>
  <c r="R19" i="198"/>
  <c r="Q19" i="198"/>
  <c r="O19" i="198"/>
  <c r="J19" i="198"/>
  <c r="I19" i="198"/>
  <c r="G19" i="198"/>
  <c r="CL18" i="198"/>
  <c r="CK18" i="198"/>
  <c r="CI18" i="198"/>
  <c r="CD18" i="198"/>
  <c r="CC18" i="198"/>
  <c r="CA18" i="198"/>
  <c r="BV18" i="198"/>
  <c r="BU18" i="198"/>
  <c r="BS18" i="198"/>
  <c r="BN18" i="198"/>
  <c r="BM18" i="198"/>
  <c r="BK18" i="198"/>
  <c r="BF18" i="198"/>
  <c r="BE18" i="198"/>
  <c r="BC18" i="198"/>
  <c r="AX18" i="198"/>
  <c r="AW18" i="198"/>
  <c r="AU18" i="198"/>
  <c r="AP18" i="198"/>
  <c r="AO18" i="198"/>
  <c r="AM18" i="198"/>
  <c r="AH18" i="198"/>
  <c r="AG18" i="198"/>
  <c r="AE18" i="198"/>
  <c r="Z18" i="198"/>
  <c r="Y18" i="198"/>
  <c r="W18" i="198"/>
  <c r="R18" i="198"/>
  <c r="Q18" i="198"/>
  <c r="O18" i="198"/>
  <c r="J18" i="198"/>
  <c r="I18" i="198"/>
  <c r="G18" i="198"/>
  <c r="CL17" i="198"/>
  <c r="CK17" i="198"/>
  <c r="CI17" i="198"/>
  <c r="CD17" i="198"/>
  <c r="CC17" i="198"/>
  <c r="CA17" i="198"/>
  <c r="BV17" i="198"/>
  <c r="BU17" i="198"/>
  <c r="BS17" i="198"/>
  <c r="BN17" i="198"/>
  <c r="BM17" i="198"/>
  <c r="BK17" i="198"/>
  <c r="BF17" i="198"/>
  <c r="BE17" i="198"/>
  <c r="BC17" i="198"/>
  <c r="AX17" i="198"/>
  <c r="AW17" i="198"/>
  <c r="AU17" i="198"/>
  <c r="AP17" i="198"/>
  <c r="AO17" i="198"/>
  <c r="AM17" i="198"/>
  <c r="AH17" i="198"/>
  <c r="AG17" i="198"/>
  <c r="AE17" i="198"/>
  <c r="Z17" i="198"/>
  <c r="Y17" i="198"/>
  <c r="W17" i="198"/>
  <c r="R17" i="198"/>
  <c r="Q17" i="198"/>
  <c r="O17" i="198"/>
  <c r="J17" i="198"/>
  <c r="I17" i="198"/>
  <c r="G17" i="198"/>
  <c r="CL16" i="198"/>
  <c r="CK16" i="198"/>
  <c r="CI16" i="198"/>
  <c r="CD16" i="198"/>
  <c r="CC16" i="198"/>
  <c r="CA16" i="198"/>
  <c r="BV16" i="198"/>
  <c r="BU16" i="198"/>
  <c r="BS16" i="198"/>
  <c r="BN16" i="198"/>
  <c r="BM16" i="198"/>
  <c r="BK16" i="198"/>
  <c r="BF16" i="198"/>
  <c r="BE16" i="198"/>
  <c r="BC16" i="198"/>
  <c r="AX16" i="198"/>
  <c r="AW16" i="198"/>
  <c r="AU16" i="198"/>
  <c r="AP16" i="198"/>
  <c r="AO16" i="198"/>
  <c r="AM16" i="198"/>
  <c r="AH16" i="198"/>
  <c r="AG16" i="198"/>
  <c r="AE16" i="198"/>
  <c r="Z16" i="198"/>
  <c r="Y16" i="198"/>
  <c r="W16" i="198"/>
  <c r="R16" i="198"/>
  <c r="Q16" i="198"/>
  <c r="O16" i="198"/>
  <c r="J16" i="198"/>
  <c r="I16" i="198"/>
  <c r="G16" i="198"/>
  <c r="CL15" i="198"/>
  <c r="CK15" i="198"/>
  <c r="CI15" i="198"/>
  <c r="CD15" i="198"/>
  <c r="CC15" i="198"/>
  <c r="CA15" i="198"/>
  <c r="BV15" i="198"/>
  <c r="BU15" i="198"/>
  <c r="BS15" i="198"/>
  <c r="BN15" i="198"/>
  <c r="BM15" i="198"/>
  <c r="BK15" i="198"/>
  <c r="BF15" i="198"/>
  <c r="BE15" i="198"/>
  <c r="BC15" i="198"/>
  <c r="AX15" i="198"/>
  <c r="AW15" i="198"/>
  <c r="AU15" i="198"/>
  <c r="AP15" i="198"/>
  <c r="AO15" i="198"/>
  <c r="AM15" i="198"/>
  <c r="AH15" i="198"/>
  <c r="AG15" i="198"/>
  <c r="AE15" i="198"/>
  <c r="Z15" i="198"/>
  <c r="Y15" i="198"/>
  <c r="W15" i="198"/>
  <c r="R15" i="198"/>
  <c r="Q15" i="198"/>
  <c r="O15" i="198"/>
  <c r="J15" i="198"/>
  <c r="I15" i="198"/>
  <c r="G15" i="198"/>
  <c r="CL14" i="198"/>
  <c r="CK14" i="198"/>
  <c r="CI14" i="198"/>
  <c r="CD14" i="198"/>
  <c r="CC14" i="198"/>
  <c r="CA14" i="198"/>
  <c r="BV14" i="198"/>
  <c r="BU14" i="198"/>
  <c r="BS14" i="198"/>
  <c r="BN14" i="198"/>
  <c r="BM14" i="198"/>
  <c r="BK14" i="198"/>
  <c r="BF14" i="198"/>
  <c r="BE14" i="198"/>
  <c r="BC14" i="198"/>
  <c r="AX14" i="198"/>
  <c r="AW14" i="198"/>
  <c r="AU14" i="198"/>
  <c r="AP14" i="198"/>
  <c r="AO14" i="198"/>
  <c r="AM14" i="198"/>
  <c r="AH14" i="198"/>
  <c r="AG14" i="198"/>
  <c r="AE14" i="198"/>
  <c r="Z14" i="198"/>
  <c r="Y14" i="198"/>
  <c r="W14" i="198"/>
  <c r="R14" i="198"/>
  <c r="Q14" i="198"/>
  <c r="O14" i="198"/>
  <c r="J14" i="198"/>
  <c r="I14" i="198"/>
  <c r="G14" i="198"/>
  <c r="CL13" i="198"/>
  <c r="CK13" i="198"/>
  <c r="CI13" i="198"/>
  <c r="CD13" i="198"/>
  <c r="CC13" i="198"/>
  <c r="CA13" i="198"/>
  <c r="BV13" i="198"/>
  <c r="BU13" i="198"/>
  <c r="BS13" i="198"/>
  <c r="BN13" i="198"/>
  <c r="BM13" i="198"/>
  <c r="BK13" i="198"/>
  <c r="BF13" i="198"/>
  <c r="BE13" i="198"/>
  <c r="BC13" i="198"/>
  <c r="AX13" i="198"/>
  <c r="AW13" i="198"/>
  <c r="AU13" i="198"/>
  <c r="AP13" i="198"/>
  <c r="AO13" i="198"/>
  <c r="AM13" i="198"/>
  <c r="AH13" i="198"/>
  <c r="AG13" i="198"/>
  <c r="AE13" i="198"/>
  <c r="Z13" i="198"/>
  <c r="Y13" i="198"/>
  <c r="W13" i="198"/>
  <c r="R13" i="198"/>
  <c r="Q13" i="198"/>
  <c r="O13" i="198"/>
  <c r="J13" i="198"/>
  <c r="I13" i="198"/>
  <c r="G13" i="198"/>
  <c r="CL12" i="198"/>
  <c r="CK12" i="198"/>
  <c r="CI12" i="198"/>
  <c r="CD12" i="198"/>
  <c r="CC12" i="198"/>
  <c r="CA12" i="198"/>
  <c r="BV12" i="198"/>
  <c r="BU12" i="198"/>
  <c r="BS12" i="198"/>
  <c r="BN12" i="198"/>
  <c r="BM12" i="198"/>
  <c r="BK12" i="198"/>
  <c r="BF12" i="198"/>
  <c r="BE12" i="198"/>
  <c r="BC12" i="198"/>
  <c r="AX12" i="198"/>
  <c r="AW12" i="198"/>
  <c r="AU12" i="198"/>
  <c r="AP12" i="198"/>
  <c r="AO12" i="198"/>
  <c r="AM12" i="198"/>
  <c r="AH12" i="198"/>
  <c r="AG12" i="198"/>
  <c r="AE12" i="198"/>
  <c r="Z12" i="198"/>
  <c r="Y12" i="198"/>
  <c r="W12" i="198"/>
  <c r="R12" i="198"/>
  <c r="Q12" i="198"/>
  <c r="O12" i="198"/>
  <c r="J12" i="198"/>
  <c r="I12" i="198"/>
  <c r="G12" i="198"/>
  <c r="CL11" i="198"/>
  <c r="CK11" i="198"/>
  <c r="CI11" i="198"/>
  <c r="CD11" i="198"/>
  <c r="CC11" i="198"/>
  <c r="CA11" i="198"/>
  <c r="BV11" i="198"/>
  <c r="BU11" i="198"/>
  <c r="BS11" i="198"/>
  <c r="BN11" i="198"/>
  <c r="BM11" i="198"/>
  <c r="BK11" i="198"/>
  <c r="BF11" i="198"/>
  <c r="BE11" i="198"/>
  <c r="BC11" i="198"/>
  <c r="AX11" i="198"/>
  <c r="AW11" i="198"/>
  <c r="AU11" i="198"/>
  <c r="AP11" i="198"/>
  <c r="AO11" i="198"/>
  <c r="AM11" i="198"/>
  <c r="AH11" i="198"/>
  <c r="AG11" i="198"/>
  <c r="AE11" i="198"/>
  <c r="Z11" i="198"/>
  <c r="Y11" i="198"/>
  <c r="W11" i="198"/>
  <c r="R11" i="198"/>
  <c r="Q11" i="198"/>
  <c r="O11" i="198"/>
  <c r="J11" i="198"/>
  <c r="I11" i="198"/>
  <c r="G11" i="198"/>
  <c r="CL10" i="198"/>
  <c r="CK10" i="198"/>
  <c r="CI10" i="198"/>
  <c r="CD10" i="198"/>
  <c r="CC10" i="198"/>
  <c r="CA10" i="198"/>
  <c r="BV10" i="198"/>
  <c r="BU10" i="198"/>
  <c r="BS10" i="198"/>
  <c r="BN10" i="198"/>
  <c r="BM10" i="198"/>
  <c r="BK10" i="198"/>
  <c r="BF10" i="198"/>
  <c r="BE10" i="198"/>
  <c r="BC10" i="198"/>
  <c r="AX10" i="198"/>
  <c r="AW10" i="198"/>
  <c r="AU10" i="198"/>
  <c r="AP10" i="198"/>
  <c r="AO10" i="198"/>
  <c r="AM10" i="198"/>
  <c r="AH10" i="198"/>
  <c r="AG10" i="198"/>
  <c r="AE10" i="198"/>
  <c r="Z10" i="198"/>
  <c r="Y10" i="198"/>
  <c r="W10" i="198"/>
  <c r="R10" i="198"/>
  <c r="Q10" i="198"/>
  <c r="O10" i="198"/>
  <c r="J10" i="198"/>
  <c r="I10" i="198"/>
  <c r="G10" i="198"/>
  <c r="CL9" i="198"/>
  <c r="CK9" i="198"/>
  <c r="CI9" i="198"/>
  <c r="CD9" i="198"/>
  <c r="CC9" i="198"/>
  <c r="CA9" i="198"/>
  <c r="BV9" i="198"/>
  <c r="BU9" i="198"/>
  <c r="BS9" i="198"/>
  <c r="BN9" i="198"/>
  <c r="BM9" i="198"/>
  <c r="BK9" i="198"/>
  <c r="BF9" i="198"/>
  <c r="BE9" i="198"/>
  <c r="BC9" i="198"/>
  <c r="AX9" i="198"/>
  <c r="AW9" i="198"/>
  <c r="AU9" i="198"/>
  <c r="AP9" i="198"/>
  <c r="AO9" i="198"/>
  <c r="AM9" i="198"/>
  <c r="AH9" i="198"/>
  <c r="AG9" i="198"/>
  <c r="AE9" i="198"/>
  <c r="Z9" i="198"/>
  <c r="Y9" i="198"/>
  <c r="W9" i="198"/>
  <c r="R9" i="198"/>
  <c r="Q9" i="198"/>
  <c r="O9" i="198"/>
  <c r="J9" i="198"/>
  <c r="I9" i="198"/>
  <c r="G9" i="198"/>
  <c r="CL8" i="198"/>
  <c r="CK8" i="198"/>
  <c r="CI8" i="198"/>
  <c r="CD8" i="198"/>
  <c r="CC8" i="198"/>
  <c r="CA8" i="198"/>
  <c r="BV8" i="198"/>
  <c r="BU8" i="198"/>
  <c r="BS8" i="198"/>
  <c r="BN8" i="198"/>
  <c r="BM8" i="198"/>
  <c r="BK8" i="198"/>
  <c r="BF8" i="198"/>
  <c r="BE8" i="198"/>
  <c r="BC8" i="198"/>
  <c r="AX8" i="198"/>
  <c r="AW8" i="198"/>
  <c r="AU8" i="198"/>
  <c r="AP8" i="198"/>
  <c r="AO8" i="198"/>
  <c r="AM8" i="198"/>
  <c r="AH8" i="198"/>
  <c r="AG8" i="198"/>
  <c r="AE8" i="198"/>
  <c r="Z8" i="198"/>
  <c r="Y8" i="198"/>
  <c r="W8" i="198"/>
  <c r="R8" i="198"/>
  <c r="Q8" i="198"/>
  <c r="O8" i="198"/>
  <c r="J8" i="198"/>
  <c r="I8" i="198"/>
  <c r="G8" i="198"/>
  <c r="CL7" i="198"/>
  <c r="CK7" i="198"/>
  <c r="CI7" i="198"/>
  <c r="CD7" i="198"/>
  <c r="CC7" i="198"/>
  <c r="CA7" i="198"/>
  <c r="BV7" i="198"/>
  <c r="BU7" i="198"/>
  <c r="BS7" i="198"/>
  <c r="BN7" i="198"/>
  <c r="BM7" i="198"/>
  <c r="BK7" i="198"/>
  <c r="BF7" i="198"/>
  <c r="BE7" i="198"/>
  <c r="BC7" i="198"/>
  <c r="AX7" i="198"/>
  <c r="AW7" i="198"/>
  <c r="AU7" i="198"/>
  <c r="AP7" i="198"/>
  <c r="AO7" i="198"/>
  <c r="AM7" i="198"/>
  <c r="AH7" i="198"/>
  <c r="AG7" i="198"/>
  <c r="AE7" i="198"/>
  <c r="Z7" i="198"/>
  <c r="Y7" i="198"/>
  <c r="W7" i="198"/>
  <c r="R7" i="198"/>
  <c r="Q7" i="198"/>
  <c r="O7" i="198"/>
  <c r="J7" i="198"/>
  <c r="I7" i="198"/>
  <c r="G7" i="198"/>
  <c r="CL6" i="198"/>
  <c r="CK6" i="198"/>
  <c r="CI6" i="198"/>
  <c r="CD6" i="198"/>
  <c r="CC6" i="198"/>
  <c r="CA6" i="198"/>
  <c r="BV6" i="198"/>
  <c r="BU6" i="198"/>
  <c r="BS6" i="198"/>
  <c r="BN6" i="198"/>
  <c r="BM6" i="198"/>
  <c r="BK6" i="198"/>
  <c r="BF6" i="198"/>
  <c r="BE6" i="198"/>
  <c r="BC6" i="198"/>
  <c r="AX6" i="198"/>
  <c r="AW6" i="198"/>
  <c r="AU6" i="198"/>
  <c r="AP6" i="198"/>
  <c r="AO6" i="198"/>
  <c r="AM6" i="198"/>
  <c r="AH6" i="198"/>
  <c r="AG6" i="198"/>
  <c r="AE6" i="198"/>
  <c r="Z6" i="198"/>
  <c r="Y6" i="198"/>
  <c r="W6" i="198"/>
  <c r="R6" i="198"/>
  <c r="Q6" i="198"/>
  <c r="O6" i="198"/>
  <c r="J6" i="198"/>
  <c r="I6" i="198"/>
  <c r="G6" i="198"/>
  <c r="BE141" i="197"/>
  <c r="BB141" i="197"/>
  <c r="BC141" i="197" s="1"/>
  <c r="AW141" i="197"/>
  <c r="AT141" i="197"/>
  <c r="AU141" i="197" s="1"/>
  <c r="AO141" i="197"/>
  <c r="AL141" i="197"/>
  <c r="AM141" i="197" s="1"/>
  <c r="AG141" i="197"/>
  <c r="AD141" i="197"/>
  <c r="AE141" i="197" s="1"/>
  <c r="Y141" i="197"/>
  <c r="V141" i="197"/>
  <c r="W141" i="197" s="1"/>
  <c r="Q141" i="197"/>
  <c r="N141" i="197"/>
  <c r="O141" i="197" s="1"/>
  <c r="I141" i="197"/>
  <c r="F141" i="197"/>
  <c r="BF140" i="197"/>
  <c r="BE140" i="197"/>
  <c r="BC140" i="197"/>
  <c r="AX140" i="197"/>
  <c r="AW140" i="197"/>
  <c r="AU140" i="197"/>
  <c r="AP140" i="197"/>
  <c r="AO140" i="197"/>
  <c r="AM140" i="197"/>
  <c r="AH140" i="197"/>
  <c r="AG140" i="197"/>
  <c r="AE140" i="197"/>
  <c r="Z140" i="197"/>
  <c r="Y140" i="197"/>
  <c r="W140" i="197"/>
  <c r="R140" i="197"/>
  <c r="Q140" i="197"/>
  <c r="O140" i="197"/>
  <c r="J140" i="197"/>
  <c r="I140" i="197"/>
  <c r="G140" i="197"/>
  <c r="BF139" i="197"/>
  <c r="BE139" i="197"/>
  <c r="BC139" i="197"/>
  <c r="AX139" i="197"/>
  <c r="AW139" i="197"/>
  <c r="AU139" i="197"/>
  <c r="AP139" i="197"/>
  <c r="AO139" i="197"/>
  <c r="AM139" i="197"/>
  <c r="AH139" i="197"/>
  <c r="AG139" i="197"/>
  <c r="AE139" i="197"/>
  <c r="Z139" i="197"/>
  <c r="Y139" i="197"/>
  <c r="W139" i="197"/>
  <c r="R139" i="197"/>
  <c r="Q139" i="197"/>
  <c r="O139" i="197"/>
  <c r="J139" i="197"/>
  <c r="I139" i="197"/>
  <c r="G139" i="197"/>
  <c r="BF138" i="197"/>
  <c r="BE138" i="197"/>
  <c r="BC138" i="197"/>
  <c r="AX138" i="197"/>
  <c r="AW138" i="197"/>
  <c r="AU138" i="197"/>
  <c r="AP138" i="197"/>
  <c r="AO138" i="197"/>
  <c r="AM138" i="197"/>
  <c r="AH138" i="197"/>
  <c r="AG138" i="197"/>
  <c r="AE138" i="197"/>
  <c r="Z138" i="197"/>
  <c r="Y138" i="197"/>
  <c r="W138" i="197"/>
  <c r="R138" i="197"/>
  <c r="Q138" i="197"/>
  <c r="O138" i="197"/>
  <c r="J138" i="197"/>
  <c r="I138" i="197"/>
  <c r="G138" i="197"/>
  <c r="BF137" i="197"/>
  <c r="BE137" i="197"/>
  <c r="BC137" i="197"/>
  <c r="AX137" i="197"/>
  <c r="AW137" i="197"/>
  <c r="AU137" i="197"/>
  <c r="AP137" i="197"/>
  <c r="AO137" i="197"/>
  <c r="AM137" i="197"/>
  <c r="AH137" i="197"/>
  <c r="AG137" i="197"/>
  <c r="AE137" i="197"/>
  <c r="Z137" i="197"/>
  <c r="Y137" i="197"/>
  <c r="W137" i="197"/>
  <c r="R137" i="197"/>
  <c r="Q137" i="197"/>
  <c r="O137" i="197"/>
  <c r="J137" i="197"/>
  <c r="I137" i="197"/>
  <c r="G137" i="197"/>
  <c r="BF136" i="197"/>
  <c r="BE136" i="197"/>
  <c r="BC136" i="197"/>
  <c r="AX136" i="197"/>
  <c r="AW136" i="197"/>
  <c r="AU136" i="197"/>
  <c r="AP136" i="197"/>
  <c r="AO136" i="197"/>
  <c r="AM136" i="197"/>
  <c r="AH136" i="197"/>
  <c r="AG136" i="197"/>
  <c r="AE136" i="197"/>
  <c r="Z136" i="197"/>
  <c r="Y136" i="197"/>
  <c r="W136" i="197"/>
  <c r="R136" i="197"/>
  <c r="Q136" i="197"/>
  <c r="O136" i="197"/>
  <c r="J136" i="197"/>
  <c r="I136" i="197"/>
  <c r="G136" i="197"/>
  <c r="BF135" i="197"/>
  <c r="BE135" i="197"/>
  <c r="BC135" i="197"/>
  <c r="AX135" i="197"/>
  <c r="AW135" i="197"/>
  <c r="AU135" i="197"/>
  <c r="AP135" i="197"/>
  <c r="AO135" i="197"/>
  <c r="AM135" i="197"/>
  <c r="AH135" i="197"/>
  <c r="AG135" i="197"/>
  <c r="AE135" i="197"/>
  <c r="Z135" i="197"/>
  <c r="Y135" i="197"/>
  <c r="W135" i="197"/>
  <c r="R135" i="197"/>
  <c r="Q135" i="197"/>
  <c r="O135" i="197"/>
  <c r="J135" i="197"/>
  <c r="I135" i="197"/>
  <c r="G135" i="197"/>
  <c r="BF134" i="197"/>
  <c r="BE134" i="197"/>
  <c r="BC134" i="197"/>
  <c r="AX134" i="197"/>
  <c r="AW134" i="197"/>
  <c r="AU134" i="197"/>
  <c r="AP134" i="197"/>
  <c r="AO134" i="197"/>
  <c r="AM134" i="197"/>
  <c r="AH134" i="197"/>
  <c r="AG134" i="197"/>
  <c r="AE134" i="197"/>
  <c r="Z134" i="197"/>
  <c r="Y134" i="197"/>
  <c r="W134" i="197"/>
  <c r="R134" i="197"/>
  <c r="Q134" i="197"/>
  <c r="O134" i="197"/>
  <c r="J134" i="197"/>
  <c r="I134" i="197"/>
  <c r="G134" i="197"/>
  <c r="BF133" i="197"/>
  <c r="BE133" i="197"/>
  <c r="BC133" i="197"/>
  <c r="AX133" i="197"/>
  <c r="AW133" i="197"/>
  <c r="AU133" i="197"/>
  <c r="AP133" i="197"/>
  <c r="AO133" i="197"/>
  <c r="AM133" i="197"/>
  <c r="AH133" i="197"/>
  <c r="AG133" i="197"/>
  <c r="AE133" i="197"/>
  <c r="Z133" i="197"/>
  <c r="Y133" i="197"/>
  <c r="W133" i="197"/>
  <c r="R133" i="197"/>
  <c r="Q133" i="197"/>
  <c r="O133" i="197"/>
  <c r="J133" i="197"/>
  <c r="I133" i="197"/>
  <c r="G133" i="197"/>
  <c r="BF132" i="197"/>
  <c r="BE132" i="197"/>
  <c r="BC132" i="197"/>
  <c r="AX132" i="197"/>
  <c r="AW132" i="197"/>
  <c r="AU132" i="197"/>
  <c r="AP132" i="197"/>
  <c r="AO132" i="197"/>
  <c r="AM132" i="197"/>
  <c r="AH132" i="197"/>
  <c r="AG132" i="197"/>
  <c r="AE132" i="197"/>
  <c r="Z132" i="197"/>
  <c r="Y132" i="197"/>
  <c r="W132" i="197"/>
  <c r="R132" i="197"/>
  <c r="Q132" i="197"/>
  <c r="O132" i="197"/>
  <c r="J132" i="197"/>
  <c r="I132" i="197"/>
  <c r="G132" i="197"/>
  <c r="BF131" i="197"/>
  <c r="BE131" i="197"/>
  <c r="BC131" i="197"/>
  <c r="AX131" i="197"/>
  <c r="AW131" i="197"/>
  <c r="AU131" i="197"/>
  <c r="AP131" i="197"/>
  <c r="AO131" i="197"/>
  <c r="AM131" i="197"/>
  <c r="AH131" i="197"/>
  <c r="AG131" i="197"/>
  <c r="AE131" i="197"/>
  <c r="Z131" i="197"/>
  <c r="Y131" i="197"/>
  <c r="W131" i="197"/>
  <c r="R131" i="197"/>
  <c r="Q131" i="197"/>
  <c r="O131" i="197"/>
  <c r="J131" i="197"/>
  <c r="I131" i="197"/>
  <c r="G131" i="197"/>
  <c r="BF130" i="197"/>
  <c r="BE130" i="197"/>
  <c r="BC130" i="197"/>
  <c r="AX130" i="197"/>
  <c r="AW130" i="197"/>
  <c r="AU130" i="197"/>
  <c r="AP130" i="197"/>
  <c r="AO130" i="197"/>
  <c r="AM130" i="197"/>
  <c r="AH130" i="197"/>
  <c r="AG130" i="197"/>
  <c r="AE130" i="197"/>
  <c r="Z130" i="197"/>
  <c r="Y130" i="197"/>
  <c r="W130" i="197"/>
  <c r="R130" i="197"/>
  <c r="Q130" i="197"/>
  <c r="O130" i="197"/>
  <c r="J130" i="197"/>
  <c r="I130" i="197"/>
  <c r="G130" i="197"/>
  <c r="BF129" i="197"/>
  <c r="BE129" i="197"/>
  <c r="BC129" i="197"/>
  <c r="AX129" i="197"/>
  <c r="AW129" i="197"/>
  <c r="AU129" i="197"/>
  <c r="AP129" i="197"/>
  <c r="AO129" i="197"/>
  <c r="AM129" i="197"/>
  <c r="AH129" i="197"/>
  <c r="AG129" i="197"/>
  <c r="AE129" i="197"/>
  <c r="Z129" i="197"/>
  <c r="Y129" i="197"/>
  <c r="W129" i="197"/>
  <c r="R129" i="197"/>
  <c r="Q129" i="197"/>
  <c r="O129" i="197"/>
  <c r="J129" i="197"/>
  <c r="I129" i="197"/>
  <c r="G129" i="197"/>
  <c r="BF128" i="197"/>
  <c r="BE128" i="197"/>
  <c r="BC128" i="197"/>
  <c r="AX128" i="197"/>
  <c r="AW128" i="197"/>
  <c r="AU128" i="197"/>
  <c r="AP128" i="197"/>
  <c r="AO128" i="197"/>
  <c r="AM128" i="197"/>
  <c r="AH128" i="197"/>
  <c r="AG128" i="197"/>
  <c r="AE128" i="197"/>
  <c r="Z128" i="197"/>
  <c r="Y128" i="197"/>
  <c r="W128" i="197"/>
  <c r="R128" i="197"/>
  <c r="Q128" i="197"/>
  <c r="O128" i="197"/>
  <c r="J128" i="197"/>
  <c r="I128" i="197"/>
  <c r="G128" i="197"/>
  <c r="BF127" i="197"/>
  <c r="BE127" i="197"/>
  <c r="BC127" i="197"/>
  <c r="AX127" i="197"/>
  <c r="AW127" i="197"/>
  <c r="AU127" i="197"/>
  <c r="AP127" i="197"/>
  <c r="AO127" i="197"/>
  <c r="AM127" i="197"/>
  <c r="AH127" i="197"/>
  <c r="AG127" i="197"/>
  <c r="AE127" i="197"/>
  <c r="Z127" i="197"/>
  <c r="Y127" i="197"/>
  <c r="W127" i="197"/>
  <c r="R127" i="197"/>
  <c r="Q127" i="197"/>
  <c r="O127" i="197"/>
  <c r="J127" i="197"/>
  <c r="I127" i="197"/>
  <c r="G127" i="197"/>
  <c r="BF126" i="197"/>
  <c r="BE126" i="197"/>
  <c r="BC126" i="197"/>
  <c r="AX126" i="197"/>
  <c r="AW126" i="197"/>
  <c r="AU126" i="197"/>
  <c r="AP126" i="197"/>
  <c r="AO126" i="197"/>
  <c r="AM126" i="197"/>
  <c r="AH126" i="197"/>
  <c r="AG126" i="197"/>
  <c r="AE126" i="197"/>
  <c r="Z126" i="197"/>
  <c r="Y126" i="197"/>
  <c r="W126" i="197"/>
  <c r="R126" i="197"/>
  <c r="Q126" i="197"/>
  <c r="O126" i="197"/>
  <c r="J126" i="197"/>
  <c r="I126" i="197"/>
  <c r="G126" i="197"/>
  <c r="BF125" i="197"/>
  <c r="BE125" i="197"/>
  <c r="BC125" i="197"/>
  <c r="AX125" i="197"/>
  <c r="AW125" i="197"/>
  <c r="AU125" i="197"/>
  <c r="AP125" i="197"/>
  <c r="AO125" i="197"/>
  <c r="AM125" i="197"/>
  <c r="AH125" i="197"/>
  <c r="AG125" i="197"/>
  <c r="AE125" i="197"/>
  <c r="Z125" i="197"/>
  <c r="Y125" i="197"/>
  <c r="W125" i="197"/>
  <c r="R125" i="197"/>
  <c r="Q125" i="197"/>
  <c r="O125" i="197"/>
  <c r="J125" i="197"/>
  <c r="I125" i="197"/>
  <c r="G125" i="197"/>
  <c r="BE124" i="197"/>
  <c r="BB124" i="197"/>
  <c r="BC124" i="197" s="1"/>
  <c r="AW124" i="197"/>
  <c r="AT124" i="197"/>
  <c r="AX124" i="197" s="1"/>
  <c r="AO124" i="197"/>
  <c r="AL124" i="197"/>
  <c r="AM124" i="197" s="1"/>
  <c r="AG124" i="197"/>
  <c r="AD124" i="197"/>
  <c r="AH124" i="197" s="1"/>
  <c r="Y124" i="197"/>
  <c r="V124" i="197"/>
  <c r="W124" i="197" s="1"/>
  <c r="Q124" i="197"/>
  <c r="N124" i="197"/>
  <c r="O124" i="197" s="1"/>
  <c r="I124" i="197"/>
  <c r="F124" i="197"/>
  <c r="BF123" i="197"/>
  <c r="BE123" i="197"/>
  <c r="BC123" i="197"/>
  <c r="AX123" i="197"/>
  <c r="AW123" i="197"/>
  <c r="AU123" i="197"/>
  <c r="AP123" i="197"/>
  <c r="AO123" i="197"/>
  <c r="AM123" i="197"/>
  <c r="AH123" i="197"/>
  <c r="AG123" i="197"/>
  <c r="AE123" i="197"/>
  <c r="Z123" i="197"/>
  <c r="Y123" i="197"/>
  <c r="W123" i="197"/>
  <c r="R123" i="197"/>
  <c r="Q123" i="197"/>
  <c r="O123" i="197"/>
  <c r="J123" i="197"/>
  <c r="I123" i="197"/>
  <c r="G123" i="197"/>
  <c r="BF122" i="197"/>
  <c r="BE122" i="197"/>
  <c r="BC122" i="197"/>
  <c r="AX122" i="197"/>
  <c r="AW122" i="197"/>
  <c r="AU122" i="197"/>
  <c r="AP122" i="197"/>
  <c r="AO122" i="197"/>
  <c r="AM122" i="197"/>
  <c r="AH122" i="197"/>
  <c r="AG122" i="197"/>
  <c r="AE122" i="197"/>
  <c r="Z122" i="197"/>
  <c r="Y122" i="197"/>
  <c r="W122" i="197"/>
  <c r="R122" i="197"/>
  <c r="Q122" i="197"/>
  <c r="O122" i="197"/>
  <c r="J122" i="197"/>
  <c r="I122" i="197"/>
  <c r="G122" i="197"/>
  <c r="BF121" i="197"/>
  <c r="BE121" i="197"/>
  <c r="BC121" i="197"/>
  <c r="AX121" i="197"/>
  <c r="AW121" i="197"/>
  <c r="AU121" i="197"/>
  <c r="AP121" i="197"/>
  <c r="AO121" i="197"/>
  <c r="AM121" i="197"/>
  <c r="AH121" i="197"/>
  <c r="AG121" i="197"/>
  <c r="AE121" i="197"/>
  <c r="Z121" i="197"/>
  <c r="Y121" i="197"/>
  <c r="W121" i="197"/>
  <c r="R121" i="197"/>
  <c r="Q121" i="197"/>
  <c r="O121" i="197"/>
  <c r="J121" i="197"/>
  <c r="I121" i="197"/>
  <c r="G121" i="197"/>
  <c r="BF120" i="197"/>
  <c r="BE120" i="197"/>
  <c r="BC120" i="197"/>
  <c r="AX120" i="197"/>
  <c r="AW120" i="197"/>
  <c r="AU120" i="197"/>
  <c r="AP120" i="197"/>
  <c r="AO120" i="197"/>
  <c r="AM120" i="197"/>
  <c r="AH120" i="197"/>
  <c r="AG120" i="197"/>
  <c r="AE120" i="197"/>
  <c r="Z120" i="197"/>
  <c r="Y120" i="197"/>
  <c r="W120" i="197"/>
  <c r="R120" i="197"/>
  <c r="Q120" i="197"/>
  <c r="O120" i="197"/>
  <c r="J120" i="197"/>
  <c r="I120" i="197"/>
  <c r="G120" i="197"/>
  <c r="BF119" i="197"/>
  <c r="BE119" i="197"/>
  <c r="BC119" i="197"/>
  <c r="AX119" i="197"/>
  <c r="AW119" i="197"/>
  <c r="AU119" i="197"/>
  <c r="AP119" i="197"/>
  <c r="AO119" i="197"/>
  <c r="AM119" i="197"/>
  <c r="AH119" i="197"/>
  <c r="AG119" i="197"/>
  <c r="AE119" i="197"/>
  <c r="Z119" i="197"/>
  <c r="Y119" i="197"/>
  <c r="W119" i="197"/>
  <c r="R119" i="197"/>
  <c r="Q119" i="197"/>
  <c r="O119" i="197"/>
  <c r="J119" i="197"/>
  <c r="I119" i="197"/>
  <c r="G119" i="197"/>
  <c r="BF118" i="197"/>
  <c r="BE118" i="197"/>
  <c r="BC118" i="197"/>
  <c r="AX118" i="197"/>
  <c r="AW118" i="197"/>
  <c r="AU118" i="197"/>
  <c r="AP118" i="197"/>
  <c r="AO118" i="197"/>
  <c r="AM118" i="197"/>
  <c r="AH118" i="197"/>
  <c r="AG118" i="197"/>
  <c r="AE118" i="197"/>
  <c r="Z118" i="197"/>
  <c r="Y118" i="197"/>
  <c r="W118" i="197"/>
  <c r="R118" i="197"/>
  <c r="Q118" i="197"/>
  <c r="O118" i="197"/>
  <c r="J118" i="197"/>
  <c r="I118" i="197"/>
  <c r="G118" i="197"/>
  <c r="BF117" i="197"/>
  <c r="BE117" i="197"/>
  <c r="BC117" i="197"/>
  <c r="AX117" i="197"/>
  <c r="AW117" i="197"/>
  <c r="AU117" i="197"/>
  <c r="AP117" i="197"/>
  <c r="AO117" i="197"/>
  <c r="AM117" i="197"/>
  <c r="AH117" i="197"/>
  <c r="AG117" i="197"/>
  <c r="AE117" i="197"/>
  <c r="Z117" i="197"/>
  <c r="Y117" i="197"/>
  <c r="W117" i="197"/>
  <c r="R117" i="197"/>
  <c r="Q117" i="197"/>
  <c r="O117" i="197"/>
  <c r="J117" i="197"/>
  <c r="I117" i="197"/>
  <c r="G117" i="197"/>
  <c r="BF116" i="197"/>
  <c r="BE116" i="197"/>
  <c r="BC116" i="197"/>
  <c r="AX116" i="197"/>
  <c r="AW116" i="197"/>
  <c r="AU116" i="197"/>
  <c r="AP116" i="197"/>
  <c r="AO116" i="197"/>
  <c r="AM116" i="197"/>
  <c r="AH116" i="197"/>
  <c r="AG116" i="197"/>
  <c r="AE116" i="197"/>
  <c r="Z116" i="197"/>
  <c r="Y116" i="197"/>
  <c r="W116" i="197"/>
  <c r="R116" i="197"/>
  <c r="Q116" i="197"/>
  <c r="O116" i="197"/>
  <c r="J116" i="197"/>
  <c r="I116" i="197"/>
  <c r="G116" i="197"/>
  <c r="BF115" i="197"/>
  <c r="BE115" i="197"/>
  <c r="BC115" i="197"/>
  <c r="AX115" i="197"/>
  <c r="AW115" i="197"/>
  <c r="AU115" i="197"/>
  <c r="AP115" i="197"/>
  <c r="AO115" i="197"/>
  <c r="AM115" i="197"/>
  <c r="AH115" i="197"/>
  <c r="AG115" i="197"/>
  <c r="AE115" i="197"/>
  <c r="Z115" i="197"/>
  <c r="Y115" i="197"/>
  <c r="W115" i="197"/>
  <c r="R115" i="197"/>
  <c r="Q115" i="197"/>
  <c r="O115" i="197"/>
  <c r="J115" i="197"/>
  <c r="I115" i="197"/>
  <c r="G115" i="197"/>
  <c r="BF114" i="197"/>
  <c r="BE114" i="197"/>
  <c r="BC114" i="197"/>
  <c r="AX114" i="197"/>
  <c r="AW114" i="197"/>
  <c r="AU114" i="197"/>
  <c r="AP114" i="197"/>
  <c r="AO114" i="197"/>
  <c r="AM114" i="197"/>
  <c r="AH114" i="197"/>
  <c r="AG114" i="197"/>
  <c r="AE114" i="197"/>
  <c r="Z114" i="197"/>
  <c r="Y114" i="197"/>
  <c r="W114" i="197"/>
  <c r="R114" i="197"/>
  <c r="Q114" i="197"/>
  <c r="O114" i="197"/>
  <c r="J114" i="197"/>
  <c r="I114" i="197"/>
  <c r="G114" i="197"/>
  <c r="BF113" i="197"/>
  <c r="BE113" i="197"/>
  <c r="BC113" i="197"/>
  <c r="AX113" i="197"/>
  <c r="AW113" i="197"/>
  <c r="AU113" i="197"/>
  <c r="AP113" i="197"/>
  <c r="AO113" i="197"/>
  <c r="AM113" i="197"/>
  <c r="AH113" i="197"/>
  <c r="AG113" i="197"/>
  <c r="AE113" i="197"/>
  <c r="Z113" i="197"/>
  <c r="Y113" i="197"/>
  <c r="W113" i="197"/>
  <c r="R113" i="197"/>
  <c r="Q113" i="197"/>
  <c r="O113" i="197"/>
  <c r="J113" i="197"/>
  <c r="I113" i="197"/>
  <c r="G113" i="197"/>
  <c r="BF112" i="197"/>
  <c r="BE112" i="197"/>
  <c r="BC112" i="197"/>
  <c r="AX112" i="197"/>
  <c r="AW112" i="197"/>
  <c r="AU112" i="197"/>
  <c r="AP112" i="197"/>
  <c r="AO112" i="197"/>
  <c r="AM112" i="197"/>
  <c r="AH112" i="197"/>
  <c r="AG112" i="197"/>
  <c r="AE112" i="197"/>
  <c r="Z112" i="197"/>
  <c r="Y112" i="197"/>
  <c r="W112" i="197"/>
  <c r="R112" i="197"/>
  <c r="Q112" i="197"/>
  <c r="O112" i="197"/>
  <c r="J112" i="197"/>
  <c r="I112" i="197"/>
  <c r="G112" i="197"/>
  <c r="BF111" i="197"/>
  <c r="BE111" i="197"/>
  <c r="BC111" i="197"/>
  <c r="AX111" i="197"/>
  <c r="AW111" i="197"/>
  <c r="AU111" i="197"/>
  <c r="AP111" i="197"/>
  <c r="AO111" i="197"/>
  <c r="AM111" i="197"/>
  <c r="AH111" i="197"/>
  <c r="AG111" i="197"/>
  <c r="AE111" i="197"/>
  <c r="Z111" i="197"/>
  <c r="Y111" i="197"/>
  <c r="W111" i="197"/>
  <c r="R111" i="197"/>
  <c r="Q111" i="197"/>
  <c r="O111" i="197"/>
  <c r="J111" i="197"/>
  <c r="I111" i="197"/>
  <c r="G111" i="197"/>
  <c r="BF110" i="197"/>
  <c r="BE110" i="197"/>
  <c r="BC110" i="197"/>
  <c r="AX110" i="197"/>
  <c r="AW110" i="197"/>
  <c r="AU110" i="197"/>
  <c r="AP110" i="197"/>
  <c r="AO110" i="197"/>
  <c r="AM110" i="197"/>
  <c r="AH110" i="197"/>
  <c r="AG110" i="197"/>
  <c r="AE110" i="197"/>
  <c r="Z110" i="197"/>
  <c r="Y110" i="197"/>
  <c r="W110" i="197"/>
  <c r="R110" i="197"/>
  <c r="Q110" i="197"/>
  <c r="O110" i="197"/>
  <c r="J110" i="197"/>
  <c r="I110" i="197"/>
  <c r="G110" i="197"/>
  <c r="BF109" i="197"/>
  <c r="BE109" i="197"/>
  <c r="BC109" i="197"/>
  <c r="AX109" i="197"/>
  <c r="AW109" i="197"/>
  <c r="AU109" i="197"/>
  <c r="AP109" i="197"/>
  <c r="AO109" i="197"/>
  <c r="AM109" i="197"/>
  <c r="AH109" i="197"/>
  <c r="AG109" i="197"/>
  <c r="AE109" i="197"/>
  <c r="Z109" i="197"/>
  <c r="Y109" i="197"/>
  <c r="W109" i="197"/>
  <c r="R109" i="197"/>
  <c r="Q109" i="197"/>
  <c r="O109" i="197"/>
  <c r="J109" i="197"/>
  <c r="I109" i="197"/>
  <c r="G109" i="197"/>
  <c r="BF108" i="197"/>
  <c r="BE108" i="197"/>
  <c r="BC108" i="197"/>
  <c r="AX108" i="197"/>
  <c r="AW108" i="197"/>
  <c r="AU108" i="197"/>
  <c r="AP108" i="197"/>
  <c r="AO108" i="197"/>
  <c r="AM108" i="197"/>
  <c r="AH108" i="197"/>
  <c r="AG108" i="197"/>
  <c r="AE108" i="197"/>
  <c r="Z108" i="197"/>
  <c r="Y108" i="197"/>
  <c r="W108" i="197"/>
  <c r="R108" i="197"/>
  <c r="Q108" i="197"/>
  <c r="O108" i="197"/>
  <c r="J108" i="197"/>
  <c r="I108" i="197"/>
  <c r="G108" i="197"/>
  <c r="BE107" i="197"/>
  <c r="BB107" i="197"/>
  <c r="BF107" i="197" s="1"/>
  <c r="AW107" i="197"/>
  <c r="AT107" i="197"/>
  <c r="AX107" i="197" s="1"/>
  <c r="AO107" i="197"/>
  <c r="AL107" i="197"/>
  <c r="AP107" i="197" s="1"/>
  <c r="AG107" i="197"/>
  <c r="AD107" i="197"/>
  <c r="AE107" i="197" s="1"/>
  <c r="Y107" i="197"/>
  <c r="V107" i="197"/>
  <c r="Z107" i="197" s="1"/>
  <c r="Q107" i="197"/>
  <c r="N107" i="197"/>
  <c r="R107" i="197" s="1"/>
  <c r="I107" i="197"/>
  <c r="F107" i="197"/>
  <c r="BF106" i="197"/>
  <c r="BE106" i="197"/>
  <c r="BC106" i="197"/>
  <c r="AX106" i="197"/>
  <c r="AW106" i="197"/>
  <c r="AU106" i="197"/>
  <c r="AP106" i="197"/>
  <c r="AO106" i="197"/>
  <c r="AM106" i="197"/>
  <c r="AH106" i="197"/>
  <c r="AG106" i="197"/>
  <c r="AE106" i="197"/>
  <c r="Z106" i="197"/>
  <c r="Y106" i="197"/>
  <c r="W106" i="197"/>
  <c r="R106" i="197"/>
  <c r="Q106" i="197"/>
  <c r="O106" i="197"/>
  <c r="J106" i="197"/>
  <c r="I106" i="197"/>
  <c r="G106" i="197"/>
  <c r="BF105" i="197"/>
  <c r="BE105" i="197"/>
  <c r="BC105" i="197"/>
  <c r="AX105" i="197"/>
  <c r="AW105" i="197"/>
  <c r="AU105" i="197"/>
  <c r="AP105" i="197"/>
  <c r="AO105" i="197"/>
  <c r="AM105" i="197"/>
  <c r="AH105" i="197"/>
  <c r="AG105" i="197"/>
  <c r="AE105" i="197"/>
  <c r="Z105" i="197"/>
  <c r="Y105" i="197"/>
  <c r="W105" i="197"/>
  <c r="R105" i="197"/>
  <c r="Q105" i="197"/>
  <c r="O105" i="197"/>
  <c r="J105" i="197"/>
  <c r="I105" i="197"/>
  <c r="G105" i="197"/>
  <c r="BF104" i="197"/>
  <c r="BE104" i="197"/>
  <c r="BC104" i="197"/>
  <c r="AX104" i="197"/>
  <c r="AW104" i="197"/>
  <c r="AU104" i="197"/>
  <c r="AP104" i="197"/>
  <c r="AO104" i="197"/>
  <c r="AM104" i="197"/>
  <c r="AH104" i="197"/>
  <c r="AG104" i="197"/>
  <c r="AE104" i="197"/>
  <c r="Z104" i="197"/>
  <c r="Y104" i="197"/>
  <c r="W104" i="197"/>
  <c r="R104" i="197"/>
  <c r="Q104" i="197"/>
  <c r="O104" i="197"/>
  <c r="J104" i="197"/>
  <c r="I104" i="197"/>
  <c r="G104" i="197"/>
  <c r="BF103" i="197"/>
  <c r="BE103" i="197"/>
  <c r="BC103" i="197"/>
  <c r="AX103" i="197"/>
  <c r="AW103" i="197"/>
  <c r="AU103" i="197"/>
  <c r="AP103" i="197"/>
  <c r="AO103" i="197"/>
  <c r="AM103" i="197"/>
  <c r="AH103" i="197"/>
  <c r="AG103" i="197"/>
  <c r="AE103" i="197"/>
  <c r="Z103" i="197"/>
  <c r="Y103" i="197"/>
  <c r="W103" i="197"/>
  <c r="R103" i="197"/>
  <c r="Q103" i="197"/>
  <c r="O103" i="197"/>
  <c r="J103" i="197"/>
  <c r="I103" i="197"/>
  <c r="G103" i="197"/>
  <c r="BF102" i="197"/>
  <c r="BE102" i="197"/>
  <c r="BC102" i="197"/>
  <c r="AX102" i="197"/>
  <c r="AW102" i="197"/>
  <c r="AU102" i="197"/>
  <c r="AP102" i="197"/>
  <c r="AO102" i="197"/>
  <c r="AM102" i="197"/>
  <c r="AH102" i="197"/>
  <c r="AG102" i="197"/>
  <c r="AE102" i="197"/>
  <c r="Z102" i="197"/>
  <c r="Y102" i="197"/>
  <c r="W102" i="197"/>
  <c r="R102" i="197"/>
  <c r="Q102" i="197"/>
  <c r="O102" i="197"/>
  <c r="J102" i="197"/>
  <c r="I102" i="197"/>
  <c r="G102" i="197"/>
  <c r="BF101" i="197"/>
  <c r="BE101" i="197"/>
  <c r="BC101" i="197"/>
  <c r="AX101" i="197"/>
  <c r="AW101" i="197"/>
  <c r="AU101" i="197"/>
  <c r="AP101" i="197"/>
  <c r="AO101" i="197"/>
  <c r="AM101" i="197"/>
  <c r="AH101" i="197"/>
  <c r="AG101" i="197"/>
  <c r="AE101" i="197"/>
  <c r="Z101" i="197"/>
  <c r="Y101" i="197"/>
  <c r="W101" i="197"/>
  <c r="R101" i="197"/>
  <c r="Q101" i="197"/>
  <c r="O101" i="197"/>
  <c r="J101" i="197"/>
  <c r="I101" i="197"/>
  <c r="G101" i="197"/>
  <c r="BF100" i="197"/>
  <c r="BE100" i="197"/>
  <c r="BC100" i="197"/>
  <c r="AX100" i="197"/>
  <c r="AW100" i="197"/>
  <c r="AU100" i="197"/>
  <c r="AP100" i="197"/>
  <c r="AO100" i="197"/>
  <c r="AM100" i="197"/>
  <c r="AH100" i="197"/>
  <c r="AG100" i="197"/>
  <c r="AE100" i="197"/>
  <c r="Z100" i="197"/>
  <c r="Y100" i="197"/>
  <c r="W100" i="197"/>
  <c r="R100" i="197"/>
  <c r="Q100" i="197"/>
  <c r="O100" i="197"/>
  <c r="J100" i="197"/>
  <c r="I100" i="197"/>
  <c r="G100" i="197"/>
  <c r="BF99" i="197"/>
  <c r="BE99" i="197"/>
  <c r="BC99" i="197"/>
  <c r="AX99" i="197"/>
  <c r="AW99" i="197"/>
  <c r="AU99" i="197"/>
  <c r="AP99" i="197"/>
  <c r="AO99" i="197"/>
  <c r="AM99" i="197"/>
  <c r="AH99" i="197"/>
  <c r="AG99" i="197"/>
  <c r="AE99" i="197"/>
  <c r="Z99" i="197"/>
  <c r="Y99" i="197"/>
  <c r="W99" i="197"/>
  <c r="R99" i="197"/>
  <c r="Q99" i="197"/>
  <c r="O99" i="197"/>
  <c r="J99" i="197"/>
  <c r="I99" i="197"/>
  <c r="G99" i="197"/>
  <c r="BF98" i="197"/>
  <c r="BE98" i="197"/>
  <c r="BC98" i="197"/>
  <c r="AX98" i="197"/>
  <c r="AW98" i="197"/>
  <c r="AU98" i="197"/>
  <c r="AP98" i="197"/>
  <c r="AO98" i="197"/>
  <c r="AM98" i="197"/>
  <c r="AH98" i="197"/>
  <c r="AG98" i="197"/>
  <c r="AE98" i="197"/>
  <c r="Z98" i="197"/>
  <c r="Y98" i="197"/>
  <c r="W98" i="197"/>
  <c r="R98" i="197"/>
  <c r="Q98" i="197"/>
  <c r="O98" i="197"/>
  <c r="J98" i="197"/>
  <c r="I98" i="197"/>
  <c r="G98" i="197"/>
  <c r="BF97" i="197"/>
  <c r="BE97" i="197"/>
  <c r="BC97" i="197"/>
  <c r="AX97" i="197"/>
  <c r="AW97" i="197"/>
  <c r="AU97" i="197"/>
  <c r="AP97" i="197"/>
  <c r="AO97" i="197"/>
  <c r="AM97" i="197"/>
  <c r="AH97" i="197"/>
  <c r="AG97" i="197"/>
  <c r="AE97" i="197"/>
  <c r="Z97" i="197"/>
  <c r="Y97" i="197"/>
  <c r="W97" i="197"/>
  <c r="R97" i="197"/>
  <c r="Q97" i="197"/>
  <c r="O97" i="197"/>
  <c r="J97" i="197"/>
  <c r="I97" i="197"/>
  <c r="G97" i="197"/>
  <c r="BF96" i="197"/>
  <c r="BE96" i="197"/>
  <c r="BC96" i="197"/>
  <c r="AX96" i="197"/>
  <c r="AW96" i="197"/>
  <c r="AU96" i="197"/>
  <c r="AP96" i="197"/>
  <c r="AO96" i="197"/>
  <c r="AM96" i="197"/>
  <c r="AH96" i="197"/>
  <c r="AG96" i="197"/>
  <c r="AE96" i="197"/>
  <c r="Z96" i="197"/>
  <c r="Y96" i="197"/>
  <c r="W96" i="197"/>
  <c r="R96" i="197"/>
  <c r="Q96" i="197"/>
  <c r="O96" i="197"/>
  <c r="J96" i="197"/>
  <c r="I96" i="197"/>
  <c r="G96" i="197"/>
  <c r="BF95" i="197"/>
  <c r="BE95" i="197"/>
  <c r="BC95" i="197"/>
  <c r="AX95" i="197"/>
  <c r="AW95" i="197"/>
  <c r="AU95" i="197"/>
  <c r="AP95" i="197"/>
  <c r="AO95" i="197"/>
  <c r="AM95" i="197"/>
  <c r="AH95" i="197"/>
  <c r="AG95" i="197"/>
  <c r="AE95" i="197"/>
  <c r="Z95" i="197"/>
  <c r="Y95" i="197"/>
  <c r="W95" i="197"/>
  <c r="R95" i="197"/>
  <c r="Q95" i="197"/>
  <c r="O95" i="197"/>
  <c r="J95" i="197"/>
  <c r="I95" i="197"/>
  <c r="G95" i="197"/>
  <c r="BF94" i="197"/>
  <c r="BE94" i="197"/>
  <c r="BC94" i="197"/>
  <c r="AX94" i="197"/>
  <c r="AW94" i="197"/>
  <c r="AU94" i="197"/>
  <c r="AP94" i="197"/>
  <c r="AO94" i="197"/>
  <c r="AM94" i="197"/>
  <c r="AH94" i="197"/>
  <c r="AG94" i="197"/>
  <c r="AE94" i="197"/>
  <c r="Z94" i="197"/>
  <c r="Y94" i="197"/>
  <c r="W94" i="197"/>
  <c r="R94" i="197"/>
  <c r="Q94" i="197"/>
  <c r="O94" i="197"/>
  <c r="J94" i="197"/>
  <c r="I94" i="197"/>
  <c r="G94" i="197"/>
  <c r="BF93" i="197"/>
  <c r="BE93" i="197"/>
  <c r="BC93" i="197"/>
  <c r="AX93" i="197"/>
  <c r="AW93" i="197"/>
  <c r="AU93" i="197"/>
  <c r="AP93" i="197"/>
  <c r="AO93" i="197"/>
  <c r="AM93" i="197"/>
  <c r="AH93" i="197"/>
  <c r="AG93" i="197"/>
  <c r="AE93" i="197"/>
  <c r="Z93" i="197"/>
  <c r="Y93" i="197"/>
  <c r="W93" i="197"/>
  <c r="R93" i="197"/>
  <c r="Q93" i="197"/>
  <c r="O93" i="197"/>
  <c r="J93" i="197"/>
  <c r="I93" i="197"/>
  <c r="G93" i="197"/>
  <c r="BF92" i="197"/>
  <c r="BE92" i="197"/>
  <c r="BC92" i="197"/>
  <c r="AX92" i="197"/>
  <c r="AW92" i="197"/>
  <c r="AU92" i="197"/>
  <c r="AP92" i="197"/>
  <c r="AO92" i="197"/>
  <c r="AM92" i="197"/>
  <c r="AH92" i="197"/>
  <c r="AG92" i="197"/>
  <c r="AE92" i="197"/>
  <c r="Z92" i="197"/>
  <c r="Y92" i="197"/>
  <c r="W92" i="197"/>
  <c r="R92" i="197"/>
  <c r="Q92" i="197"/>
  <c r="O92" i="197"/>
  <c r="J92" i="197"/>
  <c r="I92" i="197"/>
  <c r="G92" i="197"/>
  <c r="BF91" i="197"/>
  <c r="BE91" i="197"/>
  <c r="BC91" i="197"/>
  <c r="AX91" i="197"/>
  <c r="AW91" i="197"/>
  <c r="AU91" i="197"/>
  <c r="AP91" i="197"/>
  <c r="AO91" i="197"/>
  <c r="AM91" i="197"/>
  <c r="AH91" i="197"/>
  <c r="AG91" i="197"/>
  <c r="AE91" i="197"/>
  <c r="Z91" i="197"/>
  <c r="Y91" i="197"/>
  <c r="W91" i="197"/>
  <c r="R91" i="197"/>
  <c r="Q91" i="197"/>
  <c r="O91" i="197"/>
  <c r="J91" i="197"/>
  <c r="I91" i="197"/>
  <c r="G91" i="197"/>
  <c r="BE90" i="197"/>
  <c r="BB90" i="197"/>
  <c r="AW90" i="197"/>
  <c r="AT90" i="197"/>
  <c r="AX90" i="197" s="1"/>
  <c r="AO90" i="197"/>
  <c r="AL90" i="197"/>
  <c r="AM90" i="197" s="1"/>
  <c r="AG90" i="197"/>
  <c r="AD90" i="197"/>
  <c r="AH90" i="197" s="1"/>
  <c r="Y90" i="197"/>
  <c r="V90" i="197"/>
  <c r="Z90" i="197" s="1"/>
  <c r="Q90" i="197"/>
  <c r="N90" i="197"/>
  <c r="R90" i="197" s="1"/>
  <c r="I90" i="197"/>
  <c r="F90" i="197"/>
  <c r="BF89" i="197"/>
  <c r="BE89" i="197"/>
  <c r="BC89" i="197"/>
  <c r="AX89" i="197"/>
  <c r="AW89" i="197"/>
  <c r="AU89" i="197"/>
  <c r="AP89" i="197"/>
  <c r="AO89" i="197"/>
  <c r="AM89" i="197"/>
  <c r="AH89" i="197"/>
  <c r="AG89" i="197"/>
  <c r="AE89" i="197"/>
  <c r="Z89" i="197"/>
  <c r="Y89" i="197"/>
  <c r="W89" i="197"/>
  <c r="R89" i="197"/>
  <c r="Q89" i="197"/>
  <c r="O89" i="197"/>
  <c r="J89" i="197"/>
  <c r="I89" i="197"/>
  <c r="G89" i="197"/>
  <c r="BF88" i="197"/>
  <c r="BE88" i="197"/>
  <c r="BC88" i="197"/>
  <c r="AX88" i="197"/>
  <c r="AW88" i="197"/>
  <c r="AU88" i="197"/>
  <c r="AP88" i="197"/>
  <c r="AO88" i="197"/>
  <c r="AM88" i="197"/>
  <c r="AH88" i="197"/>
  <c r="AG88" i="197"/>
  <c r="AE88" i="197"/>
  <c r="Z88" i="197"/>
  <c r="Y88" i="197"/>
  <c r="W88" i="197"/>
  <c r="R88" i="197"/>
  <c r="Q88" i="197"/>
  <c r="O88" i="197"/>
  <c r="J88" i="197"/>
  <c r="I88" i="197"/>
  <c r="G88" i="197"/>
  <c r="BF87" i="197"/>
  <c r="BE87" i="197"/>
  <c r="BC87" i="197"/>
  <c r="AX87" i="197"/>
  <c r="AW87" i="197"/>
  <c r="AU87" i="197"/>
  <c r="AP87" i="197"/>
  <c r="AO87" i="197"/>
  <c r="AM87" i="197"/>
  <c r="AH87" i="197"/>
  <c r="AG87" i="197"/>
  <c r="AE87" i="197"/>
  <c r="Z87" i="197"/>
  <c r="Y87" i="197"/>
  <c r="W87" i="197"/>
  <c r="R87" i="197"/>
  <c r="Q87" i="197"/>
  <c r="O87" i="197"/>
  <c r="J87" i="197"/>
  <c r="I87" i="197"/>
  <c r="G87" i="197"/>
  <c r="BF86" i="197"/>
  <c r="BE86" i="197"/>
  <c r="BC86" i="197"/>
  <c r="AX86" i="197"/>
  <c r="AW86" i="197"/>
  <c r="AU86" i="197"/>
  <c r="AP86" i="197"/>
  <c r="AO86" i="197"/>
  <c r="AM86" i="197"/>
  <c r="AH86" i="197"/>
  <c r="AG86" i="197"/>
  <c r="AE86" i="197"/>
  <c r="Z86" i="197"/>
  <c r="Y86" i="197"/>
  <c r="W86" i="197"/>
  <c r="R86" i="197"/>
  <c r="Q86" i="197"/>
  <c r="O86" i="197"/>
  <c r="J86" i="197"/>
  <c r="I86" i="197"/>
  <c r="G86" i="197"/>
  <c r="BF85" i="197"/>
  <c r="BE85" i="197"/>
  <c r="BC85" i="197"/>
  <c r="AX85" i="197"/>
  <c r="AW85" i="197"/>
  <c r="AU85" i="197"/>
  <c r="AP85" i="197"/>
  <c r="AO85" i="197"/>
  <c r="AM85" i="197"/>
  <c r="AH85" i="197"/>
  <c r="AG85" i="197"/>
  <c r="AE85" i="197"/>
  <c r="Z85" i="197"/>
  <c r="Y85" i="197"/>
  <c r="W85" i="197"/>
  <c r="R85" i="197"/>
  <c r="Q85" i="197"/>
  <c r="O85" i="197"/>
  <c r="J85" i="197"/>
  <c r="I85" i="197"/>
  <c r="G85" i="197"/>
  <c r="BF84" i="197"/>
  <c r="BE84" i="197"/>
  <c r="BC84" i="197"/>
  <c r="AX84" i="197"/>
  <c r="AW84" i="197"/>
  <c r="AU84" i="197"/>
  <c r="AP84" i="197"/>
  <c r="AO84" i="197"/>
  <c r="AM84" i="197"/>
  <c r="AH84" i="197"/>
  <c r="AG84" i="197"/>
  <c r="AE84" i="197"/>
  <c r="Z84" i="197"/>
  <c r="Y84" i="197"/>
  <c r="W84" i="197"/>
  <c r="R84" i="197"/>
  <c r="Q84" i="197"/>
  <c r="O84" i="197"/>
  <c r="J84" i="197"/>
  <c r="I84" i="197"/>
  <c r="G84" i="197"/>
  <c r="BF83" i="197"/>
  <c r="BE83" i="197"/>
  <c r="BC83" i="197"/>
  <c r="AX83" i="197"/>
  <c r="AW83" i="197"/>
  <c r="AU83" i="197"/>
  <c r="AP83" i="197"/>
  <c r="AO83" i="197"/>
  <c r="AM83" i="197"/>
  <c r="AH83" i="197"/>
  <c r="AG83" i="197"/>
  <c r="AE83" i="197"/>
  <c r="Z83" i="197"/>
  <c r="Y83" i="197"/>
  <c r="W83" i="197"/>
  <c r="R83" i="197"/>
  <c r="Q83" i="197"/>
  <c r="O83" i="197"/>
  <c r="J83" i="197"/>
  <c r="I83" i="197"/>
  <c r="G83" i="197"/>
  <c r="BF82" i="197"/>
  <c r="BE82" i="197"/>
  <c r="BC82" i="197"/>
  <c r="AX82" i="197"/>
  <c r="AW82" i="197"/>
  <c r="AU82" i="197"/>
  <c r="AP82" i="197"/>
  <c r="AO82" i="197"/>
  <c r="AM82" i="197"/>
  <c r="AH82" i="197"/>
  <c r="AG82" i="197"/>
  <c r="AE82" i="197"/>
  <c r="Z82" i="197"/>
  <c r="Y82" i="197"/>
  <c r="W82" i="197"/>
  <c r="R82" i="197"/>
  <c r="Q82" i="197"/>
  <c r="O82" i="197"/>
  <c r="J82" i="197"/>
  <c r="I82" i="197"/>
  <c r="G82" i="197"/>
  <c r="BF81" i="197"/>
  <c r="BE81" i="197"/>
  <c r="BC81" i="197"/>
  <c r="AX81" i="197"/>
  <c r="AW81" i="197"/>
  <c r="AU81" i="197"/>
  <c r="AP81" i="197"/>
  <c r="AO81" i="197"/>
  <c r="AM81" i="197"/>
  <c r="AH81" i="197"/>
  <c r="AG81" i="197"/>
  <c r="AE81" i="197"/>
  <c r="Z81" i="197"/>
  <c r="Y81" i="197"/>
  <c r="W81" i="197"/>
  <c r="R81" i="197"/>
  <c r="Q81" i="197"/>
  <c r="O81" i="197"/>
  <c r="J81" i="197"/>
  <c r="I81" i="197"/>
  <c r="G81" i="197"/>
  <c r="BF80" i="197"/>
  <c r="BE80" i="197"/>
  <c r="BC80" i="197"/>
  <c r="AX80" i="197"/>
  <c r="AW80" i="197"/>
  <c r="AU80" i="197"/>
  <c r="AP80" i="197"/>
  <c r="AO80" i="197"/>
  <c r="AM80" i="197"/>
  <c r="AH80" i="197"/>
  <c r="AG80" i="197"/>
  <c r="AE80" i="197"/>
  <c r="Z80" i="197"/>
  <c r="Y80" i="197"/>
  <c r="W80" i="197"/>
  <c r="R80" i="197"/>
  <c r="Q80" i="197"/>
  <c r="O80" i="197"/>
  <c r="J80" i="197"/>
  <c r="I80" i="197"/>
  <c r="G80" i="197"/>
  <c r="BF79" i="197"/>
  <c r="BE79" i="197"/>
  <c r="BC79" i="197"/>
  <c r="AX79" i="197"/>
  <c r="AW79" i="197"/>
  <c r="AU79" i="197"/>
  <c r="AP79" i="197"/>
  <c r="AO79" i="197"/>
  <c r="AM79" i="197"/>
  <c r="AH79" i="197"/>
  <c r="AG79" i="197"/>
  <c r="AE79" i="197"/>
  <c r="Z79" i="197"/>
  <c r="Y79" i="197"/>
  <c r="W79" i="197"/>
  <c r="R79" i="197"/>
  <c r="Q79" i="197"/>
  <c r="O79" i="197"/>
  <c r="J79" i="197"/>
  <c r="I79" i="197"/>
  <c r="G79" i="197"/>
  <c r="BF78" i="197"/>
  <c r="BE78" i="197"/>
  <c r="BC78" i="197"/>
  <c r="AX78" i="197"/>
  <c r="AW78" i="197"/>
  <c r="AU78" i="197"/>
  <c r="AP78" i="197"/>
  <c r="AO78" i="197"/>
  <c r="AM78" i="197"/>
  <c r="AH78" i="197"/>
  <c r="AG78" i="197"/>
  <c r="AE78" i="197"/>
  <c r="Z78" i="197"/>
  <c r="Y78" i="197"/>
  <c r="W78" i="197"/>
  <c r="R78" i="197"/>
  <c r="Q78" i="197"/>
  <c r="O78" i="197"/>
  <c r="J78" i="197"/>
  <c r="I78" i="197"/>
  <c r="G78" i="197"/>
  <c r="BF77" i="197"/>
  <c r="BE77" i="197"/>
  <c r="BC77" i="197"/>
  <c r="AX77" i="197"/>
  <c r="AW77" i="197"/>
  <c r="AU77" i="197"/>
  <c r="AP77" i="197"/>
  <c r="AO77" i="197"/>
  <c r="AM77" i="197"/>
  <c r="AH77" i="197"/>
  <c r="AG77" i="197"/>
  <c r="AE77" i="197"/>
  <c r="Z77" i="197"/>
  <c r="Y77" i="197"/>
  <c r="W77" i="197"/>
  <c r="R77" i="197"/>
  <c r="Q77" i="197"/>
  <c r="O77" i="197"/>
  <c r="J77" i="197"/>
  <c r="I77" i="197"/>
  <c r="G77" i="197"/>
  <c r="BF76" i="197"/>
  <c r="BE76" i="197"/>
  <c r="BC76" i="197"/>
  <c r="AX76" i="197"/>
  <c r="AW76" i="197"/>
  <c r="AU76" i="197"/>
  <c r="AP76" i="197"/>
  <c r="AO76" i="197"/>
  <c r="AM76" i="197"/>
  <c r="AH76" i="197"/>
  <c r="AG76" i="197"/>
  <c r="AE76" i="197"/>
  <c r="Z76" i="197"/>
  <c r="Y76" i="197"/>
  <c r="W76" i="197"/>
  <c r="R76" i="197"/>
  <c r="Q76" i="197"/>
  <c r="O76" i="197"/>
  <c r="J76" i="197"/>
  <c r="I76" i="197"/>
  <c r="G76" i="197"/>
  <c r="BF75" i="197"/>
  <c r="BE75" i="197"/>
  <c r="BC75" i="197"/>
  <c r="AX75" i="197"/>
  <c r="AW75" i="197"/>
  <c r="AU75" i="197"/>
  <c r="AP75" i="197"/>
  <c r="AO75" i="197"/>
  <c r="AM75" i="197"/>
  <c r="AH75" i="197"/>
  <c r="AG75" i="197"/>
  <c r="AE75" i="197"/>
  <c r="Z75" i="197"/>
  <c r="Y75" i="197"/>
  <c r="W75" i="197"/>
  <c r="R75" i="197"/>
  <c r="Q75" i="197"/>
  <c r="O75" i="197"/>
  <c r="J75" i="197"/>
  <c r="I75" i="197"/>
  <c r="G75" i="197"/>
  <c r="BF74" i="197"/>
  <c r="BE74" i="197"/>
  <c r="BC74" i="197"/>
  <c r="AX74" i="197"/>
  <c r="AW74" i="197"/>
  <c r="AU74" i="197"/>
  <c r="AP74" i="197"/>
  <c r="AO74" i="197"/>
  <c r="AM74" i="197"/>
  <c r="AH74" i="197"/>
  <c r="AG74" i="197"/>
  <c r="AE74" i="197"/>
  <c r="Z74" i="197"/>
  <c r="Y74" i="197"/>
  <c r="W74" i="197"/>
  <c r="R74" i="197"/>
  <c r="Q74" i="197"/>
  <c r="O74" i="197"/>
  <c r="J74" i="197"/>
  <c r="I74" i="197"/>
  <c r="G74" i="197"/>
  <c r="BE73" i="197"/>
  <c r="BB73" i="197"/>
  <c r="BF73" i="197" s="1"/>
  <c r="AW73" i="197"/>
  <c r="AT73" i="197"/>
  <c r="AU73" i="197" s="1"/>
  <c r="AO73" i="197"/>
  <c r="AL73" i="197"/>
  <c r="AP73" i="197" s="1"/>
  <c r="AG73" i="197"/>
  <c r="AD73" i="197"/>
  <c r="AE73" i="197" s="1"/>
  <c r="Y73" i="197"/>
  <c r="V73" i="197"/>
  <c r="Z73" i="197" s="1"/>
  <c r="Q73" i="197"/>
  <c r="N73" i="197"/>
  <c r="O73" i="197" s="1"/>
  <c r="I73" i="197"/>
  <c r="F73" i="197"/>
  <c r="BF72" i="197"/>
  <c r="BE72" i="197"/>
  <c r="BC72" i="197"/>
  <c r="AX72" i="197"/>
  <c r="AW72" i="197"/>
  <c r="AU72" i="197"/>
  <c r="AP72" i="197"/>
  <c r="AO72" i="197"/>
  <c r="AM72" i="197"/>
  <c r="AH72" i="197"/>
  <c r="AG72" i="197"/>
  <c r="AE72" i="197"/>
  <c r="Z72" i="197"/>
  <c r="Y72" i="197"/>
  <c r="W72" i="197"/>
  <c r="R72" i="197"/>
  <c r="Q72" i="197"/>
  <c r="O72" i="197"/>
  <c r="J72" i="197"/>
  <c r="I72" i="197"/>
  <c r="G72" i="197"/>
  <c r="BF71" i="197"/>
  <c r="BE71" i="197"/>
  <c r="BC71" i="197"/>
  <c r="AX71" i="197"/>
  <c r="AW71" i="197"/>
  <c r="AU71" i="197"/>
  <c r="AP71" i="197"/>
  <c r="AO71" i="197"/>
  <c r="AM71" i="197"/>
  <c r="AH71" i="197"/>
  <c r="AG71" i="197"/>
  <c r="AE71" i="197"/>
  <c r="Z71" i="197"/>
  <c r="Y71" i="197"/>
  <c r="W71" i="197"/>
  <c r="R71" i="197"/>
  <c r="Q71" i="197"/>
  <c r="O71" i="197"/>
  <c r="J71" i="197"/>
  <c r="I71" i="197"/>
  <c r="G71" i="197"/>
  <c r="BF70" i="197"/>
  <c r="BE70" i="197"/>
  <c r="BC70" i="197"/>
  <c r="AX70" i="197"/>
  <c r="AW70" i="197"/>
  <c r="AU70" i="197"/>
  <c r="AP70" i="197"/>
  <c r="AO70" i="197"/>
  <c r="AM70" i="197"/>
  <c r="AH70" i="197"/>
  <c r="AG70" i="197"/>
  <c r="AE70" i="197"/>
  <c r="Z70" i="197"/>
  <c r="Y70" i="197"/>
  <c r="W70" i="197"/>
  <c r="R70" i="197"/>
  <c r="Q70" i="197"/>
  <c r="O70" i="197"/>
  <c r="J70" i="197"/>
  <c r="I70" i="197"/>
  <c r="G70" i="197"/>
  <c r="BF69" i="197"/>
  <c r="BE69" i="197"/>
  <c r="BC69" i="197"/>
  <c r="AX69" i="197"/>
  <c r="AW69" i="197"/>
  <c r="AU69" i="197"/>
  <c r="AP69" i="197"/>
  <c r="AO69" i="197"/>
  <c r="AM69" i="197"/>
  <c r="AH69" i="197"/>
  <c r="AG69" i="197"/>
  <c r="AE69" i="197"/>
  <c r="Z69" i="197"/>
  <c r="Y69" i="197"/>
  <c r="W69" i="197"/>
  <c r="R69" i="197"/>
  <c r="Q69" i="197"/>
  <c r="O69" i="197"/>
  <c r="J69" i="197"/>
  <c r="I69" i="197"/>
  <c r="G69" i="197"/>
  <c r="BF68" i="197"/>
  <c r="BE68" i="197"/>
  <c r="BC68" i="197"/>
  <c r="AX68" i="197"/>
  <c r="AW68" i="197"/>
  <c r="AU68" i="197"/>
  <c r="AP68" i="197"/>
  <c r="AO68" i="197"/>
  <c r="AM68" i="197"/>
  <c r="AH68" i="197"/>
  <c r="AG68" i="197"/>
  <c r="AE68" i="197"/>
  <c r="Z68" i="197"/>
  <c r="Y68" i="197"/>
  <c r="W68" i="197"/>
  <c r="R68" i="197"/>
  <c r="Q68" i="197"/>
  <c r="O68" i="197"/>
  <c r="J68" i="197"/>
  <c r="I68" i="197"/>
  <c r="G68" i="197"/>
  <c r="BF67" i="197"/>
  <c r="BE67" i="197"/>
  <c r="BC67" i="197"/>
  <c r="AX67" i="197"/>
  <c r="AW67" i="197"/>
  <c r="AU67" i="197"/>
  <c r="AP67" i="197"/>
  <c r="AO67" i="197"/>
  <c r="AM67" i="197"/>
  <c r="AH67" i="197"/>
  <c r="AG67" i="197"/>
  <c r="AE67" i="197"/>
  <c r="Z67" i="197"/>
  <c r="Y67" i="197"/>
  <c r="W67" i="197"/>
  <c r="R67" i="197"/>
  <c r="Q67" i="197"/>
  <c r="O67" i="197"/>
  <c r="J67" i="197"/>
  <c r="I67" i="197"/>
  <c r="G67" i="197"/>
  <c r="BF66" i="197"/>
  <c r="BE66" i="197"/>
  <c r="BC66" i="197"/>
  <c r="AX66" i="197"/>
  <c r="AW66" i="197"/>
  <c r="AU66" i="197"/>
  <c r="AP66" i="197"/>
  <c r="AO66" i="197"/>
  <c r="AM66" i="197"/>
  <c r="AH66" i="197"/>
  <c r="AG66" i="197"/>
  <c r="AE66" i="197"/>
  <c r="Z66" i="197"/>
  <c r="Y66" i="197"/>
  <c r="W66" i="197"/>
  <c r="R66" i="197"/>
  <c r="Q66" i="197"/>
  <c r="O66" i="197"/>
  <c r="J66" i="197"/>
  <c r="I66" i="197"/>
  <c r="G66" i="197"/>
  <c r="BF65" i="197"/>
  <c r="BE65" i="197"/>
  <c r="BC65" i="197"/>
  <c r="AX65" i="197"/>
  <c r="AW65" i="197"/>
  <c r="AU65" i="197"/>
  <c r="AP65" i="197"/>
  <c r="AO65" i="197"/>
  <c r="AM65" i="197"/>
  <c r="AH65" i="197"/>
  <c r="AG65" i="197"/>
  <c r="AE65" i="197"/>
  <c r="Z65" i="197"/>
  <c r="Y65" i="197"/>
  <c r="W65" i="197"/>
  <c r="R65" i="197"/>
  <c r="Q65" i="197"/>
  <c r="O65" i="197"/>
  <c r="J65" i="197"/>
  <c r="I65" i="197"/>
  <c r="G65" i="197"/>
  <c r="BF64" i="197"/>
  <c r="BE64" i="197"/>
  <c r="BC64" i="197"/>
  <c r="AX64" i="197"/>
  <c r="AW64" i="197"/>
  <c r="AU64" i="197"/>
  <c r="AP64" i="197"/>
  <c r="AO64" i="197"/>
  <c r="AM64" i="197"/>
  <c r="AH64" i="197"/>
  <c r="AG64" i="197"/>
  <c r="AE64" i="197"/>
  <c r="Z64" i="197"/>
  <c r="Y64" i="197"/>
  <c r="W64" i="197"/>
  <c r="R64" i="197"/>
  <c r="Q64" i="197"/>
  <c r="O64" i="197"/>
  <c r="J64" i="197"/>
  <c r="I64" i="197"/>
  <c r="G64" i="197"/>
  <c r="BF63" i="197"/>
  <c r="BE63" i="197"/>
  <c r="BC63" i="197"/>
  <c r="AX63" i="197"/>
  <c r="AW63" i="197"/>
  <c r="AU63" i="197"/>
  <c r="AP63" i="197"/>
  <c r="AO63" i="197"/>
  <c r="AM63" i="197"/>
  <c r="AH63" i="197"/>
  <c r="AG63" i="197"/>
  <c r="AE63" i="197"/>
  <c r="Z63" i="197"/>
  <c r="Y63" i="197"/>
  <c r="W63" i="197"/>
  <c r="R63" i="197"/>
  <c r="Q63" i="197"/>
  <c r="O63" i="197"/>
  <c r="J63" i="197"/>
  <c r="I63" i="197"/>
  <c r="G63" i="197"/>
  <c r="BF62" i="197"/>
  <c r="BE62" i="197"/>
  <c r="BC62" i="197"/>
  <c r="AX62" i="197"/>
  <c r="AW62" i="197"/>
  <c r="AU62" i="197"/>
  <c r="AP62" i="197"/>
  <c r="AO62" i="197"/>
  <c r="AM62" i="197"/>
  <c r="AH62" i="197"/>
  <c r="AG62" i="197"/>
  <c r="AE62" i="197"/>
  <c r="Z62" i="197"/>
  <c r="Y62" i="197"/>
  <c r="W62" i="197"/>
  <c r="R62" i="197"/>
  <c r="Q62" i="197"/>
  <c r="O62" i="197"/>
  <c r="J62" i="197"/>
  <c r="I62" i="197"/>
  <c r="G62" i="197"/>
  <c r="BF61" i="197"/>
  <c r="BE61" i="197"/>
  <c r="BC61" i="197"/>
  <c r="AX61" i="197"/>
  <c r="AW61" i="197"/>
  <c r="AU61" i="197"/>
  <c r="AP61" i="197"/>
  <c r="AO61" i="197"/>
  <c r="AM61" i="197"/>
  <c r="AH61" i="197"/>
  <c r="AG61" i="197"/>
  <c r="AE61" i="197"/>
  <c r="Z61" i="197"/>
  <c r="Y61" i="197"/>
  <c r="W61" i="197"/>
  <c r="R61" i="197"/>
  <c r="Q61" i="197"/>
  <c r="O61" i="197"/>
  <c r="J61" i="197"/>
  <c r="I61" i="197"/>
  <c r="G61" i="197"/>
  <c r="BF60" i="197"/>
  <c r="BE60" i="197"/>
  <c r="BC60" i="197"/>
  <c r="AX60" i="197"/>
  <c r="AW60" i="197"/>
  <c r="AU60" i="197"/>
  <c r="AP60" i="197"/>
  <c r="AO60" i="197"/>
  <c r="AM60" i="197"/>
  <c r="AH60" i="197"/>
  <c r="AG60" i="197"/>
  <c r="AE60" i="197"/>
  <c r="Z60" i="197"/>
  <c r="Y60" i="197"/>
  <c r="W60" i="197"/>
  <c r="R60" i="197"/>
  <c r="Q60" i="197"/>
  <c r="O60" i="197"/>
  <c r="J60" i="197"/>
  <c r="I60" i="197"/>
  <c r="G60" i="197"/>
  <c r="BF59" i="197"/>
  <c r="BE59" i="197"/>
  <c r="BC59" i="197"/>
  <c r="AX59" i="197"/>
  <c r="AW59" i="197"/>
  <c r="AU59" i="197"/>
  <c r="AP59" i="197"/>
  <c r="AO59" i="197"/>
  <c r="AM59" i="197"/>
  <c r="AH59" i="197"/>
  <c r="AG59" i="197"/>
  <c r="AE59" i="197"/>
  <c r="Z59" i="197"/>
  <c r="Y59" i="197"/>
  <c r="W59" i="197"/>
  <c r="R59" i="197"/>
  <c r="Q59" i="197"/>
  <c r="O59" i="197"/>
  <c r="J59" i="197"/>
  <c r="I59" i="197"/>
  <c r="G59" i="197"/>
  <c r="BF58" i="197"/>
  <c r="BE58" i="197"/>
  <c r="BC58" i="197"/>
  <c r="AX58" i="197"/>
  <c r="AW58" i="197"/>
  <c r="AU58" i="197"/>
  <c r="AP58" i="197"/>
  <c r="AO58" i="197"/>
  <c r="AM58" i="197"/>
  <c r="AH58" i="197"/>
  <c r="AG58" i="197"/>
  <c r="AE58" i="197"/>
  <c r="Z58" i="197"/>
  <c r="Y58" i="197"/>
  <c r="W58" i="197"/>
  <c r="R58" i="197"/>
  <c r="Q58" i="197"/>
  <c r="O58" i="197"/>
  <c r="J58" i="197"/>
  <c r="I58" i="197"/>
  <c r="G58" i="197"/>
  <c r="BF57" i="197"/>
  <c r="BE57" i="197"/>
  <c r="BC57" i="197"/>
  <c r="AX57" i="197"/>
  <c r="AW57" i="197"/>
  <c r="AU57" i="197"/>
  <c r="AP57" i="197"/>
  <c r="AO57" i="197"/>
  <c r="AM57" i="197"/>
  <c r="AH57" i="197"/>
  <c r="AG57" i="197"/>
  <c r="AE57" i="197"/>
  <c r="Z57" i="197"/>
  <c r="Y57" i="197"/>
  <c r="W57" i="197"/>
  <c r="R57" i="197"/>
  <c r="Q57" i="197"/>
  <c r="O57" i="197"/>
  <c r="J57" i="197"/>
  <c r="I57" i="197"/>
  <c r="G57" i="197"/>
  <c r="BE56" i="197"/>
  <c r="BB56" i="197"/>
  <c r="BF56" i="197" s="1"/>
  <c r="AW56" i="197"/>
  <c r="AT56" i="197"/>
  <c r="AU56" i="197" s="1"/>
  <c r="AO56" i="197"/>
  <c r="AL56" i="197"/>
  <c r="AG56" i="197"/>
  <c r="AD56" i="197"/>
  <c r="AE56" i="197" s="1"/>
  <c r="Y56" i="197"/>
  <c r="V56" i="197"/>
  <c r="W56" i="197" s="1"/>
  <c r="Q56" i="197"/>
  <c r="N56" i="197"/>
  <c r="R56" i="197" s="1"/>
  <c r="I56" i="197"/>
  <c r="F56" i="197"/>
  <c r="BF55" i="197"/>
  <c r="BE55" i="197"/>
  <c r="BC55" i="197"/>
  <c r="AX55" i="197"/>
  <c r="AW55" i="197"/>
  <c r="AU55" i="197"/>
  <c r="AP55" i="197"/>
  <c r="AO55" i="197"/>
  <c r="AM55" i="197"/>
  <c r="AH55" i="197"/>
  <c r="AG55" i="197"/>
  <c r="AE55" i="197"/>
  <c r="Z55" i="197"/>
  <c r="Y55" i="197"/>
  <c r="W55" i="197"/>
  <c r="R55" i="197"/>
  <c r="Q55" i="197"/>
  <c r="O55" i="197"/>
  <c r="J55" i="197"/>
  <c r="I55" i="197"/>
  <c r="G55" i="197"/>
  <c r="BF54" i="197"/>
  <c r="BE54" i="197"/>
  <c r="BC54" i="197"/>
  <c r="AX54" i="197"/>
  <c r="AW54" i="197"/>
  <c r="AU54" i="197"/>
  <c r="AP54" i="197"/>
  <c r="AO54" i="197"/>
  <c r="AM54" i="197"/>
  <c r="AH54" i="197"/>
  <c r="AG54" i="197"/>
  <c r="AE54" i="197"/>
  <c r="Z54" i="197"/>
  <c r="Y54" i="197"/>
  <c r="W54" i="197"/>
  <c r="R54" i="197"/>
  <c r="Q54" i="197"/>
  <c r="O54" i="197"/>
  <c r="J54" i="197"/>
  <c r="I54" i="197"/>
  <c r="G54" i="197"/>
  <c r="BF53" i="197"/>
  <c r="BE53" i="197"/>
  <c r="BC53" i="197"/>
  <c r="AX53" i="197"/>
  <c r="AW53" i="197"/>
  <c r="AU53" i="197"/>
  <c r="AP53" i="197"/>
  <c r="AO53" i="197"/>
  <c r="AM53" i="197"/>
  <c r="AH53" i="197"/>
  <c r="AG53" i="197"/>
  <c r="AE53" i="197"/>
  <c r="Z53" i="197"/>
  <c r="Y53" i="197"/>
  <c r="W53" i="197"/>
  <c r="R53" i="197"/>
  <c r="Q53" i="197"/>
  <c r="O53" i="197"/>
  <c r="J53" i="197"/>
  <c r="I53" i="197"/>
  <c r="G53" i="197"/>
  <c r="BF52" i="197"/>
  <c r="BE52" i="197"/>
  <c r="BC52" i="197"/>
  <c r="AX52" i="197"/>
  <c r="AW52" i="197"/>
  <c r="AU52" i="197"/>
  <c r="AP52" i="197"/>
  <c r="AO52" i="197"/>
  <c r="AM52" i="197"/>
  <c r="AH52" i="197"/>
  <c r="AG52" i="197"/>
  <c r="AE52" i="197"/>
  <c r="Z52" i="197"/>
  <c r="Y52" i="197"/>
  <c r="W52" i="197"/>
  <c r="R52" i="197"/>
  <c r="Q52" i="197"/>
  <c r="O52" i="197"/>
  <c r="J52" i="197"/>
  <c r="I52" i="197"/>
  <c r="G52" i="197"/>
  <c r="BF51" i="197"/>
  <c r="BE51" i="197"/>
  <c r="BC51" i="197"/>
  <c r="AX51" i="197"/>
  <c r="AW51" i="197"/>
  <c r="AU51" i="197"/>
  <c r="AP51" i="197"/>
  <c r="AO51" i="197"/>
  <c r="AM51" i="197"/>
  <c r="AH51" i="197"/>
  <c r="AG51" i="197"/>
  <c r="AE51" i="197"/>
  <c r="Z51" i="197"/>
  <c r="Y51" i="197"/>
  <c r="W51" i="197"/>
  <c r="R51" i="197"/>
  <c r="Q51" i="197"/>
  <c r="O51" i="197"/>
  <c r="J51" i="197"/>
  <c r="I51" i="197"/>
  <c r="G51" i="197"/>
  <c r="BF50" i="197"/>
  <c r="BE50" i="197"/>
  <c r="BC50" i="197"/>
  <c r="AX50" i="197"/>
  <c r="AW50" i="197"/>
  <c r="AU50" i="197"/>
  <c r="AP50" i="197"/>
  <c r="AO50" i="197"/>
  <c r="AM50" i="197"/>
  <c r="AH50" i="197"/>
  <c r="AG50" i="197"/>
  <c r="AE50" i="197"/>
  <c r="Z50" i="197"/>
  <c r="Y50" i="197"/>
  <c r="W50" i="197"/>
  <c r="R50" i="197"/>
  <c r="Q50" i="197"/>
  <c r="O50" i="197"/>
  <c r="J50" i="197"/>
  <c r="I50" i="197"/>
  <c r="G50" i="197"/>
  <c r="BF49" i="197"/>
  <c r="BE49" i="197"/>
  <c r="BC49" i="197"/>
  <c r="AX49" i="197"/>
  <c r="AW49" i="197"/>
  <c r="AU49" i="197"/>
  <c r="AP49" i="197"/>
  <c r="AO49" i="197"/>
  <c r="AM49" i="197"/>
  <c r="AH49" i="197"/>
  <c r="AG49" i="197"/>
  <c r="AE49" i="197"/>
  <c r="Z49" i="197"/>
  <c r="Y49" i="197"/>
  <c r="W49" i="197"/>
  <c r="R49" i="197"/>
  <c r="Q49" i="197"/>
  <c r="O49" i="197"/>
  <c r="J49" i="197"/>
  <c r="I49" i="197"/>
  <c r="G49" i="197"/>
  <c r="BF48" i="197"/>
  <c r="BE48" i="197"/>
  <c r="BC48" i="197"/>
  <c r="AX48" i="197"/>
  <c r="AW48" i="197"/>
  <c r="AU48" i="197"/>
  <c r="AP48" i="197"/>
  <c r="AO48" i="197"/>
  <c r="AM48" i="197"/>
  <c r="AH48" i="197"/>
  <c r="AG48" i="197"/>
  <c r="AE48" i="197"/>
  <c r="Z48" i="197"/>
  <c r="Y48" i="197"/>
  <c r="W48" i="197"/>
  <c r="R48" i="197"/>
  <c r="Q48" i="197"/>
  <c r="O48" i="197"/>
  <c r="J48" i="197"/>
  <c r="I48" i="197"/>
  <c r="G48" i="197"/>
  <c r="BF47" i="197"/>
  <c r="BE47" i="197"/>
  <c r="BC47" i="197"/>
  <c r="AX47" i="197"/>
  <c r="AW47" i="197"/>
  <c r="AU47" i="197"/>
  <c r="AP47" i="197"/>
  <c r="AO47" i="197"/>
  <c r="AM47" i="197"/>
  <c r="AH47" i="197"/>
  <c r="AG47" i="197"/>
  <c r="AE47" i="197"/>
  <c r="Z47" i="197"/>
  <c r="Y47" i="197"/>
  <c r="W47" i="197"/>
  <c r="R47" i="197"/>
  <c r="Q47" i="197"/>
  <c r="O47" i="197"/>
  <c r="J47" i="197"/>
  <c r="I47" i="197"/>
  <c r="G47" i="197"/>
  <c r="BF46" i="197"/>
  <c r="BE46" i="197"/>
  <c r="BC46" i="197"/>
  <c r="AX46" i="197"/>
  <c r="AW46" i="197"/>
  <c r="AU46" i="197"/>
  <c r="AP46" i="197"/>
  <c r="AO46" i="197"/>
  <c r="AM46" i="197"/>
  <c r="AH46" i="197"/>
  <c r="AG46" i="197"/>
  <c r="AE46" i="197"/>
  <c r="Z46" i="197"/>
  <c r="Y46" i="197"/>
  <c r="W46" i="197"/>
  <c r="R46" i="197"/>
  <c r="Q46" i="197"/>
  <c r="O46" i="197"/>
  <c r="J46" i="197"/>
  <c r="I46" i="197"/>
  <c r="G46" i="197"/>
  <c r="BF45" i="197"/>
  <c r="BE45" i="197"/>
  <c r="BC45" i="197"/>
  <c r="AX45" i="197"/>
  <c r="AW45" i="197"/>
  <c r="AU45" i="197"/>
  <c r="AP45" i="197"/>
  <c r="AO45" i="197"/>
  <c r="AM45" i="197"/>
  <c r="AH45" i="197"/>
  <c r="AG45" i="197"/>
  <c r="AE45" i="197"/>
  <c r="Z45" i="197"/>
  <c r="Y45" i="197"/>
  <c r="W45" i="197"/>
  <c r="R45" i="197"/>
  <c r="Q45" i="197"/>
  <c r="O45" i="197"/>
  <c r="J45" i="197"/>
  <c r="I45" i="197"/>
  <c r="G45" i="197"/>
  <c r="BF44" i="197"/>
  <c r="BE44" i="197"/>
  <c r="BC44" i="197"/>
  <c r="AX44" i="197"/>
  <c r="AW44" i="197"/>
  <c r="AU44" i="197"/>
  <c r="AP44" i="197"/>
  <c r="AO44" i="197"/>
  <c r="AM44" i="197"/>
  <c r="AH44" i="197"/>
  <c r="AG44" i="197"/>
  <c r="AE44" i="197"/>
  <c r="Z44" i="197"/>
  <c r="Y44" i="197"/>
  <c r="W44" i="197"/>
  <c r="R44" i="197"/>
  <c r="Q44" i="197"/>
  <c r="O44" i="197"/>
  <c r="J44" i="197"/>
  <c r="I44" i="197"/>
  <c r="G44" i="197"/>
  <c r="BF43" i="197"/>
  <c r="BE43" i="197"/>
  <c r="BC43" i="197"/>
  <c r="AX43" i="197"/>
  <c r="AW43" i="197"/>
  <c r="AU43" i="197"/>
  <c r="AP43" i="197"/>
  <c r="AO43" i="197"/>
  <c r="AM43" i="197"/>
  <c r="AH43" i="197"/>
  <c r="AG43" i="197"/>
  <c r="AE43" i="197"/>
  <c r="Z43" i="197"/>
  <c r="Y43" i="197"/>
  <c r="W43" i="197"/>
  <c r="R43" i="197"/>
  <c r="Q43" i="197"/>
  <c r="O43" i="197"/>
  <c r="J43" i="197"/>
  <c r="I43" i="197"/>
  <c r="G43" i="197"/>
  <c r="BF42" i="197"/>
  <c r="BE42" i="197"/>
  <c r="BC42" i="197"/>
  <c r="AX42" i="197"/>
  <c r="AW42" i="197"/>
  <c r="AU42" i="197"/>
  <c r="AP42" i="197"/>
  <c r="AO42" i="197"/>
  <c r="AM42" i="197"/>
  <c r="AH42" i="197"/>
  <c r="AG42" i="197"/>
  <c r="AE42" i="197"/>
  <c r="Z42" i="197"/>
  <c r="Y42" i="197"/>
  <c r="W42" i="197"/>
  <c r="R42" i="197"/>
  <c r="Q42" i="197"/>
  <c r="O42" i="197"/>
  <c r="J42" i="197"/>
  <c r="I42" i="197"/>
  <c r="G42" i="197"/>
  <c r="BF41" i="197"/>
  <c r="BE41" i="197"/>
  <c r="BC41" i="197"/>
  <c r="AX41" i="197"/>
  <c r="AW41" i="197"/>
  <c r="AU41" i="197"/>
  <c r="AP41" i="197"/>
  <c r="AO41" i="197"/>
  <c r="AM41" i="197"/>
  <c r="AH41" i="197"/>
  <c r="AG41" i="197"/>
  <c r="AE41" i="197"/>
  <c r="Z41" i="197"/>
  <c r="Y41" i="197"/>
  <c r="W41" i="197"/>
  <c r="R41" i="197"/>
  <c r="Q41" i="197"/>
  <c r="O41" i="197"/>
  <c r="J41" i="197"/>
  <c r="I41" i="197"/>
  <c r="G41" i="197"/>
  <c r="BF40" i="197"/>
  <c r="BE40" i="197"/>
  <c r="BC40" i="197"/>
  <c r="AX40" i="197"/>
  <c r="AW40" i="197"/>
  <c r="AU40" i="197"/>
  <c r="AP40" i="197"/>
  <c r="AO40" i="197"/>
  <c r="AM40" i="197"/>
  <c r="AH40" i="197"/>
  <c r="AG40" i="197"/>
  <c r="AE40" i="197"/>
  <c r="Z40" i="197"/>
  <c r="Y40" i="197"/>
  <c r="W40" i="197"/>
  <c r="R40" i="197"/>
  <c r="Q40" i="197"/>
  <c r="O40" i="197"/>
  <c r="J40" i="197"/>
  <c r="I40" i="197"/>
  <c r="G40" i="197"/>
  <c r="BE39" i="197"/>
  <c r="BB39" i="197"/>
  <c r="BF39" i="197" s="1"/>
  <c r="AW39" i="197"/>
  <c r="AT39" i="197"/>
  <c r="AX39" i="197" s="1"/>
  <c r="AO39" i="197"/>
  <c r="AL39" i="197"/>
  <c r="AP39" i="197" s="1"/>
  <c r="AG39" i="197"/>
  <c r="AD39" i="197"/>
  <c r="AH39" i="197" s="1"/>
  <c r="Y39" i="197"/>
  <c r="V39" i="197"/>
  <c r="W39" i="197" s="1"/>
  <c r="Q39" i="197"/>
  <c r="N39" i="197"/>
  <c r="R39" i="197" s="1"/>
  <c r="I39" i="197"/>
  <c r="F39" i="197"/>
  <c r="BF38" i="197"/>
  <c r="BE38" i="197"/>
  <c r="BC38" i="197"/>
  <c r="AX38" i="197"/>
  <c r="AW38" i="197"/>
  <c r="AU38" i="197"/>
  <c r="AP38" i="197"/>
  <c r="AO38" i="197"/>
  <c r="AM38" i="197"/>
  <c r="AH38" i="197"/>
  <c r="AG38" i="197"/>
  <c r="AE38" i="197"/>
  <c r="Z38" i="197"/>
  <c r="Y38" i="197"/>
  <c r="W38" i="197"/>
  <c r="R38" i="197"/>
  <c r="Q38" i="197"/>
  <c r="O38" i="197"/>
  <c r="J38" i="197"/>
  <c r="I38" i="197"/>
  <c r="G38" i="197"/>
  <c r="BF37" i="197"/>
  <c r="BE37" i="197"/>
  <c r="BC37" i="197"/>
  <c r="AX37" i="197"/>
  <c r="AW37" i="197"/>
  <c r="AU37" i="197"/>
  <c r="AP37" i="197"/>
  <c r="AO37" i="197"/>
  <c r="AM37" i="197"/>
  <c r="AH37" i="197"/>
  <c r="AG37" i="197"/>
  <c r="AE37" i="197"/>
  <c r="Z37" i="197"/>
  <c r="Y37" i="197"/>
  <c r="W37" i="197"/>
  <c r="R37" i="197"/>
  <c r="Q37" i="197"/>
  <c r="O37" i="197"/>
  <c r="J37" i="197"/>
  <c r="I37" i="197"/>
  <c r="G37" i="197"/>
  <c r="BF36" i="197"/>
  <c r="BE36" i="197"/>
  <c r="BC36" i="197"/>
  <c r="AX36" i="197"/>
  <c r="AW36" i="197"/>
  <c r="AU36" i="197"/>
  <c r="AP36" i="197"/>
  <c r="AO36" i="197"/>
  <c r="AM36" i="197"/>
  <c r="AH36" i="197"/>
  <c r="AG36" i="197"/>
  <c r="AE36" i="197"/>
  <c r="Z36" i="197"/>
  <c r="Y36" i="197"/>
  <c r="W36" i="197"/>
  <c r="R36" i="197"/>
  <c r="Q36" i="197"/>
  <c r="O36" i="197"/>
  <c r="J36" i="197"/>
  <c r="I36" i="197"/>
  <c r="G36" i="197"/>
  <c r="BF35" i="197"/>
  <c r="BE35" i="197"/>
  <c r="BC35" i="197"/>
  <c r="AX35" i="197"/>
  <c r="AW35" i="197"/>
  <c r="AU35" i="197"/>
  <c r="AP35" i="197"/>
  <c r="AO35" i="197"/>
  <c r="AM35" i="197"/>
  <c r="AH35" i="197"/>
  <c r="AG35" i="197"/>
  <c r="AE35" i="197"/>
  <c r="Z35" i="197"/>
  <c r="Y35" i="197"/>
  <c r="W35" i="197"/>
  <c r="R35" i="197"/>
  <c r="Q35" i="197"/>
  <c r="O35" i="197"/>
  <c r="J35" i="197"/>
  <c r="I35" i="197"/>
  <c r="G35" i="197"/>
  <c r="BF34" i="197"/>
  <c r="BE34" i="197"/>
  <c r="BC34" i="197"/>
  <c r="AX34" i="197"/>
  <c r="AW34" i="197"/>
  <c r="AU34" i="197"/>
  <c r="AP34" i="197"/>
  <c r="AO34" i="197"/>
  <c r="AM34" i="197"/>
  <c r="AH34" i="197"/>
  <c r="AG34" i="197"/>
  <c r="AE34" i="197"/>
  <c r="Z34" i="197"/>
  <c r="Y34" i="197"/>
  <c r="W34" i="197"/>
  <c r="R34" i="197"/>
  <c r="Q34" i="197"/>
  <c r="O34" i="197"/>
  <c r="J34" i="197"/>
  <c r="I34" i="197"/>
  <c r="G34" i="197"/>
  <c r="BF33" i="197"/>
  <c r="BE33" i="197"/>
  <c r="BC33" i="197"/>
  <c r="AX33" i="197"/>
  <c r="AW33" i="197"/>
  <c r="AU33" i="197"/>
  <c r="AP33" i="197"/>
  <c r="AO33" i="197"/>
  <c r="AM33" i="197"/>
  <c r="AH33" i="197"/>
  <c r="AG33" i="197"/>
  <c r="AE33" i="197"/>
  <c r="Z33" i="197"/>
  <c r="Y33" i="197"/>
  <c r="W33" i="197"/>
  <c r="R33" i="197"/>
  <c r="Q33" i="197"/>
  <c r="O33" i="197"/>
  <c r="J33" i="197"/>
  <c r="I33" i="197"/>
  <c r="G33" i="197"/>
  <c r="BF32" i="197"/>
  <c r="BE32" i="197"/>
  <c r="BC32" i="197"/>
  <c r="AX32" i="197"/>
  <c r="AW32" i="197"/>
  <c r="AU32" i="197"/>
  <c r="AP32" i="197"/>
  <c r="AO32" i="197"/>
  <c r="AM32" i="197"/>
  <c r="AH32" i="197"/>
  <c r="AG32" i="197"/>
  <c r="AE32" i="197"/>
  <c r="Z32" i="197"/>
  <c r="Y32" i="197"/>
  <c r="W32" i="197"/>
  <c r="R32" i="197"/>
  <c r="Q32" i="197"/>
  <c r="O32" i="197"/>
  <c r="J32" i="197"/>
  <c r="I32" i="197"/>
  <c r="G32" i="197"/>
  <c r="BF31" i="197"/>
  <c r="BE31" i="197"/>
  <c r="BC31" i="197"/>
  <c r="AX31" i="197"/>
  <c r="AW31" i="197"/>
  <c r="AU31" i="197"/>
  <c r="AP31" i="197"/>
  <c r="AO31" i="197"/>
  <c r="AM31" i="197"/>
  <c r="AH31" i="197"/>
  <c r="AG31" i="197"/>
  <c r="AE31" i="197"/>
  <c r="Z31" i="197"/>
  <c r="Y31" i="197"/>
  <c r="W31" i="197"/>
  <c r="R31" i="197"/>
  <c r="Q31" i="197"/>
  <c r="O31" i="197"/>
  <c r="J31" i="197"/>
  <c r="I31" i="197"/>
  <c r="G31" i="197"/>
  <c r="BF30" i="197"/>
  <c r="BE30" i="197"/>
  <c r="BC30" i="197"/>
  <c r="AX30" i="197"/>
  <c r="AW30" i="197"/>
  <c r="AU30" i="197"/>
  <c r="AP30" i="197"/>
  <c r="AO30" i="197"/>
  <c r="AM30" i="197"/>
  <c r="AH30" i="197"/>
  <c r="AG30" i="197"/>
  <c r="AE30" i="197"/>
  <c r="Z30" i="197"/>
  <c r="Y30" i="197"/>
  <c r="W30" i="197"/>
  <c r="R30" i="197"/>
  <c r="Q30" i="197"/>
  <c r="O30" i="197"/>
  <c r="J30" i="197"/>
  <c r="I30" i="197"/>
  <c r="G30" i="197"/>
  <c r="BF29" i="197"/>
  <c r="BE29" i="197"/>
  <c r="BC29" i="197"/>
  <c r="AX29" i="197"/>
  <c r="AW29" i="197"/>
  <c r="AU29" i="197"/>
  <c r="AP29" i="197"/>
  <c r="AO29" i="197"/>
  <c r="AM29" i="197"/>
  <c r="AH29" i="197"/>
  <c r="AG29" i="197"/>
  <c r="AE29" i="197"/>
  <c r="Z29" i="197"/>
  <c r="Y29" i="197"/>
  <c r="W29" i="197"/>
  <c r="R29" i="197"/>
  <c r="Q29" i="197"/>
  <c r="O29" i="197"/>
  <c r="J29" i="197"/>
  <c r="I29" i="197"/>
  <c r="G29" i="197"/>
  <c r="BF28" i="197"/>
  <c r="BE28" i="197"/>
  <c r="BC28" i="197"/>
  <c r="AX28" i="197"/>
  <c r="AW28" i="197"/>
  <c r="AU28" i="197"/>
  <c r="AP28" i="197"/>
  <c r="AO28" i="197"/>
  <c r="AM28" i="197"/>
  <c r="AH28" i="197"/>
  <c r="AG28" i="197"/>
  <c r="AE28" i="197"/>
  <c r="Z28" i="197"/>
  <c r="Y28" i="197"/>
  <c r="W28" i="197"/>
  <c r="R28" i="197"/>
  <c r="Q28" i="197"/>
  <c r="O28" i="197"/>
  <c r="J28" i="197"/>
  <c r="I28" i="197"/>
  <c r="G28" i="197"/>
  <c r="BF27" i="197"/>
  <c r="BE27" i="197"/>
  <c r="BC27" i="197"/>
  <c r="AX27" i="197"/>
  <c r="AW27" i="197"/>
  <c r="AU27" i="197"/>
  <c r="AP27" i="197"/>
  <c r="AO27" i="197"/>
  <c r="AM27" i="197"/>
  <c r="AH27" i="197"/>
  <c r="AG27" i="197"/>
  <c r="AE27" i="197"/>
  <c r="Z27" i="197"/>
  <c r="Y27" i="197"/>
  <c r="W27" i="197"/>
  <c r="R27" i="197"/>
  <c r="Q27" i="197"/>
  <c r="O27" i="197"/>
  <c r="J27" i="197"/>
  <c r="I27" i="197"/>
  <c r="G27" i="197"/>
  <c r="BF26" i="197"/>
  <c r="BE26" i="197"/>
  <c r="BC26" i="197"/>
  <c r="AX26" i="197"/>
  <c r="AW26" i="197"/>
  <c r="AU26" i="197"/>
  <c r="AP26" i="197"/>
  <c r="AO26" i="197"/>
  <c r="AM26" i="197"/>
  <c r="AH26" i="197"/>
  <c r="AG26" i="197"/>
  <c r="AE26" i="197"/>
  <c r="Z26" i="197"/>
  <c r="Y26" i="197"/>
  <c r="W26" i="197"/>
  <c r="R26" i="197"/>
  <c r="Q26" i="197"/>
  <c r="O26" i="197"/>
  <c r="J26" i="197"/>
  <c r="I26" i="197"/>
  <c r="G26" i="197"/>
  <c r="BF25" i="197"/>
  <c r="BE25" i="197"/>
  <c r="BC25" i="197"/>
  <c r="AX25" i="197"/>
  <c r="AW25" i="197"/>
  <c r="AU25" i="197"/>
  <c r="AP25" i="197"/>
  <c r="AO25" i="197"/>
  <c r="AM25" i="197"/>
  <c r="AH25" i="197"/>
  <c r="AG25" i="197"/>
  <c r="AE25" i="197"/>
  <c r="Z25" i="197"/>
  <c r="Y25" i="197"/>
  <c r="W25" i="197"/>
  <c r="R25" i="197"/>
  <c r="Q25" i="197"/>
  <c r="O25" i="197"/>
  <c r="J25" i="197"/>
  <c r="I25" i="197"/>
  <c r="G25" i="197"/>
  <c r="BF24" i="197"/>
  <c r="BE24" i="197"/>
  <c r="BC24" i="197"/>
  <c r="AX24" i="197"/>
  <c r="AW24" i="197"/>
  <c r="AU24" i="197"/>
  <c r="AP24" i="197"/>
  <c r="AO24" i="197"/>
  <c r="AM24" i="197"/>
  <c r="AH24" i="197"/>
  <c r="AG24" i="197"/>
  <c r="AE24" i="197"/>
  <c r="Z24" i="197"/>
  <c r="Y24" i="197"/>
  <c r="W24" i="197"/>
  <c r="R24" i="197"/>
  <c r="Q24" i="197"/>
  <c r="O24" i="197"/>
  <c r="J24" i="197"/>
  <c r="I24" i="197"/>
  <c r="G24" i="197"/>
  <c r="BF23" i="197"/>
  <c r="BE23" i="197"/>
  <c r="BC23" i="197"/>
  <c r="AX23" i="197"/>
  <c r="AW23" i="197"/>
  <c r="AU23" i="197"/>
  <c r="AP23" i="197"/>
  <c r="AO23" i="197"/>
  <c r="AM23" i="197"/>
  <c r="AH23" i="197"/>
  <c r="AG23" i="197"/>
  <c r="AE23" i="197"/>
  <c r="Z23" i="197"/>
  <c r="Y23" i="197"/>
  <c r="W23" i="197"/>
  <c r="R23" i="197"/>
  <c r="Q23" i="197"/>
  <c r="O23" i="197"/>
  <c r="J23" i="197"/>
  <c r="I23" i="197"/>
  <c r="G23" i="197"/>
  <c r="BE22" i="197"/>
  <c r="BB22" i="197"/>
  <c r="BC22" i="197" s="1"/>
  <c r="AW22" i="197"/>
  <c r="AT22" i="197"/>
  <c r="AU22" i="197" s="1"/>
  <c r="AO22" i="197"/>
  <c r="AL22" i="197"/>
  <c r="AM22" i="197" s="1"/>
  <c r="AG22" i="197"/>
  <c r="AD22" i="197"/>
  <c r="AE22" i="197" s="1"/>
  <c r="Y22" i="197"/>
  <c r="V22" i="197"/>
  <c r="W22" i="197" s="1"/>
  <c r="Q22" i="197"/>
  <c r="N22" i="197"/>
  <c r="O22" i="197" s="1"/>
  <c r="I22" i="197"/>
  <c r="F22" i="197"/>
  <c r="BF21" i="197"/>
  <c r="BE21" i="197"/>
  <c r="BC21" i="197"/>
  <c r="AX21" i="197"/>
  <c r="AW21" i="197"/>
  <c r="AU21" i="197"/>
  <c r="AP21" i="197"/>
  <c r="AO21" i="197"/>
  <c r="AM21" i="197"/>
  <c r="AH21" i="197"/>
  <c r="AG21" i="197"/>
  <c r="AE21" i="197"/>
  <c r="Z21" i="197"/>
  <c r="Y21" i="197"/>
  <c r="W21" i="197"/>
  <c r="R21" i="197"/>
  <c r="Q21" i="197"/>
  <c r="O21" i="197"/>
  <c r="J21" i="197"/>
  <c r="I21" i="197"/>
  <c r="G21" i="197"/>
  <c r="BF20" i="197"/>
  <c r="BE20" i="197"/>
  <c r="BC20" i="197"/>
  <c r="AX20" i="197"/>
  <c r="AW20" i="197"/>
  <c r="AU20" i="197"/>
  <c r="AP20" i="197"/>
  <c r="AO20" i="197"/>
  <c r="AM20" i="197"/>
  <c r="AH20" i="197"/>
  <c r="AG20" i="197"/>
  <c r="AE20" i="197"/>
  <c r="Z20" i="197"/>
  <c r="Y20" i="197"/>
  <c r="W20" i="197"/>
  <c r="R20" i="197"/>
  <c r="Q20" i="197"/>
  <c r="O20" i="197"/>
  <c r="J20" i="197"/>
  <c r="I20" i="197"/>
  <c r="G20" i="197"/>
  <c r="BF19" i="197"/>
  <c r="BE19" i="197"/>
  <c r="BC19" i="197"/>
  <c r="AX19" i="197"/>
  <c r="AW19" i="197"/>
  <c r="AU19" i="197"/>
  <c r="AP19" i="197"/>
  <c r="AO19" i="197"/>
  <c r="AM19" i="197"/>
  <c r="AH19" i="197"/>
  <c r="AG19" i="197"/>
  <c r="AE19" i="197"/>
  <c r="Z19" i="197"/>
  <c r="Y19" i="197"/>
  <c r="W19" i="197"/>
  <c r="R19" i="197"/>
  <c r="Q19" i="197"/>
  <c r="O19" i="197"/>
  <c r="J19" i="197"/>
  <c r="I19" i="197"/>
  <c r="G19" i="197"/>
  <c r="BF18" i="197"/>
  <c r="BE18" i="197"/>
  <c r="BC18" i="197"/>
  <c r="AX18" i="197"/>
  <c r="AW18" i="197"/>
  <c r="AU18" i="197"/>
  <c r="AP18" i="197"/>
  <c r="AO18" i="197"/>
  <c r="AM18" i="197"/>
  <c r="AH18" i="197"/>
  <c r="AG18" i="197"/>
  <c r="AE18" i="197"/>
  <c r="Z18" i="197"/>
  <c r="Y18" i="197"/>
  <c r="W18" i="197"/>
  <c r="R18" i="197"/>
  <c r="Q18" i="197"/>
  <c r="O18" i="197"/>
  <c r="J18" i="197"/>
  <c r="I18" i="197"/>
  <c r="G18" i="197"/>
  <c r="BF17" i="197"/>
  <c r="BE17" i="197"/>
  <c r="BC17" i="197"/>
  <c r="AX17" i="197"/>
  <c r="AW17" i="197"/>
  <c r="AU17" i="197"/>
  <c r="AP17" i="197"/>
  <c r="AO17" i="197"/>
  <c r="AM17" i="197"/>
  <c r="AH17" i="197"/>
  <c r="AG17" i="197"/>
  <c r="AE17" i="197"/>
  <c r="Z17" i="197"/>
  <c r="Y17" i="197"/>
  <c r="W17" i="197"/>
  <c r="R17" i="197"/>
  <c r="Q17" i="197"/>
  <c r="O17" i="197"/>
  <c r="J17" i="197"/>
  <c r="I17" i="197"/>
  <c r="G17" i="197"/>
  <c r="BF16" i="197"/>
  <c r="BE16" i="197"/>
  <c r="BC16" i="197"/>
  <c r="AX16" i="197"/>
  <c r="AW16" i="197"/>
  <c r="AU16" i="197"/>
  <c r="AP16" i="197"/>
  <c r="AO16" i="197"/>
  <c r="AM16" i="197"/>
  <c r="AH16" i="197"/>
  <c r="AG16" i="197"/>
  <c r="AE16" i="197"/>
  <c r="Z16" i="197"/>
  <c r="Y16" i="197"/>
  <c r="W16" i="197"/>
  <c r="R16" i="197"/>
  <c r="Q16" i="197"/>
  <c r="O16" i="197"/>
  <c r="J16" i="197"/>
  <c r="I16" i="197"/>
  <c r="G16" i="197"/>
  <c r="BF15" i="197"/>
  <c r="BE15" i="197"/>
  <c r="BC15" i="197"/>
  <c r="AX15" i="197"/>
  <c r="AW15" i="197"/>
  <c r="AU15" i="197"/>
  <c r="AP15" i="197"/>
  <c r="AO15" i="197"/>
  <c r="AM15" i="197"/>
  <c r="AH15" i="197"/>
  <c r="AG15" i="197"/>
  <c r="AE15" i="197"/>
  <c r="Z15" i="197"/>
  <c r="Y15" i="197"/>
  <c r="W15" i="197"/>
  <c r="R15" i="197"/>
  <c r="Q15" i="197"/>
  <c r="O15" i="197"/>
  <c r="J15" i="197"/>
  <c r="I15" i="197"/>
  <c r="G15" i="197"/>
  <c r="BF14" i="197"/>
  <c r="BE14" i="197"/>
  <c r="BC14" i="197"/>
  <c r="AX14" i="197"/>
  <c r="AW14" i="197"/>
  <c r="AU14" i="197"/>
  <c r="AP14" i="197"/>
  <c r="AO14" i="197"/>
  <c r="AM14" i="197"/>
  <c r="AH14" i="197"/>
  <c r="AG14" i="197"/>
  <c r="AE14" i="197"/>
  <c r="Z14" i="197"/>
  <c r="Y14" i="197"/>
  <c r="W14" i="197"/>
  <c r="R14" i="197"/>
  <c r="Q14" i="197"/>
  <c r="O14" i="197"/>
  <c r="J14" i="197"/>
  <c r="I14" i="197"/>
  <c r="G14" i="197"/>
  <c r="BF13" i="197"/>
  <c r="BE13" i="197"/>
  <c r="BC13" i="197"/>
  <c r="AX13" i="197"/>
  <c r="AW13" i="197"/>
  <c r="AU13" i="197"/>
  <c r="AP13" i="197"/>
  <c r="AO13" i="197"/>
  <c r="AM13" i="197"/>
  <c r="AH13" i="197"/>
  <c r="AG13" i="197"/>
  <c r="AE13" i="197"/>
  <c r="Z13" i="197"/>
  <c r="Y13" i="197"/>
  <c r="W13" i="197"/>
  <c r="R13" i="197"/>
  <c r="Q13" i="197"/>
  <c r="O13" i="197"/>
  <c r="J13" i="197"/>
  <c r="I13" i="197"/>
  <c r="G13" i="197"/>
  <c r="BF12" i="197"/>
  <c r="BE12" i="197"/>
  <c r="BC12" i="197"/>
  <c r="AX12" i="197"/>
  <c r="AW12" i="197"/>
  <c r="AU12" i="197"/>
  <c r="AP12" i="197"/>
  <c r="AO12" i="197"/>
  <c r="AM12" i="197"/>
  <c r="AH12" i="197"/>
  <c r="AG12" i="197"/>
  <c r="AE12" i="197"/>
  <c r="Z12" i="197"/>
  <c r="Y12" i="197"/>
  <c r="W12" i="197"/>
  <c r="R12" i="197"/>
  <c r="Q12" i="197"/>
  <c r="O12" i="197"/>
  <c r="J12" i="197"/>
  <c r="I12" i="197"/>
  <c r="G12" i="197"/>
  <c r="BF11" i="197"/>
  <c r="BE11" i="197"/>
  <c r="BC11" i="197"/>
  <c r="AX11" i="197"/>
  <c r="AW11" i="197"/>
  <c r="AU11" i="197"/>
  <c r="AP11" i="197"/>
  <c r="AO11" i="197"/>
  <c r="AM11" i="197"/>
  <c r="AH11" i="197"/>
  <c r="AG11" i="197"/>
  <c r="AE11" i="197"/>
  <c r="Z11" i="197"/>
  <c r="Y11" i="197"/>
  <c r="W11" i="197"/>
  <c r="R11" i="197"/>
  <c r="Q11" i="197"/>
  <c r="O11" i="197"/>
  <c r="J11" i="197"/>
  <c r="I11" i="197"/>
  <c r="G11" i="197"/>
  <c r="BF10" i="197"/>
  <c r="BE10" i="197"/>
  <c r="BC10" i="197"/>
  <c r="AX10" i="197"/>
  <c r="AW10" i="197"/>
  <c r="AU10" i="197"/>
  <c r="AP10" i="197"/>
  <c r="AO10" i="197"/>
  <c r="AM10" i="197"/>
  <c r="AH10" i="197"/>
  <c r="AG10" i="197"/>
  <c r="AE10" i="197"/>
  <c r="Z10" i="197"/>
  <c r="Y10" i="197"/>
  <c r="W10" i="197"/>
  <c r="R10" i="197"/>
  <c r="Q10" i="197"/>
  <c r="O10" i="197"/>
  <c r="J10" i="197"/>
  <c r="I10" i="197"/>
  <c r="G10" i="197"/>
  <c r="BF9" i="197"/>
  <c r="BE9" i="197"/>
  <c r="BC9" i="197"/>
  <c r="AX9" i="197"/>
  <c r="AW9" i="197"/>
  <c r="AU9" i="197"/>
  <c r="AP9" i="197"/>
  <c r="AO9" i="197"/>
  <c r="AM9" i="197"/>
  <c r="AH9" i="197"/>
  <c r="AG9" i="197"/>
  <c r="AE9" i="197"/>
  <c r="Z9" i="197"/>
  <c r="Y9" i="197"/>
  <c r="W9" i="197"/>
  <c r="R9" i="197"/>
  <c r="Q9" i="197"/>
  <c r="O9" i="197"/>
  <c r="J9" i="197"/>
  <c r="I9" i="197"/>
  <c r="G9" i="197"/>
  <c r="BF8" i="197"/>
  <c r="BE8" i="197"/>
  <c r="BC8" i="197"/>
  <c r="AX8" i="197"/>
  <c r="AW8" i="197"/>
  <c r="AU8" i="197"/>
  <c r="AP8" i="197"/>
  <c r="AO8" i="197"/>
  <c r="AM8" i="197"/>
  <c r="AH8" i="197"/>
  <c r="AG8" i="197"/>
  <c r="AE8" i="197"/>
  <c r="Z8" i="197"/>
  <c r="Y8" i="197"/>
  <c r="W8" i="197"/>
  <c r="R8" i="197"/>
  <c r="Q8" i="197"/>
  <c r="O8" i="197"/>
  <c r="J8" i="197"/>
  <c r="I8" i="197"/>
  <c r="G8" i="197"/>
  <c r="BF7" i="197"/>
  <c r="BE7" i="197"/>
  <c r="BC7" i="197"/>
  <c r="AX7" i="197"/>
  <c r="AW7" i="197"/>
  <c r="AU7" i="197"/>
  <c r="AP7" i="197"/>
  <c r="AO7" i="197"/>
  <c r="AM7" i="197"/>
  <c r="AH7" i="197"/>
  <c r="AG7" i="197"/>
  <c r="AE7" i="197"/>
  <c r="Z7" i="197"/>
  <c r="Y7" i="197"/>
  <c r="W7" i="197"/>
  <c r="R7" i="197"/>
  <c r="Q7" i="197"/>
  <c r="O7" i="197"/>
  <c r="J7" i="197"/>
  <c r="I7" i="197"/>
  <c r="G7" i="197"/>
  <c r="BF6" i="197"/>
  <c r="BE6" i="197"/>
  <c r="BC6" i="197"/>
  <c r="AX6" i="197"/>
  <c r="AW6" i="197"/>
  <c r="AU6" i="197"/>
  <c r="AP6" i="197"/>
  <c r="AO6" i="197"/>
  <c r="AM6" i="197"/>
  <c r="AH6" i="197"/>
  <c r="AG6" i="197"/>
  <c r="AE6" i="197"/>
  <c r="Z6" i="197"/>
  <c r="Y6" i="197"/>
  <c r="W6" i="197"/>
  <c r="R6" i="197"/>
  <c r="Q6" i="197"/>
  <c r="O6" i="197"/>
  <c r="J6" i="197"/>
  <c r="I6" i="197"/>
  <c r="G6" i="197"/>
  <c r="BG22" i="200" l="1"/>
  <c r="BG22" i="199"/>
  <c r="BC1271" i="200"/>
  <c r="CP139" i="198"/>
  <c r="AE1264" i="200"/>
  <c r="AE1266" i="200"/>
  <c r="AE1269" i="200"/>
  <c r="AE1272" i="200"/>
  <c r="AE1275" i="200"/>
  <c r="AE1265" i="200"/>
  <c r="AE1271" i="200"/>
  <c r="AM1272" i="200"/>
  <c r="AE1274" i="200"/>
  <c r="AE1277" i="200"/>
  <c r="AQ22" i="199"/>
  <c r="AE1268" i="200"/>
  <c r="BJ74" i="197"/>
  <c r="AE1267" i="200"/>
  <c r="AU1272" i="200"/>
  <c r="AE1273" i="200"/>
  <c r="AE1276" i="200"/>
  <c r="AE1279" i="200"/>
  <c r="AU158" i="199"/>
  <c r="BJ107" i="197" s="1"/>
  <c r="H22" i="199"/>
  <c r="S142" i="199"/>
  <c r="CP8" i="198"/>
  <c r="CP44" i="198"/>
  <c r="G1265" i="200"/>
  <c r="W1273" i="200"/>
  <c r="CP16" i="198"/>
  <c r="X22" i="199"/>
  <c r="G1273" i="200"/>
  <c r="O1274" i="200"/>
  <c r="J1266" i="200"/>
  <c r="CM6" i="198"/>
  <c r="J1277" i="200"/>
  <c r="BO22" i="200"/>
  <c r="BO158" i="200"/>
  <c r="BO464" i="200"/>
  <c r="BO447" i="200"/>
  <c r="BO940" i="200"/>
  <c r="BG464" i="200"/>
  <c r="AQ464" i="200"/>
  <c r="AY464" i="200"/>
  <c r="AN22" i="200"/>
  <c r="AY39" i="200"/>
  <c r="AY447" i="200"/>
  <c r="AY22" i="200"/>
  <c r="BG447" i="200"/>
  <c r="AQ39" i="200"/>
  <c r="BG226" i="200"/>
  <c r="AQ447" i="200"/>
  <c r="AA447" i="200"/>
  <c r="AI464" i="200"/>
  <c r="AI39" i="200"/>
  <c r="AI447" i="200"/>
  <c r="AI22" i="200"/>
  <c r="AA464" i="200"/>
  <c r="AF583" i="200"/>
  <c r="X39" i="200"/>
  <c r="AA22" i="200"/>
  <c r="K447" i="200"/>
  <c r="S447" i="200"/>
  <c r="S532" i="200"/>
  <c r="K532" i="200"/>
  <c r="S22" i="200"/>
  <c r="S39" i="200"/>
  <c r="S1212" i="200"/>
  <c r="K39" i="200"/>
  <c r="H22" i="200"/>
  <c r="G107" i="197"/>
  <c r="G22" i="197"/>
  <c r="J90" i="197"/>
  <c r="G141" i="197"/>
  <c r="G56" i="197"/>
  <c r="J124" i="197"/>
  <c r="J39" i="197"/>
  <c r="BN1268" i="200"/>
  <c r="BN1279" i="200"/>
  <c r="CS110" i="198"/>
  <c r="BF1274" i="200"/>
  <c r="AX1267" i="200"/>
  <c r="CS97" i="198"/>
  <c r="BM99" i="197"/>
  <c r="AX1274" i="200"/>
  <c r="AX1275" i="200"/>
  <c r="BM78" i="197"/>
  <c r="BM86" i="197"/>
  <c r="AH1264" i="200"/>
  <c r="AH1280" i="200"/>
  <c r="AH1265" i="200"/>
  <c r="AH1266" i="200"/>
  <c r="AH1267" i="200"/>
  <c r="AH1268" i="200"/>
  <c r="AH1269" i="200"/>
  <c r="AH1270" i="200"/>
  <c r="AH1271" i="200"/>
  <c r="AH1272" i="200"/>
  <c r="AH1273" i="200"/>
  <c r="AH1274" i="200"/>
  <c r="AH1275" i="200"/>
  <c r="AH1276" i="200"/>
  <c r="AH1277" i="200"/>
  <c r="AH1278" i="200"/>
  <c r="AH1279" i="200"/>
  <c r="Z1269" i="200"/>
  <c r="R1269" i="200"/>
  <c r="CS31" i="198"/>
  <c r="AJ1264" i="200"/>
  <c r="T1264" i="200"/>
  <c r="BD141" i="199"/>
  <c r="BJ63" i="197"/>
  <c r="AE1270" i="200"/>
  <c r="BJ71" i="197"/>
  <c r="AE1278" i="200"/>
  <c r="X1263" i="200"/>
  <c r="H1263" i="200"/>
  <c r="AN1246" i="200"/>
  <c r="BD1229" i="200"/>
  <c r="AQ1229" i="200"/>
  <c r="X1229" i="200"/>
  <c r="K1229" i="200"/>
  <c r="X1212" i="200"/>
  <c r="H1212" i="200"/>
  <c r="AN1195" i="200"/>
  <c r="H1195" i="200"/>
  <c r="BD1178" i="200"/>
  <c r="AN1178" i="200"/>
  <c r="K1178" i="200"/>
  <c r="BD1161" i="200"/>
  <c r="AN1161" i="200"/>
  <c r="K1161" i="200"/>
  <c r="BD1144" i="200"/>
  <c r="AN1144" i="200"/>
  <c r="K1144" i="200"/>
  <c r="X1127" i="200"/>
  <c r="H1127" i="200"/>
  <c r="AN1110" i="200"/>
  <c r="P1093" i="200"/>
  <c r="BL1076" i="200"/>
  <c r="AV1076" i="200"/>
  <c r="P1076" i="200"/>
  <c r="P1059" i="200"/>
  <c r="BL1042" i="200"/>
  <c r="AV1042" i="200"/>
  <c r="P1042" i="200"/>
  <c r="BL1008" i="200"/>
  <c r="AY804" i="200"/>
  <c r="AF804" i="200"/>
  <c r="S787" i="200"/>
  <c r="AI770" i="200"/>
  <c r="AI753" i="200"/>
  <c r="S753" i="200"/>
  <c r="AI736" i="200"/>
  <c r="S549" i="200"/>
  <c r="BL260" i="200"/>
  <c r="AV260" i="200"/>
  <c r="AF260" i="200"/>
  <c r="P260" i="200"/>
  <c r="AV226" i="200"/>
  <c r="AF226" i="200"/>
  <c r="P226" i="200"/>
  <c r="AV192" i="200"/>
  <c r="AF192" i="200"/>
  <c r="P192" i="200"/>
  <c r="AV158" i="200"/>
  <c r="AF158" i="200"/>
  <c r="P158" i="200"/>
  <c r="AQ73" i="200"/>
  <c r="H141" i="199"/>
  <c r="BK158" i="199"/>
  <c r="H107" i="199"/>
  <c r="X90" i="199"/>
  <c r="BL73" i="199"/>
  <c r="AN73" i="199"/>
  <c r="BD56" i="199"/>
  <c r="AQ56" i="199"/>
  <c r="BD39" i="199"/>
  <c r="AN39" i="199"/>
  <c r="H143" i="199"/>
  <c r="BD151" i="199"/>
  <c r="BD22" i="199"/>
  <c r="AN22" i="199"/>
  <c r="AQ142" i="199"/>
  <c r="CD107" i="198"/>
  <c r="BC107" i="198"/>
  <c r="AU107" i="198"/>
  <c r="R107" i="198"/>
  <c r="CA90" i="198"/>
  <c r="AP90" i="198"/>
  <c r="AE90" i="198"/>
  <c r="CI73" i="198"/>
  <c r="BF73" i="198"/>
  <c r="AM73" i="198"/>
  <c r="AE73" i="198"/>
  <c r="BN56" i="198"/>
  <c r="CL39" i="198"/>
  <c r="BF39" i="198"/>
  <c r="AM39" i="198"/>
  <c r="G39" i="198"/>
  <c r="CA22" i="198"/>
  <c r="BK22" i="198"/>
  <c r="Z124" i="197"/>
  <c r="O107" i="197"/>
  <c r="AP90" i="197"/>
  <c r="W90" i="197"/>
  <c r="BC73" i="197"/>
  <c r="O56" i="197"/>
  <c r="J56" i="197"/>
  <c r="BC39" i="197"/>
  <c r="AM39" i="197"/>
  <c r="X22" i="200"/>
  <c r="AN39" i="200"/>
  <c r="AN56" i="200"/>
  <c r="BL175" i="200"/>
  <c r="BL277" i="200"/>
  <c r="BL209" i="200"/>
  <c r="AA73" i="200"/>
  <c r="AY73" i="200"/>
  <c r="P175" i="200"/>
  <c r="P209" i="200"/>
  <c r="P243" i="200"/>
  <c r="P277" i="200"/>
  <c r="AY549" i="200"/>
  <c r="AY753" i="200"/>
  <c r="AY787" i="200"/>
  <c r="P1008" i="200"/>
  <c r="AF1025" i="200"/>
  <c r="AF1059" i="200"/>
  <c r="AF1093" i="200"/>
  <c r="BD1127" i="200"/>
  <c r="BD1212" i="200"/>
  <c r="BD1263" i="200"/>
  <c r="BD22" i="200"/>
  <c r="H39" i="200"/>
  <c r="H56" i="200"/>
  <c r="K22" i="200"/>
  <c r="AQ22" i="200"/>
  <c r="AA39" i="200"/>
  <c r="BG39" i="200"/>
  <c r="AA56" i="200"/>
  <c r="BG56" i="200"/>
  <c r="K73" i="200"/>
  <c r="BO532" i="200"/>
  <c r="BO736" i="200"/>
  <c r="BO770" i="200"/>
  <c r="P804" i="200"/>
  <c r="AV175" i="200"/>
  <c r="AV209" i="200"/>
  <c r="AV243" i="200"/>
  <c r="AV277" i="200"/>
  <c r="S736" i="200"/>
  <c r="S770" i="200"/>
  <c r="BL1025" i="200"/>
  <c r="BL1059" i="200"/>
  <c r="BL1093" i="200"/>
  <c r="X1110" i="200"/>
  <c r="X1195" i="200"/>
  <c r="X1246" i="200"/>
  <c r="P22" i="200"/>
  <c r="AF22" i="200"/>
  <c r="AV22" i="200"/>
  <c r="BL22" i="200"/>
  <c r="P39" i="200"/>
  <c r="AF39" i="200"/>
  <c r="AV39" i="200"/>
  <c r="BL39" i="200"/>
  <c r="P56" i="200"/>
  <c r="AF56" i="200"/>
  <c r="AV56" i="200"/>
  <c r="BL56" i="200"/>
  <c r="P73" i="200"/>
  <c r="BL158" i="200"/>
  <c r="BL192" i="200"/>
  <c r="BL226" i="200"/>
  <c r="AI549" i="200"/>
  <c r="AI787" i="200"/>
  <c r="BL804" i="200"/>
  <c r="P1025" i="200"/>
  <c r="AN1127" i="200"/>
  <c r="X1144" i="200"/>
  <c r="X1161" i="200"/>
  <c r="X1178" i="200"/>
  <c r="AN1212" i="200"/>
  <c r="AN1263" i="200"/>
  <c r="BL243" i="200"/>
  <c r="AY736" i="200"/>
  <c r="AY770" i="200"/>
  <c r="AF1042" i="200"/>
  <c r="AF1076" i="200"/>
  <c r="BD1110" i="200"/>
  <c r="BD1195" i="200"/>
  <c r="BD1246" i="200"/>
  <c r="AF175" i="200"/>
  <c r="AF209" i="200"/>
  <c r="AF243" i="200"/>
  <c r="AF277" i="200"/>
  <c r="BO549" i="200"/>
  <c r="BO753" i="200"/>
  <c r="BO787" i="200"/>
  <c r="AF1008" i="200"/>
  <c r="AV1025" i="200"/>
  <c r="AV1059" i="200"/>
  <c r="AV1093" i="200"/>
  <c r="H1110" i="200"/>
  <c r="H1246" i="200"/>
  <c r="AQ143" i="199"/>
  <c r="BJ75" i="197"/>
  <c r="CP75" i="198"/>
  <c r="BM126" i="197"/>
  <c r="CS126" i="198"/>
  <c r="BN1265" i="200"/>
  <c r="BM59" i="197"/>
  <c r="CS59" i="198"/>
  <c r="BM127" i="197"/>
  <c r="CS127" i="198"/>
  <c r="BN1266" i="200"/>
  <c r="BM29" i="197"/>
  <c r="CS29" i="198"/>
  <c r="BG142" i="199"/>
  <c r="BJ108" i="197"/>
  <c r="CP108" i="198"/>
  <c r="BC1264" i="200"/>
  <c r="K22" i="199"/>
  <c r="K39" i="199"/>
  <c r="K56" i="199"/>
  <c r="K73" i="199"/>
  <c r="H142" i="199"/>
  <c r="BJ6" i="197"/>
  <c r="CP6" i="198"/>
  <c r="G1264" i="200"/>
  <c r="X142" i="199"/>
  <c r="BM74" i="197"/>
  <c r="CS74" i="198"/>
  <c r="AP1264" i="200"/>
  <c r="BM108" i="197"/>
  <c r="CS108" i="198"/>
  <c r="BF1264" i="200"/>
  <c r="BM24" i="197"/>
  <c r="CS24" i="198"/>
  <c r="R1265" i="200"/>
  <c r="BM92" i="197"/>
  <c r="CS92" i="198"/>
  <c r="AX1265" i="200"/>
  <c r="BJ25" i="197"/>
  <c r="CP25" i="198"/>
  <c r="BJ93" i="197"/>
  <c r="CP93" i="198"/>
  <c r="AU1266" i="200"/>
  <c r="BM9" i="197"/>
  <c r="J1267" i="200"/>
  <c r="CS9" i="198"/>
  <c r="BM77" i="197"/>
  <c r="CS77" i="198"/>
  <c r="K146" i="199"/>
  <c r="BJ10" i="197"/>
  <c r="CP10" i="198"/>
  <c r="AQ146" i="199"/>
  <c r="BJ78" i="197"/>
  <c r="CP78" i="198"/>
  <c r="AM1268" i="200"/>
  <c r="K147" i="199"/>
  <c r="BJ11" i="197"/>
  <c r="CP11" i="198"/>
  <c r="G1269" i="200"/>
  <c r="BM62" i="197"/>
  <c r="CS62" i="198"/>
  <c r="BJ130" i="197"/>
  <c r="CP130" i="198"/>
  <c r="BJ131" i="197"/>
  <c r="CP131" i="198"/>
  <c r="BK1270" i="200"/>
  <c r="BJ64" i="197"/>
  <c r="CP64" i="198"/>
  <c r="BM115" i="197"/>
  <c r="CS115" i="198"/>
  <c r="BF1271" i="200"/>
  <c r="BM48" i="197"/>
  <c r="CS48" i="198"/>
  <c r="Z1272" i="200"/>
  <c r="BM116" i="197"/>
  <c r="CS116" i="198"/>
  <c r="BF1272" i="200"/>
  <c r="BM49" i="197"/>
  <c r="Z1273" i="200"/>
  <c r="CS49" i="198"/>
  <c r="AA152" i="199"/>
  <c r="BJ50" i="197"/>
  <c r="CP50" i="198"/>
  <c r="BG152" i="199"/>
  <c r="BJ118" i="197"/>
  <c r="CP118" i="198"/>
  <c r="BC1274" i="200"/>
  <c r="AA153" i="199"/>
  <c r="BJ51" i="197"/>
  <c r="CP51" i="198"/>
  <c r="W1275" i="200"/>
  <c r="BG153" i="199"/>
  <c r="BJ119" i="197"/>
  <c r="CP119" i="198"/>
  <c r="BC1275" i="200"/>
  <c r="BM35" i="197"/>
  <c r="CS35" i="198"/>
  <c r="R1276" i="200"/>
  <c r="BM103" i="197"/>
  <c r="CS103" i="198"/>
  <c r="AX1276" i="200"/>
  <c r="BM36" i="197"/>
  <c r="CS36" i="198"/>
  <c r="CS104" i="198"/>
  <c r="BM104" i="197"/>
  <c r="AX1277" i="200"/>
  <c r="BJ37" i="197"/>
  <c r="CP37" i="198"/>
  <c r="O1278" i="200"/>
  <c r="BJ105" i="197"/>
  <c r="CP105" i="198"/>
  <c r="AU1278" i="200"/>
  <c r="BJ38" i="197"/>
  <c r="O1279" i="200"/>
  <c r="CP38" i="198"/>
  <c r="AY157" i="199"/>
  <c r="BJ106" i="197"/>
  <c r="CP106" i="198"/>
  <c r="BM39" i="197"/>
  <c r="R1280" i="200"/>
  <c r="R1277" i="200"/>
  <c r="BF1266" i="200"/>
  <c r="CS39" i="198"/>
  <c r="BM57" i="197"/>
  <c r="CS57" i="198"/>
  <c r="BG108" i="197"/>
  <c r="CM108" i="198"/>
  <c r="AZ1264" i="200"/>
  <c r="BM30" i="197"/>
  <c r="CS30" i="198"/>
  <c r="R1271" i="200"/>
  <c r="AA39" i="199"/>
  <c r="BM7" i="197"/>
  <c r="CS7" i="198"/>
  <c r="J1265" i="200"/>
  <c r="O158" i="199"/>
  <c r="AN107" i="199"/>
  <c r="BM6" i="197"/>
  <c r="J1264" i="200"/>
  <c r="CS6" i="198"/>
  <c r="BM40" i="197"/>
  <c r="CS40" i="198"/>
  <c r="Z1264" i="200"/>
  <c r="CT74" i="198"/>
  <c r="BG125" i="197"/>
  <c r="CM125" i="198"/>
  <c r="BH1264" i="200"/>
  <c r="AA143" i="199"/>
  <c r="BJ41" i="197"/>
  <c r="CP41" i="198"/>
  <c r="BG143" i="199"/>
  <c r="BJ109" i="197"/>
  <c r="CP109" i="198"/>
  <c r="BC1265" i="200"/>
  <c r="BM25" i="197"/>
  <c r="CS25" i="198"/>
  <c r="R1266" i="200"/>
  <c r="BM93" i="197"/>
  <c r="CS93" i="198"/>
  <c r="BJ26" i="197"/>
  <c r="CP26" i="198"/>
  <c r="BJ94" i="197"/>
  <c r="CP94" i="198"/>
  <c r="AU1267" i="200"/>
  <c r="CS10" i="198"/>
  <c r="BM10" i="197"/>
  <c r="J1268" i="200"/>
  <c r="H147" i="199"/>
  <c r="AQ147" i="199"/>
  <c r="BJ79" i="197"/>
  <c r="CP79" i="198"/>
  <c r="AM1269" i="200"/>
  <c r="BM130" i="197"/>
  <c r="CS130" i="198"/>
  <c r="BN1269" i="200"/>
  <c r="BM63" i="197"/>
  <c r="CS63" i="198"/>
  <c r="BM131" i="197"/>
  <c r="CS131" i="198"/>
  <c r="BN1270" i="200"/>
  <c r="BM64" i="197"/>
  <c r="CS64" i="198"/>
  <c r="BJ132" i="197"/>
  <c r="CP132" i="198"/>
  <c r="BK1271" i="200"/>
  <c r="BJ65" i="197"/>
  <c r="CP65" i="198"/>
  <c r="BJ133" i="197"/>
  <c r="CP133" i="198"/>
  <c r="BK1272" i="200"/>
  <c r="BJ66" i="197"/>
  <c r="CP66" i="198"/>
  <c r="BM117" i="197"/>
  <c r="CS117" i="198"/>
  <c r="BM50" i="197"/>
  <c r="CS50" i="198"/>
  <c r="Z1274" i="200"/>
  <c r="CS118" i="198"/>
  <c r="BM118" i="197"/>
  <c r="BM51" i="197"/>
  <c r="CS51" i="198"/>
  <c r="Z1275" i="200"/>
  <c r="BD153" i="199"/>
  <c r="AA154" i="199"/>
  <c r="BJ52" i="197"/>
  <c r="W1276" i="200"/>
  <c r="BG154" i="199"/>
  <c r="BJ120" i="197"/>
  <c r="BC1276" i="200"/>
  <c r="AA155" i="199"/>
  <c r="CP53" i="198"/>
  <c r="W1277" i="200"/>
  <c r="BJ53" i="197"/>
  <c r="BG155" i="199"/>
  <c r="BJ121" i="197"/>
  <c r="CP121" i="198"/>
  <c r="BC1277" i="200"/>
  <c r="BM37" i="197"/>
  <c r="CS37" i="198"/>
  <c r="BM105" i="197"/>
  <c r="AX1278" i="200"/>
  <c r="BM38" i="197"/>
  <c r="CS38" i="198"/>
  <c r="R1279" i="200"/>
  <c r="BM106" i="197"/>
  <c r="CS106" i="198"/>
  <c r="AX1279" i="200"/>
  <c r="BM56" i="197"/>
  <c r="CS56" i="198"/>
  <c r="Z1280" i="200"/>
  <c r="W1265" i="200"/>
  <c r="AM1264" i="200"/>
  <c r="CS78" i="198"/>
  <c r="AA147" i="199"/>
  <c r="CP45" i="198"/>
  <c r="W1269" i="200"/>
  <c r="BM98" i="197"/>
  <c r="CS98" i="198"/>
  <c r="AX1271" i="200"/>
  <c r="AA22" i="199"/>
  <c r="P142" i="199"/>
  <c r="BG23" i="197"/>
  <c r="CM23" i="198"/>
  <c r="BG57" i="197"/>
  <c r="AB1264" i="200"/>
  <c r="CM57" i="198"/>
  <c r="BG91" i="197"/>
  <c r="CM91" i="198"/>
  <c r="AR1264" i="200"/>
  <c r="BJ125" i="197"/>
  <c r="CP125" i="198"/>
  <c r="BK1264" i="200"/>
  <c r="BM41" i="197"/>
  <c r="Z1265" i="200"/>
  <c r="CS41" i="198"/>
  <c r="BD143" i="199"/>
  <c r="AA144" i="199"/>
  <c r="BJ42" i="197"/>
  <c r="CP42" i="198"/>
  <c r="BG144" i="199"/>
  <c r="BJ110" i="197"/>
  <c r="BC1266" i="200"/>
  <c r="CP110" i="198"/>
  <c r="BM26" i="197"/>
  <c r="CS26" i="198"/>
  <c r="R1267" i="200"/>
  <c r="BM94" i="197"/>
  <c r="CS94" i="198"/>
  <c r="BJ27" i="197"/>
  <c r="O1268" i="200"/>
  <c r="CP27" i="198"/>
  <c r="BJ95" i="197"/>
  <c r="CP95" i="198"/>
  <c r="AU1268" i="200"/>
  <c r="BM11" i="197"/>
  <c r="CS11" i="198"/>
  <c r="BM79" i="197"/>
  <c r="CS79" i="198"/>
  <c r="AP1269" i="200"/>
  <c r="K148" i="199"/>
  <c r="BJ12" i="197"/>
  <c r="CP12" i="198"/>
  <c r="G1270" i="200"/>
  <c r="AQ148" i="199"/>
  <c r="BJ80" i="197"/>
  <c r="CP80" i="198"/>
  <c r="AM1270" i="200"/>
  <c r="K149" i="199"/>
  <c r="BJ13" i="197"/>
  <c r="CP13" i="198"/>
  <c r="G1271" i="200"/>
  <c r="AQ149" i="199"/>
  <c r="CP81" i="198"/>
  <c r="BJ81" i="197"/>
  <c r="AM1271" i="200"/>
  <c r="BM132" i="197"/>
  <c r="CS132" i="198"/>
  <c r="BM65" i="197"/>
  <c r="CS65" i="198"/>
  <c r="BM133" i="197"/>
  <c r="CS133" i="198"/>
  <c r="BN1272" i="200"/>
  <c r="BM66" i="197"/>
  <c r="CS66" i="198"/>
  <c r="CP134" i="198"/>
  <c r="BJ134" i="197"/>
  <c r="BK1273" i="200"/>
  <c r="BJ67" i="197"/>
  <c r="CP67" i="198"/>
  <c r="BJ135" i="197"/>
  <c r="CP135" i="198"/>
  <c r="BK1274" i="200"/>
  <c r="BJ68" i="197"/>
  <c r="CP68" i="198"/>
  <c r="BM119" i="197"/>
  <c r="CS119" i="198"/>
  <c r="BF1275" i="200"/>
  <c r="BM52" i="197"/>
  <c r="CS52" i="198"/>
  <c r="BM120" i="197"/>
  <c r="CS120" i="198"/>
  <c r="BF1276" i="200"/>
  <c r="BM53" i="197"/>
  <c r="CS53" i="198"/>
  <c r="BD155" i="199"/>
  <c r="AA156" i="199"/>
  <c r="BJ54" i="197"/>
  <c r="CP54" i="198"/>
  <c r="W1278" i="200"/>
  <c r="BG156" i="199"/>
  <c r="BJ122" i="197"/>
  <c r="CP122" i="198"/>
  <c r="AA157" i="199"/>
  <c r="BJ55" i="197"/>
  <c r="CP55" i="198"/>
  <c r="W1279" i="200"/>
  <c r="BG157" i="199"/>
  <c r="BJ123" i="197"/>
  <c r="CP123" i="198"/>
  <c r="BM73" i="197"/>
  <c r="CS73" i="198"/>
  <c r="L1264" i="200"/>
  <c r="O1266" i="200"/>
  <c r="AP1268" i="200"/>
  <c r="AP1276" i="200"/>
  <c r="BC1279" i="200"/>
  <c r="CP23" i="198"/>
  <c r="BJ23" i="197"/>
  <c r="O1264" i="200"/>
  <c r="AY142" i="199"/>
  <c r="BJ91" i="197"/>
  <c r="CP91" i="198"/>
  <c r="BM125" i="197"/>
  <c r="CS125" i="198"/>
  <c r="BJ58" i="197"/>
  <c r="CP58" i="198"/>
  <c r="BM109" i="197"/>
  <c r="CS109" i="198"/>
  <c r="BM42" i="197"/>
  <c r="CS42" i="198"/>
  <c r="Z1266" i="200"/>
  <c r="AA145" i="199"/>
  <c r="BJ43" i="197"/>
  <c r="CP43" i="198"/>
  <c r="W1267" i="200"/>
  <c r="BG145" i="199"/>
  <c r="BJ111" i="197"/>
  <c r="CP111" i="198"/>
  <c r="BC1267" i="200"/>
  <c r="BM27" i="197"/>
  <c r="CS27" i="198"/>
  <c r="R1268" i="200"/>
  <c r="BM95" i="197"/>
  <c r="CS95" i="198"/>
  <c r="AX1268" i="200"/>
  <c r="BJ28" i="197"/>
  <c r="CP28" i="198"/>
  <c r="O1269" i="200"/>
  <c r="BJ96" i="197"/>
  <c r="CP96" i="198"/>
  <c r="AU1269" i="200"/>
  <c r="BM12" i="197"/>
  <c r="CS12" i="198"/>
  <c r="J1270" i="200"/>
  <c r="BM80" i="197"/>
  <c r="CS80" i="198"/>
  <c r="AP1270" i="200"/>
  <c r="BM13" i="197"/>
  <c r="CS13" i="198"/>
  <c r="J1271" i="200"/>
  <c r="BM81" i="197"/>
  <c r="CS81" i="198"/>
  <c r="AP1271" i="200"/>
  <c r="K150" i="199"/>
  <c r="BJ14" i="197"/>
  <c r="CP14" i="198"/>
  <c r="G1272" i="200"/>
  <c r="AQ150" i="199"/>
  <c r="BJ82" i="197"/>
  <c r="K151" i="199"/>
  <c r="BJ15" i="197"/>
  <c r="CP15" i="198"/>
  <c r="AQ151" i="199"/>
  <c r="BJ83" i="197"/>
  <c r="CP83" i="198"/>
  <c r="BM134" i="197"/>
  <c r="CS134" i="198"/>
  <c r="BN1273" i="200"/>
  <c r="BM67" i="197"/>
  <c r="CS67" i="198"/>
  <c r="BM135" i="197"/>
  <c r="CS135" i="198"/>
  <c r="BN1274" i="200"/>
  <c r="CS68" i="198"/>
  <c r="BM68" i="197"/>
  <c r="BJ136" i="197"/>
  <c r="CP136" i="198"/>
  <c r="BK1275" i="200"/>
  <c r="BJ69" i="197"/>
  <c r="CP69" i="198"/>
  <c r="BJ137" i="197"/>
  <c r="CP137" i="198"/>
  <c r="BK1276" i="200"/>
  <c r="CP70" i="198"/>
  <c r="BJ70" i="197"/>
  <c r="BM121" i="197"/>
  <c r="CS121" i="198"/>
  <c r="BF1277" i="200"/>
  <c r="CS54" i="198"/>
  <c r="BM54" i="197"/>
  <c r="Z1278" i="200"/>
  <c r="BM122" i="197"/>
  <c r="CS122" i="198"/>
  <c r="BF1278" i="200"/>
  <c r="BM55" i="197"/>
  <c r="Z1279" i="200"/>
  <c r="CS55" i="198"/>
  <c r="BD157" i="199"/>
  <c r="BM90" i="197"/>
  <c r="CS90" i="198"/>
  <c r="AP1280" i="200"/>
  <c r="J1269" i="200"/>
  <c r="Z1277" i="200"/>
  <c r="BK1269" i="200"/>
  <c r="CP63" i="198"/>
  <c r="CP74" i="198"/>
  <c r="CS86" i="198"/>
  <c r="BJ45" i="197"/>
  <c r="AI142" i="199"/>
  <c r="BJ57" i="197"/>
  <c r="CP57" i="198"/>
  <c r="X56" i="199"/>
  <c r="X73" i="199"/>
  <c r="AN124" i="199"/>
  <c r="BM23" i="197"/>
  <c r="R1264" i="200"/>
  <c r="AF142" i="199"/>
  <c r="CS91" i="198"/>
  <c r="BM91" i="197"/>
  <c r="AX1264" i="200"/>
  <c r="K143" i="199"/>
  <c r="BJ7" i="197"/>
  <c r="CP7" i="198"/>
  <c r="BM58" i="197"/>
  <c r="CS58" i="198"/>
  <c r="CP126" i="198"/>
  <c r="BJ126" i="197"/>
  <c r="BK1265" i="200"/>
  <c r="BJ59" i="197"/>
  <c r="CP59" i="198"/>
  <c r="BJ127" i="197"/>
  <c r="CP127" i="198"/>
  <c r="BK1266" i="200"/>
  <c r="BM43" i="197"/>
  <c r="CS43" i="198"/>
  <c r="Z1267" i="200"/>
  <c r="BD145" i="199"/>
  <c r="AA146" i="199"/>
  <c r="BJ44" i="197"/>
  <c r="W1268" i="200"/>
  <c r="BG146" i="199"/>
  <c r="BJ112" i="197"/>
  <c r="CP112" i="198"/>
  <c r="BC1268" i="200"/>
  <c r="BM28" i="197"/>
  <c r="CS28" i="198"/>
  <c r="CS96" i="198"/>
  <c r="BM96" i="197"/>
  <c r="AX1269" i="200"/>
  <c r="BJ29" i="197"/>
  <c r="CP29" i="198"/>
  <c r="O1270" i="200"/>
  <c r="BJ97" i="197"/>
  <c r="CP97" i="198"/>
  <c r="AU1270" i="200"/>
  <c r="BJ30" i="197"/>
  <c r="O1271" i="200"/>
  <c r="CP30" i="198"/>
  <c r="BJ98" i="197"/>
  <c r="CP98" i="198"/>
  <c r="BM14" i="197"/>
  <c r="J1272" i="200"/>
  <c r="CS14" i="198"/>
  <c r="BM82" i="197"/>
  <c r="CS82" i="198"/>
  <c r="AP1272" i="200"/>
  <c r="BM15" i="197"/>
  <c r="CS15" i="198"/>
  <c r="J1273" i="200"/>
  <c r="BM83" i="197"/>
  <c r="CS83" i="198"/>
  <c r="AP1273" i="200"/>
  <c r="K152" i="199"/>
  <c r="BJ16" i="197"/>
  <c r="G1274" i="200"/>
  <c r="AQ152" i="199"/>
  <c r="BJ84" i="197"/>
  <c r="CP84" i="198"/>
  <c r="AM1274" i="200"/>
  <c r="K153" i="199"/>
  <c r="BJ17" i="197"/>
  <c r="CP17" i="198"/>
  <c r="G1275" i="200"/>
  <c r="AQ153" i="199"/>
  <c r="BJ85" i="197"/>
  <c r="AM1275" i="200"/>
  <c r="CP85" i="198"/>
  <c r="BM136" i="197"/>
  <c r="CS136" i="198"/>
  <c r="BN1275" i="200"/>
  <c r="BM69" i="197"/>
  <c r="CS69" i="198"/>
  <c r="BM137" i="197"/>
  <c r="CS137" i="198"/>
  <c r="BM70" i="197"/>
  <c r="CS70" i="198"/>
  <c r="BJ138" i="197"/>
  <c r="CP138" i="198"/>
  <c r="BJ139" i="197"/>
  <c r="BK1278" i="200"/>
  <c r="BJ72" i="197"/>
  <c r="CP72" i="198"/>
  <c r="BM123" i="197"/>
  <c r="CS123" i="198"/>
  <c r="BF1279" i="200"/>
  <c r="CS107" i="198"/>
  <c r="AX1280" i="200"/>
  <c r="BM107" i="197"/>
  <c r="R1270" i="200"/>
  <c r="R1278" i="200"/>
  <c r="AM1265" i="200"/>
  <c r="AM1273" i="200"/>
  <c r="AU1264" i="200"/>
  <c r="BF1265" i="200"/>
  <c r="BF1273" i="200"/>
  <c r="BN1264" i="200"/>
  <c r="CP52" i="198"/>
  <c r="CS105" i="198"/>
  <c r="CP120" i="198"/>
  <c r="BG147" i="199"/>
  <c r="BJ113" i="197"/>
  <c r="CP113" i="198"/>
  <c r="BC1269" i="200"/>
  <c r="BJ99" i="197"/>
  <c r="CP99" i="198"/>
  <c r="BJ32" i="197"/>
  <c r="CP32" i="198"/>
  <c r="O1273" i="200"/>
  <c r="BJ100" i="197"/>
  <c r="CP100" i="198"/>
  <c r="AU1273" i="200"/>
  <c r="BM16" i="197"/>
  <c r="CS16" i="198"/>
  <c r="BM84" i="197"/>
  <c r="CS84" i="198"/>
  <c r="AP1274" i="200"/>
  <c r="BM17" i="197"/>
  <c r="J1275" i="200"/>
  <c r="CS17" i="198"/>
  <c r="BM85" i="197"/>
  <c r="CS85" i="198"/>
  <c r="K154" i="199"/>
  <c r="BJ18" i="197"/>
  <c r="CP18" i="198"/>
  <c r="AQ154" i="199"/>
  <c r="BJ86" i="197"/>
  <c r="CP86" i="198"/>
  <c r="AM1276" i="200"/>
  <c r="K155" i="199"/>
  <c r="BJ19" i="197"/>
  <c r="CP19" i="198"/>
  <c r="G1277" i="200"/>
  <c r="AQ155" i="199"/>
  <c r="BJ87" i="197"/>
  <c r="CP87" i="198"/>
  <c r="AM1277" i="200"/>
  <c r="BM138" i="197"/>
  <c r="CS138" i="198"/>
  <c r="BN1277" i="200"/>
  <c r="BM71" i="197"/>
  <c r="CS71" i="198"/>
  <c r="BM139" i="197"/>
  <c r="CS139" i="198"/>
  <c r="BN1278" i="200"/>
  <c r="BM72" i="197"/>
  <c r="CS72" i="198"/>
  <c r="BO157" i="199"/>
  <c r="BJ140" i="197"/>
  <c r="CP140" i="198"/>
  <c r="BK1279" i="200"/>
  <c r="BM124" i="197"/>
  <c r="CS124" i="198"/>
  <c r="BF1280" i="200"/>
  <c r="J1274" i="200"/>
  <c r="W1266" i="200"/>
  <c r="W1274" i="200"/>
  <c r="AX1266" i="200"/>
  <c r="CP71" i="198"/>
  <c r="CP82" i="198"/>
  <c r="BJ60" i="197"/>
  <c r="CP60" i="198"/>
  <c r="BM111" i="197"/>
  <c r="CS111" i="198"/>
  <c r="BF1267" i="200"/>
  <c r="BM44" i="197"/>
  <c r="CS44" i="198"/>
  <c r="BM112" i="197"/>
  <c r="CS112" i="198"/>
  <c r="BF1268" i="200"/>
  <c r="BM97" i="197"/>
  <c r="AX1270" i="200"/>
  <c r="AV73" i="199"/>
  <c r="AN141" i="199"/>
  <c r="BG40" i="197"/>
  <c r="CM40" i="198"/>
  <c r="AN150" i="199"/>
  <c r="BG74" i="197"/>
  <c r="CM74" i="198"/>
  <c r="K144" i="199"/>
  <c r="BJ8" i="197"/>
  <c r="G1266" i="200"/>
  <c r="AQ144" i="199"/>
  <c r="BJ76" i="197"/>
  <c r="CP76" i="198"/>
  <c r="AM1266" i="200"/>
  <c r="K145" i="199"/>
  <c r="BJ9" i="197"/>
  <c r="CP9" i="198"/>
  <c r="G1267" i="200"/>
  <c r="CS60" i="198"/>
  <c r="BM60" i="197"/>
  <c r="BJ128" i="197"/>
  <c r="CP128" i="198"/>
  <c r="BK1267" i="200"/>
  <c r="BJ61" i="197"/>
  <c r="CP61" i="198"/>
  <c r="BJ129" i="197"/>
  <c r="CP129" i="198"/>
  <c r="BK1268" i="200"/>
  <c r="BM45" i="197"/>
  <c r="CS45" i="198"/>
  <c r="BD147" i="199"/>
  <c r="AA148" i="199"/>
  <c r="BJ46" i="197"/>
  <c r="CP46" i="198"/>
  <c r="W1270" i="200"/>
  <c r="BG148" i="199"/>
  <c r="BJ114" i="197"/>
  <c r="CP114" i="198"/>
  <c r="AA149" i="199"/>
  <c r="BJ47" i="197"/>
  <c r="CP47" i="198"/>
  <c r="W1271" i="200"/>
  <c r="BG149" i="199"/>
  <c r="BJ115" i="197"/>
  <c r="CP115" i="198"/>
  <c r="BM31" i="197"/>
  <c r="R1272" i="200"/>
  <c r="CS99" i="198"/>
  <c r="AX1272" i="200"/>
  <c r="BM32" i="197"/>
  <c r="CS32" i="198"/>
  <c r="R1273" i="200"/>
  <c r="BM100" i="197"/>
  <c r="CS100" i="198"/>
  <c r="AX1273" i="200"/>
  <c r="BJ33" i="197"/>
  <c r="CP33" i="198"/>
  <c r="BJ101" i="197"/>
  <c r="CP101" i="198"/>
  <c r="AU1274" i="200"/>
  <c r="BJ34" i="197"/>
  <c r="CP34" i="198"/>
  <c r="BJ102" i="197"/>
  <c r="CP102" i="198"/>
  <c r="AU1275" i="200"/>
  <c r="CS18" i="198"/>
  <c r="BM18" i="197"/>
  <c r="J1276" i="200"/>
  <c r="BM19" i="197"/>
  <c r="CS19" i="198"/>
  <c r="BM87" i="197"/>
  <c r="CS87" i="198"/>
  <c r="AP1277" i="200"/>
  <c r="K156" i="199"/>
  <c r="BJ20" i="197"/>
  <c r="CP20" i="198"/>
  <c r="G1278" i="200"/>
  <c r="AQ156" i="199"/>
  <c r="BJ88" i="197"/>
  <c r="CP88" i="198"/>
  <c r="AM1278" i="200"/>
  <c r="K157" i="199"/>
  <c r="BJ21" i="197"/>
  <c r="CP21" i="198"/>
  <c r="G1279" i="200"/>
  <c r="AQ157" i="199"/>
  <c r="CP89" i="198"/>
  <c r="BJ89" i="197"/>
  <c r="AM1279" i="200"/>
  <c r="BM140" i="197"/>
  <c r="CS140" i="198"/>
  <c r="BM141" i="197"/>
  <c r="CS141" i="198"/>
  <c r="BN1280" i="200"/>
  <c r="O1267" i="200"/>
  <c r="O1275" i="200"/>
  <c r="AP1267" i="200"/>
  <c r="AP1275" i="200"/>
  <c r="BC1270" i="200"/>
  <c r="BC1278" i="200"/>
  <c r="BN1276" i="200"/>
  <c r="CS23" i="198"/>
  <c r="CP31" i="198"/>
  <c r="BJ31" i="197"/>
  <c r="O1272" i="200"/>
  <c r="BD107" i="199"/>
  <c r="BM75" i="197"/>
  <c r="CS75" i="198"/>
  <c r="AP1265" i="200"/>
  <c r="AE158" i="199"/>
  <c r="AN90" i="199"/>
  <c r="X124" i="199"/>
  <c r="H157" i="199"/>
  <c r="BG6" i="197"/>
  <c r="D1264" i="200"/>
  <c r="AA142" i="199"/>
  <c r="BJ40" i="197"/>
  <c r="CP40" i="198"/>
  <c r="W1264" i="200"/>
  <c r="BD142" i="199"/>
  <c r="BJ24" i="197"/>
  <c r="CP24" i="198"/>
  <c r="O1265" i="200"/>
  <c r="BJ92" i="197"/>
  <c r="CP92" i="198"/>
  <c r="AU1265" i="200"/>
  <c r="BM8" i="197"/>
  <c r="CS8" i="198"/>
  <c r="BM76" i="197"/>
  <c r="CS76" i="198"/>
  <c r="AP1266" i="200"/>
  <c r="H145" i="199"/>
  <c r="AQ145" i="199"/>
  <c r="BJ77" i="197"/>
  <c r="AM1267" i="200"/>
  <c r="CP77" i="198"/>
  <c r="BM128" i="197"/>
  <c r="CS128" i="198"/>
  <c r="BN1267" i="200"/>
  <c r="BM61" i="197"/>
  <c r="CS61" i="198"/>
  <c r="BM129" i="197"/>
  <c r="CS129" i="198"/>
  <c r="CP62" i="198"/>
  <c r="BJ62" i="197"/>
  <c r="BM113" i="197"/>
  <c r="CS113" i="198"/>
  <c r="BF1269" i="200"/>
  <c r="CS46" i="198"/>
  <c r="BM46" i="197"/>
  <c r="Z1270" i="200"/>
  <c r="BM114" i="197"/>
  <c r="CS114" i="198"/>
  <c r="BF1270" i="200"/>
  <c r="BM47" i="197"/>
  <c r="Z1271" i="200"/>
  <c r="CS47" i="198"/>
  <c r="BD149" i="199"/>
  <c r="AA150" i="199"/>
  <c r="BJ48" i="197"/>
  <c r="CP48" i="198"/>
  <c r="W1272" i="200"/>
  <c r="BG150" i="199"/>
  <c r="BJ116" i="197"/>
  <c r="CP116" i="198"/>
  <c r="BC1272" i="200"/>
  <c r="AA151" i="199"/>
  <c r="BJ49" i="197"/>
  <c r="CP49" i="198"/>
  <c r="BG151" i="199"/>
  <c r="BJ117" i="197"/>
  <c r="CP117" i="198"/>
  <c r="BC1273" i="200"/>
  <c r="BM33" i="197"/>
  <c r="CS33" i="198"/>
  <c r="R1274" i="200"/>
  <c r="BM101" i="197"/>
  <c r="CS101" i="198"/>
  <c r="BM34" i="197"/>
  <c r="CS34" i="198"/>
  <c r="R1275" i="200"/>
  <c r="BM102" i="197"/>
  <c r="CS102" i="198"/>
  <c r="BJ35" i="197"/>
  <c r="O1276" i="200"/>
  <c r="CP35" i="198"/>
  <c r="BJ103" i="197"/>
  <c r="CP103" i="198"/>
  <c r="AU1276" i="200"/>
  <c r="BJ36" i="197"/>
  <c r="CP36" i="198"/>
  <c r="O1277" i="200"/>
  <c r="BJ104" i="197"/>
  <c r="CP104" i="198"/>
  <c r="AU1277" i="200"/>
  <c r="BM20" i="197"/>
  <c r="CS20" i="198"/>
  <c r="J1278" i="200"/>
  <c r="BM88" i="197"/>
  <c r="CS88" i="198"/>
  <c r="AP1278" i="200"/>
  <c r="BM21" i="197"/>
  <c r="CS21" i="198"/>
  <c r="J1279" i="200"/>
  <c r="BM89" i="197"/>
  <c r="CS89" i="198"/>
  <c r="AP1279" i="200"/>
  <c r="BM22" i="197"/>
  <c r="J1280" i="200"/>
  <c r="CS22" i="198"/>
  <c r="G1268" i="200"/>
  <c r="G1276" i="200"/>
  <c r="Z1268" i="200"/>
  <c r="Z1276" i="200"/>
  <c r="AU1271" i="200"/>
  <c r="AU1279" i="200"/>
  <c r="BN1271" i="200"/>
  <c r="BK1277" i="200"/>
  <c r="BM110" i="197"/>
  <c r="AU73" i="198"/>
  <c r="O90" i="198"/>
  <c r="BS39" i="198"/>
  <c r="Z39" i="198"/>
  <c r="W90" i="198"/>
  <c r="BS90" i="198"/>
  <c r="W73" i="198"/>
  <c r="G90" i="198"/>
  <c r="G39" i="197"/>
  <c r="Z39" i="197"/>
  <c r="AH56" i="197"/>
  <c r="AE124" i="197"/>
  <c r="AH141" i="197"/>
  <c r="W107" i="197"/>
  <c r="AX56" i="198"/>
  <c r="BS56" i="198"/>
  <c r="G73" i="198"/>
  <c r="CA73" i="198"/>
  <c r="BK90" i="198"/>
  <c r="AE107" i="198"/>
  <c r="BN107" i="198"/>
  <c r="R124" i="198"/>
  <c r="BK124" i="198"/>
  <c r="W141" i="198"/>
  <c r="AP141" i="198"/>
  <c r="CI141" i="198"/>
  <c r="BK73" i="198"/>
  <c r="AU90" i="198"/>
  <c r="CI107" i="198"/>
  <c r="AP124" i="198"/>
  <c r="AH56" i="198"/>
  <c r="BC56" i="198"/>
  <c r="CI90" i="198"/>
  <c r="BS107" i="198"/>
  <c r="G141" i="198"/>
  <c r="BS141" i="198"/>
  <c r="Z124" i="198"/>
  <c r="AM56" i="198"/>
  <c r="CD56" i="198"/>
  <c r="BS73" i="198"/>
  <c r="BC90" i="198"/>
  <c r="AM107" i="198"/>
  <c r="BC141" i="198"/>
  <c r="R56" i="198"/>
  <c r="W107" i="198"/>
  <c r="AE124" i="198"/>
  <c r="CA124" i="198"/>
  <c r="AU22" i="198"/>
  <c r="BF124" i="198"/>
  <c r="O39" i="197"/>
  <c r="AE39" i="197"/>
  <c r="AU39" i="197"/>
  <c r="Z56" i="197"/>
  <c r="W73" i="197"/>
  <c r="G90" i="197"/>
  <c r="AU90" i="197"/>
  <c r="BC56" i="197"/>
  <c r="AH107" i="197"/>
  <c r="BC107" i="197"/>
  <c r="R124" i="197"/>
  <c r="Z141" i="197"/>
  <c r="AX73" i="197"/>
  <c r="AE90" i="197"/>
  <c r="BF124" i="197"/>
  <c r="O90" i="197"/>
  <c r="AP124" i="197"/>
  <c r="BF141" i="197"/>
  <c r="AM73" i="197"/>
  <c r="AU107" i="197"/>
  <c r="AU124" i="197"/>
  <c r="P1110" i="200"/>
  <c r="AF1110" i="200"/>
  <c r="AV1110" i="200"/>
  <c r="BL1110" i="200"/>
  <c r="P1127" i="200"/>
  <c r="AF1127" i="200"/>
  <c r="AV1127" i="200"/>
  <c r="BL1127" i="200"/>
  <c r="P1144" i="200"/>
  <c r="AF1144" i="200"/>
  <c r="AV1144" i="200"/>
  <c r="BL1144" i="200"/>
  <c r="P1161" i="200"/>
  <c r="AF1161" i="200"/>
  <c r="AV1161" i="200"/>
  <c r="BL1161" i="200"/>
  <c r="P1178" i="200"/>
  <c r="AF1178" i="200"/>
  <c r="AV1178" i="200"/>
  <c r="BL1178" i="200"/>
  <c r="P1195" i="200"/>
  <c r="AF1195" i="200"/>
  <c r="AV1195" i="200"/>
  <c r="BL1195" i="200"/>
  <c r="P1212" i="200"/>
  <c r="AF1212" i="200"/>
  <c r="AV1212" i="200"/>
  <c r="BL1212" i="200"/>
  <c r="P1229" i="200"/>
  <c r="AF1229" i="200"/>
  <c r="AV1229" i="200"/>
  <c r="BL1229" i="200"/>
  <c r="P1246" i="200"/>
  <c r="AF1246" i="200"/>
  <c r="AV1246" i="200"/>
  <c r="BL1246" i="200"/>
  <c r="P1263" i="200"/>
  <c r="AF1263" i="200"/>
  <c r="AV1263" i="200"/>
  <c r="BL1263" i="200"/>
  <c r="K974" i="200"/>
  <c r="H974" i="200"/>
  <c r="K991" i="200"/>
  <c r="H991" i="200"/>
  <c r="S566" i="200"/>
  <c r="AI566" i="200"/>
  <c r="AY566" i="200"/>
  <c r="BO566" i="200"/>
  <c r="S583" i="200"/>
  <c r="AI583" i="200"/>
  <c r="AY583" i="200"/>
  <c r="BO583" i="200"/>
  <c r="S600" i="200"/>
  <c r="AI600" i="200"/>
  <c r="AY600" i="200"/>
  <c r="BO600" i="200"/>
  <c r="S617" i="200"/>
  <c r="AI617" i="200"/>
  <c r="AY617" i="200"/>
  <c r="BO617" i="200"/>
  <c r="S634" i="200"/>
  <c r="AI634" i="200"/>
  <c r="AY634" i="200"/>
  <c r="BO634" i="200"/>
  <c r="S651" i="200"/>
  <c r="AI651" i="200"/>
  <c r="AY651" i="200"/>
  <c r="BO651" i="200"/>
  <c r="S668" i="200"/>
  <c r="AI668" i="200"/>
  <c r="AY668" i="200"/>
  <c r="BO668" i="200"/>
  <c r="S685" i="200"/>
  <c r="AI685" i="200"/>
  <c r="AY685" i="200"/>
  <c r="BO685" i="200"/>
  <c r="S702" i="200"/>
  <c r="AI702" i="200"/>
  <c r="AY702" i="200"/>
  <c r="BO702" i="200"/>
  <c r="S719" i="200"/>
  <c r="AI719" i="200"/>
  <c r="AY719" i="200"/>
  <c r="BO719" i="200"/>
  <c r="K821" i="200"/>
  <c r="H821" i="200"/>
  <c r="AQ821" i="200"/>
  <c r="AN821" i="200"/>
  <c r="K1042" i="200"/>
  <c r="H1042" i="200"/>
  <c r="K1076" i="200"/>
  <c r="H1076" i="200"/>
  <c r="AQ838" i="200"/>
  <c r="AN838" i="200"/>
  <c r="K872" i="200"/>
  <c r="H872" i="200"/>
  <c r="K957" i="200"/>
  <c r="H957" i="200"/>
  <c r="AA1025" i="200"/>
  <c r="X1025" i="200"/>
  <c r="H566" i="200"/>
  <c r="X566" i="200"/>
  <c r="AN566" i="200"/>
  <c r="BD566" i="200"/>
  <c r="H583" i="200"/>
  <c r="X583" i="200"/>
  <c r="AN583" i="200"/>
  <c r="BD583" i="200"/>
  <c r="H600" i="200"/>
  <c r="X600" i="200"/>
  <c r="AN600" i="200"/>
  <c r="BD600" i="200"/>
  <c r="H617" i="200"/>
  <c r="X617" i="200"/>
  <c r="AN617" i="200"/>
  <c r="BD617" i="200"/>
  <c r="H634" i="200"/>
  <c r="X634" i="200"/>
  <c r="AN634" i="200"/>
  <c r="BD634" i="200"/>
  <c r="H651" i="200"/>
  <c r="X651" i="200"/>
  <c r="AN651" i="200"/>
  <c r="BD651" i="200"/>
  <c r="H668" i="200"/>
  <c r="X668" i="200"/>
  <c r="AN668" i="200"/>
  <c r="BD668" i="200"/>
  <c r="H685" i="200"/>
  <c r="X685" i="200"/>
  <c r="AN685" i="200"/>
  <c r="BD685" i="200"/>
  <c r="H702" i="200"/>
  <c r="X702" i="200"/>
  <c r="AN702" i="200"/>
  <c r="BD702" i="200"/>
  <c r="H719" i="200"/>
  <c r="X719" i="200"/>
  <c r="AN719" i="200"/>
  <c r="BD719" i="200"/>
  <c r="H736" i="200"/>
  <c r="X736" i="200"/>
  <c r="AN736" i="200"/>
  <c r="BD736" i="200"/>
  <c r="H753" i="200"/>
  <c r="X753" i="200"/>
  <c r="AN753" i="200"/>
  <c r="BD753" i="200"/>
  <c r="H770" i="200"/>
  <c r="X770" i="200"/>
  <c r="AN770" i="200"/>
  <c r="BD770" i="200"/>
  <c r="H787" i="200"/>
  <c r="X787" i="200"/>
  <c r="AN787" i="200"/>
  <c r="BD787" i="200"/>
  <c r="H804" i="200"/>
  <c r="X804" i="200"/>
  <c r="AN804" i="200"/>
  <c r="BD804" i="200"/>
  <c r="S821" i="200"/>
  <c r="P821" i="200"/>
  <c r="AY821" i="200"/>
  <c r="AV821" i="200"/>
  <c r="AQ1042" i="200"/>
  <c r="AN1042" i="200"/>
  <c r="AQ1076" i="200"/>
  <c r="AN1076" i="200"/>
  <c r="AQ855" i="200"/>
  <c r="AN855" i="200"/>
  <c r="AQ889" i="200"/>
  <c r="AN889" i="200"/>
  <c r="K906" i="200"/>
  <c r="H906" i="200"/>
  <c r="AQ923" i="200"/>
  <c r="AN923" i="200"/>
  <c r="AA1093" i="200"/>
  <c r="X1093" i="200"/>
  <c r="AQ1008" i="200"/>
  <c r="AN1008" i="200"/>
  <c r="BG1025" i="200"/>
  <c r="BD1025" i="200"/>
  <c r="BG1059" i="200"/>
  <c r="BD1059" i="200"/>
  <c r="BG1093" i="200"/>
  <c r="BD1093" i="200"/>
  <c r="K923" i="200"/>
  <c r="H923" i="200"/>
  <c r="AQ940" i="200"/>
  <c r="AN940" i="200"/>
  <c r="AQ974" i="200"/>
  <c r="AN974" i="200"/>
  <c r="AQ991" i="200"/>
  <c r="AN991" i="200"/>
  <c r="AA1059" i="200"/>
  <c r="X1059" i="200"/>
  <c r="AA821" i="200"/>
  <c r="X821" i="200"/>
  <c r="BG821" i="200"/>
  <c r="BD821" i="200"/>
  <c r="K1025" i="200"/>
  <c r="H1025" i="200"/>
  <c r="K1059" i="200"/>
  <c r="H1059" i="200"/>
  <c r="K1093" i="200"/>
  <c r="H1093" i="200"/>
  <c r="AA838" i="200"/>
  <c r="X838" i="200"/>
  <c r="BG838" i="200"/>
  <c r="BD838" i="200"/>
  <c r="AA855" i="200"/>
  <c r="X855" i="200"/>
  <c r="BG855" i="200"/>
  <c r="BD855" i="200"/>
  <c r="AA872" i="200"/>
  <c r="X872" i="200"/>
  <c r="BG872" i="200"/>
  <c r="BD872" i="200"/>
  <c r="AA889" i="200"/>
  <c r="X889" i="200"/>
  <c r="BG889" i="200"/>
  <c r="BD889" i="200"/>
  <c r="AA906" i="200"/>
  <c r="X906" i="200"/>
  <c r="BG906" i="200"/>
  <c r="BD906" i="200"/>
  <c r="AA923" i="200"/>
  <c r="X923" i="200"/>
  <c r="BG923" i="200"/>
  <c r="BD923" i="200"/>
  <c r="AA940" i="200"/>
  <c r="X940" i="200"/>
  <c r="BG940" i="200"/>
  <c r="BD940" i="200"/>
  <c r="AA957" i="200"/>
  <c r="X957" i="200"/>
  <c r="BG957" i="200"/>
  <c r="BD957" i="200"/>
  <c r="AA974" i="200"/>
  <c r="X974" i="200"/>
  <c r="BG974" i="200"/>
  <c r="BD974" i="200"/>
  <c r="AA991" i="200"/>
  <c r="X991" i="200"/>
  <c r="BG991" i="200"/>
  <c r="BD991" i="200"/>
  <c r="AA1042" i="200"/>
  <c r="X1042" i="200"/>
  <c r="AA1076" i="200"/>
  <c r="X1076" i="200"/>
  <c r="K838" i="200"/>
  <c r="H838" i="200"/>
  <c r="K889" i="200"/>
  <c r="H889" i="200"/>
  <c r="K940" i="200"/>
  <c r="H940" i="200"/>
  <c r="AQ957" i="200"/>
  <c r="AN957" i="200"/>
  <c r="AI821" i="200"/>
  <c r="AF821" i="200"/>
  <c r="BO821" i="200"/>
  <c r="BL821" i="200"/>
  <c r="AA1008" i="200"/>
  <c r="X1008" i="200"/>
  <c r="AQ1025" i="200"/>
  <c r="AN1025" i="200"/>
  <c r="AQ1059" i="200"/>
  <c r="AN1059" i="200"/>
  <c r="AQ1093" i="200"/>
  <c r="AN1093" i="200"/>
  <c r="K855" i="200"/>
  <c r="H855" i="200"/>
  <c r="AQ872" i="200"/>
  <c r="AN872" i="200"/>
  <c r="AQ906" i="200"/>
  <c r="AN906" i="200"/>
  <c r="K1008" i="200"/>
  <c r="H1008" i="200"/>
  <c r="BG1008" i="200"/>
  <c r="BD1008" i="200"/>
  <c r="BG1042" i="200"/>
  <c r="BD1042" i="200"/>
  <c r="BG1076" i="200"/>
  <c r="BD1076" i="200"/>
  <c r="P838" i="200"/>
  <c r="AF838" i="200"/>
  <c r="AV838" i="200"/>
  <c r="BL838" i="200"/>
  <c r="P855" i="200"/>
  <c r="AF855" i="200"/>
  <c r="AV855" i="200"/>
  <c r="BL855" i="200"/>
  <c r="P872" i="200"/>
  <c r="AF872" i="200"/>
  <c r="AV872" i="200"/>
  <c r="BL872" i="200"/>
  <c r="P889" i="200"/>
  <c r="AF889" i="200"/>
  <c r="AV889" i="200"/>
  <c r="BL889" i="200"/>
  <c r="P906" i="200"/>
  <c r="AF906" i="200"/>
  <c r="AV906" i="200"/>
  <c r="BL906" i="200"/>
  <c r="P923" i="200"/>
  <c r="AF923" i="200"/>
  <c r="AV923" i="200"/>
  <c r="BL923" i="200"/>
  <c r="P940" i="200"/>
  <c r="AF940" i="200"/>
  <c r="AV940" i="200"/>
  <c r="BL940" i="200"/>
  <c r="P957" i="200"/>
  <c r="AF957" i="200"/>
  <c r="AV957" i="200"/>
  <c r="BL957" i="200"/>
  <c r="P974" i="200"/>
  <c r="AF974" i="200"/>
  <c r="AV974" i="200"/>
  <c r="BL974" i="200"/>
  <c r="P991" i="200"/>
  <c r="AF991" i="200"/>
  <c r="AV991" i="200"/>
  <c r="BL991" i="200"/>
  <c r="AV1008" i="200"/>
  <c r="H294" i="200"/>
  <c r="X294" i="200"/>
  <c r="AN294" i="200"/>
  <c r="BD294" i="200"/>
  <c r="H311" i="200"/>
  <c r="X311" i="200"/>
  <c r="AN311" i="200"/>
  <c r="BD311" i="200"/>
  <c r="H328" i="200"/>
  <c r="X328" i="200"/>
  <c r="AN328" i="200"/>
  <c r="BD328" i="200"/>
  <c r="H345" i="200"/>
  <c r="X345" i="200"/>
  <c r="AN345" i="200"/>
  <c r="BD345" i="200"/>
  <c r="H362" i="200"/>
  <c r="X362" i="200"/>
  <c r="AN362" i="200"/>
  <c r="BD362" i="200"/>
  <c r="H379" i="200"/>
  <c r="X379" i="200"/>
  <c r="AN379" i="200"/>
  <c r="BD379" i="200"/>
  <c r="H396" i="200"/>
  <c r="X396" i="200"/>
  <c r="AN396" i="200"/>
  <c r="BD396" i="200"/>
  <c r="H413" i="200"/>
  <c r="X413" i="200"/>
  <c r="AN413" i="200"/>
  <c r="BD413" i="200"/>
  <c r="H430" i="200"/>
  <c r="X430" i="200"/>
  <c r="AN430" i="200"/>
  <c r="BD430" i="200"/>
  <c r="H447" i="200"/>
  <c r="X447" i="200"/>
  <c r="AN447" i="200"/>
  <c r="BD447" i="200"/>
  <c r="H464" i="200"/>
  <c r="X464" i="200"/>
  <c r="AN464" i="200"/>
  <c r="BD464" i="200"/>
  <c r="H481" i="200"/>
  <c r="X481" i="200"/>
  <c r="AN481" i="200"/>
  <c r="BD481" i="200"/>
  <c r="H498" i="200"/>
  <c r="X498" i="200"/>
  <c r="AN498" i="200"/>
  <c r="BD498" i="200"/>
  <c r="H515" i="200"/>
  <c r="X515" i="200"/>
  <c r="AN515" i="200"/>
  <c r="BD515" i="200"/>
  <c r="H532" i="200"/>
  <c r="X532" i="200"/>
  <c r="AN532" i="200"/>
  <c r="BD532" i="200"/>
  <c r="H549" i="200"/>
  <c r="X549" i="200"/>
  <c r="AN549" i="200"/>
  <c r="BD549" i="200"/>
  <c r="P294" i="200"/>
  <c r="AF294" i="200"/>
  <c r="AV294" i="200"/>
  <c r="BL294" i="200"/>
  <c r="P311" i="200"/>
  <c r="AF311" i="200"/>
  <c r="AV311" i="200"/>
  <c r="BL311" i="200"/>
  <c r="P328" i="200"/>
  <c r="AF328" i="200"/>
  <c r="AV328" i="200"/>
  <c r="BL328" i="200"/>
  <c r="P345" i="200"/>
  <c r="AF345" i="200"/>
  <c r="AV345" i="200"/>
  <c r="BL345" i="200"/>
  <c r="P362" i="200"/>
  <c r="AF362" i="200"/>
  <c r="AV362" i="200"/>
  <c r="BL362" i="200"/>
  <c r="P379" i="200"/>
  <c r="AF379" i="200"/>
  <c r="AV379" i="200"/>
  <c r="BL379" i="200"/>
  <c r="P396" i="200"/>
  <c r="AF396" i="200"/>
  <c r="AV396" i="200"/>
  <c r="BL396" i="200"/>
  <c r="P413" i="200"/>
  <c r="AF413" i="200"/>
  <c r="AV413" i="200"/>
  <c r="BL413" i="200"/>
  <c r="P430" i="200"/>
  <c r="AF430" i="200"/>
  <c r="AV430" i="200"/>
  <c r="BL430" i="200"/>
  <c r="P447" i="200"/>
  <c r="AF447" i="200"/>
  <c r="AV447" i="200"/>
  <c r="BL447" i="200"/>
  <c r="P464" i="200"/>
  <c r="AF464" i="200"/>
  <c r="AV464" i="200"/>
  <c r="BL464" i="200"/>
  <c r="P481" i="200"/>
  <c r="AF481" i="200"/>
  <c r="AV481" i="200"/>
  <c r="BL481" i="200"/>
  <c r="P498" i="200"/>
  <c r="AF498" i="200"/>
  <c r="AV498" i="200"/>
  <c r="BL498" i="200"/>
  <c r="P515" i="200"/>
  <c r="AF515" i="200"/>
  <c r="AV515" i="200"/>
  <c r="BL515" i="200"/>
  <c r="P532" i="200"/>
  <c r="AF532" i="200"/>
  <c r="AV532" i="200"/>
  <c r="H158" i="200"/>
  <c r="X158" i="200"/>
  <c r="AN158" i="200"/>
  <c r="BD158" i="200"/>
  <c r="H175" i="200"/>
  <c r="X175" i="200"/>
  <c r="AN175" i="200"/>
  <c r="BD175" i="200"/>
  <c r="H192" i="200"/>
  <c r="X192" i="200"/>
  <c r="AN192" i="200"/>
  <c r="BD192" i="200"/>
  <c r="H209" i="200"/>
  <c r="X209" i="200"/>
  <c r="AN209" i="200"/>
  <c r="BD209" i="200"/>
  <c r="H226" i="200"/>
  <c r="X226" i="200"/>
  <c r="AN226" i="200"/>
  <c r="BD226" i="200"/>
  <c r="H243" i="200"/>
  <c r="X243" i="200"/>
  <c r="AN243" i="200"/>
  <c r="BD243" i="200"/>
  <c r="H260" i="200"/>
  <c r="X260" i="200"/>
  <c r="AN260" i="200"/>
  <c r="BD260" i="200"/>
  <c r="H277" i="200"/>
  <c r="X277" i="200"/>
  <c r="AN277" i="200"/>
  <c r="BD277" i="200"/>
  <c r="AQ90" i="200"/>
  <c r="AN90" i="200"/>
  <c r="AQ107" i="200"/>
  <c r="AN107" i="200"/>
  <c r="K124" i="200"/>
  <c r="H124" i="200"/>
  <c r="AQ124" i="200"/>
  <c r="AN124" i="200"/>
  <c r="K141" i="200"/>
  <c r="H141" i="200"/>
  <c r="AQ141" i="200"/>
  <c r="AN141" i="200"/>
  <c r="AI73" i="200"/>
  <c r="K90" i="200"/>
  <c r="H90" i="200"/>
  <c r="K107" i="200"/>
  <c r="H107" i="200"/>
  <c r="S90" i="200"/>
  <c r="P90" i="200"/>
  <c r="AY90" i="200"/>
  <c r="AV90" i="200"/>
  <c r="S107" i="200"/>
  <c r="P107" i="200"/>
  <c r="AY107" i="200"/>
  <c r="AV107" i="200"/>
  <c r="S124" i="200"/>
  <c r="P124" i="200"/>
  <c r="AY124" i="200"/>
  <c r="AV124" i="200"/>
  <c r="S141" i="200"/>
  <c r="P141" i="200"/>
  <c r="AY141" i="200"/>
  <c r="AV141" i="200"/>
  <c r="BG73" i="200"/>
  <c r="AA90" i="200"/>
  <c r="X90" i="200"/>
  <c r="AA124" i="200"/>
  <c r="X124" i="200"/>
  <c r="AA107" i="200"/>
  <c r="X107" i="200"/>
  <c r="AA141" i="200"/>
  <c r="X141" i="200"/>
  <c r="BG141" i="200"/>
  <c r="BD141" i="200"/>
  <c r="BL73" i="200"/>
  <c r="AI90" i="200"/>
  <c r="AF90" i="200"/>
  <c r="BO90" i="200"/>
  <c r="BL90" i="200"/>
  <c r="AI107" i="200"/>
  <c r="AF107" i="200"/>
  <c r="BO107" i="200"/>
  <c r="BL107" i="200"/>
  <c r="AI124" i="200"/>
  <c r="AF124" i="200"/>
  <c r="BO124" i="200"/>
  <c r="BL124" i="200"/>
  <c r="AI141" i="200"/>
  <c r="AF141" i="200"/>
  <c r="BO141" i="200"/>
  <c r="BL141" i="200"/>
  <c r="BG90" i="200"/>
  <c r="BD90" i="200"/>
  <c r="BG107" i="200"/>
  <c r="BD107" i="200"/>
  <c r="BG124" i="200"/>
  <c r="BD124" i="200"/>
  <c r="BO107" i="199"/>
  <c r="BL107" i="199"/>
  <c r="BO141" i="199"/>
  <c r="BL141" i="199"/>
  <c r="AI143" i="199"/>
  <c r="AF143" i="199"/>
  <c r="AI145" i="199"/>
  <c r="AF145" i="199"/>
  <c r="AI147" i="199"/>
  <c r="AF147" i="199"/>
  <c r="AI149" i="199"/>
  <c r="AF149" i="199"/>
  <c r="AI151" i="199"/>
  <c r="AF151" i="199"/>
  <c r="AI153" i="199"/>
  <c r="AF153" i="199"/>
  <c r="AI155" i="199"/>
  <c r="AF155" i="199"/>
  <c r="AI157" i="199"/>
  <c r="AF157" i="199"/>
  <c r="S107" i="199"/>
  <c r="P107" i="199"/>
  <c r="S141" i="199"/>
  <c r="P141" i="199"/>
  <c r="AY146" i="199"/>
  <c r="AV146" i="199"/>
  <c r="AY148" i="199"/>
  <c r="AV148" i="199"/>
  <c r="H149" i="199"/>
  <c r="AY150" i="199"/>
  <c r="AV150" i="199"/>
  <c r="H151" i="199"/>
  <c r="AY152" i="199"/>
  <c r="AV152" i="199"/>
  <c r="H153" i="199"/>
  <c r="AY154" i="199"/>
  <c r="AV154" i="199"/>
  <c r="H155" i="199"/>
  <c r="AY156" i="199"/>
  <c r="AV156" i="199"/>
  <c r="BO143" i="199"/>
  <c r="BL143" i="199"/>
  <c r="X144" i="199"/>
  <c r="BO145" i="199"/>
  <c r="BL145" i="199"/>
  <c r="X146" i="199"/>
  <c r="BO147" i="199"/>
  <c r="BL147" i="199"/>
  <c r="X148" i="199"/>
  <c r="BO149" i="199"/>
  <c r="BL149" i="199"/>
  <c r="X150" i="199"/>
  <c r="BO151" i="199"/>
  <c r="BL151" i="199"/>
  <c r="X152" i="199"/>
  <c r="BO153" i="199"/>
  <c r="BL153" i="199"/>
  <c r="X154" i="199"/>
  <c r="BO155" i="199"/>
  <c r="BL155" i="199"/>
  <c r="X156" i="199"/>
  <c r="AN142" i="199"/>
  <c r="S143" i="199"/>
  <c r="P143" i="199"/>
  <c r="AN143" i="199"/>
  <c r="S145" i="199"/>
  <c r="P145" i="199"/>
  <c r="AN145" i="199"/>
  <c r="S147" i="199"/>
  <c r="P147" i="199"/>
  <c r="AN147" i="199"/>
  <c r="S149" i="199"/>
  <c r="P149" i="199"/>
  <c r="AN149" i="199"/>
  <c r="S151" i="199"/>
  <c r="P151" i="199"/>
  <c r="AN151" i="199"/>
  <c r="S153" i="199"/>
  <c r="P153" i="199"/>
  <c r="AN153" i="199"/>
  <c r="S155" i="199"/>
  <c r="P155" i="199"/>
  <c r="AN155" i="199"/>
  <c r="S157" i="199"/>
  <c r="P157" i="199"/>
  <c r="AN157" i="199"/>
  <c r="AV22" i="199"/>
  <c r="AF39" i="199"/>
  <c r="P56" i="199"/>
  <c r="BL56" i="199"/>
  <c r="AF73" i="199"/>
  <c r="BD90" i="199"/>
  <c r="AI124" i="199"/>
  <c r="AF124" i="199"/>
  <c r="H90" i="199"/>
  <c r="AY107" i="199"/>
  <c r="AV107" i="199"/>
  <c r="H124" i="199"/>
  <c r="AY141" i="199"/>
  <c r="AV141" i="199"/>
  <c r="S22" i="199"/>
  <c r="AI22" i="199"/>
  <c r="AY22" i="199"/>
  <c r="BO22" i="199"/>
  <c r="S39" i="199"/>
  <c r="AY39" i="199"/>
  <c r="BO39" i="199"/>
  <c r="AI56" i="199"/>
  <c r="AY56" i="199"/>
  <c r="S73" i="199"/>
  <c r="BD73" i="199"/>
  <c r="BO90" i="199"/>
  <c r="BL90" i="199"/>
  <c r="X107" i="199"/>
  <c r="BO124" i="199"/>
  <c r="BL124" i="199"/>
  <c r="X141" i="199"/>
  <c r="AI144" i="199"/>
  <c r="AF144" i="199"/>
  <c r="BD144" i="199"/>
  <c r="AI146" i="199"/>
  <c r="AF146" i="199"/>
  <c r="BD146" i="199"/>
  <c r="AI148" i="199"/>
  <c r="AF148" i="199"/>
  <c r="BD148" i="199"/>
  <c r="AI150" i="199"/>
  <c r="AF150" i="199"/>
  <c r="BD150" i="199"/>
  <c r="AI152" i="199"/>
  <c r="AF152" i="199"/>
  <c r="BD152" i="199"/>
  <c r="AI154" i="199"/>
  <c r="AF154" i="199"/>
  <c r="BD154" i="199"/>
  <c r="AI156" i="199"/>
  <c r="AF156" i="199"/>
  <c r="BD156" i="199"/>
  <c r="AF22" i="199"/>
  <c r="BD124" i="199"/>
  <c r="G158" i="199"/>
  <c r="W158" i="199"/>
  <c r="AM158" i="199"/>
  <c r="BC158" i="199"/>
  <c r="S90" i="199"/>
  <c r="P90" i="199"/>
  <c r="S124" i="199"/>
  <c r="P124" i="199"/>
  <c r="K142" i="199"/>
  <c r="AY143" i="199"/>
  <c r="AV143" i="199"/>
  <c r="H144" i="199"/>
  <c r="AY145" i="199"/>
  <c r="AV145" i="199"/>
  <c r="H146" i="199"/>
  <c r="AY147" i="199"/>
  <c r="AV147" i="199"/>
  <c r="H148" i="199"/>
  <c r="AY149" i="199"/>
  <c r="AV149" i="199"/>
  <c r="H150" i="199"/>
  <c r="AY151" i="199"/>
  <c r="AV151" i="199"/>
  <c r="H152" i="199"/>
  <c r="AY153" i="199"/>
  <c r="AV153" i="199"/>
  <c r="H154" i="199"/>
  <c r="AY155" i="199"/>
  <c r="AV155" i="199"/>
  <c r="H156" i="199"/>
  <c r="AY144" i="199"/>
  <c r="AV144" i="199"/>
  <c r="P22" i="199"/>
  <c r="AI90" i="199"/>
  <c r="AF90" i="199"/>
  <c r="AI107" i="199"/>
  <c r="AF107" i="199"/>
  <c r="AI141" i="199"/>
  <c r="AF141" i="199"/>
  <c r="BO142" i="199"/>
  <c r="BL142" i="199"/>
  <c r="X143" i="199"/>
  <c r="BO144" i="199"/>
  <c r="BL144" i="199"/>
  <c r="X145" i="199"/>
  <c r="BO146" i="199"/>
  <c r="BL146" i="199"/>
  <c r="X147" i="199"/>
  <c r="BO148" i="199"/>
  <c r="BL148" i="199"/>
  <c r="X149" i="199"/>
  <c r="BO150" i="199"/>
  <c r="BL150" i="199"/>
  <c r="X151" i="199"/>
  <c r="BO152" i="199"/>
  <c r="BL152" i="199"/>
  <c r="X153" i="199"/>
  <c r="BO154" i="199"/>
  <c r="BL154" i="199"/>
  <c r="X155" i="199"/>
  <c r="BO156" i="199"/>
  <c r="BL156" i="199"/>
  <c r="X157" i="199"/>
  <c r="BL22" i="199"/>
  <c r="AY90" i="199"/>
  <c r="AV90" i="199"/>
  <c r="AY124" i="199"/>
  <c r="AV124" i="199"/>
  <c r="S144" i="199"/>
  <c r="P144" i="199"/>
  <c r="AN144" i="199"/>
  <c r="S146" i="199"/>
  <c r="P146" i="199"/>
  <c r="AN146" i="199"/>
  <c r="S148" i="199"/>
  <c r="P148" i="199"/>
  <c r="AN148" i="199"/>
  <c r="S150" i="199"/>
  <c r="P150" i="199"/>
  <c r="S152" i="199"/>
  <c r="P152" i="199"/>
  <c r="AN152" i="199"/>
  <c r="S154" i="199"/>
  <c r="P154" i="199"/>
  <c r="AN154" i="199"/>
  <c r="S156" i="199"/>
  <c r="P156" i="199"/>
  <c r="AN156" i="199"/>
  <c r="AV142" i="199"/>
  <c r="AV157" i="199"/>
  <c r="BL157" i="199"/>
  <c r="CD39" i="198"/>
  <c r="CA39" i="198"/>
  <c r="AX141" i="198"/>
  <c r="AU141" i="198"/>
  <c r="J22" i="198"/>
  <c r="G22" i="198"/>
  <c r="BV22" i="198"/>
  <c r="BS22" i="198"/>
  <c r="AE22" i="198"/>
  <c r="BN39" i="198"/>
  <c r="BK39" i="198"/>
  <c r="W56" i="198"/>
  <c r="CI56" i="198"/>
  <c r="AX124" i="198"/>
  <c r="AU124" i="198"/>
  <c r="AH141" i="198"/>
  <c r="AE141" i="198"/>
  <c r="BF22" i="198"/>
  <c r="BC22" i="198"/>
  <c r="J56" i="198"/>
  <c r="G124" i="198"/>
  <c r="J124" i="198"/>
  <c r="AH22" i="198"/>
  <c r="AX39" i="198"/>
  <c r="AU39" i="198"/>
  <c r="R141" i="198"/>
  <c r="O141" i="198"/>
  <c r="CD141" i="198"/>
  <c r="CA141" i="198"/>
  <c r="AP22" i="198"/>
  <c r="AM22" i="198"/>
  <c r="R39" i="198"/>
  <c r="O39" i="198"/>
  <c r="R22" i="198"/>
  <c r="AH39" i="198"/>
  <c r="AE39" i="198"/>
  <c r="BN141" i="198"/>
  <c r="BK141" i="198"/>
  <c r="Z22" i="198"/>
  <c r="W22" i="198"/>
  <c r="R73" i="198"/>
  <c r="CI22" i="198"/>
  <c r="CL22" i="198"/>
  <c r="J107" i="198"/>
  <c r="CL124" i="198"/>
  <c r="BV124" i="198"/>
  <c r="R22" i="197"/>
  <c r="BF90" i="197"/>
  <c r="BC90" i="197"/>
  <c r="AP56" i="197"/>
  <c r="AM56" i="197"/>
  <c r="J73" i="197"/>
  <c r="G73" i="197"/>
  <c r="AX22" i="197"/>
  <c r="AH22" i="197"/>
  <c r="R141" i="197"/>
  <c r="AP141" i="197"/>
  <c r="AH73" i="197"/>
  <c r="AM107" i="197"/>
  <c r="AX141" i="197"/>
  <c r="J22" i="197"/>
  <c r="Z22" i="197"/>
  <c r="AP22" i="197"/>
  <c r="BF22" i="197"/>
  <c r="AX56" i="197"/>
  <c r="R73" i="197"/>
  <c r="J107" i="197"/>
  <c r="J141" i="197"/>
  <c r="G124" i="197"/>
  <c r="AY158" i="199" l="1"/>
  <c r="AV158" i="199"/>
  <c r="AU1280" i="200"/>
  <c r="CP107" i="198"/>
  <c r="BN23" i="197"/>
  <c r="CT23" i="198"/>
  <c r="S1264" i="200"/>
  <c r="BK1280" i="200"/>
  <c r="P158" i="199"/>
  <c r="AI1276" i="200"/>
  <c r="AI1279" i="200"/>
  <c r="BN74" i="197"/>
  <c r="AI1277" i="200"/>
  <c r="AI1271" i="200"/>
  <c r="AI1265" i="200"/>
  <c r="AI1272" i="200"/>
  <c r="AI1267" i="200"/>
  <c r="AI1278" i="200"/>
  <c r="AI1274" i="200"/>
  <c r="AI1270" i="200"/>
  <c r="AI1266" i="200"/>
  <c r="AI1268" i="200"/>
  <c r="AI1273" i="200"/>
  <c r="AI1275" i="200"/>
  <c r="AI1269" i="200"/>
  <c r="BK7" i="197"/>
  <c r="AI1264" i="200"/>
  <c r="BK117" i="197"/>
  <c r="AF1274" i="200"/>
  <c r="AF1279" i="200"/>
  <c r="AF1264" i="200"/>
  <c r="AF1268" i="200"/>
  <c r="AF1277" i="200"/>
  <c r="AF1269" i="200"/>
  <c r="AF1271" i="200"/>
  <c r="AF1278" i="200"/>
  <c r="AF1272" i="200"/>
  <c r="AF1267" i="200"/>
  <c r="AF1266" i="200"/>
  <c r="AF1275" i="200"/>
  <c r="AF1276" i="200"/>
  <c r="AF1273" i="200"/>
  <c r="AF1265" i="200"/>
  <c r="AF1270" i="200"/>
  <c r="BS11" i="197"/>
  <c r="BS7" i="197"/>
  <c r="BS13" i="197"/>
  <c r="BS12" i="197"/>
  <c r="BS9" i="197"/>
  <c r="BS8" i="197"/>
  <c r="BS6" i="197"/>
  <c r="BS10" i="197"/>
  <c r="H1265" i="200"/>
  <c r="AI158" i="199"/>
  <c r="BN73" i="197" s="1"/>
  <c r="AE1280" i="200"/>
  <c r="AQ1264" i="200"/>
  <c r="BL158" i="199"/>
  <c r="BO158" i="199"/>
  <c r="BO1280" i="200" s="1"/>
  <c r="CP141" i="198"/>
  <c r="BJ141" i="197"/>
  <c r="CQ7" i="198"/>
  <c r="BD1273" i="200"/>
  <c r="CQ117" i="198"/>
  <c r="S158" i="199"/>
  <c r="BK53" i="197"/>
  <c r="CQ53" i="198"/>
  <c r="X1277" i="200"/>
  <c r="BN25" i="197"/>
  <c r="CT25" i="198"/>
  <c r="S1266" i="200"/>
  <c r="BK129" i="197"/>
  <c r="CQ129" i="198"/>
  <c r="BL1268" i="200"/>
  <c r="BN134" i="197"/>
  <c r="CT134" i="198"/>
  <c r="BO1273" i="200"/>
  <c r="BK9" i="197"/>
  <c r="CQ9" i="198"/>
  <c r="H1267" i="200"/>
  <c r="BN47" i="197"/>
  <c r="CT47" i="198"/>
  <c r="AA1271" i="200"/>
  <c r="BN18" i="197"/>
  <c r="CT18" i="198"/>
  <c r="K1276" i="200"/>
  <c r="BN83" i="197"/>
  <c r="CT83" i="198"/>
  <c r="AQ1273" i="200"/>
  <c r="BN123" i="197"/>
  <c r="CT123" i="198"/>
  <c r="BG1279" i="200"/>
  <c r="BN42" i="197"/>
  <c r="CT42" i="198"/>
  <c r="AA1266" i="200"/>
  <c r="BK23" i="197"/>
  <c r="CQ23" i="198"/>
  <c r="P1264" i="200"/>
  <c r="BN79" i="197"/>
  <c r="CT79" i="198"/>
  <c r="AQ1269" i="200"/>
  <c r="CQ84" i="198"/>
  <c r="BK84" i="197"/>
  <c r="AN1274" i="200"/>
  <c r="BK127" i="197"/>
  <c r="CQ127" i="198"/>
  <c r="BL1266" i="200"/>
  <c r="BK98" i="197"/>
  <c r="CQ98" i="198"/>
  <c r="AV1271" i="200"/>
  <c r="BK86" i="197"/>
  <c r="CQ86" i="198"/>
  <c r="AN1276" i="200"/>
  <c r="BK55" i="197"/>
  <c r="X1279" i="200"/>
  <c r="CQ55" i="198"/>
  <c r="BN93" i="197"/>
  <c r="CT93" i="198"/>
  <c r="AY1266" i="200"/>
  <c r="BK10" i="197"/>
  <c r="CQ10" i="198"/>
  <c r="H1268" i="200"/>
  <c r="BN69" i="197"/>
  <c r="CT69" i="198"/>
  <c r="BK38" i="197"/>
  <c r="P1279" i="200"/>
  <c r="CQ38" i="198"/>
  <c r="BN28" i="197"/>
  <c r="S1269" i="200"/>
  <c r="CT28" i="198"/>
  <c r="BK103" i="197"/>
  <c r="CQ103" i="198"/>
  <c r="AV1276" i="200"/>
  <c r="BN60" i="197"/>
  <c r="CT60" i="198"/>
  <c r="BN40" i="197"/>
  <c r="CT40" i="198"/>
  <c r="AA1264" i="200"/>
  <c r="BN9" i="197"/>
  <c r="K1267" i="200"/>
  <c r="CT9" i="198"/>
  <c r="BK35" i="197"/>
  <c r="CQ35" i="198"/>
  <c r="P1276" i="200"/>
  <c r="BK29" i="197"/>
  <c r="P1270" i="200"/>
  <c r="CQ29" i="198"/>
  <c r="BK139" i="197"/>
  <c r="CQ139" i="198"/>
  <c r="BL1278" i="200"/>
  <c r="BK49" i="197"/>
  <c r="X1273" i="200"/>
  <c r="CQ49" i="198"/>
  <c r="BN129" i="197"/>
  <c r="CT129" i="198"/>
  <c r="BO1268" i="200"/>
  <c r="CQ20" i="198"/>
  <c r="BK20" i="197"/>
  <c r="H1278" i="200"/>
  <c r="BN100" i="197"/>
  <c r="AY1273" i="200"/>
  <c r="CT100" i="198"/>
  <c r="BK94" i="197"/>
  <c r="AV1267" i="200"/>
  <c r="CQ94" i="198"/>
  <c r="AV1280" i="200"/>
  <c r="BK118" i="197"/>
  <c r="CQ118" i="198"/>
  <c r="BD1274" i="200"/>
  <c r="BN63" i="197"/>
  <c r="CT63" i="198"/>
  <c r="BN38" i="197"/>
  <c r="CT38" i="198"/>
  <c r="S1279" i="200"/>
  <c r="BK32" i="197"/>
  <c r="CQ32" i="198"/>
  <c r="P1273" i="200"/>
  <c r="BK77" i="197"/>
  <c r="AN1267" i="200"/>
  <c r="CQ77" i="198"/>
  <c r="BK138" i="197"/>
  <c r="CQ138" i="198"/>
  <c r="BL1277" i="200"/>
  <c r="BK48" i="197"/>
  <c r="CQ48" i="198"/>
  <c r="X1272" i="200"/>
  <c r="BN128" i="197"/>
  <c r="CT128" i="198"/>
  <c r="BO1267" i="200"/>
  <c r="BN103" i="197"/>
  <c r="CT103" i="198"/>
  <c r="AY1276" i="200"/>
  <c r="BK97" i="197"/>
  <c r="CQ97" i="198"/>
  <c r="AV1270" i="200"/>
  <c r="AF158" i="199"/>
  <c r="BK66" i="197"/>
  <c r="CQ66" i="198"/>
  <c r="BK58" i="197"/>
  <c r="CQ58" i="198"/>
  <c r="BN116" i="197"/>
  <c r="CT116" i="198"/>
  <c r="BG1272" i="200"/>
  <c r="BN89" i="197"/>
  <c r="CT89" i="198"/>
  <c r="AQ1279" i="200"/>
  <c r="CT88" i="198"/>
  <c r="AQ1278" i="200"/>
  <c r="BN88" i="197"/>
  <c r="BN19" i="197"/>
  <c r="CT19" i="198"/>
  <c r="K1277" i="200"/>
  <c r="BN16" i="197"/>
  <c r="CT16" i="198"/>
  <c r="K1274" i="200"/>
  <c r="BN112" i="197"/>
  <c r="CT112" i="198"/>
  <c r="BG1268" i="200"/>
  <c r="CQ57" i="198"/>
  <c r="BK57" i="197"/>
  <c r="BN57" i="197"/>
  <c r="CT57" i="198"/>
  <c r="BN14" i="197"/>
  <c r="CT14" i="198"/>
  <c r="K1272" i="200"/>
  <c r="BN43" i="197"/>
  <c r="CT43" i="198"/>
  <c r="AA1267" i="200"/>
  <c r="BN13" i="197"/>
  <c r="CT13" i="198"/>
  <c r="K1271" i="200"/>
  <c r="BN12" i="197"/>
  <c r="CT12" i="198"/>
  <c r="K1270" i="200"/>
  <c r="BK109" i="197"/>
  <c r="CQ109" i="198"/>
  <c r="BD1265" i="200"/>
  <c r="BK11" i="197"/>
  <c r="H1269" i="200"/>
  <c r="CQ11" i="198"/>
  <c r="BK40" i="197"/>
  <c r="CQ40" i="198"/>
  <c r="X1264" i="200"/>
  <c r="BK106" i="197"/>
  <c r="CQ106" i="198"/>
  <c r="AV1279" i="200"/>
  <c r="BK80" i="197"/>
  <c r="CQ80" i="198"/>
  <c r="AN1270" i="200"/>
  <c r="BN135" i="197"/>
  <c r="CT135" i="198"/>
  <c r="BO1274" i="200"/>
  <c r="BK100" i="197"/>
  <c r="CQ100" i="198"/>
  <c r="AV1273" i="200"/>
  <c r="BK63" i="197"/>
  <c r="CQ63" i="198"/>
  <c r="BK83" i="197"/>
  <c r="CQ83" i="198"/>
  <c r="AN1273" i="200"/>
  <c r="BK54" i="197"/>
  <c r="CQ54" i="198"/>
  <c r="X1278" i="200"/>
  <c r="BK128" i="197"/>
  <c r="CQ128" i="198"/>
  <c r="BL1267" i="200"/>
  <c r="BK13" i="197"/>
  <c r="H1271" i="200"/>
  <c r="CQ13" i="198"/>
  <c r="BN68" i="197"/>
  <c r="CT68" i="198"/>
  <c r="BK113" i="197"/>
  <c r="CQ113" i="198"/>
  <c r="BD1269" i="200"/>
  <c r="BK140" i="197"/>
  <c r="CQ140" i="198"/>
  <c r="BL1279" i="200"/>
  <c r="BN35" i="197"/>
  <c r="CT35" i="198"/>
  <c r="S1276" i="200"/>
  <c r="BN29" i="197"/>
  <c r="CT29" i="198"/>
  <c r="S1270" i="200"/>
  <c r="BN139" i="197"/>
  <c r="CT139" i="198"/>
  <c r="BO1278" i="200"/>
  <c r="BK133" i="197"/>
  <c r="CQ133" i="198"/>
  <c r="BL1272" i="200"/>
  <c r="BK43" i="197"/>
  <c r="CQ43" i="198"/>
  <c r="X1267" i="200"/>
  <c r="BK104" i="197"/>
  <c r="CQ104" i="198"/>
  <c r="AV1277" i="200"/>
  <c r="BK14" i="197"/>
  <c r="CQ14" i="198"/>
  <c r="H1272" i="200"/>
  <c r="BN94" i="197"/>
  <c r="CT94" i="198"/>
  <c r="AY1267" i="200"/>
  <c r="CT107" i="198"/>
  <c r="AY1280" i="200"/>
  <c r="BN107" i="197"/>
  <c r="BK67" i="197"/>
  <c r="CQ67" i="198"/>
  <c r="BK112" i="197"/>
  <c r="CQ112" i="198"/>
  <c r="BD1268" i="200"/>
  <c r="BK87" i="197"/>
  <c r="CQ87" i="198"/>
  <c r="AN1277" i="200"/>
  <c r="BN32" i="197"/>
  <c r="CT32" i="198"/>
  <c r="S1273" i="200"/>
  <c r="CQ26" i="198"/>
  <c r="BK26" i="197"/>
  <c r="P1267" i="200"/>
  <c r="BN138" i="197"/>
  <c r="BO1277" i="200"/>
  <c r="CT138" i="198"/>
  <c r="BK132" i="197"/>
  <c r="CQ132" i="198"/>
  <c r="BL1271" i="200"/>
  <c r="BK42" i="197"/>
  <c r="CQ42" i="198"/>
  <c r="X1266" i="200"/>
  <c r="BK17" i="197"/>
  <c r="CQ17" i="198"/>
  <c r="H1275" i="200"/>
  <c r="BN97" i="197"/>
  <c r="CT97" i="198"/>
  <c r="AY1270" i="200"/>
  <c r="BN66" i="197"/>
  <c r="CT66" i="198"/>
  <c r="BN58" i="197"/>
  <c r="CT58" i="198"/>
  <c r="BN117" i="197"/>
  <c r="CT117" i="198"/>
  <c r="BG1273" i="200"/>
  <c r="BK82" i="197"/>
  <c r="CQ82" i="198"/>
  <c r="AN1272" i="200"/>
  <c r="BN17" i="197"/>
  <c r="K1275" i="200"/>
  <c r="CT17" i="198"/>
  <c r="BN120" i="197"/>
  <c r="CT120" i="198"/>
  <c r="BG1276" i="200"/>
  <c r="BN109" i="197"/>
  <c r="CT109" i="198"/>
  <c r="BG1265" i="200"/>
  <c r="BN50" i="197"/>
  <c r="CT50" i="198"/>
  <c r="AA1274" i="200"/>
  <c r="BN10" i="197"/>
  <c r="CT10" i="198"/>
  <c r="K1268" i="200"/>
  <c r="BN75" i="197"/>
  <c r="CT75" i="198"/>
  <c r="AQ1265" i="200"/>
  <c r="BJ124" i="197"/>
  <c r="CP124" i="198"/>
  <c r="BC1280" i="200"/>
  <c r="BK122" i="197"/>
  <c r="CQ122" i="198"/>
  <c r="BD1278" i="200"/>
  <c r="BN67" i="197"/>
  <c r="CT67" i="198"/>
  <c r="BK61" i="197"/>
  <c r="CQ61" i="198"/>
  <c r="BK36" i="197"/>
  <c r="CQ36" i="198"/>
  <c r="P1277" i="200"/>
  <c r="BK81" i="197"/>
  <c r="CQ81" i="198"/>
  <c r="AN1271" i="200"/>
  <c r="BN26" i="197"/>
  <c r="S1267" i="200"/>
  <c r="CT26" i="198"/>
  <c r="BK52" i="197"/>
  <c r="X1276" i="200"/>
  <c r="CQ52" i="198"/>
  <c r="BN132" i="197"/>
  <c r="CT132" i="198"/>
  <c r="BO1271" i="200"/>
  <c r="CQ126" i="198"/>
  <c r="BK126" i="197"/>
  <c r="BL1265" i="200"/>
  <c r="BK101" i="197"/>
  <c r="CQ101" i="198"/>
  <c r="AV1274" i="200"/>
  <c r="BK95" i="197"/>
  <c r="CQ95" i="198"/>
  <c r="AV1268" i="200"/>
  <c r="BK72" i="197"/>
  <c r="CQ72" i="198"/>
  <c r="BK64" i="197"/>
  <c r="CQ64" i="198"/>
  <c r="BK21" i="197"/>
  <c r="H1279" i="200"/>
  <c r="CQ21" i="198"/>
  <c r="BN114" i="197"/>
  <c r="CT114" i="198"/>
  <c r="BG1270" i="200"/>
  <c r="BN15" i="197"/>
  <c r="CT15" i="198"/>
  <c r="K1273" i="200"/>
  <c r="BN54" i="197"/>
  <c r="CT54" i="198"/>
  <c r="AA1278" i="200"/>
  <c r="BN121" i="197"/>
  <c r="CT121" i="198"/>
  <c r="BG1277" i="200"/>
  <c r="CP39" i="198"/>
  <c r="BJ39" i="197"/>
  <c r="O1280" i="200"/>
  <c r="BN51" i="197"/>
  <c r="CT51" i="198"/>
  <c r="AA1275" i="200"/>
  <c r="BN11" i="197"/>
  <c r="CT11" i="198"/>
  <c r="K1269" i="200"/>
  <c r="BK78" i="197"/>
  <c r="CQ78" i="198"/>
  <c r="AN1268" i="200"/>
  <c r="BK33" i="197"/>
  <c r="CQ33" i="198"/>
  <c r="P1274" i="200"/>
  <c r="BK47" i="197"/>
  <c r="X1271" i="200"/>
  <c r="CQ47" i="198"/>
  <c r="BJ90" i="197"/>
  <c r="CP90" i="198"/>
  <c r="AM1280" i="200"/>
  <c r="BK71" i="197"/>
  <c r="CQ71" i="198"/>
  <c r="BK116" i="197"/>
  <c r="CQ116" i="198"/>
  <c r="BD1272" i="200"/>
  <c r="BN61" i="197"/>
  <c r="CT61" i="198"/>
  <c r="BN36" i="197"/>
  <c r="S1277" i="200"/>
  <c r="CT36" i="198"/>
  <c r="BK30" i="197"/>
  <c r="P1271" i="200"/>
  <c r="CQ30" i="198"/>
  <c r="BK75" i="197"/>
  <c r="CQ75" i="198"/>
  <c r="AN1265" i="200"/>
  <c r="BK136" i="197"/>
  <c r="CQ136" i="198"/>
  <c r="BL1275" i="200"/>
  <c r="BK46" i="197"/>
  <c r="CQ46" i="198"/>
  <c r="X1270" i="200"/>
  <c r="BN126" i="197"/>
  <c r="CT126" i="198"/>
  <c r="BO1265" i="200"/>
  <c r="BN101" i="197"/>
  <c r="CT101" i="198"/>
  <c r="AY1274" i="200"/>
  <c r="BN95" i="197"/>
  <c r="CT95" i="198"/>
  <c r="AY1268" i="200"/>
  <c r="BN72" i="197"/>
  <c r="CT72" i="198"/>
  <c r="BN64" i="197"/>
  <c r="CT64" i="198"/>
  <c r="BK108" i="197"/>
  <c r="CQ108" i="198"/>
  <c r="BD1264" i="200"/>
  <c r="BN115" i="197"/>
  <c r="CT115" i="198"/>
  <c r="BG1271" i="200"/>
  <c r="BN76" i="197"/>
  <c r="CT76" i="198"/>
  <c r="AQ1266" i="200"/>
  <c r="BN44" i="197"/>
  <c r="CT44" i="198"/>
  <c r="AA1268" i="200"/>
  <c r="BN55" i="197"/>
  <c r="CT55" i="198"/>
  <c r="AA1279" i="200"/>
  <c r="BK121" i="197"/>
  <c r="CQ121" i="198"/>
  <c r="BD1277" i="200"/>
  <c r="BN133" i="197"/>
  <c r="CT133" i="198"/>
  <c r="BO1272" i="200"/>
  <c r="BK8" i="197"/>
  <c r="H1266" i="200"/>
  <c r="CQ8" i="198"/>
  <c r="BJ56" i="197"/>
  <c r="CP56" i="198"/>
  <c r="W1280" i="200"/>
  <c r="BN71" i="197"/>
  <c r="CT71" i="198"/>
  <c r="CQ65" i="198"/>
  <c r="BK65" i="197"/>
  <c r="BK110" i="197"/>
  <c r="CQ110" i="198"/>
  <c r="BD1266" i="200"/>
  <c r="BK85" i="197"/>
  <c r="AN1275" i="200"/>
  <c r="CQ85" i="198"/>
  <c r="CT30" i="198"/>
  <c r="BN30" i="197"/>
  <c r="S1271" i="200"/>
  <c r="BK24" i="197"/>
  <c r="CQ24" i="198"/>
  <c r="P1265" i="200"/>
  <c r="BN136" i="197"/>
  <c r="CT136" i="198"/>
  <c r="BO1275" i="200"/>
  <c r="BK130" i="197"/>
  <c r="CQ130" i="198"/>
  <c r="BL1269" i="200"/>
  <c r="BK105" i="197"/>
  <c r="CQ105" i="198"/>
  <c r="AV1278" i="200"/>
  <c r="CQ15" i="198"/>
  <c r="H1273" i="200"/>
  <c r="BK15" i="197"/>
  <c r="CQ70" i="198"/>
  <c r="BK70" i="197"/>
  <c r="CQ62" i="198"/>
  <c r="BK62" i="197"/>
  <c r="CT49" i="198"/>
  <c r="BN49" i="197"/>
  <c r="AA1273" i="200"/>
  <c r="BN48" i="197"/>
  <c r="CT48" i="198"/>
  <c r="AA1272" i="200"/>
  <c r="BN21" i="197"/>
  <c r="CT21" i="198"/>
  <c r="K1279" i="200"/>
  <c r="BN20" i="197"/>
  <c r="CT20" i="198"/>
  <c r="K1278" i="200"/>
  <c r="BN87" i="197"/>
  <c r="CT87" i="198"/>
  <c r="AQ1277" i="200"/>
  <c r="BN86" i="197"/>
  <c r="CT86" i="198"/>
  <c r="AQ1276" i="200"/>
  <c r="BK111" i="197"/>
  <c r="CQ111" i="198"/>
  <c r="BD1267" i="200"/>
  <c r="BN7" i="197"/>
  <c r="CT7" i="198"/>
  <c r="K1265" i="200"/>
  <c r="CQ123" i="198"/>
  <c r="BK123" i="197"/>
  <c r="BD1279" i="200"/>
  <c r="BN82" i="197"/>
  <c r="CT82" i="198"/>
  <c r="AQ1272" i="200"/>
  <c r="BN111" i="197"/>
  <c r="CT111" i="198"/>
  <c r="BG1267" i="200"/>
  <c r="CT91" i="198"/>
  <c r="BN91" i="197"/>
  <c r="AY1264" i="200"/>
  <c r="BN81" i="197"/>
  <c r="CT81" i="198"/>
  <c r="AQ1271" i="200"/>
  <c r="CT80" i="198"/>
  <c r="BN80" i="197"/>
  <c r="AQ1270" i="200"/>
  <c r="BN110" i="197"/>
  <c r="CT110" i="198"/>
  <c r="BG1266" i="200"/>
  <c r="BN52" i="197"/>
  <c r="CT52" i="198"/>
  <c r="AA1276" i="200"/>
  <c r="CT41" i="198"/>
  <c r="BN41" i="197"/>
  <c r="AA1265" i="200"/>
  <c r="BK6" i="197"/>
  <c r="CQ6" i="198"/>
  <c r="H1264" i="200"/>
  <c r="BN108" i="197"/>
  <c r="CT108" i="198"/>
  <c r="BG1264" i="200"/>
  <c r="BJ22" i="197"/>
  <c r="CP22" i="198"/>
  <c r="G1280" i="200"/>
  <c r="BK120" i="197"/>
  <c r="BD1276" i="200"/>
  <c r="CQ120" i="198"/>
  <c r="BN65" i="197"/>
  <c r="CT65" i="198"/>
  <c r="BK59" i="197"/>
  <c r="CQ59" i="198"/>
  <c r="CQ34" i="198"/>
  <c r="P1275" i="200"/>
  <c r="BK34" i="197"/>
  <c r="BK79" i="197"/>
  <c r="CQ79" i="198"/>
  <c r="AN1269" i="200"/>
  <c r="BN24" i="197"/>
  <c r="CT24" i="198"/>
  <c r="S1265" i="200"/>
  <c r="BK50" i="197"/>
  <c r="CQ50" i="198"/>
  <c r="X1274" i="200"/>
  <c r="BN130" i="197"/>
  <c r="CT130" i="198"/>
  <c r="BO1269" i="200"/>
  <c r="BN105" i="197"/>
  <c r="CT105" i="198"/>
  <c r="AY1278" i="200"/>
  <c r="BK99" i="197"/>
  <c r="CQ99" i="198"/>
  <c r="AV1272" i="200"/>
  <c r="BN70" i="197"/>
  <c r="CT70" i="198"/>
  <c r="BN62" i="197"/>
  <c r="CT62" i="198"/>
  <c r="CQ115" i="198"/>
  <c r="BK115" i="197"/>
  <c r="BD1271" i="200"/>
  <c r="BJ73" i="197"/>
  <c r="CP73" i="198"/>
  <c r="BN113" i="197"/>
  <c r="CT113" i="198"/>
  <c r="BG1269" i="200"/>
  <c r="BN85" i="197"/>
  <c r="CT85" i="198"/>
  <c r="AQ1275" i="200"/>
  <c r="BN84" i="197"/>
  <c r="CT84" i="198"/>
  <c r="AQ1274" i="200"/>
  <c r="BK119" i="197"/>
  <c r="CQ119" i="198"/>
  <c r="BD1275" i="200"/>
  <c r="BN104" i="197"/>
  <c r="CT104" i="198"/>
  <c r="AY1277" i="200"/>
  <c r="BK91" i="197"/>
  <c r="CQ91" i="198"/>
  <c r="AV1264" i="200"/>
  <c r="BK27" i="197"/>
  <c r="CQ27" i="198"/>
  <c r="P1268" i="200"/>
  <c r="BK137" i="197"/>
  <c r="CQ137" i="198"/>
  <c r="BL1276" i="200"/>
  <c r="BN127" i="197"/>
  <c r="CT127" i="198"/>
  <c r="BO1266" i="200"/>
  <c r="BK18" i="197"/>
  <c r="CQ18" i="198"/>
  <c r="H1276" i="200"/>
  <c r="BN98" i="197"/>
  <c r="CT98" i="198"/>
  <c r="AY1271" i="200"/>
  <c r="BK92" i="197"/>
  <c r="CQ92" i="198"/>
  <c r="AV1265" i="200"/>
  <c r="BK88" i="197"/>
  <c r="CQ88" i="198"/>
  <c r="AN1278" i="200"/>
  <c r="BN33" i="197"/>
  <c r="CT33" i="198"/>
  <c r="S1274" i="200"/>
  <c r="BN27" i="197"/>
  <c r="CT27" i="198"/>
  <c r="S1268" i="200"/>
  <c r="BN137" i="197"/>
  <c r="CT137" i="198"/>
  <c r="BO1276" i="200"/>
  <c r="BK131" i="197"/>
  <c r="CQ131" i="198"/>
  <c r="BL1270" i="200"/>
  <c r="BK41" i="197"/>
  <c r="X1265" i="200"/>
  <c r="CQ41" i="198"/>
  <c r="BK102" i="197"/>
  <c r="AV1275" i="200"/>
  <c r="CQ102" i="198"/>
  <c r="CQ12" i="198"/>
  <c r="BK12" i="197"/>
  <c r="H1270" i="200"/>
  <c r="BN92" i="197"/>
  <c r="AY1265" i="200"/>
  <c r="CT92" i="198"/>
  <c r="BK37" i="197"/>
  <c r="P1278" i="200"/>
  <c r="CQ37" i="198"/>
  <c r="BK31" i="197"/>
  <c r="CQ31" i="198"/>
  <c r="P1272" i="200"/>
  <c r="CQ76" i="198"/>
  <c r="BK76" i="197"/>
  <c r="AN1266" i="200"/>
  <c r="BK141" i="197"/>
  <c r="CQ141" i="198"/>
  <c r="BL1280" i="200"/>
  <c r="BK51" i="197"/>
  <c r="CQ51" i="198"/>
  <c r="X1275" i="200"/>
  <c r="BN131" i="197"/>
  <c r="CT131" i="198"/>
  <c r="BO1270" i="200"/>
  <c r="BK125" i="197"/>
  <c r="CQ125" i="198"/>
  <c r="BL1264" i="200"/>
  <c r="BN102" i="197"/>
  <c r="CT102" i="198"/>
  <c r="AY1275" i="200"/>
  <c r="BK96" i="197"/>
  <c r="CQ96" i="198"/>
  <c r="AV1269" i="200"/>
  <c r="BN6" i="197"/>
  <c r="CT6" i="198"/>
  <c r="K1264" i="200"/>
  <c r="BN37" i="197"/>
  <c r="CT37" i="198"/>
  <c r="S1278" i="200"/>
  <c r="BN31" i="197"/>
  <c r="S1272" i="200"/>
  <c r="CT31" i="198"/>
  <c r="BK25" i="197"/>
  <c r="CQ25" i="198"/>
  <c r="P1266" i="200"/>
  <c r="BK135" i="197"/>
  <c r="CQ135" i="198"/>
  <c r="BL1274" i="200"/>
  <c r="BK45" i="197"/>
  <c r="CQ45" i="198"/>
  <c r="X1269" i="200"/>
  <c r="BN125" i="197"/>
  <c r="CT125" i="198"/>
  <c r="BO1264" i="200"/>
  <c r="BK93" i="197"/>
  <c r="CQ93" i="198"/>
  <c r="AV1266" i="200"/>
  <c r="BK16" i="197"/>
  <c r="H1274" i="200"/>
  <c r="CQ16" i="198"/>
  <c r="BN96" i="197"/>
  <c r="CT96" i="198"/>
  <c r="AY1269" i="200"/>
  <c r="BK69" i="197"/>
  <c r="CQ69" i="198"/>
  <c r="BK114" i="197"/>
  <c r="CQ114" i="198"/>
  <c r="BD1270" i="200"/>
  <c r="BN59" i="197"/>
  <c r="CT59" i="198"/>
  <c r="BK89" i="197"/>
  <c r="CQ89" i="198"/>
  <c r="AN1279" i="200"/>
  <c r="BN34" i="197"/>
  <c r="S1275" i="200"/>
  <c r="CT34" i="198"/>
  <c r="BK28" i="197"/>
  <c r="CQ28" i="198"/>
  <c r="P1269" i="200"/>
  <c r="BK74" i="197"/>
  <c r="CQ74" i="198"/>
  <c r="AN1264" i="200"/>
  <c r="CQ134" i="198"/>
  <c r="BK134" i="197"/>
  <c r="BL1273" i="200"/>
  <c r="BK44" i="197"/>
  <c r="X1268" i="200"/>
  <c r="CQ44" i="198"/>
  <c r="BK19" i="197"/>
  <c r="H1277" i="200"/>
  <c r="CQ19" i="198"/>
  <c r="CT99" i="198"/>
  <c r="AY1272" i="200"/>
  <c r="BN99" i="197"/>
  <c r="BK68" i="197"/>
  <c r="CQ68" i="198"/>
  <c r="BK60" i="197"/>
  <c r="CQ60" i="198"/>
  <c r="BN77" i="197"/>
  <c r="CT77" i="198"/>
  <c r="AQ1267" i="200"/>
  <c r="BN46" i="197"/>
  <c r="CT46" i="198"/>
  <c r="AA1270" i="200"/>
  <c r="BN8" i="197"/>
  <c r="CT8" i="198"/>
  <c r="K1266" i="200"/>
  <c r="BN140" i="197"/>
  <c r="CT140" i="198"/>
  <c r="BO1279" i="200"/>
  <c r="BN122" i="197"/>
  <c r="CT122" i="198"/>
  <c r="BG1278" i="200"/>
  <c r="BN45" i="197"/>
  <c r="CT45" i="198"/>
  <c r="AA1269" i="200"/>
  <c r="BN53" i="197"/>
  <c r="CT53" i="198"/>
  <c r="AA1277" i="200"/>
  <c r="BN106" i="197"/>
  <c r="CT106" i="198"/>
  <c r="AY1279" i="200"/>
  <c r="BN119" i="197"/>
  <c r="CT119" i="198"/>
  <c r="BG1275" i="200"/>
  <c r="BN118" i="197"/>
  <c r="CT118" i="198"/>
  <c r="BG1274" i="200"/>
  <c r="BN78" i="197"/>
  <c r="CT78" i="198"/>
  <c r="AQ1268" i="200"/>
  <c r="BG158" i="199"/>
  <c r="BD158" i="199"/>
  <c r="AQ158" i="199"/>
  <c r="AN158" i="199"/>
  <c r="AA158" i="199"/>
  <c r="X158" i="199"/>
  <c r="K158" i="199"/>
  <c r="H158" i="199"/>
  <c r="BK107" i="197" l="1"/>
  <c r="BR11" i="197" s="1"/>
  <c r="CQ107" i="198"/>
  <c r="CT73" i="198"/>
  <c r="BK39" i="197"/>
  <c r="BR7" i="197" s="1"/>
  <c r="P1280" i="200"/>
  <c r="CQ39" i="198"/>
  <c r="AI1280" i="200"/>
  <c r="BN39" i="197"/>
  <c r="BT7" i="197" s="1"/>
  <c r="BN141" i="197"/>
  <c r="BT13" i="197" s="1"/>
  <c r="BY13" i="197"/>
  <c r="BX13" i="197" s="1"/>
  <c r="BY12" i="197"/>
  <c r="BX12" i="197" s="1"/>
  <c r="BY11" i="197"/>
  <c r="BX11" i="197" s="1"/>
  <c r="BY8" i="197"/>
  <c r="BX8" i="197" s="1"/>
  <c r="BY10" i="197"/>
  <c r="BX10" i="197" s="1"/>
  <c r="BY9" i="197"/>
  <c r="BX9" i="197" s="1"/>
  <c r="BY7" i="197"/>
  <c r="BX7" i="197" s="1"/>
  <c r="BY6" i="197"/>
  <c r="BX6" i="197" s="1"/>
  <c r="AF1280" i="200"/>
  <c r="BT11" i="197"/>
  <c r="BT9" i="197"/>
  <c r="BR13" i="197"/>
  <c r="CT141" i="198"/>
  <c r="CT39" i="198"/>
  <c r="S1280" i="200"/>
  <c r="BK22" i="197"/>
  <c r="CQ22" i="198"/>
  <c r="H1280" i="200"/>
  <c r="CQ73" i="198"/>
  <c r="BK73" i="197"/>
  <c r="BN22" i="197"/>
  <c r="CT22" i="198"/>
  <c r="K1280" i="200"/>
  <c r="BK56" i="197"/>
  <c r="CQ56" i="198"/>
  <c r="X1280" i="200"/>
  <c r="BN56" i="197"/>
  <c r="CT56" i="198"/>
  <c r="AA1280" i="200"/>
  <c r="BK90" i="197"/>
  <c r="CQ90" i="198"/>
  <c r="AN1280" i="200"/>
  <c r="BN90" i="197"/>
  <c r="CT90" i="198"/>
  <c r="AQ1280" i="200"/>
  <c r="BN124" i="197"/>
  <c r="CT124" i="198"/>
  <c r="BG1280" i="200"/>
  <c r="BK124" i="197"/>
  <c r="CQ124" i="198"/>
  <c r="BD1280" i="200"/>
  <c r="BR6" i="197" l="1"/>
  <c r="BR8" i="197"/>
  <c r="BR12" i="197"/>
  <c r="BR10" i="197"/>
  <c r="BT12" i="197"/>
  <c r="BR9" i="197"/>
  <c r="BT8" i="197"/>
  <c r="BT6" i="197"/>
  <c r="BT10" i="197"/>
  <c r="S13" i="195"/>
  <c r="Q13" i="195"/>
  <c r="O13" i="195"/>
  <c r="M13" i="195"/>
  <c r="K13" i="195"/>
  <c r="I13" i="195"/>
  <c r="G13" i="195"/>
  <c r="E13" i="195"/>
  <c r="D13" i="195"/>
  <c r="K30" i="194"/>
  <c r="K29" i="194"/>
  <c r="K28" i="194"/>
  <c r="K27" i="194"/>
  <c r="K26" i="194"/>
  <c r="K25" i="194"/>
  <c r="K24" i="194"/>
  <c r="K23" i="194"/>
  <c r="K22" i="194"/>
  <c r="K21" i="194"/>
  <c r="K20" i="194"/>
  <c r="I30" i="194"/>
  <c r="I29" i="194"/>
  <c r="I28" i="194"/>
  <c r="I27" i="194"/>
  <c r="I26" i="194"/>
  <c r="I25" i="194"/>
  <c r="I24" i="194"/>
  <c r="I23" i="194"/>
  <c r="I22" i="194"/>
  <c r="I21" i="194"/>
  <c r="I20" i="194"/>
  <c r="G30" i="194"/>
  <c r="G29" i="194"/>
  <c r="G28" i="194"/>
  <c r="G27" i="194"/>
  <c r="G26" i="194"/>
  <c r="G25" i="194"/>
  <c r="G24" i="194"/>
  <c r="G23" i="194"/>
  <c r="G22" i="194"/>
  <c r="G21" i="194"/>
  <c r="G20" i="194"/>
  <c r="E30" i="194"/>
  <c r="E29" i="194"/>
  <c r="E28" i="194"/>
  <c r="E27" i="194"/>
  <c r="E26" i="194"/>
  <c r="E25" i="194"/>
  <c r="E24" i="194"/>
  <c r="E23" i="194"/>
  <c r="E22" i="194"/>
  <c r="E21" i="194"/>
  <c r="E20" i="194"/>
  <c r="K15" i="194"/>
  <c r="K14" i="194"/>
  <c r="K13" i="194"/>
  <c r="K12" i="194"/>
  <c r="K11" i="194"/>
  <c r="K10" i="194"/>
  <c r="K9" i="194"/>
  <c r="K8" i="194"/>
  <c r="K7" i="194"/>
  <c r="K6" i="194"/>
  <c r="K5" i="194"/>
  <c r="I15" i="194"/>
  <c r="I14" i="194"/>
  <c r="I13" i="194"/>
  <c r="I12" i="194"/>
  <c r="I11" i="194"/>
  <c r="I10" i="194"/>
  <c r="I9" i="194"/>
  <c r="I8" i="194"/>
  <c r="I7" i="194"/>
  <c r="I6" i="194"/>
  <c r="I5" i="194"/>
  <c r="G15" i="194"/>
  <c r="G14" i="194"/>
  <c r="G13" i="194"/>
  <c r="G12" i="194"/>
  <c r="G11" i="194"/>
  <c r="G10" i="194"/>
  <c r="G9" i="194"/>
  <c r="G8" i="194"/>
  <c r="G7" i="194"/>
  <c r="G6" i="194"/>
  <c r="G5" i="194"/>
  <c r="E15" i="194"/>
  <c r="E14" i="194"/>
  <c r="E13" i="194"/>
  <c r="E12" i="194"/>
  <c r="E11" i="194"/>
  <c r="E10" i="194"/>
  <c r="E9" i="194"/>
  <c r="E8" i="194"/>
  <c r="E7" i="194"/>
  <c r="E6" i="194"/>
  <c r="E5" i="194"/>
  <c r="K22" i="193"/>
  <c r="K21" i="193"/>
  <c r="K20" i="193"/>
  <c r="K19" i="193"/>
  <c r="K18" i="193"/>
  <c r="K17" i="193"/>
  <c r="K16" i="193"/>
  <c r="I22" i="193"/>
  <c r="I20" i="193"/>
  <c r="I19" i="193"/>
  <c r="I18" i="193"/>
  <c r="I17" i="193"/>
  <c r="I16" i="193"/>
  <c r="G22" i="193"/>
  <c r="G20" i="193"/>
  <c r="G19" i="193"/>
  <c r="G18" i="193"/>
  <c r="G17" i="193"/>
  <c r="G16" i="193"/>
  <c r="E22" i="193"/>
  <c r="E20" i="193"/>
  <c r="E19" i="193"/>
  <c r="E18" i="193"/>
  <c r="E17" i="193"/>
  <c r="E16" i="193"/>
  <c r="K10" i="193"/>
  <c r="K9" i="193"/>
  <c r="K8" i="193"/>
  <c r="K7" i="193"/>
  <c r="K6" i="193"/>
  <c r="K5" i="193"/>
  <c r="I10" i="193"/>
  <c r="I9" i="193"/>
  <c r="I8" i="193"/>
  <c r="I7" i="193"/>
  <c r="I6" i="193"/>
  <c r="I5" i="193"/>
  <c r="G11" i="193"/>
  <c r="G10" i="193"/>
  <c r="G9" i="193"/>
  <c r="G8" i="193"/>
  <c r="G7" i="193"/>
  <c r="G6" i="193"/>
  <c r="G5" i="193"/>
  <c r="E11" i="193"/>
  <c r="E10" i="193"/>
  <c r="E9" i="193"/>
  <c r="E8" i="193"/>
  <c r="E7" i="193"/>
  <c r="E6" i="193"/>
  <c r="E5" i="193"/>
  <c r="D13" i="257" l="1"/>
  <c r="E38" i="263"/>
  <c r="D7" i="253"/>
  <c r="AN13" i="257"/>
  <c r="BG38" i="263"/>
  <c r="H13" i="253"/>
  <c r="J13" i="257"/>
  <c r="N38" i="263"/>
  <c r="F7" i="253"/>
  <c r="V13" i="257"/>
  <c r="AF38" i="263"/>
  <c r="J7" i="253"/>
  <c r="P13" i="257"/>
  <c r="W38" i="263"/>
  <c r="H7" i="253"/>
  <c r="AB13" i="257"/>
  <c r="AO38" i="263"/>
  <c r="D13" i="253"/>
  <c r="AT13" i="257"/>
  <c r="BP38" i="263"/>
  <c r="J13" i="253"/>
  <c r="C7" i="253"/>
  <c r="C13" i="253"/>
  <c r="AH13" i="257"/>
  <c r="AX38" i="263"/>
  <c r="F13" i="253"/>
  <c r="CA9" i="197"/>
  <c r="BZ9" i="197" s="1"/>
  <c r="CA13" i="197"/>
  <c r="BZ13" i="197" s="1"/>
  <c r="CA7" i="197"/>
  <c r="BZ7" i="197" s="1"/>
  <c r="CA12" i="197"/>
  <c r="BZ12" i="197" s="1"/>
  <c r="CA6" i="197"/>
  <c r="BZ6" i="197" s="1"/>
  <c r="CA8" i="197"/>
  <c r="BZ8" i="197" s="1"/>
  <c r="CA11" i="197"/>
  <c r="BZ11" i="197" s="1"/>
  <c r="CA10" i="197"/>
  <c r="BZ10" i="197" s="1"/>
  <c r="BW11" i="197"/>
  <c r="BV11" i="197" s="1"/>
  <c r="BW10" i="197"/>
  <c r="BV10" i="197" s="1"/>
  <c r="BW9" i="197"/>
  <c r="BV9" i="197" s="1"/>
  <c r="BW8" i="197"/>
  <c r="BV8" i="197" s="1"/>
  <c r="BW12" i="197"/>
  <c r="BV12" i="197" s="1"/>
  <c r="BW7" i="197"/>
  <c r="BV7" i="197" s="1"/>
  <c r="BW6" i="197"/>
  <c r="BV6" i="197" s="1"/>
  <c r="BW13" i="197"/>
  <c r="BV13" i="197" s="1"/>
  <c r="S79" i="196"/>
  <c r="J31" i="194"/>
  <c r="J23" i="193"/>
  <c r="Q79" i="196"/>
  <c r="H23" i="193"/>
  <c r="H31" i="194"/>
  <c r="O79" i="196"/>
  <c r="F23" i="193"/>
  <c r="F31" i="194"/>
  <c r="M79" i="196"/>
  <c r="D23" i="193"/>
  <c r="D31" i="194"/>
  <c r="K79" i="196"/>
  <c r="J12" i="193"/>
  <c r="J16" i="194"/>
  <c r="I79" i="196"/>
  <c r="H12" i="193"/>
  <c r="H16" i="194"/>
  <c r="G79" i="196"/>
  <c r="F16" i="194"/>
  <c r="F12" i="193"/>
  <c r="E79" i="196"/>
  <c r="D12" i="193"/>
  <c r="D16" i="194"/>
  <c r="T13" i="195"/>
  <c r="F13" i="195"/>
  <c r="R13" i="195"/>
  <c r="H13" i="195"/>
  <c r="P13" i="195"/>
  <c r="N13" i="195"/>
  <c r="L13" i="195"/>
  <c r="J13" i="195"/>
  <c r="D79" i="196"/>
  <c r="C31" i="194"/>
  <c r="C16" i="194"/>
  <c r="C23" i="193"/>
  <c r="C12" i="193"/>
  <c r="N302" i="265" l="1"/>
  <c r="D8" i="262"/>
  <c r="AF302" i="265"/>
  <c r="D16" i="262"/>
  <c r="W302" i="265"/>
  <c r="D12" i="262"/>
  <c r="E302" i="265"/>
  <c r="D4" i="262"/>
  <c r="BP302" i="265"/>
  <c r="D32" i="262"/>
  <c r="AX302" i="265"/>
  <c r="D24" i="262"/>
  <c r="D20" i="262"/>
  <c r="AO302" i="265"/>
  <c r="BG302" i="265"/>
  <c r="D28" i="262"/>
  <c r="I7" i="256"/>
  <c r="I12" i="255"/>
  <c r="M13" i="257"/>
  <c r="J79" i="258"/>
  <c r="O13" i="257"/>
  <c r="E13" i="253"/>
  <c r="R39" i="263"/>
  <c r="R41" i="263"/>
  <c r="R38" i="263"/>
  <c r="R40" i="263"/>
  <c r="V38" i="263"/>
  <c r="U38" i="263"/>
  <c r="V39" i="263"/>
  <c r="U41" i="263"/>
  <c r="V41" i="263"/>
  <c r="U39" i="263"/>
  <c r="U40" i="263"/>
  <c r="V40" i="263"/>
  <c r="AM12" i="255"/>
  <c r="AM7" i="256"/>
  <c r="AN79" i="258"/>
  <c r="AS13" i="257"/>
  <c r="AQ13" i="257"/>
  <c r="BB39" i="263"/>
  <c r="BB41" i="263"/>
  <c r="BB38" i="263"/>
  <c r="BB40" i="263"/>
  <c r="BE38" i="263"/>
  <c r="BF41" i="263"/>
  <c r="BE41" i="263"/>
  <c r="BF40" i="263"/>
  <c r="BF39" i="263"/>
  <c r="BE40" i="263"/>
  <c r="BE39" i="263"/>
  <c r="BF38" i="263"/>
  <c r="U7" i="256"/>
  <c r="U12" i="255"/>
  <c r="V79" i="258"/>
  <c r="AA13" i="257"/>
  <c r="Y13" i="257"/>
  <c r="I13" i="253"/>
  <c r="AS39" i="263"/>
  <c r="AS38" i="263"/>
  <c r="AS41" i="263"/>
  <c r="AS40" i="263"/>
  <c r="AW40" i="263"/>
  <c r="AV39" i="263"/>
  <c r="AV40" i="263"/>
  <c r="AW38" i="263"/>
  <c r="AV38" i="263"/>
  <c r="AW41" i="263"/>
  <c r="AW39" i="263"/>
  <c r="AV41" i="263"/>
  <c r="O7" i="256"/>
  <c r="U13" i="257"/>
  <c r="P79" i="258"/>
  <c r="O12" i="255"/>
  <c r="S13" i="257"/>
  <c r="G13" i="253"/>
  <c r="E7" i="253"/>
  <c r="BT41" i="263"/>
  <c r="BT40" i="263"/>
  <c r="BT38" i="263"/>
  <c r="BT39" i="263"/>
  <c r="BX40" i="263"/>
  <c r="BW38" i="263"/>
  <c r="BX39" i="263"/>
  <c r="BX41" i="263"/>
  <c r="BW40" i="263"/>
  <c r="BW39" i="263"/>
  <c r="BX38" i="263"/>
  <c r="BW41" i="263"/>
  <c r="AA7" i="256"/>
  <c r="AG13" i="257"/>
  <c r="AE13" i="257"/>
  <c r="AA12" i="255"/>
  <c r="AB79" i="258"/>
  <c r="I41" i="263"/>
  <c r="I38" i="263"/>
  <c r="I40" i="263"/>
  <c r="I39" i="263"/>
  <c r="M38" i="263"/>
  <c r="M40" i="263"/>
  <c r="M41" i="263"/>
  <c r="L39" i="263"/>
  <c r="M39" i="263"/>
  <c r="L38" i="263"/>
  <c r="L40" i="263"/>
  <c r="L41" i="263"/>
  <c r="AJ39" i="263"/>
  <c r="AJ38" i="263"/>
  <c r="AJ40" i="263"/>
  <c r="AJ41" i="263"/>
  <c r="AM41" i="263"/>
  <c r="AM39" i="263"/>
  <c r="AN40" i="263"/>
  <c r="AM38" i="263"/>
  <c r="AN38" i="263"/>
  <c r="AN41" i="263"/>
  <c r="AM40" i="263"/>
  <c r="AN39" i="263"/>
  <c r="G7" i="253"/>
  <c r="AG12" i="255"/>
  <c r="AG7" i="256"/>
  <c r="AH79" i="258"/>
  <c r="AK13" i="257"/>
  <c r="AM13" i="257"/>
  <c r="AA39" i="263"/>
  <c r="AA38" i="263"/>
  <c r="AA41" i="263"/>
  <c r="AA40" i="263"/>
  <c r="AD41" i="263"/>
  <c r="AE38" i="263"/>
  <c r="AD39" i="263"/>
  <c r="AD38" i="263"/>
  <c r="AE41" i="263"/>
  <c r="AE40" i="263"/>
  <c r="AE39" i="263"/>
  <c r="AD40" i="263"/>
  <c r="I7" i="253"/>
  <c r="K7" i="253"/>
  <c r="K13" i="253"/>
  <c r="AS12" i="255"/>
  <c r="AS7" i="256"/>
  <c r="AW13" i="257"/>
  <c r="AT79" i="258"/>
  <c r="AY13" i="257"/>
  <c r="BK40" i="263"/>
  <c r="BK39" i="263"/>
  <c r="BK38" i="263"/>
  <c r="BK41" i="263"/>
  <c r="BN39" i="263"/>
  <c r="BO39" i="263"/>
  <c r="BN41" i="263"/>
  <c r="BO40" i="263"/>
  <c r="BN40" i="263"/>
  <c r="BO38" i="263"/>
  <c r="BO41" i="263"/>
  <c r="BN38" i="263"/>
  <c r="G13" i="257"/>
  <c r="I13" i="257"/>
  <c r="C12" i="255"/>
  <c r="C7" i="256"/>
  <c r="D79" i="258"/>
  <c r="J79" i="196"/>
  <c r="I12" i="193"/>
  <c r="I16" i="194"/>
  <c r="L79" i="196"/>
  <c r="K16" i="194"/>
  <c r="K12" i="193"/>
  <c r="N79" i="196"/>
  <c r="E31" i="194"/>
  <c r="E23" i="193"/>
  <c r="P79" i="196"/>
  <c r="G23" i="193"/>
  <c r="G31" i="194"/>
  <c r="H79" i="196"/>
  <c r="G16" i="194"/>
  <c r="G12" i="193"/>
  <c r="R79" i="196"/>
  <c r="I31" i="194"/>
  <c r="I23" i="193"/>
  <c r="F79" i="196"/>
  <c r="E16" i="194"/>
  <c r="E12" i="193"/>
  <c r="T79" i="196"/>
  <c r="K31" i="194"/>
  <c r="K23" i="193"/>
  <c r="BK305" i="265" l="1"/>
  <c r="H31" i="262"/>
  <c r="AJ12" i="255"/>
  <c r="AK79" i="258"/>
  <c r="AJ7" i="256"/>
  <c r="H32" i="262"/>
  <c r="BT302" i="265"/>
  <c r="AV305" i="265"/>
  <c r="K23" i="262"/>
  <c r="BE305" i="265"/>
  <c r="K27" i="262"/>
  <c r="G79" i="258"/>
  <c r="F12" i="255"/>
  <c r="F7" i="256"/>
  <c r="BN304" i="265"/>
  <c r="K30" i="262"/>
  <c r="AD302" i="265"/>
  <c r="K12" i="262"/>
  <c r="AA304" i="265"/>
  <c r="H14" i="262"/>
  <c r="AM79" i="258"/>
  <c r="AL12" i="255"/>
  <c r="AL7" i="256"/>
  <c r="AM302" i="265"/>
  <c r="K16" i="262"/>
  <c r="AJ304" i="265"/>
  <c r="H18" i="262"/>
  <c r="L5" i="262"/>
  <c r="M303" i="265"/>
  <c r="M302" i="265"/>
  <c r="L4" i="262"/>
  <c r="AG79" i="258"/>
  <c r="AF7" i="256"/>
  <c r="AF12" i="255"/>
  <c r="BX305" i="265"/>
  <c r="L35" i="262"/>
  <c r="BT303" i="265"/>
  <c r="H33" i="262"/>
  <c r="L20" i="262"/>
  <c r="AW302" i="265"/>
  <c r="H23" i="262"/>
  <c r="AS305" i="265"/>
  <c r="BF303" i="265"/>
  <c r="L25" i="262"/>
  <c r="BB304" i="265"/>
  <c r="H26" i="262"/>
  <c r="U304" i="265"/>
  <c r="K10" i="262"/>
  <c r="H9" i="262"/>
  <c r="R303" i="265"/>
  <c r="BO304" i="265"/>
  <c r="L30" i="262"/>
  <c r="K13" i="262"/>
  <c r="AD303" i="265"/>
  <c r="AN303" i="265"/>
  <c r="L17" i="262"/>
  <c r="H5" i="262"/>
  <c r="I303" i="265"/>
  <c r="S79" i="258"/>
  <c r="R7" i="256"/>
  <c r="R12" i="255"/>
  <c r="X7" i="256"/>
  <c r="X12" i="255"/>
  <c r="Y79" i="258"/>
  <c r="BB302" i="265"/>
  <c r="H24" i="262"/>
  <c r="U303" i="265"/>
  <c r="K9" i="262"/>
  <c r="AA302" i="265"/>
  <c r="H12" i="262"/>
  <c r="AM303" i="265"/>
  <c r="K17" i="262"/>
  <c r="BW305" i="265"/>
  <c r="K35" i="262"/>
  <c r="AV304" i="265"/>
  <c r="K22" i="262"/>
  <c r="BF302" i="265"/>
  <c r="L24" i="262"/>
  <c r="V302" i="265"/>
  <c r="L8" i="262"/>
  <c r="BN302" i="265"/>
  <c r="K28" i="262"/>
  <c r="BK303" i="265"/>
  <c r="H29" i="262"/>
  <c r="AX12" i="255"/>
  <c r="AX7" i="256"/>
  <c r="AY79" i="258"/>
  <c r="AE303" i="265"/>
  <c r="L13" i="262"/>
  <c r="AE302" i="265"/>
  <c r="L12" i="262"/>
  <c r="AA303" i="265"/>
  <c r="H13" i="262"/>
  <c r="K18" i="262"/>
  <c r="AM304" i="265"/>
  <c r="AM305" i="265"/>
  <c r="K19" i="262"/>
  <c r="K7" i="262"/>
  <c r="L305" i="265"/>
  <c r="L303" i="265"/>
  <c r="K5" i="262"/>
  <c r="I302" i="265"/>
  <c r="H4" i="262"/>
  <c r="BX302" i="265"/>
  <c r="L32" i="262"/>
  <c r="BT305" i="265"/>
  <c r="H35" i="262"/>
  <c r="AW305" i="265"/>
  <c r="L23" i="262"/>
  <c r="AV303" i="265"/>
  <c r="K21" i="262"/>
  <c r="BF305" i="265"/>
  <c r="L27" i="262"/>
  <c r="H25" i="262"/>
  <c r="BB303" i="265"/>
  <c r="K11" i="262"/>
  <c r="U305" i="265"/>
  <c r="R304" i="265"/>
  <c r="H10" i="262"/>
  <c r="AN304" i="265"/>
  <c r="L18" i="262"/>
  <c r="L26" i="262"/>
  <c r="BF304" i="265"/>
  <c r="K31" i="262"/>
  <c r="BN305" i="265"/>
  <c r="AD304" i="265"/>
  <c r="K14" i="262"/>
  <c r="I304" i="265"/>
  <c r="H6" i="262"/>
  <c r="L33" i="262"/>
  <c r="BX303" i="265"/>
  <c r="L21" i="262"/>
  <c r="AW303" i="265"/>
  <c r="Z12" i="255"/>
  <c r="Z7" i="256"/>
  <c r="AA79" i="258"/>
  <c r="V305" i="265"/>
  <c r="L11" i="262"/>
  <c r="BO305" i="265"/>
  <c r="L31" i="262"/>
  <c r="L29" i="262"/>
  <c r="BO303" i="265"/>
  <c r="H30" i="262"/>
  <c r="BK304" i="265"/>
  <c r="L14" i="262"/>
  <c r="AE304" i="265"/>
  <c r="AD305" i="265"/>
  <c r="K15" i="262"/>
  <c r="AN305" i="265"/>
  <c r="L19" i="262"/>
  <c r="L304" i="265"/>
  <c r="K6" i="262"/>
  <c r="M305" i="265"/>
  <c r="L7" i="262"/>
  <c r="I305" i="265"/>
  <c r="H7" i="262"/>
  <c r="BW303" i="265"/>
  <c r="K33" i="262"/>
  <c r="K32" i="262"/>
  <c r="BW302" i="265"/>
  <c r="U79" i="258"/>
  <c r="T12" i="255"/>
  <c r="T7" i="256"/>
  <c r="AV302" i="265"/>
  <c r="K20" i="262"/>
  <c r="L22" i="262"/>
  <c r="AW304" i="265"/>
  <c r="K25" i="262"/>
  <c r="BE303" i="265"/>
  <c r="K24" i="262"/>
  <c r="BE302" i="265"/>
  <c r="AQ79" i="258"/>
  <c r="AP7" i="256"/>
  <c r="AP12" i="255"/>
  <c r="V303" i="265"/>
  <c r="L9" i="262"/>
  <c r="R302" i="265"/>
  <c r="H8" i="262"/>
  <c r="H15" i="262"/>
  <c r="AA305" i="265"/>
  <c r="H16" i="262"/>
  <c r="AJ302" i="265"/>
  <c r="AS302" i="265"/>
  <c r="H20" i="262"/>
  <c r="BK302" i="265"/>
  <c r="H28" i="262"/>
  <c r="AJ303" i="265"/>
  <c r="H17" i="262"/>
  <c r="BT304" i="265"/>
  <c r="H34" i="262"/>
  <c r="AS303" i="265"/>
  <c r="H21" i="262"/>
  <c r="H27" i="262"/>
  <c r="BB305" i="265"/>
  <c r="L7" i="256"/>
  <c r="M79" i="258"/>
  <c r="L12" i="255"/>
  <c r="I79" i="258"/>
  <c r="H7" i="256"/>
  <c r="H12" i="255"/>
  <c r="L28" i="262"/>
  <c r="BO302" i="265"/>
  <c r="BN303" i="265"/>
  <c r="K29" i="262"/>
  <c r="AW79" i="258"/>
  <c r="AV7" i="256"/>
  <c r="AV12" i="255"/>
  <c r="L15" i="262"/>
  <c r="AE305" i="265"/>
  <c r="L16" i="262"/>
  <c r="AN302" i="265"/>
  <c r="AJ305" i="265"/>
  <c r="H19" i="262"/>
  <c r="L302" i="265"/>
  <c r="K4" i="262"/>
  <c r="L6" i="262"/>
  <c r="M304" i="265"/>
  <c r="AE79" i="258"/>
  <c r="AD7" i="256"/>
  <c r="AD12" i="255"/>
  <c r="K34" i="262"/>
  <c r="BW304" i="265"/>
  <c r="BX304" i="265"/>
  <c r="L34" i="262"/>
  <c r="AS304" i="265"/>
  <c r="H22" i="262"/>
  <c r="K26" i="262"/>
  <c r="BE304" i="265"/>
  <c r="AR7" i="256"/>
  <c r="AS79" i="258"/>
  <c r="AR12" i="255"/>
  <c r="V304" i="265"/>
  <c r="L10" i="262"/>
  <c r="U302" i="265"/>
  <c r="K8" i="262"/>
  <c r="R305" i="265"/>
  <c r="H11" i="262"/>
  <c r="N7" i="256"/>
  <c r="N12" i="255"/>
  <c r="O79" i="258"/>
</calcChain>
</file>

<file path=xl/sharedStrings.xml><?xml version="1.0" encoding="utf-8"?>
<sst xmlns="http://schemas.openxmlformats.org/spreadsheetml/2006/main" count="17064" uniqueCount="341">
  <si>
    <t>豊中市</t>
  </si>
  <si>
    <t>池田市</t>
  </si>
  <si>
    <t>吹田市</t>
  </si>
  <si>
    <t>箕面市</t>
  </si>
  <si>
    <t>豊能町</t>
  </si>
  <si>
    <t>能勢町</t>
  </si>
  <si>
    <t>高槻市</t>
  </si>
  <si>
    <t>茨木市</t>
  </si>
  <si>
    <t>摂津市</t>
  </si>
  <si>
    <t>島本町</t>
  </si>
  <si>
    <t>守口市</t>
  </si>
  <si>
    <t>枚方市</t>
  </si>
  <si>
    <t>寝屋川市</t>
  </si>
  <si>
    <t>大東市</t>
  </si>
  <si>
    <t>門真市</t>
  </si>
  <si>
    <t>四條畷市</t>
  </si>
  <si>
    <t>交野市</t>
  </si>
  <si>
    <t>八尾市</t>
  </si>
  <si>
    <t>柏原市</t>
  </si>
  <si>
    <t>東大阪市</t>
  </si>
  <si>
    <t>富田林市</t>
  </si>
  <si>
    <t>河内長野市</t>
  </si>
  <si>
    <t>松原市</t>
  </si>
  <si>
    <t>羽曳野市</t>
  </si>
  <si>
    <t>藤井寺市</t>
  </si>
  <si>
    <t>大阪狭山市</t>
  </si>
  <si>
    <t>太子町</t>
  </si>
  <si>
    <t>河南町</t>
  </si>
  <si>
    <t>千早赤阪村</t>
  </si>
  <si>
    <t>堺市</t>
  </si>
  <si>
    <t>堺市堺区</t>
  </si>
  <si>
    <t>堺市中区</t>
  </si>
  <si>
    <t>堺市東区</t>
  </si>
  <si>
    <t>堺市西区</t>
  </si>
  <si>
    <t>堺市南区</t>
  </si>
  <si>
    <t>堺市北区</t>
  </si>
  <si>
    <t>堺市美原区</t>
  </si>
  <si>
    <t>岸和田市</t>
  </si>
  <si>
    <t>泉大津市</t>
  </si>
  <si>
    <t>貝塚市</t>
  </si>
  <si>
    <t>泉佐野市</t>
  </si>
  <si>
    <t>和泉市</t>
  </si>
  <si>
    <t>高石市</t>
  </si>
  <si>
    <t>泉南市</t>
  </si>
  <si>
    <t>阪南市</t>
  </si>
  <si>
    <t>忠岡町</t>
  </si>
  <si>
    <t>熊取町</t>
  </si>
  <si>
    <t>田尻町</t>
  </si>
  <si>
    <t>岬町</t>
  </si>
  <si>
    <t>大阪市</t>
  </si>
  <si>
    <t>天王寺区</t>
  </si>
  <si>
    <t>西淀川区</t>
  </si>
  <si>
    <t>東淀川区</t>
  </si>
  <si>
    <t>阿倍野区</t>
  </si>
  <si>
    <t>東住吉区</t>
  </si>
  <si>
    <t>住之江区</t>
  </si>
  <si>
    <t>65歳～69歳</t>
    <rPh sb="2" eb="3">
      <t>サイ</t>
    </rPh>
    <rPh sb="6" eb="7">
      <t>サイ</t>
    </rPh>
    <phoneticPr fontId="3"/>
  </si>
  <si>
    <t>70歳～74歳</t>
    <rPh sb="2" eb="3">
      <t>サイ</t>
    </rPh>
    <rPh sb="6" eb="7">
      <t>サイ</t>
    </rPh>
    <phoneticPr fontId="3"/>
  </si>
  <si>
    <t>75歳～79歳</t>
    <rPh sb="2" eb="3">
      <t>サイ</t>
    </rPh>
    <rPh sb="6" eb="7">
      <t>サイ</t>
    </rPh>
    <phoneticPr fontId="3"/>
  </si>
  <si>
    <t>80歳～84歳</t>
    <rPh sb="2" eb="3">
      <t>サイ</t>
    </rPh>
    <rPh sb="6" eb="7">
      <t>サイ</t>
    </rPh>
    <phoneticPr fontId="3"/>
  </si>
  <si>
    <t>85歳～89歳</t>
    <rPh sb="2" eb="3">
      <t>サイ</t>
    </rPh>
    <rPh sb="6" eb="7">
      <t>サイ</t>
    </rPh>
    <phoneticPr fontId="3"/>
  </si>
  <si>
    <t>90歳～94歳</t>
    <rPh sb="2" eb="3">
      <t>サイ</t>
    </rPh>
    <rPh sb="6" eb="7">
      <t>サイ</t>
    </rPh>
    <phoneticPr fontId="3"/>
  </si>
  <si>
    <t>95歳～</t>
    <rPh sb="2" eb="3">
      <t>サイ</t>
    </rPh>
    <phoneticPr fontId="3"/>
  </si>
  <si>
    <t>該当者数(人)</t>
    <rPh sb="0" eb="3">
      <t>ガイトウシャ</t>
    </rPh>
    <rPh sb="3" eb="4">
      <t>スウ</t>
    </rPh>
    <phoneticPr fontId="3"/>
  </si>
  <si>
    <t>合計</t>
    <rPh sb="0" eb="2">
      <t>ゴウケイ</t>
    </rPh>
    <phoneticPr fontId="3"/>
  </si>
  <si>
    <t>三島医療圏</t>
    <rPh sb="0" eb="2">
      <t>ミシマ</t>
    </rPh>
    <rPh sb="2" eb="4">
      <t>イリョウ</t>
    </rPh>
    <rPh sb="4" eb="5">
      <t>ケン</t>
    </rPh>
    <phoneticPr fontId="3"/>
  </si>
  <si>
    <t>北河内医療圏</t>
    <rPh sb="0" eb="1">
      <t>キタ</t>
    </rPh>
    <rPh sb="1" eb="3">
      <t>カワウチ</t>
    </rPh>
    <rPh sb="3" eb="5">
      <t>イリョウ</t>
    </rPh>
    <rPh sb="5" eb="6">
      <t>ケン</t>
    </rPh>
    <phoneticPr fontId="3"/>
  </si>
  <si>
    <t>中河内医療圏</t>
    <rPh sb="0" eb="1">
      <t>ナカ</t>
    </rPh>
    <rPh sb="1" eb="3">
      <t>カワウチ</t>
    </rPh>
    <rPh sb="3" eb="5">
      <t>イリョウ</t>
    </rPh>
    <rPh sb="5" eb="6">
      <t>ケン</t>
    </rPh>
    <phoneticPr fontId="3"/>
  </si>
  <si>
    <t>74歳</t>
    <rPh sb="2" eb="3">
      <t>サイ</t>
    </rPh>
    <phoneticPr fontId="3"/>
  </si>
  <si>
    <t>75歳</t>
    <rPh sb="2" eb="3">
      <t>サイ</t>
    </rPh>
    <phoneticPr fontId="3"/>
  </si>
  <si>
    <t>76歳</t>
    <rPh sb="2" eb="3">
      <t>サイ</t>
    </rPh>
    <phoneticPr fontId="3"/>
  </si>
  <si>
    <t>77歳</t>
    <rPh sb="2" eb="3">
      <t>サイ</t>
    </rPh>
    <phoneticPr fontId="3"/>
  </si>
  <si>
    <t>78歳</t>
    <rPh sb="2" eb="3">
      <t>サイ</t>
    </rPh>
    <phoneticPr fontId="3"/>
  </si>
  <si>
    <t>79歳</t>
    <rPh sb="2" eb="3">
      <t>サイ</t>
    </rPh>
    <phoneticPr fontId="3"/>
  </si>
  <si>
    <t>80歳</t>
    <rPh sb="2" eb="3">
      <t>サイ</t>
    </rPh>
    <phoneticPr fontId="3"/>
  </si>
  <si>
    <t>81歳</t>
    <rPh sb="2" eb="3">
      <t>サイ</t>
    </rPh>
    <phoneticPr fontId="3"/>
  </si>
  <si>
    <t>82歳</t>
    <rPh sb="2" eb="3">
      <t>サイ</t>
    </rPh>
    <phoneticPr fontId="3"/>
  </si>
  <si>
    <t>83歳</t>
    <rPh sb="2" eb="3">
      <t>サイ</t>
    </rPh>
    <phoneticPr fontId="3"/>
  </si>
  <si>
    <t>84歳</t>
    <rPh sb="2" eb="3">
      <t>サイ</t>
    </rPh>
    <phoneticPr fontId="3"/>
  </si>
  <si>
    <t>地区</t>
    <rPh sb="0" eb="2">
      <t>チク</t>
    </rPh>
    <phoneticPr fontId="3"/>
  </si>
  <si>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</si>
  <si>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</si>
  <si>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</si>
  <si>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</si>
  <si>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</si>
  <si>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</si>
  <si>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</si>
  <si>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</si>
  <si>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</si>
  <si>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</si>
  <si>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</si>
  <si>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</si>
  <si>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</si>
  <si>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</si>
  <si>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</si>
  <si>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</si>
  <si>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</si>
  <si>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</si>
  <si>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広域連合全体</t>
    <rPh sb="0" eb="6">
      <t>コウイキレンゴウゼンタイ</t>
    </rPh>
    <phoneticPr fontId="3"/>
  </si>
  <si>
    <t>広域連合全体</t>
    <rPh sb="0" eb="2">
      <t>コウイキ</t>
    </rPh>
    <rPh sb="2" eb="4">
      <t>レンゴウ</t>
    </rPh>
    <rPh sb="4" eb="6">
      <t>ゼンタイ</t>
    </rPh>
    <phoneticPr fontId="3"/>
  </si>
  <si>
    <t>脳梗塞</t>
    <rPh sb="0" eb="3">
      <t>ノウコウソク</t>
    </rPh>
    <phoneticPr fontId="3"/>
  </si>
  <si>
    <t>虚血性心疾患</t>
    <rPh sb="0" eb="3">
      <t>キョケツセイ</t>
    </rPh>
    <rPh sb="3" eb="6">
      <t>シンシッカン</t>
    </rPh>
    <phoneticPr fontId="3"/>
  </si>
  <si>
    <t>変形性膝関節症</t>
    <rPh sb="0" eb="3">
      <t>ヘンケイセイ</t>
    </rPh>
    <rPh sb="3" eb="7">
      <t>ヒザカンセツショウ</t>
    </rPh>
    <phoneticPr fontId="3"/>
  </si>
  <si>
    <t>変形性股関節症</t>
    <rPh sb="0" eb="3">
      <t>ヘンケイセイ</t>
    </rPh>
    <rPh sb="3" eb="4">
      <t>マタ</t>
    </rPh>
    <rPh sb="4" eb="7">
      <t>カンセツショウ</t>
    </rPh>
    <phoneticPr fontId="3"/>
  </si>
  <si>
    <t>変形性脊椎症</t>
    <rPh sb="0" eb="3">
      <t>ヘンケイセイ</t>
    </rPh>
    <rPh sb="3" eb="6">
      <t>セキツイショウ</t>
    </rPh>
    <phoneticPr fontId="3"/>
  </si>
  <si>
    <t>骨粗鬆症</t>
    <rPh sb="0" eb="4">
      <t>コツソショウショウ</t>
    </rPh>
    <phoneticPr fontId="3"/>
  </si>
  <si>
    <t>骨折</t>
    <rPh sb="0" eb="2">
      <t>コッセツ</t>
    </rPh>
    <phoneticPr fontId="3"/>
  </si>
  <si>
    <t>尿失禁</t>
    <rPh sb="0" eb="3">
      <t>ニョウシッキン</t>
    </rPh>
    <phoneticPr fontId="3"/>
  </si>
  <si>
    <t>低栄養</t>
    <rPh sb="0" eb="1">
      <t>テイ</t>
    </rPh>
    <rPh sb="1" eb="3">
      <t>エイヨウ</t>
    </rPh>
    <phoneticPr fontId="3"/>
  </si>
  <si>
    <t>嚥下障害</t>
    <rPh sb="0" eb="2">
      <t>エンゲ</t>
    </rPh>
    <rPh sb="2" eb="4">
      <t>ショウガイ</t>
    </rPh>
    <phoneticPr fontId="3"/>
  </si>
  <si>
    <t>誤嚥性肺炎</t>
    <rPh sb="0" eb="5">
      <t>ゴエンセイハイエン</t>
    </rPh>
    <phoneticPr fontId="3"/>
  </si>
  <si>
    <t>慢性閉塞性肺疾患</t>
    <rPh sb="0" eb="2">
      <t>マンセイ</t>
    </rPh>
    <rPh sb="2" eb="5">
      <t>ヘイソクセイ</t>
    </rPh>
    <rPh sb="5" eb="6">
      <t>ハイ</t>
    </rPh>
    <rPh sb="6" eb="8">
      <t>シッカン</t>
    </rPh>
    <phoneticPr fontId="3"/>
  </si>
  <si>
    <t>認知症</t>
    <rPh sb="0" eb="3">
      <t>ニンチショウ</t>
    </rPh>
    <phoneticPr fontId="3"/>
  </si>
  <si>
    <t>うつ病</t>
    <rPh sb="2" eb="3">
      <t>ビョウ</t>
    </rPh>
    <phoneticPr fontId="3"/>
  </si>
  <si>
    <t>貧血</t>
    <rPh sb="0" eb="2">
      <t>ヒンケツ</t>
    </rPh>
    <phoneticPr fontId="3"/>
  </si>
  <si>
    <t>疾病名</t>
    <rPh sb="0" eb="2">
      <t>シッペイ</t>
    </rPh>
    <rPh sb="2" eb="3">
      <t>メイ</t>
    </rPh>
    <phoneticPr fontId="3"/>
  </si>
  <si>
    <t>サルコペニア</t>
    <phoneticPr fontId="3"/>
  </si>
  <si>
    <t>南河内医療圏</t>
    <phoneticPr fontId="3"/>
  </si>
  <si>
    <t>堺市医療圏</t>
    <phoneticPr fontId="3"/>
  </si>
  <si>
    <t>泉州医療圏</t>
    <phoneticPr fontId="3"/>
  </si>
  <si>
    <t>大阪市医療圏</t>
    <phoneticPr fontId="3"/>
  </si>
  <si>
    <t>医療費(円)</t>
    <rPh sb="0" eb="2">
      <t>イリョウ</t>
    </rPh>
    <rPh sb="2" eb="3">
      <t>ヒ</t>
    </rPh>
    <phoneticPr fontId="3"/>
  </si>
  <si>
    <t>豊能医療圏</t>
    <rPh sb="0" eb="1">
      <t>ユタカ</t>
    </rPh>
    <rPh sb="1" eb="2">
      <t>ノウ</t>
    </rPh>
    <rPh sb="2" eb="4">
      <t>イリョウ</t>
    </rPh>
    <rPh sb="4" eb="5">
      <t>ケン</t>
    </rPh>
    <phoneticPr fontId="3"/>
  </si>
  <si>
    <t>三島医療圏</t>
    <phoneticPr fontId="3"/>
  </si>
  <si>
    <t>割合(%)
(総患者数に占める
割合)</t>
    <rPh sb="0" eb="2">
      <t>ワリアイ</t>
    </rPh>
    <rPh sb="7" eb="8">
      <t>ソウ</t>
    </rPh>
    <rPh sb="8" eb="11">
      <t>カンジャスウ</t>
    </rPh>
    <rPh sb="12" eb="13">
      <t>シ</t>
    </rPh>
    <rPh sb="16" eb="18">
      <t>ワリアイ</t>
    </rPh>
    <phoneticPr fontId="3"/>
  </si>
  <si>
    <t>割合(%)
(総医療費に占める
割合)</t>
    <rPh sb="0" eb="2">
      <t>ワリアイ</t>
    </rPh>
    <rPh sb="7" eb="8">
      <t>ソウ</t>
    </rPh>
    <rPh sb="8" eb="11">
      <t>イリョウヒ</t>
    </rPh>
    <rPh sb="12" eb="13">
      <t>シ</t>
    </rPh>
    <rPh sb="16" eb="18">
      <t>ワリアイ</t>
    </rPh>
    <phoneticPr fontId="3"/>
  </si>
  <si>
    <t>該当者数(人)※</t>
    <rPh sb="0" eb="3">
      <t>ガイトウシャ</t>
    </rPh>
    <phoneticPr fontId="3"/>
  </si>
  <si>
    <t>全年齢</t>
    <rPh sb="0" eb="3">
      <t>ゼンネンレイ</t>
    </rPh>
    <phoneticPr fontId="3"/>
  </si>
  <si>
    <t>【グラフ用】</t>
  </si>
  <si>
    <t>70歳～74歳</t>
    <phoneticPr fontId="3"/>
  </si>
  <si>
    <t>75歳～79歳</t>
    <phoneticPr fontId="3"/>
  </si>
  <si>
    <t>80歳～84歳</t>
    <phoneticPr fontId="3"/>
  </si>
  <si>
    <t>85歳～89歳</t>
    <phoneticPr fontId="3"/>
  </si>
  <si>
    <t>90歳～94歳</t>
    <phoneticPr fontId="3"/>
  </si>
  <si>
    <t>95歳～</t>
    <phoneticPr fontId="3"/>
  </si>
  <si>
    <t>65歳～69歳</t>
  </si>
  <si>
    <t>患者一人
当たりの
医療費(円)</t>
    <rPh sb="14" eb="15">
      <t>エン</t>
    </rPh>
    <phoneticPr fontId="47"/>
  </si>
  <si>
    <t>患者数(人)</t>
    <rPh sb="4" eb="5">
      <t>ニン</t>
    </rPh>
    <phoneticPr fontId="47"/>
  </si>
  <si>
    <t>総患者数(人)</t>
    <rPh sb="0" eb="1">
      <t>ソウ</t>
    </rPh>
    <rPh sb="1" eb="4">
      <t>カンジャスウ</t>
    </rPh>
    <rPh sb="5" eb="6">
      <t>ニン</t>
    </rPh>
    <phoneticPr fontId="3"/>
  </si>
  <si>
    <t>要支援1</t>
    <rPh sb="0" eb="1">
      <t>ヨウ</t>
    </rPh>
    <rPh sb="1" eb="3">
      <t>シエン</t>
    </rPh>
    <phoneticPr fontId="3"/>
  </si>
  <si>
    <t>要支援2</t>
    <rPh sb="0" eb="1">
      <t>ヨウ</t>
    </rPh>
    <rPh sb="1" eb="3">
      <t>シエン</t>
    </rPh>
    <phoneticPr fontId="3"/>
  </si>
  <si>
    <t>要介護1</t>
    <rPh sb="0" eb="1">
      <t>ヨウ</t>
    </rPh>
    <phoneticPr fontId="3"/>
  </si>
  <si>
    <t>非該当</t>
    <rPh sb="0" eb="3">
      <t>ヒガイトウ</t>
    </rPh>
    <phoneticPr fontId="3"/>
  </si>
  <si>
    <t>要介護2</t>
    <rPh sb="0" eb="1">
      <t>ヨウ</t>
    </rPh>
    <phoneticPr fontId="3"/>
  </si>
  <si>
    <t>要介護3</t>
    <rPh sb="0" eb="1">
      <t>ヨウ</t>
    </rPh>
    <phoneticPr fontId="3"/>
  </si>
  <si>
    <t>要介護4</t>
    <rPh sb="0" eb="1">
      <t>ヨウ</t>
    </rPh>
    <phoneticPr fontId="3"/>
  </si>
  <si>
    <t>要介護5</t>
    <rPh sb="0" eb="1">
      <t>ヨウ</t>
    </rPh>
    <phoneticPr fontId="3"/>
  </si>
  <si>
    <t>A</t>
    <phoneticPr fontId="3"/>
  </si>
  <si>
    <t>B</t>
    <phoneticPr fontId="3"/>
  </si>
  <si>
    <t>C</t>
    <phoneticPr fontId="3"/>
  </si>
  <si>
    <t>D</t>
    <phoneticPr fontId="3"/>
  </si>
  <si>
    <t>E</t>
    <phoneticPr fontId="3"/>
  </si>
  <si>
    <t>F</t>
    <phoneticPr fontId="3"/>
  </si>
  <si>
    <t>G</t>
    <phoneticPr fontId="3"/>
  </si>
  <si>
    <t>総医療費
(円)</t>
    <rPh sb="0" eb="1">
      <t>ソウ</t>
    </rPh>
    <rPh sb="1" eb="3">
      <t>イリョウ</t>
    </rPh>
    <rPh sb="3" eb="4">
      <t>ヒ</t>
    </rPh>
    <rPh sb="6" eb="7">
      <t>エン</t>
    </rPh>
    <phoneticPr fontId="3"/>
  </si>
  <si>
    <t>医療費割合
(総医療費に占める
割合)</t>
    <rPh sb="0" eb="2">
      <t>イリョウ</t>
    </rPh>
    <rPh sb="2" eb="3">
      <t>ヒ</t>
    </rPh>
    <rPh sb="3" eb="5">
      <t>ワリアイ</t>
    </rPh>
    <rPh sb="7" eb="8">
      <t>ソウ</t>
    </rPh>
    <rPh sb="8" eb="11">
      <t>イリョウヒ</t>
    </rPh>
    <rPh sb="12" eb="13">
      <t>シ</t>
    </rPh>
    <rPh sb="16" eb="18">
      <t>ワリアイ</t>
    </rPh>
    <phoneticPr fontId="3"/>
  </si>
  <si>
    <t>患者割合
(総患者数に占める
割合)</t>
    <rPh sb="0" eb="2">
      <t>カンジャ</t>
    </rPh>
    <rPh sb="2" eb="4">
      <t>ワリアイ</t>
    </rPh>
    <rPh sb="6" eb="7">
      <t>ソウ</t>
    </rPh>
    <rPh sb="7" eb="10">
      <t>カンジャスウ</t>
    </rPh>
    <rPh sb="11" eb="12">
      <t>シ</t>
    </rPh>
    <rPh sb="15" eb="17">
      <t>ワリアイ</t>
    </rPh>
    <phoneticPr fontId="3"/>
  </si>
  <si>
    <t>患者一人
当たりの
医療費</t>
    <phoneticPr fontId="47"/>
  </si>
  <si>
    <t>患者一人当たりの高齢者の疾病医療費</t>
    <rPh sb="0" eb="2">
      <t>カンジャ</t>
    </rPh>
    <rPh sb="2" eb="4">
      <t>ヒトリ</t>
    </rPh>
    <rPh sb="4" eb="5">
      <t>ア</t>
    </rPh>
    <rPh sb="8" eb="11">
      <t>コウレイシャ</t>
    </rPh>
    <rPh sb="12" eb="14">
      <t>シッペイ</t>
    </rPh>
    <rPh sb="14" eb="17">
      <t>イリョウヒ</t>
    </rPh>
    <phoneticPr fontId="3"/>
  </si>
  <si>
    <t>豊能医療圏</t>
  </si>
  <si>
    <t>三島医療圏</t>
  </si>
  <si>
    <t>非該当</t>
  </si>
  <si>
    <t>要介護1</t>
    <phoneticPr fontId="3"/>
  </si>
  <si>
    <t>豊能医療圏</t>
    <phoneticPr fontId="3"/>
  </si>
  <si>
    <t>北河内医療圏</t>
    <phoneticPr fontId="3"/>
  </si>
  <si>
    <t>中河内医療圏</t>
    <phoneticPr fontId="3"/>
  </si>
  <si>
    <t>大阪市医療圏</t>
    <rPh sb="0" eb="2">
      <t>オオサカ</t>
    </rPh>
    <rPh sb="2" eb="3">
      <t>シ</t>
    </rPh>
    <rPh sb="3" eb="5">
      <t>イリョウ</t>
    </rPh>
    <rPh sb="5" eb="6">
      <t>ケン</t>
    </rPh>
    <phoneticPr fontId="3"/>
  </si>
  <si>
    <t>総医療費
(円)</t>
    <phoneticPr fontId="3"/>
  </si>
  <si>
    <t>【グラフラベル用】</t>
    <rPh sb="0" eb="9">
      <t>(グラフラベルヨウ)</t>
    </rPh>
    <phoneticPr fontId="3"/>
  </si>
  <si>
    <t>非該当</t>
    <rPh sb="0" eb="3">
      <t>ヒガイトウ</t>
    </rPh>
    <phoneticPr fontId="3"/>
  </si>
  <si>
    <t>A</t>
    <phoneticPr fontId="3"/>
  </si>
  <si>
    <t>B</t>
    <phoneticPr fontId="3"/>
  </si>
  <si>
    <t>C</t>
    <phoneticPr fontId="3"/>
  </si>
  <si>
    <t>D</t>
    <phoneticPr fontId="3"/>
  </si>
  <si>
    <t>E</t>
    <phoneticPr fontId="3"/>
  </si>
  <si>
    <t>F</t>
    <phoneticPr fontId="3"/>
  </si>
  <si>
    <t>G</t>
    <phoneticPr fontId="3"/>
  </si>
  <si>
    <t>A</t>
    <phoneticPr fontId="30"/>
  </si>
  <si>
    <t>B</t>
    <phoneticPr fontId="30"/>
  </si>
  <si>
    <t>C</t>
    <phoneticPr fontId="30"/>
  </si>
  <si>
    <t>D</t>
    <phoneticPr fontId="30"/>
  </si>
  <si>
    <t>E</t>
    <phoneticPr fontId="30"/>
  </si>
  <si>
    <t>F</t>
    <phoneticPr fontId="30"/>
  </si>
  <si>
    <t>G</t>
    <phoneticPr fontId="30"/>
  </si>
  <si>
    <t>非該当</t>
    <rPh sb="0" eb="3">
      <t>ヒガイトウ</t>
    </rPh>
    <phoneticPr fontId="30"/>
  </si>
  <si>
    <t>割合(%)
(健診受診者に占める
割合)</t>
    <rPh sb="7" eb="9">
      <t>ケンシン</t>
    </rPh>
    <rPh sb="9" eb="12">
      <t>ジュシンシャ</t>
    </rPh>
    <phoneticPr fontId="3"/>
  </si>
  <si>
    <t>医科健診受診者数(人)</t>
    <rPh sb="0" eb="2">
      <t>イカ</t>
    </rPh>
    <rPh sb="2" eb="4">
      <t>ケンシン</t>
    </rPh>
    <rPh sb="4" eb="6">
      <t>ジュシン</t>
    </rPh>
    <rPh sb="6" eb="7">
      <t>シャ</t>
    </rPh>
    <rPh sb="7" eb="8">
      <t>スウ</t>
    </rPh>
    <rPh sb="8" eb="9">
      <t>タイスウ</t>
    </rPh>
    <rPh sb="9" eb="10">
      <t>ニン</t>
    </rPh>
    <phoneticPr fontId="3"/>
  </si>
  <si>
    <t>項目</t>
  </si>
  <si>
    <t>該当項目</t>
  </si>
  <si>
    <t>主治医で対応</t>
  </si>
  <si>
    <t>市町村で対応</t>
  </si>
  <si>
    <t>参考</t>
  </si>
  <si>
    <t>問診</t>
  </si>
  <si>
    <t>1はい</t>
  </si>
  <si>
    <t>3項目</t>
  </si>
  <si>
    <t>○</t>
  </si>
  <si>
    <t>―</t>
  </si>
  <si>
    <t>9(運動習慣)</t>
  </si>
  <si>
    <t>2いいえ</t>
  </si>
  <si>
    <t>受診履歴</t>
  </si>
  <si>
    <t>当該年の受診なし</t>
  </si>
  <si>
    <t>当該年の受診あり</t>
  </si>
  <si>
    <t>回答結果</t>
    <phoneticPr fontId="3"/>
  </si>
  <si>
    <t>該当者数(人)</t>
    <rPh sb="0" eb="3">
      <t>ガイトウシャ</t>
    </rPh>
    <phoneticPr fontId="3"/>
  </si>
  <si>
    <t>－</t>
    <phoneticPr fontId="3"/>
  </si>
  <si>
    <t>該当数※</t>
    <phoneticPr fontId="3"/>
  </si>
  <si>
    <t>フレイル区分※</t>
    <phoneticPr fontId="3"/>
  </si>
  <si>
    <t>7(歩く速度)</t>
  </si>
  <si>
    <t>医科健診受診者数…上記健康診査データ期間の医科健診受診者。ただし、除外対象者は含まれない。</t>
    <rPh sb="0" eb="4">
      <t>イカケンシン</t>
    </rPh>
    <rPh sb="4" eb="7">
      <t>ジュシンシャ</t>
    </rPh>
    <rPh sb="9" eb="11">
      <t>ジョウキ</t>
    </rPh>
    <rPh sb="11" eb="15">
      <t>ケンコウシンサ</t>
    </rPh>
    <rPh sb="18" eb="20">
      <t>キカン</t>
    </rPh>
    <rPh sb="21" eb="23">
      <t>イカ</t>
    </rPh>
    <rPh sb="25" eb="27">
      <t>ジュシン</t>
    </rPh>
    <rPh sb="27" eb="28">
      <t>シャ</t>
    </rPh>
    <phoneticPr fontId="3"/>
  </si>
  <si>
    <t>総医療費…上記健康診査データ期間の医科健診受診者の全医療費。</t>
    <rPh sb="5" eb="7">
      <t>ジョウキ</t>
    </rPh>
    <rPh sb="7" eb="11">
      <t>ケンコウシンサ</t>
    </rPh>
    <rPh sb="14" eb="16">
      <t>キカン</t>
    </rPh>
    <rPh sb="17" eb="21">
      <t>イカケンシン</t>
    </rPh>
    <rPh sb="21" eb="23">
      <t>ジュシン</t>
    </rPh>
    <rPh sb="23" eb="24">
      <t>シャ</t>
    </rPh>
    <phoneticPr fontId="3"/>
  </si>
  <si>
    <t>地区</t>
    <rPh sb="0" eb="2">
      <t>チク</t>
    </rPh>
    <phoneticPr fontId="3"/>
  </si>
  <si>
    <t>市区町村</t>
    <rPh sb="0" eb="4">
      <t>シクチョウソン</t>
    </rPh>
    <phoneticPr fontId="3"/>
  </si>
  <si>
    <t>○</t>
    <phoneticPr fontId="3"/>
  </si>
  <si>
    <t>総患者数…上記健康診査データ期間の医科健診受診者のうち医療費がある者。</t>
  </si>
  <si>
    <t>広域連合全体</t>
  </si>
  <si>
    <t>株式会社データホライゾン　医療費分解技術を用いて疾病毎に点数をグルーピングし算出。</t>
  </si>
  <si>
    <t>1項目</t>
    <phoneticPr fontId="3"/>
  </si>
  <si>
    <t>2項目</t>
    <phoneticPr fontId="3"/>
  </si>
  <si>
    <t>8(1年間の転倒)</t>
    <phoneticPr fontId="3"/>
  </si>
  <si>
    <t>要支援1～2</t>
    <phoneticPr fontId="3"/>
  </si>
  <si>
    <t>要介護2～5</t>
    <phoneticPr fontId="3"/>
  </si>
  <si>
    <t>　　　         ･B～Gには、重複して該当する場合がある。</t>
    <phoneticPr fontId="3"/>
  </si>
  <si>
    <t>　　　         ･グレー着色の該当項目については、考慮しない。</t>
    <rPh sb="16" eb="18">
      <t>チャクショク</t>
    </rPh>
    <phoneticPr fontId="3"/>
  </si>
  <si>
    <t>　　　         ･2マス以上が結合されている部分については、いずれかの項目が該当条件であることを示す。</t>
    <rPh sb="16" eb="18">
      <t>イジョウ</t>
    </rPh>
    <rPh sb="39" eb="41">
      <t>コウモク</t>
    </rPh>
    <rPh sb="44" eb="46">
      <t>ジョウケン</t>
    </rPh>
    <rPh sb="52" eb="53">
      <t>シメ</t>
    </rPh>
    <phoneticPr fontId="3"/>
  </si>
  <si>
    <t>※該当数…該当項目7～9について｢回答･結果｣に記載の回答に該当した数を示す。</t>
    <phoneticPr fontId="3"/>
  </si>
  <si>
    <t>※フレイル区分…表を縦方向に見て、○が付いている項目全てに該当する場合をフレイル区分(A～G)とし、いずれにも該当しない場合を非該当とする。</t>
    <phoneticPr fontId="3"/>
  </si>
  <si>
    <t>A</t>
    <phoneticPr fontId="3"/>
  </si>
  <si>
    <t>B</t>
    <phoneticPr fontId="3"/>
  </si>
  <si>
    <t>C</t>
    <phoneticPr fontId="3"/>
  </si>
  <si>
    <t>D</t>
    <phoneticPr fontId="3"/>
  </si>
  <si>
    <t>E</t>
    <phoneticPr fontId="3"/>
  </si>
  <si>
    <t>F</t>
    <phoneticPr fontId="3"/>
  </si>
  <si>
    <t>G</t>
    <phoneticPr fontId="3"/>
  </si>
  <si>
    <t>割合(%)
(合計人数に
占める割合)</t>
    <rPh sb="0" eb="2">
      <t>ワリアイ</t>
    </rPh>
    <rPh sb="13" eb="14">
      <t>シ</t>
    </rPh>
    <rPh sb="16" eb="18">
      <t>ワリアイ</t>
    </rPh>
    <phoneticPr fontId="3"/>
  </si>
  <si>
    <t>性別</t>
    <rPh sb="0" eb="2">
      <t>セ</t>
    </rPh>
    <phoneticPr fontId="3"/>
  </si>
  <si>
    <t>男性</t>
    <rPh sb="0" eb="2">
      <t>ダ</t>
    </rPh>
    <phoneticPr fontId="3"/>
  </si>
  <si>
    <t>女性</t>
    <rPh sb="0" eb="2">
      <t>ジ</t>
    </rPh>
    <phoneticPr fontId="3"/>
  </si>
  <si>
    <t>データ化範囲(分析対象)…入院(DPCを含む)、入院外、調剤の電子レセプト。対象診療年月は令和3年4月～令和4年3月診療分(12カ月分)。</t>
    <rPh sb="13" eb="15">
      <t>ニュウイン</t>
    </rPh>
    <rPh sb="20" eb="21">
      <t>フク</t>
    </rPh>
    <rPh sb="24" eb="26">
      <t>ニュウイン</t>
    </rPh>
    <rPh sb="26" eb="27">
      <t>ガイ</t>
    </rPh>
    <rPh sb="28" eb="30">
      <t>チョウザイ</t>
    </rPh>
    <rPh sb="31" eb="33">
      <t>デンシ</t>
    </rPh>
    <rPh sb="38" eb="40">
      <t>タイショウ</t>
    </rPh>
    <rPh sb="40" eb="42">
      <t>シンリョウ</t>
    </rPh>
    <rPh sb="42" eb="44">
      <t>ネンゲツ</t>
    </rPh>
    <rPh sb="45" eb="47">
      <t>レイワ</t>
    </rPh>
    <rPh sb="48" eb="49">
      <t>ネン</t>
    </rPh>
    <rPh sb="50" eb="51">
      <t>ガツ</t>
    </rPh>
    <rPh sb="52" eb="54">
      <t>レイワ</t>
    </rPh>
    <rPh sb="55" eb="56">
      <t>ネン</t>
    </rPh>
    <rPh sb="57" eb="58">
      <t>ガツ</t>
    </rPh>
    <rPh sb="58" eb="60">
      <t>シンリョウ</t>
    </rPh>
    <rPh sb="60" eb="61">
      <t>ブン</t>
    </rPh>
    <rPh sb="65" eb="67">
      <t>ゲツブン</t>
    </rPh>
    <phoneticPr fontId="3"/>
  </si>
  <si>
    <t>データ化範囲(分析対象)…健康診査データは令和3年4月～令和4年3月健診分(12カ月分)。</t>
    <phoneticPr fontId="3"/>
  </si>
  <si>
    <t>資格確認条件…令和4年3月31日時点。ただし、除外対象者は含まれない。</t>
    <rPh sb="0" eb="2">
      <t>シカク</t>
    </rPh>
    <rPh sb="2" eb="4">
      <t>カクニン</t>
    </rPh>
    <rPh sb="4" eb="6">
      <t>ジョウケン</t>
    </rPh>
    <phoneticPr fontId="3"/>
  </si>
  <si>
    <t>年齢基準日…令和4年3月31日時点。</t>
    <rPh sb="0" eb="2">
      <t>ネンレイ</t>
    </rPh>
    <rPh sb="2" eb="5">
      <t>キジュンビ</t>
    </rPh>
    <rPh sb="6" eb="8">
      <t>レイワ</t>
    </rPh>
    <rPh sb="9" eb="10">
      <t>ネン</t>
    </rPh>
    <rPh sb="10" eb="11">
      <t>ヘイネン</t>
    </rPh>
    <rPh sb="11" eb="12">
      <t>ツキ</t>
    </rPh>
    <rPh sb="14" eb="15">
      <t>ニチ</t>
    </rPh>
    <rPh sb="15" eb="17">
      <t>ジテン</t>
    </rPh>
    <phoneticPr fontId="3"/>
  </si>
  <si>
    <t>年齢階層</t>
    <rPh sb="0" eb="2">
      <t>ネンレイ</t>
    </rPh>
    <rPh sb="2" eb="4">
      <t>カイソウ</t>
    </rPh>
    <phoneticPr fontId="3"/>
  </si>
  <si>
    <t>年齢</t>
    <rPh sb="0" eb="2">
      <t>ネンレイ</t>
    </rPh>
    <phoneticPr fontId="3"/>
  </si>
  <si>
    <t>資格確認条件…令和4年3月31日時点。ただし、除外対象者は含まれない。</t>
    <phoneticPr fontId="3"/>
  </si>
  <si>
    <t>年齢基準日…令和4年3月31日時点。</t>
    <phoneticPr fontId="3"/>
  </si>
  <si>
    <t>データ化範囲(分析対象)…入院(DPCを含む)、入院外、調剤の電子レセプト。対象診療年月は令和3年4月～令和4年3月診療分(12カ月分)。</t>
    <phoneticPr fontId="3"/>
  </si>
  <si>
    <t>男女計</t>
    <rPh sb="0" eb="3">
      <t>ダ</t>
    </rPh>
    <phoneticPr fontId="3"/>
  </si>
  <si>
    <t>　　　　　例) ｢7(歩く速度)：1 はい｣、｢8(1年間の転倒)：2 いいえ｣、｢9(運動習慣)：2 いいえ｣の場合、該当数は2項目となる。</t>
    <rPh sb="30" eb="32">
      <t>テントウ</t>
    </rPh>
    <phoneticPr fontId="3"/>
  </si>
  <si>
    <t>フレイル区分の定義</t>
    <rPh sb="4" eb="6">
      <t>クブン</t>
    </rPh>
    <rPh sb="7" eb="9">
      <t>テイギ</t>
    </rPh>
    <phoneticPr fontId="3"/>
  </si>
  <si>
    <t>1はい</t>
    <phoneticPr fontId="3"/>
  </si>
  <si>
    <t>筋骨格系･結合組織の疾患</t>
    <phoneticPr fontId="3"/>
  </si>
  <si>
    <t>市区町村別</t>
    <rPh sb="0" eb="5">
      <t>シクチョウソンベツ</t>
    </rPh>
    <phoneticPr fontId="3"/>
  </si>
  <si>
    <t>地区別</t>
    <rPh sb="0" eb="3">
      <t>チクベツ</t>
    </rPh>
    <phoneticPr fontId="3"/>
  </si>
  <si>
    <t>フレイル区分別</t>
    <rPh sb="4" eb="6">
      <t>クブン</t>
    </rPh>
    <rPh sb="6" eb="7">
      <t>ベツ</t>
    </rPh>
    <phoneticPr fontId="3"/>
  </si>
  <si>
    <t>広域連合全体(年齢別)</t>
    <rPh sb="0" eb="6">
      <t>コウイキレンゴウゼンタイ</t>
    </rPh>
    <phoneticPr fontId="3"/>
  </si>
  <si>
    <t>広域連合全体(年齢階層別)</t>
    <rPh sb="0" eb="6">
      <t>コウイキレンゴウゼンタイ</t>
    </rPh>
    <rPh sb="6" eb="13">
      <t>ネ</t>
    </rPh>
    <phoneticPr fontId="3"/>
  </si>
  <si>
    <t>高齢者の疾病</t>
    <phoneticPr fontId="3"/>
  </si>
  <si>
    <t>フレイル区分別 患者一人当たりの高齢者の疾病医療費</t>
    <rPh sb="4" eb="6">
      <t>クブン</t>
    </rPh>
    <rPh sb="6" eb="7">
      <t>ベツ</t>
    </rPh>
    <rPh sb="8" eb="10">
      <t>カンジャ</t>
    </rPh>
    <rPh sb="10" eb="12">
      <t>ヒトリ</t>
    </rPh>
    <rPh sb="12" eb="13">
      <t>ア</t>
    </rPh>
    <rPh sb="16" eb="19">
      <t>コウレイシャ</t>
    </rPh>
    <rPh sb="20" eb="22">
      <t>シッペイ</t>
    </rPh>
    <rPh sb="22" eb="25">
      <t>イリョウヒ</t>
    </rPh>
    <phoneticPr fontId="3"/>
  </si>
  <si>
    <t>フレイル区分別 高齢者の疾病患者割合(総患者数に占める割合)</t>
    <rPh sb="4" eb="6">
      <t>クブン</t>
    </rPh>
    <rPh sb="6" eb="7">
      <t>ベツ</t>
    </rPh>
    <rPh sb="8" eb="11">
      <t>コウレイシャ</t>
    </rPh>
    <rPh sb="12" eb="14">
      <t>シッペイ</t>
    </rPh>
    <rPh sb="14" eb="16">
      <t>カンジャ</t>
    </rPh>
    <rPh sb="16" eb="18">
      <t>ワリアイ</t>
    </rPh>
    <phoneticPr fontId="3"/>
  </si>
  <si>
    <t>フレイル区分別 高齢者の疾病医療費割合(総医療費に占める割合)</t>
    <rPh sb="4" eb="6">
      <t>クブン</t>
    </rPh>
    <rPh sb="6" eb="7">
      <t>ベツ</t>
    </rPh>
    <rPh sb="8" eb="11">
      <t>コウレイシャ</t>
    </rPh>
    <rPh sb="12" eb="14">
      <t>シッペイ</t>
    </rPh>
    <rPh sb="14" eb="17">
      <t>イリョウヒ</t>
    </rPh>
    <rPh sb="17" eb="19">
      <t>ワリアイ</t>
    </rPh>
    <phoneticPr fontId="3"/>
  </si>
  <si>
    <t>市区町村別</t>
    <rPh sb="0" eb="2">
      <t>シク</t>
    </rPh>
    <rPh sb="2" eb="4">
      <t>チョウソン</t>
    </rPh>
    <rPh sb="4" eb="5">
      <t>ベツ</t>
    </rPh>
    <phoneticPr fontId="3"/>
  </si>
  <si>
    <t>広域連合全体(年齢別)</t>
    <rPh sb="0" eb="2">
      <t>コウイキ</t>
    </rPh>
    <rPh sb="2" eb="4">
      <t>レンゴウ</t>
    </rPh>
    <rPh sb="4" eb="6">
      <t>ゼンタイ</t>
    </rPh>
    <phoneticPr fontId="3"/>
  </si>
  <si>
    <t>広域連合全体(男女別)</t>
    <rPh sb="0" eb="2">
      <t>コウイキ</t>
    </rPh>
    <rPh sb="2" eb="4">
      <t>レンゴウ</t>
    </rPh>
    <rPh sb="4" eb="6">
      <t>ゼンタイ</t>
    </rPh>
    <rPh sb="6" eb="11">
      <t>ダ</t>
    </rPh>
    <phoneticPr fontId="3"/>
  </si>
  <si>
    <t>広域連合全体(年齢階層別)</t>
    <rPh sb="0" eb="2">
      <t>コウイキ</t>
    </rPh>
    <rPh sb="2" eb="4">
      <t>レンゴウ</t>
    </rPh>
    <rPh sb="4" eb="6">
      <t>ゼンタイ</t>
    </rPh>
    <rPh sb="6" eb="13">
      <t>ネ</t>
    </rPh>
    <phoneticPr fontId="3"/>
  </si>
  <si>
    <t>該当割合(健診受診者に占める割合)</t>
    <rPh sb="0" eb="2">
      <t>ガイトウ</t>
    </rPh>
    <phoneticPr fontId="3"/>
  </si>
  <si>
    <t>年齢階層</t>
    <rPh sb="0" eb="4">
      <t>ネ</t>
    </rPh>
    <phoneticPr fontId="3"/>
  </si>
  <si>
    <t>医療費(円)</t>
    <rPh sb="0" eb="3">
      <t>イリョウヒ</t>
    </rPh>
    <rPh sb="4" eb="5">
      <t>エン</t>
    </rPh>
    <phoneticPr fontId="3"/>
  </si>
  <si>
    <t>患者数(人)</t>
    <rPh sb="0" eb="3">
      <t>カンジャスウ</t>
    </rPh>
    <rPh sb="4" eb="5">
      <t>ニン</t>
    </rPh>
    <phoneticPr fontId="3"/>
  </si>
  <si>
    <t>患者割合(%)
(該当者に
占める割合)</t>
    <rPh sb="0" eb="2">
      <t>カンジャ</t>
    </rPh>
    <rPh sb="9" eb="12">
      <t>ガイトウシャ</t>
    </rPh>
    <phoneticPr fontId="3"/>
  </si>
  <si>
    <t>65歳～69歳</t>
    <phoneticPr fontId="3"/>
  </si>
  <si>
    <t>全年齢</t>
    <rPh sb="0" eb="3">
      <t>ゼ</t>
    </rPh>
    <phoneticPr fontId="3"/>
  </si>
  <si>
    <t>医療費</t>
    <rPh sb="0" eb="3">
      <t>イリョウヒ</t>
    </rPh>
    <phoneticPr fontId="3"/>
  </si>
  <si>
    <t>男性</t>
    <phoneticPr fontId="3"/>
  </si>
  <si>
    <t>女性</t>
    <phoneticPr fontId="3"/>
  </si>
  <si>
    <t>利用者数(人)</t>
    <rPh sb="0" eb="3">
      <t>リヨウシャ</t>
    </rPh>
    <rPh sb="3" eb="4">
      <t>スウ</t>
    </rPh>
    <rPh sb="5" eb="6">
      <t>ニン</t>
    </rPh>
    <phoneticPr fontId="3"/>
  </si>
  <si>
    <t>※該当者数…医科健診受診者のうち、各フレイル区分に該当する者の人数。詳細は、フレイル区分の定義の表のとおり。</t>
    <rPh sb="1" eb="4">
      <t>ガイトウシャ</t>
    </rPh>
    <rPh sb="4" eb="5">
      <t>スウ</t>
    </rPh>
    <rPh sb="6" eb="10">
      <t>イカケンシン</t>
    </rPh>
    <rPh sb="10" eb="13">
      <t>ジュシンシャ</t>
    </rPh>
    <rPh sb="17" eb="18">
      <t>カク</t>
    </rPh>
    <rPh sb="22" eb="24">
      <t>クブン</t>
    </rPh>
    <rPh sb="25" eb="27">
      <t>ガイトウ</t>
    </rPh>
    <rPh sb="29" eb="30">
      <t>モノ</t>
    </rPh>
    <rPh sb="31" eb="33">
      <t>ニンズウ</t>
    </rPh>
    <phoneticPr fontId="3"/>
  </si>
  <si>
    <t>患者割合(該当者に占める割合)</t>
    <rPh sb="0" eb="4">
      <t>カンジャワリアイ</t>
    </rPh>
    <phoneticPr fontId="3"/>
  </si>
  <si>
    <t>居宅
サービス</t>
    <rPh sb="0" eb="2">
      <t>キョタク</t>
    </rPh>
    <phoneticPr fontId="50"/>
  </si>
  <si>
    <t>施設
サービス</t>
    <rPh sb="0" eb="2">
      <t>シセツ</t>
    </rPh>
    <phoneticPr fontId="3"/>
  </si>
  <si>
    <t>特定入所者介護サービス等</t>
    <rPh sb="0" eb="5">
      <t>トクテイニュウショシャ</t>
    </rPh>
    <rPh sb="5" eb="7">
      <t>カイゴ</t>
    </rPh>
    <rPh sb="11" eb="12">
      <t>トウ</t>
    </rPh>
    <phoneticPr fontId="3"/>
  </si>
  <si>
    <t>介護給付費(円)</t>
    <rPh sb="0" eb="2">
      <t>カイゴ</t>
    </rPh>
    <rPh sb="2" eb="4">
      <t>キュウフ</t>
    </rPh>
    <phoneticPr fontId="4"/>
  </si>
  <si>
    <t>利用者数(人)　</t>
    <rPh sb="0" eb="3">
      <t>リヨウシャ</t>
    </rPh>
    <phoneticPr fontId="4"/>
  </si>
  <si>
    <t>利用者割合(%)
(該当者数に
占める割合)</t>
    <rPh sb="0" eb="2">
      <t>リヨウ</t>
    </rPh>
    <rPh sb="2" eb="3">
      <t>シャ</t>
    </rPh>
    <rPh sb="3" eb="5">
      <t>ワリアイ</t>
    </rPh>
    <rPh sb="10" eb="13">
      <t>ガイトウシャ</t>
    </rPh>
    <rPh sb="13" eb="14">
      <t>スウ</t>
    </rPh>
    <rPh sb="16" eb="17">
      <t>シ</t>
    </rPh>
    <rPh sb="19" eb="21">
      <t>ワリアイ</t>
    </rPh>
    <phoneticPr fontId="3"/>
  </si>
  <si>
    <t>該当者
一人当たりの
介護給付費(円)</t>
    <rPh sb="0" eb="3">
      <t>ガイトウシャ</t>
    </rPh>
    <rPh sb="4" eb="7">
      <t>ヒトリア</t>
    </rPh>
    <rPh sb="11" eb="13">
      <t>カイゴ</t>
    </rPh>
    <rPh sb="13" eb="15">
      <t>キュウフ</t>
    </rPh>
    <rPh sb="15" eb="16">
      <t>ヒ</t>
    </rPh>
    <rPh sb="17" eb="18">
      <t>エン</t>
    </rPh>
    <phoneticPr fontId="3"/>
  </si>
  <si>
    <t>三島医療圏</t>
    <phoneticPr fontId="3"/>
  </si>
  <si>
    <t>北河内医療圏</t>
    <phoneticPr fontId="3"/>
  </si>
  <si>
    <t>中河内医療圏</t>
    <phoneticPr fontId="3"/>
  </si>
  <si>
    <t>南河内医療圏</t>
    <phoneticPr fontId="3"/>
  </si>
  <si>
    <t>堺市医療圏</t>
    <phoneticPr fontId="3"/>
  </si>
  <si>
    <t>泉州医療圏</t>
    <phoneticPr fontId="3"/>
  </si>
  <si>
    <t>大阪市医療圏</t>
    <phoneticPr fontId="3"/>
  </si>
  <si>
    <t>広域連合全体</t>
    <phoneticPr fontId="3"/>
  </si>
  <si>
    <t>大阪市</t>
    <phoneticPr fontId="3"/>
  </si>
  <si>
    <t>フレイル区分別 利用サービス別介護給付費の状況</t>
    <rPh sb="4" eb="6">
      <t>クブン</t>
    </rPh>
    <rPh sb="6" eb="7">
      <t>ベツ</t>
    </rPh>
    <rPh sb="8" eb="10">
      <t>リヨウ</t>
    </rPh>
    <rPh sb="14" eb="15">
      <t>ベツ</t>
    </rPh>
    <rPh sb="15" eb="20">
      <t>カイゴキュウフヒ</t>
    </rPh>
    <rPh sb="21" eb="23">
      <t>ジョウキョウ</t>
    </rPh>
    <phoneticPr fontId="3"/>
  </si>
  <si>
    <t>フレイル区分別 該当人数･割合</t>
    <rPh sb="4" eb="6">
      <t>クブン</t>
    </rPh>
    <rPh sb="6" eb="7">
      <t>ベツ</t>
    </rPh>
    <rPh sb="8" eb="10">
      <t>ガイトウ</t>
    </rPh>
    <rPh sb="10" eb="12">
      <t>ニンズウ</t>
    </rPh>
    <rPh sb="13" eb="15">
      <t>ワリアイ</t>
    </rPh>
    <phoneticPr fontId="3"/>
  </si>
  <si>
    <t>フレイル区分別 医療費の状況</t>
    <rPh sb="12" eb="14">
      <t>ジョウキョウ</t>
    </rPh>
    <phoneticPr fontId="3"/>
  </si>
  <si>
    <t>介護給付費(円)</t>
  </si>
  <si>
    <t>介護給付費(円)</t>
    <rPh sb="2" eb="4">
      <t>キュウフ</t>
    </rPh>
    <rPh sb="4" eb="5">
      <t>ヒ</t>
    </rPh>
    <phoneticPr fontId="3"/>
  </si>
  <si>
    <t>介護給付費(円)</t>
    <rPh sb="2" eb="4">
      <t>キュウフ</t>
    </rPh>
    <phoneticPr fontId="3"/>
  </si>
  <si>
    <t>豊能医療圏</t>
    <rPh sb="0" eb="2">
      <t>トヨノ</t>
    </rPh>
    <rPh sb="2" eb="4">
      <t>イリョウ</t>
    </rPh>
    <rPh sb="4" eb="5">
      <t>ケン</t>
    </rPh>
    <phoneticPr fontId="3"/>
  </si>
  <si>
    <t>北河内医療圏</t>
    <rPh sb="0" eb="1">
      <t>キタ</t>
    </rPh>
    <rPh sb="1" eb="3">
      <t>コウチ</t>
    </rPh>
    <rPh sb="3" eb="6">
      <t>イリョウケン</t>
    </rPh>
    <phoneticPr fontId="3"/>
  </si>
  <si>
    <t>中河内医療圏</t>
    <rPh sb="0" eb="3">
      <t>ナカコウチ</t>
    </rPh>
    <rPh sb="3" eb="6">
      <t>イリョウケン</t>
    </rPh>
    <phoneticPr fontId="3"/>
  </si>
  <si>
    <t>南河内医療圏</t>
    <rPh sb="0" eb="1">
      <t>ミナミ</t>
    </rPh>
    <rPh sb="1" eb="3">
      <t>コウチ</t>
    </rPh>
    <rPh sb="3" eb="5">
      <t>イリョウ</t>
    </rPh>
    <rPh sb="5" eb="6">
      <t>ケン</t>
    </rPh>
    <phoneticPr fontId="3"/>
  </si>
  <si>
    <t>堺市医療圏</t>
    <rPh sb="0" eb="2">
      <t>サカイシ</t>
    </rPh>
    <rPh sb="2" eb="5">
      <t>イリョウケン</t>
    </rPh>
    <phoneticPr fontId="3"/>
  </si>
  <si>
    <t>泉州医療圏</t>
    <rPh sb="0" eb="1">
      <t>イズミ</t>
    </rPh>
    <rPh sb="1" eb="2">
      <t>シュウ</t>
    </rPh>
    <rPh sb="2" eb="5">
      <t>イリョウケン</t>
    </rPh>
    <phoneticPr fontId="3"/>
  </si>
  <si>
    <t>大阪市医療圏</t>
    <rPh sb="0" eb="3">
      <t>オオサカシ</t>
    </rPh>
    <rPh sb="3" eb="6">
      <t>イリョウケン</t>
    </rPh>
    <phoneticPr fontId="3"/>
  </si>
  <si>
    <t>広域連合全体</t>
    <rPh sb="0" eb="2">
      <t>コウイキ</t>
    </rPh>
    <rPh sb="2" eb="6">
      <t>レンゴウゼンタイ</t>
    </rPh>
    <phoneticPr fontId="3"/>
  </si>
  <si>
    <t>大阪市</t>
    <rPh sb="0" eb="3">
      <t>オオサカシ</t>
    </rPh>
    <phoneticPr fontId="3"/>
  </si>
  <si>
    <t>都島区</t>
    <rPh sb="0" eb="1">
      <t>ト</t>
    </rPh>
    <rPh sb="1" eb="2">
      <t>シマ</t>
    </rPh>
    <rPh sb="2" eb="3">
      <t>ク</t>
    </rPh>
    <phoneticPr fontId="3"/>
  </si>
  <si>
    <t>データ化範囲(分析対象)…要介護(支援)者突合状況データ。対象利用年月は令和3年4月～令和4年3月利用分(12カ月分)。</t>
  </si>
  <si>
    <t>　　　　　　　　　　　　大阪市、守口市はKDBシステムにデータが入力されていないため｢非該当｣とした。</t>
    <rPh sb="12" eb="13">
      <t>オオ</t>
    </rPh>
    <rPh sb="43" eb="46">
      <t>ヒガイトウ</t>
    </rPh>
    <phoneticPr fontId="4"/>
  </si>
  <si>
    <t>該当者
一人当たりの
介護給付費
(円)</t>
    <rPh sb="0" eb="2">
      <t>ガイトウ</t>
    </rPh>
    <rPh sb="2" eb="3">
      <t>シャ</t>
    </rPh>
    <rPh sb="4" eb="7">
      <t>ヒトリア</t>
    </rPh>
    <rPh sb="18" eb="19">
      <t>エン</t>
    </rPh>
    <phoneticPr fontId="3"/>
  </si>
  <si>
    <t>利用者
一人当たりの
介護給付費
(円)</t>
    <rPh sb="0" eb="2">
      <t>リヨウ</t>
    </rPh>
    <rPh sb="2" eb="3">
      <t>シャ</t>
    </rPh>
    <rPh sb="4" eb="6">
      <t>ヒトリ</t>
    </rPh>
    <rPh sb="15" eb="16">
      <t>エン</t>
    </rPh>
    <phoneticPr fontId="3"/>
  </si>
  <si>
    <t>利用者
一人当たりの
介護給付費
(円)</t>
    <rPh sb="0" eb="2">
      <t>リヨウ</t>
    </rPh>
    <rPh sb="2" eb="3">
      <t>シャ</t>
    </rPh>
    <rPh sb="4" eb="6">
      <t>ヒトリ</t>
    </rPh>
    <rPh sb="6" eb="7">
      <t>ア</t>
    </rPh>
    <rPh sb="11" eb="13">
      <t>カイゴ</t>
    </rPh>
    <rPh sb="13" eb="15">
      <t>キュウフ</t>
    </rPh>
    <rPh sb="15" eb="16">
      <t>ヒ</t>
    </rPh>
    <rPh sb="18" eb="19">
      <t>エン</t>
    </rPh>
    <phoneticPr fontId="3"/>
  </si>
  <si>
    <t>該当者
一人当たりの
医療費(円)</t>
    <rPh sb="0" eb="3">
      <t>ガイトウシャ</t>
    </rPh>
    <rPh sb="4" eb="6">
      <t>ヒトリ</t>
    </rPh>
    <rPh sb="6" eb="7">
      <t>ア</t>
    </rPh>
    <rPh sb="11" eb="14">
      <t>イリョウヒ</t>
    </rPh>
    <rPh sb="15" eb="16">
      <t>エン</t>
    </rPh>
    <phoneticPr fontId="3"/>
  </si>
  <si>
    <t>患者
一人当たりの
医療費(円)</t>
    <rPh sb="0" eb="2">
      <t>カンジャ</t>
    </rPh>
    <rPh sb="3" eb="5">
      <t>ヒトリ</t>
    </rPh>
    <rPh sb="5" eb="6">
      <t>ア</t>
    </rPh>
    <rPh sb="10" eb="13">
      <t>イリョウヒ</t>
    </rPh>
    <rPh sb="14" eb="15">
      <t>エン</t>
    </rPh>
    <phoneticPr fontId="3"/>
  </si>
  <si>
    <t>居宅サービス</t>
    <rPh sb="0" eb="2">
      <t>キョタク</t>
    </rPh>
    <phoneticPr fontId="50"/>
  </si>
  <si>
    <t>施設サービス</t>
    <rPh sb="0" eb="2">
      <t>シセツ</t>
    </rPh>
    <phoneticPr fontId="3"/>
  </si>
  <si>
    <t>利用月数
(カ月)※</t>
    <rPh sb="0" eb="2">
      <t>リヨウ</t>
    </rPh>
    <rPh sb="2" eb="3">
      <t>ツキ</t>
    </rPh>
    <rPh sb="3" eb="4">
      <t>スウ</t>
    </rPh>
    <rPh sb="7" eb="8">
      <t>ゲツ</t>
    </rPh>
    <phoneticPr fontId="4"/>
  </si>
  <si>
    <t>利用一月
当たりの
介護給付費(円)</t>
    <rPh sb="0" eb="2">
      <t>リヨウ</t>
    </rPh>
    <rPh sb="3" eb="4">
      <t>ツキ</t>
    </rPh>
    <rPh sb="10" eb="12">
      <t>カイゴ</t>
    </rPh>
    <rPh sb="12" eb="14">
      <t>キュウフ</t>
    </rPh>
    <rPh sb="14" eb="15">
      <t>ヒ</t>
    </rPh>
    <phoneticPr fontId="4"/>
  </si>
  <si>
    <t>利用月数
(カ月)</t>
    <phoneticPr fontId="4"/>
  </si>
  <si>
    <t>利用一月
当たりの
介護給付費(円)</t>
    <rPh sb="10" eb="12">
      <t>カイゴ</t>
    </rPh>
    <rPh sb="12" eb="14">
      <t>キュウフ</t>
    </rPh>
    <rPh sb="14" eb="15">
      <t>ヒ</t>
    </rPh>
    <phoneticPr fontId="4"/>
  </si>
  <si>
    <t>該当者
一人当たりの
利用月数
(カ月)</t>
    <rPh sb="0" eb="2">
      <t>ガイトウ</t>
    </rPh>
    <rPh sb="2" eb="3">
      <t>モノ</t>
    </rPh>
    <rPh sb="4" eb="6">
      <t>ヒトリ</t>
    </rPh>
    <rPh sb="6" eb="7">
      <t>ア</t>
    </rPh>
    <phoneticPr fontId="4"/>
  </si>
  <si>
    <t>利用月数
(カ月)</t>
    <phoneticPr fontId="3"/>
  </si>
  <si>
    <t>該当者数(人)</t>
    <phoneticPr fontId="3"/>
  </si>
  <si>
    <t>フレイル区分別 医療費の状況</t>
    <rPh sb="4" eb="6">
      <t>クブン</t>
    </rPh>
    <rPh sb="6" eb="7">
      <t>ベツ</t>
    </rPh>
    <rPh sb="8" eb="11">
      <t>イリョウヒ</t>
    </rPh>
    <rPh sb="12" eb="14">
      <t>ジョウキョウ</t>
    </rPh>
    <phoneticPr fontId="3"/>
  </si>
  <si>
    <t>利用者割合(%)
(該当者数に
占める割合)</t>
    <rPh sb="0" eb="2">
      <t>リヨウ</t>
    </rPh>
    <rPh sb="2" eb="3">
      <t>シャ</t>
    </rPh>
    <rPh sb="3" eb="4">
      <t>ワリ</t>
    </rPh>
    <rPh sb="4" eb="5">
      <t>ア</t>
    </rPh>
    <rPh sb="10" eb="13">
      <t>ガイトウシャ</t>
    </rPh>
    <rPh sb="13" eb="14">
      <t>スウ</t>
    </rPh>
    <rPh sb="16" eb="17">
      <t>シ</t>
    </rPh>
    <rPh sb="19" eb="21">
      <t>ワリアイ</t>
    </rPh>
    <phoneticPr fontId="3"/>
  </si>
  <si>
    <t>該当者
一人当たりの
介護給付費
(円)</t>
    <rPh sb="0" eb="3">
      <t>ガイトウシャ</t>
    </rPh>
    <rPh sb="4" eb="7">
      <t>ヒトリア</t>
    </rPh>
    <rPh sb="18" eb="19">
      <t>エン</t>
    </rPh>
    <phoneticPr fontId="3"/>
  </si>
  <si>
    <t>該当者
一人当たりの
利用月数
(カ月)</t>
    <rPh sb="0" eb="2">
      <t>ガイトウ</t>
    </rPh>
    <rPh sb="2" eb="3">
      <t>モノ</t>
    </rPh>
    <rPh sb="4" eb="6">
      <t>ヒトリ</t>
    </rPh>
    <rPh sb="6" eb="7">
      <t>ア</t>
    </rPh>
    <rPh sb="11" eb="13">
      <t>リヨウ</t>
    </rPh>
    <rPh sb="13" eb="15">
      <t>ゲッスウ</t>
    </rPh>
    <rPh sb="18" eb="19">
      <t>ゲツ</t>
    </rPh>
    <phoneticPr fontId="4"/>
  </si>
  <si>
    <t>要介護度</t>
    <rPh sb="0" eb="1">
      <t>ヨウ</t>
    </rPh>
    <phoneticPr fontId="3"/>
  </si>
  <si>
    <t>　　　　　　　　　　　　ただし、前記2市に在籍の被保険者でそれ以外の市町村に在籍した履歴があり、｢非該当｣以外の要介護度を有する場合がある。</t>
    <rPh sb="49" eb="52">
      <t>ヒガイトウ</t>
    </rPh>
    <rPh sb="56" eb="57">
      <t>ヨウ</t>
    </rPh>
    <phoneticPr fontId="4"/>
  </si>
  <si>
    <t>　　　　　　　　　　　　その場合、前記2市とそれを含む地区(医療圏)において｢非該当｣以外の要介護度にも該当者が存在することがある。</t>
    <rPh sb="14" eb="16">
      <t>バアイ</t>
    </rPh>
    <rPh sb="39" eb="42">
      <t>ヒガイトウ</t>
    </rPh>
    <rPh sb="46" eb="47">
      <t>ヨウ</t>
    </rPh>
    <phoneticPr fontId="4"/>
  </si>
  <si>
    <t>フレイル区分別 要介護度別人数･介護給付費</t>
    <rPh sb="4" eb="6">
      <t>クブン</t>
    </rPh>
    <rPh sb="6" eb="7">
      <t>ベツ</t>
    </rPh>
    <rPh sb="8" eb="9">
      <t>ヨウ</t>
    </rPh>
    <rPh sb="12" eb="13">
      <t>ベツ</t>
    </rPh>
    <rPh sb="13" eb="15">
      <t>ニンズウ</t>
    </rPh>
    <rPh sb="16" eb="18">
      <t>カイゴ</t>
    </rPh>
    <rPh sb="18" eb="20">
      <t>キュウフ</t>
    </rPh>
    <rPh sb="20" eb="21">
      <t>ヒ</t>
    </rPh>
    <phoneticPr fontId="3"/>
  </si>
  <si>
    <t>フレイル区分別 該当割合</t>
    <rPh sb="4" eb="6">
      <t>クブン</t>
    </rPh>
    <rPh sb="6" eb="7">
      <t>ベツ</t>
    </rPh>
    <rPh sb="8" eb="10">
      <t>ガイトウ</t>
    </rPh>
    <rPh sb="10" eb="12">
      <t>ワリアイ</t>
    </rPh>
    <phoneticPr fontId="3"/>
  </si>
  <si>
    <t>高齢者の疾病医療費割合(総医療費に占める割合)</t>
    <rPh sb="6" eb="9">
      <t>イリョウヒ</t>
    </rPh>
    <rPh sb="9" eb="11">
      <t>ワリアイ</t>
    </rPh>
    <rPh sb="12" eb="13">
      <t>ソウ</t>
    </rPh>
    <rPh sb="13" eb="16">
      <t>イリョウヒ</t>
    </rPh>
    <rPh sb="17" eb="18">
      <t>シ</t>
    </rPh>
    <rPh sb="20" eb="22">
      <t>ワリアイ</t>
    </rPh>
    <phoneticPr fontId="3"/>
  </si>
  <si>
    <t>高齢者の疾病患者割合(総患者数に占める割合)</t>
    <rPh sb="6" eb="8">
      <t>カンジャ</t>
    </rPh>
    <rPh sb="8" eb="10">
      <t>ワリアイ</t>
    </rPh>
    <rPh sb="11" eb="12">
      <t>ソウ</t>
    </rPh>
    <rPh sb="12" eb="15">
      <t>カンジャスウ</t>
    </rPh>
    <rPh sb="16" eb="17">
      <t>シ</t>
    </rPh>
    <rPh sb="19" eb="21">
      <t>ワリアイ</t>
    </rPh>
    <phoneticPr fontId="3"/>
  </si>
  <si>
    <t>フレイル区分別 要介護度別人数･介護給付費</t>
    <rPh sb="4" eb="6">
      <t>クブン</t>
    </rPh>
    <rPh sb="6" eb="7">
      <t>ベツ</t>
    </rPh>
    <rPh sb="8" eb="9">
      <t>ヨウ</t>
    </rPh>
    <rPh sb="9" eb="11">
      <t>カイゴ</t>
    </rPh>
    <rPh sb="11" eb="12">
      <t>ド</t>
    </rPh>
    <rPh sb="12" eb="13">
      <t>ベツ</t>
    </rPh>
    <rPh sb="13" eb="15">
      <t>ニンズウ</t>
    </rPh>
    <rPh sb="16" eb="18">
      <t>カイゴ</t>
    </rPh>
    <rPh sb="18" eb="20">
      <t>キュウフ</t>
    </rPh>
    <rPh sb="20" eb="21">
      <t>ヒ</t>
    </rPh>
    <phoneticPr fontId="3"/>
  </si>
  <si>
    <t>サービス種類区分</t>
    <rPh sb="4" eb="6">
      <t>シュルイ</t>
    </rPh>
    <rPh sb="6" eb="8">
      <t>クブン</t>
    </rPh>
    <phoneticPr fontId="3"/>
  </si>
  <si>
    <t>※利用月数…サービス種類区分単位における介護給付費が存在した月数を利用者別に累計。</t>
    <rPh sb="1" eb="5">
      <t>リヨウツキスウ</t>
    </rPh>
    <rPh sb="10" eb="12">
      <t>シュルイ</t>
    </rPh>
    <rPh sb="12" eb="14">
      <t>クブン</t>
    </rPh>
    <rPh sb="14" eb="16">
      <t>タンイ</t>
    </rPh>
    <rPh sb="20" eb="22">
      <t>カイゴ</t>
    </rPh>
    <rPh sb="22" eb="25">
      <t>キュウフヒ</t>
    </rPh>
    <rPh sb="26" eb="28">
      <t>ソンザイ</t>
    </rPh>
    <rPh sb="30" eb="32">
      <t>ツキスウ</t>
    </rPh>
    <rPh sb="38" eb="40">
      <t>ルイケイ</t>
    </rPh>
    <phoneticPr fontId="4"/>
  </si>
  <si>
    <t>利用サービス別介護給付費の状況</t>
    <phoneticPr fontId="3"/>
  </si>
  <si>
    <t>データ化範囲(分析対象)…健康診査データは令和3年4月～令和4年3月健診分(12カ月分)。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</si>
</sst>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quot;#,##0_);[Red]\(&quot;¥&quot;#,##0\)"/>
    <numFmt numFmtId="177" formatCode="#,##0_ "/>
    <numFmt numFmtId="178" formatCode="0.0%"/>
    <numFmt numFmtId="179" formatCode="#,##0_ ;[Red]\-#,##0\ "/>
  </numFmts>
  <fonts count="52">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6"/>
      <name val="ＭＳ Ｐゴシック"/>
      <family val="3"/>
      <charset val="128"/>
    </font>
    <font>
      <sz val="11"/>
      <color theme="1"/>
      <name val="ＭＳ ゴシック"/>
      <family val="3"/>
      <charset val="128"/>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10"/>
      <color theme="1"/>
      <name val="ＭＳ 明朝"/>
      <family val="1"/>
      <charset val="128"/>
    </font>
    <font>
      <sz val="11"/>
      <color theme="1"/>
      <name val="ＭＳ 明朝"/>
      <family val="1"/>
      <charset val="128"/>
    </font>
    <font>
      <sz val="8"/>
      <color theme="1"/>
      <name val="ＭＳ 明朝"/>
      <family val="1"/>
      <charset val="128"/>
    </font>
    <font>
      <sz val="11"/>
      <color rgb="FF006100"/>
      <name val="ＭＳ Ｐゴシック"/>
      <family val="2"/>
      <charset val="128"/>
    </font>
    <font>
      <sz val="11"/>
      <color rgb="FF9C6500"/>
      <name val="ＭＳ Ｐゴシック"/>
      <family val="3"/>
      <charset val="128"/>
      <scheme val="minor"/>
    </font>
    <font>
      <sz val="10"/>
      <name val="ＭＳ 明朝"/>
      <family val="1"/>
      <charset val="128"/>
    </font>
    <font>
      <sz val="9"/>
      <name val="ＭＳ 明朝"/>
      <family val="1"/>
      <charset val="128"/>
    </font>
    <font>
      <sz val="11"/>
      <color rgb="FF000000"/>
      <name val="ＭＳ Ｐゴシック"/>
      <family val="3"/>
      <charset val="128"/>
    </font>
    <font>
      <sz val="9"/>
      <color theme="1"/>
      <name val="ＭＳ 明朝"/>
      <family val="1"/>
      <charset val="128"/>
    </font>
    <font>
      <b/>
      <sz val="9"/>
      <name val="ＭＳ 明朝"/>
      <family val="1"/>
      <charset val="128"/>
    </font>
    <font>
      <b/>
      <sz val="9"/>
      <color theme="1"/>
      <name val="ＭＳ 明朝"/>
      <family val="1"/>
      <charset val="128"/>
    </font>
    <font>
      <sz val="6"/>
      <name val="ＭＳ Ｐゴシック"/>
      <family val="3"/>
      <charset val="128"/>
      <scheme val="minor"/>
    </font>
    <font>
      <b/>
      <sz val="9"/>
      <name val="ＭＳ Ｐ明朝"/>
      <family val="1"/>
      <charset val="128"/>
    </font>
    <font>
      <sz val="10"/>
      <color rgb="FF000000"/>
      <name val="ＭＳ 明朝"/>
      <family val="1"/>
      <charset val="128"/>
    </font>
    <font>
      <sz val="11"/>
      <color theme="1"/>
      <name val="ＭＳ Ｐ明朝"/>
      <family val="1"/>
      <charset val="128"/>
    </font>
    <font>
      <sz val="8"/>
      <name val="ＭＳ 明朝"/>
      <family val="1"/>
      <charset val="128"/>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4.9989318521683403E-2"/>
        <bgColor indexed="64"/>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bgColor rgb="FFD9D9D9"/>
      </patternFill>
    </fill>
    <fill>
      <patternFill patternType="solid">
        <fgColor theme="8"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s>
  <borders count="123">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double">
        <color indexed="64"/>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diagonal/>
    </border>
    <border>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thin">
        <color indexed="64"/>
      </right>
      <top/>
      <bottom style="hair">
        <color indexed="64"/>
      </bottom>
      <diagonal/>
    </border>
    <border>
      <left/>
      <right style="hair">
        <color indexed="64"/>
      </right>
      <top style="double">
        <color indexed="64"/>
      </top>
      <bottom style="thin">
        <color indexed="64"/>
      </bottom>
      <diagonal/>
    </border>
    <border>
      <left style="thin">
        <color indexed="64"/>
      </left>
      <right/>
      <top style="double">
        <color indexed="64"/>
      </top>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style="thin">
        <color indexed="64"/>
      </right>
      <top style="double">
        <color indexed="64"/>
      </top>
      <bottom/>
      <diagonal/>
    </border>
    <border>
      <left style="hair">
        <color indexed="64"/>
      </left>
      <right style="hair">
        <color indexed="64"/>
      </right>
      <top style="double">
        <color indexed="64"/>
      </top>
      <bottom style="hair">
        <color indexed="64"/>
      </bottom>
      <diagonal/>
    </border>
    <border>
      <left/>
      <right style="hair">
        <color indexed="64"/>
      </right>
      <top style="thin">
        <color indexed="64"/>
      </top>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hair">
        <color indexed="64"/>
      </top>
      <bottom/>
      <diagonal/>
    </border>
    <border>
      <left style="hair">
        <color indexed="64"/>
      </left>
      <right/>
      <top style="double">
        <color indexed="64"/>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hair">
        <color indexed="64"/>
      </right>
      <top style="double">
        <color indexed="64"/>
      </top>
      <bottom style="hair">
        <color indexed="64"/>
      </bottom>
      <diagonal/>
    </border>
    <border>
      <left/>
      <right/>
      <top style="thin">
        <color auto="1"/>
      </top>
      <bottom/>
      <diagonal/>
    </border>
    <border>
      <left style="hair">
        <color indexed="64"/>
      </left>
      <right style="hair">
        <color indexed="64"/>
      </right>
      <top/>
      <bottom/>
      <diagonal/>
    </border>
    <border>
      <left/>
      <right/>
      <top style="double">
        <color indexed="64"/>
      </top>
      <bottom style="hair">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right style="thin">
        <color indexed="64"/>
      </right>
      <top style="hair">
        <color indexed="64"/>
      </top>
      <bottom style="thin">
        <color indexed="64"/>
      </bottom>
      <diagonal/>
    </border>
    <border>
      <left/>
      <right style="thin">
        <color indexed="64"/>
      </right>
      <top style="double">
        <color indexed="64"/>
      </top>
      <bottom style="hair">
        <color indexed="64"/>
      </bottom>
      <diagonal/>
    </border>
    <border>
      <left style="thin">
        <color indexed="64"/>
      </left>
      <right style="double">
        <color indexed="64"/>
      </right>
      <top/>
      <bottom/>
      <diagonal/>
    </border>
    <border>
      <left style="double">
        <color indexed="64"/>
      </left>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thin">
        <color indexed="64"/>
      </top>
      <bottom/>
      <diagonal/>
    </border>
    <border>
      <left style="thin">
        <color indexed="64"/>
      </left>
      <right/>
      <top style="double">
        <color indexed="64"/>
      </top>
      <bottom style="hair">
        <color indexed="64"/>
      </bottom>
      <diagonal/>
    </border>
    <border>
      <left/>
      <right style="thin">
        <color indexed="64"/>
      </right>
      <top style="hair">
        <color indexed="64"/>
      </top>
      <bottom/>
      <diagonal/>
    </border>
    <border>
      <left/>
      <right style="thin">
        <color indexed="64"/>
      </right>
      <top style="double">
        <color indexed="64"/>
      </top>
      <bottom/>
      <diagonal/>
    </border>
    <border>
      <left/>
      <right style="thin">
        <color indexed="64"/>
      </right>
      <top/>
      <bottom/>
      <diagonal/>
    </border>
    <border>
      <left style="thin">
        <color indexed="64"/>
      </left>
      <right style="thin">
        <color indexed="64"/>
      </right>
      <top/>
      <bottom style="double">
        <color indexed="64"/>
      </bottom>
      <diagonal/>
    </border>
    <border>
      <left style="hair">
        <color indexed="64"/>
      </left>
      <right style="thin">
        <color indexed="64"/>
      </right>
      <top/>
      <bottom/>
      <diagonal/>
    </border>
    <border>
      <left/>
      <right style="thin">
        <color indexed="64"/>
      </right>
      <top/>
      <bottom style="hair">
        <color indexed="64"/>
      </bottom>
      <diagonal/>
    </border>
    <border>
      <left style="thin">
        <color indexed="64"/>
      </left>
      <right style="hair">
        <color indexed="64"/>
      </right>
      <top/>
      <bottom/>
      <diagonal/>
    </border>
    <border>
      <left style="hair">
        <color indexed="64"/>
      </left>
      <right/>
      <top/>
      <bottom/>
      <diagonal/>
    </border>
    <border>
      <left style="thin">
        <color indexed="64"/>
      </left>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hair">
        <color auto="1"/>
      </left>
      <right style="hair">
        <color auto="1"/>
      </right>
      <top style="double">
        <color indexed="64"/>
      </top>
      <bottom style="thin">
        <color indexed="64"/>
      </bottom>
      <diagonal/>
    </border>
    <border>
      <left style="hair">
        <color indexed="64"/>
      </left>
      <right/>
      <top style="double">
        <color indexed="64"/>
      </top>
      <bottom style="thin">
        <color indexed="64"/>
      </bottom>
      <diagonal/>
    </border>
    <border>
      <left/>
      <right/>
      <top style="double">
        <color indexed="64"/>
      </top>
      <bottom style="thin">
        <color indexed="64"/>
      </bottom>
      <diagonal/>
    </border>
    <border>
      <left/>
      <right/>
      <top/>
      <bottom style="thin">
        <color indexed="64"/>
      </bottom>
      <diagonal/>
    </border>
    <border>
      <left style="hair">
        <color indexed="64"/>
      </left>
      <right/>
      <top/>
      <bottom style="hair">
        <color indexed="64"/>
      </bottom>
      <diagonal/>
    </border>
    <border>
      <left/>
      <right/>
      <top style="hair">
        <color indexed="64"/>
      </top>
      <bottom style="hair">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style="thin">
        <color indexed="64"/>
      </left>
      <right style="hair">
        <color indexed="64"/>
      </right>
      <top style="double">
        <color indexed="64"/>
      </top>
      <bottom/>
      <diagonal/>
    </border>
    <border>
      <left style="hair">
        <color indexed="64"/>
      </left>
      <right style="hair">
        <color indexed="64"/>
      </right>
      <top style="double">
        <color indexed="64"/>
      </top>
      <bottom/>
      <diagonal/>
    </border>
    <border>
      <left style="thin">
        <color indexed="64"/>
      </left>
      <right/>
      <top/>
      <bottom style="hair">
        <color indexed="64"/>
      </bottom>
      <diagonal/>
    </border>
    <border>
      <left style="thin">
        <color indexed="64"/>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right style="hair">
        <color indexed="64"/>
      </right>
      <top/>
      <bottom/>
      <diagonal/>
    </border>
    <border>
      <left/>
      <right style="hair">
        <color indexed="64"/>
      </right>
      <top/>
      <bottom style="thin">
        <color indexed="64"/>
      </bottom>
      <diagonal/>
    </border>
    <border>
      <left/>
      <right style="hair">
        <color indexed="64"/>
      </right>
      <top style="double">
        <color indexed="64"/>
      </top>
      <bottom/>
      <diagonal/>
    </border>
    <border>
      <left/>
      <right style="hair">
        <color indexed="64"/>
      </right>
      <top style="hair">
        <color indexed="64"/>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double">
        <color indexed="64"/>
      </top>
      <bottom/>
      <diagonal/>
    </border>
    <border>
      <left style="thin">
        <color indexed="64"/>
      </left>
      <right style="hair">
        <color indexed="64"/>
      </right>
      <top style="hair">
        <color indexed="64"/>
      </top>
      <bottom style="thin">
        <color indexed="64"/>
      </bottom>
      <diagonal/>
    </border>
  </borders>
  <cellStyleXfs count="1917">
    <xf numFmtId="0" fontId="0" fillId="0" borderId="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4" borderId="2"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1" fillId="0" borderId="1"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0" fontId="31" fillId="0" borderId="0">
      <alignment vertical="center"/>
    </xf>
    <xf numFmtId="38" fontId="31" fillId="0" borderId="0" applyFont="0" applyFill="0" applyBorder="0" applyAlignment="0" applyProtection="0">
      <alignment vertical="center"/>
    </xf>
    <xf numFmtId="0" fontId="11" fillId="0" borderId="0">
      <alignment vertical="center"/>
    </xf>
    <xf numFmtId="0" fontId="33"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4"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35" fillId="0" borderId="0"/>
    <xf numFmtId="0" fontId="28" fillId="7"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2" fillId="0" borderId="0"/>
    <xf numFmtId="0" fontId="12" fillId="0" borderId="0"/>
    <xf numFmtId="0" fontId="12" fillId="0" borderId="0"/>
    <xf numFmtId="0" fontId="1" fillId="29" borderId="0" applyNumberFormat="0" applyBorder="0" applyAlignment="0" applyProtection="0">
      <alignment vertical="center"/>
    </xf>
    <xf numFmtId="0" fontId="1" fillId="29"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3" borderId="0" applyNumberFormat="0" applyBorder="0" applyAlignment="0" applyProtection="0">
      <alignment vertical="center"/>
    </xf>
    <xf numFmtId="0" fontId="1" fillId="33"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39" fillId="41" borderId="0" applyBorder="0" applyProtection="0">
      <alignment vertical="center"/>
    </xf>
    <xf numFmtId="0" fontId="40" fillId="28" borderId="0" applyNumberFormat="0" applyBorder="0" applyAlignment="0" applyProtection="0">
      <alignment vertical="center"/>
    </xf>
    <xf numFmtId="0" fontId="40" fillId="28" borderId="0" applyNumberFormat="0" applyBorder="0" applyAlignment="0" applyProtection="0">
      <alignment vertical="center"/>
    </xf>
    <xf numFmtId="9" fontId="32" fillId="0" borderId="0" applyFont="0" applyFill="0" applyBorder="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0" fillId="4" borderId="2" applyNumberFormat="0" applyFont="0" applyAlignment="0" applyProtection="0">
      <alignment vertical="center"/>
    </xf>
    <xf numFmtId="0" fontId="5" fillId="25" borderId="9" applyNumberFormat="0" applyFont="0" applyAlignment="0" applyProtection="0">
      <alignment vertical="center"/>
    </xf>
    <xf numFmtId="0" fontId="4"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4" fillId="0" borderId="0" applyFont="0" applyFill="0" applyBorder="0" applyAlignment="0" applyProtection="0"/>
    <xf numFmtId="38" fontId="41"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41" fillId="0" borderId="0" applyFont="0" applyFill="0" applyBorder="0" applyAlignment="0" applyProtection="0"/>
    <xf numFmtId="38" fontId="5" fillId="0" borderId="0" applyFont="0" applyFill="0" applyBorder="0" applyAlignment="0" applyProtection="0">
      <alignment vertical="center"/>
    </xf>
    <xf numFmtId="38" fontId="4" fillId="0" borderId="0" applyFont="0" applyFill="0" applyBorder="0" applyAlignment="0" applyProtection="0"/>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42" fillId="0" borderId="0"/>
    <xf numFmtId="0" fontId="43" fillId="0" borderId="0">
      <alignment vertical="center"/>
    </xf>
    <xf numFmtId="0" fontId="10"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xf numFmtId="0" fontId="10" fillId="0" borderId="0">
      <alignment vertical="center"/>
    </xf>
    <xf numFmtId="0" fontId="27" fillId="0" borderId="0">
      <alignment vertical="center"/>
    </xf>
    <xf numFmtId="0" fontId="5" fillId="0" borderId="0">
      <alignment vertical="center"/>
    </xf>
    <xf numFmtId="0" fontId="12" fillId="0" borderId="0"/>
    <xf numFmtId="0" fontId="4" fillId="0" borderId="0"/>
    <xf numFmtId="0" fontId="11" fillId="0" borderId="0">
      <alignment vertical="center"/>
    </xf>
    <xf numFmtId="0" fontId="27" fillId="0" borderId="0">
      <alignment vertical="center"/>
    </xf>
    <xf numFmtId="0" fontId="4" fillId="0" borderId="0">
      <alignment vertical="center"/>
    </xf>
    <xf numFmtId="0" fontId="10"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2" borderId="0" applyNumberFormat="0" applyBorder="0" applyAlignment="0" applyProtection="0">
      <alignment vertical="center"/>
    </xf>
    <xf numFmtId="0" fontId="28" fillId="7" borderId="0" applyNumberFormat="0" applyBorder="0" applyAlignment="0" applyProtection="0">
      <alignment vertical="center"/>
    </xf>
    <xf numFmtId="9" fontId="1" fillId="0" borderId="0" applyFont="0" applyFill="0" applyBorder="0" applyAlignment="0" applyProtection="0">
      <alignment vertical="center"/>
    </xf>
  </cellStyleXfs>
  <cellXfs count="452">
    <xf numFmtId="0" fontId="0" fillId="0" borderId="0" xfId="0">
      <alignment vertical="center"/>
    </xf>
    <xf numFmtId="0" fontId="37" fillId="0" borderId="0" xfId="0" applyFont="1">
      <alignment vertical="center"/>
    </xf>
    <xf numFmtId="0" fontId="36" fillId="0" borderId="0" xfId="0" applyFont="1">
      <alignment vertical="center"/>
    </xf>
    <xf numFmtId="0" fontId="37" fillId="0" borderId="0" xfId="0" applyFont="1" applyAlignment="1">
      <alignment vertical="center"/>
    </xf>
    <xf numFmtId="0" fontId="37" fillId="0" borderId="0" xfId="0" applyFont="1" applyBorder="1">
      <alignment vertical="center"/>
    </xf>
    <xf numFmtId="0" fontId="36" fillId="0" borderId="0" xfId="1550" applyFont="1">
      <alignment vertical="center"/>
    </xf>
    <xf numFmtId="0" fontId="36" fillId="27" borderId="34" xfId="0" applyFont="1" applyFill="1" applyBorder="1" applyAlignment="1">
      <alignment horizontal="center" vertical="center" wrapText="1"/>
    </xf>
    <xf numFmtId="178" fontId="36" fillId="0" borderId="0" xfId="1386" applyNumberFormat="1" applyFont="1" applyFill="1" applyBorder="1">
      <alignment vertical="center"/>
    </xf>
    <xf numFmtId="0" fontId="37" fillId="0" borderId="0" xfId="0" applyFont="1" applyFill="1">
      <alignment vertical="center"/>
    </xf>
    <xf numFmtId="178" fontId="36" fillId="0" borderId="47" xfId="0" applyNumberFormat="1" applyFont="1" applyFill="1" applyBorder="1" applyAlignment="1">
      <alignment horizontal="right" vertical="center" shrinkToFit="1"/>
    </xf>
    <xf numFmtId="178" fontId="36" fillId="0" borderId="40" xfId="0" applyNumberFormat="1" applyFont="1" applyFill="1" applyBorder="1" applyAlignment="1">
      <alignment horizontal="right" vertical="center" shrinkToFit="1"/>
    </xf>
    <xf numFmtId="0" fontId="37" fillId="0" borderId="0" xfId="0" applyFont="1" applyAlignment="1">
      <alignment vertical="center" shrinkToFit="1"/>
    </xf>
    <xf numFmtId="0" fontId="37" fillId="0" borderId="0" xfId="1550" applyFont="1">
      <alignment vertical="center"/>
    </xf>
    <xf numFmtId="0" fontId="41" fillId="27" borderId="17" xfId="1550" applyFont="1" applyFill="1" applyBorder="1" applyAlignment="1">
      <alignment horizontal="center" vertical="center" wrapText="1"/>
    </xf>
    <xf numFmtId="0" fontId="38" fillId="0" borderId="0" xfId="1550" applyFont="1" applyAlignment="1">
      <alignment vertical="center"/>
    </xf>
    <xf numFmtId="0" fontId="36" fillId="0" borderId="26" xfId="0" applyFont="1" applyFill="1" applyBorder="1">
      <alignment vertical="center"/>
    </xf>
    <xf numFmtId="0" fontId="36" fillId="0" borderId="3" xfId="1386" applyFont="1" applyFill="1" applyBorder="1" applyAlignment="1">
      <alignment vertical="center" shrinkToFit="1"/>
    </xf>
    <xf numFmtId="0" fontId="44" fillId="0" borderId="0" xfId="0" applyFont="1" applyFill="1" applyBorder="1">
      <alignment vertical="center"/>
    </xf>
    <xf numFmtId="0" fontId="42" fillId="0" borderId="0" xfId="0" applyFont="1">
      <alignment vertical="center"/>
    </xf>
    <xf numFmtId="177" fontId="36" fillId="0" borderId="0" xfId="1550" applyNumberFormat="1" applyFont="1" applyFill="1" applyBorder="1" applyAlignment="1">
      <alignment vertical="center" shrinkToFit="1"/>
    </xf>
    <xf numFmtId="178" fontId="36" fillId="0" borderId="0" xfId="1550" applyNumberFormat="1" applyFont="1" applyFill="1" applyBorder="1" applyAlignment="1">
      <alignment vertical="center" shrinkToFit="1"/>
    </xf>
    <xf numFmtId="0" fontId="45" fillId="0" borderId="0" xfId="0" applyFont="1" applyFill="1" applyBorder="1">
      <alignment vertical="center"/>
    </xf>
    <xf numFmtId="0" fontId="46" fillId="0" borderId="0" xfId="0" applyFont="1" applyFill="1" applyBorder="1">
      <alignment vertical="center"/>
    </xf>
    <xf numFmtId="0" fontId="42" fillId="27" borderId="28" xfId="1550" applyFont="1" applyFill="1" applyBorder="1" applyAlignment="1">
      <alignment horizontal="center" vertical="center" wrapText="1"/>
    </xf>
    <xf numFmtId="178" fontId="36" fillId="0" borderId="37" xfId="0" applyNumberFormat="1" applyFont="1" applyFill="1" applyBorder="1" applyAlignment="1">
      <alignment horizontal="right" vertical="center" shrinkToFit="1"/>
    </xf>
    <xf numFmtId="0" fontId="37" fillId="0" borderId="0" xfId="0" applyFont="1" applyFill="1" applyBorder="1">
      <alignment vertical="center"/>
    </xf>
    <xf numFmtId="178" fontId="36" fillId="0" borderId="45" xfId="0" applyNumberFormat="1" applyFont="1" applyFill="1" applyBorder="1" applyAlignment="1">
      <alignment horizontal="right" vertical="center" shrinkToFit="1"/>
    </xf>
    <xf numFmtId="0" fontId="38" fillId="27" borderId="27" xfId="0" applyFont="1" applyFill="1" applyBorder="1" applyAlignment="1">
      <alignment horizontal="center" vertical="center" wrapText="1"/>
    </xf>
    <xf numFmtId="0" fontId="36" fillId="0" borderId="3" xfId="1386" applyFont="1" applyFill="1" applyBorder="1">
      <alignment vertical="center"/>
    </xf>
    <xf numFmtId="0" fontId="44" fillId="0" borderId="0" xfId="1550" applyFont="1">
      <alignment vertical="center"/>
    </xf>
    <xf numFmtId="0" fontId="36" fillId="0" borderId="36" xfId="1553" applyNumberFormat="1" applyFont="1" applyFill="1" applyBorder="1" applyAlignment="1">
      <alignment horizontal="left" vertical="center" shrinkToFit="1"/>
    </xf>
    <xf numFmtId="0" fontId="36" fillId="0" borderId="48" xfId="1553" applyNumberFormat="1" applyFont="1" applyFill="1" applyBorder="1" applyAlignment="1">
      <alignment horizontal="left" vertical="center" shrinkToFit="1"/>
    </xf>
    <xf numFmtId="0" fontId="36" fillId="0" borderId="38" xfId="1553" applyNumberFormat="1" applyFont="1" applyFill="1" applyBorder="1" applyAlignment="1">
      <alignment horizontal="left" vertical="center" shrinkToFit="1"/>
    </xf>
    <xf numFmtId="0" fontId="36" fillId="0" borderId="44" xfId="1553" applyNumberFormat="1" applyFont="1" applyFill="1" applyBorder="1" applyAlignment="1">
      <alignment horizontal="left" vertical="center" shrinkToFit="1"/>
    </xf>
    <xf numFmtId="0" fontId="36" fillId="0" borderId="3" xfId="1553" applyNumberFormat="1" applyFont="1" applyFill="1" applyBorder="1" applyAlignment="1">
      <alignment horizontal="center" vertical="center" shrinkToFit="1"/>
    </xf>
    <xf numFmtId="0" fontId="36" fillId="0" borderId="4" xfId="1553" applyNumberFormat="1" applyFont="1" applyFill="1" applyBorder="1" applyAlignment="1">
      <alignment horizontal="center" vertical="center" shrinkToFit="1"/>
    </xf>
    <xf numFmtId="179" fontId="36" fillId="0" borderId="28" xfId="0" applyNumberFormat="1" applyFont="1" applyFill="1" applyBorder="1" applyAlignment="1">
      <alignment horizontal="right" vertical="center"/>
    </xf>
    <xf numFmtId="0" fontId="37" fillId="0" borderId="0" xfId="0" applyFont="1" applyFill="1" applyAlignment="1">
      <alignment vertical="center"/>
    </xf>
    <xf numFmtId="178" fontId="36" fillId="0" borderId="31" xfId="1550" applyNumberFormat="1" applyFont="1" applyFill="1" applyBorder="1" applyAlignment="1">
      <alignment horizontal="right" vertical="center" shrinkToFit="1"/>
    </xf>
    <xf numFmtId="178" fontId="36" fillId="0" borderId="24" xfId="1550" applyNumberFormat="1" applyFont="1" applyFill="1" applyBorder="1" applyAlignment="1">
      <alignment horizontal="right" vertical="center" shrinkToFit="1"/>
    </xf>
    <xf numFmtId="178" fontId="36" fillId="0" borderId="20" xfId="1550" applyNumberFormat="1" applyFont="1" applyFill="1" applyBorder="1" applyAlignment="1">
      <alignment horizontal="right" vertical="center" shrinkToFit="1"/>
    </xf>
    <xf numFmtId="178" fontId="36" fillId="0" borderId="52" xfId="0" applyNumberFormat="1" applyFont="1" applyFill="1" applyBorder="1" applyAlignment="1">
      <alignment horizontal="right" vertical="center" shrinkToFit="1"/>
    </xf>
    <xf numFmtId="178" fontId="36" fillId="0" borderId="53" xfId="0" applyNumberFormat="1" applyFont="1" applyFill="1" applyBorder="1" applyAlignment="1">
      <alignment horizontal="right" vertical="center" shrinkToFit="1"/>
    </xf>
    <xf numFmtId="178" fontId="36" fillId="0" borderId="54" xfId="0" applyNumberFormat="1" applyFont="1" applyFill="1" applyBorder="1" applyAlignment="1">
      <alignment horizontal="right" vertical="center" shrinkToFit="1"/>
    </xf>
    <xf numFmtId="178" fontId="36" fillId="0" borderId="59" xfId="0" applyNumberFormat="1" applyFont="1" applyFill="1" applyBorder="1" applyAlignment="1">
      <alignment horizontal="right" vertical="center" shrinkToFit="1"/>
    </xf>
    <xf numFmtId="178" fontId="36" fillId="0" borderId="55" xfId="0" applyNumberFormat="1" applyFont="1" applyFill="1" applyBorder="1" applyAlignment="1">
      <alignment horizontal="right" vertical="center" shrinkToFit="1"/>
    </xf>
    <xf numFmtId="179" fontId="36" fillId="0" borderId="32" xfId="1550" applyNumberFormat="1" applyFont="1" applyFill="1" applyBorder="1" applyAlignment="1">
      <alignment horizontal="right" vertical="center" shrinkToFit="1"/>
    </xf>
    <xf numFmtId="179" fontId="36" fillId="0" borderId="49" xfId="1550" applyNumberFormat="1" applyFont="1" applyFill="1" applyBorder="1" applyAlignment="1">
      <alignment horizontal="right" vertical="center" shrinkToFit="1"/>
    </xf>
    <xf numFmtId="179" fontId="36" fillId="0" borderId="39" xfId="0" applyNumberFormat="1" applyFont="1" applyFill="1" applyBorder="1" applyAlignment="1">
      <alignment horizontal="right" vertical="center" shrinkToFit="1"/>
    </xf>
    <xf numFmtId="179" fontId="36" fillId="0" borderId="41" xfId="0" applyNumberFormat="1" applyFont="1" applyFill="1" applyBorder="1" applyAlignment="1">
      <alignment horizontal="right" vertical="center" shrinkToFit="1"/>
    </xf>
    <xf numFmtId="179" fontId="36" fillId="0" borderId="46" xfId="0" applyNumberFormat="1" applyFont="1" applyFill="1" applyBorder="1" applyAlignment="1">
      <alignment horizontal="right" vertical="center" shrinkToFit="1"/>
    </xf>
    <xf numFmtId="179" fontId="36" fillId="0" borderId="52" xfId="0" applyNumberFormat="1" applyFont="1" applyFill="1" applyBorder="1" applyAlignment="1">
      <alignment horizontal="right" vertical="center" shrinkToFit="1"/>
    </xf>
    <xf numFmtId="179" fontId="36" fillId="0" borderId="53" xfId="0" applyNumberFormat="1" applyFont="1" applyFill="1" applyBorder="1" applyAlignment="1">
      <alignment horizontal="right" vertical="center" shrinkToFit="1"/>
    </xf>
    <xf numFmtId="179" fontId="36" fillId="0" borderId="54" xfId="0" applyNumberFormat="1" applyFont="1" applyFill="1" applyBorder="1" applyAlignment="1">
      <alignment horizontal="right" vertical="center" shrinkToFit="1"/>
    </xf>
    <xf numFmtId="179" fontId="36" fillId="0" borderId="63" xfId="0" applyNumberFormat="1" applyFont="1" applyFill="1" applyBorder="1" applyAlignment="1">
      <alignment horizontal="right" vertical="center" shrinkToFit="1"/>
    </xf>
    <xf numFmtId="179" fontId="36" fillId="0" borderId="64" xfId="0" applyNumberFormat="1" applyFont="1" applyFill="1" applyBorder="1" applyAlignment="1">
      <alignment horizontal="right" vertical="center" shrinkToFit="1"/>
    </xf>
    <xf numFmtId="179" fontId="36" fillId="0" borderId="65" xfId="0" applyNumberFormat="1" applyFont="1" applyFill="1" applyBorder="1" applyAlignment="1">
      <alignment horizontal="right" vertical="center" shrinkToFit="1"/>
    </xf>
    <xf numFmtId="179" fontId="36" fillId="0" borderId="66" xfId="0" applyNumberFormat="1" applyFont="1" applyFill="1" applyBorder="1" applyAlignment="1">
      <alignment horizontal="right" vertical="center" shrinkToFit="1"/>
    </xf>
    <xf numFmtId="0" fontId="36" fillId="0" borderId="0" xfId="0" applyFont="1" applyAlignment="1">
      <alignment vertical="center"/>
    </xf>
    <xf numFmtId="0" fontId="36" fillId="0" borderId="0" xfId="0" applyFont="1" applyFill="1" applyAlignment="1">
      <alignment vertical="center"/>
    </xf>
    <xf numFmtId="0" fontId="36" fillId="0" borderId="0" xfId="0" applyFont="1" applyBorder="1">
      <alignment vertical="center"/>
    </xf>
    <xf numFmtId="179" fontId="36" fillId="0" borderId="31" xfId="0" applyNumberFormat="1" applyFont="1" applyFill="1" applyBorder="1" applyAlignment="1">
      <alignment horizontal="right" vertical="center" shrinkToFit="1"/>
    </xf>
    <xf numFmtId="0" fontId="46" fillId="0" borderId="0" xfId="0" applyFont="1" applyFill="1" applyBorder="1" applyAlignment="1">
      <alignment vertical="center"/>
    </xf>
    <xf numFmtId="178" fontId="36" fillId="0" borderId="28" xfId="1550" applyNumberFormat="1" applyFont="1" applyFill="1" applyBorder="1" applyAlignment="1">
      <alignment horizontal="right" vertical="center" shrinkToFit="1"/>
    </xf>
    <xf numFmtId="0" fontId="36" fillId="0" borderId="7" xfId="1550" applyNumberFormat="1" applyFont="1" applyBorder="1" applyAlignment="1">
      <alignment horizontal="center" vertical="center" shrinkToFit="1"/>
    </xf>
    <xf numFmtId="179" fontId="36" fillId="0" borderId="5" xfId="1550" applyNumberFormat="1" applyFont="1" applyFill="1" applyBorder="1" applyAlignment="1">
      <alignment horizontal="right" vertical="center" shrinkToFit="1"/>
    </xf>
    <xf numFmtId="0" fontId="37" fillId="0" borderId="23" xfId="0" applyFont="1" applyBorder="1">
      <alignment vertical="center"/>
    </xf>
    <xf numFmtId="0" fontId="38" fillId="27" borderId="4" xfId="0" applyFont="1" applyFill="1" applyBorder="1" applyAlignment="1">
      <alignment horizontal="center" vertical="center" wrapText="1"/>
    </xf>
    <xf numFmtId="0" fontId="36" fillId="27" borderId="4" xfId="0" applyFont="1" applyFill="1" applyBorder="1" applyAlignment="1">
      <alignment horizontal="center" vertical="center" wrapText="1" shrinkToFit="1"/>
    </xf>
    <xf numFmtId="0" fontId="36" fillId="27" borderId="27" xfId="1549" applyFont="1" applyFill="1" applyBorder="1" applyAlignment="1">
      <alignment horizontal="center" vertical="center" wrapText="1"/>
    </xf>
    <xf numFmtId="0" fontId="38" fillId="27" borderId="61" xfId="1549" applyFont="1" applyFill="1" applyBorder="1" applyAlignment="1">
      <alignment horizontal="center" vertical="center" wrapText="1"/>
    </xf>
    <xf numFmtId="0" fontId="37" fillId="0" borderId="3" xfId="0" applyFont="1" applyBorder="1">
      <alignment vertical="center"/>
    </xf>
    <xf numFmtId="0" fontId="36" fillId="0" borderId="3" xfId="1549" applyFont="1" applyFill="1" applyBorder="1" applyAlignment="1">
      <alignment horizontal="center" vertical="center" wrapText="1"/>
    </xf>
    <xf numFmtId="178" fontId="36" fillId="0" borderId="3" xfId="1916" applyNumberFormat="1" applyFont="1" applyFill="1" applyBorder="1" applyAlignment="1">
      <alignment horizontal="right" vertical="center"/>
    </xf>
    <xf numFmtId="179" fontId="36" fillId="0" borderId="3" xfId="1386" applyNumberFormat="1" applyFont="1" applyFill="1" applyBorder="1" applyAlignment="1">
      <alignment horizontal="right" vertical="center"/>
    </xf>
    <xf numFmtId="178" fontId="36" fillId="0" borderId="61" xfId="0" applyNumberFormat="1" applyFont="1" applyFill="1" applyBorder="1" applyAlignment="1">
      <alignment horizontal="right" vertical="center"/>
    </xf>
    <xf numFmtId="178" fontId="36" fillId="0" borderId="27" xfId="0" applyNumberFormat="1" applyFont="1" applyFill="1" applyBorder="1" applyAlignment="1">
      <alignment horizontal="right" vertical="center" shrinkToFit="1"/>
    </xf>
    <xf numFmtId="179" fontId="36" fillId="0" borderId="58" xfId="0" applyNumberFormat="1" applyFont="1" applyFill="1" applyBorder="1" applyAlignment="1">
      <alignment horizontal="right" vertical="center" shrinkToFit="1"/>
    </xf>
    <xf numFmtId="178" fontId="36" fillId="0" borderId="30" xfId="0" applyNumberFormat="1" applyFont="1" applyFill="1" applyBorder="1" applyAlignment="1">
      <alignment horizontal="right" vertical="center" shrinkToFit="1"/>
    </xf>
    <xf numFmtId="179" fontId="36" fillId="0" borderId="62" xfId="0" applyNumberFormat="1" applyFont="1" applyFill="1" applyBorder="1" applyAlignment="1">
      <alignment horizontal="right" vertical="center" shrinkToFit="1"/>
    </xf>
    <xf numFmtId="0" fontId="36" fillId="0" borderId="43" xfId="1553" applyNumberFormat="1" applyFont="1" applyFill="1" applyBorder="1" applyAlignment="1">
      <alignment horizontal="left" vertical="center" shrinkToFit="1"/>
    </xf>
    <xf numFmtId="179" fontId="36" fillId="0" borderId="75" xfId="0" applyNumberFormat="1" applyFont="1" applyFill="1" applyBorder="1" applyAlignment="1">
      <alignment horizontal="right" vertical="center" shrinkToFit="1"/>
    </xf>
    <xf numFmtId="178" fontId="36" fillId="0" borderId="57" xfId="0" applyNumberFormat="1" applyFont="1" applyFill="1" applyBorder="1" applyAlignment="1">
      <alignment horizontal="right" vertical="center" shrinkToFit="1"/>
    </xf>
    <xf numFmtId="179" fontId="36" fillId="0" borderId="67" xfId="0" applyNumberFormat="1" applyFont="1" applyFill="1" applyBorder="1" applyAlignment="1">
      <alignment horizontal="right" vertical="center" shrinkToFit="1"/>
    </xf>
    <xf numFmtId="0" fontId="37" fillId="0" borderId="0" xfId="0" applyFont="1" applyFill="1" applyAlignment="1">
      <alignment vertical="center" shrinkToFit="1"/>
    </xf>
    <xf numFmtId="179" fontId="36" fillId="0" borderId="57" xfId="0" applyNumberFormat="1" applyFont="1" applyFill="1" applyBorder="1" applyAlignment="1">
      <alignment horizontal="right" vertical="center" shrinkToFit="1"/>
    </xf>
    <xf numFmtId="0" fontId="37" fillId="0" borderId="76" xfId="0" applyFont="1" applyBorder="1">
      <alignment vertical="center"/>
    </xf>
    <xf numFmtId="178" fontId="36" fillId="0" borderId="28" xfId="0" applyNumberFormat="1" applyFont="1" applyFill="1" applyBorder="1" applyAlignment="1">
      <alignment horizontal="right" vertical="center" shrinkToFit="1"/>
    </xf>
    <xf numFmtId="178" fontId="36" fillId="0" borderId="76" xfId="1550" applyNumberFormat="1" applyFont="1" applyFill="1" applyBorder="1" applyAlignment="1">
      <alignment horizontal="right" vertical="center" shrinkToFit="1"/>
    </xf>
    <xf numFmtId="0" fontId="36" fillId="0" borderId="19" xfId="1550" applyNumberFormat="1" applyFont="1" applyBorder="1" applyAlignment="1">
      <alignment horizontal="center" vertical="center" shrinkToFit="1"/>
    </xf>
    <xf numFmtId="0" fontId="36" fillId="27" borderId="26" xfId="0" applyFont="1" applyFill="1" applyBorder="1" applyAlignment="1">
      <alignment horizontal="center" vertical="center"/>
    </xf>
    <xf numFmtId="0" fontId="36" fillId="27" borderId="4" xfId="0" applyFont="1" applyFill="1" applyBorder="1" applyAlignment="1">
      <alignment horizontal="center" vertical="center"/>
    </xf>
    <xf numFmtId="0" fontId="36" fillId="0" borderId="4" xfId="1386" applyFont="1" applyFill="1" applyBorder="1" applyAlignment="1">
      <alignment vertical="center" shrinkToFit="1"/>
    </xf>
    <xf numFmtId="179" fontId="36" fillId="0" borderId="7" xfId="1550" applyNumberFormat="1" applyFont="1" applyFill="1" applyBorder="1" applyAlignment="1">
      <alignment horizontal="right" vertical="center" shrinkToFit="1"/>
    </xf>
    <xf numFmtId="0" fontId="38" fillId="27" borderId="28" xfId="1549" applyFont="1" applyFill="1" applyBorder="1" applyAlignment="1">
      <alignment horizontal="center" vertical="center" wrapText="1"/>
    </xf>
    <xf numFmtId="179" fontId="36" fillId="0" borderId="37" xfId="0" applyNumberFormat="1" applyFont="1" applyFill="1" applyBorder="1" applyAlignment="1">
      <alignment horizontal="right" vertical="center" shrinkToFit="1"/>
    </xf>
    <xf numFmtId="179" fontId="36" fillId="0" borderId="40" xfId="0" applyNumberFormat="1" applyFont="1" applyFill="1" applyBorder="1" applyAlignment="1">
      <alignment horizontal="right" vertical="center" shrinkToFit="1"/>
    </xf>
    <xf numFmtId="179" fontId="36" fillId="0" borderId="42" xfId="0" applyNumberFormat="1" applyFont="1" applyFill="1" applyBorder="1" applyAlignment="1">
      <alignment horizontal="right" vertical="center" shrinkToFit="1"/>
    </xf>
    <xf numFmtId="179" fontId="36" fillId="0" borderId="55" xfId="0" applyNumberFormat="1" applyFont="1" applyFill="1" applyBorder="1" applyAlignment="1">
      <alignment horizontal="right" vertical="center" shrinkToFit="1"/>
    </xf>
    <xf numFmtId="179" fontId="36" fillId="0" borderId="27" xfId="0" applyNumberFormat="1" applyFont="1" applyFill="1" applyBorder="1" applyAlignment="1">
      <alignment horizontal="right" vertical="center" shrinkToFit="1"/>
    </xf>
    <xf numFmtId="179" fontId="36" fillId="0" borderId="34" xfId="0" applyNumberFormat="1" applyFont="1" applyFill="1" applyBorder="1" applyAlignment="1">
      <alignment horizontal="right" vertical="center" shrinkToFit="1"/>
    </xf>
    <xf numFmtId="178" fontId="36" fillId="0" borderId="69" xfId="0" applyNumberFormat="1" applyFont="1" applyFill="1" applyBorder="1" applyAlignment="1">
      <alignment horizontal="right" vertical="center" shrinkToFit="1"/>
    </xf>
    <xf numFmtId="178" fontId="36" fillId="0" borderId="77" xfId="0" applyNumberFormat="1" applyFont="1" applyFill="1" applyBorder="1" applyAlignment="1">
      <alignment horizontal="right" vertical="center" shrinkToFit="1"/>
    </xf>
    <xf numFmtId="179" fontId="36" fillId="0" borderId="47" xfId="0" applyNumberFormat="1" applyFont="1" applyFill="1" applyBorder="1" applyAlignment="1">
      <alignment horizontal="right" vertical="center" shrinkToFit="1"/>
    </xf>
    <xf numFmtId="179" fontId="36" fillId="0" borderId="78" xfId="0" applyNumberFormat="1" applyFont="1" applyFill="1" applyBorder="1" applyAlignment="1">
      <alignment horizontal="right" vertical="center" shrinkToFit="1"/>
    </xf>
    <xf numFmtId="0" fontId="36" fillId="0" borderId="70" xfId="1550" applyNumberFormat="1" applyFont="1" applyBorder="1" applyAlignment="1">
      <alignment vertical="center" shrinkToFit="1"/>
    </xf>
    <xf numFmtId="178" fontId="36" fillId="0" borderId="60" xfId="0" applyNumberFormat="1" applyFont="1" applyFill="1" applyBorder="1" applyAlignment="1">
      <alignment horizontal="right" vertical="center" shrinkToFit="1"/>
    </xf>
    <xf numFmtId="179" fontId="36" fillId="0" borderId="80" xfId="0" applyNumberFormat="1" applyFont="1" applyFill="1" applyBorder="1" applyAlignment="1">
      <alignment horizontal="right" vertical="center" shrinkToFit="1"/>
    </xf>
    <xf numFmtId="0" fontId="36" fillId="0" borderId="23" xfId="1550" applyNumberFormat="1" applyFont="1" applyBorder="1" applyAlignment="1">
      <alignment vertical="center" shrinkToFit="1"/>
    </xf>
    <xf numFmtId="179" fontId="36" fillId="0" borderId="79" xfId="0" applyNumberFormat="1" applyFont="1" applyFill="1" applyBorder="1" applyAlignment="1">
      <alignment horizontal="right" vertical="center" shrinkToFit="1"/>
    </xf>
    <xf numFmtId="179" fontId="36" fillId="0" borderId="81" xfId="0" applyNumberFormat="1" applyFont="1" applyFill="1" applyBorder="1" applyAlignment="1">
      <alignment horizontal="right" vertical="center" shrinkToFit="1"/>
    </xf>
    <xf numFmtId="179" fontId="36" fillId="0" borderId="82" xfId="0" applyNumberFormat="1" applyFont="1" applyFill="1" applyBorder="1" applyAlignment="1">
      <alignment horizontal="right" vertical="center" shrinkToFit="1"/>
    </xf>
    <xf numFmtId="179" fontId="36" fillId="0" borderId="26" xfId="0" applyNumberFormat="1" applyFont="1" applyFill="1" applyBorder="1" applyAlignment="1">
      <alignment horizontal="right" vertical="center" shrinkToFit="1"/>
    </xf>
    <xf numFmtId="179" fontId="36" fillId="0" borderId="61" xfId="0" applyNumberFormat="1" applyFont="1" applyFill="1" applyBorder="1" applyAlignment="1">
      <alignment horizontal="right" vertical="center" shrinkToFit="1"/>
    </xf>
    <xf numFmtId="179" fontId="36" fillId="0" borderId="28" xfId="0" applyNumberFormat="1" applyFont="1" applyFill="1" applyBorder="1" applyAlignment="1">
      <alignment horizontal="right" vertical="center" shrinkToFit="1"/>
    </xf>
    <xf numFmtId="179" fontId="36" fillId="0" borderId="18" xfId="0" applyNumberFormat="1" applyFont="1" applyFill="1" applyBorder="1" applyAlignment="1">
      <alignment horizontal="right" vertical="center" shrinkToFit="1"/>
    </xf>
    <xf numFmtId="179" fontId="36" fillId="0" borderId="84" xfId="0" applyNumberFormat="1" applyFont="1" applyFill="1" applyBorder="1" applyAlignment="1">
      <alignment horizontal="right" vertical="center" shrinkToFit="1"/>
    </xf>
    <xf numFmtId="0" fontId="46" fillId="0" borderId="0" xfId="1550" applyFont="1">
      <alignment vertical="center"/>
    </xf>
    <xf numFmtId="0" fontId="46" fillId="0" borderId="0" xfId="0" applyFont="1">
      <alignment vertical="center"/>
    </xf>
    <xf numFmtId="0" fontId="44" fillId="0" borderId="0" xfId="0" applyFont="1">
      <alignment vertical="center"/>
    </xf>
    <xf numFmtId="179" fontId="36" fillId="0" borderId="21" xfId="1550" applyNumberFormat="1" applyFont="1" applyFill="1" applyBorder="1" applyAlignment="1">
      <alignment horizontal="right" vertical="center" shrinkToFit="1"/>
    </xf>
    <xf numFmtId="0" fontId="38" fillId="0" borderId="3" xfId="0" applyFont="1" applyFill="1" applyBorder="1" applyAlignment="1">
      <alignment horizontal="center" vertical="center" wrapText="1"/>
    </xf>
    <xf numFmtId="0" fontId="48" fillId="0" borderId="0" xfId="0" applyFont="1">
      <alignment vertical="center"/>
    </xf>
    <xf numFmtId="0" fontId="45" fillId="0" borderId="0" xfId="0" applyFont="1">
      <alignment vertical="center"/>
    </xf>
    <xf numFmtId="0" fontId="36" fillId="0" borderId="3" xfId="1550" applyFont="1" applyBorder="1" applyAlignment="1">
      <alignment horizontal="center" vertical="center"/>
    </xf>
    <xf numFmtId="179" fontId="36" fillId="0" borderId="90" xfId="0" applyNumberFormat="1" applyFont="1" applyFill="1" applyBorder="1" applyAlignment="1">
      <alignment horizontal="right" vertical="center" shrinkToFit="1"/>
    </xf>
    <xf numFmtId="179" fontId="36" fillId="0" borderId="19" xfId="0" applyNumberFormat="1" applyFont="1" applyFill="1" applyBorder="1" applyAlignment="1">
      <alignment horizontal="right" vertical="center" shrinkToFit="1"/>
    </xf>
    <xf numFmtId="179" fontId="36" fillId="0" borderId="87" xfId="0" applyNumberFormat="1" applyFont="1" applyFill="1" applyBorder="1" applyAlignment="1">
      <alignment horizontal="right" vertical="center" shrinkToFit="1"/>
    </xf>
    <xf numFmtId="179" fontId="36" fillId="0" borderId="91" xfId="0" applyNumberFormat="1" applyFont="1" applyFill="1" applyBorder="1" applyAlignment="1">
      <alignment horizontal="right" vertical="center" shrinkToFit="1"/>
    </xf>
    <xf numFmtId="0" fontId="36" fillId="0" borderId="4" xfId="1386" applyFont="1" applyFill="1" applyBorder="1" applyAlignment="1">
      <alignment horizontal="center" vertical="center" shrinkToFit="1"/>
    </xf>
    <xf numFmtId="0" fontId="46" fillId="0" borderId="0" xfId="0" applyFont="1" applyFill="1" applyAlignment="1">
      <alignment vertical="center"/>
    </xf>
    <xf numFmtId="0" fontId="46" fillId="0" borderId="0" xfId="0" applyFont="1" applyAlignment="1">
      <alignment vertical="center"/>
    </xf>
    <xf numFmtId="0" fontId="44" fillId="0" borderId="0" xfId="0" applyFont="1" applyAlignment="1">
      <alignment vertical="center"/>
    </xf>
    <xf numFmtId="0" fontId="36" fillId="0" borderId="3" xfId="1386" applyFont="1" applyFill="1" applyBorder="1" applyAlignment="1">
      <alignment horizontal="center" vertical="center" shrinkToFit="1"/>
    </xf>
    <xf numFmtId="0" fontId="36" fillId="27" borderId="4" xfId="0" applyFont="1" applyFill="1" applyBorder="1" applyAlignment="1">
      <alignment horizontal="center" vertical="center" wrapText="1" shrinkToFit="1"/>
    </xf>
    <xf numFmtId="179" fontId="36" fillId="0" borderId="60" xfId="0" applyNumberFormat="1" applyFont="1" applyFill="1" applyBorder="1" applyAlignment="1">
      <alignment horizontal="right" vertical="center" shrinkToFit="1"/>
    </xf>
    <xf numFmtId="179" fontId="36" fillId="0" borderId="95" xfId="0" applyNumberFormat="1" applyFont="1" applyFill="1" applyBorder="1" applyAlignment="1">
      <alignment horizontal="right" vertical="center" shrinkToFit="1"/>
    </xf>
    <xf numFmtId="179" fontId="36" fillId="0" borderId="45" xfId="0" applyNumberFormat="1" applyFont="1" applyFill="1" applyBorder="1" applyAlignment="1">
      <alignment horizontal="right" vertical="center" shrinkToFit="1"/>
    </xf>
    <xf numFmtId="179" fontId="36" fillId="0" borderId="71" xfId="0" applyNumberFormat="1" applyFont="1" applyFill="1" applyBorder="1" applyAlignment="1">
      <alignment horizontal="right" vertical="center" shrinkToFit="1"/>
    </xf>
    <xf numFmtId="179" fontId="36" fillId="0" borderId="96" xfId="0" applyNumberFormat="1" applyFont="1" applyFill="1" applyBorder="1" applyAlignment="1">
      <alignment horizontal="right" vertical="center" shrinkToFit="1"/>
    </xf>
    <xf numFmtId="179" fontId="36" fillId="0" borderId="93" xfId="0" applyNumberFormat="1" applyFont="1" applyFill="1" applyBorder="1" applyAlignment="1">
      <alignment horizontal="right" vertical="center" shrinkToFit="1"/>
    </xf>
    <xf numFmtId="0" fontId="37" fillId="0" borderId="23" xfId="0" applyFont="1" applyFill="1" applyBorder="1">
      <alignment vertical="center"/>
    </xf>
    <xf numFmtId="179" fontId="36" fillId="0" borderId="83" xfId="0" applyNumberFormat="1" applyFont="1" applyFill="1" applyBorder="1" applyAlignment="1">
      <alignment horizontal="right" vertical="center" shrinkToFit="1"/>
    </xf>
    <xf numFmtId="179" fontId="36" fillId="0" borderId="24" xfId="0" applyNumberFormat="1" applyFont="1" applyFill="1" applyBorder="1" applyAlignment="1">
      <alignment horizontal="right" vertical="center" shrinkToFit="1"/>
    </xf>
    <xf numFmtId="0" fontId="36" fillId="0" borderId="3" xfId="1386" applyFont="1" applyFill="1" applyBorder="1" applyAlignment="1">
      <alignment horizontal="center" vertical="center" shrinkToFit="1"/>
    </xf>
    <xf numFmtId="0" fontId="36" fillId="0" borderId="3" xfId="1386" applyFont="1" applyFill="1" applyBorder="1" applyAlignment="1">
      <alignment vertical="center" shrinkToFit="1"/>
    </xf>
    <xf numFmtId="0" fontId="36" fillId="0" borderId="19" xfId="1550" applyNumberFormat="1" applyFont="1" applyBorder="1" applyAlignment="1">
      <alignment horizontal="center" vertical="center" shrinkToFit="1"/>
    </xf>
    <xf numFmtId="0" fontId="36" fillId="0" borderId="21" xfId="1550" applyNumberFormat="1" applyFont="1" applyBorder="1" applyAlignment="1">
      <alignment horizontal="center" vertical="center" shrinkToFit="1"/>
    </xf>
    <xf numFmtId="0" fontId="36" fillId="0" borderId="5" xfId="1550" applyNumberFormat="1" applyFont="1" applyBorder="1" applyAlignment="1">
      <alignment horizontal="center" vertical="center" shrinkToFit="1"/>
    </xf>
    <xf numFmtId="0" fontId="49" fillId="0" borderId="3" xfId="0" applyFont="1" applyBorder="1" applyAlignment="1">
      <alignment horizontal="center" vertical="center" wrapText="1"/>
    </xf>
    <xf numFmtId="0" fontId="49" fillId="0" borderId="0" xfId="0" applyFont="1" applyBorder="1" applyAlignment="1">
      <alignment horizontal="center" vertical="center" wrapText="1"/>
    </xf>
    <xf numFmtId="0" fontId="49" fillId="0" borderId="77" xfId="0" applyFont="1" applyBorder="1" applyAlignment="1">
      <alignment horizontal="center" vertical="center" wrapText="1"/>
    </xf>
    <xf numFmtId="0" fontId="49" fillId="0" borderId="30" xfId="0" applyFont="1" applyBorder="1" applyAlignment="1">
      <alignment horizontal="center" vertical="center" wrapText="1"/>
    </xf>
    <xf numFmtId="0" fontId="49" fillId="0" borderId="76" xfId="0" applyFont="1" applyBorder="1" applyAlignment="1">
      <alignment horizontal="center" vertical="center" wrapText="1"/>
    </xf>
    <xf numFmtId="0" fontId="49" fillId="0" borderId="27" xfId="0" applyFont="1" applyBorder="1" applyAlignment="1">
      <alignment horizontal="center" vertical="center" wrapText="1"/>
    </xf>
    <xf numFmtId="0" fontId="36" fillId="43" borderId="3" xfId="0" applyFont="1" applyFill="1" applyBorder="1" applyAlignment="1">
      <alignment horizontal="center" vertical="center" wrapText="1"/>
    </xf>
    <xf numFmtId="0" fontId="49" fillId="43" borderId="3" xfId="0" applyFont="1" applyFill="1" applyBorder="1" applyAlignment="1">
      <alignment horizontal="center" vertical="center" wrapText="1"/>
    </xf>
    <xf numFmtId="0" fontId="36" fillId="44" borderId="19" xfId="0" applyFont="1" applyFill="1" applyBorder="1" applyAlignment="1">
      <alignment horizontal="center" vertical="center" wrapText="1"/>
    </xf>
    <xf numFmtId="0" fontId="36" fillId="44" borderId="27" xfId="0" applyFont="1" applyFill="1" applyBorder="1" applyAlignment="1">
      <alignment horizontal="center" vertical="center" wrapText="1"/>
    </xf>
    <xf numFmtId="0" fontId="49" fillId="44" borderId="30" xfId="0" applyFont="1" applyFill="1" applyBorder="1" applyAlignment="1">
      <alignment horizontal="center" vertical="center" wrapText="1"/>
    </xf>
    <xf numFmtId="0" fontId="49" fillId="44" borderId="27" xfId="0" applyFont="1" applyFill="1" applyBorder="1" applyAlignment="1">
      <alignment horizontal="center" vertical="center" wrapText="1"/>
    </xf>
    <xf numFmtId="0" fontId="49" fillId="44" borderId="17" xfId="0" applyFont="1" applyFill="1" applyBorder="1" applyAlignment="1">
      <alignment horizontal="center" vertical="center" wrapText="1"/>
    </xf>
    <xf numFmtId="0" fontId="49" fillId="0" borderId="28" xfId="0" applyFont="1" applyBorder="1" applyAlignment="1">
      <alignment horizontal="center" vertical="center" wrapText="1"/>
    </xf>
    <xf numFmtId="0" fontId="49" fillId="44" borderId="28" xfId="0" applyFont="1" applyFill="1" applyBorder="1" applyAlignment="1">
      <alignment horizontal="center" vertical="center" wrapText="1"/>
    </xf>
    <xf numFmtId="0" fontId="49" fillId="0" borderId="31" xfId="0" applyFont="1" applyBorder="1" applyAlignment="1">
      <alignment horizontal="center" vertical="center" wrapText="1"/>
    </xf>
    <xf numFmtId="0" fontId="49" fillId="44" borderId="68" xfId="0" applyFont="1" applyFill="1" applyBorder="1" applyAlignment="1">
      <alignment horizontal="center" vertical="center" wrapText="1"/>
    </xf>
    <xf numFmtId="0" fontId="49" fillId="0" borderId="3" xfId="0" applyFont="1" applyBorder="1" applyAlignment="1">
      <alignment horizontal="center" vertical="center" wrapText="1" shrinkToFit="1"/>
    </xf>
    <xf numFmtId="0" fontId="37" fillId="0" borderId="0" xfId="1550" applyFont="1" applyFill="1">
      <alignment vertical="center"/>
    </xf>
    <xf numFmtId="0" fontId="36" fillId="27" borderId="3" xfId="0" applyFont="1" applyFill="1" applyBorder="1" applyAlignment="1">
      <alignment horizontal="center" vertical="center" wrapText="1"/>
    </xf>
    <xf numFmtId="0" fontId="36" fillId="0" borderId="3" xfId="1386" applyFont="1" applyFill="1" applyBorder="1" applyAlignment="1">
      <alignment horizontal="center" vertical="center" shrinkToFit="1"/>
    </xf>
    <xf numFmtId="0" fontId="36" fillId="0" borderId="4" xfId="1386" applyFont="1" applyFill="1" applyBorder="1" applyAlignment="1">
      <alignment horizontal="center" vertical="center" shrinkToFit="1"/>
    </xf>
    <xf numFmtId="0" fontId="36" fillId="0" borderId="4" xfId="1386" applyFont="1" applyFill="1" applyBorder="1" applyAlignment="1">
      <alignment vertical="center" shrinkToFit="1"/>
    </xf>
    <xf numFmtId="0" fontId="36" fillId="0" borderId="3" xfId="1386" applyFont="1" applyFill="1" applyBorder="1" applyAlignment="1">
      <alignment vertical="center" shrinkToFit="1"/>
    </xf>
    <xf numFmtId="0" fontId="49" fillId="0" borderId="89" xfId="0" applyFont="1" applyBorder="1" applyAlignment="1">
      <alignment vertical="center"/>
    </xf>
    <xf numFmtId="0" fontId="49" fillId="0" borderId="86" xfId="0" applyFont="1" applyBorder="1" applyAlignment="1">
      <alignment vertical="center"/>
    </xf>
    <xf numFmtId="0" fontId="49" fillId="0" borderId="88" xfId="0" applyFont="1" applyBorder="1" applyAlignment="1">
      <alignment vertical="center"/>
    </xf>
    <xf numFmtId="0" fontId="49" fillId="0" borderId="85" xfId="0" applyFont="1" applyBorder="1" applyAlignment="1">
      <alignment vertical="center"/>
    </xf>
    <xf numFmtId="0" fontId="36" fillId="0" borderId="0" xfId="0" applyFont="1" applyBorder="1" applyAlignment="1">
      <alignment vertical="center"/>
    </xf>
    <xf numFmtId="0" fontId="49" fillId="0" borderId="70" xfId="0" applyFont="1" applyBorder="1" applyAlignment="1">
      <alignment vertical="center"/>
    </xf>
    <xf numFmtId="0" fontId="49" fillId="0" borderId="0" xfId="0" applyFont="1" applyBorder="1" applyAlignment="1">
      <alignment vertical="center"/>
    </xf>
    <xf numFmtId="0" fontId="41" fillId="27" borderId="27" xfId="1550" applyFont="1" applyFill="1" applyBorder="1" applyAlignment="1">
      <alignment horizontal="center" vertical="center" wrapText="1"/>
    </xf>
    <xf numFmtId="179" fontId="36" fillId="0" borderId="30" xfId="1550" applyNumberFormat="1" applyFont="1" applyFill="1" applyBorder="1" applyAlignment="1">
      <alignment horizontal="right" vertical="center" shrinkToFit="1"/>
    </xf>
    <xf numFmtId="0" fontId="36" fillId="0" borderId="72" xfId="1386" applyFont="1" applyFill="1" applyBorder="1" applyAlignment="1">
      <alignment horizontal="center" vertical="center" shrinkToFit="1"/>
    </xf>
    <xf numFmtId="179" fontId="36" fillId="0" borderId="100" xfId="1550" applyNumberFormat="1" applyFont="1" applyFill="1" applyBorder="1" applyAlignment="1">
      <alignment horizontal="right" vertical="center" shrinkToFit="1"/>
    </xf>
    <xf numFmtId="178" fontId="36" fillId="0" borderId="101" xfId="1550" applyNumberFormat="1" applyFont="1" applyFill="1" applyBorder="1" applyAlignment="1">
      <alignment horizontal="right" vertical="center" shrinkToFit="1"/>
    </xf>
    <xf numFmtId="0" fontId="36" fillId="0" borderId="7" xfId="1386" applyFont="1" applyFill="1" applyBorder="1" applyAlignment="1">
      <alignment horizontal="center" vertical="center" shrinkToFit="1"/>
    </xf>
    <xf numFmtId="179" fontId="36" fillId="0" borderId="102" xfId="1550" applyNumberFormat="1" applyFont="1" applyFill="1" applyBorder="1" applyAlignment="1">
      <alignment horizontal="right" vertical="center" shrinkToFit="1"/>
    </xf>
    <xf numFmtId="179" fontId="36" fillId="0" borderId="103" xfId="1550" applyNumberFormat="1" applyFont="1" applyFill="1" applyBorder="1" applyAlignment="1">
      <alignment horizontal="right" vertical="center" shrinkToFit="1"/>
    </xf>
    <xf numFmtId="179" fontId="36" fillId="0" borderId="27" xfId="1550" applyNumberFormat="1" applyFont="1" applyFill="1" applyBorder="1" applyAlignment="1">
      <alignment horizontal="right" vertical="center" shrinkToFit="1"/>
    </xf>
    <xf numFmtId="178" fontId="36" fillId="0" borderId="104" xfId="1550" applyNumberFormat="1" applyFont="1" applyFill="1" applyBorder="1" applyAlignment="1">
      <alignment horizontal="right" vertical="center" shrinkToFit="1"/>
    </xf>
    <xf numFmtId="0" fontId="36" fillId="0" borderId="105" xfId="1550" applyFont="1" applyBorder="1">
      <alignment vertical="center"/>
    </xf>
    <xf numFmtId="0" fontId="36" fillId="27" borderId="3" xfId="0" applyFont="1" applyFill="1" applyBorder="1" applyAlignment="1">
      <alignment horizontal="center" vertical="center" shrinkToFit="1"/>
    </xf>
    <xf numFmtId="0" fontId="42" fillId="27" borderId="61" xfId="0" applyFont="1" applyFill="1" applyBorder="1" applyAlignment="1">
      <alignment horizontal="center" vertical="center" wrapText="1"/>
    </xf>
    <xf numFmtId="0" fontId="41" fillId="27" borderId="27" xfId="0" applyFont="1" applyFill="1" applyBorder="1" applyAlignment="1">
      <alignment horizontal="center" vertical="center" wrapText="1"/>
    </xf>
    <xf numFmtId="178" fontId="36" fillId="0" borderId="63" xfId="0" applyNumberFormat="1" applyFont="1" applyFill="1" applyBorder="1" applyAlignment="1">
      <alignment horizontal="right" vertical="center" shrinkToFit="1"/>
    </xf>
    <xf numFmtId="178" fontId="36" fillId="0" borderId="106" xfId="0" applyNumberFormat="1" applyFont="1" applyFill="1" applyBorder="1" applyAlignment="1">
      <alignment horizontal="right" vertical="center" shrinkToFit="1"/>
    </xf>
    <xf numFmtId="179" fontId="36" fillId="0" borderId="59" xfId="0" applyNumberFormat="1" applyFont="1" applyFill="1" applyBorder="1" applyAlignment="1">
      <alignment horizontal="right" vertical="center" shrinkToFit="1"/>
    </xf>
    <xf numFmtId="178" fontId="36" fillId="0" borderId="64" xfId="0" applyNumberFormat="1" applyFont="1" applyFill="1" applyBorder="1" applyAlignment="1">
      <alignment horizontal="right" vertical="center" shrinkToFit="1"/>
    </xf>
    <xf numFmtId="178" fontId="36" fillId="0" borderId="66" xfId="0" applyNumberFormat="1" applyFont="1" applyFill="1" applyBorder="1" applyAlignment="1">
      <alignment horizontal="right" vertical="center" shrinkToFit="1"/>
    </xf>
    <xf numFmtId="178" fontId="36" fillId="0" borderId="61" xfId="0" applyNumberFormat="1" applyFont="1" applyFill="1" applyBorder="1" applyAlignment="1">
      <alignment horizontal="right" vertical="center" shrinkToFit="1"/>
    </xf>
    <xf numFmtId="178" fontId="36" fillId="0" borderId="67" xfId="0" applyNumberFormat="1" applyFont="1" applyFill="1" applyBorder="1" applyAlignment="1">
      <alignment horizontal="right" vertical="center" shrinkToFit="1"/>
    </xf>
    <xf numFmtId="0" fontId="45" fillId="0" borderId="76" xfId="0" applyFont="1" applyFill="1" applyBorder="1">
      <alignment vertical="center"/>
    </xf>
    <xf numFmtId="177" fontId="36" fillId="0" borderId="76" xfId="1550" applyNumberFormat="1" applyFont="1" applyFill="1" applyBorder="1" applyAlignment="1">
      <alignment vertical="center" shrinkToFit="1"/>
    </xf>
    <xf numFmtId="178" fontId="36" fillId="0" borderId="76" xfId="1550" applyNumberFormat="1" applyFont="1" applyFill="1" applyBorder="1" applyAlignment="1">
      <alignment vertical="center" shrinkToFit="1"/>
    </xf>
    <xf numFmtId="0" fontId="41" fillId="27" borderId="3" xfId="0" applyFont="1" applyFill="1" applyBorder="1" applyAlignment="1">
      <alignment horizontal="center" vertical="center" wrapText="1"/>
    </xf>
    <xf numFmtId="178" fontId="36" fillId="0" borderId="36" xfId="0" applyNumberFormat="1" applyFont="1" applyFill="1" applyBorder="1" applyAlignment="1">
      <alignment horizontal="right" vertical="center" shrinkToFit="1"/>
    </xf>
    <xf numFmtId="179" fontId="36" fillId="0" borderId="36" xfId="0" applyNumberFormat="1" applyFont="1" applyFill="1" applyBorder="1" applyAlignment="1">
      <alignment horizontal="right" vertical="center" shrinkToFit="1"/>
    </xf>
    <xf numFmtId="178" fontId="36" fillId="0" borderId="48" xfId="0" applyNumberFormat="1" applyFont="1" applyFill="1" applyBorder="1" applyAlignment="1">
      <alignment horizontal="right" vertical="center" shrinkToFit="1"/>
    </xf>
    <xf numFmtId="179" fontId="36" fillId="0" borderId="48" xfId="0" applyNumberFormat="1" applyFont="1" applyFill="1" applyBorder="1" applyAlignment="1">
      <alignment horizontal="right" vertical="center" shrinkToFit="1"/>
    </xf>
    <xf numFmtId="178" fontId="36" fillId="0" borderId="38" xfId="0" applyNumberFormat="1" applyFont="1" applyFill="1" applyBorder="1" applyAlignment="1">
      <alignment horizontal="right" vertical="center" shrinkToFit="1"/>
    </xf>
    <xf numFmtId="179" fontId="36" fillId="0" borderId="38" xfId="0" applyNumberFormat="1" applyFont="1" applyFill="1" applyBorder="1" applyAlignment="1">
      <alignment horizontal="right" vertical="center" shrinkToFit="1"/>
    </xf>
    <xf numFmtId="178" fontId="36" fillId="0" borderId="3" xfId="0" applyNumberFormat="1" applyFont="1" applyFill="1" applyBorder="1" applyAlignment="1">
      <alignment horizontal="right" vertical="center" shrinkToFit="1"/>
    </xf>
    <xf numFmtId="179" fontId="36" fillId="0" borderId="3" xfId="0" applyNumberFormat="1" applyFont="1" applyFill="1" applyBorder="1" applyAlignment="1">
      <alignment horizontal="right" vertical="center" shrinkToFit="1"/>
    </xf>
    <xf numFmtId="0" fontId="51" fillId="27" borderId="3" xfId="0" applyFont="1" applyFill="1" applyBorder="1" applyAlignment="1">
      <alignment horizontal="center" vertical="center" wrapText="1"/>
    </xf>
    <xf numFmtId="0" fontId="51" fillId="27" borderId="18" xfId="0" applyFont="1" applyFill="1" applyBorder="1" applyAlignment="1">
      <alignment horizontal="center" vertical="center" wrapText="1"/>
    </xf>
    <xf numFmtId="0" fontId="51" fillId="27" borderId="27" xfId="0" applyFont="1" applyFill="1" applyBorder="1" applyAlignment="1">
      <alignment horizontal="center" vertical="center" wrapText="1"/>
    </xf>
    <xf numFmtId="179" fontId="36" fillId="0" borderId="30" xfId="0" applyNumberFormat="1" applyFont="1" applyFill="1" applyBorder="1" applyAlignment="1">
      <alignment horizontal="right" vertical="center" shrinkToFit="1"/>
    </xf>
    <xf numFmtId="178" fontId="36" fillId="0" borderId="62" xfId="0" applyNumberFormat="1" applyFont="1" applyFill="1" applyBorder="1" applyAlignment="1">
      <alignment horizontal="right" vertical="center" shrinkToFit="1"/>
    </xf>
    <xf numFmtId="0" fontId="36" fillId="27" borderId="21" xfId="0" applyFont="1" applyFill="1" applyBorder="1" applyAlignment="1">
      <alignment horizontal="center" vertical="center" wrapText="1" shrinkToFit="1"/>
    </xf>
    <xf numFmtId="0" fontId="36" fillId="27" borderId="27" xfId="0" applyFont="1" applyFill="1" applyBorder="1" applyAlignment="1">
      <alignment horizontal="center" vertical="center" wrapText="1"/>
    </xf>
    <xf numFmtId="179" fontId="36" fillId="0" borderId="27" xfId="0" applyNumberFormat="1" applyFont="1" applyFill="1" applyBorder="1" applyAlignment="1">
      <alignment vertical="center" shrinkToFit="1"/>
    </xf>
    <xf numFmtId="179" fontId="36" fillId="0" borderId="111" xfId="0" applyNumberFormat="1" applyFont="1" applyFill="1" applyBorder="1" applyAlignment="1">
      <alignment vertical="center" shrinkToFit="1"/>
    </xf>
    <xf numFmtId="179" fontId="36" fillId="0" borderId="53" xfId="0" applyNumberFormat="1" applyFont="1" applyFill="1" applyBorder="1" applyAlignment="1">
      <alignment vertical="center" shrinkToFit="1"/>
    </xf>
    <xf numFmtId="179" fontId="36" fillId="0" borderId="55" xfId="0" applyNumberFormat="1" applyFont="1" applyFill="1" applyBorder="1" applyAlignment="1">
      <alignment vertical="center" shrinkToFit="1"/>
    </xf>
    <xf numFmtId="178" fontId="36" fillId="0" borderId="31" xfId="0" applyNumberFormat="1" applyFont="1" applyFill="1" applyBorder="1" applyAlignment="1">
      <alignment horizontal="right" vertical="center" shrinkToFit="1"/>
    </xf>
    <xf numFmtId="0" fontId="36" fillId="27" borderId="3" xfId="0" applyFont="1" applyFill="1" applyBorder="1" applyAlignment="1">
      <alignment horizontal="center" vertical="center"/>
    </xf>
    <xf numFmtId="0" fontId="36" fillId="0" borderId="19" xfId="1550" applyNumberFormat="1" applyFont="1" applyBorder="1" applyAlignment="1">
      <alignment horizontal="center" vertical="center" shrinkToFit="1"/>
    </xf>
    <xf numFmtId="178" fontId="36" fillId="0" borderId="96" xfId="0" applyNumberFormat="1" applyFont="1" applyFill="1" applyBorder="1" applyAlignment="1">
      <alignment horizontal="right" vertical="center" shrinkToFit="1"/>
    </xf>
    <xf numFmtId="0" fontId="36" fillId="0" borderId="107" xfId="1550" applyNumberFormat="1" applyFont="1" applyBorder="1" applyAlignment="1">
      <alignment vertical="center" shrinkToFit="1"/>
    </xf>
    <xf numFmtId="0" fontId="36" fillId="0" borderId="0" xfId="1550" applyNumberFormat="1" applyFont="1" applyBorder="1" applyAlignment="1">
      <alignment vertical="center" shrinkToFit="1"/>
    </xf>
    <xf numFmtId="0" fontId="36" fillId="0" borderId="17" xfId="1550" applyNumberFormat="1" applyFont="1" applyBorder="1" applyAlignment="1">
      <alignment horizontal="center" vertical="center" shrinkToFit="1"/>
    </xf>
    <xf numFmtId="0" fontId="36" fillId="0" borderId="99" xfId="1550" applyNumberFormat="1" applyFont="1" applyBorder="1" applyAlignment="1">
      <alignment horizontal="center" vertical="center" shrinkToFit="1"/>
    </xf>
    <xf numFmtId="179" fontId="36" fillId="0" borderId="113" xfId="0" applyNumberFormat="1" applyFont="1" applyFill="1" applyBorder="1" applyAlignment="1">
      <alignment horizontal="right" vertical="center" shrinkToFit="1"/>
    </xf>
    <xf numFmtId="178" fontId="36" fillId="0" borderId="114" xfId="0" applyNumberFormat="1" applyFont="1" applyFill="1" applyBorder="1" applyAlignment="1">
      <alignment horizontal="right" vertical="center" shrinkToFit="1"/>
    </xf>
    <xf numFmtId="179" fontId="36" fillId="0" borderId="100" xfId="0" applyNumberFormat="1" applyFont="1" applyFill="1" applyBorder="1" applyAlignment="1">
      <alignment horizontal="right" vertical="center" shrinkToFit="1"/>
    </xf>
    <xf numFmtId="178" fontId="36" fillId="0" borderId="101" xfId="0" applyNumberFormat="1" applyFont="1" applyFill="1" applyBorder="1" applyAlignment="1">
      <alignment horizontal="right" vertical="center" shrinkToFit="1"/>
    </xf>
    <xf numFmtId="178" fontId="36" fillId="0" borderId="100" xfId="0" applyNumberFormat="1" applyFont="1" applyFill="1" applyBorder="1" applyAlignment="1">
      <alignment horizontal="right" vertical="center" shrinkToFit="1"/>
    </xf>
    <xf numFmtId="178" fontId="36" fillId="0" borderId="84" xfId="0" applyNumberFormat="1" applyFont="1" applyFill="1" applyBorder="1" applyAlignment="1">
      <alignment horizontal="right" vertical="center" shrinkToFit="1"/>
    </xf>
    <xf numFmtId="179" fontId="36" fillId="0" borderId="77" xfId="0" applyNumberFormat="1" applyFont="1" applyFill="1" applyBorder="1" applyAlignment="1">
      <alignment horizontal="right" vertical="center" shrinkToFit="1"/>
    </xf>
    <xf numFmtId="179" fontId="36" fillId="0" borderId="115" xfId="0" applyNumberFormat="1" applyFont="1" applyFill="1" applyBorder="1" applyAlignment="1">
      <alignment horizontal="right" vertical="center" shrinkToFit="1"/>
    </xf>
    <xf numFmtId="179" fontId="36" fillId="0" borderId="69" xfId="0" applyNumberFormat="1" applyFont="1" applyFill="1" applyBorder="1" applyAlignment="1">
      <alignment horizontal="right" vertical="center" shrinkToFit="1"/>
    </xf>
    <xf numFmtId="178" fontId="36" fillId="0" borderId="93" xfId="0" applyNumberFormat="1" applyFont="1" applyFill="1" applyBorder="1" applyAlignment="1">
      <alignment horizontal="right" vertical="center" shrinkToFit="1"/>
    </xf>
    <xf numFmtId="178" fontId="36" fillId="0" borderId="18" xfId="0" applyNumberFormat="1" applyFont="1" applyFill="1" applyBorder="1" applyAlignment="1">
      <alignment horizontal="right" vertical="center" shrinkToFit="1"/>
    </xf>
    <xf numFmtId="179" fontId="36" fillId="0" borderId="51" xfId="0" applyNumberFormat="1" applyFont="1" applyFill="1" applyBorder="1" applyAlignment="1">
      <alignment horizontal="right" vertical="center" shrinkToFit="1"/>
    </xf>
    <xf numFmtId="179" fontId="36" fillId="0" borderId="116" xfId="0" applyNumberFormat="1" applyFont="1" applyFill="1" applyBorder="1" applyAlignment="1">
      <alignment horizontal="right" vertical="center" shrinkToFit="1"/>
    </xf>
    <xf numFmtId="178" fontId="36" fillId="0" borderId="83" xfId="0" applyNumberFormat="1" applyFont="1" applyFill="1" applyBorder="1" applyAlignment="1">
      <alignment horizontal="right" vertical="center" shrinkToFit="1"/>
    </xf>
    <xf numFmtId="178" fontId="36" fillId="0" borderId="25" xfId="0" applyNumberFormat="1" applyFont="1" applyFill="1" applyBorder="1" applyAlignment="1">
      <alignment horizontal="right" vertical="center" shrinkToFit="1"/>
    </xf>
    <xf numFmtId="178" fontId="36" fillId="0" borderId="24" xfId="0" applyNumberFormat="1" applyFont="1" applyFill="1" applyBorder="1" applyAlignment="1">
      <alignment horizontal="right" vertical="center" shrinkToFit="1"/>
    </xf>
    <xf numFmtId="179" fontId="36" fillId="0" borderId="110" xfId="0" applyNumberFormat="1" applyFont="1" applyFill="1" applyBorder="1" applyAlignment="1">
      <alignment horizontal="right" vertical="center" shrinkToFit="1"/>
    </xf>
    <xf numFmtId="179" fontId="36" fillId="0" borderId="111" xfId="0" applyNumberFormat="1" applyFont="1" applyFill="1" applyBorder="1" applyAlignment="1">
      <alignment horizontal="right" vertical="center" shrinkToFit="1"/>
    </xf>
    <xf numFmtId="179" fontId="36" fillId="0" borderId="117" xfId="0" applyNumberFormat="1" applyFont="1" applyFill="1" applyBorder="1" applyAlignment="1">
      <alignment horizontal="right" vertical="center" shrinkToFit="1"/>
    </xf>
    <xf numFmtId="178" fontId="36" fillId="0" borderId="111" xfId="0" applyNumberFormat="1" applyFont="1" applyFill="1" applyBorder="1" applyAlignment="1">
      <alignment horizontal="right" vertical="center" shrinkToFit="1"/>
    </xf>
    <xf numFmtId="178" fontId="36" fillId="0" borderId="95" xfId="0" applyNumberFormat="1" applyFont="1" applyFill="1" applyBorder="1" applyAlignment="1">
      <alignment horizontal="right" vertical="center" shrinkToFit="1"/>
    </xf>
    <xf numFmtId="178" fontId="36" fillId="0" borderId="68" xfId="0" applyNumberFormat="1" applyFont="1" applyFill="1" applyBorder="1" applyAlignment="1">
      <alignment horizontal="right" vertical="center" shrinkToFit="1"/>
    </xf>
    <xf numFmtId="179" fontId="36" fillId="0" borderId="118" xfId="0" applyNumberFormat="1" applyFont="1" applyFill="1" applyBorder="1" applyAlignment="1">
      <alignment horizontal="right" vertical="center" shrinkToFit="1"/>
    </xf>
    <xf numFmtId="0" fontId="36" fillId="0" borderId="38" xfId="1550" applyNumberFormat="1" applyFont="1" applyBorder="1" applyAlignment="1">
      <alignment vertical="center" shrinkToFit="1"/>
    </xf>
    <xf numFmtId="0" fontId="51" fillId="27" borderId="17" xfId="0" applyFont="1" applyFill="1" applyBorder="1" applyAlignment="1">
      <alignment horizontal="center" vertical="center" wrapText="1"/>
    </xf>
    <xf numFmtId="0" fontId="51" fillId="27" borderId="28" xfId="0" applyFont="1" applyFill="1" applyBorder="1" applyAlignment="1">
      <alignment horizontal="center" vertical="center" wrapText="1"/>
    </xf>
    <xf numFmtId="0" fontId="51" fillId="27" borderId="27" xfId="1550" applyFont="1" applyFill="1" applyBorder="1" applyAlignment="1">
      <alignment horizontal="center" vertical="center" wrapText="1"/>
    </xf>
    <xf numFmtId="0" fontId="51" fillId="27" borderId="18" xfId="1550" applyFont="1" applyFill="1" applyBorder="1" applyAlignment="1">
      <alignment horizontal="center" vertical="center" wrapText="1"/>
    </xf>
    <xf numFmtId="179" fontId="37" fillId="0" borderId="0" xfId="1550" applyNumberFormat="1" applyFont="1">
      <alignment vertical="center"/>
    </xf>
    <xf numFmtId="0" fontId="36" fillId="27" borderId="17" xfId="0" applyFont="1" applyFill="1" applyBorder="1" applyAlignment="1">
      <alignment horizontal="center" vertical="center" wrapText="1"/>
    </xf>
    <xf numFmtId="179" fontId="36" fillId="0" borderId="29" xfId="1550" applyNumberFormat="1" applyFont="1" applyFill="1" applyBorder="1" applyAlignment="1">
      <alignment horizontal="right" vertical="center" shrinkToFit="1"/>
    </xf>
    <xf numFmtId="179" fontId="36" fillId="0" borderId="99" xfId="1550" applyNumberFormat="1" applyFont="1" applyFill="1" applyBorder="1" applyAlignment="1">
      <alignment horizontal="right" vertical="center" shrinkToFit="1"/>
    </xf>
    <xf numFmtId="179" fontId="36" fillId="0" borderId="26" xfId="1550" applyNumberFormat="1" applyFont="1" applyFill="1" applyBorder="1" applyAlignment="1">
      <alignment horizontal="right" vertical="center" shrinkToFit="1"/>
    </xf>
    <xf numFmtId="0" fontId="37" fillId="0" borderId="58" xfId="0" applyFont="1" applyBorder="1">
      <alignment vertical="center"/>
    </xf>
    <xf numFmtId="0" fontId="46" fillId="0" borderId="0" xfId="1550" applyFont="1" applyFill="1">
      <alignment vertical="center"/>
    </xf>
    <xf numFmtId="179" fontId="36" fillId="0" borderId="21" xfId="0" applyNumberFormat="1" applyFont="1" applyFill="1" applyBorder="1" applyAlignment="1">
      <alignment horizontal="right" vertical="center" shrinkToFit="1"/>
    </xf>
    <xf numFmtId="179" fontId="36" fillId="0" borderId="108" xfId="0" applyNumberFormat="1" applyFont="1" applyFill="1" applyBorder="1" applyAlignment="1">
      <alignment horizontal="right" vertical="center" shrinkToFit="1"/>
    </xf>
    <xf numFmtId="179" fontId="36" fillId="0" borderId="70" xfId="0" applyNumberFormat="1" applyFont="1" applyFill="1" applyBorder="1" applyAlignment="1">
      <alignment horizontal="right" vertical="center" shrinkToFit="1"/>
    </xf>
    <xf numFmtId="179" fontId="36" fillId="0" borderId="23" xfId="0" applyNumberFormat="1" applyFont="1" applyFill="1" applyBorder="1" applyAlignment="1">
      <alignment horizontal="right" vertical="center" shrinkToFit="1"/>
    </xf>
    <xf numFmtId="179" fontId="36" fillId="0" borderId="112" xfId="0" applyNumberFormat="1" applyFont="1" applyFill="1" applyBorder="1" applyAlignment="1">
      <alignment horizontal="right" vertical="center" shrinkToFit="1"/>
    </xf>
    <xf numFmtId="179" fontId="36" fillId="0" borderId="119" xfId="0" applyNumberFormat="1" applyFont="1" applyFill="1" applyBorder="1" applyAlignment="1">
      <alignment horizontal="right" vertical="center" shrinkToFit="1"/>
    </xf>
    <xf numFmtId="179" fontId="36" fillId="0" borderId="22" xfId="0" applyNumberFormat="1" applyFont="1" applyFill="1" applyBorder="1" applyAlignment="1">
      <alignment horizontal="right" vertical="center" shrinkToFit="1"/>
    </xf>
    <xf numFmtId="178" fontId="36" fillId="0" borderId="91" xfId="0" applyNumberFormat="1" applyFont="1" applyFill="1" applyBorder="1" applyAlignment="1">
      <alignment horizontal="right" vertical="center" shrinkToFit="1"/>
    </xf>
    <xf numFmtId="0" fontId="42" fillId="27" borderId="3" xfId="0" applyFont="1" applyFill="1" applyBorder="1" applyAlignment="1">
      <alignment horizontal="center" vertical="center" wrapText="1"/>
    </xf>
    <xf numFmtId="178" fontId="36" fillId="0" borderId="4" xfId="0" applyNumberFormat="1" applyFont="1" applyFill="1" applyBorder="1" applyAlignment="1">
      <alignment horizontal="right" vertical="center" shrinkToFit="1"/>
    </xf>
    <xf numFmtId="179" fontId="36" fillId="0" borderId="4" xfId="0" applyNumberFormat="1" applyFont="1" applyFill="1" applyBorder="1" applyAlignment="1">
      <alignment horizontal="right" vertical="center" shrinkToFit="1"/>
    </xf>
    <xf numFmtId="178" fontId="36" fillId="0" borderId="35" xfId="0" applyNumberFormat="1" applyFont="1" applyFill="1" applyBorder="1" applyAlignment="1">
      <alignment horizontal="right" vertical="center" shrinkToFit="1"/>
    </xf>
    <xf numFmtId="179" fontId="36" fillId="0" borderId="35" xfId="0" applyNumberFormat="1" applyFont="1" applyFill="1" applyBorder="1" applyAlignment="1">
      <alignment horizontal="right" vertical="center" shrinkToFit="1"/>
    </xf>
    <xf numFmtId="178" fontId="36" fillId="0" borderId="120" xfId="0" applyNumberFormat="1" applyFont="1" applyFill="1" applyBorder="1" applyAlignment="1">
      <alignment horizontal="right" vertical="center" shrinkToFit="1"/>
    </xf>
    <xf numFmtId="179" fontId="36" fillId="0" borderId="120" xfId="0" applyNumberFormat="1" applyFont="1" applyFill="1" applyBorder="1" applyAlignment="1">
      <alignment horizontal="right" vertical="center" shrinkToFit="1"/>
    </xf>
    <xf numFmtId="178" fontId="36" fillId="0" borderId="33" xfId="0" applyNumberFormat="1" applyFont="1" applyFill="1" applyBorder="1" applyAlignment="1">
      <alignment horizontal="right" vertical="center" shrinkToFit="1"/>
    </xf>
    <xf numFmtId="179" fontId="36" fillId="0" borderId="33" xfId="0" applyNumberFormat="1" applyFont="1" applyFill="1" applyBorder="1" applyAlignment="1">
      <alignment horizontal="right" vertical="center" shrinkToFit="1"/>
    </xf>
    <xf numFmtId="0" fontId="36" fillId="27" borderId="3" xfId="0" applyFont="1" applyFill="1" applyBorder="1" applyAlignment="1">
      <alignment horizontal="center" vertical="center"/>
    </xf>
    <xf numFmtId="0" fontId="36" fillId="0" borderId="108" xfId="0" applyFont="1" applyBorder="1" applyAlignment="1">
      <alignment vertical="center" shrinkToFit="1"/>
    </xf>
    <xf numFmtId="0" fontId="36" fillId="0" borderId="19" xfId="1550" applyNumberFormat="1" applyFont="1" applyBorder="1" applyAlignment="1">
      <alignment horizontal="center" vertical="center" shrinkToFit="1"/>
    </xf>
    <xf numFmtId="0" fontId="36" fillId="0" borderId="119" xfId="0" applyFont="1" applyBorder="1" applyAlignment="1">
      <alignment vertical="center" shrinkToFit="1"/>
    </xf>
    <xf numFmtId="0" fontId="36" fillId="0" borderId="70" xfId="0" applyFont="1" applyBorder="1" applyAlignment="1">
      <alignment vertical="center" shrinkToFit="1"/>
    </xf>
    <xf numFmtId="0" fontId="36" fillId="0" borderId="19" xfId="1550" applyNumberFormat="1" applyFont="1" applyBorder="1" applyAlignment="1">
      <alignment vertical="center" shrinkToFit="1"/>
    </xf>
    <xf numFmtId="0" fontId="36" fillId="0" borderId="109" xfId="0" applyFont="1" applyBorder="1" applyAlignment="1">
      <alignment vertical="center" shrinkToFit="1"/>
    </xf>
    <xf numFmtId="0" fontId="36" fillId="0" borderId="90" xfId="0" applyFont="1" applyBorder="1" applyAlignment="1">
      <alignment vertical="center" shrinkToFit="1"/>
    </xf>
    <xf numFmtId="0" fontId="36" fillId="0" borderId="108" xfId="0" applyFont="1" applyBorder="1" applyAlignment="1">
      <alignment vertical="center" shrinkToFit="1"/>
    </xf>
    <xf numFmtId="0" fontId="36" fillId="0" borderId="19" xfId="1550" applyNumberFormat="1" applyFont="1" applyBorder="1" applyAlignment="1">
      <alignment horizontal="center" vertical="center" shrinkToFit="1"/>
    </xf>
    <xf numFmtId="0" fontId="36" fillId="0" borderId="109" xfId="0" applyFont="1" applyBorder="1" applyAlignment="1">
      <alignment vertical="center" shrinkToFit="1"/>
    </xf>
    <xf numFmtId="0" fontId="36" fillId="0" borderId="70" xfId="0" applyFont="1" applyBorder="1" applyAlignment="1">
      <alignment vertical="center" shrinkToFit="1"/>
    </xf>
    <xf numFmtId="0" fontId="36" fillId="0" borderId="21" xfId="1550" applyNumberFormat="1" applyFont="1" applyBorder="1" applyAlignment="1">
      <alignment horizontal="center" vertical="center" shrinkToFit="1"/>
    </xf>
    <xf numFmtId="0" fontId="36" fillId="0" borderId="90" xfId="0" applyFont="1" applyBorder="1" applyAlignment="1">
      <alignment vertical="center" shrinkToFit="1"/>
    </xf>
    <xf numFmtId="179" fontId="36" fillId="0" borderId="3" xfId="1550" applyNumberFormat="1" applyFont="1" applyFill="1" applyBorder="1" applyAlignment="1">
      <alignment horizontal="right" vertical="center" shrinkToFit="1"/>
    </xf>
    <xf numFmtId="179" fontId="36" fillId="0" borderId="58" xfId="1550" applyNumberFormat="1" applyFont="1" applyFill="1" applyBorder="1" applyAlignment="1">
      <alignment horizontal="right" vertical="center" shrinkToFit="1"/>
    </xf>
    <xf numFmtId="179" fontId="36" fillId="0" borderId="4" xfId="1550" applyNumberFormat="1" applyFont="1" applyFill="1" applyBorder="1" applyAlignment="1">
      <alignment horizontal="right" vertical="center" shrinkToFit="1"/>
    </xf>
    <xf numFmtId="179" fontId="36" fillId="0" borderId="19" xfId="1550" applyNumberFormat="1" applyFont="1" applyFill="1" applyBorder="1" applyAlignment="1">
      <alignment horizontal="right" vertical="center" shrinkToFit="1"/>
    </xf>
    <xf numFmtId="179" fontId="36" fillId="0" borderId="34" xfId="1550" applyNumberFormat="1" applyFont="1" applyFill="1" applyBorder="1" applyAlignment="1">
      <alignment horizontal="right" vertical="center" shrinkToFit="1"/>
    </xf>
    <xf numFmtId="179" fontId="36" fillId="0" borderId="76" xfId="1550" applyNumberFormat="1" applyFont="1" applyFill="1" applyBorder="1" applyAlignment="1">
      <alignment horizontal="right" vertical="center" shrinkToFit="1"/>
    </xf>
    <xf numFmtId="179" fontId="36" fillId="0" borderId="61" xfId="1550" applyNumberFormat="1" applyFont="1" applyFill="1" applyBorder="1" applyAlignment="1">
      <alignment horizontal="right" vertical="center" shrinkToFit="1"/>
    </xf>
    <xf numFmtId="179" fontId="36" fillId="0" borderId="17" xfId="1550" applyNumberFormat="1" applyFont="1" applyFill="1" applyBorder="1" applyAlignment="1">
      <alignment horizontal="right" vertical="center" shrinkToFit="1"/>
    </xf>
    <xf numFmtId="179" fontId="36" fillId="0" borderId="30" xfId="0" applyNumberFormat="1" applyFont="1" applyFill="1" applyBorder="1" applyAlignment="1">
      <alignment vertical="center" shrinkToFit="1"/>
    </xf>
    <xf numFmtId="0" fontId="37" fillId="0" borderId="76" xfId="0" applyFont="1" applyFill="1" applyBorder="1">
      <alignment vertical="center"/>
    </xf>
    <xf numFmtId="178" fontId="36" fillId="0" borderId="121" xfId="0" applyNumberFormat="1" applyFont="1" applyFill="1" applyBorder="1" applyAlignment="1">
      <alignment horizontal="right" vertical="center" shrinkToFit="1"/>
    </xf>
    <xf numFmtId="179" fontId="36" fillId="0" borderId="97" xfId="0" applyNumberFormat="1" applyFont="1" applyFill="1" applyBorder="1" applyAlignment="1">
      <alignment horizontal="right" vertical="center" shrinkToFit="1"/>
    </xf>
    <xf numFmtId="0" fontId="36" fillId="0" borderId="43" xfId="1550" applyNumberFormat="1" applyFont="1" applyBorder="1" applyAlignment="1">
      <alignment vertical="center" shrinkToFit="1"/>
    </xf>
    <xf numFmtId="0" fontId="36" fillId="0" borderId="44" xfId="1550" applyNumberFormat="1" applyFont="1" applyBorder="1" applyAlignment="1">
      <alignment vertical="center" shrinkToFit="1"/>
    </xf>
    <xf numFmtId="179" fontId="36" fillId="0" borderId="122" xfId="0" applyNumberFormat="1" applyFont="1" applyFill="1" applyBorder="1" applyAlignment="1">
      <alignment horizontal="right" vertical="center" shrinkToFit="1"/>
    </xf>
    <xf numFmtId="0" fontId="36" fillId="0" borderId="3" xfId="1550" applyNumberFormat="1" applyFont="1" applyBorder="1" applyAlignment="1">
      <alignment horizontal="center" vertical="center" shrinkToFit="1"/>
    </xf>
    <xf numFmtId="0" fontId="36" fillId="0" borderId="90" xfId="1550" applyNumberFormat="1" applyFont="1" applyBorder="1" applyAlignment="1">
      <alignment vertical="center" shrinkToFit="1"/>
    </xf>
    <xf numFmtId="0" fontId="49" fillId="0" borderId="22" xfId="0" applyFont="1" applyBorder="1" applyAlignment="1">
      <alignment vertical="center"/>
    </xf>
    <xf numFmtId="0" fontId="49" fillId="0" borderId="25" xfId="0" applyFont="1" applyBorder="1" applyAlignment="1">
      <alignment vertical="center"/>
    </xf>
    <xf numFmtId="0" fontId="49" fillId="0" borderId="3" xfId="0" applyFont="1" applyBorder="1" applyAlignment="1">
      <alignment horizontal="center" vertical="center" wrapText="1"/>
    </xf>
    <xf numFmtId="0" fontId="41" fillId="0" borderId="3" xfId="0" applyFont="1" applyBorder="1" applyAlignment="1">
      <alignment horizontal="center" vertical="center" wrapText="1"/>
    </xf>
    <xf numFmtId="0" fontId="49" fillId="0" borderId="3" xfId="0" applyFont="1" applyBorder="1" applyAlignment="1">
      <alignment vertical="center"/>
    </xf>
    <xf numFmtId="0" fontId="49" fillId="0" borderId="3" xfId="0" applyFont="1" applyBorder="1" applyAlignment="1">
      <alignment vertical="center" wrapText="1"/>
    </xf>
    <xf numFmtId="0" fontId="49" fillId="0" borderId="19" xfId="0" applyFont="1" applyBorder="1" applyAlignment="1">
      <alignment vertical="center"/>
    </xf>
    <xf numFmtId="0" fontId="49" fillId="0" borderId="18" xfId="0" applyFont="1" applyBorder="1" applyAlignment="1">
      <alignment vertical="center"/>
    </xf>
    <xf numFmtId="0" fontId="49" fillId="0" borderId="4" xfId="0" applyFont="1" applyBorder="1" applyAlignment="1">
      <alignment vertical="center"/>
    </xf>
    <xf numFmtId="0" fontId="49" fillId="0" borderId="35" xfId="0" applyFont="1" applyBorder="1" applyAlignment="1">
      <alignment vertical="center"/>
    </xf>
    <xf numFmtId="0" fontId="49" fillId="0" borderId="33" xfId="0" applyFont="1" applyBorder="1" applyAlignment="1">
      <alignment vertical="center"/>
    </xf>
    <xf numFmtId="0" fontId="36" fillId="45" borderId="29" xfId="0" applyFont="1" applyFill="1" applyBorder="1" applyAlignment="1">
      <alignment horizontal="center" vertical="center" wrapText="1"/>
    </xf>
    <xf numFmtId="0" fontId="36" fillId="45" borderId="51" xfId="0" applyFont="1" applyFill="1" applyBorder="1" applyAlignment="1">
      <alignment horizontal="center" vertical="center" wrapText="1"/>
    </xf>
    <xf numFmtId="0" fontId="49" fillId="45" borderId="31" xfId="0" applyFont="1" applyFill="1" applyBorder="1" applyAlignment="1">
      <alignment horizontal="center" vertical="center" wrapText="1"/>
    </xf>
    <xf numFmtId="0" fontId="49" fillId="45" borderId="68" xfId="0" applyFont="1" applyFill="1" applyBorder="1" applyAlignment="1">
      <alignment horizontal="center" vertical="center" wrapText="1"/>
    </xf>
    <xf numFmtId="0" fontId="41" fillId="42" borderId="3" xfId="0" applyFont="1" applyFill="1" applyBorder="1" applyAlignment="1">
      <alignment horizontal="center" vertical="center" wrapText="1"/>
    </xf>
    <xf numFmtId="0" fontId="49" fillId="0" borderId="19" xfId="0" applyFont="1" applyBorder="1" applyAlignment="1">
      <alignment horizontal="center" vertical="center" wrapText="1"/>
    </xf>
    <xf numFmtId="0" fontId="49" fillId="0" borderId="4"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33" xfId="0" applyFont="1" applyBorder="1" applyAlignment="1">
      <alignment horizontal="center" vertical="center" wrapText="1"/>
    </xf>
    <xf numFmtId="0" fontId="49" fillId="44" borderId="21" xfId="0" applyFont="1" applyFill="1" applyBorder="1" applyAlignment="1">
      <alignment horizontal="center" vertical="center" wrapText="1"/>
    </xf>
    <xf numFmtId="0" fontId="49" fillId="44" borderId="22" xfId="0" applyFont="1" applyFill="1" applyBorder="1" applyAlignment="1">
      <alignment horizontal="center" vertical="center" wrapText="1"/>
    </xf>
    <xf numFmtId="0" fontId="49" fillId="44" borderId="31" xfId="0" applyFont="1" applyFill="1" applyBorder="1" applyAlignment="1">
      <alignment horizontal="center" vertical="center" wrapText="1"/>
    </xf>
    <xf numFmtId="0" fontId="49" fillId="44" borderId="68" xfId="0" applyFont="1" applyFill="1" applyBorder="1" applyAlignment="1">
      <alignment horizontal="center" vertical="center" wrapText="1"/>
    </xf>
    <xf numFmtId="0" fontId="49" fillId="45" borderId="4" xfId="0" applyFont="1" applyFill="1" applyBorder="1" applyAlignment="1">
      <alignment horizontal="center" vertical="center" wrapText="1"/>
    </xf>
    <xf numFmtId="0" fontId="49" fillId="45" borderId="33" xfId="0" applyFont="1" applyFill="1" applyBorder="1" applyAlignment="1">
      <alignment horizontal="center" vertical="center" wrapText="1"/>
    </xf>
    <xf numFmtId="0" fontId="49" fillId="45" borderId="77" xfId="0" applyFont="1" applyFill="1" applyBorder="1" applyAlignment="1">
      <alignment horizontal="center" vertical="center" wrapText="1"/>
    </xf>
    <xf numFmtId="0" fontId="49" fillId="45" borderId="69" xfId="0" applyFont="1" applyFill="1" applyBorder="1" applyAlignment="1">
      <alignment horizontal="center" vertical="center" wrapText="1"/>
    </xf>
    <xf numFmtId="0" fontId="49" fillId="45" borderId="98" xfId="0" applyFont="1" applyFill="1" applyBorder="1" applyAlignment="1">
      <alignment horizontal="center" vertical="center" wrapText="1"/>
    </xf>
    <xf numFmtId="0" fontId="49" fillId="45" borderId="73" xfId="0" applyFont="1" applyFill="1" applyBorder="1" applyAlignment="1">
      <alignment horizontal="center" vertical="center" wrapText="1"/>
    </xf>
    <xf numFmtId="0" fontId="49" fillId="44" borderId="30" xfId="0" applyFont="1" applyFill="1" applyBorder="1" applyAlignment="1">
      <alignment horizontal="center" vertical="center" wrapText="1"/>
    </xf>
    <xf numFmtId="0" fontId="49" fillId="44" borderId="77" xfId="0" applyFont="1" applyFill="1" applyBorder="1" applyAlignment="1">
      <alignment horizontal="center" vertical="center" wrapText="1"/>
    </xf>
    <xf numFmtId="0" fontId="49" fillId="44" borderId="69" xfId="0" applyFont="1" applyFill="1" applyBorder="1" applyAlignment="1">
      <alignment horizontal="center" vertical="center" wrapText="1"/>
    </xf>
    <xf numFmtId="0" fontId="49" fillId="0" borderId="31" xfId="0" applyFont="1" applyBorder="1" applyAlignment="1">
      <alignment horizontal="center" vertical="center" wrapText="1"/>
    </xf>
    <xf numFmtId="0" fontId="49" fillId="0" borderId="95" xfId="0" applyFont="1" applyBorder="1" applyAlignment="1">
      <alignment horizontal="center" vertical="center" wrapText="1"/>
    </xf>
    <xf numFmtId="0" fontId="49" fillId="0" borderId="68" xfId="0" applyFont="1" applyBorder="1" applyAlignment="1">
      <alignment horizontal="center" vertical="center" wrapText="1"/>
    </xf>
    <xf numFmtId="0" fontId="49" fillId="45" borderId="35" xfId="0" applyFont="1" applyFill="1" applyBorder="1" applyAlignment="1">
      <alignment horizontal="center" vertical="center" wrapText="1"/>
    </xf>
    <xf numFmtId="0" fontId="36" fillId="45" borderId="97" xfId="0" applyFont="1" applyFill="1" applyBorder="1" applyAlignment="1">
      <alignment horizontal="center" vertical="center" wrapText="1"/>
    </xf>
    <xf numFmtId="0" fontId="41" fillId="27" borderId="21" xfId="1550" applyFont="1" applyFill="1" applyBorder="1" applyAlignment="1">
      <alignment horizontal="center" vertical="center"/>
    </xf>
    <xf numFmtId="0" fontId="41" fillId="27" borderId="22" xfId="1550" applyFont="1" applyFill="1" applyBorder="1" applyAlignment="1">
      <alignment horizontal="center" vertical="center"/>
    </xf>
    <xf numFmtId="0" fontId="41" fillId="27" borderId="3" xfId="1550" applyFont="1" applyFill="1" applyBorder="1" applyAlignment="1">
      <alignment horizontal="center" vertical="center" wrapText="1"/>
    </xf>
    <xf numFmtId="0" fontId="36" fillId="27" borderId="19" xfId="1550" applyNumberFormat="1" applyFont="1" applyFill="1" applyBorder="1" applyAlignment="1">
      <alignment horizontal="center" vertical="center" shrinkToFit="1"/>
    </xf>
    <xf numFmtId="0" fontId="36" fillId="27" borderId="18" xfId="1550" applyNumberFormat="1" applyFont="1" applyFill="1" applyBorder="1" applyAlignment="1">
      <alignment horizontal="center" vertical="center" shrinkToFit="1"/>
    </xf>
    <xf numFmtId="0" fontId="41" fillId="27" borderId="4" xfId="1550" applyFont="1" applyFill="1" applyBorder="1" applyAlignment="1">
      <alignment horizontal="center" vertical="center" shrinkToFit="1"/>
    </xf>
    <xf numFmtId="0" fontId="41" fillId="27" borderId="33" xfId="1550" applyFont="1" applyFill="1" applyBorder="1" applyAlignment="1">
      <alignment horizontal="center" vertical="center" shrinkToFit="1"/>
    </xf>
    <xf numFmtId="0" fontId="36" fillId="27" borderId="4" xfId="1550" applyFont="1" applyFill="1" applyBorder="1" applyAlignment="1">
      <alignment horizontal="center" vertical="center"/>
    </xf>
    <xf numFmtId="0" fontId="36" fillId="27" borderId="33" xfId="1550" applyFont="1" applyFill="1" applyBorder="1" applyAlignment="1">
      <alignment horizontal="center" vertical="center"/>
    </xf>
    <xf numFmtId="0" fontId="36" fillId="0" borderId="5" xfId="1386" applyFont="1" applyFill="1" applyBorder="1" applyAlignment="1">
      <alignment horizontal="center" vertical="center"/>
    </xf>
    <xf numFmtId="0" fontId="36" fillId="0" borderId="6" xfId="1386" applyFont="1" applyFill="1" applyBorder="1" applyAlignment="1">
      <alignment horizontal="center" vertical="center"/>
    </xf>
    <xf numFmtId="0" fontId="36" fillId="27" borderId="19" xfId="1550" applyFont="1" applyFill="1" applyBorder="1" applyAlignment="1">
      <alignment horizontal="center" vertical="center"/>
    </xf>
    <xf numFmtId="0" fontId="36" fillId="27" borderId="17" xfId="1550" applyFont="1" applyFill="1" applyBorder="1" applyAlignment="1">
      <alignment horizontal="center" vertical="center"/>
    </xf>
    <xf numFmtId="0" fontId="36" fillId="27" borderId="18" xfId="1550" applyFont="1" applyFill="1" applyBorder="1" applyAlignment="1">
      <alignment horizontal="center" vertical="center"/>
    </xf>
    <xf numFmtId="0" fontId="36" fillId="27" borderId="3" xfId="0" applyFont="1" applyFill="1" applyBorder="1" applyAlignment="1">
      <alignment horizontal="center" vertical="center"/>
    </xf>
    <xf numFmtId="0" fontId="36" fillId="27" borderId="17" xfId="1550" applyNumberFormat="1" applyFont="1" applyFill="1" applyBorder="1" applyAlignment="1">
      <alignment horizontal="center" vertical="center" shrinkToFit="1"/>
    </xf>
    <xf numFmtId="179" fontId="36" fillId="0" borderId="72" xfId="1553" applyNumberFormat="1" applyFont="1" applyFill="1" applyBorder="1" applyAlignment="1">
      <alignment horizontal="right" vertical="center" shrinkToFit="1"/>
    </xf>
    <xf numFmtId="179" fontId="36" fillId="0" borderId="74" xfId="1553" applyNumberFormat="1" applyFont="1" applyFill="1" applyBorder="1" applyAlignment="1">
      <alignment horizontal="right" vertical="center" shrinkToFit="1"/>
    </xf>
    <xf numFmtId="179" fontId="36" fillId="0" borderId="7" xfId="1553" applyNumberFormat="1" applyFont="1" applyFill="1" applyBorder="1" applyAlignment="1">
      <alignment horizontal="right" vertical="center" shrinkToFit="1"/>
    </xf>
    <xf numFmtId="0" fontId="36" fillId="0" borderId="4" xfId="0" applyFont="1" applyFill="1" applyBorder="1" applyAlignment="1">
      <alignment horizontal="center" vertical="center" shrinkToFit="1"/>
    </xf>
    <xf numFmtId="0" fontId="36" fillId="0" borderId="35" xfId="0" applyFont="1" applyFill="1" applyBorder="1" applyAlignment="1">
      <alignment horizontal="center" vertical="center" shrinkToFit="1"/>
    </xf>
    <xf numFmtId="0" fontId="36" fillId="0" borderId="33" xfId="0" applyFont="1" applyFill="1" applyBorder="1" applyAlignment="1">
      <alignment horizontal="center" vertical="center" shrinkToFit="1"/>
    </xf>
    <xf numFmtId="179" fontId="36" fillId="0" borderId="4" xfId="1553" applyNumberFormat="1" applyFont="1" applyFill="1" applyBorder="1" applyAlignment="1">
      <alignment horizontal="right" vertical="center" shrinkToFit="1"/>
    </xf>
    <xf numFmtId="179" fontId="36" fillId="0" borderId="35" xfId="1553" applyNumberFormat="1" applyFont="1" applyFill="1" applyBorder="1" applyAlignment="1">
      <alignment horizontal="right" vertical="center" shrinkToFit="1"/>
    </xf>
    <xf numFmtId="179" fontId="36" fillId="0" borderId="33" xfId="1553" applyNumberFormat="1" applyFont="1" applyFill="1" applyBorder="1" applyAlignment="1">
      <alignment horizontal="right" vertical="center" shrinkToFit="1"/>
    </xf>
    <xf numFmtId="0" fontId="36" fillId="0" borderId="72" xfId="0" applyFont="1" applyFill="1" applyBorder="1" applyAlignment="1">
      <alignment horizontal="center" vertical="center" shrinkToFit="1"/>
    </xf>
    <xf numFmtId="0" fontId="36" fillId="0" borderId="74" xfId="0" applyFont="1" applyFill="1" applyBorder="1" applyAlignment="1">
      <alignment horizontal="center" vertical="center" shrinkToFit="1"/>
    </xf>
    <xf numFmtId="0" fontId="36" fillId="0" borderId="7" xfId="0" applyFont="1" applyFill="1" applyBorder="1" applyAlignment="1">
      <alignment horizontal="center" vertical="center" shrinkToFit="1"/>
    </xf>
    <xf numFmtId="0" fontId="36" fillId="0" borderId="3" xfId="0" applyFont="1" applyBorder="1" applyAlignment="1">
      <alignment horizontal="center" vertical="center" wrapText="1"/>
    </xf>
    <xf numFmtId="0" fontId="36" fillId="0" borderId="19" xfId="0" applyFont="1" applyBorder="1" applyAlignment="1">
      <alignment horizontal="center" vertical="center" wrapText="1"/>
    </xf>
    <xf numFmtId="0" fontId="36" fillId="0" borderId="18" xfId="0" applyFont="1" applyBorder="1" applyAlignment="1">
      <alignment horizontal="center" vertical="center" wrapText="1"/>
    </xf>
    <xf numFmtId="0" fontId="36" fillId="27" borderId="3" xfId="0" applyFont="1" applyFill="1" applyBorder="1" applyAlignment="1">
      <alignment horizontal="center" vertical="center" wrapText="1"/>
    </xf>
    <xf numFmtId="0" fontId="36" fillId="27" borderId="19" xfId="0" applyFont="1" applyFill="1" applyBorder="1" applyAlignment="1">
      <alignment horizontal="center" vertical="center" wrapText="1"/>
    </xf>
    <xf numFmtId="0" fontId="36" fillId="27" borderId="17" xfId="0" applyFont="1" applyFill="1" applyBorder="1" applyAlignment="1">
      <alignment horizontal="center" vertical="center" wrapText="1"/>
    </xf>
    <xf numFmtId="0" fontId="36" fillId="27" borderId="18" xfId="0" applyFont="1" applyFill="1" applyBorder="1" applyAlignment="1">
      <alignment horizontal="center" vertical="center" wrapText="1"/>
    </xf>
    <xf numFmtId="0" fontId="36" fillId="27" borderId="19" xfId="0" applyFont="1" applyFill="1" applyBorder="1" applyAlignment="1">
      <alignment horizontal="center" vertical="center"/>
    </xf>
    <xf numFmtId="0" fontId="36" fillId="27" borderId="17" xfId="0" applyFont="1" applyFill="1" applyBorder="1" applyAlignment="1">
      <alignment horizontal="center" vertical="center"/>
    </xf>
    <xf numFmtId="0" fontId="36" fillId="27" borderId="18" xfId="0" applyFont="1" applyFill="1" applyBorder="1" applyAlignment="1">
      <alignment horizontal="center" vertical="center"/>
    </xf>
    <xf numFmtId="0" fontId="36" fillId="0" borderId="4" xfId="0" applyFont="1" applyFill="1" applyBorder="1" applyAlignment="1">
      <alignment vertical="center" shrinkToFit="1"/>
    </xf>
    <xf numFmtId="0" fontId="36" fillId="0" borderId="35" xfId="0" applyFont="1" applyFill="1" applyBorder="1" applyAlignment="1">
      <alignment vertical="center" shrinkToFit="1"/>
    </xf>
    <xf numFmtId="0" fontId="36" fillId="0" borderId="33" xfId="0" applyFont="1" applyFill="1" applyBorder="1" applyAlignment="1">
      <alignment vertical="center" shrinkToFit="1"/>
    </xf>
    <xf numFmtId="0" fontId="36" fillId="0" borderId="50" xfId="0" applyFont="1" applyFill="1" applyBorder="1" applyAlignment="1">
      <alignment horizontal="center" vertical="center"/>
    </xf>
    <xf numFmtId="0" fontId="36" fillId="0" borderId="92" xfId="0" applyFont="1" applyFill="1" applyBorder="1" applyAlignment="1">
      <alignment horizontal="center" vertical="center"/>
    </xf>
    <xf numFmtId="0" fontId="36" fillId="0" borderId="23" xfId="0" applyFont="1" applyFill="1" applyBorder="1" applyAlignment="1">
      <alignment horizontal="center" vertical="center"/>
    </xf>
    <xf numFmtId="0" fontId="36" fillId="0" borderId="93" xfId="0" applyFont="1" applyFill="1" applyBorder="1" applyAlignment="1">
      <alignment horizontal="center" vertical="center"/>
    </xf>
    <xf numFmtId="0" fontId="36" fillId="0" borderId="22" xfId="0" applyFont="1" applyFill="1" applyBorder="1" applyAlignment="1">
      <alignment horizontal="center" vertical="center"/>
    </xf>
    <xf numFmtId="0" fontId="36" fillId="0" borderId="25" xfId="0" applyFont="1" applyFill="1" applyBorder="1" applyAlignment="1">
      <alignment horizontal="center" vertical="center"/>
    </xf>
    <xf numFmtId="0" fontId="36" fillId="0" borderId="72" xfId="0" applyFont="1" applyFill="1" applyBorder="1" applyAlignment="1">
      <alignment vertical="center" shrinkToFit="1"/>
    </xf>
    <xf numFmtId="0" fontId="36" fillId="0" borderId="74" xfId="0" applyFont="1" applyFill="1" applyBorder="1" applyAlignment="1">
      <alignment vertical="center" shrinkToFit="1"/>
    </xf>
    <xf numFmtId="0" fontId="36" fillId="0" borderId="56" xfId="0" applyFont="1" applyFill="1" applyBorder="1" applyAlignment="1">
      <alignment vertical="center" shrinkToFit="1"/>
    </xf>
    <xf numFmtId="179" fontId="36" fillId="0" borderId="56" xfId="1553" applyNumberFormat="1" applyFont="1" applyFill="1" applyBorder="1" applyAlignment="1">
      <alignment horizontal="right" vertical="center" shrinkToFit="1"/>
    </xf>
    <xf numFmtId="179" fontId="36" fillId="0" borderId="94" xfId="1553" applyNumberFormat="1" applyFont="1" applyFill="1" applyBorder="1" applyAlignment="1">
      <alignment horizontal="right" vertical="center" shrinkToFit="1"/>
    </xf>
    <xf numFmtId="0" fontId="36" fillId="27" borderId="4" xfId="0" applyFont="1" applyFill="1" applyBorder="1" applyAlignment="1">
      <alignment horizontal="center" vertical="center"/>
    </xf>
    <xf numFmtId="0" fontId="36" fillId="27" borderId="33" xfId="0" applyFont="1" applyFill="1" applyBorder="1" applyAlignment="1">
      <alignment horizontal="center" vertical="center"/>
    </xf>
    <xf numFmtId="0" fontId="36" fillId="0" borderId="56" xfId="0" applyFont="1" applyFill="1" applyBorder="1" applyAlignment="1">
      <alignment horizontal="center" vertical="center" shrinkToFit="1"/>
    </xf>
    <xf numFmtId="0" fontId="36" fillId="0" borderId="3" xfId="0" applyFont="1" applyFill="1" applyBorder="1" applyAlignment="1">
      <alignment vertical="center" shrinkToFit="1"/>
    </xf>
    <xf numFmtId="0" fontId="36" fillId="0" borderId="3" xfId="0" applyFont="1" applyFill="1" applyBorder="1" applyAlignment="1">
      <alignment horizontal="center" vertical="center" shrinkToFit="1"/>
    </xf>
    <xf numFmtId="0" fontId="36" fillId="0" borderId="3" xfId="1386" applyFont="1" applyFill="1" applyBorder="1" applyAlignment="1">
      <alignment horizontal="center" vertical="center" shrinkToFit="1"/>
    </xf>
    <xf numFmtId="0" fontId="36" fillId="0" borderId="4" xfId="1386" applyFont="1" applyFill="1" applyBorder="1" applyAlignment="1">
      <alignment horizontal="center" vertical="center" shrinkToFit="1"/>
    </xf>
    <xf numFmtId="0" fontId="36" fillId="0" borderId="35" xfId="1386" applyFont="1" applyFill="1" applyBorder="1" applyAlignment="1">
      <alignment horizontal="center" vertical="center" shrinkToFit="1"/>
    </xf>
    <xf numFmtId="0" fontId="36" fillId="0" borderId="33" xfId="1386" applyFont="1" applyFill="1" applyBorder="1" applyAlignment="1">
      <alignment horizontal="center" vertical="center" shrinkToFit="1"/>
    </xf>
    <xf numFmtId="0" fontId="36" fillId="0" borderId="23" xfId="1386" applyFont="1" applyFill="1" applyBorder="1" applyAlignment="1">
      <alignment horizontal="center" vertical="center"/>
    </xf>
    <xf numFmtId="0" fontId="36" fillId="0" borderId="93" xfId="1386" applyFont="1" applyFill="1" applyBorder="1" applyAlignment="1">
      <alignment horizontal="center" vertical="center"/>
    </xf>
    <xf numFmtId="0" fontId="36" fillId="0" borderId="22" xfId="1386" applyFont="1" applyFill="1" applyBorder="1" applyAlignment="1">
      <alignment horizontal="center" vertical="center"/>
    </xf>
    <xf numFmtId="0" fontId="36" fillId="0" borderId="25" xfId="1386" applyFont="1" applyFill="1" applyBorder="1" applyAlignment="1">
      <alignment horizontal="center" vertical="center"/>
    </xf>
    <xf numFmtId="0" fontId="36" fillId="0" borderId="4" xfId="1386" applyFont="1" applyFill="1" applyBorder="1" applyAlignment="1">
      <alignment vertical="center" shrinkToFit="1"/>
    </xf>
    <xf numFmtId="0" fontId="36" fillId="0" borderId="35" xfId="1386" applyFont="1" applyFill="1" applyBorder="1" applyAlignment="1">
      <alignment vertical="center" shrinkToFit="1"/>
    </xf>
    <xf numFmtId="0" fontId="36" fillId="0" borderId="33" xfId="1386" applyFont="1" applyFill="1" applyBorder="1" applyAlignment="1">
      <alignment vertical="center" shrinkToFit="1"/>
    </xf>
    <xf numFmtId="0" fontId="36" fillId="0" borderId="3" xfId="1386" applyFont="1" applyFill="1" applyBorder="1" applyAlignment="1">
      <alignment vertical="center" shrinkToFit="1"/>
    </xf>
    <xf numFmtId="0" fontId="36" fillId="0" borderId="72" xfId="1386" applyFont="1" applyFill="1" applyBorder="1" applyAlignment="1">
      <alignment vertical="center" shrinkToFit="1"/>
    </xf>
    <xf numFmtId="0" fontId="36" fillId="0" borderId="74" xfId="1386" applyFont="1" applyFill="1" applyBorder="1" applyAlignment="1">
      <alignment vertical="center" shrinkToFit="1"/>
    </xf>
    <xf numFmtId="0" fontId="36" fillId="0" borderId="7" xfId="1386" applyFont="1" applyFill="1" applyBorder="1" applyAlignment="1">
      <alignment vertical="center" shrinkToFit="1"/>
    </xf>
    <xf numFmtId="0" fontId="36" fillId="0" borderId="94" xfId="1386" applyFont="1" applyFill="1" applyBorder="1" applyAlignment="1">
      <alignment horizontal="center" vertical="center" shrinkToFit="1"/>
    </xf>
    <xf numFmtId="0" fontId="36" fillId="0" borderId="94" xfId="1386" applyFont="1" applyFill="1" applyBorder="1" applyAlignment="1">
      <alignment vertical="center" shrinkToFit="1"/>
    </xf>
    <xf numFmtId="0" fontId="36" fillId="27" borderId="4" xfId="0" applyFont="1" applyFill="1" applyBorder="1" applyAlignment="1">
      <alignment horizontal="center" vertical="center" wrapText="1" shrinkToFit="1"/>
    </xf>
    <xf numFmtId="0" fontId="36" fillId="27" borderId="33" xfId="0" applyFont="1" applyFill="1" applyBorder="1" applyAlignment="1">
      <alignment horizontal="center" vertical="center" shrinkToFit="1"/>
    </xf>
    <xf numFmtId="0" fontId="36" fillId="27" borderId="4" xfId="0" applyFont="1" applyFill="1" applyBorder="1" applyAlignment="1">
      <alignment horizontal="center" vertical="center" wrapText="1"/>
    </xf>
    <xf numFmtId="0" fontId="36" fillId="27" borderId="33" xfId="0" applyFont="1" applyFill="1" applyBorder="1" applyAlignment="1">
      <alignment horizontal="center" vertical="center" wrapText="1"/>
    </xf>
    <xf numFmtId="0" fontId="36" fillId="0" borderId="50" xfId="1386" applyFont="1" applyFill="1" applyBorder="1" applyAlignment="1">
      <alignment horizontal="center" vertical="center"/>
    </xf>
    <xf numFmtId="0" fontId="36" fillId="0" borderId="92" xfId="1386" applyFont="1" applyFill="1" applyBorder="1" applyAlignment="1">
      <alignment horizontal="center" vertical="center"/>
    </xf>
    <xf numFmtId="179" fontId="36" fillId="0" borderId="4" xfId="1386" applyNumberFormat="1" applyFont="1" applyFill="1" applyBorder="1" applyAlignment="1">
      <alignment vertical="center" shrinkToFit="1"/>
    </xf>
    <xf numFmtId="179" fontId="36" fillId="0" borderId="35" xfId="1386" applyNumberFormat="1" applyFont="1" applyFill="1" applyBorder="1" applyAlignment="1">
      <alignment vertical="center" shrinkToFit="1"/>
    </xf>
    <xf numFmtId="179" fontId="36" fillId="0" borderId="33" xfId="1386" applyNumberFormat="1" applyFont="1" applyFill="1" applyBorder="1" applyAlignment="1">
      <alignment vertical="center" shrinkToFit="1"/>
    </xf>
    <xf numFmtId="179" fontId="36" fillId="0" borderId="21" xfId="1386" applyNumberFormat="1" applyFont="1" applyFill="1" applyBorder="1" applyAlignment="1">
      <alignment vertical="center" shrinkToFit="1"/>
    </xf>
    <xf numFmtId="179" fontId="36" fillId="0" borderId="23" xfId="1386" applyNumberFormat="1" applyFont="1" applyFill="1" applyBorder="1" applyAlignment="1">
      <alignment vertical="center" shrinkToFit="1"/>
    </xf>
    <xf numFmtId="179" fontId="36" fillId="0" borderId="22" xfId="1386" applyNumberFormat="1" applyFont="1" applyFill="1" applyBorder="1" applyAlignment="1">
      <alignment vertical="center" shrinkToFit="1"/>
    </xf>
    <xf numFmtId="179" fontId="36" fillId="0" borderId="50" xfId="1386" applyNumberFormat="1" applyFont="1" applyFill="1" applyBorder="1" applyAlignment="1">
      <alignment vertical="center" shrinkToFit="1"/>
    </xf>
    <xf numFmtId="179" fontId="36" fillId="0" borderId="29" xfId="1386" applyNumberFormat="1" applyFont="1" applyFill="1" applyBorder="1" applyAlignment="1">
      <alignment vertical="center" shrinkToFit="1"/>
    </xf>
    <xf numFmtId="179" fontId="36" fillId="0" borderId="97" xfId="1386" applyNumberFormat="1" applyFont="1" applyFill="1" applyBorder="1" applyAlignment="1">
      <alignment vertical="center" shrinkToFit="1"/>
    </xf>
    <xf numFmtId="179" fontId="36" fillId="0" borderId="51" xfId="1386" applyNumberFormat="1" applyFont="1" applyFill="1" applyBorder="1" applyAlignment="1">
      <alignment vertical="center" shrinkToFit="1"/>
    </xf>
    <xf numFmtId="0" fontId="36" fillId="0" borderId="50" xfId="1386" applyFont="1" applyFill="1" applyBorder="1" applyAlignment="1">
      <alignment horizontal="center" vertical="center" shrinkToFit="1"/>
    </xf>
    <xf numFmtId="0" fontId="36" fillId="0" borderId="92" xfId="1386" applyFont="1" applyFill="1" applyBorder="1" applyAlignment="1">
      <alignment horizontal="center" vertical="center" shrinkToFit="1"/>
    </xf>
    <xf numFmtId="0" fontId="36" fillId="0" borderId="23" xfId="1386" applyFont="1" applyFill="1" applyBorder="1" applyAlignment="1">
      <alignment horizontal="center" vertical="center" shrinkToFit="1"/>
    </xf>
    <xf numFmtId="0" fontId="36" fillId="0" borderId="93" xfId="1386" applyFont="1" applyFill="1" applyBorder="1" applyAlignment="1">
      <alignment horizontal="center" vertical="center" shrinkToFit="1"/>
    </xf>
    <xf numFmtId="0" fontId="36" fillId="0" borderId="22" xfId="1386" applyFont="1" applyFill="1" applyBorder="1" applyAlignment="1">
      <alignment horizontal="center" vertical="center" shrinkToFit="1"/>
    </xf>
    <xf numFmtId="0" fontId="36" fillId="0" borderId="25" xfId="1386" applyFont="1" applyFill="1" applyBorder="1" applyAlignment="1">
      <alignment horizontal="center" vertical="center" shrinkToFit="1"/>
    </xf>
    <xf numFmtId="179" fontId="36" fillId="0" borderId="110" xfId="1386" applyNumberFormat="1" applyFont="1" applyFill="1" applyBorder="1" applyAlignment="1">
      <alignment vertical="center" shrinkToFit="1"/>
    </xf>
    <xf numFmtId="0" fontId="36" fillId="27" borderId="21" xfId="0" applyFont="1" applyFill="1" applyBorder="1" applyAlignment="1">
      <alignment horizontal="center" vertical="center" wrapText="1"/>
    </xf>
    <xf numFmtId="0" fontId="36" fillId="27" borderId="22" xfId="0" applyFont="1" applyFill="1" applyBorder="1" applyAlignment="1">
      <alignment horizontal="center" vertical="center" wrapText="1"/>
    </xf>
  </cellXfs>
  <cellStyles count="1917">
    <cellStyle name="0,0_x000d__x000a_NA_x000d__x000a_" xfId="1389" xr:uid="{00000000-0005-0000-0000-000000000000}"/>
    <cellStyle name="20% - アクセント 1 10" xfId="2" xr:uid="{00000000-0005-0000-0000-000001000000}"/>
    <cellStyle name="20% - アクセント 1 11" xfId="3" xr:uid="{00000000-0005-0000-0000-000002000000}"/>
    <cellStyle name="20% - アクセント 1 12" xfId="4" xr:uid="{00000000-0005-0000-0000-000003000000}"/>
    <cellStyle name="20% - アクセント 1 13" xfId="5" xr:uid="{00000000-0005-0000-0000-000004000000}"/>
    <cellStyle name="20% - アクセント 1 14" xfId="6" xr:uid="{00000000-0005-0000-0000-000005000000}"/>
    <cellStyle name="20% - アクセント 1 15" xfId="7" xr:uid="{00000000-0005-0000-0000-000006000000}"/>
    <cellStyle name="20% - アクセント 1 16" xfId="8" xr:uid="{00000000-0005-0000-0000-000007000000}"/>
    <cellStyle name="20% - アクセント 1 17" xfId="9" xr:uid="{00000000-0005-0000-0000-000008000000}"/>
    <cellStyle name="20% - アクセント 1 18" xfId="10" xr:uid="{00000000-0005-0000-0000-000009000000}"/>
    <cellStyle name="20% - アクセント 1 19" xfId="11" xr:uid="{00000000-0005-0000-0000-00000A000000}"/>
    <cellStyle name="20% - アクセント 1 2" xfId="12" xr:uid="{00000000-0005-0000-0000-00000B000000}"/>
    <cellStyle name="20% - アクセント 1 2 2" xfId="13" xr:uid="{00000000-0005-0000-0000-00000C000000}"/>
    <cellStyle name="20% - アクセント 1 20" xfId="14" xr:uid="{00000000-0005-0000-0000-00000D000000}"/>
    <cellStyle name="20% - アクセント 1 21" xfId="15" xr:uid="{00000000-0005-0000-0000-00000E000000}"/>
    <cellStyle name="20% - アクセント 1 22" xfId="16" xr:uid="{00000000-0005-0000-0000-00000F000000}"/>
    <cellStyle name="20% - アクセント 1 23" xfId="17" xr:uid="{00000000-0005-0000-0000-000010000000}"/>
    <cellStyle name="20% - アクセント 1 24" xfId="18" xr:uid="{00000000-0005-0000-0000-000011000000}"/>
    <cellStyle name="20% - アクセント 1 25" xfId="19" xr:uid="{00000000-0005-0000-0000-000012000000}"/>
    <cellStyle name="20% - アクセント 1 3" xfId="20" xr:uid="{00000000-0005-0000-0000-000013000000}"/>
    <cellStyle name="20% - アクセント 1 3 2" xfId="21" xr:uid="{00000000-0005-0000-0000-000014000000}"/>
    <cellStyle name="20% - アクセント 1 4" xfId="22" xr:uid="{00000000-0005-0000-0000-000015000000}"/>
    <cellStyle name="20% - アクセント 1 4 2" xfId="1743" xr:uid="{00000000-0005-0000-0000-000016000000}"/>
    <cellStyle name="20% - アクセント 1 4 3" xfId="1744" xr:uid="{00000000-0005-0000-0000-000017000000}"/>
    <cellStyle name="20% - アクセント 1 5" xfId="23" xr:uid="{00000000-0005-0000-0000-000018000000}"/>
    <cellStyle name="20% - アクセント 1 6" xfId="24" xr:uid="{00000000-0005-0000-0000-000019000000}"/>
    <cellStyle name="20% - アクセント 1 7" xfId="25" xr:uid="{00000000-0005-0000-0000-00001A000000}"/>
    <cellStyle name="20% - アクセント 1 8" xfId="26" xr:uid="{00000000-0005-0000-0000-00001B000000}"/>
    <cellStyle name="20% - アクセント 1 9" xfId="27" xr:uid="{00000000-0005-0000-0000-00001C000000}"/>
    <cellStyle name="20% - アクセント 2 10" xfId="28" xr:uid="{00000000-0005-0000-0000-00001D000000}"/>
    <cellStyle name="20% - アクセント 2 11" xfId="29" xr:uid="{00000000-0005-0000-0000-00001E000000}"/>
    <cellStyle name="20% - アクセント 2 12" xfId="30" xr:uid="{00000000-0005-0000-0000-00001F000000}"/>
    <cellStyle name="20% - アクセント 2 13" xfId="31" xr:uid="{00000000-0005-0000-0000-000020000000}"/>
    <cellStyle name="20% - アクセント 2 14" xfId="32" xr:uid="{00000000-0005-0000-0000-000021000000}"/>
    <cellStyle name="20% - アクセント 2 15" xfId="33" xr:uid="{00000000-0005-0000-0000-000022000000}"/>
    <cellStyle name="20% - アクセント 2 16" xfId="34" xr:uid="{00000000-0005-0000-0000-000023000000}"/>
    <cellStyle name="20% - アクセント 2 17" xfId="35" xr:uid="{00000000-0005-0000-0000-000024000000}"/>
    <cellStyle name="20% - アクセント 2 18" xfId="36" xr:uid="{00000000-0005-0000-0000-000025000000}"/>
    <cellStyle name="20% - アクセント 2 19" xfId="37" xr:uid="{00000000-0005-0000-0000-000026000000}"/>
    <cellStyle name="20% - アクセント 2 2" xfId="38" xr:uid="{00000000-0005-0000-0000-000027000000}"/>
    <cellStyle name="20% - アクセント 2 2 2" xfId="39" xr:uid="{00000000-0005-0000-0000-000028000000}"/>
    <cellStyle name="20% - アクセント 2 20" xfId="40" xr:uid="{00000000-0005-0000-0000-000029000000}"/>
    <cellStyle name="20% - アクセント 2 21" xfId="41" xr:uid="{00000000-0005-0000-0000-00002A000000}"/>
    <cellStyle name="20% - アクセント 2 22" xfId="42" xr:uid="{00000000-0005-0000-0000-00002B000000}"/>
    <cellStyle name="20% - アクセント 2 23" xfId="43" xr:uid="{00000000-0005-0000-0000-00002C000000}"/>
    <cellStyle name="20% - アクセント 2 24" xfId="44" xr:uid="{00000000-0005-0000-0000-00002D000000}"/>
    <cellStyle name="20% - アクセント 2 25" xfId="45" xr:uid="{00000000-0005-0000-0000-00002E000000}"/>
    <cellStyle name="20% - アクセント 2 3" xfId="46" xr:uid="{00000000-0005-0000-0000-00002F000000}"/>
    <cellStyle name="20% - アクセント 2 3 2" xfId="47" xr:uid="{00000000-0005-0000-0000-000030000000}"/>
    <cellStyle name="20% - アクセント 2 4" xfId="48" xr:uid="{00000000-0005-0000-0000-000031000000}"/>
    <cellStyle name="20% - アクセント 2 4 2" xfId="1745" xr:uid="{00000000-0005-0000-0000-000032000000}"/>
    <cellStyle name="20% - アクセント 2 4 3" xfId="1746" xr:uid="{00000000-0005-0000-0000-000033000000}"/>
    <cellStyle name="20% - アクセント 2 5" xfId="49" xr:uid="{00000000-0005-0000-0000-000034000000}"/>
    <cellStyle name="20% - アクセント 2 6" xfId="50" xr:uid="{00000000-0005-0000-0000-000035000000}"/>
    <cellStyle name="20% - アクセント 2 7" xfId="51" xr:uid="{00000000-0005-0000-0000-000036000000}"/>
    <cellStyle name="20% - アクセント 2 8" xfId="52" xr:uid="{00000000-0005-0000-0000-000037000000}"/>
    <cellStyle name="20% - アクセント 2 9" xfId="53" xr:uid="{00000000-0005-0000-0000-000038000000}"/>
    <cellStyle name="20% - アクセント 3 10" xfId="54" xr:uid="{00000000-0005-0000-0000-000039000000}"/>
    <cellStyle name="20% - アクセント 3 11" xfId="55" xr:uid="{00000000-0005-0000-0000-00003A000000}"/>
    <cellStyle name="20% - アクセント 3 12" xfId="56" xr:uid="{00000000-0005-0000-0000-00003B000000}"/>
    <cellStyle name="20% - アクセント 3 13" xfId="57" xr:uid="{00000000-0005-0000-0000-00003C000000}"/>
    <cellStyle name="20% - アクセント 3 14" xfId="58" xr:uid="{00000000-0005-0000-0000-00003D000000}"/>
    <cellStyle name="20% - アクセント 3 15" xfId="59" xr:uid="{00000000-0005-0000-0000-00003E000000}"/>
    <cellStyle name="20% - アクセント 3 16" xfId="60" xr:uid="{00000000-0005-0000-0000-00003F000000}"/>
    <cellStyle name="20% - アクセント 3 17" xfId="61" xr:uid="{00000000-0005-0000-0000-000040000000}"/>
    <cellStyle name="20% - アクセント 3 18" xfId="62" xr:uid="{00000000-0005-0000-0000-000041000000}"/>
    <cellStyle name="20% - アクセント 3 19" xfId="63" xr:uid="{00000000-0005-0000-0000-000042000000}"/>
    <cellStyle name="20% - アクセント 3 2" xfId="64" xr:uid="{00000000-0005-0000-0000-000043000000}"/>
    <cellStyle name="20% - アクセント 3 2 2" xfId="65" xr:uid="{00000000-0005-0000-0000-000044000000}"/>
    <cellStyle name="20% - アクセント 3 20" xfId="66" xr:uid="{00000000-0005-0000-0000-000045000000}"/>
    <cellStyle name="20% - アクセント 3 21" xfId="67" xr:uid="{00000000-0005-0000-0000-000046000000}"/>
    <cellStyle name="20% - アクセント 3 22" xfId="68" xr:uid="{00000000-0005-0000-0000-000047000000}"/>
    <cellStyle name="20% - アクセント 3 23" xfId="69" xr:uid="{00000000-0005-0000-0000-000048000000}"/>
    <cellStyle name="20% - アクセント 3 24" xfId="70" xr:uid="{00000000-0005-0000-0000-000049000000}"/>
    <cellStyle name="20% - アクセント 3 25" xfId="71" xr:uid="{00000000-0005-0000-0000-00004A000000}"/>
    <cellStyle name="20% - アクセント 3 3" xfId="72" xr:uid="{00000000-0005-0000-0000-00004B000000}"/>
    <cellStyle name="20% - アクセント 3 3 2" xfId="73" xr:uid="{00000000-0005-0000-0000-00004C000000}"/>
    <cellStyle name="20% - アクセント 3 4" xfId="74" xr:uid="{00000000-0005-0000-0000-00004D000000}"/>
    <cellStyle name="20% - アクセント 3 4 2" xfId="1747" xr:uid="{00000000-0005-0000-0000-00004E000000}"/>
    <cellStyle name="20% - アクセント 3 4 3" xfId="1748" xr:uid="{00000000-0005-0000-0000-00004F000000}"/>
    <cellStyle name="20% - アクセント 3 5" xfId="75" xr:uid="{00000000-0005-0000-0000-000050000000}"/>
    <cellStyle name="20% - アクセント 3 6" xfId="76" xr:uid="{00000000-0005-0000-0000-000051000000}"/>
    <cellStyle name="20% - アクセント 3 7" xfId="77" xr:uid="{00000000-0005-0000-0000-000052000000}"/>
    <cellStyle name="20% - アクセント 3 8" xfId="78" xr:uid="{00000000-0005-0000-0000-000053000000}"/>
    <cellStyle name="20% - アクセント 3 9" xfId="79" xr:uid="{00000000-0005-0000-0000-000054000000}"/>
    <cellStyle name="20% - アクセント 4 10" xfId="80" xr:uid="{00000000-0005-0000-0000-000055000000}"/>
    <cellStyle name="20% - アクセント 4 11" xfId="81" xr:uid="{00000000-0005-0000-0000-000056000000}"/>
    <cellStyle name="20% - アクセント 4 12" xfId="82" xr:uid="{00000000-0005-0000-0000-000057000000}"/>
    <cellStyle name="20% - アクセント 4 13" xfId="83" xr:uid="{00000000-0005-0000-0000-000058000000}"/>
    <cellStyle name="20% - アクセント 4 14" xfId="84" xr:uid="{00000000-0005-0000-0000-000059000000}"/>
    <cellStyle name="20% - アクセント 4 15" xfId="85" xr:uid="{00000000-0005-0000-0000-00005A000000}"/>
    <cellStyle name="20% - アクセント 4 16" xfId="86" xr:uid="{00000000-0005-0000-0000-00005B000000}"/>
    <cellStyle name="20% - アクセント 4 17" xfId="87" xr:uid="{00000000-0005-0000-0000-00005C000000}"/>
    <cellStyle name="20% - アクセント 4 18" xfId="88" xr:uid="{00000000-0005-0000-0000-00005D000000}"/>
    <cellStyle name="20% - アクセント 4 19" xfId="89" xr:uid="{00000000-0005-0000-0000-00005E000000}"/>
    <cellStyle name="20% - アクセント 4 2" xfId="90" xr:uid="{00000000-0005-0000-0000-00005F000000}"/>
    <cellStyle name="20% - アクセント 4 2 2" xfId="91" xr:uid="{00000000-0005-0000-0000-000060000000}"/>
    <cellStyle name="20% - アクセント 4 20" xfId="92" xr:uid="{00000000-0005-0000-0000-000061000000}"/>
    <cellStyle name="20% - アクセント 4 21" xfId="93" xr:uid="{00000000-0005-0000-0000-000062000000}"/>
    <cellStyle name="20% - アクセント 4 22" xfId="94" xr:uid="{00000000-0005-0000-0000-000063000000}"/>
    <cellStyle name="20% - アクセント 4 23" xfId="95" xr:uid="{00000000-0005-0000-0000-000064000000}"/>
    <cellStyle name="20% - アクセント 4 24" xfId="96" xr:uid="{00000000-0005-0000-0000-000065000000}"/>
    <cellStyle name="20% - アクセント 4 25" xfId="97" xr:uid="{00000000-0005-0000-0000-000066000000}"/>
    <cellStyle name="20% - アクセント 4 3" xfId="98" xr:uid="{00000000-0005-0000-0000-000067000000}"/>
    <cellStyle name="20% - アクセント 4 3 2" xfId="99" xr:uid="{00000000-0005-0000-0000-000068000000}"/>
    <cellStyle name="20% - アクセント 4 4" xfId="100" xr:uid="{00000000-0005-0000-0000-000069000000}"/>
    <cellStyle name="20% - アクセント 4 4 2" xfId="1749" xr:uid="{00000000-0005-0000-0000-00006A000000}"/>
    <cellStyle name="20% - アクセント 4 4 3" xfId="1750" xr:uid="{00000000-0005-0000-0000-00006B000000}"/>
    <cellStyle name="20% - アクセント 4 5" xfId="101" xr:uid="{00000000-0005-0000-0000-00006C000000}"/>
    <cellStyle name="20% - アクセント 4 6" xfId="102" xr:uid="{00000000-0005-0000-0000-00006D000000}"/>
    <cellStyle name="20% - アクセント 4 7" xfId="103" xr:uid="{00000000-0005-0000-0000-00006E000000}"/>
    <cellStyle name="20% - アクセント 4 8" xfId="104" xr:uid="{00000000-0005-0000-0000-00006F000000}"/>
    <cellStyle name="20% - アクセント 4 9" xfId="105" xr:uid="{00000000-0005-0000-0000-000070000000}"/>
    <cellStyle name="20% - アクセント 5 10" xfId="106" xr:uid="{00000000-0005-0000-0000-000071000000}"/>
    <cellStyle name="20% - アクセント 5 11" xfId="107" xr:uid="{00000000-0005-0000-0000-000072000000}"/>
    <cellStyle name="20% - アクセント 5 12" xfId="108" xr:uid="{00000000-0005-0000-0000-000073000000}"/>
    <cellStyle name="20% - アクセント 5 13" xfId="109" xr:uid="{00000000-0005-0000-0000-000074000000}"/>
    <cellStyle name="20% - アクセント 5 14" xfId="110" xr:uid="{00000000-0005-0000-0000-000075000000}"/>
    <cellStyle name="20% - アクセント 5 15" xfId="111" xr:uid="{00000000-0005-0000-0000-000076000000}"/>
    <cellStyle name="20% - アクセント 5 16" xfId="112" xr:uid="{00000000-0005-0000-0000-000077000000}"/>
    <cellStyle name="20% - アクセント 5 17" xfId="113" xr:uid="{00000000-0005-0000-0000-000078000000}"/>
    <cellStyle name="20% - アクセント 5 18" xfId="114" xr:uid="{00000000-0005-0000-0000-000079000000}"/>
    <cellStyle name="20% - アクセント 5 19" xfId="115" xr:uid="{00000000-0005-0000-0000-00007A000000}"/>
    <cellStyle name="20% - アクセント 5 2" xfId="116" xr:uid="{00000000-0005-0000-0000-00007B000000}"/>
    <cellStyle name="20% - アクセント 5 2 2" xfId="117" xr:uid="{00000000-0005-0000-0000-00007C000000}"/>
    <cellStyle name="20% - アクセント 5 20" xfId="118" xr:uid="{00000000-0005-0000-0000-00007D000000}"/>
    <cellStyle name="20% - アクセント 5 21" xfId="119" xr:uid="{00000000-0005-0000-0000-00007E000000}"/>
    <cellStyle name="20% - アクセント 5 22" xfId="120" xr:uid="{00000000-0005-0000-0000-00007F000000}"/>
    <cellStyle name="20% - アクセント 5 23" xfId="121" xr:uid="{00000000-0005-0000-0000-000080000000}"/>
    <cellStyle name="20% - アクセント 5 24" xfId="122" xr:uid="{00000000-0005-0000-0000-000081000000}"/>
    <cellStyle name="20% - アクセント 5 25" xfId="123" xr:uid="{00000000-0005-0000-0000-000082000000}"/>
    <cellStyle name="20% - アクセント 5 3" xfId="124" xr:uid="{00000000-0005-0000-0000-000083000000}"/>
    <cellStyle name="20% - アクセント 5 3 2" xfId="125" xr:uid="{00000000-0005-0000-0000-000084000000}"/>
    <cellStyle name="20% - アクセント 5 4" xfId="126" xr:uid="{00000000-0005-0000-0000-000085000000}"/>
    <cellStyle name="20% - アクセント 5 4 2" xfId="1751" xr:uid="{00000000-0005-0000-0000-000086000000}"/>
    <cellStyle name="20% - アクセント 5 4 3" xfId="1752" xr:uid="{00000000-0005-0000-0000-000087000000}"/>
    <cellStyle name="20% - アクセント 5 5" xfId="127" xr:uid="{00000000-0005-0000-0000-000088000000}"/>
    <cellStyle name="20% - アクセント 5 6" xfId="128" xr:uid="{00000000-0005-0000-0000-000089000000}"/>
    <cellStyle name="20% - アクセント 5 7" xfId="129" xr:uid="{00000000-0005-0000-0000-00008A000000}"/>
    <cellStyle name="20% - アクセント 5 8" xfId="130" xr:uid="{00000000-0005-0000-0000-00008B000000}"/>
    <cellStyle name="20% - アクセント 5 9" xfId="131" xr:uid="{00000000-0005-0000-0000-00008C000000}"/>
    <cellStyle name="20% - アクセント 6 10" xfId="132" xr:uid="{00000000-0005-0000-0000-00008D000000}"/>
    <cellStyle name="20% - アクセント 6 11" xfId="133" xr:uid="{00000000-0005-0000-0000-00008E000000}"/>
    <cellStyle name="20% - アクセント 6 12" xfId="134" xr:uid="{00000000-0005-0000-0000-00008F000000}"/>
    <cellStyle name="20% - アクセント 6 13" xfId="135" xr:uid="{00000000-0005-0000-0000-000090000000}"/>
    <cellStyle name="20% - アクセント 6 14" xfId="136" xr:uid="{00000000-0005-0000-0000-000091000000}"/>
    <cellStyle name="20% - アクセント 6 15" xfId="137" xr:uid="{00000000-0005-0000-0000-000092000000}"/>
    <cellStyle name="20% - アクセント 6 16" xfId="138" xr:uid="{00000000-0005-0000-0000-000093000000}"/>
    <cellStyle name="20% - アクセント 6 17" xfId="139" xr:uid="{00000000-0005-0000-0000-000094000000}"/>
    <cellStyle name="20% - アクセント 6 18" xfId="140" xr:uid="{00000000-0005-0000-0000-000095000000}"/>
    <cellStyle name="20% - アクセント 6 19" xfId="141" xr:uid="{00000000-0005-0000-0000-000096000000}"/>
    <cellStyle name="20% - アクセント 6 2" xfId="142" xr:uid="{00000000-0005-0000-0000-000097000000}"/>
    <cellStyle name="20% - アクセント 6 2 2" xfId="143" xr:uid="{00000000-0005-0000-0000-000098000000}"/>
    <cellStyle name="20% - アクセント 6 20" xfId="144" xr:uid="{00000000-0005-0000-0000-000099000000}"/>
    <cellStyle name="20% - アクセント 6 21" xfId="145" xr:uid="{00000000-0005-0000-0000-00009A000000}"/>
    <cellStyle name="20% - アクセント 6 22" xfId="146" xr:uid="{00000000-0005-0000-0000-00009B000000}"/>
    <cellStyle name="20% - アクセント 6 23" xfId="147" xr:uid="{00000000-0005-0000-0000-00009C000000}"/>
    <cellStyle name="20% - アクセント 6 24" xfId="148" xr:uid="{00000000-0005-0000-0000-00009D000000}"/>
    <cellStyle name="20% - アクセント 6 25" xfId="149" xr:uid="{00000000-0005-0000-0000-00009E000000}"/>
    <cellStyle name="20% - アクセント 6 3" xfId="150" xr:uid="{00000000-0005-0000-0000-00009F000000}"/>
    <cellStyle name="20% - アクセント 6 3 2" xfId="151" xr:uid="{00000000-0005-0000-0000-0000A0000000}"/>
    <cellStyle name="20% - アクセント 6 4" xfId="152" xr:uid="{00000000-0005-0000-0000-0000A1000000}"/>
    <cellStyle name="20% - アクセント 6 4 2" xfId="1753" xr:uid="{00000000-0005-0000-0000-0000A2000000}"/>
    <cellStyle name="20% - アクセント 6 4 3" xfId="1754" xr:uid="{00000000-0005-0000-0000-0000A3000000}"/>
    <cellStyle name="20% - アクセント 6 5" xfId="153" xr:uid="{00000000-0005-0000-0000-0000A4000000}"/>
    <cellStyle name="20% - アクセント 6 6" xfId="154" xr:uid="{00000000-0005-0000-0000-0000A5000000}"/>
    <cellStyle name="20% - アクセント 6 7" xfId="155" xr:uid="{00000000-0005-0000-0000-0000A6000000}"/>
    <cellStyle name="20% - アクセント 6 8" xfId="156" xr:uid="{00000000-0005-0000-0000-0000A7000000}"/>
    <cellStyle name="20% - アクセント 6 9" xfId="157" xr:uid="{00000000-0005-0000-0000-0000A8000000}"/>
    <cellStyle name="40% - アクセント 1 10" xfId="158" xr:uid="{00000000-0005-0000-0000-0000A9000000}"/>
    <cellStyle name="40% - アクセント 1 11" xfId="159" xr:uid="{00000000-0005-0000-0000-0000AA000000}"/>
    <cellStyle name="40% - アクセント 1 12" xfId="160" xr:uid="{00000000-0005-0000-0000-0000AB000000}"/>
    <cellStyle name="40% - アクセント 1 13" xfId="161" xr:uid="{00000000-0005-0000-0000-0000AC000000}"/>
    <cellStyle name="40% - アクセント 1 14" xfId="162" xr:uid="{00000000-0005-0000-0000-0000AD000000}"/>
    <cellStyle name="40% - アクセント 1 15" xfId="163" xr:uid="{00000000-0005-0000-0000-0000AE000000}"/>
    <cellStyle name="40% - アクセント 1 16" xfId="164" xr:uid="{00000000-0005-0000-0000-0000AF000000}"/>
    <cellStyle name="40% - アクセント 1 17" xfId="165" xr:uid="{00000000-0005-0000-0000-0000B0000000}"/>
    <cellStyle name="40% - アクセント 1 18" xfId="166" xr:uid="{00000000-0005-0000-0000-0000B1000000}"/>
    <cellStyle name="40% - アクセント 1 19" xfId="167" xr:uid="{00000000-0005-0000-0000-0000B2000000}"/>
    <cellStyle name="40% - アクセント 1 2" xfId="168" xr:uid="{00000000-0005-0000-0000-0000B3000000}"/>
    <cellStyle name="40% - アクセント 1 2 2" xfId="169" xr:uid="{00000000-0005-0000-0000-0000B4000000}"/>
    <cellStyle name="40% - アクセント 1 20" xfId="170" xr:uid="{00000000-0005-0000-0000-0000B5000000}"/>
    <cellStyle name="40% - アクセント 1 21" xfId="171" xr:uid="{00000000-0005-0000-0000-0000B6000000}"/>
    <cellStyle name="40% - アクセント 1 22" xfId="172" xr:uid="{00000000-0005-0000-0000-0000B7000000}"/>
    <cellStyle name="40% - アクセント 1 23" xfId="173" xr:uid="{00000000-0005-0000-0000-0000B8000000}"/>
    <cellStyle name="40% - アクセント 1 24" xfId="174" xr:uid="{00000000-0005-0000-0000-0000B9000000}"/>
    <cellStyle name="40% - アクセント 1 25" xfId="175" xr:uid="{00000000-0005-0000-0000-0000BA000000}"/>
    <cellStyle name="40% - アクセント 1 3" xfId="176" xr:uid="{00000000-0005-0000-0000-0000BB000000}"/>
    <cellStyle name="40% - アクセント 1 3 2" xfId="177" xr:uid="{00000000-0005-0000-0000-0000BC000000}"/>
    <cellStyle name="40% - アクセント 1 4" xfId="178" xr:uid="{00000000-0005-0000-0000-0000BD000000}"/>
    <cellStyle name="40% - アクセント 1 4 2" xfId="1755" xr:uid="{00000000-0005-0000-0000-0000BE000000}"/>
    <cellStyle name="40% - アクセント 1 4 3" xfId="1756" xr:uid="{00000000-0005-0000-0000-0000BF000000}"/>
    <cellStyle name="40% - アクセント 1 5" xfId="179" xr:uid="{00000000-0005-0000-0000-0000C0000000}"/>
    <cellStyle name="40% - アクセント 1 6" xfId="180" xr:uid="{00000000-0005-0000-0000-0000C1000000}"/>
    <cellStyle name="40% - アクセント 1 7" xfId="181" xr:uid="{00000000-0005-0000-0000-0000C2000000}"/>
    <cellStyle name="40% - アクセント 1 8" xfId="182" xr:uid="{00000000-0005-0000-0000-0000C3000000}"/>
    <cellStyle name="40% - アクセント 1 9" xfId="183" xr:uid="{00000000-0005-0000-0000-0000C4000000}"/>
    <cellStyle name="40% - アクセント 2 10" xfId="184" xr:uid="{00000000-0005-0000-0000-0000C5000000}"/>
    <cellStyle name="40% - アクセント 2 11" xfId="185" xr:uid="{00000000-0005-0000-0000-0000C6000000}"/>
    <cellStyle name="40% - アクセント 2 12" xfId="186" xr:uid="{00000000-0005-0000-0000-0000C7000000}"/>
    <cellStyle name="40% - アクセント 2 13" xfId="187" xr:uid="{00000000-0005-0000-0000-0000C8000000}"/>
    <cellStyle name="40% - アクセント 2 14" xfId="188" xr:uid="{00000000-0005-0000-0000-0000C9000000}"/>
    <cellStyle name="40% - アクセント 2 15" xfId="189" xr:uid="{00000000-0005-0000-0000-0000CA000000}"/>
    <cellStyle name="40% - アクセント 2 16" xfId="190" xr:uid="{00000000-0005-0000-0000-0000CB000000}"/>
    <cellStyle name="40% - アクセント 2 17" xfId="191" xr:uid="{00000000-0005-0000-0000-0000CC000000}"/>
    <cellStyle name="40% - アクセント 2 18" xfId="192" xr:uid="{00000000-0005-0000-0000-0000CD000000}"/>
    <cellStyle name="40% - アクセント 2 19" xfId="193" xr:uid="{00000000-0005-0000-0000-0000CE000000}"/>
    <cellStyle name="40% - アクセント 2 2" xfId="194" xr:uid="{00000000-0005-0000-0000-0000CF000000}"/>
    <cellStyle name="40% - アクセント 2 2 2" xfId="195" xr:uid="{00000000-0005-0000-0000-0000D0000000}"/>
    <cellStyle name="40% - アクセント 2 20" xfId="196" xr:uid="{00000000-0005-0000-0000-0000D1000000}"/>
    <cellStyle name="40% - アクセント 2 21" xfId="197" xr:uid="{00000000-0005-0000-0000-0000D2000000}"/>
    <cellStyle name="40% - アクセント 2 22" xfId="198" xr:uid="{00000000-0005-0000-0000-0000D3000000}"/>
    <cellStyle name="40% - アクセント 2 23" xfId="199" xr:uid="{00000000-0005-0000-0000-0000D4000000}"/>
    <cellStyle name="40% - アクセント 2 24" xfId="200" xr:uid="{00000000-0005-0000-0000-0000D5000000}"/>
    <cellStyle name="40% - アクセント 2 25" xfId="201" xr:uid="{00000000-0005-0000-0000-0000D6000000}"/>
    <cellStyle name="40% - アクセント 2 3" xfId="202" xr:uid="{00000000-0005-0000-0000-0000D7000000}"/>
    <cellStyle name="40% - アクセント 2 3 2" xfId="203" xr:uid="{00000000-0005-0000-0000-0000D8000000}"/>
    <cellStyle name="40% - アクセント 2 4" xfId="204" xr:uid="{00000000-0005-0000-0000-0000D9000000}"/>
    <cellStyle name="40% - アクセント 2 4 2" xfId="1757" xr:uid="{00000000-0005-0000-0000-0000DA000000}"/>
    <cellStyle name="40% - アクセント 2 4 3" xfId="1758" xr:uid="{00000000-0005-0000-0000-0000DB000000}"/>
    <cellStyle name="40% - アクセント 2 5" xfId="205" xr:uid="{00000000-0005-0000-0000-0000DC000000}"/>
    <cellStyle name="40% - アクセント 2 6" xfId="206" xr:uid="{00000000-0005-0000-0000-0000DD000000}"/>
    <cellStyle name="40% - アクセント 2 7" xfId="207" xr:uid="{00000000-0005-0000-0000-0000DE000000}"/>
    <cellStyle name="40% - アクセント 2 8" xfId="208" xr:uid="{00000000-0005-0000-0000-0000DF000000}"/>
    <cellStyle name="40% - アクセント 2 9" xfId="209" xr:uid="{00000000-0005-0000-0000-0000E0000000}"/>
    <cellStyle name="40% - アクセント 3 10" xfId="210" xr:uid="{00000000-0005-0000-0000-0000E1000000}"/>
    <cellStyle name="40% - アクセント 3 11" xfId="211" xr:uid="{00000000-0005-0000-0000-0000E2000000}"/>
    <cellStyle name="40% - アクセント 3 12" xfId="212" xr:uid="{00000000-0005-0000-0000-0000E3000000}"/>
    <cellStyle name="40% - アクセント 3 13" xfId="213" xr:uid="{00000000-0005-0000-0000-0000E4000000}"/>
    <cellStyle name="40% - アクセント 3 14" xfId="214" xr:uid="{00000000-0005-0000-0000-0000E5000000}"/>
    <cellStyle name="40% - アクセント 3 15" xfId="215" xr:uid="{00000000-0005-0000-0000-0000E6000000}"/>
    <cellStyle name="40% - アクセント 3 16" xfId="216" xr:uid="{00000000-0005-0000-0000-0000E7000000}"/>
    <cellStyle name="40% - アクセント 3 17" xfId="217" xr:uid="{00000000-0005-0000-0000-0000E8000000}"/>
    <cellStyle name="40% - アクセント 3 18" xfId="218" xr:uid="{00000000-0005-0000-0000-0000E9000000}"/>
    <cellStyle name="40% - アクセント 3 19" xfId="219" xr:uid="{00000000-0005-0000-0000-0000EA000000}"/>
    <cellStyle name="40% - アクセント 3 2" xfId="220" xr:uid="{00000000-0005-0000-0000-0000EB000000}"/>
    <cellStyle name="40% - アクセント 3 2 2" xfId="221" xr:uid="{00000000-0005-0000-0000-0000EC000000}"/>
    <cellStyle name="40% - アクセント 3 20" xfId="222" xr:uid="{00000000-0005-0000-0000-0000ED000000}"/>
    <cellStyle name="40% - アクセント 3 21" xfId="223" xr:uid="{00000000-0005-0000-0000-0000EE000000}"/>
    <cellStyle name="40% - アクセント 3 22" xfId="224" xr:uid="{00000000-0005-0000-0000-0000EF000000}"/>
    <cellStyle name="40% - アクセント 3 23" xfId="225" xr:uid="{00000000-0005-0000-0000-0000F0000000}"/>
    <cellStyle name="40% - アクセント 3 24" xfId="226" xr:uid="{00000000-0005-0000-0000-0000F1000000}"/>
    <cellStyle name="40% - アクセント 3 25" xfId="227" xr:uid="{00000000-0005-0000-0000-0000F2000000}"/>
    <cellStyle name="40% - アクセント 3 3" xfId="228" xr:uid="{00000000-0005-0000-0000-0000F3000000}"/>
    <cellStyle name="40% - アクセント 3 3 2" xfId="229" xr:uid="{00000000-0005-0000-0000-0000F4000000}"/>
    <cellStyle name="40% - アクセント 3 4" xfId="230" xr:uid="{00000000-0005-0000-0000-0000F5000000}"/>
    <cellStyle name="40% - アクセント 3 4 2" xfId="1759" xr:uid="{00000000-0005-0000-0000-0000F6000000}"/>
    <cellStyle name="40% - アクセント 3 4 3" xfId="1760" xr:uid="{00000000-0005-0000-0000-0000F7000000}"/>
    <cellStyle name="40% - アクセント 3 5" xfId="231" xr:uid="{00000000-0005-0000-0000-0000F8000000}"/>
    <cellStyle name="40% - アクセント 3 6" xfId="232" xr:uid="{00000000-0005-0000-0000-0000F9000000}"/>
    <cellStyle name="40% - アクセント 3 7" xfId="233" xr:uid="{00000000-0005-0000-0000-0000FA000000}"/>
    <cellStyle name="40% - アクセント 3 8" xfId="234" xr:uid="{00000000-0005-0000-0000-0000FB000000}"/>
    <cellStyle name="40% - アクセント 3 9" xfId="235" xr:uid="{00000000-0005-0000-0000-0000FC000000}"/>
    <cellStyle name="40% - アクセント 4 10" xfId="236" xr:uid="{00000000-0005-0000-0000-0000FD000000}"/>
    <cellStyle name="40% - アクセント 4 11" xfId="237" xr:uid="{00000000-0005-0000-0000-0000FE000000}"/>
    <cellStyle name="40% - アクセント 4 12" xfId="238" xr:uid="{00000000-0005-0000-0000-0000FF000000}"/>
    <cellStyle name="40% - アクセント 4 13" xfId="239" xr:uid="{00000000-0005-0000-0000-000000010000}"/>
    <cellStyle name="40% - アクセント 4 14" xfId="240" xr:uid="{00000000-0005-0000-0000-000001010000}"/>
    <cellStyle name="40% - アクセント 4 15" xfId="241" xr:uid="{00000000-0005-0000-0000-000002010000}"/>
    <cellStyle name="40% - アクセント 4 16" xfId="242" xr:uid="{00000000-0005-0000-0000-000003010000}"/>
    <cellStyle name="40% - アクセント 4 17" xfId="243" xr:uid="{00000000-0005-0000-0000-000004010000}"/>
    <cellStyle name="40% - アクセント 4 18" xfId="244" xr:uid="{00000000-0005-0000-0000-000005010000}"/>
    <cellStyle name="40% - アクセント 4 19" xfId="245" xr:uid="{00000000-0005-0000-0000-000006010000}"/>
    <cellStyle name="40% - アクセント 4 2" xfId="246" xr:uid="{00000000-0005-0000-0000-000007010000}"/>
    <cellStyle name="40% - アクセント 4 2 2" xfId="247" xr:uid="{00000000-0005-0000-0000-000008010000}"/>
    <cellStyle name="40% - アクセント 4 20" xfId="248" xr:uid="{00000000-0005-0000-0000-000009010000}"/>
    <cellStyle name="40% - アクセント 4 21" xfId="249" xr:uid="{00000000-0005-0000-0000-00000A010000}"/>
    <cellStyle name="40% - アクセント 4 22" xfId="250" xr:uid="{00000000-0005-0000-0000-00000B010000}"/>
    <cellStyle name="40% - アクセント 4 23" xfId="251" xr:uid="{00000000-0005-0000-0000-00000C010000}"/>
    <cellStyle name="40% - アクセント 4 24" xfId="252" xr:uid="{00000000-0005-0000-0000-00000D010000}"/>
    <cellStyle name="40% - アクセント 4 25" xfId="253" xr:uid="{00000000-0005-0000-0000-00000E010000}"/>
    <cellStyle name="40% - アクセント 4 3" xfId="254" xr:uid="{00000000-0005-0000-0000-00000F010000}"/>
    <cellStyle name="40% - アクセント 4 3 2" xfId="255" xr:uid="{00000000-0005-0000-0000-000010010000}"/>
    <cellStyle name="40% - アクセント 4 4" xfId="256" xr:uid="{00000000-0005-0000-0000-000011010000}"/>
    <cellStyle name="40% - アクセント 4 4 2" xfId="1761" xr:uid="{00000000-0005-0000-0000-000012010000}"/>
    <cellStyle name="40% - アクセント 4 4 3" xfId="1762" xr:uid="{00000000-0005-0000-0000-000013010000}"/>
    <cellStyle name="40% - アクセント 4 5" xfId="257" xr:uid="{00000000-0005-0000-0000-000014010000}"/>
    <cellStyle name="40% - アクセント 4 6" xfId="258" xr:uid="{00000000-0005-0000-0000-000015010000}"/>
    <cellStyle name="40% - アクセント 4 7" xfId="259" xr:uid="{00000000-0005-0000-0000-000016010000}"/>
    <cellStyle name="40% - アクセント 4 8" xfId="260" xr:uid="{00000000-0005-0000-0000-000017010000}"/>
    <cellStyle name="40% - アクセント 4 9" xfId="261" xr:uid="{00000000-0005-0000-0000-000018010000}"/>
    <cellStyle name="40% - アクセント 5 10" xfId="262" xr:uid="{00000000-0005-0000-0000-000019010000}"/>
    <cellStyle name="40% - アクセント 5 11" xfId="263" xr:uid="{00000000-0005-0000-0000-00001A010000}"/>
    <cellStyle name="40% - アクセント 5 12" xfId="264" xr:uid="{00000000-0005-0000-0000-00001B010000}"/>
    <cellStyle name="40% - アクセント 5 13" xfId="265" xr:uid="{00000000-0005-0000-0000-00001C010000}"/>
    <cellStyle name="40% - アクセント 5 14" xfId="266" xr:uid="{00000000-0005-0000-0000-00001D010000}"/>
    <cellStyle name="40% - アクセント 5 15" xfId="267" xr:uid="{00000000-0005-0000-0000-00001E010000}"/>
    <cellStyle name="40% - アクセント 5 16" xfId="268" xr:uid="{00000000-0005-0000-0000-00001F010000}"/>
    <cellStyle name="40% - アクセント 5 17" xfId="269" xr:uid="{00000000-0005-0000-0000-000020010000}"/>
    <cellStyle name="40% - アクセント 5 18" xfId="270" xr:uid="{00000000-0005-0000-0000-000021010000}"/>
    <cellStyle name="40% - アクセント 5 19" xfId="271" xr:uid="{00000000-0005-0000-0000-000022010000}"/>
    <cellStyle name="40% - アクセント 5 2" xfId="272" xr:uid="{00000000-0005-0000-0000-000023010000}"/>
    <cellStyle name="40% - アクセント 5 2 2" xfId="273" xr:uid="{00000000-0005-0000-0000-000024010000}"/>
    <cellStyle name="40% - アクセント 5 20" xfId="274" xr:uid="{00000000-0005-0000-0000-000025010000}"/>
    <cellStyle name="40% - アクセント 5 21" xfId="275" xr:uid="{00000000-0005-0000-0000-000026010000}"/>
    <cellStyle name="40% - アクセント 5 22" xfId="276" xr:uid="{00000000-0005-0000-0000-000027010000}"/>
    <cellStyle name="40% - アクセント 5 23" xfId="277" xr:uid="{00000000-0005-0000-0000-000028010000}"/>
    <cellStyle name="40% - アクセント 5 24" xfId="278" xr:uid="{00000000-0005-0000-0000-000029010000}"/>
    <cellStyle name="40% - アクセント 5 25" xfId="279" xr:uid="{00000000-0005-0000-0000-00002A010000}"/>
    <cellStyle name="40% - アクセント 5 3" xfId="280" xr:uid="{00000000-0005-0000-0000-00002B010000}"/>
    <cellStyle name="40% - アクセント 5 3 2" xfId="281" xr:uid="{00000000-0005-0000-0000-00002C010000}"/>
    <cellStyle name="40% - アクセント 5 4" xfId="282" xr:uid="{00000000-0005-0000-0000-00002D010000}"/>
    <cellStyle name="40% - アクセント 5 4 2" xfId="1763" xr:uid="{00000000-0005-0000-0000-00002E010000}"/>
    <cellStyle name="40% - アクセント 5 4 3" xfId="1764" xr:uid="{00000000-0005-0000-0000-00002F010000}"/>
    <cellStyle name="40% - アクセント 5 5" xfId="283" xr:uid="{00000000-0005-0000-0000-000030010000}"/>
    <cellStyle name="40% - アクセント 5 6" xfId="284" xr:uid="{00000000-0005-0000-0000-000031010000}"/>
    <cellStyle name="40% - アクセント 5 7" xfId="285" xr:uid="{00000000-0005-0000-0000-000032010000}"/>
    <cellStyle name="40% - アクセント 5 8" xfId="286" xr:uid="{00000000-0005-0000-0000-000033010000}"/>
    <cellStyle name="40% - アクセント 5 9" xfId="287" xr:uid="{00000000-0005-0000-0000-000034010000}"/>
    <cellStyle name="40% - アクセント 6 10" xfId="288" xr:uid="{00000000-0005-0000-0000-000035010000}"/>
    <cellStyle name="40% - アクセント 6 11" xfId="289" xr:uid="{00000000-0005-0000-0000-000036010000}"/>
    <cellStyle name="40% - アクセント 6 12" xfId="290" xr:uid="{00000000-0005-0000-0000-000037010000}"/>
    <cellStyle name="40% - アクセント 6 13" xfId="291" xr:uid="{00000000-0005-0000-0000-000038010000}"/>
    <cellStyle name="40% - アクセント 6 14" xfId="292" xr:uid="{00000000-0005-0000-0000-000039010000}"/>
    <cellStyle name="40% - アクセント 6 15" xfId="293" xr:uid="{00000000-0005-0000-0000-00003A010000}"/>
    <cellStyle name="40% - アクセント 6 16" xfId="294" xr:uid="{00000000-0005-0000-0000-00003B010000}"/>
    <cellStyle name="40% - アクセント 6 17" xfId="295" xr:uid="{00000000-0005-0000-0000-00003C010000}"/>
    <cellStyle name="40% - アクセント 6 18" xfId="296" xr:uid="{00000000-0005-0000-0000-00003D010000}"/>
    <cellStyle name="40% - アクセント 6 19" xfId="297" xr:uid="{00000000-0005-0000-0000-00003E010000}"/>
    <cellStyle name="40% - アクセント 6 2" xfId="298" xr:uid="{00000000-0005-0000-0000-00003F010000}"/>
    <cellStyle name="40% - アクセント 6 2 2" xfId="299" xr:uid="{00000000-0005-0000-0000-000040010000}"/>
    <cellStyle name="40% - アクセント 6 20" xfId="300" xr:uid="{00000000-0005-0000-0000-000041010000}"/>
    <cellStyle name="40% - アクセント 6 21" xfId="301" xr:uid="{00000000-0005-0000-0000-000042010000}"/>
    <cellStyle name="40% - アクセント 6 22" xfId="302" xr:uid="{00000000-0005-0000-0000-000043010000}"/>
    <cellStyle name="40% - アクセント 6 23" xfId="303" xr:uid="{00000000-0005-0000-0000-000044010000}"/>
    <cellStyle name="40% - アクセント 6 24" xfId="304" xr:uid="{00000000-0005-0000-0000-000045010000}"/>
    <cellStyle name="40% - アクセント 6 25" xfId="305" xr:uid="{00000000-0005-0000-0000-000046010000}"/>
    <cellStyle name="40% - アクセント 6 3" xfId="306" xr:uid="{00000000-0005-0000-0000-000047010000}"/>
    <cellStyle name="40% - アクセント 6 3 2" xfId="307" xr:uid="{00000000-0005-0000-0000-000048010000}"/>
    <cellStyle name="40% - アクセント 6 4" xfId="308" xr:uid="{00000000-0005-0000-0000-000049010000}"/>
    <cellStyle name="40% - アクセント 6 4 2" xfId="1765" xr:uid="{00000000-0005-0000-0000-00004A010000}"/>
    <cellStyle name="40% - アクセント 6 4 3" xfId="1766" xr:uid="{00000000-0005-0000-0000-00004B010000}"/>
    <cellStyle name="40% - アクセント 6 5" xfId="309" xr:uid="{00000000-0005-0000-0000-00004C010000}"/>
    <cellStyle name="40% - アクセント 6 6" xfId="310" xr:uid="{00000000-0005-0000-0000-00004D010000}"/>
    <cellStyle name="40% - アクセント 6 7" xfId="311" xr:uid="{00000000-0005-0000-0000-00004E010000}"/>
    <cellStyle name="40% - アクセント 6 8" xfId="312" xr:uid="{00000000-0005-0000-0000-00004F010000}"/>
    <cellStyle name="40% - アクセント 6 9" xfId="313" xr:uid="{00000000-0005-0000-0000-000050010000}"/>
    <cellStyle name="60% - アクセント 1 10" xfId="314" xr:uid="{00000000-0005-0000-0000-000051010000}"/>
    <cellStyle name="60% - アクセント 1 11" xfId="315" xr:uid="{00000000-0005-0000-0000-000052010000}"/>
    <cellStyle name="60% - アクセント 1 12" xfId="316" xr:uid="{00000000-0005-0000-0000-000053010000}"/>
    <cellStyle name="60% - アクセント 1 13" xfId="317" xr:uid="{00000000-0005-0000-0000-000054010000}"/>
    <cellStyle name="60% - アクセント 1 14" xfId="318" xr:uid="{00000000-0005-0000-0000-000055010000}"/>
    <cellStyle name="60% - アクセント 1 15" xfId="319" xr:uid="{00000000-0005-0000-0000-000056010000}"/>
    <cellStyle name="60% - アクセント 1 16" xfId="320" xr:uid="{00000000-0005-0000-0000-000057010000}"/>
    <cellStyle name="60% - アクセント 1 17" xfId="321" xr:uid="{00000000-0005-0000-0000-000058010000}"/>
    <cellStyle name="60% - アクセント 1 18" xfId="322" xr:uid="{00000000-0005-0000-0000-000059010000}"/>
    <cellStyle name="60% - アクセント 1 19" xfId="323" xr:uid="{00000000-0005-0000-0000-00005A010000}"/>
    <cellStyle name="60% - アクセント 1 2" xfId="324" xr:uid="{00000000-0005-0000-0000-00005B010000}"/>
    <cellStyle name="60% - アクセント 1 2 2" xfId="325" xr:uid="{00000000-0005-0000-0000-00005C010000}"/>
    <cellStyle name="60% - アクセント 1 20" xfId="326" xr:uid="{00000000-0005-0000-0000-00005D010000}"/>
    <cellStyle name="60% - アクセント 1 21" xfId="327" xr:uid="{00000000-0005-0000-0000-00005E010000}"/>
    <cellStyle name="60% - アクセント 1 22" xfId="328" xr:uid="{00000000-0005-0000-0000-00005F010000}"/>
    <cellStyle name="60% - アクセント 1 23" xfId="329" xr:uid="{00000000-0005-0000-0000-000060010000}"/>
    <cellStyle name="60% - アクセント 1 24" xfId="330" xr:uid="{00000000-0005-0000-0000-000061010000}"/>
    <cellStyle name="60% - アクセント 1 25" xfId="331" xr:uid="{00000000-0005-0000-0000-000062010000}"/>
    <cellStyle name="60% - アクセント 1 3" xfId="332" xr:uid="{00000000-0005-0000-0000-000063010000}"/>
    <cellStyle name="60% - アクセント 1 3 2" xfId="333" xr:uid="{00000000-0005-0000-0000-000064010000}"/>
    <cellStyle name="60% - アクセント 1 4" xfId="334" xr:uid="{00000000-0005-0000-0000-000065010000}"/>
    <cellStyle name="60% - アクセント 1 5" xfId="335" xr:uid="{00000000-0005-0000-0000-000066010000}"/>
    <cellStyle name="60% - アクセント 1 6" xfId="336" xr:uid="{00000000-0005-0000-0000-000067010000}"/>
    <cellStyle name="60% - アクセント 1 7" xfId="337" xr:uid="{00000000-0005-0000-0000-000068010000}"/>
    <cellStyle name="60% - アクセント 1 8" xfId="338" xr:uid="{00000000-0005-0000-0000-000069010000}"/>
    <cellStyle name="60% - アクセント 1 9" xfId="339" xr:uid="{00000000-0005-0000-0000-00006A010000}"/>
    <cellStyle name="60% - アクセント 2 10" xfId="340" xr:uid="{00000000-0005-0000-0000-00006B010000}"/>
    <cellStyle name="60% - アクセント 2 11" xfId="341" xr:uid="{00000000-0005-0000-0000-00006C010000}"/>
    <cellStyle name="60% - アクセント 2 12" xfId="342" xr:uid="{00000000-0005-0000-0000-00006D010000}"/>
    <cellStyle name="60% - アクセント 2 13" xfId="343" xr:uid="{00000000-0005-0000-0000-00006E010000}"/>
    <cellStyle name="60% - アクセント 2 14" xfId="344" xr:uid="{00000000-0005-0000-0000-00006F010000}"/>
    <cellStyle name="60% - アクセント 2 15" xfId="345" xr:uid="{00000000-0005-0000-0000-000070010000}"/>
    <cellStyle name="60% - アクセント 2 16" xfId="346" xr:uid="{00000000-0005-0000-0000-000071010000}"/>
    <cellStyle name="60% - アクセント 2 17" xfId="347" xr:uid="{00000000-0005-0000-0000-000072010000}"/>
    <cellStyle name="60% - アクセント 2 18" xfId="348" xr:uid="{00000000-0005-0000-0000-000073010000}"/>
    <cellStyle name="60% - アクセント 2 19" xfId="349" xr:uid="{00000000-0005-0000-0000-000074010000}"/>
    <cellStyle name="60% - アクセント 2 2" xfId="350" xr:uid="{00000000-0005-0000-0000-000075010000}"/>
    <cellStyle name="60% - アクセント 2 2 2" xfId="351" xr:uid="{00000000-0005-0000-0000-000076010000}"/>
    <cellStyle name="60% - アクセント 2 20" xfId="352" xr:uid="{00000000-0005-0000-0000-000077010000}"/>
    <cellStyle name="60% - アクセント 2 21" xfId="353" xr:uid="{00000000-0005-0000-0000-000078010000}"/>
    <cellStyle name="60% - アクセント 2 22" xfId="354" xr:uid="{00000000-0005-0000-0000-000079010000}"/>
    <cellStyle name="60% - アクセント 2 23" xfId="355" xr:uid="{00000000-0005-0000-0000-00007A010000}"/>
    <cellStyle name="60% - アクセント 2 24" xfId="356" xr:uid="{00000000-0005-0000-0000-00007B010000}"/>
    <cellStyle name="60% - アクセント 2 25" xfId="357" xr:uid="{00000000-0005-0000-0000-00007C010000}"/>
    <cellStyle name="60% - アクセント 2 3" xfId="358" xr:uid="{00000000-0005-0000-0000-00007D010000}"/>
    <cellStyle name="60% - アクセント 2 3 2" xfId="359" xr:uid="{00000000-0005-0000-0000-00007E010000}"/>
    <cellStyle name="60% - アクセント 2 4" xfId="360" xr:uid="{00000000-0005-0000-0000-00007F010000}"/>
    <cellStyle name="60% - アクセント 2 5" xfId="361" xr:uid="{00000000-0005-0000-0000-000080010000}"/>
    <cellStyle name="60% - アクセント 2 6" xfId="362" xr:uid="{00000000-0005-0000-0000-000081010000}"/>
    <cellStyle name="60% - アクセント 2 7" xfId="363" xr:uid="{00000000-0005-0000-0000-000082010000}"/>
    <cellStyle name="60% - アクセント 2 8" xfId="364" xr:uid="{00000000-0005-0000-0000-000083010000}"/>
    <cellStyle name="60% - アクセント 2 9" xfId="365" xr:uid="{00000000-0005-0000-0000-000084010000}"/>
    <cellStyle name="60% - アクセント 3 10" xfId="366" xr:uid="{00000000-0005-0000-0000-000085010000}"/>
    <cellStyle name="60% - アクセント 3 11" xfId="367" xr:uid="{00000000-0005-0000-0000-000086010000}"/>
    <cellStyle name="60% - アクセント 3 12" xfId="368" xr:uid="{00000000-0005-0000-0000-000087010000}"/>
    <cellStyle name="60% - アクセント 3 13" xfId="369" xr:uid="{00000000-0005-0000-0000-000088010000}"/>
    <cellStyle name="60% - アクセント 3 14" xfId="370" xr:uid="{00000000-0005-0000-0000-000089010000}"/>
    <cellStyle name="60% - アクセント 3 15" xfId="371" xr:uid="{00000000-0005-0000-0000-00008A010000}"/>
    <cellStyle name="60% - アクセント 3 16" xfId="372" xr:uid="{00000000-0005-0000-0000-00008B010000}"/>
    <cellStyle name="60% - アクセント 3 17" xfId="373" xr:uid="{00000000-0005-0000-0000-00008C010000}"/>
    <cellStyle name="60% - アクセント 3 18" xfId="374" xr:uid="{00000000-0005-0000-0000-00008D010000}"/>
    <cellStyle name="60% - アクセント 3 19" xfId="375" xr:uid="{00000000-0005-0000-0000-00008E010000}"/>
    <cellStyle name="60% - アクセント 3 2" xfId="376" xr:uid="{00000000-0005-0000-0000-00008F010000}"/>
    <cellStyle name="60% - アクセント 3 2 2" xfId="377" xr:uid="{00000000-0005-0000-0000-000090010000}"/>
    <cellStyle name="60% - アクセント 3 20" xfId="378" xr:uid="{00000000-0005-0000-0000-000091010000}"/>
    <cellStyle name="60% - アクセント 3 21" xfId="379" xr:uid="{00000000-0005-0000-0000-000092010000}"/>
    <cellStyle name="60% - アクセント 3 22" xfId="380" xr:uid="{00000000-0005-0000-0000-000093010000}"/>
    <cellStyle name="60% - アクセント 3 23" xfId="381" xr:uid="{00000000-0005-0000-0000-000094010000}"/>
    <cellStyle name="60% - アクセント 3 24" xfId="382" xr:uid="{00000000-0005-0000-0000-000095010000}"/>
    <cellStyle name="60% - アクセント 3 25" xfId="383" xr:uid="{00000000-0005-0000-0000-000096010000}"/>
    <cellStyle name="60% - アクセント 3 3" xfId="384" xr:uid="{00000000-0005-0000-0000-000097010000}"/>
    <cellStyle name="60% - アクセント 3 3 2" xfId="385" xr:uid="{00000000-0005-0000-0000-000098010000}"/>
    <cellStyle name="60% - アクセント 3 4" xfId="386" xr:uid="{00000000-0005-0000-0000-000099010000}"/>
    <cellStyle name="60% - アクセント 3 5" xfId="387" xr:uid="{00000000-0005-0000-0000-00009A010000}"/>
    <cellStyle name="60% - アクセント 3 6" xfId="388" xr:uid="{00000000-0005-0000-0000-00009B010000}"/>
    <cellStyle name="60% - アクセント 3 7" xfId="389" xr:uid="{00000000-0005-0000-0000-00009C010000}"/>
    <cellStyle name="60% - アクセント 3 8" xfId="390" xr:uid="{00000000-0005-0000-0000-00009D010000}"/>
    <cellStyle name="60% - アクセント 3 9" xfId="391" xr:uid="{00000000-0005-0000-0000-00009E010000}"/>
    <cellStyle name="60% - アクセント 4 10" xfId="392" xr:uid="{00000000-0005-0000-0000-00009F010000}"/>
    <cellStyle name="60% - アクセント 4 11" xfId="393" xr:uid="{00000000-0005-0000-0000-0000A0010000}"/>
    <cellStyle name="60% - アクセント 4 12" xfId="394" xr:uid="{00000000-0005-0000-0000-0000A1010000}"/>
    <cellStyle name="60% - アクセント 4 13" xfId="395" xr:uid="{00000000-0005-0000-0000-0000A2010000}"/>
    <cellStyle name="60% - アクセント 4 14" xfId="396" xr:uid="{00000000-0005-0000-0000-0000A3010000}"/>
    <cellStyle name="60% - アクセント 4 15" xfId="397" xr:uid="{00000000-0005-0000-0000-0000A4010000}"/>
    <cellStyle name="60% - アクセント 4 16" xfId="398" xr:uid="{00000000-0005-0000-0000-0000A5010000}"/>
    <cellStyle name="60% - アクセント 4 17" xfId="399" xr:uid="{00000000-0005-0000-0000-0000A6010000}"/>
    <cellStyle name="60% - アクセント 4 18" xfId="400" xr:uid="{00000000-0005-0000-0000-0000A7010000}"/>
    <cellStyle name="60% - アクセント 4 19" xfId="401" xr:uid="{00000000-0005-0000-0000-0000A8010000}"/>
    <cellStyle name="60% - アクセント 4 2" xfId="402" xr:uid="{00000000-0005-0000-0000-0000A9010000}"/>
    <cellStyle name="60% - アクセント 4 2 2" xfId="403" xr:uid="{00000000-0005-0000-0000-0000AA010000}"/>
    <cellStyle name="60% - アクセント 4 20" xfId="404" xr:uid="{00000000-0005-0000-0000-0000AB010000}"/>
    <cellStyle name="60% - アクセント 4 21" xfId="405" xr:uid="{00000000-0005-0000-0000-0000AC010000}"/>
    <cellStyle name="60% - アクセント 4 22" xfId="406" xr:uid="{00000000-0005-0000-0000-0000AD010000}"/>
    <cellStyle name="60% - アクセント 4 23" xfId="407" xr:uid="{00000000-0005-0000-0000-0000AE010000}"/>
    <cellStyle name="60% - アクセント 4 24" xfId="408" xr:uid="{00000000-0005-0000-0000-0000AF010000}"/>
    <cellStyle name="60% - アクセント 4 25" xfId="409" xr:uid="{00000000-0005-0000-0000-0000B0010000}"/>
    <cellStyle name="60% - アクセント 4 3" xfId="410" xr:uid="{00000000-0005-0000-0000-0000B1010000}"/>
    <cellStyle name="60% - アクセント 4 3 2" xfId="411" xr:uid="{00000000-0005-0000-0000-0000B2010000}"/>
    <cellStyle name="60% - アクセント 4 4" xfId="412" xr:uid="{00000000-0005-0000-0000-0000B3010000}"/>
    <cellStyle name="60% - アクセント 4 5" xfId="413" xr:uid="{00000000-0005-0000-0000-0000B4010000}"/>
    <cellStyle name="60% - アクセント 4 6" xfId="414" xr:uid="{00000000-0005-0000-0000-0000B5010000}"/>
    <cellStyle name="60% - アクセント 4 7" xfId="415" xr:uid="{00000000-0005-0000-0000-0000B6010000}"/>
    <cellStyle name="60% - アクセント 4 8" xfId="416" xr:uid="{00000000-0005-0000-0000-0000B7010000}"/>
    <cellStyle name="60% - アクセント 4 9" xfId="417" xr:uid="{00000000-0005-0000-0000-0000B8010000}"/>
    <cellStyle name="60% - アクセント 5 10" xfId="418" xr:uid="{00000000-0005-0000-0000-0000B9010000}"/>
    <cellStyle name="60% - アクセント 5 11" xfId="419" xr:uid="{00000000-0005-0000-0000-0000BA010000}"/>
    <cellStyle name="60% - アクセント 5 12" xfId="420" xr:uid="{00000000-0005-0000-0000-0000BB010000}"/>
    <cellStyle name="60% - アクセント 5 13" xfId="421" xr:uid="{00000000-0005-0000-0000-0000BC010000}"/>
    <cellStyle name="60% - アクセント 5 14" xfId="422" xr:uid="{00000000-0005-0000-0000-0000BD010000}"/>
    <cellStyle name="60% - アクセント 5 15" xfId="423" xr:uid="{00000000-0005-0000-0000-0000BE010000}"/>
    <cellStyle name="60% - アクセント 5 16" xfId="424" xr:uid="{00000000-0005-0000-0000-0000BF010000}"/>
    <cellStyle name="60% - アクセント 5 17" xfId="425" xr:uid="{00000000-0005-0000-0000-0000C0010000}"/>
    <cellStyle name="60% - アクセント 5 18" xfId="426" xr:uid="{00000000-0005-0000-0000-0000C1010000}"/>
    <cellStyle name="60% - アクセント 5 19" xfId="427" xr:uid="{00000000-0005-0000-0000-0000C2010000}"/>
    <cellStyle name="60% - アクセント 5 2" xfId="428" xr:uid="{00000000-0005-0000-0000-0000C3010000}"/>
    <cellStyle name="60% - アクセント 5 2 2" xfId="429" xr:uid="{00000000-0005-0000-0000-0000C4010000}"/>
    <cellStyle name="60% - アクセント 5 20" xfId="430" xr:uid="{00000000-0005-0000-0000-0000C5010000}"/>
    <cellStyle name="60% - アクセント 5 21" xfId="431" xr:uid="{00000000-0005-0000-0000-0000C6010000}"/>
    <cellStyle name="60% - アクセント 5 22" xfId="432" xr:uid="{00000000-0005-0000-0000-0000C7010000}"/>
    <cellStyle name="60% - アクセント 5 23" xfId="433" xr:uid="{00000000-0005-0000-0000-0000C8010000}"/>
    <cellStyle name="60% - アクセント 5 24" xfId="434" xr:uid="{00000000-0005-0000-0000-0000C9010000}"/>
    <cellStyle name="60% - アクセント 5 25" xfId="435" xr:uid="{00000000-0005-0000-0000-0000CA010000}"/>
    <cellStyle name="60% - アクセント 5 3" xfId="436" xr:uid="{00000000-0005-0000-0000-0000CB010000}"/>
    <cellStyle name="60% - アクセント 5 3 2" xfId="437" xr:uid="{00000000-0005-0000-0000-0000CC010000}"/>
    <cellStyle name="60% - アクセント 5 4" xfId="438" xr:uid="{00000000-0005-0000-0000-0000CD010000}"/>
    <cellStyle name="60% - アクセント 5 5" xfId="439" xr:uid="{00000000-0005-0000-0000-0000CE010000}"/>
    <cellStyle name="60% - アクセント 5 6" xfId="440" xr:uid="{00000000-0005-0000-0000-0000CF010000}"/>
    <cellStyle name="60% - アクセント 5 7" xfId="441" xr:uid="{00000000-0005-0000-0000-0000D0010000}"/>
    <cellStyle name="60% - アクセント 5 8" xfId="442" xr:uid="{00000000-0005-0000-0000-0000D1010000}"/>
    <cellStyle name="60% - アクセント 5 9" xfId="443" xr:uid="{00000000-0005-0000-0000-0000D2010000}"/>
    <cellStyle name="60% - アクセント 6 10" xfId="444" xr:uid="{00000000-0005-0000-0000-0000D3010000}"/>
    <cellStyle name="60% - アクセント 6 11" xfId="445" xr:uid="{00000000-0005-0000-0000-0000D4010000}"/>
    <cellStyle name="60% - アクセント 6 12" xfId="446" xr:uid="{00000000-0005-0000-0000-0000D5010000}"/>
    <cellStyle name="60% - アクセント 6 13" xfId="447" xr:uid="{00000000-0005-0000-0000-0000D6010000}"/>
    <cellStyle name="60% - アクセント 6 14" xfId="448" xr:uid="{00000000-0005-0000-0000-0000D7010000}"/>
    <cellStyle name="60% - アクセント 6 15" xfId="449" xr:uid="{00000000-0005-0000-0000-0000D8010000}"/>
    <cellStyle name="60% - アクセント 6 16" xfId="450" xr:uid="{00000000-0005-0000-0000-0000D9010000}"/>
    <cellStyle name="60% - アクセント 6 17" xfId="451" xr:uid="{00000000-0005-0000-0000-0000DA010000}"/>
    <cellStyle name="60% - アクセント 6 18" xfId="452" xr:uid="{00000000-0005-0000-0000-0000DB010000}"/>
    <cellStyle name="60% - アクセント 6 19" xfId="453" xr:uid="{00000000-0005-0000-0000-0000DC010000}"/>
    <cellStyle name="60% - アクセント 6 2" xfId="454" xr:uid="{00000000-0005-0000-0000-0000DD010000}"/>
    <cellStyle name="60% - アクセント 6 2 2" xfId="455" xr:uid="{00000000-0005-0000-0000-0000DE010000}"/>
    <cellStyle name="60% - アクセント 6 20" xfId="456" xr:uid="{00000000-0005-0000-0000-0000DF010000}"/>
    <cellStyle name="60% - アクセント 6 21" xfId="457" xr:uid="{00000000-0005-0000-0000-0000E0010000}"/>
    <cellStyle name="60% - アクセント 6 22" xfId="458" xr:uid="{00000000-0005-0000-0000-0000E1010000}"/>
    <cellStyle name="60% - アクセント 6 23" xfId="459" xr:uid="{00000000-0005-0000-0000-0000E2010000}"/>
    <cellStyle name="60% - アクセント 6 24" xfId="460" xr:uid="{00000000-0005-0000-0000-0000E3010000}"/>
    <cellStyle name="60% - アクセント 6 25" xfId="461" xr:uid="{00000000-0005-0000-0000-0000E4010000}"/>
    <cellStyle name="60% - アクセント 6 3" xfId="462" xr:uid="{00000000-0005-0000-0000-0000E5010000}"/>
    <cellStyle name="60% - アクセント 6 3 2" xfId="463" xr:uid="{00000000-0005-0000-0000-0000E6010000}"/>
    <cellStyle name="60% - アクセント 6 4" xfId="464" xr:uid="{00000000-0005-0000-0000-0000E7010000}"/>
    <cellStyle name="60% - アクセント 6 5" xfId="465" xr:uid="{00000000-0005-0000-0000-0000E8010000}"/>
    <cellStyle name="60% - アクセント 6 6" xfId="466" xr:uid="{00000000-0005-0000-0000-0000E9010000}"/>
    <cellStyle name="60% - アクセント 6 7" xfId="467" xr:uid="{00000000-0005-0000-0000-0000EA010000}"/>
    <cellStyle name="60% - アクセント 6 8" xfId="468" xr:uid="{00000000-0005-0000-0000-0000EB010000}"/>
    <cellStyle name="60% - アクセント 6 9" xfId="469" xr:uid="{00000000-0005-0000-0000-0000EC010000}"/>
    <cellStyle name="Excel Built-in Good" xfId="1767" xr:uid="{00000000-0005-0000-0000-0000ED010000}"/>
    <cellStyle name="アクセント 1 10" xfId="470" xr:uid="{00000000-0005-0000-0000-0000EE010000}"/>
    <cellStyle name="アクセント 1 11" xfId="471" xr:uid="{00000000-0005-0000-0000-0000EF010000}"/>
    <cellStyle name="アクセント 1 12" xfId="472" xr:uid="{00000000-0005-0000-0000-0000F0010000}"/>
    <cellStyle name="アクセント 1 13" xfId="473" xr:uid="{00000000-0005-0000-0000-0000F1010000}"/>
    <cellStyle name="アクセント 1 14" xfId="474" xr:uid="{00000000-0005-0000-0000-0000F2010000}"/>
    <cellStyle name="アクセント 1 15" xfId="475" xr:uid="{00000000-0005-0000-0000-0000F3010000}"/>
    <cellStyle name="アクセント 1 16" xfId="476" xr:uid="{00000000-0005-0000-0000-0000F4010000}"/>
    <cellStyle name="アクセント 1 17" xfId="477" xr:uid="{00000000-0005-0000-0000-0000F5010000}"/>
    <cellStyle name="アクセント 1 18" xfId="478" xr:uid="{00000000-0005-0000-0000-0000F6010000}"/>
    <cellStyle name="アクセント 1 19" xfId="479" xr:uid="{00000000-0005-0000-0000-0000F7010000}"/>
    <cellStyle name="アクセント 1 2" xfId="480" xr:uid="{00000000-0005-0000-0000-0000F8010000}"/>
    <cellStyle name="アクセント 1 2 2" xfId="481" xr:uid="{00000000-0005-0000-0000-0000F9010000}"/>
    <cellStyle name="アクセント 1 20" xfId="482" xr:uid="{00000000-0005-0000-0000-0000FA010000}"/>
    <cellStyle name="アクセント 1 21" xfId="483" xr:uid="{00000000-0005-0000-0000-0000FB010000}"/>
    <cellStyle name="アクセント 1 22" xfId="484" xr:uid="{00000000-0005-0000-0000-0000FC010000}"/>
    <cellStyle name="アクセント 1 23" xfId="485" xr:uid="{00000000-0005-0000-0000-0000FD010000}"/>
    <cellStyle name="アクセント 1 24" xfId="486" xr:uid="{00000000-0005-0000-0000-0000FE010000}"/>
    <cellStyle name="アクセント 1 25" xfId="487" xr:uid="{00000000-0005-0000-0000-0000FF010000}"/>
    <cellStyle name="アクセント 1 3" xfId="488" xr:uid="{00000000-0005-0000-0000-000000020000}"/>
    <cellStyle name="アクセント 1 3 2" xfId="489" xr:uid="{00000000-0005-0000-0000-000001020000}"/>
    <cellStyle name="アクセント 1 4" xfId="490" xr:uid="{00000000-0005-0000-0000-000002020000}"/>
    <cellStyle name="アクセント 1 5" xfId="491" xr:uid="{00000000-0005-0000-0000-000003020000}"/>
    <cellStyle name="アクセント 1 6" xfId="492" xr:uid="{00000000-0005-0000-0000-000004020000}"/>
    <cellStyle name="アクセント 1 7" xfId="493" xr:uid="{00000000-0005-0000-0000-000005020000}"/>
    <cellStyle name="アクセント 1 8" xfId="494" xr:uid="{00000000-0005-0000-0000-000006020000}"/>
    <cellStyle name="アクセント 1 9" xfId="495" xr:uid="{00000000-0005-0000-0000-000007020000}"/>
    <cellStyle name="アクセント 2 10" xfId="496" xr:uid="{00000000-0005-0000-0000-000008020000}"/>
    <cellStyle name="アクセント 2 11" xfId="497" xr:uid="{00000000-0005-0000-0000-000009020000}"/>
    <cellStyle name="アクセント 2 12" xfId="498" xr:uid="{00000000-0005-0000-0000-00000A020000}"/>
    <cellStyle name="アクセント 2 13" xfId="499" xr:uid="{00000000-0005-0000-0000-00000B020000}"/>
    <cellStyle name="アクセント 2 14" xfId="500" xr:uid="{00000000-0005-0000-0000-00000C020000}"/>
    <cellStyle name="アクセント 2 15" xfId="501" xr:uid="{00000000-0005-0000-0000-00000D020000}"/>
    <cellStyle name="アクセント 2 16" xfId="502" xr:uid="{00000000-0005-0000-0000-00000E020000}"/>
    <cellStyle name="アクセント 2 17" xfId="503" xr:uid="{00000000-0005-0000-0000-00000F020000}"/>
    <cellStyle name="アクセント 2 18" xfId="504" xr:uid="{00000000-0005-0000-0000-000010020000}"/>
    <cellStyle name="アクセント 2 19" xfId="505" xr:uid="{00000000-0005-0000-0000-000011020000}"/>
    <cellStyle name="アクセント 2 2" xfId="506" xr:uid="{00000000-0005-0000-0000-000012020000}"/>
    <cellStyle name="アクセント 2 2 2" xfId="507" xr:uid="{00000000-0005-0000-0000-000013020000}"/>
    <cellStyle name="アクセント 2 20" xfId="508" xr:uid="{00000000-0005-0000-0000-000014020000}"/>
    <cellStyle name="アクセント 2 21" xfId="509" xr:uid="{00000000-0005-0000-0000-000015020000}"/>
    <cellStyle name="アクセント 2 22" xfId="510" xr:uid="{00000000-0005-0000-0000-000016020000}"/>
    <cellStyle name="アクセント 2 23" xfId="511" xr:uid="{00000000-0005-0000-0000-000017020000}"/>
    <cellStyle name="アクセント 2 24" xfId="512" xr:uid="{00000000-0005-0000-0000-000018020000}"/>
    <cellStyle name="アクセント 2 25" xfId="513" xr:uid="{00000000-0005-0000-0000-000019020000}"/>
    <cellStyle name="アクセント 2 3" xfId="514" xr:uid="{00000000-0005-0000-0000-00001A020000}"/>
    <cellStyle name="アクセント 2 3 2" xfId="515" xr:uid="{00000000-0005-0000-0000-00001B020000}"/>
    <cellStyle name="アクセント 2 4" xfId="516" xr:uid="{00000000-0005-0000-0000-00001C020000}"/>
    <cellStyle name="アクセント 2 5" xfId="517" xr:uid="{00000000-0005-0000-0000-00001D020000}"/>
    <cellStyle name="アクセント 2 6" xfId="518" xr:uid="{00000000-0005-0000-0000-00001E020000}"/>
    <cellStyle name="アクセント 2 7" xfId="519" xr:uid="{00000000-0005-0000-0000-00001F020000}"/>
    <cellStyle name="アクセント 2 8" xfId="520" xr:uid="{00000000-0005-0000-0000-000020020000}"/>
    <cellStyle name="アクセント 2 9" xfId="521" xr:uid="{00000000-0005-0000-0000-000021020000}"/>
    <cellStyle name="アクセント 3 10" xfId="522" xr:uid="{00000000-0005-0000-0000-000022020000}"/>
    <cellStyle name="アクセント 3 11" xfId="523" xr:uid="{00000000-0005-0000-0000-000023020000}"/>
    <cellStyle name="アクセント 3 12" xfId="524" xr:uid="{00000000-0005-0000-0000-000024020000}"/>
    <cellStyle name="アクセント 3 13" xfId="525" xr:uid="{00000000-0005-0000-0000-000025020000}"/>
    <cellStyle name="アクセント 3 14" xfId="526" xr:uid="{00000000-0005-0000-0000-000026020000}"/>
    <cellStyle name="アクセント 3 15" xfId="527" xr:uid="{00000000-0005-0000-0000-000027020000}"/>
    <cellStyle name="アクセント 3 16" xfId="528" xr:uid="{00000000-0005-0000-0000-000028020000}"/>
    <cellStyle name="アクセント 3 17" xfId="529" xr:uid="{00000000-0005-0000-0000-000029020000}"/>
    <cellStyle name="アクセント 3 18" xfId="530" xr:uid="{00000000-0005-0000-0000-00002A020000}"/>
    <cellStyle name="アクセント 3 19" xfId="531" xr:uid="{00000000-0005-0000-0000-00002B020000}"/>
    <cellStyle name="アクセント 3 2" xfId="532" xr:uid="{00000000-0005-0000-0000-00002C020000}"/>
    <cellStyle name="アクセント 3 2 2" xfId="533" xr:uid="{00000000-0005-0000-0000-00002D020000}"/>
    <cellStyle name="アクセント 3 20" xfId="534" xr:uid="{00000000-0005-0000-0000-00002E020000}"/>
    <cellStyle name="アクセント 3 21" xfId="535" xr:uid="{00000000-0005-0000-0000-00002F020000}"/>
    <cellStyle name="アクセント 3 22" xfId="536" xr:uid="{00000000-0005-0000-0000-000030020000}"/>
    <cellStyle name="アクセント 3 23" xfId="537" xr:uid="{00000000-0005-0000-0000-000031020000}"/>
    <cellStyle name="アクセント 3 24" xfId="538" xr:uid="{00000000-0005-0000-0000-000032020000}"/>
    <cellStyle name="アクセント 3 25" xfId="539" xr:uid="{00000000-0005-0000-0000-000033020000}"/>
    <cellStyle name="アクセント 3 3" xfId="540" xr:uid="{00000000-0005-0000-0000-000034020000}"/>
    <cellStyle name="アクセント 3 3 2" xfId="541" xr:uid="{00000000-0005-0000-0000-000035020000}"/>
    <cellStyle name="アクセント 3 4" xfId="542" xr:uid="{00000000-0005-0000-0000-000036020000}"/>
    <cellStyle name="アクセント 3 5" xfId="543" xr:uid="{00000000-0005-0000-0000-000037020000}"/>
    <cellStyle name="アクセント 3 6" xfId="544" xr:uid="{00000000-0005-0000-0000-000038020000}"/>
    <cellStyle name="アクセント 3 7" xfId="545" xr:uid="{00000000-0005-0000-0000-000039020000}"/>
    <cellStyle name="アクセント 3 8" xfId="546" xr:uid="{00000000-0005-0000-0000-00003A020000}"/>
    <cellStyle name="アクセント 3 9" xfId="547" xr:uid="{00000000-0005-0000-0000-00003B020000}"/>
    <cellStyle name="アクセント 4 10" xfId="548" xr:uid="{00000000-0005-0000-0000-00003C020000}"/>
    <cellStyle name="アクセント 4 11" xfId="549" xr:uid="{00000000-0005-0000-0000-00003D020000}"/>
    <cellStyle name="アクセント 4 12" xfId="550" xr:uid="{00000000-0005-0000-0000-00003E020000}"/>
    <cellStyle name="アクセント 4 13" xfId="551" xr:uid="{00000000-0005-0000-0000-00003F020000}"/>
    <cellStyle name="アクセント 4 14" xfId="552" xr:uid="{00000000-0005-0000-0000-000040020000}"/>
    <cellStyle name="アクセント 4 15" xfId="553" xr:uid="{00000000-0005-0000-0000-000041020000}"/>
    <cellStyle name="アクセント 4 16" xfId="554" xr:uid="{00000000-0005-0000-0000-000042020000}"/>
    <cellStyle name="アクセント 4 17" xfId="555" xr:uid="{00000000-0005-0000-0000-000043020000}"/>
    <cellStyle name="アクセント 4 18" xfId="556" xr:uid="{00000000-0005-0000-0000-000044020000}"/>
    <cellStyle name="アクセント 4 19" xfId="557" xr:uid="{00000000-0005-0000-0000-000045020000}"/>
    <cellStyle name="アクセント 4 2" xfId="558" xr:uid="{00000000-0005-0000-0000-000046020000}"/>
    <cellStyle name="アクセント 4 2 2" xfId="559" xr:uid="{00000000-0005-0000-0000-000047020000}"/>
    <cellStyle name="アクセント 4 20" xfId="560" xr:uid="{00000000-0005-0000-0000-000048020000}"/>
    <cellStyle name="アクセント 4 21" xfId="561" xr:uid="{00000000-0005-0000-0000-000049020000}"/>
    <cellStyle name="アクセント 4 22" xfId="562" xr:uid="{00000000-0005-0000-0000-00004A020000}"/>
    <cellStyle name="アクセント 4 23" xfId="563" xr:uid="{00000000-0005-0000-0000-00004B020000}"/>
    <cellStyle name="アクセント 4 24" xfId="564" xr:uid="{00000000-0005-0000-0000-00004C020000}"/>
    <cellStyle name="アクセント 4 25" xfId="565" xr:uid="{00000000-0005-0000-0000-00004D020000}"/>
    <cellStyle name="アクセント 4 3" xfId="566" xr:uid="{00000000-0005-0000-0000-00004E020000}"/>
    <cellStyle name="アクセント 4 3 2" xfId="567" xr:uid="{00000000-0005-0000-0000-00004F020000}"/>
    <cellStyle name="アクセント 4 4" xfId="568" xr:uid="{00000000-0005-0000-0000-000050020000}"/>
    <cellStyle name="アクセント 4 5" xfId="569" xr:uid="{00000000-0005-0000-0000-000051020000}"/>
    <cellStyle name="アクセント 4 6" xfId="570" xr:uid="{00000000-0005-0000-0000-000052020000}"/>
    <cellStyle name="アクセント 4 7" xfId="571" xr:uid="{00000000-0005-0000-0000-000053020000}"/>
    <cellStyle name="アクセント 4 8" xfId="572" xr:uid="{00000000-0005-0000-0000-000054020000}"/>
    <cellStyle name="アクセント 4 9" xfId="573" xr:uid="{00000000-0005-0000-0000-000055020000}"/>
    <cellStyle name="アクセント 5 10" xfId="574" xr:uid="{00000000-0005-0000-0000-000056020000}"/>
    <cellStyle name="アクセント 5 11" xfId="575" xr:uid="{00000000-0005-0000-0000-000057020000}"/>
    <cellStyle name="アクセント 5 12" xfId="576" xr:uid="{00000000-0005-0000-0000-000058020000}"/>
    <cellStyle name="アクセント 5 13" xfId="577" xr:uid="{00000000-0005-0000-0000-000059020000}"/>
    <cellStyle name="アクセント 5 14" xfId="578" xr:uid="{00000000-0005-0000-0000-00005A020000}"/>
    <cellStyle name="アクセント 5 15" xfId="579" xr:uid="{00000000-0005-0000-0000-00005B020000}"/>
    <cellStyle name="アクセント 5 16" xfId="580" xr:uid="{00000000-0005-0000-0000-00005C020000}"/>
    <cellStyle name="アクセント 5 17" xfId="581" xr:uid="{00000000-0005-0000-0000-00005D020000}"/>
    <cellStyle name="アクセント 5 18" xfId="582" xr:uid="{00000000-0005-0000-0000-00005E020000}"/>
    <cellStyle name="アクセント 5 19" xfId="583" xr:uid="{00000000-0005-0000-0000-00005F020000}"/>
    <cellStyle name="アクセント 5 2" xfId="584" xr:uid="{00000000-0005-0000-0000-000060020000}"/>
    <cellStyle name="アクセント 5 2 2" xfId="585" xr:uid="{00000000-0005-0000-0000-000061020000}"/>
    <cellStyle name="アクセント 5 20" xfId="586" xr:uid="{00000000-0005-0000-0000-000062020000}"/>
    <cellStyle name="アクセント 5 21" xfId="587" xr:uid="{00000000-0005-0000-0000-000063020000}"/>
    <cellStyle name="アクセント 5 22" xfId="588" xr:uid="{00000000-0005-0000-0000-000064020000}"/>
    <cellStyle name="アクセント 5 23" xfId="589" xr:uid="{00000000-0005-0000-0000-000065020000}"/>
    <cellStyle name="アクセント 5 24" xfId="590" xr:uid="{00000000-0005-0000-0000-000066020000}"/>
    <cellStyle name="アクセント 5 25" xfId="591" xr:uid="{00000000-0005-0000-0000-000067020000}"/>
    <cellStyle name="アクセント 5 3" xfId="592" xr:uid="{00000000-0005-0000-0000-000068020000}"/>
    <cellStyle name="アクセント 5 3 2" xfId="593" xr:uid="{00000000-0005-0000-0000-000069020000}"/>
    <cellStyle name="アクセント 5 4" xfId="594" xr:uid="{00000000-0005-0000-0000-00006A020000}"/>
    <cellStyle name="アクセント 5 5" xfId="595" xr:uid="{00000000-0005-0000-0000-00006B020000}"/>
    <cellStyle name="アクセント 5 6" xfId="596" xr:uid="{00000000-0005-0000-0000-00006C020000}"/>
    <cellStyle name="アクセント 5 7" xfId="597" xr:uid="{00000000-0005-0000-0000-00006D020000}"/>
    <cellStyle name="アクセント 5 8" xfId="598" xr:uid="{00000000-0005-0000-0000-00006E020000}"/>
    <cellStyle name="アクセント 5 9" xfId="599" xr:uid="{00000000-0005-0000-0000-00006F020000}"/>
    <cellStyle name="アクセント 6 10" xfId="600" xr:uid="{00000000-0005-0000-0000-000070020000}"/>
    <cellStyle name="アクセント 6 11" xfId="601" xr:uid="{00000000-0005-0000-0000-000071020000}"/>
    <cellStyle name="アクセント 6 12" xfId="602" xr:uid="{00000000-0005-0000-0000-000072020000}"/>
    <cellStyle name="アクセント 6 13" xfId="603" xr:uid="{00000000-0005-0000-0000-000073020000}"/>
    <cellStyle name="アクセント 6 14" xfId="604" xr:uid="{00000000-0005-0000-0000-000074020000}"/>
    <cellStyle name="アクセント 6 15" xfId="605" xr:uid="{00000000-0005-0000-0000-000075020000}"/>
    <cellStyle name="アクセント 6 16" xfId="606" xr:uid="{00000000-0005-0000-0000-000076020000}"/>
    <cellStyle name="アクセント 6 17" xfId="607" xr:uid="{00000000-0005-0000-0000-000077020000}"/>
    <cellStyle name="アクセント 6 18" xfId="608" xr:uid="{00000000-0005-0000-0000-000078020000}"/>
    <cellStyle name="アクセント 6 19" xfId="609" xr:uid="{00000000-0005-0000-0000-000079020000}"/>
    <cellStyle name="アクセント 6 2" xfId="610" xr:uid="{00000000-0005-0000-0000-00007A020000}"/>
    <cellStyle name="アクセント 6 2 2" xfId="611" xr:uid="{00000000-0005-0000-0000-00007B020000}"/>
    <cellStyle name="アクセント 6 20" xfId="612" xr:uid="{00000000-0005-0000-0000-00007C020000}"/>
    <cellStyle name="アクセント 6 21" xfId="613" xr:uid="{00000000-0005-0000-0000-00007D020000}"/>
    <cellStyle name="アクセント 6 22" xfId="614" xr:uid="{00000000-0005-0000-0000-00007E020000}"/>
    <cellStyle name="アクセント 6 23" xfId="615" xr:uid="{00000000-0005-0000-0000-00007F020000}"/>
    <cellStyle name="アクセント 6 24" xfId="616" xr:uid="{00000000-0005-0000-0000-000080020000}"/>
    <cellStyle name="アクセント 6 25" xfId="617" xr:uid="{00000000-0005-0000-0000-000081020000}"/>
    <cellStyle name="アクセント 6 3" xfId="618" xr:uid="{00000000-0005-0000-0000-000082020000}"/>
    <cellStyle name="アクセント 6 3 2" xfId="619" xr:uid="{00000000-0005-0000-0000-000083020000}"/>
    <cellStyle name="アクセント 6 4" xfId="620" xr:uid="{00000000-0005-0000-0000-000084020000}"/>
    <cellStyle name="アクセント 6 5" xfId="621" xr:uid="{00000000-0005-0000-0000-000085020000}"/>
    <cellStyle name="アクセント 6 6" xfId="622" xr:uid="{00000000-0005-0000-0000-000086020000}"/>
    <cellStyle name="アクセント 6 7" xfId="623" xr:uid="{00000000-0005-0000-0000-000087020000}"/>
    <cellStyle name="アクセント 6 8" xfId="624" xr:uid="{00000000-0005-0000-0000-000088020000}"/>
    <cellStyle name="アクセント 6 9" xfId="625" xr:uid="{00000000-0005-0000-0000-000089020000}"/>
    <cellStyle name="タイトル 10" xfId="626" xr:uid="{00000000-0005-0000-0000-00008A020000}"/>
    <cellStyle name="タイトル 11" xfId="627" xr:uid="{00000000-0005-0000-0000-00008B020000}"/>
    <cellStyle name="タイトル 12" xfId="628" xr:uid="{00000000-0005-0000-0000-00008C020000}"/>
    <cellStyle name="タイトル 13" xfId="629" xr:uid="{00000000-0005-0000-0000-00008D020000}"/>
    <cellStyle name="タイトル 14" xfId="630" xr:uid="{00000000-0005-0000-0000-00008E020000}"/>
    <cellStyle name="タイトル 15" xfId="631" xr:uid="{00000000-0005-0000-0000-00008F020000}"/>
    <cellStyle name="タイトル 16" xfId="632" xr:uid="{00000000-0005-0000-0000-000090020000}"/>
    <cellStyle name="タイトル 17" xfId="633" xr:uid="{00000000-0005-0000-0000-000091020000}"/>
    <cellStyle name="タイトル 18" xfId="634" xr:uid="{00000000-0005-0000-0000-000092020000}"/>
    <cellStyle name="タイトル 19" xfId="635" xr:uid="{00000000-0005-0000-0000-000093020000}"/>
    <cellStyle name="タイトル 2" xfId="636" xr:uid="{00000000-0005-0000-0000-000094020000}"/>
    <cellStyle name="タイトル 2 2" xfId="637" xr:uid="{00000000-0005-0000-0000-000095020000}"/>
    <cellStyle name="タイトル 20" xfId="638" xr:uid="{00000000-0005-0000-0000-000096020000}"/>
    <cellStyle name="タイトル 21" xfId="639" xr:uid="{00000000-0005-0000-0000-000097020000}"/>
    <cellStyle name="タイトル 22" xfId="640" xr:uid="{00000000-0005-0000-0000-000098020000}"/>
    <cellStyle name="タイトル 23" xfId="641" xr:uid="{00000000-0005-0000-0000-000099020000}"/>
    <cellStyle name="タイトル 24" xfId="642" xr:uid="{00000000-0005-0000-0000-00009A020000}"/>
    <cellStyle name="タイトル 25" xfId="643" xr:uid="{00000000-0005-0000-0000-00009B020000}"/>
    <cellStyle name="タイトル 3" xfId="644" xr:uid="{00000000-0005-0000-0000-00009C020000}"/>
    <cellStyle name="タイトル 3 2" xfId="645" xr:uid="{00000000-0005-0000-0000-00009D020000}"/>
    <cellStyle name="タイトル 4" xfId="646" xr:uid="{00000000-0005-0000-0000-00009E020000}"/>
    <cellStyle name="タイトル 5" xfId="647" xr:uid="{00000000-0005-0000-0000-00009F020000}"/>
    <cellStyle name="タイトル 6" xfId="648" xr:uid="{00000000-0005-0000-0000-0000A0020000}"/>
    <cellStyle name="タイトル 7" xfId="649" xr:uid="{00000000-0005-0000-0000-0000A1020000}"/>
    <cellStyle name="タイトル 8" xfId="650" xr:uid="{00000000-0005-0000-0000-0000A2020000}"/>
    <cellStyle name="タイトル 9" xfId="651" xr:uid="{00000000-0005-0000-0000-0000A3020000}"/>
    <cellStyle name="チェック セル 10" xfId="652" xr:uid="{00000000-0005-0000-0000-0000A4020000}"/>
    <cellStyle name="チェック セル 11" xfId="653" xr:uid="{00000000-0005-0000-0000-0000A5020000}"/>
    <cellStyle name="チェック セル 12" xfId="654" xr:uid="{00000000-0005-0000-0000-0000A6020000}"/>
    <cellStyle name="チェック セル 13" xfId="655" xr:uid="{00000000-0005-0000-0000-0000A7020000}"/>
    <cellStyle name="チェック セル 14" xfId="656" xr:uid="{00000000-0005-0000-0000-0000A8020000}"/>
    <cellStyle name="チェック セル 15" xfId="657" xr:uid="{00000000-0005-0000-0000-0000A9020000}"/>
    <cellStyle name="チェック セル 16" xfId="658" xr:uid="{00000000-0005-0000-0000-0000AA020000}"/>
    <cellStyle name="チェック セル 17" xfId="659" xr:uid="{00000000-0005-0000-0000-0000AB020000}"/>
    <cellStyle name="チェック セル 18" xfId="660" xr:uid="{00000000-0005-0000-0000-0000AC020000}"/>
    <cellStyle name="チェック セル 19" xfId="661" xr:uid="{00000000-0005-0000-0000-0000AD020000}"/>
    <cellStyle name="チェック セル 2" xfId="662" xr:uid="{00000000-0005-0000-0000-0000AE020000}"/>
    <cellStyle name="チェック セル 2 2" xfId="663" xr:uid="{00000000-0005-0000-0000-0000AF020000}"/>
    <cellStyle name="チェック セル 20" xfId="664" xr:uid="{00000000-0005-0000-0000-0000B0020000}"/>
    <cellStyle name="チェック セル 21" xfId="665" xr:uid="{00000000-0005-0000-0000-0000B1020000}"/>
    <cellStyle name="チェック セル 22" xfId="666" xr:uid="{00000000-0005-0000-0000-0000B2020000}"/>
    <cellStyle name="チェック セル 23" xfId="667" xr:uid="{00000000-0005-0000-0000-0000B3020000}"/>
    <cellStyle name="チェック セル 24" xfId="668" xr:uid="{00000000-0005-0000-0000-0000B4020000}"/>
    <cellStyle name="チェック セル 25" xfId="669" xr:uid="{00000000-0005-0000-0000-0000B5020000}"/>
    <cellStyle name="チェック セル 3" xfId="670" xr:uid="{00000000-0005-0000-0000-0000B6020000}"/>
    <cellStyle name="チェック セル 3 2" xfId="671" xr:uid="{00000000-0005-0000-0000-0000B7020000}"/>
    <cellStyle name="チェック セル 4" xfId="672" xr:uid="{00000000-0005-0000-0000-0000B8020000}"/>
    <cellStyle name="チェック セル 5" xfId="673" xr:uid="{00000000-0005-0000-0000-0000B9020000}"/>
    <cellStyle name="チェック セル 6" xfId="674" xr:uid="{00000000-0005-0000-0000-0000BA020000}"/>
    <cellStyle name="チェック セル 7" xfId="675" xr:uid="{00000000-0005-0000-0000-0000BB020000}"/>
    <cellStyle name="チェック セル 8" xfId="676" xr:uid="{00000000-0005-0000-0000-0000BC020000}"/>
    <cellStyle name="チェック セル 9" xfId="677" xr:uid="{00000000-0005-0000-0000-0000BD020000}"/>
    <cellStyle name="どちらでもない 10" xfId="678" xr:uid="{00000000-0005-0000-0000-0000BE020000}"/>
    <cellStyle name="どちらでもない 11" xfId="679" xr:uid="{00000000-0005-0000-0000-0000BF020000}"/>
    <cellStyle name="どちらでもない 12" xfId="680" xr:uid="{00000000-0005-0000-0000-0000C0020000}"/>
    <cellStyle name="どちらでもない 13" xfId="681" xr:uid="{00000000-0005-0000-0000-0000C1020000}"/>
    <cellStyle name="どちらでもない 14" xfId="682" xr:uid="{00000000-0005-0000-0000-0000C2020000}"/>
    <cellStyle name="どちらでもない 15" xfId="683" xr:uid="{00000000-0005-0000-0000-0000C3020000}"/>
    <cellStyle name="どちらでもない 16" xfId="684" xr:uid="{00000000-0005-0000-0000-0000C4020000}"/>
    <cellStyle name="どちらでもない 17" xfId="685" xr:uid="{00000000-0005-0000-0000-0000C5020000}"/>
    <cellStyle name="どちらでもない 18" xfId="686" xr:uid="{00000000-0005-0000-0000-0000C6020000}"/>
    <cellStyle name="どちらでもない 19" xfId="687" xr:uid="{00000000-0005-0000-0000-0000C7020000}"/>
    <cellStyle name="どちらでもない 2" xfId="688" xr:uid="{00000000-0005-0000-0000-0000C8020000}"/>
    <cellStyle name="どちらでもない 2 2" xfId="689" xr:uid="{00000000-0005-0000-0000-0000C9020000}"/>
    <cellStyle name="どちらでもない 2 2 2" xfId="1768" xr:uid="{00000000-0005-0000-0000-0000CA020000}"/>
    <cellStyle name="どちらでもない 2 3" xfId="1769" xr:uid="{00000000-0005-0000-0000-0000CB020000}"/>
    <cellStyle name="どちらでもない 20" xfId="690" xr:uid="{00000000-0005-0000-0000-0000CC020000}"/>
    <cellStyle name="どちらでもない 21" xfId="691" xr:uid="{00000000-0005-0000-0000-0000CD020000}"/>
    <cellStyle name="どちらでもない 22" xfId="692" xr:uid="{00000000-0005-0000-0000-0000CE020000}"/>
    <cellStyle name="どちらでもない 23" xfId="693" xr:uid="{00000000-0005-0000-0000-0000CF020000}"/>
    <cellStyle name="どちらでもない 24" xfId="694" xr:uid="{00000000-0005-0000-0000-0000D0020000}"/>
    <cellStyle name="どちらでもない 25" xfId="695" xr:uid="{00000000-0005-0000-0000-0000D1020000}"/>
    <cellStyle name="どちらでもない 3" xfId="696" xr:uid="{00000000-0005-0000-0000-0000D2020000}"/>
    <cellStyle name="どちらでもない 3 2" xfId="697" xr:uid="{00000000-0005-0000-0000-0000D3020000}"/>
    <cellStyle name="どちらでもない 4" xfId="698" xr:uid="{00000000-0005-0000-0000-0000D4020000}"/>
    <cellStyle name="どちらでもない 5" xfId="699" xr:uid="{00000000-0005-0000-0000-0000D5020000}"/>
    <cellStyle name="どちらでもない 6" xfId="700" xr:uid="{00000000-0005-0000-0000-0000D6020000}"/>
    <cellStyle name="どちらでもない 7" xfId="701" xr:uid="{00000000-0005-0000-0000-0000D7020000}"/>
    <cellStyle name="どちらでもない 8" xfId="702" xr:uid="{00000000-0005-0000-0000-0000D8020000}"/>
    <cellStyle name="どちらでもない 9" xfId="703" xr:uid="{00000000-0005-0000-0000-0000D9020000}"/>
    <cellStyle name="パーセント" xfId="1916" builtinId="5"/>
    <cellStyle name="パーセント 2" xfId="704" xr:uid="{00000000-0005-0000-0000-0000DB020000}"/>
    <cellStyle name="パーセント 2 2" xfId="705" xr:uid="{00000000-0005-0000-0000-0000DC020000}"/>
    <cellStyle name="パーセント 2 2 2" xfId="706" xr:uid="{00000000-0005-0000-0000-0000DD020000}"/>
    <cellStyle name="パーセント 2 2 2 2" xfId="1577" xr:uid="{00000000-0005-0000-0000-0000DE020000}"/>
    <cellStyle name="パーセント 2 2 3" xfId="1578" xr:uid="{00000000-0005-0000-0000-0000DF020000}"/>
    <cellStyle name="パーセント 2 3" xfId="707" xr:uid="{00000000-0005-0000-0000-0000E0020000}"/>
    <cellStyle name="パーセント 2 3 2" xfId="1554" xr:uid="{00000000-0005-0000-0000-0000E1020000}"/>
    <cellStyle name="パーセント 2 3 2 2" xfId="1555" xr:uid="{00000000-0005-0000-0000-0000E2020000}"/>
    <cellStyle name="パーセント 2 3 3" xfId="1556" xr:uid="{00000000-0005-0000-0000-0000E3020000}"/>
    <cellStyle name="パーセント 2 3 3 2" xfId="1557" xr:uid="{00000000-0005-0000-0000-0000E4020000}"/>
    <cellStyle name="パーセント 2 3 4" xfId="1558" xr:uid="{00000000-0005-0000-0000-0000E5020000}"/>
    <cellStyle name="パーセント 2 4" xfId="1559" xr:uid="{00000000-0005-0000-0000-0000E6020000}"/>
    <cellStyle name="パーセント 2 4 2" xfId="1548" xr:uid="{00000000-0005-0000-0000-0000E7020000}"/>
    <cellStyle name="パーセント 2 4 2 2" xfId="1579" xr:uid="{00000000-0005-0000-0000-0000E8020000}"/>
    <cellStyle name="パーセント 2 4 3" xfId="1580" xr:uid="{00000000-0005-0000-0000-0000E9020000}"/>
    <cellStyle name="パーセント 2 4 3 2" xfId="1581" xr:uid="{00000000-0005-0000-0000-0000EA020000}"/>
    <cellStyle name="パーセント 3" xfId="708" xr:uid="{00000000-0005-0000-0000-0000EB020000}"/>
    <cellStyle name="パーセント 3 2" xfId="1560" xr:uid="{00000000-0005-0000-0000-0000EC020000}"/>
    <cellStyle name="パーセント 3 3" xfId="1582" xr:uid="{00000000-0005-0000-0000-0000ED020000}"/>
    <cellStyle name="パーセント 3 3 2" xfId="1583" xr:uid="{00000000-0005-0000-0000-0000EE020000}"/>
    <cellStyle name="パーセント 3 3 2 2" xfId="1584" xr:uid="{00000000-0005-0000-0000-0000EF020000}"/>
    <cellStyle name="パーセント 3 3 3" xfId="1585" xr:uid="{00000000-0005-0000-0000-0000F0020000}"/>
    <cellStyle name="パーセント 3 3 3 2" xfId="1586" xr:uid="{00000000-0005-0000-0000-0000F1020000}"/>
    <cellStyle name="パーセント 3 3 4" xfId="1587" xr:uid="{00000000-0005-0000-0000-0000F2020000}"/>
    <cellStyle name="パーセント 3 4" xfId="1588" xr:uid="{00000000-0005-0000-0000-0000F3020000}"/>
    <cellStyle name="パーセント 3 4 2" xfId="1589" xr:uid="{00000000-0005-0000-0000-0000F4020000}"/>
    <cellStyle name="パーセント 3 5" xfId="1590" xr:uid="{00000000-0005-0000-0000-0000F5020000}"/>
    <cellStyle name="パーセント 3 5 2" xfId="1591" xr:uid="{00000000-0005-0000-0000-0000F6020000}"/>
    <cellStyle name="パーセント 4" xfId="709" xr:uid="{00000000-0005-0000-0000-0000F7020000}"/>
    <cellStyle name="パーセント 5" xfId="710" xr:uid="{00000000-0005-0000-0000-0000F8020000}"/>
    <cellStyle name="パーセント 5 2" xfId="1770" xr:uid="{00000000-0005-0000-0000-0000F9020000}"/>
    <cellStyle name="パーセント 6" xfId="1592" xr:uid="{00000000-0005-0000-0000-0000FA020000}"/>
    <cellStyle name="パーセント 7" xfId="1593" xr:uid="{00000000-0005-0000-0000-0000FB020000}"/>
    <cellStyle name="ハイパーリンク 2" xfId="1561" xr:uid="{00000000-0005-0000-0000-0000FC020000}"/>
    <cellStyle name="メモ 10" xfId="711" xr:uid="{00000000-0005-0000-0000-0000FD020000}"/>
    <cellStyle name="メモ 11" xfId="712" xr:uid="{00000000-0005-0000-0000-0000FE020000}"/>
    <cellStyle name="メモ 12" xfId="713" xr:uid="{00000000-0005-0000-0000-0000FF020000}"/>
    <cellStyle name="メモ 13" xfId="714" xr:uid="{00000000-0005-0000-0000-000000030000}"/>
    <cellStyle name="メモ 14" xfId="715" xr:uid="{00000000-0005-0000-0000-000001030000}"/>
    <cellStyle name="メモ 15" xfId="716" xr:uid="{00000000-0005-0000-0000-000002030000}"/>
    <cellStyle name="メモ 16" xfId="717" xr:uid="{00000000-0005-0000-0000-000003030000}"/>
    <cellStyle name="メモ 17" xfId="718" xr:uid="{00000000-0005-0000-0000-000004030000}"/>
    <cellStyle name="メモ 18" xfId="719" xr:uid="{00000000-0005-0000-0000-000005030000}"/>
    <cellStyle name="メモ 19" xfId="720" xr:uid="{00000000-0005-0000-0000-000006030000}"/>
    <cellStyle name="メモ 2" xfId="721" xr:uid="{00000000-0005-0000-0000-000007030000}"/>
    <cellStyle name="メモ 2 10" xfId="1771" xr:uid="{00000000-0005-0000-0000-000008030000}"/>
    <cellStyle name="メモ 2 2" xfId="722" xr:uid="{00000000-0005-0000-0000-000009030000}"/>
    <cellStyle name="メモ 2 2 2" xfId="723" xr:uid="{00000000-0005-0000-0000-00000A030000}"/>
    <cellStyle name="メモ 2 2 2 2" xfId="1390" xr:uid="{00000000-0005-0000-0000-00000B030000}"/>
    <cellStyle name="メモ 2 2 2 2 2" xfId="1391" xr:uid="{00000000-0005-0000-0000-00000C030000}"/>
    <cellStyle name="メモ 2 2 2 3" xfId="1392" xr:uid="{00000000-0005-0000-0000-00000D030000}"/>
    <cellStyle name="メモ 2 2 3" xfId="724" xr:uid="{00000000-0005-0000-0000-00000E030000}"/>
    <cellStyle name="メモ 2 2 3 2" xfId="1393" xr:uid="{00000000-0005-0000-0000-00000F030000}"/>
    <cellStyle name="メモ 2 2 4" xfId="1594" xr:uid="{00000000-0005-0000-0000-000010030000}"/>
    <cellStyle name="メモ 2 2 4 2" xfId="1595" xr:uid="{00000000-0005-0000-0000-000011030000}"/>
    <cellStyle name="メモ 2 2 5" xfId="1596" xr:uid="{00000000-0005-0000-0000-000012030000}"/>
    <cellStyle name="メモ 2 2 6" xfId="1597" xr:uid="{00000000-0005-0000-0000-000013030000}"/>
    <cellStyle name="メモ 2 2 6 2" xfId="1598" xr:uid="{00000000-0005-0000-0000-000014030000}"/>
    <cellStyle name="メモ 2 2 7" xfId="1772" xr:uid="{00000000-0005-0000-0000-000015030000}"/>
    <cellStyle name="メモ 2 3" xfId="1773" xr:uid="{00000000-0005-0000-0000-000016030000}"/>
    <cellStyle name="メモ 2 3 2" xfId="1774" xr:uid="{00000000-0005-0000-0000-000017030000}"/>
    <cellStyle name="メモ 2 3 2 2" xfId="1775" xr:uid="{00000000-0005-0000-0000-000018030000}"/>
    <cellStyle name="メモ 2 3 3" xfId="1776" xr:uid="{00000000-0005-0000-0000-000019030000}"/>
    <cellStyle name="メモ 2 3 4" xfId="1777" xr:uid="{00000000-0005-0000-0000-00001A030000}"/>
    <cellStyle name="メモ 2 4" xfId="1778" xr:uid="{00000000-0005-0000-0000-00001B030000}"/>
    <cellStyle name="メモ 2 4 2" xfId="1779" xr:uid="{00000000-0005-0000-0000-00001C030000}"/>
    <cellStyle name="メモ 2 4 2 2" xfId="1780" xr:uid="{00000000-0005-0000-0000-00001D030000}"/>
    <cellStyle name="メモ 2 4 3" xfId="1781" xr:uid="{00000000-0005-0000-0000-00001E030000}"/>
    <cellStyle name="メモ 2 4 4" xfId="1782" xr:uid="{00000000-0005-0000-0000-00001F030000}"/>
    <cellStyle name="メモ 2 5" xfId="1783" xr:uid="{00000000-0005-0000-0000-000020030000}"/>
    <cellStyle name="メモ 2 5 2" xfId="1784" xr:uid="{00000000-0005-0000-0000-000021030000}"/>
    <cellStyle name="メモ 2 5 2 2" xfId="1785" xr:uid="{00000000-0005-0000-0000-000022030000}"/>
    <cellStyle name="メモ 2 5 3" xfId="1786" xr:uid="{00000000-0005-0000-0000-000023030000}"/>
    <cellStyle name="メモ 2 5 4" xfId="1787" xr:uid="{00000000-0005-0000-0000-000024030000}"/>
    <cellStyle name="メモ 2 6" xfId="1788" xr:uid="{00000000-0005-0000-0000-000025030000}"/>
    <cellStyle name="メモ 2 6 2" xfId="1789" xr:uid="{00000000-0005-0000-0000-000026030000}"/>
    <cellStyle name="メモ 2 7" xfId="1790" xr:uid="{00000000-0005-0000-0000-000027030000}"/>
    <cellStyle name="メモ 2 8" xfId="1791" xr:uid="{00000000-0005-0000-0000-000028030000}"/>
    <cellStyle name="メモ 2 9" xfId="1792" xr:uid="{00000000-0005-0000-0000-000029030000}"/>
    <cellStyle name="メモ 20" xfId="725" xr:uid="{00000000-0005-0000-0000-00002A030000}"/>
    <cellStyle name="メモ 21" xfId="726" xr:uid="{00000000-0005-0000-0000-00002B030000}"/>
    <cellStyle name="メモ 22" xfId="727" xr:uid="{00000000-0005-0000-0000-00002C030000}"/>
    <cellStyle name="メモ 23" xfId="728" xr:uid="{00000000-0005-0000-0000-00002D030000}"/>
    <cellStyle name="メモ 24" xfId="729" xr:uid="{00000000-0005-0000-0000-00002E030000}"/>
    <cellStyle name="メモ 25" xfId="730" xr:uid="{00000000-0005-0000-0000-00002F030000}"/>
    <cellStyle name="メモ 3" xfId="731" xr:uid="{00000000-0005-0000-0000-000030030000}"/>
    <cellStyle name="メモ 3 2" xfId="732" xr:uid="{00000000-0005-0000-0000-000031030000}"/>
    <cellStyle name="メモ 3 2 2" xfId="1394" xr:uid="{00000000-0005-0000-0000-000032030000}"/>
    <cellStyle name="メモ 3 2 2 2" xfId="1395" xr:uid="{00000000-0005-0000-0000-000033030000}"/>
    <cellStyle name="メモ 3 2 3" xfId="1396" xr:uid="{00000000-0005-0000-0000-000034030000}"/>
    <cellStyle name="メモ 3 2 4" xfId="1793" xr:uid="{00000000-0005-0000-0000-000035030000}"/>
    <cellStyle name="メモ 3 3" xfId="733" xr:uid="{00000000-0005-0000-0000-000036030000}"/>
    <cellStyle name="メモ 3 3 2" xfId="1397" xr:uid="{00000000-0005-0000-0000-000037030000}"/>
    <cellStyle name="メモ 3 3 2 2" xfId="1794" xr:uid="{00000000-0005-0000-0000-000038030000}"/>
    <cellStyle name="メモ 3 3 3" xfId="1795" xr:uid="{00000000-0005-0000-0000-000039030000}"/>
    <cellStyle name="メモ 3 3 4" xfId="1796" xr:uid="{00000000-0005-0000-0000-00003A030000}"/>
    <cellStyle name="メモ 3 4" xfId="1599" xr:uid="{00000000-0005-0000-0000-00003B030000}"/>
    <cellStyle name="メモ 3 4 2" xfId="1600" xr:uid="{00000000-0005-0000-0000-00003C030000}"/>
    <cellStyle name="メモ 3 4 2 2" xfId="1797" xr:uid="{00000000-0005-0000-0000-00003D030000}"/>
    <cellStyle name="メモ 3 4 3" xfId="1798" xr:uid="{00000000-0005-0000-0000-00003E030000}"/>
    <cellStyle name="メモ 3 4 4" xfId="1799" xr:uid="{00000000-0005-0000-0000-00003F030000}"/>
    <cellStyle name="メモ 3 5" xfId="1601" xr:uid="{00000000-0005-0000-0000-000040030000}"/>
    <cellStyle name="メモ 3 5 2" xfId="1800" xr:uid="{00000000-0005-0000-0000-000041030000}"/>
    <cellStyle name="メモ 3 6" xfId="1602" xr:uid="{00000000-0005-0000-0000-000042030000}"/>
    <cellStyle name="メモ 3 6 2" xfId="1603" xr:uid="{00000000-0005-0000-0000-000043030000}"/>
    <cellStyle name="メモ 4" xfId="734" xr:uid="{00000000-0005-0000-0000-000044030000}"/>
    <cellStyle name="メモ 4 2" xfId="735" xr:uid="{00000000-0005-0000-0000-000045030000}"/>
    <cellStyle name="メモ 4 2 2" xfId="1398" xr:uid="{00000000-0005-0000-0000-000046030000}"/>
    <cellStyle name="メモ 4 2 2 2" xfId="1399" xr:uid="{00000000-0005-0000-0000-000047030000}"/>
    <cellStyle name="メモ 4 2 3" xfId="1400" xr:uid="{00000000-0005-0000-0000-000048030000}"/>
    <cellStyle name="メモ 4 3" xfId="736" xr:uid="{00000000-0005-0000-0000-000049030000}"/>
    <cellStyle name="メモ 4 3 2" xfId="1401" xr:uid="{00000000-0005-0000-0000-00004A030000}"/>
    <cellStyle name="メモ 4 4" xfId="1604" xr:uid="{00000000-0005-0000-0000-00004B030000}"/>
    <cellStyle name="メモ 4 4 2" xfId="1605" xr:uid="{00000000-0005-0000-0000-00004C030000}"/>
    <cellStyle name="メモ 4 5" xfId="1606" xr:uid="{00000000-0005-0000-0000-00004D030000}"/>
    <cellStyle name="メモ 4 6" xfId="1607" xr:uid="{00000000-0005-0000-0000-00004E030000}"/>
    <cellStyle name="メモ 4 6 2" xfId="1608" xr:uid="{00000000-0005-0000-0000-00004F030000}"/>
    <cellStyle name="メモ 4 7" xfId="1801" xr:uid="{00000000-0005-0000-0000-000050030000}"/>
    <cellStyle name="メモ 5" xfId="737" xr:uid="{00000000-0005-0000-0000-000051030000}"/>
    <cellStyle name="メモ 5 2" xfId="1802" xr:uid="{00000000-0005-0000-0000-000052030000}"/>
    <cellStyle name="メモ 5 3" xfId="1803" xr:uid="{00000000-0005-0000-0000-000053030000}"/>
    <cellStyle name="メモ 6" xfId="738" xr:uid="{00000000-0005-0000-0000-000054030000}"/>
    <cellStyle name="メモ 7" xfId="739" xr:uid="{00000000-0005-0000-0000-000055030000}"/>
    <cellStyle name="メモ 8" xfId="740" xr:uid="{00000000-0005-0000-0000-000056030000}"/>
    <cellStyle name="メモ 9" xfId="741" xr:uid="{00000000-0005-0000-0000-000057030000}"/>
    <cellStyle name="リンク セル 10" xfId="742" xr:uid="{00000000-0005-0000-0000-000058030000}"/>
    <cellStyle name="リンク セル 11" xfId="743" xr:uid="{00000000-0005-0000-0000-000059030000}"/>
    <cellStyle name="リンク セル 12" xfId="744" xr:uid="{00000000-0005-0000-0000-00005A030000}"/>
    <cellStyle name="リンク セル 13" xfId="745" xr:uid="{00000000-0005-0000-0000-00005B030000}"/>
    <cellStyle name="リンク セル 14" xfId="746" xr:uid="{00000000-0005-0000-0000-00005C030000}"/>
    <cellStyle name="リンク セル 15" xfId="747" xr:uid="{00000000-0005-0000-0000-00005D030000}"/>
    <cellStyle name="リンク セル 16" xfId="748" xr:uid="{00000000-0005-0000-0000-00005E030000}"/>
    <cellStyle name="リンク セル 17" xfId="749" xr:uid="{00000000-0005-0000-0000-00005F030000}"/>
    <cellStyle name="リンク セル 18" xfId="750" xr:uid="{00000000-0005-0000-0000-000060030000}"/>
    <cellStyle name="リンク セル 19" xfId="751" xr:uid="{00000000-0005-0000-0000-000061030000}"/>
    <cellStyle name="リンク セル 2" xfId="752" xr:uid="{00000000-0005-0000-0000-000062030000}"/>
    <cellStyle name="リンク セル 2 2" xfId="753" xr:uid="{00000000-0005-0000-0000-000063030000}"/>
    <cellStyle name="リンク セル 20" xfId="754" xr:uid="{00000000-0005-0000-0000-000064030000}"/>
    <cellStyle name="リンク セル 21" xfId="755" xr:uid="{00000000-0005-0000-0000-000065030000}"/>
    <cellStyle name="リンク セル 22" xfId="756" xr:uid="{00000000-0005-0000-0000-000066030000}"/>
    <cellStyle name="リンク セル 23" xfId="757" xr:uid="{00000000-0005-0000-0000-000067030000}"/>
    <cellStyle name="リンク セル 24" xfId="758" xr:uid="{00000000-0005-0000-0000-000068030000}"/>
    <cellStyle name="リンク セル 25" xfId="759" xr:uid="{00000000-0005-0000-0000-000069030000}"/>
    <cellStyle name="リンク セル 3" xfId="760" xr:uid="{00000000-0005-0000-0000-00006A030000}"/>
    <cellStyle name="リンク セル 3 2" xfId="761" xr:uid="{00000000-0005-0000-0000-00006B030000}"/>
    <cellStyle name="リンク セル 4" xfId="762" xr:uid="{00000000-0005-0000-0000-00006C030000}"/>
    <cellStyle name="リンク セル 5" xfId="763" xr:uid="{00000000-0005-0000-0000-00006D030000}"/>
    <cellStyle name="リンク セル 6" xfId="764" xr:uid="{00000000-0005-0000-0000-00006E030000}"/>
    <cellStyle name="リンク セル 7" xfId="765" xr:uid="{00000000-0005-0000-0000-00006F030000}"/>
    <cellStyle name="リンク セル 8" xfId="766" xr:uid="{00000000-0005-0000-0000-000070030000}"/>
    <cellStyle name="リンク セル 9" xfId="767" xr:uid="{00000000-0005-0000-0000-000071030000}"/>
    <cellStyle name="悪い 10" xfId="768" xr:uid="{00000000-0005-0000-0000-000072030000}"/>
    <cellStyle name="悪い 11" xfId="769" xr:uid="{00000000-0005-0000-0000-000073030000}"/>
    <cellStyle name="悪い 12" xfId="770" xr:uid="{00000000-0005-0000-0000-000074030000}"/>
    <cellStyle name="悪い 13" xfId="771" xr:uid="{00000000-0005-0000-0000-000075030000}"/>
    <cellStyle name="悪い 14" xfId="772" xr:uid="{00000000-0005-0000-0000-000076030000}"/>
    <cellStyle name="悪い 15" xfId="773" xr:uid="{00000000-0005-0000-0000-000077030000}"/>
    <cellStyle name="悪い 16" xfId="774" xr:uid="{00000000-0005-0000-0000-000078030000}"/>
    <cellStyle name="悪い 17" xfId="775" xr:uid="{00000000-0005-0000-0000-000079030000}"/>
    <cellStyle name="悪い 18" xfId="776" xr:uid="{00000000-0005-0000-0000-00007A030000}"/>
    <cellStyle name="悪い 19" xfId="777" xr:uid="{00000000-0005-0000-0000-00007B030000}"/>
    <cellStyle name="悪い 2" xfId="778" xr:uid="{00000000-0005-0000-0000-00007C030000}"/>
    <cellStyle name="悪い 2 2" xfId="779" xr:uid="{00000000-0005-0000-0000-00007D030000}"/>
    <cellStyle name="悪い 2 2 2" xfId="1804" xr:uid="{00000000-0005-0000-0000-00007E030000}"/>
    <cellStyle name="悪い 2 3" xfId="1402" xr:uid="{00000000-0005-0000-0000-00007F030000}"/>
    <cellStyle name="悪い 20" xfId="780" xr:uid="{00000000-0005-0000-0000-000080030000}"/>
    <cellStyle name="悪い 21" xfId="781" xr:uid="{00000000-0005-0000-0000-000081030000}"/>
    <cellStyle name="悪い 22" xfId="782" xr:uid="{00000000-0005-0000-0000-000082030000}"/>
    <cellStyle name="悪い 23" xfId="783" xr:uid="{00000000-0005-0000-0000-000083030000}"/>
    <cellStyle name="悪い 24" xfId="784" xr:uid="{00000000-0005-0000-0000-000084030000}"/>
    <cellStyle name="悪い 25" xfId="785" xr:uid="{00000000-0005-0000-0000-000085030000}"/>
    <cellStyle name="悪い 3" xfId="786" xr:uid="{00000000-0005-0000-0000-000086030000}"/>
    <cellStyle name="悪い 3 2" xfId="787" xr:uid="{00000000-0005-0000-0000-000087030000}"/>
    <cellStyle name="悪い 4" xfId="788" xr:uid="{00000000-0005-0000-0000-000088030000}"/>
    <cellStyle name="悪い 5" xfId="789" xr:uid="{00000000-0005-0000-0000-000089030000}"/>
    <cellStyle name="悪い 6" xfId="790" xr:uid="{00000000-0005-0000-0000-00008A030000}"/>
    <cellStyle name="悪い 7" xfId="791" xr:uid="{00000000-0005-0000-0000-00008B030000}"/>
    <cellStyle name="悪い 8" xfId="792" xr:uid="{00000000-0005-0000-0000-00008C030000}"/>
    <cellStyle name="悪い 9" xfId="793" xr:uid="{00000000-0005-0000-0000-00008D030000}"/>
    <cellStyle name="計算 10" xfId="794" xr:uid="{00000000-0005-0000-0000-00008E030000}"/>
    <cellStyle name="計算 11" xfId="795" xr:uid="{00000000-0005-0000-0000-00008F030000}"/>
    <cellStyle name="計算 12" xfId="796" xr:uid="{00000000-0005-0000-0000-000090030000}"/>
    <cellStyle name="計算 13" xfId="797" xr:uid="{00000000-0005-0000-0000-000091030000}"/>
    <cellStyle name="計算 14" xfId="798" xr:uid="{00000000-0005-0000-0000-000092030000}"/>
    <cellStyle name="計算 15" xfId="799" xr:uid="{00000000-0005-0000-0000-000093030000}"/>
    <cellStyle name="計算 16" xfId="800" xr:uid="{00000000-0005-0000-0000-000094030000}"/>
    <cellStyle name="計算 17" xfId="801" xr:uid="{00000000-0005-0000-0000-000095030000}"/>
    <cellStyle name="計算 18" xfId="802" xr:uid="{00000000-0005-0000-0000-000096030000}"/>
    <cellStyle name="計算 19" xfId="803" xr:uid="{00000000-0005-0000-0000-000097030000}"/>
    <cellStyle name="計算 2" xfId="804" xr:uid="{00000000-0005-0000-0000-000098030000}"/>
    <cellStyle name="計算 2 2" xfId="805" xr:uid="{00000000-0005-0000-0000-000099030000}"/>
    <cellStyle name="計算 2 2 2" xfId="806" xr:uid="{00000000-0005-0000-0000-00009A030000}"/>
    <cellStyle name="計算 2 2 2 2" xfId="1403" xr:uid="{00000000-0005-0000-0000-00009B030000}"/>
    <cellStyle name="計算 2 2 2 2 2" xfId="1404" xr:uid="{00000000-0005-0000-0000-00009C030000}"/>
    <cellStyle name="計算 2 2 2 3" xfId="1405" xr:uid="{00000000-0005-0000-0000-00009D030000}"/>
    <cellStyle name="計算 2 2 3" xfId="807" xr:uid="{00000000-0005-0000-0000-00009E030000}"/>
    <cellStyle name="計算 2 2 3 2" xfId="1406" xr:uid="{00000000-0005-0000-0000-00009F030000}"/>
    <cellStyle name="計算 2 2 4" xfId="1609" xr:uid="{00000000-0005-0000-0000-0000A0030000}"/>
    <cellStyle name="計算 2 2 4 2" xfId="1610" xr:uid="{00000000-0005-0000-0000-0000A1030000}"/>
    <cellStyle name="計算 2 2 5" xfId="1611" xr:uid="{00000000-0005-0000-0000-0000A2030000}"/>
    <cellStyle name="計算 2 2 6" xfId="1612" xr:uid="{00000000-0005-0000-0000-0000A3030000}"/>
    <cellStyle name="計算 2 2 6 2" xfId="1613" xr:uid="{00000000-0005-0000-0000-0000A4030000}"/>
    <cellStyle name="計算 2 3" xfId="1805" xr:uid="{00000000-0005-0000-0000-0000A5030000}"/>
    <cellStyle name="計算 2 3 2" xfId="1806" xr:uid="{00000000-0005-0000-0000-0000A6030000}"/>
    <cellStyle name="計算 2 3 2 2" xfId="1807" xr:uid="{00000000-0005-0000-0000-0000A7030000}"/>
    <cellStyle name="計算 2 3 3" xfId="1808" xr:uid="{00000000-0005-0000-0000-0000A8030000}"/>
    <cellStyle name="計算 2 4" xfId="1809" xr:uid="{00000000-0005-0000-0000-0000A9030000}"/>
    <cellStyle name="計算 2 4 2" xfId="1810" xr:uid="{00000000-0005-0000-0000-0000AA030000}"/>
    <cellStyle name="計算 2 4 2 2" xfId="1811" xr:uid="{00000000-0005-0000-0000-0000AB030000}"/>
    <cellStyle name="計算 2 4 3" xfId="1812" xr:uid="{00000000-0005-0000-0000-0000AC030000}"/>
    <cellStyle name="計算 2 5" xfId="1813" xr:uid="{00000000-0005-0000-0000-0000AD030000}"/>
    <cellStyle name="計算 2 5 2" xfId="1814" xr:uid="{00000000-0005-0000-0000-0000AE030000}"/>
    <cellStyle name="計算 2 6" xfId="1815" xr:uid="{00000000-0005-0000-0000-0000AF030000}"/>
    <cellStyle name="計算 20" xfId="808" xr:uid="{00000000-0005-0000-0000-0000B0030000}"/>
    <cellStyle name="計算 21" xfId="809" xr:uid="{00000000-0005-0000-0000-0000B1030000}"/>
    <cellStyle name="計算 22" xfId="810" xr:uid="{00000000-0005-0000-0000-0000B2030000}"/>
    <cellStyle name="計算 23" xfId="811" xr:uid="{00000000-0005-0000-0000-0000B3030000}"/>
    <cellStyle name="計算 24" xfId="812" xr:uid="{00000000-0005-0000-0000-0000B4030000}"/>
    <cellStyle name="計算 25" xfId="813" xr:uid="{00000000-0005-0000-0000-0000B5030000}"/>
    <cellStyle name="計算 3" xfId="814" xr:uid="{00000000-0005-0000-0000-0000B6030000}"/>
    <cellStyle name="計算 3 2" xfId="815" xr:uid="{00000000-0005-0000-0000-0000B7030000}"/>
    <cellStyle name="計算 3 2 2" xfId="1407" xr:uid="{00000000-0005-0000-0000-0000B8030000}"/>
    <cellStyle name="計算 3 2 2 2" xfId="1408" xr:uid="{00000000-0005-0000-0000-0000B9030000}"/>
    <cellStyle name="計算 3 2 3" xfId="1409" xr:uid="{00000000-0005-0000-0000-0000BA030000}"/>
    <cellStyle name="計算 3 3" xfId="816" xr:uid="{00000000-0005-0000-0000-0000BB030000}"/>
    <cellStyle name="計算 3 3 2" xfId="1410" xr:uid="{00000000-0005-0000-0000-0000BC030000}"/>
    <cellStyle name="計算 3 3 2 2" xfId="1816" xr:uid="{00000000-0005-0000-0000-0000BD030000}"/>
    <cellStyle name="計算 3 3 3" xfId="1817" xr:uid="{00000000-0005-0000-0000-0000BE030000}"/>
    <cellStyle name="計算 3 4" xfId="1614" xr:uid="{00000000-0005-0000-0000-0000BF030000}"/>
    <cellStyle name="計算 3 4 2" xfId="1615" xr:uid="{00000000-0005-0000-0000-0000C0030000}"/>
    <cellStyle name="計算 3 4 2 2" xfId="1818" xr:uid="{00000000-0005-0000-0000-0000C1030000}"/>
    <cellStyle name="計算 3 4 3" xfId="1819" xr:uid="{00000000-0005-0000-0000-0000C2030000}"/>
    <cellStyle name="計算 3 5" xfId="1616" xr:uid="{00000000-0005-0000-0000-0000C3030000}"/>
    <cellStyle name="計算 3 5 2" xfId="1820" xr:uid="{00000000-0005-0000-0000-0000C4030000}"/>
    <cellStyle name="計算 3 6" xfId="1617" xr:uid="{00000000-0005-0000-0000-0000C5030000}"/>
    <cellStyle name="計算 3 6 2" xfId="1618" xr:uid="{00000000-0005-0000-0000-0000C6030000}"/>
    <cellStyle name="計算 4" xfId="817" xr:uid="{00000000-0005-0000-0000-0000C7030000}"/>
    <cellStyle name="計算 4 2" xfId="818" xr:uid="{00000000-0005-0000-0000-0000C8030000}"/>
    <cellStyle name="計算 4 2 2" xfId="1411" xr:uid="{00000000-0005-0000-0000-0000C9030000}"/>
    <cellStyle name="計算 4 2 2 2" xfId="1412" xr:uid="{00000000-0005-0000-0000-0000CA030000}"/>
    <cellStyle name="計算 4 2 3" xfId="1413" xr:uid="{00000000-0005-0000-0000-0000CB030000}"/>
    <cellStyle name="計算 4 3" xfId="819" xr:uid="{00000000-0005-0000-0000-0000CC030000}"/>
    <cellStyle name="計算 4 3 2" xfId="1414" xr:uid="{00000000-0005-0000-0000-0000CD030000}"/>
    <cellStyle name="計算 4 4" xfId="1619" xr:uid="{00000000-0005-0000-0000-0000CE030000}"/>
    <cellStyle name="計算 4 4 2" xfId="1620" xr:uid="{00000000-0005-0000-0000-0000CF030000}"/>
    <cellStyle name="計算 4 5" xfId="1621" xr:uid="{00000000-0005-0000-0000-0000D0030000}"/>
    <cellStyle name="計算 4 6" xfId="1622" xr:uid="{00000000-0005-0000-0000-0000D1030000}"/>
    <cellStyle name="計算 4 6 2" xfId="1623" xr:uid="{00000000-0005-0000-0000-0000D2030000}"/>
    <cellStyle name="計算 5" xfId="820" xr:uid="{00000000-0005-0000-0000-0000D3030000}"/>
    <cellStyle name="計算 6" xfId="821" xr:uid="{00000000-0005-0000-0000-0000D4030000}"/>
    <cellStyle name="計算 7" xfId="822" xr:uid="{00000000-0005-0000-0000-0000D5030000}"/>
    <cellStyle name="計算 8" xfId="823" xr:uid="{00000000-0005-0000-0000-0000D6030000}"/>
    <cellStyle name="計算 9" xfId="824" xr:uid="{00000000-0005-0000-0000-0000D7030000}"/>
    <cellStyle name="警告文 10" xfId="825" xr:uid="{00000000-0005-0000-0000-0000D8030000}"/>
    <cellStyle name="警告文 11" xfId="826" xr:uid="{00000000-0005-0000-0000-0000D9030000}"/>
    <cellStyle name="警告文 12" xfId="827" xr:uid="{00000000-0005-0000-0000-0000DA030000}"/>
    <cellStyle name="警告文 13" xfId="828" xr:uid="{00000000-0005-0000-0000-0000DB030000}"/>
    <cellStyle name="警告文 14" xfId="829" xr:uid="{00000000-0005-0000-0000-0000DC030000}"/>
    <cellStyle name="警告文 15" xfId="830" xr:uid="{00000000-0005-0000-0000-0000DD030000}"/>
    <cellStyle name="警告文 16" xfId="831" xr:uid="{00000000-0005-0000-0000-0000DE030000}"/>
    <cellStyle name="警告文 17" xfId="832" xr:uid="{00000000-0005-0000-0000-0000DF030000}"/>
    <cellStyle name="警告文 18" xfId="833" xr:uid="{00000000-0005-0000-0000-0000E0030000}"/>
    <cellStyle name="警告文 19" xfId="834" xr:uid="{00000000-0005-0000-0000-0000E1030000}"/>
    <cellStyle name="警告文 2" xfId="835" xr:uid="{00000000-0005-0000-0000-0000E2030000}"/>
    <cellStyle name="警告文 2 2" xfId="836" xr:uid="{00000000-0005-0000-0000-0000E3030000}"/>
    <cellStyle name="警告文 20" xfId="837" xr:uid="{00000000-0005-0000-0000-0000E4030000}"/>
    <cellStyle name="警告文 21" xfId="838" xr:uid="{00000000-0005-0000-0000-0000E5030000}"/>
    <cellStyle name="警告文 22" xfId="839" xr:uid="{00000000-0005-0000-0000-0000E6030000}"/>
    <cellStyle name="警告文 23" xfId="840" xr:uid="{00000000-0005-0000-0000-0000E7030000}"/>
    <cellStyle name="警告文 24" xfId="841" xr:uid="{00000000-0005-0000-0000-0000E8030000}"/>
    <cellStyle name="警告文 25" xfId="842" xr:uid="{00000000-0005-0000-0000-0000E9030000}"/>
    <cellStyle name="警告文 3" xfId="843" xr:uid="{00000000-0005-0000-0000-0000EA030000}"/>
    <cellStyle name="警告文 3 2" xfId="844" xr:uid="{00000000-0005-0000-0000-0000EB030000}"/>
    <cellStyle name="警告文 4" xfId="845" xr:uid="{00000000-0005-0000-0000-0000EC030000}"/>
    <cellStyle name="警告文 5" xfId="846" xr:uid="{00000000-0005-0000-0000-0000ED030000}"/>
    <cellStyle name="警告文 6" xfId="847" xr:uid="{00000000-0005-0000-0000-0000EE030000}"/>
    <cellStyle name="警告文 7" xfId="848" xr:uid="{00000000-0005-0000-0000-0000EF030000}"/>
    <cellStyle name="警告文 8" xfId="849" xr:uid="{00000000-0005-0000-0000-0000F0030000}"/>
    <cellStyle name="警告文 9" xfId="850" xr:uid="{00000000-0005-0000-0000-0000F1030000}"/>
    <cellStyle name="桁区切り 2" xfId="851" xr:uid="{00000000-0005-0000-0000-0000F3030000}"/>
    <cellStyle name="桁区切り 2 2" xfId="852" xr:uid="{00000000-0005-0000-0000-0000F4030000}"/>
    <cellStyle name="桁区切り 2 2 2" xfId="853" xr:uid="{00000000-0005-0000-0000-0000F5030000}"/>
    <cellStyle name="桁区切り 2 2 2 2" xfId="1624" xr:uid="{00000000-0005-0000-0000-0000F6030000}"/>
    <cellStyle name="桁区切り 2 2 2 2 2" xfId="1625" xr:uid="{00000000-0005-0000-0000-0000F7030000}"/>
    <cellStyle name="桁区切り 2 2 2 3" xfId="1626" xr:uid="{00000000-0005-0000-0000-0000F8030000}"/>
    <cellStyle name="桁区切り 2 2 2 4" xfId="1821" xr:uid="{00000000-0005-0000-0000-0000F9030000}"/>
    <cellStyle name="桁区切り 2 2 3" xfId="1627" xr:uid="{00000000-0005-0000-0000-0000FA030000}"/>
    <cellStyle name="桁区切り 2 2 3 2" xfId="1628" xr:uid="{00000000-0005-0000-0000-0000FB030000}"/>
    <cellStyle name="桁区切り 2 2 3 2 2" xfId="1629" xr:uid="{00000000-0005-0000-0000-0000FC030000}"/>
    <cellStyle name="桁区切り 2 2 3 3" xfId="1630" xr:uid="{00000000-0005-0000-0000-0000FD030000}"/>
    <cellStyle name="桁区切り 2 2 3 3 2" xfId="1631" xr:uid="{00000000-0005-0000-0000-0000FE030000}"/>
    <cellStyle name="桁区切り 2 2 3 4" xfId="1632" xr:uid="{00000000-0005-0000-0000-0000FF030000}"/>
    <cellStyle name="桁区切り 2 2 4" xfId="1633" xr:uid="{00000000-0005-0000-0000-000000040000}"/>
    <cellStyle name="桁区切り 2 2 5" xfId="1822" xr:uid="{00000000-0005-0000-0000-000001040000}"/>
    <cellStyle name="桁区切り 2 3" xfId="854" xr:uid="{00000000-0005-0000-0000-000002040000}"/>
    <cellStyle name="桁区切り 2 3 2" xfId="1634" xr:uid="{00000000-0005-0000-0000-000003040000}"/>
    <cellStyle name="桁区切り 2 3 2 2" xfId="1635" xr:uid="{00000000-0005-0000-0000-000004040000}"/>
    <cellStyle name="桁区切り 2 3 3" xfId="1636" xr:uid="{00000000-0005-0000-0000-000005040000}"/>
    <cellStyle name="桁区切り 2 3 4" xfId="1823" xr:uid="{00000000-0005-0000-0000-000006040000}"/>
    <cellStyle name="桁区切り 2 4" xfId="1415" xr:uid="{00000000-0005-0000-0000-000007040000}"/>
    <cellStyle name="桁区切り 2 4 2" xfId="1824" xr:uid="{00000000-0005-0000-0000-000008040000}"/>
    <cellStyle name="桁区切り 2 5" xfId="1416" xr:uid="{00000000-0005-0000-0000-000009040000}"/>
    <cellStyle name="桁区切り 2 5 2" xfId="1417" xr:uid="{00000000-0005-0000-0000-00000A040000}"/>
    <cellStyle name="桁区切り 2 5 3" xfId="1418" xr:uid="{00000000-0005-0000-0000-00000B040000}"/>
    <cellStyle name="桁区切り 2 5 3 2" xfId="1419" xr:uid="{00000000-0005-0000-0000-00000C040000}"/>
    <cellStyle name="桁区切り 2 6" xfId="1420" xr:uid="{00000000-0005-0000-0000-00000D040000}"/>
    <cellStyle name="桁区切り 2 6 2" xfId="1562" xr:uid="{00000000-0005-0000-0000-00000E040000}"/>
    <cellStyle name="桁区切り 2 7" xfId="1421" xr:uid="{00000000-0005-0000-0000-00000F040000}"/>
    <cellStyle name="桁区切り 2 8" xfId="1422" xr:uid="{00000000-0005-0000-0000-000010040000}"/>
    <cellStyle name="桁区切り 2 8 2" xfId="1423" xr:uid="{00000000-0005-0000-0000-000011040000}"/>
    <cellStyle name="桁区切り 2 8 2 2" xfId="1424" xr:uid="{00000000-0005-0000-0000-000012040000}"/>
    <cellStyle name="桁区切り 2 8 2 2 2" xfId="1425" xr:uid="{00000000-0005-0000-0000-000013040000}"/>
    <cellStyle name="桁区切り 2 8 2 2 2 2" xfId="1426" xr:uid="{00000000-0005-0000-0000-000014040000}"/>
    <cellStyle name="桁区切り 2 8 2 2 2 2 2" xfId="1427" xr:uid="{00000000-0005-0000-0000-000015040000}"/>
    <cellStyle name="桁区切り 2 8 2 3" xfId="1428" xr:uid="{00000000-0005-0000-0000-000016040000}"/>
    <cellStyle name="桁区切り 2 8 2 3 2" xfId="1429" xr:uid="{00000000-0005-0000-0000-000017040000}"/>
    <cellStyle name="桁区切り 2 8 2 3 2 2" xfId="1430" xr:uid="{00000000-0005-0000-0000-000018040000}"/>
    <cellStyle name="桁区切り 2 9" xfId="1551" xr:uid="{00000000-0005-0000-0000-000019040000}"/>
    <cellStyle name="桁区切り 3" xfId="855" xr:uid="{00000000-0005-0000-0000-00001A040000}"/>
    <cellStyle name="桁区切り 3 2" xfId="856" xr:uid="{00000000-0005-0000-0000-00001B040000}"/>
    <cellStyle name="桁区切り 3 3" xfId="1637" xr:uid="{00000000-0005-0000-0000-00001C040000}"/>
    <cellStyle name="桁区切り 3 3 2" xfId="1638" xr:uid="{00000000-0005-0000-0000-00001D040000}"/>
    <cellStyle name="桁区切り 3 3 2 2" xfId="1639" xr:uid="{00000000-0005-0000-0000-00001E040000}"/>
    <cellStyle name="桁区切り 3 3 3" xfId="1640" xr:uid="{00000000-0005-0000-0000-00001F040000}"/>
    <cellStyle name="桁区切り 3 4" xfId="1641" xr:uid="{00000000-0005-0000-0000-000020040000}"/>
    <cellStyle name="桁区切り 3 4 2" xfId="1642" xr:uid="{00000000-0005-0000-0000-000021040000}"/>
    <cellStyle name="桁区切り 3 5" xfId="1431" xr:uid="{00000000-0005-0000-0000-000022040000}"/>
    <cellStyle name="桁区切り 3 6" xfId="1825" xr:uid="{00000000-0005-0000-0000-000023040000}"/>
    <cellStyle name="桁区切り 4" xfId="857" xr:uid="{00000000-0005-0000-0000-000024040000}"/>
    <cellStyle name="桁区切り 4 2" xfId="1432" xr:uid="{00000000-0005-0000-0000-000025040000}"/>
    <cellStyle name="桁区切り 4 2 2" xfId="1643" xr:uid="{00000000-0005-0000-0000-000026040000}"/>
    <cellStyle name="桁区切り 4 2 2 2" xfId="1644" xr:uid="{00000000-0005-0000-0000-000027040000}"/>
    <cellStyle name="桁区切り 4 2 3" xfId="1645" xr:uid="{00000000-0005-0000-0000-000028040000}"/>
    <cellStyle name="桁区切り 4 2 4" xfId="1826" xr:uid="{00000000-0005-0000-0000-000029040000}"/>
    <cellStyle name="桁区切り 4 3" xfId="1646" xr:uid="{00000000-0005-0000-0000-00002A040000}"/>
    <cellStyle name="桁区切り 4 3 2" xfId="1647" xr:uid="{00000000-0005-0000-0000-00002B040000}"/>
    <cellStyle name="桁区切り 4 4" xfId="1648" xr:uid="{00000000-0005-0000-0000-00002C040000}"/>
    <cellStyle name="桁区切り 4 5" xfId="1827" xr:uid="{00000000-0005-0000-0000-00002D040000}"/>
    <cellStyle name="桁区切り 5" xfId="1433" xr:uid="{00000000-0005-0000-0000-00002E040000}"/>
    <cellStyle name="桁区切り 5 2" xfId="1563" xr:uid="{00000000-0005-0000-0000-00002F040000}"/>
    <cellStyle name="桁区切り 5 2 2" xfId="1564" xr:uid="{00000000-0005-0000-0000-000030040000}"/>
    <cellStyle name="桁区切り 5 3" xfId="1565" xr:uid="{00000000-0005-0000-0000-000031040000}"/>
    <cellStyle name="桁区切り 6" xfId="1434" xr:uid="{00000000-0005-0000-0000-000032040000}"/>
    <cellStyle name="桁区切り 6 2" xfId="1828" xr:uid="{00000000-0005-0000-0000-000033040000}"/>
    <cellStyle name="桁区切り 7" xfId="1435" xr:uid="{00000000-0005-0000-0000-000034040000}"/>
    <cellStyle name="桁区切り 7 2" xfId="1829" xr:uid="{00000000-0005-0000-0000-000035040000}"/>
    <cellStyle name="桁区切り 8" xfId="1436" xr:uid="{00000000-0005-0000-0000-000036040000}"/>
    <cellStyle name="桁区切り 8 2" xfId="1437" xr:uid="{00000000-0005-0000-0000-000037040000}"/>
    <cellStyle name="桁区切り 9" xfId="1649" xr:uid="{00000000-0005-0000-0000-000038040000}"/>
    <cellStyle name="桁区切り 9 2" xfId="1650" xr:uid="{00000000-0005-0000-0000-000039040000}"/>
    <cellStyle name="桁区切り 9 2 2" xfId="1651" xr:uid="{00000000-0005-0000-0000-00003A040000}"/>
    <cellStyle name="見出し 1 10" xfId="858" xr:uid="{00000000-0005-0000-0000-00003B040000}"/>
    <cellStyle name="見出し 1 11" xfId="859" xr:uid="{00000000-0005-0000-0000-00003C040000}"/>
    <cellStyle name="見出し 1 12" xfId="860" xr:uid="{00000000-0005-0000-0000-00003D040000}"/>
    <cellStyle name="見出し 1 13" xfId="861" xr:uid="{00000000-0005-0000-0000-00003E040000}"/>
    <cellStyle name="見出し 1 14" xfId="862" xr:uid="{00000000-0005-0000-0000-00003F040000}"/>
    <cellStyle name="見出し 1 15" xfId="863" xr:uid="{00000000-0005-0000-0000-000040040000}"/>
    <cellStyle name="見出し 1 16" xfId="864" xr:uid="{00000000-0005-0000-0000-000041040000}"/>
    <cellStyle name="見出し 1 17" xfId="865" xr:uid="{00000000-0005-0000-0000-000042040000}"/>
    <cellStyle name="見出し 1 18" xfId="866" xr:uid="{00000000-0005-0000-0000-000043040000}"/>
    <cellStyle name="見出し 1 19" xfId="867" xr:uid="{00000000-0005-0000-0000-000044040000}"/>
    <cellStyle name="見出し 1 2" xfId="868" xr:uid="{00000000-0005-0000-0000-000045040000}"/>
    <cellStyle name="見出し 1 2 2" xfId="869" xr:uid="{00000000-0005-0000-0000-000046040000}"/>
    <cellStyle name="見出し 1 20" xfId="870" xr:uid="{00000000-0005-0000-0000-000047040000}"/>
    <cellStyle name="見出し 1 21" xfId="871" xr:uid="{00000000-0005-0000-0000-000048040000}"/>
    <cellStyle name="見出し 1 22" xfId="872" xr:uid="{00000000-0005-0000-0000-000049040000}"/>
    <cellStyle name="見出し 1 23" xfId="873" xr:uid="{00000000-0005-0000-0000-00004A040000}"/>
    <cellStyle name="見出し 1 24" xfId="874" xr:uid="{00000000-0005-0000-0000-00004B040000}"/>
    <cellStyle name="見出し 1 25" xfId="875" xr:uid="{00000000-0005-0000-0000-00004C040000}"/>
    <cellStyle name="見出し 1 3" xfId="876" xr:uid="{00000000-0005-0000-0000-00004D040000}"/>
    <cellStyle name="見出し 1 3 2" xfId="877" xr:uid="{00000000-0005-0000-0000-00004E040000}"/>
    <cellStyle name="見出し 1 4" xfId="878" xr:uid="{00000000-0005-0000-0000-00004F040000}"/>
    <cellStyle name="見出し 1 5" xfId="879" xr:uid="{00000000-0005-0000-0000-000050040000}"/>
    <cellStyle name="見出し 1 6" xfId="880" xr:uid="{00000000-0005-0000-0000-000051040000}"/>
    <cellStyle name="見出し 1 7" xfId="881" xr:uid="{00000000-0005-0000-0000-000052040000}"/>
    <cellStyle name="見出し 1 8" xfId="882" xr:uid="{00000000-0005-0000-0000-000053040000}"/>
    <cellStyle name="見出し 1 9" xfId="883" xr:uid="{00000000-0005-0000-0000-000054040000}"/>
    <cellStyle name="見出し 2 10" xfId="884" xr:uid="{00000000-0005-0000-0000-000055040000}"/>
    <cellStyle name="見出し 2 11" xfId="885" xr:uid="{00000000-0005-0000-0000-000056040000}"/>
    <cellStyle name="見出し 2 12" xfId="886" xr:uid="{00000000-0005-0000-0000-000057040000}"/>
    <cellStyle name="見出し 2 13" xfId="887" xr:uid="{00000000-0005-0000-0000-000058040000}"/>
    <cellStyle name="見出し 2 14" xfId="888" xr:uid="{00000000-0005-0000-0000-000059040000}"/>
    <cellStyle name="見出し 2 15" xfId="889" xr:uid="{00000000-0005-0000-0000-00005A040000}"/>
    <cellStyle name="見出し 2 16" xfId="890" xr:uid="{00000000-0005-0000-0000-00005B040000}"/>
    <cellStyle name="見出し 2 17" xfId="891" xr:uid="{00000000-0005-0000-0000-00005C040000}"/>
    <cellStyle name="見出し 2 18" xfId="892" xr:uid="{00000000-0005-0000-0000-00005D040000}"/>
    <cellStyle name="見出し 2 19" xfId="893" xr:uid="{00000000-0005-0000-0000-00005E040000}"/>
    <cellStyle name="見出し 2 2" xfId="894" xr:uid="{00000000-0005-0000-0000-00005F040000}"/>
    <cellStyle name="見出し 2 2 2" xfId="895" xr:uid="{00000000-0005-0000-0000-000060040000}"/>
    <cellStyle name="見出し 2 20" xfId="896" xr:uid="{00000000-0005-0000-0000-000061040000}"/>
    <cellStyle name="見出し 2 21" xfId="897" xr:uid="{00000000-0005-0000-0000-000062040000}"/>
    <cellStyle name="見出し 2 22" xfId="898" xr:uid="{00000000-0005-0000-0000-000063040000}"/>
    <cellStyle name="見出し 2 23" xfId="899" xr:uid="{00000000-0005-0000-0000-000064040000}"/>
    <cellStyle name="見出し 2 24" xfId="900" xr:uid="{00000000-0005-0000-0000-000065040000}"/>
    <cellStyle name="見出し 2 25" xfId="901" xr:uid="{00000000-0005-0000-0000-000066040000}"/>
    <cellStyle name="見出し 2 3" xfId="902" xr:uid="{00000000-0005-0000-0000-000067040000}"/>
    <cellStyle name="見出し 2 3 2" xfId="903" xr:uid="{00000000-0005-0000-0000-000068040000}"/>
    <cellStyle name="見出し 2 4" xfId="904" xr:uid="{00000000-0005-0000-0000-000069040000}"/>
    <cellStyle name="見出し 2 5" xfId="905" xr:uid="{00000000-0005-0000-0000-00006A040000}"/>
    <cellStyle name="見出し 2 6" xfId="906" xr:uid="{00000000-0005-0000-0000-00006B040000}"/>
    <cellStyle name="見出し 2 7" xfId="907" xr:uid="{00000000-0005-0000-0000-00006C040000}"/>
    <cellStyle name="見出し 2 8" xfId="908" xr:uid="{00000000-0005-0000-0000-00006D040000}"/>
    <cellStyle name="見出し 2 9" xfId="909" xr:uid="{00000000-0005-0000-0000-00006E040000}"/>
    <cellStyle name="見出し 3 10" xfId="910" xr:uid="{00000000-0005-0000-0000-00006F040000}"/>
    <cellStyle name="見出し 3 11" xfId="911" xr:uid="{00000000-0005-0000-0000-000070040000}"/>
    <cellStyle name="見出し 3 12" xfId="912" xr:uid="{00000000-0005-0000-0000-000071040000}"/>
    <cellStyle name="見出し 3 13" xfId="913" xr:uid="{00000000-0005-0000-0000-000072040000}"/>
    <cellStyle name="見出し 3 14" xfId="914" xr:uid="{00000000-0005-0000-0000-000073040000}"/>
    <cellStyle name="見出し 3 15" xfId="915" xr:uid="{00000000-0005-0000-0000-000074040000}"/>
    <cellStyle name="見出し 3 16" xfId="916" xr:uid="{00000000-0005-0000-0000-000075040000}"/>
    <cellStyle name="見出し 3 17" xfId="917" xr:uid="{00000000-0005-0000-0000-000076040000}"/>
    <cellStyle name="見出し 3 18" xfId="918" xr:uid="{00000000-0005-0000-0000-000077040000}"/>
    <cellStyle name="見出し 3 19" xfId="919" xr:uid="{00000000-0005-0000-0000-000078040000}"/>
    <cellStyle name="見出し 3 2" xfId="920" xr:uid="{00000000-0005-0000-0000-000079040000}"/>
    <cellStyle name="見出し 3 2 2" xfId="921" xr:uid="{00000000-0005-0000-0000-00007A040000}"/>
    <cellStyle name="見出し 3 20" xfId="922" xr:uid="{00000000-0005-0000-0000-00007B040000}"/>
    <cellStyle name="見出し 3 21" xfId="923" xr:uid="{00000000-0005-0000-0000-00007C040000}"/>
    <cellStyle name="見出し 3 22" xfId="924" xr:uid="{00000000-0005-0000-0000-00007D040000}"/>
    <cellStyle name="見出し 3 23" xfId="925" xr:uid="{00000000-0005-0000-0000-00007E040000}"/>
    <cellStyle name="見出し 3 24" xfId="926" xr:uid="{00000000-0005-0000-0000-00007F040000}"/>
    <cellStyle name="見出し 3 25" xfId="927" xr:uid="{00000000-0005-0000-0000-000080040000}"/>
    <cellStyle name="見出し 3 3" xfId="928" xr:uid="{00000000-0005-0000-0000-000081040000}"/>
    <cellStyle name="見出し 3 3 2" xfId="929" xr:uid="{00000000-0005-0000-0000-000082040000}"/>
    <cellStyle name="見出し 3 4" xfId="930" xr:uid="{00000000-0005-0000-0000-000083040000}"/>
    <cellStyle name="見出し 3 5" xfId="931" xr:uid="{00000000-0005-0000-0000-000084040000}"/>
    <cellStyle name="見出し 3 6" xfId="932" xr:uid="{00000000-0005-0000-0000-000085040000}"/>
    <cellStyle name="見出し 3 7" xfId="933" xr:uid="{00000000-0005-0000-0000-000086040000}"/>
    <cellStyle name="見出し 3 8" xfId="934" xr:uid="{00000000-0005-0000-0000-000087040000}"/>
    <cellStyle name="見出し 3 9" xfId="935" xr:uid="{00000000-0005-0000-0000-000088040000}"/>
    <cellStyle name="見出し 4 10" xfId="936" xr:uid="{00000000-0005-0000-0000-000089040000}"/>
    <cellStyle name="見出し 4 11" xfId="937" xr:uid="{00000000-0005-0000-0000-00008A040000}"/>
    <cellStyle name="見出し 4 12" xfId="938" xr:uid="{00000000-0005-0000-0000-00008B040000}"/>
    <cellStyle name="見出し 4 13" xfId="939" xr:uid="{00000000-0005-0000-0000-00008C040000}"/>
    <cellStyle name="見出し 4 14" xfId="940" xr:uid="{00000000-0005-0000-0000-00008D040000}"/>
    <cellStyle name="見出し 4 15" xfId="941" xr:uid="{00000000-0005-0000-0000-00008E040000}"/>
    <cellStyle name="見出し 4 16" xfId="942" xr:uid="{00000000-0005-0000-0000-00008F040000}"/>
    <cellStyle name="見出し 4 17" xfId="943" xr:uid="{00000000-0005-0000-0000-000090040000}"/>
    <cellStyle name="見出し 4 18" xfId="944" xr:uid="{00000000-0005-0000-0000-000091040000}"/>
    <cellStyle name="見出し 4 19" xfId="945" xr:uid="{00000000-0005-0000-0000-000092040000}"/>
    <cellStyle name="見出し 4 2" xfId="946" xr:uid="{00000000-0005-0000-0000-000093040000}"/>
    <cellStyle name="見出し 4 2 2" xfId="947" xr:uid="{00000000-0005-0000-0000-000094040000}"/>
    <cellStyle name="見出し 4 20" xfId="948" xr:uid="{00000000-0005-0000-0000-000095040000}"/>
    <cellStyle name="見出し 4 21" xfId="949" xr:uid="{00000000-0005-0000-0000-000096040000}"/>
    <cellStyle name="見出し 4 22" xfId="950" xr:uid="{00000000-0005-0000-0000-000097040000}"/>
    <cellStyle name="見出し 4 23" xfId="951" xr:uid="{00000000-0005-0000-0000-000098040000}"/>
    <cellStyle name="見出し 4 24" xfId="952" xr:uid="{00000000-0005-0000-0000-000099040000}"/>
    <cellStyle name="見出し 4 25" xfId="953" xr:uid="{00000000-0005-0000-0000-00009A040000}"/>
    <cellStyle name="見出し 4 3" xfId="954" xr:uid="{00000000-0005-0000-0000-00009B040000}"/>
    <cellStyle name="見出し 4 3 2" xfId="955" xr:uid="{00000000-0005-0000-0000-00009C040000}"/>
    <cellStyle name="見出し 4 4" xfId="956" xr:uid="{00000000-0005-0000-0000-00009D040000}"/>
    <cellStyle name="見出し 4 5" xfId="957" xr:uid="{00000000-0005-0000-0000-00009E040000}"/>
    <cellStyle name="見出し 4 6" xfId="958" xr:uid="{00000000-0005-0000-0000-00009F040000}"/>
    <cellStyle name="見出し 4 7" xfId="959" xr:uid="{00000000-0005-0000-0000-0000A0040000}"/>
    <cellStyle name="見出し 4 8" xfId="960" xr:uid="{00000000-0005-0000-0000-0000A1040000}"/>
    <cellStyle name="見出し 4 9" xfId="961" xr:uid="{00000000-0005-0000-0000-0000A2040000}"/>
    <cellStyle name="集計 10" xfId="962" xr:uid="{00000000-0005-0000-0000-0000A3040000}"/>
    <cellStyle name="集計 11" xfId="963" xr:uid="{00000000-0005-0000-0000-0000A4040000}"/>
    <cellStyle name="集計 12" xfId="964" xr:uid="{00000000-0005-0000-0000-0000A5040000}"/>
    <cellStyle name="集計 13" xfId="965" xr:uid="{00000000-0005-0000-0000-0000A6040000}"/>
    <cellStyle name="集計 14" xfId="966" xr:uid="{00000000-0005-0000-0000-0000A7040000}"/>
    <cellStyle name="集計 15" xfId="967" xr:uid="{00000000-0005-0000-0000-0000A8040000}"/>
    <cellStyle name="集計 16" xfId="968" xr:uid="{00000000-0005-0000-0000-0000A9040000}"/>
    <cellStyle name="集計 17" xfId="969" xr:uid="{00000000-0005-0000-0000-0000AA040000}"/>
    <cellStyle name="集計 18" xfId="970" xr:uid="{00000000-0005-0000-0000-0000AB040000}"/>
    <cellStyle name="集計 19" xfId="971" xr:uid="{00000000-0005-0000-0000-0000AC040000}"/>
    <cellStyle name="集計 2" xfId="972" xr:uid="{00000000-0005-0000-0000-0000AD040000}"/>
    <cellStyle name="集計 2 2" xfId="973" xr:uid="{00000000-0005-0000-0000-0000AE040000}"/>
    <cellStyle name="集計 2 2 2" xfId="974" xr:uid="{00000000-0005-0000-0000-0000AF040000}"/>
    <cellStyle name="集計 2 2 2 2" xfId="1438" xr:uid="{00000000-0005-0000-0000-0000B0040000}"/>
    <cellStyle name="集計 2 2 2 2 2" xfId="1439" xr:uid="{00000000-0005-0000-0000-0000B1040000}"/>
    <cellStyle name="集計 2 2 2 3" xfId="1440" xr:uid="{00000000-0005-0000-0000-0000B2040000}"/>
    <cellStyle name="集計 2 2 3" xfId="975" xr:uid="{00000000-0005-0000-0000-0000B3040000}"/>
    <cellStyle name="集計 2 2 3 2" xfId="1441" xr:uid="{00000000-0005-0000-0000-0000B4040000}"/>
    <cellStyle name="集計 2 2 4" xfId="1652" xr:uid="{00000000-0005-0000-0000-0000B5040000}"/>
    <cellStyle name="集計 2 2 4 2" xfId="1653" xr:uid="{00000000-0005-0000-0000-0000B6040000}"/>
    <cellStyle name="集計 2 2 5" xfId="1654" xr:uid="{00000000-0005-0000-0000-0000B7040000}"/>
    <cellStyle name="集計 2 2 5 2" xfId="1655" xr:uid="{00000000-0005-0000-0000-0000B8040000}"/>
    <cellStyle name="集計 2 2 6" xfId="1656" xr:uid="{00000000-0005-0000-0000-0000B9040000}"/>
    <cellStyle name="集計 2 3" xfId="1830" xr:uid="{00000000-0005-0000-0000-0000BA040000}"/>
    <cellStyle name="集計 2 3 2" xfId="1831" xr:uid="{00000000-0005-0000-0000-0000BB040000}"/>
    <cellStyle name="集計 2 3 2 2" xfId="1832" xr:uid="{00000000-0005-0000-0000-0000BC040000}"/>
    <cellStyle name="集計 2 3 3" xfId="1833" xr:uid="{00000000-0005-0000-0000-0000BD040000}"/>
    <cellStyle name="集計 2 4" xfId="1834" xr:uid="{00000000-0005-0000-0000-0000BE040000}"/>
    <cellStyle name="集計 2 4 2" xfId="1835" xr:uid="{00000000-0005-0000-0000-0000BF040000}"/>
    <cellStyle name="集計 2 4 2 2" xfId="1836" xr:uid="{00000000-0005-0000-0000-0000C0040000}"/>
    <cellStyle name="集計 2 4 3" xfId="1837" xr:uid="{00000000-0005-0000-0000-0000C1040000}"/>
    <cellStyle name="集計 2 5" xfId="1838" xr:uid="{00000000-0005-0000-0000-0000C2040000}"/>
    <cellStyle name="集計 2 5 2" xfId="1839" xr:uid="{00000000-0005-0000-0000-0000C3040000}"/>
    <cellStyle name="集計 2 6" xfId="1840" xr:uid="{00000000-0005-0000-0000-0000C4040000}"/>
    <cellStyle name="集計 20" xfId="976" xr:uid="{00000000-0005-0000-0000-0000C5040000}"/>
    <cellStyle name="集計 21" xfId="977" xr:uid="{00000000-0005-0000-0000-0000C6040000}"/>
    <cellStyle name="集計 22" xfId="978" xr:uid="{00000000-0005-0000-0000-0000C7040000}"/>
    <cellStyle name="集計 23" xfId="979" xr:uid="{00000000-0005-0000-0000-0000C8040000}"/>
    <cellStyle name="集計 24" xfId="980" xr:uid="{00000000-0005-0000-0000-0000C9040000}"/>
    <cellStyle name="集計 25" xfId="981" xr:uid="{00000000-0005-0000-0000-0000CA040000}"/>
    <cellStyle name="集計 3" xfId="982" xr:uid="{00000000-0005-0000-0000-0000CB040000}"/>
    <cellStyle name="集計 3 2" xfId="983" xr:uid="{00000000-0005-0000-0000-0000CC040000}"/>
    <cellStyle name="集計 3 2 2" xfId="1442" xr:uid="{00000000-0005-0000-0000-0000CD040000}"/>
    <cellStyle name="集計 3 2 2 2" xfId="1443" xr:uid="{00000000-0005-0000-0000-0000CE040000}"/>
    <cellStyle name="集計 3 2 3" xfId="1444" xr:uid="{00000000-0005-0000-0000-0000CF040000}"/>
    <cellStyle name="集計 3 3" xfId="984" xr:uid="{00000000-0005-0000-0000-0000D0040000}"/>
    <cellStyle name="集計 3 3 2" xfId="1445" xr:uid="{00000000-0005-0000-0000-0000D1040000}"/>
    <cellStyle name="集計 3 3 2 2" xfId="1841" xr:uid="{00000000-0005-0000-0000-0000D2040000}"/>
    <cellStyle name="集計 3 3 3" xfId="1842" xr:uid="{00000000-0005-0000-0000-0000D3040000}"/>
    <cellStyle name="集計 3 4" xfId="1657" xr:uid="{00000000-0005-0000-0000-0000D4040000}"/>
    <cellStyle name="集計 3 4 2" xfId="1658" xr:uid="{00000000-0005-0000-0000-0000D5040000}"/>
    <cellStyle name="集計 3 4 2 2" xfId="1843" xr:uid="{00000000-0005-0000-0000-0000D6040000}"/>
    <cellStyle name="集計 3 4 3" xfId="1844" xr:uid="{00000000-0005-0000-0000-0000D7040000}"/>
    <cellStyle name="集計 3 5" xfId="1659" xr:uid="{00000000-0005-0000-0000-0000D8040000}"/>
    <cellStyle name="集計 3 5 2" xfId="1660" xr:uid="{00000000-0005-0000-0000-0000D9040000}"/>
    <cellStyle name="集計 3 6" xfId="1661" xr:uid="{00000000-0005-0000-0000-0000DA040000}"/>
    <cellStyle name="集計 4" xfId="985" xr:uid="{00000000-0005-0000-0000-0000DB040000}"/>
    <cellStyle name="集計 4 2" xfId="986" xr:uid="{00000000-0005-0000-0000-0000DC040000}"/>
    <cellStyle name="集計 4 2 2" xfId="1446" xr:uid="{00000000-0005-0000-0000-0000DD040000}"/>
    <cellStyle name="集計 4 2 2 2" xfId="1447" xr:uid="{00000000-0005-0000-0000-0000DE040000}"/>
    <cellStyle name="集計 4 2 3" xfId="1448" xr:uid="{00000000-0005-0000-0000-0000DF040000}"/>
    <cellStyle name="集計 4 3" xfId="987" xr:uid="{00000000-0005-0000-0000-0000E0040000}"/>
    <cellStyle name="集計 4 3 2" xfId="1449" xr:uid="{00000000-0005-0000-0000-0000E1040000}"/>
    <cellStyle name="集計 4 4" xfId="1662" xr:uid="{00000000-0005-0000-0000-0000E2040000}"/>
    <cellStyle name="集計 4 4 2" xfId="1663" xr:uid="{00000000-0005-0000-0000-0000E3040000}"/>
    <cellStyle name="集計 4 5" xfId="1664" xr:uid="{00000000-0005-0000-0000-0000E4040000}"/>
    <cellStyle name="集計 4 5 2" xfId="1665" xr:uid="{00000000-0005-0000-0000-0000E5040000}"/>
    <cellStyle name="集計 4 6" xfId="1666" xr:uid="{00000000-0005-0000-0000-0000E6040000}"/>
    <cellStyle name="集計 5" xfId="988" xr:uid="{00000000-0005-0000-0000-0000E7040000}"/>
    <cellStyle name="集計 6" xfId="989" xr:uid="{00000000-0005-0000-0000-0000E8040000}"/>
    <cellStyle name="集計 7" xfId="990" xr:uid="{00000000-0005-0000-0000-0000E9040000}"/>
    <cellStyle name="集計 8" xfId="991" xr:uid="{00000000-0005-0000-0000-0000EA040000}"/>
    <cellStyle name="集計 9" xfId="992" xr:uid="{00000000-0005-0000-0000-0000EB040000}"/>
    <cellStyle name="出力 10" xfId="993" xr:uid="{00000000-0005-0000-0000-0000EC040000}"/>
    <cellStyle name="出力 11" xfId="994" xr:uid="{00000000-0005-0000-0000-0000ED040000}"/>
    <cellStyle name="出力 12" xfId="995" xr:uid="{00000000-0005-0000-0000-0000EE040000}"/>
    <cellStyle name="出力 13" xfId="996" xr:uid="{00000000-0005-0000-0000-0000EF040000}"/>
    <cellStyle name="出力 14" xfId="997" xr:uid="{00000000-0005-0000-0000-0000F0040000}"/>
    <cellStyle name="出力 15" xfId="998" xr:uid="{00000000-0005-0000-0000-0000F1040000}"/>
    <cellStyle name="出力 16" xfId="999" xr:uid="{00000000-0005-0000-0000-0000F2040000}"/>
    <cellStyle name="出力 17" xfId="1000" xr:uid="{00000000-0005-0000-0000-0000F3040000}"/>
    <cellStyle name="出力 18" xfId="1001" xr:uid="{00000000-0005-0000-0000-0000F4040000}"/>
    <cellStyle name="出力 19" xfId="1002" xr:uid="{00000000-0005-0000-0000-0000F5040000}"/>
    <cellStyle name="出力 2" xfId="1003" xr:uid="{00000000-0005-0000-0000-0000F6040000}"/>
    <cellStyle name="出力 2 2" xfId="1004" xr:uid="{00000000-0005-0000-0000-0000F7040000}"/>
    <cellStyle name="出力 2 2 2" xfId="1005" xr:uid="{00000000-0005-0000-0000-0000F8040000}"/>
    <cellStyle name="出力 2 2 2 2" xfId="1450" xr:uid="{00000000-0005-0000-0000-0000F9040000}"/>
    <cellStyle name="出力 2 2 2 2 2" xfId="1451" xr:uid="{00000000-0005-0000-0000-0000FA040000}"/>
    <cellStyle name="出力 2 2 2 3" xfId="1452" xr:uid="{00000000-0005-0000-0000-0000FB040000}"/>
    <cellStyle name="出力 2 2 3" xfId="1006" xr:uid="{00000000-0005-0000-0000-0000FC040000}"/>
    <cellStyle name="出力 2 2 3 2" xfId="1453" xr:uid="{00000000-0005-0000-0000-0000FD040000}"/>
    <cellStyle name="出力 2 2 4" xfId="1566" xr:uid="{00000000-0005-0000-0000-0000FE040000}"/>
    <cellStyle name="出力 2 2 4 2" xfId="1667" xr:uid="{00000000-0005-0000-0000-0000FF040000}"/>
    <cellStyle name="出力 2 2 5" xfId="1668" xr:uid="{00000000-0005-0000-0000-000000050000}"/>
    <cellStyle name="出力 2 2 5 2" xfId="1669" xr:uid="{00000000-0005-0000-0000-000001050000}"/>
    <cellStyle name="出力 2 2 6" xfId="1670" xr:uid="{00000000-0005-0000-0000-000002050000}"/>
    <cellStyle name="出力 2 3" xfId="1845" xr:uid="{00000000-0005-0000-0000-000003050000}"/>
    <cellStyle name="出力 2 3 2" xfId="1846" xr:uid="{00000000-0005-0000-0000-000004050000}"/>
    <cellStyle name="出力 2 3 2 2" xfId="1847" xr:uid="{00000000-0005-0000-0000-000005050000}"/>
    <cellStyle name="出力 2 3 3" xfId="1848" xr:uid="{00000000-0005-0000-0000-000006050000}"/>
    <cellStyle name="出力 2 4" xfId="1849" xr:uid="{00000000-0005-0000-0000-000007050000}"/>
    <cellStyle name="出力 2 4 2" xfId="1850" xr:uid="{00000000-0005-0000-0000-000008050000}"/>
    <cellStyle name="出力 2 4 2 2" xfId="1851" xr:uid="{00000000-0005-0000-0000-000009050000}"/>
    <cellStyle name="出力 2 4 3" xfId="1852" xr:uid="{00000000-0005-0000-0000-00000A050000}"/>
    <cellStyle name="出力 2 5" xfId="1853" xr:uid="{00000000-0005-0000-0000-00000B050000}"/>
    <cellStyle name="出力 2 5 2" xfId="1854" xr:uid="{00000000-0005-0000-0000-00000C050000}"/>
    <cellStyle name="出力 2 6" xfId="1855" xr:uid="{00000000-0005-0000-0000-00000D050000}"/>
    <cellStyle name="出力 20" xfId="1007" xr:uid="{00000000-0005-0000-0000-00000E050000}"/>
    <cellStyle name="出力 21" xfId="1008" xr:uid="{00000000-0005-0000-0000-00000F050000}"/>
    <cellStyle name="出力 22" xfId="1009" xr:uid="{00000000-0005-0000-0000-000010050000}"/>
    <cellStyle name="出力 23" xfId="1010" xr:uid="{00000000-0005-0000-0000-000011050000}"/>
    <cellStyle name="出力 24" xfId="1011" xr:uid="{00000000-0005-0000-0000-000012050000}"/>
    <cellStyle name="出力 25" xfId="1012" xr:uid="{00000000-0005-0000-0000-000013050000}"/>
    <cellStyle name="出力 3" xfId="1013" xr:uid="{00000000-0005-0000-0000-000014050000}"/>
    <cellStyle name="出力 3 2" xfId="1014" xr:uid="{00000000-0005-0000-0000-000015050000}"/>
    <cellStyle name="出力 3 2 2" xfId="1454" xr:uid="{00000000-0005-0000-0000-000016050000}"/>
    <cellStyle name="出力 3 2 2 2" xfId="1455" xr:uid="{00000000-0005-0000-0000-000017050000}"/>
    <cellStyle name="出力 3 2 3" xfId="1456" xr:uid="{00000000-0005-0000-0000-000018050000}"/>
    <cellStyle name="出力 3 3" xfId="1015" xr:uid="{00000000-0005-0000-0000-000019050000}"/>
    <cellStyle name="出力 3 3 2" xfId="1457" xr:uid="{00000000-0005-0000-0000-00001A050000}"/>
    <cellStyle name="出力 3 3 2 2" xfId="1856" xr:uid="{00000000-0005-0000-0000-00001B050000}"/>
    <cellStyle name="出力 3 3 3" xfId="1857" xr:uid="{00000000-0005-0000-0000-00001C050000}"/>
    <cellStyle name="出力 3 4" xfId="1567" xr:uid="{00000000-0005-0000-0000-00001D050000}"/>
    <cellStyle name="出力 3 4 2" xfId="1671" xr:uid="{00000000-0005-0000-0000-00001E050000}"/>
    <cellStyle name="出力 3 4 2 2" xfId="1858" xr:uid="{00000000-0005-0000-0000-00001F050000}"/>
    <cellStyle name="出力 3 4 3" xfId="1859" xr:uid="{00000000-0005-0000-0000-000020050000}"/>
    <cellStyle name="出力 3 5" xfId="1672" xr:uid="{00000000-0005-0000-0000-000021050000}"/>
    <cellStyle name="出力 3 5 2" xfId="1673" xr:uid="{00000000-0005-0000-0000-000022050000}"/>
    <cellStyle name="出力 3 6" xfId="1674" xr:uid="{00000000-0005-0000-0000-000023050000}"/>
    <cellStyle name="出力 4" xfId="1016" xr:uid="{00000000-0005-0000-0000-000024050000}"/>
    <cellStyle name="出力 4 2" xfId="1017" xr:uid="{00000000-0005-0000-0000-000025050000}"/>
    <cellStyle name="出力 4 2 2" xfId="1458" xr:uid="{00000000-0005-0000-0000-000026050000}"/>
    <cellStyle name="出力 4 2 2 2" xfId="1459" xr:uid="{00000000-0005-0000-0000-000027050000}"/>
    <cellStyle name="出力 4 2 3" xfId="1460" xr:uid="{00000000-0005-0000-0000-000028050000}"/>
    <cellStyle name="出力 4 3" xfId="1018" xr:uid="{00000000-0005-0000-0000-000029050000}"/>
    <cellStyle name="出力 4 3 2" xfId="1461" xr:uid="{00000000-0005-0000-0000-00002A050000}"/>
    <cellStyle name="出力 4 4" xfId="1568" xr:uid="{00000000-0005-0000-0000-00002B050000}"/>
    <cellStyle name="出力 4 4 2" xfId="1675" xr:uid="{00000000-0005-0000-0000-00002C050000}"/>
    <cellStyle name="出力 4 5" xfId="1676" xr:uid="{00000000-0005-0000-0000-00002D050000}"/>
    <cellStyle name="出力 4 5 2" xfId="1677" xr:uid="{00000000-0005-0000-0000-00002E050000}"/>
    <cellStyle name="出力 4 6" xfId="1678" xr:uid="{00000000-0005-0000-0000-00002F050000}"/>
    <cellStyle name="出力 5" xfId="1019" xr:uid="{00000000-0005-0000-0000-000030050000}"/>
    <cellStyle name="出力 6" xfId="1020" xr:uid="{00000000-0005-0000-0000-000031050000}"/>
    <cellStyle name="出力 7" xfId="1021" xr:uid="{00000000-0005-0000-0000-000032050000}"/>
    <cellStyle name="出力 8" xfId="1022" xr:uid="{00000000-0005-0000-0000-000033050000}"/>
    <cellStyle name="出力 9" xfId="1023" xr:uid="{00000000-0005-0000-0000-000034050000}"/>
    <cellStyle name="説明文 10" xfId="1024" xr:uid="{00000000-0005-0000-0000-000035050000}"/>
    <cellStyle name="説明文 11" xfId="1025" xr:uid="{00000000-0005-0000-0000-000036050000}"/>
    <cellStyle name="説明文 12" xfId="1026" xr:uid="{00000000-0005-0000-0000-000037050000}"/>
    <cellStyle name="説明文 13" xfId="1027" xr:uid="{00000000-0005-0000-0000-000038050000}"/>
    <cellStyle name="説明文 14" xfId="1028" xr:uid="{00000000-0005-0000-0000-000039050000}"/>
    <cellStyle name="説明文 15" xfId="1029" xr:uid="{00000000-0005-0000-0000-00003A050000}"/>
    <cellStyle name="説明文 16" xfId="1030" xr:uid="{00000000-0005-0000-0000-00003B050000}"/>
    <cellStyle name="説明文 17" xfId="1031" xr:uid="{00000000-0005-0000-0000-00003C050000}"/>
    <cellStyle name="説明文 18" xfId="1032" xr:uid="{00000000-0005-0000-0000-00003D050000}"/>
    <cellStyle name="説明文 19" xfId="1033" xr:uid="{00000000-0005-0000-0000-00003E050000}"/>
    <cellStyle name="説明文 2" xfId="1034" xr:uid="{00000000-0005-0000-0000-00003F050000}"/>
    <cellStyle name="説明文 2 2" xfId="1035" xr:uid="{00000000-0005-0000-0000-000040050000}"/>
    <cellStyle name="説明文 20" xfId="1036" xr:uid="{00000000-0005-0000-0000-000041050000}"/>
    <cellStyle name="説明文 21" xfId="1037" xr:uid="{00000000-0005-0000-0000-000042050000}"/>
    <cellStyle name="説明文 22" xfId="1038" xr:uid="{00000000-0005-0000-0000-000043050000}"/>
    <cellStyle name="説明文 23" xfId="1039" xr:uid="{00000000-0005-0000-0000-000044050000}"/>
    <cellStyle name="説明文 24" xfId="1040" xr:uid="{00000000-0005-0000-0000-000045050000}"/>
    <cellStyle name="説明文 25" xfId="1041" xr:uid="{00000000-0005-0000-0000-000046050000}"/>
    <cellStyle name="説明文 3" xfId="1042" xr:uid="{00000000-0005-0000-0000-000047050000}"/>
    <cellStyle name="説明文 3 2" xfId="1043" xr:uid="{00000000-0005-0000-0000-000048050000}"/>
    <cellStyle name="説明文 4" xfId="1044" xr:uid="{00000000-0005-0000-0000-000049050000}"/>
    <cellStyle name="説明文 5" xfId="1045" xr:uid="{00000000-0005-0000-0000-00004A050000}"/>
    <cellStyle name="説明文 6" xfId="1046" xr:uid="{00000000-0005-0000-0000-00004B050000}"/>
    <cellStyle name="説明文 7" xfId="1047" xr:uid="{00000000-0005-0000-0000-00004C050000}"/>
    <cellStyle name="説明文 8" xfId="1048" xr:uid="{00000000-0005-0000-0000-00004D050000}"/>
    <cellStyle name="説明文 9" xfId="1049" xr:uid="{00000000-0005-0000-0000-00004E050000}"/>
    <cellStyle name="通貨 2" xfId="1050" xr:uid="{00000000-0005-0000-0000-00004F050000}"/>
    <cellStyle name="通貨 3" xfId="1051" xr:uid="{00000000-0005-0000-0000-000050050000}"/>
    <cellStyle name="通貨 3 2" xfId="1052" xr:uid="{00000000-0005-0000-0000-000051050000}"/>
    <cellStyle name="入力 10" xfId="1053" xr:uid="{00000000-0005-0000-0000-000052050000}"/>
    <cellStyle name="入力 11" xfId="1054" xr:uid="{00000000-0005-0000-0000-000053050000}"/>
    <cellStyle name="入力 12" xfId="1055" xr:uid="{00000000-0005-0000-0000-000054050000}"/>
    <cellStyle name="入力 13" xfId="1056" xr:uid="{00000000-0005-0000-0000-000055050000}"/>
    <cellStyle name="入力 14" xfId="1057" xr:uid="{00000000-0005-0000-0000-000056050000}"/>
    <cellStyle name="入力 15" xfId="1058" xr:uid="{00000000-0005-0000-0000-000057050000}"/>
    <cellStyle name="入力 16" xfId="1059" xr:uid="{00000000-0005-0000-0000-000058050000}"/>
    <cellStyle name="入力 17" xfId="1060" xr:uid="{00000000-0005-0000-0000-000059050000}"/>
    <cellStyle name="入力 18" xfId="1061" xr:uid="{00000000-0005-0000-0000-00005A050000}"/>
    <cellStyle name="入力 19" xfId="1062" xr:uid="{00000000-0005-0000-0000-00005B050000}"/>
    <cellStyle name="入力 2" xfId="1063" xr:uid="{00000000-0005-0000-0000-00005C050000}"/>
    <cellStyle name="入力 2 2" xfId="1064" xr:uid="{00000000-0005-0000-0000-00005D050000}"/>
    <cellStyle name="入力 2 2 2" xfId="1065" xr:uid="{00000000-0005-0000-0000-00005E050000}"/>
    <cellStyle name="入力 2 2 2 2" xfId="1462" xr:uid="{00000000-0005-0000-0000-00005F050000}"/>
    <cellStyle name="入力 2 2 2 2 2" xfId="1463" xr:uid="{00000000-0005-0000-0000-000060050000}"/>
    <cellStyle name="入力 2 2 2 3" xfId="1464" xr:uid="{00000000-0005-0000-0000-000061050000}"/>
    <cellStyle name="入力 2 2 3" xfId="1066" xr:uid="{00000000-0005-0000-0000-000062050000}"/>
    <cellStyle name="入力 2 2 3 2" xfId="1465" xr:uid="{00000000-0005-0000-0000-000063050000}"/>
    <cellStyle name="入力 2 2 4" xfId="1679" xr:uid="{00000000-0005-0000-0000-000064050000}"/>
    <cellStyle name="入力 2 2 4 2" xfId="1680" xr:uid="{00000000-0005-0000-0000-000065050000}"/>
    <cellStyle name="入力 2 2 5" xfId="1681" xr:uid="{00000000-0005-0000-0000-000066050000}"/>
    <cellStyle name="入力 2 2 6" xfId="1682" xr:uid="{00000000-0005-0000-0000-000067050000}"/>
    <cellStyle name="入力 2 2 6 2" xfId="1683" xr:uid="{00000000-0005-0000-0000-000068050000}"/>
    <cellStyle name="入力 2 3" xfId="1860" xr:uid="{00000000-0005-0000-0000-000069050000}"/>
    <cellStyle name="入力 2 3 2" xfId="1861" xr:uid="{00000000-0005-0000-0000-00006A050000}"/>
    <cellStyle name="入力 2 3 2 2" xfId="1862" xr:uid="{00000000-0005-0000-0000-00006B050000}"/>
    <cellStyle name="入力 2 3 3" xfId="1863" xr:uid="{00000000-0005-0000-0000-00006C050000}"/>
    <cellStyle name="入力 2 4" xfId="1864" xr:uid="{00000000-0005-0000-0000-00006D050000}"/>
    <cellStyle name="入力 2 4 2" xfId="1865" xr:uid="{00000000-0005-0000-0000-00006E050000}"/>
    <cellStyle name="入力 2 4 2 2" xfId="1866" xr:uid="{00000000-0005-0000-0000-00006F050000}"/>
    <cellStyle name="入力 2 4 3" xfId="1867" xr:uid="{00000000-0005-0000-0000-000070050000}"/>
    <cellStyle name="入力 2 5" xfId="1868" xr:uid="{00000000-0005-0000-0000-000071050000}"/>
    <cellStyle name="入力 2 5 2" xfId="1869" xr:uid="{00000000-0005-0000-0000-000072050000}"/>
    <cellStyle name="入力 2 6" xfId="1870" xr:uid="{00000000-0005-0000-0000-000073050000}"/>
    <cellStyle name="入力 20" xfId="1067" xr:uid="{00000000-0005-0000-0000-000074050000}"/>
    <cellStyle name="入力 21" xfId="1068" xr:uid="{00000000-0005-0000-0000-000075050000}"/>
    <cellStyle name="入力 22" xfId="1069" xr:uid="{00000000-0005-0000-0000-000076050000}"/>
    <cellStyle name="入力 23" xfId="1070" xr:uid="{00000000-0005-0000-0000-000077050000}"/>
    <cellStyle name="入力 24" xfId="1071" xr:uid="{00000000-0005-0000-0000-000078050000}"/>
    <cellStyle name="入力 25" xfId="1072" xr:uid="{00000000-0005-0000-0000-000079050000}"/>
    <cellStyle name="入力 3" xfId="1073" xr:uid="{00000000-0005-0000-0000-00007A050000}"/>
    <cellStyle name="入力 3 2" xfId="1074" xr:uid="{00000000-0005-0000-0000-00007B050000}"/>
    <cellStyle name="入力 3 2 2" xfId="1466" xr:uid="{00000000-0005-0000-0000-00007C050000}"/>
    <cellStyle name="入力 3 2 2 2" xfId="1467" xr:uid="{00000000-0005-0000-0000-00007D050000}"/>
    <cellStyle name="入力 3 2 3" xfId="1468" xr:uid="{00000000-0005-0000-0000-00007E050000}"/>
    <cellStyle name="入力 3 3" xfId="1075" xr:uid="{00000000-0005-0000-0000-00007F050000}"/>
    <cellStyle name="入力 3 3 2" xfId="1469" xr:uid="{00000000-0005-0000-0000-000080050000}"/>
    <cellStyle name="入力 3 3 2 2" xfId="1871" xr:uid="{00000000-0005-0000-0000-000081050000}"/>
    <cellStyle name="入力 3 3 3" xfId="1872" xr:uid="{00000000-0005-0000-0000-000082050000}"/>
    <cellStyle name="入力 3 4" xfId="1684" xr:uid="{00000000-0005-0000-0000-000083050000}"/>
    <cellStyle name="入力 3 4 2" xfId="1685" xr:uid="{00000000-0005-0000-0000-000084050000}"/>
    <cellStyle name="入力 3 4 2 2" xfId="1873" xr:uid="{00000000-0005-0000-0000-000085050000}"/>
    <cellStyle name="入力 3 4 3" xfId="1874" xr:uid="{00000000-0005-0000-0000-000086050000}"/>
    <cellStyle name="入力 3 5" xfId="1686" xr:uid="{00000000-0005-0000-0000-000087050000}"/>
    <cellStyle name="入力 3 5 2" xfId="1875" xr:uid="{00000000-0005-0000-0000-000088050000}"/>
    <cellStyle name="入力 3 6" xfId="1687" xr:uid="{00000000-0005-0000-0000-000089050000}"/>
    <cellStyle name="入力 3 6 2" xfId="1688" xr:uid="{00000000-0005-0000-0000-00008A050000}"/>
    <cellStyle name="入力 4" xfId="1076" xr:uid="{00000000-0005-0000-0000-00008B050000}"/>
    <cellStyle name="入力 4 2" xfId="1077" xr:uid="{00000000-0005-0000-0000-00008C050000}"/>
    <cellStyle name="入力 4 2 2" xfId="1470" xr:uid="{00000000-0005-0000-0000-00008D050000}"/>
    <cellStyle name="入力 4 2 2 2" xfId="1471" xr:uid="{00000000-0005-0000-0000-00008E050000}"/>
    <cellStyle name="入力 4 2 3" xfId="1472" xr:uid="{00000000-0005-0000-0000-00008F050000}"/>
    <cellStyle name="入力 4 3" xfId="1078" xr:uid="{00000000-0005-0000-0000-000090050000}"/>
    <cellStyle name="入力 4 3 2" xfId="1473" xr:uid="{00000000-0005-0000-0000-000091050000}"/>
    <cellStyle name="入力 4 4" xfId="1689" xr:uid="{00000000-0005-0000-0000-000092050000}"/>
    <cellStyle name="入力 4 4 2" xfId="1690" xr:uid="{00000000-0005-0000-0000-000093050000}"/>
    <cellStyle name="入力 4 5" xfId="1691" xr:uid="{00000000-0005-0000-0000-000094050000}"/>
    <cellStyle name="入力 4 6" xfId="1692" xr:uid="{00000000-0005-0000-0000-000095050000}"/>
    <cellStyle name="入力 4 6 2" xfId="1693" xr:uid="{00000000-0005-0000-0000-000096050000}"/>
    <cellStyle name="入力 5" xfId="1079" xr:uid="{00000000-0005-0000-0000-000097050000}"/>
    <cellStyle name="入力 6" xfId="1080" xr:uid="{00000000-0005-0000-0000-000098050000}"/>
    <cellStyle name="入力 7" xfId="1081" xr:uid="{00000000-0005-0000-0000-000099050000}"/>
    <cellStyle name="入力 8" xfId="1082" xr:uid="{00000000-0005-0000-0000-00009A050000}"/>
    <cellStyle name="入力 9" xfId="1083" xr:uid="{00000000-0005-0000-0000-00009B050000}"/>
    <cellStyle name="標準" xfId="0" builtinId="0"/>
    <cellStyle name="標準 10" xfId="1084" xr:uid="{00000000-0005-0000-0000-00009D050000}"/>
    <cellStyle name="標準 10 10" xfId="1474" xr:uid="{00000000-0005-0000-0000-00009E050000}"/>
    <cellStyle name="標準 10 11" xfId="1475" xr:uid="{00000000-0005-0000-0000-00009F050000}"/>
    <cellStyle name="標準 10 12" xfId="1476" xr:uid="{00000000-0005-0000-0000-0000A0050000}"/>
    <cellStyle name="標準 10 2" xfId="1085" xr:uid="{00000000-0005-0000-0000-0000A1050000}"/>
    <cellStyle name="標準 10 3" xfId="1086" xr:uid="{00000000-0005-0000-0000-0000A2050000}"/>
    <cellStyle name="標準 10 4" xfId="1087" xr:uid="{00000000-0005-0000-0000-0000A3050000}"/>
    <cellStyle name="標準 10 4 2" xfId="1477" xr:uid="{00000000-0005-0000-0000-0000A4050000}"/>
    <cellStyle name="標準 10 4 2 2" xfId="1478" xr:uid="{00000000-0005-0000-0000-0000A5050000}"/>
    <cellStyle name="標準 10 4 2 2 2" xfId="1479" xr:uid="{00000000-0005-0000-0000-0000A6050000}"/>
    <cellStyle name="標準 10 4 2 2 2 2" xfId="1480" xr:uid="{00000000-0005-0000-0000-0000A7050000}"/>
    <cellStyle name="標準 10 4 2 2 2 2 2" xfId="1481" xr:uid="{00000000-0005-0000-0000-0000A8050000}"/>
    <cellStyle name="標準 10 4 2 2 2 2 2 2" xfId="1482" xr:uid="{00000000-0005-0000-0000-0000A9050000}"/>
    <cellStyle name="標準 10 4 3" xfId="1483" xr:uid="{00000000-0005-0000-0000-0000AA050000}"/>
    <cellStyle name="標準 10 4 3 2" xfId="1484" xr:uid="{00000000-0005-0000-0000-0000AB050000}"/>
    <cellStyle name="標準 10 5" xfId="1088" xr:uid="{00000000-0005-0000-0000-0000AC050000}"/>
    <cellStyle name="標準 10 6" xfId="1485" xr:uid="{00000000-0005-0000-0000-0000AD050000}"/>
    <cellStyle name="標準 10 6 2" xfId="1486" xr:uid="{00000000-0005-0000-0000-0000AE050000}"/>
    <cellStyle name="標準 10 6 2 2" xfId="1487" xr:uid="{00000000-0005-0000-0000-0000AF050000}"/>
    <cellStyle name="標準 10 6 2 3" xfId="1488" xr:uid="{00000000-0005-0000-0000-0000B0050000}"/>
    <cellStyle name="標準 10 6 2 3 2" xfId="1386" xr:uid="{00000000-0005-0000-0000-0000B1050000}"/>
    <cellStyle name="標準 10 7" xfId="1489" xr:uid="{00000000-0005-0000-0000-0000B2050000}"/>
    <cellStyle name="標準 10 8" xfId="1490" xr:uid="{00000000-0005-0000-0000-0000B3050000}"/>
    <cellStyle name="標準 10 8 2" xfId="1491" xr:uid="{00000000-0005-0000-0000-0000B4050000}"/>
    <cellStyle name="標準 10 8 2 2" xfId="1492" xr:uid="{00000000-0005-0000-0000-0000B5050000}"/>
    <cellStyle name="標準 10 8 2 2 2" xfId="1493" xr:uid="{00000000-0005-0000-0000-0000B6050000}"/>
    <cellStyle name="標準 10 8 2 2 3" xfId="1494" xr:uid="{00000000-0005-0000-0000-0000B7050000}"/>
    <cellStyle name="標準 10 8 2 2 3 2" xfId="1387" xr:uid="{00000000-0005-0000-0000-0000B8050000}"/>
    <cellStyle name="標準 10 8 2 2 3 2 2" xfId="1495" xr:uid="{00000000-0005-0000-0000-0000B9050000}"/>
    <cellStyle name="標準 10 8 2 3" xfId="1496" xr:uid="{00000000-0005-0000-0000-0000BA050000}"/>
    <cellStyle name="標準 10 8 2 4" xfId="1497" xr:uid="{00000000-0005-0000-0000-0000BB050000}"/>
    <cellStyle name="標準 10 8 2 4 2" xfId="1498" xr:uid="{00000000-0005-0000-0000-0000BC050000}"/>
    <cellStyle name="標準 10 8 2 4 2 2" xfId="1499" xr:uid="{00000000-0005-0000-0000-0000BD050000}"/>
    <cellStyle name="標準 10 8 3" xfId="1500" xr:uid="{00000000-0005-0000-0000-0000BE050000}"/>
    <cellStyle name="標準 10 8 4" xfId="1501" xr:uid="{00000000-0005-0000-0000-0000BF050000}"/>
    <cellStyle name="標準 10 8 4 2" xfId="1502" xr:uid="{00000000-0005-0000-0000-0000C0050000}"/>
    <cellStyle name="標準 10 8 4 2 2" xfId="1503" xr:uid="{00000000-0005-0000-0000-0000C1050000}"/>
    <cellStyle name="標準 10 8 4 2 3" xfId="1504" xr:uid="{00000000-0005-0000-0000-0000C2050000}"/>
    <cellStyle name="標準 10 9" xfId="1505" xr:uid="{00000000-0005-0000-0000-0000C3050000}"/>
    <cellStyle name="標準 10 9 2" xfId="1506" xr:uid="{00000000-0005-0000-0000-0000C4050000}"/>
    <cellStyle name="標準 10 9 3" xfId="1507" xr:uid="{00000000-0005-0000-0000-0000C5050000}"/>
    <cellStyle name="標準 10 9 3 2" xfId="1508" xr:uid="{00000000-0005-0000-0000-0000C6050000}"/>
    <cellStyle name="標準 11" xfId="1089" xr:uid="{00000000-0005-0000-0000-0000C7050000}"/>
    <cellStyle name="標準 11 2" xfId="1090" xr:uid="{00000000-0005-0000-0000-0000C8050000}"/>
    <cellStyle name="標準 11 2 2" xfId="1694" xr:uid="{00000000-0005-0000-0000-0000C9050000}"/>
    <cellStyle name="標準 11 3" xfId="1091" xr:uid="{00000000-0005-0000-0000-0000CA050000}"/>
    <cellStyle name="標準 11 4" xfId="1092" xr:uid="{00000000-0005-0000-0000-0000CB050000}"/>
    <cellStyle name="標準 12" xfId="1382" xr:uid="{00000000-0005-0000-0000-0000CC050000}"/>
    <cellStyle name="標準 12 2" xfId="1093" xr:uid="{00000000-0005-0000-0000-0000CD050000}"/>
    <cellStyle name="標準 12 3" xfId="1094" xr:uid="{00000000-0005-0000-0000-0000CE050000}"/>
    <cellStyle name="標準 13" xfId="1095" xr:uid="{00000000-0005-0000-0000-0000CF050000}"/>
    <cellStyle name="標準 13 2" xfId="1096" xr:uid="{00000000-0005-0000-0000-0000D0050000}"/>
    <cellStyle name="標準 14" xfId="1383" xr:uid="{00000000-0005-0000-0000-0000D1050000}"/>
    <cellStyle name="標準 14 2" xfId="1097" xr:uid="{00000000-0005-0000-0000-0000D2050000}"/>
    <cellStyle name="標準 14 3" xfId="1098" xr:uid="{00000000-0005-0000-0000-0000D3050000}"/>
    <cellStyle name="標準 14 4" xfId="1099" xr:uid="{00000000-0005-0000-0000-0000D4050000}"/>
    <cellStyle name="標準 14 5" xfId="1100" xr:uid="{00000000-0005-0000-0000-0000D5050000}"/>
    <cellStyle name="標準 14 6" xfId="1101" xr:uid="{00000000-0005-0000-0000-0000D6050000}"/>
    <cellStyle name="標準 14 7" xfId="1102" xr:uid="{00000000-0005-0000-0000-0000D7050000}"/>
    <cellStyle name="標準 14 8" xfId="1103" xr:uid="{00000000-0005-0000-0000-0000D8050000}"/>
    <cellStyle name="標準 15" xfId="1104" xr:uid="{00000000-0005-0000-0000-0000D9050000}"/>
    <cellStyle name="標準 15 2" xfId="1105" xr:uid="{00000000-0005-0000-0000-0000DA050000}"/>
    <cellStyle name="標準 15 3" xfId="1106" xr:uid="{00000000-0005-0000-0000-0000DB050000}"/>
    <cellStyle name="標準 15 4" xfId="1107" xr:uid="{00000000-0005-0000-0000-0000DC050000}"/>
    <cellStyle name="標準 15 5" xfId="1108" xr:uid="{00000000-0005-0000-0000-0000DD050000}"/>
    <cellStyle name="標準 15 6" xfId="1109" xr:uid="{00000000-0005-0000-0000-0000DE050000}"/>
    <cellStyle name="標準 15 7" xfId="1110" xr:uid="{00000000-0005-0000-0000-0000DF050000}"/>
    <cellStyle name="標準 16" xfId="1384" xr:uid="{00000000-0005-0000-0000-0000E0050000}"/>
    <cellStyle name="標準 16 2" xfId="1111" xr:uid="{00000000-0005-0000-0000-0000E1050000}"/>
    <cellStyle name="標準 16 3" xfId="1112" xr:uid="{00000000-0005-0000-0000-0000E2050000}"/>
    <cellStyle name="標準 16 4" xfId="1113" xr:uid="{00000000-0005-0000-0000-0000E3050000}"/>
    <cellStyle name="標準 16 5" xfId="1114" xr:uid="{00000000-0005-0000-0000-0000E4050000}"/>
    <cellStyle name="標準 16 6" xfId="1115" xr:uid="{00000000-0005-0000-0000-0000E5050000}"/>
    <cellStyle name="標準 17" xfId="1116" xr:uid="{00000000-0005-0000-0000-0000E6050000}"/>
    <cellStyle name="標準 17 2" xfId="1117" xr:uid="{00000000-0005-0000-0000-0000E7050000}"/>
    <cellStyle name="標準 17 3" xfId="1118" xr:uid="{00000000-0005-0000-0000-0000E8050000}"/>
    <cellStyle name="標準 17 4" xfId="1119" xr:uid="{00000000-0005-0000-0000-0000E9050000}"/>
    <cellStyle name="標準 17 5" xfId="1120" xr:uid="{00000000-0005-0000-0000-0000EA050000}"/>
    <cellStyle name="標準 18" xfId="1509" xr:uid="{00000000-0005-0000-0000-0000EB050000}"/>
    <cellStyle name="標準 18 2" xfId="1121" xr:uid="{00000000-0005-0000-0000-0000EC050000}"/>
    <cellStyle name="標準 18 3" xfId="1122" xr:uid="{00000000-0005-0000-0000-0000ED050000}"/>
    <cellStyle name="標準 19" xfId="1510" xr:uid="{00000000-0005-0000-0000-0000EE050000}"/>
    <cellStyle name="標準 19 2" xfId="1123" xr:uid="{00000000-0005-0000-0000-0000EF050000}"/>
    <cellStyle name="標準 19 2 2" xfId="1511" xr:uid="{00000000-0005-0000-0000-0000F0050000}"/>
    <cellStyle name="標準 19 2 2 2" xfId="1512" xr:uid="{00000000-0005-0000-0000-0000F1050000}"/>
    <cellStyle name="標準 19 2 2 2 2" xfId="1513" xr:uid="{00000000-0005-0000-0000-0000F2050000}"/>
    <cellStyle name="標準 19 2 2 2 2 2" xfId="1514" xr:uid="{00000000-0005-0000-0000-0000F3050000}"/>
    <cellStyle name="標準 19 2 2 2 2 2 2" xfId="1515" xr:uid="{00000000-0005-0000-0000-0000F4050000}"/>
    <cellStyle name="標準 19 2 2 2 2 2 2 2" xfId="1516" xr:uid="{00000000-0005-0000-0000-0000F5050000}"/>
    <cellStyle name="標準 19 2 2 2 2 2 2 2 2" xfId="1517" xr:uid="{00000000-0005-0000-0000-0000F6050000}"/>
    <cellStyle name="標準 19 2 2 2 2 2 3" xfId="1518" xr:uid="{00000000-0005-0000-0000-0000F7050000}"/>
    <cellStyle name="標準 19 2 2 2 2 2 4" xfId="1519" xr:uid="{00000000-0005-0000-0000-0000F8050000}"/>
    <cellStyle name="標準 19 2 2 2 2 2 4 2" xfId="1520" xr:uid="{00000000-0005-0000-0000-0000F9050000}"/>
    <cellStyle name="標準 19 2 2 2 2 2 4 3" xfId="1521" xr:uid="{00000000-0005-0000-0000-0000FA050000}"/>
    <cellStyle name="標準 19 2 2 2 3" xfId="1522" xr:uid="{00000000-0005-0000-0000-0000FB050000}"/>
    <cellStyle name="標準 19 2 2 2 3 2" xfId="1523" xr:uid="{00000000-0005-0000-0000-0000FC050000}"/>
    <cellStyle name="標準 19 2 2 2 3 2 2" xfId="1524" xr:uid="{00000000-0005-0000-0000-0000FD050000}"/>
    <cellStyle name="標準 19 2 2 2 3 2 3" xfId="1525" xr:uid="{00000000-0005-0000-0000-0000FE050000}"/>
    <cellStyle name="標準 19 2 2 3" xfId="1526" xr:uid="{00000000-0005-0000-0000-0000FF050000}"/>
    <cellStyle name="標準 19 2 2 3 2" xfId="1527" xr:uid="{00000000-0005-0000-0000-000000060000}"/>
    <cellStyle name="標準 19 2 2 3 2 2" xfId="1528" xr:uid="{00000000-0005-0000-0000-000001060000}"/>
    <cellStyle name="標準 2" xfId="1" xr:uid="{00000000-0005-0000-0000-000002060000}"/>
    <cellStyle name="標準 2 10" xfId="1124" xr:uid="{00000000-0005-0000-0000-000003060000}"/>
    <cellStyle name="標準 2 11" xfId="1125" xr:uid="{00000000-0005-0000-0000-000004060000}"/>
    <cellStyle name="標準 2 12" xfId="1126" xr:uid="{00000000-0005-0000-0000-000005060000}"/>
    <cellStyle name="標準 2 13" xfId="1127" xr:uid="{00000000-0005-0000-0000-000006060000}"/>
    <cellStyle name="標準 2 14" xfId="1128" xr:uid="{00000000-0005-0000-0000-000007060000}"/>
    <cellStyle name="標準 2 15" xfId="1129" xr:uid="{00000000-0005-0000-0000-000008060000}"/>
    <cellStyle name="標準 2 16" xfId="1130" xr:uid="{00000000-0005-0000-0000-000009060000}"/>
    <cellStyle name="標準 2 17" xfId="1131" xr:uid="{00000000-0005-0000-0000-00000A060000}"/>
    <cellStyle name="標準 2 18" xfId="1132" xr:uid="{00000000-0005-0000-0000-00000B060000}"/>
    <cellStyle name="標準 2 19" xfId="1133" xr:uid="{00000000-0005-0000-0000-00000C060000}"/>
    <cellStyle name="標準 2 2" xfId="1134" xr:uid="{00000000-0005-0000-0000-00000D060000}"/>
    <cellStyle name="標準 2 2 10" xfId="1135" xr:uid="{00000000-0005-0000-0000-00000E060000}"/>
    <cellStyle name="標準 2 2 11" xfId="1136" xr:uid="{00000000-0005-0000-0000-00000F060000}"/>
    <cellStyle name="標準 2 2 12" xfId="1137" xr:uid="{00000000-0005-0000-0000-000010060000}"/>
    <cellStyle name="標準 2 2 13" xfId="1138" xr:uid="{00000000-0005-0000-0000-000011060000}"/>
    <cellStyle name="標準 2 2 14" xfId="1139" xr:uid="{00000000-0005-0000-0000-000012060000}"/>
    <cellStyle name="標準 2 2 15" xfId="1140" xr:uid="{00000000-0005-0000-0000-000013060000}"/>
    <cellStyle name="標準 2 2 16" xfId="1141" xr:uid="{00000000-0005-0000-0000-000014060000}"/>
    <cellStyle name="標準 2 2 17" xfId="1142" xr:uid="{00000000-0005-0000-0000-000015060000}"/>
    <cellStyle name="標準 2 2 18" xfId="1143" xr:uid="{00000000-0005-0000-0000-000016060000}"/>
    <cellStyle name="標準 2 2 19" xfId="1144" xr:uid="{00000000-0005-0000-0000-000017060000}"/>
    <cellStyle name="標準 2 2 2" xfId="1145" xr:uid="{00000000-0005-0000-0000-000018060000}"/>
    <cellStyle name="標準 2 2 2 2" xfId="1146" xr:uid="{00000000-0005-0000-0000-000019060000}"/>
    <cellStyle name="標準 2 2 2 2 2" xfId="1147" xr:uid="{00000000-0005-0000-0000-00001A060000}"/>
    <cellStyle name="標準 2 2 2 2_23_CRUDマトリックス(機能レベル)" xfId="1148" xr:uid="{00000000-0005-0000-0000-00001B060000}"/>
    <cellStyle name="標準 2 2 2 3" xfId="1876" xr:uid="{00000000-0005-0000-0000-00001C060000}"/>
    <cellStyle name="標準 2 2 2_23_CRUDマトリックス(機能レベル)" xfId="1149" xr:uid="{00000000-0005-0000-0000-00001D060000}"/>
    <cellStyle name="標準 2 2 20" xfId="1150" xr:uid="{00000000-0005-0000-0000-00001E060000}"/>
    <cellStyle name="標準 2 2 21" xfId="1151" xr:uid="{00000000-0005-0000-0000-00001F060000}"/>
    <cellStyle name="標準 2 2 22" xfId="1152" xr:uid="{00000000-0005-0000-0000-000020060000}"/>
    <cellStyle name="標準 2 2 23" xfId="1153" xr:uid="{00000000-0005-0000-0000-000021060000}"/>
    <cellStyle name="標準 2 2 24" xfId="1154" xr:uid="{00000000-0005-0000-0000-000022060000}"/>
    <cellStyle name="標準 2 2 25" xfId="1155" xr:uid="{00000000-0005-0000-0000-000023060000}"/>
    <cellStyle name="標準 2 2 26" xfId="1156" xr:uid="{00000000-0005-0000-0000-000024060000}"/>
    <cellStyle name="標準 2 2 27" xfId="1157" xr:uid="{00000000-0005-0000-0000-000025060000}"/>
    <cellStyle name="標準 2 2 28" xfId="1158" xr:uid="{00000000-0005-0000-0000-000026060000}"/>
    <cellStyle name="標準 2 2 29" xfId="1159" xr:uid="{00000000-0005-0000-0000-000027060000}"/>
    <cellStyle name="標準 2 2 3" xfId="1160" xr:uid="{00000000-0005-0000-0000-000028060000}"/>
    <cellStyle name="標準 2 2 30" xfId="1161" xr:uid="{00000000-0005-0000-0000-000029060000}"/>
    <cellStyle name="標準 2 2 31" xfId="1162" xr:uid="{00000000-0005-0000-0000-00002A060000}"/>
    <cellStyle name="標準 2 2 4" xfId="1163" xr:uid="{00000000-0005-0000-0000-00002B060000}"/>
    <cellStyle name="標準 2 2 5" xfId="1164" xr:uid="{00000000-0005-0000-0000-00002C060000}"/>
    <cellStyle name="標準 2 2 6" xfId="1165" xr:uid="{00000000-0005-0000-0000-00002D060000}"/>
    <cellStyle name="標準 2 2 7" xfId="1166" xr:uid="{00000000-0005-0000-0000-00002E060000}"/>
    <cellStyle name="標準 2 2 8" xfId="1167" xr:uid="{00000000-0005-0000-0000-00002F060000}"/>
    <cellStyle name="標準 2 2 9" xfId="1168" xr:uid="{00000000-0005-0000-0000-000030060000}"/>
    <cellStyle name="標準 2 2_23_CRUDマトリックス(機能レベル)" xfId="1169" xr:uid="{00000000-0005-0000-0000-000031060000}"/>
    <cellStyle name="標準 2 20" xfId="1170" xr:uid="{00000000-0005-0000-0000-000032060000}"/>
    <cellStyle name="標準 2 21" xfId="1171" xr:uid="{00000000-0005-0000-0000-000033060000}"/>
    <cellStyle name="標準 2 22" xfId="1172" xr:uid="{00000000-0005-0000-0000-000034060000}"/>
    <cellStyle name="標準 2 23" xfId="1173" xr:uid="{00000000-0005-0000-0000-000035060000}"/>
    <cellStyle name="標準 2 24" xfId="1174" xr:uid="{00000000-0005-0000-0000-000036060000}"/>
    <cellStyle name="標準 2 25" xfId="1175" xr:uid="{00000000-0005-0000-0000-000037060000}"/>
    <cellStyle name="標準 2 26" xfId="1550" xr:uid="{00000000-0005-0000-0000-000038060000}"/>
    <cellStyle name="標準 2 26 2" xfId="1569" xr:uid="{00000000-0005-0000-0000-000039060000}"/>
    <cellStyle name="標準 2 26 3" xfId="1739" xr:uid="{00000000-0005-0000-0000-00003A060000}"/>
    <cellStyle name="標準 2 27" xfId="1877" xr:uid="{00000000-0005-0000-0000-00003B060000}"/>
    <cellStyle name="標準 2 3" xfId="1176" xr:uid="{00000000-0005-0000-0000-00003C060000}"/>
    <cellStyle name="標準 2 3 10" xfId="1177" xr:uid="{00000000-0005-0000-0000-00003D060000}"/>
    <cellStyle name="標準 2 3 11" xfId="1178" xr:uid="{00000000-0005-0000-0000-00003E060000}"/>
    <cellStyle name="標準 2 3 12" xfId="1179" xr:uid="{00000000-0005-0000-0000-00003F060000}"/>
    <cellStyle name="標準 2 3 13" xfId="1180" xr:uid="{00000000-0005-0000-0000-000040060000}"/>
    <cellStyle name="標準 2 3 14" xfId="1181" xr:uid="{00000000-0005-0000-0000-000041060000}"/>
    <cellStyle name="標準 2 3 15" xfId="1182" xr:uid="{00000000-0005-0000-0000-000042060000}"/>
    <cellStyle name="標準 2 3 16" xfId="1183" xr:uid="{00000000-0005-0000-0000-000043060000}"/>
    <cellStyle name="標準 2 3 17" xfId="1184" xr:uid="{00000000-0005-0000-0000-000044060000}"/>
    <cellStyle name="標準 2 3 18" xfId="1185" xr:uid="{00000000-0005-0000-0000-000045060000}"/>
    <cellStyle name="標準 2 3 19" xfId="1186" xr:uid="{00000000-0005-0000-0000-000046060000}"/>
    <cellStyle name="標準 2 3 2" xfId="1187" xr:uid="{00000000-0005-0000-0000-000047060000}"/>
    <cellStyle name="標準 2 3 2 2" xfId="1188" xr:uid="{00000000-0005-0000-0000-000048060000}"/>
    <cellStyle name="標準 2 3 2 2 2" xfId="1189" xr:uid="{00000000-0005-0000-0000-000049060000}"/>
    <cellStyle name="標準 2 3 2 2_23_CRUDマトリックス(機能レベル)" xfId="1190" xr:uid="{00000000-0005-0000-0000-00004A060000}"/>
    <cellStyle name="標準 2 3 2 3" xfId="1695" xr:uid="{00000000-0005-0000-0000-00004B060000}"/>
    <cellStyle name="標準 2 3 2 4" xfId="1878" xr:uid="{00000000-0005-0000-0000-00004C060000}"/>
    <cellStyle name="標準 2 3 2_23_CRUDマトリックス(機能レベル)" xfId="1191" xr:uid="{00000000-0005-0000-0000-00004D060000}"/>
    <cellStyle name="標準 2 3 20" xfId="1192" xr:uid="{00000000-0005-0000-0000-00004E060000}"/>
    <cellStyle name="標準 2 3 21" xfId="1193" xr:uid="{00000000-0005-0000-0000-00004F060000}"/>
    <cellStyle name="標準 2 3 22" xfId="1194" xr:uid="{00000000-0005-0000-0000-000050060000}"/>
    <cellStyle name="標準 2 3 23" xfId="1195" xr:uid="{00000000-0005-0000-0000-000051060000}"/>
    <cellStyle name="標準 2 3 24" xfId="1196" xr:uid="{00000000-0005-0000-0000-000052060000}"/>
    <cellStyle name="標準 2 3 25" xfId="1197" xr:uid="{00000000-0005-0000-0000-000053060000}"/>
    <cellStyle name="標準 2 3 26" xfId="1198" xr:uid="{00000000-0005-0000-0000-000054060000}"/>
    <cellStyle name="標準 2 3 27" xfId="1199" xr:uid="{00000000-0005-0000-0000-000055060000}"/>
    <cellStyle name="標準 2 3 28" xfId="1200" xr:uid="{00000000-0005-0000-0000-000056060000}"/>
    <cellStyle name="標準 2 3 29" xfId="1201" xr:uid="{00000000-0005-0000-0000-000057060000}"/>
    <cellStyle name="標準 2 3 3" xfId="1202" xr:uid="{00000000-0005-0000-0000-000058060000}"/>
    <cellStyle name="標準 2 3 30" xfId="1879" xr:uid="{00000000-0005-0000-0000-000059060000}"/>
    <cellStyle name="標準 2 3 4" xfId="1203" xr:uid="{00000000-0005-0000-0000-00005A060000}"/>
    <cellStyle name="標準 2 3 4 2" xfId="1696" xr:uid="{00000000-0005-0000-0000-00005B060000}"/>
    <cellStyle name="標準 2 3 5" xfId="1204" xr:uid="{00000000-0005-0000-0000-00005C060000}"/>
    <cellStyle name="標準 2 3 6" xfId="1205" xr:uid="{00000000-0005-0000-0000-00005D060000}"/>
    <cellStyle name="標準 2 3 7" xfId="1206" xr:uid="{00000000-0005-0000-0000-00005E060000}"/>
    <cellStyle name="標準 2 3 8" xfId="1207" xr:uid="{00000000-0005-0000-0000-00005F060000}"/>
    <cellStyle name="標準 2 3 9" xfId="1208" xr:uid="{00000000-0005-0000-0000-000060060000}"/>
    <cellStyle name="標準 2 3_23_CRUDマトリックス(機能レベル)" xfId="1209" xr:uid="{00000000-0005-0000-0000-000061060000}"/>
    <cellStyle name="標準 2 4" xfId="1210" xr:uid="{00000000-0005-0000-0000-000062060000}"/>
    <cellStyle name="標準 2 4 10" xfId="1211" xr:uid="{00000000-0005-0000-0000-000063060000}"/>
    <cellStyle name="標準 2 4 11" xfId="1212" xr:uid="{00000000-0005-0000-0000-000064060000}"/>
    <cellStyle name="標準 2 4 12" xfId="1213" xr:uid="{00000000-0005-0000-0000-000065060000}"/>
    <cellStyle name="標準 2 4 13" xfId="1214" xr:uid="{00000000-0005-0000-0000-000066060000}"/>
    <cellStyle name="標準 2 4 14" xfId="1215" xr:uid="{00000000-0005-0000-0000-000067060000}"/>
    <cellStyle name="標準 2 4 15" xfId="1216" xr:uid="{00000000-0005-0000-0000-000068060000}"/>
    <cellStyle name="標準 2 4 16" xfId="1217" xr:uid="{00000000-0005-0000-0000-000069060000}"/>
    <cellStyle name="標準 2 4 17" xfId="1218" xr:uid="{00000000-0005-0000-0000-00006A060000}"/>
    <cellStyle name="標準 2 4 18" xfId="1219" xr:uid="{00000000-0005-0000-0000-00006B060000}"/>
    <cellStyle name="標準 2 4 19" xfId="1220" xr:uid="{00000000-0005-0000-0000-00006C060000}"/>
    <cellStyle name="標準 2 4 2" xfId="1221" xr:uid="{00000000-0005-0000-0000-00006D060000}"/>
    <cellStyle name="標準 2 4 2 2" xfId="1697" xr:uid="{00000000-0005-0000-0000-00006E060000}"/>
    <cellStyle name="標準 2 4 20" xfId="1222" xr:uid="{00000000-0005-0000-0000-00006F060000}"/>
    <cellStyle name="標準 2 4 21" xfId="1223" xr:uid="{00000000-0005-0000-0000-000070060000}"/>
    <cellStyle name="標準 2 4 22" xfId="1224" xr:uid="{00000000-0005-0000-0000-000071060000}"/>
    <cellStyle name="標準 2 4 23" xfId="1225" xr:uid="{00000000-0005-0000-0000-000072060000}"/>
    <cellStyle name="標準 2 4 24" xfId="1226" xr:uid="{00000000-0005-0000-0000-000073060000}"/>
    <cellStyle name="標準 2 4 3" xfId="1227" xr:uid="{00000000-0005-0000-0000-000074060000}"/>
    <cellStyle name="標準 2 4 4" xfId="1228" xr:uid="{00000000-0005-0000-0000-000075060000}"/>
    <cellStyle name="標準 2 4 5" xfId="1229" xr:uid="{00000000-0005-0000-0000-000076060000}"/>
    <cellStyle name="標準 2 4 6" xfId="1230" xr:uid="{00000000-0005-0000-0000-000077060000}"/>
    <cellStyle name="標準 2 4 7" xfId="1231" xr:uid="{00000000-0005-0000-0000-000078060000}"/>
    <cellStyle name="標準 2 4 8" xfId="1232" xr:uid="{00000000-0005-0000-0000-000079060000}"/>
    <cellStyle name="標準 2 4 9" xfId="1233" xr:uid="{00000000-0005-0000-0000-00007A060000}"/>
    <cellStyle name="標準 2 4_23_CRUDマトリックス(機能レベル)" xfId="1234" xr:uid="{00000000-0005-0000-0000-00007B060000}"/>
    <cellStyle name="標準 2 5" xfId="1235" xr:uid="{00000000-0005-0000-0000-00007C060000}"/>
    <cellStyle name="標準 2 5 10" xfId="1236" xr:uid="{00000000-0005-0000-0000-00007D060000}"/>
    <cellStyle name="標準 2 5 11" xfId="1237" xr:uid="{00000000-0005-0000-0000-00007E060000}"/>
    <cellStyle name="標準 2 5 12" xfId="1238" xr:uid="{00000000-0005-0000-0000-00007F060000}"/>
    <cellStyle name="標準 2 5 13" xfId="1239" xr:uid="{00000000-0005-0000-0000-000080060000}"/>
    <cellStyle name="標準 2 5 14" xfId="1240" xr:uid="{00000000-0005-0000-0000-000081060000}"/>
    <cellStyle name="標準 2 5 15" xfId="1241" xr:uid="{00000000-0005-0000-0000-000082060000}"/>
    <cellStyle name="標準 2 5 16" xfId="1242" xr:uid="{00000000-0005-0000-0000-000083060000}"/>
    <cellStyle name="標準 2 5 17" xfId="1243" xr:uid="{00000000-0005-0000-0000-000084060000}"/>
    <cellStyle name="標準 2 5 18" xfId="1244" xr:uid="{00000000-0005-0000-0000-000085060000}"/>
    <cellStyle name="標準 2 5 19" xfId="1245" xr:uid="{00000000-0005-0000-0000-000086060000}"/>
    <cellStyle name="標準 2 5 2" xfId="1246" xr:uid="{00000000-0005-0000-0000-000087060000}"/>
    <cellStyle name="標準 2 5 2 2" xfId="1549" xr:uid="{00000000-0005-0000-0000-000088060000}"/>
    <cellStyle name="標準 2 5 2 2 2" xfId="1741" xr:uid="{00000000-0005-0000-0000-000089060000}"/>
    <cellStyle name="標準 2 5 20" xfId="1247" xr:uid="{00000000-0005-0000-0000-00008A060000}"/>
    <cellStyle name="標準 2 5 21" xfId="1248" xr:uid="{00000000-0005-0000-0000-00008B060000}"/>
    <cellStyle name="標準 2 5 22" xfId="1249" xr:uid="{00000000-0005-0000-0000-00008C060000}"/>
    <cellStyle name="標準 2 5 23" xfId="1250" xr:uid="{00000000-0005-0000-0000-00008D060000}"/>
    <cellStyle name="標準 2 5 3" xfId="1251" xr:uid="{00000000-0005-0000-0000-00008E060000}"/>
    <cellStyle name="標準 2 5 3 2" xfId="1529" xr:uid="{00000000-0005-0000-0000-00008F060000}"/>
    <cellStyle name="標準 2 5 3 2 2" xfId="1742" xr:uid="{00000000-0005-0000-0000-000090060000}"/>
    <cellStyle name="標準 2 5 4" xfId="1252" xr:uid="{00000000-0005-0000-0000-000091060000}"/>
    <cellStyle name="標準 2 5 5" xfId="1253" xr:uid="{00000000-0005-0000-0000-000092060000}"/>
    <cellStyle name="標準 2 5 6" xfId="1254" xr:uid="{00000000-0005-0000-0000-000093060000}"/>
    <cellStyle name="標準 2 5 7" xfId="1255" xr:uid="{00000000-0005-0000-0000-000094060000}"/>
    <cellStyle name="標準 2 5 8" xfId="1256" xr:uid="{00000000-0005-0000-0000-000095060000}"/>
    <cellStyle name="標準 2 5 9" xfId="1257" xr:uid="{00000000-0005-0000-0000-000096060000}"/>
    <cellStyle name="標準 2 5_23_CRUDマトリックス(機能レベル)" xfId="1258" xr:uid="{00000000-0005-0000-0000-000097060000}"/>
    <cellStyle name="標準 2 6" xfId="1259" xr:uid="{00000000-0005-0000-0000-000098060000}"/>
    <cellStyle name="標準 2 6 10" xfId="1260" xr:uid="{00000000-0005-0000-0000-000099060000}"/>
    <cellStyle name="標準 2 6 11" xfId="1261" xr:uid="{00000000-0005-0000-0000-00009A060000}"/>
    <cellStyle name="標準 2 6 12" xfId="1262" xr:uid="{00000000-0005-0000-0000-00009B060000}"/>
    <cellStyle name="標準 2 6 13" xfId="1263" xr:uid="{00000000-0005-0000-0000-00009C060000}"/>
    <cellStyle name="標準 2 6 14" xfId="1264" xr:uid="{00000000-0005-0000-0000-00009D060000}"/>
    <cellStyle name="標準 2 6 15" xfId="1265" xr:uid="{00000000-0005-0000-0000-00009E060000}"/>
    <cellStyle name="標準 2 6 16" xfId="1266" xr:uid="{00000000-0005-0000-0000-00009F060000}"/>
    <cellStyle name="標準 2 6 17" xfId="1267" xr:uid="{00000000-0005-0000-0000-0000A0060000}"/>
    <cellStyle name="標準 2 6 18" xfId="1268" xr:uid="{00000000-0005-0000-0000-0000A1060000}"/>
    <cellStyle name="標準 2 6 19" xfId="1269" xr:uid="{00000000-0005-0000-0000-0000A2060000}"/>
    <cellStyle name="標準 2 6 2" xfId="1270" xr:uid="{00000000-0005-0000-0000-0000A3060000}"/>
    <cellStyle name="標準 2 6 20" xfId="1271" xr:uid="{00000000-0005-0000-0000-0000A4060000}"/>
    <cellStyle name="標準 2 6 21" xfId="1272" xr:uid="{00000000-0005-0000-0000-0000A5060000}"/>
    <cellStyle name="標準 2 6 22" xfId="1273" xr:uid="{00000000-0005-0000-0000-0000A6060000}"/>
    <cellStyle name="標準 2 6 23" xfId="1740" xr:uid="{00000000-0005-0000-0000-0000A7060000}"/>
    <cellStyle name="標準 2 6 3" xfId="1274" xr:uid="{00000000-0005-0000-0000-0000A8060000}"/>
    <cellStyle name="標準 2 6 4" xfId="1275" xr:uid="{00000000-0005-0000-0000-0000A9060000}"/>
    <cellStyle name="標準 2 6 5" xfId="1276" xr:uid="{00000000-0005-0000-0000-0000AA060000}"/>
    <cellStyle name="標準 2 6 6" xfId="1277" xr:uid="{00000000-0005-0000-0000-0000AB060000}"/>
    <cellStyle name="標準 2 6 7" xfId="1278" xr:uid="{00000000-0005-0000-0000-0000AC060000}"/>
    <cellStyle name="標準 2 6 8" xfId="1279" xr:uid="{00000000-0005-0000-0000-0000AD060000}"/>
    <cellStyle name="標準 2 6 9" xfId="1280" xr:uid="{00000000-0005-0000-0000-0000AE060000}"/>
    <cellStyle name="標準 2 6_23_CRUDマトリックス(機能レベル)" xfId="1281" xr:uid="{00000000-0005-0000-0000-0000AF060000}"/>
    <cellStyle name="標準 2 7" xfId="1282" xr:uid="{00000000-0005-0000-0000-0000B0060000}"/>
    <cellStyle name="標準 2 7 2" xfId="1530" xr:uid="{00000000-0005-0000-0000-0000B1060000}"/>
    <cellStyle name="標準 2 7 2 2" xfId="1531" xr:uid="{00000000-0005-0000-0000-0000B2060000}"/>
    <cellStyle name="標準 2 7 2 3" xfId="1532" xr:uid="{00000000-0005-0000-0000-0000B3060000}"/>
    <cellStyle name="標準 2 7 2 3 2" xfId="1388" xr:uid="{00000000-0005-0000-0000-0000B4060000}"/>
    <cellStyle name="標準 2 8" xfId="1283" xr:uid="{00000000-0005-0000-0000-0000B5060000}"/>
    <cellStyle name="標準 2 9" xfId="1284" xr:uid="{00000000-0005-0000-0000-0000B6060000}"/>
    <cellStyle name="標準 2 9 2" xfId="1533" xr:uid="{00000000-0005-0000-0000-0000B7060000}"/>
    <cellStyle name="標準 2 9 2 2" xfId="1534" xr:uid="{00000000-0005-0000-0000-0000B8060000}"/>
    <cellStyle name="標準 2 9 2 2 2" xfId="1535" xr:uid="{00000000-0005-0000-0000-0000B9060000}"/>
    <cellStyle name="標準 2 9 2 2 3" xfId="1536" xr:uid="{00000000-0005-0000-0000-0000BA060000}"/>
    <cellStyle name="標準 2 9 2 2 3 2" xfId="1385" xr:uid="{00000000-0005-0000-0000-0000BB060000}"/>
    <cellStyle name="標準 2 9 2 2 3 2 2" xfId="1537" xr:uid="{00000000-0005-0000-0000-0000BC060000}"/>
    <cellStyle name="標準 2 9 2 3" xfId="1538" xr:uid="{00000000-0005-0000-0000-0000BD060000}"/>
    <cellStyle name="標準 2 9 2 4" xfId="1539" xr:uid="{00000000-0005-0000-0000-0000BE060000}"/>
    <cellStyle name="標準 2 9 2 4 2" xfId="1540" xr:uid="{00000000-0005-0000-0000-0000BF060000}"/>
    <cellStyle name="標準 2 9 2 4 2 2" xfId="1541" xr:uid="{00000000-0005-0000-0000-0000C0060000}"/>
    <cellStyle name="標準 2 9 2 4 2 2 2" xfId="1542" xr:uid="{00000000-0005-0000-0000-0000C1060000}"/>
    <cellStyle name="標準 20" xfId="1543" xr:uid="{00000000-0005-0000-0000-0000C2060000}"/>
    <cellStyle name="標準 20 2" xfId="1285" xr:uid="{00000000-0005-0000-0000-0000C3060000}"/>
    <cellStyle name="標準 20 2 2" xfId="1544" xr:uid="{00000000-0005-0000-0000-0000C4060000}"/>
    <cellStyle name="標準 20 3" xfId="1286" xr:uid="{00000000-0005-0000-0000-0000C5060000}"/>
    <cellStyle name="標準 20 4" xfId="1287" xr:uid="{00000000-0005-0000-0000-0000C6060000}"/>
    <cellStyle name="標準 21" xfId="1545" xr:uid="{00000000-0005-0000-0000-0000C7060000}"/>
    <cellStyle name="標準 21 2" xfId="1288" xr:uid="{00000000-0005-0000-0000-0000C8060000}"/>
    <cellStyle name="標準 21 3" xfId="1289" xr:uid="{00000000-0005-0000-0000-0000C9060000}"/>
    <cellStyle name="標準 22" xfId="1546" xr:uid="{00000000-0005-0000-0000-0000CA060000}"/>
    <cellStyle name="標準 22 2" xfId="1290" xr:uid="{00000000-0005-0000-0000-0000CB060000}"/>
    <cellStyle name="標準 22 2 2" xfId="1547" xr:uid="{00000000-0005-0000-0000-0000CC060000}"/>
    <cellStyle name="標準 23 2" xfId="1291" xr:uid="{00000000-0005-0000-0000-0000CD060000}"/>
    <cellStyle name="標準 23 3" xfId="1292" xr:uid="{00000000-0005-0000-0000-0000CE060000}"/>
    <cellStyle name="標準 23 4" xfId="1293" xr:uid="{00000000-0005-0000-0000-0000CF060000}"/>
    <cellStyle name="標準 24 2" xfId="1294" xr:uid="{00000000-0005-0000-0000-0000D0060000}"/>
    <cellStyle name="標準 24 3" xfId="1295" xr:uid="{00000000-0005-0000-0000-0000D1060000}"/>
    <cellStyle name="標準 25 2" xfId="1296" xr:uid="{00000000-0005-0000-0000-0000D2060000}"/>
    <cellStyle name="標準 3" xfId="1297" xr:uid="{00000000-0005-0000-0000-0000D3060000}"/>
    <cellStyle name="標準 3 10" xfId="1298" xr:uid="{00000000-0005-0000-0000-0000D4060000}"/>
    <cellStyle name="標準 3 11" xfId="1299" xr:uid="{00000000-0005-0000-0000-0000D5060000}"/>
    <cellStyle name="標準 3 12" xfId="1300" xr:uid="{00000000-0005-0000-0000-0000D6060000}"/>
    <cellStyle name="標準 3 13" xfId="1301" xr:uid="{00000000-0005-0000-0000-0000D7060000}"/>
    <cellStyle name="標準 3 14" xfId="1302" xr:uid="{00000000-0005-0000-0000-0000D8060000}"/>
    <cellStyle name="標準 3 15" xfId="1303" xr:uid="{00000000-0005-0000-0000-0000D9060000}"/>
    <cellStyle name="標準 3 16" xfId="1304" xr:uid="{00000000-0005-0000-0000-0000DA060000}"/>
    <cellStyle name="標準 3 17" xfId="1305" xr:uid="{00000000-0005-0000-0000-0000DB060000}"/>
    <cellStyle name="標準 3 18" xfId="1306" xr:uid="{00000000-0005-0000-0000-0000DC060000}"/>
    <cellStyle name="標準 3 19" xfId="1307" xr:uid="{00000000-0005-0000-0000-0000DD060000}"/>
    <cellStyle name="標準 3 2" xfId="1308" xr:uid="{00000000-0005-0000-0000-0000DE060000}"/>
    <cellStyle name="標準 3 2 2" xfId="1309" xr:uid="{00000000-0005-0000-0000-0000DF060000}"/>
    <cellStyle name="標準 3 2 2 2" xfId="1698" xr:uid="{00000000-0005-0000-0000-0000E0060000}"/>
    <cellStyle name="標準 3 2 2 2 2" xfId="1699" xr:uid="{00000000-0005-0000-0000-0000E1060000}"/>
    <cellStyle name="標準 3 2 2 2 2 2" xfId="1700" xr:uid="{00000000-0005-0000-0000-0000E2060000}"/>
    <cellStyle name="標準 3 2 2 2 3" xfId="1701" xr:uid="{00000000-0005-0000-0000-0000E3060000}"/>
    <cellStyle name="標準 3 2 2 3" xfId="1702" xr:uid="{00000000-0005-0000-0000-0000E4060000}"/>
    <cellStyle name="標準 3 2 2 4" xfId="1703" xr:uid="{00000000-0005-0000-0000-0000E5060000}"/>
    <cellStyle name="標準 3 2 2 5" xfId="1704" xr:uid="{00000000-0005-0000-0000-0000E6060000}"/>
    <cellStyle name="標準 3 2 3" xfId="1570" xr:uid="{00000000-0005-0000-0000-0000E7060000}"/>
    <cellStyle name="標準 3 2 3 2" xfId="1705" xr:uid="{00000000-0005-0000-0000-0000E8060000}"/>
    <cellStyle name="標準 3 2 3 2 2" xfId="1571" xr:uid="{00000000-0005-0000-0000-0000E9060000}"/>
    <cellStyle name="標準 3 2 3 2 2 2" xfId="1572" xr:uid="{00000000-0005-0000-0000-0000EA060000}"/>
    <cellStyle name="標準 3 2 3 3" xfId="1706" xr:uid="{00000000-0005-0000-0000-0000EB060000}"/>
    <cellStyle name="標準 3 2 3 3 2" xfId="1707" xr:uid="{00000000-0005-0000-0000-0000EC060000}"/>
    <cellStyle name="標準 3 2 3 4" xfId="1708" xr:uid="{00000000-0005-0000-0000-0000ED060000}"/>
    <cellStyle name="標準 3 2 4" xfId="1709" xr:uid="{00000000-0005-0000-0000-0000EE060000}"/>
    <cellStyle name="標準 3 2 5" xfId="1710" xr:uid="{00000000-0005-0000-0000-0000EF060000}"/>
    <cellStyle name="標準 3 2 5 2" xfId="1711" xr:uid="{00000000-0005-0000-0000-0000F0060000}"/>
    <cellStyle name="標準 3 20" xfId="1310" xr:uid="{00000000-0005-0000-0000-0000F1060000}"/>
    <cellStyle name="標準 3 21" xfId="1311" xr:uid="{00000000-0005-0000-0000-0000F2060000}"/>
    <cellStyle name="標準 3 22" xfId="1312" xr:uid="{00000000-0005-0000-0000-0000F3060000}"/>
    <cellStyle name="標準 3 23" xfId="1313" xr:uid="{00000000-0005-0000-0000-0000F4060000}"/>
    <cellStyle name="標準 3 24" xfId="1314" xr:uid="{00000000-0005-0000-0000-0000F5060000}"/>
    <cellStyle name="標準 3 25" xfId="1315" xr:uid="{00000000-0005-0000-0000-0000F6060000}"/>
    <cellStyle name="標準 3 26" xfId="1316" xr:uid="{00000000-0005-0000-0000-0000F7060000}"/>
    <cellStyle name="標準 3 27" xfId="1317" xr:uid="{00000000-0005-0000-0000-0000F8060000}"/>
    <cellStyle name="標準 3 28" xfId="1318" xr:uid="{00000000-0005-0000-0000-0000F9060000}"/>
    <cellStyle name="標準 3 29" xfId="1319" xr:uid="{00000000-0005-0000-0000-0000FA060000}"/>
    <cellStyle name="標準 3 3" xfId="1320" xr:uid="{00000000-0005-0000-0000-0000FB060000}"/>
    <cellStyle name="標準 3 3 2" xfId="1573" xr:uid="{00000000-0005-0000-0000-0000FC060000}"/>
    <cellStyle name="標準 3 3 2 2" xfId="1712" xr:uid="{00000000-0005-0000-0000-0000FD060000}"/>
    <cellStyle name="標準 3 3 2 3" xfId="1880" xr:uid="{00000000-0005-0000-0000-0000FE060000}"/>
    <cellStyle name="標準 3 3 3" xfId="1713" xr:uid="{00000000-0005-0000-0000-0000FF060000}"/>
    <cellStyle name="標準 3 3 3 2" xfId="1714" xr:uid="{00000000-0005-0000-0000-000000070000}"/>
    <cellStyle name="標準 3 3 4" xfId="1715" xr:uid="{00000000-0005-0000-0000-000001070000}"/>
    <cellStyle name="標準 3 3 5" xfId="1881" xr:uid="{00000000-0005-0000-0000-000002070000}"/>
    <cellStyle name="標準 3 4" xfId="1321" xr:uid="{00000000-0005-0000-0000-000003070000}"/>
    <cellStyle name="標準 3 4 2" xfId="1716" xr:uid="{00000000-0005-0000-0000-000004070000}"/>
    <cellStyle name="標準 3 4 3" xfId="1882" xr:uid="{00000000-0005-0000-0000-000005070000}"/>
    <cellStyle name="標準 3 5" xfId="1322" xr:uid="{00000000-0005-0000-0000-000006070000}"/>
    <cellStyle name="標準 3 5 2" xfId="1717" xr:uid="{00000000-0005-0000-0000-000007070000}"/>
    <cellStyle name="標準 3 6" xfId="1323" xr:uid="{00000000-0005-0000-0000-000008070000}"/>
    <cellStyle name="標準 3 6 2" xfId="1718" xr:uid="{00000000-0005-0000-0000-000009070000}"/>
    <cellStyle name="標準 3 7" xfId="1324" xr:uid="{00000000-0005-0000-0000-00000A070000}"/>
    <cellStyle name="標準 3 8" xfId="1325" xr:uid="{00000000-0005-0000-0000-00000B070000}"/>
    <cellStyle name="標準 3 9" xfId="1326" xr:uid="{00000000-0005-0000-0000-00000C070000}"/>
    <cellStyle name="標準 4" xfId="1327" xr:uid="{00000000-0005-0000-0000-00000D070000}"/>
    <cellStyle name="標準 4 2" xfId="1328" xr:uid="{00000000-0005-0000-0000-00000E070000}"/>
    <cellStyle name="標準 4 2 2" xfId="1329" xr:uid="{00000000-0005-0000-0000-00000F070000}"/>
    <cellStyle name="標準 4 2 2 2" xfId="1574" xr:uid="{00000000-0005-0000-0000-000010070000}"/>
    <cellStyle name="標準 4 2 2 3" xfId="1883" xr:uid="{00000000-0005-0000-0000-000011070000}"/>
    <cellStyle name="標準 4 2 3" xfId="1719" xr:uid="{00000000-0005-0000-0000-000012070000}"/>
    <cellStyle name="標準 4 2 3 2" xfId="1720" xr:uid="{00000000-0005-0000-0000-000013070000}"/>
    <cellStyle name="標準 4 2 3 3" xfId="1884" xr:uid="{00000000-0005-0000-0000-000014070000}"/>
    <cellStyle name="標準 4 2 4" xfId="1721" xr:uid="{00000000-0005-0000-0000-000015070000}"/>
    <cellStyle name="標準 4 2 4 2" xfId="1885" xr:uid="{00000000-0005-0000-0000-000016070000}"/>
    <cellStyle name="標準 4 2 5" xfId="1886" xr:uid="{00000000-0005-0000-0000-000017070000}"/>
    <cellStyle name="標準 4 3" xfId="1330" xr:uid="{00000000-0005-0000-0000-000018070000}"/>
    <cellStyle name="標準 4 3 2" xfId="1722" xr:uid="{00000000-0005-0000-0000-000019070000}"/>
    <cellStyle name="標準 4 3 2 2" xfId="1723" xr:uid="{00000000-0005-0000-0000-00001A070000}"/>
    <cellStyle name="標準 4 3 3" xfId="1724" xr:uid="{00000000-0005-0000-0000-00001B070000}"/>
    <cellStyle name="標準 4 3 3 2" xfId="1725" xr:uid="{00000000-0005-0000-0000-00001C070000}"/>
    <cellStyle name="標準 4 3 4" xfId="1726" xr:uid="{00000000-0005-0000-0000-00001D070000}"/>
    <cellStyle name="標準 4 3 5" xfId="1727" xr:uid="{00000000-0005-0000-0000-00001E070000}"/>
    <cellStyle name="標準 4 3 5 2" xfId="1728" xr:uid="{00000000-0005-0000-0000-00001F070000}"/>
    <cellStyle name="標準 4 4" xfId="1331" xr:uid="{00000000-0005-0000-0000-000020070000}"/>
    <cellStyle name="標準 4 4 2" xfId="1729" xr:uid="{00000000-0005-0000-0000-000021070000}"/>
    <cellStyle name="標準 4 5" xfId="1332" xr:uid="{00000000-0005-0000-0000-000022070000}"/>
    <cellStyle name="標準 4 5 2" xfId="1730" xr:uid="{00000000-0005-0000-0000-000023070000}"/>
    <cellStyle name="標準 4 5 3" xfId="1887" xr:uid="{00000000-0005-0000-0000-000024070000}"/>
    <cellStyle name="標準 4 6" xfId="1888" xr:uid="{00000000-0005-0000-0000-000025070000}"/>
    <cellStyle name="標準 4 7" xfId="1889" xr:uid="{00000000-0005-0000-0000-000026070000}"/>
    <cellStyle name="標準 5" xfId="1333" xr:uid="{00000000-0005-0000-0000-000027070000}"/>
    <cellStyle name="標準 5 2" xfId="1334" xr:uid="{00000000-0005-0000-0000-000028070000}"/>
    <cellStyle name="標準 5 2 2" xfId="1552" xr:uid="{00000000-0005-0000-0000-000029070000}"/>
    <cellStyle name="標準 5 2 2 2" xfId="1731" xr:uid="{00000000-0005-0000-0000-00002A070000}"/>
    <cellStyle name="標準 5 2 3" xfId="1732" xr:uid="{00000000-0005-0000-0000-00002B070000}"/>
    <cellStyle name="標準 5 2 4" xfId="1890" xr:uid="{00000000-0005-0000-0000-00002C070000}"/>
    <cellStyle name="標準 5 3" xfId="1553" xr:uid="{00000000-0005-0000-0000-00002D070000}"/>
    <cellStyle name="標準 5 3 2" xfId="1733" xr:uid="{00000000-0005-0000-0000-00002E070000}"/>
    <cellStyle name="標準 5 3 3" xfId="1891" xr:uid="{00000000-0005-0000-0000-00002F070000}"/>
    <cellStyle name="標準 5 4" xfId="1734" xr:uid="{00000000-0005-0000-0000-000030070000}"/>
    <cellStyle name="標準 5 5" xfId="1892" xr:uid="{00000000-0005-0000-0000-000031070000}"/>
    <cellStyle name="標準 6" xfId="1335" xr:uid="{00000000-0005-0000-0000-000032070000}"/>
    <cellStyle name="標準 6 2" xfId="1336" xr:uid="{00000000-0005-0000-0000-000033070000}"/>
    <cellStyle name="標準 6 2 2" xfId="1337" xr:uid="{00000000-0005-0000-0000-000034070000}"/>
    <cellStyle name="標準 6 2 2 2" xfId="1338" xr:uid="{00000000-0005-0000-0000-000035070000}"/>
    <cellStyle name="標準 6 2 2 3" xfId="1893" xr:uid="{00000000-0005-0000-0000-000036070000}"/>
    <cellStyle name="標準 6 2 3" xfId="1735" xr:uid="{00000000-0005-0000-0000-000037070000}"/>
    <cellStyle name="標準 6 2 4" xfId="1894" xr:uid="{00000000-0005-0000-0000-000038070000}"/>
    <cellStyle name="標準 6 3" xfId="1339" xr:uid="{00000000-0005-0000-0000-000039070000}"/>
    <cellStyle name="標準 6 3 2" xfId="1736" xr:uid="{00000000-0005-0000-0000-00003A070000}"/>
    <cellStyle name="標準 6 3 3" xfId="1737" xr:uid="{00000000-0005-0000-0000-00003B070000}"/>
    <cellStyle name="標準 6 3 3 2" xfId="1738" xr:uid="{00000000-0005-0000-0000-00003C070000}"/>
    <cellStyle name="標準 6 4" xfId="1895" xr:uid="{00000000-0005-0000-0000-00003D070000}"/>
    <cellStyle name="標準 6 5" xfId="1896" xr:uid="{00000000-0005-0000-0000-00003E070000}"/>
    <cellStyle name="標準 7" xfId="1340" xr:uid="{00000000-0005-0000-0000-00003F070000}"/>
    <cellStyle name="標準 7 2" xfId="1341" xr:uid="{00000000-0005-0000-0000-000040070000}"/>
    <cellStyle name="標準 7 2 2" xfId="1897" xr:uid="{00000000-0005-0000-0000-000041070000}"/>
    <cellStyle name="標準 7 2 2 2" xfId="1898" xr:uid="{00000000-0005-0000-0000-000042070000}"/>
    <cellStyle name="標準 7 2 2 3" xfId="1899" xr:uid="{00000000-0005-0000-0000-000043070000}"/>
    <cellStyle name="標準 7 2 3" xfId="1900" xr:uid="{00000000-0005-0000-0000-000044070000}"/>
    <cellStyle name="標準 7 2 3 2" xfId="1901" xr:uid="{00000000-0005-0000-0000-000045070000}"/>
    <cellStyle name="標準 7 2 3 3" xfId="1902" xr:uid="{00000000-0005-0000-0000-000046070000}"/>
    <cellStyle name="標準 7 2 4" xfId="1903" xr:uid="{00000000-0005-0000-0000-000047070000}"/>
    <cellStyle name="標準 7 2 5" xfId="1904" xr:uid="{00000000-0005-0000-0000-000048070000}"/>
    <cellStyle name="標準 7 3" xfId="1342" xr:uid="{00000000-0005-0000-0000-000049070000}"/>
    <cellStyle name="標準 7 3 2" xfId="1905" xr:uid="{00000000-0005-0000-0000-00004A070000}"/>
    <cellStyle name="標準 7 3 3" xfId="1906" xr:uid="{00000000-0005-0000-0000-00004B070000}"/>
    <cellStyle name="標準 7 4" xfId="1907" xr:uid="{00000000-0005-0000-0000-00004C070000}"/>
    <cellStyle name="標準 7 4 2" xfId="1908" xr:uid="{00000000-0005-0000-0000-00004D070000}"/>
    <cellStyle name="標準 7 4 3" xfId="1909" xr:uid="{00000000-0005-0000-0000-00004E070000}"/>
    <cellStyle name="標準 7 5" xfId="1910" xr:uid="{00000000-0005-0000-0000-00004F070000}"/>
    <cellStyle name="標準 7 6" xfId="1911" xr:uid="{00000000-0005-0000-0000-000050070000}"/>
    <cellStyle name="標準 8" xfId="1343" xr:uid="{00000000-0005-0000-0000-000051070000}"/>
    <cellStyle name="標準 8 2" xfId="1344" xr:uid="{00000000-0005-0000-0000-000052070000}"/>
    <cellStyle name="標準 8 2 2" xfId="1912" xr:uid="{00000000-0005-0000-0000-000053070000}"/>
    <cellStyle name="標準 8 2 3" xfId="1913" xr:uid="{00000000-0005-0000-0000-000054070000}"/>
    <cellStyle name="標準 8 3" xfId="1345" xr:uid="{00000000-0005-0000-0000-000055070000}"/>
    <cellStyle name="標準 8 4" xfId="1346" xr:uid="{00000000-0005-0000-0000-000056070000}"/>
    <cellStyle name="標準 8 5" xfId="1347" xr:uid="{00000000-0005-0000-0000-000057070000}"/>
    <cellStyle name="標準 8 6" xfId="1348" xr:uid="{00000000-0005-0000-0000-000058070000}"/>
    <cellStyle name="標準 8 7" xfId="1349" xr:uid="{00000000-0005-0000-0000-000059070000}"/>
    <cellStyle name="標準 9" xfId="1350" xr:uid="{00000000-0005-0000-0000-00005A070000}"/>
    <cellStyle name="標準 9 2" xfId="1351" xr:uid="{00000000-0005-0000-0000-00005B070000}"/>
    <cellStyle name="標準 9 3" xfId="1352" xr:uid="{00000000-0005-0000-0000-00005C070000}"/>
    <cellStyle name="標準 9 4" xfId="1353" xr:uid="{00000000-0005-0000-0000-00005D070000}"/>
    <cellStyle name="標準 9 5" xfId="1354" xr:uid="{00000000-0005-0000-0000-00005E070000}"/>
    <cellStyle name="標準 9 6" xfId="1355" xr:uid="{00000000-0005-0000-0000-00005F070000}"/>
    <cellStyle name="未定義" xfId="1575" xr:uid="{00000000-0005-0000-0000-000060070000}"/>
    <cellStyle name="良い 10" xfId="1356" xr:uid="{00000000-0005-0000-0000-000061070000}"/>
    <cellStyle name="良い 11" xfId="1357" xr:uid="{00000000-0005-0000-0000-000062070000}"/>
    <cellStyle name="良い 12" xfId="1358" xr:uid="{00000000-0005-0000-0000-000063070000}"/>
    <cellStyle name="良い 13" xfId="1359" xr:uid="{00000000-0005-0000-0000-000064070000}"/>
    <cellStyle name="良い 14" xfId="1360" xr:uid="{00000000-0005-0000-0000-000065070000}"/>
    <cellStyle name="良い 15" xfId="1361" xr:uid="{00000000-0005-0000-0000-000066070000}"/>
    <cellStyle name="良い 16" xfId="1362" xr:uid="{00000000-0005-0000-0000-000067070000}"/>
    <cellStyle name="良い 17" xfId="1363" xr:uid="{00000000-0005-0000-0000-000068070000}"/>
    <cellStyle name="良い 18" xfId="1364" xr:uid="{00000000-0005-0000-0000-000069070000}"/>
    <cellStyle name="良い 19" xfId="1365" xr:uid="{00000000-0005-0000-0000-00006A070000}"/>
    <cellStyle name="良い 2" xfId="1366" xr:uid="{00000000-0005-0000-0000-00006B070000}"/>
    <cellStyle name="良い 2 2" xfId="1367" xr:uid="{00000000-0005-0000-0000-00006C070000}"/>
    <cellStyle name="良い 2 2 2" xfId="1576" xr:uid="{00000000-0005-0000-0000-00006D070000}"/>
    <cellStyle name="良い 2 3" xfId="1914" xr:uid="{00000000-0005-0000-0000-00006E070000}"/>
    <cellStyle name="良い 2 4" xfId="1915" xr:uid="{00000000-0005-0000-0000-00006F070000}"/>
    <cellStyle name="良い 20" xfId="1368" xr:uid="{00000000-0005-0000-0000-000070070000}"/>
    <cellStyle name="良い 21" xfId="1369" xr:uid="{00000000-0005-0000-0000-000071070000}"/>
    <cellStyle name="良い 22" xfId="1370" xr:uid="{00000000-0005-0000-0000-000072070000}"/>
    <cellStyle name="良い 23" xfId="1371" xr:uid="{00000000-0005-0000-0000-000073070000}"/>
    <cellStyle name="良い 24" xfId="1372" xr:uid="{00000000-0005-0000-0000-000074070000}"/>
    <cellStyle name="良い 25" xfId="1373" xr:uid="{00000000-0005-0000-0000-000075070000}"/>
    <cellStyle name="良い 3" xfId="1374" xr:uid="{00000000-0005-0000-0000-000076070000}"/>
    <cellStyle name="良い 3 2" xfId="1375" xr:uid="{00000000-0005-0000-0000-000077070000}"/>
    <cellStyle name="良い 4" xfId="1376" xr:uid="{00000000-0005-0000-0000-000078070000}"/>
    <cellStyle name="良い 5" xfId="1377" xr:uid="{00000000-0005-0000-0000-000079070000}"/>
    <cellStyle name="良い 6" xfId="1378" xr:uid="{00000000-0005-0000-0000-00007A070000}"/>
    <cellStyle name="良い 7" xfId="1379" xr:uid="{00000000-0005-0000-0000-00007B070000}"/>
    <cellStyle name="良い 8" xfId="1380" xr:uid="{00000000-0005-0000-0000-00007C070000}"/>
    <cellStyle name="良い 9" xfId="1381" xr:uid="{00000000-0005-0000-0000-00007D070000}"/>
  </cellStyles>
  <dxfs count="0"/>
  <tableStyles count="0" defaultTableStyle="TableStyleMedium2" defaultPivotStyle="PivotStyleLight16"/>
  <colors>
    <mruColors>
      <color rgb="FF7F7F7F"/>
      <color rgb="FFA6A6A6"/>
      <color rgb="FFCBE0C7"/>
      <color rgb="FFFFC000"/>
      <color rgb="FFFFCCCC"/>
      <color rgb="FF99CCFF"/>
      <color rgb="FFD9D9D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935367662640387E-2"/>
          <c:y val="0.1501568376068376"/>
          <c:w val="0.85707129234401969"/>
          <c:h val="0.72211239316239328"/>
        </c:manualLayout>
      </c:layout>
      <c:barChart>
        <c:barDir val="col"/>
        <c:grouping val="clustered"/>
        <c:varyColors val="0"/>
        <c:ser>
          <c:idx val="12"/>
          <c:order val="0"/>
          <c:tx>
            <c:strRef>
              <c:f>年齢階層別_フレイル区分別該当人数･割合!$O$34</c:f>
              <c:strCache>
                <c:ptCount val="1"/>
                <c:pt idx="0">
                  <c:v>該当割合(健診受診者に占める割合)</c:v>
                </c:pt>
              </c:strCache>
            </c:strRef>
          </c:tx>
          <c:spPr>
            <a:solidFill>
              <a:srgbClr val="FFC000"/>
            </a:solidFill>
          </c:spPr>
          <c:invertIfNegative val="0"/>
          <c:dLbls>
            <c:dLbl>
              <c:idx val="0"/>
              <c:layout>
                <c:manualLayout>
                  <c:x val="-1.4826960756354719E-4"/>
                  <c:y val="1.45736479072712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F3-4D9B-A179-5066D940720D}"/>
                </c:ext>
              </c:extLst>
            </c:dLbl>
            <c:dLbl>
              <c:idx val="1"/>
              <c:layout>
                <c:manualLayout>
                  <c:x val="2.9058676905157704E-17"/>
                  <c:y val="1.4732965009208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F3-4D9B-A179-5066D940720D}"/>
                </c:ext>
              </c:extLst>
            </c:dLbl>
            <c:dLbl>
              <c:idx val="6"/>
              <c:layout>
                <c:manualLayout>
                  <c:x val="1.5850370505529556E-3"/>
                  <c:y val="7.3664825046040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F3-4D9B-A179-5066D940720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年齢階層別_フレイル区分別該当人数･割合!$N$34:$N$41</c:f>
              <c:strCache>
                <c:ptCount val="8"/>
                <c:pt idx="0">
                  <c:v>A</c:v>
                </c:pt>
                <c:pt idx="1">
                  <c:v>B</c:v>
                </c:pt>
                <c:pt idx="2">
                  <c:v>C</c:v>
                </c:pt>
                <c:pt idx="3">
                  <c:v>D</c:v>
                </c:pt>
                <c:pt idx="4">
                  <c:v>E</c:v>
                </c:pt>
                <c:pt idx="5">
                  <c:v>F</c:v>
                </c:pt>
                <c:pt idx="6">
                  <c:v>G</c:v>
                </c:pt>
                <c:pt idx="7">
                  <c:v>非該当</c:v>
                </c:pt>
              </c:strCache>
            </c:strRef>
          </c:cat>
          <c:val>
            <c:numRef>
              <c:f>(年齢階層別_フレイル区分別該当人数･割合!$E$12,年齢階層別_フレイル区分別該当人数･割合!$G$12,年齢階層別_フレイル区分別該当人数･割合!$I$12,年齢階層別_フレイル区分別該当人数･割合!$K$12,年齢階層別_フレイル区分別該当人数･割合!$E$23,年齢階層別_フレイル区分別該当人数･割合!$G$23,年齢階層別_フレイル区分別該当人数･割合!$I$23,年齢階層別_フレイル区分別該当人数･割合!$K$23)</c:f>
              <c:numCache>
                <c:formatCode>0.0%</c:formatCode>
                <c:ptCount val="8"/>
                <c:pt idx="0">
                  <c:v>5.9164992185755751E-2</c:v>
                </c:pt>
                <c:pt idx="1">
                  <c:v>0.62349940749137001</c:v>
                </c:pt>
                <c:pt idx="2">
                  <c:v>3.7388153262232299E-2</c:v>
                </c:pt>
                <c:pt idx="3">
                  <c:v>7.4578803647792263E-2</c:v>
                </c:pt>
                <c:pt idx="4">
                  <c:v>0.20508956326103012</c:v>
                </c:pt>
                <c:pt idx="5">
                  <c:v>0.30311968674326345</c:v>
                </c:pt>
                <c:pt idx="6">
                  <c:v>2.3696051659882873E-2</c:v>
                </c:pt>
                <c:pt idx="7">
                  <c:v>0.31733560032287428</c:v>
                </c:pt>
              </c:numCache>
            </c:numRef>
          </c:val>
          <c:extLst>
            <c:ext xmlns:c16="http://schemas.microsoft.com/office/drawing/2014/chart" uri="{C3380CC4-5D6E-409C-BE32-E72D297353CC}">
              <c16:uniqueId val="{00000003-DAF3-4D9B-A179-5066D940720D}"/>
            </c:ext>
          </c:extLst>
        </c:ser>
        <c:dLbls>
          <c:showLegendKey val="0"/>
          <c:showVal val="0"/>
          <c:showCatName val="0"/>
          <c:showSerName val="0"/>
          <c:showPercent val="0"/>
          <c:showBubbleSize val="0"/>
        </c:dLbls>
        <c:gapWidth val="150"/>
        <c:axId val="325632368"/>
        <c:axId val="325632928"/>
      </c:barChart>
      <c:catAx>
        <c:axId val="325632368"/>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25632928"/>
        <c:crosses val="autoZero"/>
        <c:auto val="1"/>
        <c:lblAlgn val="ctr"/>
        <c:lblOffset val="100"/>
        <c:noMultiLvlLbl val="0"/>
      </c:catAx>
      <c:valAx>
        <c:axId val="325632928"/>
        <c:scaling>
          <c:orientation val="minMax"/>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4.289143130443538E-2"/>
              <c:y val="6.2370000000000002E-2"/>
            </c:manualLayout>
          </c:layout>
          <c:overlay val="0"/>
        </c:title>
        <c:numFmt formatCode="0.0%" sourceLinked="1"/>
        <c:majorTickMark val="out"/>
        <c:minorTickMark val="none"/>
        <c:tickLblPos val="nextTo"/>
        <c:spPr>
          <a:ln>
            <a:solidFill>
              <a:srgbClr val="7F7F7F"/>
            </a:solidFill>
          </a:ln>
        </c:spPr>
        <c:crossAx val="325632368"/>
        <c:crosses val="autoZero"/>
        <c:crossBetween val="between"/>
      </c:valAx>
      <c:spPr>
        <a:ln>
          <a:solidFill>
            <a:srgbClr val="7F7F7F"/>
          </a:solidFill>
        </a:ln>
      </c:spPr>
    </c:plotArea>
    <c:legend>
      <c:legendPos val="t"/>
      <c:layout>
        <c:manualLayout>
          <c:xMode val="edge"/>
          <c:yMode val="edge"/>
          <c:x val="0.22311017973115843"/>
          <c:y val="3.2564102564102561E-2"/>
          <c:w val="0.59214229975331034"/>
          <c:h val="8.6294871794871789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76326285553427E-2"/>
          <c:y val="0.12657270606186607"/>
          <c:w val="0.82809332763329868"/>
          <c:h val="0.81115509025416099"/>
        </c:manualLayout>
      </c:layout>
      <c:barChart>
        <c:barDir val="col"/>
        <c:grouping val="clustered"/>
        <c:varyColors val="0"/>
        <c:ser>
          <c:idx val="0"/>
          <c:order val="0"/>
          <c:tx>
            <c:strRef>
              <c:f>年齢階層別_フレイル区分別医療費の状況!$U$22</c:f>
              <c:strCache>
                <c:ptCount val="1"/>
                <c:pt idx="0">
                  <c:v>医療費</c:v>
                </c:pt>
              </c:strCache>
            </c:strRef>
          </c:tx>
          <c:spPr>
            <a:solidFill>
              <a:srgbClr val="FFC000"/>
            </a:solidFill>
            <a:ln>
              <a:noFill/>
            </a:ln>
          </c:spPr>
          <c:invertIfNegative val="0"/>
          <c:dLbls>
            <c:dLbl>
              <c:idx val="0"/>
              <c:layout>
                <c:manualLayout>
                  <c:x val="9.4876648528459308E-3"/>
                  <c:y val="9.189532796803254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03-4359-8C14-EA506AEC42D5}"/>
                </c:ext>
              </c:extLst>
            </c:dLbl>
            <c:dLbl>
              <c:idx val="2"/>
              <c:layout>
                <c:manualLayout>
                  <c:x val="0"/>
                  <c:y val="1.002506067825850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A3-4B62-863D-89552C4A8D65}"/>
                </c:ext>
              </c:extLst>
            </c:dLbl>
            <c:dLbl>
              <c:idx val="3"/>
              <c:layout>
                <c:manualLayout>
                  <c:x val="0"/>
                  <c:y val="-5.01253033912925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A3-4B62-863D-89552C4A8D65}"/>
                </c:ext>
              </c:extLst>
            </c:dLbl>
            <c:dLbl>
              <c:idx val="7"/>
              <c:layout>
                <c:manualLayout>
                  <c:x val="-7.90638737737162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3-4359-8C14-EA506AEC42D5}"/>
                </c:ext>
              </c:extLst>
            </c:dLbl>
            <c:numFmt formatCode="#,##0_ "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年齢階層別_フレイル区分別医療費の状況!$U$25:$U$32</c:f>
              <c:strCache>
                <c:ptCount val="8"/>
                <c:pt idx="0">
                  <c:v>A</c:v>
                </c:pt>
                <c:pt idx="1">
                  <c:v>B</c:v>
                </c:pt>
                <c:pt idx="2">
                  <c:v>C</c:v>
                </c:pt>
                <c:pt idx="3">
                  <c:v>D</c:v>
                </c:pt>
                <c:pt idx="4">
                  <c:v>E</c:v>
                </c:pt>
                <c:pt idx="5">
                  <c:v>F</c:v>
                </c:pt>
                <c:pt idx="6">
                  <c:v>G</c:v>
                </c:pt>
                <c:pt idx="7">
                  <c:v>非該当</c:v>
                </c:pt>
              </c:strCache>
            </c:strRef>
          </c:cat>
          <c:val>
            <c:numRef>
              <c:f>(年齢階層別_フレイル区分別医療費の状況!$D$12,年齢階層別_フレイル区分別医療費の状況!$J$12,年齢階層別_フレイル区分別医療費の状況!$P$12,年齢階層別_フレイル区分別医療費の状況!$V$12,年齢階層別_フレイル区分別医療費の状況!$AB$12,年齢階層別_フレイル区分別医療費の状況!$AH$12,年齢階層別_フレイル区分別医療費の状況!$AN$12,年齢階層別_フレイル区分別医療費の状況!$AT$12)</c:f>
              <c:numCache>
                <c:formatCode>General</c:formatCode>
                <c:ptCount val="8"/>
                <c:pt idx="0">
                  <c:v>10000590920</c:v>
                </c:pt>
                <c:pt idx="1">
                  <c:v>74822077500</c:v>
                </c:pt>
                <c:pt idx="2">
                  <c:v>2465388690</c:v>
                </c:pt>
                <c:pt idx="3">
                  <c:v>4353919200</c:v>
                </c:pt>
                <c:pt idx="4">
                  <c:v>29810980340</c:v>
                </c:pt>
                <c:pt idx="5">
                  <c:v>37690439290</c:v>
                </c:pt>
                <c:pt idx="6">
                  <c:v>6589673760</c:v>
                </c:pt>
                <c:pt idx="7">
                  <c:v>28662648580</c:v>
                </c:pt>
              </c:numCache>
            </c:numRef>
          </c:val>
          <c:extLst>
            <c:ext xmlns:c16="http://schemas.microsoft.com/office/drawing/2014/chart" uri="{C3380CC4-5D6E-409C-BE32-E72D297353CC}">
              <c16:uniqueId val="{00000003-995E-4895-83AF-88E7CECA733E}"/>
            </c:ext>
          </c:extLst>
        </c:ser>
        <c:dLbls>
          <c:showLegendKey val="0"/>
          <c:showVal val="0"/>
          <c:showCatName val="0"/>
          <c:showSerName val="0"/>
          <c:showPercent val="0"/>
          <c:showBubbleSize val="0"/>
        </c:dLbls>
        <c:gapWidth val="150"/>
        <c:axId val="349919744"/>
        <c:axId val="349883776"/>
      </c:barChart>
      <c:lineChart>
        <c:grouping val="standard"/>
        <c:varyColors val="0"/>
        <c:ser>
          <c:idx val="1"/>
          <c:order val="1"/>
          <c:tx>
            <c:strRef>
              <c:f>年齢階層別_フレイル区分別医療費の状況!$U$23</c:f>
              <c:strCache>
                <c:ptCount val="1"/>
                <c:pt idx="0">
                  <c:v>患者割合(該当者に占める割合)</c:v>
                </c:pt>
              </c:strCache>
            </c:strRef>
          </c:tx>
          <c:spPr>
            <a:ln>
              <a:solidFill>
                <a:srgbClr val="D99694"/>
              </a:solidFill>
            </a:ln>
          </c:spPr>
          <c:marker>
            <c:symbol val="circle"/>
            <c:size val="5"/>
            <c:spPr>
              <a:solidFill>
                <a:srgbClr val="D99694"/>
              </a:solidFill>
              <a:ln>
                <a:solidFill>
                  <a:srgbClr val="D99694"/>
                </a:solidFill>
              </a:ln>
            </c:spPr>
          </c:marker>
          <c:dLbls>
            <c:dLbl>
              <c:idx val="0"/>
              <c:layout>
                <c:manualLayout>
                  <c:x val="-3.1661159380194016E-2"/>
                  <c:y val="2.88220494499932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03-4359-8C14-EA506AEC42D5}"/>
                </c:ext>
              </c:extLst>
            </c:dLbl>
            <c:dLbl>
              <c:idx val="1"/>
              <c:layout>
                <c:manualLayout>
                  <c:x val="-3.1661159380194016E-2"/>
                  <c:y val="2.88220494499932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03-4359-8C14-EA506AEC42D5}"/>
                </c:ext>
              </c:extLst>
            </c:dLbl>
            <c:dLbl>
              <c:idx val="4"/>
              <c:layout>
                <c:manualLayout>
                  <c:x val="-3.5614353068879827E-2"/>
                  <c:y val="3.13283146195578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03-4359-8C14-EA506AEC42D5}"/>
                </c:ext>
              </c:extLst>
            </c:dLbl>
            <c:dLbl>
              <c:idx val="5"/>
              <c:layout>
                <c:manualLayout>
                  <c:x val="-3.5614353068879827E-2"/>
                  <c:y val="3.13283146195578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03-4359-8C14-EA506AEC42D5}"/>
                </c:ext>
              </c:extLst>
            </c:dLbl>
            <c:numFmt formatCode="0.0%" sourceLinked="0"/>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年齢階層別_フレイル区分別医療費の状況!$U$25:$U$32</c:f>
              <c:strCache>
                <c:ptCount val="8"/>
                <c:pt idx="0">
                  <c:v>A</c:v>
                </c:pt>
                <c:pt idx="1">
                  <c:v>B</c:v>
                </c:pt>
                <c:pt idx="2">
                  <c:v>C</c:v>
                </c:pt>
                <c:pt idx="3">
                  <c:v>D</c:v>
                </c:pt>
                <c:pt idx="4">
                  <c:v>E</c:v>
                </c:pt>
                <c:pt idx="5">
                  <c:v>F</c:v>
                </c:pt>
                <c:pt idx="6">
                  <c:v>G</c:v>
                </c:pt>
                <c:pt idx="7">
                  <c:v>非該当</c:v>
                </c:pt>
              </c:strCache>
            </c:strRef>
          </c:cat>
          <c:val>
            <c:numRef>
              <c:f>(年齢階層別_フレイル区分別医療費の状況!$H$12,年齢階層別_フレイル区分別医療費の状況!$N$12,年齢階層別_フレイル区分別医療費の状況!$T$12,年齢階層別_フレイル区分別医療費の状況!$Z$12,年齢階層別_フレイル区分別医療費の状況!$AF$12,年齢階層別_フレイル区分別医療費の状況!$AL$12,年齢階層別_フレイル区分別医療費の状況!$AR$12,年齢階層別_フレイル区分別医療費の状況!$AX$12)</c:f>
              <c:numCache>
                <c:formatCode>0.0%</c:formatCode>
                <c:ptCount val="8"/>
                <c:pt idx="0">
                  <c:v>0.99390420899854859</c:v>
                </c:pt>
                <c:pt idx="1">
                  <c:v>0.98976022256194141</c:v>
                </c:pt>
                <c:pt idx="2">
                  <c:v>0.9432705558107487</c:v>
                </c:pt>
                <c:pt idx="3">
                  <c:v>0.94340817501439267</c:v>
                </c:pt>
                <c:pt idx="4">
                  <c:v>1</c:v>
                </c:pt>
                <c:pt idx="5">
                  <c:v>1</c:v>
                </c:pt>
                <c:pt idx="6">
                  <c:v>0.99818807755028083</c:v>
                </c:pt>
                <c:pt idx="7">
                  <c:v>0.9821675010147477</c:v>
                </c:pt>
              </c:numCache>
            </c:numRef>
          </c:val>
          <c:smooth val="0"/>
          <c:extLst>
            <c:ext xmlns:c16="http://schemas.microsoft.com/office/drawing/2014/chart" uri="{C3380CC4-5D6E-409C-BE32-E72D297353CC}">
              <c16:uniqueId val="{00000006-995E-4895-83AF-88E7CECA733E}"/>
            </c:ext>
          </c:extLst>
        </c:ser>
        <c:dLbls>
          <c:showLegendKey val="0"/>
          <c:showVal val="0"/>
          <c:showCatName val="0"/>
          <c:showSerName val="0"/>
          <c:showPercent val="0"/>
          <c:showBubbleSize val="0"/>
        </c:dLbls>
        <c:marker val="1"/>
        <c:smooth val="0"/>
        <c:axId val="348235264"/>
        <c:axId val="349884352"/>
      </c:lineChart>
      <c:catAx>
        <c:axId val="34991974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49883776"/>
        <c:crosses val="autoZero"/>
        <c:auto val="1"/>
        <c:lblAlgn val="ctr"/>
        <c:lblOffset val="100"/>
        <c:noMultiLvlLbl val="0"/>
      </c:catAx>
      <c:valAx>
        <c:axId val="349883776"/>
        <c:scaling>
          <c:orientation val="minMax"/>
          <c:max val="90000000000"/>
        </c:scaling>
        <c:delete val="0"/>
        <c:axPos val="l"/>
        <c:majorGridlines>
          <c:spPr>
            <a:ln>
              <a:solidFill>
                <a:srgbClr val="D9D9D9"/>
              </a:solidFill>
            </a:ln>
          </c:spPr>
        </c:majorGridlines>
        <c:title>
          <c:tx>
            <c:rich>
              <a:bodyPr rot="0" vert="horz"/>
              <a:lstStyle/>
              <a:p>
                <a:pPr>
                  <a:defRPr/>
                </a:pPr>
                <a:r>
                  <a:rPr lang="ja-JP"/>
                  <a:t>医療費</a:t>
                </a:r>
                <a:r>
                  <a:rPr lang="en-US"/>
                  <a:t>(</a:t>
                </a:r>
                <a:r>
                  <a:rPr lang="ja-JP"/>
                  <a:t>円</a:t>
                </a:r>
                <a:r>
                  <a:rPr lang="en-US"/>
                  <a:t>)</a:t>
                </a:r>
                <a:r>
                  <a:rPr lang="ja-JP" altLang="ja-JP" sz="1000" b="1" i="0" u="none" strike="noStrike" baseline="0">
                    <a:effectLst/>
                  </a:rPr>
                  <a:t>　</a:t>
                </a:r>
                <a:endParaRPr lang="en-US"/>
              </a:p>
            </c:rich>
          </c:tx>
          <c:layout>
            <c:manualLayout>
              <c:xMode val="edge"/>
              <c:yMode val="edge"/>
              <c:x val="3.1638063582892097E-2"/>
              <c:y val="3.0897171928282726E-2"/>
            </c:manualLayout>
          </c:layout>
          <c:overlay val="0"/>
        </c:title>
        <c:numFmt formatCode="General" sourceLinked="1"/>
        <c:majorTickMark val="out"/>
        <c:minorTickMark val="none"/>
        <c:tickLblPos val="nextTo"/>
        <c:spPr>
          <a:ln>
            <a:solidFill>
              <a:srgbClr val="7F7F7F"/>
            </a:solidFill>
          </a:ln>
        </c:spPr>
        <c:crossAx val="349919744"/>
        <c:crosses val="autoZero"/>
        <c:crossBetween val="between"/>
      </c:valAx>
      <c:valAx>
        <c:axId val="349884352"/>
        <c:scaling>
          <c:orientation val="minMax"/>
          <c:max val="1"/>
          <c:min val="0"/>
        </c:scaling>
        <c:delete val="0"/>
        <c:axPos val="r"/>
        <c:title>
          <c:tx>
            <c:rich>
              <a:bodyPr rot="0" vert="horz"/>
              <a:lstStyle/>
              <a:p>
                <a:pPr>
                  <a:defRPr/>
                </a:pPr>
                <a:r>
                  <a:rPr lang="ja-JP" altLang="en-US"/>
                  <a:t>患者割合</a:t>
                </a:r>
                <a:r>
                  <a:rPr lang="en-US"/>
                  <a:t>(%)</a:t>
                </a:r>
              </a:p>
            </c:rich>
          </c:tx>
          <c:layout>
            <c:manualLayout>
              <c:xMode val="edge"/>
              <c:yMode val="edge"/>
              <c:x val="0.90611955628108942"/>
              <c:y val="2.8390877282246634E-2"/>
            </c:manualLayout>
          </c:layout>
          <c:overlay val="0"/>
        </c:title>
        <c:numFmt formatCode="0.0%" sourceLinked="1"/>
        <c:majorTickMark val="out"/>
        <c:minorTickMark val="none"/>
        <c:tickLblPos val="nextTo"/>
        <c:spPr>
          <a:ln>
            <a:solidFill>
              <a:schemeClr val="bg1">
                <a:lumMod val="50000"/>
              </a:schemeClr>
            </a:solidFill>
          </a:ln>
        </c:spPr>
        <c:crossAx val="348235264"/>
        <c:crosses val="max"/>
        <c:crossBetween val="between"/>
      </c:valAx>
      <c:catAx>
        <c:axId val="348235264"/>
        <c:scaling>
          <c:orientation val="minMax"/>
        </c:scaling>
        <c:delete val="1"/>
        <c:axPos val="b"/>
        <c:numFmt formatCode="General" sourceLinked="1"/>
        <c:majorTickMark val="out"/>
        <c:minorTickMark val="none"/>
        <c:tickLblPos val="nextTo"/>
        <c:crossAx val="349884352"/>
        <c:crosses val="autoZero"/>
        <c:auto val="1"/>
        <c:lblAlgn val="ctr"/>
        <c:lblOffset val="100"/>
        <c:noMultiLvlLbl val="0"/>
      </c:catAx>
      <c:spPr>
        <a:ln>
          <a:solidFill>
            <a:srgbClr val="7F7F7F"/>
          </a:solidFill>
        </a:ln>
      </c:spPr>
    </c:plotArea>
    <c:legend>
      <c:legendPos val="t"/>
      <c:layout>
        <c:manualLayout>
          <c:xMode val="edge"/>
          <c:yMode val="edge"/>
          <c:x val="0.19584046827727039"/>
          <c:y val="2.5203131793079959E-2"/>
          <c:w val="0.60558930538464828"/>
          <c:h val="6.0358167000539344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altLang="ja-JP" sz="1000"/>
              <a:t>(%)</a:t>
            </a:r>
          </a:p>
        </c:rich>
      </c:tx>
      <c:layout>
        <c:manualLayout>
          <c:xMode val="edge"/>
          <c:yMode val="edge"/>
          <c:x val="0.92452971014492757"/>
          <c:y val="2.4190476190476189E-2"/>
        </c:manualLayout>
      </c:layout>
      <c:overlay val="0"/>
    </c:title>
    <c:autoTitleDeleted val="0"/>
    <c:plotArea>
      <c:layout>
        <c:manualLayout>
          <c:layoutTarget val="inner"/>
          <c:xMode val="edge"/>
          <c:yMode val="edge"/>
          <c:x val="0.12078309178743961"/>
          <c:y val="7.2786587301587297E-2"/>
          <c:w val="0.77739818893783652"/>
          <c:h val="0.92166103060674787"/>
        </c:manualLayout>
      </c:layout>
      <c:barChart>
        <c:barDir val="bar"/>
        <c:grouping val="clustered"/>
        <c:varyColors val="0"/>
        <c:ser>
          <c:idx val="0"/>
          <c:order val="0"/>
          <c:tx>
            <c:strRef>
              <c:f>年齢階層別_フレイル区分別高齢者の疾病!$BV$5</c:f>
              <c:strCache>
                <c:ptCount val="1"/>
                <c:pt idx="0">
                  <c:v>高齢者の疾病医療費割合(総医療費に占める割合)</c:v>
                </c:pt>
              </c:strCache>
            </c:strRef>
          </c:tx>
          <c:spPr>
            <a:solidFill>
              <a:srgbClr val="FFC000"/>
            </a:solidFill>
            <a:ln>
              <a:noFill/>
            </a:ln>
          </c:spPr>
          <c:invertIfNegative val="0"/>
          <c:dLbls>
            <c:dLbl>
              <c:idx val="0"/>
              <c:layout>
                <c:manualLayout>
                  <c:x val="-1.2270531400966183E-2"/>
                  <c:y val="-3.22528571428571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DB-441B-8190-0B4E2E48E490}"/>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年齢階層別_フレイル区分別高齢者の疾病!$BV$6:$BV$13</c:f>
              <c:strCache>
                <c:ptCount val="8"/>
                <c:pt idx="0">
                  <c:v>G</c:v>
                </c:pt>
                <c:pt idx="1">
                  <c:v>A</c:v>
                </c:pt>
                <c:pt idx="2">
                  <c:v>E</c:v>
                </c:pt>
                <c:pt idx="3">
                  <c:v>B</c:v>
                </c:pt>
                <c:pt idx="4">
                  <c:v>F</c:v>
                </c:pt>
                <c:pt idx="5">
                  <c:v>非該当</c:v>
                </c:pt>
                <c:pt idx="6">
                  <c:v>C</c:v>
                </c:pt>
                <c:pt idx="7">
                  <c:v>D</c:v>
                </c:pt>
              </c:strCache>
            </c:strRef>
          </c:cat>
          <c:val>
            <c:numRef>
              <c:f>年齢階層別_フレイル区分別高齢者の疾病!$BW$6:$BW$13</c:f>
              <c:numCache>
                <c:formatCode>0.0%</c:formatCode>
                <c:ptCount val="8"/>
                <c:pt idx="0">
                  <c:v>0.28566617901885327</c:v>
                </c:pt>
                <c:pt idx="1">
                  <c:v>0.24322489785433599</c:v>
                </c:pt>
                <c:pt idx="2">
                  <c:v>0.21234823373138356</c:v>
                </c:pt>
                <c:pt idx="3">
                  <c:v>0.18919761893807346</c:v>
                </c:pt>
                <c:pt idx="4">
                  <c:v>0.18493181839483941</c:v>
                </c:pt>
                <c:pt idx="5">
                  <c:v>0.14952946703573616</c:v>
                </c:pt>
                <c:pt idx="6">
                  <c:v>0.12158258542185492</c:v>
                </c:pt>
                <c:pt idx="7">
                  <c:v>9.4352554130999952E-2</c:v>
                </c:pt>
              </c:numCache>
            </c:numRef>
          </c:val>
          <c:extLst>
            <c:ext xmlns:c16="http://schemas.microsoft.com/office/drawing/2014/chart" uri="{C3380CC4-5D6E-409C-BE32-E72D297353CC}">
              <c16:uniqueId val="{00000016-F7DB-441B-8190-0B4E2E48E490}"/>
            </c:ext>
          </c:extLst>
        </c:ser>
        <c:dLbls>
          <c:showLegendKey val="0"/>
          <c:showVal val="0"/>
          <c:showCatName val="0"/>
          <c:showSerName val="0"/>
          <c:showPercent val="0"/>
          <c:showBubbleSize val="0"/>
        </c:dLbls>
        <c:gapWidth val="150"/>
        <c:axId val="320398608"/>
        <c:axId val="320399168"/>
      </c:barChart>
      <c:catAx>
        <c:axId val="320398608"/>
        <c:scaling>
          <c:orientation val="maxMin"/>
        </c:scaling>
        <c:delete val="0"/>
        <c:axPos val="l"/>
        <c:numFmt formatCode="General" sourceLinked="0"/>
        <c:majorTickMark val="none"/>
        <c:minorTickMark val="none"/>
        <c:tickLblPos val="nextTo"/>
        <c:spPr>
          <a:ln>
            <a:solidFill>
              <a:srgbClr val="7F7F7F"/>
            </a:solidFill>
          </a:ln>
        </c:spPr>
        <c:crossAx val="320399168"/>
        <c:crossesAt val="0"/>
        <c:auto val="1"/>
        <c:lblAlgn val="ctr"/>
        <c:lblOffset val="100"/>
        <c:noMultiLvlLbl val="0"/>
      </c:catAx>
      <c:valAx>
        <c:axId val="320399168"/>
        <c:scaling>
          <c:orientation val="minMax"/>
        </c:scaling>
        <c:delete val="0"/>
        <c:axPos val="t"/>
        <c:majorGridlines>
          <c:spPr>
            <a:ln>
              <a:solidFill>
                <a:srgbClr val="D9D9D9"/>
              </a:solidFill>
            </a:ln>
          </c:spPr>
        </c:majorGridlines>
        <c:numFmt formatCode="0.0%" sourceLinked="0"/>
        <c:majorTickMark val="out"/>
        <c:minorTickMark val="none"/>
        <c:tickLblPos val="nextTo"/>
        <c:spPr>
          <a:ln>
            <a:solidFill>
              <a:srgbClr val="7F7F7F"/>
            </a:solidFill>
          </a:ln>
        </c:spPr>
        <c:crossAx val="320398608"/>
        <c:crosses val="autoZero"/>
        <c:crossBetween val="between"/>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altLang="ja-JP" sz="1000"/>
              <a:t>(%)</a:t>
            </a:r>
          </a:p>
        </c:rich>
      </c:tx>
      <c:layout>
        <c:manualLayout>
          <c:xMode val="edge"/>
          <c:yMode val="edge"/>
          <c:x val="0.92456413043478269"/>
          <c:y val="2.4190476190476189E-2"/>
        </c:manualLayout>
      </c:layout>
      <c:overlay val="0"/>
    </c:title>
    <c:autoTitleDeleted val="0"/>
    <c:plotArea>
      <c:layout>
        <c:manualLayout>
          <c:layoutTarget val="inner"/>
          <c:xMode val="edge"/>
          <c:yMode val="edge"/>
          <c:x val="0.12538454106280192"/>
          <c:y val="7.2786587301587297E-2"/>
          <c:w val="0.77739818893783652"/>
          <c:h val="0.92166103060674787"/>
        </c:manualLayout>
      </c:layout>
      <c:barChart>
        <c:barDir val="bar"/>
        <c:grouping val="clustered"/>
        <c:varyColors val="0"/>
        <c:ser>
          <c:idx val="0"/>
          <c:order val="0"/>
          <c:tx>
            <c:strRef>
              <c:f>年齢階層別_フレイル区分別高齢者の疾病!$BX$5</c:f>
              <c:strCache>
                <c:ptCount val="1"/>
                <c:pt idx="0">
                  <c:v>高齢者の疾病患者割合(総患者数に占める割合)</c:v>
                </c:pt>
              </c:strCache>
            </c:strRef>
          </c:tx>
          <c:spPr>
            <a:solidFill>
              <a:srgbClr val="FFC000"/>
            </a:solidFill>
            <a:ln>
              <a:no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年齢階層別_フレイル区分別高齢者の疾病!$BX$6:$BX$13</c:f>
              <c:strCache>
                <c:ptCount val="8"/>
                <c:pt idx="0">
                  <c:v>G</c:v>
                </c:pt>
                <c:pt idx="1">
                  <c:v>E</c:v>
                </c:pt>
                <c:pt idx="2">
                  <c:v>A</c:v>
                </c:pt>
                <c:pt idx="3">
                  <c:v>F</c:v>
                </c:pt>
                <c:pt idx="4">
                  <c:v>B</c:v>
                </c:pt>
                <c:pt idx="5">
                  <c:v>非該当</c:v>
                </c:pt>
                <c:pt idx="6">
                  <c:v>C</c:v>
                </c:pt>
                <c:pt idx="7">
                  <c:v>D</c:v>
                </c:pt>
              </c:strCache>
            </c:strRef>
          </c:cat>
          <c:val>
            <c:numRef>
              <c:f>年齢階層別_フレイル区分別高齢者の疾病!$BY$6:$BY$13</c:f>
              <c:numCache>
                <c:formatCode>0.0%</c:formatCode>
                <c:ptCount val="8"/>
                <c:pt idx="0">
                  <c:v>0.92249047013977126</c:v>
                </c:pt>
                <c:pt idx="1">
                  <c:v>0.88213620281784499</c:v>
                </c:pt>
                <c:pt idx="2">
                  <c:v>0.86966997663551404</c:v>
                </c:pt>
                <c:pt idx="3">
                  <c:v>0.8473774416068216</c:v>
                </c:pt>
                <c:pt idx="4">
                  <c:v>0.77533030452720708</c:v>
                </c:pt>
                <c:pt idx="5">
                  <c:v>0.66032069649548164</c:v>
                </c:pt>
                <c:pt idx="6">
                  <c:v>0.39530070611151691</c:v>
                </c:pt>
                <c:pt idx="7">
                  <c:v>0.34417526087752487</c:v>
                </c:pt>
              </c:numCache>
            </c:numRef>
          </c:val>
          <c:extLst>
            <c:ext xmlns:c16="http://schemas.microsoft.com/office/drawing/2014/chart" uri="{C3380CC4-5D6E-409C-BE32-E72D297353CC}">
              <c16:uniqueId val="{00000016-2459-4938-BEC0-326BFF11166E}"/>
            </c:ext>
          </c:extLst>
        </c:ser>
        <c:dLbls>
          <c:showLegendKey val="0"/>
          <c:showVal val="0"/>
          <c:showCatName val="0"/>
          <c:showSerName val="0"/>
          <c:showPercent val="0"/>
          <c:showBubbleSize val="0"/>
        </c:dLbls>
        <c:gapWidth val="150"/>
        <c:axId val="320398608"/>
        <c:axId val="320399168"/>
      </c:barChart>
      <c:catAx>
        <c:axId val="320398608"/>
        <c:scaling>
          <c:orientation val="maxMin"/>
        </c:scaling>
        <c:delete val="0"/>
        <c:axPos val="l"/>
        <c:numFmt formatCode="General" sourceLinked="0"/>
        <c:majorTickMark val="none"/>
        <c:minorTickMark val="none"/>
        <c:tickLblPos val="nextTo"/>
        <c:spPr>
          <a:ln>
            <a:solidFill>
              <a:srgbClr val="7F7F7F"/>
            </a:solidFill>
          </a:ln>
        </c:spPr>
        <c:crossAx val="320399168"/>
        <c:crossesAt val="0"/>
        <c:auto val="1"/>
        <c:lblAlgn val="ctr"/>
        <c:lblOffset val="100"/>
        <c:noMultiLvlLbl val="0"/>
      </c:catAx>
      <c:valAx>
        <c:axId val="320399168"/>
        <c:scaling>
          <c:orientation val="minMax"/>
        </c:scaling>
        <c:delete val="0"/>
        <c:axPos val="t"/>
        <c:majorGridlines>
          <c:spPr>
            <a:ln>
              <a:solidFill>
                <a:srgbClr val="D9D9D9"/>
              </a:solidFill>
            </a:ln>
          </c:spPr>
        </c:majorGridlines>
        <c:numFmt formatCode="0.0%" sourceLinked="0"/>
        <c:majorTickMark val="out"/>
        <c:minorTickMark val="none"/>
        <c:tickLblPos val="nextTo"/>
        <c:spPr>
          <a:ln>
            <a:solidFill>
              <a:srgbClr val="7F7F7F"/>
            </a:solidFill>
          </a:ln>
        </c:spPr>
        <c:crossAx val="320398608"/>
        <c:crosses val="autoZero"/>
        <c:crossBetween val="between"/>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altLang="ja-JP" sz="1000"/>
              <a:t>(</a:t>
            </a:r>
            <a:r>
              <a:rPr lang="ja-JP" altLang="en-US" sz="1000"/>
              <a:t>円</a:t>
            </a:r>
            <a:r>
              <a:rPr lang="en-US" altLang="ja-JP" sz="1000"/>
              <a:t>)</a:t>
            </a:r>
            <a:endParaRPr lang="ja-JP" altLang="en-US" sz="1000"/>
          </a:p>
        </c:rich>
      </c:tx>
      <c:layout>
        <c:manualLayout>
          <c:xMode val="edge"/>
          <c:yMode val="edge"/>
          <c:x val="0.92477512077294677"/>
          <c:y val="2.4190476190476189E-2"/>
        </c:manualLayout>
      </c:layout>
      <c:overlay val="0"/>
    </c:title>
    <c:autoTitleDeleted val="0"/>
    <c:plotArea>
      <c:layout>
        <c:manualLayout>
          <c:layoutTarget val="inner"/>
          <c:xMode val="edge"/>
          <c:yMode val="edge"/>
          <c:x val="0.11924927536231886"/>
          <c:y val="7.2786587301587297E-2"/>
          <c:w val="0.77739818893783652"/>
          <c:h val="0.92166103060674787"/>
        </c:manualLayout>
      </c:layout>
      <c:barChart>
        <c:barDir val="bar"/>
        <c:grouping val="clustered"/>
        <c:varyColors val="0"/>
        <c:ser>
          <c:idx val="0"/>
          <c:order val="0"/>
          <c:tx>
            <c:strRef>
              <c:f>年齢階層別_フレイル区分別高齢者の疾病!$BZ$5</c:f>
              <c:strCache>
                <c:ptCount val="1"/>
                <c:pt idx="0">
                  <c:v>患者一人当たりの高齢者の疾病医療費</c:v>
                </c:pt>
              </c:strCache>
            </c:strRef>
          </c:tx>
          <c:spPr>
            <a:solidFill>
              <a:srgbClr val="FFC000"/>
            </a:solidFill>
            <a:ln>
              <a:noFill/>
            </a:ln>
          </c:spPr>
          <c:invertIfNegative val="0"/>
          <c:dLbls>
            <c:dLbl>
              <c:idx val="0"/>
              <c:layout>
                <c:manualLayout>
                  <c:x val="-9.20289855072474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BD-41C7-8C66-6656AF66DF3C}"/>
                </c:ext>
              </c:extLst>
            </c:dLbl>
            <c:numFmt formatCode="#,##0_);[Red]\(#,##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年齢階層別_フレイル区分別高齢者の疾病!$BZ$6:$BZ$13</c:f>
              <c:strCache>
                <c:ptCount val="8"/>
                <c:pt idx="0">
                  <c:v>G</c:v>
                </c:pt>
                <c:pt idx="1">
                  <c:v>A</c:v>
                </c:pt>
                <c:pt idx="2">
                  <c:v>E</c:v>
                </c:pt>
                <c:pt idx="3">
                  <c:v>B</c:v>
                </c:pt>
                <c:pt idx="4">
                  <c:v>F</c:v>
                </c:pt>
                <c:pt idx="5">
                  <c:v>C</c:v>
                </c:pt>
                <c:pt idx="6">
                  <c:v>非該当</c:v>
                </c:pt>
                <c:pt idx="7">
                  <c:v>D</c:v>
                </c:pt>
              </c:strCache>
            </c:strRef>
          </c:cat>
          <c:val>
            <c:numRef>
              <c:f>年齢階層別_フレイル区分別高齢者の疾病!$CA$6:$CA$13</c:f>
              <c:numCache>
                <c:formatCode>General</c:formatCode>
                <c:ptCount val="8"/>
                <c:pt idx="0">
                  <c:v>370414.58559622196</c:v>
                </c:pt>
                <c:pt idx="1">
                  <c:v>204213.97909495424</c:v>
                </c:pt>
                <c:pt idx="2">
                  <c:v>150231.60217860786</c:v>
                </c:pt>
                <c:pt idx="3">
                  <c:v>127030.5629716706</c:v>
                </c:pt>
                <c:pt idx="4">
                  <c:v>116511.12386333244</c:v>
                </c:pt>
                <c:pt idx="5">
                  <c:v>92315.46997228211</c:v>
                </c:pt>
                <c:pt idx="6">
                  <c:v>89412.745984061417</c:v>
                </c:pt>
                <c:pt idx="7">
                  <c:v>72837.481737588649</c:v>
                </c:pt>
              </c:numCache>
            </c:numRef>
          </c:val>
          <c:extLst>
            <c:ext xmlns:c16="http://schemas.microsoft.com/office/drawing/2014/chart" uri="{C3380CC4-5D6E-409C-BE32-E72D297353CC}">
              <c16:uniqueId val="{00000016-74BD-41C7-8C66-6656AF66DF3C}"/>
            </c:ext>
          </c:extLst>
        </c:ser>
        <c:dLbls>
          <c:showLegendKey val="0"/>
          <c:showVal val="0"/>
          <c:showCatName val="0"/>
          <c:showSerName val="0"/>
          <c:showPercent val="0"/>
          <c:showBubbleSize val="0"/>
        </c:dLbls>
        <c:gapWidth val="150"/>
        <c:axId val="320398608"/>
        <c:axId val="320399168"/>
      </c:barChart>
      <c:catAx>
        <c:axId val="320398608"/>
        <c:scaling>
          <c:orientation val="maxMin"/>
        </c:scaling>
        <c:delete val="0"/>
        <c:axPos val="l"/>
        <c:numFmt formatCode="General" sourceLinked="0"/>
        <c:majorTickMark val="none"/>
        <c:minorTickMark val="none"/>
        <c:tickLblPos val="nextTo"/>
        <c:spPr>
          <a:ln>
            <a:solidFill>
              <a:srgbClr val="7F7F7F"/>
            </a:solidFill>
          </a:ln>
        </c:spPr>
        <c:crossAx val="320399168"/>
        <c:crossesAt val="0"/>
        <c:auto val="1"/>
        <c:lblAlgn val="ctr"/>
        <c:lblOffset val="100"/>
        <c:noMultiLvlLbl val="0"/>
      </c:catAx>
      <c:valAx>
        <c:axId val="320399168"/>
        <c:scaling>
          <c:orientation val="minMax"/>
        </c:scaling>
        <c:delete val="0"/>
        <c:axPos val="t"/>
        <c:majorGridlines>
          <c:spPr>
            <a:ln>
              <a:solidFill>
                <a:srgbClr val="D9D9D9"/>
              </a:solidFill>
            </a:ln>
          </c:spPr>
        </c:majorGridlines>
        <c:numFmt formatCode="#,##0_);[Red]\(#,##0\)" sourceLinked="0"/>
        <c:majorTickMark val="out"/>
        <c:minorTickMark val="none"/>
        <c:tickLblPos val="nextTo"/>
        <c:spPr>
          <a:ln>
            <a:solidFill>
              <a:srgbClr val="7F7F7F"/>
            </a:solidFill>
          </a:ln>
        </c:spPr>
        <c:crossAx val="320398608"/>
        <c:crosses val="autoZero"/>
        <c:crossBetween val="between"/>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33</xdr:row>
      <xdr:rowOff>0</xdr:rowOff>
    </xdr:from>
    <xdr:to>
      <xdr:col>10</xdr:col>
      <xdr:colOff>582375</xdr:colOff>
      <xdr:row>59</xdr:row>
      <xdr:rowOff>42300</xdr:rowOff>
    </xdr:to>
    <xdr:graphicFrame macro="">
      <xdr:nvGraphicFramePr>
        <xdr:cNvPr id="2" name="グラフ1">
          <a:extLst>
            <a:ext uri="{FF2B5EF4-FFF2-40B4-BE49-F238E27FC236}">
              <a16:creationId xmlns:a16="http://schemas.microsoft.com/office/drawing/2014/main" id="{21F47B29-8E39-4096-96F1-27C3CBA50F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10</xdr:col>
      <xdr:colOff>59056</xdr:colOff>
      <xdr:row>50</xdr:row>
      <xdr:rowOff>95251</xdr:rowOff>
    </xdr:to>
    <xdr:graphicFrame macro="">
      <xdr:nvGraphicFramePr>
        <xdr:cNvPr id="2" name="グラフ 1">
          <a:extLst>
            <a:ext uri="{FF2B5EF4-FFF2-40B4-BE49-F238E27FC236}">
              <a16:creationId xmlns:a16="http://schemas.microsoft.com/office/drawing/2014/main" id="{36258B73-BD45-48CC-9640-D33A278317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BEF68DC3-D8BB-435F-BD9D-E462B576A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E8BE612C-E4A0-48CC-83D2-7FD1C8880D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12B4E809-5EA6-4AE4-92C6-CCF648A1F0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47CA8-B989-4304-B628-9559FCC89117}">
  <dimension ref="B1:N21"/>
  <sheetViews>
    <sheetView showGridLines="0" tabSelected="1" zoomScaleNormal="100" zoomScaleSheetLayoutView="100" workbookViewId="0"/>
  </sheetViews>
  <sheetFormatPr defaultColWidth="9" defaultRowHeight="13.5"/>
  <cols>
    <col min="1" max="1" width="4.625" style="12" customWidth="1"/>
    <col min="2" max="2" width="9.625" style="12" customWidth="1"/>
    <col min="3" max="3" width="15.625" style="12" customWidth="1"/>
    <col min="4" max="5" width="9.625" style="12" customWidth="1"/>
    <col min="6" max="13" width="8.625" style="12" customWidth="1"/>
    <col min="14" max="16384" width="9" style="12"/>
  </cols>
  <sheetData>
    <row r="1" spans="2:14" s="1" customFormat="1" ht="16.5" customHeight="1">
      <c r="B1" s="12" t="s">
        <v>248</v>
      </c>
    </row>
    <row r="2" spans="2:14" ht="16.5" customHeight="1"/>
    <row r="3" spans="2:14" ht="27" customHeight="1">
      <c r="B3" s="317" t="s">
        <v>187</v>
      </c>
      <c r="C3" s="317" t="s">
        <v>188</v>
      </c>
      <c r="D3" s="317" t="s">
        <v>202</v>
      </c>
      <c r="E3" s="318" t="s">
        <v>205</v>
      </c>
      <c r="F3" s="330" t="s">
        <v>206</v>
      </c>
      <c r="G3" s="330"/>
      <c r="H3" s="330"/>
      <c r="I3" s="330"/>
      <c r="J3" s="330"/>
      <c r="K3" s="330"/>
      <c r="L3" s="330"/>
      <c r="M3" s="330"/>
    </row>
    <row r="4" spans="2:14" ht="27" customHeight="1">
      <c r="B4" s="317"/>
      <c r="C4" s="317"/>
      <c r="D4" s="317"/>
      <c r="E4" s="318"/>
      <c r="F4" s="166" t="s">
        <v>189</v>
      </c>
      <c r="G4" s="317" t="s">
        <v>190</v>
      </c>
      <c r="H4" s="317"/>
      <c r="I4" s="317"/>
      <c r="J4" s="317"/>
      <c r="K4" s="331"/>
      <c r="L4" s="162" t="s">
        <v>191</v>
      </c>
      <c r="M4" s="149" t="s">
        <v>204</v>
      </c>
    </row>
    <row r="5" spans="2:14" ht="27" customHeight="1">
      <c r="B5" s="317"/>
      <c r="C5" s="317"/>
      <c r="D5" s="317"/>
      <c r="E5" s="318"/>
      <c r="F5" s="155" t="s">
        <v>226</v>
      </c>
      <c r="G5" s="157" t="s">
        <v>227</v>
      </c>
      <c r="H5" s="158" t="s">
        <v>228</v>
      </c>
      <c r="I5" s="158" t="s">
        <v>229</v>
      </c>
      <c r="J5" s="158" t="s">
        <v>230</v>
      </c>
      <c r="K5" s="161" t="s">
        <v>231</v>
      </c>
      <c r="L5" s="163" t="s">
        <v>232</v>
      </c>
      <c r="M5" s="124" t="s">
        <v>142</v>
      </c>
    </row>
    <row r="6" spans="2:14" ht="36.75" customHeight="1">
      <c r="B6" s="319" t="s">
        <v>192</v>
      </c>
      <c r="C6" s="177" t="s">
        <v>207</v>
      </c>
      <c r="D6" s="173" t="s">
        <v>193</v>
      </c>
      <c r="E6" s="174" t="s">
        <v>194</v>
      </c>
      <c r="F6" s="156" t="s">
        <v>212</v>
      </c>
      <c r="G6" s="150" t="s">
        <v>196</v>
      </c>
      <c r="H6" s="151" t="s">
        <v>196</v>
      </c>
      <c r="I6" s="151" t="s">
        <v>196</v>
      </c>
      <c r="J6" s="151" t="s">
        <v>196</v>
      </c>
      <c r="K6" s="150" t="s">
        <v>196</v>
      </c>
      <c r="L6" s="164" t="s">
        <v>196</v>
      </c>
      <c r="M6" s="149" t="s">
        <v>196</v>
      </c>
    </row>
    <row r="7" spans="2:14" ht="36.75" customHeight="1">
      <c r="B7" s="319"/>
      <c r="C7" s="178" t="s">
        <v>218</v>
      </c>
      <c r="D7" s="175" t="s">
        <v>249</v>
      </c>
      <c r="E7" s="174" t="s">
        <v>217</v>
      </c>
      <c r="F7" s="149" t="s">
        <v>196</v>
      </c>
      <c r="G7" s="335" t="s">
        <v>195</v>
      </c>
      <c r="H7" s="159" t="s">
        <v>195</v>
      </c>
      <c r="I7" s="152" t="s">
        <v>196</v>
      </c>
      <c r="J7" s="159" t="s">
        <v>195</v>
      </c>
      <c r="K7" s="153" t="s">
        <v>196</v>
      </c>
      <c r="L7" s="337" t="s">
        <v>195</v>
      </c>
      <c r="M7" s="149" t="s">
        <v>196</v>
      </c>
    </row>
    <row r="8" spans="2:14" ht="36.75" customHeight="1">
      <c r="B8" s="319"/>
      <c r="C8" s="179" t="s">
        <v>197</v>
      </c>
      <c r="D8" s="176" t="s">
        <v>198</v>
      </c>
      <c r="E8" s="174" t="s">
        <v>216</v>
      </c>
      <c r="F8" s="149" t="s">
        <v>196</v>
      </c>
      <c r="G8" s="336"/>
      <c r="H8" s="154" t="s">
        <v>196</v>
      </c>
      <c r="I8" s="160" t="s">
        <v>195</v>
      </c>
      <c r="J8" s="154" t="s">
        <v>196</v>
      </c>
      <c r="K8" s="161" t="s">
        <v>195</v>
      </c>
      <c r="L8" s="338"/>
      <c r="M8" s="149" t="s">
        <v>196</v>
      </c>
    </row>
    <row r="9" spans="2:14" ht="36.75" customHeight="1">
      <c r="B9" s="319" t="s">
        <v>199</v>
      </c>
      <c r="C9" s="320" t="s">
        <v>250</v>
      </c>
      <c r="D9" s="321" t="s">
        <v>200</v>
      </c>
      <c r="E9" s="322"/>
      <c r="F9" s="339"/>
      <c r="G9" s="326"/>
      <c r="H9" s="159" t="s">
        <v>195</v>
      </c>
      <c r="I9" s="159" t="s">
        <v>195</v>
      </c>
      <c r="J9" s="152" t="s">
        <v>196</v>
      </c>
      <c r="K9" s="153" t="s">
        <v>196</v>
      </c>
      <c r="L9" s="328"/>
      <c r="M9" s="149" t="s">
        <v>196</v>
      </c>
    </row>
    <row r="10" spans="2:14" ht="36.75" customHeight="1">
      <c r="B10" s="319"/>
      <c r="C10" s="320"/>
      <c r="D10" s="321" t="s">
        <v>201</v>
      </c>
      <c r="E10" s="322"/>
      <c r="F10" s="340"/>
      <c r="G10" s="327"/>
      <c r="H10" s="154" t="s">
        <v>196</v>
      </c>
      <c r="I10" s="154" t="s">
        <v>196</v>
      </c>
      <c r="J10" s="160" t="s">
        <v>195</v>
      </c>
      <c r="K10" s="161" t="s">
        <v>195</v>
      </c>
      <c r="L10" s="329"/>
      <c r="M10" s="149" t="s">
        <v>196</v>
      </c>
    </row>
    <row r="11" spans="2:14" ht="36.75" customHeight="1">
      <c r="B11" s="323" t="s">
        <v>329</v>
      </c>
      <c r="C11" s="323" t="s">
        <v>329</v>
      </c>
      <c r="D11" s="321" t="s">
        <v>161</v>
      </c>
      <c r="E11" s="322"/>
      <c r="F11" s="351"/>
      <c r="G11" s="352"/>
      <c r="H11" s="345" t="s">
        <v>195</v>
      </c>
      <c r="I11" s="345" t="s">
        <v>195</v>
      </c>
      <c r="J11" s="341"/>
      <c r="K11" s="343"/>
      <c r="L11" s="348" t="s">
        <v>196</v>
      </c>
      <c r="M11" s="332" t="s">
        <v>196</v>
      </c>
    </row>
    <row r="12" spans="2:14" ht="36.75" customHeight="1">
      <c r="B12" s="324"/>
      <c r="C12" s="324"/>
      <c r="D12" s="321" t="s">
        <v>219</v>
      </c>
      <c r="E12" s="322"/>
      <c r="F12" s="351"/>
      <c r="G12" s="352"/>
      <c r="H12" s="346"/>
      <c r="I12" s="346"/>
      <c r="J12" s="341"/>
      <c r="K12" s="343"/>
      <c r="L12" s="349"/>
      <c r="M12" s="333"/>
    </row>
    <row r="13" spans="2:14" ht="36.75" customHeight="1">
      <c r="B13" s="324"/>
      <c r="C13" s="324"/>
      <c r="D13" s="321" t="s">
        <v>162</v>
      </c>
      <c r="E13" s="322"/>
      <c r="F13" s="351"/>
      <c r="G13" s="352"/>
      <c r="H13" s="347"/>
      <c r="I13" s="347"/>
      <c r="J13" s="341"/>
      <c r="K13" s="343"/>
      <c r="L13" s="350"/>
      <c r="M13" s="334"/>
    </row>
    <row r="14" spans="2:14" ht="36.75" customHeight="1">
      <c r="B14" s="325"/>
      <c r="C14" s="325"/>
      <c r="D14" s="315" t="s">
        <v>220</v>
      </c>
      <c r="E14" s="316"/>
      <c r="F14" s="340"/>
      <c r="G14" s="327"/>
      <c r="H14" s="154" t="s">
        <v>196</v>
      </c>
      <c r="I14" s="154" t="s">
        <v>196</v>
      </c>
      <c r="J14" s="342"/>
      <c r="K14" s="344"/>
      <c r="L14" s="165" t="s">
        <v>195</v>
      </c>
      <c r="M14" s="149" t="s">
        <v>196</v>
      </c>
    </row>
    <row r="15" spans="2:14">
      <c r="B15" s="123" t="s">
        <v>224</v>
      </c>
      <c r="C15" s="2"/>
      <c r="D15" s="2"/>
      <c r="E15" s="2"/>
      <c r="F15" s="2"/>
      <c r="G15" s="2"/>
      <c r="H15" s="2"/>
      <c r="I15" s="2"/>
      <c r="J15" s="2"/>
      <c r="K15" s="2"/>
      <c r="L15" s="5"/>
      <c r="M15" s="5"/>
      <c r="N15" s="122"/>
    </row>
    <row r="16" spans="2:14">
      <c r="B16" s="123" t="s">
        <v>247</v>
      </c>
      <c r="C16" s="5"/>
      <c r="D16" s="2"/>
      <c r="E16" s="2"/>
      <c r="F16" s="2"/>
      <c r="G16" s="2"/>
      <c r="H16" s="2"/>
      <c r="I16" s="2"/>
      <c r="J16" s="2"/>
      <c r="K16" s="2"/>
      <c r="L16" s="5"/>
      <c r="M16" s="5"/>
    </row>
    <row r="17" spans="2:13">
      <c r="B17" s="123" t="s">
        <v>225</v>
      </c>
      <c r="C17" s="2"/>
      <c r="D17" s="2"/>
      <c r="E17" s="2"/>
      <c r="F17" s="2"/>
      <c r="G17" s="2"/>
      <c r="H17" s="2"/>
      <c r="I17" s="2"/>
      <c r="J17" s="2"/>
      <c r="K17" s="2"/>
      <c r="L17" s="5"/>
      <c r="M17" s="5"/>
    </row>
    <row r="18" spans="2:13">
      <c r="B18" s="123" t="s">
        <v>222</v>
      </c>
      <c r="C18" s="5"/>
      <c r="D18" s="2"/>
      <c r="E18" s="2"/>
      <c r="F18" s="2"/>
      <c r="G18" s="2"/>
      <c r="H18" s="2"/>
      <c r="I18" s="2"/>
      <c r="J18" s="2"/>
      <c r="K18" s="2"/>
      <c r="L18" s="5"/>
      <c r="M18" s="5"/>
    </row>
    <row r="19" spans="2:13">
      <c r="B19" s="123" t="s">
        <v>223</v>
      </c>
      <c r="C19" s="5"/>
      <c r="D19" s="2"/>
      <c r="E19" s="2"/>
      <c r="F19" s="2"/>
      <c r="G19" s="2"/>
      <c r="H19" s="2"/>
      <c r="I19" s="2"/>
      <c r="J19" s="2"/>
      <c r="K19" s="2"/>
      <c r="L19" s="5"/>
      <c r="M19" s="5"/>
    </row>
    <row r="20" spans="2:13">
      <c r="B20" s="123" t="s">
        <v>221</v>
      </c>
      <c r="C20" s="5"/>
      <c r="D20" s="2"/>
      <c r="E20" s="2"/>
      <c r="F20" s="2"/>
      <c r="G20" s="2"/>
      <c r="H20" s="2"/>
      <c r="I20" s="2"/>
      <c r="J20" s="2"/>
      <c r="K20" s="2"/>
      <c r="L20" s="5"/>
      <c r="M20" s="5"/>
    </row>
    <row r="21" spans="2:13">
      <c r="B21" s="123"/>
    </row>
  </sheetData>
  <mergeCells count="30">
    <mergeCell ref="G9:G10"/>
    <mergeCell ref="L9:L10"/>
    <mergeCell ref="F3:M3"/>
    <mergeCell ref="G4:K4"/>
    <mergeCell ref="M11:M13"/>
    <mergeCell ref="G7:G8"/>
    <mergeCell ref="L7:L8"/>
    <mergeCell ref="F9:F10"/>
    <mergeCell ref="J11:J14"/>
    <mergeCell ref="K11:K14"/>
    <mergeCell ref="H11:H13"/>
    <mergeCell ref="I11:I13"/>
    <mergeCell ref="L11:L13"/>
    <mergeCell ref="F11:F14"/>
    <mergeCell ref="G11:G14"/>
    <mergeCell ref="D14:E14"/>
    <mergeCell ref="D3:D5"/>
    <mergeCell ref="E3:E5"/>
    <mergeCell ref="B9:B10"/>
    <mergeCell ref="C9:C10"/>
    <mergeCell ref="D9:E9"/>
    <mergeCell ref="D10:E10"/>
    <mergeCell ref="B6:B8"/>
    <mergeCell ref="B11:B14"/>
    <mergeCell ref="C11:C14"/>
    <mergeCell ref="B3:B5"/>
    <mergeCell ref="C3:C5"/>
    <mergeCell ref="D11:E11"/>
    <mergeCell ref="D12:E12"/>
    <mergeCell ref="D13:E13"/>
  </mergeCells>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2-12.①フレイルに係る分析(医科)</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AF5F9-AFF2-4B52-99AE-8C63DF82C085}">
  <dimension ref="B1:AY85"/>
  <sheetViews>
    <sheetView showGridLines="0" zoomScaleNormal="100" zoomScaleSheetLayoutView="100" workbookViewId="0"/>
  </sheetViews>
  <sheetFormatPr defaultColWidth="9" defaultRowHeight="13.5"/>
  <cols>
    <col min="1" max="1" width="4.625" style="12" customWidth="1"/>
    <col min="2" max="2" width="3.125" style="12" customWidth="1"/>
    <col min="3" max="3" width="25.125" style="12" customWidth="1"/>
    <col min="4" max="51" width="9.625" style="12" customWidth="1"/>
    <col min="52" max="16384" width="9" style="12"/>
  </cols>
  <sheetData>
    <row r="1" spans="2:51" s="1" customFormat="1" ht="16.5" customHeight="1">
      <c r="B1" s="1" t="s">
        <v>295</v>
      </c>
    </row>
    <row r="2" spans="2:51" ht="16.5" customHeight="1">
      <c r="B2" s="3" t="s">
        <v>260</v>
      </c>
      <c r="K2" s="260"/>
    </row>
    <row r="3" spans="2:51" ht="16.5" customHeight="1">
      <c r="B3" s="360"/>
      <c r="C3" s="360" t="s">
        <v>211</v>
      </c>
      <c r="D3" s="356" t="s">
        <v>147</v>
      </c>
      <c r="E3" s="368"/>
      <c r="F3" s="368"/>
      <c r="G3" s="368"/>
      <c r="H3" s="368"/>
      <c r="I3" s="357"/>
      <c r="J3" s="356" t="s">
        <v>148</v>
      </c>
      <c r="K3" s="368"/>
      <c r="L3" s="368"/>
      <c r="M3" s="368"/>
      <c r="N3" s="368"/>
      <c r="O3" s="357"/>
      <c r="P3" s="356" t="s">
        <v>149</v>
      </c>
      <c r="Q3" s="368"/>
      <c r="R3" s="368"/>
      <c r="S3" s="368"/>
      <c r="T3" s="368"/>
      <c r="U3" s="357"/>
      <c r="V3" s="356" t="s">
        <v>150</v>
      </c>
      <c r="W3" s="368"/>
      <c r="X3" s="368"/>
      <c r="Y3" s="368"/>
      <c r="Z3" s="368"/>
      <c r="AA3" s="357"/>
      <c r="AB3" s="356" t="s">
        <v>151</v>
      </c>
      <c r="AC3" s="368"/>
      <c r="AD3" s="368"/>
      <c r="AE3" s="368"/>
      <c r="AF3" s="368"/>
      <c r="AG3" s="357"/>
      <c r="AH3" s="356" t="s">
        <v>152</v>
      </c>
      <c r="AI3" s="368"/>
      <c r="AJ3" s="368"/>
      <c r="AK3" s="368"/>
      <c r="AL3" s="368"/>
      <c r="AM3" s="357"/>
      <c r="AN3" s="356" t="s">
        <v>153</v>
      </c>
      <c r="AO3" s="368"/>
      <c r="AP3" s="368"/>
      <c r="AQ3" s="368"/>
      <c r="AR3" s="368"/>
      <c r="AS3" s="357"/>
      <c r="AT3" s="356" t="s">
        <v>142</v>
      </c>
      <c r="AU3" s="368"/>
      <c r="AV3" s="368"/>
      <c r="AW3" s="368"/>
      <c r="AX3" s="368"/>
      <c r="AY3" s="357"/>
    </row>
    <row r="4" spans="2:51" ht="51.75" customHeight="1">
      <c r="B4" s="361"/>
      <c r="C4" s="361"/>
      <c r="D4" s="13" t="s">
        <v>203</v>
      </c>
      <c r="E4" s="180" t="s">
        <v>266</v>
      </c>
      <c r="F4" s="180" t="s">
        <v>267</v>
      </c>
      <c r="G4" s="258" t="s">
        <v>314</v>
      </c>
      <c r="H4" s="258" t="s">
        <v>315</v>
      </c>
      <c r="I4" s="259" t="s">
        <v>268</v>
      </c>
      <c r="J4" s="13" t="s">
        <v>203</v>
      </c>
      <c r="K4" s="180" t="s">
        <v>266</v>
      </c>
      <c r="L4" s="180" t="s">
        <v>267</v>
      </c>
      <c r="M4" s="258" t="s">
        <v>314</v>
      </c>
      <c r="N4" s="258" t="s">
        <v>315</v>
      </c>
      <c r="O4" s="259" t="s">
        <v>268</v>
      </c>
      <c r="P4" s="13" t="s">
        <v>203</v>
      </c>
      <c r="Q4" s="180" t="s">
        <v>266</v>
      </c>
      <c r="R4" s="180" t="s">
        <v>267</v>
      </c>
      <c r="S4" s="258" t="s">
        <v>314</v>
      </c>
      <c r="T4" s="258" t="s">
        <v>315</v>
      </c>
      <c r="U4" s="259" t="s">
        <v>268</v>
      </c>
      <c r="V4" s="13" t="s">
        <v>203</v>
      </c>
      <c r="W4" s="180" t="s">
        <v>266</v>
      </c>
      <c r="X4" s="180" t="s">
        <v>267</v>
      </c>
      <c r="Y4" s="258" t="s">
        <v>314</v>
      </c>
      <c r="Z4" s="258" t="s">
        <v>315</v>
      </c>
      <c r="AA4" s="259" t="s">
        <v>268</v>
      </c>
      <c r="AB4" s="13" t="s">
        <v>203</v>
      </c>
      <c r="AC4" s="180" t="s">
        <v>266</v>
      </c>
      <c r="AD4" s="180" t="s">
        <v>267</v>
      </c>
      <c r="AE4" s="258" t="s">
        <v>314</v>
      </c>
      <c r="AF4" s="258" t="s">
        <v>315</v>
      </c>
      <c r="AG4" s="259" t="s">
        <v>268</v>
      </c>
      <c r="AH4" s="13" t="s">
        <v>203</v>
      </c>
      <c r="AI4" s="180" t="s">
        <v>266</v>
      </c>
      <c r="AJ4" s="180" t="s">
        <v>267</v>
      </c>
      <c r="AK4" s="258" t="s">
        <v>314</v>
      </c>
      <c r="AL4" s="258" t="s">
        <v>315</v>
      </c>
      <c r="AM4" s="259" t="s">
        <v>268</v>
      </c>
      <c r="AN4" s="13" t="s">
        <v>203</v>
      </c>
      <c r="AO4" s="180" t="s">
        <v>266</v>
      </c>
      <c r="AP4" s="180" t="s">
        <v>267</v>
      </c>
      <c r="AQ4" s="258" t="s">
        <v>314</v>
      </c>
      <c r="AR4" s="258" t="s">
        <v>315</v>
      </c>
      <c r="AS4" s="259" t="s">
        <v>268</v>
      </c>
      <c r="AT4" s="13" t="s">
        <v>203</v>
      </c>
      <c r="AU4" s="180" t="s">
        <v>266</v>
      </c>
      <c r="AV4" s="180" t="s">
        <v>267</v>
      </c>
      <c r="AW4" s="258" t="s">
        <v>314</v>
      </c>
      <c r="AX4" s="258" t="s">
        <v>315</v>
      </c>
      <c r="AY4" s="259" t="s">
        <v>268</v>
      </c>
    </row>
    <row r="5" spans="2:51" ht="13.5" customHeight="1">
      <c r="B5" s="170">
        <v>1</v>
      </c>
      <c r="C5" s="171" t="s">
        <v>49</v>
      </c>
      <c r="D5" s="262">
        <f>市区町村別_フレイル区分別該当人数･割合!E5</f>
        <v>2622</v>
      </c>
      <c r="E5" s="303">
        <v>1937852060</v>
      </c>
      <c r="F5" s="304">
        <v>2599</v>
      </c>
      <c r="G5" s="181">
        <f>IFERROR(E5/D5,"-")</f>
        <v>739074.01220442413</v>
      </c>
      <c r="H5" s="181">
        <f>IFERROR(E5/F5,"-")</f>
        <v>745614.49018853402</v>
      </c>
      <c r="I5" s="38">
        <f>IFERROR(F5/D5,"-")</f>
        <v>0.99122807017543857</v>
      </c>
      <c r="J5" s="262">
        <f>市区町村別_フレイル区分別該当人数･割合!G5</f>
        <v>25754</v>
      </c>
      <c r="K5" s="303">
        <v>13968072890</v>
      </c>
      <c r="L5" s="304">
        <v>25424</v>
      </c>
      <c r="M5" s="181">
        <f>IFERROR(K5/J5,"-")</f>
        <v>542365.18171934457</v>
      </c>
      <c r="N5" s="181">
        <f>IFERROR(K5/L5,"-")</f>
        <v>549405.00668659538</v>
      </c>
      <c r="O5" s="38">
        <f>IFERROR(L5/J5,"-")</f>
        <v>0.98718645647278092</v>
      </c>
      <c r="P5" s="262">
        <f>市区町村別_フレイル区分別該当人数･割合!I5</f>
        <v>1489</v>
      </c>
      <c r="Q5" s="303">
        <v>367821690</v>
      </c>
      <c r="R5" s="304">
        <v>1372</v>
      </c>
      <c r="S5" s="181">
        <f>IFERROR(Q5/P5,"-")</f>
        <v>247025.98388179985</v>
      </c>
      <c r="T5" s="181">
        <f>IFERROR(Q5/R5,"-")</f>
        <v>268091.61078717199</v>
      </c>
      <c r="U5" s="38">
        <f>IFERROR(R5/P5,"-")</f>
        <v>0.92142377434519807</v>
      </c>
      <c r="V5" s="262">
        <f>市区町村別_フレイル区分別該当人数･割合!K5</f>
        <v>2733</v>
      </c>
      <c r="W5" s="303">
        <v>702448990</v>
      </c>
      <c r="X5" s="304">
        <v>2520</v>
      </c>
      <c r="Y5" s="181">
        <f>IFERROR(W5/V5,"-")</f>
        <v>257024.87742407611</v>
      </c>
      <c r="Z5" s="181">
        <f>IFERROR(W5/X5,"-")</f>
        <v>278749.59920634923</v>
      </c>
      <c r="AA5" s="38">
        <f>IFERROR(X5/V5,"-")</f>
        <v>0.92206366630076841</v>
      </c>
      <c r="AB5" s="262">
        <f>市区町村別_フレイル区分別該当人数･割合!M5</f>
        <v>8908</v>
      </c>
      <c r="AC5" s="303">
        <v>5741563490</v>
      </c>
      <c r="AD5" s="304">
        <v>8908</v>
      </c>
      <c r="AE5" s="181">
        <f>IFERROR(AC5/AB5,"-")</f>
        <v>644540.13134261337</v>
      </c>
      <c r="AF5" s="181">
        <f>IFERROR(AC5/AD5,"-")</f>
        <v>644540.13134261337</v>
      </c>
      <c r="AG5" s="38">
        <f>IFERROR(AD5/AB5,"-")</f>
        <v>1</v>
      </c>
      <c r="AH5" s="262">
        <f>市区町村別_フレイル区分別該当人数･割合!O5</f>
        <v>12622</v>
      </c>
      <c r="AI5" s="303">
        <v>7155546680</v>
      </c>
      <c r="AJ5" s="304">
        <v>12622</v>
      </c>
      <c r="AK5" s="181">
        <f>IFERROR(AI5/AH5,"-")</f>
        <v>566910.6861036286</v>
      </c>
      <c r="AL5" s="181">
        <f>IFERROR(AI5/AJ5,"-")</f>
        <v>566910.6861036286</v>
      </c>
      <c r="AM5" s="38">
        <f>IFERROR(AJ5/AH5,"-")</f>
        <v>1</v>
      </c>
      <c r="AN5" s="262">
        <f>市区町村別_フレイル区分別該当人数･割合!Q5</f>
        <v>7</v>
      </c>
      <c r="AO5" s="303">
        <v>10872890</v>
      </c>
      <c r="AP5" s="304">
        <v>7</v>
      </c>
      <c r="AQ5" s="181">
        <f>IFERROR(AO5/AN5,"-")</f>
        <v>1553270</v>
      </c>
      <c r="AR5" s="181">
        <f>IFERROR(AO5/AP5,"-")</f>
        <v>1553270</v>
      </c>
      <c r="AS5" s="38">
        <f>IFERROR(AP5/AN5,"-")</f>
        <v>1</v>
      </c>
      <c r="AT5" s="262">
        <f>市区町村別_フレイル区分別該当人数･割合!S5</f>
        <v>12997</v>
      </c>
      <c r="AU5" s="303">
        <v>5406145800</v>
      </c>
      <c r="AV5" s="304">
        <v>12753</v>
      </c>
      <c r="AW5" s="181">
        <f>IFERROR(AU5/AT5,"-")</f>
        <v>415953.35846733861</v>
      </c>
      <c r="AX5" s="181">
        <f>IFERROR(AU5/AV5,"-")</f>
        <v>423911.69136673724</v>
      </c>
      <c r="AY5" s="38">
        <f>IFERROR(AV5/AT5,"-")</f>
        <v>0.98122643687004696</v>
      </c>
    </row>
    <row r="6" spans="2:51" ht="13.5" customHeight="1">
      <c r="B6" s="170">
        <v>2</v>
      </c>
      <c r="C6" s="171" t="s">
        <v>80</v>
      </c>
      <c r="D6" s="262">
        <f>市区町村別_フレイル区分別該当人数･割合!E6</f>
        <v>84</v>
      </c>
      <c r="E6" s="303">
        <v>72800160</v>
      </c>
      <c r="F6" s="304">
        <v>83</v>
      </c>
      <c r="G6" s="181">
        <f>IFERROR(E6/D6,"-")</f>
        <v>866668.57142857148</v>
      </c>
      <c r="H6" s="181">
        <f t="shared" ref="H6:H69" si="0">IFERROR(E6/F6,"-")</f>
        <v>877110.36144578317</v>
      </c>
      <c r="I6" s="38">
        <f t="shared" ref="I6:I69" si="1">IFERROR(F6/D6,"-")</f>
        <v>0.98809523809523814</v>
      </c>
      <c r="J6" s="262">
        <f>市区町村別_フレイル区分別該当人数･割合!G6</f>
        <v>1068</v>
      </c>
      <c r="K6" s="303">
        <v>596840500</v>
      </c>
      <c r="L6" s="304">
        <v>1047</v>
      </c>
      <c r="M6" s="181">
        <f>IFERROR(K6/J6,"-")</f>
        <v>558839.41947565542</v>
      </c>
      <c r="N6" s="181">
        <f t="shared" ref="N6:N69" si="2">IFERROR(K6/L6,"-")</f>
        <v>570048.23304680036</v>
      </c>
      <c r="O6" s="38">
        <f t="shared" ref="O6:O28" si="3">IFERROR(L6/J6,"-")</f>
        <v>0.9803370786516854</v>
      </c>
      <c r="P6" s="262">
        <f>市区町村別_フレイル区分別該当人数･割合!I6</f>
        <v>62</v>
      </c>
      <c r="Q6" s="303">
        <v>17602190</v>
      </c>
      <c r="R6" s="304">
        <v>55</v>
      </c>
      <c r="S6" s="181">
        <f>IFERROR(Q6/P6,"-")</f>
        <v>283906.29032258067</v>
      </c>
      <c r="T6" s="181">
        <f t="shared" ref="T6:T69" si="4">IFERROR(Q6/R6,"-")</f>
        <v>320039.81818181818</v>
      </c>
      <c r="U6" s="38">
        <f t="shared" ref="U6:U28" si="5">IFERROR(R6/P6,"-")</f>
        <v>0.88709677419354838</v>
      </c>
      <c r="V6" s="262">
        <f>市区町村別_フレイル区分別該当人数･割合!K6</f>
        <v>144</v>
      </c>
      <c r="W6" s="303">
        <v>49177940</v>
      </c>
      <c r="X6" s="304">
        <v>130</v>
      </c>
      <c r="Y6" s="181">
        <f>IFERROR(W6/V6,"-")</f>
        <v>341513.47222222225</v>
      </c>
      <c r="Z6" s="181">
        <f t="shared" ref="Z6:Z69" si="6">IFERROR(W6/X6,"-")</f>
        <v>378291.84615384613</v>
      </c>
      <c r="AA6" s="38">
        <f t="shared" ref="AA6:AA28" si="7">IFERROR(X6/V6,"-")</f>
        <v>0.90277777777777779</v>
      </c>
      <c r="AB6" s="262">
        <f>市区町村別_フレイル区分別該当人数･割合!M6</f>
        <v>375</v>
      </c>
      <c r="AC6" s="303">
        <v>257992510</v>
      </c>
      <c r="AD6" s="304">
        <v>375</v>
      </c>
      <c r="AE6" s="181">
        <f>IFERROR(AC6/AB6,"-")</f>
        <v>687980.02666666661</v>
      </c>
      <c r="AF6" s="181">
        <f t="shared" ref="AF6:AF69" si="8">IFERROR(AC6/AD6,"-")</f>
        <v>687980.02666666661</v>
      </c>
      <c r="AG6" s="38">
        <f t="shared" ref="AG6:AG28" si="9">IFERROR(AD6/AB6,"-")</f>
        <v>1</v>
      </c>
      <c r="AH6" s="262">
        <f>市区町村別_フレイル区分別該当人数･割合!O6</f>
        <v>487</v>
      </c>
      <c r="AI6" s="303">
        <v>272067860</v>
      </c>
      <c r="AJ6" s="304">
        <v>487</v>
      </c>
      <c r="AK6" s="181">
        <f>IFERROR(AI6/AH6,"-")</f>
        <v>558660.90349075978</v>
      </c>
      <c r="AL6" s="181">
        <f t="shared" ref="AL6:AL69" si="10">IFERROR(AI6/AJ6,"-")</f>
        <v>558660.90349075978</v>
      </c>
      <c r="AM6" s="38">
        <f t="shared" ref="AM6:AM28" si="11">IFERROR(AJ6/AH6,"-")</f>
        <v>1</v>
      </c>
      <c r="AN6" s="262">
        <f>市区町村別_フレイル区分別該当人数･割合!Q6</f>
        <v>0</v>
      </c>
      <c r="AO6" s="303">
        <v>0</v>
      </c>
      <c r="AP6" s="304">
        <v>0</v>
      </c>
      <c r="AQ6" s="181" t="str">
        <f>IFERROR(AO6/AN6,"-")</f>
        <v>-</v>
      </c>
      <c r="AR6" s="181" t="str">
        <f t="shared" ref="AR6:AR69" si="12">IFERROR(AO6/AP6,"-")</f>
        <v>-</v>
      </c>
      <c r="AS6" s="38" t="str">
        <f t="shared" ref="AS6:AS28" si="13">IFERROR(AP6/AN6,"-")</f>
        <v>-</v>
      </c>
      <c r="AT6" s="262">
        <f>市区町村別_フレイル区分別該当人数･割合!S6</f>
        <v>507</v>
      </c>
      <c r="AU6" s="303">
        <v>184384010</v>
      </c>
      <c r="AV6" s="304">
        <v>495</v>
      </c>
      <c r="AW6" s="181">
        <f>IFERROR(AU6/AT6,"-")</f>
        <v>363676.54832347139</v>
      </c>
      <c r="AX6" s="181">
        <f t="shared" ref="AX6:AX69" si="14">IFERROR(AU6/AV6,"-")</f>
        <v>372492.94949494948</v>
      </c>
      <c r="AY6" s="38">
        <f t="shared" ref="AY6:AY28" si="15">IFERROR(AV6/AT6,"-")</f>
        <v>0.97633136094674555</v>
      </c>
    </row>
    <row r="7" spans="2:51" ht="13.5" customHeight="1">
      <c r="B7" s="170">
        <v>3</v>
      </c>
      <c r="C7" s="171" t="s">
        <v>81</v>
      </c>
      <c r="D7" s="262">
        <f>市区町村別_フレイル区分別該当人数･割合!E7</f>
        <v>83</v>
      </c>
      <c r="E7" s="303">
        <v>67054220</v>
      </c>
      <c r="F7" s="304">
        <v>81</v>
      </c>
      <c r="G7" s="181">
        <f t="shared" ref="G7:G70" si="16">IFERROR(E7/D7,"-")</f>
        <v>807882.1686746988</v>
      </c>
      <c r="H7" s="181">
        <f t="shared" si="0"/>
        <v>827829.87654320989</v>
      </c>
      <c r="I7" s="38">
        <f t="shared" si="1"/>
        <v>0.97590361445783136</v>
      </c>
      <c r="J7" s="262">
        <f>市区町村別_フレイル区分別該当人数･割合!G7</f>
        <v>698</v>
      </c>
      <c r="K7" s="303">
        <v>340083690</v>
      </c>
      <c r="L7" s="304">
        <v>680</v>
      </c>
      <c r="M7" s="181">
        <f t="shared" ref="M7:M70" si="17">IFERROR(K7/J7,"-")</f>
        <v>487225.91690544412</v>
      </c>
      <c r="N7" s="181">
        <f t="shared" si="2"/>
        <v>500123.07352941175</v>
      </c>
      <c r="O7" s="38">
        <f t="shared" si="3"/>
        <v>0.97421203438395421</v>
      </c>
      <c r="P7" s="262">
        <f>市区町村別_フレイル区分別該当人数･割合!I7</f>
        <v>59</v>
      </c>
      <c r="Q7" s="303">
        <v>10921750</v>
      </c>
      <c r="R7" s="304">
        <v>51</v>
      </c>
      <c r="S7" s="181">
        <f t="shared" ref="S7:S70" si="18">IFERROR(Q7/P7,"-")</f>
        <v>185114.40677966102</v>
      </c>
      <c r="T7" s="181">
        <f t="shared" si="4"/>
        <v>214151.96078431373</v>
      </c>
      <c r="U7" s="38">
        <f t="shared" si="5"/>
        <v>0.86440677966101698</v>
      </c>
      <c r="V7" s="262">
        <f>市区町村別_フレイル区分別該当人数･割合!K7</f>
        <v>77</v>
      </c>
      <c r="W7" s="303">
        <v>15055800</v>
      </c>
      <c r="X7" s="304">
        <v>67</v>
      </c>
      <c r="Y7" s="181">
        <f t="shared" ref="Y7:Y70" si="19">IFERROR(W7/V7,"-")</f>
        <v>195529.87012987013</v>
      </c>
      <c r="Z7" s="181">
        <f t="shared" si="6"/>
        <v>224713.43283582089</v>
      </c>
      <c r="AA7" s="38">
        <f t="shared" si="7"/>
        <v>0.87012987012987009</v>
      </c>
      <c r="AB7" s="262">
        <f>市区町村別_フレイル区分別該当人数･割合!M7</f>
        <v>217</v>
      </c>
      <c r="AC7" s="303">
        <v>132479780</v>
      </c>
      <c r="AD7" s="304">
        <v>217</v>
      </c>
      <c r="AE7" s="181">
        <f t="shared" ref="AE7:AE70" si="20">IFERROR(AC7/AB7,"-")</f>
        <v>610505.8986175115</v>
      </c>
      <c r="AF7" s="181">
        <f t="shared" si="8"/>
        <v>610505.8986175115</v>
      </c>
      <c r="AG7" s="38">
        <f t="shared" si="9"/>
        <v>1</v>
      </c>
      <c r="AH7" s="262">
        <f>市区町村別_フレイル区分別該当人数･割合!O7</f>
        <v>345</v>
      </c>
      <c r="AI7" s="303">
        <v>181626360</v>
      </c>
      <c r="AJ7" s="304">
        <v>345</v>
      </c>
      <c r="AK7" s="181">
        <f t="shared" ref="AK7:AK70" si="21">IFERROR(AI7/AH7,"-")</f>
        <v>526453.21739130432</v>
      </c>
      <c r="AL7" s="181">
        <f t="shared" si="10"/>
        <v>526453.21739130432</v>
      </c>
      <c r="AM7" s="38">
        <f t="shared" si="11"/>
        <v>1</v>
      </c>
      <c r="AN7" s="262">
        <f>市区町村別_フレイル区分別該当人数･割合!Q7</f>
        <v>0</v>
      </c>
      <c r="AO7" s="303">
        <v>0</v>
      </c>
      <c r="AP7" s="304">
        <v>0</v>
      </c>
      <c r="AQ7" s="181" t="str">
        <f t="shared" ref="AQ7:AQ70" si="22">IFERROR(AO7/AN7,"-")</f>
        <v>-</v>
      </c>
      <c r="AR7" s="181" t="str">
        <f t="shared" si="12"/>
        <v>-</v>
      </c>
      <c r="AS7" s="38" t="str">
        <f t="shared" si="13"/>
        <v>-</v>
      </c>
      <c r="AT7" s="262">
        <f>市区町村別_フレイル区分別該当人数･割合!S7</f>
        <v>286</v>
      </c>
      <c r="AU7" s="303">
        <v>117825290</v>
      </c>
      <c r="AV7" s="304">
        <v>281</v>
      </c>
      <c r="AW7" s="181">
        <f t="shared" ref="AW7:AW70" si="23">IFERROR(AU7/AT7,"-")</f>
        <v>411976.53846153844</v>
      </c>
      <c r="AX7" s="181">
        <f t="shared" si="14"/>
        <v>419307.08185053378</v>
      </c>
      <c r="AY7" s="38">
        <f t="shared" si="15"/>
        <v>0.9825174825174825</v>
      </c>
    </row>
    <row r="8" spans="2:51" ht="13.5" customHeight="1">
      <c r="B8" s="170">
        <v>4</v>
      </c>
      <c r="C8" s="171" t="s">
        <v>82</v>
      </c>
      <c r="D8" s="262">
        <f>市区町村別_フレイル区分別該当人数･割合!E8</f>
        <v>109</v>
      </c>
      <c r="E8" s="303">
        <v>116939180</v>
      </c>
      <c r="F8" s="304">
        <v>109</v>
      </c>
      <c r="G8" s="181">
        <f t="shared" si="16"/>
        <v>1072836.513761468</v>
      </c>
      <c r="H8" s="181">
        <f t="shared" si="0"/>
        <v>1072836.513761468</v>
      </c>
      <c r="I8" s="38">
        <f t="shared" si="1"/>
        <v>1</v>
      </c>
      <c r="J8" s="262">
        <f>市区町村別_フレイル区分別該当人数･割合!G8</f>
        <v>919</v>
      </c>
      <c r="K8" s="303">
        <v>579192770</v>
      </c>
      <c r="L8" s="304">
        <v>913</v>
      </c>
      <c r="M8" s="181">
        <f t="shared" si="17"/>
        <v>630242.40478781285</v>
      </c>
      <c r="N8" s="181">
        <f t="shared" si="2"/>
        <v>634384.19496166485</v>
      </c>
      <c r="O8" s="38">
        <f t="shared" si="3"/>
        <v>0.9934711643090316</v>
      </c>
      <c r="P8" s="262">
        <f>市区町村別_フレイル区分別該当人数･割合!I8</f>
        <v>41</v>
      </c>
      <c r="Q8" s="303">
        <v>11798470</v>
      </c>
      <c r="R8" s="304">
        <v>40</v>
      </c>
      <c r="S8" s="181">
        <f t="shared" si="18"/>
        <v>287767.56097560975</v>
      </c>
      <c r="T8" s="181">
        <f t="shared" si="4"/>
        <v>294961.75</v>
      </c>
      <c r="U8" s="38">
        <f t="shared" si="5"/>
        <v>0.97560975609756095</v>
      </c>
      <c r="V8" s="262">
        <f>市区町村別_フレイル区分別該当人数･割合!K8</f>
        <v>73</v>
      </c>
      <c r="W8" s="303">
        <v>16254400</v>
      </c>
      <c r="X8" s="304">
        <v>68</v>
      </c>
      <c r="Y8" s="181">
        <f t="shared" si="19"/>
        <v>222663.01369863015</v>
      </c>
      <c r="Z8" s="181">
        <f t="shared" si="6"/>
        <v>239035.29411764705</v>
      </c>
      <c r="AA8" s="38">
        <f t="shared" si="7"/>
        <v>0.93150684931506844</v>
      </c>
      <c r="AB8" s="262">
        <f>市区町村別_フレイル区分別該当人数･割合!M8</f>
        <v>340</v>
      </c>
      <c r="AC8" s="303">
        <v>263291900</v>
      </c>
      <c r="AD8" s="304">
        <v>340</v>
      </c>
      <c r="AE8" s="181">
        <f t="shared" si="20"/>
        <v>774387.9411764706</v>
      </c>
      <c r="AF8" s="181">
        <f t="shared" si="8"/>
        <v>774387.9411764706</v>
      </c>
      <c r="AG8" s="38">
        <f t="shared" si="9"/>
        <v>1</v>
      </c>
      <c r="AH8" s="262">
        <f>市区町村別_フレイル区分別該当人数･割合!O8</f>
        <v>465</v>
      </c>
      <c r="AI8" s="303">
        <v>287848000</v>
      </c>
      <c r="AJ8" s="304">
        <v>465</v>
      </c>
      <c r="AK8" s="181">
        <f t="shared" si="21"/>
        <v>619027.95698924735</v>
      </c>
      <c r="AL8" s="181">
        <f t="shared" si="10"/>
        <v>619027.95698924735</v>
      </c>
      <c r="AM8" s="38">
        <f t="shared" si="11"/>
        <v>1</v>
      </c>
      <c r="AN8" s="262">
        <f>市区町村別_フレイル区分別該当人数･割合!Q8</f>
        <v>0</v>
      </c>
      <c r="AO8" s="303">
        <v>0</v>
      </c>
      <c r="AP8" s="304">
        <v>0</v>
      </c>
      <c r="AQ8" s="181" t="str">
        <f t="shared" si="22"/>
        <v>-</v>
      </c>
      <c r="AR8" s="181" t="str">
        <f t="shared" si="12"/>
        <v>-</v>
      </c>
      <c r="AS8" s="38" t="str">
        <f t="shared" si="13"/>
        <v>-</v>
      </c>
      <c r="AT8" s="262">
        <f>市区町村別_フレイル区分別該当人数･割合!S8</f>
        <v>382</v>
      </c>
      <c r="AU8" s="303">
        <v>187823760</v>
      </c>
      <c r="AV8" s="304">
        <v>376</v>
      </c>
      <c r="AW8" s="181">
        <f t="shared" si="23"/>
        <v>491685.23560209427</v>
      </c>
      <c r="AX8" s="181">
        <f t="shared" si="14"/>
        <v>499531.27659574465</v>
      </c>
      <c r="AY8" s="38">
        <f t="shared" si="15"/>
        <v>0.98429319371727753</v>
      </c>
    </row>
    <row r="9" spans="2:51" ht="13.5" customHeight="1">
      <c r="B9" s="170">
        <v>5</v>
      </c>
      <c r="C9" s="171" t="s">
        <v>83</v>
      </c>
      <c r="D9" s="262">
        <f>市区町村別_フレイル区分別該当人数･割合!E9</f>
        <v>38</v>
      </c>
      <c r="E9" s="303">
        <v>14339750</v>
      </c>
      <c r="F9" s="304">
        <v>38</v>
      </c>
      <c r="G9" s="181">
        <f t="shared" si="16"/>
        <v>377361.84210526315</v>
      </c>
      <c r="H9" s="181">
        <f t="shared" si="0"/>
        <v>377361.84210526315</v>
      </c>
      <c r="I9" s="38">
        <f t="shared" si="1"/>
        <v>1</v>
      </c>
      <c r="J9" s="262">
        <f>市区町村別_フレイル区分別該当人数･割合!G9</f>
        <v>412</v>
      </c>
      <c r="K9" s="303">
        <v>203140990</v>
      </c>
      <c r="L9" s="304">
        <v>403</v>
      </c>
      <c r="M9" s="181">
        <f t="shared" si="17"/>
        <v>493060.65533980582</v>
      </c>
      <c r="N9" s="181">
        <f t="shared" si="2"/>
        <v>504071.93548387097</v>
      </c>
      <c r="O9" s="38">
        <f t="shared" si="3"/>
        <v>0.97815533980582525</v>
      </c>
      <c r="P9" s="262">
        <f>市区町村別_フレイル区分別該当人数･割合!I9</f>
        <v>30</v>
      </c>
      <c r="Q9" s="303">
        <v>5532040</v>
      </c>
      <c r="R9" s="304">
        <v>27</v>
      </c>
      <c r="S9" s="181">
        <f t="shared" si="18"/>
        <v>184401.33333333334</v>
      </c>
      <c r="T9" s="181">
        <f t="shared" si="4"/>
        <v>204890.37037037036</v>
      </c>
      <c r="U9" s="38">
        <f t="shared" si="5"/>
        <v>0.9</v>
      </c>
      <c r="V9" s="262">
        <f>市区町村別_フレイル区分別該当人数･割合!K9</f>
        <v>40</v>
      </c>
      <c r="W9" s="303">
        <v>6953480</v>
      </c>
      <c r="X9" s="304">
        <v>34</v>
      </c>
      <c r="Y9" s="181">
        <f t="shared" si="19"/>
        <v>173837</v>
      </c>
      <c r="Z9" s="181">
        <f t="shared" si="6"/>
        <v>204514.11764705883</v>
      </c>
      <c r="AA9" s="38">
        <f t="shared" si="7"/>
        <v>0.85</v>
      </c>
      <c r="AB9" s="262">
        <f>市区町村別_フレイル区分別該当人数･割合!M9</f>
        <v>134</v>
      </c>
      <c r="AC9" s="303">
        <v>79653930</v>
      </c>
      <c r="AD9" s="304">
        <v>134</v>
      </c>
      <c r="AE9" s="181">
        <f t="shared" si="20"/>
        <v>594432.31343283586</v>
      </c>
      <c r="AF9" s="181">
        <f t="shared" si="8"/>
        <v>594432.31343283586</v>
      </c>
      <c r="AG9" s="38">
        <f t="shared" si="9"/>
        <v>1</v>
      </c>
      <c r="AH9" s="262">
        <f>市区町村別_フレイル区分別該当人数･割合!O9</f>
        <v>208</v>
      </c>
      <c r="AI9" s="303">
        <v>111001540</v>
      </c>
      <c r="AJ9" s="304">
        <v>208</v>
      </c>
      <c r="AK9" s="181">
        <f t="shared" si="21"/>
        <v>533661.25</v>
      </c>
      <c r="AL9" s="181">
        <f t="shared" si="10"/>
        <v>533661.25</v>
      </c>
      <c r="AM9" s="38">
        <f t="shared" si="11"/>
        <v>1</v>
      </c>
      <c r="AN9" s="262">
        <f>市区町村別_フレイル区分別該当人数･割合!Q9</f>
        <v>0</v>
      </c>
      <c r="AO9" s="303">
        <v>0</v>
      </c>
      <c r="AP9" s="304">
        <v>0</v>
      </c>
      <c r="AQ9" s="181" t="str">
        <f t="shared" si="22"/>
        <v>-</v>
      </c>
      <c r="AR9" s="181" t="str">
        <f t="shared" si="12"/>
        <v>-</v>
      </c>
      <c r="AS9" s="38" t="str">
        <f t="shared" si="13"/>
        <v>-</v>
      </c>
      <c r="AT9" s="262">
        <f>市区町村別_フレイル区分別該当人数･割合!S9</f>
        <v>221</v>
      </c>
      <c r="AU9" s="303">
        <v>77513690</v>
      </c>
      <c r="AV9" s="304">
        <v>217</v>
      </c>
      <c r="AW9" s="181">
        <f t="shared" si="23"/>
        <v>350740.67873303167</v>
      </c>
      <c r="AX9" s="181">
        <f t="shared" si="14"/>
        <v>357205.94470046082</v>
      </c>
      <c r="AY9" s="38">
        <f t="shared" si="15"/>
        <v>0.98190045248868774</v>
      </c>
    </row>
    <row r="10" spans="2:51" ht="13.5" customHeight="1">
      <c r="B10" s="170">
        <v>6</v>
      </c>
      <c r="C10" s="171" t="s">
        <v>84</v>
      </c>
      <c r="D10" s="262">
        <f>市区町村別_フレイル区分別該当人数･割合!E10</f>
        <v>61</v>
      </c>
      <c r="E10" s="303">
        <v>38869900</v>
      </c>
      <c r="F10" s="304">
        <v>60</v>
      </c>
      <c r="G10" s="181">
        <f t="shared" si="16"/>
        <v>637211.47540983604</v>
      </c>
      <c r="H10" s="181">
        <f t="shared" si="0"/>
        <v>647831.66666666663</v>
      </c>
      <c r="I10" s="38">
        <f t="shared" si="1"/>
        <v>0.98360655737704916</v>
      </c>
      <c r="J10" s="262">
        <f>市区町村別_フレイル区分別該当人数･割合!G10</f>
        <v>626</v>
      </c>
      <c r="K10" s="303">
        <v>341305360</v>
      </c>
      <c r="L10" s="304">
        <v>614</v>
      </c>
      <c r="M10" s="181">
        <f t="shared" si="17"/>
        <v>545216.23003194889</v>
      </c>
      <c r="N10" s="181">
        <f t="shared" si="2"/>
        <v>555871.92182410427</v>
      </c>
      <c r="O10" s="38">
        <f t="shared" si="3"/>
        <v>0.98083067092651754</v>
      </c>
      <c r="P10" s="262">
        <f>市区町村別_フレイル区分別該当人数･割合!I10</f>
        <v>40</v>
      </c>
      <c r="Q10" s="303">
        <v>7626760</v>
      </c>
      <c r="R10" s="304">
        <v>38</v>
      </c>
      <c r="S10" s="181">
        <f t="shared" si="18"/>
        <v>190669</v>
      </c>
      <c r="T10" s="181">
        <f t="shared" si="4"/>
        <v>200704.21052631579</v>
      </c>
      <c r="U10" s="38">
        <f t="shared" si="5"/>
        <v>0.95</v>
      </c>
      <c r="V10" s="262">
        <f>市区町村別_フレイル区分別該当人数･割合!K10</f>
        <v>73</v>
      </c>
      <c r="W10" s="303">
        <v>23157390</v>
      </c>
      <c r="X10" s="304">
        <v>63</v>
      </c>
      <c r="Y10" s="181">
        <f t="shared" si="19"/>
        <v>317224.52054794523</v>
      </c>
      <c r="Z10" s="181">
        <f t="shared" si="6"/>
        <v>367577.61904761905</v>
      </c>
      <c r="AA10" s="38">
        <f t="shared" si="7"/>
        <v>0.86301369863013699</v>
      </c>
      <c r="AB10" s="262">
        <f>市区町村別_フレイル区分別該当人数･割合!M10</f>
        <v>219</v>
      </c>
      <c r="AC10" s="303">
        <v>126994790</v>
      </c>
      <c r="AD10" s="304">
        <v>219</v>
      </c>
      <c r="AE10" s="181">
        <f t="shared" si="20"/>
        <v>579884.88584474882</v>
      </c>
      <c r="AF10" s="181">
        <f t="shared" si="8"/>
        <v>579884.88584474882</v>
      </c>
      <c r="AG10" s="38">
        <f t="shared" si="9"/>
        <v>1</v>
      </c>
      <c r="AH10" s="262">
        <f>市区町村別_フレイル区分別該当人数･割合!O10</f>
        <v>294</v>
      </c>
      <c r="AI10" s="303">
        <v>183526420</v>
      </c>
      <c r="AJ10" s="304">
        <v>294</v>
      </c>
      <c r="AK10" s="181">
        <f t="shared" si="21"/>
        <v>624239.52380952379</v>
      </c>
      <c r="AL10" s="181">
        <f t="shared" si="10"/>
        <v>624239.52380952379</v>
      </c>
      <c r="AM10" s="38">
        <f t="shared" si="11"/>
        <v>1</v>
      </c>
      <c r="AN10" s="262">
        <f>市区町村別_フレイル区分別該当人数･割合!Q10</f>
        <v>0</v>
      </c>
      <c r="AO10" s="303">
        <v>0</v>
      </c>
      <c r="AP10" s="304">
        <v>0</v>
      </c>
      <c r="AQ10" s="181" t="str">
        <f t="shared" si="22"/>
        <v>-</v>
      </c>
      <c r="AR10" s="181" t="str">
        <f t="shared" si="12"/>
        <v>-</v>
      </c>
      <c r="AS10" s="38" t="str">
        <f t="shared" si="13"/>
        <v>-</v>
      </c>
      <c r="AT10" s="262">
        <f>市区町村別_フレイル区分別該当人数･割合!S10</f>
        <v>432</v>
      </c>
      <c r="AU10" s="303">
        <v>209727510</v>
      </c>
      <c r="AV10" s="304">
        <v>423</v>
      </c>
      <c r="AW10" s="181">
        <f t="shared" si="23"/>
        <v>485480.34722222225</v>
      </c>
      <c r="AX10" s="181">
        <f t="shared" si="14"/>
        <v>495809.71631205676</v>
      </c>
      <c r="AY10" s="38">
        <f t="shared" si="15"/>
        <v>0.97916666666666663</v>
      </c>
    </row>
    <row r="11" spans="2:51" ht="13.5" customHeight="1">
      <c r="B11" s="170">
        <v>7</v>
      </c>
      <c r="C11" s="171" t="s">
        <v>85</v>
      </c>
      <c r="D11" s="262">
        <f>市区町村別_フレイル区分別該当人数･割合!E11</f>
        <v>88</v>
      </c>
      <c r="E11" s="303">
        <v>55132030</v>
      </c>
      <c r="F11" s="304">
        <v>88</v>
      </c>
      <c r="G11" s="181">
        <f t="shared" si="16"/>
        <v>626500.34090909094</v>
      </c>
      <c r="H11" s="181">
        <f t="shared" si="0"/>
        <v>626500.34090909094</v>
      </c>
      <c r="I11" s="38">
        <f t="shared" si="1"/>
        <v>1</v>
      </c>
      <c r="J11" s="262">
        <f>市区町村別_フレイル区分別該当人数･割合!G11</f>
        <v>857</v>
      </c>
      <c r="K11" s="303">
        <v>465344130</v>
      </c>
      <c r="L11" s="304">
        <v>845</v>
      </c>
      <c r="M11" s="181">
        <f t="shared" si="17"/>
        <v>542991.98366394395</v>
      </c>
      <c r="N11" s="181">
        <f t="shared" si="2"/>
        <v>550703.11242603546</v>
      </c>
      <c r="O11" s="38">
        <f t="shared" si="3"/>
        <v>0.9859976662777129</v>
      </c>
      <c r="P11" s="262">
        <f>市区町村別_フレイル区分別該当人数･割合!I11</f>
        <v>44</v>
      </c>
      <c r="Q11" s="303">
        <v>12810680</v>
      </c>
      <c r="R11" s="304">
        <v>40</v>
      </c>
      <c r="S11" s="181">
        <f t="shared" si="18"/>
        <v>291151.81818181818</v>
      </c>
      <c r="T11" s="181">
        <f t="shared" si="4"/>
        <v>320267</v>
      </c>
      <c r="U11" s="38">
        <f t="shared" si="5"/>
        <v>0.90909090909090906</v>
      </c>
      <c r="V11" s="262">
        <f>市区町村別_フレイル区分別該当人数･割合!K11</f>
        <v>88</v>
      </c>
      <c r="W11" s="303">
        <v>22291790</v>
      </c>
      <c r="X11" s="304">
        <v>80</v>
      </c>
      <c r="Y11" s="181">
        <f t="shared" si="19"/>
        <v>253315.79545454544</v>
      </c>
      <c r="Z11" s="181">
        <f t="shared" si="6"/>
        <v>278647.375</v>
      </c>
      <c r="AA11" s="38">
        <f t="shared" si="7"/>
        <v>0.90909090909090906</v>
      </c>
      <c r="AB11" s="262">
        <f>市区町村別_フレイル区分別該当人数･割合!M11</f>
        <v>292</v>
      </c>
      <c r="AC11" s="303">
        <v>201886930</v>
      </c>
      <c r="AD11" s="304">
        <v>292</v>
      </c>
      <c r="AE11" s="181">
        <f t="shared" si="20"/>
        <v>691393.59589041094</v>
      </c>
      <c r="AF11" s="181">
        <f t="shared" si="8"/>
        <v>691393.59589041094</v>
      </c>
      <c r="AG11" s="38">
        <f t="shared" si="9"/>
        <v>1</v>
      </c>
      <c r="AH11" s="262">
        <f>市区町村別_フレイル区分別該当人数･割合!O11</f>
        <v>433</v>
      </c>
      <c r="AI11" s="303">
        <v>228354730</v>
      </c>
      <c r="AJ11" s="304">
        <v>433</v>
      </c>
      <c r="AK11" s="181">
        <f t="shared" si="21"/>
        <v>527378.12933025404</v>
      </c>
      <c r="AL11" s="181">
        <f t="shared" si="10"/>
        <v>527378.12933025404</v>
      </c>
      <c r="AM11" s="38">
        <f t="shared" si="11"/>
        <v>1</v>
      </c>
      <c r="AN11" s="262">
        <f>市区町村別_フレイル区分別該当人数･割合!Q11</f>
        <v>0</v>
      </c>
      <c r="AO11" s="303">
        <v>0</v>
      </c>
      <c r="AP11" s="304">
        <v>0</v>
      </c>
      <c r="AQ11" s="181" t="str">
        <f t="shared" si="22"/>
        <v>-</v>
      </c>
      <c r="AR11" s="181" t="str">
        <f t="shared" si="12"/>
        <v>-</v>
      </c>
      <c r="AS11" s="38" t="str">
        <f t="shared" si="13"/>
        <v>-</v>
      </c>
      <c r="AT11" s="262">
        <f>市区町村別_フレイル区分別該当人数･割合!S11</f>
        <v>463</v>
      </c>
      <c r="AU11" s="303">
        <v>177552230</v>
      </c>
      <c r="AV11" s="304">
        <v>458</v>
      </c>
      <c r="AW11" s="181">
        <f t="shared" si="23"/>
        <v>383482.13822894171</v>
      </c>
      <c r="AX11" s="181">
        <f t="shared" si="14"/>
        <v>387668.62445414846</v>
      </c>
      <c r="AY11" s="38">
        <f t="shared" si="15"/>
        <v>0.98920086393088558</v>
      </c>
    </row>
    <row r="12" spans="2:51" ht="13.5" customHeight="1">
      <c r="B12" s="170">
        <v>8</v>
      </c>
      <c r="C12" s="171" t="s">
        <v>50</v>
      </c>
      <c r="D12" s="262">
        <f>市区町村別_フレイル区分別該当人数･割合!E12</f>
        <v>63</v>
      </c>
      <c r="E12" s="303">
        <v>48107200</v>
      </c>
      <c r="F12" s="304">
        <v>63</v>
      </c>
      <c r="G12" s="181">
        <f t="shared" si="16"/>
        <v>763606.34920634923</v>
      </c>
      <c r="H12" s="181">
        <f t="shared" si="0"/>
        <v>763606.34920634923</v>
      </c>
      <c r="I12" s="38">
        <f t="shared" si="1"/>
        <v>1</v>
      </c>
      <c r="J12" s="262">
        <f>市区町村別_フレイル区分別該当人数･割合!G12</f>
        <v>548</v>
      </c>
      <c r="K12" s="303">
        <v>288304040</v>
      </c>
      <c r="L12" s="304">
        <v>537</v>
      </c>
      <c r="M12" s="181">
        <f t="shared" si="17"/>
        <v>526102.26277372264</v>
      </c>
      <c r="N12" s="181">
        <f t="shared" si="2"/>
        <v>536879.03165735572</v>
      </c>
      <c r="O12" s="38">
        <f t="shared" si="3"/>
        <v>0.97992700729927007</v>
      </c>
      <c r="P12" s="262">
        <f>市区町村別_フレイル区分別該当人数･割合!I12</f>
        <v>24</v>
      </c>
      <c r="Q12" s="303">
        <v>9747820</v>
      </c>
      <c r="R12" s="304">
        <v>20</v>
      </c>
      <c r="S12" s="181">
        <f t="shared" si="18"/>
        <v>406159.16666666669</v>
      </c>
      <c r="T12" s="181">
        <f t="shared" si="4"/>
        <v>487391</v>
      </c>
      <c r="U12" s="38">
        <f t="shared" si="5"/>
        <v>0.83333333333333337</v>
      </c>
      <c r="V12" s="262">
        <f>市区町村別_フレイル区分別該当人数･割合!K12</f>
        <v>57</v>
      </c>
      <c r="W12" s="303">
        <v>13760300</v>
      </c>
      <c r="X12" s="304">
        <v>50</v>
      </c>
      <c r="Y12" s="181">
        <f t="shared" si="19"/>
        <v>241408.77192982455</v>
      </c>
      <c r="Z12" s="181">
        <f t="shared" si="6"/>
        <v>275206</v>
      </c>
      <c r="AA12" s="38">
        <f t="shared" si="7"/>
        <v>0.8771929824561403</v>
      </c>
      <c r="AB12" s="262">
        <f>市区町村別_フレイル区分別該当人数･割合!M12</f>
        <v>199</v>
      </c>
      <c r="AC12" s="303">
        <v>115204630</v>
      </c>
      <c r="AD12" s="304">
        <v>199</v>
      </c>
      <c r="AE12" s="181">
        <f t="shared" si="20"/>
        <v>578917.73869346734</v>
      </c>
      <c r="AF12" s="181">
        <f t="shared" si="8"/>
        <v>578917.73869346734</v>
      </c>
      <c r="AG12" s="38">
        <f t="shared" si="9"/>
        <v>1</v>
      </c>
      <c r="AH12" s="262">
        <f>市区町村別_フレイル区分別該当人数･割合!O12</f>
        <v>267</v>
      </c>
      <c r="AI12" s="303">
        <v>149126670</v>
      </c>
      <c r="AJ12" s="304">
        <v>267</v>
      </c>
      <c r="AK12" s="181">
        <f t="shared" si="21"/>
        <v>558526.85393258429</v>
      </c>
      <c r="AL12" s="181">
        <f t="shared" si="10"/>
        <v>558526.85393258429</v>
      </c>
      <c r="AM12" s="38">
        <f t="shared" si="11"/>
        <v>1</v>
      </c>
      <c r="AN12" s="262">
        <f>市区町村別_フレイル区分別該当人数･割合!Q12</f>
        <v>1</v>
      </c>
      <c r="AO12" s="303">
        <v>464620</v>
      </c>
      <c r="AP12" s="304">
        <v>1</v>
      </c>
      <c r="AQ12" s="181">
        <f t="shared" si="22"/>
        <v>464620</v>
      </c>
      <c r="AR12" s="181">
        <f t="shared" si="12"/>
        <v>464620</v>
      </c>
      <c r="AS12" s="38">
        <f t="shared" si="13"/>
        <v>1</v>
      </c>
      <c r="AT12" s="262">
        <f>市区町村別_フレイル区分別該当人数･割合!S12</f>
        <v>288</v>
      </c>
      <c r="AU12" s="303">
        <v>117953150</v>
      </c>
      <c r="AV12" s="304">
        <v>282</v>
      </c>
      <c r="AW12" s="181">
        <f t="shared" si="23"/>
        <v>409559.54861111112</v>
      </c>
      <c r="AX12" s="181">
        <f t="shared" si="14"/>
        <v>418273.58156028367</v>
      </c>
      <c r="AY12" s="38">
        <f t="shared" si="15"/>
        <v>0.97916666666666663</v>
      </c>
    </row>
    <row r="13" spans="2:51" ht="13.5" customHeight="1">
      <c r="B13" s="170">
        <v>9</v>
      </c>
      <c r="C13" s="171" t="s">
        <v>86</v>
      </c>
      <c r="D13" s="262">
        <f>市区町村別_フレイル区分別該当人数･割合!E13</f>
        <v>20</v>
      </c>
      <c r="E13" s="303">
        <v>14739100</v>
      </c>
      <c r="F13" s="304">
        <v>20</v>
      </c>
      <c r="G13" s="181">
        <f t="shared" si="16"/>
        <v>736955</v>
      </c>
      <c r="H13" s="181">
        <f t="shared" si="0"/>
        <v>736955</v>
      </c>
      <c r="I13" s="38">
        <f t="shared" si="1"/>
        <v>1</v>
      </c>
      <c r="J13" s="262">
        <f>市区町村別_フレイル区分別該当人数･割合!G13</f>
        <v>273</v>
      </c>
      <c r="K13" s="303">
        <v>140963830</v>
      </c>
      <c r="L13" s="304">
        <v>268</v>
      </c>
      <c r="M13" s="181">
        <f t="shared" si="17"/>
        <v>516351.02564102563</v>
      </c>
      <c r="N13" s="181">
        <f t="shared" si="2"/>
        <v>525984.44029850746</v>
      </c>
      <c r="O13" s="38">
        <f t="shared" si="3"/>
        <v>0.98168498168498164</v>
      </c>
      <c r="P13" s="262">
        <f>市区町村別_フレイル区分別該当人数･割合!I13</f>
        <v>15</v>
      </c>
      <c r="Q13" s="303">
        <v>2511900</v>
      </c>
      <c r="R13" s="304">
        <v>14</v>
      </c>
      <c r="S13" s="181">
        <f t="shared" si="18"/>
        <v>167460</v>
      </c>
      <c r="T13" s="181">
        <f t="shared" si="4"/>
        <v>179421.42857142858</v>
      </c>
      <c r="U13" s="38">
        <f t="shared" si="5"/>
        <v>0.93333333333333335</v>
      </c>
      <c r="V13" s="262">
        <f>市区町村別_フレイル区分別該当人数･割合!K13</f>
        <v>29</v>
      </c>
      <c r="W13" s="303">
        <v>6339580</v>
      </c>
      <c r="X13" s="304">
        <v>25</v>
      </c>
      <c r="Y13" s="181">
        <f t="shared" si="19"/>
        <v>218606.20689655171</v>
      </c>
      <c r="Z13" s="181">
        <f t="shared" si="6"/>
        <v>253583.2</v>
      </c>
      <c r="AA13" s="38">
        <f t="shared" si="7"/>
        <v>0.86206896551724133</v>
      </c>
      <c r="AB13" s="262">
        <f>市区町村別_フレイル区分別該当人数･割合!M13</f>
        <v>100</v>
      </c>
      <c r="AC13" s="303">
        <v>56427890</v>
      </c>
      <c r="AD13" s="304">
        <v>100</v>
      </c>
      <c r="AE13" s="181">
        <f t="shared" si="20"/>
        <v>564278.9</v>
      </c>
      <c r="AF13" s="181">
        <f t="shared" si="8"/>
        <v>564278.9</v>
      </c>
      <c r="AG13" s="38">
        <f t="shared" si="9"/>
        <v>1</v>
      </c>
      <c r="AH13" s="262">
        <f>市区町村別_フレイル区分別該当人数･割合!O13</f>
        <v>129</v>
      </c>
      <c r="AI13" s="303">
        <v>75684460</v>
      </c>
      <c r="AJ13" s="304">
        <v>129</v>
      </c>
      <c r="AK13" s="181">
        <f t="shared" si="21"/>
        <v>586701.24031007756</v>
      </c>
      <c r="AL13" s="181">
        <f t="shared" si="10"/>
        <v>586701.24031007756</v>
      </c>
      <c r="AM13" s="38">
        <f t="shared" si="11"/>
        <v>1</v>
      </c>
      <c r="AN13" s="262">
        <f>市区町村別_フレイル区分別該当人数･割合!Q13</f>
        <v>0</v>
      </c>
      <c r="AO13" s="303">
        <v>0</v>
      </c>
      <c r="AP13" s="304">
        <v>0</v>
      </c>
      <c r="AQ13" s="181" t="str">
        <f t="shared" si="22"/>
        <v>-</v>
      </c>
      <c r="AR13" s="181" t="str">
        <f t="shared" si="12"/>
        <v>-</v>
      </c>
      <c r="AS13" s="38" t="str">
        <f t="shared" si="13"/>
        <v>-</v>
      </c>
      <c r="AT13" s="262">
        <f>市区町村別_フレイル区分別該当人数･割合!S13</f>
        <v>142</v>
      </c>
      <c r="AU13" s="303">
        <v>63803260</v>
      </c>
      <c r="AV13" s="304">
        <v>141</v>
      </c>
      <c r="AW13" s="181">
        <f t="shared" si="23"/>
        <v>449318.73239436618</v>
      </c>
      <c r="AX13" s="181">
        <f t="shared" si="14"/>
        <v>452505.39007092197</v>
      </c>
      <c r="AY13" s="38">
        <f t="shared" si="15"/>
        <v>0.99295774647887325</v>
      </c>
    </row>
    <row r="14" spans="2:51" ht="13.5" customHeight="1">
      <c r="B14" s="170">
        <v>10</v>
      </c>
      <c r="C14" s="171" t="s">
        <v>51</v>
      </c>
      <c r="D14" s="262">
        <f>市区町村別_フレイル区分別該当人数･割合!E14</f>
        <v>148</v>
      </c>
      <c r="E14" s="303">
        <v>118054820</v>
      </c>
      <c r="F14" s="304">
        <v>146</v>
      </c>
      <c r="G14" s="181">
        <f t="shared" si="16"/>
        <v>797667.70270270272</v>
      </c>
      <c r="H14" s="181">
        <f t="shared" si="0"/>
        <v>808594.65753424657</v>
      </c>
      <c r="I14" s="38">
        <f t="shared" si="1"/>
        <v>0.98648648648648651</v>
      </c>
      <c r="J14" s="262">
        <f>市区町村別_フレイル区分別該当人数･割合!G14</f>
        <v>1351</v>
      </c>
      <c r="K14" s="303">
        <v>661952470</v>
      </c>
      <c r="L14" s="304">
        <v>1344</v>
      </c>
      <c r="M14" s="181">
        <f t="shared" si="17"/>
        <v>489972.22057735012</v>
      </c>
      <c r="N14" s="181">
        <f t="shared" si="2"/>
        <v>492524.15922619047</v>
      </c>
      <c r="O14" s="38">
        <f t="shared" si="3"/>
        <v>0.99481865284974091</v>
      </c>
      <c r="P14" s="262">
        <f>市区町村別_フレイル区分別該当人数･割合!I14</f>
        <v>87</v>
      </c>
      <c r="Q14" s="303">
        <v>19849440</v>
      </c>
      <c r="R14" s="304">
        <v>85</v>
      </c>
      <c r="S14" s="181">
        <f t="shared" si="18"/>
        <v>228154.4827586207</v>
      </c>
      <c r="T14" s="181">
        <f t="shared" si="4"/>
        <v>233522.82352941178</v>
      </c>
      <c r="U14" s="38">
        <f t="shared" si="5"/>
        <v>0.97701149425287359</v>
      </c>
      <c r="V14" s="262">
        <f>市区町村別_フレイル区分別該当人数･割合!K14</f>
        <v>153</v>
      </c>
      <c r="W14" s="303">
        <v>39286110</v>
      </c>
      <c r="X14" s="304">
        <v>148</v>
      </c>
      <c r="Y14" s="181">
        <f t="shared" si="19"/>
        <v>256771.96078431373</v>
      </c>
      <c r="Z14" s="181">
        <f t="shared" si="6"/>
        <v>265446.68918918917</v>
      </c>
      <c r="AA14" s="38">
        <f t="shared" si="7"/>
        <v>0.9673202614379085</v>
      </c>
      <c r="AB14" s="262">
        <f>市区町村別_フレイル区分別該当人数･割合!M14</f>
        <v>453</v>
      </c>
      <c r="AC14" s="303">
        <v>251692470</v>
      </c>
      <c r="AD14" s="304">
        <v>453</v>
      </c>
      <c r="AE14" s="181">
        <f t="shared" si="20"/>
        <v>555612.51655629138</v>
      </c>
      <c r="AF14" s="181">
        <f t="shared" si="8"/>
        <v>555612.51655629138</v>
      </c>
      <c r="AG14" s="38">
        <f t="shared" si="9"/>
        <v>1</v>
      </c>
      <c r="AH14" s="262">
        <f>市区町村別_フレイル区分別該当人数･割合!O14</f>
        <v>658</v>
      </c>
      <c r="AI14" s="303">
        <v>351124450</v>
      </c>
      <c r="AJ14" s="304">
        <v>658</v>
      </c>
      <c r="AK14" s="181">
        <f t="shared" si="21"/>
        <v>533623.78419452882</v>
      </c>
      <c r="AL14" s="181">
        <f t="shared" si="10"/>
        <v>533623.78419452882</v>
      </c>
      <c r="AM14" s="38">
        <f t="shared" si="11"/>
        <v>1</v>
      </c>
      <c r="AN14" s="262">
        <f>市区町村別_フレイル区分別該当人数･割合!Q14</f>
        <v>0</v>
      </c>
      <c r="AO14" s="303">
        <v>0</v>
      </c>
      <c r="AP14" s="304">
        <v>0</v>
      </c>
      <c r="AQ14" s="181" t="str">
        <f t="shared" si="22"/>
        <v>-</v>
      </c>
      <c r="AR14" s="181" t="str">
        <f t="shared" si="12"/>
        <v>-</v>
      </c>
      <c r="AS14" s="38" t="str">
        <f t="shared" si="13"/>
        <v>-</v>
      </c>
      <c r="AT14" s="262">
        <f>市区町村別_フレイル区分別該当人数･割合!S14</f>
        <v>599</v>
      </c>
      <c r="AU14" s="303">
        <v>246201030</v>
      </c>
      <c r="AV14" s="304">
        <v>586</v>
      </c>
      <c r="AW14" s="181">
        <f t="shared" si="23"/>
        <v>411020.08347245411</v>
      </c>
      <c r="AX14" s="181">
        <f t="shared" si="14"/>
        <v>420138.27645051194</v>
      </c>
      <c r="AY14" s="38">
        <f t="shared" si="15"/>
        <v>0.97829716193656091</v>
      </c>
    </row>
    <row r="15" spans="2:51" ht="13.5" customHeight="1">
      <c r="B15" s="170">
        <v>11</v>
      </c>
      <c r="C15" s="171" t="s">
        <v>52</v>
      </c>
      <c r="D15" s="262">
        <f>市区町村別_フレイル区分別該当人数･割合!E15</f>
        <v>171</v>
      </c>
      <c r="E15" s="303">
        <v>126358090</v>
      </c>
      <c r="F15" s="304">
        <v>169</v>
      </c>
      <c r="G15" s="181">
        <f t="shared" si="16"/>
        <v>738936.19883040932</v>
      </c>
      <c r="H15" s="181">
        <f t="shared" si="0"/>
        <v>747681.00591715972</v>
      </c>
      <c r="I15" s="38">
        <f t="shared" si="1"/>
        <v>0.98830409356725146</v>
      </c>
      <c r="J15" s="262">
        <f>市区町村別_フレイル区分別該当人数･割合!G15</f>
        <v>1825</v>
      </c>
      <c r="K15" s="303">
        <v>999957960</v>
      </c>
      <c r="L15" s="304">
        <v>1802</v>
      </c>
      <c r="M15" s="181">
        <f t="shared" si="17"/>
        <v>547922.16986301367</v>
      </c>
      <c r="N15" s="181">
        <f t="shared" si="2"/>
        <v>554915.62708102108</v>
      </c>
      <c r="O15" s="38">
        <f t="shared" si="3"/>
        <v>0.98739726027397257</v>
      </c>
      <c r="P15" s="262">
        <f>市区町村別_フレイル区分別該当人数･割合!I15</f>
        <v>114</v>
      </c>
      <c r="Q15" s="303">
        <v>21268730</v>
      </c>
      <c r="R15" s="304">
        <v>108</v>
      </c>
      <c r="S15" s="181">
        <f t="shared" si="18"/>
        <v>186567.80701754385</v>
      </c>
      <c r="T15" s="181">
        <f t="shared" si="4"/>
        <v>196932.6851851852</v>
      </c>
      <c r="U15" s="38">
        <f t="shared" si="5"/>
        <v>0.94736842105263153</v>
      </c>
      <c r="V15" s="262">
        <f>市区町村別_フレイル区分別該当人数･割合!K15</f>
        <v>180</v>
      </c>
      <c r="W15" s="303">
        <v>33873710</v>
      </c>
      <c r="X15" s="304">
        <v>163</v>
      </c>
      <c r="Y15" s="181">
        <f t="shared" si="19"/>
        <v>188187.27777777778</v>
      </c>
      <c r="Z15" s="181">
        <f t="shared" si="6"/>
        <v>207814.17177914109</v>
      </c>
      <c r="AA15" s="38">
        <f t="shared" si="7"/>
        <v>0.90555555555555556</v>
      </c>
      <c r="AB15" s="262">
        <f>市区町村別_フレイル区分別該当人数･割合!M15</f>
        <v>662</v>
      </c>
      <c r="AC15" s="303">
        <v>476791630</v>
      </c>
      <c r="AD15" s="304">
        <v>662</v>
      </c>
      <c r="AE15" s="181">
        <f t="shared" si="20"/>
        <v>720229.04833836854</v>
      </c>
      <c r="AF15" s="181">
        <f t="shared" si="8"/>
        <v>720229.04833836854</v>
      </c>
      <c r="AG15" s="38">
        <f t="shared" si="9"/>
        <v>1</v>
      </c>
      <c r="AH15" s="262">
        <f>市区町村別_フレイル区分別該当人数･割合!O15</f>
        <v>869</v>
      </c>
      <c r="AI15" s="303">
        <v>468023890</v>
      </c>
      <c r="AJ15" s="304">
        <v>869</v>
      </c>
      <c r="AK15" s="181">
        <f t="shared" si="21"/>
        <v>538577.54890678939</v>
      </c>
      <c r="AL15" s="181">
        <f t="shared" si="10"/>
        <v>538577.54890678939</v>
      </c>
      <c r="AM15" s="38">
        <f t="shared" si="11"/>
        <v>1</v>
      </c>
      <c r="AN15" s="262">
        <f>市区町村別_フレイル区分別該当人数･割合!Q15</f>
        <v>0</v>
      </c>
      <c r="AO15" s="303">
        <v>0</v>
      </c>
      <c r="AP15" s="304">
        <v>0</v>
      </c>
      <c r="AQ15" s="181" t="str">
        <f t="shared" si="22"/>
        <v>-</v>
      </c>
      <c r="AR15" s="181" t="str">
        <f t="shared" si="12"/>
        <v>-</v>
      </c>
      <c r="AS15" s="38" t="str">
        <f t="shared" si="13"/>
        <v>-</v>
      </c>
      <c r="AT15" s="262">
        <f>市区町村別_フレイル区分別該当人数･割合!S15</f>
        <v>904</v>
      </c>
      <c r="AU15" s="303">
        <v>375138400</v>
      </c>
      <c r="AV15" s="304">
        <v>883</v>
      </c>
      <c r="AW15" s="181">
        <f t="shared" si="23"/>
        <v>414976.10619469028</v>
      </c>
      <c r="AX15" s="181">
        <f t="shared" si="14"/>
        <v>424845.30011325027</v>
      </c>
      <c r="AY15" s="38">
        <f t="shared" si="15"/>
        <v>0.97676991150442483</v>
      </c>
    </row>
    <row r="16" spans="2:51" ht="13.5" customHeight="1">
      <c r="B16" s="170">
        <v>12</v>
      </c>
      <c r="C16" s="171" t="s">
        <v>87</v>
      </c>
      <c r="D16" s="262">
        <f>市区町村別_フレイル区分別該当人数･割合!E16</f>
        <v>98</v>
      </c>
      <c r="E16" s="303">
        <v>86823810</v>
      </c>
      <c r="F16" s="304">
        <v>97</v>
      </c>
      <c r="G16" s="181">
        <f t="shared" si="16"/>
        <v>885957.24489795917</v>
      </c>
      <c r="H16" s="181">
        <f t="shared" si="0"/>
        <v>895090.82474226807</v>
      </c>
      <c r="I16" s="38">
        <f t="shared" si="1"/>
        <v>0.98979591836734693</v>
      </c>
      <c r="J16" s="262">
        <f>市区町村別_フレイル区分別該当人数･割合!G16</f>
        <v>838</v>
      </c>
      <c r="K16" s="303">
        <v>496732970</v>
      </c>
      <c r="L16" s="304">
        <v>824</v>
      </c>
      <c r="M16" s="181">
        <f t="shared" si="17"/>
        <v>592760.10739856807</v>
      </c>
      <c r="N16" s="181">
        <f t="shared" si="2"/>
        <v>602831.27427184465</v>
      </c>
      <c r="O16" s="38">
        <f t="shared" si="3"/>
        <v>0.98329355608591884</v>
      </c>
      <c r="P16" s="262">
        <f>市区町村別_フレイル区分別該当人数･割合!I16</f>
        <v>53</v>
      </c>
      <c r="Q16" s="303">
        <v>14558270</v>
      </c>
      <c r="R16" s="304">
        <v>50</v>
      </c>
      <c r="S16" s="181">
        <f t="shared" si="18"/>
        <v>274684.33962264151</v>
      </c>
      <c r="T16" s="181">
        <f t="shared" si="4"/>
        <v>291165.40000000002</v>
      </c>
      <c r="U16" s="38">
        <f t="shared" si="5"/>
        <v>0.94339622641509435</v>
      </c>
      <c r="V16" s="262">
        <f>市区町村別_フレイル区分別該当人数･割合!K16</f>
        <v>82</v>
      </c>
      <c r="W16" s="303">
        <v>15208040</v>
      </c>
      <c r="X16" s="304">
        <v>71</v>
      </c>
      <c r="Y16" s="181">
        <f t="shared" si="19"/>
        <v>185463.90243902439</v>
      </c>
      <c r="Z16" s="181">
        <f t="shared" si="6"/>
        <v>214197.74647887325</v>
      </c>
      <c r="AA16" s="38">
        <f t="shared" si="7"/>
        <v>0.86585365853658536</v>
      </c>
      <c r="AB16" s="262">
        <f>市区町村別_フレイル区分別該当人数･割合!M16</f>
        <v>310</v>
      </c>
      <c r="AC16" s="303">
        <v>232116290</v>
      </c>
      <c r="AD16" s="304">
        <v>310</v>
      </c>
      <c r="AE16" s="181">
        <f t="shared" si="20"/>
        <v>748762.22580645164</v>
      </c>
      <c r="AF16" s="181">
        <f t="shared" si="8"/>
        <v>748762.22580645164</v>
      </c>
      <c r="AG16" s="38">
        <f t="shared" si="9"/>
        <v>1</v>
      </c>
      <c r="AH16" s="262">
        <f>市区町村別_フレイル区分別該当人数･割合!O16</f>
        <v>393</v>
      </c>
      <c r="AI16" s="303">
        <v>234850370</v>
      </c>
      <c r="AJ16" s="304">
        <v>393</v>
      </c>
      <c r="AK16" s="181">
        <f t="shared" si="21"/>
        <v>597583.63867684477</v>
      </c>
      <c r="AL16" s="181">
        <f t="shared" si="10"/>
        <v>597583.63867684477</v>
      </c>
      <c r="AM16" s="38">
        <f t="shared" si="11"/>
        <v>1</v>
      </c>
      <c r="AN16" s="262">
        <f>市区町村別_フレイル区分別該当人数･割合!Q16</f>
        <v>0</v>
      </c>
      <c r="AO16" s="303">
        <v>0</v>
      </c>
      <c r="AP16" s="304">
        <v>0</v>
      </c>
      <c r="AQ16" s="181" t="str">
        <f t="shared" si="22"/>
        <v>-</v>
      </c>
      <c r="AR16" s="181" t="str">
        <f t="shared" si="12"/>
        <v>-</v>
      </c>
      <c r="AS16" s="38" t="str">
        <f t="shared" si="13"/>
        <v>-</v>
      </c>
      <c r="AT16" s="262">
        <f>市区町村別_フレイル区分別該当人数･割合!S16</f>
        <v>353</v>
      </c>
      <c r="AU16" s="303">
        <v>143975940</v>
      </c>
      <c r="AV16" s="304">
        <v>346</v>
      </c>
      <c r="AW16" s="181">
        <f t="shared" si="23"/>
        <v>407863.85269121814</v>
      </c>
      <c r="AX16" s="181">
        <f t="shared" si="14"/>
        <v>416115.43352601153</v>
      </c>
      <c r="AY16" s="38">
        <f t="shared" si="15"/>
        <v>0.98016997167138808</v>
      </c>
    </row>
    <row r="17" spans="2:51" ht="13.5" customHeight="1">
      <c r="B17" s="170">
        <v>13</v>
      </c>
      <c r="C17" s="171" t="s">
        <v>88</v>
      </c>
      <c r="D17" s="262">
        <f>市区町村別_フレイル区分別該当人数･割合!E17</f>
        <v>131</v>
      </c>
      <c r="E17" s="303">
        <v>108612310</v>
      </c>
      <c r="F17" s="304">
        <v>131</v>
      </c>
      <c r="G17" s="181">
        <f t="shared" si="16"/>
        <v>829101.6030534351</v>
      </c>
      <c r="H17" s="181">
        <f t="shared" si="0"/>
        <v>829101.6030534351</v>
      </c>
      <c r="I17" s="38">
        <f t="shared" si="1"/>
        <v>1</v>
      </c>
      <c r="J17" s="262">
        <f>市区町村別_フレイル区分別該当人数･割合!G17</f>
        <v>1242</v>
      </c>
      <c r="K17" s="303">
        <v>717729770</v>
      </c>
      <c r="L17" s="304">
        <v>1235</v>
      </c>
      <c r="M17" s="181">
        <f t="shared" si="17"/>
        <v>577882.26247987116</v>
      </c>
      <c r="N17" s="181">
        <f t="shared" si="2"/>
        <v>581157.7085020243</v>
      </c>
      <c r="O17" s="38">
        <f t="shared" si="3"/>
        <v>0.99436392914653782</v>
      </c>
      <c r="P17" s="262">
        <f>市区町村別_フレイル区分別該当人数･割合!I17</f>
        <v>63</v>
      </c>
      <c r="Q17" s="303">
        <v>19084200</v>
      </c>
      <c r="R17" s="304">
        <v>58</v>
      </c>
      <c r="S17" s="181">
        <f t="shared" si="18"/>
        <v>302923.80952380953</v>
      </c>
      <c r="T17" s="181">
        <f t="shared" si="4"/>
        <v>329037.93103448278</v>
      </c>
      <c r="U17" s="38">
        <f t="shared" si="5"/>
        <v>0.92063492063492058</v>
      </c>
      <c r="V17" s="262">
        <f>市区町村別_フレイル区分別該当人数･割合!K17</f>
        <v>109</v>
      </c>
      <c r="W17" s="303">
        <v>26266590</v>
      </c>
      <c r="X17" s="304">
        <v>107</v>
      </c>
      <c r="Y17" s="181">
        <f t="shared" si="19"/>
        <v>240977.88990825688</v>
      </c>
      <c r="Z17" s="181">
        <f t="shared" si="6"/>
        <v>245482.14953271029</v>
      </c>
      <c r="AA17" s="38">
        <f t="shared" si="7"/>
        <v>0.98165137614678899</v>
      </c>
      <c r="AB17" s="262">
        <f>市区町村別_フレイル区分別該当人数･割合!M17</f>
        <v>427</v>
      </c>
      <c r="AC17" s="303">
        <v>278954240</v>
      </c>
      <c r="AD17" s="304">
        <v>427</v>
      </c>
      <c r="AE17" s="181">
        <f t="shared" si="20"/>
        <v>653288.61826697888</v>
      </c>
      <c r="AF17" s="181">
        <f t="shared" si="8"/>
        <v>653288.61826697888</v>
      </c>
      <c r="AG17" s="38">
        <f t="shared" si="9"/>
        <v>1</v>
      </c>
      <c r="AH17" s="262">
        <f>市区町村別_フレイル区分別該当人数･割合!O17</f>
        <v>643</v>
      </c>
      <c r="AI17" s="303">
        <v>393424740</v>
      </c>
      <c r="AJ17" s="304">
        <v>643</v>
      </c>
      <c r="AK17" s="181">
        <f t="shared" si="21"/>
        <v>611858.07153965789</v>
      </c>
      <c r="AL17" s="181">
        <f t="shared" si="10"/>
        <v>611858.07153965789</v>
      </c>
      <c r="AM17" s="38">
        <f t="shared" si="11"/>
        <v>1</v>
      </c>
      <c r="AN17" s="262">
        <f>市区町村別_フレイル区分別該当人数･割合!Q17</f>
        <v>1</v>
      </c>
      <c r="AO17" s="303">
        <v>44920</v>
      </c>
      <c r="AP17" s="304">
        <v>1</v>
      </c>
      <c r="AQ17" s="181">
        <f t="shared" si="22"/>
        <v>44920</v>
      </c>
      <c r="AR17" s="181">
        <f t="shared" si="12"/>
        <v>44920</v>
      </c>
      <c r="AS17" s="38">
        <f t="shared" si="13"/>
        <v>1</v>
      </c>
      <c r="AT17" s="262">
        <f>市区町村別_フレイル区分別該当人数･割合!S17</f>
        <v>592</v>
      </c>
      <c r="AU17" s="303">
        <v>268626780</v>
      </c>
      <c r="AV17" s="304">
        <v>580</v>
      </c>
      <c r="AW17" s="181">
        <f t="shared" si="23"/>
        <v>453761.45270270272</v>
      </c>
      <c r="AX17" s="181">
        <f t="shared" si="14"/>
        <v>463149.62068965519</v>
      </c>
      <c r="AY17" s="38">
        <f t="shared" si="15"/>
        <v>0.97972972972972971</v>
      </c>
    </row>
    <row r="18" spans="2:51" ht="13.5" customHeight="1">
      <c r="B18" s="170">
        <v>14</v>
      </c>
      <c r="C18" s="171" t="s">
        <v>89</v>
      </c>
      <c r="D18" s="262">
        <f>市区町村別_フレイル区分別該当人数･割合!E18</f>
        <v>100</v>
      </c>
      <c r="E18" s="303">
        <v>64310970</v>
      </c>
      <c r="F18" s="304">
        <v>98</v>
      </c>
      <c r="G18" s="181">
        <f t="shared" si="16"/>
        <v>643109.69999999995</v>
      </c>
      <c r="H18" s="181">
        <f t="shared" si="0"/>
        <v>656234.38775510201</v>
      </c>
      <c r="I18" s="38">
        <f t="shared" si="1"/>
        <v>0.98</v>
      </c>
      <c r="J18" s="262">
        <f>市区町村別_フレイル区分別該当人数･割合!G18</f>
        <v>998</v>
      </c>
      <c r="K18" s="303">
        <v>588891370</v>
      </c>
      <c r="L18" s="304">
        <v>979</v>
      </c>
      <c r="M18" s="181">
        <f t="shared" si="17"/>
        <v>590071.51302605215</v>
      </c>
      <c r="N18" s="181">
        <f t="shared" si="2"/>
        <v>601523.36057201226</v>
      </c>
      <c r="O18" s="38">
        <f t="shared" si="3"/>
        <v>0.98096192384769543</v>
      </c>
      <c r="P18" s="262">
        <f>市区町村別_フレイル区分別該当人数･割合!I18</f>
        <v>64</v>
      </c>
      <c r="Q18" s="303">
        <v>19306850</v>
      </c>
      <c r="R18" s="304">
        <v>61</v>
      </c>
      <c r="S18" s="181">
        <f t="shared" si="18"/>
        <v>301669.53125</v>
      </c>
      <c r="T18" s="181">
        <f t="shared" si="4"/>
        <v>316505.73770491802</v>
      </c>
      <c r="U18" s="38">
        <f t="shared" si="5"/>
        <v>0.953125</v>
      </c>
      <c r="V18" s="262">
        <f>市区町村別_フレイル区分別該当人数･割合!K18</f>
        <v>134</v>
      </c>
      <c r="W18" s="303">
        <v>28102980</v>
      </c>
      <c r="X18" s="304">
        <v>118</v>
      </c>
      <c r="Y18" s="181">
        <f t="shared" si="19"/>
        <v>209723.73134328358</v>
      </c>
      <c r="Z18" s="181">
        <f t="shared" si="6"/>
        <v>238160.84745762713</v>
      </c>
      <c r="AA18" s="38">
        <f t="shared" si="7"/>
        <v>0.88059701492537312</v>
      </c>
      <c r="AB18" s="262">
        <f>市区町村別_フレイル区分別該当人数･割合!M18</f>
        <v>332</v>
      </c>
      <c r="AC18" s="303">
        <v>242405580</v>
      </c>
      <c r="AD18" s="304">
        <v>332</v>
      </c>
      <c r="AE18" s="181">
        <f t="shared" si="20"/>
        <v>730137.28915662656</v>
      </c>
      <c r="AF18" s="181">
        <f t="shared" si="8"/>
        <v>730137.28915662656</v>
      </c>
      <c r="AG18" s="38">
        <f t="shared" si="9"/>
        <v>1</v>
      </c>
      <c r="AH18" s="262">
        <f>市区町村別_フレイル区分別該当人数･割合!O18</f>
        <v>468</v>
      </c>
      <c r="AI18" s="303">
        <v>299075960</v>
      </c>
      <c r="AJ18" s="304">
        <v>468</v>
      </c>
      <c r="AK18" s="181">
        <f t="shared" si="21"/>
        <v>639051.19658119662</v>
      </c>
      <c r="AL18" s="181">
        <f t="shared" si="10"/>
        <v>639051.19658119662</v>
      </c>
      <c r="AM18" s="38">
        <f t="shared" si="11"/>
        <v>1</v>
      </c>
      <c r="AN18" s="262">
        <f>市区町村別_フレイル区分別該当人数･割合!Q18</f>
        <v>1</v>
      </c>
      <c r="AO18" s="303">
        <v>1856010</v>
      </c>
      <c r="AP18" s="304">
        <v>1</v>
      </c>
      <c r="AQ18" s="181">
        <f t="shared" si="22"/>
        <v>1856010</v>
      </c>
      <c r="AR18" s="181">
        <f t="shared" si="12"/>
        <v>1856010</v>
      </c>
      <c r="AS18" s="38">
        <f t="shared" si="13"/>
        <v>1</v>
      </c>
      <c r="AT18" s="262">
        <f>市区町村別_フレイル区分別該当人数･割合!S18</f>
        <v>538</v>
      </c>
      <c r="AU18" s="303">
        <v>203589460</v>
      </c>
      <c r="AV18" s="304">
        <v>526</v>
      </c>
      <c r="AW18" s="181">
        <f t="shared" si="23"/>
        <v>378419.07063197024</v>
      </c>
      <c r="AX18" s="181">
        <f t="shared" si="14"/>
        <v>387052.20532319392</v>
      </c>
      <c r="AY18" s="38">
        <f t="shared" si="15"/>
        <v>0.97769516728624539</v>
      </c>
    </row>
    <row r="19" spans="2:51" ht="13.5" customHeight="1">
      <c r="B19" s="170">
        <v>15</v>
      </c>
      <c r="C19" s="171" t="s">
        <v>90</v>
      </c>
      <c r="D19" s="262">
        <f>市区町村別_フレイル区分別該当人数･割合!E19</f>
        <v>171</v>
      </c>
      <c r="E19" s="303">
        <v>145314740</v>
      </c>
      <c r="F19" s="304">
        <v>171</v>
      </c>
      <c r="G19" s="181">
        <f t="shared" si="16"/>
        <v>849793.80116959068</v>
      </c>
      <c r="H19" s="181">
        <f t="shared" si="0"/>
        <v>849793.80116959068</v>
      </c>
      <c r="I19" s="38">
        <f t="shared" si="1"/>
        <v>1</v>
      </c>
      <c r="J19" s="262">
        <f>市区町村別_フレイル区分別該当人数･割合!G19</f>
        <v>1820</v>
      </c>
      <c r="K19" s="303">
        <v>976428650</v>
      </c>
      <c r="L19" s="304">
        <v>1799</v>
      </c>
      <c r="M19" s="181">
        <f t="shared" si="17"/>
        <v>536499.25824175822</v>
      </c>
      <c r="N19" s="181">
        <f t="shared" si="2"/>
        <v>542761.89549749857</v>
      </c>
      <c r="O19" s="38">
        <f t="shared" si="3"/>
        <v>0.9884615384615385</v>
      </c>
      <c r="P19" s="262">
        <f>市区町村別_フレイル区分別該当人数･割合!I19</f>
        <v>93</v>
      </c>
      <c r="Q19" s="303">
        <v>13568590</v>
      </c>
      <c r="R19" s="304">
        <v>85</v>
      </c>
      <c r="S19" s="181">
        <f t="shared" si="18"/>
        <v>145898.81720430107</v>
      </c>
      <c r="T19" s="181">
        <f t="shared" si="4"/>
        <v>159630.4705882353</v>
      </c>
      <c r="U19" s="38">
        <f t="shared" si="5"/>
        <v>0.91397849462365588</v>
      </c>
      <c r="V19" s="262">
        <f>市区町村別_フレイル区分別該当人数･割合!K19</f>
        <v>218</v>
      </c>
      <c r="W19" s="303">
        <v>52531330</v>
      </c>
      <c r="X19" s="304">
        <v>205</v>
      </c>
      <c r="Y19" s="181">
        <f t="shared" si="19"/>
        <v>240969.40366972476</v>
      </c>
      <c r="Z19" s="181">
        <f t="shared" si="6"/>
        <v>256250.39024390245</v>
      </c>
      <c r="AA19" s="38">
        <f t="shared" si="7"/>
        <v>0.94036697247706424</v>
      </c>
      <c r="AB19" s="262">
        <f>市区町村別_フレイル区分別該当人数･割合!M19</f>
        <v>596</v>
      </c>
      <c r="AC19" s="303">
        <v>385626390</v>
      </c>
      <c r="AD19" s="304">
        <v>596</v>
      </c>
      <c r="AE19" s="181">
        <f t="shared" si="20"/>
        <v>647024.14429530199</v>
      </c>
      <c r="AF19" s="181">
        <f t="shared" si="8"/>
        <v>647024.14429530199</v>
      </c>
      <c r="AG19" s="38">
        <f t="shared" si="9"/>
        <v>1</v>
      </c>
      <c r="AH19" s="262">
        <f>市区町村別_フレイル区分別該当人数･割合!O19</f>
        <v>913</v>
      </c>
      <c r="AI19" s="303">
        <v>524702340</v>
      </c>
      <c r="AJ19" s="304">
        <v>913</v>
      </c>
      <c r="AK19" s="181">
        <f t="shared" si="21"/>
        <v>574701.3581599124</v>
      </c>
      <c r="AL19" s="181">
        <f t="shared" si="10"/>
        <v>574701.3581599124</v>
      </c>
      <c r="AM19" s="38">
        <f t="shared" si="11"/>
        <v>1</v>
      </c>
      <c r="AN19" s="262">
        <f>市区町村別_フレイル区分別該当人数･割合!Q19</f>
        <v>1</v>
      </c>
      <c r="AO19" s="303">
        <v>2607520</v>
      </c>
      <c r="AP19" s="304">
        <v>1</v>
      </c>
      <c r="AQ19" s="181">
        <f t="shared" si="22"/>
        <v>2607520</v>
      </c>
      <c r="AR19" s="181">
        <f t="shared" si="12"/>
        <v>2607520</v>
      </c>
      <c r="AS19" s="38">
        <f t="shared" si="13"/>
        <v>1</v>
      </c>
      <c r="AT19" s="262">
        <f>市区町村別_フレイル区分別該当人数･割合!S19</f>
        <v>899</v>
      </c>
      <c r="AU19" s="303">
        <v>354926500</v>
      </c>
      <c r="AV19" s="304">
        <v>889</v>
      </c>
      <c r="AW19" s="181">
        <f t="shared" si="23"/>
        <v>394801.44605116796</v>
      </c>
      <c r="AX19" s="181">
        <f t="shared" si="14"/>
        <v>399242.40719910013</v>
      </c>
      <c r="AY19" s="38">
        <f t="shared" si="15"/>
        <v>0.98887652947719684</v>
      </c>
    </row>
    <row r="20" spans="2:51" ht="13.5" customHeight="1">
      <c r="B20" s="170">
        <v>16</v>
      </c>
      <c r="C20" s="171" t="s">
        <v>53</v>
      </c>
      <c r="D20" s="262">
        <f>市区町村別_フレイル区分別該当人数･割合!E20</f>
        <v>102</v>
      </c>
      <c r="E20" s="303">
        <v>63002130</v>
      </c>
      <c r="F20" s="304">
        <v>100</v>
      </c>
      <c r="G20" s="181">
        <f t="shared" si="16"/>
        <v>617667.9411764706</v>
      </c>
      <c r="H20" s="181">
        <f t="shared" si="0"/>
        <v>630021.30000000005</v>
      </c>
      <c r="I20" s="38">
        <f t="shared" si="1"/>
        <v>0.98039215686274506</v>
      </c>
      <c r="J20" s="262">
        <f>市区町村別_フレイル区分別該当人数･割合!G20</f>
        <v>1129</v>
      </c>
      <c r="K20" s="303">
        <v>601839290</v>
      </c>
      <c r="L20" s="304">
        <v>1117</v>
      </c>
      <c r="M20" s="181">
        <f t="shared" si="17"/>
        <v>533072.88751107175</v>
      </c>
      <c r="N20" s="181">
        <f t="shared" si="2"/>
        <v>538799.72247090423</v>
      </c>
      <c r="O20" s="38">
        <f t="shared" si="3"/>
        <v>0.98937112488928258</v>
      </c>
      <c r="P20" s="262">
        <f>市区町村別_フレイル区分別該当人数･割合!I20</f>
        <v>65</v>
      </c>
      <c r="Q20" s="303">
        <v>20078470</v>
      </c>
      <c r="R20" s="304">
        <v>60</v>
      </c>
      <c r="S20" s="181">
        <f t="shared" si="18"/>
        <v>308899.53846153844</v>
      </c>
      <c r="T20" s="181">
        <f t="shared" si="4"/>
        <v>334641.16666666669</v>
      </c>
      <c r="U20" s="38">
        <f t="shared" si="5"/>
        <v>0.92307692307692313</v>
      </c>
      <c r="V20" s="262">
        <f>市区町村別_フレイル区分別該当人数･割合!K20</f>
        <v>129</v>
      </c>
      <c r="W20" s="303">
        <v>35033840</v>
      </c>
      <c r="X20" s="304">
        <v>122</v>
      </c>
      <c r="Y20" s="181">
        <f t="shared" si="19"/>
        <v>271580.15503875969</v>
      </c>
      <c r="Z20" s="181">
        <f t="shared" si="6"/>
        <v>287162.62295081967</v>
      </c>
      <c r="AA20" s="38">
        <f t="shared" si="7"/>
        <v>0.94573643410852715</v>
      </c>
      <c r="AB20" s="262">
        <f>市区町村別_フレイル区分別該当人数･割合!M20</f>
        <v>391</v>
      </c>
      <c r="AC20" s="303">
        <v>239322890</v>
      </c>
      <c r="AD20" s="304">
        <v>391</v>
      </c>
      <c r="AE20" s="181">
        <f t="shared" si="20"/>
        <v>612079.00255754474</v>
      </c>
      <c r="AF20" s="181">
        <f t="shared" si="8"/>
        <v>612079.00255754474</v>
      </c>
      <c r="AG20" s="38">
        <f t="shared" si="9"/>
        <v>1</v>
      </c>
      <c r="AH20" s="262">
        <f>市区町村別_フレイル区分別該当人数･割合!O20</f>
        <v>544</v>
      </c>
      <c r="AI20" s="303">
        <v>307404090</v>
      </c>
      <c r="AJ20" s="304">
        <v>544</v>
      </c>
      <c r="AK20" s="181">
        <f t="shared" si="21"/>
        <v>565081.04779411759</v>
      </c>
      <c r="AL20" s="181">
        <f t="shared" si="10"/>
        <v>565081.04779411759</v>
      </c>
      <c r="AM20" s="38">
        <f t="shared" si="11"/>
        <v>1</v>
      </c>
      <c r="AN20" s="262">
        <f>市区町村別_フレイル区分別該当人数･割合!Q20</f>
        <v>0</v>
      </c>
      <c r="AO20" s="303">
        <v>0</v>
      </c>
      <c r="AP20" s="304">
        <v>0</v>
      </c>
      <c r="AQ20" s="181" t="str">
        <f t="shared" si="22"/>
        <v>-</v>
      </c>
      <c r="AR20" s="181" t="str">
        <f t="shared" si="12"/>
        <v>-</v>
      </c>
      <c r="AS20" s="38" t="str">
        <f t="shared" si="13"/>
        <v>-</v>
      </c>
      <c r="AT20" s="262">
        <f>市区町村別_フレイル区分別該当人数･割合!S20</f>
        <v>581</v>
      </c>
      <c r="AU20" s="303">
        <v>253151840</v>
      </c>
      <c r="AV20" s="304">
        <v>574</v>
      </c>
      <c r="AW20" s="181">
        <f t="shared" si="23"/>
        <v>435717.4526678141</v>
      </c>
      <c r="AX20" s="181">
        <f t="shared" si="14"/>
        <v>441031.08013937285</v>
      </c>
      <c r="AY20" s="38">
        <f t="shared" si="15"/>
        <v>0.98795180722891562</v>
      </c>
    </row>
    <row r="21" spans="2:51" ht="13.5" customHeight="1">
      <c r="B21" s="170">
        <v>17</v>
      </c>
      <c r="C21" s="171" t="s">
        <v>91</v>
      </c>
      <c r="D21" s="262">
        <f>市区町村別_フレイル区分別該当人数･割合!E21</f>
        <v>195</v>
      </c>
      <c r="E21" s="303">
        <v>145797920</v>
      </c>
      <c r="F21" s="304">
        <v>192</v>
      </c>
      <c r="G21" s="181">
        <f t="shared" si="16"/>
        <v>747681.641025641</v>
      </c>
      <c r="H21" s="181">
        <f t="shared" si="0"/>
        <v>759364.16666666663</v>
      </c>
      <c r="I21" s="38">
        <f t="shared" si="1"/>
        <v>0.98461538461538467</v>
      </c>
      <c r="J21" s="262">
        <f>市区町村別_フレイル区分別該当人数･割合!G21</f>
        <v>1701</v>
      </c>
      <c r="K21" s="303">
        <v>958486040</v>
      </c>
      <c r="L21" s="304">
        <v>1686</v>
      </c>
      <c r="M21" s="181">
        <f t="shared" si="17"/>
        <v>563483.8565549677</v>
      </c>
      <c r="N21" s="181">
        <f t="shared" si="2"/>
        <v>568497.05812574143</v>
      </c>
      <c r="O21" s="38">
        <f t="shared" si="3"/>
        <v>0.99118165784832446</v>
      </c>
      <c r="P21" s="262">
        <f>市区町村別_フレイル区分別該当人数･割合!I21</f>
        <v>87</v>
      </c>
      <c r="Q21" s="303">
        <v>24186210</v>
      </c>
      <c r="R21" s="304">
        <v>78</v>
      </c>
      <c r="S21" s="181">
        <f t="shared" si="18"/>
        <v>278002.41379310342</v>
      </c>
      <c r="T21" s="181">
        <f t="shared" si="4"/>
        <v>310079.61538461538</v>
      </c>
      <c r="U21" s="38">
        <f t="shared" si="5"/>
        <v>0.89655172413793105</v>
      </c>
      <c r="V21" s="262">
        <f>市区町村別_フレイル区分別該当人数･割合!K21</f>
        <v>166</v>
      </c>
      <c r="W21" s="303">
        <v>66935250</v>
      </c>
      <c r="X21" s="304">
        <v>160</v>
      </c>
      <c r="Y21" s="181">
        <f t="shared" si="19"/>
        <v>403224.39759036142</v>
      </c>
      <c r="Z21" s="181">
        <f t="shared" si="6"/>
        <v>418345.3125</v>
      </c>
      <c r="AA21" s="38">
        <f t="shared" si="7"/>
        <v>0.96385542168674698</v>
      </c>
      <c r="AB21" s="262">
        <f>市区町村別_フレイル区分別該当人数･割合!M21</f>
        <v>651</v>
      </c>
      <c r="AC21" s="303">
        <v>418280660</v>
      </c>
      <c r="AD21" s="304">
        <v>651</v>
      </c>
      <c r="AE21" s="181">
        <f t="shared" si="20"/>
        <v>642520.21505376347</v>
      </c>
      <c r="AF21" s="181">
        <f t="shared" si="8"/>
        <v>642520.21505376347</v>
      </c>
      <c r="AG21" s="38">
        <f t="shared" si="9"/>
        <v>1</v>
      </c>
      <c r="AH21" s="262">
        <f>市区町村別_フレイル区分別該当人数･割合!O21</f>
        <v>797</v>
      </c>
      <c r="AI21" s="303">
        <v>449083920</v>
      </c>
      <c r="AJ21" s="304">
        <v>797</v>
      </c>
      <c r="AK21" s="181">
        <f t="shared" si="21"/>
        <v>563467.90464240906</v>
      </c>
      <c r="AL21" s="181">
        <f t="shared" si="10"/>
        <v>563467.90464240906</v>
      </c>
      <c r="AM21" s="38">
        <f t="shared" si="11"/>
        <v>1</v>
      </c>
      <c r="AN21" s="262">
        <f>市区町村別_フレイル区分別該当人数･割合!Q21</f>
        <v>0</v>
      </c>
      <c r="AO21" s="303">
        <v>0</v>
      </c>
      <c r="AP21" s="304">
        <v>0</v>
      </c>
      <c r="AQ21" s="181" t="str">
        <f t="shared" si="22"/>
        <v>-</v>
      </c>
      <c r="AR21" s="181" t="str">
        <f t="shared" si="12"/>
        <v>-</v>
      </c>
      <c r="AS21" s="38" t="str">
        <f t="shared" si="13"/>
        <v>-</v>
      </c>
      <c r="AT21" s="262">
        <f>市区町村別_フレイル区分別該当人数･割合!S21</f>
        <v>821</v>
      </c>
      <c r="AU21" s="303">
        <v>295391740</v>
      </c>
      <c r="AV21" s="304">
        <v>809</v>
      </c>
      <c r="AW21" s="181">
        <f t="shared" si="23"/>
        <v>359795.05481120583</v>
      </c>
      <c r="AX21" s="181">
        <f t="shared" si="14"/>
        <v>365131.94066749071</v>
      </c>
      <c r="AY21" s="38">
        <f t="shared" si="15"/>
        <v>0.98538367844092567</v>
      </c>
    </row>
    <row r="22" spans="2:51" ht="13.5" customHeight="1">
      <c r="B22" s="170">
        <v>18</v>
      </c>
      <c r="C22" s="171" t="s">
        <v>54</v>
      </c>
      <c r="D22" s="262">
        <f>市区町村別_フレイル区分別該当人数･割合!E22</f>
        <v>142</v>
      </c>
      <c r="E22" s="303">
        <v>94201240</v>
      </c>
      <c r="F22" s="304">
        <v>142</v>
      </c>
      <c r="G22" s="181">
        <f t="shared" si="16"/>
        <v>663389.01408450701</v>
      </c>
      <c r="H22" s="181">
        <f t="shared" si="0"/>
        <v>663389.01408450701</v>
      </c>
      <c r="I22" s="38">
        <f t="shared" si="1"/>
        <v>1</v>
      </c>
      <c r="J22" s="262">
        <f>市区町村別_フレイル区分別該当人数･割合!G22</f>
        <v>1517</v>
      </c>
      <c r="K22" s="303">
        <v>791955870</v>
      </c>
      <c r="L22" s="304">
        <v>1504</v>
      </c>
      <c r="M22" s="181">
        <f t="shared" si="17"/>
        <v>522053.96835860249</v>
      </c>
      <c r="N22" s="181">
        <f t="shared" si="2"/>
        <v>526566.40292553196</v>
      </c>
      <c r="O22" s="38">
        <f t="shared" si="3"/>
        <v>0.99143045484508896</v>
      </c>
      <c r="P22" s="262">
        <f>市区町村別_フレイル区分別該当人数･割合!I22</f>
        <v>91</v>
      </c>
      <c r="Q22" s="303">
        <v>30292210</v>
      </c>
      <c r="R22" s="304">
        <v>88</v>
      </c>
      <c r="S22" s="181">
        <f t="shared" si="18"/>
        <v>332881.42857142858</v>
      </c>
      <c r="T22" s="181">
        <f t="shared" si="4"/>
        <v>344229.65909090912</v>
      </c>
      <c r="U22" s="38">
        <f t="shared" si="5"/>
        <v>0.96703296703296704</v>
      </c>
      <c r="V22" s="262">
        <f>市区町村別_フレイル区分別該当人数･割合!K22</f>
        <v>150</v>
      </c>
      <c r="W22" s="303">
        <v>41473590</v>
      </c>
      <c r="X22" s="304">
        <v>140</v>
      </c>
      <c r="Y22" s="181">
        <f t="shared" si="19"/>
        <v>276490.59999999998</v>
      </c>
      <c r="Z22" s="181">
        <f t="shared" si="6"/>
        <v>296239.92857142858</v>
      </c>
      <c r="AA22" s="38">
        <f t="shared" si="7"/>
        <v>0.93333333333333335</v>
      </c>
      <c r="AB22" s="262">
        <f>市区町村別_フレイル区分別該当人数･割合!M22</f>
        <v>510</v>
      </c>
      <c r="AC22" s="303">
        <v>298923460</v>
      </c>
      <c r="AD22" s="304">
        <v>510</v>
      </c>
      <c r="AE22" s="181">
        <f t="shared" si="20"/>
        <v>586124.43137254904</v>
      </c>
      <c r="AF22" s="181">
        <f t="shared" si="8"/>
        <v>586124.43137254904</v>
      </c>
      <c r="AG22" s="38">
        <f t="shared" si="9"/>
        <v>1</v>
      </c>
      <c r="AH22" s="262">
        <f>市区町村別_フレイル区分別該当人数･割合!O22</f>
        <v>766</v>
      </c>
      <c r="AI22" s="303">
        <v>421266610</v>
      </c>
      <c r="AJ22" s="304">
        <v>766</v>
      </c>
      <c r="AK22" s="181">
        <f t="shared" si="21"/>
        <v>549956.40992167103</v>
      </c>
      <c r="AL22" s="181">
        <f t="shared" si="10"/>
        <v>549956.40992167103</v>
      </c>
      <c r="AM22" s="38">
        <f t="shared" si="11"/>
        <v>1</v>
      </c>
      <c r="AN22" s="262">
        <f>市区町村別_フレイル区分別該当人数･割合!Q22</f>
        <v>1</v>
      </c>
      <c r="AO22" s="303">
        <v>549710</v>
      </c>
      <c r="AP22" s="304">
        <v>1</v>
      </c>
      <c r="AQ22" s="181">
        <f t="shared" si="22"/>
        <v>549710</v>
      </c>
      <c r="AR22" s="181">
        <f t="shared" si="12"/>
        <v>549710</v>
      </c>
      <c r="AS22" s="38">
        <f t="shared" si="13"/>
        <v>1</v>
      </c>
      <c r="AT22" s="262">
        <f>市区町村別_フレイル区分別該当人数･割合!S22</f>
        <v>735</v>
      </c>
      <c r="AU22" s="303">
        <v>372469780</v>
      </c>
      <c r="AV22" s="304">
        <v>718</v>
      </c>
      <c r="AW22" s="181">
        <f t="shared" si="23"/>
        <v>506761.60544217686</v>
      </c>
      <c r="AX22" s="181">
        <f t="shared" si="14"/>
        <v>518760.13927576604</v>
      </c>
      <c r="AY22" s="38">
        <f t="shared" si="15"/>
        <v>0.97687074829931975</v>
      </c>
    </row>
    <row r="23" spans="2:51" ht="13.5" customHeight="1">
      <c r="B23" s="170">
        <v>19</v>
      </c>
      <c r="C23" s="171" t="s">
        <v>92</v>
      </c>
      <c r="D23" s="262">
        <f>市区町村別_フレイル区分別該当人数･割合!E23</f>
        <v>101</v>
      </c>
      <c r="E23" s="303">
        <v>85564690</v>
      </c>
      <c r="F23" s="304">
        <v>100</v>
      </c>
      <c r="G23" s="181">
        <f t="shared" si="16"/>
        <v>847175.14851485146</v>
      </c>
      <c r="H23" s="181">
        <f t="shared" si="0"/>
        <v>855646.9</v>
      </c>
      <c r="I23" s="38">
        <f t="shared" si="1"/>
        <v>0.99009900990099009</v>
      </c>
      <c r="J23" s="262">
        <f>市区町村別_フレイル区分別該当人数･割合!G23</f>
        <v>864</v>
      </c>
      <c r="K23" s="303">
        <v>481417270</v>
      </c>
      <c r="L23" s="304">
        <v>854</v>
      </c>
      <c r="M23" s="181">
        <f t="shared" si="17"/>
        <v>557195.9143518518</v>
      </c>
      <c r="N23" s="181">
        <f t="shared" si="2"/>
        <v>563720.45667447301</v>
      </c>
      <c r="O23" s="38">
        <f t="shared" si="3"/>
        <v>0.98842592592592593</v>
      </c>
      <c r="P23" s="262">
        <f>市区町村別_フレイル区分別該当人数･割合!I23</f>
        <v>48</v>
      </c>
      <c r="Q23" s="303">
        <v>11906720</v>
      </c>
      <c r="R23" s="304">
        <v>42</v>
      </c>
      <c r="S23" s="181">
        <f t="shared" si="18"/>
        <v>248056.66666666666</v>
      </c>
      <c r="T23" s="181">
        <f t="shared" si="4"/>
        <v>283493.33333333331</v>
      </c>
      <c r="U23" s="38">
        <f t="shared" si="5"/>
        <v>0.875</v>
      </c>
      <c r="V23" s="262">
        <f>市区町村別_フレイル区分別該当人数･割合!K23</f>
        <v>76</v>
      </c>
      <c r="W23" s="303">
        <v>14478830</v>
      </c>
      <c r="X23" s="304">
        <v>72</v>
      </c>
      <c r="Y23" s="181">
        <f t="shared" si="19"/>
        <v>190510.92105263157</v>
      </c>
      <c r="Z23" s="181">
        <f t="shared" si="6"/>
        <v>201094.86111111112</v>
      </c>
      <c r="AA23" s="38">
        <f t="shared" si="7"/>
        <v>0.94736842105263153</v>
      </c>
      <c r="AB23" s="262">
        <f>市区町村別_フレイル区分別該当人数･割合!M23</f>
        <v>308</v>
      </c>
      <c r="AC23" s="303">
        <v>202942200</v>
      </c>
      <c r="AD23" s="304">
        <v>308</v>
      </c>
      <c r="AE23" s="181">
        <f t="shared" si="20"/>
        <v>658903.24675324676</v>
      </c>
      <c r="AF23" s="181">
        <f t="shared" si="8"/>
        <v>658903.24675324676</v>
      </c>
      <c r="AG23" s="38">
        <f t="shared" si="9"/>
        <v>1</v>
      </c>
      <c r="AH23" s="262">
        <f>市区町村別_フレイル区分別該当人数･割合!O23</f>
        <v>432</v>
      </c>
      <c r="AI23" s="303">
        <v>252089520</v>
      </c>
      <c r="AJ23" s="304">
        <v>432</v>
      </c>
      <c r="AK23" s="181">
        <f t="shared" si="21"/>
        <v>583540.5555555555</v>
      </c>
      <c r="AL23" s="181">
        <f t="shared" si="10"/>
        <v>583540.5555555555</v>
      </c>
      <c r="AM23" s="38">
        <f t="shared" si="11"/>
        <v>1</v>
      </c>
      <c r="AN23" s="262">
        <f>市区町村別_フレイル区分別該当人数･割合!Q23</f>
        <v>0</v>
      </c>
      <c r="AO23" s="303">
        <v>0</v>
      </c>
      <c r="AP23" s="304">
        <v>0</v>
      </c>
      <c r="AQ23" s="181" t="str">
        <f t="shared" si="22"/>
        <v>-</v>
      </c>
      <c r="AR23" s="181" t="str">
        <f t="shared" si="12"/>
        <v>-</v>
      </c>
      <c r="AS23" s="38" t="str">
        <f t="shared" si="13"/>
        <v>-</v>
      </c>
      <c r="AT23" s="262">
        <f>市区町村別_フレイル区分別該当人数･割合!S23</f>
        <v>552</v>
      </c>
      <c r="AU23" s="303">
        <v>260406430</v>
      </c>
      <c r="AV23" s="304">
        <v>537</v>
      </c>
      <c r="AW23" s="181">
        <f t="shared" si="23"/>
        <v>471750.77898550726</v>
      </c>
      <c r="AX23" s="181">
        <f t="shared" si="14"/>
        <v>484928.17504655494</v>
      </c>
      <c r="AY23" s="38">
        <f t="shared" si="15"/>
        <v>0.97282608695652173</v>
      </c>
    </row>
    <row r="24" spans="2:51" ht="13.5" customHeight="1">
      <c r="B24" s="170">
        <v>20</v>
      </c>
      <c r="C24" s="171" t="s">
        <v>93</v>
      </c>
      <c r="D24" s="262">
        <f>市区町村別_フレイル区分別該当人数･割合!E24</f>
        <v>142</v>
      </c>
      <c r="E24" s="303">
        <v>101194190</v>
      </c>
      <c r="F24" s="304">
        <v>141</v>
      </c>
      <c r="G24" s="181">
        <f t="shared" si="16"/>
        <v>712635.14084507048</v>
      </c>
      <c r="H24" s="181">
        <f t="shared" si="0"/>
        <v>717689.29078014183</v>
      </c>
      <c r="I24" s="38">
        <f t="shared" si="1"/>
        <v>0.99295774647887325</v>
      </c>
      <c r="J24" s="262">
        <f>市区町村別_フレイル区分別該当人数･割合!G24</f>
        <v>1446</v>
      </c>
      <c r="K24" s="303">
        <v>755991670</v>
      </c>
      <c r="L24" s="304">
        <v>1425</v>
      </c>
      <c r="M24" s="181">
        <f t="shared" si="17"/>
        <v>522815.81604426005</v>
      </c>
      <c r="N24" s="181">
        <f t="shared" si="2"/>
        <v>530520.47017543856</v>
      </c>
      <c r="O24" s="38">
        <f t="shared" si="3"/>
        <v>0.98547717842323657</v>
      </c>
      <c r="P24" s="262">
        <f>市区町村別_フレイル区分別該当人数･割合!I24</f>
        <v>96</v>
      </c>
      <c r="Q24" s="303">
        <v>22224300</v>
      </c>
      <c r="R24" s="304">
        <v>85</v>
      </c>
      <c r="S24" s="181">
        <f t="shared" si="18"/>
        <v>231503.125</v>
      </c>
      <c r="T24" s="181">
        <f t="shared" si="4"/>
        <v>261462.35294117648</v>
      </c>
      <c r="U24" s="38">
        <f t="shared" si="5"/>
        <v>0.88541666666666663</v>
      </c>
      <c r="V24" s="262">
        <f>市区町村別_フレイル区分別該当人数･割合!K24</f>
        <v>166</v>
      </c>
      <c r="W24" s="303">
        <v>47246970</v>
      </c>
      <c r="X24" s="304">
        <v>156</v>
      </c>
      <c r="Y24" s="181">
        <f t="shared" si="19"/>
        <v>284620.30120481929</v>
      </c>
      <c r="Z24" s="181">
        <f t="shared" si="6"/>
        <v>302865.19230769231</v>
      </c>
      <c r="AA24" s="38">
        <f t="shared" si="7"/>
        <v>0.93975903614457834</v>
      </c>
      <c r="AB24" s="262">
        <f>市区町村別_フレイル区分別該当人数･割合!M24</f>
        <v>476</v>
      </c>
      <c r="AC24" s="303">
        <v>298885730</v>
      </c>
      <c r="AD24" s="304">
        <v>476</v>
      </c>
      <c r="AE24" s="181">
        <f t="shared" si="20"/>
        <v>627911.19747899158</v>
      </c>
      <c r="AF24" s="181">
        <f t="shared" si="8"/>
        <v>627911.19747899158</v>
      </c>
      <c r="AG24" s="38">
        <f t="shared" si="9"/>
        <v>1</v>
      </c>
      <c r="AH24" s="262">
        <f>市区町村別_フレイル区分別該当人数･割合!O24</f>
        <v>707</v>
      </c>
      <c r="AI24" s="303">
        <v>387407250</v>
      </c>
      <c r="AJ24" s="304">
        <v>707</v>
      </c>
      <c r="AK24" s="181">
        <f t="shared" si="21"/>
        <v>547959.33521923621</v>
      </c>
      <c r="AL24" s="181">
        <f t="shared" si="10"/>
        <v>547959.33521923621</v>
      </c>
      <c r="AM24" s="38">
        <f t="shared" si="11"/>
        <v>1</v>
      </c>
      <c r="AN24" s="262">
        <f>市区町村別_フレイル区分別該当人数･割合!Q24</f>
        <v>1</v>
      </c>
      <c r="AO24" s="303">
        <v>227420</v>
      </c>
      <c r="AP24" s="304">
        <v>1</v>
      </c>
      <c r="AQ24" s="181">
        <f t="shared" si="22"/>
        <v>227420</v>
      </c>
      <c r="AR24" s="181">
        <f t="shared" si="12"/>
        <v>227420</v>
      </c>
      <c r="AS24" s="38">
        <f t="shared" si="13"/>
        <v>1</v>
      </c>
      <c r="AT24" s="262">
        <f>市区町村別_フレイル区分別該当人数･割合!S24</f>
        <v>781</v>
      </c>
      <c r="AU24" s="303">
        <v>297089310</v>
      </c>
      <c r="AV24" s="304">
        <v>763</v>
      </c>
      <c r="AW24" s="181">
        <f t="shared" si="23"/>
        <v>380396.04353393085</v>
      </c>
      <c r="AX24" s="181">
        <f t="shared" si="14"/>
        <v>389370</v>
      </c>
      <c r="AY24" s="38">
        <f t="shared" si="15"/>
        <v>0.97695262483994882</v>
      </c>
    </row>
    <row r="25" spans="2:51" ht="13.5" customHeight="1">
      <c r="B25" s="170">
        <v>21</v>
      </c>
      <c r="C25" s="171" t="s">
        <v>94</v>
      </c>
      <c r="D25" s="262">
        <f>市区町村別_フレイル区分別該当人数･割合!E25</f>
        <v>103</v>
      </c>
      <c r="E25" s="303">
        <v>70391070</v>
      </c>
      <c r="F25" s="304">
        <v>102</v>
      </c>
      <c r="G25" s="181">
        <f t="shared" si="16"/>
        <v>683408.44660194172</v>
      </c>
      <c r="H25" s="181">
        <f t="shared" si="0"/>
        <v>690108.5294117647</v>
      </c>
      <c r="I25" s="38">
        <f t="shared" si="1"/>
        <v>0.99029126213592233</v>
      </c>
      <c r="J25" s="262">
        <f>市区町村別_フレイル区分別該当人数･割合!G25</f>
        <v>1007</v>
      </c>
      <c r="K25" s="303">
        <v>544480910</v>
      </c>
      <c r="L25" s="304">
        <v>995</v>
      </c>
      <c r="M25" s="181">
        <f t="shared" si="17"/>
        <v>540696.03773584904</v>
      </c>
      <c r="N25" s="181">
        <f t="shared" si="2"/>
        <v>547216.99497487443</v>
      </c>
      <c r="O25" s="38">
        <f t="shared" si="3"/>
        <v>0.98808341608738826</v>
      </c>
      <c r="P25" s="262">
        <f>市区町村別_フレイル区分別該当人数･割合!I25</f>
        <v>47</v>
      </c>
      <c r="Q25" s="303">
        <v>10562070</v>
      </c>
      <c r="R25" s="304">
        <v>44</v>
      </c>
      <c r="S25" s="181">
        <f t="shared" si="18"/>
        <v>224724.89361702127</v>
      </c>
      <c r="T25" s="181">
        <f t="shared" si="4"/>
        <v>240047.04545454544</v>
      </c>
      <c r="U25" s="38">
        <f t="shared" si="5"/>
        <v>0.93617021276595747</v>
      </c>
      <c r="V25" s="262">
        <f>市区町村別_フレイル区分別該当人数･割合!K25</f>
        <v>94</v>
      </c>
      <c r="W25" s="303">
        <v>18101590</v>
      </c>
      <c r="X25" s="304">
        <v>85</v>
      </c>
      <c r="Y25" s="181">
        <f t="shared" si="19"/>
        <v>192570.10638297873</v>
      </c>
      <c r="Z25" s="181">
        <f t="shared" si="6"/>
        <v>212959.88235294117</v>
      </c>
      <c r="AA25" s="38">
        <f t="shared" si="7"/>
        <v>0.9042553191489362</v>
      </c>
      <c r="AB25" s="262">
        <f>市区町村別_フレイル区分別該当人数･割合!M25</f>
        <v>351</v>
      </c>
      <c r="AC25" s="303">
        <v>225173530</v>
      </c>
      <c r="AD25" s="304">
        <v>351</v>
      </c>
      <c r="AE25" s="181">
        <f t="shared" si="20"/>
        <v>641520.02849002846</v>
      </c>
      <c r="AF25" s="181">
        <f t="shared" si="8"/>
        <v>641520.02849002846</v>
      </c>
      <c r="AG25" s="38">
        <f t="shared" si="9"/>
        <v>1</v>
      </c>
      <c r="AH25" s="262">
        <f>市区町村別_フレイル区分別該当人数･割合!O25</f>
        <v>515</v>
      </c>
      <c r="AI25" s="303">
        <v>290643720</v>
      </c>
      <c r="AJ25" s="304">
        <v>515</v>
      </c>
      <c r="AK25" s="181">
        <f t="shared" si="21"/>
        <v>564356.73786407767</v>
      </c>
      <c r="AL25" s="181">
        <f t="shared" si="10"/>
        <v>564356.73786407767</v>
      </c>
      <c r="AM25" s="38">
        <f t="shared" si="11"/>
        <v>1</v>
      </c>
      <c r="AN25" s="262">
        <f>市区町村別_フレイル区分別該当人数･割合!Q25</f>
        <v>0</v>
      </c>
      <c r="AO25" s="303">
        <v>0</v>
      </c>
      <c r="AP25" s="304">
        <v>0</v>
      </c>
      <c r="AQ25" s="181" t="str">
        <f t="shared" si="22"/>
        <v>-</v>
      </c>
      <c r="AR25" s="181" t="str">
        <f t="shared" si="12"/>
        <v>-</v>
      </c>
      <c r="AS25" s="38" t="str">
        <f t="shared" si="13"/>
        <v>-</v>
      </c>
      <c r="AT25" s="262">
        <f>市区町村別_フレイル区分別該当人数･割合!S25</f>
        <v>707</v>
      </c>
      <c r="AU25" s="303">
        <v>307854200</v>
      </c>
      <c r="AV25" s="304">
        <v>697</v>
      </c>
      <c r="AW25" s="181">
        <f t="shared" si="23"/>
        <v>435437.34087694483</v>
      </c>
      <c r="AX25" s="181">
        <f t="shared" si="14"/>
        <v>441684.64849354373</v>
      </c>
      <c r="AY25" s="38">
        <f t="shared" si="15"/>
        <v>0.98585572842998581</v>
      </c>
    </row>
    <row r="26" spans="2:51" ht="13.5" customHeight="1">
      <c r="B26" s="170">
        <v>22</v>
      </c>
      <c r="C26" s="171" t="s">
        <v>55</v>
      </c>
      <c r="D26" s="262">
        <f>市区町村別_フレイル区分別該当人数･割合!E26</f>
        <v>119</v>
      </c>
      <c r="E26" s="303">
        <v>78352440</v>
      </c>
      <c r="F26" s="304">
        <v>118</v>
      </c>
      <c r="G26" s="181">
        <f t="shared" si="16"/>
        <v>658423.86554621847</v>
      </c>
      <c r="H26" s="181">
        <f t="shared" si="0"/>
        <v>664003.72881355928</v>
      </c>
      <c r="I26" s="38">
        <f t="shared" si="1"/>
        <v>0.99159663865546221</v>
      </c>
      <c r="J26" s="262">
        <f>市区町村別_フレイル区分別該当人数･割合!G26</f>
        <v>1213</v>
      </c>
      <c r="K26" s="303">
        <v>652368160</v>
      </c>
      <c r="L26" s="304">
        <v>1198</v>
      </c>
      <c r="M26" s="181">
        <f t="shared" si="17"/>
        <v>537813.81698268757</v>
      </c>
      <c r="N26" s="181">
        <f t="shared" si="2"/>
        <v>544547.71285475791</v>
      </c>
      <c r="O26" s="38">
        <f t="shared" si="3"/>
        <v>0.98763396537510306</v>
      </c>
      <c r="P26" s="262">
        <f>市区町村別_フレイル区分別該当人数･割合!I26</f>
        <v>81</v>
      </c>
      <c r="Q26" s="303">
        <v>17700770</v>
      </c>
      <c r="R26" s="304">
        <v>73</v>
      </c>
      <c r="S26" s="181">
        <f t="shared" si="18"/>
        <v>218528.02469135803</v>
      </c>
      <c r="T26" s="181">
        <f t="shared" si="4"/>
        <v>242476.30136986301</v>
      </c>
      <c r="U26" s="38">
        <f t="shared" si="5"/>
        <v>0.90123456790123457</v>
      </c>
      <c r="V26" s="262">
        <f>市区町村別_フレイル区分別該当人数･割合!K26</f>
        <v>129</v>
      </c>
      <c r="W26" s="303">
        <v>30235460</v>
      </c>
      <c r="X26" s="304">
        <v>122</v>
      </c>
      <c r="Y26" s="181">
        <f t="shared" si="19"/>
        <v>234383.41085271319</v>
      </c>
      <c r="Z26" s="181">
        <f t="shared" si="6"/>
        <v>247831.63934426231</v>
      </c>
      <c r="AA26" s="38">
        <f t="shared" si="7"/>
        <v>0.94573643410852715</v>
      </c>
      <c r="AB26" s="262">
        <f>市区町村別_フレイル区分別該当人数･割合!M26</f>
        <v>405</v>
      </c>
      <c r="AC26" s="303">
        <v>268913760</v>
      </c>
      <c r="AD26" s="304">
        <v>405</v>
      </c>
      <c r="AE26" s="181">
        <f t="shared" si="20"/>
        <v>663984.59259259258</v>
      </c>
      <c r="AF26" s="181">
        <f t="shared" si="8"/>
        <v>663984.59259259258</v>
      </c>
      <c r="AG26" s="38">
        <f t="shared" si="9"/>
        <v>1</v>
      </c>
      <c r="AH26" s="262">
        <f>市区町村別_フレイル区分別該当人数･割合!O26</f>
        <v>598</v>
      </c>
      <c r="AI26" s="303">
        <v>335518170</v>
      </c>
      <c r="AJ26" s="304">
        <v>598</v>
      </c>
      <c r="AK26" s="181">
        <f t="shared" si="21"/>
        <v>561067.17391304346</v>
      </c>
      <c r="AL26" s="181">
        <f t="shared" si="10"/>
        <v>561067.17391304346</v>
      </c>
      <c r="AM26" s="38">
        <f t="shared" si="11"/>
        <v>1</v>
      </c>
      <c r="AN26" s="262">
        <f>市区町村別_フレイル区分別該当人数･割合!Q26</f>
        <v>0</v>
      </c>
      <c r="AO26" s="303">
        <v>0</v>
      </c>
      <c r="AP26" s="304">
        <v>0</v>
      </c>
      <c r="AQ26" s="181" t="str">
        <f t="shared" si="22"/>
        <v>-</v>
      </c>
      <c r="AR26" s="181" t="str">
        <f t="shared" si="12"/>
        <v>-</v>
      </c>
      <c r="AS26" s="38" t="str">
        <f t="shared" si="13"/>
        <v>-</v>
      </c>
      <c r="AT26" s="262">
        <f>市区町村別_フレイル区分別該当人数･割合!S26</f>
        <v>608</v>
      </c>
      <c r="AU26" s="303">
        <v>245268060</v>
      </c>
      <c r="AV26" s="304">
        <v>597</v>
      </c>
      <c r="AW26" s="181">
        <f t="shared" si="23"/>
        <v>403401.41447368421</v>
      </c>
      <c r="AX26" s="181">
        <f t="shared" si="14"/>
        <v>410834.27135678392</v>
      </c>
      <c r="AY26" s="38">
        <f t="shared" si="15"/>
        <v>0.98190789473684215</v>
      </c>
    </row>
    <row r="27" spans="2:51" ht="13.5" customHeight="1">
      <c r="B27" s="170">
        <v>23</v>
      </c>
      <c r="C27" s="171" t="s">
        <v>95</v>
      </c>
      <c r="D27" s="262">
        <f>市区町村別_フレイル区分別該当人数･割合!E27</f>
        <v>216</v>
      </c>
      <c r="E27" s="303">
        <v>145855160</v>
      </c>
      <c r="F27" s="304">
        <v>213</v>
      </c>
      <c r="G27" s="181">
        <f t="shared" si="16"/>
        <v>675255.37037037034</v>
      </c>
      <c r="H27" s="181">
        <f t="shared" si="0"/>
        <v>684766.00938967138</v>
      </c>
      <c r="I27" s="38">
        <f t="shared" si="1"/>
        <v>0.98611111111111116</v>
      </c>
      <c r="J27" s="262">
        <f>市区町村別_フレイル区分別該当人数･割合!G27</f>
        <v>2089</v>
      </c>
      <c r="K27" s="303">
        <v>1085558420</v>
      </c>
      <c r="L27" s="304">
        <v>2061</v>
      </c>
      <c r="M27" s="181">
        <f t="shared" si="17"/>
        <v>519654.58113930112</v>
      </c>
      <c r="N27" s="181">
        <f t="shared" si="2"/>
        <v>526714.42018437653</v>
      </c>
      <c r="O27" s="38">
        <f t="shared" si="3"/>
        <v>0.98659645763523218</v>
      </c>
      <c r="P27" s="262">
        <f>市区町村別_フレイル区分別該当人数･割合!I27</f>
        <v>110</v>
      </c>
      <c r="Q27" s="303">
        <v>29153420</v>
      </c>
      <c r="R27" s="304">
        <v>103</v>
      </c>
      <c r="S27" s="181">
        <f t="shared" si="18"/>
        <v>265031.09090909088</v>
      </c>
      <c r="T27" s="181">
        <f t="shared" si="4"/>
        <v>283042.91262135922</v>
      </c>
      <c r="U27" s="38">
        <f t="shared" si="5"/>
        <v>0.9363636363636364</v>
      </c>
      <c r="V27" s="262">
        <f>市区町村別_フレイル区分別該当人数･割合!K27</f>
        <v>196</v>
      </c>
      <c r="W27" s="303">
        <v>43116440</v>
      </c>
      <c r="X27" s="304">
        <v>175</v>
      </c>
      <c r="Y27" s="181">
        <f t="shared" si="19"/>
        <v>219981.83673469388</v>
      </c>
      <c r="Z27" s="181">
        <f t="shared" si="6"/>
        <v>246379.65714285715</v>
      </c>
      <c r="AA27" s="38">
        <f t="shared" si="7"/>
        <v>0.8928571428571429</v>
      </c>
      <c r="AB27" s="262">
        <f>市区町村別_フレイル区分別該当人数･割合!M27</f>
        <v>736</v>
      </c>
      <c r="AC27" s="303">
        <v>423248480</v>
      </c>
      <c r="AD27" s="304">
        <v>736</v>
      </c>
      <c r="AE27" s="181">
        <f t="shared" si="20"/>
        <v>575065.86956521741</v>
      </c>
      <c r="AF27" s="181">
        <f t="shared" si="8"/>
        <v>575065.86956521741</v>
      </c>
      <c r="AG27" s="38">
        <f t="shared" si="9"/>
        <v>1</v>
      </c>
      <c r="AH27" s="262">
        <f>市区町村別_フレイル区分別該当人数･割合!O27</f>
        <v>1047</v>
      </c>
      <c r="AI27" s="303">
        <v>590040080</v>
      </c>
      <c r="AJ27" s="304">
        <v>1047</v>
      </c>
      <c r="AK27" s="181">
        <f t="shared" si="21"/>
        <v>563553.08500477555</v>
      </c>
      <c r="AL27" s="181">
        <f t="shared" si="10"/>
        <v>563553.08500477555</v>
      </c>
      <c r="AM27" s="38">
        <f t="shared" si="11"/>
        <v>1</v>
      </c>
      <c r="AN27" s="262">
        <f>市区町村別_フレイル区分別該当人数･割合!Q27</f>
        <v>0</v>
      </c>
      <c r="AO27" s="303">
        <v>0</v>
      </c>
      <c r="AP27" s="304">
        <v>0</v>
      </c>
      <c r="AQ27" s="181" t="str">
        <f t="shared" si="22"/>
        <v>-</v>
      </c>
      <c r="AR27" s="181" t="str">
        <f t="shared" si="12"/>
        <v>-</v>
      </c>
      <c r="AS27" s="38" t="str">
        <f t="shared" si="13"/>
        <v>-</v>
      </c>
      <c r="AT27" s="262">
        <f>市区町村別_フレイル区分別該当人数･割合!S27</f>
        <v>867</v>
      </c>
      <c r="AU27" s="303">
        <v>348240810</v>
      </c>
      <c r="AV27" s="304">
        <v>850</v>
      </c>
      <c r="AW27" s="181">
        <f t="shared" si="23"/>
        <v>401661.83391003462</v>
      </c>
      <c r="AX27" s="181">
        <f t="shared" si="14"/>
        <v>409695.07058823528</v>
      </c>
      <c r="AY27" s="38">
        <f t="shared" si="15"/>
        <v>0.98039215686274506</v>
      </c>
    </row>
    <row r="28" spans="2:51" ht="13.5" customHeight="1">
      <c r="B28" s="170">
        <v>24</v>
      </c>
      <c r="C28" s="171" t="s">
        <v>96</v>
      </c>
      <c r="D28" s="262">
        <f>市区町村別_フレイル区分別該当人数･割合!E28</f>
        <v>68</v>
      </c>
      <c r="E28" s="303">
        <v>29245700</v>
      </c>
      <c r="F28" s="304">
        <v>68</v>
      </c>
      <c r="G28" s="181">
        <f t="shared" si="16"/>
        <v>430083.82352941175</v>
      </c>
      <c r="H28" s="181">
        <f t="shared" si="0"/>
        <v>430083.82352941175</v>
      </c>
      <c r="I28" s="38">
        <f t="shared" si="1"/>
        <v>1</v>
      </c>
      <c r="J28" s="262">
        <f>市区町村別_フレイル区分別該当人数･割合!G28</f>
        <v>655</v>
      </c>
      <c r="K28" s="303">
        <v>348665860</v>
      </c>
      <c r="L28" s="304">
        <v>642</v>
      </c>
      <c r="M28" s="181">
        <f t="shared" si="17"/>
        <v>532314.29007633589</v>
      </c>
      <c r="N28" s="181">
        <f t="shared" si="2"/>
        <v>543093.23987538938</v>
      </c>
      <c r="O28" s="38">
        <f t="shared" si="3"/>
        <v>0.98015267175572518</v>
      </c>
      <c r="P28" s="262">
        <f>市区町村別_フレイル区分別該当人数･割合!I28</f>
        <v>43</v>
      </c>
      <c r="Q28" s="303">
        <v>9560400</v>
      </c>
      <c r="R28" s="304">
        <v>37</v>
      </c>
      <c r="S28" s="181">
        <f t="shared" si="18"/>
        <v>222334.88372093023</v>
      </c>
      <c r="T28" s="181">
        <f t="shared" si="4"/>
        <v>258389.1891891892</v>
      </c>
      <c r="U28" s="38">
        <f t="shared" si="5"/>
        <v>0.86046511627906974</v>
      </c>
      <c r="V28" s="262">
        <f>市区町村別_フレイル区分別該当人数･割合!K28</f>
        <v>92</v>
      </c>
      <c r="W28" s="303">
        <v>23835120</v>
      </c>
      <c r="X28" s="304">
        <v>85</v>
      </c>
      <c r="Y28" s="181">
        <f t="shared" si="19"/>
        <v>259077.39130434784</v>
      </c>
      <c r="Z28" s="181">
        <f t="shared" si="6"/>
        <v>280413.17647058825</v>
      </c>
      <c r="AA28" s="38">
        <f t="shared" si="7"/>
        <v>0.92391304347826086</v>
      </c>
      <c r="AB28" s="262">
        <f>市区町村別_フレイル区分別該当人数･割合!M28</f>
        <v>187</v>
      </c>
      <c r="AC28" s="303">
        <v>123308130</v>
      </c>
      <c r="AD28" s="304">
        <v>187</v>
      </c>
      <c r="AE28" s="181">
        <f t="shared" si="20"/>
        <v>659401.76470588241</v>
      </c>
      <c r="AF28" s="181">
        <f t="shared" si="8"/>
        <v>659401.76470588241</v>
      </c>
      <c r="AG28" s="38">
        <f t="shared" si="9"/>
        <v>1</v>
      </c>
      <c r="AH28" s="262">
        <f>市区町村別_フレイル区分別該当人数･割合!O28</f>
        <v>333</v>
      </c>
      <c r="AI28" s="303">
        <v>191962210</v>
      </c>
      <c r="AJ28" s="304">
        <v>333</v>
      </c>
      <c r="AK28" s="181">
        <f t="shared" si="21"/>
        <v>576463.09309309314</v>
      </c>
      <c r="AL28" s="181">
        <f t="shared" si="10"/>
        <v>576463.09309309314</v>
      </c>
      <c r="AM28" s="38">
        <f t="shared" si="11"/>
        <v>1</v>
      </c>
      <c r="AN28" s="262">
        <f>市区町村別_フレイル区分別該当人数･割合!Q28</f>
        <v>1</v>
      </c>
      <c r="AO28" s="303">
        <v>5122690</v>
      </c>
      <c r="AP28" s="304">
        <v>1</v>
      </c>
      <c r="AQ28" s="181">
        <f t="shared" si="22"/>
        <v>5122690</v>
      </c>
      <c r="AR28" s="181">
        <f t="shared" si="12"/>
        <v>5122690</v>
      </c>
      <c r="AS28" s="38">
        <f t="shared" si="13"/>
        <v>1</v>
      </c>
      <c r="AT28" s="262">
        <f>市区町村別_フレイル区分別該当人数･割合!S28</f>
        <v>410</v>
      </c>
      <c r="AU28" s="303">
        <v>157146600</v>
      </c>
      <c r="AV28" s="304">
        <v>405</v>
      </c>
      <c r="AW28" s="181">
        <f t="shared" si="23"/>
        <v>383284.39024390245</v>
      </c>
      <c r="AX28" s="181">
        <f t="shared" si="14"/>
        <v>388016.29629629629</v>
      </c>
      <c r="AY28" s="38">
        <f t="shared" si="15"/>
        <v>0.98780487804878048</v>
      </c>
    </row>
    <row r="29" spans="2:51" ht="13.5" customHeight="1">
      <c r="B29" s="170">
        <v>25</v>
      </c>
      <c r="C29" s="171" t="s">
        <v>97</v>
      </c>
      <c r="D29" s="262">
        <f>市区町村別_フレイル区分別該当人数･割合!E29</f>
        <v>69</v>
      </c>
      <c r="E29" s="303">
        <v>46791240</v>
      </c>
      <c r="F29" s="304">
        <v>69</v>
      </c>
      <c r="G29" s="181">
        <f t="shared" si="16"/>
        <v>678133.91304347827</v>
      </c>
      <c r="H29" s="181">
        <f t="shared" si="0"/>
        <v>678133.91304347827</v>
      </c>
      <c r="I29" s="38">
        <f>IFERROR(F29/D29,"-")</f>
        <v>1</v>
      </c>
      <c r="J29" s="262">
        <f>市区町村別_フレイル区分別該当人数･割合!G29</f>
        <v>658</v>
      </c>
      <c r="K29" s="303">
        <v>350440900</v>
      </c>
      <c r="L29" s="304">
        <v>652</v>
      </c>
      <c r="M29" s="181">
        <f t="shared" si="17"/>
        <v>532584.95440729486</v>
      </c>
      <c r="N29" s="181">
        <f t="shared" si="2"/>
        <v>537486.04294478532</v>
      </c>
      <c r="O29" s="38">
        <f>IFERROR(L29/J29,"-")</f>
        <v>0.99088145896656532</v>
      </c>
      <c r="P29" s="262">
        <f>市区町村別_フレイル区分別該当人数･割合!I29</f>
        <v>32</v>
      </c>
      <c r="Q29" s="303">
        <v>5969430</v>
      </c>
      <c r="R29" s="304">
        <v>30</v>
      </c>
      <c r="S29" s="181">
        <f t="shared" si="18"/>
        <v>186544.6875</v>
      </c>
      <c r="T29" s="181">
        <f t="shared" si="4"/>
        <v>198981</v>
      </c>
      <c r="U29" s="38">
        <f>IFERROR(R29/P29,"-")</f>
        <v>0.9375</v>
      </c>
      <c r="V29" s="262">
        <f>市区町村別_フレイル区分別該当人数･割合!K29</f>
        <v>78</v>
      </c>
      <c r="W29" s="303">
        <v>33732460</v>
      </c>
      <c r="X29" s="304">
        <v>74</v>
      </c>
      <c r="Y29" s="181">
        <f t="shared" si="19"/>
        <v>432467.43589743588</v>
      </c>
      <c r="Z29" s="181">
        <f t="shared" si="6"/>
        <v>455844.05405405408</v>
      </c>
      <c r="AA29" s="38">
        <f>IFERROR(X29/V29,"-")</f>
        <v>0.94871794871794868</v>
      </c>
      <c r="AB29" s="262">
        <f>市区町村別_フレイル区分別該当人数･割合!M29</f>
        <v>237</v>
      </c>
      <c r="AC29" s="303">
        <v>141045690</v>
      </c>
      <c r="AD29" s="304">
        <v>237</v>
      </c>
      <c r="AE29" s="181">
        <f t="shared" si="20"/>
        <v>595129.49367088603</v>
      </c>
      <c r="AF29" s="181">
        <f t="shared" si="8"/>
        <v>595129.49367088603</v>
      </c>
      <c r="AG29" s="38">
        <f>IFERROR(AD29/AB29,"-")</f>
        <v>1</v>
      </c>
      <c r="AH29" s="262">
        <f>市区町村別_フレイル区分別該当人数･割合!O29</f>
        <v>311</v>
      </c>
      <c r="AI29" s="303">
        <v>169693320</v>
      </c>
      <c r="AJ29" s="304">
        <v>311</v>
      </c>
      <c r="AK29" s="181">
        <f t="shared" si="21"/>
        <v>545637.68488745985</v>
      </c>
      <c r="AL29" s="181">
        <f t="shared" si="10"/>
        <v>545637.68488745985</v>
      </c>
      <c r="AM29" s="38">
        <f>IFERROR(AJ29/AH29,"-")</f>
        <v>1</v>
      </c>
      <c r="AN29" s="262">
        <f>市区町村別_フレイル区分別該当人数･割合!Q29</f>
        <v>0</v>
      </c>
      <c r="AO29" s="303">
        <v>0</v>
      </c>
      <c r="AP29" s="304">
        <v>0</v>
      </c>
      <c r="AQ29" s="181" t="str">
        <f t="shared" si="22"/>
        <v>-</v>
      </c>
      <c r="AR29" s="181" t="str">
        <f t="shared" si="12"/>
        <v>-</v>
      </c>
      <c r="AS29" s="38" t="str">
        <f>IFERROR(AP29/AN29,"-")</f>
        <v>-</v>
      </c>
      <c r="AT29" s="262">
        <f>市区町村別_フレイル区分別該当人数･割合!S29</f>
        <v>329</v>
      </c>
      <c r="AU29" s="303">
        <v>140086020</v>
      </c>
      <c r="AV29" s="304">
        <v>320</v>
      </c>
      <c r="AW29" s="181">
        <f t="shared" si="23"/>
        <v>425793.37386018236</v>
      </c>
      <c r="AX29" s="181">
        <f t="shared" si="14"/>
        <v>437768.8125</v>
      </c>
      <c r="AY29" s="38">
        <f>IFERROR(AV29/AT29,"-")</f>
        <v>0.97264437689969607</v>
      </c>
    </row>
    <row r="30" spans="2:51" ht="13.5" customHeight="1">
      <c r="B30" s="170">
        <v>26</v>
      </c>
      <c r="C30" s="171" t="s">
        <v>29</v>
      </c>
      <c r="D30" s="262">
        <f>市区町村別_フレイル区分別該当人数･割合!E30</f>
        <v>1167</v>
      </c>
      <c r="E30" s="303">
        <v>799237500</v>
      </c>
      <c r="F30" s="304">
        <v>1161</v>
      </c>
      <c r="G30" s="181">
        <f t="shared" si="16"/>
        <v>684865.03856041131</v>
      </c>
      <c r="H30" s="181">
        <f t="shared" si="0"/>
        <v>688404.39276485785</v>
      </c>
      <c r="I30" s="38">
        <f t="shared" si="1"/>
        <v>0.99485861182519275</v>
      </c>
      <c r="J30" s="262">
        <f>市区町村別_フレイル区分別該当人数･割合!G30</f>
        <v>13064</v>
      </c>
      <c r="K30" s="303">
        <v>6320709150</v>
      </c>
      <c r="L30" s="304">
        <v>12903</v>
      </c>
      <c r="M30" s="181">
        <f t="shared" si="17"/>
        <v>483826.48116962647</v>
      </c>
      <c r="N30" s="181">
        <f t="shared" si="2"/>
        <v>489863.53173680539</v>
      </c>
      <c r="O30" s="38">
        <f t="shared" ref="O30" si="24">IFERROR(L30/J30,"-")</f>
        <v>0.98767605633802813</v>
      </c>
      <c r="P30" s="262">
        <f>市区町村別_フレイル区分別該当人数･割合!I30</f>
        <v>782</v>
      </c>
      <c r="Q30" s="303">
        <v>206843040</v>
      </c>
      <c r="R30" s="304">
        <v>735</v>
      </c>
      <c r="S30" s="181">
        <f t="shared" si="18"/>
        <v>264505.16624040919</v>
      </c>
      <c r="T30" s="181">
        <f t="shared" si="4"/>
        <v>281419.10204081633</v>
      </c>
      <c r="U30" s="38">
        <f t="shared" ref="U30" si="25">IFERROR(R30/P30,"-")</f>
        <v>0.93989769820971869</v>
      </c>
      <c r="V30" s="262">
        <f>市区町村別_フレイル区分別該当人数･割合!K30</f>
        <v>1615</v>
      </c>
      <c r="W30" s="303">
        <v>359033070</v>
      </c>
      <c r="X30" s="304">
        <v>1502</v>
      </c>
      <c r="Y30" s="181">
        <f t="shared" si="19"/>
        <v>222311.4984520124</v>
      </c>
      <c r="Z30" s="181">
        <f t="shared" si="6"/>
        <v>239036.66444740345</v>
      </c>
      <c r="AA30" s="38">
        <f t="shared" ref="AA30" si="26">IFERROR(X30/V30,"-")</f>
        <v>0.93003095975232197</v>
      </c>
      <c r="AB30" s="262">
        <f>市区町村別_フレイル区分別該当人数･割合!M30</f>
        <v>4236</v>
      </c>
      <c r="AC30" s="303">
        <v>2474684430</v>
      </c>
      <c r="AD30" s="304">
        <v>4236</v>
      </c>
      <c r="AE30" s="181">
        <f t="shared" si="20"/>
        <v>584203.12322946172</v>
      </c>
      <c r="AF30" s="181">
        <f t="shared" si="8"/>
        <v>584203.12322946172</v>
      </c>
      <c r="AG30" s="38">
        <f t="shared" ref="AG30" si="27">IFERROR(AD30/AB30,"-")</f>
        <v>1</v>
      </c>
      <c r="AH30" s="262">
        <f>市区町村別_フレイル区分別該当人数･割合!O30</f>
        <v>6336</v>
      </c>
      <c r="AI30" s="303">
        <v>3212231400</v>
      </c>
      <c r="AJ30" s="304">
        <v>6336</v>
      </c>
      <c r="AK30" s="181">
        <f t="shared" si="21"/>
        <v>506980.96590909088</v>
      </c>
      <c r="AL30" s="181">
        <f t="shared" si="10"/>
        <v>506980.96590909088</v>
      </c>
      <c r="AM30" s="38">
        <f t="shared" ref="AM30" si="28">IFERROR(AJ30/AH30,"-")</f>
        <v>1</v>
      </c>
      <c r="AN30" s="262">
        <f>市区町村別_フレイル区分別該当人数･割合!Q30</f>
        <v>676</v>
      </c>
      <c r="AO30" s="303">
        <v>824427480</v>
      </c>
      <c r="AP30" s="304">
        <v>675</v>
      </c>
      <c r="AQ30" s="181">
        <f t="shared" si="22"/>
        <v>1219567.2781065088</v>
      </c>
      <c r="AR30" s="181">
        <f t="shared" si="12"/>
        <v>1221374.0444444444</v>
      </c>
      <c r="AS30" s="38">
        <f t="shared" ref="AS30" si="29">IFERROR(AP30/AN30,"-")</f>
        <v>0.99852071005917165</v>
      </c>
      <c r="AT30" s="262">
        <f>市区町村別_フレイル区分別該当人数･割合!S30</f>
        <v>7066</v>
      </c>
      <c r="AU30" s="303">
        <v>2589016930</v>
      </c>
      <c r="AV30" s="304">
        <v>6940</v>
      </c>
      <c r="AW30" s="181">
        <f t="shared" si="23"/>
        <v>366404.88678177184</v>
      </c>
      <c r="AX30" s="181">
        <f t="shared" si="14"/>
        <v>373057.19452449569</v>
      </c>
      <c r="AY30" s="38">
        <f t="shared" ref="AY30" si="30">IFERROR(AV30/AT30,"-")</f>
        <v>0.98216812906878004</v>
      </c>
    </row>
    <row r="31" spans="2:51" ht="13.5" customHeight="1">
      <c r="B31" s="170">
        <v>27</v>
      </c>
      <c r="C31" s="171" t="s">
        <v>30</v>
      </c>
      <c r="D31" s="262">
        <f>市区町村別_フレイル区分別該当人数･割合!E31</f>
        <v>188</v>
      </c>
      <c r="E31" s="303">
        <v>132475810</v>
      </c>
      <c r="F31" s="304">
        <v>188</v>
      </c>
      <c r="G31" s="181">
        <f t="shared" si="16"/>
        <v>704658.56382978719</v>
      </c>
      <c r="H31" s="181">
        <f t="shared" si="0"/>
        <v>704658.56382978719</v>
      </c>
      <c r="I31" s="38">
        <f>IFERROR(F31/D31,"-")</f>
        <v>1</v>
      </c>
      <c r="J31" s="262">
        <f>市区町村別_フレイル区分別該当人数･割合!G31</f>
        <v>1933</v>
      </c>
      <c r="K31" s="303">
        <v>1004423950</v>
      </c>
      <c r="L31" s="304">
        <v>1916</v>
      </c>
      <c r="M31" s="181">
        <f t="shared" si="17"/>
        <v>519619.21883083292</v>
      </c>
      <c r="N31" s="181">
        <f t="shared" si="2"/>
        <v>524229.61899791233</v>
      </c>
      <c r="O31" s="38">
        <f>IFERROR(L31/J31,"-")</f>
        <v>0.99120538023797211</v>
      </c>
      <c r="P31" s="262">
        <f>市区町村別_フレイル区分別該当人数･割合!I31</f>
        <v>95</v>
      </c>
      <c r="Q31" s="303">
        <v>19345810</v>
      </c>
      <c r="R31" s="304">
        <v>90</v>
      </c>
      <c r="S31" s="181">
        <f t="shared" si="18"/>
        <v>203640.10526315789</v>
      </c>
      <c r="T31" s="181">
        <f t="shared" si="4"/>
        <v>214953.44444444444</v>
      </c>
      <c r="U31" s="38">
        <f>IFERROR(R31/P31,"-")</f>
        <v>0.94736842105263153</v>
      </c>
      <c r="V31" s="262">
        <f>市区町村別_フレイル区分別該当人数･割合!K31</f>
        <v>168</v>
      </c>
      <c r="W31" s="303">
        <v>41626200</v>
      </c>
      <c r="X31" s="304">
        <v>157</v>
      </c>
      <c r="Y31" s="181">
        <f t="shared" si="19"/>
        <v>247775</v>
      </c>
      <c r="Z31" s="181">
        <f t="shared" si="6"/>
        <v>265135.03184713377</v>
      </c>
      <c r="AA31" s="38">
        <f>IFERROR(X31/V31,"-")</f>
        <v>0.93452380952380953</v>
      </c>
      <c r="AB31" s="262">
        <f>市区町村別_フレイル区分別該当人数･割合!M31</f>
        <v>703</v>
      </c>
      <c r="AC31" s="303">
        <v>430181170</v>
      </c>
      <c r="AD31" s="304">
        <v>703</v>
      </c>
      <c r="AE31" s="181">
        <f t="shared" si="20"/>
        <v>611922.00568990048</v>
      </c>
      <c r="AF31" s="181">
        <f t="shared" si="8"/>
        <v>611922.00568990048</v>
      </c>
      <c r="AG31" s="38">
        <f>IFERROR(AD31/AB31,"-")</f>
        <v>1</v>
      </c>
      <c r="AH31" s="262">
        <f>市区町村別_フレイル区分別該当人数･割合!O31</f>
        <v>956</v>
      </c>
      <c r="AI31" s="303">
        <v>508755400</v>
      </c>
      <c r="AJ31" s="304">
        <v>956</v>
      </c>
      <c r="AK31" s="181">
        <f t="shared" si="21"/>
        <v>532170.92050209211</v>
      </c>
      <c r="AL31" s="181">
        <f t="shared" si="10"/>
        <v>532170.92050209211</v>
      </c>
      <c r="AM31" s="38">
        <f>IFERROR(AJ31/AH31,"-")</f>
        <v>1</v>
      </c>
      <c r="AN31" s="262">
        <f>市区町村別_フレイル区分別該当人数･割合!Q31</f>
        <v>116</v>
      </c>
      <c r="AO31" s="303">
        <v>138590240</v>
      </c>
      <c r="AP31" s="304">
        <v>115</v>
      </c>
      <c r="AQ31" s="181">
        <f t="shared" si="22"/>
        <v>1194743.448275862</v>
      </c>
      <c r="AR31" s="181">
        <f t="shared" si="12"/>
        <v>1205132.5217391304</v>
      </c>
      <c r="AS31" s="38">
        <f>IFERROR(AP31/AN31,"-")</f>
        <v>0.99137931034482762</v>
      </c>
      <c r="AT31" s="262">
        <f>市区町村別_フレイル区分別該当人数･割合!S31</f>
        <v>922</v>
      </c>
      <c r="AU31" s="303">
        <v>364147030</v>
      </c>
      <c r="AV31" s="304">
        <v>909</v>
      </c>
      <c r="AW31" s="181">
        <f t="shared" si="23"/>
        <v>394953.39479392627</v>
      </c>
      <c r="AX31" s="181">
        <f t="shared" si="14"/>
        <v>400601.79317931796</v>
      </c>
      <c r="AY31" s="38">
        <f>IFERROR(AV31/AT31,"-")</f>
        <v>0.98590021691973972</v>
      </c>
    </row>
    <row r="32" spans="2:51" ht="13.5" customHeight="1">
      <c r="B32" s="170">
        <v>28</v>
      </c>
      <c r="C32" s="171" t="s">
        <v>31</v>
      </c>
      <c r="D32" s="262">
        <f>市区町村別_フレイル区分別該当人数･割合!E32</f>
        <v>138</v>
      </c>
      <c r="E32" s="303">
        <v>73754130</v>
      </c>
      <c r="F32" s="304">
        <v>137</v>
      </c>
      <c r="G32" s="181">
        <f t="shared" si="16"/>
        <v>534450.21739130432</v>
      </c>
      <c r="H32" s="181">
        <f t="shared" si="0"/>
        <v>538351.3138686131</v>
      </c>
      <c r="I32" s="38">
        <f>IFERROR(F32/D32,"-")</f>
        <v>0.99275362318840576</v>
      </c>
      <c r="J32" s="262">
        <f>市区町村別_フレイル区分別該当人数･割合!G32</f>
        <v>1575</v>
      </c>
      <c r="K32" s="303">
        <v>726554610</v>
      </c>
      <c r="L32" s="304">
        <v>1558</v>
      </c>
      <c r="M32" s="181">
        <f t="shared" si="17"/>
        <v>461304.51428571431</v>
      </c>
      <c r="N32" s="181">
        <f t="shared" si="2"/>
        <v>466338.00385109114</v>
      </c>
      <c r="O32" s="38">
        <f>IFERROR(L32/J32,"-")</f>
        <v>0.9892063492063492</v>
      </c>
      <c r="P32" s="262">
        <f>市区町村別_フレイル区分別該当人数･割合!I32</f>
        <v>119</v>
      </c>
      <c r="Q32" s="303">
        <v>29516390</v>
      </c>
      <c r="R32" s="304">
        <v>109</v>
      </c>
      <c r="S32" s="181">
        <f t="shared" si="18"/>
        <v>248036.89075630251</v>
      </c>
      <c r="T32" s="181">
        <f t="shared" si="4"/>
        <v>270792.56880733947</v>
      </c>
      <c r="U32" s="38">
        <f>IFERROR(R32/P32,"-")</f>
        <v>0.91596638655462181</v>
      </c>
      <c r="V32" s="262">
        <f>市区町村別_フレイル区分別該当人数･割合!K32</f>
        <v>200</v>
      </c>
      <c r="W32" s="303">
        <v>38042810</v>
      </c>
      <c r="X32" s="304">
        <v>193</v>
      </c>
      <c r="Y32" s="181">
        <f t="shared" si="19"/>
        <v>190214.05</v>
      </c>
      <c r="Z32" s="181">
        <f t="shared" si="6"/>
        <v>197113.00518134714</v>
      </c>
      <c r="AA32" s="38">
        <f>IFERROR(X32/V32,"-")</f>
        <v>0.96499999999999997</v>
      </c>
      <c r="AB32" s="262">
        <f>市区町村別_フレイル区分別該当人数･割合!M32</f>
        <v>477</v>
      </c>
      <c r="AC32" s="303">
        <v>240478690</v>
      </c>
      <c r="AD32" s="304">
        <v>477</v>
      </c>
      <c r="AE32" s="181">
        <f t="shared" si="20"/>
        <v>504148.19706498954</v>
      </c>
      <c r="AF32" s="181">
        <f t="shared" si="8"/>
        <v>504148.19706498954</v>
      </c>
      <c r="AG32" s="38">
        <f>IFERROR(AD32/AB32,"-")</f>
        <v>1</v>
      </c>
      <c r="AH32" s="262">
        <f>市区町村別_フレイル区分別該当人数･割合!O32</f>
        <v>763</v>
      </c>
      <c r="AI32" s="303">
        <v>406610720</v>
      </c>
      <c r="AJ32" s="304">
        <v>763</v>
      </c>
      <c r="AK32" s="181">
        <f t="shared" si="21"/>
        <v>532910.51114023593</v>
      </c>
      <c r="AL32" s="181">
        <f t="shared" si="10"/>
        <v>532910.51114023593</v>
      </c>
      <c r="AM32" s="38">
        <f>IFERROR(AJ32/AH32,"-")</f>
        <v>1</v>
      </c>
      <c r="AN32" s="262">
        <f>市区町村別_フレイル区分別該当人数･割合!Q32</f>
        <v>77</v>
      </c>
      <c r="AO32" s="303">
        <v>106651890</v>
      </c>
      <c r="AP32" s="304">
        <v>77</v>
      </c>
      <c r="AQ32" s="181">
        <f t="shared" si="22"/>
        <v>1385089.4805194805</v>
      </c>
      <c r="AR32" s="181">
        <f t="shared" si="12"/>
        <v>1385089.4805194805</v>
      </c>
      <c r="AS32" s="38">
        <f>IFERROR(AP32/AN32,"-")</f>
        <v>1</v>
      </c>
      <c r="AT32" s="262">
        <f>市区町村別_フレイル区分別該当人数･割合!S32</f>
        <v>927</v>
      </c>
      <c r="AU32" s="303">
        <v>357148400</v>
      </c>
      <c r="AV32" s="304">
        <v>910</v>
      </c>
      <c r="AW32" s="181">
        <f t="shared" si="23"/>
        <v>385273.35490830638</v>
      </c>
      <c r="AX32" s="181">
        <f t="shared" si="14"/>
        <v>392470.76923076925</v>
      </c>
      <c r="AY32" s="38">
        <f>IFERROR(AV32/AT32,"-")</f>
        <v>0.98166127292340888</v>
      </c>
    </row>
    <row r="33" spans="2:51" ht="13.5" customHeight="1">
      <c r="B33" s="170">
        <v>29</v>
      </c>
      <c r="C33" s="171" t="s">
        <v>32</v>
      </c>
      <c r="D33" s="262">
        <f>市区町村別_フレイル区分別該当人数･割合!E33</f>
        <v>149</v>
      </c>
      <c r="E33" s="303">
        <v>102265130</v>
      </c>
      <c r="F33" s="304">
        <v>148</v>
      </c>
      <c r="G33" s="181">
        <f t="shared" si="16"/>
        <v>686343.15436241613</v>
      </c>
      <c r="H33" s="181">
        <f t="shared" si="0"/>
        <v>690980.60810810816</v>
      </c>
      <c r="I33" s="38">
        <f t="shared" si="1"/>
        <v>0.99328859060402686</v>
      </c>
      <c r="J33" s="262">
        <f>市区町村別_フレイル区分別該当人数･割合!G33</f>
        <v>1599</v>
      </c>
      <c r="K33" s="303">
        <v>873089320</v>
      </c>
      <c r="L33" s="304">
        <v>1582</v>
      </c>
      <c r="M33" s="181">
        <f t="shared" si="17"/>
        <v>546022.08880550344</v>
      </c>
      <c r="N33" s="181">
        <f t="shared" si="2"/>
        <v>551889.58280657395</v>
      </c>
      <c r="O33" s="38">
        <f t="shared" ref="O33:O78" si="31">IFERROR(L33/J33,"-")</f>
        <v>0.98936835522201372</v>
      </c>
      <c r="P33" s="262">
        <f>市区町村別_フレイル区分別該当人数･割合!I33</f>
        <v>74</v>
      </c>
      <c r="Q33" s="303">
        <v>24989790</v>
      </c>
      <c r="R33" s="304">
        <v>71</v>
      </c>
      <c r="S33" s="181">
        <f t="shared" si="18"/>
        <v>337699.86486486485</v>
      </c>
      <c r="T33" s="181">
        <f t="shared" si="4"/>
        <v>351968.87323943659</v>
      </c>
      <c r="U33" s="38">
        <f t="shared" ref="U33:U78" si="32">IFERROR(R33/P33,"-")</f>
        <v>0.95945945945945943</v>
      </c>
      <c r="V33" s="262">
        <f>市区町村別_フレイル区分別該当人数･割合!K33</f>
        <v>186</v>
      </c>
      <c r="W33" s="303">
        <v>44626280</v>
      </c>
      <c r="X33" s="304">
        <v>172</v>
      </c>
      <c r="Y33" s="181">
        <f t="shared" si="19"/>
        <v>239926.2365591398</v>
      </c>
      <c r="Z33" s="181">
        <f t="shared" si="6"/>
        <v>259455.11627906977</v>
      </c>
      <c r="AA33" s="38">
        <f t="shared" ref="AA33:AA78" si="33">IFERROR(X33/V33,"-")</f>
        <v>0.92473118279569888</v>
      </c>
      <c r="AB33" s="262">
        <f>市区町村別_フレイル区分別該当人数･割合!M33</f>
        <v>520</v>
      </c>
      <c r="AC33" s="303">
        <v>360176540</v>
      </c>
      <c r="AD33" s="304">
        <v>520</v>
      </c>
      <c r="AE33" s="181">
        <f t="shared" si="20"/>
        <v>692647.19230769225</v>
      </c>
      <c r="AF33" s="181">
        <f t="shared" si="8"/>
        <v>692647.19230769225</v>
      </c>
      <c r="AG33" s="38">
        <f t="shared" ref="AG33:AG78" si="34">IFERROR(AD33/AB33,"-")</f>
        <v>1</v>
      </c>
      <c r="AH33" s="262">
        <f>市区町村別_フレイル区分別該当人数･割合!O33</f>
        <v>808</v>
      </c>
      <c r="AI33" s="303">
        <v>429878650</v>
      </c>
      <c r="AJ33" s="304">
        <v>808</v>
      </c>
      <c r="AK33" s="181">
        <f t="shared" si="21"/>
        <v>532028.03217821778</v>
      </c>
      <c r="AL33" s="181">
        <f t="shared" si="10"/>
        <v>532028.03217821778</v>
      </c>
      <c r="AM33" s="38">
        <f t="shared" ref="AM33:AM78" si="35">IFERROR(AJ33/AH33,"-")</f>
        <v>1</v>
      </c>
      <c r="AN33" s="262">
        <f>市区町村別_フレイル区分別該当人数･割合!Q33</f>
        <v>90</v>
      </c>
      <c r="AO33" s="303">
        <v>138918270</v>
      </c>
      <c r="AP33" s="304">
        <v>90</v>
      </c>
      <c r="AQ33" s="181">
        <f t="shared" si="22"/>
        <v>1543536.3333333333</v>
      </c>
      <c r="AR33" s="181">
        <f t="shared" si="12"/>
        <v>1543536.3333333333</v>
      </c>
      <c r="AS33" s="38">
        <f t="shared" ref="AS33:AS78" si="36">IFERROR(AP33/AN33,"-")</f>
        <v>1</v>
      </c>
      <c r="AT33" s="262">
        <f>市区町村別_フレイル区分別該当人数･割合!S33</f>
        <v>834</v>
      </c>
      <c r="AU33" s="303">
        <v>303795800</v>
      </c>
      <c r="AV33" s="304">
        <v>815</v>
      </c>
      <c r="AW33" s="181">
        <f t="shared" si="23"/>
        <v>364263.54916067148</v>
      </c>
      <c r="AX33" s="181">
        <f t="shared" si="14"/>
        <v>372755.58282208588</v>
      </c>
      <c r="AY33" s="38">
        <f t="shared" ref="AY33:AY78" si="37">IFERROR(AV33/AT33,"-")</f>
        <v>0.9772182254196643</v>
      </c>
    </row>
    <row r="34" spans="2:51" ht="13.5" customHeight="1">
      <c r="B34" s="169">
        <v>30</v>
      </c>
      <c r="C34" s="172" t="s">
        <v>33</v>
      </c>
      <c r="D34" s="264">
        <f>市区町村別_フレイル区分別該当人数･割合!E34</f>
        <v>181</v>
      </c>
      <c r="E34" s="305">
        <v>112996340</v>
      </c>
      <c r="F34" s="304">
        <v>181</v>
      </c>
      <c r="G34" s="188">
        <f t="shared" si="16"/>
        <v>624289.17127071822</v>
      </c>
      <c r="H34" s="188">
        <f t="shared" si="0"/>
        <v>624289.17127071822</v>
      </c>
      <c r="I34" s="63">
        <f t="shared" si="1"/>
        <v>1</v>
      </c>
      <c r="J34" s="264">
        <f>市区町村別_フレイル区分別該当人数･割合!G34</f>
        <v>1933</v>
      </c>
      <c r="K34" s="305">
        <v>914656950</v>
      </c>
      <c r="L34" s="304">
        <v>1914</v>
      </c>
      <c r="M34" s="188">
        <f t="shared" si="17"/>
        <v>473180.00517330575</v>
      </c>
      <c r="N34" s="188">
        <f t="shared" si="2"/>
        <v>477877.19435736677</v>
      </c>
      <c r="O34" s="63">
        <f t="shared" si="31"/>
        <v>0.99017071908949816</v>
      </c>
      <c r="P34" s="264">
        <f>市区町村別_フレイル区分別該当人数･割合!I34</f>
        <v>121</v>
      </c>
      <c r="Q34" s="305">
        <v>31177840</v>
      </c>
      <c r="R34" s="304">
        <v>116</v>
      </c>
      <c r="S34" s="188">
        <f t="shared" si="18"/>
        <v>257668.09917355372</v>
      </c>
      <c r="T34" s="188">
        <f t="shared" si="4"/>
        <v>268774.4827586207</v>
      </c>
      <c r="U34" s="63">
        <f t="shared" si="32"/>
        <v>0.95867768595041325</v>
      </c>
      <c r="V34" s="264">
        <f>市区町村別_フレイル区分別該当人数･割合!K34</f>
        <v>227</v>
      </c>
      <c r="W34" s="305">
        <v>57551330</v>
      </c>
      <c r="X34" s="304">
        <v>213</v>
      </c>
      <c r="Y34" s="188">
        <f t="shared" si="19"/>
        <v>253530.08810572687</v>
      </c>
      <c r="Z34" s="188">
        <f t="shared" si="6"/>
        <v>270194.03755868546</v>
      </c>
      <c r="AA34" s="63">
        <f t="shared" si="33"/>
        <v>0.93832599118942728</v>
      </c>
      <c r="AB34" s="264">
        <f>市区町村別_フレイル区分別該当人数･割合!M34</f>
        <v>630</v>
      </c>
      <c r="AC34" s="305">
        <v>362580500</v>
      </c>
      <c r="AD34" s="304">
        <v>630</v>
      </c>
      <c r="AE34" s="188">
        <f t="shared" si="20"/>
        <v>575524.60317460319</v>
      </c>
      <c r="AF34" s="188">
        <f t="shared" si="8"/>
        <v>575524.60317460319</v>
      </c>
      <c r="AG34" s="63">
        <f t="shared" si="34"/>
        <v>1</v>
      </c>
      <c r="AH34" s="264">
        <f>市区町村別_フレイル区分別該当人数･割合!O34</f>
        <v>943</v>
      </c>
      <c r="AI34" s="305">
        <v>458940350</v>
      </c>
      <c r="AJ34" s="304">
        <v>943</v>
      </c>
      <c r="AK34" s="188">
        <f t="shared" si="21"/>
        <v>486681.17709437961</v>
      </c>
      <c r="AL34" s="188">
        <f t="shared" si="10"/>
        <v>486681.17709437961</v>
      </c>
      <c r="AM34" s="63">
        <f t="shared" si="35"/>
        <v>1</v>
      </c>
      <c r="AN34" s="264">
        <f>市区町村別_フレイル区分別該当人数･割合!Q34</f>
        <v>93</v>
      </c>
      <c r="AO34" s="305">
        <v>82896210</v>
      </c>
      <c r="AP34" s="304">
        <v>93</v>
      </c>
      <c r="AQ34" s="188">
        <f t="shared" si="22"/>
        <v>891357.09677419357</v>
      </c>
      <c r="AR34" s="188">
        <f t="shared" si="12"/>
        <v>891357.09677419357</v>
      </c>
      <c r="AS34" s="63">
        <f t="shared" si="36"/>
        <v>1</v>
      </c>
      <c r="AT34" s="264">
        <f>市区町村別_フレイル区分別該当人数･割合!S34</f>
        <v>1098</v>
      </c>
      <c r="AU34" s="305">
        <v>451349510</v>
      </c>
      <c r="AV34" s="304">
        <v>1085</v>
      </c>
      <c r="AW34" s="188">
        <f t="shared" si="23"/>
        <v>411065.12750455376</v>
      </c>
      <c r="AX34" s="188">
        <f t="shared" si="14"/>
        <v>415990.33179723501</v>
      </c>
      <c r="AY34" s="63">
        <f t="shared" si="37"/>
        <v>0.98816029143897999</v>
      </c>
    </row>
    <row r="35" spans="2:51" ht="13.5" customHeight="1">
      <c r="B35" s="169">
        <v>31</v>
      </c>
      <c r="C35" s="172" t="s">
        <v>34</v>
      </c>
      <c r="D35" s="264">
        <f>市区町村別_フレイル区分別該当人数･割合!E35</f>
        <v>239</v>
      </c>
      <c r="E35" s="305">
        <v>186272070</v>
      </c>
      <c r="F35" s="304">
        <v>238</v>
      </c>
      <c r="G35" s="188">
        <f t="shared" si="16"/>
        <v>779381.04602510459</v>
      </c>
      <c r="H35" s="188">
        <f t="shared" si="0"/>
        <v>782655.75630252098</v>
      </c>
      <c r="I35" s="63">
        <f t="shared" si="1"/>
        <v>0.99581589958159</v>
      </c>
      <c r="J35" s="264">
        <f>市区町村別_フレイル区分別該当人数･割合!G35</f>
        <v>2864</v>
      </c>
      <c r="K35" s="305">
        <v>1280157120</v>
      </c>
      <c r="L35" s="304">
        <v>2821</v>
      </c>
      <c r="M35" s="188">
        <f t="shared" si="17"/>
        <v>446982.23463687149</v>
      </c>
      <c r="N35" s="188">
        <f t="shared" si="2"/>
        <v>453795.50514002127</v>
      </c>
      <c r="O35" s="63">
        <f t="shared" si="31"/>
        <v>0.98498603351955305</v>
      </c>
      <c r="P35" s="264">
        <f>市区町村別_フレイル区分別該当人数･割合!I35</f>
        <v>159</v>
      </c>
      <c r="Q35" s="305">
        <v>39624000</v>
      </c>
      <c r="R35" s="304">
        <v>152</v>
      </c>
      <c r="S35" s="188">
        <f t="shared" si="18"/>
        <v>249207.54716981133</v>
      </c>
      <c r="T35" s="188">
        <f t="shared" si="4"/>
        <v>260684.21052631579</v>
      </c>
      <c r="U35" s="63">
        <f t="shared" si="32"/>
        <v>0.95597484276729561</v>
      </c>
      <c r="V35" s="264">
        <f>市区町村別_フレイル区分別該当人数･割合!K35</f>
        <v>416</v>
      </c>
      <c r="W35" s="305">
        <v>83484930</v>
      </c>
      <c r="X35" s="304">
        <v>380</v>
      </c>
      <c r="Y35" s="188">
        <f t="shared" si="19"/>
        <v>200684.92788461538</v>
      </c>
      <c r="Z35" s="188">
        <f t="shared" si="6"/>
        <v>219697.18421052632</v>
      </c>
      <c r="AA35" s="63">
        <f t="shared" si="33"/>
        <v>0.91346153846153844</v>
      </c>
      <c r="AB35" s="264">
        <f>市区町村別_フレイル区分別該当人数･割合!M35</f>
        <v>897</v>
      </c>
      <c r="AC35" s="305">
        <v>485348710</v>
      </c>
      <c r="AD35" s="304">
        <v>897</v>
      </c>
      <c r="AE35" s="188">
        <f t="shared" si="20"/>
        <v>541079.94425863994</v>
      </c>
      <c r="AF35" s="188">
        <f t="shared" si="8"/>
        <v>541079.94425863994</v>
      </c>
      <c r="AG35" s="63">
        <f t="shared" si="34"/>
        <v>1</v>
      </c>
      <c r="AH35" s="264">
        <f>市区町村別_フレイル区分別該当人数･割合!O35</f>
        <v>1365</v>
      </c>
      <c r="AI35" s="305">
        <v>647451510</v>
      </c>
      <c r="AJ35" s="304">
        <v>1365</v>
      </c>
      <c r="AK35" s="188">
        <f t="shared" si="21"/>
        <v>474323.45054945053</v>
      </c>
      <c r="AL35" s="188">
        <f t="shared" si="10"/>
        <v>474323.45054945053</v>
      </c>
      <c r="AM35" s="63">
        <f t="shared" si="35"/>
        <v>1</v>
      </c>
      <c r="AN35" s="264">
        <f>市区町村別_フレイル区分別該当人数･割合!Q35</f>
        <v>141</v>
      </c>
      <c r="AO35" s="305">
        <v>142456740</v>
      </c>
      <c r="AP35" s="304">
        <v>141</v>
      </c>
      <c r="AQ35" s="188">
        <f t="shared" si="22"/>
        <v>1010331.4893617021</v>
      </c>
      <c r="AR35" s="188">
        <f t="shared" si="12"/>
        <v>1010331.4893617021</v>
      </c>
      <c r="AS35" s="63">
        <f t="shared" si="36"/>
        <v>1</v>
      </c>
      <c r="AT35" s="264">
        <f>市区町村別_フレイル区分別該当人数･割合!S35</f>
        <v>1752</v>
      </c>
      <c r="AU35" s="305">
        <v>575500680</v>
      </c>
      <c r="AV35" s="304">
        <v>1718</v>
      </c>
      <c r="AW35" s="188">
        <f t="shared" si="23"/>
        <v>328482.12328767125</v>
      </c>
      <c r="AX35" s="188">
        <f t="shared" si="14"/>
        <v>334982.9336437718</v>
      </c>
      <c r="AY35" s="63">
        <f t="shared" si="37"/>
        <v>0.98059360730593603</v>
      </c>
    </row>
    <row r="36" spans="2:51" ht="13.5" customHeight="1">
      <c r="B36" s="170">
        <v>32</v>
      </c>
      <c r="C36" s="171" t="s">
        <v>35</v>
      </c>
      <c r="D36" s="262">
        <f>市区町村別_フレイル区分別該当人数･割合!E36</f>
        <v>198</v>
      </c>
      <c r="E36" s="303">
        <v>143964500</v>
      </c>
      <c r="F36" s="304">
        <v>195</v>
      </c>
      <c r="G36" s="181">
        <f t="shared" si="16"/>
        <v>727093.43434343429</v>
      </c>
      <c r="H36" s="181">
        <f t="shared" si="0"/>
        <v>738279.48717948713</v>
      </c>
      <c r="I36" s="38">
        <f t="shared" si="1"/>
        <v>0.98484848484848486</v>
      </c>
      <c r="J36" s="262">
        <f>市区町村別_フレイル区分別該当人数･割合!G36</f>
        <v>2344</v>
      </c>
      <c r="K36" s="303">
        <v>1104549230</v>
      </c>
      <c r="L36" s="304">
        <v>2309</v>
      </c>
      <c r="M36" s="181">
        <f t="shared" si="17"/>
        <v>471224.07423208188</v>
      </c>
      <c r="N36" s="181">
        <f t="shared" si="2"/>
        <v>478366.92507579038</v>
      </c>
      <c r="O36" s="38">
        <f t="shared" si="31"/>
        <v>0.98506825938566556</v>
      </c>
      <c r="P36" s="262">
        <f>市区町村別_フレイル区分別該当人数･割合!I36</f>
        <v>171</v>
      </c>
      <c r="Q36" s="303">
        <v>46453500</v>
      </c>
      <c r="R36" s="304">
        <v>158</v>
      </c>
      <c r="S36" s="181">
        <f t="shared" si="18"/>
        <v>271657.89473684208</v>
      </c>
      <c r="T36" s="181">
        <f t="shared" si="4"/>
        <v>294009.49367088609</v>
      </c>
      <c r="U36" s="38">
        <f t="shared" si="32"/>
        <v>0.92397660818713445</v>
      </c>
      <c r="V36" s="262">
        <f>市区町村別_フレイル区分別該当人数･割合!K36</f>
        <v>315</v>
      </c>
      <c r="W36" s="303">
        <v>61829660</v>
      </c>
      <c r="X36" s="304">
        <v>293</v>
      </c>
      <c r="Y36" s="181">
        <f t="shared" si="19"/>
        <v>196284.63492063491</v>
      </c>
      <c r="Z36" s="181">
        <f t="shared" si="6"/>
        <v>211022.73037542662</v>
      </c>
      <c r="AA36" s="38">
        <f t="shared" si="33"/>
        <v>0.93015873015873018</v>
      </c>
      <c r="AB36" s="262">
        <f>市区町村別_フレイル区分別該当人数･割合!M36</f>
        <v>741</v>
      </c>
      <c r="AC36" s="303">
        <v>427070640</v>
      </c>
      <c r="AD36" s="304">
        <v>741</v>
      </c>
      <c r="AE36" s="181">
        <f t="shared" si="20"/>
        <v>576343.64372469636</v>
      </c>
      <c r="AF36" s="181">
        <f t="shared" si="8"/>
        <v>576343.64372469636</v>
      </c>
      <c r="AG36" s="38">
        <f t="shared" si="34"/>
        <v>1</v>
      </c>
      <c r="AH36" s="262">
        <f>市区町村別_フレイル区分別該当人数･割合!O36</f>
        <v>1106</v>
      </c>
      <c r="AI36" s="303">
        <v>562154010</v>
      </c>
      <c r="AJ36" s="304">
        <v>1106</v>
      </c>
      <c r="AK36" s="181">
        <f t="shared" si="21"/>
        <v>508276.6817359855</v>
      </c>
      <c r="AL36" s="181">
        <f t="shared" si="10"/>
        <v>508276.6817359855</v>
      </c>
      <c r="AM36" s="38">
        <f t="shared" si="35"/>
        <v>1</v>
      </c>
      <c r="AN36" s="262">
        <f>市区町村別_フレイル区分別該当人数･割合!Q36</f>
        <v>104</v>
      </c>
      <c r="AO36" s="303">
        <v>141357620</v>
      </c>
      <c r="AP36" s="304">
        <v>104</v>
      </c>
      <c r="AQ36" s="181">
        <f t="shared" si="22"/>
        <v>1359207.8846153845</v>
      </c>
      <c r="AR36" s="181">
        <f t="shared" si="12"/>
        <v>1359207.8846153845</v>
      </c>
      <c r="AS36" s="38">
        <f t="shared" si="36"/>
        <v>1</v>
      </c>
      <c r="AT36" s="262">
        <f>市区町村別_フレイル区分別該当人数･割合!S36</f>
        <v>1132</v>
      </c>
      <c r="AU36" s="303">
        <v>393514850</v>
      </c>
      <c r="AV36" s="304">
        <v>1109</v>
      </c>
      <c r="AW36" s="181">
        <f t="shared" si="23"/>
        <v>347627.95936395758</v>
      </c>
      <c r="AX36" s="181">
        <f t="shared" si="14"/>
        <v>354837.55635707843</v>
      </c>
      <c r="AY36" s="38">
        <f t="shared" si="37"/>
        <v>0.97968197879858654</v>
      </c>
    </row>
    <row r="37" spans="2:51" ht="13.5" customHeight="1">
      <c r="B37" s="170">
        <v>33</v>
      </c>
      <c r="C37" s="171" t="s">
        <v>36</v>
      </c>
      <c r="D37" s="262">
        <f>市区町村別_フレイル区分別該当人数･割合!E37</f>
        <v>74</v>
      </c>
      <c r="E37" s="303">
        <v>47509520</v>
      </c>
      <c r="F37" s="304">
        <v>74</v>
      </c>
      <c r="G37" s="181">
        <f t="shared" si="16"/>
        <v>642020.54054054059</v>
      </c>
      <c r="H37" s="181">
        <f t="shared" si="0"/>
        <v>642020.54054054059</v>
      </c>
      <c r="I37" s="38">
        <f t="shared" si="1"/>
        <v>1</v>
      </c>
      <c r="J37" s="262">
        <f>市区町村別_フレイル区分別該当人数･割合!G37</f>
        <v>816</v>
      </c>
      <c r="K37" s="303">
        <v>417277970</v>
      </c>
      <c r="L37" s="304">
        <v>803</v>
      </c>
      <c r="M37" s="181">
        <f t="shared" si="17"/>
        <v>511370.06127450982</v>
      </c>
      <c r="N37" s="181">
        <f t="shared" si="2"/>
        <v>519648.77957658778</v>
      </c>
      <c r="O37" s="38">
        <f t="shared" si="31"/>
        <v>0.98406862745098034</v>
      </c>
      <c r="P37" s="262">
        <f>市区町村別_フレイル区分別該当人数･割合!I37</f>
        <v>43</v>
      </c>
      <c r="Q37" s="303">
        <v>15735710</v>
      </c>
      <c r="R37" s="304">
        <v>39</v>
      </c>
      <c r="S37" s="181">
        <f t="shared" si="18"/>
        <v>365946.74418604653</v>
      </c>
      <c r="T37" s="181">
        <f t="shared" si="4"/>
        <v>403479.74358974356</v>
      </c>
      <c r="U37" s="38">
        <f t="shared" si="32"/>
        <v>0.90697674418604646</v>
      </c>
      <c r="V37" s="262">
        <f>市区町村別_フレイル区分別該当人数･割合!K37</f>
        <v>103</v>
      </c>
      <c r="W37" s="303">
        <v>31871860</v>
      </c>
      <c r="X37" s="304">
        <v>94</v>
      </c>
      <c r="Y37" s="181">
        <f t="shared" si="19"/>
        <v>309435.53398058255</v>
      </c>
      <c r="Z37" s="181">
        <f t="shared" si="6"/>
        <v>339062.3404255319</v>
      </c>
      <c r="AA37" s="38">
        <f t="shared" si="33"/>
        <v>0.91262135922330101</v>
      </c>
      <c r="AB37" s="262">
        <f>市区町村別_フレイル区分別該当人数･割合!M37</f>
        <v>268</v>
      </c>
      <c r="AC37" s="303">
        <v>168848180</v>
      </c>
      <c r="AD37" s="304">
        <v>268</v>
      </c>
      <c r="AE37" s="181">
        <f t="shared" si="20"/>
        <v>630030.52238805965</v>
      </c>
      <c r="AF37" s="181">
        <f t="shared" si="8"/>
        <v>630030.52238805965</v>
      </c>
      <c r="AG37" s="38">
        <f t="shared" si="34"/>
        <v>1</v>
      </c>
      <c r="AH37" s="262">
        <f>市区町村別_フレイル区分別該当人数･割合!O37</f>
        <v>395</v>
      </c>
      <c r="AI37" s="303">
        <v>198440760</v>
      </c>
      <c r="AJ37" s="304">
        <v>395</v>
      </c>
      <c r="AK37" s="181">
        <f t="shared" si="21"/>
        <v>502381.67088607594</v>
      </c>
      <c r="AL37" s="181">
        <f t="shared" si="10"/>
        <v>502381.67088607594</v>
      </c>
      <c r="AM37" s="38">
        <f t="shared" si="35"/>
        <v>1</v>
      </c>
      <c r="AN37" s="262">
        <f>市区町村別_フレイル区分別該当人数･割合!Q37</f>
        <v>55</v>
      </c>
      <c r="AO37" s="303">
        <v>73556510</v>
      </c>
      <c r="AP37" s="304">
        <v>55</v>
      </c>
      <c r="AQ37" s="181">
        <f t="shared" si="22"/>
        <v>1337391.0909090908</v>
      </c>
      <c r="AR37" s="181">
        <f t="shared" si="12"/>
        <v>1337391.0909090908</v>
      </c>
      <c r="AS37" s="38">
        <f t="shared" si="36"/>
        <v>1</v>
      </c>
      <c r="AT37" s="262">
        <f>市区町村別_フレイル区分別該当人数･割合!S37</f>
        <v>401</v>
      </c>
      <c r="AU37" s="303">
        <v>143560660</v>
      </c>
      <c r="AV37" s="304">
        <v>394</v>
      </c>
      <c r="AW37" s="181">
        <f t="shared" si="23"/>
        <v>358006.63341645885</v>
      </c>
      <c r="AX37" s="181">
        <f t="shared" si="14"/>
        <v>364367.15736040607</v>
      </c>
      <c r="AY37" s="38">
        <f t="shared" si="37"/>
        <v>0.98254364089775559</v>
      </c>
    </row>
    <row r="38" spans="2:51" ht="13.5" customHeight="1">
      <c r="B38" s="170">
        <v>34</v>
      </c>
      <c r="C38" s="171" t="s">
        <v>37</v>
      </c>
      <c r="D38" s="262">
        <f>市区町村別_フレイル区分別該当人数･割合!E38</f>
        <v>268</v>
      </c>
      <c r="E38" s="303">
        <v>171117270</v>
      </c>
      <c r="F38" s="304">
        <v>266</v>
      </c>
      <c r="G38" s="181">
        <f t="shared" si="16"/>
        <v>638497.27611940296</v>
      </c>
      <c r="H38" s="181">
        <f t="shared" si="0"/>
        <v>643298.00751879695</v>
      </c>
      <c r="I38" s="38">
        <f t="shared" si="1"/>
        <v>0.9925373134328358</v>
      </c>
      <c r="J38" s="262">
        <f>市区町村別_フレイル区分別該当人数･割合!G38</f>
        <v>2560</v>
      </c>
      <c r="K38" s="303">
        <v>1160386200</v>
      </c>
      <c r="L38" s="304">
        <v>2537</v>
      </c>
      <c r="M38" s="181">
        <f t="shared" si="17"/>
        <v>453275.859375</v>
      </c>
      <c r="N38" s="181">
        <f t="shared" si="2"/>
        <v>457385.17934568389</v>
      </c>
      <c r="O38" s="38">
        <f t="shared" si="31"/>
        <v>0.99101562499999996</v>
      </c>
      <c r="P38" s="262">
        <f>市区町村別_フレイル区分別該当人数･割合!I38</f>
        <v>145</v>
      </c>
      <c r="Q38" s="303">
        <v>31823100</v>
      </c>
      <c r="R38" s="304">
        <v>139</v>
      </c>
      <c r="S38" s="181">
        <f t="shared" si="18"/>
        <v>219469.6551724138</v>
      </c>
      <c r="T38" s="181">
        <f t="shared" si="4"/>
        <v>228943.16546762589</v>
      </c>
      <c r="U38" s="38">
        <f t="shared" si="32"/>
        <v>0.95862068965517244</v>
      </c>
      <c r="V38" s="262">
        <f>市区町村別_フレイル区分別該当人数･割合!K38</f>
        <v>266</v>
      </c>
      <c r="W38" s="303">
        <v>61358190</v>
      </c>
      <c r="X38" s="304">
        <v>249</v>
      </c>
      <c r="Y38" s="181">
        <f t="shared" si="19"/>
        <v>230669.8872180451</v>
      </c>
      <c r="Z38" s="181">
        <f t="shared" si="6"/>
        <v>246418.43373493975</v>
      </c>
      <c r="AA38" s="38">
        <f t="shared" si="33"/>
        <v>0.93609022556390975</v>
      </c>
      <c r="AB38" s="262">
        <f>市区町村別_フレイル区分別該当人数･割合!M38</f>
        <v>904</v>
      </c>
      <c r="AC38" s="303">
        <v>492089880</v>
      </c>
      <c r="AD38" s="304">
        <v>904</v>
      </c>
      <c r="AE38" s="181">
        <f t="shared" si="20"/>
        <v>544347.21238938055</v>
      </c>
      <c r="AF38" s="181">
        <f t="shared" si="8"/>
        <v>544347.21238938055</v>
      </c>
      <c r="AG38" s="38">
        <f t="shared" si="34"/>
        <v>1</v>
      </c>
      <c r="AH38" s="262">
        <f>市区町村別_フレイル区分別該当人数･割合!O38</f>
        <v>1241</v>
      </c>
      <c r="AI38" s="303">
        <v>571008690</v>
      </c>
      <c r="AJ38" s="304">
        <v>1241</v>
      </c>
      <c r="AK38" s="181">
        <f t="shared" si="21"/>
        <v>460119.81466559228</v>
      </c>
      <c r="AL38" s="181">
        <f t="shared" si="10"/>
        <v>460119.81466559228</v>
      </c>
      <c r="AM38" s="38">
        <f t="shared" si="35"/>
        <v>1</v>
      </c>
      <c r="AN38" s="262">
        <f>市区町村別_フレイル区分別該当人数･割合!Q38</f>
        <v>91</v>
      </c>
      <c r="AO38" s="303">
        <v>125053310</v>
      </c>
      <c r="AP38" s="304">
        <v>91</v>
      </c>
      <c r="AQ38" s="181">
        <f t="shared" si="22"/>
        <v>1374212.1978021979</v>
      </c>
      <c r="AR38" s="181">
        <f t="shared" si="12"/>
        <v>1374212.1978021979</v>
      </c>
      <c r="AS38" s="38">
        <f t="shared" si="36"/>
        <v>1</v>
      </c>
      <c r="AT38" s="262">
        <f>市区町村別_フレイル区分別該当人数･割合!S38</f>
        <v>1423</v>
      </c>
      <c r="AU38" s="303">
        <v>483826370</v>
      </c>
      <c r="AV38" s="304">
        <v>1392</v>
      </c>
      <c r="AW38" s="181">
        <f t="shared" si="23"/>
        <v>340004.47645818692</v>
      </c>
      <c r="AX38" s="181">
        <f t="shared" si="14"/>
        <v>347576.41522988508</v>
      </c>
      <c r="AY38" s="38">
        <f t="shared" si="37"/>
        <v>0.97821503865073789</v>
      </c>
    </row>
    <row r="39" spans="2:51" ht="13.5" customHeight="1">
      <c r="B39" s="170">
        <v>35</v>
      </c>
      <c r="C39" s="171" t="s">
        <v>0</v>
      </c>
      <c r="D39" s="262">
        <f>市区町村別_フレイル区分別該当人数･割合!E39</f>
        <v>549</v>
      </c>
      <c r="E39" s="303">
        <v>394541670</v>
      </c>
      <c r="F39" s="304">
        <v>547</v>
      </c>
      <c r="G39" s="181">
        <f t="shared" si="16"/>
        <v>718655.13661202183</v>
      </c>
      <c r="H39" s="181">
        <f t="shared" si="0"/>
        <v>721282.76051188295</v>
      </c>
      <c r="I39" s="38">
        <f t="shared" si="1"/>
        <v>0.99635701275045541</v>
      </c>
      <c r="J39" s="262">
        <f>市区町村別_フレイル区分別該当人数･割合!G39</f>
        <v>5994</v>
      </c>
      <c r="K39" s="303">
        <v>2993842980</v>
      </c>
      <c r="L39" s="304">
        <v>5950</v>
      </c>
      <c r="M39" s="181">
        <f t="shared" si="17"/>
        <v>499473.30330330331</v>
      </c>
      <c r="N39" s="181">
        <f t="shared" si="2"/>
        <v>503166.887394958</v>
      </c>
      <c r="O39" s="38">
        <f t="shared" si="31"/>
        <v>0.99265932599265938</v>
      </c>
      <c r="P39" s="262">
        <f>市区町村別_フレイル区分別該当人数･割合!I39</f>
        <v>362</v>
      </c>
      <c r="Q39" s="303">
        <v>106256130</v>
      </c>
      <c r="R39" s="304">
        <v>343</v>
      </c>
      <c r="S39" s="181">
        <f t="shared" si="18"/>
        <v>293525.22099447512</v>
      </c>
      <c r="T39" s="181">
        <f t="shared" si="4"/>
        <v>309784.63556851313</v>
      </c>
      <c r="U39" s="38">
        <f t="shared" si="32"/>
        <v>0.9475138121546961</v>
      </c>
      <c r="V39" s="262">
        <f>市区町村別_フレイル区分別該当人数･割合!K39</f>
        <v>719</v>
      </c>
      <c r="W39" s="303">
        <v>179452780</v>
      </c>
      <c r="X39" s="304">
        <v>694</v>
      </c>
      <c r="Y39" s="181">
        <f t="shared" si="19"/>
        <v>249586.62030598053</v>
      </c>
      <c r="Z39" s="181">
        <f t="shared" si="6"/>
        <v>258577.49279538906</v>
      </c>
      <c r="AA39" s="38">
        <f t="shared" si="33"/>
        <v>0.96522948539638387</v>
      </c>
      <c r="AB39" s="262">
        <f>市区町村別_フレイル区分別該当人数･割合!M39</f>
        <v>1884</v>
      </c>
      <c r="AC39" s="303">
        <v>1153948910</v>
      </c>
      <c r="AD39" s="304">
        <v>1884</v>
      </c>
      <c r="AE39" s="181">
        <f t="shared" si="20"/>
        <v>612499.42144373676</v>
      </c>
      <c r="AF39" s="181">
        <f t="shared" si="8"/>
        <v>612499.42144373676</v>
      </c>
      <c r="AG39" s="38">
        <f t="shared" si="34"/>
        <v>1</v>
      </c>
      <c r="AH39" s="262">
        <f>市区町村別_フレイル区分別該当人数･割合!O39</f>
        <v>2986</v>
      </c>
      <c r="AI39" s="303">
        <v>1508286580</v>
      </c>
      <c r="AJ39" s="304">
        <v>2986</v>
      </c>
      <c r="AK39" s="181">
        <f t="shared" si="21"/>
        <v>505119.41728064301</v>
      </c>
      <c r="AL39" s="181">
        <f t="shared" si="10"/>
        <v>505119.41728064301</v>
      </c>
      <c r="AM39" s="38">
        <f t="shared" si="35"/>
        <v>1</v>
      </c>
      <c r="AN39" s="262">
        <f>市区町村別_フレイル区分別該当人数･割合!Q39</f>
        <v>287</v>
      </c>
      <c r="AO39" s="303">
        <v>356899370</v>
      </c>
      <c r="AP39" s="304">
        <v>287</v>
      </c>
      <c r="AQ39" s="181">
        <f t="shared" si="22"/>
        <v>1243551.8118466898</v>
      </c>
      <c r="AR39" s="181">
        <f t="shared" si="12"/>
        <v>1243551.8118466898</v>
      </c>
      <c r="AS39" s="38">
        <f t="shared" si="36"/>
        <v>1</v>
      </c>
      <c r="AT39" s="262">
        <f>市区町村別_フレイル区分別該当人数･割合!S39</f>
        <v>3058</v>
      </c>
      <c r="AU39" s="303">
        <v>1233782420</v>
      </c>
      <c r="AV39" s="304">
        <v>3011</v>
      </c>
      <c r="AW39" s="181">
        <f t="shared" si="23"/>
        <v>403460.568999346</v>
      </c>
      <c r="AX39" s="181">
        <f t="shared" si="14"/>
        <v>409758.35934905347</v>
      </c>
      <c r="AY39" s="38">
        <f t="shared" si="37"/>
        <v>0.98463047743623289</v>
      </c>
    </row>
    <row r="40" spans="2:51" ht="13.5" customHeight="1">
      <c r="B40" s="170">
        <v>36</v>
      </c>
      <c r="C40" s="171" t="s">
        <v>1</v>
      </c>
      <c r="D40" s="262">
        <f>市区町村別_フレイル区分別該当人数･割合!E40</f>
        <v>387</v>
      </c>
      <c r="E40" s="303">
        <v>264966620</v>
      </c>
      <c r="F40" s="304">
        <v>386</v>
      </c>
      <c r="G40" s="181">
        <f t="shared" si="16"/>
        <v>684668.2687338501</v>
      </c>
      <c r="H40" s="181">
        <f t="shared" si="0"/>
        <v>686442.02072538855</v>
      </c>
      <c r="I40" s="38">
        <f t="shared" si="1"/>
        <v>0.99741602067183466</v>
      </c>
      <c r="J40" s="262">
        <f>市区町村別_フレイル区分別該当人数･割合!G40</f>
        <v>3958</v>
      </c>
      <c r="K40" s="303">
        <v>2178803560</v>
      </c>
      <c r="L40" s="304">
        <v>3932</v>
      </c>
      <c r="M40" s="181">
        <f t="shared" si="17"/>
        <v>550480.93986862048</v>
      </c>
      <c r="N40" s="181">
        <f t="shared" si="2"/>
        <v>554120.94608341809</v>
      </c>
      <c r="O40" s="38">
        <f t="shared" si="31"/>
        <v>0.99343102577059117</v>
      </c>
      <c r="P40" s="262">
        <f>市区町村別_フレイル区分別該当人数･割合!I40</f>
        <v>241</v>
      </c>
      <c r="Q40" s="303">
        <v>101969750</v>
      </c>
      <c r="R40" s="304">
        <v>227</v>
      </c>
      <c r="S40" s="181">
        <f t="shared" si="18"/>
        <v>423110.99585062242</v>
      </c>
      <c r="T40" s="181">
        <f t="shared" si="4"/>
        <v>449205.94713656389</v>
      </c>
      <c r="U40" s="38">
        <f t="shared" si="32"/>
        <v>0.94190871369294604</v>
      </c>
      <c r="V40" s="262">
        <f>市区町村別_フレイル区分別該当人数･割合!K40</f>
        <v>499</v>
      </c>
      <c r="W40" s="303">
        <v>142791140</v>
      </c>
      <c r="X40" s="304">
        <v>487</v>
      </c>
      <c r="Y40" s="181">
        <f t="shared" si="19"/>
        <v>286154.58917835669</v>
      </c>
      <c r="Z40" s="181">
        <f t="shared" si="6"/>
        <v>293205.62628336757</v>
      </c>
      <c r="AA40" s="38">
        <f t="shared" si="33"/>
        <v>0.97595190380761521</v>
      </c>
      <c r="AB40" s="262">
        <f>市区町村別_フレイル区分別該当人数･割合!M40</f>
        <v>1276</v>
      </c>
      <c r="AC40" s="303">
        <v>809572700</v>
      </c>
      <c r="AD40" s="304">
        <v>1276</v>
      </c>
      <c r="AE40" s="181">
        <f t="shared" si="20"/>
        <v>634461.36363636365</v>
      </c>
      <c r="AF40" s="181">
        <f t="shared" si="8"/>
        <v>634461.36363636365</v>
      </c>
      <c r="AG40" s="38">
        <f t="shared" si="34"/>
        <v>1</v>
      </c>
      <c r="AH40" s="262">
        <f>市区町村別_フレイル区分別該当人数･割合!O40</f>
        <v>1911</v>
      </c>
      <c r="AI40" s="303">
        <v>1103127310</v>
      </c>
      <c r="AJ40" s="304">
        <v>1911</v>
      </c>
      <c r="AK40" s="181">
        <f t="shared" si="21"/>
        <v>577251.33961276815</v>
      </c>
      <c r="AL40" s="181">
        <f t="shared" si="10"/>
        <v>577251.33961276815</v>
      </c>
      <c r="AM40" s="38">
        <f t="shared" si="35"/>
        <v>1</v>
      </c>
      <c r="AN40" s="262">
        <f>市区町村別_フレイル区分別該当人数･割合!Q40</f>
        <v>213</v>
      </c>
      <c r="AO40" s="303">
        <v>248596180</v>
      </c>
      <c r="AP40" s="304">
        <v>213</v>
      </c>
      <c r="AQ40" s="181">
        <f t="shared" si="22"/>
        <v>1167118.2159624414</v>
      </c>
      <c r="AR40" s="181">
        <f t="shared" si="12"/>
        <v>1167118.2159624414</v>
      </c>
      <c r="AS40" s="38">
        <f t="shared" si="36"/>
        <v>1</v>
      </c>
      <c r="AT40" s="262">
        <f>市区町村別_フレイル区分別該当人数･割合!S40</f>
        <v>1602</v>
      </c>
      <c r="AU40" s="303">
        <v>618086480</v>
      </c>
      <c r="AV40" s="304">
        <v>1584</v>
      </c>
      <c r="AW40" s="181">
        <f t="shared" si="23"/>
        <v>385821.77278402</v>
      </c>
      <c r="AX40" s="181">
        <f t="shared" si="14"/>
        <v>390206.11111111112</v>
      </c>
      <c r="AY40" s="38">
        <f t="shared" si="37"/>
        <v>0.9887640449438202</v>
      </c>
    </row>
    <row r="41" spans="2:51" ht="13.5" customHeight="1">
      <c r="B41" s="169">
        <v>37</v>
      </c>
      <c r="C41" s="172" t="s">
        <v>2</v>
      </c>
      <c r="D41" s="264">
        <f>市区町村別_フレイル区分別該当人数･割合!E41</f>
        <v>915</v>
      </c>
      <c r="E41" s="303">
        <v>691409350</v>
      </c>
      <c r="F41" s="304">
        <v>913</v>
      </c>
      <c r="G41" s="181">
        <f t="shared" si="16"/>
        <v>755638.63387978147</v>
      </c>
      <c r="H41" s="181">
        <f t="shared" si="0"/>
        <v>757293.92113910185</v>
      </c>
      <c r="I41" s="38">
        <f t="shared" si="1"/>
        <v>0.99781420765027318</v>
      </c>
      <c r="J41" s="264">
        <f>市区町村別_フレイル区分別該当人数･割合!G41</f>
        <v>9978</v>
      </c>
      <c r="K41" s="303">
        <v>5280566120</v>
      </c>
      <c r="L41" s="304">
        <v>9871</v>
      </c>
      <c r="M41" s="181">
        <f t="shared" si="17"/>
        <v>529220.89797554619</v>
      </c>
      <c r="N41" s="181">
        <f t="shared" si="2"/>
        <v>534957.56458312226</v>
      </c>
      <c r="O41" s="38">
        <f t="shared" si="31"/>
        <v>0.98927640809781514</v>
      </c>
      <c r="P41" s="264">
        <f>市区町村別_フレイル区分別該当人数･割合!I41</f>
        <v>593</v>
      </c>
      <c r="Q41" s="303">
        <v>161210970</v>
      </c>
      <c r="R41" s="304">
        <v>560</v>
      </c>
      <c r="S41" s="181">
        <f t="shared" si="18"/>
        <v>271856.61045531195</v>
      </c>
      <c r="T41" s="181">
        <f t="shared" si="4"/>
        <v>287876.73214285716</v>
      </c>
      <c r="U41" s="38">
        <f t="shared" si="32"/>
        <v>0.94435075885328834</v>
      </c>
      <c r="V41" s="264">
        <f>市区町村別_フレイル区分別該当人数･割合!K41</f>
        <v>1283</v>
      </c>
      <c r="W41" s="303">
        <v>341715470</v>
      </c>
      <c r="X41" s="304">
        <v>1210</v>
      </c>
      <c r="Y41" s="181">
        <f t="shared" si="19"/>
        <v>266340.97427903354</v>
      </c>
      <c r="Z41" s="181">
        <f t="shared" si="6"/>
        <v>282409.47933884297</v>
      </c>
      <c r="AA41" s="38">
        <f t="shared" si="33"/>
        <v>0.94310210444271236</v>
      </c>
      <c r="AB41" s="264">
        <f>市区町村別_フレイル区分別該当人数･割合!M41</f>
        <v>3262</v>
      </c>
      <c r="AC41" s="303">
        <v>2096054240</v>
      </c>
      <c r="AD41" s="304">
        <v>3262</v>
      </c>
      <c r="AE41" s="181">
        <f t="shared" si="20"/>
        <v>642567.21030042914</v>
      </c>
      <c r="AF41" s="181">
        <f t="shared" si="8"/>
        <v>642567.21030042914</v>
      </c>
      <c r="AG41" s="38">
        <f t="shared" si="34"/>
        <v>1</v>
      </c>
      <c r="AH41" s="264">
        <f>市区町村別_フレイル区分別該当人数･割合!O41</f>
        <v>4791</v>
      </c>
      <c r="AI41" s="303">
        <v>2660874960</v>
      </c>
      <c r="AJ41" s="304">
        <v>4791</v>
      </c>
      <c r="AK41" s="181">
        <f t="shared" si="21"/>
        <v>555390.30682529742</v>
      </c>
      <c r="AL41" s="181">
        <f t="shared" si="10"/>
        <v>555390.30682529742</v>
      </c>
      <c r="AM41" s="38">
        <f t="shared" si="35"/>
        <v>1</v>
      </c>
      <c r="AN41" s="264">
        <f>市区町村別_フレイル区分別該当人数･割合!Q41</f>
        <v>368</v>
      </c>
      <c r="AO41" s="303">
        <v>477051540</v>
      </c>
      <c r="AP41" s="304">
        <v>367</v>
      </c>
      <c r="AQ41" s="181">
        <f t="shared" si="22"/>
        <v>1296335.706521739</v>
      </c>
      <c r="AR41" s="181">
        <f t="shared" si="12"/>
        <v>1299867.9564032697</v>
      </c>
      <c r="AS41" s="38">
        <f t="shared" si="36"/>
        <v>0.99728260869565222</v>
      </c>
      <c r="AT41" s="264">
        <f>市区町村別_フレイル区分別該当人数･割合!S41</f>
        <v>3827</v>
      </c>
      <c r="AU41" s="303">
        <v>1420230380</v>
      </c>
      <c r="AV41" s="304">
        <v>3740</v>
      </c>
      <c r="AW41" s="181">
        <f t="shared" si="23"/>
        <v>371108.01672328194</v>
      </c>
      <c r="AX41" s="181">
        <f t="shared" si="14"/>
        <v>379740.74331550801</v>
      </c>
      <c r="AY41" s="38">
        <f t="shared" si="37"/>
        <v>0.97726678860726413</v>
      </c>
    </row>
    <row r="42" spans="2:51" ht="13.5" customHeight="1">
      <c r="B42" s="170">
        <v>38</v>
      </c>
      <c r="C42" s="171" t="s">
        <v>38</v>
      </c>
      <c r="D42" s="262">
        <f>市区町村別_フレイル区分別該当人数･割合!E42</f>
        <v>147</v>
      </c>
      <c r="E42" s="303">
        <v>105330340</v>
      </c>
      <c r="F42" s="304">
        <v>147</v>
      </c>
      <c r="G42" s="181">
        <f t="shared" si="16"/>
        <v>716532.92517006805</v>
      </c>
      <c r="H42" s="181">
        <f t="shared" si="0"/>
        <v>716532.92517006805</v>
      </c>
      <c r="I42" s="38">
        <f t="shared" si="1"/>
        <v>1</v>
      </c>
      <c r="J42" s="262">
        <f>市区町村別_フレイル区分別該当人数･割合!G42</f>
        <v>1345</v>
      </c>
      <c r="K42" s="303">
        <v>766129760</v>
      </c>
      <c r="L42" s="304">
        <v>1339</v>
      </c>
      <c r="M42" s="181">
        <f t="shared" si="17"/>
        <v>569613.20446096652</v>
      </c>
      <c r="N42" s="181">
        <f t="shared" si="2"/>
        <v>572165.61613144132</v>
      </c>
      <c r="O42" s="38">
        <f t="shared" si="31"/>
        <v>0.99553903345724903</v>
      </c>
      <c r="P42" s="262">
        <f>市区町村別_フレイル区分別該当人数･割合!I42</f>
        <v>93</v>
      </c>
      <c r="Q42" s="303">
        <v>35208010</v>
      </c>
      <c r="R42" s="304">
        <v>91</v>
      </c>
      <c r="S42" s="181">
        <f t="shared" si="18"/>
        <v>378580.75268817204</v>
      </c>
      <c r="T42" s="181">
        <f t="shared" si="4"/>
        <v>386901.2087912088</v>
      </c>
      <c r="U42" s="38">
        <f t="shared" si="32"/>
        <v>0.978494623655914</v>
      </c>
      <c r="V42" s="262">
        <f>市区町村別_フレイル区分別該当人数･割合!K42</f>
        <v>140</v>
      </c>
      <c r="W42" s="303">
        <v>49828000</v>
      </c>
      <c r="X42" s="304">
        <v>136</v>
      </c>
      <c r="Y42" s="181">
        <f t="shared" si="19"/>
        <v>355914.28571428574</v>
      </c>
      <c r="Z42" s="181">
        <f t="shared" si="6"/>
        <v>366382.35294117645</v>
      </c>
      <c r="AA42" s="38">
        <f t="shared" si="33"/>
        <v>0.97142857142857142</v>
      </c>
      <c r="AB42" s="262">
        <f>市区町村別_フレイル区分別該当人数･割合!M42</f>
        <v>491</v>
      </c>
      <c r="AC42" s="303">
        <v>330842390</v>
      </c>
      <c r="AD42" s="304">
        <v>491</v>
      </c>
      <c r="AE42" s="181">
        <f t="shared" si="20"/>
        <v>673813.42158859468</v>
      </c>
      <c r="AF42" s="181">
        <f t="shared" si="8"/>
        <v>673813.42158859468</v>
      </c>
      <c r="AG42" s="38">
        <f t="shared" si="34"/>
        <v>1</v>
      </c>
      <c r="AH42" s="262">
        <f>市区町村別_フレイル区分別該当人数･割合!O42</f>
        <v>615</v>
      </c>
      <c r="AI42" s="303">
        <v>347856380</v>
      </c>
      <c r="AJ42" s="304">
        <v>615</v>
      </c>
      <c r="AK42" s="181">
        <f t="shared" si="21"/>
        <v>565620.13008130086</v>
      </c>
      <c r="AL42" s="181">
        <f t="shared" si="10"/>
        <v>565620.13008130086</v>
      </c>
      <c r="AM42" s="38">
        <f t="shared" si="35"/>
        <v>1</v>
      </c>
      <c r="AN42" s="262">
        <f>市区町村別_フレイル区分別該当人数･割合!Q42</f>
        <v>69</v>
      </c>
      <c r="AO42" s="303">
        <v>95025970</v>
      </c>
      <c r="AP42" s="304">
        <v>69</v>
      </c>
      <c r="AQ42" s="181">
        <f t="shared" si="22"/>
        <v>1377187.9710144927</v>
      </c>
      <c r="AR42" s="181">
        <f t="shared" si="12"/>
        <v>1377187.9710144927</v>
      </c>
      <c r="AS42" s="38">
        <f t="shared" si="36"/>
        <v>1</v>
      </c>
      <c r="AT42" s="262">
        <f>市区町村別_フレイル区分別該当人数･割合!S42</f>
        <v>683</v>
      </c>
      <c r="AU42" s="303">
        <v>284827470</v>
      </c>
      <c r="AV42" s="304">
        <v>674</v>
      </c>
      <c r="AW42" s="181">
        <f t="shared" si="23"/>
        <v>417024.11420204979</v>
      </c>
      <c r="AX42" s="181">
        <f t="shared" si="14"/>
        <v>422592.68545994064</v>
      </c>
      <c r="AY42" s="38">
        <f t="shared" si="37"/>
        <v>0.98682284040995605</v>
      </c>
    </row>
    <row r="43" spans="2:51" ht="13.5" customHeight="1">
      <c r="B43" s="170">
        <v>39</v>
      </c>
      <c r="C43" s="171" t="s">
        <v>6</v>
      </c>
      <c r="D43" s="262">
        <f>市区町村別_フレイル区分別該当人数･割合!E43</f>
        <v>848</v>
      </c>
      <c r="E43" s="303">
        <v>669425860</v>
      </c>
      <c r="F43" s="304">
        <v>846</v>
      </c>
      <c r="G43" s="181">
        <f t="shared" si="16"/>
        <v>789417.28773584904</v>
      </c>
      <c r="H43" s="181">
        <f t="shared" si="0"/>
        <v>791283.52245862887</v>
      </c>
      <c r="I43" s="38">
        <f t="shared" si="1"/>
        <v>0.99764150943396224</v>
      </c>
      <c r="J43" s="262">
        <f>市区町村別_フレイル区分別該当人数･割合!G43</f>
        <v>9920</v>
      </c>
      <c r="K43" s="303">
        <v>5341416000</v>
      </c>
      <c r="L43" s="304">
        <v>9852</v>
      </c>
      <c r="M43" s="181">
        <f t="shared" si="17"/>
        <v>538449.19354838715</v>
      </c>
      <c r="N43" s="181">
        <f t="shared" si="2"/>
        <v>542165.65164433618</v>
      </c>
      <c r="O43" s="38">
        <f t="shared" si="31"/>
        <v>0.9931451612903226</v>
      </c>
      <c r="P43" s="262">
        <f>市区町村別_フレイル区分別該当人数･割合!I43</f>
        <v>555</v>
      </c>
      <c r="Q43" s="303">
        <v>181835900</v>
      </c>
      <c r="R43" s="304">
        <v>536</v>
      </c>
      <c r="S43" s="181">
        <f t="shared" si="18"/>
        <v>327632.25225225225</v>
      </c>
      <c r="T43" s="181">
        <f t="shared" si="4"/>
        <v>339246.08208955225</v>
      </c>
      <c r="U43" s="38">
        <f t="shared" si="32"/>
        <v>0.96576576576576578</v>
      </c>
      <c r="V43" s="262">
        <f>市区町村別_フレイル区分別該当人数･割合!K43</f>
        <v>1135</v>
      </c>
      <c r="W43" s="303">
        <v>311608010</v>
      </c>
      <c r="X43" s="304">
        <v>1086</v>
      </c>
      <c r="Y43" s="181">
        <f t="shared" si="19"/>
        <v>274544.5022026432</v>
      </c>
      <c r="Z43" s="181">
        <f t="shared" si="6"/>
        <v>286931.86924493551</v>
      </c>
      <c r="AA43" s="38">
        <f t="shared" si="33"/>
        <v>0.95682819383259909</v>
      </c>
      <c r="AB43" s="262">
        <f>市区町村別_フレイル区分別該当人数･割合!M43</f>
        <v>3100</v>
      </c>
      <c r="AC43" s="303">
        <v>1963216100</v>
      </c>
      <c r="AD43" s="304">
        <v>3100</v>
      </c>
      <c r="AE43" s="181">
        <f t="shared" si="20"/>
        <v>633295.51612903224</v>
      </c>
      <c r="AF43" s="181">
        <f t="shared" si="8"/>
        <v>633295.51612903224</v>
      </c>
      <c r="AG43" s="38">
        <f t="shared" si="34"/>
        <v>1</v>
      </c>
      <c r="AH43" s="262">
        <f>市区町村別_フレイル区分別該当人数･割合!O43</f>
        <v>5089</v>
      </c>
      <c r="AI43" s="303">
        <v>2853686760</v>
      </c>
      <c r="AJ43" s="304">
        <v>5089</v>
      </c>
      <c r="AK43" s="181">
        <f t="shared" si="21"/>
        <v>560755.89703281585</v>
      </c>
      <c r="AL43" s="181">
        <f t="shared" si="10"/>
        <v>560755.89703281585</v>
      </c>
      <c r="AM43" s="38">
        <f t="shared" si="35"/>
        <v>1</v>
      </c>
      <c r="AN43" s="262">
        <f>市区町村別_フレイル区分別該当人数･割合!Q43</f>
        <v>245</v>
      </c>
      <c r="AO43" s="303">
        <v>325429860</v>
      </c>
      <c r="AP43" s="304">
        <v>245</v>
      </c>
      <c r="AQ43" s="181">
        <f t="shared" si="22"/>
        <v>1328285.142857143</v>
      </c>
      <c r="AR43" s="181">
        <f t="shared" si="12"/>
        <v>1328285.142857143</v>
      </c>
      <c r="AS43" s="38">
        <f t="shared" si="36"/>
        <v>1</v>
      </c>
      <c r="AT43" s="262">
        <f>市区町村別_フレイル区分別該当人数･割合!S43</f>
        <v>4833</v>
      </c>
      <c r="AU43" s="303">
        <v>1858421240</v>
      </c>
      <c r="AV43" s="304">
        <v>4758</v>
      </c>
      <c r="AW43" s="181">
        <f t="shared" si="23"/>
        <v>384527.46534243738</v>
      </c>
      <c r="AX43" s="181">
        <f t="shared" si="14"/>
        <v>390588.74316939892</v>
      </c>
      <c r="AY43" s="38">
        <f t="shared" si="37"/>
        <v>0.98448168839230288</v>
      </c>
    </row>
    <row r="44" spans="2:51" ht="13.5" customHeight="1">
      <c r="B44" s="170">
        <v>40</v>
      </c>
      <c r="C44" s="171" t="s">
        <v>39</v>
      </c>
      <c r="D44" s="262">
        <f>市区町村別_フレイル区分別該当人数･割合!E44</f>
        <v>135</v>
      </c>
      <c r="E44" s="303">
        <v>97248320</v>
      </c>
      <c r="F44" s="304">
        <v>134</v>
      </c>
      <c r="G44" s="181">
        <f t="shared" si="16"/>
        <v>720357.92592592596</v>
      </c>
      <c r="H44" s="181">
        <f t="shared" si="0"/>
        <v>725733.73134328355</v>
      </c>
      <c r="I44" s="38">
        <f t="shared" si="1"/>
        <v>0.99259259259259258</v>
      </c>
      <c r="J44" s="262">
        <f>市区町村別_フレイル区分別該当人数･割合!G44</f>
        <v>1313</v>
      </c>
      <c r="K44" s="303">
        <v>707506720</v>
      </c>
      <c r="L44" s="304">
        <v>1294</v>
      </c>
      <c r="M44" s="181">
        <f t="shared" si="17"/>
        <v>538847.46382330544</v>
      </c>
      <c r="N44" s="181">
        <f t="shared" si="2"/>
        <v>546759.44358578057</v>
      </c>
      <c r="O44" s="38">
        <f t="shared" si="31"/>
        <v>0.9855293221629855</v>
      </c>
      <c r="P44" s="262">
        <f>市区町村別_フレイル区分別該当人数･割合!I44</f>
        <v>98</v>
      </c>
      <c r="Q44" s="303">
        <v>37826240</v>
      </c>
      <c r="R44" s="304">
        <v>91</v>
      </c>
      <c r="S44" s="181">
        <f t="shared" si="18"/>
        <v>385982.04081632651</v>
      </c>
      <c r="T44" s="181">
        <f t="shared" si="4"/>
        <v>415672.96703296702</v>
      </c>
      <c r="U44" s="38">
        <f t="shared" si="32"/>
        <v>0.9285714285714286</v>
      </c>
      <c r="V44" s="262">
        <f>市区町村別_フレイル区分別該当人数･割合!K44</f>
        <v>131</v>
      </c>
      <c r="W44" s="303">
        <v>35830800</v>
      </c>
      <c r="X44" s="304">
        <v>119</v>
      </c>
      <c r="Y44" s="181">
        <f t="shared" si="19"/>
        <v>273517.55725190841</v>
      </c>
      <c r="Z44" s="181">
        <f t="shared" si="6"/>
        <v>301099.15966386552</v>
      </c>
      <c r="AA44" s="38">
        <f t="shared" si="33"/>
        <v>0.90839694656488545</v>
      </c>
      <c r="AB44" s="262">
        <f>市区町村別_フレイル区分別該当人数･割合!M44</f>
        <v>520</v>
      </c>
      <c r="AC44" s="303">
        <v>338333980</v>
      </c>
      <c r="AD44" s="304">
        <v>520</v>
      </c>
      <c r="AE44" s="181">
        <f t="shared" si="20"/>
        <v>650642.26923076925</v>
      </c>
      <c r="AF44" s="181">
        <f t="shared" si="8"/>
        <v>650642.26923076925</v>
      </c>
      <c r="AG44" s="38">
        <f t="shared" si="34"/>
        <v>1</v>
      </c>
      <c r="AH44" s="262">
        <f>市区町村別_フレイル区分別該当人数･割合!O44</f>
        <v>554</v>
      </c>
      <c r="AI44" s="303">
        <v>293609470</v>
      </c>
      <c r="AJ44" s="304">
        <v>554</v>
      </c>
      <c r="AK44" s="181">
        <f t="shared" si="21"/>
        <v>529980.99277978344</v>
      </c>
      <c r="AL44" s="181">
        <f t="shared" si="10"/>
        <v>529980.99277978344</v>
      </c>
      <c r="AM44" s="38">
        <f t="shared" si="35"/>
        <v>1</v>
      </c>
      <c r="AN44" s="262">
        <f>市区町村別_フレイル区分別該当人数･割合!Q44</f>
        <v>96</v>
      </c>
      <c r="AO44" s="303">
        <v>90591040</v>
      </c>
      <c r="AP44" s="304">
        <v>96</v>
      </c>
      <c r="AQ44" s="181">
        <f t="shared" si="22"/>
        <v>943656.66666666663</v>
      </c>
      <c r="AR44" s="181">
        <f t="shared" si="12"/>
        <v>943656.66666666663</v>
      </c>
      <c r="AS44" s="38">
        <f t="shared" si="36"/>
        <v>1</v>
      </c>
      <c r="AT44" s="262">
        <f>市区町村別_フレイル区分別該当人数･割合!S44</f>
        <v>612</v>
      </c>
      <c r="AU44" s="303">
        <v>212599630</v>
      </c>
      <c r="AV44" s="304">
        <v>595</v>
      </c>
      <c r="AW44" s="181">
        <f t="shared" si="23"/>
        <v>347385.0163398693</v>
      </c>
      <c r="AX44" s="181">
        <f t="shared" si="14"/>
        <v>357310.30252100842</v>
      </c>
      <c r="AY44" s="38">
        <f t="shared" si="37"/>
        <v>0.97222222222222221</v>
      </c>
    </row>
    <row r="45" spans="2:51" ht="13.5" customHeight="1">
      <c r="B45" s="170">
        <v>41</v>
      </c>
      <c r="C45" s="171" t="s">
        <v>10</v>
      </c>
      <c r="D45" s="262">
        <f>市区町村別_フレイル区分別該当人数･割合!E45</f>
        <v>129</v>
      </c>
      <c r="E45" s="303">
        <v>89563870</v>
      </c>
      <c r="F45" s="304">
        <v>129</v>
      </c>
      <c r="G45" s="181">
        <f t="shared" si="16"/>
        <v>694293.56589147286</v>
      </c>
      <c r="H45" s="181">
        <f t="shared" si="0"/>
        <v>694293.56589147286</v>
      </c>
      <c r="I45" s="38">
        <f t="shared" si="1"/>
        <v>1</v>
      </c>
      <c r="J45" s="262">
        <f>市区町村別_フレイル区分別該当人数･割合!G45</f>
        <v>1650</v>
      </c>
      <c r="K45" s="303">
        <v>807221760</v>
      </c>
      <c r="L45" s="304">
        <v>1627</v>
      </c>
      <c r="M45" s="181">
        <f t="shared" si="17"/>
        <v>489225.30909090908</v>
      </c>
      <c r="N45" s="181">
        <f t="shared" si="2"/>
        <v>496141.21696373692</v>
      </c>
      <c r="O45" s="38">
        <f t="shared" si="31"/>
        <v>0.98606060606060608</v>
      </c>
      <c r="P45" s="262">
        <f>市区町村別_フレイル区分別該当人数･割合!I45</f>
        <v>115</v>
      </c>
      <c r="Q45" s="303">
        <v>30066990</v>
      </c>
      <c r="R45" s="304">
        <v>108</v>
      </c>
      <c r="S45" s="181">
        <f t="shared" si="18"/>
        <v>261452.08695652173</v>
      </c>
      <c r="T45" s="181">
        <f t="shared" si="4"/>
        <v>278398.05555555556</v>
      </c>
      <c r="U45" s="38">
        <f t="shared" si="32"/>
        <v>0.93913043478260871</v>
      </c>
      <c r="V45" s="262">
        <f>市区町村別_フレイル区分別該当人数･割合!K45</f>
        <v>249</v>
      </c>
      <c r="W45" s="303">
        <v>55466320</v>
      </c>
      <c r="X45" s="304">
        <v>233</v>
      </c>
      <c r="Y45" s="181">
        <f t="shared" si="19"/>
        <v>222756.30522088354</v>
      </c>
      <c r="Z45" s="181">
        <f t="shared" si="6"/>
        <v>238052.87553648069</v>
      </c>
      <c r="AA45" s="38">
        <f t="shared" si="33"/>
        <v>0.93574297188755018</v>
      </c>
      <c r="AB45" s="262">
        <f>市区町村別_フレイル区分別該当人数･割合!M45</f>
        <v>501</v>
      </c>
      <c r="AC45" s="303">
        <v>324858940</v>
      </c>
      <c r="AD45" s="304">
        <v>501</v>
      </c>
      <c r="AE45" s="181">
        <f t="shared" si="20"/>
        <v>648421.03792415175</v>
      </c>
      <c r="AF45" s="181">
        <f t="shared" si="8"/>
        <v>648421.03792415175</v>
      </c>
      <c r="AG45" s="38">
        <f t="shared" si="34"/>
        <v>1</v>
      </c>
      <c r="AH45" s="262">
        <f>市区町村別_フレイル区分別該当人数･割合!O45</f>
        <v>785</v>
      </c>
      <c r="AI45" s="303">
        <v>396829510</v>
      </c>
      <c r="AJ45" s="304">
        <v>785</v>
      </c>
      <c r="AK45" s="181">
        <f t="shared" si="21"/>
        <v>505515.2993630573</v>
      </c>
      <c r="AL45" s="181">
        <f t="shared" si="10"/>
        <v>505515.2993630573</v>
      </c>
      <c r="AM45" s="38">
        <f t="shared" si="35"/>
        <v>1</v>
      </c>
      <c r="AN45" s="262">
        <f>市区町村別_フレイル区分別該当人数･割合!Q45</f>
        <v>0</v>
      </c>
      <c r="AO45" s="303">
        <v>0</v>
      </c>
      <c r="AP45" s="304">
        <v>0</v>
      </c>
      <c r="AQ45" s="181" t="str">
        <f t="shared" si="22"/>
        <v>-</v>
      </c>
      <c r="AR45" s="181" t="str">
        <f t="shared" si="12"/>
        <v>-</v>
      </c>
      <c r="AS45" s="38" t="str">
        <f t="shared" si="36"/>
        <v>-</v>
      </c>
      <c r="AT45" s="262">
        <f>市区町村別_フレイル区分別該当人数･割合!S45</f>
        <v>841</v>
      </c>
      <c r="AU45" s="303">
        <v>289991520</v>
      </c>
      <c r="AV45" s="304">
        <v>820</v>
      </c>
      <c r="AW45" s="181">
        <f t="shared" si="23"/>
        <v>344817.50297265162</v>
      </c>
      <c r="AX45" s="181">
        <f t="shared" si="14"/>
        <v>353648.19512195123</v>
      </c>
      <c r="AY45" s="38">
        <f t="shared" si="37"/>
        <v>0.97502972651605235</v>
      </c>
    </row>
    <row r="46" spans="2:51" ht="13.5" customHeight="1">
      <c r="B46" s="170">
        <v>42</v>
      </c>
      <c r="C46" s="171" t="s">
        <v>11</v>
      </c>
      <c r="D46" s="262">
        <f>市区町村別_フレイル区分別該当人数･割合!E46</f>
        <v>527</v>
      </c>
      <c r="E46" s="303">
        <v>390885840</v>
      </c>
      <c r="F46" s="304">
        <v>525</v>
      </c>
      <c r="G46" s="181">
        <f t="shared" si="16"/>
        <v>741718.86148007587</v>
      </c>
      <c r="H46" s="181">
        <f t="shared" si="0"/>
        <v>744544.45714285714</v>
      </c>
      <c r="I46" s="38">
        <f t="shared" si="1"/>
        <v>0.99620493358633777</v>
      </c>
      <c r="J46" s="262">
        <f>市区町村別_フレイル区分別該当人数･割合!G46</f>
        <v>6679</v>
      </c>
      <c r="K46" s="303">
        <v>3318716200</v>
      </c>
      <c r="L46" s="304">
        <v>6594</v>
      </c>
      <c r="M46" s="181">
        <f t="shared" si="17"/>
        <v>496888.18685431953</v>
      </c>
      <c r="N46" s="181">
        <f t="shared" si="2"/>
        <v>503293.32726721262</v>
      </c>
      <c r="O46" s="38">
        <f t="shared" si="31"/>
        <v>0.98727354394370415</v>
      </c>
      <c r="P46" s="262">
        <f>市区町村別_フレイル区分別該当人数･割合!I46</f>
        <v>513</v>
      </c>
      <c r="Q46" s="303">
        <v>172345210</v>
      </c>
      <c r="R46" s="304">
        <v>487</v>
      </c>
      <c r="S46" s="181">
        <f t="shared" si="18"/>
        <v>335955.57504873292</v>
      </c>
      <c r="T46" s="181">
        <f t="shared" si="4"/>
        <v>353891.60164271045</v>
      </c>
      <c r="U46" s="38">
        <f t="shared" si="32"/>
        <v>0.949317738791423</v>
      </c>
      <c r="V46" s="262">
        <f>市区町村別_フレイル区分別該当人数･割合!K46</f>
        <v>982</v>
      </c>
      <c r="W46" s="303">
        <v>227285620</v>
      </c>
      <c r="X46" s="304">
        <v>924</v>
      </c>
      <c r="Y46" s="181">
        <f t="shared" si="19"/>
        <v>231451.7515274949</v>
      </c>
      <c r="Z46" s="181">
        <f t="shared" si="6"/>
        <v>245980.10822510821</v>
      </c>
      <c r="AA46" s="38">
        <f t="shared" si="33"/>
        <v>0.94093686354378814</v>
      </c>
      <c r="AB46" s="262">
        <f>市区町村別_フレイル区分別該当人数･割合!M46</f>
        <v>1940</v>
      </c>
      <c r="AC46" s="303">
        <v>1198638120</v>
      </c>
      <c r="AD46" s="304">
        <v>1940</v>
      </c>
      <c r="AE46" s="181">
        <f t="shared" si="20"/>
        <v>617854.70103092783</v>
      </c>
      <c r="AF46" s="181">
        <f t="shared" si="8"/>
        <v>617854.70103092783</v>
      </c>
      <c r="AG46" s="38">
        <f t="shared" si="34"/>
        <v>1</v>
      </c>
      <c r="AH46" s="262">
        <f>市区町村別_フレイル区分別該当人数･割合!O46</f>
        <v>3194</v>
      </c>
      <c r="AI46" s="303">
        <v>1691751190</v>
      </c>
      <c r="AJ46" s="304">
        <v>3194</v>
      </c>
      <c r="AK46" s="181">
        <f t="shared" si="21"/>
        <v>529665.36944270507</v>
      </c>
      <c r="AL46" s="181">
        <f t="shared" si="10"/>
        <v>529665.36944270507</v>
      </c>
      <c r="AM46" s="38">
        <f t="shared" si="35"/>
        <v>1</v>
      </c>
      <c r="AN46" s="262">
        <f>市区町村別_フレイル区分別該当人数･割合!Q46</f>
        <v>266</v>
      </c>
      <c r="AO46" s="303">
        <v>301196370</v>
      </c>
      <c r="AP46" s="304">
        <v>265</v>
      </c>
      <c r="AQ46" s="181">
        <f t="shared" si="22"/>
        <v>1132317.1804511279</v>
      </c>
      <c r="AR46" s="181">
        <f t="shared" si="12"/>
        <v>1136590.0754716981</v>
      </c>
      <c r="AS46" s="38">
        <f t="shared" si="36"/>
        <v>0.99624060150375937</v>
      </c>
      <c r="AT46" s="262">
        <f>市区町村別_フレイル区分別該当人数･割合!S46</f>
        <v>4149</v>
      </c>
      <c r="AU46" s="303">
        <v>1606217030</v>
      </c>
      <c r="AV46" s="304">
        <v>4073</v>
      </c>
      <c r="AW46" s="181">
        <f t="shared" si="23"/>
        <v>387133.53338153771</v>
      </c>
      <c r="AX46" s="181">
        <f t="shared" si="14"/>
        <v>394357.2379081758</v>
      </c>
      <c r="AY46" s="38">
        <f t="shared" si="37"/>
        <v>0.98168233309231145</v>
      </c>
    </row>
    <row r="47" spans="2:51" ht="13.5" customHeight="1">
      <c r="B47" s="170">
        <v>43</v>
      </c>
      <c r="C47" s="171" t="s">
        <v>7</v>
      </c>
      <c r="D47" s="262">
        <f>市区町村別_フレイル区分別該当人数･割合!E47</f>
        <v>363</v>
      </c>
      <c r="E47" s="303">
        <v>274853330</v>
      </c>
      <c r="F47" s="304">
        <v>361</v>
      </c>
      <c r="G47" s="181">
        <f t="shared" si="16"/>
        <v>757171.70798898069</v>
      </c>
      <c r="H47" s="181">
        <f t="shared" si="0"/>
        <v>761366.56509695295</v>
      </c>
      <c r="I47" s="38">
        <f t="shared" si="1"/>
        <v>0.99449035812672182</v>
      </c>
      <c r="J47" s="262">
        <f>市区町村別_フレイル区分別該当人数･割合!G47</f>
        <v>4671</v>
      </c>
      <c r="K47" s="303">
        <v>2450130960</v>
      </c>
      <c r="L47" s="304">
        <v>4638</v>
      </c>
      <c r="M47" s="181">
        <f t="shared" si="17"/>
        <v>524540.98908156715</v>
      </c>
      <c r="N47" s="181">
        <f t="shared" si="2"/>
        <v>528273.16946959891</v>
      </c>
      <c r="O47" s="38">
        <f t="shared" si="31"/>
        <v>0.99293513166345537</v>
      </c>
      <c r="P47" s="262">
        <f>市区町村別_フレイル区分別該当人数･割合!I47</f>
        <v>257</v>
      </c>
      <c r="Q47" s="303">
        <v>86365770</v>
      </c>
      <c r="R47" s="304">
        <v>247</v>
      </c>
      <c r="S47" s="181">
        <f t="shared" si="18"/>
        <v>336053.57976653695</v>
      </c>
      <c r="T47" s="181">
        <f t="shared" si="4"/>
        <v>349658.987854251</v>
      </c>
      <c r="U47" s="38">
        <f t="shared" si="32"/>
        <v>0.96108949416342415</v>
      </c>
      <c r="V47" s="262">
        <f>市区町村別_フレイル区分別該当人数･割合!K47</f>
        <v>638</v>
      </c>
      <c r="W47" s="303">
        <v>172649130</v>
      </c>
      <c r="X47" s="304">
        <v>618</v>
      </c>
      <c r="Y47" s="181">
        <f t="shared" si="19"/>
        <v>270609.92163009406</v>
      </c>
      <c r="Z47" s="181">
        <f t="shared" si="6"/>
        <v>279367.52427184465</v>
      </c>
      <c r="AA47" s="38">
        <f t="shared" si="33"/>
        <v>0.96865203761755481</v>
      </c>
      <c r="AB47" s="262">
        <f>市区町村別_フレイル区分別該当人数･割合!M47</f>
        <v>1353</v>
      </c>
      <c r="AC47" s="303">
        <v>899527940</v>
      </c>
      <c r="AD47" s="304">
        <v>1353</v>
      </c>
      <c r="AE47" s="181">
        <f t="shared" si="20"/>
        <v>664839.57132298592</v>
      </c>
      <c r="AF47" s="181">
        <f t="shared" si="8"/>
        <v>664839.57132298592</v>
      </c>
      <c r="AG47" s="38">
        <f t="shared" si="34"/>
        <v>1</v>
      </c>
      <c r="AH47" s="262">
        <f>市区町村別_フレイル区分別該当人数･割合!O47</f>
        <v>2389</v>
      </c>
      <c r="AI47" s="303">
        <v>1269243440</v>
      </c>
      <c r="AJ47" s="304">
        <v>2389</v>
      </c>
      <c r="AK47" s="181">
        <f t="shared" si="21"/>
        <v>531286.49644202599</v>
      </c>
      <c r="AL47" s="181">
        <f t="shared" si="10"/>
        <v>531286.49644202599</v>
      </c>
      <c r="AM47" s="38">
        <f t="shared" si="35"/>
        <v>1</v>
      </c>
      <c r="AN47" s="262">
        <f>市区町村別_フレイル区分別該当人数･割合!Q47</f>
        <v>186</v>
      </c>
      <c r="AO47" s="303">
        <v>218218520</v>
      </c>
      <c r="AP47" s="304">
        <v>183</v>
      </c>
      <c r="AQ47" s="181">
        <f t="shared" si="22"/>
        <v>1173217.8494623655</v>
      </c>
      <c r="AR47" s="181">
        <f t="shared" si="12"/>
        <v>1192450.9289617487</v>
      </c>
      <c r="AS47" s="38">
        <f t="shared" si="36"/>
        <v>0.9838709677419355</v>
      </c>
      <c r="AT47" s="262">
        <f>市区町村別_フレイル区分別該当人数･割合!S47</f>
        <v>3043</v>
      </c>
      <c r="AU47" s="303">
        <v>1155225480</v>
      </c>
      <c r="AV47" s="304">
        <v>2989</v>
      </c>
      <c r="AW47" s="181">
        <f t="shared" si="23"/>
        <v>379633.74301675975</v>
      </c>
      <c r="AX47" s="181">
        <f t="shared" si="14"/>
        <v>386492.29842756776</v>
      </c>
      <c r="AY47" s="38">
        <f t="shared" si="37"/>
        <v>0.98225435425566876</v>
      </c>
    </row>
    <row r="48" spans="2:51" ht="13.5" customHeight="1">
      <c r="B48" s="170">
        <v>44</v>
      </c>
      <c r="C48" s="171" t="s">
        <v>17</v>
      </c>
      <c r="D48" s="262">
        <f>市区町村別_フレイル区分別該当人数･割合!E48</f>
        <v>688</v>
      </c>
      <c r="E48" s="303">
        <v>498833710</v>
      </c>
      <c r="F48" s="304">
        <v>686</v>
      </c>
      <c r="G48" s="181">
        <f t="shared" si="16"/>
        <v>725048.99709302327</v>
      </c>
      <c r="H48" s="181">
        <f t="shared" si="0"/>
        <v>727162.84256559762</v>
      </c>
      <c r="I48" s="38">
        <f t="shared" si="1"/>
        <v>0.99709302325581395</v>
      </c>
      <c r="J48" s="262">
        <f>市区町村別_フレイル区分別該当人数･割合!G48</f>
        <v>6011</v>
      </c>
      <c r="K48" s="303">
        <v>2955333960</v>
      </c>
      <c r="L48" s="304">
        <v>5975</v>
      </c>
      <c r="M48" s="181">
        <f t="shared" si="17"/>
        <v>491654.29379470972</v>
      </c>
      <c r="N48" s="181">
        <f t="shared" si="2"/>
        <v>494616.56234309624</v>
      </c>
      <c r="O48" s="38">
        <f t="shared" si="31"/>
        <v>0.9940109798702379</v>
      </c>
      <c r="P48" s="262">
        <f>市区町村別_フレイル区分別該当人数･割合!I48</f>
        <v>376</v>
      </c>
      <c r="Q48" s="303">
        <v>97613430</v>
      </c>
      <c r="R48" s="304">
        <v>364</v>
      </c>
      <c r="S48" s="181">
        <f t="shared" si="18"/>
        <v>259610.18617021278</v>
      </c>
      <c r="T48" s="181">
        <f t="shared" si="4"/>
        <v>268168.76373626373</v>
      </c>
      <c r="U48" s="38">
        <f t="shared" si="32"/>
        <v>0.96808510638297873</v>
      </c>
      <c r="V48" s="262">
        <f>市区町村別_フレイル区分別該当人数･割合!K48</f>
        <v>685</v>
      </c>
      <c r="W48" s="303">
        <v>168062370</v>
      </c>
      <c r="X48" s="304">
        <v>662</v>
      </c>
      <c r="Y48" s="181">
        <f t="shared" si="19"/>
        <v>245346.52554744526</v>
      </c>
      <c r="Z48" s="181">
        <f t="shared" si="6"/>
        <v>253870.6495468278</v>
      </c>
      <c r="AA48" s="38">
        <f t="shared" si="33"/>
        <v>0.9664233576642336</v>
      </c>
      <c r="AB48" s="262">
        <f>市区町村別_フレイル区分別該当人数･割合!M48</f>
        <v>2103</v>
      </c>
      <c r="AC48" s="303">
        <v>1263703860</v>
      </c>
      <c r="AD48" s="304">
        <v>2103</v>
      </c>
      <c r="AE48" s="181">
        <f t="shared" si="20"/>
        <v>600905.30670470756</v>
      </c>
      <c r="AF48" s="181">
        <f t="shared" si="8"/>
        <v>600905.30670470756</v>
      </c>
      <c r="AG48" s="38">
        <f t="shared" si="34"/>
        <v>1</v>
      </c>
      <c r="AH48" s="262">
        <f>市区町村別_フレイル区分別該当人数･割合!O48</f>
        <v>2811</v>
      </c>
      <c r="AI48" s="303">
        <v>1400691990</v>
      </c>
      <c r="AJ48" s="304">
        <v>2811</v>
      </c>
      <c r="AK48" s="181">
        <f t="shared" si="21"/>
        <v>498289.57310565637</v>
      </c>
      <c r="AL48" s="181">
        <f t="shared" si="10"/>
        <v>498289.57310565637</v>
      </c>
      <c r="AM48" s="38">
        <f t="shared" si="35"/>
        <v>1</v>
      </c>
      <c r="AN48" s="262">
        <f>市区町村別_フレイル区分別該当人数･割合!Q48</f>
        <v>373</v>
      </c>
      <c r="AO48" s="303">
        <v>431080030</v>
      </c>
      <c r="AP48" s="304">
        <v>372</v>
      </c>
      <c r="AQ48" s="181">
        <f t="shared" si="22"/>
        <v>1155710.5361930295</v>
      </c>
      <c r="AR48" s="181">
        <f t="shared" si="12"/>
        <v>1158817.2849462365</v>
      </c>
      <c r="AS48" s="38">
        <f t="shared" si="36"/>
        <v>0.99731903485254692</v>
      </c>
      <c r="AT48" s="262">
        <f>市区町村別_フレイル区分別該当人数･割合!S48</f>
        <v>2519</v>
      </c>
      <c r="AU48" s="303">
        <v>976486100</v>
      </c>
      <c r="AV48" s="304">
        <v>2482</v>
      </c>
      <c r="AW48" s="181">
        <f t="shared" si="23"/>
        <v>387648.31282254861</v>
      </c>
      <c r="AX48" s="181">
        <f t="shared" si="14"/>
        <v>393427.11522965349</v>
      </c>
      <c r="AY48" s="38">
        <f t="shared" si="37"/>
        <v>0.98531163159984125</v>
      </c>
    </row>
    <row r="49" spans="2:51" ht="13.5" customHeight="1">
      <c r="B49" s="170">
        <v>45</v>
      </c>
      <c r="C49" s="171" t="s">
        <v>40</v>
      </c>
      <c r="D49" s="262">
        <f>市区町村別_フレイル区分別該当人数･割合!E49</f>
        <v>142</v>
      </c>
      <c r="E49" s="303">
        <v>106081120</v>
      </c>
      <c r="F49" s="304">
        <v>141</v>
      </c>
      <c r="G49" s="181">
        <f t="shared" si="16"/>
        <v>747050.14084507048</v>
      </c>
      <c r="H49" s="181">
        <f t="shared" si="0"/>
        <v>752348.3687943262</v>
      </c>
      <c r="I49" s="38">
        <f t="shared" si="1"/>
        <v>0.99295774647887325</v>
      </c>
      <c r="J49" s="262">
        <f>市区町村別_フレイル区分別該当人数･割合!G49</f>
        <v>1308</v>
      </c>
      <c r="K49" s="303">
        <v>638369250</v>
      </c>
      <c r="L49" s="304">
        <v>1298</v>
      </c>
      <c r="M49" s="181">
        <f t="shared" si="17"/>
        <v>488049.88532110094</v>
      </c>
      <c r="N49" s="181">
        <f t="shared" si="2"/>
        <v>491809.89984591678</v>
      </c>
      <c r="O49" s="38">
        <f t="shared" si="31"/>
        <v>0.99235474006116209</v>
      </c>
      <c r="P49" s="262">
        <f>市区町村別_フレイル区分別該当人数･割合!I49</f>
        <v>82</v>
      </c>
      <c r="Q49" s="303">
        <v>13667910</v>
      </c>
      <c r="R49" s="304">
        <v>76</v>
      </c>
      <c r="S49" s="181">
        <f t="shared" si="18"/>
        <v>166681.82926829267</v>
      </c>
      <c r="T49" s="181">
        <f t="shared" si="4"/>
        <v>179840.92105263157</v>
      </c>
      <c r="U49" s="38">
        <f t="shared" si="32"/>
        <v>0.92682926829268297</v>
      </c>
      <c r="V49" s="262">
        <f>市区町村別_フレイル区分別該当人数･割合!K49</f>
        <v>145</v>
      </c>
      <c r="W49" s="303">
        <v>38443160</v>
      </c>
      <c r="X49" s="304">
        <v>141</v>
      </c>
      <c r="Y49" s="181">
        <f t="shared" si="19"/>
        <v>265125.24137931032</v>
      </c>
      <c r="Z49" s="181">
        <f t="shared" si="6"/>
        <v>272646.52482269506</v>
      </c>
      <c r="AA49" s="38">
        <f t="shared" si="33"/>
        <v>0.97241379310344822</v>
      </c>
      <c r="AB49" s="262">
        <f>市区町村別_フレイル区分別該当人数･割合!M49</f>
        <v>447</v>
      </c>
      <c r="AC49" s="303">
        <v>278031540</v>
      </c>
      <c r="AD49" s="304">
        <v>447</v>
      </c>
      <c r="AE49" s="181">
        <f t="shared" si="20"/>
        <v>621994.49664429529</v>
      </c>
      <c r="AF49" s="181">
        <f t="shared" si="8"/>
        <v>621994.49664429529</v>
      </c>
      <c r="AG49" s="38">
        <f t="shared" si="34"/>
        <v>1</v>
      </c>
      <c r="AH49" s="262">
        <f>市区町村別_フレイル区分別該当人数･割合!O49</f>
        <v>624</v>
      </c>
      <c r="AI49" s="303">
        <v>305799240</v>
      </c>
      <c r="AJ49" s="304">
        <v>624</v>
      </c>
      <c r="AK49" s="181">
        <f t="shared" si="21"/>
        <v>490062.88461538462</v>
      </c>
      <c r="AL49" s="181">
        <f t="shared" si="10"/>
        <v>490062.88461538462</v>
      </c>
      <c r="AM49" s="38">
        <f t="shared" si="35"/>
        <v>1</v>
      </c>
      <c r="AN49" s="262">
        <f>市区町村別_フレイル区分別該当人数･割合!Q49</f>
        <v>96</v>
      </c>
      <c r="AO49" s="303">
        <v>115634440</v>
      </c>
      <c r="AP49" s="304">
        <v>96</v>
      </c>
      <c r="AQ49" s="181">
        <f t="shared" si="22"/>
        <v>1204525.4166666667</v>
      </c>
      <c r="AR49" s="181">
        <f t="shared" si="12"/>
        <v>1204525.4166666667</v>
      </c>
      <c r="AS49" s="38">
        <f t="shared" si="36"/>
        <v>1</v>
      </c>
      <c r="AT49" s="262">
        <f>市区町村別_フレイル区分別該当人数･割合!S49</f>
        <v>786</v>
      </c>
      <c r="AU49" s="303">
        <v>297714150</v>
      </c>
      <c r="AV49" s="304">
        <v>777</v>
      </c>
      <c r="AW49" s="181">
        <f t="shared" si="23"/>
        <v>378771.18320610689</v>
      </c>
      <c r="AX49" s="181">
        <f t="shared" si="14"/>
        <v>383158.4942084942</v>
      </c>
      <c r="AY49" s="38">
        <f t="shared" si="37"/>
        <v>0.98854961832061072</v>
      </c>
    </row>
    <row r="50" spans="2:51" ht="13.5" customHeight="1">
      <c r="B50" s="170">
        <v>46</v>
      </c>
      <c r="C50" s="171" t="s">
        <v>20</v>
      </c>
      <c r="D50" s="262">
        <f>市区町村別_フレイル区分別該当人数･割合!E50</f>
        <v>311</v>
      </c>
      <c r="E50" s="303">
        <v>226927460</v>
      </c>
      <c r="F50" s="304">
        <v>311</v>
      </c>
      <c r="G50" s="181">
        <f t="shared" si="16"/>
        <v>729670.28938906756</v>
      </c>
      <c r="H50" s="181">
        <f t="shared" si="0"/>
        <v>729670.28938906756</v>
      </c>
      <c r="I50" s="38">
        <f t="shared" si="1"/>
        <v>1</v>
      </c>
      <c r="J50" s="262">
        <f>市区町村別_フレイル区分別該当人数･割合!G50</f>
        <v>2903</v>
      </c>
      <c r="K50" s="303">
        <v>1400510050</v>
      </c>
      <c r="L50" s="304">
        <v>2878</v>
      </c>
      <c r="M50" s="181">
        <f t="shared" si="17"/>
        <v>482435.42886668962</v>
      </c>
      <c r="N50" s="181">
        <f t="shared" si="2"/>
        <v>486626.14662960387</v>
      </c>
      <c r="O50" s="38">
        <f t="shared" si="31"/>
        <v>0.99138821908370656</v>
      </c>
      <c r="P50" s="262">
        <f>市区町村別_フレイル区分別該当人数･割合!I50</f>
        <v>166</v>
      </c>
      <c r="Q50" s="303">
        <v>54704290</v>
      </c>
      <c r="R50" s="304">
        <v>158</v>
      </c>
      <c r="S50" s="181">
        <f t="shared" si="18"/>
        <v>329543.9156626506</v>
      </c>
      <c r="T50" s="181">
        <f t="shared" si="4"/>
        <v>346229.68354430381</v>
      </c>
      <c r="U50" s="38">
        <f t="shared" si="32"/>
        <v>0.95180722891566261</v>
      </c>
      <c r="V50" s="262">
        <f>市区町村別_フレイル区分別該当人数･割合!K50</f>
        <v>329</v>
      </c>
      <c r="W50" s="303">
        <v>66731880</v>
      </c>
      <c r="X50" s="304">
        <v>313</v>
      </c>
      <c r="Y50" s="181">
        <f t="shared" si="19"/>
        <v>202832.46200607903</v>
      </c>
      <c r="Z50" s="181">
        <f t="shared" si="6"/>
        <v>213200.8945686901</v>
      </c>
      <c r="AA50" s="38">
        <f t="shared" si="33"/>
        <v>0.95136778115501519</v>
      </c>
      <c r="AB50" s="262">
        <f>市区町村別_フレイル区分別該当人数･割合!M50</f>
        <v>985</v>
      </c>
      <c r="AC50" s="303">
        <v>596853800</v>
      </c>
      <c r="AD50" s="304">
        <v>985</v>
      </c>
      <c r="AE50" s="181">
        <f t="shared" si="20"/>
        <v>605942.94416243653</v>
      </c>
      <c r="AF50" s="181">
        <f t="shared" si="8"/>
        <v>605942.94416243653</v>
      </c>
      <c r="AG50" s="38">
        <f t="shared" si="34"/>
        <v>1</v>
      </c>
      <c r="AH50" s="262">
        <f>市区町村別_フレイル区分別該当人数･割合!O50</f>
        <v>1408</v>
      </c>
      <c r="AI50" s="303">
        <v>670598570</v>
      </c>
      <c r="AJ50" s="304">
        <v>1408</v>
      </c>
      <c r="AK50" s="181">
        <f t="shared" si="21"/>
        <v>476277.39346590912</v>
      </c>
      <c r="AL50" s="181">
        <f t="shared" si="10"/>
        <v>476277.39346590912</v>
      </c>
      <c r="AM50" s="38">
        <f t="shared" si="35"/>
        <v>1</v>
      </c>
      <c r="AN50" s="262">
        <f>市区町村別_フレイル区分別該当人数･割合!Q50</f>
        <v>174</v>
      </c>
      <c r="AO50" s="303">
        <v>171678210</v>
      </c>
      <c r="AP50" s="304">
        <v>173</v>
      </c>
      <c r="AQ50" s="181">
        <f t="shared" si="22"/>
        <v>986656.37931034481</v>
      </c>
      <c r="AR50" s="181">
        <f t="shared" si="12"/>
        <v>992359.59537572251</v>
      </c>
      <c r="AS50" s="38">
        <f t="shared" si="36"/>
        <v>0.99425287356321834</v>
      </c>
      <c r="AT50" s="262">
        <f>市区町村別_フレイル区分別該当人数･割合!S50</f>
        <v>1386</v>
      </c>
      <c r="AU50" s="303">
        <v>497344030</v>
      </c>
      <c r="AV50" s="304">
        <v>1363</v>
      </c>
      <c r="AW50" s="181">
        <f t="shared" si="23"/>
        <v>358834.07647907647</v>
      </c>
      <c r="AX50" s="181">
        <f t="shared" si="14"/>
        <v>364889.23697725608</v>
      </c>
      <c r="AY50" s="38">
        <f t="shared" si="37"/>
        <v>0.98340548340548339</v>
      </c>
    </row>
    <row r="51" spans="2:51" ht="13.5" customHeight="1">
      <c r="B51" s="170">
        <v>47</v>
      </c>
      <c r="C51" s="171" t="s">
        <v>12</v>
      </c>
      <c r="D51" s="262">
        <f>市区町村別_フレイル区分別該当人数･割合!E51</f>
        <v>470</v>
      </c>
      <c r="E51" s="303">
        <v>332477220</v>
      </c>
      <c r="F51" s="304">
        <v>464</v>
      </c>
      <c r="G51" s="181">
        <f t="shared" si="16"/>
        <v>707398.34042553196</v>
      </c>
      <c r="H51" s="181">
        <f t="shared" si="0"/>
        <v>716545.73275862064</v>
      </c>
      <c r="I51" s="38">
        <f t="shared" si="1"/>
        <v>0.98723404255319147</v>
      </c>
      <c r="J51" s="262">
        <f>市区町村別_フレイル区分別該当人数･割合!G51</f>
        <v>5654</v>
      </c>
      <c r="K51" s="303">
        <v>3035725530</v>
      </c>
      <c r="L51" s="304">
        <v>5585</v>
      </c>
      <c r="M51" s="181">
        <f t="shared" si="17"/>
        <v>536916.4361513973</v>
      </c>
      <c r="N51" s="181">
        <f t="shared" si="2"/>
        <v>543549.7815577439</v>
      </c>
      <c r="O51" s="38">
        <f t="shared" si="31"/>
        <v>0.98779625044216479</v>
      </c>
      <c r="P51" s="262">
        <f>市区町村別_フレイル区分別該当人数･割合!I51</f>
        <v>354</v>
      </c>
      <c r="Q51" s="303">
        <v>95224210</v>
      </c>
      <c r="R51" s="304">
        <v>330</v>
      </c>
      <c r="S51" s="181">
        <f t="shared" si="18"/>
        <v>268994.94350282487</v>
      </c>
      <c r="T51" s="181">
        <f t="shared" si="4"/>
        <v>288558.2121212121</v>
      </c>
      <c r="U51" s="38">
        <f t="shared" si="32"/>
        <v>0.93220338983050843</v>
      </c>
      <c r="V51" s="262">
        <f>市区町村別_フレイル区分別該当人数･割合!K51</f>
        <v>719</v>
      </c>
      <c r="W51" s="303">
        <v>166356560</v>
      </c>
      <c r="X51" s="304">
        <v>675</v>
      </c>
      <c r="Y51" s="181">
        <f t="shared" si="19"/>
        <v>231372.12795549375</v>
      </c>
      <c r="Z51" s="181">
        <f t="shared" si="6"/>
        <v>246454.16296296296</v>
      </c>
      <c r="AA51" s="38">
        <f t="shared" si="33"/>
        <v>0.93880389429763555</v>
      </c>
      <c r="AB51" s="262">
        <f>市区町村別_フレイル区分別該当人数･割合!M51</f>
        <v>1765</v>
      </c>
      <c r="AC51" s="303">
        <v>1187036450</v>
      </c>
      <c r="AD51" s="304">
        <v>1765</v>
      </c>
      <c r="AE51" s="181">
        <f t="shared" si="20"/>
        <v>672541.89801699715</v>
      </c>
      <c r="AF51" s="181">
        <f t="shared" si="8"/>
        <v>672541.89801699715</v>
      </c>
      <c r="AG51" s="38">
        <f t="shared" si="34"/>
        <v>1</v>
      </c>
      <c r="AH51" s="262">
        <f>市区町村別_フレイル区分別該当人数･割合!O51</f>
        <v>2752</v>
      </c>
      <c r="AI51" s="303">
        <v>1550685340</v>
      </c>
      <c r="AJ51" s="304">
        <v>2752</v>
      </c>
      <c r="AK51" s="181">
        <f t="shared" si="21"/>
        <v>563475.77761627908</v>
      </c>
      <c r="AL51" s="181">
        <f t="shared" si="10"/>
        <v>563475.77761627908</v>
      </c>
      <c r="AM51" s="38">
        <f t="shared" si="35"/>
        <v>1</v>
      </c>
      <c r="AN51" s="262">
        <f>市区町村別_フレイル区分別該当人数･割合!Q51</f>
        <v>328</v>
      </c>
      <c r="AO51" s="303">
        <v>403019690</v>
      </c>
      <c r="AP51" s="304">
        <v>327</v>
      </c>
      <c r="AQ51" s="181">
        <f t="shared" si="22"/>
        <v>1228718.5670731708</v>
      </c>
      <c r="AR51" s="181">
        <f t="shared" si="12"/>
        <v>1232476.116207951</v>
      </c>
      <c r="AS51" s="38">
        <f t="shared" si="36"/>
        <v>0.99695121951219512</v>
      </c>
      <c r="AT51" s="262">
        <f>市区町村別_フレイル区分別該当人数･割合!S51</f>
        <v>2860</v>
      </c>
      <c r="AU51" s="303">
        <v>1056806610</v>
      </c>
      <c r="AV51" s="304">
        <v>2800</v>
      </c>
      <c r="AW51" s="181">
        <f t="shared" si="23"/>
        <v>369512.80069930071</v>
      </c>
      <c r="AX51" s="181">
        <f t="shared" si="14"/>
        <v>377430.93214285717</v>
      </c>
      <c r="AY51" s="38">
        <f t="shared" si="37"/>
        <v>0.97902097902097907</v>
      </c>
    </row>
    <row r="52" spans="2:51" ht="13.5" customHeight="1">
      <c r="B52" s="170">
        <v>48</v>
      </c>
      <c r="C52" s="171" t="s">
        <v>21</v>
      </c>
      <c r="D52" s="262">
        <f>市区町村別_フレイル区分別該当人数･割合!E52</f>
        <v>320</v>
      </c>
      <c r="E52" s="303">
        <v>228604790</v>
      </c>
      <c r="F52" s="304">
        <v>318</v>
      </c>
      <c r="G52" s="181">
        <f t="shared" si="16"/>
        <v>714389.96875</v>
      </c>
      <c r="H52" s="181">
        <f t="shared" si="0"/>
        <v>718882.98742138362</v>
      </c>
      <c r="I52" s="38">
        <f t="shared" si="1"/>
        <v>0.99375000000000002</v>
      </c>
      <c r="J52" s="262">
        <f>市区町村別_フレイル区分別該当人数･割合!G52</f>
        <v>3120</v>
      </c>
      <c r="K52" s="303">
        <v>1505584690</v>
      </c>
      <c r="L52" s="304">
        <v>3097</v>
      </c>
      <c r="M52" s="181">
        <f t="shared" si="17"/>
        <v>482559.1955128205</v>
      </c>
      <c r="N52" s="181">
        <f t="shared" si="2"/>
        <v>486142.94155634486</v>
      </c>
      <c r="O52" s="38">
        <f t="shared" si="31"/>
        <v>0.99262820512820515</v>
      </c>
      <c r="P52" s="262">
        <f>市区町村別_フレイル区分別該当人数･割合!I52</f>
        <v>173</v>
      </c>
      <c r="Q52" s="303">
        <v>45872840</v>
      </c>
      <c r="R52" s="304">
        <v>167</v>
      </c>
      <c r="S52" s="181">
        <f t="shared" si="18"/>
        <v>265160.92485549132</v>
      </c>
      <c r="T52" s="181">
        <f t="shared" si="4"/>
        <v>274687.66467065871</v>
      </c>
      <c r="U52" s="38">
        <f t="shared" si="32"/>
        <v>0.96531791907514453</v>
      </c>
      <c r="V52" s="262">
        <f>市区町村別_フレイル区分別該当人数･割合!K52</f>
        <v>415</v>
      </c>
      <c r="W52" s="303">
        <v>125390050</v>
      </c>
      <c r="X52" s="304">
        <v>398</v>
      </c>
      <c r="Y52" s="181">
        <f t="shared" si="19"/>
        <v>302144.69879518071</v>
      </c>
      <c r="Z52" s="181">
        <f t="shared" si="6"/>
        <v>315050.37688442209</v>
      </c>
      <c r="AA52" s="38">
        <f t="shared" si="33"/>
        <v>0.95903614457831321</v>
      </c>
      <c r="AB52" s="262">
        <f>市区町村別_フレイル区分別該当人数･割合!M52</f>
        <v>1002</v>
      </c>
      <c r="AC52" s="303">
        <v>591206050</v>
      </c>
      <c r="AD52" s="304">
        <v>1002</v>
      </c>
      <c r="AE52" s="181">
        <f t="shared" si="20"/>
        <v>590025.99800399202</v>
      </c>
      <c r="AF52" s="181">
        <f t="shared" si="8"/>
        <v>590025.99800399202</v>
      </c>
      <c r="AG52" s="38">
        <f t="shared" si="34"/>
        <v>1</v>
      </c>
      <c r="AH52" s="262">
        <f>市区町村別_フレイル区分別該当人数･割合!O52</f>
        <v>1516</v>
      </c>
      <c r="AI52" s="303">
        <v>731182810</v>
      </c>
      <c r="AJ52" s="304">
        <v>1516</v>
      </c>
      <c r="AK52" s="181">
        <f t="shared" si="21"/>
        <v>482310.56068601582</v>
      </c>
      <c r="AL52" s="181">
        <f t="shared" si="10"/>
        <v>482310.56068601582</v>
      </c>
      <c r="AM52" s="38">
        <f t="shared" si="35"/>
        <v>1</v>
      </c>
      <c r="AN52" s="262">
        <f>市区町村別_フレイル区分別該当人数･割合!Q52</f>
        <v>124</v>
      </c>
      <c r="AO52" s="303">
        <v>148181820</v>
      </c>
      <c r="AP52" s="304">
        <v>124</v>
      </c>
      <c r="AQ52" s="181">
        <f t="shared" si="22"/>
        <v>1195014.6774193549</v>
      </c>
      <c r="AR52" s="181">
        <f t="shared" si="12"/>
        <v>1195014.6774193549</v>
      </c>
      <c r="AS52" s="38">
        <f t="shared" si="36"/>
        <v>1</v>
      </c>
      <c r="AT52" s="262">
        <f>市区町村別_フレイル区分別該当人数･割合!S52</f>
        <v>1584</v>
      </c>
      <c r="AU52" s="303">
        <v>618843100</v>
      </c>
      <c r="AV52" s="304">
        <v>1566</v>
      </c>
      <c r="AW52" s="181">
        <f t="shared" si="23"/>
        <v>390683.77525252523</v>
      </c>
      <c r="AX52" s="181">
        <f t="shared" si="14"/>
        <v>395174.39335887611</v>
      </c>
      <c r="AY52" s="38">
        <f t="shared" si="37"/>
        <v>0.98863636363636365</v>
      </c>
    </row>
    <row r="53" spans="2:51" ht="13.5" customHeight="1">
      <c r="B53" s="170">
        <v>49</v>
      </c>
      <c r="C53" s="171" t="s">
        <v>22</v>
      </c>
      <c r="D53" s="262">
        <f>市区町村別_フレイル区分別該当人数･割合!E53</f>
        <v>171</v>
      </c>
      <c r="E53" s="303">
        <v>120270350</v>
      </c>
      <c r="F53" s="304">
        <v>170</v>
      </c>
      <c r="G53" s="181">
        <f t="shared" si="16"/>
        <v>703335.3801169591</v>
      </c>
      <c r="H53" s="181">
        <f t="shared" si="0"/>
        <v>707472.6470588235</v>
      </c>
      <c r="I53" s="38">
        <f t="shared" si="1"/>
        <v>0.99415204678362568</v>
      </c>
      <c r="J53" s="262">
        <f>市区町村別_フレイル区分別該当人数･割合!G53</f>
        <v>1709</v>
      </c>
      <c r="K53" s="303">
        <v>849004270</v>
      </c>
      <c r="L53" s="304">
        <v>1693</v>
      </c>
      <c r="M53" s="181">
        <f t="shared" si="17"/>
        <v>496784.24224692804</v>
      </c>
      <c r="N53" s="181">
        <f t="shared" si="2"/>
        <v>501479.19078558771</v>
      </c>
      <c r="O53" s="38">
        <f t="shared" si="31"/>
        <v>0.99063779988297251</v>
      </c>
      <c r="P53" s="262">
        <f>市区町村別_フレイル区分別該当人数･割合!I53</f>
        <v>94</v>
      </c>
      <c r="Q53" s="303">
        <v>27150890</v>
      </c>
      <c r="R53" s="304">
        <v>91</v>
      </c>
      <c r="S53" s="181">
        <f t="shared" si="18"/>
        <v>288839.25531914894</v>
      </c>
      <c r="T53" s="181">
        <f t="shared" si="4"/>
        <v>298361.42857142858</v>
      </c>
      <c r="U53" s="38">
        <f t="shared" si="32"/>
        <v>0.96808510638297873</v>
      </c>
      <c r="V53" s="262">
        <f>市区町村別_フレイル区分別該当人数･割合!K53</f>
        <v>187</v>
      </c>
      <c r="W53" s="303">
        <v>44216010</v>
      </c>
      <c r="X53" s="304">
        <v>174</v>
      </c>
      <c r="Y53" s="181">
        <f t="shared" si="19"/>
        <v>236449.25133689839</v>
      </c>
      <c r="Z53" s="181">
        <f t="shared" si="6"/>
        <v>254115</v>
      </c>
      <c r="AA53" s="38">
        <f t="shared" si="33"/>
        <v>0.93048128342245995</v>
      </c>
      <c r="AB53" s="262">
        <f>市区町村別_フレイル区分別該当人数･割合!M53</f>
        <v>606</v>
      </c>
      <c r="AC53" s="303">
        <v>350537660</v>
      </c>
      <c r="AD53" s="304">
        <v>606</v>
      </c>
      <c r="AE53" s="181">
        <f t="shared" si="20"/>
        <v>578444.98349834979</v>
      </c>
      <c r="AF53" s="181">
        <f t="shared" si="8"/>
        <v>578444.98349834979</v>
      </c>
      <c r="AG53" s="38">
        <f t="shared" si="34"/>
        <v>1</v>
      </c>
      <c r="AH53" s="262">
        <f>市区町村別_フレイル区分別該当人数･割合!O53</f>
        <v>814</v>
      </c>
      <c r="AI53" s="303">
        <v>423410910</v>
      </c>
      <c r="AJ53" s="304">
        <v>814</v>
      </c>
      <c r="AK53" s="181">
        <f t="shared" si="21"/>
        <v>520160.82309582311</v>
      </c>
      <c r="AL53" s="181">
        <f t="shared" si="10"/>
        <v>520160.82309582311</v>
      </c>
      <c r="AM53" s="38">
        <f t="shared" si="35"/>
        <v>1</v>
      </c>
      <c r="AN53" s="262">
        <f>市区町村別_フレイル区分別該当人数･割合!Q53</f>
        <v>74</v>
      </c>
      <c r="AO53" s="303">
        <v>97574540</v>
      </c>
      <c r="AP53" s="304">
        <v>74</v>
      </c>
      <c r="AQ53" s="181">
        <f t="shared" si="22"/>
        <v>1318574.8648648649</v>
      </c>
      <c r="AR53" s="181">
        <f t="shared" si="12"/>
        <v>1318574.8648648649</v>
      </c>
      <c r="AS53" s="38">
        <f t="shared" si="36"/>
        <v>1</v>
      </c>
      <c r="AT53" s="262">
        <f>市区町村別_フレイル区分別該当人数･割合!S53</f>
        <v>1064</v>
      </c>
      <c r="AU53" s="303">
        <v>391743970</v>
      </c>
      <c r="AV53" s="304">
        <v>1051</v>
      </c>
      <c r="AW53" s="181">
        <f t="shared" si="23"/>
        <v>368180.42293233081</v>
      </c>
      <c r="AX53" s="181">
        <f t="shared" si="14"/>
        <v>372734.50999048527</v>
      </c>
      <c r="AY53" s="38">
        <f t="shared" si="37"/>
        <v>0.98778195488721809</v>
      </c>
    </row>
    <row r="54" spans="2:51" ht="13.5" customHeight="1">
      <c r="B54" s="170">
        <v>50</v>
      </c>
      <c r="C54" s="171" t="s">
        <v>13</v>
      </c>
      <c r="D54" s="262">
        <f>市区町村別_フレイル区分別該当人数･割合!E54</f>
        <v>214</v>
      </c>
      <c r="E54" s="303">
        <v>141254000</v>
      </c>
      <c r="F54" s="304">
        <v>211</v>
      </c>
      <c r="G54" s="181">
        <f t="shared" si="16"/>
        <v>660065.42056074762</v>
      </c>
      <c r="H54" s="181">
        <f t="shared" si="0"/>
        <v>669450.23696682462</v>
      </c>
      <c r="I54" s="38">
        <f t="shared" si="1"/>
        <v>0.98598130841121501</v>
      </c>
      <c r="J54" s="262">
        <f>市区町村別_フレイル区分別該当人数･割合!G54</f>
        <v>2113</v>
      </c>
      <c r="K54" s="303">
        <v>1117760010</v>
      </c>
      <c r="L54" s="304">
        <v>2090</v>
      </c>
      <c r="M54" s="181">
        <f t="shared" si="17"/>
        <v>528991.95929957402</v>
      </c>
      <c r="N54" s="181">
        <f t="shared" si="2"/>
        <v>534813.4019138756</v>
      </c>
      <c r="O54" s="38">
        <f t="shared" si="31"/>
        <v>0.98911500236630379</v>
      </c>
      <c r="P54" s="262">
        <f>市区町村別_フレイル区分別該当人数･割合!I54</f>
        <v>107</v>
      </c>
      <c r="Q54" s="303">
        <v>32508190</v>
      </c>
      <c r="R54" s="304">
        <v>98</v>
      </c>
      <c r="S54" s="181">
        <f t="shared" si="18"/>
        <v>303814.85981308413</v>
      </c>
      <c r="T54" s="181">
        <f t="shared" si="4"/>
        <v>331716.22448979592</v>
      </c>
      <c r="U54" s="38">
        <f t="shared" si="32"/>
        <v>0.91588785046728971</v>
      </c>
      <c r="V54" s="262">
        <f>市区町村別_フレイル区分別該当人数･割合!K54</f>
        <v>231</v>
      </c>
      <c r="W54" s="303">
        <v>57821860</v>
      </c>
      <c r="X54" s="304">
        <v>217</v>
      </c>
      <c r="Y54" s="181">
        <f t="shared" si="19"/>
        <v>250311.08225108226</v>
      </c>
      <c r="Z54" s="181">
        <f t="shared" si="6"/>
        <v>266460.18433179724</v>
      </c>
      <c r="AA54" s="38">
        <f t="shared" si="33"/>
        <v>0.93939393939393945</v>
      </c>
      <c r="AB54" s="262">
        <f>市区町村別_フレイル区分別該当人数･割合!M54</f>
        <v>717</v>
      </c>
      <c r="AC54" s="303">
        <v>472669920</v>
      </c>
      <c r="AD54" s="304">
        <v>717</v>
      </c>
      <c r="AE54" s="181">
        <f t="shared" si="20"/>
        <v>659232.80334728037</v>
      </c>
      <c r="AF54" s="181">
        <f t="shared" si="8"/>
        <v>659232.80334728037</v>
      </c>
      <c r="AG54" s="38">
        <f t="shared" si="34"/>
        <v>1</v>
      </c>
      <c r="AH54" s="262">
        <f>市区町村別_フレイル区分別該当人数･割合!O54</f>
        <v>1038</v>
      </c>
      <c r="AI54" s="303">
        <v>543454240</v>
      </c>
      <c r="AJ54" s="304">
        <v>1038</v>
      </c>
      <c r="AK54" s="181">
        <f t="shared" si="21"/>
        <v>523558.99807321775</v>
      </c>
      <c r="AL54" s="181">
        <f t="shared" si="10"/>
        <v>523558.99807321775</v>
      </c>
      <c r="AM54" s="38">
        <f t="shared" si="35"/>
        <v>1</v>
      </c>
      <c r="AN54" s="262">
        <f>市区町村別_フレイル区分別該当人数･割合!Q54</f>
        <v>186</v>
      </c>
      <c r="AO54" s="303">
        <v>213202200</v>
      </c>
      <c r="AP54" s="304">
        <v>186</v>
      </c>
      <c r="AQ54" s="181">
        <f t="shared" si="22"/>
        <v>1146248.3870967743</v>
      </c>
      <c r="AR54" s="181">
        <f t="shared" si="12"/>
        <v>1146248.3870967743</v>
      </c>
      <c r="AS54" s="38">
        <f t="shared" si="36"/>
        <v>1</v>
      </c>
      <c r="AT54" s="262">
        <f>市区町村別_フレイル区分別該当人数･割合!S54</f>
        <v>1229</v>
      </c>
      <c r="AU54" s="303">
        <v>461895180</v>
      </c>
      <c r="AV54" s="304">
        <v>1211</v>
      </c>
      <c r="AW54" s="181">
        <f t="shared" si="23"/>
        <v>375830.0895036615</v>
      </c>
      <c r="AX54" s="181">
        <f t="shared" si="14"/>
        <v>381416.33360858797</v>
      </c>
      <c r="AY54" s="38">
        <f t="shared" si="37"/>
        <v>0.98535394629780304</v>
      </c>
    </row>
    <row r="55" spans="2:51" ht="13.5" customHeight="1">
      <c r="B55" s="170">
        <v>51</v>
      </c>
      <c r="C55" s="171" t="s">
        <v>41</v>
      </c>
      <c r="D55" s="262">
        <f>市区町村別_フレイル区分別該当人数･割合!E55</f>
        <v>417</v>
      </c>
      <c r="E55" s="303">
        <v>321850540</v>
      </c>
      <c r="F55" s="304">
        <v>415</v>
      </c>
      <c r="G55" s="181">
        <f t="shared" si="16"/>
        <v>771823.83693045564</v>
      </c>
      <c r="H55" s="181">
        <f t="shared" si="0"/>
        <v>775543.46987951803</v>
      </c>
      <c r="I55" s="38">
        <f t="shared" si="1"/>
        <v>0.99520383693045567</v>
      </c>
      <c r="J55" s="262">
        <f>市区町村別_フレイル区分別該当人数･割合!G55</f>
        <v>4281</v>
      </c>
      <c r="K55" s="303">
        <v>2294053180</v>
      </c>
      <c r="L55" s="304">
        <v>4253</v>
      </c>
      <c r="M55" s="181">
        <f t="shared" si="17"/>
        <v>535868.53071712214</v>
      </c>
      <c r="N55" s="181">
        <f t="shared" si="2"/>
        <v>539396.46837526455</v>
      </c>
      <c r="O55" s="38">
        <f t="shared" si="31"/>
        <v>0.99345947208596119</v>
      </c>
      <c r="P55" s="262">
        <f>市区町村別_フレイル区分別該当人数･割合!I55</f>
        <v>226</v>
      </c>
      <c r="Q55" s="303">
        <v>79101400</v>
      </c>
      <c r="R55" s="304">
        <v>218</v>
      </c>
      <c r="S55" s="181">
        <f t="shared" si="18"/>
        <v>350006.19469026546</v>
      </c>
      <c r="T55" s="181">
        <f t="shared" si="4"/>
        <v>362850.45871559635</v>
      </c>
      <c r="U55" s="38">
        <f t="shared" si="32"/>
        <v>0.96460176991150437</v>
      </c>
      <c r="V55" s="262">
        <f>市区町村別_フレイル区分別該当人数･割合!K55</f>
        <v>519</v>
      </c>
      <c r="W55" s="303">
        <v>154768910</v>
      </c>
      <c r="X55" s="304">
        <v>500</v>
      </c>
      <c r="Y55" s="181">
        <f t="shared" si="19"/>
        <v>298205.99229287088</v>
      </c>
      <c r="Z55" s="181">
        <f t="shared" si="6"/>
        <v>309537.82</v>
      </c>
      <c r="AA55" s="38">
        <f t="shared" si="33"/>
        <v>0.96339113680154143</v>
      </c>
      <c r="AB55" s="262">
        <f>市区町村別_フレイル区分別該当人数･割合!M55</f>
        <v>1471</v>
      </c>
      <c r="AC55" s="303">
        <v>938715050</v>
      </c>
      <c r="AD55" s="304">
        <v>1471</v>
      </c>
      <c r="AE55" s="181">
        <f t="shared" si="20"/>
        <v>638147.55268524808</v>
      </c>
      <c r="AF55" s="181">
        <f t="shared" si="8"/>
        <v>638147.55268524808</v>
      </c>
      <c r="AG55" s="38">
        <f t="shared" si="34"/>
        <v>1</v>
      </c>
      <c r="AH55" s="262">
        <f>市区町村別_フレイル区分別該当人数･割合!O55</f>
        <v>2039</v>
      </c>
      <c r="AI55" s="303">
        <v>1096759700</v>
      </c>
      <c r="AJ55" s="304">
        <v>2039</v>
      </c>
      <c r="AK55" s="181">
        <f t="shared" si="21"/>
        <v>537890.97596861201</v>
      </c>
      <c r="AL55" s="181">
        <f t="shared" si="10"/>
        <v>537890.97596861201</v>
      </c>
      <c r="AM55" s="38">
        <f t="shared" si="35"/>
        <v>1</v>
      </c>
      <c r="AN55" s="262">
        <f>市区町村別_フレイル区分別該当人数･割合!Q55</f>
        <v>181</v>
      </c>
      <c r="AO55" s="303">
        <v>228622100</v>
      </c>
      <c r="AP55" s="304">
        <v>180</v>
      </c>
      <c r="AQ55" s="181">
        <f t="shared" si="22"/>
        <v>1263105.5248618785</v>
      </c>
      <c r="AR55" s="181">
        <f t="shared" si="12"/>
        <v>1270122.7777777778</v>
      </c>
      <c r="AS55" s="38">
        <f t="shared" si="36"/>
        <v>0.99447513812154698</v>
      </c>
      <c r="AT55" s="262">
        <f>市区町村別_フレイル区分別該当人数･割合!S55</f>
        <v>1929</v>
      </c>
      <c r="AU55" s="303">
        <v>787484470</v>
      </c>
      <c r="AV55" s="304">
        <v>1902</v>
      </c>
      <c r="AW55" s="181">
        <f t="shared" si="23"/>
        <v>408234.56194919645</v>
      </c>
      <c r="AX55" s="181">
        <f t="shared" si="14"/>
        <v>414029.6898002103</v>
      </c>
      <c r="AY55" s="38">
        <f t="shared" si="37"/>
        <v>0.98600311041990674</v>
      </c>
    </row>
    <row r="56" spans="2:51" ht="13.5" customHeight="1">
      <c r="B56" s="170">
        <v>52</v>
      </c>
      <c r="C56" s="171" t="s">
        <v>3</v>
      </c>
      <c r="D56" s="262">
        <f>市区町村別_フレイル区分別該当人数･割合!E56</f>
        <v>244</v>
      </c>
      <c r="E56" s="303">
        <v>138155030</v>
      </c>
      <c r="F56" s="304">
        <v>243</v>
      </c>
      <c r="G56" s="181">
        <f t="shared" si="16"/>
        <v>566209.13934426231</v>
      </c>
      <c r="H56" s="181">
        <f t="shared" si="0"/>
        <v>568539.21810699592</v>
      </c>
      <c r="I56" s="38">
        <f t="shared" si="1"/>
        <v>0.99590163934426235</v>
      </c>
      <c r="J56" s="262">
        <f>市区町村別_フレイル区分別該当人数･割合!G56</f>
        <v>2900</v>
      </c>
      <c r="K56" s="303">
        <v>1454363680</v>
      </c>
      <c r="L56" s="304">
        <v>2875</v>
      </c>
      <c r="M56" s="181">
        <f t="shared" si="17"/>
        <v>501504.71724137932</v>
      </c>
      <c r="N56" s="181">
        <f t="shared" si="2"/>
        <v>505865.62782608694</v>
      </c>
      <c r="O56" s="38">
        <f t="shared" si="31"/>
        <v>0.99137931034482762</v>
      </c>
      <c r="P56" s="262">
        <f>市区町村別_フレイル区分別該当人数･割合!I56</f>
        <v>183</v>
      </c>
      <c r="Q56" s="303">
        <v>62706370</v>
      </c>
      <c r="R56" s="304">
        <v>175</v>
      </c>
      <c r="S56" s="181">
        <f t="shared" si="18"/>
        <v>342657.75956284156</v>
      </c>
      <c r="T56" s="181">
        <f t="shared" si="4"/>
        <v>358322.11428571428</v>
      </c>
      <c r="U56" s="38">
        <f t="shared" si="32"/>
        <v>0.95628415300546443</v>
      </c>
      <c r="V56" s="262">
        <f>市区町村別_フレイル区分別該当人数･割合!K56</f>
        <v>380</v>
      </c>
      <c r="W56" s="303">
        <v>100754680</v>
      </c>
      <c r="X56" s="304">
        <v>363</v>
      </c>
      <c r="Y56" s="181">
        <f t="shared" si="19"/>
        <v>265143.89473684208</v>
      </c>
      <c r="Z56" s="181">
        <f t="shared" si="6"/>
        <v>277561.10192837467</v>
      </c>
      <c r="AA56" s="38">
        <f t="shared" si="33"/>
        <v>0.95526315789473681</v>
      </c>
      <c r="AB56" s="262">
        <f>市区町村別_フレイル区分別該当人数･割合!M56</f>
        <v>942</v>
      </c>
      <c r="AC56" s="303">
        <v>611665060</v>
      </c>
      <c r="AD56" s="304">
        <v>942</v>
      </c>
      <c r="AE56" s="181">
        <f t="shared" si="20"/>
        <v>649325.96602972399</v>
      </c>
      <c r="AF56" s="181">
        <f t="shared" si="8"/>
        <v>649325.96602972399</v>
      </c>
      <c r="AG56" s="38">
        <f t="shared" si="34"/>
        <v>1</v>
      </c>
      <c r="AH56" s="262">
        <f>市区町村別_フレイル区分別該当人数･割合!O56</f>
        <v>1381</v>
      </c>
      <c r="AI56" s="303">
        <v>669861660</v>
      </c>
      <c r="AJ56" s="304">
        <v>1381</v>
      </c>
      <c r="AK56" s="181">
        <f t="shared" si="21"/>
        <v>485055.51049963792</v>
      </c>
      <c r="AL56" s="181">
        <f t="shared" si="10"/>
        <v>485055.51049963792</v>
      </c>
      <c r="AM56" s="38">
        <f t="shared" si="35"/>
        <v>1</v>
      </c>
      <c r="AN56" s="262">
        <f>市区町村別_フレイル区分別該当人数･割合!Q56</f>
        <v>95</v>
      </c>
      <c r="AO56" s="303">
        <v>125326340</v>
      </c>
      <c r="AP56" s="304">
        <v>95</v>
      </c>
      <c r="AQ56" s="181">
        <f t="shared" si="22"/>
        <v>1319224.6315789474</v>
      </c>
      <c r="AR56" s="181">
        <f t="shared" si="12"/>
        <v>1319224.6315789474</v>
      </c>
      <c r="AS56" s="38">
        <f t="shared" si="36"/>
        <v>1</v>
      </c>
      <c r="AT56" s="262">
        <f>市区町村別_フレイル区分別該当人数･割合!S56</f>
        <v>1681</v>
      </c>
      <c r="AU56" s="303">
        <v>695753650</v>
      </c>
      <c r="AV56" s="304">
        <v>1649</v>
      </c>
      <c r="AW56" s="181">
        <f t="shared" si="23"/>
        <v>413892.71267102915</v>
      </c>
      <c r="AX56" s="181">
        <f t="shared" si="14"/>
        <v>421924.59066100669</v>
      </c>
      <c r="AY56" s="38">
        <f t="shared" si="37"/>
        <v>0.98096371207614519</v>
      </c>
    </row>
    <row r="57" spans="2:51" ht="13.5" customHeight="1">
      <c r="B57" s="170">
        <v>53</v>
      </c>
      <c r="C57" s="171" t="s">
        <v>18</v>
      </c>
      <c r="D57" s="262">
        <f>市区町村別_フレイル区分別該当人数･割合!E57</f>
        <v>128</v>
      </c>
      <c r="E57" s="303">
        <v>91243600</v>
      </c>
      <c r="F57" s="304">
        <v>126</v>
      </c>
      <c r="G57" s="181">
        <f t="shared" si="16"/>
        <v>712840.625</v>
      </c>
      <c r="H57" s="181">
        <f t="shared" si="0"/>
        <v>724155.5555555555</v>
      </c>
      <c r="I57" s="38">
        <f t="shared" si="1"/>
        <v>0.984375</v>
      </c>
      <c r="J57" s="262">
        <f>市区町村別_フレイル区分別該当人数･割合!G57</f>
        <v>1342</v>
      </c>
      <c r="K57" s="303">
        <v>692545070</v>
      </c>
      <c r="L57" s="304">
        <v>1325</v>
      </c>
      <c r="M57" s="181">
        <f t="shared" si="17"/>
        <v>516054.44858420268</v>
      </c>
      <c r="N57" s="181">
        <f t="shared" si="2"/>
        <v>522675.5245283019</v>
      </c>
      <c r="O57" s="38">
        <f t="shared" si="31"/>
        <v>0.98733233979135615</v>
      </c>
      <c r="P57" s="262">
        <f>市区町村別_フレイル区分別該当人数･割合!I57</f>
        <v>79</v>
      </c>
      <c r="Q57" s="303">
        <v>25030320</v>
      </c>
      <c r="R57" s="304">
        <v>77</v>
      </c>
      <c r="S57" s="181">
        <f t="shared" si="18"/>
        <v>316839.49367088609</v>
      </c>
      <c r="T57" s="181">
        <f t="shared" si="4"/>
        <v>325069.09090909088</v>
      </c>
      <c r="U57" s="38">
        <f t="shared" si="32"/>
        <v>0.97468354430379744</v>
      </c>
      <c r="V57" s="262">
        <f>市区町村別_フレイル区分別該当人数･割合!K57</f>
        <v>127</v>
      </c>
      <c r="W57" s="303">
        <v>24320630</v>
      </c>
      <c r="X57" s="304">
        <v>112</v>
      </c>
      <c r="Y57" s="181">
        <f t="shared" si="19"/>
        <v>191501.02362204724</v>
      </c>
      <c r="Z57" s="181">
        <f t="shared" si="6"/>
        <v>217148.48214285713</v>
      </c>
      <c r="AA57" s="38">
        <f t="shared" si="33"/>
        <v>0.88188976377952755</v>
      </c>
      <c r="AB57" s="262">
        <f>市区町村別_フレイル区分別該当人数･割合!M57</f>
        <v>459</v>
      </c>
      <c r="AC57" s="303">
        <v>265806390</v>
      </c>
      <c r="AD57" s="304">
        <v>459</v>
      </c>
      <c r="AE57" s="181">
        <f t="shared" si="20"/>
        <v>579098.88888888888</v>
      </c>
      <c r="AF57" s="181">
        <f t="shared" si="8"/>
        <v>579098.88888888888</v>
      </c>
      <c r="AG57" s="38">
        <f t="shared" si="34"/>
        <v>1</v>
      </c>
      <c r="AH57" s="262">
        <f>市区町村別_フレイル区分別該当人数･割合!O57</f>
        <v>666</v>
      </c>
      <c r="AI57" s="303">
        <v>366782390</v>
      </c>
      <c r="AJ57" s="304">
        <v>666</v>
      </c>
      <c r="AK57" s="181">
        <f t="shared" si="21"/>
        <v>550724.30930930935</v>
      </c>
      <c r="AL57" s="181">
        <f t="shared" si="10"/>
        <v>550724.30930930935</v>
      </c>
      <c r="AM57" s="38">
        <f t="shared" si="35"/>
        <v>1</v>
      </c>
      <c r="AN57" s="262">
        <f>市区町村別_フレイル区分別該当人数･割合!Q57</f>
        <v>74</v>
      </c>
      <c r="AO57" s="303">
        <v>78289500</v>
      </c>
      <c r="AP57" s="304">
        <v>74</v>
      </c>
      <c r="AQ57" s="181">
        <f t="shared" si="22"/>
        <v>1057966.2162162163</v>
      </c>
      <c r="AR57" s="181">
        <f t="shared" si="12"/>
        <v>1057966.2162162163</v>
      </c>
      <c r="AS57" s="38">
        <f t="shared" si="36"/>
        <v>1</v>
      </c>
      <c r="AT57" s="262">
        <f>市区町村別_フレイル区分別該当人数･割合!S57</f>
        <v>633</v>
      </c>
      <c r="AU57" s="303">
        <v>236913580</v>
      </c>
      <c r="AV57" s="304">
        <v>624</v>
      </c>
      <c r="AW57" s="181">
        <f t="shared" si="23"/>
        <v>374271.05845181673</v>
      </c>
      <c r="AX57" s="181">
        <f t="shared" si="14"/>
        <v>379669.19871794869</v>
      </c>
      <c r="AY57" s="38">
        <f t="shared" si="37"/>
        <v>0.98578199052132698</v>
      </c>
    </row>
    <row r="58" spans="2:51" ht="13.5" customHeight="1">
      <c r="B58" s="170">
        <v>54</v>
      </c>
      <c r="C58" s="171" t="s">
        <v>23</v>
      </c>
      <c r="D58" s="262">
        <f>市区町村別_フレイル区分別該当人数･割合!E58</f>
        <v>326</v>
      </c>
      <c r="E58" s="303">
        <v>275749560</v>
      </c>
      <c r="F58" s="304">
        <v>324</v>
      </c>
      <c r="G58" s="181">
        <f t="shared" si="16"/>
        <v>845857.54601226992</v>
      </c>
      <c r="H58" s="181">
        <f t="shared" si="0"/>
        <v>851078.88888888888</v>
      </c>
      <c r="I58" s="38">
        <f t="shared" si="1"/>
        <v>0.99386503067484666</v>
      </c>
      <c r="J58" s="262">
        <f>市区町村別_フレイル区分別該当人数･割合!G58</f>
        <v>2991</v>
      </c>
      <c r="K58" s="303">
        <v>1566372870</v>
      </c>
      <c r="L58" s="304">
        <v>2962</v>
      </c>
      <c r="M58" s="181">
        <f t="shared" si="17"/>
        <v>523695.37612838513</v>
      </c>
      <c r="N58" s="181">
        <f t="shared" si="2"/>
        <v>528822.71100607701</v>
      </c>
      <c r="O58" s="38">
        <f t="shared" si="31"/>
        <v>0.99030424607154799</v>
      </c>
      <c r="P58" s="262">
        <f>市区町村別_フレイル区分別該当人数･割合!I58</f>
        <v>154</v>
      </c>
      <c r="Q58" s="303">
        <v>44759580</v>
      </c>
      <c r="R58" s="304">
        <v>148</v>
      </c>
      <c r="S58" s="181">
        <f t="shared" si="18"/>
        <v>290646.62337662338</v>
      </c>
      <c r="T58" s="181">
        <f t="shared" si="4"/>
        <v>302429.59459459462</v>
      </c>
      <c r="U58" s="38">
        <f t="shared" si="32"/>
        <v>0.96103896103896103</v>
      </c>
      <c r="V58" s="262">
        <f>市区町村別_フレイル区分別該当人数･割合!K58</f>
        <v>352</v>
      </c>
      <c r="W58" s="303">
        <v>78728370</v>
      </c>
      <c r="X58" s="304">
        <v>329</v>
      </c>
      <c r="Y58" s="181">
        <f t="shared" si="19"/>
        <v>223660.14204545456</v>
      </c>
      <c r="Z58" s="181">
        <f t="shared" si="6"/>
        <v>239295.95744680852</v>
      </c>
      <c r="AA58" s="38">
        <f t="shared" si="33"/>
        <v>0.93465909090909094</v>
      </c>
      <c r="AB58" s="262">
        <f>市区町村別_フレイル区分別該当人数･割合!M58</f>
        <v>1000</v>
      </c>
      <c r="AC58" s="303">
        <v>627456030</v>
      </c>
      <c r="AD58" s="304">
        <v>1000</v>
      </c>
      <c r="AE58" s="181">
        <f t="shared" si="20"/>
        <v>627456.03</v>
      </c>
      <c r="AF58" s="181">
        <f t="shared" si="8"/>
        <v>627456.03</v>
      </c>
      <c r="AG58" s="38">
        <f t="shared" si="34"/>
        <v>1</v>
      </c>
      <c r="AH58" s="262">
        <f>市区町村別_フレイル区分別該当人数･割合!O58</f>
        <v>1448</v>
      </c>
      <c r="AI58" s="303">
        <v>794303720</v>
      </c>
      <c r="AJ58" s="304">
        <v>1448</v>
      </c>
      <c r="AK58" s="181">
        <f t="shared" si="21"/>
        <v>548552.29281767958</v>
      </c>
      <c r="AL58" s="181">
        <f t="shared" si="10"/>
        <v>548552.29281767958</v>
      </c>
      <c r="AM58" s="38">
        <f t="shared" si="35"/>
        <v>1</v>
      </c>
      <c r="AN58" s="262">
        <f>市区町村別_フレイル区分別該当人数･割合!Q58</f>
        <v>167</v>
      </c>
      <c r="AO58" s="303">
        <v>183591060</v>
      </c>
      <c r="AP58" s="304">
        <v>167</v>
      </c>
      <c r="AQ58" s="181">
        <f t="shared" si="22"/>
        <v>1099347.6646706588</v>
      </c>
      <c r="AR58" s="181">
        <f t="shared" si="12"/>
        <v>1099347.6646706588</v>
      </c>
      <c r="AS58" s="38">
        <f t="shared" si="36"/>
        <v>1</v>
      </c>
      <c r="AT58" s="262">
        <f>市区町村別_フレイル区分別該当人数･割合!S58</f>
        <v>1537</v>
      </c>
      <c r="AU58" s="303">
        <v>622770450</v>
      </c>
      <c r="AV58" s="304">
        <v>1500</v>
      </c>
      <c r="AW58" s="181">
        <f t="shared" si="23"/>
        <v>405185.71893298632</v>
      </c>
      <c r="AX58" s="181">
        <f t="shared" si="14"/>
        <v>415180.3</v>
      </c>
      <c r="AY58" s="38">
        <f t="shared" si="37"/>
        <v>0.97592713077423554</v>
      </c>
    </row>
    <row r="59" spans="2:51" ht="13.5" customHeight="1">
      <c r="B59" s="170">
        <v>55</v>
      </c>
      <c r="C59" s="171" t="s">
        <v>14</v>
      </c>
      <c r="D59" s="262">
        <f>市区町村別_フレイル区分別該当人数･割合!E59</f>
        <v>282</v>
      </c>
      <c r="E59" s="303">
        <v>169238930</v>
      </c>
      <c r="F59" s="304">
        <v>281</v>
      </c>
      <c r="G59" s="181">
        <f t="shared" si="16"/>
        <v>600138.04964539013</v>
      </c>
      <c r="H59" s="181">
        <f t="shared" si="0"/>
        <v>602273.77224199288</v>
      </c>
      <c r="I59" s="38">
        <f t="shared" si="1"/>
        <v>0.99645390070921991</v>
      </c>
      <c r="J59" s="262">
        <f>市区町村別_フレイル区分別該当人数･割合!G59</f>
        <v>2771</v>
      </c>
      <c r="K59" s="303">
        <v>1404564990</v>
      </c>
      <c r="L59" s="304">
        <v>2752</v>
      </c>
      <c r="M59" s="181">
        <f t="shared" si="17"/>
        <v>506880.18404907978</v>
      </c>
      <c r="N59" s="181">
        <f t="shared" si="2"/>
        <v>510379.72020348837</v>
      </c>
      <c r="O59" s="38">
        <f t="shared" si="31"/>
        <v>0.99314326957776977</v>
      </c>
      <c r="P59" s="262">
        <f>市区町村別_フレイル区分別該当人数･割合!I59</f>
        <v>144</v>
      </c>
      <c r="Q59" s="303">
        <v>24905510</v>
      </c>
      <c r="R59" s="304">
        <v>137</v>
      </c>
      <c r="S59" s="181">
        <f t="shared" si="18"/>
        <v>172954.93055555556</v>
      </c>
      <c r="T59" s="181">
        <f t="shared" si="4"/>
        <v>181792.04379562044</v>
      </c>
      <c r="U59" s="38">
        <f t="shared" si="32"/>
        <v>0.95138888888888884</v>
      </c>
      <c r="V59" s="262">
        <f>市区町村別_フレイル区分別該当人数･割合!K59</f>
        <v>271</v>
      </c>
      <c r="W59" s="303">
        <v>61666490</v>
      </c>
      <c r="X59" s="304">
        <v>259</v>
      </c>
      <c r="Y59" s="181">
        <f t="shared" si="19"/>
        <v>227551.62361623617</v>
      </c>
      <c r="Z59" s="181">
        <f t="shared" si="6"/>
        <v>238094.55598455598</v>
      </c>
      <c r="AA59" s="38">
        <f t="shared" si="33"/>
        <v>0.955719557195572</v>
      </c>
      <c r="AB59" s="262">
        <f>市区町村別_フレイル区分別該当人数･割合!M59</f>
        <v>938</v>
      </c>
      <c r="AC59" s="303">
        <v>578991620</v>
      </c>
      <c r="AD59" s="304">
        <v>938</v>
      </c>
      <c r="AE59" s="181">
        <f t="shared" si="20"/>
        <v>617261.85501066095</v>
      </c>
      <c r="AF59" s="181">
        <f t="shared" si="8"/>
        <v>617261.85501066095</v>
      </c>
      <c r="AG59" s="38">
        <f t="shared" si="34"/>
        <v>1</v>
      </c>
      <c r="AH59" s="262">
        <f>市区町村別_フレイル区分別該当人数･割合!O59</f>
        <v>1392</v>
      </c>
      <c r="AI59" s="303">
        <v>718421980</v>
      </c>
      <c r="AJ59" s="304">
        <v>1392</v>
      </c>
      <c r="AK59" s="181">
        <f t="shared" si="21"/>
        <v>516107.74425287358</v>
      </c>
      <c r="AL59" s="181">
        <f t="shared" si="10"/>
        <v>516107.74425287358</v>
      </c>
      <c r="AM59" s="38">
        <f t="shared" si="35"/>
        <v>1</v>
      </c>
      <c r="AN59" s="262">
        <f>市区町村別_フレイル区分別該当人数･割合!Q59</f>
        <v>185</v>
      </c>
      <c r="AO59" s="303">
        <v>191486770</v>
      </c>
      <c r="AP59" s="304">
        <v>185</v>
      </c>
      <c r="AQ59" s="181">
        <f t="shared" si="22"/>
        <v>1035063.6216216217</v>
      </c>
      <c r="AR59" s="181">
        <f t="shared" si="12"/>
        <v>1035063.6216216217</v>
      </c>
      <c r="AS59" s="38">
        <f t="shared" si="36"/>
        <v>1</v>
      </c>
      <c r="AT59" s="262">
        <f>市区町村別_フレイル区分別該当人数･割合!S59</f>
        <v>1193</v>
      </c>
      <c r="AU59" s="303">
        <v>477133210</v>
      </c>
      <c r="AV59" s="304">
        <v>1180</v>
      </c>
      <c r="AW59" s="181">
        <f t="shared" si="23"/>
        <v>399944.01508801343</v>
      </c>
      <c r="AX59" s="181">
        <f t="shared" si="14"/>
        <v>404350.17796610168</v>
      </c>
      <c r="AY59" s="38">
        <f t="shared" si="37"/>
        <v>0.98910310142497904</v>
      </c>
    </row>
    <row r="60" spans="2:51" ht="13.5" customHeight="1">
      <c r="B60" s="170">
        <v>56</v>
      </c>
      <c r="C60" s="171" t="s">
        <v>8</v>
      </c>
      <c r="D60" s="262">
        <f>市区町村別_フレイル区分別該当人数･割合!E60</f>
        <v>87</v>
      </c>
      <c r="E60" s="303">
        <v>44407320</v>
      </c>
      <c r="F60" s="304">
        <v>86</v>
      </c>
      <c r="G60" s="181">
        <f t="shared" si="16"/>
        <v>510428.96551724139</v>
      </c>
      <c r="H60" s="181">
        <f t="shared" si="0"/>
        <v>516364.18604651163</v>
      </c>
      <c r="I60" s="38">
        <f t="shared" si="1"/>
        <v>0.9885057471264368</v>
      </c>
      <c r="J60" s="262">
        <f>市区町村別_フレイル区分別該当人数･割合!G60</f>
        <v>1127</v>
      </c>
      <c r="K60" s="303">
        <v>561825510</v>
      </c>
      <c r="L60" s="304">
        <v>1101</v>
      </c>
      <c r="M60" s="181">
        <f t="shared" si="17"/>
        <v>498514.20585625555</v>
      </c>
      <c r="N60" s="181">
        <f t="shared" si="2"/>
        <v>510286.56675749319</v>
      </c>
      <c r="O60" s="38">
        <f t="shared" si="31"/>
        <v>0.97692990239574096</v>
      </c>
      <c r="P60" s="262">
        <f>市区町村別_フレイル区分別該当人数･割合!I60</f>
        <v>81</v>
      </c>
      <c r="Q60" s="303">
        <v>19619870</v>
      </c>
      <c r="R60" s="304">
        <v>71</v>
      </c>
      <c r="S60" s="181">
        <f t="shared" si="18"/>
        <v>242220.61728395062</v>
      </c>
      <c r="T60" s="181">
        <f t="shared" si="4"/>
        <v>276336.19718309859</v>
      </c>
      <c r="U60" s="38">
        <f t="shared" si="32"/>
        <v>0.87654320987654322</v>
      </c>
      <c r="V60" s="262">
        <f>市区町村別_フレイル区分別該当人数･割合!K60</f>
        <v>157</v>
      </c>
      <c r="W60" s="303">
        <v>32741280</v>
      </c>
      <c r="X60" s="304">
        <v>141</v>
      </c>
      <c r="Y60" s="181">
        <f t="shared" si="19"/>
        <v>208543.18471337578</v>
      </c>
      <c r="Z60" s="181">
        <f t="shared" si="6"/>
        <v>232207.6595744681</v>
      </c>
      <c r="AA60" s="38">
        <f t="shared" si="33"/>
        <v>0.89808917197452232</v>
      </c>
      <c r="AB60" s="262">
        <f>市区町村別_フレイル区分別該当人数･割合!M60</f>
        <v>351</v>
      </c>
      <c r="AC60" s="303">
        <v>211139610</v>
      </c>
      <c r="AD60" s="304">
        <v>351</v>
      </c>
      <c r="AE60" s="181">
        <f t="shared" si="20"/>
        <v>601537.35042735038</v>
      </c>
      <c r="AF60" s="181">
        <f t="shared" si="8"/>
        <v>601537.35042735038</v>
      </c>
      <c r="AG60" s="38">
        <f t="shared" si="34"/>
        <v>1</v>
      </c>
      <c r="AH60" s="262">
        <f>市区町村別_フレイル区分別該当人数･割合!O60</f>
        <v>536</v>
      </c>
      <c r="AI60" s="303">
        <v>297993300</v>
      </c>
      <c r="AJ60" s="304">
        <v>536</v>
      </c>
      <c r="AK60" s="181">
        <f t="shared" si="21"/>
        <v>555957.64925373136</v>
      </c>
      <c r="AL60" s="181">
        <f t="shared" si="10"/>
        <v>555957.64925373136</v>
      </c>
      <c r="AM60" s="38">
        <f t="shared" si="35"/>
        <v>1</v>
      </c>
      <c r="AN60" s="262">
        <f>市区町村別_フレイル区分別該当人数･割合!Q60</f>
        <v>22</v>
      </c>
      <c r="AO60" s="303">
        <v>34849000</v>
      </c>
      <c r="AP60" s="304">
        <v>22</v>
      </c>
      <c r="AQ60" s="181">
        <f t="shared" si="22"/>
        <v>1584045.4545454546</v>
      </c>
      <c r="AR60" s="181">
        <f t="shared" si="12"/>
        <v>1584045.4545454546</v>
      </c>
      <c r="AS60" s="38">
        <f t="shared" si="36"/>
        <v>1</v>
      </c>
      <c r="AT60" s="262">
        <f>市区町村別_フレイル区分別該当人数･割合!S60</f>
        <v>610</v>
      </c>
      <c r="AU60" s="303">
        <v>210030240</v>
      </c>
      <c r="AV60" s="304">
        <v>593</v>
      </c>
      <c r="AW60" s="181">
        <f t="shared" si="23"/>
        <v>344311.86885245901</v>
      </c>
      <c r="AX60" s="181">
        <f t="shared" si="14"/>
        <v>354182.52951096121</v>
      </c>
      <c r="AY60" s="38">
        <f t="shared" si="37"/>
        <v>0.97213114754098362</v>
      </c>
    </row>
    <row r="61" spans="2:51" ht="13.5" customHeight="1">
      <c r="B61" s="170">
        <v>57</v>
      </c>
      <c r="C61" s="171" t="s">
        <v>42</v>
      </c>
      <c r="D61" s="262">
        <f>市区町村別_フレイル区分別該当人数･割合!E61</f>
        <v>51</v>
      </c>
      <c r="E61" s="303">
        <v>32835170</v>
      </c>
      <c r="F61" s="304">
        <v>51</v>
      </c>
      <c r="G61" s="181">
        <f t="shared" si="16"/>
        <v>643826.86274509807</v>
      </c>
      <c r="H61" s="181">
        <f t="shared" si="0"/>
        <v>643826.86274509807</v>
      </c>
      <c r="I61" s="38">
        <f t="shared" si="1"/>
        <v>1</v>
      </c>
      <c r="J61" s="262">
        <f>市区町村別_フレイル区分別該当人数･割合!G61</f>
        <v>767</v>
      </c>
      <c r="K61" s="303">
        <v>384529470</v>
      </c>
      <c r="L61" s="304">
        <v>753</v>
      </c>
      <c r="M61" s="181">
        <f t="shared" si="17"/>
        <v>501342.20338983048</v>
      </c>
      <c r="N61" s="181">
        <f t="shared" si="2"/>
        <v>510663.30677290837</v>
      </c>
      <c r="O61" s="38">
        <f t="shared" si="31"/>
        <v>0.98174706649282917</v>
      </c>
      <c r="P61" s="262">
        <f>市区町村別_フレイル区分別該当人数･割合!I61</f>
        <v>44</v>
      </c>
      <c r="Q61" s="303">
        <v>10036650</v>
      </c>
      <c r="R61" s="304">
        <v>39</v>
      </c>
      <c r="S61" s="181">
        <f t="shared" si="18"/>
        <v>228105.68181818182</v>
      </c>
      <c r="T61" s="181">
        <f t="shared" si="4"/>
        <v>257350</v>
      </c>
      <c r="U61" s="38">
        <f t="shared" si="32"/>
        <v>0.88636363636363635</v>
      </c>
      <c r="V61" s="262">
        <f>市区町村別_フレイル区分別該当人数･割合!K61</f>
        <v>102</v>
      </c>
      <c r="W61" s="303">
        <v>35085350</v>
      </c>
      <c r="X61" s="304">
        <v>93</v>
      </c>
      <c r="Y61" s="181">
        <f t="shared" si="19"/>
        <v>343974.01960784313</v>
      </c>
      <c r="Z61" s="181">
        <f t="shared" si="6"/>
        <v>377261.82795698923</v>
      </c>
      <c r="AA61" s="38">
        <f t="shared" si="33"/>
        <v>0.91176470588235292</v>
      </c>
      <c r="AB61" s="262">
        <f>市区町村別_フレイル区分別該当人数･割合!M61</f>
        <v>191</v>
      </c>
      <c r="AC61" s="303">
        <v>101660880</v>
      </c>
      <c r="AD61" s="304">
        <v>191</v>
      </c>
      <c r="AE61" s="181">
        <f t="shared" si="20"/>
        <v>532255.91623036645</v>
      </c>
      <c r="AF61" s="181">
        <f t="shared" si="8"/>
        <v>532255.91623036645</v>
      </c>
      <c r="AG61" s="38">
        <f t="shared" si="34"/>
        <v>1</v>
      </c>
      <c r="AH61" s="262">
        <f>市区町村別_フレイル区分別該当人数･割合!O61</f>
        <v>425</v>
      </c>
      <c r="AI61" s="303">
        <v>230004060</v>
      </c>
      <c r="AJ61" s="304">
        <v>425</v>
      </c>
      <c r="AK61" s="181">
        <f t="shared" si="21"/>
        <v>541186.02352941176</v>
      </c>
      <c r="AL61" s="181">
        <f t="shared" si="10"/>
        <v>541186.02352941176</v>
      </c>
      <c r="AM61" s="38">
        <f t="shared" si="35"/>
        <v>1</v>
      </c>
      <c r="AN61" s="262">
        <f>市区町村別_フレイル区分別該当人数･割合!Q61</f>
        <v>21</v>
      </c>
      <c r="AO61" s="303">
        <v>32323380</v>
      </c>
      <c r="AP61" s="304">
        <v>21</v>
      </c>
      <c r="AQ61" s="181">
        <f t="shared" si="22"/>
        <v>1539208.5714285714</v>
      </c>
      <c r="AR61" s="181">
        <f t="shared" si="12"/>
        <v>1539208.5714285714</v>
      </c>
      <c r="AS61" s="38">
        <f t="shared" si="36"/>
        <v>1</v>
      </c>
      <c r="AT61" s="262">
        <f>市区町村別_フレイル区分別該当人数･割合!S61</f>
        <v>686</v>
      </c>
      <c r="AU61" s="303">
        <v>308016510</v>
      </c>
      <c r="AV61" s="304">
        <v>671</v>
      </c>
      <c r="AW61" s="181">
        <f t="shared" si="23"/>
        <v>449003.65889212827</v>
      </c>
      <c r="AX61" s="181">
        <f t="shared" si="14"/>
        <v>459040.99850968702</v>
      </c>
      <c r="AY61" s="38">
        <f t="shared" si="37"/>
        <v>0.97813411078717205</v>
      </c>
    </row>
    <row r="62" spans="2:51" ht="13.5" customHeight="1">
      <c r="B62" s="170">
        <v>58</v>
      </c>
      <c r="C62" s="171" t="s">
        <v>24</v>
      </c>
      <c r="D62" s="262">
        <f>市区町村別_フレイル区分別該当人数･割合!E62</f>
        <v>245</v>
      </c>
      <c r="E62" s="303">
        <v>181239810</v>
      </c>
      <c r="F62" s="304">
        <v>244</v>
      </c>
      <c r="G62" s="181">
        <f t="shared" si="16"/>
        <v>739754.32653061219</v>
      </c>
      <c r="H62" s="181">
        <f t="shared" si="0"/>
        <v>742786.10655737703</v>
      </c>
      <c r="I62" s="38">
        <f t="shared" si="1"/>
        <v>0.99591836734693873</v>
      </c>
      <c r="J62" s="262">
        <f>市区町村別_フレイル区分別該当人数･割合!G62</f>
        <v>2108</v>
      </c>
      <c r="K62" s="303">
        <v>1123371370</v>
      </c>
      <c r="L62" s="304">
        <v>2088</v>
      </c>
      <c r="M62" s="181">
        <f t="shared" si="17"/>
        <v>532908.61954459199</v>
      </c>
      <c r="N62" s="181">
        <f t="shared" si="2"/>
        <v>538013.10823754792</v>
      </c>
      <c r="O62" s="38">
        <f t="shared" si="31"/>
        <v>0.99051233396584437</v>
      </c>
      <c r="P62" s="262">
        <f>市区町村別_フレイル区分別該当人数･割合!I62</f>
        <v>109</v>
      </c>
      <c r="Q62" s="303">
        <v>30029030</v>
      </c>
      <c r="R62" s="304">
        <v>104</v>
      </c>
      <c r="S62" s="181">
        <f t="shared" si="18"/>
        <v>275495.68807339447</v>
      </c>
      <c r="T62" s="181">
        <f t="shared" si="4"/>
        <v>288740.67307692306</v>
      </c>
      <c r="U62" s="38">
        <f t="shared" si="32"/>
        <v>0.95412844036697253</v>
      </c>
      <c r="V62" s="262">
        <f>市区町村別_フレイル区分別該当人数･割合!K62</f>
        <v>208</v>
      </c>
      <c r="W62" s="303">
        <v>59368620</v>
      </c>
      <c r="X62" s="304">
        <v>193</v>
      </c>
      <c r="Y62" s="181">
        <f t="shared" si="19"/>
        <v>285426.05769230769</v>
      </c>
      <c r="Z62" s="181">
        <f t="shared" si="6"/>
        <v>307609.43005181348</v>
      </c>
      <c r="AA62" s="38">
        <f t="shared" si="33"/>
        <v>0.92788461538461542</v>
      </c>
      <c r="AB62" s="262">
        <f>市区町村別_フレイル区分別該当人数･割合!M62</f>
        <v>698</v>
      </c>
      <c r="AC62" s="303">
        <v>457771210</v>
      </c>
      <c r="AD62" s="304">
        <v>698</v>
      </c>
      <c r="AE62" s="181">
        <f t="shared" si="20"/>
        <v>655832.67908309458</v>
      </c>
      <c r="AF62" s="181">
        <f t="shared" si="8"/>
        <v>655832.67908309458</v>
      </c>
      <c r="AG62" s="38">
        <f t="shared" si="34"/>
        <v>1</v>
      </c>
      <c r="AH62" s="262">
        <f>市区町村別_フレイル区分別該当人数･割合!O62</f>
        <v>1081</v>
      </c>
      <c r="AI62" s="303">
        <v>562408970</v>
      </c>
      <c r="AJ62" s="304">
        <v>1081</v>
      </c>
      <c r="AK62" s="181">
        <f t="shared" si="21"/>
        <v>520267.31729879742</v>
      </c>
      <c r="AL62" s="181">
        <f t="shared" si="10"/>
        <v>520267.31729879742</v>
      </c>
      <c r="AM62" s="38">
        <f t="shared" si="35"/>
        <v>1</v>
      </c>
      <c r="AN62" s="262">
        <f>市区町村別_フレイル区分別該当人数･割合!Q62</f>
        <v>104</v>
      </c>
      <c r="AO62" s="303">
        <v>164902330</v>
      </c>
      <c r="AP62" s="304">
        <v>104</v>
      </c>
      <c r="AQ62" s="181">
        <f t="shared" si="22"/>
        <v>1585599.326923077</v>
      </c>
      <c r="AR62" s="181">
        <f t="shared" si="12"/>
        <v>1585599.326923077</v>
      </c>
      <c r="AS62" s="38">
        <f t="shared" si="36"/>
        <v>1</v>
      </c>
      <c r="AT62" s="262">
        <f>市区町村別_フレイル区分別該当人数･割合!S62</f>
        <v>1006</v>
      </c>
      <c r="AU62" s="303">
        <v>397495580</v>
      </c>
      <c r="AV62" s="304">
        <v>985</v>
      </c>
      <c r="AW62" s="181">
        <f t="shared" si="23"/>
        <v>395124.83101391653</v>
      </c>
      <c r="AX62" s="181">
        <f t="shared" si="14"/>
        <v>403548.81218274112</v>
      </c>
      <c r="AY62" s="38">
        <f t="shared" si="37"/>
        <v>0.97912524850894633</v>
      </c>
    </row>
    <row r="63" spans="2:51" ht="13.5" customHeight="1">
      <c r="B63" s="170">
        <v>59</v>
      </c>
      <c r="C63" s="171" t="s">
        <v>19</v>
      </c>
      <c r="D63" s="262">
        <f>市区町村別_フレイル区分別該当人数･割合!E63</f>
        <v>769</v>
      </c>
      <c r="E63" s="303">
        <v>579758310</v>
      </c>
      <c r="F63" s="304">
        <v>761</v>
      </c>
      <c r="G63" s="181">
        <f t="shared" si="16"/>
        <v>753911.97659297788</v>
      </c>
      <c r="H63" s="181">
        <f t="shared" si="0"/>
        <v>761837.46386333776</v>
      </c>
      <c r="I63" s="38">
        <f t="shared" si="1"/>
        <v>0.98959687906371907</v>
      </c>
      <c r="J63" s="262">
        <f>市区町村別_フレイル区分別該当人数･割合!G63</f>
        <v>7940</v>
      </c>
      <c r="K63" s="303">
        <v>4057387920</v>
      </c>
      <c r="L63" s="304">
        <v>7859</v>
      </c>
      <c r="M63" s="181">
        <f t="shared" si="17"/>
        <v>511006.03526448365</v>
      </c>
      <c r="N63" s="181">
        <f t="shared" si="2"/>
        <v>516272.79806591169</v>
      </c>
      <c r="O63" s="38">
        <f t="shared" si="31"/>
        <v>0.98979848866498743</v>
      </c>
      <c r="P63" s="262">
        <f>市区町村別_フレイル区分別該当人数･割合!I63</f>
        <v>476</v>
      </c>
      <c r="Q63" s="303">
        <v>130687130</v>
      </c>
      <c r="R63" s="304">
        <v>447</v>
      </c>
      <c r="S63" s="181">
        <f t="shared" si="18"/>
        <v>274552.79411764705</v>
      </c>
      <c r="T63" s="181">
        <f t="shared" si="4"/>
        <v>292364.94407158834</v>
      </c>
      <c r="U63" s="38">
        <f t="shared" si="32"/>
        <v>0.93907563025210083</v>
      </c>
      <c r="V63" s="262">
        <f>市区町村別_フレイル区分別該当人数･割合!K63</f>
        <v>889</v>
      </c>
      <c r="W63" s="303">
        <v>195202970</v>
      </c>
      <c r="X63" s="304">
        <v>837</v>
      </c>
      <c r="Y63" s="181">
        <f t="shared" si="19"/>
        <v>219575.89426321711</v>
      </c>
      <c r="Z63" s="181">
        <f t="shared" si="6"/>
        <v>233217.40740740742</v>
      </c>
      <c r="AA63" s="38">
        <f t="shared" si="33"/>
        <v>0.94150731158605172</v>
      </c>
      <c r="AB63" s="262">
        <f>市区町村別_フレイル区分別該当人数･割合!M63</f>
        <v>2726</v>
      </c>
      <c r="AC63" s="303">
        <v>1688702630</v>
      </c>
      <c r="AD63" s="304">
        <v>2726</v>
      </c>
      <c r="AE63" s="181">
        <f t="shared" si="20"/>
        <v>619480.05502567859</v>
      </c>
      <c r="AF63" s="181">
        <f t="shared" si="8"/>
        <v>619480.05502567859</v>
      </c>
      <c r="AG63" s="38">
        <f t="shared" si="34"/>
        <v>1</v>
      </c>
      <c r="AH63" s="262">
        <f>市区町村別_フレイル区分別該当人数･割合!O63</f>
        <v>3802</v>
      </c>
      <c r="AI63" s="303">
        <v>2023774220</v>
      </c>
      <c r="AJ63" s="304">
        <v>3802</v>
      </c>
      <c r="AK63" s="181">
        <f t="shared" si="21"/>
        <v>532292.00946870074</v>
      </c>
      <c r="AL63" s="181">
        <f t="shared" si="10"/>
        <v>532292.00946870074</v>
      </c>
      <c r="AM63" s="38">
        <f t="shared" si="35"/>
        <v>1</v>
      </c>
      <c r="AN63" s="262">
        <f>市区町村別_フレイル区分別該当人数･割合!Q63</f>
        <v>395</v>
      </c>
      <c r="AO63" s="303">
        <v>410319680</v>
      </c>
      <c r="AP63" s="304">
        <v>395</v>
      </c>
      <c r="AQ63" s="181">
        <f t="shared" si="22"/>
        <v>1038784</v>
      </c>
      <c r="AR63" s="181">
        <f t="shared" si="12"/>
        <v>1038784</v>
      </c>
      <c r="AS63" s="38">
        <f t="shared" si="36"/>
        <v>1</v>
      </c>
      <c r="AT63" s="262">
        <f>市区町村別_フレイル区分別該当人数･割合!S63</f>
        <v>3717</v>
      </c>
      <c r="AU63" s="303">
        <v>1484590160</v>
      </c>
      <c r="AV63" s="304">
        <v>3653</v>
      </c>
      <c r="AW63" s="181">
        <f t="shared" si="23"/>
        <v>399405.47753564705</v>
      </c>
      <c r="AX63" s="181">
        <f t="shared" si="14"/>
        <v>406403.0002737476</v>
      </c>
      <c r="AY63" s="38">
        <f t="shared" si="37"/>
        <v>0.98278181329028791</v>
      </c>
    </row>
    <row r="64" spans="2:51" ht="13.5" customHeight="1">
      <c r="B64" s="169">
        <v>60</v>
      </c>
      <c r="C64" s="172" t="s">
        <v>43</v>
      </c>
      <c r="D64" s="264">
        <f>市区町村別_フレイル区分別該当人数･割合!E64</f>
        <v>64</v>
      </c>
      <c r="E64" s="305">
        <v>39298900</v>
      </c>
      <c r="F64" s="304">
        <v>63</v>
      </c>
      <c r="G64" s="188">
        <f t="shared" si="16"/>
        <v>614045.3125</v>
      </c>
      <c r="H64" s="188">
        <f t="shared" si="0"/>
        <v>623792.06349206355</v>
      </c>
      <c r="I64" s="63">
        <f t="shared" si="1"/>
        <v>0.984375</v>
      </c>
      <c r="J64" s="264">
        <f>市区町村別_フレイル区分別該当人数･割合!G64</f>
        <v>727</v>
      </c>
      <c r="K64" s="305">
        <v>335921970</v>
      </c>
      <c r="L64" s="304">
        <v>721</v>
      </c>
      <c r="M64" s="188">
        <f t="shared" si="17"/>
        <v>462065.98349381017</v>
      </c>
      <c r="N64" s="188">
        <f t="shared" si="2"/>
        <v>465911.19278779475</v>
      </c>
      <c r="O64" s="63">
        <f t="shared" si="31"/>
        <v>0.99174690508940855</v>
      </c>
      <c r="P64" s="264">
        <f>市区町村別_フレイル区分別該当人数･割合!I64</f>
        <v>51</v>
      </c>
      <c r="Q64" s="305">
        <v>18212400</v>
      </c>
      <c r="R64" s="304">
        <v>49</v>
      </c>
      <c r="S64" s="188">
        <f t="shared" si="18"/>
        <v>357105.8823529412</v>
      </c>
      <c r="T64" s="188">
        <f t="shared" si="4"/>
        <v>371681.63265306124</v>
      </c>
      <c r="U64" s="63">
        <f t="shared" si="32"/>
        <v>0.96078431372549022</v>
      </c>
      <c r="V64" s="264">
        <f>市区町村別_フレイル区分別該当人数･割合!K64</f>
        <v>106</v>
      </c>
      <c r="W64" s="305">
        <v>24854550</v>
      </c>
      <c r="X64" s="304">
        <v>102</v>
      </c>
      <c r="Y64" s="188">
        <f t="shared" si="19"/>
        <v>234476.88679245283</v>
      </c>
      <c r="Z64" s="188">
        <f t="shared" si="6"/>
        <v>243672.0588235294</v>
      </c>
      <c r="AA64" s="63">
        <f t="shared" si="33"/>
        <v>0.96226415094339623</v>
      </c>
      <c r="AB64" s="264">
        <f>市区町村別_フレイル区分別該当人数･割合!M64</f>
        <v>231</v>
      </c>
      <c r="AC64" s="305">
        <v>127615320</v>
      </c>
      <c r="AD64" s="304">
        <v>231</v>
      </c>
      <c r="AE64" s="188">
        <f t="shared" si="20"/>
        <v>552447.27272727271</v>
      </c>
      <c r="AF64" s="188">
        <f t="shared" si="8"/>
        <v>552447.27272727271</v>
      </c>
      <c r="AG64" s="63">
        <f t="shared" si="34"/>
        <v>1</v>
      </c>
      <c r="AH64" s="264">
        <f>市区町村別_フレイル区分別該当人数･割合!O64</f>
        <v>336</v>
      </c>
      <c r="AI64" s="305">
        <v>164365620</v>
      </c>
      <c r="AJ64" s="304">
        <v>336</v>
      </c>
      <c r="AK64" s="188">
        <f t="shared" si="21"/>
        <v>489183.39285714284</v>
      </c>
      <c r="AL64" s="188">
        <f t="shared" si="10"/>
        <v>489183.39285714284</v>
      </c>
      <c r="AM64" s="63">
        <f t="shared" si="35"/>
        <v>1</v>
      </c>
      <c r="AN64" s="264">
        <f>市区町村別_フレイル区分別該当人数･割合!Q64</f>
        <v>25</v>
      </c>
      <c r="AO64" s="305">
        <v>33639550</v>
      </c>
      <c r="AP64" s="304">
        <v>25</v>
      </c>
      <c r="AQ64" s="188">
        <f t="shared" si="22"/>
        <v>1345582</v>
      </c>
      <c r="AR64" s="188">
        <f t="shared" si="12"/>
        <v>1345582</v>
      </c>
      <c r="AS64" s="63">
        <f t="shared" si="36"/>
        <v>1</v>
      </c>
      <c r="AT64" s="264">
        <f>市区町村別_フレイル区分別該当人数･割合!S64</f>
        <v>692</v>
      </c>
      <c r="AU64" s="305">
        <v>251355920</v>
      </c>
      <c r="AV64" s="304">
        <v>685</v>
      </c>
      <c r="AW64" s="188">
        <f t="shared" si="23"/>
        <v>363231.09826589597</v>
      </c>
      <c r="AX64" s="188">
        <f t="shared" si="14"/>
        <v>366942.94890510949</v>
      </c>
      <c r="AY64" s="63">
        <f t="shared" si="37"/>
        <v>0.98988439306358378</v>
      </c>
    </row>
    <row r="65" spans="2:51" ht="13.5" customHeight="1">
      <c r="B65" s="169">
        <v>61</v>
      </c>
      <c r="C65" s="172" t="s">
        <v>15</v>
      </c>
      <c r="D65" s="264">
        <f>市区町村別_フレイル区分別該当人数･割合!E65</f>
        <v>91</v>
      </c>
      <c r="E65" s="305">
        <v>77612710</v>
      </c>
      <c r="F65" s="304">
        <v>89</v>
      </c>
      <c r="G65" s="188">
        <f t="shared" si="16"/>
        <v>852886.92307692312</v>
      </c>
      <c r="H65" s="188">
        <f t="shared" si="0"/>
        <v>872052.92134831462</v>
      </c>
      <c r="I65" s="63">
        <f t="shared" si="1"/>
        <v>0.97802197802197799</v>
      </c>
      <c r="J65" s="264">
        <f>市区町村別_フレイル区分別該当人数･割合!G65</f>
        <v>960</v>
      </c>
      <c r="K65" s="305">
        <v>458281170</v>
      </c>
      <c r="L65" s="304">
        <v>954</v>
      </c>
      <c r="M65" s="188">
        <f t="shared" si="17"/>
        <v>477376.21875</v>
      </c>
      <c r="N65" s="188">
        <f t="shared" si="2"/>
        <v>480378.58490566036</v>
      </c>
      <c r="O65" s="63">
        <f t="shared" si="31"/>
        <v>0.99375000000000002</v>
      </c>
      <c r="P65" s="264">
        <f>市区町村別_フレイル区分別該当人数･割合!I65</f>
        <v>49</v>
      </c>
      <c r="Q65" s="305">
        <v>8864770</v>
      </c>
      <c r="R65" s="304">
        <v>46</v>
      </c>
      <c r="S65" s="188">
        <f t="shared" si="18"/>
        <v>180913.67346938775</v>
      </c>
      <c r="T65" s="188">
        <f t="shared" si="4"/>
        <v>192712.39130434784</v>
      </c>
      <c r="U65" s="63">
        <f t="shared" si="32"/>
        <v>0.93877551020408168</v>
      </c>
      <c r="V65" s="264">
        <f>市区町村別_フレイル区分別該当人数･割合!K65</f>
        <v>111</v>
      </c>
      <c r="W65" s="305">
        <v>27842410</v>
      </c>
      <c r="X65" s="304">
        <v>108</v>
      </c>
      <c r="Y65" s="188">
        <f t="shared" si="19"/>
        <v>250832.52252252251</v>
      </c>
      <c r="Z65" s="188">
        <f t="shared" si="6"/>
        <v>257800.09259259258</v>
      </c>
      <c r="AA65" s="63">
        <f t="shared" si="33"/>
        <v>0.97297297297297303</v>
      </c>
      <c r="AB65" s="264">
        <f>市区町村別_フレイル区分別該当人数･割合!M65</f>
        <v>308</v>
      </c>
      <c r="AC65" s="305">
        <v>175091100</v>
      </c>
      <c r="AD65" s="304">
        <v>308</v>
      </c>
      <c r="AE65" s="188">
        <f t="shared" si="20"/>
        <v>568477.59740259743</v>
      </c>
      <c r="AF65" s="188">
        <f t="shared" si="8"/>
        <v>568477.59740259743</v>
      </c>
      <c r="AG65" s="63">
        <f t="shared" si="34"/>
        <v>1</v>
      </c>
      <c r="AH65" s="264">
        <f>市区町村別_フレイル区分別該当人数･割合!O65</f>
        <v>480</v>
      </c>
      <c r="AI65" s="305">
        <v>243181900</v>
      </c>
      <c r="AJ65" s="304">
        <v>480</v>
      </c>
      <c r="AK65" s="188">
        <f t="shared" si="21"/>
        <v>506628.95833333331</v>
      </c>
      <c r="AL65" s="188">
        <f t="shared" si="10"/>
        <v>506628.95833333331</v>
      </c>
      <c r="AM65" s="63">
        <f t="shared" si="35"/>
        <v>1</v>
      </c>
      <c r="AN65" s="264">
        <f>市区町村別_フレイル区分別該当人数･割合!Q65</f>
        <v>55</v>
      </c>
      <c r="AO65" s="305">
        <v>41422650</v>
      </c>
      <c r="AP65" s="304">
        <v>55</v>
      </c>
      <c r="AQ65" s="188">
        <f t="shared" si="22"/>
        <v>753139.09090909094</v>
      </c>
      <c r="AR65" s="188">
        <f t="shared" si="12"/>
        <v>753139.09090909094</v>
      </c>
      <c r="AS65" s="63">
        <f t="shared" si="36"/>
        <v>1</v>
      </c>
      <c r="AT65" s="264">
        <f>市区町村別_フレイル区分別該当人数･割合!S65</f>
        <v>555</v>
      </c>
      <c r="AU65" s="305">
        <v>202294430</v>
      </c>
      <c r="AV65" s="304">
        <v>545</v>
      </c>
      <c r="AW65" s="188">
        <f t="shared" si="23"/>
        <v>364494.46846846846</v>
      </c>
      <c r="AX65" s="188">
        <f t="shared" si="14"/>
        <v>371182.44036697247</v>
      </c>
      <c r="AY65" s="63">
        <f t="shared" si="37"/>
        <v>0.98198198198198194</v>
      </c>
    </row>
    <row r="66" spans="2:51" ht="13.5" customHeight="1">
      <c r="B66" s="170">
        <v>62</v>
      </c>
      <c r="C66" s="171" t="s">
        <v>16</v>
      </c>
      <c r="D66" s="262">
        <f>市区町村別_フレイル区分別該当人数･割合!E66</f>
        <v>67</v>
      </c>
      <c r="E66" s="303">
        <v>41071800</v>
      </c>
      <c r="F66" s="304">
        <v>64</v>
      </c>
      <c r="G66" s="181">
        <f t="shared" si="16"/>
        <v>613011.94029850746</v>
      </c>
      <c r="H66" s="181">
        <f t="shared" si="0"/>
        <v>641746.875</v>
      </c>
      <c r="I66" s="38">
        <f t="shared" si="1"/>
        <v>0.95522388059701491</v>
      </c>
      <c r="J66" s="262">
        <f>市区町村別_フレイル区分別該当人数･割合!G66</f>
        <v>1156</v>
      </c>
      <c r="K66" s="303">
        <v>494404300</v>
      </c>
      <c r="L66" s="304">
        <v>1143</v>
      </c>
      <c r="M66" s="181">
        <f t="shared" si="17"/>
        <v>427685.38062283734</v>
      </c>
      <c r="N66" s="181">
        <f t="shared" si="2"/>
        <v>432549.69378827646</v>
      </c>
      <c r="O66" s="38">
        <f t="shared" si="31"/>
        <v>0.98875432525951557</v>
      </c>
      <c r="P66" s="262">
        <f>市区町村別_フレイル区分別該当人数･割合!I66</f>
        <v>83</v>
      </c>
      <c r="Q66" s="303">
        <v>22847830</v>
      </c>
      <c r="R66" s="304">
        <v>80</v>
      </c>
      <c r="S66" s="181">
        <f t="shared" si="18"/>
        <v>275275.06024096388</v>
      </c>
      <c r="T66" s="181">
        <f t="shared" si="4"/>
        <v>285597.875</v>
      </c>
      <c r="U66" s="38">
        <f t="shared" si="32"/>
        <v>0.96385542168674698</v>
      </c>
      <c r="V66" s="262">
        <f>市区町村別_フレイル区分別該当人数･割合!K66</f>
        <v>181</v>
      </c>
      <c r="W66" s="303">
        <v>38981540</v>
      </c>
      <c r="X66" s="304">
        <v>171</v>
      </c>
      <c r="Y66" s="181">
        <f t="shared" si="19"/>
        <v>215367.62430939227</v>
      </c>
      <c r="Z66" s="181">
        <f t="shared" si="6"/>
        <v>227962.22222222222</v>
      </c>
      <c r="AA66" s="38">
        <f t="shared" si="33"/>
        <v>0.94475138121546964</v>
      </c>
      <c r="AB66" s="262">
        <f>市区町村別_フレイル区分別該当人数･割合!M66</f>
        <v>331</v>
      </c>
      <c r="AC66" s="303">
        <v>193437140</v>
      </c>
      <c r="AD66" s="304">
        <v>331</v>
      </c>
      <c r="AE66" s="181">
        <f t="shared" si="20"/>
        <v>584402.23564954684</v>
      </c>
      <c r="AF66" s="181">
        <f t="shared" si="8"/>
        <v>584402.23564954684</v>
      </c>
      <c r="AG66" s="38">
        <f t="shared" si="34"/>
        <v>1</v>
      </c>
      <c r="AH66" s="262">
        <f>市区町村別_フレイル区分別該当人数･割合!O66</f>
        <v>556</v>
      </c>
      <c r="AI66" s="303">
        <v>237629510</v>
      </c>
      <c r="AJ66" s="304">
        <v>556</v>
      </c>
      <c r="AK66" s="181">
        <f t="shared" si="21"/>
        <v>427391.20503597124</v>
      </c>
      <c r="AL66" s="181">
        <f t="shared" si="10"/>
        <v>427391.20503597124</v>
      </c>
      <c r="AM66" s="38">
        <f t="shared" si="35"/>
        <v>1</v>
      </c>
      <c r="AN66" s="262">
        <f>市区町村別_フレイル区分別該当人数･割合!Q66</f>
        <v>35</v>
      </c>
      <c r="AO66" s="303">
        <v>59164440</v>
      </c>
      <c r="AP66" s="304">
        <v>35</v>
      </c>
      <c r="AQ66" s="181">
        <f t="shared" si="22"/>
        <v>1690412.5714285714</v>
      </c>
      <c r="AR66" s="181">
        <f t="shared" si="12"/>
        <v>1690412.5714285714</v>
      </c>
      <c r="AS66" s="38">
        <f t="shared" si="36"/>
        <v>1</v>
      </c>
      <c r="AT66" s="262">
        <f>市区町村別_フレイル区分別該当人数･割合!S66</f>
        <v>715</v>
      </c>
      <c r="AU66" s="303">
        <v>261348670</v>
      </c>
      <c r="AV66" s="304">
        <v>702</v>
      </c>
      <c r="AW66" s="181">
        <f t="shared" si="23"/>
        <v>365522.61538461538</v>
      </c>
      <c r="AX66" s="181">
        <f t="shared" si="14"/>
        <v>372291.55270655273</v>
      </c>
      <c r="AY66" s="38">
        <f t="shared" si="37"/>
        <v>0.98181818181818181</v>
      </c>
    </row>
    <row r="67" spans="2:51" ht="13.5" customHeight="1">
      <c r="B67" s="170">
        <v>63</v>
      </c>
      <c r="C67" s="171" t="s">
        <v>25</v>
      </c>
      <c r="D67" s="262">
        <f>市区町村別_フレイル区分別該当人数･割合!E67</f>
        <v>132</v>
      </c>
      <c r="E67" s="303">
        <v>80703250</v>
      </c>
      <c r="F67" s="304">
        <v>130</v>
      </c>
      <c r="G67" s="181">
        <f t="shared" si="16"/>
        <v>611388.25757575757</v>
      </c>
      <c r="H67" s="181">
        <f t="shared" si="0"/>
        <v>620794.23076923075</v>
      </c>
      <c r="I67" s="38">
        <f t="shared" si="1"/>
        <v>0.98484848484848486</v>
      </c>
      <c r="J67" s="262">
        <f>市区町村別_フレイル区分別該当人数･割合!G67</f>
        <v>1381</v>
      </c>
      <c r="K67" s="303">
        <v>638183450</v>
      </c>
      <c r="L67" s="304">
        <v>1365</v>
      </c>
      <c r="M67" s="181">
        <f t="shared" si="17"/>
        <v>462116.90803765389</v>
      </c>
      <c r="N67" s="181">
        <f t="shared" si="2"/>
        <v>467533.66300366301</v>
      </c>
      <c r="O67" s="38">
        <f t="shared" si="31"/>
        <v>0.98841419261404784</v>
      </c>
      <c r="P67" s="262">
        <f>市区町村別_フレイル区分別該当人数･割合!I67</f>
        <v>81</v>
      </c>
      <c r="Q67" s="303">
        <v>21055520</v>
      </c>
      <c r="R67" s="304">
        <v>77</v>
      </c>
      <c r="S67" s="181">
        <f t="shared" si="18"/>
        <v>259944.69135802469</v>
      </c>
      <c r="T67" s="181">
        <f t="shared" si="4"/>
        <v>273448.31168831169</v>
      </c>
      <c r="U67" s="38">
        <f t="shared" si="32"/>
        <v>0.95061728395061729</v>
      </c>
      <c r="V67" s="262">
        <f>市区町村別_フレイル区分別該当人数･割合!K67</f>
        <v>155</v>
      </c>
      <c r="W67" s="303">
        <v>40495200</v>
      </c>
      <c r="X67" s="304">
        <v>143</v>
      </c>
      <c r="Y67" s="181">
        <f t="shared" si="19"/>
        <v>261259.35483870967</v>
      </c>
      <c r="Z67" s="181">
        <f t="shared" si="6"/>
        <v>283183.21678321681</v>
      </c>
      <c r="AA67" s="38">
        <f t="shared" si="33"/>
        <v>0.92258064516129035</v>
      </c>
      <c r="AB67" s="262">
        <f>市区町村別_フレイル区分別該当人数･割合!M67</f>
        <v>472</v>
      </c>
      <c r="AC67" s="303">
        <v>238248720</v>
      </c>
      <c r="AD67" s="304">
        <v>472</v>
      </c>
      <c r="AE67" s="181">
        <f t="shared" si="20"/>
        <v>504764.23728813557</v>
      </c>
      <c r="AF67" s="181">
        <f t="shared" si="8"/>
        <v>504764.23728813557</v>
      </c>
      <c r="AG67" s="38">
        <f t="shared" si="34"/>
        <v>1</v>
      </c>
      <c r="AH67" s="262">
        <f>市区町村別_フレイル区分別該当人数･割合!O67</f>
        <v>665</v>
      </c>
      <c r="AI67" s="303">
        <v>334604080</v>
      </c>
      <c r="AJ67" s="304">
        <v>665</v>
      </c>
      <c r="AK67" s="181">
        <f t="shared" si="21"/>
        <v>503164.03007518797</v>
      </c>
      <c r="AL67" s="181">
        <f t="shared" si="10"/>
        <v>503164.03007518797</v>
      </c>
      <c r="AM67" s="38">
        <f t="shared" si="35"/>
        <v>1</v>
      </c>
      <c r="AN67" s="262">
        <f>市区町村別_フレイル区分別該当人数･割合!Q67</f>
        <v>62</v>
      </c>
      <c r="AO67" s="303">
        <v>57720910</v>
      </c>
      <c r="AP67" s="304">
        <v>62</v>
      </c>
      <c r="AQ67" s="181">
        <f t="shared" si="22"/>
        <v>930982.41935483867</v>
      </c>
      <c r="AR67" s="181">
        <f t="shared" si="12"/>
        <v>930982.41935483867</v>
      </c>
      <c r="AS67" s="38">
        <f t="shared" si="36"/>
        <v>1</v>
      </c>
      <c r="AT67" s="262">
        <f>市区町村別_フレイル区分別該当人数･割合!S67</f>
        <v>639</v>
      </c>
      <c r="AU67" s="303">
        <v>239382490</v>
      </c>
      <c r="AV67" s="304">
        <v>622</v>
      </c>
      <c r="AW67" s="181">
        <f t="shared" si="23"/>
        <v>374620.48513302032</v>
      </c>
      <c r="AX67" s="181">
        <f t="shared" si="14"/>
        <v>384859.30868167203</v>
      </c>
      <c r="AY67" s="38">
        <f t="shared" si="37"/>
        <v>0.97339593114240996</v>
      </c>
    </row>
    <row r="68" spans="2:51" ht="13.5" customHeight="1">
      <c r="B68" s="170">
        <v>64</v>
      </c>
      <c r="C68" s="171" t="s">
        <v>44</v>
      </c>
      <c r="D68" s="262">
        <f>市区町村別_フレイル区分別該当人数･割合!E68</f>
        <v>53</v>
      </c>
      <c r="E68" s="303">
        <v>50985550</v>
      </c>
      <c r="F68" s="304">
        <v>53</v>
      </c>
      <c r="G68" s="181">
        <f t="shared" si="16"/>
        <v>961991.50943396229</v>
      </c>
      <c r="H68" s="181">
        <f t="shared" si="0"/>
        <v>961991.50943396229</v>
      </c>
      <c r="I68" s="38">
        <f t="shared" si="1"/>
        <v>1</v>
      </c>
      <c r="J68" s="262">
        <f>市区町村別_フレイル区分別該当人数･割合!G68</f>
        <v>597</v>
      </c>
      <c r="K68" s="303">
        <v>312586970</v>
      </c>
      <c r="L68" s="304">
        <v>585</v>
      </c>
      <c r="M68" s="181">
        <f t="shared" si="17"/>
        <v>523596.26465661643</v>
      </c>
      <c r="N68" s="181">
        <f t="shared" si="2"/>
        <v>534336.70085470087</v>
      </c>
      <c r="O68" s="38">
        <f t="shared" si="31"/>
        <v>0.97989949748743721</v>
      </c>
      <c r="P68" s="262">
        <f>市区町村別_フレイル区分別該当人数･割合!I68</f>
        <v>43</v>
      </c>
      <c r="Q68" s="303">
        <v>8670430</v>
      </c>
      <c r="R68" s="304">
        <v>39</v>
      </c>
      <c r="S68" s="181">
        <f t="shared" si="18"/>
        <v>201637.90697674418</v>
      </c>
      <c r="T68" s="181">
        <f t="shared" si="4"/>
        <v>222318.71794871794</v>
      </c>
      <c r="U68" s="38">
        <f t="shared" si="32"/>
        <v>0.90697674418604646</v>
      </c>
      <c r="V68" s="262">
        <f>市区町村別_フレイル区分別該当人数･割合!K68</f>
        <v>98</v>
      </c>
      <c r="W68" s="303">
        <v>27505570</v>
      </c>
      <c r="X68" s="304">
        <v>90</v>
      </c>
      <c r="Y68" s="181">
        <f t="shared" si="19"/>
        <v>280669.08163265308</v>
      </c>
      <c r="Z68" s="181">
        <f t="shared" si="6"/>
        <v>305617.44444444444</v>
      </c>
      <c r="AA68" s="38">
        <f t="shared" si="33"/>
        <v>0.91836734693877553</v>
      </c>
      <c r="AB68" s="262">
        <f>市区町村別_フレイル区分別該当人数･割合!M68</f>
        <v>169</v>
      </c>
      <c r="AC68" s="303">
        <v>117677980</v>
      </c>
      <c r="AD68" s="304">
        <v>169</v>
      </c>
      <c r="AE68" s="181">
        <f t="shared" si="20"/>
        <v>696319.40828402364</v>
      </c>
      <c r="AF68" s="181">
        <f t="shared" si="8"/>
        <v>696319.40828402364</v>
      </c>
      <c r="AG68" s="38">
        <f t="shared" si="34"/>
        <v>1</v>
      </c>
      <c r="AH68" s="262">
        <f>市区町村別_フレイル区分別該当人数･割合!O68</f>
        <v>286</v>
      </c>
      <c r="AI68" s="303">
        <v>157999330</v>
      </c>
      <c r="AJ68" s="304">
        <v>286</v>
      </c>
      <c r="AK68" s="181">
        <f t="shared" si="21"/>
        <v>552445.20979020977</v>
      </c>
      <c r="AL68" s="181">
        <f t="shared" si="10"/>
        <v>552445.20979020977</v>
      </c>
      <c r="AM68" s="38">
        <f t="shared" si="35"/>
        <v>1</v>
      </c>
      <c r="AN68" s="262">
        <f>市区町村別_フレイル区分別該当人数･割合!Q68</f>
        <v>19</v>
      </c>
      <c r="AO68" s="303">
        <v>29937170</v>
      </c>
      <c r="AP68" s="304">
        <v>19</v>
      </c>
      <c r="AQ68" s="181">
        <f t="shared" si="22"/>
        <v>1575640.5263157894</v>
      </c>
      <c r="AR68" s="181">
        <f t="shared" si="12"/>
        <v>1575640.5263157894</v>
      </c>
      <c r="AS68" s="38">
        <f t="shared" si="36"/>
        <v>1</v>
      </c>
      <c r="AT68" s="262">
        <f>市区町村別_フレイル区分別該当人数･割合!S68</f>
        <v>460</v>
      </c>
      <c r="AU68" s="303">
        <v>183549720</v>
      </c>
      <c r="AV68" s="304">
        <v>450</v>
      </c>
      <c r="AW68" s="181">
        <f t="shared" si="23"/>
        <v>399021.13043478259</v>
      </c>
      <c r="AX68" s="181">
        <f t="shared" si="14"/>
        <v>407888.26666666666</v>
      </c>
      <c r="AY68" s="38">
        <f t="shared" si="37"/>
        <v>0.97826086956521741</v>
      </c>
    </row>
    <row r="69" spans="2:51" ht="13.5" customHeight="1">
      <c r="B69" s="170">
        <v>65</v>
      </c>
      <c r="C69" s="171" t="s">
        <v>9</v>
      </c>
      <c r="D69" s="262">
        <f>市区町村別_フレイル区分別該当人数･割合!E69</f>
        <v>50</v>
      </c>
      <c r="E69" s="303">
        <v>32649960</v>
      </c>
      <c r="F69" s="304">
        <v>50</v>
      </c>
      <c r="G69" s="181">
        <f t="shared" si="16"/>
        <v>652999.19999999995</v>
      </c>
      <c r="H69" s="181">
        <f t="shared" si="0"/>
        <v>652999.19999999995</v>
      </c>
      <c r="I69" s="38">
        <f t="shared" si="1"/>
        <v>1</v>
      </c>
      <c r="J69" s="262">
        <f>市区町村別_フレイル区分別該当人数･割合!G69</f>
        <v>603</v>
      </c>
      <c r="K69" s="303">
        <v>320033730</v>
      </c>
      <c r="L69" s="304">
        <v>599</v>
      </c>
      <c r="M69" s="181">
        <f t="shared" si="17"/>
        <v>530735.87064676615</v>
      </c>
      <c r="N69" s="181">
        <f t="shared" si="2"/>
        <v>534280.0166944908</v>
      </c>
      <c r="O69" s="38">
        <f t="shared" si="31"/>
        <v>0.99336650082918743</v>
      </c>
      <c r="P69" s="262">
        <f>市区町村別_フレイル区分別該当人数･割合!I69</f>
        <v>26</v>
      </c>
      <c r="Q69" s="303">
        <v>5146600</v>
      </c>
      <c r="R69" s="304">
        <v>25</v>
      </c>
      <c r="S69" s="181">
        <f t="shared" si="18"/>
        <v>197946.15384615384</v>
      </c>
      <c r="T69" s="181">
        <f t="shared" si="4"/>
        <v>205864</v>
      </c>
      <c r="U69" s="38">
        <f t="shared" si="32"/>
        <v>0.96153846153846156</v>
      </c>
      <c r="V69" s="262">
        <f>市区町村別_フレイル区分別該当人数･割合!K69</f>
        <v>86</v>
      </c>
      <c r="W69" s="303">
        <v>17819830</v>
      </c>
      <c r="X69" s="304">
        <v>83</v>
      </c>
      <c r="Y69" s="181">
        <f t="shared" si="19"/>
        <v>207207.32558139536</v>
      </c>
      <c r="Z69" s="181">
        <f t="shared" si="6"/>
        <v>214696.7469879518</v>
      </c>
      <c r="AA69" s="38">
        <f t="shared" si="33"/>
        <v>0.96511627906976749</v>
      </c>
      <c r="AB69" s="262">
        <f>市区町村別_フレイル区分別該当人数･割合!M69</f>
        <v>201</v>
      </c>
      <c r="AC69" s="303">
        <v>121669960</v>
      </c>
      <c r="AD69" s="304">
        <v>201</v>
      </c>
      <c r="AE69" s="181">
        <f t="shared" si="20"/>
        <v>605323.18407960201</v>
      </c>
      <c r="AF69" s="181">
        <f t="shared" si="8"/>
        <v>605323.18407960201</v>
      </c>
      <c r="AG69" s="38">
        <f t="shared" si="34"/>
        <v>1</v>
      </c>
      <c r="AH69" s="262">
        <f>市区町村別_フレイル区分別該当人数･割合!O69</f>
        <v>288</v>
      </c>
      <c r="AI69" s="303">
        <v>175210230</v>
      </c>
      <c r="AJ69" s="304">
        <v>288</v>
      </c>
      <c r="AK69" s="181">
        <f t="shared" si="21"/>
        <v>608368.85416666663</v>
      </c>
      <c r="AL69" s="181">
        <f t="shared" si="10"/>
        <v>608368.85416666663</v>
      </c>
      <c r="AM69" s="38">
        <f t="shared" si="35"/>
        <v>1</v>
      </c>
      <c r="AN69" s="262">
        <f>市区町村別_フレイル区分別該当人数･割合!Q69</f>
        <v>15</v>
      </c>
      <c r="AO69" s="303">
        <v>17303820</v>
      </c>
      <c r="AP69" s="304">
        <v>15</v>
      </c>
      <c r="AQ69" s="181">
        <f t="shared" si="22"/>
        <v>1153588</v>
      </c>
      <c r="AR69" s="181">
        <f t="shared" si="12"/>
        <v>1153588</v>
      </c>
      <c r="AS69" s="38">
        <f t="shared" si="36"/>
        <v>1</v>
      </c>
      <c r="AT69" s="262">
        <f>市区町村別_フレイル区分別該当人数･割合!S69</f>
        <v>290</v>
      </c>
      <c r="AU69" s="303">
        <v>102563000</v>
      </c>
      <c r="AV69" s="304">
        <v>286</v>
      </c>
      <c r="AW69" s="181">
        <f t="shared" si="23"/>
        <v>353665.5172413793</v>
      </c>
      <c r="AX69" s="181">
        <f t="shared" si="14"/>
        <v>358611.88811188814</v>
      </c>
      <c r="AY69" s="38">
        <f t="shared" si="37"/>
        <v>0.98620689655172411</v>
      </c>
    </row>
    <row r="70" spans="2:51" ht="13.5" customHeight="1">
      <c r="B70" s="170">
        <v>66</v>
      </c>
      <c r="C70" s="171" t="s">
        <v>4</v>
      </c>
      <c r="D70" s="262">
        <f>市区町村別_フレイル区分別該当人数･割合!E70</f>
        <v>156</v>
      </c>
      <c r="E70" s="303">
        <v>96472430</v>
      </c>
      <c r="F70" s="304">
        <v>156</v>
      </c>
      <c r="G70" s="181">
        <f t="shared" si="16"/>
        <v>618413.01282051287</v>
      </c>
      <c r="H70" s="181">
        <f t="shared" ref="H70:H78" si="38">IFERROR(E70/F70,"-")</f>
        <v>618413.01282051287</v>
      </c>
      <c r="I70" s="38">
        <f t="shared" ref="I70:I78" si="39">IFERROR(F70/D70,"-")</f>
        <v>1</v>
      </c>
      <c r="J70" s="262">
        <f>市区町村別_フレイル区分別該当人数･割合!G70</f>
        <v>1410</v>
      </c>
      <c r="K70" s="303">
        <v>698223000</v>
      </c>
      <c r="L70" s="304">
        <v>1390</v>
      </c>
      <c r="M70" s="181">
        <f t="shared" si="17"/>
        <v>495193.61702127662</v>
      </c>
      <c r="N70" s="181">
        <f t="shared" ref="N70:N78" si="40">IFERROR(K70/L70,"-")</f>
        <v>502318.70503597124</v>
      </c>
      <c r="O70" s="38">
        <f t="shared" si="31"/>
        <v>0.98581560283687941</v>
      </c>
      <c r="P70" s="262">
        <f>市区町村別_フレイル区分別該当人数･割合!I70</f>
        <v>110</v>
      </c>
      <c r="Q70" s="303">
        <v>35008080</v>
      </c>
      <c r="R70" s="304">
        <v>102</v>
      </c>
      <c r="S70" s="181">
        <f t="shared" si="18"/>
        <v>318255.27272727271</v>
      </c>
      <c r="T70" s="181">
        <f t="shared" ref="T70:T78" si="41">IFERROR(Q70/R70,"-")</f>
        <v>343216.4705882353</v>
      </c>
      <c r="U70" s="38">
        <f t="shared" si="32"/>
        <v>0.92727272727272725</v>
      </c>
      <c r="V70" s="262">
        <f>市区町村別_フレイル区分別該当人数･割合!K70</f>
        <v>226</v>
      </c>
      <c r="W70" s="303">
        <v>54619550</v>
      </c>
      <c r="X70" s="304">
        <v>214</v>
      </c>
      <c r="Y70" s="181">
        <f t="shared" si="19"/>
        <v>241679.42477876105</v>
      </c>
      <c r="Z70" s="181">
        <f t="shared" ref="Z70:Z78" si="42">IFERROR(W70/X70,"-")</f>
        <v>255231.54205607477</v>
      </c>
      <c r="AA70" s="38">
        <f t="shared" si="33"/>
        <v>0.94690265486725667</v>
      </c>
      <c r="AB70" s="262">
        <f>市区町村別_フレイル区分別該当人数･割合!M70</f>
        <v>439</v>
      </c>
      <c r="AC70" s="303">
        <v>270193530</v>
      </c>
      <c r="AD70" s="304">
        <v>439</v>
      </c>
      <c r="AE70" s="181">
        <f t="shared" si="20"/>
        <v>615475.01138952165</v>
      </c>
      <c r="AF70" s="181">
        <f t="shared" ref="AF70:AF78" si="43">IFERROR(AC70/AD70,"-")</f>
        <v>615475.01138952165</v>
      </c>
      <c r="AG70" s="38">
        <f t="shared" si="34"/>
        <v>1</v>
      </c>
      <c r="AH70" s="262">
        <f>市区町村別_フレイル区分別該当人数･割合!O70</f>
        <v>622</v>
      </c>
      <c r="AI70" s="303">
        <v>334569750</v>
      </c>
      <c r="AJ70" s="304">
        <v>622</v>
      </c>
      <c r="AK70" s="181">
        <f t="shared" si="21"/>
        <v>537893.48874598066</v>
      </c>
      <c r="AL70" s="181">
        <f t="shared" ref="AL70:AL78" si="44">IFERROR(AI70/AJ70,"-")</f>
        <v>537893.48874598066</v>
      </c>
      <c r="AM70" s="38">
        <f t="shared" si="35"/>
        <v>1</v>
      </c>
      <c r="AN70" s="262">
        <f>市区町村別_フレイル区分別該当人数･割合!Q70</f>
        <v>72</v>
      </c>
      <c r="AO70" s="303">
        <v>62066640</v>
      </c>
      <c r="AP70" s="304">
        <v>72</v>
      </c>
      <c r="AQ70" s="181">
        <f t="shared" si="22"/>
        <v>862036.66666666663</v>
      </c>
      <c r="AR70" s="181">
        <f t="shared" ref="AR70:AR78" si="45">IFERROR(AO70/AP70,"-")</f>
        <v>862036.66666666663</v>
      </c>
      <c r="AS70" s="38">
        <f t="shared" si="36"/>
        <v>1</v>
      </c>
      <c r="AT70" s="262">
        <f>市区町村別_フレイル区分別該当人数･割合!S70</f>
        <v>642</v>
      </c>
      <c r="AU70" s="303">
        <v>217739190</v>
      </c>
      <c r="AV70" s="304">
        <v>625</v>
      </c>
      <c r="AW70" s="181">
        <f t="shared" si="23"/>
        <v>339157.61682242993</v>
      </c>
      <c r="AX70" s="181">
        <f t="shared" ref="AX70:AX78" si="46">IFERROR(AU70/AV70,"-")</f>
        <v>348382.70400000003</v>
      </c>
      <c r="AY70" s="38">
        <f t="shared" si="37"/>
        <v>0.97352024922118385</v>
      </c>
    </row>
    <row r="71" spans="2:51" ht="13.5" customHeight="1">
      <c r="B71" s="170">
        <v>67</v>
      </c>
      <c r="C71" s="171" t="s">
        <v>5</v>
      </c>
      <c r="D71" s="262">
        <f>市区町村別_フレイル区分別該当人数･割合!E71</f>
        <v>26</v>
      </c>
      <c r="E71" s="303">
        <v>14255300</v>
      </c>
      <c r="F71" s="304">
        <v>26</v>
      </c>
      <c r="G71" s="181">
        <f t="shared" ref="G71:G78" si="47">IFERROR(E71/D71,"-")</f>
        <v>548280.76923076925</v>
      </c>
      <c r="H71" s="181">
        <f t="shared" si="38"/>
        <v>548280.76923076925</v>
      </c>
      <c r="I71" s="38">
        <f t="shared" si="39"/>
        <v>1</v>
      </c>
      <c r="J71" s="262">
        <f>市区町村別_フレイル区分別該当人数･割合!G71</f>
        <v>257</v>
      </c>
      <c r="K71" s="303">
        <v>109444310</v>
      </c>
      <c r="L71" s="304">
        <v>252</v>
      </c>
      <c r="M71" s="181">
        <f t="shared" ref="M71:M78" si="48">IFERROR(K71/J71,"-")</f>
        <v>425853.34630350192</v>
      </c>
      <c r="N71" s="181">
        <f t="shared" si="40"/>
        <v>434302.81746031746</v>
      </c>
      <c r="O71" s="38">
        <f t="shared" si="31"/>
        <v>0.98054474708171202</v>
      </c>
      <c r="P71" s="262">
        <f>市区町村別_フレイル区分別該当人数･割合!I71</f>
        <v>23</v>
      </c>
      <c r="Q71" s="303">
        <v>2686520</v>
      </c>
      <c r="R71" s="304">
        <v>21</v>
      </c>
      <c r="S71" s="181">
        <f t="shared" ref="S71:S78" si="49">IFERROR(Q71/P71,"-")</f>
        <v>116805.21739130435</v>
      </c>
      <c r="T71" s="181">
        <f t="shared" si="41"/>
        <v>127929.52380952382</v>
      </c>
      <c r="U71" s="38">
        <f t="shared" si="32"/>
        <v>0.91304347826086951</v>
      </c>
      <c r="V71" s="262">
        <f>市区町村別_フレイル区分別該当人数･割合!K71</f>
        <v>36</v>
      </c>
      <c r="W71" s="303">
        <v>4950760</v>
      </c>
      <c r="X71" s="304">
        <v>33</v>
      </c>
      <c r="Y71" s="181">
        <f t="shared" ref="Y71:Y78" si="50">IFERROR(W71/V71,"-")</f>
        <v>137521.11111111112</v>
      </c>
      <c r="Z71" s="181">
        <f t="shared" si="42"/>
        <v>150023.0303030303</v>
      </c>
      <c r="AA71" s="38">
        <f t="shared" si="33"/>
        <v>0.91666666666666663</v>
      </c>
      <c r="AB71" s="262">
        <f>市区町村別_フレイル区分別該当人数･割合!M71</f>
        <v>104</v>
      </c>
      <c r="AC71" s="303">
        <v>60804560</v>
      </c>
      <c r="AD71" s="304">
        <v>104</v>
      </c>
      <c r="AE71" s="181">
        <f t="shared" ref="AE71:AE78" si="51">IFERROR(AC71/AB71,"-")</f>
        <v>584659.23076923075</v>
      </c>
      <c r="AF71" s="181">
        <f t="shared" si="43"/>
        <v>584659.23076923075</v>
      </c>
      <c r="AG71" s="38">
        <f t="shared" si="34"/>
        <v>1</v>
      </c>
      <c r="AH71" s="262">
        <f>市区町村別_フレイル区分別該当人数･割合!O71</f>
        <v>93</v>
      </c>
      <c r="AI71" s="303">
        <v>40314050</v>
      </c>
      <c r="AJ71" s="304">
        <v>93</v>
      </c>
      <c r="AK71" s="181">
        <f t="shared" ref="AK71:AK78" si="52">IFERROR(AI71/AH71,"-")</f>
        <v>433484.40860215056</v>
      </c>
      <c r="AL71" s="181">
        <f t="shared" si="44"/>
        <v>433484.40860215056</v>
      </c>
      <c r="AM71" s="38">
        <f t="shared" si="35"/>
        <v>1</v>
      </c>
      <c r="AN71" s="262">
        <f>市区町村別_フレイル区分別該当人数･割合!Q71</f>
        <v>10</v>
      </c>
      <c r="AO71" s="303">
        <v>22848150</v>
      </c>
      <c r="AP71" s="304">
        <v>10</v>
      </c>
      <c r="AQ71" s="181">
        <f t="shared" ref="AQ71:AQ78" si="53">IFERROR(AO71/AN71,"-")</f>
        <v>2284815</v>
      </c>
      <c r="AR71" s="181">
        <f t="shared" si="45"/>
        <v>2284815</v>
      </c>
      <c r="AS71" s="38">
        <f t="shared" si="36"/>
        <v>1</v>
      </c>
      <c r="AT71" s="262">
        <f>市区町村別_フレイル区分別該当人数･割合!S71</f>
        <v>96</v>
      </c>
      <c r="AU71" s="303">
        <v>37415660</v>
      </c>
      <c r="AV71" s="304">
        <v>96</v>
      </c>
      <c r="AW71" s="181">
        <f t="shared" ref="AW71:AW78" si="54">IFERROR(AU71/AT71,"-")</f>
        <v>389746.45833333331</v>
      </c>
      <c r="AX71" s="181">
        <f t="shared" si="46"/>
        <v>389746.45833333331</v>
      </c>
      <c r="AY71" s="38">
        <f t="shared" si="37"/>
        <v>1</v>
      </c>
    </row>
    <row r="72" spans="2:51" ht="13.5" customHeight="1">
      <c r="B72" s="170">
        <v>68</v>
      </c>
      <c r="C72" s="171" t="s">
        <v>45</v>
      </c>
      <c r="D72" s="262">
        <f>市区町村別_フレイル区分別該当人数･割合!E72</f>
        <v>32</v>
      </c>
      <c r="E72" s="303">
        <v>43180100</v>
      </c>
      <c r="F72" s="304">
        <v>32</v>
      </c>
      <c r="G72" s="181">
        <f t="shared" si="47"/>
        <v>1349378.125</v>
      </c>
      <c r="H72" s="181">
        <f t="shared" si="38"/>
        <v>1349378.125</v>
      </c>
      <c r="I72" s="38">
        <f t="shared" si="39"/>
        <v>1</v>
      </c>
      <c r="J72" s="262">
        <f>市区町村別_フレイル区分別該当人数･割合!G72</f>
        <v>312</v>
      </c>
      <c r="K72" s="303">
        <v>181275940</v>
      </c>
      <c r="L72" s="304">
        <v>310</v>
      </c>
      <c r="M72" s="181">
        <f t="shared" si="48"/>
        <v>581012.62820512825</v>
      </c>
      <c r="N72" s="181">
        <f t="shared" si="40"/>
        <v>584761.09677419357</v>
      </c>
      <c r="O72" s="38">
        <f t="shared" si="31"/>
        <v>0.99358974358974361</v>
      </c>
      <c r="P72" s="262">
        <f>市区町村別_フレイル区分別該当人数･割合!I72</f>
        <v>16</v>
      </c>
      <c r="Q72" s="303">
        <v>1733110</v>
      </c>
      <c r="R72" s="304">
        <v>14</v>
      </c>
      <c r="S72" s="181">
        <f t="shared" si="49"/>
        <v>108319.375</v>
      </c>
      <c r="T72" s="181">
        <f t="shared" si="41"/>
        <v>123793.57142857143</v>
      </c>
      <c r="U72" s="38">
        <f t="shared" si="32"/>
        <v>0.875</v>
      </c>
      <c r="V72" s="262">
        <f>市区町村別_フレイル区分別該当人数･割合!K72</f>
        <v>29</v>
      </c>
      <c r="W72" s="303">
        <v>9323140</v>
      </c>
      <c r="X72" s="304">
        <v>29</v>
      </c>
      <c r="Y72" s="181">
        <f t="shared" si="50"/>
        <v>321487.58620689658</v>
      </c>
      <c r="Z72" s="181">
        <f t="shared" si="42"/>
        <v>321487.58620689658</v>
      </c>
      <c r="AA72" s="38">
        <f t="shared" si="33"/>
        <v>1</v>
      </c>
      <c r="AB72" s="262">
        <f>市区町村別_フレイル区分別該当人数･割合!M72</f>
        <v>112</v>
      </c>
      <c r="AC72" s="303">
        <v>80518310</v>
      </c>
      <c r="AD72" s="304">
        <v>112</v>
      </c>
      <c r="AE72" s="181">
        <f t="shared" si="51"/>
        <v>718913.48214285716</v>
      </c>
      <c r="AF72" s="181">
        <f t="shared" si="43"/>
        <v>718913.48214285716</v>
      </c>
      <c r="AG72" s="38">
        <f t="shared" si="34"/>
        <v>1</v>
      </c>
      <c r="AH72" s="262">
        <f>市区町村別_フレイル区分別該当人数･割合!O72</f>
        <v>154</v>
      </c>
      <c r="AI72" s="303">
        <v>89368210</v>
      </c>
      <c r="AJ72" s="304">
        <v>154</v>
      </c>
      <c r="AK72" s="181">
        <f t="shared" si="52"/>
        <v>580313.0519480519</v>
      </c>
      <c r="AL72" s="181">
        <f t="shared" si="44"/>
        <v>580313.0519480519</v>
      </c>
      <c r="AM72" s="38">
        <f t="shared" si="35"/>
        <v>1</v>
      </c>
      <c r="AN72" s="262">
        <f>市区町村別_フレイル区分別該当人数･割合!Q72</f>
        <v>12</v>
      </c>
      <c r="AO72" s="303">
        <v>23628750</v>
      </c>
      <c r="AP72" s="304">
        <v>12</v>
      </c>
      <c r="AQ72" s="181">
        <f t="shared" si="53"/>
        <v>1969062.5</v>
      </c>
      <c r="AR72" s="181">
        <f t="shared" si="45"/>
        <v>1969062.5</v>
      </c>
      <c r="AS72" s="38">
        <f t="shared" si="36"/>
        <v>1</v>
      </c>
      <c r="AT72" s="262">
        <f>市区町村別_フレイル区分別該当人数･割合!S72</f>
        <v>143</v>
      </c>
      <c r="AU72" s="303">
        <v>54340910</v>
      </c>
      <c r="AV72" s="304">
        <v>142</v>
      </c>
      <c r="AW72" s="181">
        <f t="shared" si="54"/>
        <v>380006.36363636365</v>
      </c>
      <c r="AX72" s="181">
        <f t="shared" si="46"/>
        <v>382682.46478873241</v>
      </c>
      <c r="AY72" s="38">
        <f t="shared" si="37"/>
        <v>0.99300699300699302</v>
      </c>
    </row>
    <row r="73" spans="2:51" ht="13.5" customHeight="1">
      <c r="B73" s="170">
        <v>69</v>
      </c>
      <c r="C73" s="171" t="s">
        <v>46</v>
      </c>
      <c r="D73" s="262">
        <f>市区町村別_フレイル区分別該当人数･割合!E73</f>
        <v>43</v>
      </c>
      <c r="E73" s="303">
        <v>44124020</v>
      </c>
      <c r="F73" s="304">
        <v>43</v>
      </c>
      <c r="G73" s="181">
        <f t="shared" si="47"/>
        <v>1026140</v>
      </c>
      <c r="H73" s="181">
        <f t="shared" si="38"/>
        <v>1026140</v>
      </c>
      <c r="I73" s="38">
        <f t="shared" si="39"/>
        <v>1</v>
      </c>
      <c r="J73" s="262">
        <f>市区町村別_フレイル区分別該当人数･割合!G73</f>
        <v>552</v>
      </c>
      <c r="K73" s="303">
        <v>262356960</v>
      </c>
      <c r="L73" s="304">
        <v>545</v>
      </c>
      <c r="M73" s="181">
        <f t="shared" si="48"/>
        <v>475284.34782608697</v>
      </c>
      <c r="N73" s="181">
        <f t="shared" si="40"/>
        <v>481388.91743119265</v>
      </c>
      <c r="O73" s="38">
        <f t="shared" si="31"/>
        <v>0.9873188405797102</v>
      </c>
      <c r="P73" s="262">
        <f>市区町村別_フレイル区分別該当人数･割合!I73</f>
        <v>40</v>
      </c>
      <c r="Q73" s="303">
        <v>7681970</v>
      </c>
      <c r="R73" s="304">
        <v>37</v>
      </c>
      <c r="S73" s="181">
        <f t="shared" si="49"/>
        <v>192049.25</v>
      </c>
      <c r="T73" s="181">
        <f t="shared" si="41"/>
        <v>207620.8108108108</v>
      </c>
      <c r="U73" s="38">
        <f t="shared" si="32"/>
        <v>0.92500000000000004</v>
      </c>
      <c r="V73" s="262">
        <f>市区町村別_フレイル区分別該当人数･割合!K73</f>
        <v>85</v>
      </c>
      <c r="W73" s="303">
        <v>20325430</v>
      </c>
      <c r="X73" s="304">
        <v>81</v>
      </c>
      <c r="Y73" s="181">
        <f t="shared" si="50"/>
        <v>239122.70588235295</v>
      </c>
      <c r="Z73" s="181">
        <f t="shared" si="42"/>
        <v>250931.23456790124</v>
      </c>
      <c r="AA73" s="38">
        <f t="shared" si="33"/>
        <v>0.95294117647058818</v>
      </c>
      <c r="AB73" s="262">
        <f>市区町村別_フレイル区分別該当人数･割合!M73</f>
        <v>148</v>
      </c>
      <c r="AC73" s="303">
        <v>100680890</v>
      </c>
      <c r="AD73" s="304">
        <v>148</v>
      </c>
      <c r="AE73" s="181">
        <f t="shared" si="51"/>
        <v>680276.28378378379</v>
      </c>
      <c r="AF73" s="181">
        <f t="shared" si="43"/>
        <v>680276.28378378379</v>
      </c>
      <c r="AG73" s="38">
        <f t="shared" si="34"/>
        <v>1</v>
      </c>
      <c r="AH73" s="262">
        <f>市区町村別_フレイル区分別該当人数･割合!O73</f>
        <v>274</v>
      </c>
      <c r="AI73" s="303">
        <v>131271050</v>
      </c>
      <c r="AJ73" s="304">
        <v>274</v>
      </c>
      <c r="AK73" s="181">
        <f t="shared" si="52"/>
        <v>479091.42335766426</v>
      </c>
      <c r="AL73" s="181">
        <f t="shared" si="44"/>
        <v>479091.42335766426</v>
      </c>
      <c r="AM73" s="38">
        <f t="shared" si="35"/>
        <v>1</v>
      </c>
      <c r="AN73" s="262">
        <f>市区町村別_フレイル区分別該当人数･割合!Q73</f>
        <v>34</v>
      </c>
      <c r="AO73" s="303">
        <v>38234290</v>
      </c>
      <c r="AP73" s="304">
        <v>34</v>
      </c>
      <c r="AQ73" s="181">
        <f t="shared" si="53"/>
        <v>1124537.9411764706</v>
      </c>
      <c r="AR73" s="181">
        <f t="shared" si="45"/>
        <v>1124537.9411764706</v>
      </c>
      <c r="AS73" s="38">
        <f t="shared" si="36"/>
        <v>1</v>
      </c>
      <c r="AT73" s="262">
        <f>市区町村別_フレイル区分別該当人数･割合!S73</f>
        <v>386</v>
      </c>
      <c r="AU73" s="303">
        <v>152416140</v>
      </c>
      <c r="AV73" s="304">
        <v>379</v>
      </c>
      <c r="AW73" s="181">
        <f t="shared" si="54"/>
        <v>394860.4663212435</v>
      </c>
      <c r="AX73" s="181">
        <f t="shared" si="46"/>
        <v>402153.40369393141</v>
      </c>
      <c r="AY73" s="38">
        <f t="shared" si="37"/>
        <v>0.98186528497409331</v>
      </c>
    </row>
    <row r="74" spans="2:51" ht="13.5" customHeight="1">
      <c r="B74" s="170">
        <v>70</v>
      </c>
      <c r="C74" s="171" t="s">
        <v>47</v>
      </c>
      <c r="D74" s="262">
        <f>市区町村別_フレイル区分別該当人数･割合!E74</f>
        <v>16</v>
      </c>
      <c r="E74" s="303">
        <v>7679340</v>
      </c>
      <c r="F74" s="304">
        <v>16</v>
      </c>
      <c r="G74" s="181">
        <f t="shared" si="47"/>
        <v>479958.75</v>
      </c>
      <c r="H74" s="181">
        <f t="shared" si="38"/>
        <v>479958.75</v>
      </c>
      <c r="I74" s="38">
        <f t="shared" si="39"/>
        <v>1</v>
      </c>
      <c r="J74" s="262">
        <f>市区町村別_フレイル区分別該当人数･割合!G74</f>
        <v>123</v>
      </c>
      <c r="K74" s="303">
        <v>67933840</v>
      </c>
      <c r="L74" s="304">
        <v>123</v>
      </c>
      <c r="M74" s="181">
        <f t="shared" si="48"/>
        <v>552307.64227642282</v>
      </c>
      <c r="N74" s="181">
        <f t="shared" si="40"/>
        <v>552307.64227642282</v>
      </c>
      <c r="O74" s="38">
        <f t="shared" si="31"/>
        <v>1</v>
      </c>
      <c r="P74" s="262">
        <f>市区町村別_フレイル区分別該当人数･割合!I74</f>
        <v>2</v>
      </c>
      <c r="Q74" s="303">
        <v>945060</v>
      </c>
      <c r="R74" s="304">
        <v>2</v>
      </c>
      <c r="S74" s="181">
        <f t="shared" si="49"/>
        <v>472530</v>
      </c>
      <c r="T74" s="181">
        <f t="shared" si="41"/>
        <v>472530</v>
      </c>
      <c r="U74" s="38">
        <f t="shared" si="32"/>
        <v>1</v>
      </c>
      <c r="V74" s="262">
        <f>市区町村別_フレイル区分別該当人数･割合!K74</f>
        <v>12</v>
      </c>
      <c r="W74" s="303">
        <v>3581900</v>
      </c>
      <c r="X74" s="304">
        <v>12</v>
      </c>
      <c r="Y74" s="181">
        <f t="shared" si="50"/>
        <v>298491.66666666669</v>
      </c>
      <c r="Z74" s="181">
        <f t="shared" si="42"/>
        <v>298491.66666666669</v>
      </c>
      <c r="AA74" s="38">
        <f t="shared" si="33"/>
        <v>1</v>
      </c>
      <c r="AB74" s="262">
        <f>市区町村別_フレイル区分別該当人数･割合!M74</f>
        <v>46</v>
      </c>
      <c r="AC74" s="303">
        <v>23527790</v>
      </c>
      <c r="AD74" s="304">
        <v>46</v>
      </c>
      <c r="AE74" s="181">
        <f t="shared" si="51"/>
        <v>511473.69565217389</v>
      </c>
      <c r="AF74" s="181">
        <f t="shared" si="43"/>
        <v>511473.69565217389</v>
      </c>
      <c r="AG74" s="38">
        <f t="shared" si="34"/>
        <v>1</v>
      </c>
      <c r="AH74" s="262">
        <f>市区町村別_フレイル区分別該当人数･割合!O74</f>
        <v>63</v>
      </c>
      <c r="AI74" s="303">
        <v>39879090</v>
      </c>
      <c r="AJ74" s="304">
        <v>63</v>
      </c>
      <c r="AK74" s="181">
        <f t="shared" si="52"/>
        <v>633001.42857142852</v>
      </c>
      <c r="AL74" s="181">
        <f t="shared" si="44"/>
        <v>633001.42857142852</v>
      </c>
      <c r="AM74" s="38">
        <f t="shared" si="35"/>
        <v>1</v>
      </c>
      <c r="AN74" s="262">
        <f>市区町村別_フレイル区分別該当人数･割合!Q74</f>
        <v>9</v>
      </c>
      <c r="AO74" s="303">
        <v>13946340</v>
      </c>
      <c r="AP74" s="304">
        <v>9</v>
      </c>
      <c r="AQ74" s="181">
        <f t="shared" si="53"/>
        <v>1549593.3333333333</v>
      </c>
      <c r="AR74" s="181">
        <f t="shared" si="45"/>
        <v>1549593.3333333333</v>
      </c>
      <c r="AS74" s="38">
        <f t="shared" si="36"/>
        <v>1</v>
      </c>
      <c r="AT74" s="262">
        <f>市区町村別_フレイル区分別該当人数･割合!S74</f>
        <v>89</v>
      </c>
      <c r="AU74" s="303">
        <v>48418250</v>
      </c>
      <c r="AV74" s="304">
        <v>87</v>
      </c>
      <c r="AW74" s="181">
        <f t="shared" si="54"/>
        <v>544025.28089887637</v>
      </c>
      <c r="AX74" s="181">
        <f t="shared" si="46"/>
        <v>556531.60919540224</v>
      </c>
      <c r="AY74" s="38">
        <f t="shared" si="37"/>
        <v>0.97752808988764039</v>
      </c>
    </row>
    <row r="75" spans="2:51" ht="13.5" customHeight="1">
      <c r="B75" s="170">
        <v>71</v>
      </c>
      <c r="C75" s="171" t="s">
        <v>48</v>
      </c>
      <c r="D75" s="262">
        <f>市区町村別_フレイル区分別該当人数･割合!E75</f>
        <v>17</v>
      </c>
      <c r="E75" s="303">
        <v>12395000</v>
      </c>
      <c r="F75" s="304">
        <v>17</v>
      </c>
      <c r="G75" s="181">
        <f t="shared" si="47"/>
        <v>729117.6470588235</v>
      </c>
      <c r="H75" s="181">
        <f t="shared" si="38"/>
        <v>729117.6470588235</v>
      </c>
      <c r="I75" s="38">
        <f t="shared" si="39"/>
        <v>1</v>
      </c>
      <c r="J75" s="262">
        <f>市区町村別_フレイル区分別該当人数･割合!G75</f>
        <v>171</v>
      </c>
      <c r="K75" s="303">
        <v>82126510</v>
      </c>
      <c r="L75" s="304">
        <v>168</v>
      </c>
      <c r="M75" s="181">
        <f t="shared" si="48"/>
        <v>480271.98830409354</v>
      </c>
      <c r="N75" s="181">
        <f t="shared" si="40"/>
        <v>488848.27380952379</v>
      </c>
      <c r="O75" s="38">
        <f t="shared" si="31"/>
        <v>0.98245614035087714</v>
      </c>
      <c r="P75" s="262">
        <f>市区町村別_フレイル区分別該当人数･割合!I75</f>
        <v>11</v>
      </c>
      <c r="Q75" s="303">
        <v>1906060</v>
      </c>
      <c r="R75" s="304">
        <v>9</v>
      </c>
      <c r="S75" s="181">
        <f t="shared" si="49"/>
        <v>173278.18181818182</v>
      </c>
      <c r="T75" s="181">
        <f t="shared" si="41"/>
        <v>211784.44444444444</v>
      </c>
      <c r="U75" s="38">
        <f t="shared" si="32"/>
        <v>0.81818181818181823</v>
      </c>
      <c r="V75" s="262">
        <f>市区町村別_フレイル区分別該当人数･割合!K75</f>
        <v>21</v>
      </c>
      <c r="W75" s="303">
        <v>3262700</v>
      </c>
      <c r="X75" s="304">
        <v>20</v>
      </c>
      <c r="Y75" s="181">
        <f t="shared" si="50"/>
        <v>155366.66666666666</v>
      </c>
      <c r="Z75" s="181">
        <f t="shared" si="42"/>
        <v>163135</v>
      </c>
      <c r="AA75" s="38">
        <f t="shared" si="33"/>
        <v>0.95238095238095233</v>
      </c>
      <c r="AB75" s="262">
        <f>市区町村別_フレイル区分別該当人数･割合!M75</f>
        <v>57</v>
      </c>
      <c r="AC75" s="303">
        <v>31958830</v>
      </c>
      <c r="AD75" s="304">
        <v>57</v>
      </c>
      <c r="AE75" s="181">
        <f t="shared" si="51"/>
        <v>560681.22807017539</v>
      </c>
      <c r="AF75" s="181">
        <f t="shared" si="43"/>
        <v>560681.22807017539</v>
      </c>
      <c r="AG75" s="38">
        <f t="shared" si="34"/>
        <v>1</v>
      </c>
      <c r="AH75" s="262">
        <f>市区町村別_フレイル区分別該当人数･割合!O75</f>
        <v>80</v>
      </c>
      <c r="AI75" s="303">
        <v>44044890</v>
      </c>
      <c r="AJ75" s="304">
        <v>80</v>
      </c>
      <c r="AK75" s="181">
        <f t="shared" si="52"/>
        <v>550561.125</v>
      </c>
      <c r="AL75" s="181">
        <f t="shared" si="44"/>
        <v>550561.125</v>
      </c>
      <c r="AM75" s="38">
        <f t="shared" si="35"/>
        <v>1</v>
      </c>
      <c r="AN75" s="262">
        <f>市区町村別_フレイル区分別該当人数･割合!Q75</f>
        <v>13</v>
      </c>
      <c r="AO75" s="303">
        <v>13799990</v>
      </c>
      <c r="AP75" s="304">
        <v>13</v>
      </c>
      <c r="AQ75" s="181">
        <f t="shared" si="53"/>
        <v>1061537.6923076923</v>
      </c>
      <c r="AR75" s="181">
        <f t="shared" si="45"/>
        <v>1061537.6923076923</v>
      </c>
      <c r="AS75" s="38">
        <f t="shared" si="36"/>
        <v>1</v>
      </c>
      <c r="AT75" s="262">
        <f>市区町村別_フレイル区分別該当人数･割合!S75</f>
        <v>143</v>
      </c>
      <c r="AU75" s="303">
        <v>46939870</v>
      </c>
      <c r="AV75" s="304">
        <v>136</v>
      </c>
      <c r="AW75" s="181">
        <f t="shared" si="54"/>
        <v>328250.83916083915</v>
      </c>
      <c r="AX75" s="181">
        <f t="shared" si="46"/>
        <v>345146.10294117645</v>
      </c>
      <c r="AY75" s="38">
        <f t="shared" si="37"/>
        <v>0.95104895104895104</v>
      </c>
    </row>
    <row r="76" spans="2:51" ht="13.5" customHeight="1">
      <c r="B76" s="170">
        <v>72</v>
      </c>
      <c r="C76" s="171" t="s">
        <v>26</v>
      </c>
      <c r="D76" s="262">
        <f>市区町村別_フレイル区分別該当人数･割合!E76</f>
        <v>27</v>
      </c>
      <c r="E76" s="303">
        <v>24792210</v>
      </c>
      <c r="F76" s="304">
        <v>27</v>
      </c>
      <c r="G76" s="181">
        <f t="shared" si="47"/>
        <v>918230</v>
      </c>
      <c r="H76" s="181">
        <f t="shared" si="38"/>
        <v>918230</v>
      </c>
      <c r="I76" s="38">
        <f t="shared" si="39"/>
        <v>1</v>
      </c>
      <c r="J76" s="262">
        <f>市区町村別_フレイル区分別該当人数･割合!G76</f>
        <v>289</v>
      </c>
      <c r="K76" s="303">
        <v>128865100</v>
      </c>
      <c r="L76" s="304">
        <v>286</v>
      </c>
      <c r="M76" s="181">
        <f t="shared" si="48"/>
        <v>445900</v>
      </c>
      <c r="N76" s="181">
        <f t="shared" si="40"/>
        <v>450577.27272727271</v>
      </c>
      <c r="O76" s="38">
        <f t="shared" si="31"/>
        <v>0.98961937716262971</v>
      </c>
      <c r="P76" s="262">
        <f>市区町村別_フレイル区分別該当人数･割合!I76</f>
        <v>19</v>
      </c>
      <c r="Q76" s="303">
        <v>4507020</v>
      </c>
      <c r="R76" s="304">
        <v>17</v>
      </c>
      <c r="S76" s="181">
        <f t="shared" si="49"/>
        <v>237211.57894736843</v>
      </c>
      <c r="T76" s="181">
        <f t="shared" si="41"/>
        <v>265118.82352941175</v>
      </c>
      <c r="U76" s="38">
        <f t="shared" si="32"/>
        <v>0.89473684210526316</v>
      </c>
      <c r="V76" s="262">
        <f>市区町村別_フレイル区分別該当人数･割合!K76</f>
        <v>30</v>
      </c>
      <c r="W76" s="303">
        <v>5624000</v>
      </c>
      <c r="X76" s="304">
        <v>29</v>
      </c>
      <c r="Y76" s="181">
        <f t="shared" si="50"/>
        <v>187466.66666666666</v>
      </c>
      <c r="Z76" s="181">
        <f t="shared" si="42"/>
        <v>193931.03448275861</v>
      </c>
      <c r="AA76" s="38">
        <f t="shared" si="33"/>
        <v>0.96666666666666667</v>
      </c>
      <c r="AB76" s="262">
        <f>市区町村別_フレイル区分別該当人数･割合!M76</f>
        <v>99</v>
      </c>
      <c r="AC76" s="303">
        <v>52748000</v>
      </c>
      <c r="AD76" s="304">
        <v>99</v>
      </c>
      <c r="AE76" s="181">
        <f t="shared" si="51"/>
        <v>532808.08080808085</v>
      </c>
      <c r="AF76" s="181">
        <f t="shared" si="43"/>
        <v>532808.08080808085</v>
      </c>
      <c r="AG76" s="38">
        <f t="shared" si="34"/>
        <v>1</v>
      </c>
      <c r="AH76" s="262">
        <f>市区町村別_フレイル区分別該当人数･割合!O76</f>
        <v>137</v>
      </c>
      <c r="AI76" s="303">
        <v>65042650</v>
      </c>
      <c r="AJ76" s="304">
        <v>137</v>
      </c>
      <c r="AK76" s="181">
        <f t="shared" si="52"/>
        <v>474763.86861313868</v>
      </c>
      <c r="AL76" s="181">
        <f t="shared" si="44"/>
        <v>474763.86861313868</v>
      </c>
      <c r="AM76" s="38">
        <f t="shared" si="35"/>
        <v>1</v>
      </c>
      <c r="AN76" s="262">
        <f>市区町村別_フレイル区分別該当人数･割合!Q76</f>
        <v>14</v>
      </c>
      <c r="AO76" s="303">
        <v>12229250</v>
      </c>
      <c r="AP76" s="304">
        <v>14</v>
      </c>
      <c r="AQ76" s="181">
        <f t="shared" si="53"/>
        <v>873517.85714285716</v>
      </c>
      <c r="AR76" s="181">
        <f t="shared" si="45"/>
        <v>873517.85714285716</v>
      </c>
      <c r="AS76" s="38">
        <f t="shared" si="36"/>
        <v>1</v>
      </c>
      <c r="AT76" s="262">
        <f>市区町村別_フレイル区分別該当人数･割合!S76</f>
        <v>158</v>
      </c>
      <c r="AU76" s="303">
        <v>53184250</v>
      </c>
      <c r="AV76" s="304">
        <v>155</v>
      </c>
      <c r="AW76" s="181">
        <f t="shared" si="54"/>
        <v>336609.17721518985</v>
      </c>
      <c r="AX76" s="181">
        <f t="shared" si="46"/>
        <v>343124.19354838709</v>
      </c>
      <c r="AY76" s="38">
        <f t="shared" si="37"/>
        <v>0.98101265822784811</v>
      </c>
    </row>
    <row r="77" spans="2:51" ht="13.5" customHeight="1">
      <c r="B77" s="170">
        <v>73</v>
      </c>
      <c r="C77" s="171" t="s">
        <v>27</v>
      </c>
      <c r="D77" s="262">
        <f>市区町村別_フレイル区分別該当人数･割合!E77</f>
        <v>55</v>
      </c>
      <c r="E77" s="303">
        <v>46088640</v>
      </c>
      <c r="F77" s="304">
        <v>55</v>
      </c>
      <c r="G77" s="181">
        <f t="shared" si="47"/>
        <v>837975.27272727271</v>
      </c>
      <c r="H77" s="181">
        <f t="shared" si="38"/>
        <v>837975.27272727271</v>
      </c>
      <c r="I77" s="38">
        <f t="shared" si="39"/>
        <v>1</v>
      </c>
      <c r="J77" s="262">
        <f>市区町村別_フレイル区分別該当人数･割合!G77</f>
        <v>476</v>
      </c>
      <c r="K77" s="303">
        <v>280219990</v>
      </c>
      <c r="L77" s="304">
        <v>475</v>
      </c>
      <c r="M77" s="181">
        <f t="shared" si="48"/>
        <v>588697.45798319322</v>
      </c>
      <c r="N77" s="181">
        <f t="shared" si="40"/>
        <v>589936.8210526316</v>
      </c>
      <c r="O77" s="38">
        <f t="shared" si="31"/>
        <v>0.99789915966386555</v>
      </c>
      <c r="P77" s="262">
        <f>市区町村別_フレイル区分別該当人数･割合!I77</f>
        <v>47</v>
      </c>
      <c r="Q77" s="303">
        <v>9679750</v>
      </c>
      <c r="R77" s="304">
        <v>46</v>
      </c>
      <c r="S77" s="181">
        <f t="shared" si="49"/>
        <v>205952.12765957447</v>
      </c>
      <c r="T77" s="181">
        <f t="shared" si="41"/>
        <v>210429.34782608695</v>
      </c>
      <c r="U77" s="38">
        <f t="shared" si="32"/>
        <v>0.97872340425531912</v>
      </c>
      <c r="V77" s="262">
        <f>市区町村別_フレイル区分別該当人数･割合!K77</f>
        <v>59</v>
      </c>
      <c r="W77" s="303">
        <v>20262330</v>
      </c>
      <c r="X77" s="304">
        <v>59</v>
      </c>
      <c r="Y77" s="181">
        <f t="shared" si="50"/>
        <v>343429.32203389832</v>
      </c>
      <c r="Z77" s="181">
        <f t="shared" si="42"/>
        <v>343429.32203389832</v>
      </c>
      <c r="AA77" s="38">
        <f t="shared" si="33"/>
        <v>1</v>
      </c>
      <c r="AB77" s="262">
        <f>市区町村別_フレイル区分別該当人数･割合!M77</f>
        <v>161</v>
      </c>
      <c r="AC77" s="303">
        <v>111723430</v>
      </c>
      <c r="AD77" s="304">
        <v>161</v>
      </c>
      <c r="AE77" s="181">
        <f t="shared" si="51"/>
        <v>693934.34782608692</v>
      </c>
      <c r="AF77" s="181">
        <f t="shared" si="43"/>
        <v>693934.34782608692</v>
      </c>
      <c r="AG77" s="38">
        <f t="shared" si="34"/>
        <v>1</v>
      </c>
      <c r="AH77" s="262">
        <f>市区町村別_フレイル区分別該当人数･割合!O77</f>
        <v>208</v>
      </c>
      <c r="AI77" s="303">
        <v>134634170</v>
      </c>
      <c r="AJ77" s="304">
        <v>208</v>
      </c>
      <c r="AK77" s="181">
        <f t="shared" si="52"/>
        <v>647279.6634615385</v>
      </c>
      <c r="AL77" s="181">
        <f t="shared" si="44"/>
        <v>647279.6634615385</v>
      </c>
      <c r="AM77" s="38">
        <f t="shared" si="35"/>
        <v>1</v>
      </c>
      <c r="AN77" s="262">
        <f>市区町村別_フレイル区分別該当人数･割合!Q77</f>
        <v>23</v>
      </c>
      <c r="AO77" s="303">
        <v>34473590</v>
      </c>
      <c r="AP77" s="304">
        <v>23</v>
      </c>
      <c r="AQ77" s="181">
        <f t="shared" si="53"/>
        <v>1498851.7391304348</v>
      </c>
      <c r="AR77" s="181">
        <f t="shared" si="45"/>
        <v>1498851.7391304348</v>
      </c>
      <c r="AS77" s="38">
        <f t="shared" si="36"/>
        <v>1</v>
      </c>
      <c r="AT77" s="262">
        <f>市区町村別_フレイル区分別該当人数･割合!S77</f>
        <v>233</v>
      </c>
      <c r="AU77" s="303">
        <v>95655280</v>
      </c>
      <c r="AV77" s="304">
        <v>232</v>
      </c>
      <c r="AW77" s="181">
        <f t="shared" si="54"/>
        <v>410537.68240343349</v>
      </c>
      <c r="AX77" s="181">
        <f t="shared" si="46"/>
        <v>412307.24137931032</v>
      </c>
      <c r="AY77" s="38">
        <f t="shared" si="37"/>
        <v>0.99570815450643779</v>
      </c>
    </row>
    <row r="78" spans="2:51" ht="13.5" customHeight="1" thickBot="1">
      <c r="B78" s="170">
        <v>74</v>
      </c>
      <c r="C78" s="171" t="s">
        <v>28</v>
      </c>
      <c r="D78" s="262">
        <f>市区町村別_フレイル区分別該当人数･割合!E78</f>
        <v>29</v>
      </c>
      <c r="E78" s="303">
        <v>13922760</v>
      </c>
      <c r="F78" s="304">
        <v>29</v>
      </c>
      <c r="G78" s="181">
        <f t="shared" si="47"/>
        <v>480095.1724137931</v>
      </c>
      <c r="H78" s="181">
        <f t="shared" si="38"/>
        <v>480095.1724137931</v>
      </c>
      <c r="I78" s="38">
        <f t="shared" si="39"/>
        <v>1</v>
      </c>
      <c r="J78" s="262">
        <f>市区町村別_フレイル区分別該当人数･割合!G78</f>
        <v>273</v>
      </c>
      <c r="K78" s="303">
        <v>117416140</v>
      </c>
      <c r="L78" s="304">
        <v>270</v>
      </c>
      <c r="M78" s="181">
        <f t="shared" si="48"/>
        <v>430095.75091575092</v>
      </c>
      <c r="N78" s="181">
        <f t="shared" si="40"/>
        <v>434874.59259259258</v>
      </c>
      <c r="O78" s="38">
        <f t="shared" si="31"/>
        <v>0.98901098901098905</v>
      </c>
      <c r="P78" s="262">
        <f>市区町村別_フレイル区分別該当人数･割合!I78</f>
        <v>16</v>
      </c>
      <c r="Q78" s="303">
        <v>3253150</v>
      </c>
      <c r="R78" s="304">
        <v>14</v>
      </c>
      <c r="S78" s="181">
        <f t="shared" si="49"/>
        <v>203321.875</v>
      </c>
      <c r="T78" s="181">
        <f t="shared" si="41"/>
        <v>232367.85714285713</v>
      </c>
      <c r="U78" s="38">
        <f t="shared" si="32"/>
        <v>0.875</v>
      </c>
      <c r="V78" s="262">
        <f>市区町村別_フレイル区分別該当人数･割合!K78</f>
        <v>29</v>
      </c>
      <c r="W78" s="303">
        <v>5343580</v>
      </c>
      <c r="X78" s="304">
        <v>28</v>
      </c>
      <c r="Y78" s="181">
        <f t="shared" si="50"/>
        <v>184261.37931034484</v>
      </c>
      <c r="Z78" s="181">
        <f t="shared" si="42"/>
        <v>190842.14285714287</v>
      </c>
      <c r="AA78" s="38">
        <f t="shared" si="33"/>
        <v>0.96551724137931039</v>
      </c>
      <c r="AB78" s="262">
        <f>市区町村別_フレイル区分別該当人数･割合!M78</f>
        <v>113</v>
      </c>
      <c r="AC78" s="303">
        <v>59805900</v>
      </c>
      <c r="AD78" s="304">
        <v>113</v>
      </c>
      <c r="AE78" s="181">
        <f t="shared" si="51"/>
        <v>529255.75221238937</v>
      </c>
      <c r="AF78" s="181">
        <f t="shared" si="43"/>
        <v>529255.75221238937</v>
      </c>
      <c r="AG78" s="38">
        <f t="shared" si="34"/>
        <v>1</v>
      </c>
      <c r="AH78" s="262">
        <f>市区町村別_フレイル区分別該当人数･割合!O78</f>
        <v>111</v>
      </c>
      <c r="AI78" s="303">
        <v>48139290</v>
      </c>
      <c r="AJ78" s="304">
        <v>111</v>
      </c>
      <c r="AK78" s="181">
        <f t="shared" si="52"/>
        <v>433687.29729729728</v>
      </c>
      <c r="AL78" s="181">
        <f t="shared" si="44"/>
        <v>433687.29729729728</v>
      </c>
      <c r="AM78" s="38">
        <f t="shared" si="35"/>
        <v>1</v>
      </c>
      <c r="AN78" s="262">
        <f>市区町村別_フレイル区分別該当人数･割合!Q78</f>
        <v>18</v>
      </c>
      <c r="AO78" s="303">
        <v>25814600</v>
      </c>
      <c r="AP78" s="304">
        <v>18</v>
      </c>
      <c r="AQ78" s="181">
        <f t="shared" si="53"/>
        <v>1434144.4444444445</v>
      </c>
      <c r="AR78" s="181">
        <f t="shared" si="45"/>
        <v>1434144.4444444445</v>
      </c>
      <c r="AS78" s="38">
        <f t="shared" si="36"/>
        <v>1</v>
      </c>
      <c r="AT78" s="262">
        <f>市区町村別_フレイル区分別該当人数･割合!S78</f>
        <v>115</v>
      </c>
      <c r="AU78" s="303">
        <v>36653060</v>
      </c>
      <c r="AV78" s="304">
        <v>114</v>
      </c>
      <c r="AW78" s="181">
        <f t="shared" si="54"/>
        <v>318722.26086956525</v>
      </c>
      <c r="AX78" s="181">
        <f t="shared" si="46"/>
        <v>321518.0701754386</v>
      </c>
      <c r="AY78" s="38">
        <f t="shared" si="37"/>
        <v>0.99130434782608701</v>
      </c>
    </row>
    <row r="79" spans="2:51" ht="13.5" customHeight="1" thickTop="1">
      <c r="B79" s="362" t="s">
        <v>98</v>
      </c>
      <c r="C79" s="363"/>
      <c r="D79" s="46">
        <f>地区別_フレイル区分別医療費の状況!D13</f>
        <v>13780</v>
      </c>
      <c r="E79" s="187">
        <f>地区別_フレイル区分別医療費の状況!E13</f>
        <v>10000590920</v>
      </c>
      <c r="F79" s="186">
        <f>地区別_フレイル区分別医療費の状況!F13</f>
        <v>13696</v>
      </c>
      <c r="G79" s="186">
        <f>地区別_フレイル区分別医療費の状況!G13</f>
        <v>725732.28737300436</v>
      </c>
      <c r="H79" s="186">
        <f>地区別_フレイル区分別医療費の状況!H13</f>
        <v>730183.33235981304</v>
      </c>
      <c r="I79" s="189">
        <f>地区別_フレイル区分別医療費の状況!I13</f>
        <v>0.99390420899854859</v>
      </c>
      <c r="J79" s="46">
        <f>地区別_フレイル区分別医療費の状況!J13</f>
        <v>145218</v>
      </c>
      <c r="K79" s="187">
        <f>地区別_フレイル区分別医療費の状況!K13</f>
        <v>74822077500</v>
      </c>
      <c r="L79" s="186">
        <f>地区別_フレイル区分別医療費の状況!L13</f>
        <v>143731</v>
      </c>
      <c r="M79" s="186">
        <f>地区別_フレイル区分別医療費の状況!M13</f>
        <v>515239.69136057515</v>
      </c>
      <c r="N79" s="186">
        <f>地区別_フレイル区分別医療費の状況!N13</f>
        <v>520570.21449791623</v>
      </c>
      <c r="O79" s="189">
        <f>地区別_フレイル区分別医療費の状況!O13</f>
        <v>0.98976022256194141</v>
      </c>
      <c r="P79" s="46">
        <f>地区別_フレイル区分別医療費の状況!P13</f>
        <v>8708</v>
      </c>
      <c r="Q79" s="187">
        <f>地区別_フレイル区分別医療費の状況!Q13</f>
        <v>2465388690</v>
      </c>
      <c r="R79" s="186">
        <f>地区別_フレイル区分別医療費の状況!R13</f>
        <v>8214</v>
      </c>
      <c r="S79" s="186">
        <f>地区別_フレイル区分別医療費の状況!S13</f>
        <v>283117.67225539731</v>
      </c>
      <c r="T79" s="186">
        <f>地区別_フレイル区分別医療費の状況!T13</f>
        <v>300144.71512052591</v>
      </c>
      <c r="U79" s="40">
        <f>地区別_フレイル区分別医療費の状況!U13</f>
        <v>0.9432705558107487</v>
      </c>
      <c r="V79" s="46">
        <f>地区別_フレイル区分別医療費の状況!V13</f>
        <v>17370</v>
      </c>
      <c r="W79" s="187">
        <f>地区別_フレイル区分別医療費の状況!W13</f>
        <v>4353919200</v>
      </c>
      <c r="X79" s="186">
        <f>地区別_フレイル区分別医療費の状況!X13</f>
        <v>16387</v>
      </c>
      <c r="Y79" s="186">
        <f>地区別_フレイル区分別医療費の状況!Y13</f>
        <v>250657.40932642488</v>
      </c>
      <c r="Z79" s="186">
        <f>地区別_フレイル区分別医療費の状況!Z13</f>
        <v>265693.48874107527</v>
      </c>
      <c r="AA79" s="40">
        <f>地区別_フレイル区分別医療費の状況!AA13</f>
        <v>0.94340817501439267</v>
      </c>
      <c r="AB79" s="46">
        <f>地区別_フレイル区分別医療費の状況!AB13</f>
        <v>47767</v>
      </c>
      <c r="AC79" s="187">
        <f>地区別_フレイル区分別医療費の状況!AC13</f>
        <v>29810980340</v>
      </c>
      <c r="AD79" s="186">
        <f>地区別_フレイル区分別医療費の状況!AD13</f>
        <v>47767</v>
      </c>
      <c r="AE79" s="186">
        <f>地区別_フレイル区分別医療費の状況!AE13</f>
        <v>624091.53474155802</v>
      </c>
      <c r="AF79" s="186">
        <f>地区別_フレイル区分別医療費の状況!AF13</f>
        <v>624091.53474155802</v>
      </c>
      <c r="AG79" s="189">
        <f>地区別_フレイル区分別医療費の状況!AG13</f>
        <v>1</v>
      </c>
      <c r="AH79" s="46">
        <f>地区別_フレイル区分別医療費の状況!AH13</f>
        <v>70599</v>
      </c>
      <c r="AI79" s="187">
        <f>地区別_フレイル区分別医療費の状況!AI13</f>
        <v>37690439290</v>
      </c>
      <c r="AJ79" s="186">
        <f>地区別_フレイル区分別医療費の状況!AJ13</f>
        <v>70599</v>
      </c>
      <c r="AK79" s="186">
        <f>地区別_フレイル区分別医療費の状況!AK13</f>
        <v>533866.47530418274</v>
      </c>
      <c r="AL79" s="186">
        <f>地区別_フレイル区分別医療費の状況!AL13</f>
        <v>533866.47530418274</v>
      </c>
      <c r="AM79" s="40">
        <f>地区別_フレイル区分別医療費の状況!AM13</f>
        <v>1</v>
      </c>
      <c r="AN79" s="46">
        <f>地区別_フレイル区分別医療費の状況!AN13</f>
        <v>5519</v>
      </c>
      <c r="AO79" s="187">
        <f>地区別_フレイル区分別医療費の状況!AO13</f>
        <v>6589673760</v>
      </c>
      <c r="AP79" s="186">
        <f>地区別_フレイル区分別医療費の状況!AP13</f>
        <v>5509</v>
      </c>
      <c r="AQ79" s="186">
        <f>地区別_フレイル区分別医療費の状況!AQ13</f>
        <v>1193997.7822069216</v>
      </c>
      <c r="AR79" s="186">
        <f>地区別_フレイル区分別医療費の状況!AR13</f>
        <v>1196165.1406788891</v>
      </c>
      <c r="AS79" s="189">
        <f>地区別_フレイル区分別医療費の状況!AS13</f>
        <v>0.99818807755028083</v>
      </c>
      <c r="AT79" s="46">
        <f>地区別_フレイル区分別医療費の状況!AT13</f>
        <v>73910</v>
      </c>
      <c r="AU79" s="187">
        <f>地区別_フレイル区分別医療費の状況!AU13</f>
        <v>28662648580</v>
      </c>
      <c r="AV79" s="186">
        <f>地区別_フレイル区分別医療費の状況!AV13</f>
        <v>72592</v>
      </c>
      <c r="AW79" s="186">
        <f>地区別_フレイル区分別医療費の状況!AW13</f>
        <v>387804.7433364903</v>
      </c>
      <c r="AX79" s="186">
        <f>地区別_フレイル区分別医療費の状況!AX13</f>
        <v>394845.83122107119</v>
      </c>
      <c r="AY79" s="40">
        <f>地区別_フレイル区分別医療費の状況!AY13</f>
        <v>0.9821675010147477</v>
      </c>
    </row>
    <row r="80" spans="2:51" ht="13.5" customHeight="1">
      <c r="D80" s="19"/>
      <c r="E80" s="20"/>
      <c r="F80" s="20"/>
      <c r="G80" s="20"/>
      <c r="H80" s="20"/>
      <c r="I80" s="20"/>
      <c r="J80" s="19"/>
      <c r="K80" s="20"/>
      <c r="L80" s="20"/>
      <c r="M80" s="20"/>
      <c r="N80" s="20"/>
      <c r="O80" s="20"/>
      <c r="P80" s="19"/>
      <c r="Q80" s="20"/>
      <c r="R80" s="20"/>
      <c r="S80" s="20"/>
      <c r="T80" s="20"/>
      <c r="U80" s="20"/>
      <c r="V80" s="19"/>
      <c r="W80" s="20"/>
      <c r="X80" s="20"/>
      <c r="Y80" s="20"/>
      <c r="Z80" s="20"/>
      <c r="AA80" s="20"/>
      <c r="AB80" s="19"/>
      <c r="AC80" s="20"/>
      <c r="AD80" s="20"/>
      <c r="AE80" s="20"/>
      <c r="AF80" s="20"/>
      <c r="AG80" s="20"/>
      <c r="AH80" s="19"/>
      <c r="AI80" s="20"/>
      <c r="AJ80" s="20"/>
      <c r="AK80" s="20"/>
      <c r="AL80" s="20"/>
      <c r="AM80" s="20"/>
      <c r="AN80" s="19"/>
      <c r="AO80" s="20"/>
      <c r="AP80" s="20"/>
      <c r="AQ80" s="20"/>
      <c r="AR80" s="20"/>
      <c r="AS80" s="20"/>
      <c r="AT80" s="19"/>
      <c r="AU80" s="20"/>
      <c r="AV80" s="20"/>
      <c r="AW80" s="20"/>
      <c r="AX80" s="20"/>
      <c r="AY80" s="20"/>
    </row>
    <row r="81" spans="4:51" ht="13.5" customHeight="1">
      <c r="D81" s="19"/>
      <c r="E81" s="20"/>
      <c r="F81" s="20"/>
      <c r="G81" s="20"/>
      <c r="H81" s="20"/>
      <c r="I81" s="20"/>
      <c r="J81" s="19"/>
      <c r="K81" s="20"/>
      <c r="L81" s="20"/>
      <c r="M81" s="20"/>
      <c r="N81" s="20"/>
      <c r="O81" s="20"/>
      <c r="P81" s="19"/>
      <c r="Q81" s="20"/>
      <c r="R81" s="20"/>
      <c r="S81" s="20"/>
      <c r="T81" s="20"/>
      <c r="U81" s="20"/>
      <c r="V81" s="19"/>
      <c r="W81" s="20"/>
      <c r="X81" s="20"/>
      <c r="Y81" s="20"/>
      <c r="Z81" s="20"/>
      <c r="AA81" s="20"/>
      <c r="AB81" s="19"/>
      <c r="AC81" s="20"/>
      <c r="AD81" s="20"/>
      <c r="AE81" s="20"/>
      <c r="AF81" s="20"/>
      <c r="AG81" s="20"/>
      <c r="AH81" s="19"/>
      <c r="AI81" s="20"/>
      <c r="AJ81" s="20"/>
      <c r="AK81" s="20"/>
      <c r="AL81" s="20"/>
      <c r="AM81" s="20"/>
      <c r="AN81" s="19"/>
      <c r="AO81" s="20"/>
      <c r="AP81" s="20"/>
      <c r="AQ81" s="20"/>
      <c r="AR81" s="20"/>
      <c r="AS81" s="20"/>
      <c r="AT81" s="19"/>
      <c r="AU81" s="20"/>
      <c r="AV81" s="20"/>
      <c r="AW81" s="20"/>
      <c r="AX81" s="20"/>
      <c r="AY81" s="20"/>
    </row>
    <row r="82" spans="4:51" ht="13.5" customHeight="1">
      <c r="D82" s="19"/>
      <c r="E82" s="20"/>
      <c r="F82" s="20"/>
      <c r="G82" s="20"/>
      <c r="H82" s="20"/>
      <c r="I82" s="20"/>
      <c r="J82" s="19"/>
      <c r="K82" s="20"/>
      <c r="L82" s="20"/>
      <c r="M82" s="20"/>
      <c r="N82" s="20"/>
      <c r="O82" s="20"/>
      <c r="P82" s="19"/>
      <c r="Q82" s="20"/>
      <c r="R82" s="20"/>
      <c r="S82" s="20"/>
      <c r="T82" s="20"/>
      <c r="U82" s="20"/>
      <c r="V82" s="19"/>
      <c r="W82" s="20"/>
      <c r="X82" s="20"/>
      <c r="Y82" s="20"/>
      <c r="Z82" s="20"/>
      <c r="AA82" s="20"/>
      <c r="AB82" s="19"/>
      <c r="AC82" s="20"/>
      <c r="AD82" s="20"/>
      <c r="AE82" s="20"/>
      <c r="AF82" s="20"/>
      <c r="AG82" s="20"/>
      <c r="AH82" s="19"/>
      <c r="AI82" s="20"/>
      <c r="AJ82" s="20"/>
      <c r="AK82" s="20"/>
      <c r="AL82" s="20"/>
      <c r="AM82" s="20"/>
      <c r="AN82" s="19"/>
      <c r="AO82" s="20"/>
      <c r="AP82" s="20"/>
      <c r="AQ82" s="20"/>
      <c r="AR82" s="20"/>
      <c r="AS82" s="20"/>
      <c r="AT82" s="19"/>
      <c r="AU82" s="20"/>
      <c r="AV82" s="20"/>
      <c r="AW82" s="20"/>
      <c r="AX82" s="20"/>
      <c r="AY82" s="20"/>
    </row>
    <row r="83" spans="4:51" ht="13.5" customHeight="1">
      <c r="D83" s="19"/>
      <c r="E83" s="20"/>
      <c r="F83" s="20"/>
      <c r="G83" s="20"/>
      <c r="H83" s="20"/>
      <c r="I83" s="20"/>
      <c r="J83" s="19"/>
      <c r="K83" s="20"/>
      <c r="L83" s="20"/>
      <c r="M83" s="20"/>
      <c r="N83" s="20"/>
      <c r="O83" s="20"/>
      <c r="P83" s="19"/>
      <c r="Q83" s="20"/>
      <c r="R83" s="20"/>
      <c r="S83" s="20"/>
      <c r="T83" s="20"/>
      <c r="U83" s="20"/>
      <c r="V83" s="19"/>
      <c r="W83" s="20"/>
      <c r="X83" s="20"/>
      <c r="Y83" s="20"/>
      <c r="Z83" s="20"/>
      <c r="AA83" s="20"/>
      <c r="AB83" s="19"/>
      <c r="AC83" s="20"/>
      <c r="AD83" s="20"/>
      <c r="AE83" s="20"/>
      <c r="AF83" s="20"/>
      <c r="AG83" s="20"/>
      <c r="AH83" s="19"/>
      <c r="AI83" s="20"/>
      <c r="AJ83" s="20"/>
      <c r="AK83" s="20"/>
      <c r="AL83" s="20"/>
      <c r="AM83" s="20"/>
      <c r="AN83" s="19"/>
      <c r="AO83" s="20"/>
      <c r="AP83" s="20"/>
      <c r="AQ83" s="20"/>
      <c r="AR83" s="20"/>
      <c r="AS83" s="20"/>
      <c r="AT83" s="19"/>
      <c r="AU83" s="20"/>
      <c r="AV83" s="20"/>
      <c r="AW83" s="20"/>
      <c r="AX83" s="20"/>
      <c r="AY83" s="20"/>
    </row>
    <row r="84" spans="4:51" ht="13.5" customHeight="1">
      <c r="D84" s="19"/>
      <c r="E84" s="20"/>
      <c r="F84" s="20"/>
      <c r="G84" s="20"/>
      <c r="H84" s="20"/>
      <c r="I84" s="20"/>
      <c r="J84" s="19"/>
      <c r="K84" s="20"/>
      <c r="L84" s="20"/>
      <c r="M84" s="20"/>
      <c r="N84" s="20"/>
      <c r="O84" s="20"/>
      <c r="P84" s="19"/>
      <c r="Q84" s="20"/>
      <c r="R84" s="20"/>
      <c r="S84" s="20"/>
      <c r="T84" s="20"/>
      <c r="U84" s="20"/>
      <c r="V84" s="19"/>
      <c r="W84" s="20"/>
      <c r="X84" s="20"/>
      <c r="Y84" s="20"/>
      <c r="Z84" s="20"/>
      <c r="AA84" s="20"/>
      <c r="AB84" s="19"/>
      <c r="AC84" s="20"/>
      <c r="AD84" s="20"/>
      <c r="AE84" s="20"/>
      <c r="AF84" s="20"/>
      <c r="AG84" s="20"/>
      <c r="AH84" s="19"/>
      <c r="AI84" s="20"/>
      <c r="AJ84" s="20"/>
      <c r="AK84" s="20"/>
      <c r="AL84" s="20"/>
      <c r="AM84" s="20"/>
      <c r="AN84" s="19"/>
      <c r="AO84" s="20"/>
      <c r="AP84" s="20"/>
      <c r="AQ84" s="20"/>
      <c r="AR84" s="20"/>
      <c r="AS84" s="20"/>
      <c r="AT84" s="19"/>
      <c r="AU84" s="20"/>
      <c r="AV84" s="20"/>
      <c r="AW84" s="20"/>
      <c r="AX84" s="20"/>
      <c r="AY84" s="20"/>
    </row>
    <row r="85" spans="4:51" ht="13.5" customHeight="1">
      <c r="D85" s="19"/>
      <c r="E85" s="20"/>
      <c r="F85" s="20"/>
      <c r="G85" s="20"/>
      <c r="H85" s="20"/>
      <c r="I85" s="20"/>
      <c r="J85" s="19"/>
      <c r="K85" s="20"/>
      <c r="L85" s="20"/>
      <c r="M85" s="20"/>
      <c r="N85" s="20"/>
      <c r="O85" s="20"/>
      <c r="P85" s="19"/>
      <c r="Q85" s="20"/>
      <c r="R85" s="20"/>
      <c r="S85" s="20"/>
      <c r="T85" s="20"/>
      <c r="U85" s="20"/>
      <c r="V85" s="19"/>
      <c r="W85" s="20"/>
      <c r="X85" s="20"/>
      <c r="Y85" s="20"/>
      <c r="Z85" s="20"/>
      <c r="AA85" s="20"/>
      <c r="AB85" s="19"/>
      <c r="AC85" s="20"/>
      <c r="AD85" s="20"/>
      <c r="AE85" s="20"/>
      <c r="AF85" s="20"/>
      <c r="AG85" s="20"/>
      <c r="AH85" s="19"/>
      <c r="AI85" s="20"/>
      <c r="AJ85" s="20"/>
      <c r="AK85" s="20"/>
      <c r="AL85" s="20"/>
      <c r="AM85" s="20"/>
      <c r="AN85" s="19"/>
      <c r="AO85" s="20"/>
      <c r="AP85" s="20"/>
      <c r="AQ85" s="20"/>
      <c r="AR85" s="20"/>
      <c r="AS85" s="20"/>
      <c r="AT85" s="19"/>
      <c r="AU85" s="20"/>
      <c r="AV85" s="20"/>
      <c r="AW85" s="20"/>
      <c r="AX85" s="20"/>
      <c r="AY85" s="20"/>
    </row>
  </sheetData>
  <mergeCells count="11">
    <mergeCell ref="AB3:AG3"/>
    <mergeCell ref="AH3:AM3"/>
    <mergeCell ref="AN3:AS3"/>
    <mergeCell ref="AT3:AY3"/>
    <mergeCell ref="B79:C79"/>
    <mergeCell ref="B3:B4"/>
    <mergeCell ref="C3:C4"/>
    <mergeCell ref="D3:I3"/>
    <mergeCell ref="J3:O3"/>
    <mergeCell ref="P3:U3"/>
    <mergeCell ref="V3:AA3"/>
  </mergeCells>
  <phoneticPr fontId="3"/>
  <pageMargins left="0.70866141732283472" right="0.70866141732283472" top="0.74803149606299213" bottom="0.74803149606299213" header="0.31496062992125984" footer="0.31496062992125984"/>
  <pageSetup paperSize="8" scale="73" fitToHeight="0" orientation="landscape" r:id="rId1"/>
  <headerFooter>
    <oddHeader>&amp;R&amp;"ＭＳ 明朝,標準"&amp;12 2-12.①フレイルに係る分析(医科)</oddHeader>
  </headerFooter>
  <colBreaks count="2" manualBreakCount="2">
    <brk id="21" max="78" man="1"/>
    <brk id="39" max="78" man="1"/>
  </colBreaks>
  <ignoredErrors>
    <ignoredError sqref="D5:D78 G5:J5 M5:P5 S5:V5 Y5:AB5 AE5:AH5 AK5:AN5 AQ5:AT5 AW5:AY5 G6:J6 M6:P6 S6:V6 Y6:AB6 AE6:AH6 AK6:AN6 AQ6:AT6 AW6:AY6 G7:J7 M7:P7 S7:V7 Y7:AB7 AE7:AH7 AK7:AN7 AQ7:AT7 AW7:AY7 G8:J8 M8:P8 S8:V8 Y8:AB8 AE8:AH8 AK8:AN8 AQ8:AT8 AW8:AY8 G9:J9 M9:P9 S9:V9 Y9:AB9 AE9:AH9 AK9:AN9 AQ9:AT9 AW9:AY9 G10:J10 M10:P10 S10:V10 Y10:AB10 AE10:AH10 AK10:AN10 AQ10:AT10 AW10:AY10 G11:J11 M11:P11 S11:V11 Y11:AB11 AE11:AH11 AK11:AN11 AQ11:AT11 AW11:AY11 G12:J12 M12:P12 S12:V12 Y12:AB12 AE12:AH12 AK12:AN12 AQ12:AT12 AW12:AY12 G13:J13 M13:P13 S13:V13 Y13:AB13 AE13:AH13 AK13:AN13 AQ13:AT13 AW13:AY13 G14:J14 M14:P14 S14:V14 Y14:AB14 AE14:AH14 AK14:AN14 AQ14:AT14 AW14:AY14 G15:J15 M15:P15 S15:V15 Y15:AB15 AE15:AH15 AK15:AN15 AQ15:AT15 AW15:AY15 G16:J16 M16:P16 S16:V16 Y16:AB16 AE16:AH16 AK16:AN16 AQ16:AT16 AW16:AY16 G17:J17 M17:P17 S17:V17 Y17:AB17 AE17:AH17 AK17:AN17 AQ17:AT17 AW17:AY17 G18:J18 M18:P18 S18:V18 Y18:AB18 AE18:AH18 AK18:AN18 AQ18:AT18 AW18:AY18 G19:J19 M19:P19 S19:V19 Y19:AB19 AE19:AH19 AK19:AN19 AQ19:AT19 AW19:AY19 G20:J20 M20:P20 S20:V20 Y20:AB20 AE20:AH20 AK20:AN20 AQ20:AT20 AW20:AY20 G21:J21 M21:P21 S21:V21 Y21:AB21 AE21:AH21 AK21:AN21 AQ21:AT21 AW21:AY21 G22:J22 M22:P22 S22:V22 Y22:AB22 AE22:AH22 AK22:AN22 AQ22:AT22 AW22:AY22 G23:J23 M23:P23 S23:V23 Y23:AB23 AE23:AH23 AK23:AN23 AQ23:AT23 AW23:AY23 G24:J24 M24:P24 S24:V24 Y24:AB24 AE24:AH24 AK24:AN24 AQ24:AT24 AW24:AY24 G25:J25 M25:P25 S25:V25 Y25:AB25 AE25:AH25 AK25:AN25 AQ25:AT25 AW25:AY25 G26:J26 M26:P26 S26:V26 Y26:AB26 AE26:AH26 AK26:AN26 AQ26:AT26 AW26:AY26 G27:J27 M27:P27 S27:V27 Y27:AB27 AE27:AH27 AK27:AN27 AQ27:AT27 AW27:AY27 G28:J28 M28:P28 S28:V28 Y28:AB28 AE28:AH28 AK28:AN28 AQ28:AT28 AW28:AY28 G29:J29 M29:P29 S29:V29 Y29:AB29 AE29:AH29 AK29:AN29 AQ29:AT29 AW29:AY29 G30:J30 M30:P30 S30:V30 Y30:AB30 AE30:AH30 AK30:AN30 AQ30:AT30 AW30:AY30 G31:J31 M31:P31 S31:V31 Y31:AB31 AE31:AH31 AK31:AN31 AQ31:AT31 AW31:AY31 G32:J32 M32:P32 S32:V32 Y32:AB32 AE32:AH32 AK32:AN32 AQ32:AT32 AW32:AY32 G33:J33 M33:P33 S33:V33 Y33:AB33 AE33:AH33 AK33:AN33 AQ33:AT33 AW33:AY33 G34:J34 M34:P34 S34:V34 Y34:AB34 AE34:AH34 AK34:AN34 AQ34:AT34 AW34:AY34 G35:J35 M35:P35 S35:V35 Y35:AB35 AE35:AH35 AK35:AN35 AQ35:AT35 AW35:AY35 G36:J36 M36:P36 S36:V36 Y36:AB36 AE36:AH36 AK36:AN36 AQ36:AT36 AW36:AY36 G37:J37 M37:P37 S37:V37 Y37:AB37 AE37:AH37 AK37:AN37 AQ37:AT37 AW37:AY37 G38:J38 M38:P38 S38:V38 Y38:AB38 AE38:AH38 AK38:AN38 AQ38:AT38 AW38:AY38 G39:J39 M39:P39 S39:V39 Y39:AB39 AE39:AH39 AK39:AN39 AQ39:AT39 AW39:AY39 G40:J40 M40:P40 S40:V40 Y40:AB40 AE40:AH40 AK40:AN40 AQ40:AT40 AW40:AY40 G41:J41 M41:P41 S41:V41 Y41:AB41 AE41:AH41 AK41:AN41 AQ41:AT41 AW41:AY41 G42:J42 M42:P42 S42:V42 Y42:AB42 AE42:AH42 AK42:AN42 AQ42:AT42 AW42:AY42 G43:J43 M43:P43 S43:V43 Y43:AB43 AE43:AH43 AK43:AN43 AQ43:AT43 AW43:AY43 G44:J44 M44:P44 S44:V44 Y44:AB44 AE44:AH44 AK44:AN44 AQ44:AT44 AW44:AY44 G45:J45 M45:P45 S45:V45 Y45:AB45 AE45:AH45 AK45:AN45 AQ45:AT45 AW45:AY45 G46:J46 M46:P46 S46:V46 Y46:AB46 AE46:AH46 AK46:AN46 AQ46:AT46 AW46:AY46 G47:J47 M47:P47 S47:V47 Y47:AB47 AE47:AH47 AK47:AN47 AQ47:AT47 AW47:AY47 G48:J48 M48:P48 S48:V48 Y48:AB48 AE48:AH48 AK48:AN48 AQ48:AT48 AW48:AY48 G49:J49 M49:P49 S49:V49 Y49:AB49 AE49:AH49 AK49:AN49 AQ49:AT49 AW49:AY49 G50:J50 M50:P50 S50:V50 Y50:AB50 AE50:AH50 AK50:AN50 AQ50:AT50 AW50:AY50 G51:J51 M51:P51 S51:V51 Y51:AB51 AE51:AH51 AK51:AN51 AQ51:AT51 AW51:AY51 G52:J52 M52:P52 S52:V52 Y52:AB52 AE52:AH52 AK52:AN52 AQ52:AT52 AW52:AY52 G53:J53 M53:P53 S53:V53 Y53:AB53 AE53:AH53 AK53:AN53 AQ53:AT53 AW53:AY53 G54:J54 M54:P54 S54:V54 Y54:AB54 AE54:AH54 AK54:AN54 AQ54:AT54 AW54:AY54 G55:J55 M55:P55 S55:V55 Y55:AB55 AE55:AH55 AK55:AN55 AQ55:AT55 AW55:AY55 G56:J56 M56:P56 S56:V56 Y56:AB56 AE56:AH56 AK56:AN56 AQ56:AT56 AW56:AY56 G57:J57 M57:P57 S57:V57 Y57:AB57 AE57:AH57 AK57:AN57 AQ57:AT57 AW57:AY57 G58:J58 M58:P58 S58:V58 Y58:AB58 AE58:AH58 AK58:AN58 AQ58:AT58 AW58:AY58 G59:J59 M59:P59 S59:V59 Y59:AB59 AE59:AH59 AK59:AN59 AQ59:AT59 AW59:AY59 G60:J60 M60:P60 S60:V60 Y60:AB60 AE60:AH60 AK60:AN60 AQ60:AT60 AW60:AY60 G61:J61 M61:P61 S61:V61 Y61:AB61 AE61:AH61 AK61:AN61 AQ61:AT61 AW61:AY61 G62:J62 M62:P62 S62:V62 Y62:AB62 AE62:AH62 AK62:AN62 AQ62:AT62 AW62:AY62 G63:J63 M63:P63 S63:V63 Y63:AB63 AE63:AH63 AK63:AN63 AQ63:AT63 AW63:AY63 G64:J64 M64:P64 S64:V64 Y64:AB64 AE64:AH64 AK64:AN64 AQ64:AT64 AW64:AY64 G65:J65 M65:P65 S65:V65 Y65:AB65 AE65:AH65 AK65:AN65 AQ65:AT65 AW65:AY65 G66:J66 M66:P66 S66:V66 Y66:AB66 AE66:AH66 AK66:AN66 AQ66:AT66 AW66:AY66 G67:J67 M67:P67 S67:V67 Y67:AB67 AE67:AH67 AK67:AN67 AQ67:AT67 AW67:AY67 G68:J68 M68:P68 S68:V68 Y68:AB68 AE68:AH68 AK68:AN68 AQ68:AT68 AW68:AY68 G69:J69 M69:P69 S69:V69 Y69:AB69 AE69:AH69 AK69:AN69 AQ69:AT69 AW69:AY69 G70:J70 M70:P70 S70:V70 Y70:AB70 AE70:AH70 AK70:AN70 AQ70:AT70 AW70:AY70 G71:J71 M71:P71 S71:V71 Y71:AB71 AE71:AH71 AK71:AN71 AQ71:AT71 AW71:AY71 G72:J72 M72:P72 S72:V72 Y72:AB72 AE72:AH72 AK72:AN72 AQ72:AT72 AW72:AY72 G73:J73 M73:P73 S73:V73 Y73:AB73 AE73:AH73 AK73:AN73 AQ73:AT73 AW73:AY73 G74:J74 M74:P74 S74:V74 Y74:AB74 AE74:AH74 AK74:AN74 AQ74:AT74 AW74:AY74 G75:J75 M75:P75 S75:V75 Y75:AB75 AE75:AH75 AK75:AN75 AQ75:AT75 AW75:AY75 G76:J76 M76:P76 S76:V76 Y76:AB76 AE76:AH76 AK76:AN76 AQ76:AT76 AW76:AY76 G77:J77 M77:P77 S77:V77 Y77:AB77 AE77:AH77 AK77:AN77 AQ77:AT77 AW77:AY77 G78:J78 M78:P78 S78:V78 Y78:AB78 AE78:AH78 AK78:AN78 AQ78:AT78 AW78:AY78" emptyCellReferenc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7A2A6-89E5-4FCE-BE94-ADB871FF9F64}">
  <sheetPr codeName="Sheet33"/>
  <dimension ref="B1:CA148"/>
  <sheetViews>
    <sheetView showGridLines="0" zoomScaleNormal="100" zoomScaleSheetLayoutView="100" workbookViewId="0"/>
  </sheetViews>
  <sheetFormatPr defaultColWidth="9" defaultRowHeight="13.5"/>
  <cols>
    <col min="1" max="1" width="4.625" style="1" customWidth="1"/>
    <col min="2" max="2" width="24.625" style="1" customWidth="1"/>
    <col min="3" max="3" width="9.375" style="11" customWidth="1"/>
    <col min="4" max="4" width="7.75" style="3" customWidth="1"/>
    <col min="5" max="5" width="15.75" style="1" customWidth="1"/>
    <col min="6" max="6" width="11.625" style="1" customWidth="1"/>
    <col min="7" max="7" width="8.625" style="1" customWidth="1"/>
    <col min="8" max="8" width="7.625" style="1" customWidth="1"/>
    <col min="9" max="10" width="8.625" style="1" customWidth="1"/>
    <col min="11" max="11" width="9.375" style="11" customWidth="1"/>
    <col min="12" max="12" width="7.75" style="3" customWidth="1"/>
    <col min="13" max="13" width="15.75" style="1" customWidth="1"/>
    <col min="14" max="14" width="11.625" style="1" customWidth="1"/>
    <col min="15" max="15" width="8.625" style="1" customWidth="1"/>
    <col min="16" max="16" width="7.625" style="1" customWidth="1"/>
    <col min="17" max="18" width="8.625" style="1" customWidth="1"/>
    <col min="19" max="19" width="9.375" style="11" customWidth="1"/>
    <col min="20" max="20" width="7.75" style="3" customWidth="1"/>
    <col min="21" max="21" width="15.75" style="1" customWidth="1"/>
    <col min="22" max="22" width="11.625" style="1" customWidth="1"/>
    <col min="23" max="23" width="8.625" style="1" customWidth="1"/>
    <col min="24" max="24" width="7.625" style="1" customWidth="1"/>
    <col min="25" max="26" width="8.625" style="1" customWidth="1"/>
    <col min="27" max="27" width="9.375" style="11" customWidth="1"/>
    <col min="28" max="28" width="7.75" style="3" customWidth="1"/>
    <col min="29" max="29" width="15.75" style="1" customWidth="1"/>
    <col min="30" max="30" width="11.625" style="1" customWidth="1"/>
    <col min="31" max="31" width="8.625" style="1" customWidth="1"/>
    <col min="32" max="32" width="7.625" style="1" customWidth="1"/>
    <col min="33" max="34" width="8.625" style="1" customWidth="1"/>
    <col min="35" max="35" width="9.375" style="11" customWidth="1"/>
    <col min="36" max="36" width="7.75" style="3" customWidth="1"/>
    <col min="37" max="37" width="15.75" style="1" customWidth="1"/>
    <col min="38" max="38" width="11.625" style="1" customWidth="1"/>
    <col min="39" max="39" width="8.625" style="1" customWidth="1"/>
    <col min="40" max="40" width="7.625" style="1" customWidth="1"/>
    <col min="41" max="42" width="8.625" style="1" customWidth="1"/>
    <col min="43" max="43" width="9.375" style="11" customWidth="1"/>
    <col min="44" max="44" width="7.75" style="3" customWidth="1"/>
    <col min="45" max="45" width="15.75" style="1" customWidth="1"/>
    <col min="46" max="46" width="11.625" style="1" customWidth="1"/>
    <col min="47" max="47" width="8.625" style="1" customWidth="1"/>
    <col min="48" max="48" width="7.625" style="1" customWidth="1"/>
    <col min="49" max="50" width="8.625" style="1" customWidth="1"/>
    <col min="51" max="51" width="9.375" style="11" customWidth="1"/>
    <col min="52" max="52" width="7.75" style="3" customWidth="1"/>
    <col min="53" max="53" width="15.75" style="1" customWidth="1"/>
    <col min="54" max="54" width="11.625" style="1" customWidth="1"/>
    <col min="55" max="55" width="8.625" style="1" customWidth="1"/>
    <col min="56" max="56" width="7.625" style="1" customWidth="1"/>
    <col min="57" max="58" width="8.625" style="1" customWidth="1"/>
    <col min="59" max="59" width="9.375" style="11" customWidth="1"/>
    <col min="60" max="60" width="7.75" style="3" customWidth="1"/>
    <col min="61" max="61" width="15.75" style="1" customWidth="1"/>
    <col min="62" max="62" width="11.625" style="1" customWidth="1"/>
    <col min="63" max="63" width="8.625" style="1" customWidth="1"/>
    <col min="64" max="64" width="7.625" style="1" customWidth="1"/>
    <col min="65" max="66" width="8.625" style="1" customWidth="1"/>
    <col min="67" max="68" width="9" style="1" customWidth="1"/>
    <col min="69" max="69" width="13.75" style="4" customWidth="1"/>
    <col min="70" max="71" width="9.125" style="4" bestFit="1" customWidth="1"/>
    <col min="72" max="72" width="9.5" style="4" bestFit="1" customWidth="1"/>
    <col min="73" max="73" width="9" style="4"/>
    <col min="74" max="74" width="13.5" style="1" customWidth="1"/>
    <col min="75" max="75" width="9" style="1"/>
    <col min="76" max="76" width="14" style="1" customWidth="1"/>
    <col min="77" max="77" width="9" style="1"/>
    <col min="78" max="78" width="13.75" style="1" customWidth="1"/>
    <col min="79" max="79" width="11.25" style="1" bestFit="1" customWidth="1"/>
    <col min="80" max="16384" width="9" style="1"/>
  </cols>
  <sheetData>
    <row r="1" spans="2:79" ht="16.5" customHeight="1">
      <c r="B1" s="1" t="s">
        <v>253</v>
      </c>
    </row>
    <row r="2" spans="2:79" ht="16.5" customHeight="1">
      <c r="B2" s="1" t="s">
        <v>256</v>
      </c>
    </row>
    <row r="3" spans="2:79" ht="16.5" customHeight="1">
      <c r="B3" s="1" t="s">
        <v>255</v>
      </c>
      <c r="C3" s="58"/>
    </row>
    <row r="4" spans="2:79" ht="16.5" customHeight="1">
      <c r="B4" s="384"/>
      <c r="C4" s="385" t="s">
        <v>135</v>
      </c>
      <c r="D4" s="386"/>
      <c r="E4" s="386"/>
      <c r="F4" s="386"/>
      <c r="G4" s="386"/>
      <c r="H4" s="386"/>
      <c r="I4" s="386"/>
      <c r="J4" s="387"/>
      <c r="K4" s="385" t="s">
        <v>129</v>
      </c>
      <c r="L4" s="386"/>
      <c r="M4" s="386"/>
      <c r="N4" s="386"/>
      <c r="O4" s="386"/>
      <c r="P4" s="386"/>
      <c r="Q4" s="386"/>
      <c r="R4" s="387"/>
      <c r="S4" s="384" t="s">
        <v>130</v>
      </c>
      <c r="T4" s="384"/>
      <c r="U4" s="384"/>
      <c r="V4" s="384"/>
      <c r="W4" s="384"/>
      <c r="X4" s="384"/>
      <c r="Y4" s="384"/>
      <c r="Z4" s="384"/>
      <c r="AA4" s="384" t="s">
        <v>131</v>
      </c>
      <c r="AB4" s="384"/>
      <c r="AC4" s="384"/>
      <c r="AD4" s="384"/>
      <c r="AE4" s="384"/>
      <c r="AF4" s="384"/>
      <c r="AG4" s="384"/>
      <c r="AH4" s="384"/>
      <c r="AI4" s="385" t="s">
        <v>132</v>
      </c>
      <c r="AJ4" s="386"/>
      <c r="AK4" s="386"/>
      <c r="AL4" s="386"/>
      <c r="AM4" s="386"/>
      <c r="AN4" s="386"/>
      <c r="AO4" s="386"/>
      <c r="AP4" s="387"/>
      <c r="AQ4" s="384" t="s">
        <v>133</v>
      </c>
      <c r="AR4" s="384"/>
      <c r="AS4" s="384"/>
      <c r="AT4" s="384"/>
      <c r="AU4" s="384"/>
      <c r="AV4" s="384"/>
      <c r="AW4" s="384"/>
      <c r="AX4" s="384"/>
      <c r="AY4" s="384" t="s">
        <v>134</v>
      </c>
      <c r="AZ4" s="384"/>
      <c r="BA4" s="384"/>
      <c r="BB4" s="384"/>
      <c r="BC4" s="384"/>
      <c r="BD4" s="384"/>
      <c r="BE4" s="384"/>
      <c r="BF4" s="384"/>
      <c r="BG4" s="388" t="s">
        <v>127</v>
      </c>
      <c r="BH4" s="389"/>
      <c r="BI4" s="389"/>
      <c r="BJ4" s="389"/>
      <c r="BK4" s="389"/>
      <c r="BL4" s="389"/>
      <c r="BM4" s="389"/>
      <c r="BN4" s="390"/>
      <c r="BO4" s="66"/>
      <c r="BQ4" s="60" t="s">
        <v>128</v>
      </c>
    </row>
    <row r="5" spans="2:79" ht="48" customHeight="1">
      <c r="B5" s="367"/>
      <c r="C5" s="68" t="s">
        <v>154</v>
      </c>
      <c r="D5" s="67" t="s">
        <v>138</v>
      </c>
      <c r="E5" s="91" t="s">
        <v>115</v>
      </c>
      <c r="F5" s="90" t="s">
        <v>121</v>
      </c>
      <c r="G5" s="27" t="s">
        <v>125</v>
      </c>
      <c r="H5" s="69" t="s">
        <v>137</v>
      </c>
      <c r="I5" s="27" t="s">
        <v>124</v>
      </c>
      <c r="J5" s="70" t="s">
        <v>136</v>
      </c>
      <c r="K5" s="68" t="s">
        <v>154</v>
      </c>
      <c r="L5" s="67" t="s">
        <v>138</v>
      </c>
      <c r="M5" s="91" t="s">
        <v>115</v>
      </c>
      <c r="N5" s="90" t="s">
        <v>121</v>
      </c>
      <c r="O5" s="27" t="s">
        <v>125</v>
      </c>
      <c r="P5" s="69" t="s">
        <v>137</v>
      </c>
      <c r="Q5" s="27" t="s">
        <v>124</v>
      </c>
      <c r="R5" s="70" t="s">
        <v>136</v>
      </c>
      <c r="S5" s="68" t="s">
        <v>154</v>
      </c>
      <c r="T5" s="67" t="s">
        <v>138</v>
      </c>
      <c r="U5" s="91" t="s">
        <v>115</v>
      </c>
      <c r="V5" s="90" t="s">
        <v>121</v>
      </c>
      <c r="W5" s="27" t="s">
        <v>125</v>
      </c>
      <c r="X5" s="69" t="s">
        <v>137</v>
      </c>
      <c r="Y5" s="27" t="s">
        <v>124</v>
      </c>
      <c r="Z5" s="94" t="s">
        <v>136</v>
      </c>
      <c r="AA5" s="134" t="s">
        <v>154</v>
      </c>
      <c r="AB5" s="67" t="s">
        <v>138</v>
      </c>
      <c r="AC5" s="91" t="s">
        <v>115</v>
      </c>
      <c r="AD5" s="90" t="s">
        <v>121</v>
      </c>
      <c r="AE5" s="27" t="s">
        <v>125</v>
      </c>
      <c r="AF5" s="69" t="s">
        <v>137</v>
      </c>
      <c r="AG5" s="27" t="s">
        <v>124</v>
      </c>
      <c r="AH5" s="70" t="s">
        <v>136</v>
      </c>
      <c r="AI5" s="68" t="s">
        <v>154</v>
      </c>
      <c r="AJ5" s="67" t="s">
        <v>138</v>
      </c>
      <c r="AK5" s="91" t="s">
        <v>115</v>
      </c>
      <c r="AL5" s="90" t="s">
        <v>121</v>
      </c>
      <c r="AM5" s="27" t="s">
        <v>125</v>
      </c>
      <c r="AN5" s="69" t="s">
        <v>137</v>
      </c>
      <c r="AO5" s="27" t="s">
        <v>124</v>
      </c>
      <c r="AP5" s="70" t="s">
        <v>136</v>
      </c>
      <c r="AQ5" s="68" t="s">
        <v>154</v>
      </c>
      <c r="AR5" s="67" t="s">
        <v>138</v>
      </c>
      <c r="AS5" s="91" t="s">
        <v>115</v>
      </c>
      <c r="AT5" s="90" t="s">
        <v>121</v>
      </c>
      <c r="AU5" s="27" t="s">
        <v>125</v>
      </c>
      <c r="AV5" s="69" t="s">
        <v>137</v>
      </c>
      <c r="AW5" s="27" t="s">
        <v>124</v>
      </c>
      <c r="AX5" s="94" t="s">
        <v>136</v>
      </c>
      <c r="AY5" s="134" t="s">
        <v>154</v>
      </c>
      <c r="AZ5" s="67" t="s">
        <v>138</v>
      </c>
      <c r="BA5" s="91" t="s">
        <v>115</v>
      </c>
      <c r="BB5" s="90" t="s">
        <v>121</v>
      </c>
      <c r="BC5" s="27" t="s">
        <v>125</v>
      </c>
      <c r="BD5" s="69" t="s">
        <v>137</v>
      </c>
      <c r="BE5" s="27" t="s">
        <v>124</v>
      </c>
      <c r="BF5" s="70" t="s">
        <v>136</v>
      </c>
      <c r="BG5" s="68" t="s">
        <v>154</v>
      </c>
      <c r="BH5" s="67" t="s">
        <v>138</v>
      </c>
      <c r="BI5" s="91" t="s">
        <v>115</v>
      </c>
      <c r="BJ5" s="90" t="s">
        <v>121</v>
      </c>
      <c r="BK5" s="27" t="s">
        <v>125</v>
      </c>
      <c r="BL5" s="69" t="s">
        <v>137</v>
      </c>
      <c r="BM5" s="27" t="s">
        <v>124</v>
      </c>
      <c r="BN5" s="94" t="s">
        <v>136</v>
      </c>
      <c r="BO5" s="66"/>
      <c r="BQ5" s="71"/>
      <c r="BR5" s="121" t="s">
        <v>155</v>
      </c>
      <c r="BS5" s="121" t="s">
        <v>156</v>
      </c>
      <c r="BT5" s="72" t="s">
        <v>157</v>
      </c>
      <c r="BV5" s="382" t="s">
        <v>334</v>
      </c>
      <c r="BW5" s="383"/>
      <c r="BX5" s="382" t="s">
        <v>335</v>
      </c>
      <c r="BY5" s="383"/>
      <c r="BZ5" s="381" t="s">
        <v>158</v>
      </c>
      <c r="CA5" s="381"/>
    </row>
    <row r="6" spans="2:79" s="8" customFormat="1" ht="13.15" customHeight="1">
      <c r="B6" s="372" t="s">
        <v>147</v>
      </c>
      <c r="C6" s="375">
        <v>20163500</v>
      </c>
      <c r="D6" s="375">
        <v>28</v>
      </c>
      <c r="E6" s="30" t="s">
        <v>100</v>
      </c>
      <c r="F6" s="51">
        <v>84680</v>
      </c>
      <c r="G6" s="41">
        <f>IFERROR(F6/C6,"-")</f>
        <v>4.1996677164182804E-3</v>
      </c>
      <c r="H6" s="51">
        <v>7</v>
      </c>
      <c r="I6" s="41">
        <f>IFERROR(H6/D6,"-")</f>
        <v>0.25</v>
      </c>
      <c r="J6" s="54">
        <f t="shared" ref="J6:J69" si="0">IFERROR(F6/H6,"-")</f>
        <v>12097.142857142857</v>
      </c>
      <c r="K6" s="375">
        <v>57454790</v>
      </c>
      <c r="L6" s="375">
        <v>57</v>
      </c>
      <c r="M6" s="30" t="s">
        <v>100</v>
      </c>
      <c r="N6" s="51">
        <v>785857</v>
      </c>
      <c r="O6" s="41">
        <f>IFERROR(N6/K6,"-")</f>
        <v>1.3677832605427676E-2</v>
      </c>
      <c r="P6" s="51">
        <v>13</v>
      </c>
      <c r="Q6" s="41">
        <f>IFERROR(P6/L6,"-")</f>
        <v>0.22807017543859648</v>
      </c>
      <c r="R6" s="54">
        <f t="shared" ref="R6:R69" si="1">IFERROR(N6/P6,"-")</f>
        <v>60450.538461538461</v>
      </c>
      <c r="S6" s="375">
        <v>2476104750</v>
      </c>
      <c r="T6" s="375">
        <v>3886</v>
      </c>
      <c r="U6" s="30" t="s">
        <v>100</v>
      </c>
      <c r="V6" s="51">
        <v>32562742</v>
      </c>
      <c r="W6" s="41">
        <f>IFERROR(V6/S6,"-")</f>
        <v>1.3150793398381067E-2</v>
      </c>
      <c r="X6" s="51">
        <v>723</v>
      </c>
      <c r="Y6" s="41">
        <f>IFERROR(X6/T6,"-")</f>
        <v>0.1860524961399897</v>
      </c>
      <c r="Z6" s="95">
        <f t="shared" ref="Z6:Z69" si="2">IFERROR(V6/X6,"-")</f>
        <v>45038.370677731677</v>
      </c>
      <c r="AA6" s="375">
        <v>3245370930</v>
      </c>
      <c r="AB6" s="375">
        <v>4385</v>
      </c>
      <c r="AC6" s="30" t="s">
        <v>100</v>
      </c>
      <c r="AD6" s="51">
        <v>61486850</v>
      </c>
      <c r="AE6" s="41">
        <f>IFERROR(AD6/AA6,"-")</f>
        <v>1.8946016133816791E-2</v>
      </c>
      <c r="AF6" s="51">
        <v>1021</v>
      </c>
      <c r="AG6" s="41">
        <f>IFERROR(AF6/AB6,"-")</f>
        <v>0.23283922462941847</v>
      </c>
      <c r="AH6" s="54">
        <f t="shared" ref="AH6:AH69" si="3">IFERROR(AD6/AF6,"-")</f>
        <v>60222.18413320274</v>
      </c>
      <c r="AI6" s="375">
        <v>2739597120</v>
      </c>
      <c r="AJ6" s="375">
        <v>3392</v>
      </c>
      <c r="AK6" s="30" t="s">
        <v>100</v>
      </c>
      <c r="AL6" s="51">
        <v>85122202</v>
      </c>
      <c r="AM6" s="41">
        <f>IFERROR(AL6/AI6,"-")</f>
        <v>3.1071065660924626E-2</v>
      </c>
      <c r="AN6" s="51">
        <v>833</v>
      </c>
      <c r="AO6" s="41">
        <f>IFERROR(AN6/AJ6,"-")</f>
        <v>0.24557783018867924</v>
      </c>
      <c r="AP6" s="54">
        <f t="shared" ref="AP6:AP69" si="4">IFERROR(AL6/AN6,"-")</f>
        <v>102187.51740696278</v>
      </c>
      <c r="AQ6" s="375">
        <v>1154440990</v>
      </c>
      <c r="AR6" s="375">
        <v>1506</v>
      </c>
      <c r="AS6" s="30" t="s">
        <v>100</v>
      </c>
      <c r="AT6" s="51">
        <v>31599880</v>
      </c>
      <c r="AU6" s="41">
        <f>IFERROR(AT6/AQ6,"-")</f>
        <v>2.7372451492735025E-2</v>
      </c>
      <c r="AV6" s="51">
        <v>382</v>
      </c>
      <c r="AW6" s="41">
        <f>IFERROR(AV6/AR6,"-")</f>
        <v>0.25365205843293492</v>
      </c>
      <c r="AX6" s="95">
        <f t="shared" ref="AX6:AX69" si="5">IFERROR(AT6/AV6,"-")</f>
        <v>82722.198952879582</v>
      </c>
      <c r="AY6" s="375">
        <v>307458840</v>
      </c>
      <c r="AZ6" s="375">
        <v>442</v>
      </c>
      <c r="BA6" s="30" t="s">
        <v>100</v>
      </c>
      <c r="BB6" s="51">
        <v>8742869</v>
      </c>
      <c r="BC6" s="41">
        <f>IFERROR(BB6/AY6,"-")</f>
        <v>2.8435900558266596E-2</v>
      </c>
      <c r="BD6" s="51">
        <v>93</v>
      </c>
      <c r="BE6" s="41">
        <f>IFERROR(BD6/AZ6,"-")</f>
        <v>0.21040723981900453</v>
      </c>
      <c r="BF6" s="54">
        <f t="shared" ref="BF6:BF69" si="6">IFERROR(BB6/BD6,"-")</f>
        <v>94009.344086021505</v>
      </c>
      <c r="BG6" s="375">
        <f>地区別_フレイル区分別高齢者の疾病!D142</f>
        <v>10000590920</v>
      </c>
      <c r="BH6" s="375">
        <f>地区別_フレイル区分別高齢者の疾病!E142</f>
        <v>13696</v>
      </c>
      <c r="BI6" s="30" t="s">
        <v>100</v>
      </c>
      <c r="BJ6" s="51">
        <f>地区別_フレイル区分別高齢者の疾病!G142</f>
        <v>220385080</v>
      </c>
      <c r="BK6" s="41">
        <f>地区別_フレイル区分別高齢者の疾病!H142</f>
        <v>2.2037205777436199E-2</v>
      </c>
      <c r="BL6" s="51">
        <f>地区別_フレイル区分別高齢者の疾病!I142</f>
        <v>3072</v>
      </c>
      <c r="BM6" s="41">
        <f>地区別_フレイル区分別高齢者の疾病!J142</f>
        <v>0.22429906542056074</v>
      </c>
      <c r="BN6" s="95">
        <f>地区別_フレイル区分別高齢者の疾病!K142</f>
        <v>71739.934895833328</v>
      </c>
      <c r="BO6" s="141"/>
      <c r="BQ6" s="28" t="s">
        <v>177</v>
      </c>
      <c r="BR6" s="73">
        <f>INDEX(BK6:BK141,(MATCH(BQ6,B6:B141,0)+16))</f>
        <v>0.24322489785433599</v>
      </c>
      <c r="BS6" s="73">
        <f>INDEX(BM6:BM141,(MATCH(BQ6,B6:B141,0)+16))</f>
        <v>0.86966997663551404</v>
      </c>
      <c r="BT6" s="74">
        <f>INDEX(BN6:BN141,(MATCH(BQ6,B6:B141,0)+16))</f>
        <v>204213.97909495424</v>
      </c>
      <c r="BU6" s="25"/>
      <c r="BV6" s="15" t="str">
        <f>INDEX($BQ$6:$BQ$13,MATCH(BW6,$BR$6:$BR$13,0))</f>
        <v>G</v>
      </c>
      <c r="BW6" s="75">
        <f>LARGE($BR$6:$BR$13,ROW(A1))</f>
        <v>0.28566617901885327</v>
      </c>
      <c r="BX6" s="15" t="str">
        <f>INDEX($BQ$6:$BQ$13,MATCH(BY6,$BS$6:$BS$13,0))</f>
        <v>G</v>
      </c>
      <c r="BY6" s="75">
        <f>LARGE($BS$6:$BS$13,ROW(A1))</f>
        <v>0.92249047013977126</v>
      </c>
      <c r="BZ6" s="15" t="str">
        <f>INDEX($BQ$6:$BQ$13,MATCH(CA6,$BT$6:$BT$13,0))</f>
        <v>G</v>
      </c>
      <c r="CA6" s="36">
        <f>LARGE($BT$6:$BT$13,ROW(A1))</f>
        <v>370414.58559622196</v>
      </c>
    </row>
    <row r="7" spans="2:79" s="8" customFormat="1" ht="13.15" customHeight="1">
      <c r="B7" s="373"/>
      <c r="C7" s="376"/>
      <c r="D7" s="376"/>
      <c r="E7" s="31" t="s">
        <v>101</v>
      </c>
      <c r="F7" s="52">
        <v>71303</v>
      </c>
      <c r="G7" s="42">
        <f>IFERROR(F7/C6,"-")</f>
        <v>3.5362412279614152E-3</v>
      </c>
      <c r="H7" s="52">
        <v>6</v>
      </c>
      <c r="I7" s="42">
        <f>IFERROR(H7/D6,"-")</f>
        <v>0.21428571428571427</v>
      </c>
      <c r="J7" s="55">
        <f t="shared" si="0"/>
        <v>11883.833333333334</v>
      </c>
      <c r="K7" s="376"/>
      <c r="L7" s="376"/>
      <c r="M7" s="31" t="s">
        <v>101</v>
      </c>
      <c r="N7" s="52">
        <v>294902</v>
      </c>
      <c r="O7" s="42">
        <f>IFERROR(N7/K6,"-")</f>
        <v>5.1327661279416386E-3</v>
      </c>
      <c r="P7" s="52">
        <v>17</v>
      </c>
      <c r="Q7" s="42">
        <f>IFERROR(P7/L6,"-")</f>
        <v>0.2982456140350877</v>
      </c>
      <c r="R7" s="55">
        <f t="shared" si="1"/>
        <v>17347.176470588234</v>
      </c>
      <c r="S7" s="376"/>
      <c r="T7" s="376"/>
      <c r="U7" s="31" t="s">
        <v>101</v>
      </c>
      <c r="V7" s="52">
        <v>46466980</v>
      </c>
      <c r="W7" s="42">
        <f>IFERROR(V7/S6,"-")</f>
        <v>1.876616084194338E-2</v>
      </c>
      <c r="X7" s="52">
        <v>881</v>
      </c>
      <c r="Y7" s="42">
        <f>IFERROR(X7/T6,"-")</f>
        <v>0.2267112712300566</v>
      </c>
      <c r="Z7" s="96">
        <f t="shared" si="2"/>
        <v>52743.450624290577</v>
      </c>
      <c r="AA7" s="376"/>
      <c r="AB7" s="376"/>
      <c r="AC7" s="31" t="s">
        <v>101</v>
      </c>
      <c r="AD7" s="52">
        <v>68670170</v>
      </c>
      <c r="AE7" s="42">
        <f>IFERROR(AD7/AA6,"-")</f>
        <v>2.1159421058843341E-2</v>
      </c>
      <c r="AF7" s="52">
        <v>1126</v>
      </c>
      <c r="AG7" s="42">
        <f>IFERROR(AF7/AB6,"-")</f>
        <v>0.25678449258836944</v>
      </c>
      <c r="AH7" s="55">
        <f t="shared" si="3"/>
        <v>60985.941385435166</v>
      </c>
      <c r="AI7" s="376"/>
      <c r="AJ7" s="376"/>
      <c r="AK7" s="31" t="s">
        <v>101</v>
      </c>
      <c r="AL7" s="52">
        <v>64390384</v>
      </c>
      <c r="AM7" s="42">
        <f>IFERROR(AL7/AI6,"-")</f>
        <v>2.3503596032397638E-2</v>
      </c>
      <c r="AN7" s="52">
        <v>1039</v>
      </c>
      <c r="AO7" s="42">
        <f>IFERROR(AN7/AJ6,"-")</f>
        <v>0.30630896226415094</v>
      </c>
      <c r="AP7" s="55">
        <f t="shared" si="4"/>
        <v>61973.420596727621</v>
      </c>
      <c r="AQ7" s="376"/>
      <c r="AR7" s="376"/>
      <c r="AS7" s="31" t="s">
        <v>101</v>
      </c>
      <c r="AT7" s="52">
        <v>19065264</v>
      </c>
      <c r="AU7" s="42">
        <f>IFERROR(AT7/AQ6,"-")</f>
        <v>1.6514715057025134E-2</v>
      </c>
      <c r="AV7" s="52">
        <v>477</v>
      </c>
      <c r="AW7" s="42">
        <f>IFERROR(AV7/AR6,"-")</f>
        <v>0.31673306772908366</v>
      </c>
      <c r="AX7" s="96">
        <f t="shared" si="5"/>
        <v>39969.106918238991</v>
      </c>
      <c r="AY7" s="376"/>
      <c r="AZ7" s="376"/>
      <c r="BA7" s="31" t="s">
        <v>101</v>
      </c>
      <c r="BB7" s="52">
        <v>6602353</v>
      </c>
      <c r="BC7" s="42">
        <f>IFERROR(BB7/AY6,"-")</f>
        <v>2.1473941032237029E-2</v>
      </c>
      <c r="BD7" s="52">
        <v>146</v>
      </c>
      <c r="BE7" s="42">
        <f>IFERROR(BD7/AZ6,"-")</f>
        <v>0.33031674208144796</v>
      </c>
      <c r="BF7" s="55">
        <f t="shared" si="6"/>
        <v>45221.595890410958</v>
      </c>
      <c r="BG7" s="376"/>
      <c r="BH7" s="376"/>
      <c r="BI7" s="31" t="s">
        <v>101</v>
      </c>
      <c r="BJ7" s="52">
        <f>地区別_フレイル区分別高齢者の疾病!G143</f>
        <v>205561356</v>
      </c>
      <c r="BK7" s="42">
        <f>地区別_フレイル区分別高齢者の疾病!H143</f>
        <v>2.0554920968610123E-2</v>
      </c>
      <c r="BL7" s="52">
        <f>地区別_フレイル区分別高齢者の疾病!I143</f>
        <v>3692</v>
      </c>
      <c r="BM7" s="42">
        <f>地区別_フレイル区分別高齢者の疾病!J143</f>
        <v>0.26956775700934582</v>
      </c>
      <c r="BN7" s="96">
        <f>地区別_フレイル区分別高齢者の疾病!K143</f>
        <v>55677.507042253521</v>
      </c>
      <c r="BO7" s="141"/>
      <c r="BQ7" s="28" t="s">
        <v>178</v>
      </c>
      <c r="BR7" s="73">
        <f>INDEX(BK6:BK141,(MATCH(BQ7,B6:B141,0)+16))</f>
        <v>0.18919761893807346</v>
      </c>
      <c r="BS7" s="73">
        <f>INDEX(BM6:BM141,(MATCH(BQ7,B6:B141,0)+16))</f>
        <v>0.77533030452720708</v>
      </c>
      <c r="BT7" s="74">
        <f>INDEX(BN6:BN141,(MATCH(BQ7,B6:B141,0)+16))</f>
        <v>127030.5629716706</v>
      </c>
      <c r="BU7" s="25"/>
      <c r="BV7" s="15" t="str">
        <f t="shared" ref="BV7:BV13" si="7">INDEX($BQ$6:$BQ$13,MATCH(BW7,$BR$6:$BR$13,0))</f>
        <v>A</v>
      </c>
      <c r="BW7" s="75">
        <f t="shared" ref="BW7:BW13" si="8">LARGE($BR$6:$BR$13,ROW(A2))</f>
        <v>0.24322489785433599</v>
      </c>
      <c r="BX7" s="15" t="str">
        <f t="shared" ref="BX7:BX13" si="9">INDEX($BQ$6:$BQ$13,MATCH(BY7,$BS$6:$BS$13,0))</f>
        <v>E</v>
      </c>
      <c r="BY7" s="75">
        <f t="shared" ref="BY7:BY13" si="10">LARGE($BS$6:$BS$13,ROW(A2))</f>
        <v>0.88213620281784499</v>
      </c>
      <c r="BZ7" s="15" t="str">
        <f t="shared" ref="BZ7:BZ13" si="11">INDEX($BQ$6:$BQ$13,MATCH(CA7,$BT$6:$BT$13,0))</f>
        <v>A</v>
      </c>
      <c r="CA7" s="36">
        <f t="shared" ref="CA7:CA13" si="12">LARGE($BT$6:$BT$13,ROW(A2))</f>
        <v>204213.97909495424</v>
      </c>
    </row>
    <row r="8" spans="2:79" s="8" customFormat="1" ht="13.15" customHeight="1">
      <c r="B8" s="373"/>
      <c r="C8" s="376"/>
      <c r="D8" s="376"/>
      <c r="E8" s="32" t="s">
        <v>102</v>
      </c>
      <c r="F8" s="52">
        <v>107978</v>
      </c>
      <c r="G8" s="42">
        <f>IFERROR(F8/C6,"-")</f>
        <v>5.3551218786421009E-3</v>
      </c>
      <c r="H8" s="52">
        <v>7</v>
      </c>
      <c r="I8" s="42">
        <f>IFERROR(H8/D6,"-")</f>
        <v>0.25</v>
      </c>
      <c r="J8" s="55">
        <f t="shared" si="0"/>
        <v>15425.428571428571</v>
      </c>
      <c r="K8" s="376"/>
      <c r="L8" s="376"/>
      <c r="M8" s="32" t="s">
        <v>102</v>
      </c>
      <c r="N8" s="52">
        <v>389259</v>
      </c>
      <c r="O8" s="42">
        <f>IFERROR(N8/K6,"-")</f>
        <v>6.7750486948085619E-3</v>
      </c>
      <c r="P8" s="52">
        <v>17</v>
      </c>
      <c r="Q8" s="42">
        <f>IFERROR(P8/L6,"-")</f>
        <v>0.2982456140350877</v>
      </c>
      <c r="R8" s="55">
        <f t="shared" si="1"/>
        <v>22897.588235294119</v>
      </c>
      <c r="S8" s="376"/>
      <c r="T8" s="376"/>
      <c r="U8" s="32" t="s">
        <v>102</v>
      </c>
      <c r="V8" s="52">
        <v>78866284</v>
      </c>
      <c r="W8" s="42">
        <f>IFERROR(V8/S6,"-")</f>
        <v>3.1850948147488511E-2</v>
      </c>
      <c r="X8" s="52">
        <v>1286</v>
      </c>
      <c r="Y8" s="42">
        <f>IFERROR(X8/T6,"-")</f>
        <v>0.33093154915079775</v>
      </c>
      <c r="Z8" s="96">
        <f t="shared" si="2"/>
        <v>61326.814930015549</v>
      </c>
      <c r="AA8" s="376"/>
      <c r="AB8" s="376"/>
      <c r="AC8" s="32" t="s">
        <v>102</v>
      </c>
      <c r="AD8" s="52">
        <v>93820924</v>
      </c>
      <c r="AE8" s="42">
        <f>IFERROR(AD8/AA6,"-")</f>
        <v>2.8909152766707011E-2</v>
      </c>
      <c r="AF8" s="52">
        <v>1605</v>
      </c>
      <c r="AG8" s="42">
        <f>IFERROR(AF8/AB6,"-")</f>
        <v>0.36602052451539341</v>
      </c>
      <c r="AH8" s="55">
        <f t="shared" si="3"/>
        <v>58455.404361370718</v>
      </c>
      <c r="AI8" s="376"/>
      <c r="AJ8" s="376"/>
      <c r="AK8" s="32" t="s">
        <v>102</v>
      </c>
      <c r="AL8" s="52">
        <v>66326067</v>
      </c>
      <c r="AM8" s="42">
        <f>IFERROR(AL8/AI6,"-")</f>
        <v>2.4210153571777738E-2</v>
      </c>
      <c r="AN8" s="52">
        <v>1314</v>
      </c>
      <c r="AO8" s="42">
        <f>IFERROR(AN8/AJ6,"-")</f>
        <v>0.38738207547169812</v>
      </c>
      <c r="AP8" s="55">
        <f t="shared" si="4"/>
        <v>50476.45890410959</v>
      </c>
      <c r="AQ8" s="376"/>
      <c r="AR8" s="376"/>
      <c r="AS8" s="32" t="s">
        <v>102</v>
      </c>
      <c r="AT8" s="52">
        <v>20452404</v>
      </c>
      <c r="AU8" s="42">
        <f>IFERROR(AT8/AQ6,"-")</f>
        <v>1.771628361879285E-2</v>
      </c>
      <c r="AV8" s="52">
        <v>550</v>
      </c>
      <c r="AW8" s="42">
        <f>IFERROR(AV8/AR6,"-")</f>
        <v>0.3652058432934927</v>
      </c>
      <c r="AX8" s="96">
        <f t="shared" si="5"/>
        <v>37186.189090909094</v>
      </c>
      <c r="AY8" s="376"/>
      <c r="AZ8" s="376"/>
      <c r="BA8" s="32" t="s">
        <v>102</v>
      </c>
      <c r="BB8" s="52">
        <v>3606352</v>
      </c>
      <c r="BC8" s="42">
        <f>IFERROR(BB8/AY6,"-")</f>
        <v>1.1729544026120699E-2</v>
      </c>
      <c r="BD8" s="52">
        <v>138</v>
      </c>
      <c r="BE8" s="42">
        <f>IFERROR(BD8/AZ6,"-")</f>
        <v>0.31221719457013575</v>
      </c>
      <c r="BF8" s="55">
        <f t="shared" si="6"/>
        <v>26132.985507246376</v>
      </c>
      <c r="BG8" s="376"/>
      <c r="BH8" s="376"/>
      <c r="BI8" s="32" t="s">
        <v>102</v>
      </c>
      <c r="BJ8" s="52">
        <f>地区別_フレイル区分別高齢者の疾病!G144</f>
        <v>263569268</v>
      </c>
      <c r="BK8" s="42">
        <f>地区別_フレイル区分別高齢者の疾病!H144</f>
        <v>2.6355369408510913E-2</v>
      </c>
      <c r="BL8" s="52">
        <f>地区別_フレイル区分別高齢者の疾病!I144</f>
        <v>4917</v>
      </c>
      <c r="BM8" s="42">
        <f>地区別_フレイル区分別高齢者の疾病!J144</f>
        <v>0.35900992990654207</v>
      </c>
      <c r="BN8" s="96">
        <f>地区別_フレイル区分別高齢者の疾病!K144</f>
        <v>53603.67459833232</v>
      </c>
      <c r="BO8" s="141"/>
      <c r="BQ8" s="28" t="s">
        <v>179</v>
      </c>
      <c r="BR8" s="73">
        <f>INDEX(BK6:BK141,(MATCH(BQ8,B6:B141,0)+16))</f>
        <v>0.12158258542185492</v>
      </c>
      <c r="BS8" s="73">
        <f>INDEX(BM6:BM141,(MATCH(BQ8,B6:B141,0)+16))</f>
        <v>0.39530070611151691</v>
      </c>
      <c r="BT8" s="74">
        <f>INDEX(BN6:BN141,(MATCH(BQ8,B6:B141,0)+16))</f>
        <v>92315.46997228211</v>
      </c>
      <c r="BU8" s="25"/>
      <c r="BV8" s="15" t="str">
        <f t="shared" si="7"/>
        <v>E</v>
      </c>
      <c r="BW8" s="75">
        <f t="shared" si="8"/>
        <v>0.21234823373138356</v>
      </c>
      <c r="BX8" s="15" t="str">
        <f t="shared" si="9"/>
        <v>A</v>
      </c>
      <c r="BY8" s="75">
        <f t="shared" si="10"/>
        <v>0.86966997663551404</v>
      </c>
      <c r="BZ8" s="15" t="str">
        <f t="shared" si="11"/>
        <v>E</v>
      </c>
      <c r="CA8" s="36">
        <f t="shared" si="12"/>
        <v>150231.60217860786</v>
      </c>
    </row>
    <row r="9" spans="2:79" s="8" customFormat="1" ht="13.15" customHeight="1">
      <c r="B9" s="373"/>
      <c r="C9" s="376"/>
      <c r="D9" s="376"/>
      <c r="E9" s="32" t="s">
        <v>103</v>
      </c>
      <c r="F9" s="52">
        <v>18690</v>
      </c>
      <c r="G9" s="42">
        <f>IFERROR(F9/C6,"-")</f>
        <v>9.269224093039403E-4</v>
      </c>
      <c r="H9" s="52">
        <v>2</v>
      </c>
      <c r="I9" s="42">
        <f>IFERROR(H9/D6,"-")</f>
        <v>7.1428571428571425E-2</v>
      </c>
      <c r="J9" s="55">
        <f t="shared" si="0"/>
        <v>9345</v>
      </c>
      <c r="K9" s="376"/>
      <c r="L9" s="376"/>
      <c r="M9" s="32" t="s">
        <v>103</v>
      </c>
      <c r="N9" s="52">
        <v>34370</v>
      </c>
      <c r="O9" s="42">
        <f>IFERROR(N9/K6,"-")</f>
        <v>5.9820947914003336E-4</v>
      </c>
      <c r="P9" s="52">
        <v>5</v>
      </c>
      <c r="Q9" s="42">
        <f>IFERROR(P9/L6,"-")</f>
        <v>8.771929824561403E-2</v>
      </c>
      <c r="R9" s="55">
        <f t="shared" si="1"/>
        <v>6874</v>
      </c>
      <c r="S9" s="376"/>
      <c r="T9" s="376"/>
      <c r="U9" s="32" t="s">
        <v>103</v>
      </c>
      <c r="V9" s="52">
        <v>9106044</v>
      </c>
      <c r="W9" s="42">
        <f>IFERROR(V9/S6,"-")</f>
        <v>3.677568164270918E-3</v>
      </c>
      <c r="X9" s="52">
        <v>258</v>
      </c>
      <c r="Y9" s="42">
        <f>IFERROR(X9/T6,"-")</f>
        <v>6.6392177045805453E-2</v>
      </c>
      <c r="Z9" s="96">
        <f t="shared" si="2"/>
        <v>35294.744186046511</v>
      </c>
      <c r="AA9" s="376"/>
      <c r="AB9" s="376"/>
      <c r="AC9" s="32" t="s">
        <v>103</v>
      </c>
      <c r="AD9" s="52">
        <v>6012262</v>
      </c>
      <c r="AE9" s="42">
        <f>IFERROR(AD9/AA6,"-")</f>
        <v>1.8525654323279465E-3</v>
      </c>
      <c r="AF9" s="52">
        <v>266</v>
      </c>
      <c r="AG9" s="42">
        <f>IFERROR(AF9/AB6,"-")</f>
        <v>6.0661345496009121E-2</v>
      </c>
      <c r="AH9" s="55">
        <f t="shared" si="3"/>
        <v>22602.488721804511</v>
      </c>
      <c r="AI9" s="376"/>
      <c r="AJ9" s="376"/>
      <c r="AK9" s="32" t="s">
        <v>103</v>
      </c>
      <c r="AL9" s="52">
        <v>6453694</v>
      </c>
      <c r="AM9" s="42">
        <f>IFERROR(AL9/AI6,"-")</f>
        <v>2.3557091489423087E-3</v>
      </c>
      <c r="AN9" s="52">
        <v>220</v>
      </c>
      <c r="AO9" s="42">
        <f>IFERROR(AN9/AJ6,"-")</f>
        <v>6.4858490566037735E-2</v>
      </c>
      <c r="AP9" s="55">
        <f t="shared" si="4"/>
        <v>29334.972727272729</v>
      </c>
      <c r="AQ9" s="376"/>
      <c r="AR9" s="376"/>
      <c r="AS9" s="32" t="s">
        <v>103</v>
      </c>
      <c r="AT9" s="52">
        <v>887633</v>
      </c>
      <c r="AU9" s="42">
        <f>IFERROR(AT9/AQ6,"-")</f>
        <v>7.6888555386447248E-4</v>
      </c>
      <c r="AV9" s="52">
        <v>77</v>
      </c>
      <c r="AW9" s="42">
        <f>IFERROR(AV9/AR6,"-")</f>
        <v>5.1128818061088981E-2</v>
      </c>
      <c r="AX9" s="96">
        <f t="shared" si="5"/>
        <v>11527.701298701299</v>
      </c>
      <c r="AY9" s="376"/>
      <c r="AZ9" s="376"/>
      <c r="BA9" s="32" t="s">
        <v>103</v>
      </c>
      <c r="BB9" s="52">
        <v>118898</v>
      </c>
      <c r="BC9" s="42">
        <f>IFERROR(BB9/AY6,"-")</f>
        <v>3.8671192540764155E-4</v>
      </c>
      <c r="BD9" s="52">
        <v>17</v>
      </c>
      <c r="BE9" s="42">
        <f>IFERROR(BD9/AZ6,"-")</f>
        <v>3.8461538461538464E-2</v>
      </c>
      <c r="BF9" s="55">
        <f t="shared" si="6"/>
        <v>6994</v>
      </c>
      <c r="BG9" s="376"/>
      <c r="BH9" s="376"/>
      <c r="BI9" s="32" t="s">
        <v>103</v>
      </c>
      <c r="BJ9" s="52">
        <f>地区別_フレイル区分別高齢者の疾病!G145</f>
        <v>22631591</v>
      </c>
      <c r="BK9" s="42">
        <f>地区別_フレイル区分別高齢者の疾病!H145</f>
        <v>2.2630253733046408E-3</v>
      </c>
      <c r="BL9" s="52">
        <f>地区別_フレイル区分別高齢者の疾病!I145</f>
        <v>845</v>
      </c>
      <c r="BM9" s="42">
        <f>地区別_フレイル区分別高齢者の疾病!J145</f>
        <v>6.1696845794392524E-2</v>
      </c>
      <c r="BN9" s="96">
        <f>地区別_フレイル区分別高齢者の疾病!K145</f>
        <v>26782.947928994083</v>
      </c>
      <c r="BO9" s="141"/>
      <c r="BQ9" s="28" t="s">
        <v>180</v>
      </c>
      <c r="BR9" s="73">
        <f>INDEX(BK6:BK141,(MATCH(BQ9,B6:B141,0)+16))</f>
        <v>9.4352554130999952E-2</v>
      </c>
      <c r="BS9" s="73">
        <f>INDEX(BM6:BM141,(MATCH(BQ9,B6:B141,0)+16))</f>
        <v>0.34417526087752487</v>
      </c>
      <c r="BT9" s="74">
        <f>INDEX(BN6:BN141,(MATCH(BQ9,B6:B141,0)+16))</f>
        <v>72837.481737588649</v>
      </c>
      <c r="BU9" s="25"/>
      <c r="BV9" s="15" t="str">
        <f t="shared" si="7"/>
        <v>B</v>
      </c>
      <c r="BW9" s="75">
        <f t="shared" si="8"/>
        <v>0.18919761893807346</v>
      </c>
      <c r="BX9" s="15" t="str">
        <f t="shared" si="9"/>
        <v>F</v>
      </c>
      <c r="BY9" s="75">
        <f t="shared" si="10"/>
        <v>0.8473774416068216</v>
      </c>
      <c r="BZ9" s="15" t="str">
        <f t="shared" si="11"/>
        <v>B</v>
      </c>
      <c r="CA9" s="36">
        <f t="shared" si="12"/>
        <v>127030.5629716706</v>
      </c>
    </row>
    <row r="10" spans="2:79" s="8" customFormat="1" ht="13.15" customHeight="1">
      <c r="B10" s="373"/>
      <c r="C10" s="376"/>
      <c r="D10" s="376"/>
      <c r="E10" s="32" t="s">
        <v>104</v>
      </c>
      <c r="F10" s="52">
        <v>354573</v>
      </c>
      <c r="G10" s="42">
        <f>IFERROR(F10/C6,"-")</f>
        <v>1.7584893495672875E-2</v>
      </c>
      <c r="H10" s="52">
        <v>12</v>
      </c>
      <c r="I10" s="42">
        <f>IFERROR(H10/D6,"-")</f>
        <v>0.42857142857142855</v>
      </c>
      <c r="J10" s="55">
        <f t="shared" si="0"/>
        <v>29547.75</v>
      </c>
      <c r="K10" s="376"/>
      <c r="L10" s="376"/>
      <c r="M10" s="32" t="s">
        <v>104</v>
      </c>
      <c r="N10" s="52">
        <v>457214</v>
      </c>
      <c r="O10" s="42">
        <f>IFERROR(N10/K6,"-")</f>
        <v>7.9578047365589533E-3</v>
      </c>
      <c r="P10" s="52">
        <v>19</v>
      </c>
      <c r="Q10" s="42">
        <f>IFERROR(P10/L6,"-")</f>
        <v>0.33333333333333331</v>
      </c>
      <c r="R10" s="55">
        <f t="shared" si="1"/>
        <v>24063.894736842107</v>
      </c>
      <c r="S10" s="376"/>
      <c r="T10" s="376"/>
      <c r="U10" s="32" t="s">
        <v>104</v>
      </c>
      <c r="V10" s="52">
        <v>104699605</v>
      </c>
      <c r="W10" s="42">
        <f>IFERROR(V10/S6,"-")</f>
        <v>4.2283996668557741E-2</v>
      </c>
      <c r="X10" s="52">
        <v>1506</v>
      </c>
      <c r="Y10" s="42">
        <f>IFERROR(X10/T6,"-")</f>
        <v>0.38754503345342256</v>
      </c>
      <c r="Z10" s="96">
        <f t="shared" si="2"/>
        <v>69521.650066401067</v>
      </c>
      <c r="AA10" s="376"/>
      <c r="AB10" s="376"/>
      <c r="AC10" s="32" t="s">
        <v>104</v>
      </c>
      <c r="AD10" s="52">
        <v>127717534</v>
      </c>
      <c r="AE10" s="42">
        <f>IFERROR(AD10/AA6,"-")</f>
        <v>3.9353755473492208E-2</v>
      </c>
      <c r="AF10" s="52">
        <v>1884</v>
      </c>
      <c r="AG10" s="42">
        <f>IFERROR(AF10/AB6,"-")</f>
        <v>0.42964652223489169</v>
      </c>
      <c r="AH10" s="55">
        <f t="shared" si="3"/>
        <v>67790.623142250537</v>
      </c>
      <c r="AI10" s="376"/>
      <c r="AJ10" s="376"/>
      <c r="AK10" s="32" t="s">
        <v>104</v>
      </c>
      <c r="AL10" s="52">
        <v>61407685</v>
      </c>
      <c r="AM10" s="42">
        <f>IFERROR(AL10/AI6,"-")</f>
        <v>2.2414859671045353E-2</v>
      </c>
      <c r="AN10" s="52">
        <v>1450</v>
      </c>
      <c r="AO10" s="42">
        <f>IFERROR(AN10/AJ6,"-")</f>
        <v>0.42747641509433965</v>
      </c>
      <c r="AP10" s="55">
        <f t="shared" si="4"/>
        <v>42350.127586206894</v>
      </c>
      <c r="AQ10" s="376"/>
      <c r="AR10" s="376"/>
      <c r="AS10" s="32" t="s">
        <v>104</v>
      </c>
      <c r="AT10" s="52">
        <v>22975228</v>
      </c>
      <c r="AU10" s="42">
        <f>IFERROR(AT10/AQ6,"-")</f>
        <v>1.9901604498641371E-2</v>
      </c>
      <c r="AV10" s="52">
        <v>562</v>
      </c>
      <c r="AW10" s="42">
        <f>IFERROR(AV10/AR6,"-")</f>
        <v>0.37317397078353254</v>
      </c>
      <c r="AX10" s="96">
        <f t="shared" si="5"/>
        <v>40881.188612099642</v>
      </c>
      <c r="AY10" s="376"/>
      <c r="AZ10" s="376"/>
      <c r="BA10" s="32" t="s">
        <v>104</v>
      </c>
      <c r="BB10" s="52">
        <v>3656657</v>
      </c>
      <c r="BC10" s="42">
        <f>IFERROR(BB10/AY6,"-")</f>
        <v>1.1893159422575067E-2</v>
      </c>
      <c r="BD10" s="52">
        <v>144</v>
      </c>
      <c r="BE10" s="42">
        <f>IFERROR(BD10/AZ6,"-")</f>
        <v>0.32579185520361992</v>
      </c>
      <c r="BF10" s="55">
        <f t="shared" si="6"/>
        <v>25393.451388888891</v>
      </c>
      <c r="BG10" s="376"/>
      <c r="BH10" s="376"/>
      <c r="BI10" s="32" t="s">
        <v>104</v>
      </c>
      <c r="BJ10" s="52">
        <f>地区別_フレイル区分別高齢者の疾病!G146</f>
        <v>321268496</v>
      </c>
      <c r="BK10" s="42">
        <f>地区別_フレイル区分別高齢者の疾病!H146</f>
        <v>3.212495127237941E-2</v>
      </c>
      <c r="BL10" s="52">
        <f>地区別_フレイル区分別高齢者の疾病!I146</f>
        <v>5577</v>
      </c>
      <c r="BM10" s="42">
        <f>地区別_フレイル区分別高齢者の疾病!J146</f>
        <v>0.40719918224299068</v>
      </c>
      <c r="BN10" s="96">
        <f>地区別_フレイル区分別高齢者の疾病!K146</f>
        <v>57605.970234893313</v>
      </c>
      <c r="BO10" s="141"/>
      <c r="BQ10" s="28" t="s">
        <v>181</v>
      </c>
      <c r="BR10" s="73">
        <f>INDEX(BK6:BK141,(MATCH(BQ10,B6:B141,0)+16))</f>
        <v>0.21234823373138356</v>
      </c>
      <c r="BS10" s="73">
        <f>INDEX(BM6:BM141,(MATCH(BQ10,B6:B141,0)+16))</f>
        <v>0.88213620281784499</v>
      </c>
      <c r="BT10" s="74">
        <f>INDEX(BN6:BN141,(MATCH(BQ10,B6:B141,0)+16))</f>
        <v>150231.60217860786</v>
      </c>
      <c r="BU10" s="25"/>
      <c r="BV10" s="15" t="str">
        <f t="shared" si="7"/>
        <v>F</v>
      </c>
      <c r="BW10" s="75">
        <f t="shared" si="8"/>
        <v>0.18493181839483941</v>
      </c>
      <c r="BX10" s="15" t="str">
        <f t="shared" si="9"/>
        <v>B</v>
      </c>
      <c r="BY10" s="75">
        <f t="shared" si="10"/>
        <v>0.77533030452720708</v>
      </c>
      <c r="BZ10" s="15" t="str">
        <f t="shared" si="11"/>
        <v>F</v>
      </c>
      <c r="CA10" s="36">
        <f t="shared" si="12"/>
        <v>116511.12386333244</v>
      </c>
    </row>
    <row r="11" spans="2:79" s="8" customFormat="1" ht="13.15" customHeight="1">
      <c r="B11" s="373"/>
      <c r="C11" s="376"/>
      <c r="D11" s="376"/>
      <c r="E11" s="32" t="s">
        <v>105</v>
      </c>
      <c r="F11" s="52">
        <v>382460</v>
      </c>
      <c r="G11" s="42">
        <f>IFERROR(F11/C6,"-")</f>
        <v>1.8967937114092295E-2</v>
      </c>
      <c r="H11" s="52">
        <v>12</v>
      </c>
      <c r="I11" s="42">
        <f>IFERROR(H11/D6,"-")</f>
        <v>0.42857142857142855</v>
      </c>
      <c r="J11" s="55">
        <f t="shared" si="0"/>
        <v>31871.666666666668</v>
      </c>
      <c r="K11" s="376"/>
      <c r="L11" s="376"/>
      <c r="M11" s="32" t="s">
        <v>105</v>
      </c>
      <c r="N11" s="52">
        <v>1642503</v>
      </c>
      <c r="O11" s="42">
        <f>IFERROR(N11/K6,"-")</f>
        <v>2.8587746992026253E-2</v>
      </c>
      <c r="P11" s="52">
        <v>31</v>
      </c>
      <c r="Q11" s="42">
        <f>IFERROR(P11/L6,"-")</f>
        <v>0.54385964912280704</v>
      </c>
      <c r="R11" s="55">
        <f t="shared" si="1"/>
        <v>52983.967741935485</v>
      </c>
      <c r="S11" s="376"/>
      <c r="T11" s="376"/>
      <c r="U11" s="32" t="s">
        <v>105</v>
      </c>
      <c r="V11" s="52">
        <v>95308875</v>
      </c>
      <c r="W11" s="42">
        <f>IFERROR(V11/S6,"-")</f>
        <v>3.84914551777343E-2</v>
      </c>
      <c r="X11" s="52">
        <v>1521</v>
      </c>
      <c r="Y11" s="42">
        <f>IFERROR(X11/T6,"-")</f>
        <v>0.39140504374678331</v>
      </c>
      <c r="Z11" s="96">
        <f t="shared" si="2"/>
        <v>62661.982248520711</v>
      </c>
      <c r="AA11" s="376"/>
      <c r="AB11" s="376"/>
      <c r="AC11" s="32" t="s">
        <v>105</v>
      </c>
      <c r="AD11" s="52">
        <v>147346347</v>
      </c>
      <c r="AE11" s="42">
        <f>IFERROR(AD11/AA6,"-")</f>
        <v>4.5402004941234871E-2</v>
      </c>
      <c r="AF11" s="52">
        <v>2048</v>
      </c>
      <c r="AG11" s="42">
        <f>IFERROR(AF11/AB6,"-")</f>
        <v>0.46704675028506271</v>
      </c>
      <c r="AH11" s="55">
        <f t="shared" si="3"/>
        <v>71946.45849609375</v>
      </c>
      <c r="AI11" s="376"/>
      <c r="AJ11" s="376"/>
      <c r="AK11" s="32" t="s">
        <v>105</v>
      </c>
      <c r="AL11" s="52">
        <v>136479683</v>
      </c>
      <c r="AM11" s="42">
        <f>IFERROR(AL11/AI6,"-")</f>
        <v>4.9817428264780771E-2</v>
      </c>
      <c r="AN11" s="52">
        <v>1698</v>
      </c>
      <c r="AO11" s="42">
        <f>IFERROR(AN11/AJ6,"-")</f>
        <v>0.50058962264150941</v>
      </c>
      <c r="AP11" s="55">
        <f t="shared" si="4"/>
        <v>80376.727326266191</v>
      </c>
      <c r="AQ11" s="376"/>
      <c r="AR11" s="376"/>
      <c r="AS11" s="32" t="s">
        <v>105</v>
      </c>
      <c r="AT11" s="52">
        <v>54820277</v>
      </c>
      <c r="AU11" s="42">
        <f>IFERROR(AT11/AQ6,"-")</f>
        <v>4.748642630923907E-2</v>
      </c>
      <c r="AV11" s="52">
        <v>743</v>
      </c>
      <c r="AW11" s="42">
        <f>IFERROR(AV11/AR6,"-")</f>
        <v>0.49335989375830014</v>
      </c>
      <c r="AX11" s="96">
        <f t="shared" si="5"/>
        <v>73782.337819650071</v>
      </c>
      <c r="AY11" s="376"/>
      <c r="AZ11" s="376"/>
      <c r="BA11" s="32" t="s">
        <v>105</v>
      </c>
      <c r="BB11" s="52">
        <v>13514692</v>
      </c>
      <c r="BC11" s="42">
        <f>IFERROR(BB11/AY6,"-")</f>
        <v>4.395610157118917E-2</v>
      </c>
      <c r="BD11" s="52">
        <v>212</v>
      </c>
      <c r="BE11" s="42">
        <f>IFERROR(BD11/AZ6,"-")</f>
        <v>0.47963800904977377</v>
      </c>
      <c r="BF11" s="55">
        <f t="shared" si="6"/>
        <v>63748.547169811318</v>
      </c>
      <c r="BG11" s="376"/>
      <c r="BH11" s="376"/>
      <c r="BI11" s="32" t="s">
        <v>105</v>
      </c>
      <c r="BJ11" s="52">
        <f>地区別_フレイル区分別高齢者の疾病!G147</f>
        <v>449494837</v>
      </c>
      <c r="BK11" s="42">
        <f>地区別_フレイル区分別高齢者の疾病!H147</f>
        <v>4.4946827702057428E-2</v>
      </c>
      <c r="BL11" s="52">
        <f>地区別_フレイル区分別高齢者の疾病!I147</f>
        <v>6265</v>
      </c>
      <c r="BM11" s="42">
        <f>地区別_フレイル区分別高齢者の疾病!J147</f>
        <v>0.45743282710280375</v>
      </c>
      <c r="BN11" s="96">
        <f>地区別_フレイル区分別高齢者の疾病!K147</f>
        <v>71746.981165203513</v>
      </c>
      <c r="BO11" s="141"/>
      <c r="BQ11" s="28" t="s">
        <v>182</v>
      </c>
      <c r="BR11" s="73">
        <f>INDEX(BK6:BK141,(MATCH(BQ11,B6:B141,0)+16))</f>
        <v>0.18493181839483941</v>
      </c>
      <c r="BS11" s="73">
        <f>INDEX(BM6:BM141,(MATCH(BQ11,B6:B141,0)+16))</f>
        <v>0.8473774416068216</v>
      </c>
      <c r="BT11" s="74">
        <f>INDEX(BN6:BN141,(MATCH(BQ11,B6:B141,0)+16))</f>
        <v>116511.12386333244</v>
      </c>
      <c r="BU11" s="25"/>
      <c r="BV11" s="15" t="str">
        <f t="shared" si="7"/>
        <v>非該当</v>
      </c>
      <c r="BW11" s="75">
        <f t="shared" si="8"/>
        <v>0.14952946703573616</v>
      </c>
      <c r="BX11" s="15" t="str">
        <f t="shared" si="9"/>
        <v>非該当</v>
      </c>
      <c r="BY11" s="75">
        <f t="shared" si="10"/>
        <v>0.66032069649548164</v>
      </c>
      <c r="BZ11" s="15" t="str">
        <f t="shared" si="11"/>
        <v>C</v>
      </c>
      <c r="CA11" s="36">
        <f t="shared" si="12"/>
        <v>92315.46997228211</v>
      </c>
    </row>
    <row r="12" spans="2:79" s="8" customFormat="1" ht="13.15" customHeight="1">
      <c r="B12" s="373"/>
      <c r="C12" s="376"/>
      <c r="D12" s="376"/>
      <c r="E12" s="32" t="s">
        <v>106</v>
      </c>
      <c r="F12" s="52">
        <v>47291</v>
      </c>
      <c r="G12" s="42">
        <f>IFERROR(F12/C6,"-")</f>
        <v>2.3453765467304783E-3</v>
      </c>
      <c r="H12" s="52">
        <v>2</v>
      </c>
      <c r="I12" s="42">
        <f>IFERROR(H12/D6,"-")</f>
        <v>7.1428571428571425E-2</v>
      </c>
      <c r="J12" s="55">
        <f t="shared" si="0"/>
        <v>23645.5</v>
      </c>
      <c r="K12" s="376"/>
      <c r="L12" s="376"/>
      <c r="M12" s="32" t="s">
        <v>106</v>
      </c>
      <c r="N12" s="52">
        <v>611330</v>
      </c>
      <c r="O12" s="42">
        <f>IFERROR(N12/K6,"-")</f>
        <v>1.0640192053612937E-2</v>
      </c>
      <c r="P12" s="52">
        <v>13</v>
      </c>
      <c r="Q12" s="42">
        <f>IFERROR(P12/L6,"-")</f>
        <v>0.22807017543859648</v>
      </c>
      <c r="R12" s="55">
        <f t="shared" si="1"/>
        <v>47025.384615384617</v>
      </c>
      <c r="S12" s="376"/>
      <c r="T12" s="376"/>
      <c r="U12" s="32" t="s">
        <v>106</v>
      </c>
      <c r="V12" s="52">
        <v>90305561</v>
      </c>
      <c r="W12" s="42">
        <f>IFERROR(V12/S6,"-")</f>
        <v>3.6470816107436486E-2</v>
      </c>
      <c r="X12" s="52">
        <v>561</v>
      </c>
      <c r="Y12" s="42">
        <f>IFERROR(X12/T6,"-")</f>
        <v>0.14436438497169327</v>
      </c>
      <c r="Z12" s="96">
        <f t="shared" si="2"/>
        <v>160972.47950089126</v>
      </c>
      <c r="AA12" s="376"/>
      <c r="AB12" s="376"/>
      <c r="AC12" s="32" t="s">
        <v>106</v>
      </c>
      <c r="AD12" s="52">
        <v>134776775</v>
      </c>
      <c r="AE12" s="42">
        <f>IFERROR(AD12/AA6,"-")</f>
        <v>4.1528927788849083E-2</v>
      </c>
      <c r="AF12" s="52">
        <v>887</v>
      </c>
      <c r="AG12" s="42">
        <f>IFERROR(AF12/AB6,"-")</f>
        <v>0.20228050171037629</v>
      </c>
      <c r="AH12" s="55">
        <f t="shared" si="3"/>
        <v>151946.75873731679</v>
      </c>
      <c r="AI12" s="376"/>
      <c r="AJ12" s="376"/>
      <c r="AK12" s="32" t="s">
        <v>106</v>
      </c>
      <c r="AL12" s="52">
        <v>189504576</v>
      </c>
      <c r="AM12" s="42">
        <f>IFERROR(AL12/AI6,"-")</f>
        <v>6.9172424885597772E-2</v>
      </c>
      <c r="AN12" s="52">
        <v>785</v>
      </c>
      <c r="AO12" s="42">
        <f>IFERROR(AN12/AJ6,"-")</f>
        <v>0.23142688679245282</v>
      </c>
      <c r="AP12" s="55">
        <f t="shared" si="4"/>
        <v>241407.10318471337</v>
      </c>
      <c r="AQ12" s="376"/>
      <c r="AR12" s="376"/>
      <c r="AS12" s="32" t="s">
        <v>106</v>
      </c>
      <c r="AT12" s="52">
        <v>109032800</v>
      </c>
      <c r="AU12" s="42">
        <f>IFERROR(AT12/AQ6,"-")</f>
        <v>9.4446403882453969E-2</v>
      </c>
      <c r="AV12" s="52">
        <v>391</v>
      </c>
      <c r="AW12" s="42">
        <f>IFERROR(AV12/AR6,"-")</f>
        <v>0.2596281540504648</v>
      </c>
      <c r="AX12" s="96">
        <f t="shared" si="5"/>
        <v>278856.26598465472</v>
      </c>
      <c r="AY12" s="376"/>
      <c r="AZ12" s="376"/>
      <c r="BA12" s="32" t="s">
        <v>106</v>
      </c>
      <c r="BB12" s="52">
        <v>30505922</v>
      </c>
      <c r="BC12" s="42">
        <f>IFERROR(BB12/AY6,"-")</f>
        <v>9.9219531303767358E-2</v>
      </c>
      <c r="BD12" s="52">
        <v>105</v>
      </c>
      <c r="BE12" s="42">
        <f>IFERROR(BD12/AZ6,"-")</f>
        <v>0.23755656108597284</v>
      </c>
      <c r="BF12" s="55">
        <f t="shared" si="6"/>
        <v>290532.5904761905</v>
      </c>
      <c r="BG12" s="376"/>
      <c r="BH12" s="376"/>
      <c r="BI12" s="32" t="s">
        <v>106</v>
      </c>
      <c r="BJ12" s="52">
        <f>地区別_フレイル区分別高齢者の疾病!G148</f>
        <v>554784255</v>
      </c>
      <c r="BK12" s="42">
        <f>地区別_フレイル区分別高齢者の疾病!H148</f>
        <v>5.5475147362592049E-2</v>
      </c>
      <c r="BL12" s="52">
        <f>地区別_フレイル区分別高齢者の疾病!I148</f>
        <v>2744</v>
      </c>
      <c r="BM12" s="42">
        <f>地区別_フレイル区分別高齢者の疾病!J148</f>
        <v>0.20035046728971961</v>
      </c>
      <c r="BN12" s="96">
        <f>地区別_フレイル区分別高齢者の疾病!K148</f>
        <v>202180.85094752186</v>
      </c>
      <c r="BO12" s="141"/>
      <c r="BQ12" s="28" t="s">
        <v>183</v>
      </c>
      <c r="BR12" s="73">
        <f>INDEX(BK6:BK141,(MATCH(BQ12,B6:B141,0)+16))</f>
        <v>0.28566617901885327</v>
      </c>
      <c r="BS12" s="73">
        <f>INDEX(BM6:BM141,(MATCH(BQ12,B6:B141,0)+16))</f>
        <v>0.92249047013977126</v>
      </c>
      <c r="BT12" s="74">
        <f>INDEX(BN6:BN141,(MATCH(BQ12,B6:B141,0)+16))</f>
        <v>370414.58559622196</v>
      </c>
      <c r="BU12" s="25"/>
      <c r="BV12" s="15" t="str">
        <f t="shared" si="7"/>
        <v>C</v>
      </c>
      <c r="BW12" s="75">
        <f t="shared" si="8"/>
        <v>0.12158258542185492</v>
      </c>
      <c r="BX12" s="15" t="str">
        <f t="shared" si="9"/>
        <v>C</v>
      </c>
      <c r="BY12" s="75">
        <f t="shared" si="10"/>
        <v>0.39530070611151691</v>
      </c>
      <c r="BZ12" s="15" t="str">
        <f t="shared" si="11"/>
        <v>非該当</v>
      </c>
      <c r="CA12" s="36">
        <f t="shared" si="12"/>
        <v>89412.745984061417</v>
      </c>
    </row>
    <row r="13" spans="2:79" s="8" customFormat="1" ht="13.15" customHeight="1">
      <c r="B13" s="373"/>
      <c r="C13" s="376"/>
      <c r="D13" s="376"/>
      <c r="E13" s="32" t="s">
        <v>116</v>
      </c>
      <c r="F13" s="52">
        <v>0</v>
      </c>
      <c r="G13" s="42">
        <f>IFERROR(F13/C6,"-")</f>
        <v>0</v>
      </c>
      <c r="H13" s="52">
        <v>0</v>
      </c>
      <c r="I13" s="42">
        <f>IFERROR(H13/D6,"-")</f>
        <v>0</v>
      </c>
      <c r="J13" s="55" t="str">
        <f t="shared" si="0"/>
        <v>-</v>
      </c>
      <c r="K13" s="376"/>
      <c r="L13" s="376"/>
      <c r="M13" s="32" t="s">
        <v>116</v>
      </c>
      <c r="N13" s="52">
        <v>0</v>
      </c>
      <c r="O13" s="42">
        <f>IFERROR(N13/K6,"-")</f>
        <v>0</v>
      </c>
      <c r="P13" s="52">
        <v>0</v>
      </c>
      <c r="Q13" s="42">
        <f>IFERROR(P13/L6,"-")</f>
        <v>0</v>
      </c>
      <c r="R13" s="55" t="str">
        <f t="shared" si="1"/>
        <v>-</v>
      </c>
      <c r="S13" s="376"/>
      <c r="T13" s="376"/>
      <c r="U13" s="32" t="s">
        <v>116</v>
      </c>
      <c r="V13" s="52">
        <v>3040</v>
      </c>
      <c r="W13" s="42">
        <f>IFERROR(V13/S6,"-")</f>
        <v>1.2277348121076058E-6</v>
      </c>
      <c r="X13" s="52">
        <v>2</v>
      </c>
      <c r="Y13" s="42">
        <f>IFERROR(X13/T6,"-")</f>
        <v>5.1466803911477102E-4</v>
      </c>
      <c r="Z13" s="96">
        <f t="shared" si="2"/>
        <v>1520</v>
      </c>
      <c r="AA13" s="376"/>
      <c r="AB13" s="376"/>
      <c r="AC13" s="32" t="s">
        <v>116</v>
      </c>
      <c r="AD13" s="52">
        <v>5730</v>
      </c>
      <c r="AE13" s="42">
        <f>IFERROR(AD13/AA6,"-")</f>
        <v>1.7655917069547424E-6</v>
      </c>
      <c r="AF13" s="52">
        <v>3</v>
      </c>
      <c r="AG13" s="42">
        <f>IFERROR(AF13/AB6,"-")</f>
        <v>6.8415051311288488E-4</v>
      </c>
      <c r="AH13" s="55">
        <f t="shared" si="3"/>
        <v>1910</v>
      </c>
      <c r="AI13" s="376"/>
      <c r="AJ13" s="376"/>
      <c r="AK13" s="32" t="s">
        <v>116</v>
      </c>
      <c r="AL13" s="52">
        <v>33561</v>
      </c>
      <c r="AM13" s="42">
        <f>IFERROR(AL13/AI6,"-")</f>
        <v>1.2250341393262963E-5</v>
      </c>
      <c r="AN13" s="52">
        <v>11</v>
      </c>
      <c r="AO13" s="42">
        <f>IFERROR(AN13/AJ6,"-")</f>
        <v>3.2429245283018869E-3</v>
      </c>
      <c r="AP13" s="55">
        <f t="shared" si="4"/>
        <v>3051</v>
      </c>
      <c r="AQ13" s="376"/>
      <c r="AR13" s="376"/>
      <c r="AS13" s="32" t="s">
        <v>116</v>
      </c>
      <c r="AT13" s="52">
        <v>3605</v>
      </c>
      <c r="AU13" s="42">
        <f>IFERROR(AT13/AQ6,"-")</f>
        <v>3.1227234923458498E-6</v>
      </c>
      <c r="AV13" s="52">
        <v>2</v>
      </c>
      <c r="AW13" s="42">
        <f>IFERROR(AV13/AR6,"-")</f>
        <v>1.3280212483399733E-3</v>
      </c>
      <c r="AX13" s="96">
        <f t="shared" si="5"/>
        <v>1802.5</v>
      </c>
      <c r="AY13" s="376"/>
      <c r="AZ13" s="376"/>
      <c r="BA13" s="32" t="s">
        <v>116</v>
      </c>
      <c r="BB13" s="52">
        <v>0</v>
      </c>
      <c r="BC13" s="42">
        <f>IFERROR(BB13/AY6,"-")</f>
        <v>0</v>
      </c>
      <c r="BD13" s="52">
        <v>0</v>
      </c>
      <c r="BE13" s="42">
        <f>IFERROR(BD13/AZ6,"-")</f>
        <v>0</v>
      </c>
      <c r="BF13" s="55" t="str">
        <f t="shared" si="6"/>
        <v>-</v>
      </c>
      <c r="BG13" s="376"/>
      <c r="BH13" s="376"/>
      <c r="BI13" s="32" t="s">
        <v>116</v>
      </c>
      <c r="BJ13" s="52">
        <f>地区別_フレイル区分別高齢者の疾病!G149</f>
        <v>45936</v>
      </c>
      <c r="BK13" s="42">
        <f>地区別_フレイル区分別高齢者の疾病!H149</f>
        <v>4.593328571028081E-6</v>
      </c>
      <c r="BL13" s="52">
        <f>地区別_フレイル区分別高齢者の疾病!I149</f>
        <v>18</v>
      </c>
      <c r="BM13" s="42">
        <f>地区別_フレイル区分別高齢者の疾病!J149</f>
        <v>1.3142523364485981E-3</v>
      </c>
      <c r="BN13" s="96">
        <f>地区別_フレイル区分別高齢者の疾病!K149</f>
        <v>2552</v>
      </c>
      <c r="BO13" s="141"/>
      <c r="BQ13" s="28" t="s">
        <v>184</v>
      </c>
      <c r="BR13" s="73">
        <f>INDEX(BK6:BK141,(MATCH(BQ13,B6:B141,0)+16))</f>
        <v>0.14952946703573616</v>
      </c>
      <c r="BS13" s="73">
        <f>INDEX(BM6:BM141,(MATCH(BQ13,B6:B141,0)+16))</f>
        <v>0.66032069649548164</v>
      </c>
      <c r="BT13" s="74">
        <f>INDEX(BN6:BN141,(MATCH(BQ13,B6:B141,0)+16))</f>
        <v>89412.745984061417</v>
      </c>
      <c r="BU13" s="25"/>
      <c r="BV13" s="15" t="str">
        <f t="shared" si="7"/>
        <v>D</v>
      </c>
      <c r="BW13" s="75">
        <f t="shared" si="8"/>
        <v>9.4352554130999952E-2</v>
      </c>
      <c r="BX13" s="15" t="str">
        <f t="shared" si="9"/>
        <v>D</v>
      </c>
      <c r="BY13" s="75">
        <f t="shared" si="10"/>
        <v>0.34417526087752487</v>
      </c>
      <c r="BZ13" s="15" t="str">
        <f t="shared" si="11"/>
        <v>D</v>
      </c>
      <c r="CA13" s="36">
        <f t="shared" si="12"/>
        <v>72837.481737588649</v>
      </c>
    </row>
    <row r="14" spans="2:79" s="8" customFormat="1" ht="13.15" customHeight="1">
      <c r="B14" s="373"/>
      <c r="C14" s="376"/>
      <c r="D14" s="376"/>
      <c r="E14" s="32" t="s">
        <v>107</v>
      </c>
      <c r="F14" s="52">
        <v>0</v>
      </c>
      <c r="G14" s="42">
        <f>IFERROR(F14/C6,"-")</f>
        <v>0</v>
      </c>
      <c r="H14" s="52">
        <v>0</v>
      </c>
      <c r="I14" s="42">
        <f>IFERROR(H14/D6,"-")</f>
        <v>0</v>
      </c>
      <c r="J14" s="55" t="str">
        <f t="shared" si="0"/>
        <v>-</v>
      </c>
      <c r="K14" s="376"/>
      <c r="L14" s="376"/>
      <c r="M14" s="32" t="s">
        <v>107</v>
      </c>
      <c r="N14" s="52">
        <v>27265</v>
      </c>
      <c r="O14" s="42">
        <f>IFERROR(N14/K6,"-")</f>
        <v>4.7454703080456823E-4</v>
      </c>
      <c r="P14" s="52">
        <v>1</v>
      </c>
      <c r="Q14" s="42">
        <f>IFERROR(P14/L6,"-")</f>
        <v>1.7543859649122806E-2</v>
      </c>
      <c r="R14" s="55">
        <f t="shared" si="1"/>
        <v>27265</v>
      </c>
      <c r="S14" s="376"/>
      <c r="T14" s="376"/>
      <c r="U14" s="32" t="s">
        <v>107</v>
      </c>
      <c r="V14" s="52">
        <v>2022403</v>
      </c>
      <c r="W14" s="42">
        <f>IFERROR(V14/S6,"-")</f>
        <v>8.1676794974041384E-4</v>
      </c>
      <c r="X14" s="52">
        <v>54</v>
      </c>
      <c r="Y14" s="42">
        <f>IFERROR(X14/T6,"-")</f>
        <v>1.3896037056098817E-2</v>
      </c>
      <c r="Z14" s="96">
        <f t="shared" si="2"/>
        <v>37451.907407407409</v>
      </c>
      <c r="AA14" s="376"/>
      <c r="AB14" s="376"/>
      <c r="AC14" s="32" t="s">
        <v>107</v>
      </c>
      <c r="AD14" s="52">
        <v>2813979</v>
      </c>
      <c r="AE14" s="42">
        <f>IFERROR(AD14/AA6,"-")</f>
        <v>8.6707469213696321E-4</v>
      </c>
      <c r="AF14" s="52">
        <v>86</v>
      </c>
      <c r="AG14" s="42">
        <f>IFERROR(AF14/AB6,"-")</f>
        <v>1.9612314709236033E-2</v>
      </c>
      <c r="AH14" s="55">
        <f t="shared" si="3"/>
        <v>32720.68604651163</v>
      </c>
      <c r="AI14" s="376"/>
      <c r="AJ14" s="376"/>
      <c r="AK14" s="32" t="s">
        <v>107</v>
      </c>
      <c r="AL14" s="52">
        <v>727814</v>
      </c>
      <c r="AM14" s="42">
        <f>IFERROR(AL14/AI6,"-")</f>
        <v>2.6566460983869043E-4</v>
      </c>
      <c r="AN14" s="52">
        <v>41</v>
      </c>
      <c r="AO14" s="42">
        <f>IFERROR(AN14/AJ6,"-")</f>
        <v>1.2087264150943397E-2</v>
      </c>
      <c r="AP14" s="55">
        <f t="shared" si="4"/>
        <v>17751.560975609755</v>
      </c>
      <c r="AQ14" s="376"/>
      <c r="AR14" s="376"/>
      <c r="AS14" s="32" t="s">
        <v>107</v>
      </c>
      <c r="AT14" s="52">
        <v>351216</v>
      </c>
      <c r="AU14" s="42">
        <f>IFERROR(AT14/AQ6,"-")</f>
        <v>3.0423036174417195E-4</v>
      </c>
      <c r="AV14" s="52">
        <v>18</v>
      </c>
      <c r="AW14" s="42">
        <f>IFERROR(AV14/AR6,"-")</f>
        <v>1.1952191235059761E-2</v>
      </c>
      <c r="AX14" s="96">
        <f t="shared" si="5"/>
        <v>19512</v>
      </c>
      <c r="AY14" s="376"/>
      <c r="AZ14" s="376"/>
      <c r="BA14" s="32" t="s">
        <v>107</v>
      </c>
      <c r="BB14" s="52">
        <v>32374</v>
      </c>
      <c r="BC14" s="42">
        <f>IFERROR(BB14/AY6,"-")</f>
        <v>1.0529539498685418E-4</v>
      </c>
      <c r="BD14" s="52">
        <v>4</v>
      </c>
      <c r="BE14" s="42">
        <f>IFERROR(BD14/AZ6,"-")</f>
        <v>9.0497737556561094E-3</v>
      </c>
      <c r="BF14" s="55">
        <f t="shared" si="6"/>
        <v>8093.5</v>
      </c>
      <c r="BG14" s="376"/>
      <c r="BH14" s="376"/>
      <c r="BI14" s="32" t="s">
        <v>107</v>
      </c>
      <c r="BJ14" s="52">
        <f>地区別_フレイル区分別高齢者の疾病!G150</f>
        <v>5975051</v>
      </c>
      <c r="BK14" s="42">
        <f>地区別_フレイル区分別高齢者の疾病!H150</f>
        <v>5.9746979431491429E-4</v>
      </c>
      <c r="BL14" s="52">
        <f>地区別_フレイル区分別高齢者の疾病!I150</f>
        <v>204</v>
      </c>
      <c r="BM14" s="42">
        <f>地区別_フレイル区分別高齢者の疾病!J150</f>
        <v>1.4894859813084112E-2</v>
      </c>
      <c r="BN14" s="96">
        <f>地区別_フレイル区分別高齢者の疾病!K150</f>
        <v>29289.465686274511</v>
      </c>
      <c r="BO14" s="141"/>
      <c r="BQ14" s="25"/>
      <c r="BR14" s="25"/>
      <c r="BS14" s="25"/>
      <c r="BT14" s="25"/>
      <c r="BU14" s="25"/>
    </row>
    <row r="15" spans="2:79" s="8" customFormat="1" ht="13.15" customHeight="1">
      <c r="B15" s="373"/>
      <c r="C15" s="376"/>
      <c r="D15" s="376"/>
      <c r="E15" s="32" t="s">
        <v>108</v>
      </c>
      <c r="F15" s="52">
        <v>1407</v>
      </c>
      <c r="G15" s="42">
        <f>IFERROR(F15/C6,"-")</f>
        <v>6.9779552161083143E-5</v>
      </c>
      <c r="H15" s="52">
        <v>1</v>
      </c>
      <c r="I15" s="42">
        <f>IFERROR(H15/D6,"-")</f>
        <v>3.5714285714285712E-2</v>
      </c>
      <c r="J15" s="55">
        <f t="shared" si="0"/>
        <v>1407</v>
      </c>
      <c r="K15" s="376"/>
      <c r="L15" s="376"/>
      <c r="M15" s="32" t="s">
        <v>108</v>
      </c>
      <c r="N15" s="52">
        <v>18167</v>
      </c>
      <c r="O15" s="42">
        <f>IFERROR(N15/K6,"-")</f>
        <v>3.1619643897401765E-4</v>
      </c>
      <c r="P15" s="52">
        <v>2</v>
      </c>
      <c r="Q15" s="42">
        <f>IFERROR(P15/L6,"-")</f>
        <v>3.5087719298245612E-2</v>
      </c>
      <c r="R15" s="55">
        <f t="shared" si="1"/>
        <v>9083.5</v>
      </c>
      <c r="S15" s="376"/>
      <c r="T15" s="376"/>
      <c r="U15" s="32" t="s">
        <v>108</v>
      </c>
      <c r="V15" s="52">
        <v>1890926</v>
      </c>
      <c r="W15" s="42">
        <f>IFERROR(V15/S6,"-")</f>
        <v>7.6366963069716661E-4</v>
      </c>
      <c r="X15" s="52">
        <v>128</v>
      </c>
      <c r="Y15" s="42">
        <f>IFERROR(X15/T6,"-")</f>
        <v>3.2938754503345345E-2</v>
      </c>
      <c r="Z15" s="96">
        <f t="shared" si="2"/>
        <v>14772.859375</v>
      </c>
      <c r="AA15" s="376"/>
      <c r="AB15" s="376"/>
      <c r="AC15" s="32" t="s">
        <v>108</v>
      </c>
      <c r="AD15" s="52">
        <v>2606174</v>
      </c>
      <c r="AE15" s="42">
        <f>IFERROR(AD15/AA6,"-")</f>
        <v>8.0304349062496842E-4</v>
      </c>
      <c r="AF15" s="52">
        <v>208</v>
      </c>
      <c r="AG15" s="42">
        <f>IFERROR(AF15/AB6,"-")</f>
        <v>4.7434435575826682E-2</v>
      </c>
      <c r="AH15" s="55">
        <f t="shared" si="3"/>
        <v>12529.682692307691</v>
      </c>
      <c r="AI15" s="376"/>
      <c r="AJ15" s="376"/>
      <c r="AK15" s="32" t="s">
        <v>108</v>
      </c>
      <c r="AL15" s="52">
        <v>3586373</v>
      </c>
      <c r="AM15" s="42">
        <f>IFERROR(AL15/AI6,"-")</f>
        <v>1.3090877391490324E-3</v>
      </c>
      <c r="AN15" s="52">
        <v>168</v>
      </c>
      <c r="AO15" s="42">
        <f>IFERROR(AN15/AJ6,"-")</f>
        <v>4.9528301886792456E-2</v>
      </c>
      <c r="AP15" s="55">
        <f t="shared" si="4"/>
        <v>21347.458333333332</v>
      </c>
      <c r="AQ15" s="376"/>
      <c r="AR15" s="376"/>
      <c r="AS15" s="32" t="s">
        <v>108</v>
      </c>
      <c r="AT15" s="52">
        <v>1697839</v>
      </c>
      <c r="AU15" s="42">
        <f>IFERROR(AT15/AQ6,"-")</f>
        <v>1.4707022833622704E-3</v>
      </c>
      <c r="AV15" s="52">
        <v>97</v>
      </c>
      <c r="AW15" s="42">
        <f>IFERROR(AV15/AR6,"-")</f>
        <v>6.440903054448871E-2</v>
      </c>
      <c r="AX15" s="96">
        <f t="shared" si="5"/>
        <v>17503.494845360823</v>
      </c>
      <c r="AY15" s="376"/>
      <c r="AZ15" s="376"/>
      <c r="BA15" s="32" t="s">
        <v>108</v>
      </c>
      <c r="BB15" s="52">
        <v>456701</v>
      </c>
      <c r="BC15" s="42">
        <f>IFERROR(BB15/AY6,"-")</f>
        <v>1.4854053310030051E-3</v>
      </c>
      <c r="BD15" s="52">
        <v>25</v>
      </c>
      <c r="BE15" s="42">
        <f>IFERROR(BD15/AZ6,"-")</f>
        <v>5.6561085972850679E-2</v>
      </c>
      <c r="BF15" s="55">
        <f t="shared" si="6"/>
        <v>18268.04</v>
      </c>
      <c r="BG15" s="376"/>
      <c r="BH15" s="376"/>
      <c r="BI15" s="32" t="s">
        <v>108</v>
      </c>
      <c r="BJ15" s="52">
        <f>地区別_フレイル区分別高齢者の疾病!G151</f>
        <v>10257587</v>
      </c>
      <c r="BK15" s="42">
        <f>地区別_フレイル区分別高齢者の疾病!H151</f>
        <v>1.0256980894484983E-3</v>
      </c>
      <c r="BL15" s="52">
        <f>地区別_フレイル区分別高齢者の疾病!I151</f>
        <v>629</v>
      </c>
      <c r="BM15" s="42">
        <f>地区別_フレイル区分別高齢者の疾病!J151</f>
        <v>4.5925817757009345E-2</v>
      </c>
      <c r="BN15" s="96">
        <f>地区別_フレイル区分別高齢者の疾病!K151</f>
        <v>16307.769475357711</v>
      </c>
      <c r="BO15" s="141"/>
      <c r="BQ15" s="25"/>
      <c r="BR15" s="25"/>
      <c r="BS15" s="25"/>
      <c r="BT15" s="25"/>
      <c r="BU15" s="25"/>
    </row>
    <row r="16" spans="2:79" s="8" customFormat="1" ht="13.15" customHeight="1">
      <c r="B16" s="373"/>
      <c r="C16" s="376"/>
      <c r="D16" s="376"/>
      <c r="E16" s="32" t="s">
        <v>109</v>
      </c>
      <c r="F16" s="52">
        <v>0</v>
      </c>
      <c r="G16" s="42">
        <f>IFERROR(F16/C6,"-")</f>
        <v>0</v>
      </c>
      <c r="H16" s="52">
        <v>0</v>
      </c>
      <c r="I16" s="42">
        <f>IFERROR(H16/D6,"-")</f>
        <v>0</v>
      </c>
      <c r="J16" s="55" t="str">
        <f t="shared" si="0"/>
        <v>-</v>
      </c>
      <c r="K16" s="376"/>
      <c r="L16" s="376"/>
      <c r="M16" s="32" t="s">
        <v>109</v>
      </c>
      <c r="N16" s="52">
        <v>0</v>
      </c>
      <c r="O16" s="42">
        <f>IFERROR(N16/K6,"-")</f>
        <v>0</v>
      </c>
      <c r="P16" s="52">
        <v>0</v>
      </c>
      <c r="Q16" s="42">
        <f>IFERROR(P16/L6,"-")</f>
        <v>0</v>
      </c>
      <c r="R16" s="55" t="str">
        <f t="shared" si="1"/>
        <v>-</v>
      </c>
      <c r="S16" s="376"/>
      <c r="T16" s="376"/>
      <c r="U16" s="32" t="s">
        <v>109</v>
      </c>
      <c r="V16" s="52">
        <v>317063</v>
      </c>
      <c r="W16" s="42">
        <f>IFERROR(V16/S6,"-")</f>
        <v>1.2804910616160322E-4</v>
      </c>
      <c r="X16" s="52">
        <v>30</v>
      </c>
      <c r="Y16" s="42">
        <f>IFERROR(X16/T6,"-")</f>
        <v>7.7200205867215647E-3</v>
      </c>
      <c r="Z16" s="96">
        <f t="shared" si="2"/>
        <v>10568.766666666666</v>
      </c>
      <c r="AA16" s="376"/>
      <c r="AB16" s="376"/>
      <c r="AC16" s="32" t="s">
        <v>109</v>
      </c>
      <c r="AD16" s="52">
        <v>1617951</v>
      </c>
      <c r="AE16" s="42">
        <f>IFERROR(AD16/AA6,"-")</f>
        <v>4.9854116367524124E-4</v>
      </c>
      <c r="AF16" s="52">
        <v>31</v>
      </c>
      <c r="AG16" s="42">
        <f>IFERROR(AF16/AB6,"-")</f>
        <v>7.0695553021664767E-3</v>
      </c>
      <c r="AH16" s="55">
        <f t="shared" si="3"/>
        <v>52191.967741935485</v>
      </c>
      <c r="AI16" s="376"/>
      <c r="AJ16" s="376"/>
      <c r="AK16" s="32" t="s">
        <v>109</v>
      </c>
      <c r="AL16" s="52">
        <v>1391373</v>
      </c>
      <c r="AM16" s="42">
        <f>IFERROR(AL16/AI6,"-")</f>
        <v>5.0787504113013518E-4</v>
      </c>
      <c r="AN16" s="52">
        <v>39</v>
      </c>
      <c r="AO16" s="42">
        <f>IFERROR(AN16/AJ6,"-")</f>
        <v>1.1497641509433961E-2</v>
      </c>
      <c r="AP16" s="55">
        <f t="shared" si="4"/>
        <v>35676.230769230766</v>
      </c>
      <c r="AQ16" s="376"/>
      <c r="AR16" s="376"/>
      <c r="AS16" s="32" t="s">
        <v>109</v>
      </c>
      <c r="AT16" s="52">
        <v>792950</v>
      </c>
      <c r="AU16" s="42">
        <f>IFERROR(AT16/AQ6,"-")</f>
        <v>6.8686923529976188E-4</v>
      </c>
      <c r="AV16" s="52">
        <v>21</v>
      </c>
      <c r="AW16" s="42">
        <f>IFERROR(AV16/AR6,"-")</f>
        <v>1.3944223107569721E-2</v>
      </c>
      <c r="AX16" s="96">
        <f t="shared" si="5"/>
        <v>37759.523809523809</v>
      </c>
      <c r="AY16" s="376"/>
      <c r="AZ16" s="376"/>
      <c r="BA16" s="32" t="s">
        <v>109</v>
      </c>
      <c r="BB16" s="52">
        <v>1156207</v>
      </c>
      <c r="BC16" s="42">
        <f>IFERROR(BB16/AY6,"-")</f>
        <v>3.7605261244074168E-3</v>
      </c>
      <c r="BD16" s="52">
        <v>4</v>
      </c>
      <c r="BE16" s="42">
        <f>IFERROR(BD16/AZ6,"-")</f>
        <v>9.0497737556561094E-3</v>
      </c>
      <c r="BF16" s="55">
        <f t="shared" si="6"/>
        <v>289051.75</v>
      </c>
      <c r="BG16" s="376"/>
      <c r="BH16" s="376"/>
      <c r="BI16" s="32" t="s">
        <v>109</v>
      </c>
      <c r="BJ16" s="52">
        <f>地区別_フレイル区分別高齢者の疾病!G152</f>
        <v>5275544</v>
      </c>
      <c r="BK16" s="42">
        <f>地区別_フレイル区分別高齢者の疾病!H152</f>
        <v>5.2752322759743483E-4</v>
      </c>
      <c r="BL16" s="52">
        <f>地区別_フレイル区分別高齢者の疾病!I152</f>
        <v>125</v>
      </c>
      <c r="BM16" s="42">
        <f>地区別_フレイル区分別高齢者の疾病!J152</f>
        <v>9.1267523364485983E-3</v>
      </c>
      <c r="BN16" s="96">
        <f>地区別_フレイル区分別高齢者の疾病!K152</f>
        <v>42204.351999999999</v>
      </c>
      <c r="BO16" s="141"/>
      <c r="BQ16" s="25"/>
      <c r="BR16" s="25"/>
      <c r="BS16" s="25"/>
      <c r="BT16" s="25"/>
      <c r="BU16" s="25"/>
    </row>
    <row r="17" spans="2:73" s="8" customFormat="1" ht="13.15" customHeight="1">
      <c r="B17" s="373"/>
      <c r="C17" s="376"/>
      <c r="D17" s="376"/>
      <c r="E17" s="32" t="s">
        <v>110</v>
      </c>
      <c r="F17" s="52">
        <v>0</v>
      </c>
      <c r="G17" s="42">
        <f>IFERROR(F17/C6,"-")</f>
        <v>0</v>
      </c>
      <c r="H17" s="52">
        <v>0</v>
      </c>
      <c r="I17" s="42">
        <f>IFERROR(H17/D6,"-")</f>
        <v>0</v>
      </c>
      <c r="J17" s="55" t="str">
        <f t="shared" si="0"/>
        <v>-</v>
      </c>
      <c r="K17" s="376"/>
      <c r="L17" s="376"/>
      <c r="M17" s="32" t="s">
        <v>110</v>
      </c>
      <c r="N17" s="52">
        <v>0</v>
      </c>
      <c r="O17" s="42">
        <f>IFERROR(N17/K6,"-")</f>
        <v>0</v>
      </c>
      <c r="P17" s="52">
        <v>0</v>
      </c>
      <c r="Q17" s="42">
        <f>IFERROR(P17/L6,"-")</f>
        <v>0</v>
      </c>
      <c r="R17" s="55" t="str">
        <f t="shared" si="1"/>
        <v>-</v>
      </c>
      <c r="S17" s="376"/>
      <c r="T17" s="376"/>
      <c r="U17" s="32" t="s">
        <v>110</v>
      </c>
      <c r="V17" s="52">
        <v>3537314</v>
      </c>
      <c r="W17" s="42">
        <f>IFERROR(V17/S6,"-")</f>
        <v>1.4285801115643431E-3</v>
      </c>
      <c r="X17" s="52">
        <v>16</v>
      </c>
      <c r="Y17" s="42">
        <f>IFERROR(X17/T6,"-")</f>
        <v>4.1173443129181682E-3</v>
      </c>
      <c r="Z17" s="96">
        <f t="shared" si="2"/>
        <v>221082.125</v>
      </c>
      <c r="AA17" s="376"/>
      <c r="AB17" s="376"/>
      <c r="AC17" s="32" t="s">
        <v>110</v>
      </c>
      <c r="AD17" s="52">
        <v>11188195</v>
      </c>
      <c r="AE17" s="42">
        <f>IFERROR(AD17/AA6,"-")</f>
        <v>3.4474318163686762E-3</v>
      </c>
      <c r="AF17" s="52">
        <v>39</v>
      </c>
      <c r="AG17" s="42">
        <f>IFERROR(AF17/AB6,"-")</f>
        <v>8.8939566704675024E-3</v>
      </c>
      <c r="AH17" s="55">
        <f t="shared" si="3"/>
        <v>286876.79487179487</v>
      </c>
      <c r="AI17" s="376"/>
      <c r="AJ17" s="376"/>
      <c r="AK17" s="32" t="s">
        <v>110</v>
      </c>
      <c r="AL17" s="52">
        <v>25439757</v>
      </c>
      <c r="AM17" s="42">
        <f>IFERROR(AL17/AI6,"-")</f>
        <v>9.2859482200068899E-3</v>
      </c>
      <c r="AN17" s="52">
        <v>49</v>
      </c>
      <c r="AO17" s="42">
        <f>IFERROR(AN17/AJ6,"-")</f>
        <v>1.4445754716981132E-2</v>
      </c>
      <c r="AP17" s="55">
        <f t="shared" si="4"/>
        <v>519178.71428571426</v>
      </c>
      <c r="AQ17" s="376"/>
      <c r="AR17" s="376"/>
      <c r="AS17" s="32" t="s">
        <v>110</v>
      </c>
      <c r="AT17" s="52">
        <v>16564518</v>
      </c>
      <c r="AU17" s="42">
        <f>IFERROR(AT17/AQ6,"-")</f>
        <v>1.4348518584739442E-2</v>
      </c>
      <c r="AV17" s="52">
        <v>43</v>
      </c>
      <c r="AW17" s="42">
        <f>IFERROR(AV17/AR6,"-")</f>
        <v>2.8552456839309428E-2</v>
      </c>
      <c r="AX17" s="96">
        <f t="shared" si="5"/>
        <v>385221.34883720928</v>
      </c>
      <c r="AY17" s="376"/>
      <c r="AZ17" s="376"/>
      <c r="BA17" s="32" t="s">
        <v>110</v>
      </c>
      <c r="BB17" s="52">
        <v>6245799</v>
      </c>
      <c r="BC17" s="42">
        <f>IFERROR(BB17/AY6,"-")</f>
        <v>2.0314260601516611E-2</v>
      </c>
      <c r="BD17" s="52">
        <v>18</v>
      </c>
      <c r="BE17" s="42">
        <f>IFERROR(BD17/AZ6,"-")</f>
        <v>4.072398190045249E-2</v>
      </c>
      <c r="BF17" s="55">
        <f t="shared" si="6"/>
        <v>346988.83333333331</v>
      </c>
      <c r="BG17" s="376"/>
      <c r="BH17" s="376"/>
      <c r="BI17" s="32" t="s">
        <v>110</v>
      </c>
      <c r="BJ17" s="52">
        <f>地区別_フレイル区分別高齢者の疾病!G153</f>
        <v>62975583</v>
      </c>
      <c r="BK17" s="42">
        <f>地区別_フレイル区分別高齢者の疾病!H153</f>
        <v>6.2971861866738567E-3</v>
      </c>
      <c r="BL17" s="52">
        <f>地区別_フレイル区分別高齢者の疾病!I153</f>
        <v>165</v>
      </c>
      <c r="BM17" s="42">
        <f>地区別_フレイル区分別高齢者の疾病!J153</f>
        <v>1.204731308411215E-2</v>
      </c>
      <c r="BN17" s="96">
        <f>地区別_フレイル区分別高齢者の疾病!K153</f>
        <v>381670.2</v>
      </c>
      <c r="BO17" s="141"/>
      <c r="BQ17" s="25"/>
      <c r="BR17" s="25"/>
      <c r="BS17" s="25"/>
      <c r="BT17" s="25"/>
      <c r="BU17" s="25"/>
    </row>
    <row r="18" spans="2:73" s="8" customFormat="1" ht="13.15" customHeight="1">
      <c r="B18" s="373"/>
      <c r="C18" s="376"/>
      <c r="D18" s="376"/>
      <c r="E18" s="32" t="s">
        <v>111</v>
      </c>
      <c r="F18" s="52">
        <v>115422</v>
      </c>
      <c r="G18" s="42">
        <f>IFERROR(F18/C6,"-")</f>
        <v>5.7243038163017337E-3</v>
      </c>
      <c r="H18" s="52">
        <v>5</v>
      </c>
      <c r="I18" s="42">
        <f>IFERROR(H18/D6,"-")</f>
        <v>0.17857142857142858</v>
      </c>
      <c r="J18" s="55">
        <f t="shared" si="0"/>
        <v>23084.400000000001</v>
      </c>
      <c r="K18" s="376"/>
      <c r="L18" s="376"/>
      <c r="M18" s="32" t="s">
        <v>111</v>
      </c>
      <c r="N18" s="52">
        <v>877976</v>
      </c>
      <c r="O18" s="42">
        <f>IFERROR(N18/K6,"-")</f>
        <v>1.5281162806443118E-2</v>
      </c>
      <c r="P18" s="52">
        <v>7</v>
      </c>
      <c r="Q18" s="42">
        <f>IFERROR(P18/L6,"-")</f>
        <v>0.12280701754385964</v>
      </c>
      <c r="R18" s="55">
        <f t="shared" si="1"/>
        <v>125425.14285714286</v>
      </c>
      <c r="S18" s="376"/>
      <c r="T18" s="376"/>
      <c r="U18" s="32" t="s">
        <v>111</v>
      </c>
      <c r="V18" s="52">
        <v>16194794</v>
      </c>
      <c r="W18" s="42">
        <f>IFERROR(V18/S6,"-")</f>
        <v>6.5404317002340064E-3</v>
      </c>
      <c r="X18" s="52">
        <v>429</v>
      </c>
      <c r="Y18" s="42">
        <f>IFERROR(X18/T6,"-")</f>
        <v>0.11039629439011837</v>
      </c>
      <c r="Z18" s="96">
        <f t="shared" si="2"/>
        <v>37750.102564102563</v>
      </c>
      <c r="AA18" s="376"/>
      <c r="AB18" s="376"/>
      <c r="AC18" s="32" t="s">
        <v>111</v>
      </c>
      <c r="AD18" s="52">
        <v>23643913</v>
      </c>
      <c r="AE18" s="42">
        <f>IFERROR(AD18/AA6,"-")</f>
        <v>7.2854270004815754E-3</v>
      </c>
      <c r="AF18" s="52">
        <v>566</v>
      </c>
      <c r="AG18" s="42">
        <f>IFERROR(AF18/AB6,"-")</f>
        <v>0.1290763968072976</v>
      </c>
      <c r="AH18" s="55">
        <f t="shared" si="3"/>
        <v>41773.697879858657</v>
      </c>
      <c r="AI18" s="376"/>
      <c r="AJ18" s="376"/>
      <c r="AK18" s="32" t="s">
        <v>111</v>
      </c>
      <c r="AL18" s="52">
        <v>21511750</v>
      </c>
      <c r="AM18" s="42">
        <f>IFERROR(AL18/AI6,"-")</f>
        <v>7.8521582034660631E-3</v>
      </c>
      <c r="AN18" s="52">
        <v>448</v>
      </c>
      <c r="AO18" s="42">
        <f>IFERROR(AN18/AJ6,"-")</f>
        <v>0.13207547169811321</v>
      </c>
      <c r="AP18" s="55">
        <f t="shared" si="4"/>
        <v>48017.299107142855</v>
      </c>
      <c r="AQ18" s="376"/>
      <c r="AR18" s="376"/>
      <c r="AS18" s="32" t="s">
        <v>111</v>
      </c>
      <c r="AT18" s="52">
        <v>12055475</v>
      </c>
      <c r="AU18" s="42">
        <f>IFERROR(AT18/AQ6,"-")</f>
        <v>1.0442694866543157E-2</v>
      </c>
      <c r="AV18" s="52">
        <v>222</v>
      </c>
      <c r="AW18" s="42">
        <f>IFERROR(AV18/AR6,"-")</f>
        <v>0.14741035856573706</v>
      </c>
      <c r="AX18" s="96">
        <f t="shared" si="5"/>
        <v>54303.941441441442</v>
      </c>
      <c r="AY18" s="376"/>
      <c r="AZ18" s="376"/>
      <c r="BA18" s="32" t="s">
        <v>111</v>
      </c>
      <c r="BB18" s="52">
        <v>2364629</v>
      </c>
      <c r="BC18" s="42">
        <f>IFERROR(BB18/AY6,"-")</f>
        <v>7.6908798589105454E-3</v>
      </c>
      <c r="BD18" s="52">
        <v>56</v>
      </c>
      <c r="BE18" s="42">
        <f>IFERROR(BD18/AZ6,"-")</f>
        <v>0.12669683257918551</v>
      </c>
      <c r="BF18" s="55">
        <f t="shared" si="6"/>
        <v>42225.517857142855</v>
      </c>
      <c r="BG18" s="376"/>
      <c r="BH18" s="376"/>
      <c r="BI18" s="32" t="s">
        <v>111</v>
      </c>
      <c r="BJ18" s="52">
        <f>地区別_フレイル区分別高齢者の疾病!G154</f>
        <v>76763959</v>
      </c>
      <c r="BK18" s="42">
        <f>地区別_フレイル区分別高齢者の疾病!H154</f>
        <v>7.6759423132168273E-3</v>
      </c>
      <c r="BL18" s="52">
        <f>地区別_フレイル区分別高齢者の疾病!I154</f>
        <v>1733</v>
      </c>
      <c r="BM18" s="42">
        <f>地区別_フレイル区分別高齢者の疾病!J154</f>
        <v>0.12653329439252337</v>
      </c>
      <c r="BN18" s="96">
        <f>地区別_フレイル区分別高齢者の疾病!K154</f>
        <v>44295.417772648587</v>
      </c>
      <c r="BO18" s="141"/>
      <c r="BQ18" s="25"/>
      <c r="BR18" s="25"/>
      <c r="BS18" s="25"/>
      <c r="BT18" s="25"/>
      <c r="BU18" s="25"/>
    </row>
    <row r="19" spans="2:73" s="8" customFormat="1" ht="13.15" customHeight="1">
      <c r="B19" s="373"/>
      <c r="C19" s="376"/>
      <c r="D19" s="376"/>
      <c r="E19" s="32" t="s">
        <v>112</v>
      </c>
      <c r="F19" s="52">
        <v>8093</v>
      </c>
      <c r="G19" s="42">
        <f>IFERROR(F19/C6,"-")</f>
        <v>4.0136880997842638E-4</v>
      </c>
      <c r="H19" s="52">
        <v>1</v>
      </c>
      <c r="I19" s="42">
        <f>IFERROR(H19/D6,"-")</f>
        <v>3.5714285714285712E-2</v>
      </c>
      <c r="J19" s="55">
        <f t="shared" si="0"/>
        <v>8093</v>
      </c>
      <c r="K19" s="376"/>
      <c r="L19" s="376"/>
      <c r="M19" s="32" t="s">
        <v>112</v>
      </c>
      <c r="N19" s="52">
        <v>224235</v>
      </c>
      <c r="O19" s="42">
        <f>IFERROR(N19/K6,"-")</f>
        <v>3.9028077554543318E-3</v>
      </c>
      <c r="P19" s="52">
        <v>3</v>
      </c>
      <c r="Q19" s="42">
        <f>IFERROR(P19/L6,"-")</f>
        <v>5.2631578947368418E-2</v>
      </c>
      <c r="R19" s="55">
        <f t="shared" si="1"/>
        <v>74745</v>
      </c>
      <c r="S19" s="376"/>
      <c r="T19" s="376"/>
      <c r="U19" s="32" t="s">
        <v>112</v>
      </c>
      <c r="V19" s="52">
        <v>20260925</v>
      </c>
      <c r="W19" s="42">
        <f>IFERROR(V19/S6,"-")</f>
        <v>8.1825799171056871E-3</v>
      </c>
      <c r="X19" s="52">
        <v>332</v>
      </c>
      <c r="Y19" s="42">
        <f>IFERROR(X19/T6,"-")</f>
        <v>8.5434894493051985E-2</v>
      </c>
      <c r="Z19" s="96">
        <f t="shared" si="2"/>
        <v>61026.882530120485</v>
      </c>
      <c r="AA19" s="376"/>
      <c r="AB19" s="376"/>
      <c r="AC19" s="32" t="s">
        <v>112</v>
      </c>
      <c r="AD19" s="52">
        <v>47247851</v>
      </c>
      <c r="AE19" s="42">
        <f>IFERROR(AD19/AA6,"-")</f>
        <v>1.4558536456724841E-2</v>
      </c>
      <c r="AF19" s="52">
        <v>662</v>
      </c>
      <c r="AG19" s="42">
        <f>IFERROR(AF19/AB6,"-")</f>
        <v>0.15096921322690993</v>
      </c>
      <c r="AH19" s="55">
        <f t="shared" si="3"/>
        <v>71371.376132930513</v>
      </c>
      <c r="AI19" s="376"/>
      <c r="AJ19" s="376"/>
      <c r="AK19" s="32" t="s">
        <v>112</v>
      </c>
      <c r="AL19" s="52">
        <v>51935854</v>
      </c>
      <c r="AM19" s="42">
        <f>IFERROR(AL19/AI6,"-")</f>
        <v>1.8957478682120967E-2</v>
      </c>
      <c r="AN19" s="52">
        <v>674</v>
      </c>
      <c r="AO19" s="42">
        <f>IFERROR(AN19/AJ6,"-")</f>
        <v>0.19870283018867924</v>
      </c>
      <c r="AP19" s="55">
        <f t="shared" si="4"/>
        <v>77056.163204747776</v>
      </c>
      <c r="AQ19" s="376"/>
      <c r="AR19" s="376"/>
      <c r="AS19" s="32" t="s">
        <v>112</v>
      </c>
      <c r="AT19" s="52">
        <v>31142464</v>
      </c>
      <c r="AU19" s="42">
        <f>IFERROR(AT19/AQ6,"-")</f>
        <v>2.6976228555432705E-2</v>
      </c>
      <c r="AV19" s="52">
        <v>377</v>
      </c>
      <c r="AW19" s="42">
        <f>IFERROR(AV19/AR6,"-")</f>
        <v>0.25033200531208499</v>
      </c>
      <c r="AX19" s="96">
        <f t="shared" si="5"/>
        <v>82606.005305039784</v>
      </c>
      <c r="AY19" s="376"/>
      <c r="AZ19" s="376"/>
      <c r="BA19" s="32" t="s">
        <v>112</v>
      </c>
      <c r="BB19" s="52">
        <v>6643273</v>
      </c>
      <c r="BC19" s="42">
        <f>IFERROR(BB19/AY6,"-")</f>
        <v>2.1607032017684057E-2</v>
      </c>
      <c r="BD19" s="52">
        <v>106</v>
      </c>
      <c r="BE19" s="42">
        <f>IFERROR(BD19/AZ6,"-")</f>
        <v>0.23981900452488689</v>
      </c>
      <c r="BF19" s="55">
        <f t="shared" si="6"/>
        <v>62672.386792452831</v>
      </c>
      <c r="BG19" s="376"/>
      <c r="BH19" s="376"/>
      <c r="BI19" s="32" t="s">
        <v>112</v>
      </c>
      <c r="BJ19" s="52">
        <f>地区別_フレイル区分別高齢者の疾病!G155</f>
        <v>157462695</v>
      </c>
      <c r="BK19" s="42">
        <f>地区別_フレイル区分別高齢者の疾病!H155</f>
        <v>1.5745339076423295E-2</v>
      </c>
      <c r="BL19" s="52">
        <f>地区別_フレイル区分別高齢者の疾病!I155</f>
        <v>2155</v>
      </c>
      <c r="BM19" s="42">
        <f>地区別_フレイル区分別高齢者の疾病!J155</f>
        <v>0.15734521028037382</v>
      </c>
      <c r="BN19" s="96">
        <f>地区別_フレイル区分別高齢者の疾病!K155</f>
        <v>73068.535962877024</v>
      </c>
      <c r="BO19" s="141"/>
      <c r="BQ19" s="25"/>
      <c r="BR19" s="25"/>
      <c r="BS19" s="25"/>
      <c r="BT19" s="25"/>
      <c r="BU19" s="25"/>
    </row>
    <row r="20" spans="2:73" s="8" customFormat="1" ht="13.15" customHeight="1">
      <c r="B20" s="373"/>
      <c r="C20" s="376"/>
      <c r="D20" s="376"/>
      <c r="E20" s="32" t="s">
        <v>113</v>
      </c>
      <c r="F20" s="52">
        <v>946148</v>
      </c>
      <c r="G20" s="42">
        <f>IFERROR(F20/C6,"-")</f>
        <v>4.6923797951744492E-2</v>
      </c>
      <c r="H20" s="52">
        <v>6</v>
      </c>
      <c r="I20" s="42">
        <f>IFERROR(H20/D6,"-")</f>
        <v>0.21428571428571427</v>
      </c>
      <c r="J20" s="55">
        <f t="shared" si="0"/>
        <v>157691.33333333334</v>
      </c>
      <c r="K20" s="376"/>
      <c r="L20" s="376"/>
      <c r="M20" s="32" t="s">
        <v>113</v>
      </c>
      <c r="N20" s="52">
        <v>400925</v>
      </c>
      <c r="O20" s="42">
        <f>IFERROR(N20/K6,"-")</f>
        <v>6.9780952989298194E-3</v>
      </c>
      <c r="P20" s="52">
        <v>7</v>
      </c>
      <c r="Q20" s="42">
        <f>IFERROR(P20/L6,"-")</f>
        <v>0.12280701754385964</v>
      </c>
      <c r="R20" s="55">
        <f t="shared" si="1"/>
        <v>57275</v>
      </c>
      <c r="S20" s="376"/>
      <c r="T20" s="376"/>
      <c r="U20" s="32" t="s">
        <v>113</v>
      </c>
      <c r="V20" s="52">
        <v>15677124</v>
      </c>
      <c r="W20" s="42">
        <f>IFERROR(V20/S6,"-")</f>
        <v>6.3313654238577747E-3</v>
      </c>
      <c r="X20" s="52">
        <v>294</v>
      </c>
      <c r="Y20" s="42">
        <f>IFERROR(X20/T6,"-")</f>
        <v>7.5656201749871338E-2</v>
      </c>
      <c r="Z20" s="96">
        <f t="shared" si="2"/>
        <v>53323.551020408166</v>
      </c>
      <c r="AA20" s="376"/>
      <c r="AB20" s="376"/>
      <c r="AC20" s="32" t="s">
        <v>113</v>
      </c>
      <c r="AD20" s="52">
        <v>20806124</v>
      </c>
      <c r="AE20" s="42">
        <f>IFERROR(AD20/AA6,"-")</f>
        <v>6.4110157047595172E-3</v>
      </c>
      <c r="AF20" s="52">
        <v>367</v>
      </c>
      <c r="AG20" s="42">
        <f>IFERROR(AF20/AB6,"-")</f>
        <v>8.3694412770809579E-2</v>
      </c>
      <c r="AH20" s="55">
        <f t="shared" si="3"/>
        <v>56692.435967302452</v>
      </c>
      <c r="AI20" s="376"/>
      <c r="AJ20" s="376"/>
      <c r="AK20" s="32" t="s">
        <v>113</v>
      </c>
      <c r="AL20" s="52">
        <v>11895458</v>
      </c>
      <c r="AM20" s="42">
        <f>IFERROR(AL20/AI6,"-")</f>
        <v>4.3420464684967982E-3</v>
      </c>
      <c r="AN20" s="52">
        <v>281</v>
      </c>
      <c r="AO20" s="42">
        <f>IFERROR(AN20/AJ6,"-")</f>
        <v>8.2841981132075471E-2</v>
      </c>
      <c r="AP20" s="55">
        <f t="shared" si="4"/>
        <v>42332.590747330963</v>
      </c>
      <c r="AQ20" s="376"/>
      <c r="AR20" s="376"/>
      <c r="AS20" s="32" t="s">
        <v>113</v>
      </c>
      <c r="AT20" s="52">
        <v>3729208</v>
      </c>
      <c r="AU20" s="42">
        <f>IFERROR(AT20/AQ6,"-")</f>
        <v>3.2303149596238784E-3</v>
      </c>
      <c r="AV20" s="52">
        <v>115</v>
      </c>
      <c r="AW20" s="42">
        <f>IFERROR(AV20/AR6,"-")</f>
        <v>7.6361221779548474E-2</v>
      </c>
      <c r="AX20" s="96">
        <f t="shared" si="5"/>
        <v>32427.895652173913</v>
      </c>
      <c r="AY20" s="376"/>
      <c r="AZ20" s="376"/>
      <c r="BA20" s="32" t="s">
        <v>113</v>
      </c>
      <c r="BB20" s="52">
        <v>1074231</v>
      </c>
      <c r="BC20" s="42">
        <f>IFERROR(BB20/AY6,"-")</f>
        <v>3.4939018178823545E-3</v>
      </c>
      <c r="BD20" s="52">
        <v>24</v>
      </c>
      <c r="BE20" s="42">
        <f>IFERROR(BD20/AZ6,"-")</f>
        <v>5.4298642533936653E-2</v>
      </c>
      <c r="BF20" s="55">
        <f t="shared" si="6"/>
        <v>44759.625</v>
      </c>
      <c r="BG20" s="376"/>
      <c r="BH20" s="376"/>
      <c r="BI20" s="32" t="s">
        <v>113</v>
      </c>
      <c r="BJ20" s="52">
        <f>地区別_フレイル区分別高齢者の疾病!G156</f>
        <v>54529218</v>
      </c>
      <c r="BK20" s="42">
        <f>地区別_フレイル区分別高齢者の疾病!H156</f>
        <v>5.4525995949847332E-3</v>
      </c>
      <c r="BL20" s="52">
        <f>地区別_フレイル区分別高齢者の疾病!I156</f>
        <v>1094</v>
      </c>
      <c r="BM20" s="42">
        <f>地区別_フレイル区分別高齢者の疾病!J156</f>
        <v>7.9877336448598124E-2</v>
      </c>
      <c r="BN20" s="96">
        <f>地区別_フレイル区分別高齢者の疾病!K156</f>
        <v>49843.892138939671</v>
      </c>
      <c r="BO20" s="141"/>
      <c r="BQ20" s="25"/>
      <c r="BR20" s="25"/>
      <c r="BS20" s="25"/>
      <c r="BT20" s="25"/>
      <c r="BU20" s="25"/>
    </row>
    <row r="21" spans="2:73" s="8" customFormat="1" ht="13.15" customHeight="1">
      <c r="B21" s="373"/>
      <c r="C21" s="376"/>
      <c r="D21" s="376"/>
      <c r="E21" s="33" t="s">
        <v>114</v>
      </c>
      <c r="F21" s="53">
        <v>10491</v>
      </c>
      <c r="G21" s="43">
        <f>IFERROR(F21/C6,"-")</f>
        <v>5.2029657549532572E-4</v>
      </c>
      <c r="H21" s="53">
        <v>1</v>
      </c>
      <c r="I21" s="43">
        <f>IFERROR(H21/D6,"-")</f>
        <v>3.5714285714285712E-2</v>
      </c>
      <c r="J21" s="56">
        <f t="shared" si="0"/>
        <v>10491</v>
      </c>
      <c r="K21" s="376"/>
      <c r="L21" s="376"/>
      <c r="M21" s="33" t="s">
        <v>114</v>
      </c>
      <c r="N21" s="53">
        <v>45145</v>
      </c>
      <c r="O21" s="43">
        <f>IFERROR(N21/K6,"-")</f>
        <v>7.8574823787537994E-4</v>
      </c>
      <c r="P21" s="53">
        <v>4</v>
      </c>
      <c r="Q21" s="43">
        <f>IFERROR(P21/L6,"-")</f>
        <v>7.0175438596491224E-2</v>
      </c>
      <c r="R21" s="56">
        <f t="shared" si="1"/>
        <v>11286.25</v>
      </c>
      <c r="S21" s="376"/>
      <c r="T21" s="376"/>
      <c r="U21" s="33" t="s">
        <v>114</v>
      </c>
      <c r="V21" s="53">
        <v>4159792</v>
      </c>
      <c r="W21" s="43">
        <f>IFERROR(V21/S6,"-")</f>
        <v>1.6799741610285268E-3</v>
      </c>
      <c r="X21" s="53">
        <v>283</v>
      </c>
      <c r="Y21" s="43">
        <f>IFERROR(X21/T6,"-")</f>
        <v>7.2825527534740087E-2</v>
      </c>
      <c r="Z21" s="97">
        <f t="shared" si="2"/>
        <v>14698.911660777385</v>
      </c>
      <c r="AA21" s="376"/>
      <c r="AB21" s="376"/>
      <c r="AC21" s="33" t="s">
        <v>114</v>
      </c>
      <c r="AD21" s="53">
        <v>6980381</v>
      </c>
      <c r="AE21" s="43">
        <f>IFERROR(AD21/AA6,"-")</f>
        <v>2.1508730898751227E-3</v>
      </c>
      <c r="AF21" s="53">
        <v>419</v>
      </c>
      <c r="AG21" s="43">
        <f>IFERROR(AF21/AB6,"-")</f>
        <v>9.5553021664766244E-2</v>
      </c>
      <c r="AH21" s="56">
        <f t="shared" si="3"/>
        <v>16659.620525059665</v>
      </c>
      <c r="AI21" s="376"/>
      <c r="AJ21" s="376"/>
      <c r="AK21" s="33" t="s">
        <v>114</v>
      </c>
      <c r="AL21" s="53">
        <v>5897847</v>
      </c>
      <c r="AM21" s="43">
        <f>IFERROR(AL21/AI6,"-")</f>
        <v>2.1528154475501859E-3</v>
      </c>
      <c r="AN21" s="53">
        <v>399</v>
      </c>
      <c r="AO21" s="43">
        <f>IFERROR(AN21/AJ6,"-")</f>
        <v>0.11762971698113207</v>
      </c>
      <c r="AP21" s="56">
        <f t="shared" si="4"/>
        <v>14781.571428571429</v>
      </c>
      <c r="AQ21" s="376"/>
      <c r="AR21" s="376"/>
      <c r="AS21" s="33" t="s">
        <v>114</v>
      </c>
      <c r="AT21" s="53">
        <v>3174753</v>
      </c>
      <c r="AU21" s="43">
        <f>IFERROR(AT21/AQ6,"-")</f>
        <v>2.7500348891804334E-3</v>
      </c>
      <c r="AV21" s="53">
        <v>208</v>
      </c>
      <c r="AW21" s="45">
        <f>IFERROR(AV21/AR6,"-")</f>
        <v>0.13811420982735723</v>
      </c>
      <c r="AX21" s="97">
        <f t="shared" si="5"/>
        <v>15263.235576923076</v>
      </c>
      <c r="AY21" s="376"/>
      <c r="AZ21" s="376"/>
      <c r="BA21" s="33" t="s">
        <v>114</v>
      </c>
      <c r="BB21" s="53">
        <v>1143840</v>
      </c>
      <c r="BC21" s="43">
        <f>IFERROR(BB21/AY6,"-")</f>
        <v>3.7203028541966787E-3</v>
      </c>
      <c r="BD21" s="53">
        <v>76</v>
      </c>
      <c r="BE21" s="43">
        <f>IFERROR(BD21/AZ6,"-")</f>
        <v>0.17194570135746606</v>
      </c>
      <c r="BF21" s="56">
        <f t="shared" si="6"/>
        <v>15050.526315789473</v>
      </c>
      <c r="BG21" s="376"/>
      <c r="BH21" s="376"/>
      <c r="BI21" s="33" t="s">
        <v>114</v>
      </c>
      <c r="BJ21" s="53">
        <f>地区別_フレイル区分別高齢者の疾病!G157</f>
        <v>21412249</v>
      </c>
      <c r="BK21" s="43">
        <f>地区別_フレイル区分別高齢者の疾病!H157</f>
        <v>2.1410983782146347E-3</v>
      </c>
      <c r="BL21" s="53">
        <f>地区別_フレイル区分別高齢者の疾病!I157</f>
        <v>1390</v>
      </c>
      <c r="BM21" s="43">
        <f>地区別_フレイル区分別高齢者の疾病!J157</f>
        <v>0.10148948598130841</v>
      </c>
      <c r="BN21" s="97">
        <f>地区別_フレイル区分別高齢者の疾病!K157</f>
        <v>15404.495683453237</v>
      </c>
      <c r="BO21" s="141"/>
      <c r="BQ21" s="25"/>
      <c r="BR21" s="25"/>
      <c r="BS21" s="25"/>
      <c r="BT21" s="25"/>
      <c r="BU21" s="25"/>
    </row>
    <row r="22" spans="2:73" s="8" customFormat="1" ht="13.15" customHeight="1">
      <c r="B22" s="374"/>
      <c r="C22" s="377"/>
      <c r="D22" s="377"/>
      <c r="E22" s="34" t="s">
        <v>64</v>
      </c>
      <c r="F22" s="49">
        <f>SUM(F6:F21)</f>
        <v>2148536</v>
      </c>
      <c r="G22" s="43">
        <f>IFERROR(F22/C6,"-")</f>
        <v>0.10655570709450245</v>
      </c>
      <c r="H22" s="53">
        <v>24</v>
      </c>
      <c r="I22" s="43">
        <f>IFERROR(H22/D6,"-")</f>
        <v>0.8571428571428571</v>
      </c>
      <c r="J22" s="56">
        <f t="shared" si="0"/>
        <v>89522.333333333328</v>
      </c>
      <c r="K22" s="377"/>
      <c r="L22" s="377"/>
      <c r="M22" s="34" t="s">
        <v>64</v>
      </c>
      <c r="N22" s="49">
        <f>SUM(N6:N21)</f>
        <v>5809148</v>
      </c>
      <c r="O22" s="43">
        <f>IFERROR(N22/K6,"-")</f>
        <v>0.10110815825799729</v>
      </c>
      <c r="P22" s="53">
        <v>54</v>
      </c>
      <c r="Q22" s="43">
        <f>IFERROR(P22/L6,"-")</f>
        <v>0.94736842105263153</v>
      </c>
      <c r="R22" s="56">
        <f t="shared" si="1"/>
        <v>107576.81481481482</v>
      </c>
      <c r="S22" s="377"/>
      <c r="T22" s="377"/>
      <c r="U22" s="34" t="s">
        <v>64</v>
      </c>
      <c r="V22" s="49">
        <f>SUM(V6:V21)</f>
        <v>521379472</v>
      </c>
      <c r="W22" s="43">
        <f>IFERROR(V22/S6,"-")</f>
        <v>0.21056438424101404</v>
      </c>
      <c r="X22" s="53">
        <v>3173</v>
      </c>
      <c r="Y22" s="43">
        <f>IFERROR(X22/T6,"-")</f>
        <v>0.81652084405558412</v>
      </c>
      <c r="Z22" s="97">
        <f t="shared" si="2"/>
        <v>164317.5140245824</v>
      </c>
      <c r="AA22" s="377"/>
      <c r="AB22" s="377"/>
      <c r="AC22" s="34" t="s">
        <v>64</v>
      </c>
      <c r="AD22" s="49">
        <f>SUM(AD6:AD21)</f>
        <v>756741160</v>
      </c>
      <c r="AE22" s="43">
        <f>IFERROR(AD22/AA6,"-")</f>
        <v>0.23317555260162512</v>
      </c>
      <c r="AF22" s="53">
        <v>3831</v>
      </c>
      <c r="AG22" s="43">
        <f>IFERROR(AF22/AB6,"-")</f>
        <v>0.87366020524515398</v>
      </c>
      <c r="AH22" s="56">
        <f t="shared" si="3"/>
        <v>197530.97363612635</v>
      </c>
      <c r="AI22" s="377"/>
      <c r="AJ22" s="377"/>
      <c r="AK22" s="34" t="s">
        <v>64</v>
      </c>
      <c r="AL22" s="49">
        <f>SUM(AL6:AL21)</f>
        <v>732104078</v>
      </c>
      <c r="AM22" s="43">
        <f>IFERROR(AL22/AI6,"-")</f>
        <v>0.26723056198861822</v>
      </c>
      <c r="AN22" s="53">
        <v>3062</v>
      </c>
      <c r="AO22" s="43">
        <f>IFERROR(AN22/AJ6,"-")</f>
        <v>0.90271226415094341</v>
      </c>
      <c r="AP22" s="56">
        <f t="shared" si="4"/>
        <v>239093.42847811888</v>
      </c>
      <c r="AQ22" s="377"/>
      <c r="AR22" s="377"/>
      <c r="AS22" s="34" t="s">
        <v>64</v>
      </c>
      <c r="AT22" s="49">
        <f>SUM(AT6:AT21)</f>
        <v>328345514</v>
      </c>
      <c r="AU22" s="43">
        <f>IFERROR(AT22/AQ6,"-")</f>
        <v>0.28441948687217006</v>
      </c>
      <c r="AV22" s="53">
        <v>1367</v>
      </c>
      <c r="AW22" s="76">
        <f>IFERROR(AV22/AR6,"-")</f>
        <v>0.90770252324037182</v>
      </c>
      <c r="AX22" s="137">
        <f t="shared" si="5"/>
        <v>240194.23116313096</v>
      </c>
      <c r="AY22" s="377"/>
      <c r="AZ22" s="377"/>
      <c r="BA22" s="34" t="s">
        <v>64</v>
      </c>
      <c r="BB22" s="49">
        <f>SUM(BB6:BB21)</f>
        <v>85864797</v>
      </c>
      <c r="BC22" s="43">
        <f>IFERROR(BB22/AY6,"-")</f>
        <v>0.27927249384015107</v>
      </c>
      <c r="BD22" s="53">
        <v>400</v>
      </c>
      <c r="BE22" s="43">
        <f>IFERROR(BD22/AZ6,"-")</f>
        <v>0.90497737556561086</v>
      </c>
      <c r="BF22" s="56">
        <f t="shared" si="6"/>
        <v>214661.99249999999</v>
      </c>
      <c r="BG22" s="377"/>
      <c r="BH22" s="377"/>
      <c r="BI22" s="34" t="s">
        <v>64</v>
      </c>
      <c r="BJ22" s="49">
        <f>地区別_フレイル区分別高齢者の疾病!G158</f>
        <v>2432392705</v>
      </c>
      <c r="BK22" s="43">
        <f>地区別_フレイル区分別高齢者の疾病!H158</f>
        <v>0.24322489785433599</v>
      </c>
      <c r="BL22" s="49">
        <f>地区別_フレイル区分別高齢者の疾病!I158</f>
        <v>11911</v>
      </c>
      <c r="BM22" s="43">
        <f>地区別_フレイル区分別高齢者の疾病!J158</f>
        <v>0.86966997663551404</v>
      </c>
      <c r="BN22" s="97">
        <f>地区別_フレイル区分別高齢者の疾病!K158</f>
        <v>204213.97909495424</v>
      </c>
      <c r="BO22" s="141"/>
      <c r="BQ22" s="25"/>
      <c r="BR22" s="25"/>
      <c r="BS22" s="25"/>
      <c r="BT22" s="25"/>
      <c r="BU22" s="25"/>
    </row>
    <row r="23" spans="2:73" s="8" customFormat="1" ht="13.15" customHeight="1">
      <c r="B23" s="372" t="s">
        <v>148</v>
      </c>
      <c r="C23" s="375">
        <v>103399750</v>
      </c>
      <c r="D23" s="375">
        <v>160</v>
      </c>
      <c r="E23" s="30" t="s">
        <v>100</v>
      </c>
      <c r="F23" s="51">
        <v>791889</v>
      </c>
      <c r="G23" s="41">
        <f>IFERROR(F23/C23,"-")</f>
        <v>7.6585194838478818E-3</v>
      </c>
      <c r="H23" s="51">
        <v>23</v>
      </c>
      <c r="I23" s="41">
        <f>IFERROR(H23/D23,"-")</f>
        <v>0.14374999999999999</v>
      </c>
      <c r="J23" s="54">
        <f t="shared" si="0"/>
        <v>34429.956521739128</v>
      </c>
      <c r="K23" s="375">
        <v>396574030</v>
      </c>
      <c r="L23" s="375">
        <v>497</v>
      </c>
      <c r="M23" s="30" t="s">
        <v>100</v>
      </c>
      <c r="N23" s="51">
        <v>5937594</v>
      </c>
      <c r="O23" s="41">
        <f>IFERROR(N23/K23,"-")</f>
        <v>1.4972220949516033E-2</v>
      </c>
      <c r="P23" s="51">
        <v>114</v>
      </c>
      <c r="Q23" s="41">
        <f>IFERROR(P23/L23,"-")</f>
        <v>0.22937625754527163</v>
      </c>
      <c r="R23" s="54">
        <f t="shared" si="1"/>
        <v>52084.15789473684</v>
      </c>
      <c r="S23" s="375">
        <v>26787500240</v>
      </c>
      <c r="T23" s="375">
        <v>58900</v>
      </c>
      <c r="U23" s="30" t="s">
        <v>100</v>
      </c>
      <c r="V23" s="51">
        <v>426614587</v>
      </c>
      <c r="W23" s="41">
        <f>IFERROR(V23/S23,"-")</f>
        <v>1.5925882713123216E-2</v>
      </c>
      <c r="X23" s="51">
        <v>8073</v>
      </c>
      <c r="Y23" s="41">
        <f>IFERROR(X23/T23,"-")</f>
        <v>0.13706281833616299</v>
      </c>
      <c r="Z23" s="95">
        <f t="shared" si="2"/>
        <v>52844.616251703206</v>
      </c>
      <c r="AA23" s="375">
        <v>27496458710</v>
      </c>
      <c r="AB23" s="375">
        <v>51020</v>
      </c>
      <c r="AC23" s="30" t="s">
        <v>100</v>
      </c>
      <c r="AD23" s="51">
        <v>525198308</v>
      </c>
      <c r="AE23" s="41">
        <f>IFERROR(AD23/AA23,"-")</f>
        <v>1.9100579952464721E-2</v>
      </c>
      <c r="AF23" s="51">
        <v>8993</v>
      </c>
      <c r="AG23" s="41">
        <f>IFERROR(AF23/AB23,"-")</f>
        <v>0.1762642101136809</v>
      </c>
      <c r="AH23" s="54">
        <f t="shared" si="3"/>
        <v>58400.790392527524</v>
      </c>
      <c r="AI23" s="375">
        <v>14740145560</v>
      </c>
      <c r="AJ23" s="375">
        <v>24701</v>
      </c>
      <c r="AK23" s="30" t="s">
        <v>100</v>
      </c>
      <c r="AL23" s="51">
        <v>332690248</v>
      </c>
      <c r="AM23" s="41">
        <f>IFERROR(AL23/AI23,"-")</f>
        <v>2.2570350248291578E-2</v>
      </c>
      <c r="AN23" s="51">
        <v>5021</v>
      </c>
      <c r="AO23" s="41">
        <f>IFERROR(AN23/AJ23,"-")</f>
        <v>0.20327112262661431</v>
      </c>
      <c r="AP23" s="54">
        <f t="shared" si="4"/>
        <v>66259.758613821949</v>
      </c>
      <c r="AQ23" s="375">
        <v>4406973010</v>
      </c>
      <c r="AR23" s="375">
        <v>7165</v>
      </c>
      <c r="AS23" s="30" t="s">
        <v>100</v>
      </c>
      <c r="AT23" s="51">
        <v>111412007</v>
      </c>
      <c r="AU23" s="41">
        <f>IFERROR(AT23/AQ23,"-")</f>
        <v>2.5280846228736036E-2</v>
      </c>
      <c r="AV23" s="51">
        <v>1551</v>
      </c>
      <c r="AW23" s="41">
        <f>IFERROR(AV23/AR23,"-")</f>
        <v>0.21646894626657362</v>
      </c>
      <c r="AX23" s="95">
        <f t="shared" si="5"/>
        <v>71832.370728562222</v>
      </c>
      <c r="AY23" s="375">
        <v>891026200</v>
      </c>
      <c r="AZ23" s="375">
        <v>1288</v>
      </c>
      <c r="BA23" s="30" t="s">
        <v>100</v>
      </c>
      <c r="BB23" s="51">
        <v>24816442</v>
      </c>
      <c r="BC23" s="41">
        <f>IFERROR(BB23/AY23,"-")</f>
        <v>2.7851528944940116E-2</v>
      </c>
      <c r="BD23" s="51">
        <v>277</v>
      </c>
      <c r="BE23" s="41">
        <f>IFERROR(BD23/AZ23,"-")</f>
        <v>0.21506211180124224</v>
      </c>
      <c r="BF23" s="54">
        <f t="shared" si="6"/>
        <v>89590.043321299643</v>
      </c>
      <c r="BG23" s="375">
        <f>地区別_フレイル区分別高齢者の疾病!L142</f>
        <v>74822077500</v>
      </c>
      <c r="BH23" s="375">
        <f>地区別_フレイル区分別高齢者の疾病!M142</f>
        <v>143731</v>
      </c>
      <c r="BI23" s="30" t="s">
        <v>100</v>
      </c>
      <c r="BJ23" s="51">
        <f>地区別_フレイル区分別高齢者の疾病!O142</f>
        <v>1427461075</v>
      </c>
      <c r="BK23" s="41">
        <f>地区別_フレイル区分別高齢者の疾病!P142</f>
        <v>1.9078073246495995E-2</v>
      </c>
      <c r="BL23" s="51">
        <f>地区別_フレイル区分別高齢者の疾病!Q142</f>
        <v>24052</v>
      </c>
      <c r="BM23" s="41">
        <f>地区別_フレイル区分別高齢者の疾病!R142</f>
        <v>0.16734037890225489</v>
      </c>
      <c r="BN23" s="95">
        <f>地区別_フレイル区分別高齢者の疾病!S142</f>
        <v>59348.955388325296</v>
      </c>
      <c r="BO23" s="141"/>
      <c r="BQ23" s="25"/>
      <c r="BR23" s="25"/>
      <c r="BS23" s="25"/>
      <c r="BT23" s="25"/>
      <c r="BU23" s="25"/>
    </row>
    <row r="24" spans="2:73" s="8" customFormat="1" ht="13.15" customHeight="1">
      <c r="B24" s="373"/>
      <c r="C24" s="376"/>
      <c r="D24" s="376"/>
      <c r="E24" s="31" t="s">
        <v>101</v>
      </c>
      <c r="F24" s="52">
        <v>673539</v>
      </c>
      <c r="G24" s="42">
        <f>IFERROR(F24/C23,"-")</f>
        <v>6.5139325772064242E-3</v>
      </c>
      <c r="H24" s="52">
        <v>35</v>
      </c>
      <c r="I24" s="42">
        <f>IFERROR(H24/D23,"-")</f>
        <v>0.21875</v>
      </c>
      <c r="J24" s="55">
        <f t="shared" si="0"/>
        <v>19243.971428571429</v>
      </c>
      <c r="K24" s="376"/>
      <c r="L24" s="376"/>
      <c r="M24" s="31" t="s">
        <v>101</v>
      </c>
      <c r="N24" s="52">
        <v>7775045</v>
      </c>
      <c r="O24" s="42">
        <f>IFERROR(N24/K23,"-")</f>
        <v>1.960553241471712E-2</v>
      </c>
      <c r="P24" s="52">
        <v>117</v>
      </c>
      <c r="Q24" s="42">
        <f>IFERROR(P24/L23,"-")</f>
        <v>0.23541247484909456</v>
      </c>
      <c r="R24" s="55">
        <f t="shared" si="1"/>
        <v>66453.376068376063</v>
      </c>
      <c r="S24" s="376"/>
      <c r="T24" s="376"/>
      <c r="U24" s="31" t="s">
        <v>101</v>
      </c>
      <c r="V24" s="52">
        <v>618177960</v>
      </c>
      <c r="W24" s="42">
        <f>IFERROR(V24/S23,"-")</f>
        <v>2.3077105159551834E-2</v>
      </c>
      <c r="X24" s="52">
        <v>11170</v>
      </c>
      <c r="Y24" s="42">
        <f>IFERROR(X24/T23,"-")</f>
        <v>0.18964346349745331</v>
      </c>
      <c r="Z24" s="96">
        <f t="shared" si="2"/>
        <v>55342.700089525511</v>
      </c>
      <c r="AA24" s="376"/>
      <c r="AB24" s="376"/>
      <c r="AC24" s="31" t="s">
        <v>101</v>
      </c>
      <c r="AD24" s="52">
        <v>636922235</v>
      </c>
      <c r="AE24" s="42">
        <f>IFERROR(AD24/AA23,"-")</f>
        <v>2.3163791443745523E-2</v>
      </c>
      <c r="AF24" s="52">
        <v>11601</v>
      </c>
      <c r="AG24" s="42">
        <f>IFERROR(AF24/AB23,"-")</f>
        <v>0.22738141905135242</v>
      </c>
      <c r="AH24" s="55">
        <f t="shared" si="3"/>
        <v>54902.356262391171</v>
      </c>
      <c r="AI24" s="376"/>
      <c r="AJ24" s="376"/>
      <c r="AK24" s="31" t="s">
        <v>101</v>
      </c>
      <c r="AL24" s="52">
        <v>315289525</v>
      </c>
      <c r="AM24" s="42">
        <f>IFERROR(AL24/AI23,"-")</f>
        <v>2.1389851525998094E-2</v>
      </c>
      <c r="AN24" s="52">
        <v>6527</v>
      </c>
      <c r="AO24" s="42">
        <f>IFERROR(AN24/AJ23,"-")</f>
        <v>0.26424031415732158</v>
      </c>
      <c r="AP24" s="55">
        <f t="shared" si="4"/>
        <v>48305.427455186153</v>
      </c>
      <c r="AQ24" s="376"/>
      <c r="AR24" s="376"/>
      <c r="AS24" s="31" t="s">
        <v>101</v>
      </c>
      <c r="AT24" s="52">
        <v>79745640</v>
      </c>
      <c r="AU24" s="42">
        <f>IFERROR(AT24/AQ23,"-")</f>
        <v>1.8095332061042052E-2</v>
      </c>
      <c r="AV24" s="52">
        <v>2059</v>
      </c>
      <c r="AW24" s="42">
        <f>IFERROR(AV24/AR23,"-")</f>
        <v>0.28736915561758547</v>
      </c>
      <c r="AX24" s="96">
        <f t="shared" si="5"/>
        <v>38730.276833414282</v>
      </c>
      <c r="AY24" s="376"/>
      <c r="AZ24" s="376"/>
      <c r="BA24" s="31" t="s">
        <v>101</v>
      </c>
      <c r="BB24" s="52">
        <v>17992531</v>
      </c>
      <c r="BC24" s="42">
        <f>IFERROR(BB24/AY23,"-")</f>
        <v>2.019304370623445E-2</v>
      </c>
      <c r="BD24" s="52">
        <v>429</v>
      </c>
      <c r="BE24" s="42">
        <f>IFERROR(BD24/AZ23,"-")</f>
        <v>0.33307453416149069</v>
      </c>
      <c r="BF24" s="55">
        <f t="shared" si="6"/>
        <v>41940.631701631704</v>
      </c>
      <c r="BG24" s="376"/>
      <c r="BH24" s="376"/>
      <c r="BI24" s="31" t="s">
        <v>101</v>
      </c>
      <c r="BJ24" s="52">
        <f>地区別_フレイル区分別高齢者の疾病!O143</f>
        <v>1676576475</v>
      </c>
      <c r="BK24" s="42">
        <f>地区別_フレイル区分別高齢者の疾病!P143</f>
        <v>2.2407510336771925E-2</v>
      </c>
      <c r="BL24" s="52">
        <f>地区別_フレイル区分別高齢者の疾病!Q143</f>
        <v>31938</v>
      </c>
      <c r="BM24" s="42">
        <f>地区別_フレイル区分別高齢者の疾病!R143</f>
        <v>0.22220676124148583</v>
      </c>
      <c r="BN24" s="96">
        <f>地区別_フレイル区分別高齢者の疾病!S143</f>
        <v>52494.72337027992</v>
      </c>
      <c r="BO24" s="141"/>
      <c r="BQ24" s="25"/>
      <c r="BR24" s="25"/>
      <c r="BS24" s="25"/>
      <c r="BT24" s="25"/>
      <c r="BU24" s="25"/>
    </row>
    <row r="25" spans="2:73" s="8" customFormat="1" ht="13.15" customHeight="1">
      <c r="B25" s="373"/>
      <c r="C25" s="376"/>
      <c r="D25" s="376"/>
      <c r="E25" s="32" t="s">
        <v>102</v>
      </c>
      <c r="F25" s="52">
        <v>893281</v>
      </c>
      <c r="G25" s="42">
        <f>IFERROR(F25/C23,"-")</f>
        <v>8.6391021254886985E-3</v>
      </c>
      <c r="H25" s="52">
        <v>35</v>
      </c>
      <c r="I25" s="42">
        <f>IFERROR(H25/D23,"-")</f>
        <v>0.21875</v>
      </c>
      <c r="J25" s="55">
        <f t="shared" si="0"/>
        <v>25522.314285714285</v>
      </c>
      <c r="K25" s="376"/>
      <c r="L25" s="376"/>
      <c r="M25" s="32" t="s">
        <v>102</v>
      </c>
      <c r="N25" s="52">
        <v>3282245</v>
      </c>
      <c r="O25" s="42">
        <f>IFERROR(N25/K23,"-")</f>
        <v>8.2765001026416183E-3</v>
      </c>
      <c r="P25" s="52">
        <v>135</v>
      </c>
      <c r="Q25" s="42">
        <f>IFERROR(P25/L23,"-")</f>
        <v>0.2716297786720322</v>
      </c>
      <c r="R25" s="55">
        <f t="shared" si="1"/>
        <v>24312.925925925927</v>
      </c>
      <c r="S25" s="376"/>
      <c r="T25" s="376"/>
      <c r="U25" s="32" t="s">
        <v>102</v>
      </c>
      <c r="V25" s="52">
        <v>660419918</v>
      </c>
      <c r="W25" s="42">
        <f>IFERROR(V25/S23,"-")</f>
        <v>2.4654033115558825E-2</v>
      </c>
      <c r="X25" s="52">
        <v>15260</v>
      </c>
      <c r="Y25" s="42">
        <f>IFERROR(X25/T23,"-")</f>
        <v>0.25908319185059425</v>
      </c>
      <c r="Z25" s="96">
        <f t="shared" si="2"/>
        <v>43277.845216251641</v>
      </c>
      <c r="AA25" s="376"/>
      <c r="AB25" s="376"/>
      <c r="AC25" s="32" t="s">
        <v>102</v>
      </c>
      <c r="AD25" s="52">
        <v>699330906</v>
      </c>
      <c r="AE25" s="42">
        <f>IFERROR(AD25/AA23,"-")</f>
        <v>2.5433489940494231E-2</v>
      </c>
      <c r="AF25" s="52">
        <v>15623</v>
      </c>
      <c r="AG25" s="42">
        <f>IFERROR(AF25/AB23,"-")</f>
        <v>0.30621324970599767</v>
      </c>
      <c r="AH25" s="55">
        <f t="shared" si="3"/>
        <v>44762.907636177428</v>
      </c>
      <c r="AI25" s="376"/>
      <c r="AJ25" s="376"/>
      <c r="AK25" s="32" t="s">
        <v>102</v>
      </c>
      <c r="AL25" s="52">
        <v>343356781</v>
      </c>
      <c r="AM25" s="42">
        <f>IFERROR(AL25/AI23,"-")</f>
        <v>2.3293988488944067E-2</v>
      </c>
      <c r="AN25" s="52">
        <v>8121</v>
      </c>
      <c r="AO25" s="42">
        <f>IFERROR(AN25/AJ23,"-")</f>
        <v>0.32877211448929194</v>
      </c>
      <c r="AP25" s="55">
        <f t="shared" si="4"/>
        <v>42280.110946927722</v>
      </c>
      <c r="AQ25" s="376"/>
      <c r="AR25" s="376"/>
      <c r="AS25" s="32" t="s">
        <v>102</v>
      </c>
      <c r="AT25" s="52">
        <v>85757618</v>
      </c>
      <c r="AU25" s="42">
        <f>IFERROR(AT25/AQ23,"-")</f>
        <v>1.9459528752593835E-2</v>
      </c>
      <c r="AV25" s="52">
        <v>2441</v>
      </c>
      <c r="AW25" s="42">
        <f>IFERROR(AV25/AR23,"-")</f>
        <v>0.34068387997208655</v>
      </c>
      <c r="AX25" s="96">
        <f t="shared" si="5"/>
        <v>35132.166325276528</v>
      </c>
      <c r="AY25" s="376"/>
      <c r="AZ25" s="376"/>
      <c r="BA25" s="32" t="s">
        <v>102</v>
      </c>
      <c r="BB25" s="52">
        <v>9732333</v>
      </c>
      <c r="BC25" s="42">
        <f>IFERROR(BB25/AY23,"-")</f>
        <v>1.0922611478764598E-2</v>
      </c>
      <c r="BD25" s="52">
        <v>367</v>
      </c>
      <c r="BE25" s="42">
        <f>IFERROR(BD25/AZ23,"-")</f>
        <v>0.28493788819875776</v>
      </c>
      <c r="BF25" s="55">
        <f t="shared" si="6"/>
        <v>26518.618528610354</v>
      </c>
      <c r="BG25" s="376"/>
      <c r="BH25" s="376"/>
      <c r="BI25" s="32" t="s">
        <v>102</v>
      </c>
      <c r="BJ25" s="52">
        <f>地区別_フレイル区分別高齢者の疾病!O144</f>
        <v>1802773082</v>
      </c>
      <c r="BK25" s="42">
        <f>地区別_フレイル区分別高齢者の疾病!P144</f>
        <v>2.4094132938236045E-2</v>
      </c>
      <c r="BL25" s="52">
        <f>地区別_フレイル区分別高齢者の疾病!Q144</f>
        <v>41982</v>
      </c>
      <c r="BM25" s="42">
        <f>地区別_フレイル区分別高齢者の疾病!R144</f>
        <v>0.2920873019738261</v>
      </c>
      <c r="BN25" s="96">
        <f>地区別_フレイル区分別高齢者の疾病!S144</f>
        <v>42941.572149969033</v>
      </c>
      <c r="BO25" s="141"/>
      <c r="BQ25" s="25"/>
      <c r="BR25" s="25"/>
      <c r="BS25" s="25"/>
      <c r="BT25" s="25"/>
      <c r="BU25" s="25"/>
    </row>
    <row r="26" spans="2:73" s="8" customFormat="1" ht="13.15" customHeight="1">
      <c r="B26" s="373"/>
      <c r="C26" s="376"/>
      <c r="D26" s="376"/>
      <c r="E26" s="32" t="s">
        <v>103</v>
      </c>
      <c r="F26" s="52">
        <v>124145</v>
      </c>
      <c r="G26" s="42">
        <f>IFERROR(F26/C23,"-")</f>
        <v>1.2006315295733307E-3</v>
      </c>
      <c r="H26" s="52">
        <v>18</v>
      </c>
      <c r="I26" s="42">
        <f>IFERROR(H26/D23,"-")</f>
        <v>0.1125</v>
      </c>
      <c r="J26" s="55">
        <f t="shared" si="0"/>
        <v>6896.9444444444443</v>
      </c>
      <c r="K26" s="376"/>
      <c r="L26" s="376"/>
      <c r="M26" s="32" t="s">
        <v>103</v>
      </c>
      <c r="N26" s="52">
        <v>3577848</v>
      </c>
      <c r="O26" s="42">
        <f>IFERROR(N26/K23,"-")</f>
        <v>9.0218918268551267E-3</v>
      </c>
      <c r="P26" s="52">
        <v>63</v>
      </c>
      <c r="Q26" s="42">
        <f>IFERROR(P26/L23,"-")</f>
        <v>0.12676056338028169</v>
      </c>
      <c r="R26" s="55">
        <f t="shared" si="1"/>
        <v>56791.238095238092</v>
      </c>
      <c r="S26" s="376"/>
      <c r="T26" s="376"/>
      <c r="U26" s="32" t="s">
        <v>103</v>
      </c>
      <c r="V26" s="52">
        <v>126229628</v>
      </c>
      <c r="W26" s="42">
        <f>IFERROR(V26/S23,"-")</f>
        <v>4.7122585858724387E-3</v>
      </c>
      <c r="X26" s="52">
        <v>2500</v>
      </c>
      <c r="Y26" s="42">
        <f>IFERROR(X26/T23,"-")</f>
        <v>4.2444821731748725E-2</v>
      </c>
      <c r="Z26" s="96">
        <f t="shared" si="2"/>
        <v>50491.851199999997</v>
      </c>
      <c r="AA26" s="376"/>
      <c r="AB26" s="376"/>
      <c r="AC26" s="32" t="s">
        <v>103</v>
      </c>
      <c r="AD26" s="52">
        <v>82961606</v>
      </c>
      <c r="AE26" s="42">
        <f>IFERROR(AD26/AA23,"-")</f>
        <v>3.017174206867165E-3</v>
      </c>
      <c r="AF26" s="52">
        <v>2374</v>
      </c>
      <c r="AG26" s="42">
        <f>IFERROR(AF26/AB23,"-")</f>
        <v>4.6530772246177972E-2</v>
      </c>
      <c r="AH26" s="55">
        <f t="shared" si="3"/>
        <v>34945.91659646167</v>
      </c>
      <c r="AI26" s="376"/>
      <c r="AJ26" s="376"/>
      <c r="AK26" s="32" t="s">
        <v>103</v>
      </c>
      <c r="AL26" s="52">
        <v>40205651</v>
      </c>
      <c r="AM26" s="42">
        <f>IFERROR(AL26/AI23,"-")</f>
        <v>2.7276291700337862E-3</v>
      </c>
      <c r="AN26" s="52">
        <v>1253</v>
      </c>
      <c r="AO26" s="42">
        <f>IFERROR(AN26/AJ23,"-")</f>
        <v>5.0726691227075828E-2</v>
      </c>
      <c r="AP26" s="55">
        <f t="shared" si="4"/>
        <v>32087.510774142058</v>
      </c>
      <c r="AQ26" s="376"/>
      <c r="AR26" s="376"/>
      <c r="AS26" s="32" t="s">
        <v>103</v>
      </c>
      <c r="AT26" s="52">
        <v>6273946</v>
      </c>
      <c r="AU26" s="42">
        <f>IFERROR(AT26/AQ23,"-")</f>
        <v>1.4236406680421217E-3</v>
      </c>
      <c r="AV26" s="52">
        <v>314</v>
      </c>
      <c r="AW26" s="42">
        <f>IFERROR(AV26/AR23,"-")</f>
        <v>4.3824145150034889E-2</v>
      </c>
      <c r="AX26" s="96">
        <f t="shared" si="5"/>
        <v>19980.71974522293</v>
      </c>
      <c r="AY26" s="376"/>
      <c r="AZ26" s="376"/>
      <c r="BA26" s="32" t="s">
        <v>103</v>
      </c>
      <c r="BB26" s="52">
        <v>603117</v>
      </c>
      <c r="BC26" s="42">
        <f>IFERROR(BB26/AY23,"-")</f>
        <v>6.7687908615930714E-4</v>
      </c>
      <c r="BD26" s="52">
        <v>50</v>
      </c>
      <c r="BE26" s="42">
        <f>IFERROR(BD26/AZ23,"-")</f>
        <v>3.8819875776397512E-2</v>
      </c>
      <c r="BF26" s="55">
        <f t="shared" si="6"/>
        <v>12062.34</v>
      </c>
      <c r="BG26" s="376"/>
      <c r="BH26" s="376"/>
      <c r="BI26" s="32" t="s">
        <v>103</v>
      </c>
      <c r="BJ26" s="52">
        <f>地区別_フレイル区分別高齢者の疾病!O145</f>
        <v>259975941</v>
      </c>
      <c r="BK26" s="42">
        <f>地区別_フレイル区分別高齢者の疾病!P145</f>
        <v>3.4745886466464393E-3</v>
      </c>
      <c r="BL26" s="52">
        <f>地区別_フレイル区分別高齢者の疾病!Q145</f>
        <v>6572</v>
      </c>
      <c r="BM26" s="42">
        <f>地区別_フレイル区分別高齢者の疾病!R145</f>
        <v>4.5724304429802895E-2</v>
      </c>
      <c r="BN26" s="96">
        <f>地区別_フレイル区分別高齢者の疾病!S145</f>
        <v>39558.116402921485</v>
      </c>
      <c r="BO26" s="141"/>
      <c r="BQ26" s="25"/>
      <c r="BR26" s="25"/>
      <c r="BS26" s="25"/>
      <c r="BT26" s="25"/>
      <c r="BU26" s="25"/>
    </row>
    <row r="27" spans="2:73" s="8" customFormat="1" ht="13.15" customHeight="1">
      <c r="B27" s="373"/>
      <c r="C27" s="376"/>
      <c r="D27" s="376"/>
      <c r="E27" s="32" t="s">
        <v>104</v>
      </c>
      <c r="F27" s="52">
        <v>969631</v>
      </c>
      <c r="G27" s="42">
        <f>IFERROR(F27/C23,"-")</f>
        <v>9.3774984949189909E-3</v>
      </c>
      <c r="H27" s="52">
        <v>43</v>
      </c>
      <c r="I27" s="42">
        <f>IFERROR(H27/D23,"-")</f>
        <v>0.26874999999999999</v>
      </c>
      <c r="J27" s="55">
        <f t="shared" si="0"/>
        <v>22549.558139534885</v>
      </c>
      <c r="K27" s="376"/>
      <c r="L27" s="376"/>
      <c r="M27" s="32" t="s">
        <v>104</v>
      </c>
      <c r="N27" s="52">
        <v>6441866</v>
      </c>
      <c r="O27" s="42">
        <f>IFERROR(N27/K23,"-")</f>
        <v>1.6243791858987843E-2</v>
      </c>
      <c r="P27" s="52">
        <v>169</v>
      </c>
      <c r="Q27" s="42">
        <f>IFERROR(P27/L23,"-")</f>
        <v>0.34004024144869216</v>
      </c>
      <c r="R27" s="55">
        <f t="shared" si="1"/>
        <v>38117.550295857989</v>
      </c>
      <c r="S27" s="376"/>
      <c r="T27" s="376"/>
      <c r="U27" s="32" t="s">
        <v>104</v>
      </c>
      <c r="V27" s="52">
        <v>800068011</v>
      </c>
      <c r="W27" s="42">
        <f>IFERROR(V27/S23,"-")</f>
        <v>2.9867214328767842E-2</v>
      </c>
      <c r="X27" s="52">
        <v>17539</v>
      </c>
      <c r="Y27" s="42">
        <f>IFERROR(X27/T23,"-")</f>
        <v>0.29777589134125637</v>
      </c>
      <c r="Z27" s="96">
        <f t="shared" si="2"/>
        <v>45616.512400935062</v>
      </c>
      <c r="AA27" s="376"/>
      <c r="AB27" s="376"/>
      <c r="AC27" s="32" t="s">
        <v>104</v>
      </c>
      <c r="AD27" s="52">
        <v>853180775</v>
      </c>
      <c r="AE27" s="42">
        <f>IFERROR(AD27/AA23,"-")</f>
        <v>3.1028751156588485E-2</v>
      </c>
      <c r="AF27" s="52">
        <v>18104</v>
      </c>
      <c r="AG27" s="42">
        <f>IFERROR(AF27/AB23,"-")</f>
        <v>0.35484123872990986</v>
      </c>
      <c r="AH27" s="55">
        <f t="shared" si="3"/>
        <v>47126.644664162617</v>
      </c>
      <c r="AI27" s="376"/>
      <c r="AJ27" s="376"/>
      <c r="AK27" s="32" t="s">
        <v>104</v>
      </c>
      <c r="AL27" s="52">
        <v>406929705</v>
      </c>
      <c r="AM27" s="42">
        <f>IFERROR(AL27/AI23,"-")</f>
        <v>2.7606898679771247E-2</v>
      </c>
      <c r="AN27" s="52">
        <v>9288</v>
      </c>
      <c r="AO27" s="42">
        <f>IFERROR(AN27/AJ23,"-")</f>
        <v>0.37601716529695156</v>
      </c>
      <c r="AP27" s="55">
        <f t="shared" si="4"/>
        <v>43812.414405684758</v>
      </c>
      <c r="AQ27" s="376"/>
      <c r="AR27" s="376"/>
      <c r="AS27" s="32" t="s">
        <v>104</v>
      </c>
      <c r="AT27" s="52">
        <v>87244111</v>
      </c>
      <c r="AU27" s="42">
        <f>IFERROR(AT27/AQ23,"-")</f>
        <v>1.9796833518615081E-2</v>
      </c>
      <c r="AV27" s="52">
        <v>2547</v>
      </c>
      <c r="AW27" s="42">
        <f>IFERROR(AV27/AR23,"-")</f>
        <v>0.35547801814375435</v>
      </c>
      <c r="AX27" s="96">
        <f t="shared" si="5"/>
        <v>34253.675304279546</v>
      </c>
      <c r="AY27" s="376"/>
      <c r="AZ27" s="376"/>
      <c r="BA27" s="32" t="s">
        <v>104</v>
      </c>
      <c r="BB27" s="52">
        <v>14528927</v>
      </c>
      <c r="BC27" s="42">
        <f>IFERROR(BB27/AY23,"-")</f>
        <v>1.630583590022381E-2</v>
      </c>
      <c r="BD27" s="52">
        <v>391</v>
      </c>
      <c r="BE27" s="42">
        <f>IFERROR(BD27/AZ23,"-")</f>
        <v>0.30357142857142855</v>
      </c>
      <c r="BF27" s="55">
        <f t="shared" si="6"/>
        <v>37158.381074168799</v>
      </c>
      <c r="BG27" s="376"/>
      <c r="BH27" s="376"/>
      <c r="BI27" s="32" t="s">
        <v>104</v>
      </c>
      <c r="BJ27" s="52">
        <f>地区別_フレイル区分別高齢者の疾病!O146</f>
        <v>2169363026</v>
      </c>
      <c r="BK27" s="42">
        <f>地区別_フレイル区分別高齢者の疾病!P146</f>
        <v>2.8993621915937847E-2</v>
      </c>
      <c r="BL27" s="52">
        <f>地区別_フレイル区分別高齢者の疾病!Q146</f>
        <v>48081</v>
      </c>
      <c r="BM27" s="42">
        <f>地区別_フレイル区分別高齢者の疾病!R146</f>
        <v>0.33452073665388815</v>
      </c>
      <c r="BN27" s="96">
        <f>地区別_フレイル区分別高齢者の疾病!S146</f>
        <v>45118.924855972211</v>
      </c>
      <c r="BO27" s="141"/>
      <c r="BQ27" s="25"/>
      <c r="BR27" s="25"/>
      <c r="BS27" s="25"/>
      <c r="BT27" s="25"/>
      <c r="BU27" s="25"/>
    </row>
    <row r="28" spans="2:73" s="8" customFormat="1" ht="13.15" customHeight="1">
      <c r="B28" s="373"/>
      <c r="C28" s="376"/>
      <c r="D28" s="376"/>
      <c r="E28" s="32" t="s">
        <v>105</v>
      </c>
      <c r="F28" s="52">
        <v>1671084</v>
      </c>
      <c r="G28" s="42">
        <f>IFERROR(F28/C23,"-")</f>
        <v>1.6161393040118568E-2</v>
      </c>
      <c r="H28" s="52">
        <v>45</v>
      </c>
      <c r="I28" s="42">
        <f>IFERROR(H28/D23,"-")</f>
        <v>0.28125</v>
      </c>
      <c r="J28" s="55">
        <f t="shared" si="0"/>
        <v>37135.199999999997</v>
      </c>
      <c r="K28" s="376"/>
      <c r="L28" s="376"/>
      <c r="M28" s="32" t="s">
        <v>105</v>
      </c>
      <c r="N28" s="52">
        <v>7034614</v>
      </c>
      <c r="O28" s="42">
        <f>IFERROR(N28/K23,"-")</f>
        <v>1.7738463610438637E-2</v>
      </c>
      <c r="P28" s="52">
        <v>149</v>
      </c>
      <c r="Q28" s="42">
        <f>IFERROR(P28/L23,"-")</f>
        <v>0.29979879275653926</v>
      </c>
      <c r="R28" s="55">
        <f t="shared" si="1"/>
        <v>47212.174496644293</v>
      </c>
      <c r="S28" s="376"/>
      <c r="T28" s="376"/>
      <c r="U28" s="32" t="s">
        <v>105</v>
      </c>
      <c r="V28" s="52">
        <v>966513623</v>
      </c>
      <c r="W28" s="42">
        <f>IFERROR(V28/S23,"-")</f>
        <v>3.6080769550746253E-2</v>
      </c>
      <c r="X28" s="52">
        <v>18947</v>
      </c>
      <c r="Y28" s="42">
        <f>IFERROR(X28/T23,"-")</f>
        <v>0.32168081494057726</v>
      </c>
      <c r="Z28" s="96">
        <f t="shared" si="2"/>
        <v>51011.433102865893</v>
      </c>
      <c r="AA28" s="376"/>
      <c r="AB28" s="376"/>
      <c r="AC28" s="32" t="s">
        <v>105</v>
      </c>
      <c r="AD28" s="52">
        <v>1175289421</v>
      </c>
      <c r="AE28" s="42">
        <f>IFERROR(AD28/AA23,"-")</f>
        <v>4.274330136093369E-2</v>
      </c>
      <c r="AF28" s="52">
        <v>19778</v>
      </c>
      <c r="AG28" s="42">
        <f>IFERROR(AF28/AB23,"-")</f>
        <v>0.3876519012152097</v>
      </c>
      <c r="AH28" s="55">
        <f t="shared" si="3"/>
        <v>59424.078319344728</v>
      </c>
      <c r="AI28" s="376"/>
      <c r="AJ28" s="376"/>
      <c r="AK28" s="32" t="s">
        <v>105</v>
      </c>
      <c r="AL28" s="52">
        <v>666653884</v>
      </c>
      <c r="AM28" s="42">
        <f>IFERROR(AL28/AI23,"-")</f>
        <v>4.5227089602770519E-2</v>
      </c>
      <c r="AN28" s="52">
        <v>10649</v>
      </c>
      <c r="AO28" s="42">
        <f>IFERROR(AN28/AJ23,"-")</f>
        <v>0.43111614914375934</v>
      </c>
      <c r="AP28" s="55">
        <f t="shared" si="4"/>
        <v>62602.486994083949</v>
      </c>
      <c r="AQ28" s="376"/>
      <c r="AR28" s="376"/>
      <c r="AS28" s="32" t="s">
        <v>105</v>
      </c>
      <c r="AT28" s="52">
        <v>202394525</v>
      </c>
      <c r="AU28" s="42">
        <f>IFERROR(AT28/AQ23,"-")</f>
        <v>4.5925973347406543E-2</v>
      </c>
      <c r="AV28" s="52">
        <v>3342</v>
      </c>
      <c r="AW28" s="42">
        <f>IFERROR(AV28/AR23,"-")</f>
        <v>0.46643405443126307</v>
      </c>
      <c r="AX28" s="96">
        <f t="shared" si="5"/>
        <v>60560.899162178335</v>
      </c>
      <c r="AY28" s="376"/>
      <c r="AZ28" s="376"/>
      <c r="BA28" s="32" t="s">
        <v>105</v>
      </c>
      <c r="BB28" s="52">
        <v>40258455</v>
      </c>
      <c r="BC28" s="42">
        <f>IFERROR(BB28/AY23,"-")</f>
        <v>4.5182122590783524E-2</v>
      </c>
      <c r="BD28" s="52">
        <v>565</v>
      </c>
      <c r="BE28" s="42">
        <f>IFERROR(BD28/AZ23,"-")</f>
        <v>0.43866459627329191</v>
      </c>
      <c r="BF28" s="55">
        <f t="shared" si="6"/>
        <v>71253.902654867255</v>
      </c>
      <c r="BG28" s="376"/>
      <c r="BH28" s="376"/>
      <c r="BI28" s="32" t="s">
        <v>105</v>
      </c>
      <c r="BJ28" s="52">
        <f>地区別_フレイル区分別高齢者の疾病!O147</f>
        <v>3059815606</v>
      </c>
      <c r="BK28" s="42">
        <f>地区別_フレイル区分別高齢者の疾病!P147</f>
        <v>4.0894555567506131E-2</v>
      </c>
      <c r="BL28" s="52">
        <f>地区別_フレイル区分別高齢者の疾病!Q147</f>
        <v>53475</v>
      </c>
      <c r="BM28" s="42">
        <f>地区別_フレイル区分別高齢者の疾病!R147</f>
        <v>0.37204917519533015</v>
      </c>
      <c r="BN28" s="96">
        <f>地区別_フレイル区分別高齢者の疾病!S147</f>
        <v>57219.553174380555</v>
      </c>
      <c r="BO28" s="141"/>
      <c r="BQ28" s="25"/>
      <c r="BR28" s="25"/>
      <c r="BS28" s="25"/>
      <c r="BT28" s="25"/>
      <c r="BU28" s="25"/>
    </row>
    <row r="29" spans="2:73" s="8" customFormat="1" ht="13.15" customHeight="1">
      <c r="B29" s="373"/>
      <c r="C29" s="376"/>
      <c r="D29" s="376"/>
      <c r="E29" s="32" t="s">
        <v>106</v>
      </c>
      <c r="F29" s="52">
        <v>116041</v>
      </c>
      <c r="G29" s="42">
        <f>IFERROR(F29/C23,"-")</f>
        <v>1.12225609829811E-3</v>
      </c>
      <c r="H29" s="52">
        <v>11</v>
      </c>
      <c r="I29" s="42">
        <f>IFERROR(H29/D23,"-")</f>
        <v>6.8750000000000006E-2</v>
      </c>
      <c r="J29" s="55">
        <f t="shared" si="0"/>
        <v>10549.181818181818</v>
      </c>
      <c r="K29" s="376"/>
      <c r="L29" s="376"/>
      <c r="M29" s="32" t="s">
        <v>106</v>
      </c>
      <c r="N29" s="52">
        <v>4177613</v>
      </c>
      <c r="O29" s="42">
        <f>IFERROR(N29/K23,"-")</f>
        <v>1.0534257626501665E-2</v>
      </c>
      <c r="P29" s="52">
        <v>44</v>
      </c>
      <c r="Q29" s="42">
        <f>IFERROR(P29/L23,"-")</f>
        <v>8.8531187122736416E-2</v>
      </c>
      <c r="R29" s="55">
        <f t="shared" si="1"/>
        <v>94945.75</v>
      </c>
      <c r="S29" s="376"/>
      <c r="T29" s="376"/>
      <c r="U29" s="32" t="s">
        <v>106</v>
      </c>
      <c r="V29" s="52">
        <v>323484357</v>
      </c>
      <c r="W29" s="42">
        <f>IFERROR(V29/S23,"-")</f>
        <v>1.2075944156855751E-2</v>
      </c>
      <c r="X29" s="52">
        <v>4097</v>
      </c>
      <c r="Y29" s="42">
        <f>IFERROR(X29/T23,"-")</f>
        <v>6.9558573853989808E-2</v>
      </c>
      <c r="Z29" s="96">
        <f t="shared" si="2"/>
        <v>78956.396631681724</v>
      </c>
      <c r="AA29" s="376"/>
      <c r="AB29" s="376"/>
      <c r="AC29" s="32" t="s">
        <v>106</v>
      </c>
      <c r="AD29" s="52">
        <v>599787085</v>
      </c>
      <c r="AE29" s="42">
        <f>IFERROR(AD29/AA23,"-")</f>
        <v>2.1813248437765824E-2</v>
      </c>
      <c r="AF29" s="52">
        <v>5214</v>
      </c>
      <c r="AG29" s="42">
        <f>IFERROR(AF29/AB23,"-")</f>
        <v>0.10219521756174049</v>
      </c>
      <c r="AH29" s="55">
        <f t="shared" si="3"/>
        <v>115033.96336785577</v>
      </c>
      <c r="AI29" s="376"/>
      <c r="AJ29" s="376"/>
      <c r="AK29" s="32" t="s">
        <v>106</v>
      </c>
      <c r="AL29" s="52">
        <v>475860669</v>
      </c>
      <c r="AM29" s="42">
        <f>IFERROR(AL29/AI23,"-")</f>
        <v>3.2283308673106484E-2</v>
      </c>
      <c r="AN29" s="52">
        <v>3266</v>
      </c>
      <c r="AO29" s="42">
        <f>IFERROR(AN29/AJ23,"-")</f>
        <v>0.13222136755596939</v>
      </c>
      <c r="AP29" s="55">
        <f t="shared" si="4"/>
        <v>145701.36834047764</v>
      </c>
      <c r="AQ29" s="376"/>
      <c r="AR29" s="376"/>
      <c r="AS29" s="32" t="s">
        <v>106</v>
      </c>
      <c r="AT29" s="52">
        <v>245811874</v>
      </c>
      <c r="AU29" s="42">
        <f>IFERROR(AT29/AQ23,"-")</f>
        <v>5.5777939515903686E-2</v>
      </c>
      <c r="AV29" s="52">
        <v>1208</v>
      </c>
      <c r="AW29" s="42">
        <f>IFERROR(AV29/AR23,"-")</f>
        <v>0.16859734822051639</v>
      </c>
      <c r="AX29" s="96">
        <f t="shared" si="5"/>
        <v>203486.65066225166</v>
      </c>
      <c r="AY29" s="376"/>
      <c r="AZ29" s="376"/>
      <c r="BA29" s="32" t="s">
        <v>106</v>
      </c>
      <c r="BB29" s="52">
        <v>72866648</v>
      </c>
      <c r="BC29" s="42">
        <f>IFERROR(BB29/AY23,"-")</f>
        <v>8.1778345013872766E-2</v>
      </c>
      <c r="BD29" s="52">
        <v>235</v>
      </c>
      <c r="BE29" s="42">
        <f>IFERROR(BD29/AZ23,"-")</f>
        <v>0.18245341614906832</v>
      </c>
      <c r="BF29" s="55">
        <f t="shared" si="6"/>
        <v>310070.84255319147</v>
      </c>
      <c r="BG29" s="376"/>
      <c r="BH29" s="376"/>
      <c r="BI29" s="32" t="s">
        <v>106</v>
      </c>
      <c r="BJ29" s="52">
        <f>地区別_フレイル区分別高齢者の疾病!O148</f>
        <v>1722104287</v>
      </c>
      <c r="BK29" s="42">
        <f>地区別_フレイル区分別高齢者の疾病!P148</f>
        <v>2.3015991329564459E-2</v>
      </c>
      <c r="BL29" s="52">
        <f>地区別_フレイル区分別高齢者の疾病!Q148</f>
        <v>14075</v>
      </c>
      <c r="BM29" s="42">
        <f>地区別_フレイル区分別高齢者の疾病!R148</f>
        <v>9.7925986739116816E-2</v>
      </c>
      <c r="BN29" s="96">
        <f>地区別_フレイル区分別高齢者の疾病!S148</f>
        <v>122351.99197158082</v>
      </c>
      <c r="BO29" s="141"/>
      <c r="BQ29" s="25"/>
      <c r="BR29" s="25"/>
      <c r="BS29" s="25"/>
      <c r="BT29" s="25"/>
      <c r="BU29" s="25"/>
    </row>
    <row r="30" spans="2:73" s="8" customFormat="1" ht="13.15" customHeight="1">
      <c r="B30" s="373"/>
      <c r="C30" s="376"/>
      <c r="D30" s="376"/>
      <c r="E30" s="32" t="s">
        <v>116</v>
      </c>
      <c r="F30" s="52">
        <v>0</v>
      </c>
      <c r="G30" s="42">
        <f>IFERROR(F30/C23,"-")</f>
        <v>0</v>
      </c>
      <c r="H30" s="52">
        <v>0</v>
      </c>
      <c r="I30" s="42">
        <f>IFERROR(H30/D23,"-")</f>
        <v>0</v>
      </c>
      <c r="J30" s="55" t="str">
        <f t="shared" si="0"/>
        <v>-</v>
      </c>
      <c r="K30" s="376"/>
      <c r="L30" s="376"/>
      <c r="M30" s="32" t="s">
        <v>116</v>
      </c>
      <c r="N30" s="52">
        <v>0</v>
      </c>
      <c r="O30" s="42">
        <f>IFERROR(N30/K23,"-")</f>
        <v>0</v>
      </c>
      <c r="P30" s="52">
        <v>0</v>
      </c>
      <c r="Q30" s="42">
        <f>IFERROR(P30/L23,"-")</f>
        <v>0</v>
      </c>
      <c r="R30" s="55" t="str">
        <f t="shared" si="1"/>
        <v>-</v>
      </c>
      <c r="S30" s="376"/>
      <c r="T30" s="376"/>
      <c r="U30" s="32" t="s">
        <v>116</v>
      </c>
      <c r="V30" s="52">
        <v>62229</v>
      </c>
      <c r="W30" s="42">
        <f>IFERROR(V30/S23,"-")</f>
        <v>2.3230611084448094E-6</v>
      </c>
      <c r="X30" s="52">
        <v>18</v>
      </c>
      <c r="Y30" s="42">
        <f>IFERROR(X30/T23,"-")</f>
        <v>3.0560271646859081E-4</v>
      </c>
      <c r="Z30" s="96">
        <f t="shared" si="2"/>
        <v>3457.1666666666665</v>
      </c>
      <c r="AA30" s="376"/>
      <c r="AB30" s="376"/>
      <c r="AC30" s="32" t="s">
        <v>116</v>
      </c>
      <c r="AD30" s="52">
        <v>135027</v>
      </c>
      <c r="AE30" s="42">
        <f>IFERROR(AD30/AA23,"-")</f>
        <v>4.9107050993040402E-6</v>
      </c>
      <c r="AF30" s="52">
        <v>16</v>
      </c>
      <c r="AG30" s="42">
        <f>IFERROR(AF30/AB23,"-")</f>
        <v>3.1360250882007056E-4</v>
      </c>
      <c r="AH30" s="55">
        <f t="shared" si="3"/>
        <v>8439.1875</v>
      </c>
      <c r="AI30" s="376"/>
      <c r="AJ30" s="376"/>
      <c r="AK30" s="32" t="s">
        <v>116</v>
      </c>
      <c r="AL30" s="52">
        <v>134800</v>
      </c>
      <c r="AM30" s="42">
        <f>IFERROR(AL30/AI23,"-")</f>
        <v>9.1450928656908059E-6</v>
      </c>
      <c r="AN30" s="52">
        <v>16</v>
      </c>
      <c r="AO30" s="42">
        <f>IFERROR(AN30/AJ23,"-")</f>
        <v>6.4774705477511029E-4</v>
      </c>
      <c r="AP30" s="55">
        <f t="shared" si="4"/>
        <v>8425</v>
      </c>
      <c r="AQ30" s="376"/>
      <c r="AR30" s="376"/>
      <c r="AS30" s="32" t="s">
        <v>116</v>
      </c>
      <c r="AT30" s="52">
        <v>22212</v>
      </c>
      <c r="AU30" s="42">
        <f>IFERROR(AT30/AQ23,"-")</f>
        <v>5.0401942443482308E-6</v>
      </c>
      <c r="AV30" s="52">
        <v>10</v>
      </c>
      <c r="AW30" s="42">
        <f>IFERROR(AV30/AR23,"-")</f>
        <v>1.3956734124214933E-3</v>
      </c>
      <c r="AX30" s="96">
        <f t="shared" si="5"/>
        <v>2221.1999999999998</v>
      </c>
      <c r="AY30" s="376"/>
      <c r="AZ30" s="376"/>
      <c r="BA30" s="32" t="s">
        <v>116</v>
      </c>
      <c r="BB30" s="52">
        <v>1837</v>
      </c>
      <c r="BC30" s="42">
        <f>IFERROR(BB30/AY23,"-")</f>
        <v>2.0616677713853981E-6</v>
      </c>
      <c r="BD30" s="52">
        <v>2</v>
      </c>
      <c r="BE30" s="42">
        <f>IFERROR(BD30/AZ23,"-")</f>
        <v>1.5527950310559005E-3</v>
      </c>
      <c r="BF30" s="55">
        <f t="shared" si="6"/>
        <v>918.5</v>
      </c>
      <c r="BG30" s="376"/>
      <c r="BH30" s="376"/>
      <c r="BI30" s="32" t="s">
        <v>116</v>
      </c>
      <c r="BJ30" s="52">
        <f>地区別_フレイル区分別高齢者の疾病!O149</f>
        <v>356105</v>
      </c>
      <c r="BK30" s="42">
        <f>地区別_フレイル区分別高齢者の疾病!P149</f>
        <v>4.7593572899656524E-6</v>
      </c>
      <c r="BL30" s="52">
        <f>地区別_フレイル区分別高齢者の疾病!Q149</f>
        <v>62</v>
      </c>
      <c r="BM30" s="42">
        <f>地区別_フレイル区分別高齢者の疾病!R149</f>
        <v>4.3136136254531035E-4</v>
      </c>
      <c r="BN30" s="96">
        <f>地区別_フレイル区分別高齢者の疾病!S149</f>
        <v>5743.6290322580644</v>
      </c>
      <c r="BO30" s="141"/>
      <c r="BQ30" s="25"/>
      <c r="BR30" s="25"/>
      <c r="BS30" s="25"/>
      <c r="BT30" s="25"/>
      <c r="BU30" s="25"/>
    </row>
    <row r="31" spans="2:73" s="8" customFormat="1" ht="13.15" customHeight="1">
      <c r="B31" s="373"/>
      <c r="C31" s="376"/>
      <c r="D31" s="376"/>
      <c r="E31" s="32" t="s">
        <v>107</v>
      </c>
      <c r="F31" s="52">
        <v>62137</v>
      </c>
      <c r="G31" s="42">
        <f>IFERROR(F31/C23,"-")</f>
        <v>6.0093955739738247E-4</v>
      </c>
      <c r="H31" s="52">
        <v>2</v>
      </c>
      <c r="I31" s="42">
        <f>IFERROR(H31/D23,"-")</f>
        <v>1.2500000000000001E-2</v>
      </c>
      <c r="J31" s="55">
        <f t="shared" si="0"/>
        <v>31068.5</v>
      </c>
      <c r="K31" s="376"/>
      <c r="L31" s="376"/>
      <c r="M31" s="32" t="s">
        <v>107</v>
      </c>
      <c r="N31" s="52">
        <v>165326</v>
      </c>
      <c r="O31" s="42">
        <f>IFERROR(N31/K23,"-")</f>
        <v>4.1688559384486172E-4</v>
      </c>
      <c r="P31" s="52">
        <v>7</v>
      </c>
      <c r="Q31" s="42">
        <f>IFERROR(P31/L23,"-")</f>
        <v>1.4084507042253521E-2</v>
      </c>
      <c r="R31" s="55">
        <f t="shared" si="1"/>
        <v>23618</v>
      </c>
      <c r="S31" s="376"/>
      <c r="T31" s="376"/>
      <c r="U31" s="32" t="s">
        <v>107</v>
      </c>
      <c r="V31" s="52">
        <v>13306580</v>
      </c>
      <c r="W31" s="42">
        <f>IFERROR(V31/S23,"-")</f>
        <v>4.9674586582476869E-4</v>
      </c>
      <c r="X31" s="52">
        <v>535</v>
      </c>
      <c r="Y31" s="42">
        <f>IFERROR(X31/T23,"-")</f>
        <v>9.0831918505942279E-3</v>
      </c>
      <c r="Z31" s="96">
        <f t="shared" si="2"/>
        <v>24872.11214953271</v>
      </c>
      <c r="AA31" s="376"/>
      <c r="AB31" s="376"/>
      <c r="AC31" s="32" t="s">
        <v>107</v>
      </c>
      <c r="AD31" s="52">
        <v>11193366</v>
      </c>
      <c r="AE31" s="42">
        <f>IFERROR(AD31/AA23,"-")</f>
        <v>4.0708391280689396E-4</v>
      </c>
      <c r="AF31" s="52">
        <v>596</v>
      </c>
      <c r="AG31" s="42">
        <f>IFERROR(AF31/AB23,"-")</f>
        <v>1.1681693453547628E-2</v>
      </c>
      <c r="AH31" s="55">
        <f t="shared" si="3"/>
        <v>18780.81543624161</v>
      </c>
      <c r="AI31" s="376"/>
      <c r="AJ31" s="376"/>
      <c r="AK31" s="32" t="s">
        <v>107</v>
      </c>
      <c r="AL31" s="52">
        <v>6324074</v>
      </c>
      <c r="AM31" s="42">
        <f>IFERROR(AL31/AI23,"-")</f>
        <v>4.2903741854229019E-4</v>
      </c>
      <c r="AN31" s="52">
        <v>300</v>
      </c>
      <c r="AO31" s="42">
        <f>IFERROR(AN31/AJ23,"-")</f>
        <v>1.2145257277033318E-2</v>
      </c>
      <c r="AP31" s="55">
        <f t="shared" si="4"/>
        <v>21080.246666666666</v>
      </c>
      <c r="AQ31" s="376"/>
      <c r="AR31" s="376"/>
      <c r="AS31" s="32" t="s">
        <v>107</v>
      </c>
      <c r="AT31" s="52">
        <v>1742614</v>
      </c>
      <c r="AU31" s="42">
        <f>IFERROR(AT31/AQ23,"-")</f>
        <v>3.9542198149291593E-4</v>
      </c>
      <c r="AV31" s="52">
        <v>85</v>
      </c>
      <c r="AW31" s="42">
        <f>IFERROR(AV31/AR23,"-")</f>
        <v>1.1863224005582694E-2</v>
      </c>
      <c r="AX31" s="96">
        <f t="shared" si="5"/>
        <v>20501.341176470589</v>
      </c>
      <c r="AY31" s="376"/>
      <c r="AZ31" s="376"/>
      <c r="BA31" s="32" t="s">
        <v>107</v>
      </c>
      <c r="BB31" s="52">
        <v>359146</v>
      </c>
      <c r="BC31" s="42">
        <f>IFERROR(BB31/AY23,"-")</f>
        <v>4.0307007807402294E-4</v>
      </c>
      <c r="BD31" s="52">
        <v>13</v>
      </c>
      <c r="BE31" s="42">
        <f>IFERROR(BD31/AZ23,"-")</f>
        <v>1.0093167701863354E-2</v>
      </c>
      <c r="BF31" s="55">
        <f t="shared" si="6"/>
        <v>27626.615384615383</v>
      </c>
      <c r="BG31" s="376"/>
      <c r="BH31" s="376"/>
      <c r="BI31" s="32" t="s">
        <v>107</v>
      </c>
      <c r="BJ31" s="52">
        <f>地区別_フレイル区分別高齢者の疾病!O150</f>
        <v>33153243</v>
      </c>
      <c r="BK31" s="42">
        <f>地区別_フレイル区分別高齢者の疾病!P150</f>
        <v>4.4309439282810614E-4</v>
      </c>
      <c r="BL31" s="52">
        <f>地区別_フレイル区分別高齢者の疾病!Q150</f>
        <v>1538</v>
      </c>
      <c r="BM31" s="42">
        <f>地区別_フレイル区分別高齢者の疾病!R150</f>
        <v>1.0700544767656247E-2</v>
      </c>
      <c r="BN31" s="96">
        <f>地区別_フレイル区分別高齢者の疾病!S150</f>
        <v>21556.07477243173</v>
      </c>
      <c r="BO31" s="141"/>
      <c r="BQ31" s="25"/>
      <c r="BR31" s="25"/>
      <c r="BS31" s="25"/>
      <c r="BT31" s="25"/>
      <c r="BU31" s="25"/>
    </row>
    <row r="32" spans="2:73" s="8" customFormat="1" ht="13.15" customHeight="1">
      <c r="B32" s="373"/>
      <c r="C32" s="376"/>
      <c r="D32" s="376"/>
      <c r="E32" s="32" t="s">
        <v>108</v>
      </c>
      <c r="F32" s="52">
        <v>61083</v>
      </c>
      <c r="G32" s="42">
        <f>IFERROR(F32/C23,"-")</f>
        <v>5.907461091540357E-4</v>
      </c>
      <c r="H32" s="52">
        <v>5</v>
      </c>
      <c r="I32" s="42">
        <f>IFERROR(H32/D23,"-")</f>
        <v>3.125E-2</v>
      </c>
      <c r="J32" s="55">
        <f t="shared" si="0"/>
        <v>12216.6</v>
      </c>
      <c r="K32" s="376"/>
      <c r="L32" s="376"/>
      <c r="M32" s="32" t="s">
        <v>108</v>
      </c>
      <c r="N32" s="52">
        <v>191692</v>
      </c>
      <c r="O32" s="42">
        <f>IFERROR(N32/K23,"-")</f>
        <v>4.8337002803738811E-4</v>
      </c>
      <c r="P32" s="52">
        <v>21</v>
      </c>
      <c r="Q32" s="42">
        <f>IFERROR(P32/L23,"-")</f>
        <v>4.2253521126760563E-2</v>
      </c>
      <c r="R32" s="55">
        <f t="shared" si="1"/>
        <v>9128.1904761904771</v>
      </c>
      <c r="S32" s="376"/>
      <c r="T32" s="376"/>
      <c r="U32" s="32" t="s">
        <v>108</v>
      </c>
      <c r="V32" s="52">
        <v>19647041</v>
      </c>
      <c r="W32" s="42">
        <f>IFERROR(V32/S23,"-")</f>
        <v>7.3344062805316842E-4</v>
      </c>
      <c r="X32" s="52">
        <v>1569</v>
      </c>
      <c r="Y32" s="42">
        <f>IFERROR(X32/T23,"-")</f>
        <v>2.6638370118845501E-2</v>
      </c>
      <c r="Z32" s="96">
        <f t="shared" si="2"/>
        <v>12522.014659018483</v>
      </c>
      <c r="AA32" s="376"/>
      <c r="AB32" s="376"/>
      <c r="AC32" s="32" t="s">
        <v>108</v>
      </c>
      <c r="AD32" s="52">
        <v>23218219</v>
      </c>
      <c r="AE32" s="42">
        <f>IFERROR(AD32/AA23,"-")</f>
        <v>8.4440761062645222E-4</v>
      </c>
      <c r="AF32" s="52">
        <v>1715</v>
      </c>
      <c r="AG32" s="42">
        <f>IFERROR(AF32/AB23,"-")</f>
        <v>3.3614268914151313E-2</v>
      </c>
      <c r="AH32" s="55">
        <f t="shared" si="3"/>
        <v>13538.320116618075</v>
      </c>
      <c r="AI32" s="376"/>
      <c r="AJ32" s="376"/>
      <c r="AK32" s="32" t="s">
        <v>108</v>
      </c>
      <c r="AL32" s="52">
        <v>19535425</v>
      </c>
      <c r="AM32" s="42">
        <f>IFERROR(AL32/AI23,"-")</f>
        <v>1.3253210370603695E-3</v>
      </c>
      <c r="AN32" s="52">
        <v>1082</v>
      </c>
      <c r="AO32" s="42">
        <f>IFERROR(AN32/AJ23,"-")</f>
        <v>4.3803894579166835E-2</v>
      </c>
      <c r="AP32" s="55">
        <f t="shared" si="4"/>
        <v>18054.921441774492</v>
      </c>
      <c r="AQ32" s="376"/>
      <c r="AR32" s="376"/>
      <c r="AS32" s="32" t="s">
        <v>108</v>
      </c>
      <c r="AT32" s="52">
        <v>6824249</v>
      </c>
      <c r="AU32" s="42">
        <f>IFERROR(AT32/AQ23,"-")</f>
        <v>1.5485116392850338E-3</v>
      </c>
      <c r="AV32" s="52">
        <v>392</v>
      </c>
      <c r="AW32" s="42">
        <f>IFERROR(AV32/AR23,"-")</f>
        <v>5.471039776692254E-2</v>
      </c>
      <c r="AX32" s="96">
        <f t="shared" si="5"/>
        <v>17408.798469387755</v>
      </c>
      <c r="AY32" s="376"/>
      <c r="AZ32" s="376"/>
      <c r="BA32" s="32" t="s">
        <v>108</v>
      </c>
      <c r="BB32" s="52">
        <v>1851722</v>
      </c>
      <c r="BC32" s="42">
        <f>IFERROR(BB32/AY23,"-")</f>
        <v>2.0781902933942908E-3</v>
      </c>
      <c r="BD32" s="52">
        <v>61</v>
      </c>
      <c r="BE32" s="42">
        <f>IFERROR(BD32/AZ23,"-")</f>
        <v>4.7360248447204968E-2</v>
      </c>
      <c r="BF32" s="55">
        <f t="shared" si="6"/>
        <v>30356.098360655738</v>
      </c>
      <c r="BG32" s="376"/>
      <c r="BH32" s="376"/>
      <c r="BI32" s="32" t="s">
        <v>108</v>
      </c>
      <c r="BJ32" s="52">
        <f>地区別_フレイル区分別高齢者の疾病!O151</f>
        <v>71329431</v>
      </c>
      <c r="BK32" s="42">
        <f>地区別_フレイル区分別高齢者の疾病!P151</f>
        <v>9.5332064256034587E-4</v>
      </c>
      <c r="BL32" s="52">
        <f>地区別_フレイル区分別高齢者の疾病!Q151</f>
        <v>4845</v>
      </c>
      <c r="BM32" s="42">
        <f>地区別_フレイル区分別高齢者の疾病!R151</f>
        <v>3.3708803250516589E-2</v>
      </c>
      <c r="BN32" s="96">
        <f>地区別_フレイル区分別高齢者の疾病!S151</f>
        <v>14722.276780185759</v>
      </c>
      <c r="BO32" s="141"/>
      <c r="BQ32" s="25"/>
      <c r="BR32" s="25"/>
      <c r="BS32" s="25"/>
      <c r="BT32" s="25"/>
      <c r="BU32" s="25"/>
    </row>
    <row r="33" spans="2:73" s="8" customFormat="1" ht="13.15" customHeight="1">
      <c r="B33" s="373"/>
      <c r="C33" s="376"/>
      <c r="D33" s="376"/>
      <c r="E33" s="32" t="s">
        <v>109</v>
      </c>
      <c r="F33" s="52">
        <v>28305</v>
      </c>
      <c r="G33" s="42">
        <f>IFERROR(F33/C23,"-")</f>
        <v>2.7374340847052337E-4</v>
      </c>
      <c r="H33" s="52">
        <v>1</v>
      </c>
      <c r="I33" s="42">
        <f>IFERROR(H33/D23,"-")</f>
        <v>6.2500000000000003E-3</v>
      </c>
      <c r="J33" s="55">
        <f t="shared" si="0"/>
        <v>28305</v>
      </c>
      <c r="K33" s="376"/>
      <c r="L33" s="376"/>
      <c r="M33" s="32" t="s">
        <v>109</v>
      </c>
      <c r="N33" s="52">
        <v>78644</v>
      </c>
      <c r="O33" s="42">
        <f>IFERROR(N33/K23,"-")</f>
        <v>1.9830849740715497E-4</v>
      </c>
      <c r="P33" s="52">
        <v>3</v>
      </c>
      <c r="Q33" s="42">
        <f>IFERROR(P33/L23,"-")</f>
        <v>6.0362173038229373E-3</v>
      </c>
      <c r="R33" s="55">
        <f t="shared" si="1"/>
        <v>26214.666666666668</v>
      </c>
      <c r="S33" s="376"/>
      <c r="T33" s="376"/>
      <c r="U33" s="32" t="s">
        <v>109</v>
      </c>
      <c r="V33" s="52">
        <v>3580826</v>
      </c>
      <c r="W33" s="42">
        <f>IFERROR(V33/S23,"-")</f>
        <v>1.3367525778508401E-4</v>
      </c>
      <c r="X33" s="52">
        <v>183</v>
      </c>
      <c r="Y33" s="42">
        <f>IFERROR(X33/T23,"-")</f>
        <v>3.1069609507640068E-3</v>
      </c>
      <c r="Z33" s="96">
        <f t="shared" si="2"/>
        <v>19567.355191256829</v>
      </c>
      <c r="AA33" s="376"/>
      <c r="AB33" s="376"/>
      <c r="AC33" s="32" t="s">
        <v>109</v>
      </c>
      <c r="AD33" s="52">
        <v>6091768</v>
      </c>
      <c r="AE33" s="42">
        <f>IFERROR(AD33/AA23,"-")</f>
        <v>2.2154736594441984E-4</v>
      </c>
      <c r="AF33" s="52">
        <v>244</v>
      </c>
      <c r="AG33" s="42">
        <f>IFERROR(AF33/AB23,"-")</f>
        <v>4.7824382595060763E-3</v>
      </c>
      <c r="AH33" s="55">
        <f t="shared" si="3"/>
        <v>24966.262295081968</v>
      </c>
      <c r="AI33" s="376"/>
      <c r="AJ33" s="376"/>
      <c r="AK33" s="32" t="s">
        <v>109</v>
      </c>
      <c r="AL33" s="52">
        <v>4484377</v>
      </c>
      <c r="AM33" s="42">
        <f>IFERROR(AL33/AI23,"-")</f>
        <v>3.0422881387068203E-4</v>
      </c>
      <c r="AN33" s="52">
        <v>155</v>
      </c>
      <c r="AO33" s="42">
        <f>IFERROR(AN33/AJ23,"-")</f>
        <v>6.275049593133881E-3</v>
      </c>
      <c r="AP33" s="55">
        <f t="shared" si="4"/>
        <v>28931.464516129032</v>
      </c>
      <c r="AQ33" s="376"/>
      <c r="AR33" s="376"/>
      <c r="AS33" s="32" t="s">
        <v>109</v>
      </c>
      <c r="AT33" s="52">
        <v>4914716</v>
      </c>
      <c r="AU33" s="42">
        <f>IFERROR(AT33/AQ23,"-")</f>
        <v>1.1152135465426869E-3</v>
      </c>
      <c r="AV33" s="52">
        <v>59</v>
      </c>
      <c r="AW33" s="42">
        <f>IFERROR(AV33/AR23,"-")</f>
        <v>8.2344731332868112E-3</v>
      </c>
      <c r="AX33" s="96">
        <f t="shared" si="5"/>
        <v>83300.271186440674</v>
      </c>
      <c r="AY33" s="376"/>
      <c r="AZ33" s="376"/>
      <c r="BA33" s="32" t="s">
        <v>109</v>
      </c>
      <c r="BB33" s="52">
        <v>1812599</v>
      </c>
      <c r="BC33" s="42">
        <f>IFERROR(BB33/AY23,"-")</f>
        <v>2.0342824936011982E-3</v>
      </c>
      <c r="BD33" s="52">
        <v>16</v>
      </c>
      <c r="BE33" s="42">
        <f>IFERROR(BD33/AZ23,"-")</f>
        <v>1.2422360248447204E-2</v>
      </c>
      <c r="BF33" s="55">
        <f t="shared" si="6"/>
        <v>113287.4375</v>
      </c>
      <c r="BG33" s="376"/>
      <c r="BH33" s="376"/>
      <c r="BI33" s="32" t="s">
        <v>109</v>
      </c>
      <c r="BJ33" s="52">
        <f>地区別_フレイル区分別高齢者の疾病!O152</f>
        <v>20991235</v>
      </c>
      <c r="BK33" s="42">
        <f>地区別_フレイル区分別高齢者の疾病!P152</f>
        <v>2.805486789644407E-4</v>
      </c>
      <c r="BL33" s="52">
        <f>地区別_フレイル区分別高齢者の疾病!Q152</f>
        <v>661</v>
      </c>
      <c r="BM33" s="42">
        <f>地区別_フレイル区分別高齢者の疾病!R152</f>
        <v>4.5988687200395183E-3</v>
      </c>
      <c r="BN33" s="96">
        <f>地区別_フレイル区分別高齢者の疾病!S152</f>
        <v>31756.78517397882</v>
      </c>
      <c r="BO33" s="141"/>
      <c r="BQ33" s="25"/>
      <c r="BR33" s="25"/>
      <c r="BS33" s="25"/>
      <c r="BT33" s="25"/>
      <c r="BU33" s="25"/>
    </row>
    <row r="34" spans="2:73" s="8" customFormat="1" ht="13.15" customHeight="1">
      <c r="B34" s="373"/>
      <c r="C34" s="376"/>
      <c r="D34" s="376"/>
      <c r="E34" s="32" t="s">
        <v>110</v>
      </c>
      <c r="F34" s="52">
        <v>2368</v>
      </c>
      <c r="G34" s="42">
        <f>IFERROR(F34/C23,"-")</f>
        <v>2.2901409336096075E-5</v>
      </c>
      <c r="H34" s="52">
        <v>1</v>
      </c>
      <c r="I34" s="42">
        <f>IFERROR(H34/D23,"-")</f>
        <v>6.2500000000000003E-3</v>
      </c>
      <c r="J34" s="55">
        <f t="shared" si="0"/>
        <v>2368</v>
      </c>
      <c r="K34" s="376"/>
      <c r="L34" s="376"/>
      <c r="M34" s="32" t="s">
        <v>110</v>
      </c>
      <c r="N34" s="52">
        <v>3519018</v>
      </c>
      <c r="O34" s="42">
        <f>IFERROR(N34/K23,"-")</f>
        <v>8.8735462581853893E-3</v>
      </c>
      <c r="P34" s="52">
        <v>7</v>
      </c>
      <c r="Q34" s="42">
        <f>IFERROR(P34/L23,"-")</f>
        <v>1.4084507042253521E-2</v>
      </c>
      <c r="R34" s="55">
        <f t="shared" si="1"/>
        <v>502716.85714285716</v>
      </c>
      <c r="S34" s="376"/>
      <c r="T34" s="376"/>
      <c r="U34" s="32" t="s">
        <v>110</v>
      </c>
      <c r="V34" s="52">
        <v>17740140</v>
      </c>
      <c r="W34" s="42">
        <f>IFERROR(V34/S23,"-")</f>
        <v>6.6225440377261574E-4</v>
      </c>
      <c r="X34" s="52">
        <v>129</v>
      </c>
      <c r="Y34" s="42">
        <f>IFERROR(X34/T23,"-")</f>
        <v>2.1901528013582344E-3</v>
      </c>
      <c r="Z34" s="96">
        <f t="shared" si="2"/>
        <v>137520.46511627908</v>
      </c>
      <c r="AA34" s="376"/>
      <c r="AB34" s="376"/>
      <c r="AC34" s="32" t="s">
        <v>110</v>
      </c>
      <c r="AD34" s="52">
        <v>50664096</v>
      </c>
      <c r="AE34" s="42">
        <f>IFERROR(AD34/AA23,"-")</f>
        <v>1.842568038828008E-3</v>
      </c>
      <c r="AF34" s="52">
        <v>217</v>
      </c>
      <c r="AG34" s="42">
        <f>IFERROR(AF34/AB23,"-")</f>
        <v>4.253234025872207E-3</v>
      </c>
      <c r="AH34" s="55">
        <f t="shared" si="3"/>
        <v>233475.09677419355</v>
      </c>
      <c r="AI34" s="376"/>
      <c r="AJ34" s="376"/>
      <c r="AK34" s="32" t="s">
        <v>110</v>
      </c>
      <c r="AL34" s="52">
        <v>51155757</v>
      </c>
      <c r="AM34" s="42">
        <f>IFERROR(AL34/AI23,"-")</f>
        <v>3.4705055517782824E-3</v>
      </c>
      <c r="AN34" s="52">
        <v>188</v>
      </c>
      <c r="AO34" s="42">
        <f>IFERROR(AN34/AJ23,"-")</f>
        <v>7.6110278936075458E-3</v>
      </c>
      <c r="AP34" s="55">
        <f t="shared" si="4"/>
        <v>272105.0904255319</v>
      </c>
      <c r="AQ34" s="376"/>
      <c r="AR34" s="376"/>
      <c r="AS34" s="32" t="s">
        <v>110</v>
      </c>
      <c r="AT34" s="52">
        <v>36226132</v>
      </c>
      <c r="AU34" s="42">
        <f>IFERROR(AT34/AQ23,"-")</f>
        <v>8.2201846750134741E-3</v>
      </c>
      <c r="AV34" s="52">
        <v>100</v>
      </c>
      <c r="AW34" s="42">
        <f>IFERROR(AV34/AR23,"-")</f>
        <v>1.3956734124214934E-2</v>
      </c>
      <c r="AX34" s="96">
        <f t="shared" si="5"/>
        <v>362261.32</v>
      </c>
      <c r="AY34" s="376"/>
      <c r="AZ34" s="376"/>
      <c r="BA34" s="32" t="s">
        <v>110</v>
      </c>
      <c r="BB34" s="52">
        <v>22651120</v>
      </c>
      <c r="BC34" s="42">
        <f>IFERROR(BB34/AY23,"-")</f>
        <v>2.5421384915505291E-2</v>
      </c>
      <c r="BD34" s="52">
        <v>42</v>
      </c>
      <c r="BE34" s="42">
        <f>IFERROR(BD34/AZ23,"-")</f>
        <v>3.2608695652173912E-2</v>
      </c>
      <c r="BF34" s="55">
        <f t="shared" si="6"/>
        <v>539312.38095238095</v>
      </c>
      <c r="BG34" s="376"/>
      <c r="BH34" s="376"/>
      <c r="BI34" s="32" t="s">
        <v>110</v>
      </c>
      <c r="BJ34" s="52">
        <f>地区別_フレイル区分別高齢者の疾病!O153</f>
        <v>181958631</v>
      </c>
      <c r="BK34" s="42">
        <f>地区別_フレイル区分別高齢者の疾病!P153</f>
        <v>2.4318842389801326E-3</v>
      </c>
      <c r="BL34" s="52">
        <f>地区別_フレイル区分別高齢者の疾病!Q153</f>
        <v>684</v>
      </c>
      <c r="BM34" s="42">
        <f>地区別_フレイル区分別高齢者の疾病!R153</f>
        <v>4.7588898706611661E-3</v>
      </c>
      <c r="BN34" s="96">
        <f>地区別_フレイル区分別高齢者の疾病!S153</f>
        <v>266021.39035087719</v>
      </c>
      <c r="BO34" s="141"/>
      <c r="BQ34" s="25"/>
      <c r="BR34" s="25"/>
      <c r="BS34" s="25"/>
      <c r="BT34" s="25"/>
      <c r="BU34" s="25"/>
    </row>
    <row r="35" spans="2:73" s="8" customFormat="1" ht="13.15" customHeight="1">
      <c r="B35" s="373"/>
      <c r="C35" s="376"/>
      <c r="D35" s="376"/>
      <c r="E35" s="32" t="s">
        <v>111</v>
      </c>
      <c r="F35" s="52">
        <v>790045</v>
      </c>
      <c r="G35" s="42">
        <f>IFERROR(F35/C23,"-")</f>
        <v>7.6406857850236584E-3</v>
      </c>
      <c r="H35" s="52">
        <v>18</v>
      </c>
      <c r="I35" s="42">
        <f>IFERROR(H35/D23,"-")</f>
        <v>0.1125</v>
      </c>
      <c r="J35" s="55">
        <f t="shared" si="0"/>
        <v>43891.388888888891</v>
      </c>
      <c r="K35" s="376"/>
      <c r="L35" s="376"/>
      <c r="M35" s="32" t="s">
        <v>111</v>
      </c>
      <c r="N35" s="52">
        <v>4309365</v>
      </c>
      <c r="O35" s="42">
        <f>IFERROR(N35/K23,"-")</f>
        <v>1.0866483112875545E-2</v>
      </c>
      <c r="P35" s="52">
        <v>58</v>
      </c>
      <c r="Q35" s="42">
        <f>IFERROR(P35/L23,"-")</f>
        <v>0.11670020120724346</v>
      </c>
      <c r="R35" s="55">
        <f t="shared" si="1"/>
        <v>74299.396551724145</v>
      </c>
      <c r="S35" s="376"/>
      <c r="T35" s="376"/>
      <c r="U35" s="32" t="s">
        <v>111</v>
      </c>
      <c r="V35" s="52">
        <v>192417305</v>
      </c>
      <c r="W35" s="42">
        <f>IFERROR(V35/S23,"-")</f>
        <v>7.1831004489428234E-3</v>
      </c>
      <c r="X35" s="52">
        <v>5227</v>
      </c>
      <c r="Y35" s="42">
        <f>IFERROR(X35/T23,"-")</f>
        <v>8.8743633276740244E-2</v>
      </c>
      <c r="Z35" s="96">
        <f t="shared" si="2"/>
        <v>36812.187679357186</v>
      </c>
      <c r="AA35" s="376"/>
      <c r="AB35" s="376"/>
      <c r="AC35" s="32" t="s">
        <v>111</v>
      </c>
      <c r="AD35" s="52">
        <v>195794688</v>
      </c>
      <c r="AE35" s="42">
        <f>IFERROR(AD35/AA23,"-")</f>
        <v>7.1207238017451597E-3</v>
      </c>
      <c r="AF35" s="52">
        <v>5326</v>
      </c>
      <c r="AG35" s="42">
        <f>IFERROR(AF35/AB23,"-")</f>
        <v>0.10439043512348099</v>
      </c>
      <c r="AH35" s="55">
        <f t="shared" si="3"/>
        <v>36762.051821254223</v>
      </c>
      <c r="AI35" s="376"/>
      <c r="AJ35" s="376"/>
      <c r="AK35" s="32" t="s">
        <v>111</v>
      </c>
      <c r="AL35" s="52">
        <v>119351323</v>
      </c>
      <c r="AM35" s="42">
        <f>IFERROR(AL35/AI23,"-")</f>
        <v>8.0970247216473213E-3</v>
      </c>
      <c r="AN35" s="52">
        <v>2931</v>
      </c>
      <c r="AO35" s="42">
        <f>IFERROR(AN35/AJ23,"-")</f>
        <v>0.11865916359661552</v>
      </c>
      <c r="AP35" s="55">
        <f t="shared" si="4"/>
        <v>40720.342204025932</v>
      </c>
      <c r="AQ35" s="376"/>
      <c r="AR35" s="376"/>
      <c r="AS35" s="32" t="s">
        <v>111</v>
      </c>
      <c r="AT35" s="52">
        <v>37469358</v>
      </c>
      <c r="AU35" s="42">
        <f>IFERROR(AT35/AQ23,"-")</f>
        <v>8.5022889668207886E-3</v>
      </c>
      <c r="AV35" s="52">
        <v>875</v>
      </c>
      <c r="AW35" s="42">
        <f>IFERROR(AV35/AR23,"-")</f>
        <v>0.12212142358688068</v>
      </c>
      <c r="AX35" s="96">
        <f t="shared" si="5"/>
        <v>42822.123428571431</v>
      </c>
      <c r="AY35" s="376"/>
      <c r="AZ35" s="376"/>
      <c r="BA35" s="32" t="s">
        <v>111</v>
      </c>
      <c r="BB35" s="52">
        <v>11510631</v>
      </c>
      <c r="BC35" s="42">
        <f>IFERROR(BB35/AY23,"-")</f>
        <v>1.2918397910184908E-2</v>
      </c>
      <c r="BD35" s="52">
        <v>178</v>
      </c>
      <c r="BE35" s="42">
        <f>IFERROR(BD35/AZ23,"-")</f>
        <v>0.13819875776397517</v>
      </c>
      <c r="BF35" s="55">
        <f t="shared" si="6"/>
        <v>64666.466292134828</v>
      </c>
      <c r="BG35" s="376"/>
      <c r="BH35" s="376"/>
      <c r="BI35" s="32" t="s">
        <v>111</v>
      </c>
      <c r="BJ35" s="52">
        <f>地区別_フレイル区分別高齢者の疾病!O154</f>
        <v>561642715</v>
      </c>
      <c r="BK35" s="42">
        <f>地区別_フレイル区分別高齢者の疾病!P154</f>
        <v>7.5063769112799624E-3</v>
      </c>
      <c r="BL35" s="52">
        <f>地区別_フレイル区分別高齢者の疾病!Q154</f>
        <v>14613</v>
      </c>
      <c r="BM35" s="42">
        <f>地区別_フレイル区分別高齢者の疾病!R154</f>
        <v>0.10166909017539709</v>
      </c>
      <c r="BN35" s="96">
        <f>地区別_フレイル区分別高齢者の疾病!S154</f>
        <v>38434.456648189967</v>
      </c>
      <c r="BO35" s="141"/>
      <c r="BQ35" s="25"/>
      <c r="BR35" s="25"/>
      <c r="BS35" s="25"/>
      <c r="BT35" s="25"/>
      <c r="BU35" s="25"/>
    </row>
    <row r="36" spans="2:73" s="8" customFormat="1" ht="13.15" customHeight="1">
      <c r="B36" s="373"/>
      <c r="C36" s="376"/>
      <c r="D36" s="376"/>
      <c r="E36" s="32" t="s">
        <v>112</v>
      </c>
      <c r="F36" s="52">
        <v>7806</v>
      </c>
      <c r="G36" s="42">
        <f>IFERROR(F36/C23,"-")</f>
        <v>7.5493412701674813E-5</v>
      </c>
      <c r="H36" s="52">
        <v>3</v>
      </c>
      <c r="I36" s="42">
        <f>IFERROR(H36/D23,"-")</f>
        <v>1.8749999999999999E-2</v>
      </c>
      <c r="J36" s="55">
        <f t="shared" si="0"/>
        <v>2602</v>
      </c>
      <c r="K36" s="376"/>
      <c r="L36" s="376"/>
      <c r="M36" s="32" t="s">
        <v>112</v>
      </c>
      <c r="N36" s="52">
        <v>2304492</v>
      </c>
      <c r="O36" s="42">
        <f>IFERROR(N36/K23,"-")</f>
        <v>5.8110007859062283E-3</v>
      </c>
      <c r="P36" s="52">
        <v>25</v>
      </c>
      <c r="Q36" s="42">
        <f>IFERROR(P36/L23,"-")</f>
        <v>5.030181086519115E-2</v>
      </c>
      <c r="R36" s="55">
        <f t="shared" si="1"/>
        <v>92179.68</v>
      </c>
      <c r="S36" s="376"/>
      <c r="T36" s="376"/>
      <c r="U36" s="32" t="s">
        <v>112</v>
      </c>
      <c r="V36" s="52">
        <v>141935825</v>
      </c>
      <c r="W36" s="42">
        <f>IFERROR(V36/S23,"-")</f>
        <v>5.2985841802460024E-3</v>
      </c>
      <c r="X36" s="52">
        <v>2558</v>
      </c>
      <c r="Y36" s="42">
        <f>IFERROR(X36/T23,"-")</f>
        <v>4.3429541595925297E-2</v>
      </c>
      <c r="Z36" s="96">
        <f t="shared" si="2"/>
        <v>55487.030883502739</v>
      </c>
      <c r="AA36" s="376"/>
      <c r="AB36" s="376"/>
      <c r="AC36" s="32" t="s">
        <v>112</v>
      </c>
      <c r="AD36" s="52">
        <v>236943736</v>
      </c>
      <c r="AE36" s="42">
        <f>IFERROR(AD36/AA23,"-")</f>
        <v>8.6172455332885305E-3</v>
      </c>
      <c r="AF36" s="52">
        <v>4058</v>
      </c>
      <c r="AG36" s="42">
        <f>IFERROR(AF36/AB23,"-")</f>
        <v>7.9537436299490394E-2</v>
      </c>
      <c r="AH36" s="55">
        <f t="shared" si="3"/>
        <v>58389.289305076389</v>
      </c>
      <c r="AI36" s="376"/>
      <c r="AJ36" s="376"/>
      <c r="AK36" s="32" t="s">
        <v>112</v>
      </c>
      <c r="AL36" s="52">
        <v>219669965</v>
      </c>
      <c r="AM36" s="42">
        <f>IFERROR(AL36/AI23,"-")</f>
        <v>1.4902835532107188E-2</v>
      </c>
      <c r="AN36" s="52">
        <v>3320</v>
      </c>
      <c r="AO36" s="42">
        <f>IFERROR(AN36/AJ23,"-")</f>
        <v>0.13440751386583538</v>
      </c>
      <c r="AP36" s="55">
        <f t="shared" si="4"/>
        <v>66165.652108433729</v>
      </c>
      <c r="AQ36" s="376"/>
      <c r="AR36" s="376"/>
      <c r="AS36" s="32" t="s">
        <v>112</v>
      </c>
      <c r="AT36" s="52">
        <v>99203335</v>
      </c>
      <c r="AU36" s="42">
        <f>IFERROR(AT36/AQ23,"-")</f>
        <v>2.2510538361568046E-2</v>
      </c>
      <c r="AV36" s="52">
        <v>1361</v>
      </c>
      <c r="AW36" s="42">
        <f>IFERROR(AV36/AR23,"-")</f>
        <v>0.18995115143056523</v>
      </c>
      <c r="AX36" s="96">
        <f t="shared" si="5"/>
        <v>72890.033063923591</v>
      </c>
      <c r="AY36" s="376"/>
      <c r="AZ36" s="376"/>
      <c r="BA36" s="32" t="s">
        <v>112</v>
      </c>
      <c r="BB36" s="52">
        <v>21839997</v>
      </c>
      <c r="BC36" s="42">
        <f>IFERROR(BB36/AY23,"-")</f>
        <v>2.4511060393061394E-2</v>
      </c>
      <c r="BD36" s="52">
        <v>284</v>
      </c>
      <c r="BE36" s="42">
        <f>IFERROR(BD36/AZ23,"-")</f>
        <v>0.22049689440993789</v>
      </c>
      <c r="BF36" s="55">
        <f t="shared" si="6"/>
        <v>76901.397887323939</v>
      </c>
      <c r="BG36" s="376"/>
      <c r="BH36" s="376"/>
      <c r="BI36" s="32" t="s">
        <v>112</v>
      </c>
      <c r="BJ36" s="52">
        <f>地区別_フレイル区分別高齢者の疾病!O155</f>
        <v>721905156</v>
      </c>
      <c r="BK36" s="42">
        <f>地区別_フレイル区分別高齢者の疾病!P155</f>
        <v>9.6482907200752342E-3</v>
      </c>
      <c r="BL36" s="52">
        <f>地区別_フレイル区分別高齢者の疾病!Q155</f>
        <v>11609</v>
      </c>
      <c r="BM36" s="42">
        <f>地区別_フレイル区分別高齢者の疾病!R155</f>
        <v>8.0768936415943668E-2</v>
      </c>
      <c r="BN36" s="96">
        <f>地区別_フレイル区分別高齢者の疾病!S155</f>
        <v>62184.956154707557</v>
      </c>
      <c r="BO36" s="141"/>
      <c r="BQ36" s="25"/>
      <c r="BR36" s="25"/>
      <c r="BS36" s="25"/>
      <c r="BT36" s="25"/>
      <c r="BU36" s="25"/>
    </row>
    <row r="37" spans="2:73" s="8" customFormat="1" ht="13.15" customHeight="1">
      <c r="B37" s="373"/>
      <c r="C37" s="376"/>
      <c r="D37" s="376"/>
      <c r="E37" s="32" t="s">
        <v>113</v>
      </c>
      <c r="F37" s="52">
        <v>1644376</v>
      </c>
      <c r="G37" s="42">
        <f>IFERROR(F37/C23,"-")</f>
        <v>1.5903094543265335E-2</v>
      </c>
      <c r="H37" s="52">
        <v>23</v>
      </c>
      <c r="I37" s="42">
        <f>IFERROR(H37/D23,"-")</f>
        <v>0.14374999999999999</v>
      </c>
      <c r="J37" s="55">
        <f t="shared" si="0"/>
        <v>71494.608695652176</v>
      </c>
      <c r="K37" s="376"/>
      <c r="L37" s="376"/>
      <c r="M37" s="32" t="s">
        <v>113</v>
      </c>
      <c r="N37" s="52">
        <v>5187784</v>
      </c>
      <c r="O37" s="42">
        <f>IFERROR(N37/K23,"-")</f>
        <v>1.3081502084238849E-2</v>
      </c>
      <c r="P37" s="52">
        <v>47</v>
      </c>
      <c r="Q37" s="42">
        <f>IFERROR(P37/L23,"-")</f>
        <v>9.4567404426559351E-2</v>
      </c>
      <c r="R37" s="55">
        <f t="shared" si="1"/>
        <v>110378.3829787234</v>
      </c>
      <c r="S37" s="376"/>
      <c r="T37" s="376"/>
      <c r="U37" s="32" t="s">
        <v>113</v>
      </c>
      <c r="V37" s="52">
        <v>120794749</v>
      </c>
      <c r="W37" s="42">
        <f>IFERROR(V37/S23,"-")</f>
        <v>4.509369964265094E-3</v>
      </c>
      <c r="X37" s="52">
        <v>2848</v>
      </c>
      <c r="Y37" s="42">
        <f>IFERROR(X37/T23,"-")</f>
        <v>4.8353140916808146E-2</v>
      </c>
      <c r="Z37" s="96">
        <f t="shared" si="2"/>
        <v>42413.886587078654</v>
      </c>
      <c r="AA37" s="376"/>
      <c r="AB37" s="376"/>
      <c r="AC37" s="32" t="s">
        <v>113</v>
      </c>
      <c r="AD37" s="52">
        <v>117041841</v>
      </c>
      <c r="AE37" s="42">
        <f>IFERROR(AD37/AA23,"-")</f>
        <v>4.2566150875797638E-3</v>
      </c>
      <c r="AF37" s="52">
        <v>2723</v>
      </c>
      <c r="AG37" s="42">
        <f>IFERROR(AF37/AB23,"-")</f>
        <v>5.3371226969815756E-2</v>
      </c>
      <c r="AH37" s="55">
        <f t="shared" si="3"/>
        <v>42982.681233933159</v>
      </c>
      <c r="AI37" s="376"/>
      <c r="AJ37" s="376"/>
      <c r="AK37" s="32" t="s">
        <v>113</v>
      </c>
      <c r="AL37" s="52">
        <v>58734354</v>
      </c>
      <c r="AM37" s="42">
        <f>IFERROR(AL37/AI23,"-")</f>
        <v>3.9846522384002839E-3</v>
      </c>
      <c r="AN37" s="52">
        <v>1404</v>
      </c>
      <c r="AO37" s="42">
        <f>IFERROR(AN37/AJ23,"-")</f>
        <v>5.6839804056515932E-2</v>
      </c>
      <c r="AP37" s="55">
        <f t="shared" si="4"/>
        <v>41833.585470085469</v>
      </c>
      <c r="AQ37" s="376"/>
      <c r="AR37" s="376"/>
      <c r="AS37" s="32" t="s">
        <v>113</v>
      </c>
      <c r="AT37" s="52">
        <v>15923892</v>
      </c>
      <c r="AU37" s="42">
        <f>IFERROR(AT37/AQ23,"-")</f>
        <v>3.6133400326860635E-3</v>
      </c>
      <c r="AV37" s="52">
        <v>418</v>
      </c>
      <c r="AW37" s="42">
        <f>IFERROR(AV37/AR23,"-")</f>
        <v>5.8339148639218422E-2</v>
      </c>
      <c r="AX37" s="96">
        <f t="shared" si="5"/>
        <v>38095.435406698562</v>
      </c>
      <c r="AY37" s="376"/>
      <c r="AZ37" s="376"/>
      <c r="BA37" s="32" t="s">
        <v>113</v>
      </c>
      <c r="BB37" s="52">
        <v>2442366</v>
      </c>
      <c r="BC37" s="42">
        <f>IFERROR(BB37/AY23,"-")</f>
        <v>2.7410709135152257E-3</v>
      </c>
      <c r="BD37" s="52">
        <v>72</v>
      </c>
      <c r="BE37" s="42">
        <f>IFERROR(BD37/AZ23,"-")</f>
        <v>5.5900621118012424E-2</v>
      </c>
      <c r="BF37" s="55">
        <f t="shared" si="6"/>
        <v>33921.75</v>
      </c>
      <c r="BG37" s="376"/>
      <c r="BH37" s="376"/>
      <c r="BI37" s="32" t="s">
        <v>113</v>
      </c>
      <c r="BJ37" s="52">
        <f>地区別_フレイル区分別高齢者の疾病!O156</f>
        <v>321769362</v>
      </c>
      <c r="BK37" s="42">
        <f>地区別_フレイル区分別高齢者の疾病!P156</f>
        <v>4.3004601415939031E-3</v>
      </c>
      <c r="BL37" s="52">
        <f>地区別_フレイル区分別高齢者の疾病!Q156</f>
        <v>7535</v>
      </c>
      <c r="BM37" s="42">
        <f>地区別_フレイル区分別高齢者の疾病!R156</f>
        <v>5.2424320431917956E-2</v>
      </c>
      <c r="BN37" s="96">
        <f>地区別_フレイル区分別高齢者の疾病!S156</f>
        <v>42703.299535500999</v>
      </c>
      <c r="BO37" s="141"/>
      <c r="BQ37" s="25"/>
      <c r="BR37" s="25"/>
      <c r="BS37" s="25"/>
      <c r="BT37" s="25"/>
      <c r="BU37" s="25"/>
    </row>
    <row r="38" spans="2:73" s="8" customFormat="1" ht="13.15" customHeight="1">
      <c r="B38" s="373"/>
      <c r="C38" s="376"/>
      <c r="D38" s="376"/>
      <c r="E38" s="33" t="s">
        <v>114</v>
      </c>
      <c r="F38" s="53">
        <v>92481</v>
      </c>
      <c r="G38" s="43">
        <f>IFERROR(F38/C23,"-")</f>
        <v>8.9440254932918119E-4</v>
      </c>
      <c r="H38" s="53">
        <v>9</v>
      </c>
      <c r="I38" s="43">
        <f>IFERROR(H38/D23,"-")</f>
        <v>5.6250000000000001E-2</v>
      </c>
      <c r="J38" s="56">
        <f t="shared" si="0"/>
        <v>10275.666666666666</v>
      </c>
      <c r="K38" s="376"/>
      <c r="L38" s="376"/>
      <c r="M38" s="33" t="s">
        <v>114</v>
      </c>
      <c r="N38" s="53">
        <v>445274</v>
      </c>
      <c r="O38" s="43">
        <f>IFERROR(N38/K23,"-")</f>
        <v>1.1228017124570663E-3</v>
      </c>
      <c r="P38" s="53">
        <v>47</v>
      </c>
      <c r="Q38" s="43">
        <f>IFERROR(P38/L23,"-")</f>
        <v>9.4567404426559351E-2</v>
      </c>
      <c r="R38" s="56">
        <f t="shared" si="1"/>
        <v>9473.9148936170204</v>
      </c>
      <c r="S38" s="376"/>
      <c r="T38" s="376"/>
      <c r="U38" s="33" t="s">
        <v>114</v>
      </c>
      <c r="V38" s="53">
        <v>35278811</v>
      </c>
      <c r="W38" s="43">
        <f>IFERROR(V38/S23,"-")</f>
        <v>1.3169877996798106E-3</v>
      </c>
      <c r="X38" s="53">
        <v>2879</v>
      </c>
      <c r="Y38" s="43">
        <f>IFERROR(X38/T23,"-")</f>
        <v>4.8879456706281833E-2</v>
      </c>
      <c r="Z38" s="97">
        <f t="shared" si="2"/>
        <v>12253.841959013547</v>
      </c>
      <c r="AA38" s="376"/>
      <c r="AB38" s="376"/>
      <c r="AC38" s="33" t="s">
        <v>114</v>
      </c>
      <c r="AD38" s="53">
        <v>39530245</v>
      </c>
      <c r="AE38" s="43">
        <f>IFERROR(AD38/AA23,"-")</f>
        <v>1.4376485865659316E-3</v>
      </c>
      <c r="AF38" s="53">
        <v>3434</v>
      </c>
      <c r="AG38" s="43">
        <f>IFERROR(AF38/AB23,"-")</f>
        <v>6.7306938455507642E-2</v>
      </c>
      <c r="AH38" s="56">
        <f t="shared" si="3"/>
        <v>11511.428363424578</v>
      </c>
      <c r="AI38" s="376"/>
      <c r="AJ38" s="376"/>
      <c r="AK38" s="33" t="s">
        <v>114</v>
      </c>
      <c r="AL38" s="53">
        <v>31298975</v>
      </c>
      <c r="AM38" s="43">
        <f>IFERROR(AL38/AI23,"-")</f>
        <v>2.1233830339461046E-3</v>
      </c>
      <c r="AN38" s="53">
        <v>2268</v>
      </c>
      <c r="AO38" s="43">
        <f>IFERROR(AN38/AJ23,"-")</f>
        <v>9.1818145014371882E-2</v>
      </c>
      <c r="AP38" s="56">
        <f t="shared" si="4"/>
        <v>13800.253527336861</v>
      </c>
      <c r="AQ38" s="376"/>
      <c r="AR38" s="376"/>
      <c r="AS38" s="33" t="s">
        <v>114</v>
      </c>
      <c r="AT38" s="53">
        <v>14314959</v>
      </c>
      <c r="AU38" s="43">
        <f>IFERROR(AT38/AQ23,"-")</f>
        <v>3.2482520241257388E-3</v>
      </c>
      <c r="AV38" s="53">
        <v>848</v>
      </c>
      <c r="AW38" s="43">
        <f>IFERROR(AV38/AR23,"-")</f>
        <v>0.11835310537334263</v>
      </c>
      <c r="AX38" s="137">
        <f t="shared" si="5"/>
        <v>16880.84787735849</v>
      </c>
      <c r="AY38" s="376"/>
      <c r="AZ38" s="376"/>
      <c r="BA38" s="33" t="s">
        <v>114</v>
      </c>
      <c r="BB38" s="53">
        <v>4022792</v>
      </c>
      <c r="BC38" s="43">
        <f>IFERROR(BB38/AY23,"-")</f>
        <v>4.5147853115879199E-3</v>
      </c>
      <c r="BD38" s="53">
        <v>194</v>
      </c>
      <c r="BE38" s="43">
        <f>IFERROR(BD38/AZ23,"-")</f>
        <v>0.15062111801242237</v>
      </c>
      <c r="BF38" s="56">
        <f t="shared" si="6"/>
        <v>20736.041237113401</v>
      </c>
      <c r="BG38" s="376"/>
      <c r="BH38" s="376"/>
      <c r="BI38" s="33" t="s">
        <v>114</v>
      </c>
      <c r="BJ38" s="53">
        <f>地区別_フレイル区分別高齢者の疾病!O157</f>
        <v>124983537</v>
      </c>
      <c r="BK38" s="43">
        <f>地区別_フレイル区分別高齢者の疾病!P157</f>
        <v>1.6704098733425305E-3</v>
      </c>
      <c r="BL38" s="53">
        <f>地区別_フレイル区分別高齢者の疾病!Q157</f>
        <v>9679</v>
      </c>
      <c r="BM38" s="43">
        <f>地区別_フレイル区分別高齢者の疾病!R157</f>
        <v>6.7341074646388041E-2</v>
      </c>
      <c r="BN38" s="97">
        <f>地区別_フレイル区分別高齢者の疾病!S157</f>
        <v>12912.856390122946</v>
      </c>
      <c r="BO38" s="141"/>
      <c r="BQ38" s="25"/>
      <c r="BR38" s="25"/>
      <c r="BS38" s="25"/>
      <c r="BT38" s="25"/>
      <c r="BU38" s="25"/>
    </row>
    <row r="39" spans="2:73" s="8" customFormat="1" ht="13.15" customHeight="1">
      <c r="B39" s="374"/>
      <c r="C39" s="377"/>
      <c r="D39" s="377"/>
      <c r="E39" s="34" t="s">
        <v>64</v>
      </c>
      <c r="F39" s="49">
        <f>SUM(F23:F38)</f>
        <v>7928211</v>
      </c>
      <c r="G39" s="43">
        <f>IFERROR(F39/C23,"-")</f>
        <v>7.6675340124129895E-2</v>
      </c>
      <c r="H39" s="53">
        <v>120</v>
      </c>
      <c r="I39" s="43">
        <f>IFERROR(H39/D23,"-")</f>
        <v>0.75</v>
      </c>
      <c r="J39" s="56">
        <f t="shared" si="0"/>
        <v>66068.425000000003</v>
      </c>
      <c r="K39" s="377"/>
      <c r="L39" s="377"/>
      <c r="M39" s="34" t="s">
        <v>64</v>
      </c>
      <c r="N39" s="49">
        <f>SUM(N23:N38)</f>
        <v>54428420</v>
      </c>
      <c r="O39" s="43">
        <f>IFERROR(N39/K23,"-")</f>
        <v>0.13724655646261052</v>
      </c>
      <c r="P39" s="53">
        <v>406</v>
      </c>
      <c r="Q39" s="43">
        <f>IFERROR(P39/L23,"-")</f>
        <v>0.81690140845070425</v>
      </c>
      <c r="R39" s="56">
        <f t="shared" si="1"/>
        <v>134060.14778325122</v>
      </c>
      <c r="S39" s="377"/>
      <c r="T39" s="377"/>
      <c r="U39" s="34" t="s">
        <v>64</v>
      </c>
      <c r="V39" s="49">
        <f>SUM(V23:V38)</f>
        <v>4466271590</v>
      </c>
      <c r="W39" s="43">
        <f>IFERROR(V39/S23,"-")</f>
        <v>0.16672968922015396</v>
      </c>
      <c r="X39" s="53">
        <v>42295</v>
      </c>
      <c r="Y39" s="43">
        <f>IFERROR(X39/T23,"-")</f>
        <v>0.71808149405772492</v>
      </c>
      <c r="Z39" s="97">
        <f t="shared" si="2"/>
        <v>105598.09882964889</v>
      </c>
      <c r="AA39" s="377"/>
      <c r="AB39" s="377"/>
      <c r="AC39" s="34" t="s">
        <v>64</v>
      </c>
      <c r="AD39" s="49">
        <f>SUM(AD23:AD38)</f>
        <v>5253283322</v>
      </c>
      <c r="AE39" s="43">
        <f>IFERROR(AD39/AA23,"-")</f>
        <v>0.19105308714134411</v>
      </c>
      <c r="AF39" s="53">
        <v>40458</v>
      </c>
      <c r="AG39" s="43">
        <f>IFERROR(AF39/AB23,"-")</f>
        <v>0.7929831438651509</v>
      </c>
      <c r="AH39" s="56">
        <f t="shared" si="3"/>
        <v>129845.35374956745</v>
      </c>
      <c r="AI39" s="377"/>
      <c r="AJ39" s="377"/>
      <c r="AK39" s="34" t="s">
        <v>64</v>
      </c>
      <c r="AL39" s="49">
        <f>SUM(AL23:AL38)</f>
        <v>3091675513</v>
      </c>
      <c r="AM39" s="43">
        <f>IFERROR(AL39/AI23,"-")</f>
        <v>0.20974524982913398</v>
      </c>
      <c r="AN39" s="53">
        <v>20791</v>
      </c>
      <c r="AO39" s="43">
        <f>IFERROR(AN39/AJ23,"-")</f>
        <v>0.84170681348933241</v>
      </c>
      <c r="AP39" s="56">
        <f t="shared" si="4"/>
        <v>148702.58828339184</v>
      </c>
      <c r="AQ39" s="377"/>
      <c r="AR39" s="377"/>
      <c r="AS39" s="34" t="s">
        <v>64</v>
      </c>
      <c r="AT39" s="49">
        <f>SUM(AT23:AT38)</f>
        <v>1035281188</v>
      </c>
      <c r="AU39" s="43">
        <f>IFERROR(AT39/AQ23,"-")</f>
        <v>0.23491888551411846</v>
      </c>
      <c r="AV39" s="53">
        <v>6239</v>
      </c>
      <c r="AW39" s="76">
        <f>IFERROR(AV39/AR23,"-")</f>
        <v>0.87076064200976966</v>
      </c>
      <c r="AX39" s="114">
        <f t="shared" si="5"/>
        <v>165937.03926911365</v>
      </c>
      <c r="AY39" s="377"/>
      <c r="AZ39" s="377"/>
      <c r="BA39" s="34" t="s">
        <v>64</v>
      </c>
      <c r="BB39" s="49">
        <f>SUM(BB23:BB38)</f>
        <v>247290663</v>
      </c>
      <c r="BC39" s="43">
        <f>IFERROR(BB39/AY23,"-")</f>
        <v>0.27753467069767424</v>
      </c>
      <c r="BD39" s="53">
        <v>1130</v>
      </c>
      <c r="BE39" s="43">
        <f>IFERROR(BD39/AZ23,"-")</f>
        <v>0.87732919254658381</v>
      </c>
      <c r="BF39" s="56">
        <f t="shared" si="6"/>
        <v>218841.29469026549</v>
      </c>
      <c r="BG39" s="377"/>
      <c r="BH39" s="377"/>
      <c r="BI39" s="34" t="s">
        <v>64</v>
      </c>
      <c r="BJ39" s="49">
        <f>地区別_フレイル区分別高齢者の疾病!O158</f>
        <v>14156158907</v>
      </c>
      <c r="BK39" s="43">
        <f>地区別_フレイル区分別高齢者の疾病!P158</f>
        <v>0.18919761893807346</v>
      </c>
      <c r="BL39" s="49">
        <f>地区別_フレイル区分別高齢者の疾病!Q158</f>
        <v>111439</v>
      </c>
      <c r="BM39" s="43">
        <f>地区別_フレイル区分別高齢者の疾病!R158</f>
        <v>0.77533030452720708</v>
      </c>
      <c r="BN39" s="97">
        <f>地区別_フレイル区分別高齢者の疾病!S158</f>
        <v>127030.5629716706</v>
      </c>
      <c r="BO39" s="141"/>
      <c r="BQ39" s="25"/>
      <c r="BR39" s="25"/>
      <c r="BS39" s="25"/>
      <c r="BT39" s="25"/>
      <c r="BU39" s="25"/>
    </row>
    <row r="40" spans="2:73" s="8" customFormat="1" ht="13.15" customHeight="1">
      <c r="B40" s="372" t="s">
        <v>149</v>
      </c>
      <c r="C40" s="375">
        <v>2600580</v>
      </c>
      <c r="D40" s="375">
        <v>5</v>
      </c>
      <c r="E40" s="30" t="s">
        <v>100</v>
      </c>
      <c r="F40" s="51">
        <v>0</v>
      </c>
      <c r="G40" s="41">
        <f>IFERROR(F40/C40,"-")</f>
        <v>0</v>
      </c>
      <c r="H40" s="51">
        <v>0</v>
      </c>
      <c r="I40" s="41">
        <f>IFERROR(H40/D40,"-")</f>
        <v>0</v>
      </c>
      <c r="J40" s="54" t="str">
        <f t="shared" si="0"/>
        <v>-</v>
      </c>
      <c r="K40" s="375">
        <v>13294580</v>
      </c>
      <c r="L40" s="375">
        <v>21</v>
      </c>
      <c r="M40" s="30" t="s">
        <v>100</v>
      </c>
      <c r="N40" s="51">
        <v>132256</v>
      </c>
      <c r="O40" s="41">
        <f>IFERROR(N40/K40,"-")</f>
        <v>9.9481141939045843E-3</v>
      </c>
      <c r="P40" s="51">
        <v>4</v>
      </c>
      <c r="Q40" s="41">
        <f>IFERROR(P40/L40,"-")</f>
        <v>0.19047619047619047</v>
      </c>
      <c r="R40" s="54">
        <f t="shared" si="1"/>
        <v>33064</v>
      </c>
      <c r="S40" s="375">
        <v>1087430380</v>
      </c>
      <c r="T40" s="375">
        <v>3815</v>
      </c>
      <c r="U40" s="30" t="s">
        <v>100</v>
      </c>
      <c r="V40" s="51">
        <v>38239511</v>
      </c>
      <c r="W40" s="41">
        <f>IFERROR(V40/S40,"-")</f>
        <v>3.5165019943621589E-2</v>
      </c>
      <c r="X40" s="51">
        <v>377</v>
      </c>
      <c r="Y40" s="41">
        <f>IFERROR(X40/T40,"-")</f>
        <v>9.8820445609436439E-2</v>
      </c>
      <c r="Z40" s="95">
        <f t="shared" si="2"/>
        <v>101431.06366047745</v>
      </c>
      <c r="AA40" s="375">
        <v>816810030</v>
      </c>
      <c r="AB40" s="375">
        <v>2672</v>
      </c>
      <c r="AC40" s="30" t="s">
        <v>100</v>
      </c>
      <c r="AD40" s="51">
        <v>16207575</v>
      </c>
      <c r="AE40" s="41">
        <f>IFERROR(AD40/AA40,"-")</f>
        <v>1.9842526909225146E-2</v>
      </c>
      <c r="AF40" s="51">
        <v>311</v>
      </c>
      <c r="AG40" s="41">
        <f>IFERROR(AF40/AB40,"-")</f>
        <v>0.11639221556886227</v>
      </c>
      <c r="AH40" s="54">
        <f t="shared" si="3"/>
        <v>52114.389067524113</v>
      </c>
      <c r="AI40" s="375">
        <v>431727260</v>
      </c>
      <c r="AJ40" s="375">
        <v>1310</v>
      </c>
      <c r="AK40" s="30" t="s">
        <v>100</v>
      </c>
      <c r="AL40" s="51">
        <v>12716317</v>
      </c>
      <c r="AM40" s="41">
        <f>IFERROR(AL40/AI40,"-")</f>
        <v>2.9454514871263861E-2</v>
      </c>
      <c r="AN40" s="51">
        <v>199</v>
      </c>
      <c r="AO40" s="41">
        <f>IFERROR(AN40/AJ40,"-")</f>
        <v>0.15190839694656488</v>
      </c>
      <c r="AP40" s="54">
        <f t="shared" si="4"/>
        <v>63901.090452261305</v>
      </c>
      <c r="AQ40" s="375">
        <v>91993350</v>
      </c>
      <c r="AR40" s="375">
        <v>337</v>
      </c>
      <c r="AS40" s="30" t="s">
        <v>100</v>
      </c>
      <c r="AT40" s="51">
        <v>1389781</v>
      </c>
      <c r="AU40" s="41">
        <f>IFERROR(AT40/AQ40,"-")</f>
        <v>1.5107407220195808E-2</v>
      </c>
      <c r="AV40" s="54">
        <v>32</v>
      </c>
      <c r="AW40" s="41">
        <f>IFERROR(AV40/AR40,"-")</f>
        <v>9.4955489614243327E-2</v>
      </c>
      <c r="AX40" s="138">
        <f t="shared" si="5"/>
        <v>43430.65625</v>
      </c>
      <c r="AY40" s="375">
        <v>21532510</v>
      </c>
      <c r="AZ40" s="375">
        <v>54</v>
      </c>
      <c r="BA40" s="30" t="s">
        <v>100</v>
      </c>
      <c r="BB40" s="51">
        <v>1020400</v>
      </c>
      <c r="BC40" s="41">
        <f>IFERROR(BB40/AY40,"-")</f>
        <v>4.7388808829068235E-2</v>
      </c>
      <c r="BD40" s="51">
        <v>9</v>
      </c>
      <c r="BE40" s="41">
        <f>IFERROR(BD40/AZ40,"-")</f>
        <v>0.16666666666666666</v>
      </c>
      <c r="BF40" s="54">
        <f t="shared" si="6"/>
        <v>113377.77777777778</v>
      </c>
      <c r="BG40" s="375">
        <f>地区別_フレイル区分別高齢者の疾病!T142</f>
        <v>2465388690</v>
      </c>
      <c r="BH40" s="375">
        <f>地区別_フレイル区分別高齢者の疾病!U142</f>
        <v>8214</v>
      </c>
      <c r="BI40" s="30" t="s">
        <v>100</v>
      </c>
      <c r="BJ40" s="51">
        <f>地区別_フレイル区分別高齢者の疾病!W142</f>
        <v>69705840</v>
      </c>
      <c r="BK40" s="41">
        <f>地区別_フレイル区分別高齢者の疾病!X142</f>
        <v>2.8273772927870453E-2</v>
      </c>
      <c r="BL40" s="51">
        <f>地区別_フレイル区分別高齢者の疾病!Y142</f>
        <v>932</v>
      </c>
      <c r="BM40" s="41">
        <f>地区別_フレイル区分別高齢者の疾病!Z142</f>
        <v>0.11346481616751887</v>
      </c>
      <c r="BN40" s="95">
        <f>地区別_フレイル区分別高齢者の疾病!AA142</f>
        <v>74791.673819742486</v>
      </c>
      <c r="BO40" s="141"/>
      <c r="BQ40" s="25"/>
      <c r="BR40" s="25"/>
      <c r="BS40" s="25"/>
      <c r="BT40" s="25"/>
      <c r="BU40" s="25"/>
    </row>
    <row r="41" spans="2:73" s="8" customFormat="1" ht="13.15" customHeight="1">
      <c r="B41" s="373"/>
      <c r="C41" s="376"/>
      <c r="D41" s="376"/>
      <c r="E41" s="31" t="s">
        <v>101</v>
      </c>
      <c r="F41" s="52">
        <v>14619</v>
      </c>
      <c r="G41" s="42">
        <f>IFERROR(F41/C40,"-")</f>
        <v>5.6214382945342966E-3</v>
      </c>
      <c r="H41" s="52">
        <v>2</v>
      </c>
      <c r="I41" s="42">
        <f>IFERROR(H41/D40,"-")</f>
        <v>0.4</v>
      </c>
      <c r="J41" s="55">
        <f t="shared" si="0"/>
        <v>7309.5</v>
      </c>
      <c r="K41" s="376"/>
      <c r="L41" s="376"/>
      <c r="M41" s="31" t="s">
        <v>101</v>
      </c>
      <c r="N41" s="52">
        <v>138207</v>
      </c>
      <c r="O41" s="42">
        <f>IFERROR(N41/K40,"-")</f>
        <v>1.0395740218946367E-2</v>
      </c>
      <c r="P41" s="52">
        <v>6</v>
      </c>
      <c r="Q41" s="42">
        <f>IFERROR(P41/L40,"-")</f>
        <v>0.2857142857142857</v>
      </c>
      <c r="R41" s="55">
        <f t="shared" si="1"/>
        <v>23034.5</v>
      </c>
      <c r="S41" s="376"/>
      <c r="T41" s="376"/>
      <c r="U41" s="31" t="s">
        <v>101</v>
      </c>
      <c r="V41" s="52">
        <v>45361375</v>
      </c>
      <c r="W41" s="42">
        <f>IFERROR(V41/S40,"-")</f>
        <v>4.1714279676460755E-2</v>
      </c>
      <c r="X41" s="52">
        <v>551</v>
      </c>
      <c r="Y41" s="42">
        <f>IFERROR(X41/T40,"-")</f>
        <v>0.14442988204456095</v>
      </c>
      <c r="Z41" s="96">
        <f t="shared" si="2"/>
        <v>82325.544464609804</v>
      </c>
      <c r="AA41" s="376"/>
      <c r="AB41" s="376"/>
      <c r="AC41" s="31" t="s">
        <v>101</v>
      </c>
      <c r="AD41" s="52">
        <v>28680448</v>
      </c>
      <c r="AE41" s="42">
        <f>IFERROR(AD41/AA40,"-")</f>
        <v>3.511275198224488E-2</v>
      </c>
      <c r="AF41" s="52">
        <v>465</v>
      </c>
      <c r="AG41" s="42">
        <f>IFERROR(AF41/AB40,"-")</f>
        <v>0.17402694610778444</v>
      </c>
      <c r="AH41" s="55">
        <f t="shared" si="3"/>
        <v>61678.382795698926</v>
      </c>
      <c r="AI41" s="376"/>
      <c r="AJ41" s="376"/>
      <c r="AK41" s="31" t="s">
        <v>101</v>
      </c>
      <c r="AL41" s="52">
        <v>15989298</v>
      </c>
      <c r="AM41" s="42">
        <f>IFERROR(AL41/AI40,"-")</f>
        <v>3.7035646069696872E-2</v>
      </c>
      <c r="AN41" s="52">
        <v>247</v>
      </c>
      <c r="AO41" s="42">
        <f>IFERROR(AN41/AJ40,"-")</f>
        <v>0.18854961832061068</v>
      </c>
      <c r="AP41" s="55">
        <f t="shared" si="4"/>
        <v>64734</v>
      </c>
      <c r="AQ41" s="376"/>
      <c r="AR41" s="376"/>
      <c r="AS41" s="31" t="s">
        <v>101</v>
      </c>
      <c r="AT41" s="52">
        <v>3070879</v>
      </c>
      <c r="AU41" s="42">
        <f>IFERROR(AT41/AQ40,"-")</f>
        <v>3.3381532469466541E-2</v>
      </c>
      <c r="AV41" s="55">
        <v>65</v>
      </c>
      <c r="AW41" s="42">
        <f>IFERROR(AV41/AR40,"-")</f>
        <v>0.19287833827893175</v>
      </c>
      <c r="AX41" s="139">
        <f t="shared" si="5"/>
        <v>47244.292307692311</v>
      </c>
      <c r="AY41" s="376"/>
      <c r="AZ41" s="376"/>
      <c r="BA41" s="31" t="s">
        <v>101</v>
      </c>
      <c r="BB41" s="52">
        <v>1070352</v>
      </c>
      <c r="BC41" s="42">
        <f>IFERROR(BB41/AY40,"-")</f>
        <v>4.970864985085343E-2</v>
      </c>
      <c r="BD41" s="52">
        <v>18</v>
      </c>
      <c r="BE41" s="42">
        <f>IFERROR(BD41/AZ40,"-")</f>
        <v>0.33333333333333331</v>
      </c>
      <c r="BF41" s="55">
        <f t="shared" si="6"/>
        <v>59464</v>
      </c>
      <c r="BG41" s="376"/>
      <c r="BH41" s="376"/>
      <c r="BI41" s="31" t="s">
        <v>101</v>
      </c>
      <c r="BJ41" s="52">
        <f>地区別_フレイル区分別高齢者の疾病!W143</f>
        <v>94325178</v>
      </c>
      <c r="BK41" s="42">
        <f>地区別_フレイル区分別高齢者の疾病!X143</f>
        <v>3.8259759356647327E-2</v>
      </c>
      <c r="BL41" s="52">
        <f>地区別_フレイル区分別高齢者の疾病!Y143</f>
        <v>1354</v>
      </c>
      <c r="BM41" s="42">
        <f>地区別_フレイル区分別高齢者の疾病!Z143</f>
        <v>0.16484051619186754</v>
      </c>
      <c r="BN41" s="96">
        <f>地区別_フレイル区分別高齢者の疾病!AA143</f>
        <v>69664.090103397335</v>
      </c>
      <c r="BO41" s="141"/>
      <c r="BQ41" s="25"/>
      <c r="BR41" s="25"/>
      <c r="BS41" s="25"/>
      <c r="BT41" s="25"/>
      <c r="BU41" s="25"/>
    </row>
    <row r="42" spans="2:73" s="8" customFormat="1" ht="13.15" customHeight="1">
      <c r="B42" s="373"/>
      <c r="C42" s="376"/>
      <c r="D42" s="376"/>
      <c r="E42" s="32" t="s">
        <v>102</v>
      </c>
      <c r="F42" s="52">
        <v>0</v>
      </c>
      <c r="G42" s="42">
        <f>IFERROR(F42/C40,"-")</f>
        <v>0</v>
      </c>
      <c r="H42" s="52">
        <v>0</v>
      </c>
      <c r="I42" s="42">
        <f>IFERROR(H42/D40,"-")</f>
        <v>0</v>
      </c>
      <c r="J42" s="55" t="str">
        <f t="shared" si="0"/>
        <v>-</v>
      </c>
      <c r="K42" s="376"/>
      <c r="L42" s="376"/>
      <c r="M42" s="32" t="s">
        <v>102</v>
      </c>
      <c r="N42" s="52">
        <v>0</v>
      </c>
      <c r="O42" s="42">
        <f>IFERROR(N42/K40,"-")</f>
        <v>0</v>
      </c>
      <c r="P42" s="52">
        <v>0</v>
      </c>
      <c r="Q42" s="42">
        <f>IFERROR(P42/L40,"-")</f>
        <v>0</v>
      </c>
      <c r="R42" s="55" t="str">
        <f t="shared" si="1"/>
        <v>-</v>
      </c>
      <c r="S42" s="376"/>
      <c r="T42" s="376"/>
      <c r="U42" s="32" t="s">
        <v>102</v>
      </c>
      <c r="V42" s="52">
        <v>0</v>
      </c>
      <c r="W42" s="42">
        <f>IFERROR(V42/S40,"-")</f>
        <v>0</v>
      </c>
      <c r="X42" s="52">
        <v>0</v>
      </c>
      <c r="Y42" s="42">
        <f>IFERROR(X42/T40,"-")</f>
        <v>0</v>
      </c>
      <c r="Z42" s="96" t="str">
        <f t="shared" si="2"/>
        <v>-</v>
      </c>
      <c r="AA42" s="376"/>
      <c r="AB42" s="376"/>
      <c r="AC42" s="32" t="s">
        <v>102</v>
      </c>
      <c r="AD42" s="52">
        <v>0</v>
      </c>
      <c r="AE42" s="42">
        <f>IFERROR(AD42/AA40,"-")</f>
        <v>0</v>
      </c>
      <c r="AF42" s="52">
        <v>0</v>
      </c>
      <c r="AG42" s="42">
        <f>IFERROR(AF42/AB40,"-")</f>
        <v>0</v>
      </c>
      <c r="AH42" s="55" t="str">
        <f t="shared" si="3"/>
        <v>-</v>
      </c>
      <c r="AI42" s="376"/>
      <c r="AJ42" s="376"/>
      <c r="AK42" s="32" t="s">
        <v>102</v>
      </c>
      <c r="AL42" s="52">
        <v>0</v>
      </c>
      <c r="AM42" s="42">
        <f>IFERROR(AL42/AI40,"-")</f>
        <v>0</v>
      </c>
      <c r="AN42" s="52">
        <v>0</v>
      </c>
      <c r="AO42" s="42">
        <f>IFERROR(AN42/AJ40,"-")</f>
        <v>0</v>
      </c>
      <c r="AP42" s="55" t="str">
        <f t="shared" si="4"/>
        <v>-</v>
      </c>
      <c r="AQ42" s="376"/>
      <c r="AR42" s="376"/>
      <c r="AS42" s="32" t="s">
        <v>102</v>
      </c>
      <c r="AT42" s="52">
        <v>0</v>
      </c>
      <c r="AU42" s="42">
        <f>IFERROR(AT42/AQ40,"-")</f>
        <v>0</v>
      </c>
      <c r="AV42" s="55">
        <v>0</v>
      </c>
      <c r="AW42" s="42">
        <f>IFERROR(AV42/AR40,"-")</f>
        <v>0</v>
      </c>
      <c r="AX42" s="139" t="str">
        <f t="shared" si="5"/>
        <v>-</v>
      </c>
      <c r="AY42" s="376"/>
      <c r="AZ42" s="376"/>
      <c r="BA42" s="32" t="s">
        <v>102</v>
      </c>
      <c r="BB42" s="52">
        <v>0</v>
      </c>
      <c r="BC42" s="42">
        <f>IFERROR(BB42/AY40,"-")</f>
        <v>0</v>
      </c>
      <c r="BD42" s="52">
        <v>0</v>
      </c>
      <c r="BE42" s="42">
        <f>IFERROR(BD42/AZ40,"-")</f>
        <v>0</v>
      </c>
      <c r="BF42" s="55" t="str">
        <f t="shared" si="6"/>
        <v>-</v>
      </c>
      <c r="BG42" s="376"/>
      <c r="BH42" s="376"/>
      <c r="BI42" s="32" t="s">
        <v>102</v>
      </c>
      <c r="BJ42" s="52">
        <f>地区別_フレイル区分別高齢者の疾病!W144</f>
        <v>0</v>
      </c>
      <c r="BK42" s="42">
        <f>地区別_フレイル区分別高齢者の疾病!X144</f>
        <v>0</v>
      </c>
      <c r="BL42" s="52">
        <f>地区別_フレイル区分別高齢者の疾病!Y144</f>
        <v>0</v>
      </c>
      <c r="BM42" s="42">
        <f>地区別_フレイル区分別高齢者の疾病!Z144</f>
        <v>0</v>
      </c>
      <c r="BN42" s="96" t="str">
        <f>地区別_フレイル区分別高齢者の疾病!AA144</f>
        <v>-</v>
      </c>
      <c r="BO42" s="141"/>
      <c r="BQ42" s="25"/>
      <c r="BR42" s="25"/>
      <c r="BS42" s="25"/>
      <c r="BT42" s="25"/>
      <c r="BU42" s="25"/>
    </row>
    <row r="43" spans="2:73" s="8" customFormat="1" ht="13.15" customHeight="1">
      <c r="B43" s="373"/>
      <c r="C43" s="376"/>
      <c r="D43" s="376"/>
      <c r="E43" s="32" t="s">
        <v>103</v>
      </c>
      <c r="F43" s="52">
        <v>0</v>
      </c>
      <c r="G43" s="42">
        <f>IFERROR(F43/C40,"-")</f>
        <v>0</v>
      </c>
      <c r="H43" s="52">
        <v>0</v>
      </c>
      <c r="I43" s="42">
        <f>IFERROR(H43/D40,"-")</f>
        <v>0</v>
      </c>
      <c r="J43" s="55" t="str">
        <f t="shared" si="0"/>
        <v>-</v>
      </c>
      <c r="K43" s="376"/>
      <c r="L43" s="376"/>
      <c r="M43" s="32" t="s">
        <v>103</v>
      </c>
      <c r="N43" s="52">
        <v>0</v>
      </c>
      <c r="O43" s="42">
        <f>IFERROR(N43/K40,"-")</f>
        <v>0</v>
      </c>
      <c r="P43" s="52">
        <v>0</v>
      </c>
      <c r="Q43" s="42">
        <f>IFERROR(P43/L40,"-")</f>
        <v>0</v>
      </c>
      <c r="R43" s="55" t="str">
        <f t="shared" si="1"/>
        <v>-</v>
      </c>
      <c r="S43" s="376"/>
      <c r="T43" s="376"/>
      <c r="U43" s="32" t="s">
        <v>103</v>
      </c>
      <c r="V43" s="52">
        <v>0</v>
      </c>
      <c r="W43" s="42">
        <f>IFERROR(V43/S40,"-")</f>
        <v>0</v>
      </c>
      <c r="X43" s="52">
        <v>0</v>
      </c>
      <c r="Y43" s="42">
        <f>IFERROR(X43/T40,"-")</f>
        <v>0</v>
      </c>
      <c r="Z43" s="96" t="str">
        <f t="shared" si="2"/>
        <v>-</v>
      </c>
      <c r="AA43" s="376"/>
      <c r="AB43" s="376"/>
      <c r="AC43" s="32" t="s">
        <v>103</v>
      </c>
      <c r="AD43" s="52">
        <v>0</v>
      </c>
      <c r="AE43" s="42">
        <f>IFERROR(AD43/AA40,"-")</f>
        <v>0</v>
      </c>
      <c r="AF43" s="52">
        <v>0</v>
      </c>
      <c r="AG43" s="42">
        <f>IFERROR(AF43/AB40,"-")</f>
        <v>0</v>
      </c>
      <c r="AH43" s="55" t="str">
        <f t="shared" si="3"/>
        <v>-</v>
      </c>
      <c r="AI43" s="376"/>
      <c r="AJ43" s="376"/>
      <c r="AK43" s="32" t="s">
        <v>103</v>
      </c>
      <c r="AL43" s="52">
        <v>0</v>
      </c>
      <c r="AM43" s="42">
        <f>IFERROR(AL43/AI40,"-")</f>
        <v>0</v>
      </c>
      <c r="AN43" s="52">
        <v>0</v>
      </c>
      <c r="AO43" s="42">
        <f>IFERROR(AN43/AJ40,"-")</f>
        <v>0</v>
      </c>
      <c r="AP43" s="55" t="str">
        <f t="shared" si="4"/>
        <v>-</v>
      </c>
      <c r="AQ43" s="376"/>
      <c r="AR43" s="376"/>
      <c r="AS43" s="32" t="s">
        <v>103</v>
      </c>
      <c r="AT43" s="52">
        <v>0</v>
      </c>
      <c r="AU43" s="42">
        <f>IFERROR(AT43/AQ40,"-")</f>
        <v>0</v>
      </c>
      <c r="AV43" s="55">
        <v>0</v>
      </c>
      <c r="AW43" s="42">
        <f>IFERROR(AV43/AR40,"-")</f>
        <v>0</v>
      </c>
      <c r="AX43" s="139" t="str">
        <f t="shared" si="5"/>
        <v>-</v>
      </c>
      <c r="AY43" s="376"/>
      <c r="AZ43" s="376"/>
      <c r="BA43" s="32" t="s">
        <v>103</v>
      </c>
      <c r="BB43" s="52">
        <v>0</v>
      </c>
      <c r="BC43" s="42">
        <f>IFERROR(BB43/AY40,"-")</f>
        <v>0</v>
      </c>
      <c r="BD43" s="52">
        <v>0</v>
      </c>
      <c r="BE43" s="42">
        <f>IFERROR(BD43/AZ40,"-")</f>
        <v>0</v>
      </c>
      <c r="BF43" s="55" t="str">
        <f t="shared" si="6"/>
        <v>-</v>
      </c>
      <c r="BG43" s="376"/>
      <c r="BH43" s="376"/>
      <c r="BI43" s="32" t="s">
        <v>103</v>
      </c>
      <c r="BJ43" s="52">
        <f>地区別_フレイル区分別高齢者の疾病!W145</f>
        <v>0</v>
      </c>
      <c r="BK43" s="42">
        <f>地区別_フレイル区分別高齢者の疾病!X145</f>
        <v>0</v>
      </c>
      <c r="BL43" s="52">
        <f>地区別_フレイル区分別高齢者の疾病!Y145</f>
        <v>0</v>
      </c>
      <c r="BM43" s="42">
        <f>地区別_フレイル区分別高齢者の疾病!Z145</f>
        <v>0</v>
      </c>
      <c r="BN43" s="96" t="str">
        <f>地区別_フレイル区分別高齢者の疾病!AA145</f>
        <v>-</v>
      </c>
      <c r="BO43" s="141"/>
      <c r="BQ43" s="25"/>
      <c r="BR43" s="25"/>
      <c r="BS43" s="25"/>
      <c r="BT43" s="25"/>
      <c r="BU43" s="25"/>
    </row>
    <row r="44" spans="2:73" s="8" customFormat="1" ht="13.15" customHeight="1">
      <c r="B44" s="373"/>
      <c r="C44" s="376"/>
      <c r="D44" s="376"/>
      <c r="E44" s="32" t="s">
        <v>104</v>
      </c>
      <c r="F44" s="52">
        <v>0</v>
      </c>
      <c r="G44" s="42">
        <f>IFERROR(F44/C40,"-")</f>
        <v>0</v>
      </c>
      <c r="H44" s="52">
        <v>0</v>
      </c>
      <c r="I44" s="42">
        <f>IFERROR(H44/D40,"-")</f>
        <v>0</v>
      </c>
      <c r="J44" s="55" t="str">
        <f t="shared" si="0"/>
        <v>-</v>
      </c>
      <c r="K44" s="376"/>
      <c r="L44" s="376"/>
      <c r="M44" s="32" t="s">
        <v>104</v>
      </c>
      <c r="N44" s="52">
        <v>0</v>
      </c>
      <c r="O44" s="42">
        <f>IFERROR(N44/K40,"-")</f>
        <v>0</v>
      </c>
      <c r="P44" s="52">
        <v>0</v>
      </c>
      <c r="Q44" s="42">
        <f>IFERROR(P44/L40,"-")</f>
        <v>0</v>
      </c>
      <c r="R44" s="55" t="str">
        <f t="shared" si="1"/>
        <v>-</v>
      </c>
      <c r="S44" s="376"/>
      <c r="T44" s="376"/>
      <c r="U44" s="32" t="s">
        <v>104</v>
      </c>
      <c r="V44" s="52">
        <v>0</v>
      </c>
      <c r="W44" s="42">
        <f>IFERROR(V44/S40,"-")</f>
        <v>0</v>
      </c>
      <c r="X44" s="52">
        <v>0</v>
      </c>
      <c r="Y44" s="42">
        <f>IFERROR(X44/T40,"-")</f>
        <v>0</v>
      </c>
      <c r="Z44" s="96" t="str">
        <f t="shared" si="2"/>
        <v>-</v>
      </c>
      <c r="AA44" s="376"/>
      <c r="AB44" s="376"/>
      <c r="AC44" s="32" t="s">
        <v>104</v>
      </c>
      <c r="AD44" s="52">
        <v>0</v>
      </c>
      <c r="AE44" s="42">
        <f>IFERROR(AD44/AA40,"-")</f>
        <v>0</v>
      </c>
      <c r="AF44" s="52">
        <v>0</v>
      </c>
      <c r="AG44" s="42">
        <f>IFERROR(AF44/AB40,"-")</f>
        <v>0</v>
      </c>
      <c r="AH44" s="55" t="str">
        <f t="shared" si="3"/>
        <v>-</v>
      </c>
      <c r="AI44" s="376"/>
      <c r="AJ44" s="376"/>
      <c r="AK44" s="32" t="s">
        <v>104</v>
      </c>
      <c r="AL44" s="52">
        <v>0</v>
      </c>
      <c r="AM44" s="42">
        <f>IFERROR(AL44/AI40,"-")</f>
        <v>0</v>
      </c>
      <c r="AN44" s="52">
        <v>0</v>
      </c>
      <c r="AO44" s="42">
        <f>IFERROR(AN44/AJ40,"-")</f>
        <v>0</v>
      </c>
      <c r="AP44" s="55" t="str">
        <f t="shared" si="4"/>
        <v>-</v>
      </c>
      <c r="AQ44" s="376"/>
      <c r="AR44" s="376"/>
      <c r="AS44" s="32" t="s">
        <v>104</v>
      </c>
      <c r="AT44" s="52">
        <v>0</v>
      </c>
      <c r="AU44" s="42">
        <f>IFERROR(AT44/AQ40,"-")</f>
        <v>0</v>
      </c>
      <c r="AV44" s="55">
        <v>0</v>
      </c>
      <c r="AW44" s="42">
        <f>IFERROR(AV44/AR40,"-")</f>
        <v>0</v>
      </c>
      <c r="AX44" s="139" t="str">
        <f t="shared" si="5"/>
        <v>-</v>
      </c>
      <c r="AY44" s="376"/>
      <c r="AZ44" s="376"/>
      <c r="BA44" s="32" t="s">
        <v>104</v>
      </c>
      <c r="BB44" s="52">
        <v>0</v>
      </c>
      <c r="BC44" s="42">
        <f>IFERROR(BB44/AY40,"-")</f>
        <v>0</v>
      </c>
      <c r="BD44" s="52">
        <v>0</v>
      </c>
      <c r="BE44" s="42">
        <f>IFERROR(BD44/AZ40,"-")</f>
        <v>0</v>
      </c>
      <c r="BF44" s="55" t="str">
        <f t="shared" si="6"/>
        <v>-</v>
      </c>
      <c r="BG44" s="376"/>
      <c r="BH44" s="376"/>
      <c r="BI44" s="32" t="s">
        <v>104</v>
      </c>
      <c r="BJ44" s="52">
        <f>地区別_フレイル区分別高齢者の疾病!W146</f>
        <v>0</v>
      </c>
      <c r="BK44" s="42">
        <f>地区別_フレイル区分別高齢者の疾病!X146</f>
        <v>0</v>
      </c>
      <c r="BL44" s="52">
        <f>地区別_フレイル区分別高齢者の疾病!Y146</f>
        <v>0</v>
      </c>
      <c r="BM44" s="42">
        <f>地区別_フレイル区分別高齢者の疾病!Z146</f>
        <v>0</v>
      </c>
      <c r="BN44" s="96" t="str">
        <f>地区別_フレイル区分別高齢者の疾病!AA146</f>
        <v>-</v>
      </c>
      <c r="BO44" s="141"/>
      <c r="BQ44" s="25"/>
      <c r="BR44" s="25"/>
      <c r="BS44" s="25"/>
      <c r="BT44" s="25"/>
      <c r="BU44" s="25"/>
    </row>
    <row r="45" spans="2:73" s="8" customFormat="1" ht="13.15" customHeight="1">
      <c r="B45" s="373"/>
      <c r="C45" s="376"/>
      <c r="D45" s="376"/>
      <c r="E45" s="32" t="s">
        <v>105</v>
      </c>
      <c r="F45" s="52">
        <v>0</v>
      </c>
      <c r="G45" s="42">
        <f>IFERROR(F45/C40,"-")</f>
        <v>0</v>
      </c>
      <c r="H45" s="52">
        <v>0</v>
      </c>
      <c r="I45" s="42">
        <f>IFERROR(H45/D40,"-")</f>
        <v>0</v>
      </c>
      <c r="J45" s="55" t="str">
        <f t="shared" si="0"/>
        <v>-</v>
      </c>
      <c r="K45" s="376"/>
      <c r="L45" s="376"/>
      <c r="M45" s="32" t="s">
        <v>105</v>
      </c>
      <c r="N45" s="52">
        <v>0</v>
      </c>
      <c r="O45" s="42">
        <f>IFERROR(N45/K40,"-")</f>
        <v>0</v>
      </c>
      <c r="P45" s="52">
        <v>0</v>
      </c>
      <c r="Q45" s="42">
        <f>IFERROR(P45/L40,"-")</f>
        <v>0</v>
      </c>
      <c r="R45" s="55" t="str">
        <f t="shared" si="1"/>
        <v>-</v>
      </c>
      <c r="S45" s="376"/>
      <c r="T45" s="376"/>
      <c r="U45" s="32" t="s">
        <v>105</v>
      </c>
      <c r="V45" s="52">
        <v>0</v>
      </c>
      <c r="W45" s="42">
        <f>IFERROR(V45/S40,"-")</f>
        <v>0</v>
      </c>
      <c r="X45" s="52">
        <v>0</v>
      </c>
      <c r="Y45" s="42">
        <f>IFERROR(X45/T40,"-")</f>
        <v>0</v>
      </c>
      <c r="Z45" s="96" t="str">
        <f t="shared" si="2"/>
        <v>-</v>
      </c>
      <c r="AA45" s="376"/>
      <c r="AB45" s="376"/>
      <c r="AC45" s="32" t="s">
        <v>105</v>
      </c>
      <c r="AD45" s="52">
        <v>0</v>
      </c>
      <c r="AE45" s="42">
        <f>IFERROR(AD45/AA40,"-")</f>
        <v>0</v>
      </c>
      <c r="AF45" s="52">
        <v>0</v>
      </c>
      <c r="AG45" s="42">
        <f>IFERROR(AF45/AB40,"-")</f>
        <v>0</v>
      </c>
      <c r="AH45" s="55" t="str">
        <f t="shared" si="3"/>
        <v>-</v>
      </c>
      <c r="AI45" s="376"/>
      <c r="AJ45" s="376"/>
      <c r="AK45" s="32" t="s">
        <v>105</v>
      </c>
      <c r="AL45" s="52">
        <v>0</v>
      </c>
      <c r="AM45" s="42">
        <f>IFERROR(AL45/AI40,"-")</f>
        <v>0</v>
      </c>
      <c r="AN45" s="52">
        <v>0</v>
      </c>
      <c r="AO45" s="42">
        <f>IFERROR(AN45/AJ40,"-")</f>
        <v>0</v>
      </c>
      <c r="AP45" s="55" t="str">
        <f t="shared" si="4"/>
        <v>-</v>
      </c>
      <c r="AQ45" s="376"/>
      <c r="AR45" s="376"/>
      <c r="AS45" s="32" t="s">
        <v>105</v>
      </c>
      <c r="AT45" s="52">
        <v>0</v>
      </c>
      <c r="AU45" s="42">
        <f>IFERROR(AT45/AQ40,"-")</f>
        <v>0</v>
      </c>
      <c r="AV45" s="55">
        <v>0</v>
      </c>
      <c r="AW45" s="42">
        <f>IFERROR(AV45/AR40,"-")</f>
        <v>0</v>
      </c>
      <c r="AX45" s="139" t="str">
        <f t="shared" si="5"/>
        <v>-</v>
      </c>
      <c r="AY45" s="376"/>
      <c r="AZ45" s="376"/>
      <c r="BA45" s="32" t="s">
        <v>105</v>
      </c>
      <c r="BB45" s="52">
        <v>0</v>
      </c>
      <c r="BC45" s="42">
        <f>IFERROR(BB45/AY40,"-")</f>
        <v>0</v>
      </c>
      <c r="BD45" s="52">
        <v>0</v>
      </c>
      <c r="BE45" s="42">
        <f>IFERROR(BD45/AZ40,"-")</f>
        <v>0</v>
      </c>
      <c r="BF45" s="55" t="str">
        <f t="shared" si="6"/>
        <v>-</v>
      </c>
      <c r="BG45" s="376"/>
      <c r="BH45" s="376"/>
      <c r="BI45" s="32" t="s">
        <v>105</v>
      </c>
      <c r="BJ45" s="52">
        <f>地区別_フレイル区分別高齢者の疾病!W147</f>
        <v>0</v>
      </c>
      <c r="BK45" s="42">
        <f>地区別_フレイル区分別高齢者の疾病!X147</f>
        <v>0</v>
      </c>
      <c r="BL45" s="52">
        <f>地区別_フレイル区分別高齢者の疾病!Y147</f>
        <v>0</v>
      </c>
      <c r="BM45" s="42">
        <f>地区別_フレイル区分別高齢者の疾病!Z147</f>
        <v>0</v>
      </c>
      <c r="BN45" s="96" t="str">
        <f>地区別_フレイル区分別高齢者の疾病!AA147</f>
        <v>-</v>
      </c>
      <c r="BO45" s="141"/>
      <c r="BQ45" s="25"/>
      <c r="BR45" s="25"/>
      <c r="BS45" s="25"/>
      <c r="BT45" s="25"/>
      <c r="BU45" s="25"/>
    </row>
    <row r="46" spans="2:73" s="8" customFormat="1" ht="13.15" customHeight="1">
      <c r="B46" s="373"/>
      <c r="C46" s="376"/>
      <c r="D46" s="376"/>
      <c r="E46" s="32" t="s">
        <v>106</v>
      </c>
      <c r="F46" s="52">
        <v>0</v>
      </c>
      <c r="G46" s="42">
        <f>IFERROR(F46/C40,"-")</f>
        <v>0</v>
      </c>
      <c r="H46" s="52">
        <v>0</v>
      </c>
      <c r="I46" s="42">
        <f>IFERROR(H46/D40,"-")</f>
        <v>0</v>
      </c>
      <c r="J46" s="55" t="str">
        <f t="shared" si="0"/>
        <v>-</v>
      </c>
      <c r="K46" s="376"/>
      <c r="L46" s="376"/>
      <c r="M46" s="32" t="s">
        <v>106</v>
      </c>
      <c r="N46" s="52">
        <v>0</v>
      </c>
      <c r="O46" s="42">
        <f>IFERROR(N46/K40,"-")</f>
        <v>0</v>
      </c>
      <c r="P46" s="52">
        <v>0</v>
      </c>
      <c r="Q46" s="42">
        <f>IFERROR(P46/L40,"-")</f>
        <v>0</v>
      </c>
      <c r="R46" s="55" t="str">
        <f t="shared" si="1"/>
        <v>-</v>
      </c>
      <c r="S46" s="376"/>
      <c r="T46" s="376"/>
      <c r="U46" s="32" t="s">
        <v>106</v>
      </c>
      <c r="V46" s="52">
        <v>8151927</v>
      </c>
      <c r="W46" s="42">
        <f>IFERROR(V46/S40,"-")</f>
        <v>7.4965047417564334E-3</v>
      </c>
      <c r="X46" s="52">
        <v>63</v>
      </c>
      <c r="Y46" s="42">
        <f>IFERROR(X46/T40,"-")</f>
        <v>1.6513761467889909E-2</v>
      </c>
      <c r="Z46" s="96">
        <f t="shared" si="2"/>
        <v>129395.66666666667</v>
      </c>
      <c r="AA46" s="376"/>
      <c r="AB46" s="376"/>
      <c r="AC46" s="32" t="s">
        <v>106</v>
      </c>
      <c r="AD46" s="52">
        <v>19179813</v>
      </c>
      <c r="AE46" s="42">
        <f>IFERROR(AD46/AA40,"-")</f>
        <v>2.3481363224690077E-2</v>
      </c>
      <c r="AF46" s="52">
        <v>64</v>
      </c>
      <c r="AG46" s="42">
        <f>IFERROR(AF46/AB40,"-")</f>
        <v>2.3952095808383235E-2</v>
      </c>
      <c r="AH46" s="55">
        <f t="shared" si="3"/>
        <v>299684.578125</v>
      </c>
      <c r="AI46" s="376"/>
      <c r="AJ46" s="376"/>
      <c r="AK46" s="32" t="s">
        <v>106</v>
      </c>
      <c r="AL46" s="52">
        <v>9910196</v>
      </c>
      <c r="AM46" s="42">
        <f>IFERROR(AL46/AI40,"-")</f>
        <v>2.2954760836737528E-2</v>
      </c>
      <c r="AN46" s="52">
        <v>37</v>
      </c>
      <c r="AO46" s="42">
        <f>IFERROR(AN46/AJ40,"-")</f>
        <v>2.8244274809160305E-2</v>
      </c>
      <c r="AP46" s="55">
        <f t="shared" si="4"/>
        <v>267843.13513513515</v>
      </c>
      <c r="AQ46" s="376"/>
      <c r="AR46" s="376"/>
      <c r="AS46" s="32" t="s">
        <v>106</v>
      </c>
      <c r="AT46" s="52">
        <v>4410642</v>
      </c>
      <c r="AU46" s="42">
        <f>IFERROR(AT46/AQ40,"-")</f>
        <v>4.7945226475609379E-2</v>
      </c>
      <c r="AV46" s="55">
        <v>14</v>
      </c>
      <c r="AW46" s="42">
        <f>IFERROR(AV46/AR40,"-")</f>
        <v>4.1543026706231452E-2</v>
      </c>
      <c r="AX46" s="139">
        <f t="shared" si="5"/>
        <v>315045.85714285716</v>
      </c>
      <c r="AY46" s="376"/>
      <c r="AZ46" s="376"/>
      <c r="BA46" s="32" t="s">
        <v>106</v>
      </c>
      <c r="BB46" s="52">
        <v>34988</v>
      </c>
      <c r="BC46" s="42">
        <f>IFERROR(BB46/AY40,"-")</f>
        <v>1.6248918495800071E-3</v>
      </c>
      <c r="BD46" s="52">
        <v>4</v>
      </c>
      <c r="BE46" s="42">
        <f>IFERROR(BD46/AZ40,"-")</f>
        <v>7.407407407407407E-2</v>
      </c>
      <c r="BF46" s="55">
        <f t="shared" si="6"/>
        <v>8747</v>
      </c>
      <c r="BG46" s="376"/>
      <c r="BH46" s="376"/>
      <c r="BI46" s="32" t="s">
        <v>106</v>
      </c>
      <c r="BJ46" s="52">
        <f>地区別_フレイル区分別高齢者の疾病!W148</f>
        <v>41687566</v>
      </c>
      <c r="BK46" s="42">
        <f>地区別_フレイル区分別高齢者の疾病!X148</f>
        <v>1.6909125189505107E-2</v>
      </c>
      <c r="BL46" s="52">
        <f>地区別_フレイル区分別高齢者の疾病!Y148</f>
        <v>182</v>
      </c>
      <c r="BM46" s="42">
        <f>地区別_フレイル区分別高齢者の疾病!Z148</f>
        <v>2.2157292427562699E-2</v>
      </c>
      <c r="BN46" s="96">
        <f>地区別_フレイル区分別高齢者の疾病!AA148</f>
        <v>229052.56043956045</v>
      </c>
      <c r="BO46" s="141"/>
      <c r="BQ46" s="25"/>
      <c r="BR46" s="25"/>
      <c r="BS46" s="25"/>
      <c r="BT46" s="25"/>
      <c r="BU46" s="25"/>
    </row>
    <row r="47" spans="2:73" s="8" customFormat="1" ht="13.15" customHeight="1">
      <c r="B47" s="373"/>
      <c r="C47" s="376"/>
      <c r="D47" s="376"/>
      <c r="E47" s="32" t="s">
        <v>116</v>
      </c>
      <c r="F47" s="52">
        <v>0</v>
      </c>
      <c r="G47" s="42">
        <f>IFERROR(F47/C40,"-")</f>
        <v>0</v>
      </c>
      <c r="H47" s="52">
        <v>0</v>
      </c>
      <c r="I47" s="42">
        <f>IFERROR(H47/D40,"-")</f>
        <v>0</v>
      </c>
      <c r="J47" s="55" t="str">
        <f t="shared" si="0"/>
        <v>-</v>
      </c>
      <c r="K47" s="376"/>
      <c r="L47" s="376"/>
      <c r="M47" s="32" t="s">
        <v>116</v>
      </c>
      <c r="N47" s="52">
        <v>0</v>
      </c>
      <c r="O47" s="42">
        <f>IFERROR(N47/K40,"-")</f>
        <v>0</v>
      </c>
      <c r="P47" s="52">
        <v>0</v>
      </c>
      <c r="Q47" s="42">
        <f>IFERROR(P47/L40,"-")</f>
        <v>0</v>
      </c>
      <c r="R47" s="55" t="str">
        <f t="shared" si="1"/>
        <v>-</v>
      </c>
      <c r="S47" s="376"/>
      <c r="T47" s="376"/>
      <c r="U47" s="32" t="s">
        <v>116</v>
      </c>
      <c r="V47" s="52">
        <v>5104</v>
      </c>
      <c r="W47" s="42">
        <f>IFERROR(V47/S40,"-")</f>
        <v>4.6936338122170171E-6</v>
      </c>
      <c r="X47" s="52">
        <v>2</v>
      </c>
      <c r="Y47" s="42">
        <f>IFERROR(X47/T40,"-")</f>
        <v>5.2424639580602882E-4</v>
      </c>
      <c r="Z47" s="96">
        <f t="shared" si="2"/>
        <v>2552</v>
      </c>
      <c r="AA47" s="376"/>
      <c r="AB47" s="376"/>
      <c r="AC47" s="32" t="s">
        <v>116</v>
      </c>
      <c r="AD47" s="52">
        <v>0</v>
      </c>
      <c r="AE47" s="42">
        <f>IFERROR(AD47/AA40,"-")</f>
        <v>0</v>
      </c>
      <c r="AF47" s="52">
        <v>0</v>
      </c>
      <c r="AG47" s="42">
        <f>IFERROR(AF47/AB40,"-")</f>
        <v>0</v>
      </c>
      <c r="AH47" s="55" t="str">
        <f t="shared" si="3"/>
        <v>-</v>
      </c>
      <c r="AI47" s="376"/>
      <c r="AJ47" s="376"/>
      <c r="AK47" s="32" t="s">
        <v>116</v>
      </c>
      <c r="AL47" s="52">
        <v>790</v>
      </c>
      <c r="AM47" s="42">
        <f>IFERROR(AL47/AI40,"-")</f>
        <v>1.8298589716109193E-6</v>
      </c>
      <c r="AN47" s="52">
        <v>1</v>
      </c>
      <c r="AO47" s="42">
        <f>IFERROR(AN47/AJ40,"-")</f>
        <v>7.6335877862595419E-4</v>
      </c>
      <c r="AP47" s="55">
        <f t="shared" si="4"/>
        <v>790</v>
      </c>
      <c r="AQ47" s="376"/>
      <c r="AR47" s="376"/>
      <c r="AS47" s="32" t="s">
        <v>116</v>
      </c>
      <c r="AT47" s="52">
        <v>1204</v>
      </c>
      <c r="AU47" s="42">
        <f>IFERROR(AT47/AQ40,"-")</f>
        <v>1.3087902549477762E-5</v>
      </c>
      <c r="AV47" s="55">
        <v>1</v>
      </c>
      <c r="AW47" s="42">
        <f>IFERROR(AV47/AR40,"-")</f>
        <v>2.967359050445104E-3</v>
      </c>
      <c r="AX47" s="139">
        <f t="shared" si="5"/>
        <v>1204</v>
      </c>
      <c r="AY47" s="376"/>
      <c r="AZ47" s="376"/>
      <c r="BA47" s="32" t="s">
        <v>116</v>
      </c>
      <c r="BB47" s="52">
        <v>0</v>
      </c>
      <c r="BC47" s="42">
        <f>IFERROR(BB47/AY40,"-")</f>
        <v>0</v>
      </c>
      <c r="BD47" s="52">
        <v>0</v>
      </c>
      <c r="BE47" s="42">
        <f>IFERROR(BD47/AZ40,"-")</f>
        <v>0</v>
      </c>
      <c r="BF47" s="55" t="str">
        <f t="shared" si="6"/>
        <v>-</v>
      </c>
      <c r="BG47" s="376"/>
      <c r="BH47" s="376"/>
      <c r="BI47" s="32" t="s">
        <v>116</v>
      </c>
      <c r="BJ47" s="52">
        <f>地区別_フレイル区分別高齢者の疾病!W149</f>
        <v>7098</v>
      </c>
      <c r="BK47" s="42">
        <f>地区別_フレイル区分別高齢者の疾病!X149</f>
        <v>2.8790592042506692E-6</v>
      </c>
      <c r="BL47" s="52">
        <f>地区別_フレイル区分別高齢者の疾病!Y149</f>
        <v>4</v>
      </c>
      <c r="BM47" s="42">
        <f>地区別_フレイル区分別高齢者の疾病!Z149</f>
        <v>4.8697345994643291E-4</v>
      </c>
      <c r="BN47" s="96">
        <f>地区別_フレイル区分別高齢者の疾病!AA149</f>
        <v>1774.5</v>
      </c>
      <c r="BO47" s="141"/>
      <c r="BQ47" s="25"/>
      <c r="BR47" s="25"/>
      <c r="BS47" s="25"/>
      <c r="BT47" s="25"/>
      <c r="BU47" s="25"/>
    </row>
    <row r="48" spans="2:73" s="8" customFormat="1" ht="13.15" customHeight="1">
      <c r="B48" s="373"/>
      <c r="C48" s="376"/>
      <c r="D48" s="376"/>
      <c r="E48" s="32" t="s">
        <v>107</v>
      </c>
      <c r="F48" s="52">
        <v>0</v>
      </c>
      <c r="G48" s="42">
        <f>IFERROR(F48/C40,"-")</f>
        <v>0</v>
      </c>
      <c r="H48" s="52">
        <v>0</v>
      </c>
      <c r="I48" s="42">
        <f>IFERROR(H48/D40,"-")</f>
        <v>0</v>
      </c>
      <c r="J48" s="55" t="str">
        <f t="shared" si="0"/>
        <v>-</v>
      </c>
      <c r="K48" s="376"/>
      <c r="L48" s="376"/>
      <c r="M48" s="32" t="s">
        <v>107</v>
      </c>
      <c r="N48" s="52">
        <v>0</v>
      </c>
      <c r="O48" s="42">
        <f>IFERROR(N48/K40,"-")</f>
        <v>0</v>
      </c>
      <c r="P48" s="52">
        <v>0</v>
      </c>
      <c r="Q48" s="42">
        <f>IFERROR(P48/L40,"-")</f>
        <v>0</v>
      </c>
      <c r="R48" s="55" t="str">
        <f t="shared" si="1"/>
        <v>-</v>
      </c>
      <c r="S48" s="376"/>
      <c r="T48" s="376"/>
      <c r="U48" s="32" t="s">
        <v>107</v>
      </c>
      <c r="V48" s="52">
        <v>449505</v>
      </c>
      <c r="W48" s="42">
        <f>IFERROR(V48/S40,"-")</f>
        <v>4.1336439395779986E-4</v>
      </c>
      <c r="X48" s="52">
        <v>23</v>
      </c>
      <c r="Y48" s="42">
        <f>IFERROR(X48/T40,"-")</f>
        <v>6.0288335517693315E-3</v>
      </c>
      <c r="Z48" s="96">
        <f t="shared" si="2"/>
        <v>19543.695652173912</v>
      </c>
      <c r="AA48" s="376"/>
      <c r="AB48" s="376"/>
      <c r="AC48" s="32" t="s">
        <v>107</v>
      </c>
      <c r="AD48" s="52">
        <v>171871</v>
      </c>
      <c r="AE48" s="42">
        <f>IFERROR(AD48/AA40,"-")</f>
        <v>2.1041734759305049E-4</v>
      </c>
      <c r="AF48" s="52">
        <v>11</v>
      </c>
      <c r="AG48" s="42">
        <f>IFERROR(AF48/AB40,"-")</f>
        <v>4.1167664670658686E-3</v>
      </c>
      <c r="AH48" s="55">
        <f t="shared" si="3"/>
        <v>15624.636363636364</v>
      </c>
      <c r="AI48" s="376"/>
      <c r="AJ48" s="376"/>
      <c r="AK48" s="32" t="s">
        <v>107</v>
      </c>
      <c r="AL48" s="52">
        <v>351634</v>
      </c>
      <c r="AM48" s="42">
        <f>IFERROR(AL48/AI40,"-")</f>
        <v>8.1448180964991648E-4</v>
      </c>
      <c r="AN48" s="52">
        <v>14</v>
      </c>
      <c r="AO48" s="42">
        <f>IFERROR(AN48/AJ40,"-")</f>
        <v>1.0687022900763359E-2</v>
      </c>
      <c r="AP48" s="55">
        <f t="shared" si="4"/>
        <v>25116.714285714286</v>
      </c>
      <c r="AQ48" s="376"/>
      <c r="AR48" s="376"/>
      <c r="AS48" s="32" t="s">
        <v>107</v>
      </c>
      <c r="AT48" s="52">
        <v>0</v>
      </c>
      <c r="AU48" s="42">
        <f>IFERROR(AT48/AQ40,"-")</f>
        <v>0</v>
      </c>
      <c r="AV48" s="55">
        <v>0</v>
      </c>
      <c r="AW48" s="42">
        <f>IFERROR(AV48/AR40,"-")</f>
        <v>0</v>
      </c>
      <c r="AX48" s="139" t="str">
        <f t="shared" si="5"/>
        <v>-</v>
      </c>
      <c r="AY48" s="376"/>
      <c r="AZ48" s="376"/>
      <c r="BA48" s="32" t="s">
        <v>107</v>
      </c>
      <c r="BB48" s="52">
        <v>0</v>
      </c>
      <c r="BC48" s="42">
        <f>IFERROR(BB48/AY40,"-")</f>
        <v>0</v>
      </c>
      <c r="BD48" s="52">
        <v>0</v>
      </c>
      <c r="BE48" s="42">
        <f>IFERROR(BD48/AZ40,"-")</f>
        <v>0</v>
      </c>
      <c r="BF48" s="55" t="str">
        <f t="shared" si="6"/>
        <v>-</v>
      </c>
      <c r="BG48" s="376"/>
      <c r="BH48" s="376"/>
      <c r="BI48" s="32" t="s">
        <v>107</v>
      </c>
      <c r="BJ48" s="52">
        <f>地区別_フレイル区分別高齢者の疾病!W150</f>
        <v>973010</v>
      </c>
      <c r="BK48" s="42">
        <f>地区別_フレイル区分別高齢者の疾病!X150</f>
        <v>3.9466799046603885E-4</v>
      </c>
      <c r="BL48" s="52">
        <f>地区別_フレイル区分別高齢者の疾病!Y150</f>
        <v>48</v>
      </c>
      <c r="BM48" s="42">
        <f>地区別_フレイル区分別高齢者の疾病!Z150</f>
        <v>5.8436815193571951E-3</v>
      </c>
      <c r="BN48" s="96">
        <f>地区別_フレイル区分別高齢者の疾病!AA150</f>
        <v>20271.041666666668</v>
      </c>
      <c r="BO48" s="141"/>
      <c r="BQ48" s="25"/>
      <c r="BR48" s="25"/>
      <c r="BS48" s="25"/>
      <c r="BT48" s="25"/>
      <c r="BU48" s="25"/>
    </row>
    <row r="49" spans="2:73" s="8" customFormat="1" ht="13.15" customHeight="1">
      <c r="B49" s="373"/>
      <c r="C49" s="376"/>
      <c r="D49" s="376"/>
      <c r="E49" s="32" t="s">
        <v>108</v>
      </c>
      <c r="F49" s="52">
        <v>0</v>
      </c>
      <c r="G49" s="42">
        <f>IFERROR(F49/C40,"-")</f>
        <v>0</v>
      </c>
      <c r="H49" s="52">
        <v>0</v>
      </c>
      <c r="I49" s="42">
        <f>IFERROR(H49/D40,"-")</f>
        <v>0</v>
      </c>
      <c r="J49" s="55" t="str">
        <f t="shared" si="0"/>
        <v>-</v>
      </c>
      <c r="K49" s="376"/>
      <c r="L49" s="376"/>
      <c r="M49" s="32" t="s">
        <v>108</v>
      </c>
      <c r="N49" s="52">
        <v>0</v>
      </c>
      <c r="O49" s="42">
        <f>IFERROR(N49/K40,"-")</f>
        <v>0</v>
      </c>
      <c r="P49" s="52">
        <v>0</v>
      </c>
      <c r="Q49" s="42">
        <f>IFERROR(P49/L40,"-")</f>
        <v>0</v>
      </c>
      <c r="R49" s="55" t="str">
        <f t="shared" si="1"/>
        <v>-</v>
      </c>
      <c r="S49" s="376"/>
      <c r="T49" s="376"/>
      <c r="U49" s="32" t="s">
        <v>108</v>
      </c>
      <c r="V49" s="52">
        <v>682952</v>
      </c>
      <c r="W49" s="42">
        <f>IFERROR(V49/S40,"-")</f>
        <v>6.2804204532155889E-4</v>
      </c>
      <c r="X49" s="52">
        <v>58</v>
      </c>
      <c r="Y49" s="42">
        <f>IFERROR(X49/T40,"-")</f>
        <v>1.5203145478374836E-2</v>
      </c>
      <c r="Z49" s="96">
        <f t="shared" si="2"/>
        <v>11775.034482758621</v>
      </c>
      <c r="AA49" s="376"/>
      <c r="AB49" s="376"/>
      <c r="AC49" s="32" t="s">
        <v>108</v>
      </c>
      <c r="AD49" s="52">
        <v>574112</v>
      </c>
      <c r="AE49" s="42">
        <f>IFERROR(AD49/AA40,"-")</f>
        <v>7.0287089887963302E-4</v>
      </c>
      <c r="AF49" s="52">
        <v>42</v>
      </c>
      <c r="AG49" s="42">
        <f>IFERROR(AF49/AB40,"-")</f>
        <v>1.5718562874251496E-2</v>
      </c>
      <c r="AH49" s="55">
        <f t="shared" si="3"/>
        <v>13669.333333333334</v>
      </c>
      <c r="AI49" s="376"/>
      <c r="AJ49" s="376"/>
      <c r="AK49" s="32" t="s">
        <v>108</v>
      </c>
      <c r="AL49" s="52">
        <v>419718</v>
      </c>
      <c r="AM49" s="42">
        <f>IFERROR(AL49/AI40,"-")</f>
        <v>9.7218322512226821E-4</v>
      </c>
      <c r="AN49" s="52">
        <v>27</v>
      </c>
      <c r="AO49" s="42">
        <f>IFERROR(AN49/AJ40,"-")</f>
        <v>2.0610687022900764E-2</v>
      </c>
      <c r="AP49" s="55">
        <f t="shared" si="4"/>
        <v>15545.111111111111</v>
      </c>
      <c r="AQ49" s="376"/>
      <c r="AR49" s="376"/>
      <c r="AS49" s="32" t="s">
        <v>108</v>
      </c>
      <c r="AT49" s="52">
        <v>39344</v>
      </c>
      <c r="AU49" s="42">
        <f>IFERROR(AT49/AQ40,"-")</f>
        <v>4.2768308796233641E-4</v>
      </c>
      <c r="AV49" s="55">
        <v>7</v>
      </c>
      <c r="AW49" s="42">
        <f>IFERROR(AV49/AR40,"-")</f>
        <v>2.0771513353115726E-2</v>
      </c>
      <c r="AX49" s="139">
        <f t="shared" si="5"/>
        <v>5620.5714285714284</v>
      </c>
      <c r="AY49" s="376"/>
      <c r="AZ49" s="376"/>
      <c r="BA49" s="32" t="s">
        <v>108</v>
      </c>
      <c r="BB49" s="52">
        <v>0</v>
      </c>
      <c r="BC49" s="42">
        <f>IFERROR(BB49/AY40,"-")</f>
        <v>0</v>
      </c>
      <c r="BD49" s="52">
        <v>0</v>
      </c>
      <c r="BE49" s="42">
        <f>IFERROR(BD49/AZ40,"-")</f>
        <v>0</v>
      </c>
      <c r="BF49" s="55" t="str">
        <f t="shared" si="6"/>
        <v>-</v>
      </c>
      <c r="BG49" s="376"/>
      <c r="BH49" s="376"/>
      <c r="BI49" s="32" t="s">
        <v>108</v>
      </c>
      <c r="BJ49" s="52">
        <f>地区別_フレイル区分別高齢者の疾病!W151</f>
        <v>1716126</v>
      </c>
      <c r="BK49" s="42">
        <f>地区別_フレイル区分別高齢者の疾病!X151</f>
        <v>6.9608739869736317E-4</v>
      </c>
      <c r="BL49" s="52">
        <f>地区別_フレイル区分別高齢者の疾病!Y151</f>
        <v>134</v>
      </c>
      <c r="BM49" s="42">
        <f>地区別_フレイル区分別高齢者の疾病!Z151</f>
        <v>1.6313610908205503E-2</v>
      </c>
      <c r="BN49" s="96">
        <f>地区別_フレイル区分別高齢者の疾病!AA151</f>
        <v>12806.910447761195</v>
      </c>
      <c r="BO49" s="141"/>
      <c r="BQ49" s="25"/>
      <c r="BR49" s="25"/>
      <c r="BS49" s="25"/>
      <c r="BT49" s="25"/>
      <c r="BU49" s="25"/>
    </row>
    <row r="50" spans="2:73" s="8" customFormat="1" ht="13.15" customHeight="1">
      <c r="B50" s="373"/>
      <c r="C50" s="376"/>
      <c r="D50" s="376"/>
      <c r="E50" s="32" t="s">
        <v>109</v>
      </c>
      <c r="F50" s="52">
        <v>0</v>
      </c>
      <c r="G50" s="42">
        <f>IFERROR(F50/C40,"-")</f>
        <v>0</v>
      </c>
      <c r="H50" s="52">
        <v>0</v>
      </c>
      <c r="I50" s="42">
        <f>IFERROR(H50/D40,"-")</f>
        <v>0</v>
      </c>
      <c r="J50" s="55" t="str">
        <f t="shared" si="0"/>
        <v>-</v>
      </c>
      <c r="K50" s="376"/>
      <c r="L50" s="376"/>
      <c r="M50" s="32" t="s">
        <v>109</v>
      </c>
      <c r="N50" s="52">
        <v>0</v>
      </c>
      <c r="O50" s="42">
        <f>IFERROR(N50/K40,"-")</f>
        <v>0</v>
      </c>
      <c r="P50" s="52">
        <v>0</v>
      </c>
      <c r="Q50" s="42">
        <f>IFERROR(P50/L40,"-")</f>
        <v>0</v>
      </c>
      <c r="R50" s="55" t="str">
        <f t="shared" si="1"/>
        <v>-</v>
      </c>
      <c r="S50" s="376"/>
      <c r="T50" s="376"/>
      <c r="U50" s="32" t="s">
        <v>109</v>
      </c>
      <c r="V50" s="52">
        <v>125212</v>
      </c>
      <c r="W50" s="42">
        <f>IFERROR(V50/S40,"-")</f>
        <v>1.1514484265190384E-4</v>
      </c>
      <c r="X50" s="52">
        <v>10</v>
      </c>
      <c r="Y50" s="42">
        <f>IFERROR(X50/T40,"-")</f>
        <v>2.6212319790301442E-3</v>
      </c>
      <c r="Z50" s="96">
        <f t="shared" si="2"/>
        <v>12521.2</v>
      </c>
      <c r="AA50" s="376"/>
      <c r="AB50" s="376"/>
      <c r="AC50" s="32" t="s">
        <v>109</v>
      </c>
      <c r="AD50" s="52">
        <v>48668</v>
      </c>
      <c r="AE50" s="42">
        <f>IFERROR(AD50/AA40,"-")</f>
        <v>5.9583009772786457E-5</v>
      </c>
      <c r="AF50" s="52">
        <v>9</v>
      </c>
      <c r="AG50" s="42">
        <f>IFERROR(AF50/AB40,"-")</f>
        <v>3.3682634730538923E-3</v>
      </c>
      <c r="AH50" s="55">
        <f t="shared" si="3"/>
        <v>5407.5555555555557</v>
      </c>
      <c r="AI50" s="376"/>
      <c r="AJ50" s="376"/>
      <c r="AK50" s="32" t="s">
        <v>109</v>
      </c>
      <c r="AL50" s="52">
        <v>68139</v>
      </c>
      <c r="AM50" s="42">
        <f>IFERROR(AL50/AI40,"-")</f>
        <v>1.5782881071721067E-4</v>
      </c>
      <c r="AN50" s="52">
        <v>6</v>
      </c>
      <c r="AO50" s="42">
        <f>IFERROR(AN50/AJ40,"-")</f>
        <v>4.5801526717557254E-3</v>
      </c>
      <c r="AP50" s="55">
        <f t="shared" si="4"/>
        <v>11356.5</v>
      </c>
      <c r="AQ50" s="376"/>
      <c r="AR50" s="376"/>
      <c r="AS50" s="32" t="s">
        <v>109</v>
      </c>
      <c r="AT50" s="52">
        <v>0</v>
      </c>
      <c r="AU50" s="42">
        <f>IFERROR(AT50/AQ40,"-")</f>
        <v>0</v>
      </c>
      <c r="AV50" s="55">
        <v>0</v>
      </c>
      <c r="AW50" s="42">
        <f>IFERROR(AV50/AR40,"-")</f>
        <v>0</v>
      </c>
      <c r="AX50" s="139" t="str">
        <f t="shared" si="5"/>
        <v>-</v>
      </c>
      <c r="AY50" s="376"/>
      <c r="AZ50" s="376"/>
      <c r="BA50" s="32" t="s">
        <v>109</v>
      </c>
      <c r="BB50" s="52">
        <v>0</v>
      </c>
      <c r="BC50" s="42">
        <f>IFERROR(BB50/AY40,"-")</f>
        <v>0</v>
      </c>
      <c r="BD50" s="52">
        <v>0</v>
      </c>
      <c r="BE50" s="42">
        <f>IFERROR(BD50/AZ40,"-")</f>
        <v>0</v>
      </c>
      <c r="BF50" s="55" t="str">
        <f t="shared" si="6"/>
        <v>-</v>
      </c>
      <c r="BG50" s="376"/>
      <c r="BH50" s="376"/>
      <c r="BI50" s="32" t="s">
        <v>109</v>
      </c>
      <c r="BJ50" s="52">
        <f>地区別_フレイル区分別高齢者の疾病!W152</f>
        <v>242019</v>
      </c>
      <c r="BK50" s="42">
        <f>地区別_フレイル区分別高齢者の疾病!X152</f>
        <v>9.8166670830310336E-5</v>
      </c>
      <c r="BL50" s="52">
        <f>地区別_フレイル区分別高齢者の疾病!Y152</f>
        <v>25</v>
      </c>
      <c r="BM50" s="42">
        <f>地区別_フレイル区分別高齢者の疾病!Z152</f>
        <v>3.0435841246652059E-3</v>
      </c>
      <c r="BN50" s="96">
        <f>地区別_フレイル区分別高齢者の疾病!AA152</f>
        <v>9680.76</v>
      </c>
      <c r="BO50" s="141"/>
      <c r="BQ50" s="25"/>
      <c r="BR50" s="25"/>
      <c r="BS50" s="25"/>
      <c r="BT50" s="25"/>
      <c r="BU50" s="25"/>
    </row>
    <row r="51" spans="2:73" s="8" customFormat="1" ht="13.15" customHeight="1">
      <c r="B51" s="373"/>
      <c r="C51" s="376"/>
      <c r="D51" s="376"/>
      <c r="E51" s="32" t="s">
        <v>110</v>
      </c>
      <c r="F51" s="52">
        <v>0</v>
      </c>
      <c r="G51" s="42">
        <f>IFERROR(F51/C40,"-")</f>
        <v>0</v>
      </c>
      <c r="H51" s="52">
        <v>0</v>
      </c>
      <c r="I51" s="42">
        <f>IFERROR(H51/D40,"-")</f>
        <v>0</v>
      </c>
      <c r="J51" s="55" t="str">
        <f t="shared" si="0"/>
        <v>-</v>
      </c>
      <c r="K51" s="376"/>
      <c r="L51" s="376"/>
      <c r="M51" s="32" t="s">
        <v>110</v>
      </c>
      <c r="N51" s="52">
        <v>0</v>
      </c>
      <c r="O51" s="42">
        <f>IFERROR(N51/K40,"-")</f>
        <v>0</v>
      </c>
      <c r="P51" s="52">
        <v>0</v>
      </c>
      <c r="Q51" s="42">
        <f>IFERROR(P51/L40,"-")</f>
        <v>0</v>
      </c>
      <c r="R51" s="55" t="str">
        <f t="shared" si="1"/>
        <v>-</v>
      </c>
      <c r="S51" s="376"/>
      <c r="T51" s="376"/>
      <c r="U51" s="32" t="s">
        <v>110</v>
      </c>
      <c r="V51" s="52">
        <v>16759</v>
      </c>
      <c r="W51" s="42">
        <f>IFERROR(V51/S40,"-")</f>
        <v>1.5411561336000196E-5</v>
      </c>
      <c r="X51" s="52">
        <v>6</v>
      </c>
      <c r="Y51" s="42">
        <f>IFERROR(X51/T40,"-")</f>
        <v>1.5727391874180866E-3</v>
      </c>
      <c r="Z51" s="96">
        <f t="shared" si="2"/>
        <v>2793.1666666666665</v>
      </c>
      <c r="AA51" s="376"/>
      <c r="AB51" s="376"/>
      <c r="AC51" s="32" t="s">
        <v>110</v>
      </c>
      <c r="AD51" s="52">
        <v>381439</v>
      </c>
      <c r="AE51" s="42">
        <f>IFERROR(AD51/AA40,"-")</f>
        <v>4.6698618527003154E-4</v>
      </c>
      <c r="AF51" s="52">
        <v>3</v>
      </c>
      <c r="AG51" s="42">
        <f>IFERROR(AF51/AB40,"-")</f>
        <v>1.122754491017964E-3</v>
      </c>
      <c r="AH51" s="55">
        <f t="shared" si="3"/>
        <v>127146.33333333333</v>
      </c>
      <c r="AI51" s="376"/>
      <c r="AJ51" s="376"/>
      <c r="AK51" s="32" t="s">
        <v>110</v>
      </c>
      <c r="AL51" s="52">
        <v>882729</v>
      </c>
      <c r="AM51" s="42">
        <f>IFERROR(AL51/AI40,"-")</f>
        <v>2.0446450381659941E-3</v>
      </c>
      <c r="AN51" s="52">
        <v>7</v>
      </c>
      <c r="AO51" s="42">
        <f>IFERROR(AN51/AJ40,"-")</f>
        <v>5.3435114503816794E-3</v>
      </c>
      <c r="AP51" s="55">
        <f t="shared" si="4"/>
        <v>126104.14285714286</v>
      </c>
      <c r="AQ51" s="376"/>
      <c r="AR51" s="376"/>
      <c r="AS51" s="32" t="s">
        <v>110</v>
      </c>
      <c r="AT51" s="52">
        <v>0</v>
      </c>
      <c r="AU51" s="42">
        <f>IFERROR(AT51/AQ40,"-")</f>
        <v>0</v>
      </c>
      <c r="AV51" s="55">
        <v>0</v>
      </c>
      <c r="AW51" s="42">
        <f>IFERROR(AV51/AR40,"-")</f>
        <v>0</v>
      </c>
      <c r="AX51" s="139" t="str">
        <f t="shared" si="5"/>
        <v>-</v>
      </c>
      <c r="AY51" s="376"/>
      <c r="AZ51" s="376"/>
      <c r="BA51" s="32" t="s">
        <v>110</v>
      </c>
      <c r="BB51" s="52">
        <v>5510</v>
      </c>
      <c r="BC51" s="42">
        <f>IFERROR(BB51/AY40,"-")</f>
        <v>2.5589213705229906E-4</v>
      </c>
      <c r="BD51" s="52">
        <v>1</v>
      </c>
      <c r="BE51" s="42">
        <f>IFERROR(BD51/AZ40,"-")</f>
        <v>1.8518518518518517E-2</v>
      </c>
      <c r="BF51" s="55">
        <f t="shared" si="6"/>
        <v>5510</v>
      </c>
      <c r="BG51" s="376"/>
      <c r="BH51" s="376"/>
      <c r="BI51" s="32" t="s">
        <v>110</v>
      </c>
      <c r="BJ51" s="52">
        <f>地区別_フレイル区分別高齢者の疾病!W153</f>
        <v>1286437</v>
      </c>
      <c r="BK51" s="42">
        <f>地区別_フレイル区分別高齢者の疾病!X153</f>
        <v>5.2179885679608598E-4</v>
      </c>
      <c r="BL51" s="52">
        <f>地区別_フレイル区分別高齢者の疾病!Y153</f>
        <v>17</v>
      </c>
      <c r="BM51" s="42">
        <f>地区別_フレイル区分別高齢者の疾病!Z153</f>
        <v>2.0696372047723397E-3</v>
      </c>
      <c r="BN51" s="96">
        <f>地区別_フレイル区分別高齢者の疾病!AA153</f>
        <v>75672.76470588235</v>
      </c>
      <c r="BO51" s="141"/>
      <c r="BQ51" s="25"/>
      <c r="BR51" s="25"/>
      <c r="BS51" s="25"/>
      <c r="BT51" s="25"/>
      <c r="BU51" s="25"/>
    </row>
    <row r="52" spans="2:73" s="8" customFormat="1" ht="13.15" customHeight="1">
      <c r="B52" s="373"/>
      <c r="C52" s="376"/>
      <c r="D52" s="376"/>
      <c r="E52" s="32" t="s">
        <v>111</v>
      </c>
      <c r="F52" s="52">
        <v>0</v>
      </c>
      <c r="G52" s="42">
        <f>IFERROR(F52/C40,"-")</f>
        <v>0</v>
      </c>
      <c r="H52" s="52">
        <v>0</v>
      </c>
      <c r="I52" s="42">
        <f>IFERROR(H52/D40,"-")</f>
        <v>0</v>
      </c>
      <c r="J52" s="55" t="str">
        <f t="shared" si="0"/>
        <v>-</v>
      </c>
      <c r="K52" s="376"/>
      <c r="L52" s="376"/>
      <c r="M52" s="32" t="s">
        <v>111</v>
      </c>
      <c r="N52" s="52">
        <v>646594</v>
      </c>
      <c r="O52" s="42">
        <f>IFERROR(N52/K40,"-")</f>
        <v>4.8635910273209085E-2</v>
      </c>
      <c r="P52" s="52">
        <v>2</v>
      </c>
      <c r="Q52" s="42">
        <f>IFERROR(P52/L40,"-")</f>
        <v>9.5238095238095233E-2</v>
      </c>
      <c r="R52" s="55">
        <f t="shared" si="1"/>
        <v>323297</v>
      </c>
      <c r="S52" s="376"/>
      <c r="T52" s="376"/>
      <c r="U52" s="32" t="s">
        <v>111</v>
      </c>
      <c r="V52" s="52">
        <v>12436780</v>
      </c>
      <c r="W52" s="42">
        <f>IFERROR(V52/S40,"-")</f>
        <v>1.143685170907217E-2</v>
      </c>
      <c r="X52" s="52">
        <v>276</v>
      </c>
      <c r="Y52" s="42">
        <f>IFERROR(X52/T40,"-")</f>
        <v>7.2346002621231975E-2</v>
      </c>
      <c r="Z52" s="96">
        <f t="shared" si="2"/>
        <v>45060.797101449272</v>
      </c>
      <c r="AA52" s="376"/>
      <c r="AB52" s="376"/>
      <c r="AC52" s="32" t="s">
        <v>111</v>
      </c>
      <c r="AD52" s="52">
        <v>11885748</v>
      </c>
      <c r="AE52" s="42">
        <f>IFERROR(AD52/AA40,"-")</f>
        <v>1.4551422685149936E-2</v>
      </c>
      <c r="AF52" s="52">
        <v>208</v>
      </c>
      <c r="AG52" s="42">
        <f>IFERROR(AF52/AB40,"-")</f>
        <v>7.7844311377245512E-2</v>
      </c>
      <c r="AH52" s="55">
        <f t="shared" si="3"/>
        <v>57143.019230769234</v>
      </c>
      <c r="AI52" s="376"/>
      <c r="AJ52" s="376"/>
      <c r="AK52" s="32" t="s">
        <v>111</v>
      </c>
      <c r="AL52" s="52">
        <v>7104677</v>
      </c>
      <c r="AM52" s="42">
        <f>IFERROR(AL52/AI40,"-")</f>
        <v>1.6456401201073105E-2</v>
      </c>
      <c r="AN52" s="52">
        <v>98</v>
      </c>
      <c r="AO52" s="42">
        <f>IFERROR(AN52/AJ40,"-")</f>
        <v>7.4809160305343514E-2</v>
      </c>
      <c r="AP52" s="55">
        <f t="shared" si="4"/>
        <v>72496.704081632648</v>
      </c>
      <c r="AQ52" s="376"/>
      <c r="AR52" s="376"/>
      <c r="AS52" s="32" t="s">
        <v>111</v>
      </c>
      <c r="AT52" s="52">
        <v>1466147</v>
      </c>
      <c r="AU52" s="42">
        <f>IFERROR(AT52/AQ40,"-")</f>
        <v>1.593753244120363E-2</v>
      </c>
      <c r="AV52" s="55">
        <v>32</v>
      </c>
      <c r="AW52" s="42">
        <f>IFERROR(AV52/AR40,"-")</f>
        <v>9.4955489614243327E-2</v>
      </c>
      <c r="AX52" s="139">
        <f t="shared" si="5"/>
        <v>45817.09375</v>
      </c>
      <c r="AY52" s="376"/>
      <c r="AZ52" s="376"/>
      <c r="BA52" s="32" t="s">
        <v>111</v>
      </c>
      <c r="BB52" s="52">
        <v>2630362</v>
      </c>
      <c r="BC52" s="42">
        <f>IFERROR(BB52/AY40,"-")</f>
        <v>0.122157704791499</v>
      </c>
      <c r="BD52" s="52">
        <v>7</v>
      </c>
      <c r="BE52" s="42">
        <f>IFERROR(BD52/AZ40,"-")</f>
        <v>0.12962962962962962</v>
      </c>
      <c r="BF52" s="55">
        <f t="shared" si="6"/>
        <v>375766</v>
      </c>
      <c r="BG52" s="376"/>
      <c r="BH52" s="376"/>
      <c r="BI52" s="32" t="s">
        <v>111</v>
      </c>
      <c r="BJ52" s="52">
        <f>地区別_フレイル区分別高齢者の疾病!W154</f>
        <v>36170308</v>
      </c>
      <c r="BK52" s="42">
        <f>地区別_フレイル区分別高齢者の疾病!X154</f>
        <v>1.4671239527751708E-2</v>
      </c>
      <c r="BL52" s="52">
        <f>地区別_フレイル区分別高齢者の疾病!Y154</f>
        <v>623</v>
      </c>
      <c r="BM52" s="42">
        <f>地区別_フレイル区分別高齢者の疾病!Z154</f>
        <v>7.5846116386656934E-2</v>
      </c>
      <c r="BN52" s="96">
        <f>地区別_フレイル区分別高齢者の疾病!AA154</f>
        <v>58058.279293739964</v>
      </c>
      <c r="BO52" s="141"/>
      <c r="BQ52" s="25"/>
      <c r="BR52" s="25"/>
      <c r="BS52" s="25"/>
      <c r="BT52" s="25"/>
      <c r="BU52" s="25"/>
    </row>
    <row r="53" spans="2:73" s="8" customFormat="1" ht="13.15" customHeight="1">
      <c r="B53" s="373"/>
      <c r="C53" s="376"/>
      <c r="D53" s="376"/>
      <c r="E53" s="32" t="s">
        <v>112</v>
      </c>
      <c r="F53" s="52">
        <v>0</v>
      </c>
      <c r="G53" s="42">
        <f>IFERROR(F53/C40,"-")</f>
        <v>0</v>
      </c>
      <c r="H53" s="52">
        <v>0</v>
      </c>
      <c r="I53" s="42">
        <f>IFERROR(H53/D40,"-")</f>
        <v>0</v>
      </c>
      <c r="J53" s="55" t="str">
        <f t="shared" si="0"/>
        <v>-</v>
      </c>
      <c r="K53" s="376"/>
      <c r="L53" s="376"/>
      <c r="M53" s="32" t="s">
        <v>112</v>
      </c>
      <c r="N53" s="52">
        <v>90858</v>
      </c>
      <c r="O53" s="42">
        <f>IFERROR(N53/K40,"-")</f>
        <v>6.8342136419503284E-3</v>
      </c>
      <c r="P53" s="52">
        <v>2</v>
      </c>
      <c r="Q53" s="42">
        <f>IFERROR(P53/L40,"-")</f>
        <v>9.5238095238095233E-2</v>
      </c>
      <c r="R53" s="55">
        <f t="shared" si="1"/>
        <v>45429</v>
      </c>
      <c r="S53" s="376"/>
      <c r="T53" s="376"/>
      <c r="U53" s="32" t="s">
        <v>112</v>
      </c>
      <c r="V53" s="52">
        <v>8444990</v>
      </c>
      <c r="W53" s="42">
        <f>IFERROR(V53/S40,"-")</f>
        <v>7.7660052131337367E-3</v>
      </c>
      <c r="X53" s="52">
        <v>169</v>
      </c>
      <c r="Y53" s="42">
        <f>IFERROR(X53/T40,"-")</f>
        <v>4.4298820445609434E-2</v>
      </c>
      <c r="Z53" s="96">
        <f t="shared" si="2"/>
        <v>49970.3550295858</v>
      </c>
      <c r="AA53" s="376"/>
      <c r="AB53" s="376"/>
      <c r="AC53" s="32" t="s">
        <v>112</v>
      </c>
      <c r="AD53" s="52">
        <v>11945988</v>
      </c>
      <c r="AE53" s="42">
        <f>IFERROR(AD53/AA40,"-")</f>
        <v>1.4625173003813384E-2</v>
      </c>
      <c r="AF53" s="52">
        <v>218</v>
      </c>
      <c r="AG53" s="42">
        <f>IFERROR(AF53/AB40,"-")</f>
        <v>8.1586826347305394E-2</v>
      </c>
      <c r="AH53" s="55">
        <f t="shared" si="3"/>
        <v>54798.110091743118</v>
      </c>
      <c r="AI53" s="376"/>
      <c r="AJ53" s="376"/>
      <c r="AK53" s="32" t="s">
        <v>112</v>
      </c>
      <c r="AL53" s="52">
        <v>10370396</v>
      </c>
      <c r="AM53" s="42">
        <f>IFERROR(AL53/AI40,"-")</f>
        <v>2.4020711594630369E-2</v>
      </c>
      <c r="AN53" s="52">
        <v>192</v>
      </c>
      <c r="AO53" s="42">
        <f>IFERROR(AN53/AJ40,"-")</f>
        <v>0.14656488549618321</v>
      </c>
      <c r="AP53" s="55">
        <f t="shared" si="4"/>
        <v>54012.479166666664</v>
      </c>
      <c r="AQ53" s="376"/>
      <c r="AR53" s="376"/>
      <c r="AS53" s="32" t="s">
        <v>112</v>
      </c>
      <c r="AT53" s="52">
        <v>4201833</v>
      </c>
      <c r="AU53" s="42">
        <f>IFERROR(AT53/AQ40,"-")</f>
        <v>4.5675399363106141E-2</v>
      </c>
      <c r="AV53" s="55">
        <v>69</v>
      </c>
      <c r="AW53" s="42">
        <f>IFERROR(AV53/AR40,"-")</f>
        <v>0.20474777448071216</v>
      </c>
      <c r="AX53" s="139">
        <f t="shared" si="5"/>
        <v>60896.130434782608</v>
      </c>
      <c r="AY53" s="376"/>
      <c r="AZ53" s="376"/>
      <c r="BA53" s="32" t="s">
        <v>112</v>
      </c>
      <c r="BB53" s="52">
        <v>258193</v>
      </c>
      <c r="BC53" s="42">
        <f>IFERROR(BB53/AY40,"-")</f>
        <v>1.1990845470407305E-2</v>
      </c>
      <c r="BD53" s="52">
        <v>6</v>
      </c>
      <c r="BE53" s="42">
        <f>IFERROR(BD53/AZ40,"-")</f>
        <v>0.1111111111111111</v>
      </c>
      <c r="BF53" s="55">
        <f t="shared" si="6"/>
        <v>43032.166666666664</v>
      </c>
      <c r="BG53" s="376"/>
      <c r="BH53" s="376"/>
      <c r="BI53" s="32" t="s">
        <v>112</v>
      </c>
      <c r="BJ53" s="52">
        <f>地区別_フレイル区分別高齢者の疾病!W155</f>
        <v>35312258</v>
      </c>
      <c r="BK53" s="42">
        <f>地区別_フレイル区分別高齢者の疾病!X155</f>
        <v>1.432320110140523E-2</v>
      </c>
      <c r="BL53" s="52">
        <f>地区別_フレイル区分別高齢者の疾病!Y155</f>
        <v>656</v>
      </c>
      <c r="BM53" s="42">
        <f>地区別_フレイル区分別高齢者の疾病!Z155</f>
        <v>7.9863647431215004E-2</v>
      </c>
      <c r="BN53" s="96">
        <f>地区別_フレイル区分別高齢者の疾病!AA155</f>
        <v>53829.661585365851</v>
      </c>
      <c r="BO53" s="141"/>
      <c r="BQ53" s="25"/>
      <c r="BR53" s="25"/>
      <c r="BS53" s="25"/>
      <c r="BT53" s="25"/>
      <c r="BU53" s="25"/>
    </row>
    <row r="54" spans="2:73" s="8" customFormat="1" ht="13.15" customHeight="1">
      <c r="B54" s="373"/>
      <c r="C54" s="376"/>
      <c r="D54" s="376"/>
      <c r="E54" s="32" t="s">
        <v>113</v>
      </c>
      <c r="F54" s="52">
        <v>49763</v>
      </c>
      <c r="G54" s="42">
        <f>IFERROR(F54/C40,"-")</f>
        <v>1.9135346730344768E-2</v>
      </c>
      <c r="H54" s="52">
        <v>1</v>
      </c>
      <c r="I54" s="42">
        <f>IFERROR(H54/D40,"-")</f>
        <v>0.2</v>
      </c>
      <c r="J54" s="55">
        <f t="shared" si="0"/>
        <v>49763</v>
      </c>
      <c r="K54" s="376"/>
      <c r="L54" s="376"/>
      <c r="M54" s="32" t="s">
        <v>113</v>
      </c>
      <c r="N54" s="52">
        <v>94307</v>
      </c>
      <c r="O54" s="42">
        <f>IFERROR(N54/K40,"-")</f>
        <v>7.0936426724274105E-3</v>
      </c>
      <c r="P54" s="52">
        <v>2</v>
      </c>
      <c r="Q54" s="42">
        <f>IFERROR(P54/L40,"-")</f>
        <v>9.5238095238095233E-2</v>
      </c>
      <c r="R54" s="55">
        <f t="shared" si="1"/>
        <v>47153.5</v>
      </c>
      <c r="S54" s="376"/>
      <c r="T54" s="376"/>
      <c r="U54" s="32" t="s">
        <v>113</v>
      </c>
      <c r="V54" s="52">
        <v>6116159</v>
      </c>
      <c r="W54" s="42">
        <f>IFERROR(V54/S40,"-")</f>
        <v>5.6244143188274726E-3</v>
      </c>
      <c r="X54" s="52">
        <v>109</v>
      </c>
      <c r="Y54" s="42">
        <f>IFERROR(X54/T40,"-")</f>
        <v>2.8571428571428571E-2</v>
      </c>
      <c r="Z54" s="96">
        <f t="shared" si="2"/>
        <v>56111.550458715596</v>
      </c>
      <c r="AA54" s="376"/>
      <c r="AB54" s="376"/>
      <c r="AC54" s="32" t="s">
        <v>113</v>
      </c>
      <c r="AD54" s="52">
        <v>3698638</v>
      </c>
      <c r="AE54" s="42">
        <f>IFERROR(AD54/AA40,"-")</f>
        <v>4.5281495869976037E-3</v>
      </c>
      <c r="AF54" s="52">
        <v>99</v>
      </c>
      <c r="AG54" s="42">
        <f>IFERROR(AF54/AB40,"-")</f>
        <v>3.7050898203592815E-2</v>
      </c>
      <c r="AH54" s="55">
        <f t="shared" si="3"/>
        <v>37359.979797979795</v>
      </c>
      <c r="AI54" s="376"/>
      <c r="AJ54" s="376"/>
      <c r="AK54" s="32" t="s">
        <v>113</v>
      </c>
      <c r="AL54" s="52">
        <v>1929163</v>
      </c>
      <c r="AM54" s="42">
        <f>IFERROR(AL54/AI40,"-")</f>
        <v>4.4684762319618177E-3</v>
      </c>
      <c r="AN54" s="52">
        <v>44</v>
      </c>
      <c r="AO54" s="42">
        <f>IFERROR(AN54/AJ40,"-")</f>
        <v>3.3587786259541987E-2</v>
      </c>
      <c r="AP54" s="55">
        <f t="shared" si="4"/>
        <v>43844.61363636364</v>
      </c>
      <c r="AQ54" s="376"/>
      <c r="AR54" s="376"/>
      <c r="AS54" s="32" t="s">
        <v>113</v>
      </c>
      <c r="AT54" s="52">
        <v>345566</v>
      </c>
      <c r="AU54" s="42">
        <f>IFERROR(AT54/AQ40,"-")</f>
        <v>3.7564236980173024E-3</v>
      </c>
      <c r="AV54" s="55">
        <v>13</v>
      </c>
      <c r="AW54" s="42">
        <f>IFERROR(AV54/AR40,"-")</f>
        <v>3.857566765578635E-2</v>
      </c>
      <c r="AX54" s="139">
        <f t="shared" si="5"/>
        <v>26582</v>
      </c>
      <c r="AY54" s="376"/>
      <c r="AZ54" s="376"/>
      <c r="BA54" s="32" t="s">
        <v>113</v>
      </c>
      <c r="BB54" s="52">
        <v>22804</v>
      </c>
      <c r="BC54" s="42">
        <f>IFERROR(BB54/AY40,"-")</f>
        <v>1.0590497810055587E-3</v>
      </c>
      <c r="BD54" s="52">
        <v>2</v>
      </c>
      <c r="BE54" s="42">
        <f>IFERROR(BD54/AZ40,"-")</f>
        <v>3.7037037037037035E-2</v>
      </c>
      <c r="BF54" s="55">
        <f t="shared" si="6"/>
        <v>11402</v>
      </c>
      <c r="BG54" s="376"/>
      <c r="BH54" s="376"/>
      <c r="BI54" s="32" t="s">
        <v>113</v>
      </c>
      <c r="BJ54" s="52">
        <f>地区別_フレイル区分別高齢者の疾病!W156</f>
        <v>12256400</v>
      </c>
      <c r="BK54" s="42">
        <f>地区別_フレイル区分別高齢者の疾病!X156</f>
        <v>4.9713864794277123E-3</v>
      </c>
      <c r="BL54" s="52">
        <f>地区別_フレイル区分別高齢者の疾病!Y156</f>
        <v>270</v>
      </c>
      <c r="BM54" s="42">
        <f>地区別_フレイル区分別高齢者の疾病!Z156</f>
        <v>3.2870708546384221E-2</v>
      </c>
      <c r="BN54" s="96">
        <f>地区別_フレイル区分別高齢者の疾病!AA156</f>
        <v>45394.074074074073</v>
      </c>
      <c r="BO54" s="141"/>
      <c r="BQ54" s="25"/>
      <c r="BR54" s="25"/>
      <c r="BS54" s="25"/>
      <c r="BT54" s="25"/>
      <c r="BU54" s="25"/>
    </row>
    <row r="55" spans="2:73" s="8" customFormat="1" ht="13.15" customHeight="1">
      <c r="B55" s="373"/>
      <c r="C55" s="376"/>
      <c r="D55" s="376"/>
      <c r="E55" s="33" t="s">
        <v>114</v>
      </c>
      <c r="F55" s="53">
        <v>0</v>
      </c>
      <c r="G55" s="43">
        <f>IFERROR(F55/C40,"-")</f>
        <v>0</v>
      </c>
      <c r="H55" s="53">
        <v>0</v>
      </c>
      <c r="I55" s="43">
        <f>IFERROR(H55/D40,"-")</f>
        <v>0</v>
      </c>
      <c r="J55" s="56" t="str">
        <f t="shared" si="0"/>
        <v>-</v>
      </c>
      <c r="K55" s="376"/>
      <c r="L55" s="376"/>
      <c r="M55" s="33" t="s">
        <v>114</v>
      </c>
      <c r="N55" s="53">
        <v>3709</v>
      </c>
      <c r="O55" s="43">
        <f>IFERROR(N55/K40,"-")</f>
        <v>2.7898587243824175E-4</v>
      </c>
      <c r="P55" s="53">
        <v>1</v>
      </c>
      <c r="Q55" s="43">
        <f>IFERROR(P55/L40,"-")</f>
        <v>4.7619047619047616E-2</v>
      </c>
      <c r="R55" s="56">
        <f t="shared" si="1"/>
        <v>3709</v>
      </c>
      <c r="S55" s="376"/>
      <c r="T55" s="376"/>
      <c r="U55" s="33" t="s">
        <v>114</v>
      </c>
      <c r="V55" s="53">
        <v>1380747</v>
      </c>
      <c r="W55" s="43">
        <f>IFERROR(V55/S40,"-")</f>
        <v>1.2697337001013342E-3</v>
      </c>
      <c r="X55" s="53">
        <v>131</v>
      </c>
      <c r="Y55" s="43">
        <f>IFERROR(X55/T40,"-")</f>
        <v>3.4338138925294887E-2</v>
      </c>
      <c r="Z55" s="97">
        <f t="shared" si="2"/>
        <v>10540.053435114503</v>
      </c>
      <c r="AA55" s="376"/>
      <c r="AB55" s="376"/>
      <c r="AC55" s="33" t="s">
        <v>114</v>
      </c>
      <c r="AD55" s="53">
        <v>2883773</v>
      </c>
      <c r="AE55" s="43">
        <f>IFERROR(AD55/AA40,"-")</f>
        <v>3.5305308383639707E-3</v>
      </c>
      <c r="AF55" s="53">
        <v>137</v>
      </c>
      <c r="AG55" s="43">
        <f>IFERROR(AF55/AB40,"-")</f>
        <v>5.1272455089820361E-2</v>
      </c>
      <c r="AH55" s="56">
        <f t="shared" si="3"/>
        <v>21049.43795620438</v>
      </c>
      <c r="AI55" s="376"/>
      <c r="AJ55" s="376"/>
      <c r="AK55" s="33" t="s">
        <v>114</v>
      </c>
      <c r="AL55" s="53">
        <v>1303533</v>
      </c>
      <c r="AM55" s="43">
        <f>IFERROR(AL55/AI40,"-")</f>
        <v>3.0193437403049322E-3</v>
      </c>
      <c r="AN55" s="53">
        <v>77</v>
      </c>
      <c r="AO55" s="43">
        <f>IFERROR(AN55/AJ40,"-")</f>
        <v>5.8778625954198471E-2</v>
      </c>
      <c r="AP55" s="56">
        <f t="shared" si="4"/>
        <v>16929</v>
      </c>
      <c r="AQ55" s="376"/>
      <c r="AR55" s="376"/>
      <c r="AS55" s="33" t="s">
        <v>114</v>
      </c>
      <c r="AT55" s="53">
        <v>372972</v>
      </c>
      <c r="AU55" s="43">
        <f>IFERROR(AT55/AQ40,"-")</f>
        <v>4.0543365362822421E-3</v>
      </c>
      <c r="AV55" s="56">
        <v>20</v>
      </c>
      <c r="AW55" s="45">
        <f>IFERROR(AV55/AR40,"-")</f>
        <v>5.9347181008902079E-2</v>
      </c>
      <c r="AX55" s="140">
        <f t="shared" si="5"/>
        <v>18648.599999999999</v>
      </c>
      <c r="AY55" s="376"/>
      <c r="AZ55" s="376"/>
      <c r="BA55" s="33" t="s">
        <v>114</v>
      </c>
      <c r="BB55" s="53">
        <v>121357</v>
      </c>
      <c r="BC55" s="43">
        <f>IFERROR(BB55/AY40,"-")</f>
        <v>5.6359894875237489E-3</v>
      </c>
      <c r="BD55" s="53">
        <v>7</v>
      </c>
      <c r="BE55" s="43">
        <f>IFERROR(BD55/AZ40,"-")</f>
        <v>0.12962962962962962</v>
      </c>
      <c r="BF55" s="56">
        <f t="shared" si="6"/>
        <v>17336.714285714286</v>
      </c>
      <c r="BG55" s="376"/>
      <c r="BH55" s="376"/>
      <c r="BI55" s="33" t="s">
        <v>114</v>
      </c>
      <c r="BJ55" s="53">
        <f>地区別_フレイル区分別高齢者の疾病!W157</f>
        <v>6066091</v>
      </c>
      <c r="BK55" s="43">
        <f>地区別_フレイル区分別高齢者の疾病!X157</f>
        <v>2.4605008632533317E-3</v>
      </c>
      <c r="BL55" s="53">
        <f>地区別_フレイル区分別高齢者の疾病!Y157</f>
        <v>373</v>
      </c>
      <c r="BM55" s="43">
        <f>地区別_フレイル区分別高齢者の疾病!Z157</f>
        <v>4.5410275140004869E-2</v>
      </c>
      <c r="BN55" s="97">
        <f>地区別_フレイル区分別高齢者の疾病!AA157</f>
        <v>16262.978552278821</v>
      </c>
      <c r="BO55" s="141"/>
      <c r="BQ55" s="25"/>
      <c r="BR55" s="25"/>
      <c r="BS55" s="25"/>
      <c r="BT55" s="25"/>
      <c r="BU55" s="25"/>
    </row>
    <row r="56" spans="2:73" s="8" customFormat="1" ht="13.15" customHeight="1">
      <c r="B56" s="374"/>
      <c r="C56" s="377"/>
      <c r="D56" s="377"/>
      <c r="E56" s="34" t="s">
        <v>64</v>
      </c>
      <c r="F56" s="49">
        <f>SUM(F40:F55)</f>
        <v>64382</v>
      </c>
      <c r="G56" s="43">
        <f>IFERROR(F56/C40,"-")</f>
        <v>2.4756785024879064E-2</v>
      </c>
      <c r="H56" s="53">
        <v>3</v>
      </c>
      <c r="I56" s="43">
        <f>IFERROR(H56/D40,"-")</f>
        <v>0.6</v>
      </c>
      <c r="J56" s="56">
        <f t="shared" si="0"/>
        <v>21460.666666666668</v>
      </c>
      <c r="K56" s="377"/>
      <c r="L56" s="377"/>
      <c r="M56" s="34" t="s">
        <v>64</v>
      </c>
      <c r="N56" s="49">
        <f>SUM(N40:N55)</f>
        <v>1105931</v>
      </c>
      <c r="O56" s="43">
        <f>IFERROR(N56/K40,"-")</f>
        <v>8.3186606872876018E-2</v>
      </c>
      <c r="P56" s="53">
        <v>11</v>
      </c>
      <c r="Q56" s="43">
        <f>IFERROR(P56/L40,"-")</f>
        <v>0.52380952380952384</v>
      </c>
      <c r="R56" s="56">
        <f t="shared" si="1"/>
        <v>100539.18181818182</v>
      </c>
      <c r="S56" s="377"/>
      <c r="T56" s="377"/>
      <c r="U56" s="34" t="s">
        <v>64</v>
      </c>
      <c r="V56" s="49">
        <f>SUM(V40:V55)</f>
        <v>121411021</v>
      </c>
      <c r="W56" s="43">
        <f>IFERROR(V56/S40,"-")</f>
        <v>0.11164946578005297</v>
      </c>
      <c r="X56" s="53">
        <v>1312</v>
      </c>
      <c r="Y56" s="43">
        <f>IFERROR(X56/T40,"-")</f>
        <v>0.34390563564875493</v>
      </c>
      <c r="Z56" s="97">
        <f t="shared" si="2"/>
        <v>92538.887957317071</v>
      </c>
      <c r="AA56" s="377"/>
      <c r="AB56" s="377"/>
      <c r="AC56" s="34" t="s">
        <v>64</v>
      </c>
      <c r="AD56" s="49">
        <f>SUM(AD40:AD55)</f>
        <v>95658073</v>
      </c>
      <c r="AE56" s="43">
        <f>IFERROR(AD56/AA40,"-")</f>
        <v>0.1171117756720005</v>
      </c>
      <c r="AF56" s="53">
        <v>1079</v>
      </c>
      <c r="AG56" s="43">
        <f>IFERROR(AF56/AB40,"-")</f>
        <v>0.4038173652694611</v>
      </c>
      <c r="AH56" s="56">
        <f t="shared" si="3"/>
        <v>88654.377201112147</v>
      </c>
      <c r="AI56" s="377"/>
      <c r="AJ56" s="377"/>
      <c r="AK56" s="34" t="s">
        <v>64</v>
      </c>
      <c r="AL56" s="49">
        <f>SUM(AL40:AL55)</f>
        <v>61046590</v>
      </c>
      <c r="AM56" s="43">
        <f>IFERROR(AL56/AI40,"-")</f>
        <v>0.14140082328829548</v>
      </c>
      <c r="AN56" s="53">
        <v>634</v>
      </c>
      <c r="AO56" s="43">
        <f>IFERROR(AN56/AJ40,"-")</f>
        <v>0.48396946564885496</v>
      </c>
      <c r="AP56" s="56">
        <f t="shared" si="4"/>
        <v>96287.996845425863</v>
      </c>
      <c r="AQ56" s="377"/>
      <c r="AR56" s="377"/>
      <c r="AS56" s="34" t="s">
        <v>64</v>
      </c>
      <c r="AT56" s="49">
        <f>SUM(AT40:AT55)</f>
        <v>15298368</v>
      </c>
      <c r="AU56" s="43">
        <f>IFERROR(AT56/AQ40,"-")</f>
        <v>0.16629862919439287</v>
      </c>
      <c r="AV56" s="56">
        <v>177</v>
      </c>
      <c r="AW56" s="76">
        <f>IFERROR(AV56/AR40,"-")</f>
        <v>0.52522255192878342</v>
      </c>
      <c r="AX56" s="115">
        <f t="shared" si="5"/>
        <v>86431.457627118638</v>
      </c>
      <c r="AY56" s="377"/>
      <c r="AZ56" s="377"/>
      <c r="BA56" s="34" t="s">
        <v>64</v>
      </c>
      <c r="BB56" s="49">
        <f>SUM(BB40:BB55)</f>
        <v>5163966</v>
      </c>
      <c r="BC56" s="43">
        <f>IFERROR(BB56/AY40,"-")</f>
        <v>0.23982183219698958</v>
      </c>
      <c r="BD56" s="53">
        <v>31</v>
      </c>
      <c r="BE56" s="43">
        <f>IFERROR(BD56/AZ40,"-")</f>
        <v>0.57407407407407407</v>
      </c>
      <c r="BF56" s="56">
        <f t="shared" si="6"/>
        <v>166579.54838709679</v>
      </c>
      <c r="BG56" s="377"/>
      <c r="BH56" s="377"/>
      <c r="BI56" s="34" t="s">
        <v>64</v>
      </c>
      <c r="BJ56" s="49">
        <f>地区別_フレイル区分別高齢者の疾病!W158</f>
        <v>299748331</v>
      </c>
      <c r="BK56" s="43">
        <f>地区別_フレイル区分別高齢者の疾病!X158</f>
        <v>0.12158258542185492</v>
      </c>
      <c r="BL56" s="49">
        <f>地区別_フレイル区分別高齢者の疾病!Y158</f>
        <v>3247</v>
      </c>
      <c r="BM56" s="43">
        <f>地区別_フレイル区分別高齢者の疾病!Z158</f>
        <v>0.39530070611151691</v>
      </c>
      <c r="BN56" s="97">
        <f>地区別_フレイル区分別高齢者の疾病!AA158</f>
        <v>92315.46997228211</v>
      </c>
      <c r="BO56" s="141"/>
      <c r="BQ56" s="25"/>
      <c r="BR56" s="25"/>
      <c r="BS56" s="25"/>
      <c r="BT56" s="25"/>
      <c r="BU56" s="25"/>
    </row>
    <row r="57" spans="2:73" s="8" customFormat="1" ht="13.15" customHeight="1">
      <c r="B57" s="372" t="s">
        <v>150</v>
      </c>
      <c r="C57" s="375">
        <v>6527200</v>
      </c>
      <c r="D57" s="375">
        <v>24</v>
      </c>
      <c r="E57" s="30" t="s">
        <v>100</v>
      </c>
      <c r="F57" s="51">
        <v>9723</v>
      </c>
      <c r="G57" s="41">
        <f>IFERROR(F57/C57,"-")</f>
        <v>1.4896126976345139E-3</v>
      </c>
      <c r="H57" s="51">
        <v>2</v>
      </c>
      <c r="I57" s="41">
        <f>IFERROR(H57/D57,"-")</f>
        <v>8.3333333333333329E-2</v>
      </c>
      <c r="J57" s="54">
        <f t="shared" si="0"/>
        <v>4861.5</v>
      </c>
      <c r="K57" s="375">
        <v>20775030</v>
      </c>
      <c r="L57" s="375">
        <v>47</v>
      </c>
      <c r="M57" s="30" t="s">
        <v>100</v>
      </c>
      <c r="N57" s="51">
        <v>468164</v>
      </c>
      <c r="O57" s="41">
        <f>IFERROR(N57/K57,"-")</f>
        <v>2.2534937374338329E-2</v>
      </c>
      <c r="P57" s="51">
        <v>7</v>
      </c>
      <c r="Q57" s="41">
        <f>IFERROR(P57/L57,"-")</f>
        <v>0.14893617021276595</v>
      </c>
      <c r="R57" s="54">
        <f t="shared" si="1"/>
        <v>66880.571428571435</v>
      </c>
      <c r="S57" s="375">
        <v>2090397590</v>
      </c>
      <c r="T57" s="375">
        <v>8691</v>
      </c>
      <c r="U57" s="30" t="s">
        <v>100</v>
      </c>
      <c r="V57" s="51">
        <v>43624197</v>
      </c>
      <c r="W57" s="41">
        <f>IFERROR(V57/S57,"-")</f>
        <v>2.0868851556607469E-2</v>
      </c>
      <c r="X57" s="51">
        <v>782</v>
      </c>
      <c r="Y57" s="41">
        <f>IFERROR(X57/T57,"-")</f>
        <v>8.9978138303992636E-2</v>
      </c>
      <c r="Z57" s="95">
        <f t="shared" si="2"/>
        <v>55785.418158567772</v>
      </c>
      <c r="AA57" s="375">
        <v>1515046630</v>
      </c>
      <c r="AB57" s="375">
        <v>5292</v>
      </c>
      <c r="AC57" s="30" t="s">
        <v>100</v>
      </c>
      <c r="AD57" s="51">
        <v>29072670</v>
      </c>
      <c r="AE57" s="41">
        <f>IFERROR(AD57/AA57,"-")</f>
        <v>1.918929056328781E-2</v>
      </c>
      <c r="AF57" s="51">
        <v>609</v>
      </c>
      <c r="AG57" s="41">
        <f>IFERROR(AF57/AB57,"-")</f>
        <v>0.11507936507936507</v>
      </c>
      <c r="AH57" s="54">
        <f t="shared" si="3"/>
        <v>47738.374384236457</v>
      </c>
      <c r="AI57" s="375">
        <v>583214930</v>
      </c>
      <c r="AJ57" s="375">
        <v>1892</v>
      </c>
      <c r="AK57" s="30" t="s">
        <v>100</v>
      </c>
      <c r="AL57" s="51">
        <v>18037968</v>
      </c>
      <c r="AM57" s="41">
        <f>IFERROR(AL57/AI57,"-")</f>
        <v>3.0928508637458919E-2</v>
      </c>
      <c r="AN57" s="51">
        <v>242</v>
      </c>
      <c r="AO57" s="41">
        <f>IFERROR(AN57/AJ57,"-")</f>
        <v>0.12790697674418605</v>
      </c>
      <c r="AP57" s="54">
        <f t="shared" si="4"/>
        <v>74537.057851239675</v>
      </c>
      <c r="AQ57" s="375">
        <v>126842050</v>
      </c>
      <c r="AR57" s="375">
        <v>397</v>
      </c>
      <c r="AS57" s="30" t="s">
        <v>100</v>
      </c>
      <c r="AT57" s="51">
        <v>2358734</v>
      </c>
      <c r="AU57" s="41">
        <f>IFERROR(AT57/AQ57,"-")</f>
        <v>1.8595836317688023E-2</v>
      </c>
      <c r="AV57" s="54">
        <v>51</v>
      </c>
      <c r="AW57" s="44">
        <f>IFERROR(AV57/AR57,"-")</f>
        <v>0.12846347607052896</v>
      </c>
      <c r="AX57" s="139">
        <f t="shared" si="5"/>
        <v>46249.686274509804</v>
      </c>
      <c r="AY57" s="375">
        <v>11115770</v>
      </c>
      <c r="AZ57" s="375">
        <v>44</v>
      </c>
      <c r="BA57" s="30" t="s">
        <v>100</v>
      </c>
      <c r="BB57" s="51">
        <v>39964</v>
      </c>
      <c r="BC57" s="41">
        <f>IFERROR(BB57/AY57,"-")</f>
        <v>3.5952525106222959E-3</v>
      </c>
      <c r="BD57" s="51">
        <v>2</v>
      </c>
      <c r="BE57" s="41">
        <f>IFERROR(BD57/AZ57,"-")</f>
        <v>4.5454545454545456E-2</v>
      </c>
      <c r="BF57" s="54">
        <f t="shared" si="6"/>
        <v>19982</v>
      </c>
      <c r="BG57" s="375">
        <f>地区別_フレイル区分別高齢者の疾病!AB142</f>
        <v>4353919200</v>
      </c>
      <c r="BH57" s="375">
        <f>地区別_フレイル区分別高齢者の疾病!AC142</f>
        <v>16387</v>
      </c>
      <c r="BI57" s="30" t="s">
        <v>100</v>
      </c>
      <c r="BJ57" s="51">
        <f>地区別_フレイル区分別高齢者の疾病!AE142</f>
        <v>93611420</v>
      </c>
      <c r="BK57" s="41">
        <f>地区別_フレイル区分別高齢者の疾病!AF142</f>
        <v>2.1500495461652114E-2</v>
      </c>
      <c r="BL57" s="51">
        <f>地区別_フレイル区分別高齢者の疾病!AG142</f>
        <v>1695</v>
      </c>
      <c r="BM57" s="41">
        <f>地区別_フレイル区分別高齢者の疾病!AH142</f>
        <v>0.10343565021053273</v>
      </c>
      <c r="BN57" s="95">
        <f>地区別_フレイル区分別高齢者の疾病!AI142</f>
        <v>55227.976401179942</v>
      </c>
      <c r="BO57" s="141"/>
      <c r="BQ57" s="25"/>
      <c r="BR57" s="25"/>
      <c r="BS57" s="25"/>
      <c r="BT57" s="25"/>
      <c r="BU57" s="25"/>
    </row>
    <row r="58" spans="2:73" s="8" customFormat="1" ht="13.15" customHeight="1">
      <c r="B58" s="373"/>
      <c r="C58" s="376"/>
      <c r="D58" s="376"/>
      <c r="E58" s="31" t="s">
        <v>101</v>
      </c>
      <c r="F58" s="52">
        <v>30813</v>
      </c>
      <c r="G58" s="42">
        <f>IFERROR(F58/C57,"-")</f>
        <v>4.7207071945091312E-3</v>
      </c>
      <c r="H58" s="52">
        <v>3</v>
      </c>
      <c r="I58" s="42">
        <f>IFERROR(H58/D57,"-")</f>
        <v>0.125</v>
      </c>
      <c r="J58" s="55">
        <f t="shared" si="0"/>
        <v>10271</v>
      </c>
      <c r="K58" s="376"/>
      <c r="L58" s="376"/>
      <c r="M58" s="31" t="s">
        <v>101</v>
      </c>
      <c r="N58" s="52">
        <v>1195969</v>
      </c>
      <c r="O58" s="42">
        <f>IFERROR(N58/K57,"-")</f>
        <v>5.7567618434245342E-2</v>
      </c>
      <c r="P58" s="52">
        <v>8</v>
      </c>
      <c r="Q58" s="42">
        <f>IFERROR(P58/L57,"-")</f>
        <v>0.1702127659574468</v>
      </c>
      <c r="R58" s="55">
        <f t="shared" si="1"/>
        <v>149496.125</v>
      </c>
      <c r="S58" s="376"/>
      <c r="T58" s="376"/>
      <c r="U58" s="31" t="s">
        <v>101</v>
      </c>
      <c r="V58" s="52">
        <v>74994023</v>
      </c>
      <c r="W58" s="42">
        <f>IFERROR(V58/S57,"-")</f>
        <v>3.5875482902752484E-2</v>
      </c>
      <c r="X58" s="52">
        <v>1174</v>
      </c>
      <c r="Y58" s="42">
        <f>IFERROR(X58/T57,"-")</f>
        <v>0.13508226901392245</v>
      </c>
      <c r="Z58" s="96">
        <f t="shared" si="2"/>
        <v>63879.065587734243</v>
      </c>
      <c r="AA58" s="376"/>
      <c r="AB58" s="376"/>
      <c r="AC58" s="31" t="s">
        <v>101</v>
      </c>
      <c r="AD58" s="52">
        <v>57172777</v>
      </c>
      <c r="AE58" s="42">
        <f>IFERROR(AD58/AA57,"-")</f>
        <v>3.7736645109068358E-2</v>
      </c>
      <c r="AF58" s="52">
        <v>904</v>
      </c>
      <c r="AG58" s="42">
        <f>IFERROR(AF58/AB57,"-")</f>
        <v>0.17082388510959939</v>
      </c>
      <c r="AH58" s="55">
        <f t="shared" si="3"/>
        <v>63244.222345132745</v>
      </c>
      <c r="AI58" s="376"/>
      <c r="AJ58" s="376"/>
      <c r="AK58" s="31" t="s">
        <v>101</v>
      </c>
      <c r="AL58" s="52">
        <v>11340372</v>
      </c>
      <c r="AM58" s="42">
        <f>IFERROR(AL58/AI57,"-")</f>
        <v>1.9444584520495727E-2</v>
      </c>
      <c r="AN58" s="52">
        <v>342</v>
      </c>
      <c r="AO58" s="42">
        <f>IFERROR(AN58/AJ57,"-")</f>
        <v>0.18076109936575052</v>
      </c>
      <c r="AP58" s="55">
        <f t="shared" si="4"/>
        <v>33158.982456140351</v>
      </c>
      <c r="AQ58" s="376"/>
      <c r="AR58" s="376"/>
      <c r="AS58" s="31" t="s">
        <v>101</v>
      </c>
      <c r="AT58" s="52">
        <v>3086761</v>
      </c>
      <c r="AU58" s="42">
        <f>IFERROR(AT58/AQ57,"-")</f>
        <v>2.4335470768566101E-2</v>
      </c>
      <c r="AV58" s="55">
        <v>72</v>
      </c>
      <c r="AW58" s="42">
        <f>IFERROR(AV58/AR57,"-")</f>
        <v>0.181360201511335</v>
      </c>
      <c r="AX58" s="139">
        <f t="shared" si="5"/>
        <v>42871.680555555555</v>
      </c>
      <c r="AY58" s="376"/>
      <c r="AZ58" s="376"/>
      <c r="BA58" s="31" t="s">
        <v>101</v>
      </c>
      <c r="BB58" s="52">
        <v>156858</v>
      </c>
      <c r="BC58" s="42">
        <f>IFERROR(BB58/AY57,"-")</f>
        <v>1.4111303130597341E-2</v>
      </c>
      <c r="BD58" s="52">
        <v>10</v>
      </c>
      <c r="BE58" s="42">
        <f>IFERROR(BD58/AZ57,"-")</f>
        <v>0.22727272727272727</v>
      </c>
      <c r="BF58" s="55">
        <f t="shared" si="6"/>
        <v>15685.8</v>
      </c>
      <c r="BG58" s="376"/>
      <c r="BH58" s="376"/>
      <c r="BI58" s="31" t="s">
        <v>101</v>
      </c>
      <c r="BJ58" s="52">
        <f>地区別_フレイル区分別高齢者の疾病!AE143</f>
        <v>147977573</v>
      </c>
      <c r="BK58" s="42">
        <f>地区別_フレイル区分別高齢者の疾病!AF143</f>
        <v>3.3987211567913338E-2</v>
      </c>
      <c r="BL58" s="52">
        <f>地区別_フレイル区分別高齢者の疾病!AG143</f>
        <v>2513</v>
      </c>
      <c r="BM58" s="42">
        <f>地区別_フレイル区分別高齢者の疾病!AH143</f>
        <v>0.15335326783425887</v>
      </c>
      <c r="BN58" s="96">
        <f>地区別_フレイル区分別高齢者の疾病!AI143</f>
        <v>58884.828093911659</v>
      </c>
      <c r="BO58" s="141"/>
      <c r="BQ58" s="25"/>
      <c r="BR58" s="25"/>
      <c r="BS58" s="25"/>
      <c r="BT58" s="25"/>
      <c r="BU58" s="25"/>
    </row>
    <row r="59" spans="2:73" s="8" customFormat="1" ht="13.15" customHeight="1">
      <c r="B59" s="373"/>
      <c r="C59" s="376"/>
      <c r="D59" s="376"/>
      <c r="E59" s="32" t="s">
        <v>102</v>
      </c>
      <c r="F59" s="52">
        <v>0</v>
      </c>
      <c r="G59" s="42">
        <f>IFERROR(F59/C57,"-")</f>
        <v>0</v>
      </c>
      <c r="H59" s="52">
        <v>0</v>
      </c>
      <c r="I59" s="42">
        <f>IFERROR(H59/D57,"-")</f>
        <v>0</v>
      </c>
      <c r="J59" s="55" t="str">
        <f t="shared" si="0"/>
        <v>-</v>
      </c>
      <c r="K59" s="376"/>
      <c r="L59" s="376"/>
      <c r="M59" s="32" t="s">
        <v>102</v>
      </c>
      <c r="N59" s="52">
        <v>0</v>
      </c>
      <c r="O59" s="42">
        <f>IFERROR(N59/K57,"-")</f>
        <v>0</v>
      </c>
      <c r="P59" s="52">
        <v>0</v>
      </c>
      <c r="Q59" s="42">
        <f>IFERROR(P59/L57,"-")</f>
        <v>0</v>
      </c>
      <c r="R59" s="55" t="str">
        <f t="shared" si="1"/>
        <v>-</v>
      </c>
      <c r="S59" s="376"/>
      <c r="T59" s="376"/>
      <c r="U59" s="32" t="s">
        <v>102</v>
      </c>
      <c r="V59" s="52">
        <v>0</v>
      </c>
      <c r="W59" s="42">
        <f>IFERROR(V59/S57,"-")</f>
        <v>0</v>
      </c>
      <c r="X59" s="52">
        <v>0</v>
      </c>
      <c r="Y59" s="42">
        <f>IFERROR(X59/T57,"-")</f>
        <v>0</v>
      </c>
      <c r="Z59" s="96" t="str">
        <f t="shared" si="2"/>
        <v>-</v>
      </c>
      <c r="AA59" s="376"/>
      <c r="AB59" s="376"/>
      <c r="AC59" s="32" t="s">
        <v>102</v>
      </c>
      <c r="AD59" s="52">
        <v>0</v>
      </c>
      <c r="AE59" s="42">
        <f>IFERROR(AD59/AA57,"-")</f>
        <v>0</v>
      </c>
      <c r="AF59" s="52">
        <v>0</v>
      </c>
      <c r="AG59" s="42">
        <f>IFERROR(AF59/AB57,"-")</f>
        <v>0</v>
      </c>
      <c r="AH59" s="55" t="str">
        <f t="shared" si="3"/>
        <v>-</v>
      </c>
      <c r="AI59" s="376"/>
      <c r="AJ59" s="376"/>
      <c r="AK59" s="32" t="s">
        <v>102</v>
      </c>
      <c r="AL59" s="52">
        <v>0</v>
      </c>
      <c r="AM59" s="42">
        <f>IFERROR(AL59/AI57,"-")</f>
        <v>0</v>
      </c>
      <c r="AN59" s="52">
        <v>0</v>
      </c>
      <c r="AO59" s="42">
        <f>IFERROR(AN59/AJ57,"-")</f>
        <v>0</v>
      </c>
      <c r="AP59" s="55" t="str">
        <f t="shared" si="4"/>
        <v>-</v>
      </c>
      <c r="AQ59" s="376"/>
      <c r="AR59" s="376"/>
      <c r="AS59" s="32" t="s">
        <v>102</v>
      </c>
      <c r="AT59" s="52">
        <v>0</v>
      </c>
      <c r="AU59" s="42">
        <f>IFERROR(AT59/AQ57,"-")</f>
        <v>0</v>
      </c>
      <c r="AV59" s="55">
        <v>0</v>
      </c>
      <c r="AW59" s="42">
        <f>IFERROR(AV59/AR57,"-")</f>
        <v>0</v>
      </c>
      <c r="AX59" s="139" t="str">
        <f t="shared" si="5"/>
        <v>-</v>
      </c>
      <c r="AY59" s="376"/>
      <c r="AZ59" s="376"/>
      <c r="BA59" s="32" t="s">
        <v>102</v>
      </c>
      <c r="BB59" s="52">
        <v>0</v>
      </c>
      <c r="BC59" s="42">
        <f>IFERROR(BB59/AY57,"-")</f>
        <v>0</v>
      </c>
      <c r="BD59" s="52">
        <v>0</v>
      </c>
      <c r="BE59" s="42">
        <f>IFERROR(BD59/AZ57,"-")</f>
        <v>0</v>
      </c>
      <c r="BF59" s="55" t="str">
        <f t="shared" si="6"/>
        <v>-</v>
      </c>
      <c r="BG59" s="376"/>
      <c r="BH59" s="376"/>
      <c r="BI59" s="32" t="s">
        <v>102</v>
      </c>
      <c r="BJ59" s="52">
        <f>地区別_フレイル区分別高齢者の疾病!AE144</f>
        <v>0</v>
      </c>
      <c r="BK59" s="42">
        <f>地区別_フレイル区分別高齢者の疾病!AF144</f>
        <v>0</v>
      </c>
      <c r="BL59" s="52">
        <f>地区別_フレイル区分別高齢者の疾病!AG144</f>
        <v>0</v>
      </c>
      <c r="BM59" s="42">
        <f>地区別_フレイル区分別高齢者の疾病!AH144</f>
        <v>0</v>
      </c>
      <c r="BN59" s="96" t="str">
        <f>地区別_フレイル区分別高齢者の疾病!AI144</f>
        <v>-</v>
      </c>
      <c r="BO59" s="141"/>
      <c r="BQ59" s="25"/>
      <c r="BR59" s="25"/>
      <c r="BS59" s="25"/>
      <c r="BT59" s="25"/>
      <c r="BU59" s="25"/>
    </row>
    <row r="60" spans="2:73" s="8" customFormat="1" ht="13.15" customHeight="1">
      <c r="B60" s="373"/>
      <c r="C60" s="376"/>
      <c r="D60" s="376"/>
      <c r="E60" s="32" t="s">
        <v>103</v>
      </c>
      <c r="F60" s="52">
        <v>0</v>
      </c>
      <c r="G60" s="42">
        <f>IFERROR(F60/C57,"-")</f>
        <v>0</v>
      </c>
      <c r="H60" s="52">
        <v>0</v>
      </c>
      <c r="I60" s="42">
        <f>IFERROR(H60/D57,"-")</f>
        <v>0</v>
      </c>
      <c r="J60" s="55" t="str">
        <f t="shared" si="0"/>
        <v>-</v>
      </c>
      <c r="K60" s="376"/>
      <c r="L60" s="376"/>
      <c r="M60" s="32" t="s">
        <v>103</v>
      </c>
      <c r="N60" s="52">
        <v>0</v>
      </c>
      <c r="O60" s="42">
        <f>IFERROR(N60/K57,"-")</f>
        <v>0</v>
      </c>
      <c r="P60" s="52">
        <v>0</v>
      </c>
      <c r="Q60" s="42">
        <f>IFERROR(P60/L57,"-")</f>
        <v>0</v>
      </c>
      <c r="R60" s="55" t="str">
        <f t="shared" si="1"/>
        <v>-</v>
      </c>
      <c r="S60" s="376"/>
      <c r="T60" s="376"/>
      <c r="U60" s="32" t="s">
        <v>103</v>
      </c>
      <c r="V60" s="52">
        <v>0</v>
      </c>
      <c r="W60" s="42">
        <f>IFERROR(V60/S57,"-")</f>
        <v>0</v>
      </c>
      <c r="X60" s="52">
        <v>0</v>
      </c>
      <c r="Y60" s="42">
        <f>IFERROR(X60/T57,"-")</f>
        <v>0</v>
      </c>
      <c r="Z60" s="96" t="str">
        <f t="shared" si="2"/>
        <v>-</v>
      </c>
      <c r="AA60" s="376"/>
      <c r="AB60" s="376"/>
      <c r="AC60" s="32" t="s">
        <v>103</v>
      </c>
      <c r="AD60" s="52">
        <v>0</v>
      </c>
      <c r="AE60" s="42">
        <f>IFERROR(AD60/AA57,"-")</f>
        <v>0</v>
      </c>
      <c r="AF60" s="52">
        <v>0</v>
      </c>
      <c r="AG60" s="42">
        <f>IFERROR(AF60/AB57,"-")</f>
        <v>0</v>
      </c>
      <c r="AH60" s="55" t="str">
        <f t="shared" si="3"/>
        <v>-</v>
      </c>
      <c r="AI60" s="376"/>
      <c r="AJ60" s="376"/>
      <c r="AK60" s="32" t="s">
        <v>103</v>
      </c>
      <c r="AL60" s="52">
        <v>0</v>
      </c>
      <c r="AM60" s="42">
        <f>IFERROR(AL60/AI57,"-")</f>
        <v>0</v>
      </c>
      <c r="AN60" s="52">
        <v>0</v>
      </c>
      <c r="AO60" s="42">
        <f>IFERROR(AN60/AJ57,"-")</f>
        <v>0</v>
      </c>
      <c r="AP60" s="55" t="str">
        <f t="shared" si="4"/>
        <v>-</v>
      </c>
      <c r="AQ60" s="376"/>
      <c r="AR60" s="376"/>
      <c r="AS60" s="32" t="s">
        <v>103</v>
      </c>
      <c r="AT60" s="52">
        <v>0</v>
      </c>
      <c r="AU60" s="42">
        <f>IFERROR(AT60/AQ57,"-")</f>
        <v>0</v>
      </c>
      <c r="AV60" s="55">
        <v>0</v>
      </c>
      <c r="AW60" s="42">
        <f>IFERROR(AV60/AR57,"-")</f>
        <v>0</v>
      </c>
      <c r="AX60" s="139" t="str">
        <f t="shared" si="5"/>
        <v>-</v>
      </c>
      <c r="AY60" s="376"/>
      <c r="AZ60" s="376"/>
      <c r="BA60" s="32" t="s">
        <v>103</v>
      </c>
      <c r="BB60" s="52">
        <v>0</v>
      </c>
      <c r="BC60" s="42">
        <f>IFERROR(BB60/AY57,"-")</f>
        <v>0</v>
      </c>
      <c r="BD60" s="52">
        <v>0</v>
      </c>
      <c r="BE60" s="42">
        <f>IFERROR(BD60/AZ57,"-")</f>
        <v>0</v>
      </c>
      <c r="BF60" s="55" t="str">
        <f t="shared" si="6"/>
        <v>-</v>
      </c>
      <c r="BG60" s="376"/>
      <c r="BH60" s="376"/>
      <c r="BI60" s="32" t="s">
        <v>103</v>
      </c>
      <c r="BJ60" s="52">
        <f>地区別_フレイル区分別高齢者の疾病!AE145</f>
        <v>0</v>
      </c>
      <c r="BK60" s="42">
        <f>地区別_フレイル区分別高齢者の疾病!AF145</f>
        <v>0</v>
      </c>
      <c r="BL60" s="52">
        <f>地区別_フレイル区分別高齢者の疾病!AG145</f>
        <v>0</v>
      </c>
      <c r="BM60" s="42">
        <f>地区別_フレイル区分別高齢者の疾病!AH145</f>
        <v>0</v>
      </c>
      <c r="BN60" s="96" t="str">
        <f>地区別_フレイル区分別高齢者の疾病!AI145</f>
        <v>-</v>
      </c>
      <c r="BO60" s="141"/>
      <c r="BQ60" s="25"/>
      <c r="BR60" s="25"/>
      <c r="BS60" s="25"/>
      <c r="BT60" s="25"/>
      <c r="BU60" s="25"/>
    </row>
    <row r="61" spans="2:73" s="8" customFormat="1" ht="13.15" customHeight="1">
      <c r="B61" s="373"/>
      <c r="C61" s="376"/>
      <c r="D61" s="376"/>
      <c r="E61" s="32" t="s">
        <v>104</v>
      </c>
      <c r="F61" s="52">
        <v>0</v>
      </c>
      <c r="G61" s="42">
        <f>IFERROR(F61/C57,"-")</f>
        <v>0</v>
      </c>
      <c r="H61" s="52">
        <v>0</v>
      </c>
      <c r="I61" s="42">
        <f>IFERROR(H61/D57,"-")</f>
        <v>0</v>
      </c>
      <c r="J61" s="55" t="str">
        <f t="shared" si="0"/>
        <v>-</v>
      </c>
      <c r="K61" s="376"/>
      <c r="L61" s="376"/>
      <c r="M61" s="32" t="s">
        <v>104</v>
      </c>
      <c r="N61" s="52">
        <v>0</v>
      </c>
      <c r="O61" s="42">
        <f>IFERROR(N61/K57,"-")</f>
        <v>0</v>
      </c>
      <c r="P61" s="52">
        <v>0</v>
      </c>
      <c r="Q61" s="42">
        <f>IFERROR(P61/L57,"-")</f>
        <v>0</v>
      </c>
      <c r="R61" s="55" t="str">
        <f t="shared" si="1"/>
        <v>-</v>
      </c>
      <c r="S61" s="376"/>
      <c r="T61" s="376"/>
      <c r="U61" s="32" t="s">
        <v>104</v>
      </c>
      <c r="V61" s="52">
        <v>0</v>
      </c>
      <c r="W61" s="42">
        <f>IFERROR(V61/S57,"-")</f>
        <v>0</v>
      </c>
      <c r="X61" s="52">
        <v>0</v>
      </c>
      <c r="Y61" s="42">
        <f>IFERROR(X61/T57,"-")</f>
        <v>0</v>
      </c>
      <c r="Z61" s="96" t="str">
        <f t="shared" si="2"/>
        <v>-</v>
      </c>
      <c r="AA61" s="376"/>
      <c r="AB61" s="376"/>
      <c r="AC61" s="32" t="s">
        <v>104</v>
      </c>
      <c r="AD61" s="52">
        <v>0</v>
      </c>
      <c r="AE61" s="42">
        <f>IFERROR(AD61/AA57,"-")</f>
        <v>0</v>
      </c>
      <c r="AF61" s="52">
        <v>0</v>
      </c>
      <c r="AG61" s="42">
        <f>IFERROR(AF61/AB57,"-")</f>
        <v>0</v>
      </c>
      <c r="AH61" s="55" t="str">
        <f t="shared" si="3"/>
        <v>-</v>
      </c>
      <c r="AI61" s="376"/>
      <c r="AJ61" s="376"/>
      <c r="AK61" s="32" t="s">
        <v>104</v>
      </c>
      <c r="AL61" s="52">
        <v>0</v>
      </c>
      <c r="AM61" s="42">
        <f>IFERROR(AL61/AI57,"-")</f>
        <v>0</v>
      </c>
      <c r="AN61" s="52">
        <v>0</v>
      </c>
      <c r="AO61" s="42">
        <f>IFERROR(AN61/AJ57,"-")</f>
        <v>0</v>
      </c>
      <c r="AP61" s="55" t="str">
        <f t="shared" si="4"/>
        <v>-</v>
      </c>
      <c r="AQ61" s="376"/>
      <c r="AR61" s="376"/>
      <c r="AS61" s="32" t="s">
        <v>104</v>
      </c>
      <c r="AT61" s="52">
        <v>0</v>
      </c>
      <c r="AU61" s="42">
        <f>IFERROR(AT61/AQ57,"-")</f>
        <v>0</v>
      </c>
      <c r="AV61" s="55">
        <v>0</v>
      </c>
      <c r="AW61" s="42">
        <f>IFERROR(AV61/AR57,"-")</f>
        <v>0</v>
      </c>
      <c r="AX61" s="139" t="str">
        <f t="shared" si="5"/>
        <v>-</v>
      </c>
      <c r="AY61" s="376"/>
      <c r="AZ61" s="376"/>
      <c r="BA61" s="32" t="s">
        <v>104</v>
      </c>
      <c r="BB61" s="52">
        <v>0</v>
      </c>
      <c r="BC61" s="42">
        <f>IFERROR(BB61/AY57,"-")</f>
        <v>0</v>
      </c>
      <c r="BD61" s="52">
        <v>0</v>
      </c>
      <c r="BE61" s="42">
        <f>IFERROR(BD61/AZ57,"-")</f>
        <v>0</v>
      </c>
      <c r="BF61" s="55" t="str">
        <f t="shared" si="6"/>
        <v>-</v>
      </c>
      <c r="BG61" s="376"/>
      <c r="BH61" s="376"/>
      <c r="BI61" s="32" t="s">
        <v>104</v>
      </c>
      <c r="BJ61" s="52">
        <f>地区別_フレイル区分別高齢者の疾病!AE146</f>
        <v>0</v>
      </c>
      <c r="BK61" s="42">
        <f>地区別_フレイル区分別高齢者の疾病!AF146</f>
        <v>0</v>
      </c>
      <c r="BL61" s="52">
        <f>地区別_フレイル区分別高齢者の疾病!AG146</f>
        <v>0</v>
      </c>
      <c r="BM61" s="42">
        <f>地区別_フレイル区分別高齢者の疾病!AH146</f>
        <v>0</v>
      </c>
      <c r="BN61" s="96" t="str">
        <f>地区別_フレイル区分別高齢者の疾病!AI146</f>
        <v>-</v>
      </c>
      <c r="BO61" s="141"/>
      <c r="BQ61" s="25"/>
      <c r="BR61" s="25"/>
      <c r="BS61" s="25"/>
      <c r="BT61" s="25"/>
      <c r="BU61" s="25"/>
    </row>
    <row r="62" spans="2:73" s="8" customFormat="1" ht="13.15" customHeight="1">
      <c r="B62" s="373"/>
      <c r="C62" s="376"/>
      <c r="D62" s="376"/>
      <c r="E62" s="32" t="s">
        <v>105</v>
      </c>
      <c r="F62" s="52">
        <v>0</v>
      </c>
      <c r="G62" s="42">
        <f>IFERROR(F62/C57,"-")</f>
        <v>0</v>
      </c>
      <c r="H62" s="52">
        <v>0</v>
      </c>
      <c r="I62" s="42">
        <f>IFERROR(H62/D57,"-")</f>
        <v>0</v>
      </c>
      <c r="J62" s="55" t="str">
        <f t="shared" si="0"/>
        <v>-</v>
      </c>
      <c r="K62" s="376"/>
      <c r="L62" s="376"/>
      <c r="M62" s="32" t="s">
        <v>105</v>
      </c>
      <c r="N62" s="52">
        <v>0</v>
      </c>
      <c r="O62" s="42">
        <f>IFERROR(N62/K57,"-")</f>
        <v>0</v>
      </c>
      <c r="P62" s="52">
        <v>0</v>
      </c>
      <c r="Q62" s="42">
        <f>IFERROR(P62/L57,"-")</f>
        <v>0</v>
      </c>
      <c r="R62" s="55" t="str">
        <f t="shared" si="1"/>
        <v>-</v>
      </c>
      <c r="S62" s="376"/>
      <c r="T62" s="376"/>
      <c r="U62" s="32" t="s">
        <v>105</v>
      </c>
      <c r="V62" s="52">
        <v>0</v>
      </c>
      <c r="W62" s="42">
        <f>IFERROR(V62/S57,"-")</f>
        <v>0</v>
      </c>
      <c r="X62" s="52">
        <v>0</v>
      </c>
      <c r="Y62" s="42">
        <f>IFERROR(X62/T57,"-")</f>
        <v>0</v>
      </c>
      <c r="Z62" s="96" t="str">
        <f t="shared" si="2"/>
        <v>-</v>
      </c>
      <c r="AA62" s="376"/>
      <c r="AB62" s="376"/>
      <c r="AC62" s="32" t="s">
        <v>105</v>
      </c>
      <c r="AD62" s="52">
        <v>0</v>
      </c>
      <c r="AE62" s="42">
        <f>IFERROR(AD62/AA57,"-")</f>
        <v>0</v>
      </c>
      <c r="AF62" s="52">
        <v>0</v>
      </c>
      <c r="AG62" s="42">
        <f>IFERROR(AF62/AB57,"-")</f>
        <v>0</v>
      </c>
      <c r="AH62" s="55" t="str">
        <f t="shared" si="3"/>
        <v>-</v>
      </c>
      <c r="AI62" s="376"/>
      <c r="AJ62" s="376"/>
      <c r="AK62" s="32" t="s">
        <v>105</v>
      </c>
      <c r="AL62" s="52">
        <v>0</v>
      </c>
      <c r="AM62" s="42">
        <f>IFERROR(AL62/AI57,"-")</f>
        <v>0</v>
      </c>
      <c r="AN62" s="52">
        <v>0</v>
      </c>
      <c r="AO62" s="42">
        <f>IFERROR(AN62/AJ57,"-")</f>
        <v>0</v>
      </c>
      <c r="AP62" s="55" t="str">
        <f t="shared" si="4"/>
        <v>-</v>
      </c>
      <c r="AQ62" s="376"/>
      <c r="AR62" s="376"/>
      <c r="AS62" s="32" t="s">
        <v>105</v>
      </c>
      <c r="AT62" s="52">
        <v>0</v>
      </c>
      <c r="AU62" s="42">
        <f>IFERROR(AT62/AQ57,"-")</f>
        <v>0</v>
      </c>
      <c r="AV62" s="55">
        <v>0</v>
      </c>
      <c r="AW62" s="42">
        <f>IFERROR(AV62/AR57,"-")</f>
        <v>0</v>
      </c>
      <c r="AX62" s="139" t="str">
        <f t="shared" si="5"/>
        <v>-</v>
      </c>
      <c r="AY62" s="376"/>
      <c r="AZ62" s="376"/>
      <c r="BA62" s="32" t="s">
        <v>105</v>
      </c>
      <c r="BB62" s="52">
        <v>0</v>
      </c>
      <c r="BC62" s="42">
        <f>IFERROR(BB62/AY57,"-")</f>
        <v>0</v>
      </c>
      <c r="BD62" s="52">
        <v>0</v>
      </c>
      <c r="BE62" s="42">
        <f>IFERROR(BD62/AZ57,"-")</f>
        <v>0</v>
      </c>
      <c r="BF62" s="55" t="str">
        <f t="shared" si="6"/>
        <v>-</v>
      </c>
      <c r="BG62" s="376"/>
      <c r="BH62" s="376"/>
      <c r="BI62" s="32" t="s">
        <v>105</v>
      </c>
      <c r="BJ62" s="52">
        <f>地区別_フレイル区分別高齢者の疾病!AE147</f>
        <v>0</v>
      </c>
      <c r="BK62" s="42">
        <f>地区別_フレイル区分別高齢者の疾病!AF147</f>
        <v>0</v>
      </c>
      <c r="BL62" s="52">
        <f>地区別_フレイル区分別高齢者の疾病!AG147</f>
        <v>0</v>
      </c>
      <c r="BM62" s="42">
        <f>地区別_フレイル区分別高齢者の疾病!AH147</f>
        <v>0</v>
      </c>
      <c r="BN62" s="96" t="str">
        <f>地区別_フレイル区分別高齢者の疾病!AI147</f>
        <v>-</v>
      </c>
      <c r="BO62" s="141"/>
      <c r="BQ62" s="25"/>
      <c r="BR62" s="25"/>
      <c r="BS62" s="25"/>
      <c r="BT62" s="25"/>
      <c r="BU62" s="25"/>
    </row>
    <row r="63" spans="2:73" s="8" customFormat="1" ht="13.15" customHeight="1">
      <c r="B63" s="373"/>
      <c r="C63" s="376"/>
      <c r="D63" s="376"/>
      <c r="E63" s="32" t="s">
        <v>106</v>
      </c>
      <c r="F63" s="52">
        <v>0</v>
      </c>
      <c r="G63" s="42">
        <f>IFERROR(F63/C57,"-")</f>
        <v>0</v>
      </c>
      <c r="H63" s="52">
        <v>0</v>
      </c>
      <c r="I63" s="42">
        <f>IFERROR(H63/D57,"-")</f>
        <v>0</v>
      </c>
      <c r="J63" s="55" t="str">
        <f t="shared" si="0"/>
        <v>-</v>
      </c>
      <c r="K63" s="376"/>
      <c r="L63" s="376"/>
      <c r="M63" s="32" t="s">
        <v>106</v>
      </c>
      <c r="N63" s="52">
        <v>0</v>
      </c>
      <c r="O63" s="42">
        <f>IFERROR(N63/K57,"-")</f>
        <v>0</v>
      </c>
      <c r="P63" s="52">
        <v>0</v>
      </c>
      <c r="Q63" s="42">
        <f>IFERROR(P63/L57,"-")</f>
        <v>0</v>
      </c>
      <c r="R63" s="55" t="str">
        <f t="shared" si="1"/>
        <v>-</v>
      </c>
      <c r="S63" s="376"/>
      <c r="T63" s="376"/>
      <c r="U63" s="32" t="s">
        <v>106</v>
      </c>
      <c r="V63" s="52">
        <v>14212053</v>
      </c>
      <c r="W63" s="42">
        <f>IFERROR(V63/S57,"-")</f>
        <v>6.7987320058094788E-3</v>
      </c>
      <c r="X63" s="52">
        <v>97</v>
      </c>
      <c r="Y63" s="42">
        <f>IFERROR(X63/T57,"-")</f>
        <v>1.1160971119548958E-2</v>
      </c>
      <c r="Z63" s="96">
        <f t="shared" si="2"/>
        <v>146516.01030927835</v>
      </c>
      <c r="AA63" s="376"/>
      <c r="AB63" s="376"/>
      <c r="AC63" s="32" t="s">
        <v>106</v>
      </c>
      <c r="AD63" s="52">
        <v>5844480</v>
      </c>
      <c r="AE63" s="42">
        <f>IFERROR(AD63/AA57,"-")</f>
        <v>3.8576238409242891E-3</v>
      </c>
      <c r="AF63" s="52">
        <v>60</v>
      </c>
      <c r="AG63" s="42">
        <f>IFERROR(AF63/AB57,"-")</f>
        <v>1.1337868480725623E-2</v>
      </c>
      <c r="AH63" s="55">
        <f t="shared" si="3"/>
        <v>97408</v>
      </c>
      <c r="AI63" s="376"/>
      <c r="AJ63" s="376"/>
      <c r="AK63" s="32" t="s">
        <v>106</v>
      </c>
      <c r="AL63" s="52">
        <v>12589709</v>
      </c>
      <c r="AM63" s="42">
        <f>IFERROR(AL63/AI57,"-")</f>
        <v>2.1586739900502892E-2</v>
      </c>
      <c r="AN63" s="52">
        <v>28</v>
      </c>
      <c r="AO63" s="42">
        <f>IFERROR(AN63/AJ57,"-")</f>
        <v>1.4799154334038054E-2</v>
      </c>
      <c r="AP63" s="55">
        <f t="shared" si="4"/>
        <v>449632.46428571426</v>
      </c>
      <c r="AQ63" s="376"/>
      <c r="AR63" s="376"/>
      <c r="AS63" s="32" t="s">
        <v>106</v>
      </c>
      <c r="AT63" s="52">
        <v>10148615</v>
      </c>
      <c r="AU63" s="42">
        <f>IFERROR(AT63/AQ57,"-")</f>
        <v>8.0009862659898665E-2</v>
      </c>
      <c r="AV63" s="55">
        <v>17</v>
      </c>
      <c r="AW63" s="42">
        <f>IFERROR(AV63/AR57,"-")</f>
        <v>4.2821158690176324E-2</v>
      </c>
      <c r="AX63" s="139">
        <f t="shared" si="5"/>
        <v>596977.3529411765</v>
      </c>
      <c r="AY63" s="376"/>
      <c r="AZ63" s="376"/>
      <c r="BA63" s="32" t="s">
        <v>106</v>
      </c>
      <c r="BB63" s="52">
        <v>0</v>
      </c>
      <c r="BC63" s="42">
        <f>IFERROR(BB63/AY57,"-")</f>
        <v>0</v>
      </c>
      <c r="BD63" s="52">
        <v>0</v>
      </c>
      <c r="BE63" s="42">
        <f>IFERROR(BD63/AZ57,"-")</f>
        <v>0</v>
      </c>
      <c r="BF63" s="55" t="str">
        <f t="shared" si="6"/>
        <v>-</v>
      </c>
      <c r="BG63" s="376"/>
      <c r="BH63" s="376"/>
      <c r="BI63" s="32" t="s">
        <v>106</v>
      </c>
      <c r="BJ63" s="52">
        <f>地区別_フレイル区分別高齢者の疾病!AE148</f>
        <v>42794857</v>
      </c>
      <c r="BK63" s="42">
        <f>地区別_フレイル区分別高齢者の疾病!AF148</f>
        <v>9.8290425325302314E-3</v>
      </c>
      <c r="BL63" s="52">
        <f>地区別_フレイル区分別高齢者の疾病!AG148</f>
        <v>202</v>
      </c>
      <c r="BM63" s="42">
        <f>地区別_フレイル区分別高齢者の疾病!AH148</f>
        <v>1.2326844449868798E-2</v>
      </c>
      <c r="BN63" s="96">
        <f>地区別_フレイル区分別高齢者の疾病!AI148</f>
        <v>211855.72772277228</v>
      </c>
      <c r="BO63" s="141"/>
      <c r="BQ63" s="25"/>
      <c r="BR63" s="25"/>
      <c r="BS63" s="25"/>
      <c r="BT63" s="25"/>
      <c r="BU63" s="25"/>
    </row>
    <row r="64" spans="2:73" s="8" customFormat="1" ht="13.15" customHeight="1">
      <c r="B64" s="373"/>
      <c r="C64" s="376"/>
      <c r="D64" s="376"/>
      <c r="E64" s="32" t="s">
        <v>116</v>
      </c>
      <c r="F64" s="52">
        <v>0</v>
      </c>
      <c r="G64" s="42">
        <f>IFERROR(F64/C57,"-")</f>
        <v>0</v>
      </c>
      <c r="H64" s="52">
        <v>0</v>
      </c>
      <c r="I64" s="42">
        <f>IFERROR(H64/D57,"-")</f>
        <v>0</v>
      </c>
      <c r="J64" s="55" t="str">
        <f t="shared" si="0"/>
        <v>-</v>
      </c>
      <c r="K64" s="376"/>
      <c r="L64" s="376"/>
      <c r="M64" s="32" t="s">
        <v>116</v>
      </c>
      <c r="N64" s="52">
        <v>0</v>
      </c>
      <c r="O64" s="42">
        <f>IFERROR(N64/K57,"-")</f>
        <v>0</v>
      </c>
      <c r="P64" s="52">
        <v>0</v>
      </c>
      <c r="Q64" s="42">
        <f>IFERROR(P64/L57,"-")</f>
        <v>0</v>
      </c>
      <c r="R64" s="55" t="str">
        <f t="shared" si="1"/>
        <v>-</v>
      </c>
      <c r="S64" s="376"/>
      <c r="T64" s="376"/>
      <c r="U64" s="32" t="s">
        <v>116</v>
      </c>
      <c r="V64" s="52">
        <v>0</v>
      </c>
      <c r="W64" s="42">
        <f>IFERROR(V64/S57,"-")</f>
        <v>0</v>
      </c>
      <c r="X64" s="52">
        <v>0</v>
      </c>
      <c r="Y64" s="42">
        <f>IFERROR(X64/T57,"-")</f>
        <v>0</v>
      </c>
      <c r="Z64" s="96" t="str">
        <f t="shared" si="2"/>
        <v>-</v>
      </c>
      <c r="AA64" s="376"/>
      <c r="AB64" s="376"/>
      <c r="AC64" s="32" t="s">
        <v>116</v>
      </c>
      <c r="AD64" s="52">
        <v>2880</v>
      </c>
      <c r="AE64" s="42">
        <f>IFERROR(AD64/AA57,"-")</f>
        <v>1.900931590468605E-6</v>
      </c>
      <c r="AF64" s="52">
        <v>1</v>
      </c>
      <c r="AG64" s="42">
        <f>IFERROR(AF64/AB57,"-")</f>
        <v>1.889644746787604E-4</v>
      </c>
      <c r="AH64" s="55">
        <f t="shared" si="3"/>
        <v>2880</v>
      </c>
      <c r="AI64" s="376"/>
      <c r="AJ64" s="376"/>
      <c r="AK64" s="32" t="s">
        <v>116</v>
      </c>
      <c r="AL64" s="52">
        <v>0</v>
      </c>
      <c r="AM64" s="42">
        <f>IFERROR(AL64/AI57,"-")</f>
        <v>0</v>
      </c>
      <c r="AN64" s="52">
        <v>0</v>
      </c>
      <c r="AO64" s="42">
        <f>IFERROR(AN64/AJ57,"-")</f>
        <v>0</v>
      </c>
      <c r="AP64" s="55" t="str">
        <f t="shared" si="4"/>
        <v>-</v>
      </c>
      <c r="AQ64" s="376"/>
      <c r="AR64" s="376"/>
      <c r="AS64" s="32" t="s">
        <v>116</v>
      </c>
      <c r="AT64" s="52">
        <v>540</v>
      </c>
      <c r="AU64" s="42">
        <f>IFERROR(AT64/AQ57,"-")</f>
        <v>4.2572632656126258E-6</v>
      </c>
      <c r="AV64" s="55">
        <v>1</v>
      </c>
      <c r="AW64" s="42">
        <f>IFERROR(AV64/AR57,"-")</f>
        <v>2.5188916876574307E-3</v>
      </c>
      <c r="AX64" s="139">
        <f t="shared" si="5"/>
        <v>540</v>
      </c>
      <c r="AY64" s="376"/>
      <c r="AZ64" s="376"/>
      <c r="BA64" s="32" t="s">
        <v>116</v>
      </c>
      <c r="BB64" s="52">
        <v>0</v>
      </c>
      <c r="BC64" s="42">
        <f>IFERROR(BB64/AY57,"-")</f>
        <v>0</v>
      </c>
      <c r="BD64" s="52">
        <v>0</v>
      </c>
      <c r="BE64" s="42">
        <f>IFERROR(BD64/AZ57,"-")</f>
        <v>0</v>
      </c>
      <c r="BF64" s="55" t="str">
        <f t="shared" si="6"/>
        <v>-</v>
      </c>
      <c r="BG64" s="376"/>
      <c r="BH64" s="376"/>
      <c r="BI64" s="32" t="s">
        <v>116</v>
      </c>
      <c r="BJ64" s="52">
        <f>地区別_フレイル区分別高齢者の疾病!AE149</f>
        <v>3420</v>
      </c>
      <c r="BK64" s="42">
        <f>地区別_フレイル区分別高齢者の疾病!AF149</f>
        <v>7.854991888687323E-7</v>
      </c>
      <c r="BL64" s="52">
        <f>地区別_フレイル区分別高齢者の疾病!AG149</f>
        <v>2</v>
      </c>
      <c r="BM64" s="42">
        <f>地区別_フレイル区分別高齢者の疾病!AH149</f>
        <v>1.2204796485018612E-4</v>
      </c>
      <c r="BN64" s="96">
        <f>地区別_フレイル区分別高齢者の疾病!AI149</f>
        <v>1710</v>
      </c>
      <c r="BO64" s="141"/>
      <c r="BQ64" s="25"/>
      <c r="BR64" s="25"/>
      <c r="BS64" s="25"/>
      <c r="BT64" s="25"/>
      <c r="BU64" s="25"/>
    </row>
    <row r="65" spans="2:73" s="8" customFormat="1" ht="13.15" customHeight="1">
      <c r="B65" s="373"/>
      <c r="C65" s="376"/>
      <c r="D65" s="376"/>
      <c r="E65" s="32" t="s">
        <v>107</v>
      </c>
      <c r="F65" s="52">
        <v>40596</v>
      </c>
      <c r="G65" s="42">
        <f>IFERROR(F65/C57,"-")</f>
        <v>6.2195121951219515E-3</v>
      </c>
      <c r="H65" s="52">
        <v>1</v>
      </c>
      <c r="I65" s="42">
        <f>IFERROR(H65/D57,"-")</f>
        <v>4.1666666666666664E-2</v>
      </c>
      <c r="J65" s="55">
        <f t="shared" si="0"/>
        <v>40596</v>
      </c>
      <c r="K65" s="376"/>
      <c r="L65" s="376"/>
      <c r="M65" s="32" t="s">
        <v>107</v>
      </c>
      <c r="N65" s="52">
        <v>0</v>
      </c>
      <c r="O65" s="42">
        <f>IFERROR(N65/K57,"-")</f>
        <v>0</v>
      </c>
      <c r="P65" s="52">
        <v>0</v>
      </c>
      <c r="Q65" s="42">
        <f>IFERROR(P65/L57,"-")</f>
        <v>0</v>
      </c>
      <c r="R65" s="55" t="str">
        <f t="shared" si="1"/>
        <v>-</v>
      </c>
      <c r="S65" s="376"/>
      <c r="T65" s="376"/>
      <c r="U65" s="32" t="s">
        <v>107</v>
      </c>
      <c r="V65" s="52">
        <v>924609</v>
      </c>
      <c r="W65" s="42">
        <f>IFERROR(V65/S57,"-")</f>
        <v>4.4231250764118992E-4</v>
      </c>
      <c r="X65" s="52">
        <v>42</v>
      </c>
      <c r="Y65" s="42">
        <f>IFERROR(X65/T57,"-")</f>
        <v>4.832585433206766E-3</v>
      </c>
      <c r="Z65" s="96">
        <f t="shared" si="2"/>
        <v>22014.5</v>
      </c>
      <c r="AA65" s="376"/>
      <c r="AB65" s="376"/>
      <c r="AC65" s="32" t="s">
        <v>107</v>
      </c>
      <c r="AD65" s="52">
        <v>514600</v>
      </c>
      <c r="AE65" s="42">
        <f>IFERROR(AD65/AA57,"-")</f>
        <v>3.3965951265803616E-4</v>
      </c>
      <c r="AF65" s="52">
        <v>26</v>
      </c>
      <c r="AG65" s="42">
        <f>IFERROR(AF65/AB57,"-")</f>
        <v>4.9130763416477706E-3</v>
      </c>
      <c r="AH65" s="55">
        <f t="shared" si="3"/>
        <v>19792.307692307691</v>
      </c>
      <c r="AI65" s="376"/>
      <c r="AJ65" s="376"/>
      <c r="AK65" s="32" t="s">
        <v>107</v>
      </c>
      <c r="AL65" s="52">
        <v>284163</v>
      </c>
      <c r="AM65" s="42">
        <f>IFERROR(AL65/AI57,"-")</f>
        <v>4.8723546909198637E-4</v>
      </c>
      <c r="AN65" s="52">
        <v>14</v>
      </c>
      <c r="AO65" s="42">
        <f>IFERROR(AN65/AJ57,"-")</f>
        <v>7.3995771670190271E-3</v>
      </c>
      <c r="AP65" s="55">
        <f t="shared" si="4"/>
        <v>20297.357142857141</v>
      </c>
      <c r="AQ65" s="376"/>
      <c r="AR65" s="376"/>
      <c r="AS65" s="32" t="s">
        <v>107</v>
      </c>
      <c r="AT65" s="52">
        <v>45222</v>
      </c>
      <c r="AU65" s="42">
        <f>IFERROR(AT65/AQ57,"-")</f>
        <v>3.5652214703247068E-4</v>
      </c>
      <c r="AV65" s="55">
        <v>4</v>
      </c>
      <c r="AW65" s="42">
        <f>IFERROR(AV65/AR57,"-")</f>
        <v>1.0075566750629723E-2</v>
      </c>
      <c r="AX65" s="139">
        <f t="shared" si="5"/>
        <v>11305.5</v>
      </c>
      <c r="AY65" s="376"/>
      <c r="AZ65" s="376"/>
      <c r="BA65" s="32" t="s">
        <v>107</v>
      </c>
      <c r="BB65" s="52">
        <v>0</v>
      </c>
      <c r="BC65" s="42">
        <f>IFERROR(BB65/AY57,"-")</f>
        <v>0</v>
      </c>
      <c r="BD65" s="52">
        <v>0</v>
      </c>
      <c r="BE65" s="42">
        <f>IFERROR(BD65/AZ57,"-")</f>
        <v>0</v>
      </c>
      <c r="BF65" s="55" t="str">
        <f t="shared" si="6"/>
        <v>-</v>
      </c>
      <c r="BG65" s="376"/>
      <c r="BH65" s="376"/>
      <c r="BI65" s="32" t="s">
        <v>107</v>
      </c>
      <c r="BJ65" s="52">
        <f>地区別_フレイル区分別高齢者の疾病!AE150</f>
        <v>1809190</v>
      </c>
      <c r="BK65" s="42">
        <f>地区別_フレイル区分別高齢者の疾病!AF150</f>
        <v>4.1553136769281339E-4</v>
      </c>
      <c r="BL65" s="52">
        <f>地区別_フレイル区分別高齢者の疾病!AG150</f>
        <v>87</v>
      </c>
      <c r="BM65" s="42">
        <f>地区別_フレイル区分別高齢者の疾病!AH150</f>
        <v>5.3090864709830965E-3</v>
      </c>
      <c r="BN65" s="96">
        <f>地区別_フレイル区分別高齢者の疾病!AI150</f>
        <v>20795.287356321838</v>
      </c>
      <c r="BO65" s="141"/>
      <c r="BQ65" s="25"/>
      <c r="BR65" s="25"/>
      <c r="BS65" s="25"/>
      <c r="BT65" s="25"/>
      <c r="BU65" s="25"/>
    </row>
    <row r="66" spans="2:73" s="8" customFormat="1" ht="13.15" customHeight="1">
      <c r="B66" s="373"/>
      <c r="C66" s="376"/>
      <c r="D66" s="376"/>
      <c r="E66" s="32" t="s">
        <v>108</v>
      </c>
      <c r="F66" s="52">
        <v>0</v>
      </c>
      <c r="G66" s="42">
        <f>IFERROR(F66/C57,"-")</f>
        <v>0</v>
      </c>
      <c r="H66" s="52">
        <v>0</v>
      </c>
      <c r="I66" s="42">
        <f>IFERROR(H66/D57,"-")</f>
        <v>0</v>
      </c>
      <c r="J66" s="55" t="str">
        <f t="shared" si="0"/>
        <v>-</v>
      </c>
      <c r="K66" s="376"/>
      <c r="L66" s="376"/>
      <c r="M66" s="32" t="s">
        <v>108</v>
      </c>
      <c r="N66" s="52">
        <v>0</v>
      </c>
      <c r="O66" s="42">
        <f>IFERROR(N66/K57,"-")</f>
        <v>0</v>
      </c>
      <c r="P66" s="52">
        <v>0</v>
      </c>
      <c r="Q66" s="42">
        <f>IFERROR(P66/L57,"-")</f>
        <v>0</v>
      </c>
      <c r="R66" s="55" t="str">
        <f t="shared" si="1"/>
        <v>-</v>
      </c>
      <c r="S66" s="376"/>
      <c r="T66" s="376"/>
      <c r="U66" s="32" t="s">
        <v>108</v>
      </c>
      <c r="V66" s="52">
        <v>1445342</v>
      </c>
      <c r="W66" s="42">
        <f>IFERROR(V66/S57,"-")</f>
        <v>6.9141966433285064E-4</v>
      </c>
      <c r="X66" s="52">
        <v>112</v>
      </c>
      <c r="Y66" s="42">
        <f>IFERROR(X66/T57,"-")</f>
        <v>1.2886894488551374E-2</v>
      </c>
      <c r="Z66" s="96">
        <f t="shared" si="2"/>
        <v>12904.839285714286</v>
      </c>
      <c r="AA66" s="376"/>
      <c r="AB66" s="376"/>
      <c r="AC66" s="32" t="s">
        <v>108</v>
      </c>
      <c r="AD66" s="52">
        <v>1138290</v>
      </c>
      <c r="AE66" s="42">
        <f>IFERROR(AD66/AA57,"-")</f>
        <v>7.5132340976198208E-4</v>
      </c>
      <c r="AF66" s="52">
        <v>72</v>
      </c>
      <c r="AG66" s="42">
        <f>IFERROR(AF66/AB57,"-")</f>
        <v>1.3605442176870748E-2</v>
      </c>
      <c r="AH66" s="55">
        <f t="shared" si="3"/>
        <v>15809.583333333334</v>
      </c>
      <c r="AI66" s="376"/>
      <c r="AJ66" s="376"/>
      <c r="AK66" s="32" t="s">
        <v>108</v>
      </c>
      <c r="AL66" s="52">
        <v>574668</v>
      </c>
      <c r="AM66" s="42">
        <f>IFERROR(AL66/AI57,"-")</f>
        <v>9.8534514539948422E-4</v>
      </c>
      <c r="AN66" s="52">
        <v>37</v>
      </c>
      <c r="AO66" s="42">
        <f>IFERROR(AN66/AJ57,"-")</f>
        <v>1.9556025369978858E-2</v>
      </c>
      <c r="AP66" s="55">
        <f t="shared" si="4"/>
        <v>15531.567567567568</v>
      </c>
      <c r="AQ66" s="376"/>
      <c r="AR66" s="376"/>
      <c r="AS66" s="32" t="s">
        <v>108</v>
      </c>
      <c r="AT66" s="52">
        <v>29314</v>
      </c>
      <c r="AU66" s="42">
        <f>IFERROR(AT66/AQ57,"-")</f>
        <v>2.3110632475586764E-4</v>
      </c>
      <c r="AV66" s="55">
        <v>5</v>
      </c>
      <c r="AW66" s="42">
        <f>IFERROR(AV66/AR57,"-")</f>
        <v>1.2594458438287154E-2</v>
      </c>
      <c r="AX66" s="139">
        <f t="shared" si="5"/>
        <v>5862.8</v>
      </c>
      <c r="AY66" s="376"/>
      <c r="AZ66" s="376"/>
      <c r="BA66" s="32" t="s">
        <v>108</v>
      </c>
      <c r="BB66" s="52">
        <v>3296</v>
      </c>
      <c r="BC66" s="42">
        <f>IFERROR(BB66/AY57,"-")</f>
        <v>2.9651567097915843E-4</v>
      </c>
      <c r="BD66" s="52">
        <v>1</v>
      </c>
      <c r="BE66" s="42">
        <f>IFERROR(BD66/AZ57,"-")</f>
        <v>2.2727272727272728E-2</v>
      </c>
      <c r="BF66" s="55">
        <f t="shared" si="6"/>
        <v>3296</v>
      </c>
      <c r="BG66" s="376"/>
      <c r="BH66" s="376"/>
      <c r="BI66" s="32" t="s">
        <v>108</v>
      </c>
      <c r="BJ66" s="52">
        <f>地区別_フレイル区分別高齢者の疾病!AE151</f>
        <v>3190910</v>
      </c>
      <c r="BK66" s="42">
        <f>地区別_フレイル区分別高齢者の疾病!AF151</f>
        <v>7.3288222712079723E-4</v>
      </c>
      <c r="BL66" s="52">
        <f>地区別_フレイル区分別高齢者の疾病!AG151</f>
        <v>227</v>
      </c>
      <c r="BM66" s="42">
        <f>地区別_フレイル区分別高齢者の疾病!AH151</f>
        <v>1.3852444010496125E-2</v>
      </c>
      <c r="BN66" s="96">
        <f>地区別_フレイル区分別高齢者の疾病!AI151</f>
        <v>14056.872246696035</v>
      </c>
      <c r="BO66" s="141"/>
      <c r="BQ66" s="25"/>
      <c r="BR66" s="25"/>
      <c r="BS66" s="25"/>
      <c r="BT66" s="25"/>
      <c r="BU66" s="25"/>
    </row>
    <row r="67" spans="2:73" s="8" customFormat="1" ht="13.15" customHeight="1">
      <c r="B67" s="373"/>
      <c r="C67" s="376"/>
      <c r="D67" s="376"/>
      <c r="E67" s="32" t="s">
        <v>109</v>
      </c>
      <c r="F67" s="52">
        <v>0</v>
      </c>
      <c r="G67" s="42">
        <f>IFERROR(F67/C57,"-")</f>
        <v>0</v>
      </c>
      <c r="H67" s="52">
        <v>0</v>
      </c>
      <c r="I67" s="42">
        <f>IFERROR(H67/D57,"-")</f>
        <v>0</v>
      </c>
      <c r="J67" s="55" t="str">
        <f t="shared" si="0"/>
        <v>-</v>
      </c>
      <c r="K67" s="376"/>
      <c r="L67" s="376"/>
      <c r="M67" s="32" t="s">
        <v>109</v>
      </c>
      <c r="N67" s="52">
        <v>0</v>
      </c>
      <c r="O67" s="42">
        <f>IFERROR(N67/K57,"-")</f>
        <v>0</v>
      </c>
      <c r="P67" s="52">
        <v>0</v>
      </c>
      <c r="Q67" s="42">
        <f>IFERROR(P67/L57,"-")</f>
        <v>0</v>
      </c>
      <c r="R67" s="55" t="str">
        <f t="shared" si="1"/>
        <v>-</v>
      </c>
      <c r="S67" s="376"/>
      <c r="T67" s="376"/>
      <c r="U67" s="32" t="s">
        <v>109</v>
      </c>
      <c r="V67" s="52">
        <v>71074</v>
      </c>
      <c r="W67" s="42">
        <f>IFERROR(V67/S57,"-")</f>
        <v>3.4000230549442987E-5</v>
      </c>
      <c r="X67" s="52">
        <v>9</v>
      </c>
      <c r="Y67" s="42">
        <f>IFERROR(X67/T57,"-")</f>
        <v>1.0355540214014498E-3</v>
      </c>
      <c r="Z67" s="96">
        <f t="shared" si="2"/>
        <v>7897.1111111111113</v>
      </c>
      <c r="AA67" s="376"/>
      <c r="AB67" s="376"/>
      <c r="AC67" s="32" t="s">
        <v>109</v>
      </c>
      <c r="AD67" s="52">
        <v>121122</v>
      </c>
      <c r="AE67" s="42">
        <f>IFERROR(AD67/AA57,"-")</f>
        <v>7.9946054201645271E-5</v>
      </c>
      <c r="AF67" s="52">
        <v>9</v>
      </c>
      <c r="AG67" s="42">
        <f>IFERROR(AF67/AB57,"-")</f>
        <v>1.7006802721088435E-3</v>
      </c>
      <c r="AH67" s="55">
        <f t="shared" si="3"/>
        <v>13458</v>
      </c>
      <c r="AI67" s="376"/>
      <c r="AJ67" s="376"/>
      <c r="AK67" s="32" t="s">
        <v>109</v>
      </c>
      <c r="AL67" s="52">
        <v>99963</v>
      </c>
      <c r="AM67" s="42">
        <f>IFERROR(AL67/AI57,"-")</f>
        <v>1.7139993312585464E-4</v>
      </c>
      <c r="AN67" s="52">
        <v>5</v>
      </c>
      <c r="AO67" s="42">
        <f>IFERROR(AN67/AJ57,"-")</f>
        <v>2.6427061310782241E-3</v>
      </c>
      <c r="AP67" s="55">
        <f t="shared" si="4"/>
        <v>19992.599999999999</v>
      </c>
      <c r="AQ67" s="376"/>
      <c r="AR67" s="376"/>
      <c r="AS67" s="32" t="s">
        <v>109</v>
      </c>
      <c r="AT67" s="52">
        <v>13196</v>
      </c>
      <c r="AU67" s="42">
        <f>IFERROR(AT67/AQ57,"-")</f>
        <v>1.0403490009819299E-4</v>
      </c>
      <c r="AV67" s="55">
        <v>1</v>
      </c>
      <c r="AW67" s="42">
        <f>IFERROR(AV67/AR57,"-")</f>
        <v>2.5188916876574307E-3</v>
      </c>
      <c r="AX67" s="139">
        <f t="shared" si="5"/>
        <v>13196</v>
      </c>
      <c r="AY67" s="376"/>
      <c r="AZ67" s="376"/>
      <c r="BA67" s="32" t="s">
        <v>109</v>
      </c>
      <c r="BB67" s="52">
        <v>0</v>
      </c>
      <c r="BC67" s="42">
        <f>IFERROR(BB67/AY57,"-")</f>
        <v>0</v>
      </c>
      <c r="BD67" s="52">
        <v>0</v>
      </c>
      <c r="BE67" s="42">
        <f>IFERROR(BD67/AZ57,"-")</f>
        <v>0</v>
      </c>
      <c r="BF67" s="55" t="str">
        <f t="shared" si="6"/>
        <v>-</v>
      </c>
      <c r="BG67" s="376"/>
      <c r="BH67" s="376"/>
      <c r="BI67" s="32" t="s">
        <v>109</v>
      </c>
      <c r="BJ67" s="52">
        <f>地区別_フレイル区分別高齢者の疾病!AE152</f>
        <v>305355</v>
      </c>
      <c r="BK67" s="42">
        <f>地区別_フレイル区分別高齢者の疾病!AF152</f>
        <v>7.0133363981582383E-5</v>
      </c>
      <c r="BL67" s="52">
        <f>地区別_フレイル区分別高齢者の疾病!AG152</f>
        <v>24</v>
      </c>
      <c r="BM67" s="42">
        <f>地区別_フレイル区分別高齢者の疾病!AH152</f>
        <v>1.4645755782022336E-3</v>
      </c>
      <c r="BN67" s="96">
        <f>地区別_フレイル区分別高齢者の疾病!AI152</f>
        <v>12723.125</v>
      </c>
      <c r="BO67" s="141"/>
      <c r="BQ67" s="25"/>
      <c r="BR67" s="25"/>
      <c r="BS67" s="25"/>
      <c r="BT67" s="25"/>
      <c r="BU67" s="25"/>
    </row>
    <row r="68" spans="2:73" s="8" customFormat="1" ht="13.15" customHeight="1">
      <c r="B68" s="373"/>
      <c r="C68" s="376"/>
      <c r="D68" s="376"/>
      <c r="E68" s="32" t="s">
        <v>110</v>
      </c>
      <c r="F68" s="52">
        <v>0</v>
      </c>
      <c r="G68" s="42">
        <f>IFERROR(F68/C57,"-")</f>
        <v>0</v>
      </c>
      <c r="H68" s="52">
        <v>0</v>
      </c>
      <c r="I68" s="42">
        <f>IFERROR(H68/D57,"-")</f>
        <v>0</v>
      </c>
      <c r="J68" s="55" t="str">
        <f t="shared" si="0"/>
        <v>-</v>
      </c>
      <c r="K68" s="376"/>
      <c r="L68" s="376"/>
      <c r="M68" s="32" t="s">
        <v>110</v>
      </c>
      <c r="N68" s="52">
        <v>0</v>
      </c>
      <c r="O68" s="42">
        <f>IFERROR(N68/K57,"-")</f>
        <v>0</v>
      </c>
      <c r="P68" s="52">
        <v>0</v>
      </c>
      <c r="Q68" s="42">
        <f>IFERROR(P68/L57,"-")</f>
        <v>0</v>
      </c>
      <c r="R68" s="55" t="str">
        <f t="shared" si="1"/>
        <v>-</v>
      </c>
      <c r="S68" s="376"/>
      <c r="T68" s="376"/>
      <c r="U68" s="32" t="s">
        <v>110</v>
      </c>
      <c r="V68" s="52">
        <v>700272</v>
      </c>
      <c r="W68" s="42">
        <f>IFERROR(V68/S57,"-")</f>
        <v>3.349946456836472E-4</v>
      </c>
      <c r="X68" s="52">
        <v>11</v>
      </c>
      <c r="Y68" s="42">
        <f>IFERROR(X68/T57,"-")</f>
        <v>1.2656771372684386E-3</v>
      </c>
      <c r="Z68" s="96">
        <f t="shared" si="2"/>
        <v>63661.090909090912</v>
      </c>
      <c r="AA68" s="376"/>
      <c r="AB68" s="376"/>
      <c r="AC68" s="32" t="s">
        <v>110</v>
      </c>
      <c r="AD68" s="52">
        <v>119840</v>
      </c>
      <c r="AE68" s="42">
        <f>IFERROR(AD68/AA57,"-")</f>
        <v>7.9099875625610278E-5</v>
      </c>
      <c r="AF68" s="52">
        <v>7</v>
      </c>
      <c r="AG68" s="42">
        <f>IFERROR(AF68/AB57,"-")</f>
        <v>1.3227513227513227E-3</v>
      </c>
      <c r="AH68" s="55">
        <f t="shared" si="3"/>
        <v>17120</v>
      </c>
      <c r="AI68" s="376"/>
      <c r="AJ68" s="376"/>
      <c r="AK68" s="32" t="s">
        <v>110</v>
      </c>
      <c r="AL68" s="52">
        <v>2190222</v>
      </c>
      <c r="AM68" s="42">
        <f>IFERROR(AL68/AI57,"-")</f>
        <v>3.7554285518719486E-3</v>
      </c>
      <c r="AN68" s="52">
        <v>5</v>
      </c>
      <c r="AO68" s="42">
        <f>IFERROR(AN68/AJ57,"-")</f>
        <v>2.6427061310782241E-3</v>
      </c>
      <c r="AP68" s="55">
        <f t="shared" si="4"/>
        <v>438044.4</v>
      </c>
      <c r="AQ68" s="376"/>
      <c r="AR68" s="376"/>
      <c r="AS68" s="32" t="s">
        <v>110</v>
      </c>
      <c r="AT68" s="52">
        <v>613372</v>
      </c>
      <c r="AU68" s="42">
        <f>IFERROR(AT68/AQ57,"-")</f>
        <v>4.8357149699173102E-3</v>
      </c>
      <c r="AV68" s="55">
        <v>4</v>
      </c>
      <c r="AW68" s="42">
        <f>IFERROR(AV68/AR57,"-")</f>
        <v>1.0075566750629723E-2</v>
      </c>
      <c r="AX68" s="139">
        <f t="shared" si="5"/>
        <v>153343</v>
      </c>
      <c r="AY68" s="376"/>
      <c r="AZ68" s="376"/>
      <c r="BA68" s="32" t="s">
        <v>110</v>
      </c>
      <c r="BB68" s="52">
        <v>0</v>
      </c>
      <c r="BC68" s="42">
        <f>IFERROR(BB68/AY57,"-")</f>
        <v>0</v>
      </c>
      <c r="BD68" s="52">
        <v>0</v>
      </c>
      <c r="BE68" s="42">
        <f>IFERROR(BD68/AZ57,"-")</f>
        <v>0</v>
      </c>
      <c r="BF68" s="55" t="str">
        <f t="shared" si="6"/>
        <v>-</v>
      </c>
      <c r="BG68" s="376"/>
      <c r="BH68" s="376"/>
      <c r="BI68" s="32" t="s">
        <v>110</v>
      </c>
      <c r="BJ68" s="52">
        <f>地区別_フレイル区分別高齢者の疾病!AE153</f>
        <v>3623706</v>
      </c>
      <c r="BK68" s="42">
        <f>地区別_フレイル区分別高齢者の疾病!AF153</f>
        <v>8.3228600108150837E-4</v>
      </c>
      <c r="BL68" s="52">
        <f>地区別_フレイル区分別高齢者の疾病!AG153</f>
        <v>27</v>
      </c>
      <c r="BM68" s="42">
        <f>地区別_フレイル区分別高齢者の疾病!AH153</f>
        <v>1.6476475254775128E-3</v>
      </c>
      <c r="BN68" s="96">
        <f>地区別_フレイル区分別高齢者の疾病!AI153</f>
        <v>134211.33333333334</v>
      </c>
      <c r="BO68" s="141"/>
      <c r="BQ68" s="25"/>
      <c r="BR68" s="25"/>
      <c r="BS68" s="25"/>
      <c r="BT68" s="25"/>
      <c r="BU68" s="25"/>
    </row>
    <row r="69" spans="2:73" s="8" customFormat="1" ht="13.15" customHeight="1">
      <c r="B69" s="373"/>
      <c r="C69" s="376"/>
      <c r="D69" s="376"/>
      <c r="E69" s="32" t="s">
        <v>111</v>
      </c>
      <c r="F69" s="52">
        <v>108343</v>
      </c>
      <c r="G69" s="42">
        <f>IFERROR(F69/C57,"-")</f>
        <v>1.6598694692977079E-2</v>
      </c>
      <c r="H69" s="52">
        <v>1</v>
      </c>
      <c r="I69" s="42">
        <f>IFERROR(H69/D57,"-")</f>
        <v>4.1666666666666664E-2</v>
      </c>
      <c r="J69" s="55">
        <f t="shared" si="0"/>
        <v>108343</v>
      </c>
      <c r="K69" s="376"/>
      <c r="L69" s="376"/>
      <c r="M69" s="32" t="s">
        <v>111</v>
      </c>
      <c r="N69" s="52">
        <v>6218</v>
      </c>
      <c r="O69" s="42">
        <f>IFERROR(N69/K57,"-")</f>
        <v>2.9930161352354243E-4</v>
      </c>
      <c r="P69" s="52">
        <v>2</v>
      </c>
      <c r="Q69" s="42">
        <f>IFERROR(P69/L57,"-")</f>
        <v>4.2553191489361701E-2</v>
      </c>
      <c r="R69" s="55">
        <f t="shared" si="1"/>
        <v>3109</v>
      </c>
      <c r="S69" s="376"/>
      <c r="T69" s="376"/>
      <c r="U69" s="32" t="s">
        <v>111</v>
      </c>
      <c r="V69" s="52">
        <v>20480724</v>
      </c>
      <c r="W69" s="42">
        <f>IFERROR(V69/S57,"-")</f>
        <v>9.7975256467837772E-3</v>
      </c>
      <c r="X69" s="52">
        <v>499</v>
      </c>
      <c r="Y69" s="42">
        <f>IFERROR(X69/T57,"-")</f>
        <v>5.7415717408813717E-2</v>
      </c>
      <c r="Z69" s="96">
        <f t="shared" si="2"/>
        <v>41043.535070140279</v>
      </c>
      <c r="AA69" s="376"/>
      <c r="AB69" s="376"/>
      <c r="AC69" s="32" t="s">
        <v>111</v>
      </c>
      <c r="AD69" s="52">
        <v>13969146</v>
      </c>
      <c r="AE69" s="42">
        <f>IFERROR(AD69/AA57,"-")</f>
        <v>9.2202746261347748E-3</v>
      </c>
      <c r="AF69" s="52">
        <v>342</v>
      </c>
      <c r="AG69" s="42">
        <f>IFERROR(AF69/AB57,"-")</f>
        <v>6.4625850340136057E-2</v>
      </c>
      <c r="AH69" s="55">
        <f t="shared" si="3"/>
        <v>40845.456140350878</v>
      </c>
      <c r="AI69" s="376"/>
      <c r="AJ69" s="376"/>
      <c r="AK69" s="32" t="s">
        <v>111</v>
      </c>
      <c r="AL69" s="52">
        <v>5283096</v>
      </c>
      <c r="AM69" s="42">
        <f>IFERROR(AL69/AI57,"-")</f>
        <v>9.0585746836076373E-3</v>
      </c>
      <c r="AN69" s="52">
        <v>129</v>
      </c>
      <c r="AO69" s="42">
        <f>IFERROR(AN69/AJ57,"-")</f>
        <v>6.8181818181818177E-2</v>
      </c>
      <c r="AP69" s="55">
        <f t="shared" si="4"/>
        <v>40954.232558139534</v>
      </c>
      <c r="AQ69" s="376"/>
      <c r="AR69" s="376"/>
      <c r="AS69" s="32" t="s">
        <v>111</v>
      </c>
      <c r="AT69" s="52">
        <v>1514108</v>
      </c>
      <c r="AU69" s="42">
        <f>IFERROR(AT69/AQ57,"-")</f>
        <v>1.1936956238092968E-2</v>
      </c>
      <c r="AV69" s="55">
        <v>32</v>
      </c>
      <c r="AW69" s="42">
        <f>IFERROR(AV69/AR57,"-")</f>
        <v>8.0604534005037781E-2</v>
      </c>
      <c r="AX69" s="139">
        <f t="shared" si="5"/>
        <v>47315.875</v>
      </c>
      <c r="AY69" s="376"/>
      <c r="AZ69" s="376"/>
      <c r="BA69" s="32" t="s">
        <v>111</v>
      </c>
      <c r="BB69" s="52">
        <v>142160</v>
      </c>
      <c r="BC69" s="42">
        <f>IFERROR(BB69/AY57,"-")</f>
        <v>1.2789037556552538E-2</v>
      </c>
      <c r="BD69" s="52">
        <v>5</v>
      </c>
      <c r="BE69" s="42">
        <f>IFERROR(BD69/AZ57,"-")</f>
        <v>0.11363636363636363</v>
      </c>
      <c r="BF69" s="55">
        <f t="shared" si="6"/>
        <v>28432</v>
      </c>
      <c r="BG69" s="376"/>
      <c r="BH69" s="376"/>
      <c r="BI69" s="32" t="s">
        <v>111</v>
      </c>
      <c r="BJ69" s="52">
        <f>地区別_フレイル区分別高齢者の疾病!AE154</f>
        <v>41503795</v>
      </c>
      <c r="BK69" s="42">
        <f>地区別_フレイル区分別高齢者の疾病!AF154</f>
        <v>9.5325138325947807E-3</v>
      </c>
      <c r="BL69" s="52">
        <f>地区別_フレイル区分別高齢者の疾病!AG154</f>
        <v>1010</v>
      </c>
      <c r="BM69" s="42">
        <f>地区別_フレイル区分別高齢者の疾病!AH154</f>
        <v>6.1634222249343992E-2</v>
      </c>
      <c r="BN69" s="96">
        <f>地区別_フレイル区分別高齢者の疾病!AI154</f>
        <v>41092.866336633662</v>
      </c>
      <c r="BO69" s="141"/>
      <c r="BQ69" s="25"/>
      <c r="BR69" s="25"/>
      <c r="BS69" s="25"/>
      <c r="BT69" s="25"/>
      <c r="BU69" s="25"/>
    </row>
    <row r="70" spans="2:73" s="8" customFormat="1" ht="13.15" customHeight="1">
      <c r="B70" s="373"/>
      <c r="C70" s="376"/>
      <c r="D70" s="376"/>
      <c r="E70" s="32" t="s">
        <v>112</v>
      </c>
      <c r="F70" s="52">
        <v>0</v>
      </c>
      <c r="G70" s="42">
        <f>IFERROR(F70/C57,"-")</f>
        <v>0</v>
      </c>
      <c r="H70" s="52">
        <v>0</v>
      </c>
      <c r="I70" s="42">
        <f>IFERROR(H70/D57,"-")</f>
        <v>0</v>
      </c>
      <c r="J70" s="55" t="str">
        <f t="shared" ref="J70:J133" si="13">IFERROR(F70/H70,"-")</f>
        <v>-</v>
      </c>
      <c r="K70" s="376"/>
      <c r="L70" s="376"/>
      <c r="M70" s="32" t="s">
        <v>112</v>
      </c>
      <c r="N70" s="52">
        <v>0</v>
      </c>
      <c r="O70" s="42">
        <f>IFERROR(N70/K57,"-")</f>
        <v>0</v>
      </c>
      <c r="P70" s="52">
        <v>0</v>
      </c>
      <c r="Q70" s="42">
        <f>IFERROR(P70/L57,"-")</f>
        <v>0</v>
      </c>
      <c r="R70" s="55" t="str">
        <f t="shared" ref="R70:R133" si="14">IFERROR(N70/P70,"-")</f>
        <v>-</v>
      </c>
      <c r="S70" s="376"/>
      <c r="T70" s="376"/>
      <c r="U70" s="32" t="s">
        <v>112</v>
      </c>
      <c r="V70" s="52">
        <v>14628627</v>
      </c>
      <c r="W70" s="42">
        <f>IFERROR(V70/S57,"-")</f>
        <v>6.9980117992769018E-3</v>
      </c>
      <c r="X70" s="52">
        <v>286</v>
      </c>
      <c r="Y70" s="42">
        <f>IFERROR(X70/T57,"-")</f>
        <v>3.2907605568979405E-2</v>
      </c>
      <c r="Z70" s="96">
        <f t="shared" ref="Z70:Z133" si="15">IFERROR(V70/X70,"-")</f>
        <v>51149.045454545456</v>
      </c>
      <c r="AA70" s="376"/>
      <c r="AB70" s="376"/>
      <c r="AC70" s="32" t="s">
        <v>112</v>
      </c>
      <c r="AD70" s="52">
        <v>18185574</v>
      </c>
      <c r="AE70" s="42">
        <f>IFERROR(AD70/AA57,"-")</f>
        <v>1.2003309759515454E-2</v>
      </c>
      <c r="AF70" s="52">
        <v>313</v>
      </c>
      <c r="AG70" s="42">
        <f>IFERROR(AF70/AB57,"-")</f>
        <v>5.9145880574452005E-2</v>
      </c>
      <c r="AH70" s="55">
        <f t="shared" ref="AH70:AH133" si="16">IFERROR(AD70/AF70,"-")</f>
        <v>58100.875399361023</v>
      </c>
      <c r="AI70" s="376"/>
      <c r="AJ70" s="376"/>
      <c r="AK70" s="32" t="s">
        <v>112</v>
      </c>
      <c r="AL70" s="52">
        <v>12604058</v>
      </c>
      <c r="AM70" s="42">
        <f>IFERROR(AL70/AI57,"-")</f>
        <v>2.1611343180120576E-2</v>
      </c>
      <c r="AN70" s="52">
        <v>187</v>
      </c>
      <c r="AO70" s="42">
        <f>IFERROR(AN70/AJ57,"-")</f>
        <v>9.8837209302325577E-2</v>
      </c>
      <c r="AP70" s="55">
        <f t="shared" ref="AP70:AP133" si="17">IFERROR(AL70/AN70,"-")</f>
        <v>67401.379679144389</v>
      </c>
      <c r="AQ70" s="376"/>
      <c r="AR70" s="376"/>
      <c r="AS70" s="32" t="s">
        <v>112</v>
      </c>
      <c r="AT70" s="52">
        <v>4563618</v>
      </c>
      <c r="AU70" s="42">
        <f>IFERROR(AT70/AQ57,"-")</f>
        <v>3.5978746795719559E-2</v>
      </c>
      <c r="AV70" s="55">
        <v>50</v>
      </c>
      <c r="AW70" s="42">
        <f>IFERROR(AV70/AR57,"-")</f>
        <v>0.12594458438287154</v>
      </c>
      <c r="AX70" s="139">
        <f t="shared" ref="AX70:AX133" si="18">IFERROR(AT70/AV70,"-")</f>
        <v>91272.36</v>
      </c>
      <c r="AY70" s="376"/>
      <c r="AZ70" s="376"/>
      <c r="BA70" s="32" t="s">
        <v>112</v>
      </c>
      <c r="BB70" s="52">
        <v>341478</v>
      </c>
      <c r="BC70" s="42">
        <f>IFERROR(BB70/AY57,"-")</f>
        <v>3.072013904569814E-2</v>
      </c>
      <c r="BD70" s="52">
        <v>5</v>
      </c>
      <c r="BE70" s="42">
        <f>IFERROR(BD70/AZ57,"-")</f>
        <v>0.11363636363636363</v>
      </c>
      <c r="BF70" s="55">
        <f t="shared" ref="BF70:BF133" si="19">IFERROR(BB70/BD70,"-")</f>
        <v>68295.600000000006</v>
      </c>
      <c r="BG70" s="376"/>
      <c r="BH70" s="376"/>
      <c r="BI70" s="32" t="s">
        <v>112</v>
      </c>
      <c r="BJ70" s="52">
        <f>地区別_フレイル区分別高齢者の疾病!AE155</f>
        <v>50323355</v>
      </c>
      <c r="BK70" s="42">
        <f>地区別_フレイル区分別高齢者の疾病!AF155</f>
        <v>1.1558173840249493E-2</v>
      </c>
      <c r="BL70" s="52">
        <f>地区別_フレイル区分別高齢者の疾病!AG155</f>
        <v>841</v>
      </c>
      <c r="BM70" s="42">
        <f>地区別_フレイル区分別高齢者の疾病!AH155</f>
        <v>5.1321169219503263E-2</v>
      </c>
      <c r="BN70" s="96">
        <f>地区別_フレイル区分別高齢者の疾病!AI155</f>
        <v>59837.520808561239</v>
      </c>
      <c r="BO70" s="141"/>
      <c r="BQ70" s="25"/>
      <c r="BR70" s="25"/>
      <c r="BS70" s="25"/>
      <c r="BT70" s="25"/>
      <c r="BU70" s="25"/>
    </row>
    <row r="71" spans="2:73" s="8" customFormat="1" ht="13.15" customHeight="1">
      <c r="B71" s="373"/>
      <c r="C71" s="376"/>
      <c r="D71" s="376"/>
      <c r="E71" s="32" t="s">
        <v>113</v>
      </c>
      <c r="F71" s="52">
        <v>0</v>
      </c>
      <c r="G71" s="42">
        <f>IFERROR(F71/C57,"-")</f>
        <v>0</v>
      </c>
      <c r="H71" s="52">
        <v>0</v>
      </c>
      <c r="I71" s="42">
        <f>IFERROR(H71/D57,"-")</f>
        <v>0</v>
      </c>
      <c r="J71" s="55" t="str">
        <f t="shared" si="13"/>
        <v>-</v>
      </c>
      <c r="K71" s="376"/>
      <c r="L71" s="376"/>
      <c r="M71" s="32" t="s">
        <v>113</v>
      </c>
      <c r="N71" s="52">
        <v>2343709</v>
      </c>
      <c r="O71" s="42">
        <f>IFERROR(N71/K57,"-")</f>
        <v>0.11281374804272244</v>
      </c>
      <c r="P71" s="52">
        <v>5</v>
      </c>
      <c r="Q71" s="42">
        <f>IFERROR(P71/L57,"-")</f>
        <v>0.10638297872340426</v>
      </c>
      <c r="R71" s="55">
        <f t="shared" si="14"/>
        <v>468741.8</v>
      </c>
      <c r="S71" s="376"/>
      <c r="T71" s="376"/>
      <c r="U71" s="32" t="s">
        <v>113</v>
      </c>
      <c r="V71" s="52">
        <v>10279596</v>
      </c>
      <c r="W71" s="42">
        <f>IFERROR(V71/S57,"-")</f>
        <v>4.9175315017465169E-3</v>
      </c>
      <c r="X71" s="52">
        <v>217</v>
      </c>
      <c r="Y71" s="42">
        <f>IFERROR(X71/T57,"-")</f>
        <v>2.4968358071568289E-2</v>
      </c>
      <c r="Z71" s="96">
        <f t="shared" si="15"/>
        <v>47371.410138248844</v>
      </c>
      <c r="AA71" s="376"/>
      <c r="AB71" s="376"/>
      <c r="AC71" s="32" t="s">
        <v>113</v>
      </c>
      <c r="AD71" s="52">
        <v>5860543</v>
      </c>
      <c r="AE71" s="42">
        <f>IFERROR(AD71/AA57,"-")</f>
        <v>3.8682261548609893E-3</v>
      </c>
      <c r="AF71" s="52">
        <v>139</v>
      </c>
      <c r="AG71" s="42">
        <f>IFERROR(AF71/AB57,"-")</f>
        <v>2.6266061980347696E-2</v>
      </c>
      <c r="AH71" s="55">
        <f t="shared" si="16"/>
        <v>42162.179856115108</v>
      </c>
      <c r="AI71" s="376"/>
      <c r="AJ71" s="376"/>
      <c r="AK71" s="32" t="s">
        <v>113</v>
      </c>
      <c r="AL71" s="52">
        <v>1851565</v>
      </c>
      <c r="AM71" s="42">
        <f>IFERROR(AL71/AI57,"-")</f>
        <v>3.1747558314393631E-3</v>
      </c>
      <c r="AN71" s="52">
        <v>49</v>
      </c>
      <c r="AO71" s="42">
        <f>IFERROR(AN71/AJ57,"-")</f>
        <v>2.5898520084566595E-2</v>
      </c>
      <c r="AP71" s="55">
        <f t="shared" si="17"/>
        <v>37787.040816326531</v>
      </c>
      <c r="AQ71" s="376"/>
      <c r="AR71" s="376"/>
      <c r="AS71" s="32" t="s">
        <v>113</v>
      </c>
      <c r="AT71" s="52">
        <v>146809</v>
      </c>
      <c r="AU71" s="42">
        <f>IFERROR(AT71/AQ57,"-")</f>
        <v>1.1574158569654148E-3</v>
      </c>
      <c r="AV71" s="55">
        <v>9</v>
      </c>
      <c r="AW71" s="42">
        <f>IFERROR(AV71/AR57,"-")</f>
        <v>2.2670025188916875E-2</v>
      </c>
      <c r="AX71" s="139">
        <f t="shared" si="18"/>
        <v>16312.111111111111</v>
      </c>
      <c r="AY71" s="376"/>
      <c r="AZ71" s="376"/>
      <c r="BA71" s="32" t="s">
        <v>113</v>
      </c>
      <c r="BB71" s="52">
        <v>2177</v>
      </c>
      <c r="BC71" s="42">
        <f>IFERROR(BB71/AY57,"-")</f>
        <v>1.9584788098350362E-4</v>
      </c>
      <c r="BD71" s="52">
        <v>1</v>
      </c>
      <c r="BE71" s="42">
        <f>IFERROR(BD71/AZ57,"-")</f>
        <v>2.2727272727272728E-2</v>
      </c>
      <c r="BF71" s="55">
        <f t="shared" si="19"/>
        <v>2177</v>
      </c>
      <c r="BG71" s="376"/>
      <c r="BH71" s="376"/>
      <c r="BI71" s="32" t="s">
        <v>113</v>
      </c>
      <c r="BJ71" s="52">
        <f>地区別_フレイル区分別高齢者の疾病!AE156</f>
        <v>20484399</v>
      </c>
      <c r="BK71" s="42">
        <f>地区別_フレイル区分別高齢者の疾病!AF156</f>
        <v>4.7048183622700208E-3</v>
      </c>
      <c r="BL71" s="52">
        <f>地区別_フレイル区分別高齢者の疾病!AG156</f>
        <v>420</v>
      </c>
      <c r="BM71" s="42">
        <f>地区別_フレイル区分別高齢者の疾病!AH156</f>
        <v>2.5630072618539085E-2</v>
      </c>
      <c r="BN71" s="96">
        <f>地区別_フレイル区分別高齢者の疾病!AI156</f>
        <v>48772.37857142857</v>
      </c>
      <c r="BO71" s="141"/>
      <c r="BQ71" s="25"/>
      <c r="BR71" s="25"/>
      <c r="BS71" s="25"/>
      <c r="BT71" s="25"/>
      <c r="BU71" s="25"/>
    </row>
    <row r="72" spans="2:73" s="8" customFormat="1" ht="13.15" customHeight="1">
      <c r="B72" s="373"/>
      <c r="C72" s="376"/>
      <c r="D72" s="376"/>
      <c r="E72" s="33" t="s">
        <v>114</v>
      </c>
      <c r="F72" s="53">
        <v>0</v>
      </c>
      <c r="G72" s="43">
        <f>IFERROR(F72/C57,"-")</f>
        <v>0</v>
      </c>
      <c r="H72" s="53">
        <v>0</v>
      </c>
      <c r="I72" s="43">
        <f>IFERROR(H72/D57,"-")</f>
        <v>0</v>
      </c>
      <c r="J72" s="56" t="str">
        <f t="shared" si="13"/>
        <v>-</v>
      </c>
      <c r="K72" s="376"/>
      <c r="L72" s="376"/>
      <c r="M72" s="33" t="s">
        <v>114</v>
      </c>
      <c r="N72" s="53">
        <v>12731</v>
      </c>
      <c r="O72" s="43">
        <f>IFERROR(N72/K57,"-")</f>
        <v>6.1280296586816005E-4</v>
      </c>
      <c r="P72" s="53">
        <v>2</v>
      </c>
      <c r="Q72" s="43">
        <f>IFERROR(P72/L57,"-")</f>
        <v>4.2553191489361701E-2</v>
      </c>
      <c r="R72" s="56">
        <f t="shared" si="14"/>
        <v>6365.5</v>
      </c>
      <c r="S72" s="376"/>
      <c r="T72" s="376"/>
      <c r="U72" s="33" t="s">
        <v>114</v>
      </c>
      <c r="V72" s="53">
        <v>2108008</v>
      </c>
      <c r="W72" s="43">
        <f>IFERROR(V72/S57,"-")</f>
        <v>1.0084244308758508E-3</v>
      </c>
      <c r="X72" s="53">
        <v>258</v>
      </c>
      <c r="Y72" s="43">
        <f>IFERROR(X72/T57,"-")</f>
        <v>2.9685881946841561E-2</v>
      </c>
      <c r="Z72" s="97">
        <f t="shared" si="15"/>
        <v>8170.573643410853</v>
      </c>
      <c r="AA72" s="376"/>
      <c r="AB72" s="376"/>
      <c r="AC72" s="33" t="s">
        <v>114</v>
      </c>
      <c r="AD72" s="53">
        <v>1675159</v>
      </c>
      <c r="AE72" s="43">
        <f>IFERROR(AD72/AA57,"-")</f>
        <v>1.105681479915902E-3</v>
      </c>
      <c r="AF72" s="53">
        <v>221</v>
      </c>
      <c r="AG72" s="43">
        <f>IFERROR(AF72/AB57,"-")</f>
        <v>4.1761148904006049E-2</v>
      </c>
      <c r="AH72" s="56">
        <f t="shared" si="16"/>
        <v>7579.904977375566</v>
      </c>
      <c r="AI72" s="376"/>
      <c r="AJ72" s="376"/>
      <c r="AK72" s="33" t="s">
        <v>114</v>
      </c>
      <c r="AL72" s="53">
        <v>1215355</v>
      </c>
      <c r="AM72" s="43">
        <f>IFERROR(AL72/AI57,"-")</f>
        <v>2.0838886960592726E-3</v>
      </c>
      <c r="AN72" s="53">
        <v>104</v>
      </c>
      <c r="AO72" s="43">
        <f>IFERROR(AN72/AJ57,"-")</f>
        <v>5.4968287526427059E-2</v>
      </c>
      <c r="AP72" s="56">
        <f t="shared" si="17"/>
        <v>11686.10576923077</v>
      </c>
      <c r="AQ72" s="376"/>
      <c r="AR72" s="376"/>
      <c r="AS72" s="33" t="s">
        <v>114</v>
      </c>
      <c r="AT72" s="53">
        <v>128379</v>
      </c>
      <c r="AU72" s="43">
        <f>IFERROR(AT72/AQ57,"-")</f>
        <v>1.0121170384742285E-3</v>
      </c>
      <c r="AV72" s="56">
        <v>27</v>
      </c>
      <c r="AW72" s="45">
        <f>IFERROR(AV72/AR57,"-")</f>
        <v>6.8010075566750636E-2</v>
      </c>
      <c r="AX72" s="140">
        <f t="shared" si="18"/>
        <v>4754.7777777777774</v>
      </c>
      <c r="AY72" s="376"/>
      <c r="AZ72" s="376"/>
      <c r="BA72" s="33" t="s">
        <v>114</v>
      </c>
      <c r="BB72" s="53">
        <v>35785</v>
      </c>
      <c r="BC72" s="43">
        <f>IFERROR(BB72/AY57,"-")</f>
        <v>3.2193001474481748E-3</v>
      </c>
      <c r="BD72" s="53">
        <v>4</v>
      </c>
      <c r="BE72" s="43">
        <f>IFERROR(BD72/AZ57,"-")</f>
        <v>9.0909090909090912E-2</v>
      </c>
      <c r="BF72" s="56">
        <f t="shared" si="19"/>
        <v>8946.25</v>
      </c>
      <c r="BG72" s="376"/>
      <c r="BH72" s="376"/>
      <c r="BI72" s="33" t="s">
        <v>114</v>
      </c>
      <c r="BJ72" s="53">
        <f>地区別_フレイル区分別高齢者の疾病!AE157</f>
        <v>5175417</v>
      </c>
      <c r="BK72" s="43">
        <f>地区別_フレイル区分別高齢者の疾病!AF157</f>
        <v>1.1886800747244E-3</v>
      </c>
      <c r="BL72" s="53">
        <f>地区別_フレイル区分別高齢者の疾病!AG157</f>
        <v>616</v>
      </c>
      <c r="BM72" s="43">
        <f>地区別_フレイル区分別高齢者の疾病!AH157</f>
        <v>3.7590773173857325E-2</v>
      </c>
      <c r="BN72" s="97">
        <f>地区別_フレイル区分別高齢者の疾病!AI157</f>
        <v>8401.6509740259735</v>
      </c>
      <c r="BO72" s="141"/>
      <c r="BQ72" s="25"/>
      <c r="BR72" s="25"/>
      <c r="BS72" s="25"/>
      <c r="BT72" s="25"/>
      <c r="BU72" s="25"/>
    </row>
    <row r="73" spans="2:73" s="8" customFormat="1" ht="13.15" customHeight="1">
      <c r="B73" s="374"/>
      <c r="C73" s="377"/>
      <c r="D73" s="377"/>
      <c r="E73" s="34" t="s">
        <v>64</v>
      </c>
      <c r="F73" s="49">
        <f>SUM(F57:F72)</f>
        <v>189475</v>
      </c>
      <c r="G73" s="43">
        <f>IFERROR(F73/C57,"-")</f>
        <v>2.9028526780242678E-2</v>
      </c>
      <c r="H73" s="53">
        <v>7</v>
      </c>
      <c r="I73" s="43">
        <f>IFERROR(H73/D57,"-")</f>
        <v>0.29166666666666669</v>
      </c>
      <c r="J73" s="56">
        <f t="shared" si="13"/>
        <v>27067.857142857141</v>
      </c>
      <c r="K73" s="377"/>
      <c r="L73" s="377"/>
      <c r="M73" s="34" t="s">
        <v>64</v>
      </c>
      <c r="N73" s="49">
        <f>SUM(N57:N72)</f>
        <v>4026791</v>
      </c>
      <c r="O73" s="43">
        <f>IFERROR(N73/K57,"-")</f>
        <v>0.19382840843069782</v>
      </c>
      <c r="P73" s="53">
        <v>19</v>
      </c>
      <c r="Q73" s="43">
        <f>IFERROR(P73/L57,"-")</f>
        <v>0.40425531914893614</v>
      </c>
      <c r="R73" s="56">
        <f t="shared" si="14"/>
        <v>211936.36842105264</v>
      </c>
      <c r="S73" s="377"/>
      <c r="T73" s="377"/>
      <c r="U73" s="34" t="s">
        <v>64</v>
      </c>
      <c r="V73" s="49">
        <f>SUM(V57:V72)</f>
        <v>183468525</v>
      </c>
      <c r="W73" s="43">
        <f>IFERROR(V73/S57,"-")</f>
        <v>8.7767286892059607E-2</v>
      </c>
      <c r="X73" s="53">
        <v>2659</v>
      </c>
      <c r="Y73" s="43">
        <f>IFERROR(X73/T57,"-")</f>
        <v>0.30594868254516167</v>
      </c>
      <c r="Z73" s="97">
        <f t="shared" si="15"/>
        <v>68999.069198946978</v>
      </c>
      <c r="AA73" s="377"/>
      <c r="AB73" s="377"/>
      <c r="AC73" s="34" t="s">
        <v>64</v>
      </c>
      <c r="AD73" s="49">
        <f>SUM(AD57:AD72)</f>
        <v>133677081</v>
      </c>
      <c r="AE73" s="43">
        <f>IFERROR(AD73/AA57,"-")</f>
        <v>8.8232981317545325E-2</v>
      </c>
      <c r="AF73" s="53">
        <v>1941</v>
      </c>
      <c r="AG73" s="43">
        <f>IFERROR(AF73/AB57,"-")</f>
        <v>0.3667800453514739</v>
      </c>
      <c r="AH73" s="56">
        <f t="shared" si="16"/>
        <v>68870.211746522415</v>
      </c>
      <c r="AI73" s="377"/>
      <c r="AJ73" s="377"/>
      <c r="AK73" s="34" t="s">
        <v>64</v>
      </c>
      <c r="AL73" s="49">
        <f>SUM(AL57:AL72)</f>
        <v>66071139</v>
      </c>
      <c r="AM73" s="43">
        <f>IFERROR(AL73/AI57,"-")</f>
        <v>0.11328780454917367</v>
      </c>
      <c r="AN73" s="53">
        <v>812</v>
      </c>
      <c r="AO73" s="43">
        <f>IFERROR(AN73/AJ57,"-")</f>
        <v>0.42917547568710357</v>
      </c>
      <c r="AP73" s="56">
        <f t="shared" si="17"/>
        <v>81368.397783251232</v>
      </c>
      <c r="AQ73" s="377"/>
      <c r="AR73" s="377"/>
      <c r="AS73" s="34" t="s">
        <v>64</v>
      </c>
      <c r="AT73" s="49">
        <f>SUM(AT57:AT72)</f>
        <v>22648668</v>
      </c>
      <c r="AU73" s="43">
        <f>IFERROR(AT73/AQ57,"-")</f>
        <v>0.17855804128047442</v>
      </c>
      <c r="AV73" s="56">
        <v>180</v>
      </c>
      <c r="AW73" s="76">
        <f>IFERROR(AV73/AR57,"-")</f>
        <v>0.45340050377833752</v>
      </c>
      <c r="AX73" s="115">
        <f t="shared" si="18"/>
        <v>125825.93333333333</v>
      </c>
      <c r="AY73" s="377"/>
      <c r="AZ73" s="377"/>
      <c r="BA73" s="34" t="s">
        <v>64</v>
      </c>
      <c r="BB73" s="49">
        <f>SUM(BB57:BB72)</f>
        <v>721718</v>
      </c>
      <c r="BC73" s="43">
        <f>IFERROR(BB73/AY57,"-")</f>
        <v>6.4927395942881147E-2</v>
      </c>
      <c r="BD73" s="53">
        <v>22</v>
      </c>
      <c r="BE73" s="43">
        <f>IFERROR(BD73/AZ57,"-")</f>
        <v>0.5</v>
      </c>
      <c r="BF73" s="56">
        <f t="shared" si="19"/>
        <v>32805.36363636364</v>
      </c>
      <c r="BG73" s="377"/>
      <c r="BH73" s="377"/>
      <c r="BI73" s="34" t="s">
        <v>64</v>
      </c>
      <c r="BJ73" s="49">
        <f>地区別_フレイル区分別高齢者の疾病!AE158</f>
        <v>410803397</v>
      </c>
      <c r="BK73" s="43">
        <f>地区別_フレイル区分別高齢者の疾病!AF158</f>
        <v>9.4352554130999952E-2</v>
      </c>
      <c r="BL73" s="49">
        <f>地区別_フレイル区分別高齢者の疾病!AG158</f>
        <v>5640</v>
      </c>
      <c r="BM73" s="43">
        <f>地区別_フレイル区分別高齢者の疾病!AH158</f>
        <v>0.34417526087752487</v>
      </c>
      <c r="BN73" s="97">
        <f>地区別_フレイル区分別高齢者の疾病!AI158</f>
        <v>72837.481737588649</v>
      </c>
      <c r="BO73" s="141"/>
      <c r="BQ73" s="25"/>
      <c r="BR73" s="25"/>
      <c r="BS73" s="25"/>
      <c r="BT73" s="25"/>
      <c r="BU73" s="25"/>
    </row>
    <row r="74" spans="2:73" s="8" customFormat="1" ht="13.15" customHeight="1">
      <c r="B74" s="372" t="s">
        <v>151</v>
      </c>
      <c r="C74" s="375">
        <v>44755660</v>
      </c>
      <c r="D74" s="375">
        <v>55</v>
      </c>
      <c r="E74" s="30" t="s">
        <v>100</v>
      </c>
      <c r="F74" s="51">
        <v>305408</v>
      </c>
      <c r="G74" s="41">
        <f>IFERROR(F74/C74,"-")</f>
        <v>6.823896687033551E-3</v>
      </c>
      <c r="H74" s="51">
        <v>12</v>
      </c>
      <c r="I74" s="41">
        <f>IFERROR(H74/D74,"-")</f>
        <v>0.21818181818181817</v>
      </c>
      <c r="J74" s="54">
        <f t="shared" si="13"/>
        <v>25450.666666666668</v>
      </c>
      <c r="K74" s="375">
        <v>169780580</v>
      </c>
      <c r="L74" s="375">
        <v>186</v>
      </c>
      <c r="M74" s="30" t="s">
        <v>100</v>
      </c>
      <c r="N74" s="51">
        <v>2733951</v>
      </c>
      <c r="O74" s="41">
        <f>IFERROR(N74/K74,"-")</f>
        <v>1.610284874748337E-2</v>
      </c>
      <c r="P74" s="51">
        <v>44</v>
      </c>
      <c r="Q74" s="41">
        <f>IFERROR(P74/L74,"-")</f>
        <v>0.23655913978494625</v>
      </c>
      <c r="R74" s="54">
        <f t="shared" si="14"/>
        <v>62135.25</v>
      </c>
      <c r="S74" s="375">
        <v>9224420740</v>
      </c>
      <c r="T74" s="375">
        <v>16589</v>
      </c>
      <c r="U74" s="30" t="s">
        <v>100</v>
      </c>
      <c r="V74" s="51">
        <v>138435057</v>
      </c>
      <c r="W74" s="41">
        <f>IFERROR(V74/S74,"-")</f>
        <v>1.5007452598047907E-2</v>
      </c>
      <c r="X74" s="51">
        <v>2635</v>
      </c>
      <c r="Y74" s="41">
        <f>IFERROR(X74/T74,"-")</f>
        <v>0.15884019531014529</v>
      </c>
      <c r="Z74" s="95">
        <f t="shared" si="15"/>
        <v>52537.023529411767</v>
      </c>
      <c r="AA74" s="375">
        <v>10776112850</v>
      </c>
      <c r="AB74" s="375">
        <v>16918</v>
      </c>
      <c r="AC74" s="30" t="s">
        <v>100</v>
      </c>
      <c r="AD74" s="51">
        <v>206785959</v>
      </c>
      <c r="AE74" s="41">
        <f>IFERROR(AD74/AA74,"-")</f>
        <v>1.9189290412822652E-2</v>
      </c>
      <c r="AF74" s="51">
        <v>3307</v>
      </c>
      <c r="AG74" s="41">
        <f>IFERROR(AF74/AB74,"-")</f>
        <v>0.19547227804705047</v>
      </c>
      <c r="AH74" s="54">
        <f t="shared" si="16"/>
        <v>62529.772905957063</v>
      </c>
      <c r="AI74" s="375">
        <v>6808662970</v>
      </c>
      <c r="AJ74" s="375">
        <v>9919</v>
      </c>
      <c r="AK74" s="30" t="s">
        <v>100</v>
      </c>
      <c r="AL74" s="51">
        <v>150163212</v>
      </c>
      <c r="AM74" s="41">
        <f>IFERROR(AL74/AI74,"-")</f>
        <v>2.2054728316211546E-2</v>
      </c>
      <c r="AN74" s="51">
        <v>2182</v>
      </c>
      <c r="AO74" s="41">
        <f>IFERROR(AN74/AJ74,"-")</f>
        <v>0.21998185300937595</v>
      </c>
      <c r="AP74" s="54">
        <f t="shared" si="17"/>
        <v>68819.070577451872</v>
      </c>
      <c r="AQ74" s="375">
        <v>2254355390</v>
      </c>
      <c r="AR74" s="375">
        <v>3377</v>
      </c>
      <c r="AS74" s="30" t="s">
        <v>100</v>
      </c>
      <c r="AT74" s="51">
        <v>57738311</v>
      </c>
      <c r="AU74" s="41">
        <f>IFERROR(AT74/AQ74,"-")</f>
        <v>2.5611893872687037E-2</v>
      </c>
      <c r="AV74" s="54">
        <v>792</v>
      </c>
      <c r="AW74" s="41">
        <f>IFERROR(AV74/AR74,"-")</f>
        <v>0.23452768729641693</v>
      </c>
      <c r="AX74" s="95">
        <f t="shared" si="18"/>
        <v>72901.907828282827</v>
      </c>
      <c r="AY74" s="375">
        <v>532892150</v>
      </c>
      <c r="AZ74" s="375">
        <v>723</v>
      </c>
      <c r="BA74" s="30" t="s">
        <v>100</v>
      </c>
      <c r="BB74" s="51">
        <v>13172364</v>
      </c>
      <c r="BC74" s="41">
        <f>IFERROR(BB74/AY74,"-")</f>
        <v>2.4718630214387659E-2</v>
      </c>
      <c r="BD74" s="51">
        <v>165</v>
      </c>
      <c r="BE74" s="41">
        <f>IFERROR(BD74/AZ74,"-")</f>
        <v>0.22821576763485477</v>
      </c>
      <c r="BF74" s="54">
        <f t="shared" si="19"/>
        <v>79832.509090909094</v>
      </c>
      <c r="BG74" s="375">
        <f>地区別_フレイル区分別高齢者の疾病!AJ142</f>
        <v>29810980340</v>
      </c>
      <c r="BH74" s="375">
        <f>地区別_フレイル区分別高齢者の疾病!AK142</f>
        <v>47767</v>
      </c>
      <c r="BI74" s="30" t="s">
        <v>100</v>
      </c>
      <c r="BJ74" s="51">
        <f>地区別_フレイル区分別高齢者の疾病!AM142</f>
        <v>569334262</v>
      </c>
      <c r="BK74" s="41">
        <f>地区別_フレイル区分別高齢者の疾病!AN142</f>
        <v>1.9098139528007214E-2</v>
      </c>
      <c r="BL74" s="51">
        <f>地区別_フレイル区分別高齢者の疾病!AO142</f>
        <v>9137</v>
      </c>
      <c r="BM74" s="41">
        <f>地区別_フレイル区分別高齢者の疾病!AP142</f>
        <v>0.19128268469864132</v>
      </c>
      <c r="BN74" s="95">
        <f>地区別_フレイル区分別高齢者の疾病!AQ142</f>
        <v>62310.852796322644</v>
      </c>
      <c r="BO74" s="141"/>
      <c r="BQ74" s="25"/>
      <c r="BR74" s="25"/>
      <c r="BS74" s="25"/>
      <c r="BT74" s="25"/>
      <c r="BU74" s="25"/>
    </row>
    <row r="75" spans="2:73" s="8" customFormat="1" ht="13.15" customHeight="1">
      <c r="B75" s="373"/>
      <c r="C75" s="376"/>
      <c r="D75" s="376"/>
      <c r="E75" s="31" t="s">
        <v>101</v>
      </c>
      <c r="F75" s="52">
        <v>307098</v>
      </c>
      <c r="G75" s="42">
        <f>IFERROR(F75/C74,"-")</f>
        <v>6.8616572741861028E-3</v>
      </c>
      <c r="H75" s="52">
        <v>18</v>
      </c>
      <c r="I75" s="42">
        <f>IFERROR(H75/D74,"-")</f>
        <v>0.32727272727272727</v>
      </c>
      <c r="J75" s="55">
        <f t="shared" si="13"/>
        <v>17061</v>
      </c>
      <c r="K75" s="376"/>
      <c r="L75" s="376"/>
      <c r="M75" s="31" t="s">
        <v>101</v>
      </c>
      <c r="N75" s="52">
        <v>3011402</v>
      </c>
      <c r="O75" s="42">
        <f>IFERROR(N75/K74,"-")</f>
        <v>1.7737022691287779E-2</v>
      </c>
      <c r="P75" s="52">
        <v>41</v>
      </c>
      <c r="Q75" s="42">
        <f>IFERROR(P75/L74,"-")</f>
        <v>0.22043010752688172</v>
      </c>
      <c r="R75" s="55">
        <f t="shared" si="14"/>
        <v>73448.829268292684</v>
      </c>
      <c r="S75" s="376"/>
      <c r="T75" s="376"/>
      <c r="U75" s="31" t="s">
        <v>101</v>
      </c>
      <c r="V75" s="52">
        <v>166742611</v>
      </c>
      <c r="W75" s="42">
        <f>IFERROR(V75/S74,"-")</f>
        <v>1.8076214832325611E-2</v>
      </c>
      <c r="X75" s="52">
        <v>3586</v>
      </c>
      <c r="Y75" s="42">
        <f>IFERROR(X75/T74,"-")</f>
        <v>0.21616733980348424</v>
      </c>
      <c r="Z75" s="96">
        <f t="shared" si="15"/>
        <v>46498.218349135524</v>
      </c>
      <c r="AA75" s="376"/>
      <c r="AB75" s="376"/>
      <c r="AC75" s="31" t="s">
        <v>101</v>
      </c>
      <c r="AD75" s="52">
        <v>247693248</v>
      </c>
      <c r="AE75" s="42">
        <f>IFERROR(AD75/AA74,"-")</f>
        <v>2.2985398487173417E-2</v>
      </c>
      <c r="AF75" s="52">
        <v>4277</v>
      </c>
      <c r="AG75" s="42">
        <f>IFERROR(AF75/AB74,"-")</f>
        <v>0.25280766047996217</v>
      </c>
      <c r="AH75" s="55">
        <f t="shared" si="16"/>
        <v>57912.847322889873</v>
      </c>
      <c r="AI75" s="376"/>
      <c r="AJ75" s="376"/>
      <c r="AK75" s="31" t="s">
        <v>101</v>
      </c>
      <c r="AL75" s="52">
        <v>153720660</v>
      </c>
      <c r="AM75" s="42">
        <f>IFERROR(AL75/AI74,"-")</f>
        <v>2.2577216801201134E-2</v>
      </c>
      <c r="AN75" s="52">
        <v>2817</v>
      </c>
      <c r="AO75" s="42">
        <f>IFERROR(AN75/AJ74,"-")</f>
        <v>0.28400040326645831</v>
      </c>
      <c r="AP75" s="55">
        <f t="shared" si="17"/>
        <v>54568.924387646432</v>
      </c>
      <c r="AQ75" s="376"/>
      <c r="AR75" s="376"/>
      <c r="AS75" s="31" t="s">
        <v>101</v>
      </c>
      <c r="AT75" s="52">
        <v>40402641</v>
      </c>
      <c r="AU75" s="42">
        <f>IFERROR(AT75/AQ74,"-")</f>
        <v>1.7922037128316311E-2</v>
      </c>
      <c r="AV75" s="55">
        <v>1033</v>
      </c>
      <c r="AW75" s="42">
        <f>IFERROR(AV75/AR74,"-")</f>
        <v>0.30589280426413978</v>
      </c>
      <c r="AX75" s="135">
        <f t="shared" si="18"/>
        <v>39111.946757018392</v>
      </c>
      <c r="AY75" s="376"/>
      <c r="AZ75" s="376"/>
      <c r="BA75" s="31" t="s">
        <v>101</v>
      </c>
      <c r="BB75" s="52">
        <v>8725409</v>
      </c>
      <c r="BC75" s="42">
        <f>IFERROR(BB75/AY74,"-")</f>
        <v>1.637368649547568E-2</v>
      </c>
      <c r="BD75" s="52">
        <v>246</v>
      </c>
      <c r="BE75" s="42">
        <f>IFERROR(BD75/AZ74,"-")</f>
        <v>0.34024896265560167</v>
      </c>
      <c r="BF75" s="55">
        <f t="shared" si="19"/>
        <v>35469.142276422761</v>
      </c>
      <c r="BG75" s="376"/>
      <c r="BH75" s="376"/>
      <c r="BI75" s="31" t="s">
        <v>101</v>
      </c>
      <c r="BJ75" s="52">
        <f>地区別_フレイル区分別高齢者の疾病!AM143</f>
        <v>620603069</v>
      </c>
      <c r="BK75" s="42">
        <f>地区別_フレイル区分別高齢者の疾病!AN143</f>
        <v>2.0817935603656836E-2</v>
      </c>
      <c r="BL75" s="52">
        <f>地区別_フレイル区分別高齢者の疾病!AO143</f>
        <v>12018</v>
      </c>
      <c r="BM75" s="42">
        <f>地区別_フレイル区分別高齢者の疾病!AP143</f>
        <v>0.25159629032595726</v>
      </c>
      <c r="BN75" s="96">
        <f>地区別_フレイル区分別高齢者の疾病!AQ143</f>
        <v>51639.463221833917</v>
      </c>
      <c r="BO75" s="141"/>
      <c r="BQ75" s="25"/>
      <c r="BR75" s="25"/>
      <c r="BS75" s="25"/>
      <c r="BT75" s="25"/>
      <c r="BU75" s="25"/>
    </row>
    <row r="76" spans="2:73" s="8" customFormat="1" ht="13.15" customHeight="1">
      <c r="B76" s="373"/>
      <c r="C76" s="376"/>
      <c r="D76" s="376"/>
      <c r="E76" s="32" t="s">
        <v>102</v>
      </c>
      <c r="F76" s="52">
        <v>507108</v>
      </c>
      <c r="G76" s="42">
        <f>IFERROR(F76/C74,"-")</f>
        <v>1.133058924837663E-2</v>
      </c>
      <c r="H76" s="52">
        <v>17</v>
      </c>
      <c r="I76" s="42">
        <f>IFERROR(H76/D74,"-")</f>
        <v>0.30909090909090908</v>
      </c>
      <c r="J76" s="55">
        <f t="shared" si="13"/>
        <v>29829.882352941175</v>
      </c>
      <c r="K76" s="376"/>
      <c r="L76" s="376"/>
      <c r="M76" s="32" t="s">
        <v>102</v>
      </c>
      <c r="N76" s="52">
        <v>1415778</v>
      </c>
      <c r="O76" s="42">
        <f>IFERROR(N76/K74,"-")</f>
        <v>8.3388689095066117E-3</v>
      </c>
      <c r="P76" s="52">
        <v>60</v>
      </c>
      <c r="Q76" s="42">
        <f>IFERROR(P76/L74,"-")</f>
        <v>0.32258064516129031</v>
      </c>
      <c r="R76" s="55">
        <f t="shared" si="14"/>
        <v>23596.3</v>
      </c>
      <c r="S76" s="376"/>
      <c r="T76" s="376"/>
      <c r="U76" s="32" t="s">
        <v>102</v>
      </c>
      <c r="V76" s="52">
        <v>276186023</v>
      </c>
      <c r="W76" s="42">
        <f>IFERROR(V76/S74,"-")</f>
        <v>2.9940744333394314E-2</v>
      </c>
      <c r="X76" s="52">
        <v>5894</v>
      </c>
      <c r="Y76" s="42">
        <f>IFERROR(X76/T74,"-")</f>
        <v>0.3552956778588221</v>
      </c>
      <c r="Z76" s="96">
        <f t="shared" si="15"/>
        <v>46858.843400067868</v>
      </c>
      <c r="AA76" s="376"/>
      <c r="AB76" s="376"/>
      <c r="AC76" s="32" t="s">
        <v>102</v>
      </c>
      <c r="AD76" s="52">
        <v>331566253</v>
      </c>
      <c r="AE76" s="42">
        <f>IFERROR(AD76/AA74,"-")</f>
        <v>3.0768632216022124E-2</v>
      </c>
      <c r="AF76" s="52">
        <v>6506</v>
      </c>
      <c r="AG76" s="42">
        <f>IFERROR(AF76/AB74,"-")</f>
        <v>0.38456082279229226</v>
      </c>
      <c r="AH76" s="55">
        <f t="shared" si="16"/>
        <v>50963.149861666156</v>
      </c>
      <c r="AI76" s="376"/>
      <c r="AJ76" s="376"/>
      <c r="AK76" s="32" t="s">
        <v>102</v>
      </c>
      <c r="AL76" s="52">
        <v>168876523</v>
      </c>
      <c r="AM76" s="42">
        <f>IFERROR(AL76/AI74,"-")</f>
        <v>2.4803184376153663E-2</v>
      </c>
      <c r="AN76" s="52">
        <v>3913</v>
      </c>
      <c r="AO76" s="42">
        <f>IFERROR(AN76/AJ74,"-")</f>
        <v>0.39449541284403672</v>
      </c>
      <c r="AP76" s="55">
        <f t="shared" si="17"/>
        <v>43157.81318681319</v>
      </c>
      <c r="AQ76" s="376"/>
      <c r="AR76" s="376"/>
      <c r="AS76" s="32" t="s">
        <v>102</v>
      </c>
      <c r="AT76" s="52">
        <v>45042531</v>
      </c>
      <c r="AU76" s="42">
        <f>IFERROR(AT76/AQ74,"-")</f>
        <v>1.9980226365284844E-2</v>
      </c>
      <c r="AV76" s="55">
        <v>1312</v>
      </c>
      <c r="AW76" s="42">
        <f>IFERROR(AV76/AR74,"-")</f>
        <v>0.3885105122890139</v>
      </c>
      <c r="AX76" s="135">
        <f t="shared" si="18"/>
        <v>34331.197408536587</v>
      </c>
      <c r="AY76" s="376"/>
      <c r="AZ76" s="376"/>
      <c r="BA76" s="32" t="s">
        <v>102</v>
      </c>
      <c r="BB76" s="52">
        <v>7034099</v>
      </c>
      <c r="BC76" s="42">
        <f>IFERROR(BB76/AY74,"-")</f>
        <v>1.3199854792381536E-2</v>
      </c>
      <c r="BD76" s="52">
        <v>235</v>
      </c>
      <c r="BE76" s="42">
        <f>IFERROR(BD76/AZ74,"-")</f>
        <v>0.32503457814661135</v>
      </c>
      <c r="BF76" s="55">
        <f t="shared" si="19"/>
        <v>29932.336170212766</v>
      </c>
      <c r="BG76" s="376"/>
      <c r="BH76" s="376"/>
      <c r="BI76" s="32" t="s">
        <v>102</v>
      </c>
      <c r="BJ76" s="52">
        <f>地区別_フレイル区分別高齢者の疾病!AM144</f>
        <v>830628315</v>
      </c>
      <c r="BK76" s="42">
        <f>地区別_フレイル区分別高齢者の疾病!AN144</f>
        <v>2.7863166709934505E-2</v>
      </c>
      <c r="BL76" s="52">
        <f>地区別_フレイル区分別高齢者の疾病!AO144</f>
        <v>17937</v>
      </c>
      <c r="BM76" s="42">
        <f>地区別_フレイル区分別高齢者の疾病!AP144</f>
        <v>0.37551028953042898</v>
      </c>
      <c r="BN76" s="96">
        <f>地区別_フレイル区分別高齢者の疾病!AQ144</f>
        <v>46308.095835423985</v>
      </c>
      <c r="BO76" s="141"/>
      <c r="BQ76" s="25"/>
      <c r="BR76" s="25"/>
      <c r="BS76" s="25"/>
      <c r="BT76" s="25"/>
      <c r="BU76" s="25"/>
    </row>
    <row r="77" spans="2:73" s="8" customFormat="1" ht="13.15" customHeight="1">
      <c r="B77" s="373"/>
      <c r="C77" s="376"/>
      <c r="D77" s="376"/>
      <c r="E77" s="32" t="s">
        <v>103</v>
      </c>
      <c r="F77" s="52">
        <v>82822</v>
      </c>
      <c r="G77" s="42">
        <f>IFERROR(F77/C74,"-")</f>
        <v>1.8505368929873898E-3</v>
      </c>
      <c r="H77" s="52">
        <v>8</v>
      </c>
      <c r="I77" s="42">
        <f>IFERROR(H77/D74,"-")</f>
        <v>0.14545454545454545</v>
      </c>
      <c r="J77" s="55">
        <f t="shared" si="13"/>
        <v>10352.75</v>
      </c>
      <c r="K77" s="376"/>
      <c r="L77" s="376"/>
      <c r="M77" s="32" t="s">
        <v>103</v>
      </c>
      <c r="N77" s="52">
        <v>1837179</v>
      </c>
      <c r="O77" s="42">
        <f>IFERROR(N77/K74,"-")</f>
        <v>1.0820901895846981E-2</v>
      </c>
      <c r="P77" s="52">
        <v>24</v>
      </c>
      <c r="Q77" s="42">
        <f>IFERROR(P77/L74,"-")</f>
        <v>0.12903225806451613</v>
      </c>
      <c r="R77" s="55">
        <f t="shared" si="14"/>
        <v>76549.125</v>
      </c>
      <c r="S77" s="376"/>
      <c r="T77" s="376"/>
      <c r="U77" s="32" t="s">
        <v>103</v>
      </c>
      <c r="V77" s="52">
        <v>60446144</v>
      </c>
      <c r="W77" s="42">
        <f>IFERROR(V77/S74,"-")</f>
        <v>6.5528390024412525E-3</v>
      </c>
      <c r="X77" s="52">
        <v>1017</v>
      </c>
      <c r="Y77" s="42">
        <f>IFERROR(X77/T74,"-")</f>
        <v>6.1305684489722102E-2</v>
      </c>
      <c r="Z77" s="96">
        <f t="shared" si="15"/>
        <v>59435.736479842672</v>
      </c>
      <c r="AA77" s="376"/>
      <c r="AB77" s="376"/>
      <c r="AC77" s="32" t="s">
        <v>103</v>
      </c>
      <c r="AD77" s="52">
        <v>41906335</v>
      </c>
      <c r="AE77" s="42">
        <f>IFERROR(AD77/AA74,"-")</f>
        <v>3.8888173855751705E-3</v>
      </c>
      <c r="AF77" s="52">
        <v>1038</v>
      </c>
      <c r="AG77" s="42">
        <f>IFERROR(AF77/AB74,"-")</f>
        <v>6.1354770067383851E-2</v>
      </c>
      <c r="AH77" s="55">
        <f t="shared" si="16"/>
        <v>40372.191714836226</v>
      </c>
      <c r="AI77" s="376"/>
      <c r="AJ77" s="376"/>
      <c r="AK77" s="32" t="s">
        <v>103</v>
      </c>
      <c r="AL77" s="52">
        <v>19660862</v>
      </c>
      <c r="AM77" s="42">
        <f>IFERROR(AL77/AI74,"-")</f>
        <v>2.8876244993515958E-3</v>
      </c>
      <c r="AN77" s="52">
        <v>626</v>
      </c>
      <c r="AO77" s="42">
        <f>IFERROR(AN77/AJ74,"-")</f>
        <v>6.3111200725879626E-2</v>
      </c>
      <c r="AP77" s="55">
        <f t="shared" si="17"/>
        <v>31407.127795527158</v>
      </c>
      <c r="AQ77" s="376"/>
      <c r="AR77" s="376"/>
      <c r="AS77" s="32" t="s">
        <v>103</v>
      </c>
      <c r="AT77" s="52">
        <v>2746710</v>
      </c>
      <c r="AU77" s="42">
        <f>IFERROR(AT77/AQ74,"-")</f>
        <v>1.2184015050084893E-3</v>
      </c>
      <c r="AV77" s="55">
        <v>176</v>
      </c>
      <c r="AW77" s="42">
        <f>IFERROR(AV77/AR74,"-")</f>
        <v>5.2117263843648211E-2</v>
      </c>
      <c r="AX77" s="135">
        <f t="shared" si="18"/>
        <v>15606.306818181818</v>
      </c>
      <c r="AY77" s="376"/>
      <c r="AZ77" s="376"/>
      <c r="BA77" s="32" t="s">
        <v>103</v>
      </c>
      <c r="BB77" s="52">
        <v>488456</v>
      </c>
      <c r="BC77" s="42">
        <f>IFERROR(BB77/AY74,"-")</f>
        <v>9.1661323965834367E-4</v>
      </c>
      <c r="BD77" s="52">
        <v>36</v>
      </c>
      <c r="BE77" s="42">
        <f>IFERROR(BD77/AZ74,"-")</f>
        <v>4.9792531120331947E-2</v>
      </c>
      <c r="BF77" s="55">
        <f t="shared" si="19"/>
        <v>13568.222222222223</v>
      </c>
      <c r="BG77" s="376"/>
      <c r="BH77" s="376"/>
      <c r="BI77" s="32" t="s">
        <v>103</v>
      </c>
      <c r="BJ77" s="52">
        <f>地区別_フレイル区分別高齢者の疾病!AM145</f>
        <v>127168508</v>
      </c>
      <c r="BK77" s="42">
        <f>地区別_フレイル区分別高齢者の疾病!AN145</f>
        <v>4.2658277772021774E-3</v>
      </c>
      <c r="BL77" s="52">
        <f>地区別_フレイル区分別高齢者の疾病!AO145</f>
        <v>2925</v>
      </c>
      <c r="BM77" s="42">
        <f>地区別_フレイル区分別高齢者の疾病!AP145</f>
        <v>6.1234743651474868E-2</v>
      </c>
      <c r="BN77" s="96">
        <f>地区別_フレイル区分別高齢者の疾病!AQ145</f>
        <v>43476.412991452991</v>
      </c>
      <c r="BO77" s="141"/>
      <c r="BQ77" s="25"/>
      <c r="BR77" s="25"/>
      <c r="BS77" s="25"/>
      <c r="BT77" s="25"/>
      <c r="BU77" s="25"/>
    </row>
    <row r="78" spans="2:73" s="8" customFormat="1" ht="13.15" customHeight="1">
      <c r="B78" s="373"/>
      <c r="C78" s="376"/>
      <c r="D78" s="376"/>
      <c r="E78" s="32" t="s">
        <v>104</v>
      </c>
      <c r="F78" s="52">
        <v>373465</v>
      </c>
      <c r="G78" s="42">
        <f>IFERROR(F78/C74,"-")</f>
        <v>8.3445311721467193E-3</v>
      </c>
      <c r="H78" s="52">
        <v>18</v>
      </c>
      <c r="I78" s="42">
        <f>IFERROR(H78/D74,"-")</f>
        <v>0.32727272727272727</v>
      </c>
      <c r="J78" s="55">
        <f t="shared" si="13"/>
        <v>20748.055555555555</v>
      </c>
      <c r="K78" s="376"/>
      <c r="L78" s="376"/>
      <c r="M78" s="32" t="s">
        <v>104</v>
      </c>
      <c r="N78" s="52">
        <v>2501293</v>
      </c>
      <c r="O78" s="42">
        <f>IFERROR(N78/K74,"-")</f>
        <v>1.4732503564306354E-2</v>
      </c>
      <c r="P78" s="52">
        <v>76</v>
      </c>
      <c r="Q78" s="42">
        <f>IFERROR(P78/L74,"-")</f>
        <v>0.40860215053763443</v>
      </c>
      <c r="R78" s="55">
        <f t="shared" si="14"/>
        <v>32911.75</v>
      </c>
      <c r="S78" s="376"/>
      <c r="T78" s="376"/>
      <c r="U78" s="32" t="s">
        <v>104</v>
      </c>
      <c r="V78" s="52">
        <v>327149598</v>
      </c>
      <c r="W78" s="42">
        <f>IFERROR(V78/S74,"-")</f>
        <v>3.5465598027351039E-2</v>
      </c>
      <c r="X78" s="52">
        <v>6714</v>
      </c>
      <c r="Y78" s="42">
        <f>IFERROR(X78/T74,"-")</f>
        <v>0.40472602326843088</v>
      </c>
      <c r="Z78" s="96">
        <f t="shared" si="15"/>
        <v>48726.481680071491</v>
      </c>
      <c r="AA78" s="376"/>
      <c r="AB78" s="376"/>
      <c r="AC78" s="32" t="s">
        <v>104</v>
      </c>
      <c r="AD78" s="52">
        <v>377265800</v>
      </c>
      <c r="AE78" s="42">
        <f>IFERROR(AD78/AA74,"-")</f>
        <v>3.5009451483240549E-2</v>
      </c>
      <c r="AF78" s="52">
        <v>7492</v>
      </c>
      <c r="AG78" s="42">
        <f>IFERROR(AF78/AB74,"-")</f>
        <v>0.44284194349213857</v>
      </c>
      <c r="AH78" s="55">
        <f t="shared" si="16"/>
        <v>50355.819540843564</v>
      </c>
      <c r="AI78" s="376"/>
      <c r="AJ78" s="376"/>
      <c r="AK78" s="32" t="s">
        <v>104</v>
      </c>
      <c r="AL78" s="52">
        <v>205902077</v>
      </c>
      <c r="AM78" s="42">
        <f>IFERROR(AL78/AI74,"-")</f>
        <v>3.0241190951473988E-2</v>
      </c>
      <c r="AN78" s="52">
        <v>4513</v>
      </c>
      <c r="AO78" s="42">
        <f>IFERROR(AN78/AJ74,"-")</f>
        <v>0.4549853815908862</v>
      </c>
      <c r="AP78" s="55">
        <f t="shared" si="17"/>
        <v>45624.2138267228</v>
      </c>
      <c r="AQ78" s="376"/>
      <c r="AR78" s="376"/>
      <c r="AS78" s="32" t="s">
        <v>104</v>
      </c>
      <c r="AT78" s="52">
        <v>48307385</v>
      </c>
      <c r="AU78" s="42">
        <f>IFERROR(AT78/AQ74,"-")</f>
        <v>2.1428469182048531E-2</v>
      </c>
      <c r="AV78" s="55">
        <v>1369</v>
      </c>
      <c r="AW78" s="42">
        <f>IFERROR(AV78/AR74,"-")</f>
        <v>0.4053893988747409</v>
      </c>
      <c r="AX78" s="135">
        <f t="shared" si="18"/>
        <v>35286.62162162162</v>
      </c>
      <c r="AY78" s="376"/>
      <c r="AZ78" s="376"/>
      <c r="BA78" s="32" t="s">
        <v>104</v>
      </c>
      <c r="BB78" s="52">
        <v>9619921</v>
      </c>
      <c r="BC78" s="42">
        <f>IFERROR(BB78/AY74,"-")</f>
        <v>1.8052285063685024E-2</v>
      </c>
      <c r="BD78" s="52">
        <v>251</v>
      </c>
      <c r="BE78" s="42">
        <f>IFERROR(BD78/AZ74,"-")</f>
        <v>0.34716459197786997</v>
      </c>
      <c r="BF78" s="55">
        <f t="shared" si="19"/>
        <v>38326.378486055779</v>
      </c>
      <c r="BG78" s="376"/>
      <c r="BH78" s="376"/>
      <c r="BI78" s="32" t="s">
        <v>104</v>
      </c>
      <c r="BJ78" s="52">
        <f>地区別_フレイル区分別高齢者の疾病!AM146</f>
        <v>971119539</v>
      </c>
      <c r="BK78" s="42">
        <f>地区別_フレイル区分別高齢者の疾病!AN146</f>
        <v>3.2575900823260215E-2</v>
      </c>
      <c r="BL78" s="52">
        <f>地区別_フレイル区分別高齢者の疾病!AO146</f>
        <v>20433</v>
      </c>
      <c r="BM78" s="42">
        <f>地区別_フレイル区分別高齢者の疾病!AP146</f>
        <v>0.42776393744635416</v>
      </c>
      <c r="BN78" s="96">
        <f>地区別_フレイル区分別高齢者の疾病!AQ146</f>
        <v>47527.017031272939</v>
      </c>
      <c r="BO78" s="141"/>
      <c r="BQ78" s="25"/>
      <c r="BR78" s="25"/>
      <c r="BS78" s="25"/>
      <c r="BT78" s="25"/>
      <c r="BU78" s="25"/>
    </row>
    <row r="79" spans="2:73" s="8" customFormat="1" ht="13.15" customHeight="1">
      <c r="B79" s="373"/>
      <c r="C79" s="376"/>
      <c r="D79" s="376"/>
      <c r="E79" s="32" t="s">
        <v>105</v>
      </c>
      <c r="F79" s="52">
        <v>697340</v>
      </c>
      <c r="G79" s="42">
        <f>IFERROR(F79/C74,"-")</f>
        <v>1.5581046062107005E-2</v>
      </c>
      <c r="H79" s="52">
        <v>15</v>
      </c>
      <c r="I79" s="42">
        <f>IFERROR(H79/D74,"-")</f>
        <v>0.27272727272727271</v>
      </c>
      <c r="J79" s="55">
        <f t="shared" si="13"/>
        <v>46489.333333333336</v>
      </c>
      <c r="K79" s="376"/>
      <c r="L79" s="376"/>
      <c r="M79" s="32" t="s">
        <v>105</v>
      </c>
      <c r="N79" s="52">
        <v>3350137</v>
      </c>
      <c r="O79" s="42">
        <f>IFERROR(N79/K74,"-")</f>
        <v>1.9732156645948552E-2</v>
      </c>
      <c r="P79" s="52">
        <v>73</v>
      </c>
      <c r="Q79" s="42">
        <f>IFERROR(P79/L74,"-")</f>
        <v>0.39247311827956988</v>
      </c>
      <c r="R79" s="55">
        <f t="shared" si="14"/>
        <v>45892.28767123288</v>
      </c>
      <c r="S79" s="376"/>
      <c r="T79" s="376"/>
      <c r="U79" s="32" t="s">
        <v>105</v>
      </c>
      <c r="V79" s="52">
        <v>378650053</v>
      </c>
      <c r="W79" s="42">
        <f>IFERROR(V79/S74,"-")</f>
        <v>4.1048653749937256E-2</v>
      </c>
      <c r="X79" s="52">
        <v>7107</v>
      </c>
      <c r="Y79" s="42">
        <f>IFERROR(X79/T74,"-")</f>
        <v>0.42841642051962142</v>
      </c>
      <c r="Z79" s="96">
        <f t="shared" si="15"/>
        <v>53278.465315885747</v>
      </c>
      <c r="AA79" s="376"/>
      <c r="AB79" s="376"/>
      <c r="AC79" s="32" t="s">
        <v>105</v>
      </c>
      <c r="AD79" s="52">
        <v>522492102</v>
      </c>
      <c r="AE79" s="42">
        <f>IFERROR(AD79/AA74,"-")</f>
        <v>4.8486138672907457E-2</v>
      </c>
      <c r="AF79" s="52">
        <v>8270</v>
      </c>
      <c r="AG79" s="42">
        <f>IFERROR(AF79/AB74,"-")</f>
        <v>0.48882846672183472</v>
      </c>
      <c r="AH79" s="55">
        <f t="shared" si="16"/>
        <v>63179.214268440148</v>
      </c>
      <c r="AI79" s="376"/>
      <c r="AJ79" s="376"/>
      <c r="AK79" s="32" t="s">
        <v>105</v>
      </c>
      <c r="AL79" s="52">
        <v>352386840</v>
      </c>
      <c r="AM79" s="42">
        <f>IFERROR(AL79/AI74,"-")</f>
        <v>5.1755659158438265E-2</v>
      </c>
      <c r="AN79" s="52">
        <v>5167</v>
      </c>
      <c r="AO79" s="42">
        <f>IFERROR(AN79/AJ74,"-")</f>
        <v>0.52091944752495212</v>
      </c>
      <c r="AP79" s="55">
        <f t="shared" si="17"/>
        <v>68199.504548093668</v>
      </c>
      <c r="AQ79" s="376"/>
      <c r="AR79" s="376"/>
      <c r="AS79" s="32" t="s">
        <v>105</v>
      </c>
      <c r="AT79" s="52">
        <v>117609414</v>
      </c>
      <c r="AU79" s="42">
        <f>IFERROR(AT79/AQ74,"-")</f>
        <v>5.2169863953881734E-2</v>
      </c>
      <c r="AV79" s="55">
        <v>1830</v>
      </c>
      <c r="AW79" s="42">
        <f>IFERROR(AV79/AR74,"-")</f>
        <v>0.54190109564702393</v>
      </c>
      <c r="AX79" s="135">
        <f t="shared" si="18"/>
        <v>64267.439344262297</v>
      </c>
      <c r="AY79" s="376"/>
      <c r="AZ79" s="376"/>
      <c r="BA79" s="32" t="s">
        <v>105</v>
      </c>
      <c r="BB79" s="52">
        <v>28244074</v>
      </c>
      <c r="BC79" s="42">
        <f>IFERROR(BB79/AY74,"-")</f>
        <v>5.3001482570159832E-2</v>
      </c>
      <c r="BD79" s="52">
        <v>370</v>
      </c>
      <c r="BE79" s="42">
        <f>IFERROR(BD79/AZ74,"-")</f>
        <v>0.51175656984785611</v>
      </c>
      <c r="BF79" s="55">
        <f t="shared" si="19"/>
        <v>76335.33513513513</v>
      </c>
      <c r="BG79" s="376"/>
      <c r="BH79" s="376"/>
      <c r="BI79" s="32" t="s">
        <v>105</v>
      </c>
      <c r="BJ79" s="52">
        <f>地区別_フレイル区分別高齢者の疾病!AM147</f>
        <v>1403429960</v>
      </c>
      <c r="BK79" s="42">
        <f>地区別_フレイル区分別高齢者の疾病!AN147</f>
        <v>4.7077618514842844E-2</v>
      </c>
      <c r="BL79" s="52">
        <f>地区別_フレイル区分別高齢者の疾病!AO147</f>
        <v>22832</v>
      </c>
      <c r="BM79" s="42">
        <f>地区別_フレイル区分別高齢者の疾病!AP147</f>
        <v>0.47798689471811084</v>
      </c>
      <c r="BN79" s="96">
        <f>地区別_フレイル区分別高齢者の疾病!AQ147</f>
        <v>61467.675192711984</v>
      </c>
      <c r="BO79" s="141"/>
      <c r="BQ79" s="25"/>
      <c r="BR79" s="25"/>
      <c r="BS79" s="25"/>
      <c r="BT79" s="25"/>
      <c r="BU79" s="25"/>
    </row>
    <row r="80" spans="2:73" s="8" customFormat="1" ht="13.15" customHeight="1">
      <c r="B80" s="373"/>
      <c r="C80" s="376"/>
      <c r="D80" s="376"/>
      <c r="E80" s="32" t="s">
        <v>106</v>
      </c>
      <c r="F80" s="52">
        <v>101089</v>
      </c>
      <c r="G80" s="42">
        <f>IFERROR(F80/C74,"-")</f>
        <v>2.258686387375362E-3</v>
      </c>
      <c r="H80" s="52">
        <v>5</v>
      </c>
      <c r="I80" s="42">
        <f>IFERROR(H80/D74,"-")</f>
        <v>9.0909090909090912E-2</v>
      </c>
      <c r="J80" s="55">
        <f t="shared" si="13"/>
        <v>20217.8</v>
      </c>
      <c r="K80" s="376"/>
      <c r="L80" s="376"/>
      <c r="M80" s="32" t="s">
        <v>106</v>
      </c>
      <c r="N80" s="52">
        <v>3919764</v>
      </c>
      <c r="O80" s="42">
        <f>IFERROR(N80/K74,"-")</f>
        <v>2.3087234123007474E-2</v>
      </c>
      <c r="P80" s="52">
        <v>21</v>
      </c>
      <c r="Q80" s="42">
        <f>IFERROR(P80/L74,"-")</f>
        <v>0.11290322580645161</v>
      </c>
      <c r="R80" s="55">
        <f t="shared" si="14"/>
        <v>186655.42857142858</v>
      </c>
      <c r="S80" s="376"/>
      <c r="T80" s="376"/>
      <c r="U80" s="32" t="s">
        <v>106</v>
      </c>
      <c r="V80" s="52">
        <v>149131226</v>
      </c>
      <c r="W80" s="42">
        <f>IFERROR(V80/S74,"-")</f>
        <v>1.616700172329737E-2</v>
      </c>
      <c r="X80" s="52">
        <v>1726</v>
      </c>
      <c r="Y80" s="42">
        <f>IFERROR(X80/T74,"-")</f>
        <v>0.10404484899632287</v>
      </c>
      <c r="Z80" s="96">
        <f t="shared" si="15"/>
        <v>86402.796060254928</v>
      </c>
      <c r="AA80" s="376"/>
      <c r="AB80" s="376"/>
      <c r="AC80" s="32" t="s">
        <v>106</v>
      </c>
      <c r="AD80" s="52">
        <v>321534880</v>
      </c>
      <c r="AE80" s="42">
        <f>IFERROR(AD80/AA74,"-")</f>
        <v>2.9837742465735222E-2</v>
      </c>
      <c r="AF80" s="52">
        <v>2452</v>
      </c>
      <c r="AG80" s="42">
        <f>IFERROR(AF80/AB74,"-")</f>
        <v>0.1449343894077314</v>
      </c>
      <c r="AH80" s="55">
        <f t="shared" si="16"/>
        <v>131131.68026101141</v>
      </c>
      <c r="AI80" s="376"/>
      <c r="AJ80" s="376"/>
      <c r="AK80" s="32" t="s">
        <v>106</v>
      </c>
      <c r="AL80" s="52">
        <v>271094629</v>
      </c>
      <c r="AM80" s="42">
        <f>IFERROR(AL80/AI74,"-")</f>
        <v>3.9816132799418036E-2</v>
      </c>
      <c r="AN80" s="52">
        <v>1705</v>
      </c>
      <c r="AO80" s="42">
        <f>IFERROR(AN80/AJ74,"-")</f>
        <v>0.17189232785563061</v>
      </c>
      <c r="AP80" s="55">
        <f t="shared" si="17"/>
        <v>158999.78240469209</v>
      </c>
      <c r="AQ80" s="376"/>
      <c r="AR80" s="376"/>
      <c r="AS80" s="32" t="s">
        <v>106</v>
      </c>
      <c r="AT80" s="52">
        <v>141907760</v>
      </c>
      <c r="AU80" s="42">
        <f>IFERROR(AT80/AQ74,"-")</f>
        <v>6.2948264780913712E-2</v>
      </c>
      <c r="AV80" s="55">
        <v>662</v>
      </c>
      <c r="AW80" s="42">
        <f>IFERROR(AV80/AR74,"-")</f>
        <v>0.19603198104826769</v>
      </c>
      <c r="AX80" s="135">
        <f t="shared" si="18"/>
        <v>214362.17522658611</v>
      </c>
      <c r="AY80" s="376"/>
      <c r="AZ80" s="376"/>
      <c r="BA80" s="32" t="s">
        <v>106</v>
      </c>
      <c r="BB80" s="52">
        <v>34242452</v>
      </c>
      <c r="BC80" s="42">
        <f>IFERROR(BB80/AY74,"-")</f>
        <v>6.4257752717881089E-2</v>
      </c>
      <c r="BD80" s="52">
        <v>146</v>
      </c>
      <c r="BE80" s="42">
        <f>IFERROR(BD80/AZ74,"-")</f>
        <v>0.20193637621023514</v>
      </c>
      <c r="BF80" s="55">
        <f t="shared" si="19"/>
        <v>234537.34246575343</v>
      </c>
      <c r="BG80" s="376"/>
      <c r="BH80" s="376"/>
      <c r="BI80" s="32" t="s">
        <v>106</v>
      </c>
      <c r="BJ80" s="52">
        <f>地区別_フレイル区分別高齢者の疾病!AM148</f>
        <v>921931800</v>
      </c>
      <c r="BK80" s="42">
        <f>地区別_フレイル区分別高齢者の疾病!AN148</f>
        <v>3.0925913521970407E-2</v>
      </c>
      <c r="BL80" s="52">
        <f>地区別_フレイル区分別高齢者の疾病!AO148</f>
        <v>6717</v>
      </c>
      <c r="BM80" s="42">
        <f>地区別_フレイル区分別高齢者の疾病!AP148</f>
        <v>0.14062009336989972</v>
      </c>
      <c r="BN80" s="96">
        <f>地区別_フレイル区分別高齢者の疾病!AQ148</f>
        <v>137253.50602947746</v>
      </c>
      <c r="BO80" s="141"/>
      <c r="BQ80" s="25"/>
      <c r="BR80" s="25"/>
      <c r="BS80" s="25"/>
      <c r="BT80" s="25"/>
      <c r="BU80" s="25"/>
    </row>
    <row r="81" spans="2:73" s="8" customFormat="1" ht="13.15" customHeight="1">
      <c r="B81" s="373"/>
      <c r="C81" s="376"/>
      <c r="D81" s="376"/>
      <c r="E81" s="32" t="s">
        <v>116</v>
      </c>
      <c r="F81" s="52">
        <v>0</v>
      </c>
      <c r="G81" s="42">
        <f>IFERROR(F81/C74,"-")</f>
        <v>0</v>
      </c>
      <c r="H81" s="52">
        <v>0</v>
      </c>
      <c r="I81" s="42">
        <f>IFERROR(H81/D74,"-")</f>
        <v>0</v>
      </c>
      <c r="J81" s="55" t="str">
        <f t="shared" si="13"/>
        <v>-</v>
      </c>
      <c r="K81" s="376"/>
      <c r="L81" s="376"/>
      <c r="M81" s="32" t="s">
        <v>116</v>
      </c>
      <c r="N81" s="52">
        <v>0</v>
      </c>
      <c r="O81" s="42">
        <f>IFERROR(N81/K74,"-")</f>
        <v>0</v>
      </c>
      <c r="P81" s="52">
        <v>0</v>
      </c>
      <c r="Q81" s="42">
        <f>IFERROR(P81/L74,"-")</f>
        <v>0</v>
      </c>
      <c r="R81" s="55" t="str">
        <f t="shared" si="14"/>
        <v>-</v>
      </c>
      <c r="S81" s="376"/>
      <c r="T81" s="376"/>
      <c r="U81" s="32" t="s">
        <v>116</v>
      </c>
      <c r="V81" s="52">
        <v>17275</v>
      </c>
      <c r="W81" s="42">
        <f>IFERROR(V81/S74,"-")</f>
        <v>1.872746320545652E-6</v>
      </c>
      <c r="X81" s="52">
        <v>7</v>
      </c>
      <c r="Y81" s="42">
        <f>IFERROR(X81/T74,"-")</f>
        <v>4.2196636325275786E-4</v>
      </c>
      <c r="Z81" s="96">
        <f t="shared" si="15"/>
        <v>2467.8571428571427</v>
      </c>
      <c r="AA81" s="376"/>
      <c r="AB81" s="376"/>
      <c r="AC81" s="32" t="s">
        <v>116</v>
      </c>
      <c r="AD81" s="52">
        <v>117537</v>
      </c>
      <c r="AE81" s="42">
        <f>IFERROR(AD81/AA74,"-")</f>
        <v>1.0907179762877112E-5</v>
      </c>
      <c r="AF81" s="52">
        <v>5</v>
      </c>
      <c r="AG81" s="42">
        <f>IFERROR(AF81/AB74,"-")</f>
        <v>2.955432084170706E-4</v>
      </c>
      <c r="AH81" s="55">
        <f t="shared" si="16"/>
        <v>23507.4</v>
      </c>
      <c r="AI81" s="376"/>
      <c r="AJ81" s="376"/>
      <c r="AK81" s="32" t="s">
        <v>116</v>
      </c>
      <c r="AL81" s="52">
        <v>10047</v>
      </c>
      <c r="AM81" s="42">
        <f>IFERROR(AL81/AI74,"-")</f>
        <v>1.4756201098906794E-6</v>
      </c>
      <c r="AN81" s="52">
        <v>7</v>
      </c>
      <c r="AO81" s="42">
        <f>IFERROR(AN81/AJ74,"-")</f>
        <v>7.0571630204657732E-4</v>
      </c>
      <c r="AP81" s="55">
        <f t="shared" si="17"/>
        <v>1435.2857142857142</v>
      </c>
      <c r="AQ81" s="376"/>
      <c r="AR81" s="376"/>
      <c r="AS81" s="32" t="s">
        <v>116</v>
      </c>
      <c r="AT81" s="52">
        <v>16968</v>
      </c>
      <c r="AU81" s="42">
        <f>IFERROR(AT81/AQ74,"-")</f>
        <v>7.5267635596710417E-6</v>
      </c>
      <c r="AV81" s="55">
        <v>5</v>
      </c>
      <c r="AW81" s="42">
        <f>IFERROR(AV81/AR74,"-")</f>
        <v>1.4806040864672786E-3</v>
      </c>
      <c r="AX81" s="135">
        <f t="shared" si="18"/>
        <v>3393.6</v>
      </c>
      <c r="AY81" s="376"/>
      <c r="AZ81" s="376"/>
      <c r="BA81" s="32" t="s">
        <v>116</v>
      </c>
      <c r="BB81" s="52">
        <v>1837</v>
      </c>
      <c r="BC81" s="42">
        <f>IFERROR(BB81/AY74,"-")</f>
        <v>3.4472266104876944E-6</v>
      </c>
      <c r="BD81" s="52">
        <v>2</v>
      </c>
      <c r="BE81" s="42">
        <f>IFERROR(BD81/AZ74,"-")</f>
        <v>2.7662517289073307E-3</v>
      </c>
      <c r="BF81" s="55">
        <f t="shared" si="19"/>
        <v>918.5</v>
      </c>
      <c r="BG81" s="376"/>
      <c r="BH81" s="376"/>
      <c r="BI81" s="32" t="s">
        <v>116</v>
      </c>
      <c r="BJ81" s="52">
        <f>地区別_フレイル区分別高齢者の疾病!AM149</f>
        <v>163664</v>
      </c>
      <c r="BK81" s="42">
        <f>地区別_フレイル区分別高齢者の疾病!AN149</f>
        <v>5.4900576275379209E-6</v>
      </c>
      <c r="BL81" s="52">
        <f>地区別_フレイル区分別高齢者の疾病!AO149</f>
        <v>26</v>
      </c>
      <c r="BM81" s="42">
        <f>地区別_フレイル区分別高齢者の疾病!AP149</f>
        <v>5.4430883245755435E-4</v>
      </c>
      <c r="BN81" s="96">
        <f>地区別_フレイル区分別高齢者の疾病!AQ149</f>
        <v>6294.7692307692305</v>
      </c>
      <c r="BO81" s="141"/>
      <c r="BQ81" s="25"/>
      <c r="BR81" s="25"/>
      <c r="BS81" s="25"/>
      <c r="BT81" s="25"/>
      <c r="BU81" s="25"/>
    </row>
    <row r="82" spans="2:73" s="8" customFormat="1" ht="13.15" customHeight="1">
      <c r="B82" s="373"/>
      <c r="C82" s="376"/>
      <c r="D82" s="376"/>
      <c r="E82" s="32" t="s">
        <v>107</v>
      </c>
      <c r="F82" s="52">
        <v>21541</v>
      </c>
      <c r="G82" s="42">
        <f>IFERROR(F82/C74,"-")</f>
        <v>4.8130225316753232E-4</v>
      </c>
      <c r="H82" s="52">
        <v>1</v>
      </c>
      <c r="I82" s="42">
        <f>IFERROR(H82/D74,"-")</f>
        <v>1.8181818181818181E-2</v>
      </c>
      <c r="J82" s="55">
        <f t="shared" si="13"/>
        <v>21541</v>
      </c>
      <c r="K82" s="376"/>
      <c r="L82" s="376"/>
      <c r="M82" s="32" t="s">
        <v>107</v>
      </c>
      <c r="N82" s="52">
        <v>51258</v>
      </c>
      <c r="O82" s="42">
        <f>IFERROR(N82/K74,"-")</f>
        <v>3.0190732061346473E-4</v>
      </c>
      <c r="P82" s="52">
        <v>4</v>
      </c>
      <c r="Q82" s="42">
        <f>IFERROR(P82/L74,"-")</f>
        <v>2.1505376344086023E-2</v>
      </c>
      <c r="R82" s="55">
        <f t="shared" si="14"/>
        <v>12814.5</v>
      </c>
      <c r="S82" s="376"/>
      <c r="T82" s="376"/>
      <c r="U82" s="32" t="s">
        <v>107</v>
      </c>
      <c r="V82" s="52">
        <v>4972861</v>
      </c>
      <c r="W82" s="42">
        <f>IFERROR(V82/S74,"-")</f>
        <v>5.3909737425962209E-4</v>
      </c>
      <c r="X82" s="52">
        <v>186</v>
      </c>
      <c r="Y82" s="42">
        <f>IFERROR(X82/T74,"-")</f>
        <v>1.1212249080716137E-2</v>
      </c>
      <c r="Z82" s="96">
        <f t="shared" si="15"/>
        <v>26735.81182795699</v>
      </c>
      <c r="AA82" s="376"/>
      <c r="AB82" s="376"/>
      <c r="AC82" s="32" t="s">
        <v>107</v>
      </c>
      <c r="AD82" s="52">
        <v>4226377</v>
      </c>
      <c r="AE82" s="42">
        <f>IFERROR(AD82/AA74,"-")</f>
        <v>3.9219865816457185E-4</v>
      </c>
      <c r="AF82" s="52">
        <v>224</v>
      </c>
      <c r="AG82" s="42">
        <f>IFERROR(AF82/AB74,"-")</f>
        <v>1.3240335737084762E-2</v>
      </c>
      <c r="AH82" s="55">
        <f t="shared" si="16"/>
        <v>18867.754464285714</v>
      </c>
      <c r="AI82" s="376"/>
      <c r="AJ82" s="376"/>
      <c r="AK82" s="32" t="s">
        <v>107</v>
      </c>
      <c r="AL82" s="52">
        <v>3373942</v>
      </c>
      <c r="AM82" s="42">
        <f>IFERROR(AL82/AI74,"-")</f>
        <v>4.9553664425249118E-4</v>
      </c>
      <c r="AN82" s="52">
        <v>139</v>
      </c>
      <c r="AO82" s="42">
        <f>IFERROR(AN82/AJ74,"-")</f>
        <v>1.4013509426353463E-2</v>
      </c>
      <c r="AP82" s="55">
        <f t="shared" si="17"/>
        <v>24272.96402877698</v>
      </c>
      <c r="AQ82" s="376"/>
      <c r="AR82" s="376"/>
      <c r="AS82" s="32" t="s">
        <v>107</v>
      </c>
      <c r="AT82" s="52">
        <v>899248</v>
      </c>
      <c r="AU82" s="42">
        <f>IFERROR(AT82/AQ74,"-")</f>
        <v>3.9889362785873792E-4</v>
      </c>
      <c r="AV82" s="55">
        <v>43</v>
      </c>
      <c r="AW82" s="42">
        <f>IFERROR(AV82/AR74,"-")</f>
        <v>1.2733195143618597E-2</v>
      </c>
      <c r="AX82" s="135">
        <f t="shared" si="18"/>
        <v>20912.744186046511</v>
      </c>
      <c r="AY82" s="376"/>
      <c r="AZ82" s="376"/>
      <c r="BA82" s="32" t="s">
        <v>107</v>
      </c>
      <c r="BB82" s="52">
        <v>277146</v>
      </c>
      <c r="BC82" s="42">
        <f>IFERROR(BB82/AY74,"-")</f>
        <v>5.2007896907469927E-4</v>
      </c>
      <c r="BD82" s="52">
        <v>9</v>
      </c>
      <c r="BE82" s="42">
        <f>IFERROR(BD82/AZ74,"-")</f>
        <v>1.2448132780082987E-2</v>
      </c>
      <c r="BF82" s="55">
        <f t="shared" si="19"/>
        <v>30794</v>
      </c>
      <c r="BG82" s="376"/>
      <c r="BH82" s="376"/>
      <c r="BI82" s="32" t="s">
        <v>107</v>
      </c>
      <c r="BJ82" s="52">
        <f>地区別_フレイル区分別高齢者の疾病!AM150</f>
        <v>13822373</v>
      </c>
      <c r="BK82" s="42">
        <f>地区別_フレイル区分別高齢者の疾病!AN150</f>
        <v>4.6366717371764234E-4</v>
      </c>
      <c r="BL82" s="52">
        <f>地区別_フレイル区分別高齢者の疾病!AO150</f>
        <v>606</v>
      </c>
      <c r="BM82" s="42">
        <f>地区別_フレイル区分別高齢者の疾病!AP150</f>
        <v>1.2686582787279922E-2</v>
      </c>
      <c r="BN82" s="96">
        <f>地区別_フレイル区分別高齢者の疾病!AQ150</f>
        <v>22809.196369636964</v>
      </c>
      <c r="BO82" s="141"/>
      <c r="BQ82" s="25"/>
      <c r="BR82" s="25"/>
      <c r="BS82" s="25"/>
      <c r="BT82" s="25"/>
      <c r="BU82" s="25"/>
    </row>
    <row r="83" spans="2:73" s="8" customFormat="1" ht="13.15" customHeight="1">
      <c r="B83" s="373"/>
      <c r="C83" s="376"/>
      <c r="D83" s="376"/>
      <c r="E83" s="32" t="s">
        <v>108</v>
      </c>
      <c r="F83" s="52">
        <v>49234</v>
      </c>
      <c r="G83" s="42">
        <f>IFERROR(F83/C74,"-")</f>
        <v>1.1000619809874326E-3</v>
      </c>
      <c r="H83" s="52">
        <v>3</v>
      </c>
      <c r="I83" s="42">
        <f>IFERROR(H83/D74,"-")</f>
        <v>5.4545454545454543E-2</v>
      </c>
      <c r="J83" s="55">
        <f t="shared" si="13"/>
        <v>16411.333333333332</v>
      </c>
      <c r="K83" s="376"/>
      <c r="L83" s="376"/>
      <c r="M83" s="32" t="s">
        <v>108</v>
      </c>
      <c r="N83" s="52">
        <v>104940</v>
      </c>
      <c r="O83" s="42">
        <f>IFERROR(N83/K74,"-")</f>
        <v>6.1809189248852848E-4</v>
      </c>
      <c r="P83" s="52">
        <v>10</v>
      </c>
      <c r="Q83" s="42">
        <f>IFERROR(P83/L74,"-")</f>
        <v>5.3763440860215055E-2</v>
      </c>
      <c r="R83" s="55">
        <f t="shared" si="14"/>
        <v>10494</v>
      </c>
      <c r="S83" s="376"/>
      <c r="T83" s="376"/>
      <c r="U83" s="32" t="s">
        <v>108</v>
      </c>
      <c r="V83" s="52">
        <v>6822829</v>
      </c>
      <c r="W83" s="42">
        <f>IFERROR(V83/S74,"-")</f>
        <v>7.3964850393413431E-4</v>
      </c>
      <c r="X83" s="52">
        <v>553</v>
      </c>
      <c r="Y83" s="42">
        <f>IFERROR(X83/T74,"-")</f>
        <v>3.3335342696967869E-2</v>
      </c>
      <c r="Z83" s="96">
        <f t="shared" si="15"/>
        <v>12337.846292947559</v>
      </c>
      <c r="AA83" s="376"/>
      <c r="AB83" s="376"/>
      <c r="AC83" s="32" t="s">
        <v>108</v>
      </c>
      <c r="AD83" s="52">
        <v>9600420</v>
      </c>
      <c r="AE83" s="42">
        <f>IFERROR(AD83/AA74,"-")</f>
        <v>8.9089824258846732E-4</v>
      </c>
      <c r="AF83" s="52">
        <v>694</v>
      </c>
      <c r="AG83" s="42">
        <f>IFERROR(AF83/AB74,"-")</f>
        <v>4.1021397328289397E-2</v>
      </c>
      <c r="AH83" s="55">
        <f t="shared" si="16"/>
        <v>13833.458213256485</v>
      </c>
      <c r="AI83" s="376"/>
      <c r="AJ83" s="376"/>
      <c r="AK83" s="32" t="s">
        <v>108</v>
      </c>
      <c r="AL83" s="52">
        <v>6725397</v>
      </c>
      <c r="AM83" s="42">
        <f>IFERROR(AL83/AI74,"-")</f>
        <v>9.8777058427375786E-4</v>
      </c>
      <c r="AN83" s="52">
        <v>496</v>
      </c>
      <c r="AO83" s="42">
        <f>IFERROR(AN83/AJ74,"-")</f>
        <v>5.0005040830728903E-2</v>
      </c>
      <c r="AP83" s="55">
        <f t="shared" si="17"/>
        <v>13559.26814516129</v>
      </c>
      <c r="AQ83" s="376"/>
      <c r="AR83" s="376"/>
      <c r="AS83" s="32" t="s">
        <v>108</v>
      </c>
      <c r="AT83" s="52">
        <v>4204010</v>
      </c>
      <c r="AU83" s="42">
        <f>IFERROR(AT83/AQ74,"-")</f>
        <v>1.8648390660356352E-3</v>
      </c>
      <c r="AV83" s="55">
        <v>199</v>
      </c>
      <c r="AW83" s="42">
        <f>IFERROR(AV83/AR74,"-")</f>
        <v>5.8928042641397692E-2</v>
      </c>
      <c r="AX83" s="135">
        <f t="shared" si="18"/>
        <v>21125.678391959798</v>
      </c>
      <c r="AY83" s="376"/>
      <c r="AZ83" s="376"/>
      <c r="BA83" s="32" t="s">
        <v>108</v>
      </c>
      <c r="BB83" s="52">
        <v>1617128</v>
      </c>
      <c r="BC83" s="42">
        <f>IFERROR(BB83/AY74,"-")</f>
        <v>3.0346252989465129E-3</v>
      </c>
      <c r="BD83" s="52">
        <v>36</v>
      </c>
      <c r="BE83" s="42">
        <f>IFERROR(BD83/AZ74,"-")</f>
        <v>4.9792531120331947E-2</v>
      </c>
      <c r="BF83" s="55">
        <f t="shared" si="19"/>
        <v>44920.222222222219</v>
      </c>
      <c r="BG83" s="376"/>
      <c r="BH83" s="376"/>
      <c r="BI83" s="32" t="s">
        <v>108</v>
      </c>
      <c r="BJ83" s="52">
        <f>地区別_フレイル区分別高齢者の疾病!AM151</f>
        <v>29123958</v>
      </c>
      <c r="BK83" s="42">
        <f>地区別_フレイル区分別高齢者の疾病!AN151</f>
        <v>9.7695405075028129E-4</v>
      </c>
      <c r="BL83" s="52">
        <f>地区別_フレイル区分別高齢者の疾病!AO151</f>
        <v>1991</v>
      </c>
      <c r="BM83" s="42">
        <f>地区別_フレイル区分別高齢者の疾病!AP151</f>
        <v>4.1681495593191953E-2</v>
      </c>
      <c r="BN83" s="96">
        <f>地区別_フレイル区分別高齢者の疾病!AQ151</f>
        <v>14627.8041185334</v>
      </c>
      <c r="BO83" s="141"/>
      <c r="BQ83" s="25"/>
      <c r="BR83" s="25"/>
      <c r="BS83" s="25"/>
      <c r="BT83" s="25"/>
      <c r="BU83" s="25"/>
    </row>
    <row r="84" spans="2:73" s="8" customFormat="1" ht="13.15" customHeight="1">
      <c r="B84" s="373"/>
      <c r="C84" s="376"/>
      <c r="D84" s="376"/>
      <c r="E84" s="32" t="s">
        <v>109</v>
      </c>
      <c r="F84" s="52">
        <v>28305</v>
      </c>
      <c r="G84" s="42">
        <f>IFERROR(F84/C74,"-")</f>
        <v>6.3243397594851694E-4</v>
      </c>
      <c r="H84" s="52">
        <v>1</v>
      </c>
      <c r="I84" s="42">
        <f>IFERROR(H84/D74,"-")</f>
        <v>1.8181818181818181E-2</v>
      </c>
      <c r="J84" s="55">
        <f t="shared" si="13"/>
        <v>28305</v>
      </c>
      <c r="K84" s="376"/>
      <c r="L84" s="376"/>
      <c r="M84" s="32" t="s">
        <v>109</v>
      </c>
      <c r="N84" s="52">
        <v>63172</v>
      </c>
      <c r="O84" s="42">
        <f>IFERROR(N84/K74,"-")</f>
        <v>3.720802461624292E-4</v>
      </c>
      <c r="P84" s="52">
        <v>2</v>
      </c>
      <c r="Q84" s="42">
        <f>IFERROR(P84/L74,"-")</f>
        <v>1.0752688172043012E-2</v>
      </c>
      <c r="R84" s="55">
        <f t="shared" si="14"/>
        <v>31586</v>
      </c>
      <c r="S84" s="376"/>
      <c r="T84" s="376"/>
      <c r="U84" s="32" t="s">
        <v>109</v>
      </c>
      <c r="V84" s="52">
        <v>1665928</v>
      </c>
      <c r="W84" s="42">
        <f>IFERROR(V84/S74,"-")</f>
        <v>1.8059974137736481E-4</v>
      </c>
      <c r="X84" s="52">
        <v>64</v>
      </c>
      <c r="Y84" s="42">
        <f>IFERROR(X84/T74,"-")</f>
        <v>3.8579781783109291E-3</v>
      </c>
      <c r="Z84" s="96">
        <f t="shared" si="15"/>
        <v>26030.125</v>
      </c>
      <c r="AA84" s="376"/>
      <c r="AB84" s="376"/>
      <c r="AC84" s="32" t="s">
        <v>109</v>
      </c>
      <c r="AD84" s="52">
        <v>1856169</v>
      </c>
      <c r="AE84" s="42">
        <f>IFERROR(AD84/AA74,"-")</f>
        <v>1.7224847455082098E-4</v>
      </c>
      <c r="AF84" s="52">
        <v>102</v>
      </c>
      <c r="AG84" s="42">
        <f>IFERROR(AF84/AB74,"-")</f>
        <v>6.0290814517082398E-3</v>
      </c>
      <c r="AH84" s="55">
        <f t="shared" si="16"/>
        <v>18197.735294117647</v>
      </c>
      <c r="AI84" s="376"/>
      <c r="AJ84" s="376"/>
      <c r="AK84" s="32" t="s">
        <v>109</v>
      </c>
      <c r="AL84" s="52">
        <v>3434975</v>
      </c>
      <c r="AM84" s="42">
        <f>IFERROR(AL84/AI74,"-")</f>
        <v>5.0450066556899939E-4</v>
      </c>
      <c r="AN84" s="52">
        <v>75</v>
      </c>
      <c r="AO84" s="42">
        <f>IFERROR(AN84/AJ74,"-")</f>
        <v>7.5612460933561854E-3</v>
      </c>
      <c r="AP84" s="55">
        <f t="shared" si="17"/>
        <v>45799.666666666664</v>
      </c>
      <c r="AQ84" s="376"/>
      <c r="AR84" s="376"/>
      <c r="AS84" s="32" t="s">
        <v>109</v>
      </c>
      <c r="AT84" s="52">
        <v>3299278</v>
      </c>
      <c r="AU84" s="42">
        <f>IFERROR(AT84/AQ74,"-")</f>
        <v>1.4635128137449526E-3</v>
      </c>
      <c r="AV84" s="55">
        <v>31</v>
      </c>
      <c r="AW84" s="42">
        <f>IFERROR(AV84/AR74,"-")</f>
        <v>9.1797453360971271E-3</v>
      </c>
      <c r="AX84" s="135">
        <f t="shared" si="18"/>
        <v>106428.32258064517</v>
      </c>
      <c r="AY84" s="376"/>
      <c r="AZ84" s="376"/>
      <c r="BA84" s="32" t="s">
        <v>109</v>
      </c>
      <c r="BB84" s="52">
        <v>623344</v>
      </c>
      <c r="BC84" s="42">
        <f>IFERROR(BB84/AY74,"-")</f>
        <v>1.1697376288992061E-3</v>
      </c>
      <c r="BD84" s="52">
        <v>9</v>
      </c>
      <c r="BE84" s="42">
        <f>IFERROR(BD84/AZ74,"-")</f>
        <v>1.2448132780082987E-2</v>
      </c>
      <c r="BF84" s="55">
        <f t="shared" si="19"/>
        <v>69260.444444444438</v>
      </c>
      <c r="BG84" s="376"/>
      <c r="BH84" s="376"/>
      <c r="BI84" s="32" t="s">
        <v>109</v>
      </c>
      <c r="BJ84" s="52">
        <f>地区別_フレイル区分別高齢者の疾病!AM152</f>
        <v>10971171</v>
      </c>
      <c r="BK84" s="42">
        <f>地区別_フレイル区分別高齢者の疾病!AN152</f>
        <v>3.6802449550037174E-4</v>
      </c>
      <c r="BL84" s="52">
        <f>地区別_フレイル区分別高齢者の疾病!AO152</f>
        <v>284</v>
      </c>
      <c r="BM84" s="42">
        <f>地区別_フレイル区分別高齢者の疾病!AP152</f>
        <v>5.9455272468440555E-3</v>
      </c>
      <c r="BN84" s="96">
        <f>地区別_フレイル区分別高齢者の疾病!AQ152</f>
        <v>38630.883802816905</v>
      </c>
      <c r="BO84" s="141"/>
      <c r="BQ84" s="25"/>
      <c r="BR84" s="25"/>
      <c r="BS84" s="25"/>
      <c r="BT84" s="25"/>
      <c r="BU84" s="25"/>
    </row>
    <row r="85" spans="2:73" s="8" customFormat="1" ht="13.15" customHeight="1">
      <c r="B85" s="373"/>
      <c r="C85" s="376"/>
      <c r="D85" s="376"/>
      <c r="E85" s="32" t="s">
        <v>110</v>
      </c>
      <c r="F85" s="52">
        <v>2368</v>
      </c>
      <c r="G85" s="42">
        <f>IFERROR(F85/C74,"-")</f>
        <v>5.2909509098960889E-5</v>
      </c>
      <c r="H85" s="52">
        <v>1</v>
      </c>
      <c r="I85" s="42">
        <f>IFERROR(H85/D74,"-")</f>
        <v>1.8181818181818181E-2</v>
      </c>
      <c r="J85" s="55">
        <f t="shared" si="13"/>
        <v>2368</v>
      </c>
      <c r="K85" s="376"/>
      <c r="L85" s="376"/>
      <c r="M85" s="32" t="s">
        <v>110</v>
      </c>
      <c r="N85" s="52">
        <v>3039509</v>
      </c>
      <c r="O85" s="42">
        <f>IFERROR(N85/K74,"-")</f>
        <v>1.7902571660433721E-2</v>
      </c>
      <c r="P85" s="52">
        <v>2</v>
      </c>
      <c r="Q85" s="42">
        <f>IFERROR(P85/L74,"-")</f>
        <v>1.0752688172043012E-2</v>
      </c>
      <c r="R85" s="55">
        <f t="shared" si="14"/>
        <v>1519754.5</v>
      </c>
      <c r="S85" s="376"/>
      <c r="T85" s="376"/>
      <c r="U85" s="32" t="s">
        <v>110</v>
      </c>
      <c r="V85" s="52">
        <v>6111909</v>
      </c>
      <c r="W85" s="42">
        <f>IFERROR(V85/S74,"-")</f>
        <v>6.625791659195285E-4</v>
      </c>
      <c r="X85" s="52">
        <v>46</v>
      </c>
      <c r="Y85" s="42">
        <f>IFERROR(X85/T74,"-")</f>
        <v>2.77292181566098E-3</v>
      </c>
      <c r="Z85" s="96">
        <f t="shared" si="15"/>
        <v>132867.58695652173</v>
      </c>
      <c r="AA85" s="376"/>
      <c r="AB85" s="376"/>
      <c r="AC85" s="32" t="s">
        <v>110</v>
      </c>
      <c r="AD85" s="52">
        <v>24539166</v>
      </c>
      <c r="AE85" s="42">
        <f>IFERROR(AD85/AA74,"-")</f>
        <v>2.2771816091365451E-3</v>
      </c>
      <c r="AF85" s="52">
        <v>97</v>
      </c>
      <c r="AG85" s="42">
        <f>IFERROR(AF85/AB74,"-")</f>
        <v>5.7335382432911692E-3</v>
      </c>
      <c r="AH85" s="55">
        <f t="shared" si="16"/>
        <v>252981.09278350516</v>
      </c>
      <c r="AI85" s="376"/>
      <c r="AJ85" s="376"/>
      <c r="AK85" s="32" t="s">
        <v>110</v>
      </c>
      <c r="AL85" s="52">
        <v>27115354</v>
      </c>
      <c r="AM85" s="42">
        <f>IFERROR(AL85/AI74,"-")</f>
        <v>3.9824785158957578E-3</v>
      </c>
      <c r="AN85" s="52">
        <v>92</v>
      </c>
      <c r="AO85" s="42">
        <f>IFERROR(AN85/AJ74,"-")</f>
        <v>9.2751285411835863E-3</v>
      </c>
      <c r="AP85" s="55">
        <f t="shared" si="17"/>
        <v>294732.10869565216</v>
      </c>
      <c r="AQ85" s="376"/>
      <c r="AR85" s="376"/>
      <c r="AS85" s="32" t="s">
        <v>110</v>
      </c>
      <c r="AT85" s="52">
        <v>21573412</v>
      </c>
      <c r="AU85" s="42">
        <f>IFERROR(AT85/AQ74,"-")</f>
        <v>9.5696588460260478E-3</v>
      </c>
      <c r="AV85" s="55">
        <v>44</v>
      </c>
      <c r="AW85" s="42">
        <f>IFERROR(AV85/AR74,"-")</f>
        <v>1.3029315960912053E-2</v>
      </c>
      <c r="AX85" s="135">
        <f t="shared" si="18"/>
        <v>490304.81818181818</v>
      </c>
      <c r="AY85" s="376"/>
      <c r="AZ85" s="376"/>
      <c r="BA85" s="32" t="s">
        <v>110</v>
      </c>
      <c r="BB85" s="52">
        <v>16476640</v>
      </c>
      <c r="BC85" s="42">
        <f>IFERROR(BB85/AY74,"-")</f>
        <v>3.0919277005675538E-2</v>
      </c>
      <c r="BD85" s="52">
        <v>24</v>
      </c>
      <c r="BE85" s="42">
        <f>IFERROR(BD85/AZ74,"-")</f>
        <v>3.3195020746887967E-2</v>
      </c>
      <c r="BF85" s="55">
        <f t="shared" si="19"/>
        <v>686526.66666666663</v>
      </c>
      <c r="BG85" s="376"/>
      <c r="BH85" s="376"/>
      <c r="BI85" s="32" t="s">
        <v>110</v>
      </c>
      <c r="BJ85" s="52">
        <f>地区別_フレイル区分別高齢者の疾病!AM153</f>
        <v>98858358</v>
      </c>
      <c r="BK85" s="42">
        <f>地区別_フレイル区分別高齢者の疾病!AN153</f>
        <v>3.3161726609625478E-3</v>
      </c>
      <c r="BL85" s="52">
        <f>地区別_フレイル区分別高齢者の疾病!AO153</f>
        <v>306</v>
      </c>
      <c r="BM85" s="42">
        <f>地区別_フレイル区分別高齢者の疾病!AP153</f>
        <v>6.406096258923525E-3</v>
      </c>
      <c r="BN85" s="96">
        <f>地区別_フレイル区分別高齢者の疾病!AQ153</f>
        <v>323066.5294117647</v>
      </c>
      <c r="BO85" s="141"/>
      <c r="BQ85" s="25"/>
      <c r="BR85" s="25"/>
      <c r="BS85" s="25"/>
      <c r="BT85" s="25"/>
      <c r="BU85" s="25"/>
    </row>
    <row r="86" spans="2:73" s="8" customFormat="1" ht="13.15" customHeight="1">
      <c r="B86" s="373"/>
      <c r="C86" s="376"/>
      <c r="D86" s="376"/>
      <c r="E86" s="32" t="s">
        <v>111</v>
      </c>
      <c r="F86" s="52">
        <v>173333</v>
      </c>
      <c r="G86" s="42">
        <f>IFERROR(F86/C74,"-")</f>
        <v>3.8728732857475456E-3</v>
      </c>
      <c r="H86" s="52">
        <v>5</v>
      </c>
      <c r="I86" s="42">
        <f>IFERROR(H86/D74,"-")</f>
        <v>9.0909090909090912E-2</v>
      </c>
      <c r="J86" s="55">
        <f t="shared" si="13"/>
        <v>34666.6</v>
      </c>
      <c r="K86" s="376"/>
      <c r="L86" s="376"/>
      <c r="M86" s="32" t="s">
        <v>111</v>
      </c>
      <c r="N86" s="52">
        <v>2285784</v>
      </c>
      <c r="O86" s="42">
        <f>IFERROR(N86/K74,"-")</f>
        <v>1.3463165221841038E-2</v>
      </c>
      <c r="P86" s="52">
        <v>30</v>
      </c>
      <c r="Q86" s="42">
        <f>IFERROR(P86/L74,"-")</f>
        <v>0.16129032258064516</v>
      </c>
      <c r="R86" s="55">
        <f t="shared" si="14"/>
        <v>76192.800000000003</v>
      </c>
      <c r="S86" s="376"/>
      <c r="T86" s="376"/>
      <c r="U86" s="32" t="s">
        <v>111</v>
      </c>
      <c r="V86" s="52">
        <v>72997357</v>
      </c>
      <c r="W86" s="42">
        <f>IFERROR(V86/S74,"-")</f>
        <v>7.9134895358209771E-3</v>
      </c>
      <c r="X86" s="52">
        <v>1784</v>
      </c>
      <c r="Y86" s="42">
        <f>IFERROR(X86/T74,"-")</f>
        <v>0.10754114172041715</v>
      </c>
      <c r="Z86" s="96">
        <f t="shared" si="15"/>
        <v>40917.801008968607</v>
      </c>
      <c r="AA86" s="376"/>
      <c r="AB86" s="376"/>
      <c r="AC86" s="32" t="s">
        <v>111</v>
      </c>
      <c r="AD86" s="52">
        <v>81534201</v>
      </c>
      <c r="AE86" s="42">
        <f>IFERROR(AD86/AA74,"-")</f>
        <v>7.5661977686137536E-3</v>
      </c>
      <c r="AF86" s="52">
        <v>2044</v>
      </c>
      <c r="AG86" s="42">
        <f>IFERROR(AF86/AB74,"-")</f>
        <v>0.12081806360089845</v>
      </c>
      <c r="AH86" s="55">
        <f t="shared" si="16"/>
        <v>39889.530821917811</v>
      </c>
      <c r="AI86" s="376"/>
      <c r="AJ86" s="376"/>
      <c r="AK86" s="32" t="s">
        <v>111</v>
      </c>
      <c r="AL86" s="52">
        <v>55543147</v>
      </c>
      <c r="AM86" s="42">
        <f>IFERROR(AL86/AI74,"-")</f>
        <v>8.1577171971547891E-3</v>
      </c>
      <c r="AN86" s="52">
        <v>1305</v>
      </c>
      <c r="AO86" s="42">
        <f>IFERROR(AN86/AJ74,"-")</f>
        <v>0.13156568202439761</v>
      </c>
      <c r="AP86" s="55">
        <f t="shared" si="17"/>
        <v>42561.798467432949</v>
      </c>
      <c r="AQ86" s="376"/>
      <c r="AR86" s="376"/>
      <c r="AS86" s="32" t="s">
        <v>111</v>
      </c>
      <c r="AT86" s="52">
        <v>17886460</v>
      </c>
      <c r="AU86" s="42">
        <f>IFERROR(AT86/AQ74,"-")</f>
        <v>7.9341793575856741E-3</v>
      </c>
      <c r="AV86" s="55">
        <v>433</v>
      </c>
      <c r="AW86" s="42">
        <f>IFERROR(AV86/AR74,"-")</f>
        <v>0.12822031388806632</v>
      </c>
      <c r="AX86" s="135">
        <f t="shared" si="18"/>
        <v>41308.221709006932</v>
      </c>
      <c r="AY86" s="376"/>
      <c r="AZ86" s="376"/>
      <c r="BA86" s="32" t="s">
        <v>111</v>
      </c>
      <c r="BB86" s="52">
        <v>5954271</v>
      </c>
      <c r="BC86" s="42">
        <f>IFERROR(BB86/AY74,"-")</f>
        <v>1.1173501054575489E-2</v>
      </c>
      <c r="BD86" s="52">
        <v>106</v>
      </c>
      <c r="BE86" s="42">
        <f>IFERROR(BD86/AZ74,"-")</f>
        <v>0.14661134163208853</v>
      </c>
      <c r="BF86" s="55">
        <f t="shared" si="19"/>
        <v>56172.367924528298</v>
      </c>
      <c r="BG86" s="376"/>
      <c r="BH86" s="376"/>
      <c r="BI86" s="32" t="s">
        <v>111</v>
      </c>
      <c r="BJ86" s="52">
        <f>地区別_フレイル区分別高齢者の疾病!AM154</f>
        <v>236374553</v>
      </c>
      <c r="BK86" s="42">
        <f>地区別_フレイル区分別高齢者の疾病!AN154</f>
        <v>7.9291103581332276E-3</v>
      </c>
      <c r="BL86" s="52">
        <f>地区別_フレイル区分別高齢者の疾病!AO154</f>
        <v>5707</v>
      </c>
      <c r="BM86" s="42">
        <f>地区別_フレイル区分別高齢者の疾病!AP154</f>
        <v>0.11947578872443318</v>
      </c>
      <c r="BN86" s="96">
        <f>地区別_フレイル区分別高齢者の疾病!AQ154</f>
        <v>41418.355177851758</v>
      </c>
      <c r="BO86" s="141"/>
      <c r="BQ86" s="25"/>
      <c r="BR86" s="25"/>
      <c r="BS86" s="25"/>
      <c r="BT86" s="25"/>
      <c r="BU86" s="25"/>
    </row>
    <row r="87" spans="2:73" s="8" customFormat="1" ht="13.15" customHeight="1">
      <c r="B87" s="373"/>
      <c r="C87" s="376"/>
      <c r="D87" s="376"/>
      <c r="E87" s="32" t="s">
        <v>112</v>
      </c>
      <c r="F87" s="52">
        <v>3786</v>
      </c>
      <c r="G87" s="42">
        <f>IFERROR(F87/C74,"-")</f>
        <v>8.4592652638794738E-5</v>
      </c>
      <c r="H87" s="52">
        <v>1</v>
      </c>
      <c r="I87" s="42">
        <f>IFERROR(H87/D74,"-")</f>
        <v>1.8181818181818181E-2</v>
      </c>
      <c r="J87" s="55">
        <f t="shared" si="13"/>
        <v>3786</v>
      </c>
      <c r="K87" s="376"/>
      <c r="L87" s="376"/>
      <c r="M87" s="32" t="s">
        <v>112</v>
      </c>
      <c r="N87" s="52">
        <v>408404</v>
      </c>
      <c r="O87" s="42">
        <f>IFERROR(N87/K74,"-")</f>
        <v>2.4054812393737848E-3</v>
      </c>
      <c r="P87" s="52">
        <v>10</v>
      </c>
      <c r="Q87" s="42">
        <f>IFERROR(P87/L74,"-")</f>
        <v>5.3763440860215055E-2</v>
      </c>
      <c r="R87" s="55">
        <f t="shared" si="14"/>
        <v>40840.400000000001</v>
      </c>
      <c r="S87" s="376"/>
      <c r="T87" s="376"/>
      <c r="U87" s="32" t="s">
        <v>112</v>
      </c>
      <c r="V87" s="52">
        <v>46522281</v>
      </c>
      <c r="W87" s="42">
        <f>IFERROR(V87/S74,"-")</f>
        <v>5.0433823772006309E-3</v>
      </c>
      <c r="X87" s="52">
        <v>858</v>
      </c>
      <c r="Y87" s="42">
        <f>IFERROR(X87/T74,"-")</f>
        <v>5.1721019952980889E-2</v>
      </c>
      <c r="Z87" s="96">
        <f t="shared" si="15"/>
        <v>54221.772727272728</v>
      </c>
      <c r="AA87" s="376"/>
      <c r="AB87" s="376"/>
      <c r="AC87" s="32" t="s">
        <v>112</v>
      </c>
      <c r="AD87" s="52">
        <v>96651256</v>
      </c>
      <c r="AE87" s="42">
        <f>IFERROR(AD87/AA74,"-")</f>
        <v>8.9690278252793163E-3</v>
      </c>
      <c r="AF87" s="52">
        <v>1602</v>
      </c>
      <c r="AG87" s="42">
        <f>IFERROR(AF87/AB74,"-")</f>
        <v>9.4692043976829413E-2</v>
      </c>
      <c r="AH87" s="55">
        <f t="shared" si="16"/>
        <v>60331.620474406991</v>
      </c>
      <c r="AI87" s="376"/>
      <c r="AJ87" s="376"/>
      <c r="AK87" s="32" t="s">
        <v>112</v>
      </c>
      <c r="AL87" s="52">
        <v>100524346</v>
      </c>
      <c r="AM87" s="42">
        <f>IFERROR(AL87/AI74,"-")</f>
        <v>1.4764182989072229E-2</v>
      </c>
      <c r="AN87" s="52">
        <v>1449</v>
      </c>
      <c r="AO87" s="42">
        <f>IFERROR(AN87/AJ74,"-")</f>
        <v>0.1460832745236415</v>
      </c>
      <c r="AP87" s="55">
        <f t="shared" si="17"/>
        <v>69374.979986197373</v>
      </c>
      <c r="AQ87" s="376"/>
      <c r="AR87" s="376"/>
      <c r="AS87" s="32" t="s">
        <v>112</v>
      </c>
      <c r="AT87" s="52">
        <v>47801200</v>
      </c>
      <c r="AU87" s="42">
        <f>IFERROR(AT87/AQ74,"-")</f>
        <v>2.1203932712667812E-2</v>
      </c>
      <c r="AV87" s="55">
        <v>665</v>
      </c>
      <c r="AW87" s="42">
        <f>IFERROR(AV87/AR74,"-")</f>
        <v>0.19692034350014806</v>
      </c>
      <c r="AX87" s="135">
        <f t="shared" si="18"/>
        <v>71881.503759398503</v>
      </c>
      <c r="AY87" s="376"/>
      <c r="AZ87" s="376"/>
      <c r="BA87" s="32" t="s">
        <v>112</v>
      </c>
      <c r="BB87" s="52">
        <v>11559765</v>
      </c>
      <c r="BC87" s="42">
        <f>IFERROR(BB87/AY74,"-")</f>
        <v>2.169250382089509E-2</v>
      </c>
      <c r="BD87" s="52">
        <v>167</v>
      </c>
      <c r="BE87" s="42">
        <f>IFERROR(BD87/AZ74,"-")</f>
        <v>0.23098201936376211</v>
      </c>
      <c r="BF87" s="55">
        <f t="shared" si="19"/>
        <v>69220.149700598806</v>
      </c>
      <c r="BG87" s="376"/>
      <c r="BH87" s="376"/>
      <c r="BI87" s="32" t="s">
        <v>112</v>
      </c>
      <c r="BJ87" s="52">
        <f>地区別_フレイル区分別高齢者の疾病!AM155</f>
        <v>303471038</v>
      </c>
      <c r="BK87" s="42">
        <f>地区別_フレイル区分別高齢者の疾病!AN155</f>
        <v>1.0179840935750991E-2</v>
      </c>
      <c r="BL87" s="52">
        <f>地区別_フレイル区分別高齢者の疾病!AO155</f>
        <v>4752</v>
      </c>
      <c r="BM87" s="42">
        <f>地区別_フレイル区分別高齢者の疾病!AP155</f>
        <v>9.9482906609165325E-2</v>
      </c>
      <c r="BN87" s="96">
        <f>地区別_フレイル区分別高齢者の疾病!AQ155</f>
        <v>63861.750420875418</v>
      </c>
      <c r="BO87" s="141"/>
      <c r="BQ87" s="25"/>
      <c r="BR87" s="25"/>
      <c r="BS87" s="25"/>
      <c r="BT87" s="25"/>
      <c r="BU87" s="25"/>
    </row>
    <row r="88" spans="2:73" s="8" customFormat="1" ht="13.15" customHeight="1">
      <c r="B88" s="373"/>
      <c r="C88" s="376"/>
      <c r="D88" s="376"/>
      <c r="E88" s="32" t="s">
        <v>113</v>
      </c>
      <c r="F88" s="52">
        <v>1106958</v>
      </c>
      <c r="G88" s="42">
        <f>IFERROR(F88/C74,"-")</f>
        <v>2.4733363333263324E-2</v>
      </c>
      <c r="H88" s="52">
        <v>14</v>
      </c>
      <c r="I88" s="42">
        <f>IFERROR(H88/D74,"-")</f>
        <v>0.25454545454545452</v>
      </c>
      <c r="J88" s="55">
        <f t="shared" si="13"/>
        <v>79068.428571428565</v>
      </c>
      <c r="K88" s="376"/>
      <c r="L88" s="376"/>
      <c r="M88" s="32" t="s">
        <v>113</v>
      </c>
      <c r="N88" s="52">
        <v>505531</v>
      </c>
      <c r="O88" s="42">
        <f>IFERROR(N88/K74,"-")</f>
        <v>2.9775549123462765E-3</v>
      </c>
      <c r="P88" s="52">
        <v>15</v>
      </c>
      <c r="Q88" s="42">
        <f>IFERROR(P88/L74,"-")</f>
        <v>8.0645161290322578E-2</v>
      </c>
      <c r="R88" s="55">
        <f t="shared" si="14"/>
        <v>33702.066666666666</v>
      </c>
      <c r="S88" s="376"/>
      <c r="T88" s="376"/>
      <c r="U88" s="32" t="s">
        <v>113</v>
      </c>
      <c r="V88" s="52">
        <v>42720799</v>
      </c>
      <c r="W88" s="42">
        <f>IFERROR(V88/S74,"-")</f>
        <v>4.6312717301314251E-3</v>
      </c>
      <c r="X88" s="52">
        <v>974</v>
      </c>
      <c r="Y88" s="42">
        <f>IFERROR(X88/T74,"-")</f>
        <v>5.8713605401169447E-2</v>
      </c>
      <c r="Z88" s="96">
        <f t="shared" si="15"/>
        <v>43861.189938398355</v>
      </c>
      <c r="AA88" s="376"/>
      <c r="AB88" s="376"/>
      <c r="AC88" s="32" t="s">
        <v>113</v>
      </c>
      <c r="AD88" s="52">
        <v>46475841</v>
      </c>
      <c r="AE88" s="42">
        <f>IFERROR(AD88/AA74,"-")</f>
        <v>4.312857673906041E-3</v>
      </c>
      <c r="AF88" s="52">
        <v>1111</v>
      </c>
      <c r="AG88" s="42">
        <f>IFERROR(AF88/AB74,"-")</f>
        <v>6.5669700910273077E-2</v>
      </c>
      <c r="AH88" s="55">
        <f t="shared" si="16"/>
        <v>41832.440144014399</v>
      </c>
      <c r="AI88" s="376"/>
      <c r="AJ88" s="376"/>
      <c r="AK88" s="32" t="s">
        <v>113</v>
      </c>
      <c r="AL88" s="52">
        <v>32873544</v>
      </c>
      <c r="AM88" s="42">
        <f>IFERROR(AL88/AI74,"-")</f>
        <v>4.828193750350959E-3</v>
      </c>
      <c r="AN88" s="52">
        <v>684</v>
      </c>
      <c r="AO88" s="42">
        <f>IFERROR(AN88/AJ74,"-")</f>
        <v>6.8958564371408404E-2</v>
      </c>
      <c r="AP88" s="55">
        <f t="shared" si="17"/>
        <v>48060.73684210526</v>
      </c>
      <c r="AQ88" s="376"/>
      <c r="AR88" s="376"/>
      <c r="AS88" s="32" t="s">
        <v>113</v>
      </c>
      <c r="AT88" s="52">
        <v>9343944</v>
      </c>
      <c r="AU88" s="42">
        <f>IFERROR(AT88/AQ74,"-")</f>
        <v>4.1448407120937576E-3</v>
      </c>
      <c r="AV88" s="55">
        <v>223</v>
      </c>
      <c r="AW88" s="42">
        <f>IFERROR(AV88/AR74,"-")</f>
        <v>6.6034942256440632E-2</v>
      </c>
      <c r="AX88" s="135">
        <f t="shared" si="18"/>
        <v>41901.094170403587</v>
      </c>
      <c r="AY88" s="376"/>
      <c r="AZ88" s="376"/>
      <c r="BA88" s="32" t="s">
        <v>113</v>
      </c>
      <c r="BB88" s="52">
        <v>1150903</v>
      </c>
      <c r="BC88" s="42">
        <f>IFERROR(BB88/AY74,"-")</f>
        <v>2.159729693897724E-3</v>
      </c>
      <c r="BD88" s="52">
        <v>37</v>
      </c>
      <c r="BE88" s="42">
        <f>IFERROR(BD88/AZ74,"-")</f>
        <v>5.1175656984785614E-2</v>
      </c>
      <c r="BF88" s="55">
        <f t="shared" si="19"/>
        <v>31105.486486486487</v>
      </c>
      <c r="BG88" s="376"/>
      <c r="BH88" s="376"/>
      <c r="BI88" s="32" t="s">
        <v>113</v>
      </c>
      <c r="BJ88" s="52">
        <f>地区別_フレイル区分別高齢者の疾病!AM156</f>
        <v>134177520</v>
      </c>
      <c r="BK88" s="42">
        <f>地区別_フレイル区分別高齢者の疾病!AN156</f>
        <v>4.5009428898237971E-3</v>
      </c>
      <c r="BL88" s="52">
        <f>地区別_フレイル区分別高齢者の疾病!AO156</f>
        <v>3058</v>
      </c>
      <c r="BM88" s="42">
        <f>地区別_フレイル区分別高齢者の疾病!AP156</f>
        <v>6.4019092679046208E-2</v>
      </c>
      <c r="BN88" s="96">
        <f>地区別_フレイル区分別高齢者の疾病!AQ156</f>
        <v>43877.540876389794</v>
      </c>
      <c r="BO88" s="141"/>
      <c r="BQ88" s="25"/>
      <c r="BR88" s="25"/>
      <c r="BS88" s="25"/>
      <c r="BT88" s="25"/>
      <c r="BU88" s="25"/>
    </row>
    <row r="89" spans="2:73" s="8" customFormat="1" ht="13.15" customHeight="1">
      <c r="B89" s="373"/>
      <c r="C89" s="376"/>
      <c r="D89" s="376"/>
      <c r="E89" s="33" t="s">
        <v>114</v>
      </c>
      <c r="F89" s="53">
        <v>76970</v>
      </c>
      <c r="G89" s="43">
        <f>IFERROR(F89/C74,"-")</f>
        <v>1.7197824811431672E-3</v>
      </c>
      <c r="H89" s="53">
        <v>6</v>
      </c>
      <c r="I89" s="43">
        <f>IFERROR(H89/D74,"-")</f>
        <v>0.10909090909090909</v>
      </c>
      <c r="J89" s="56">
        <f t="shared" si="13"/>
        <v>12828.333333333334</v>
      </c>
      <c r="K89" s="376"/>
      <c r="L89" s="376"/>
      <c r="M89" s="33" t="s">
        <v>114</v>
      </c>
      <c r="N89" s="53">
        <v>236769</v>
      </c>
      <c r="O89" s="43">
        <f>IFERROR(N89/K74,"-")</f>
        <v>1.3945587887613531E-3</v>
      </c>
      <c r="P89" s="53">
        <v>25</v>
      </c>
      <c r="Q89" s="43">
        <f>IFERROR(P89/L74,"-")</f>
        <v>0.13440860215053763</v>
      </c>
      <c r="R89" s="56">
        <f t="shared" si="14"/>
        <v>9470.76</v>
      </c>
      <c r="S89" s="376"/>
      <c r="T89" s="376"/>
      <c r="U89" s="33" t="s">
        <v>114</v>
      </c>
      <c r="V89" s="53">
        <v>15271568</v>
      </c>
      <c r="W89" s="43">
        <f>IFERROR(V89/S74,"-")</f>
        <v>1.6555584822554397E-3</v>
      </c>
      <c r="X89" s="53">
        <v>1008</v>
      </c>
      <c r="Y89" s="43">
        <f>IFERROR(X89/T74,"-")</f>
        <v>6.0763156308397133E-2</v>
      </c>
      <c r="Z89" s="97">
        <f t="shared" si="15"/>
        <v>15150.36507936508</v>
      </c>
      <c r="AA89" s="376"/>
      <c r="AB89" s="376"/>
      <c r="AC89" s="33" t="s">
        <v>114</v>
      </c>
      <c r="AD89" s="53">
        <v>15838356</v>
      </c>
      <c r="AE89" s="43">
        <f>IFERROR(AD89/AA74,"-")</f>
        <v>1.4697652317180402E-3</v>
      </c>
      <c r="AF89" s="53">
        <v>1348</v>
      </c>
      <c r="AG89" s="43">
        <f>IFERROR(AF89/AB74,"-")</f>
        <v>7.9678448989242229E-2</v>
      </c>
      <c r="AH89" s="56">
        <f t="shared" si="16"/>
        <v>11749.522255192878</v>
      </c>
      <c r="AI89" s="376"/>
      <c r="AJ89" s="376"/>
      <c r="AK89" s="33" t="s">
        <v>114</v>
      </c>
      <c r="AL89" s="53">
        <v>16530098</v>
      </c>
      <c r="AM89" s="43">
        <f>IFERROR(AL89/AI74,"-")</f>
        <v>2.4278038247500448E-3</v>
      </c>
      <c r="AN89" s="53">
        <v>1052</v>
      </c>
      <c r="AO89" s="43">
        <f>IFERROR(AN89/AJ74,"-")</f>
        <v>0.10605907853614276</v>
      </c>
      <c r="AP89" s="56">
        <f t="shared" si="17"/>
        <v>15713.020912547528</v>
      </c>
      <c r="AQ89" s="376"/>
      <c r="AR89" s="376"/>
      <c r="AS89" s="33" t="s">
        <v>114</v>
      </c>
      <c r="AT89" s="53">
        <v>8135279</v>
      </c>
      <c r="AU89" s="43">
        <f>IFERROR(AT89/AQ74,"-")</f>
        <v>3.6086941021308979E-3</v>
      </c>
      <c r="AV89" s="56">
        <v>429</v>
      </c>
      <c r="AW89" s="45">
        <f>IFERROR(AV89/AR74,"-")</f>
        <v>0.12703583061889251</v>
      </c>
      <c r="AX89" s="97">
        <f t="shared" si="18"/>
        <v>18963.354312354313</v>
      </c>
      <c r="AY89" s="376"/>
      <c r="AZ89" s="376"/>
      <c r="BA89" s="33" t="s">
        <v>114</v>
      </c>
      <c r="BB89" s="53">
        <v>3041893</v>
      </c>
      <c r="BC89" s="43">
        <f>IFERROR(BB89/AY74,"-")</f>
        <v>5.7082713641024739E-3</v>
      </c>
      <c r="BD89" s="53">
        <v>118</v>
      </c>
      <c r="BE89" s="43">
        <f>IFERROR(BD89/AZ74,"-")</f>
        <v>0.16320885200553251</v>
      </c>
      <c r="BF89" s="56">
        <f t="shared" si="19"/>
        <v>25778.754237288136</v>
      </c>
      <c r="BG89" s="376"/>
      <c r="BH89" s="376"/>
      <c r="BI89" s="33" t="s">
        <v>114</v>
      </c>
      <c r="BJ89" s="53">
        <f>地区別_フレイル区分別高齢者の疾病!AM157</f>
        <v>59130933</v>
      </c>
      <c r="BK89" s="43">
        <f>地区別_フレイル区分別高齢者の疾病!AN157</f>
        <v>1.9835286302429598E-3</v>
      </c>
      <c r="BL89" s="53">
        <f>地区別_フレイル区分別高齢者の疾病!AO157</f>
        <v>3986</v>
      </c>
      <c r="BM89" s="43">
        <f>地区別_フレイル区分別高齢者の疾病!AP157</f>
        <v>8.344673100676199E-2</v>
      </c>
      <c r="BN89" s="97">
        <f>地区別_フレイル区分別高齢者の疾病!AQ157</f>
        <v>14834.654540893125</v>
      </c>
      <c r="BO89" s="141"/>
      <c r="BQ89" s="25"/>
      <c r="BR89" s="25"/>
      <c r="BS89" s="25"/>
      <c r="BT89" s="25"/>
      <c r="BU89" s="25"/>
    </row>
    <row r="90" spans="2:73" s="8" customFormat="1" ht="13.15" customHeight="1">
      <c r="B90" s="374"/>
      <c r="C90" s="377"/>
      <c r="D90" s="377"/>
      <c r="E90" s="34" t="s">
        <v>64</v>
      </c>
      <c r="F90" s="49">
        <f>SUM(F74:F89)</f>
        <v>3836825</v>
      </c>
      <c r="G90" s="43">
        <f>IFERROR(F90/C74,"-")</f>
        <v>8.5728263196208035E-2</v>
      </c>
      <c r="H90" s="53">
        <v>48</v>
      </c>
      <c r="I90" s="43">
        <f>IFERROR(H90/D74,"-")</f>
        <v>0.87272727272727268</v>
      </c>
      <c r="J90" s="56">
        <f t="shared" si="13"/>
        <v>79933.854166666672</v>
      </c>
      <c r="K90" s="377"/>
      <c r="L90" s="377"/>
      <c r="M90" s="34" t="s">
        <v>64</v>
      </c>
      <c r="N90" s="49">
        <f>SUM(N74:N89)</f>
        <v>25464871</v>
      </c>
      <c r="O90" s="43">
        <f>IFERROR(N90/K74,"-")</f>
        <v>0.14998694785940772</v>
      </c>
      <c r="P90" s="53">
        <v>166</v>
      </c>
      <c r="Q90" s="43">
        <f>IFERROR(P90/L74,"-")</f>
        <v>0.89247311827956988</v>
      </c>
      <c r="R90" s="56">
        <f t="shared" si="14"/>
        <v>153402.8373493976</v>
      </c>
      <c r="S90" s="377"/>
      <c r="T90" s="377"/>
      <c r="U90" s="34" t="s">
        <v>64</v>
      </c>
      <c r="V90" s="49">
        <f>SUM(V74:V89)</f>
        <v>1693843519</v>
      </c>
      <c r="W90" s="43">
        <f>IFERROR(V90/S74,"-")</f>
        <v>0.18362600392401443</v>
      </c>
      <c r="X90" s="53">
        <v>14055</v>
      </c>
      <c r="Y90" s="43">
        <f>IFERROR(X90/T74,"-")</f>
        <v>0.84724817650250162</v>
      </c>
      <c r="Z90" s="97">
        <f t="shared" si="15"/>
        <v>120515.36954820348</v>
      </c>
      <c r="AA90" s="377"/>
      <c r="AB90" s="377"/>
      <c r="AC90" s="34" t="s">
        <v>64</v>
      </c>
      <c r="AD90" s="49">
        <f>SUM(AD74:AD89)</f>
        <v>2330083900</v>
      </c>
      <c r="AE90" s="43">
        <f>IFERROR(AD90/AA74,"-")</f>
        <v>0.21622675378719702</v>
      </c>
      <c r="AF90" s="53">
        <v>15031</v>
      </c>
      <c r="AG90" s="43">
        <f>IFERROR(AF90/AB74,"-")</f>
        <v>0.88846199314339758</v>
      </c>
      <c r="AH90" s="56">
        <f t="shared" si="16"/>
        <v>155018.55498636153</v>
      </c>
      <c r="AI90" s="377"/>
      <c r="AJ90" s="377"/>
      <c r="AK90" s="34" t="s">
        <v>64</v>
      </c>
      <c r="AL90" s="49">
        <f>SUM(AL74:AL89)</f>
        <v>1567935653</v>
      </c>
      <c r="AM90" s="43">
        <f>IFERROR(AL90/AI74,"-")</f>
        <v>0.23028539669367715</v>
      </c>
      <c r="AN90" s="53">
        <v>9046</v>
      </c>
      <c r="AO90" s="43">
        <f>IFERROR(AN90/AJ74,"-")</f>
        <v>0.91198709547333401</v>
      </c>
      <c r="AP90" s="56">
        <f t="shared" si="17"/>
        <v>173329.16791952244</v>
      </c>
      <c r="AQ90" s="377"/>
      <c r="AR90" s="377"/>
      <c r="AS90" s="34" t="s">
        <v>64</v>
      </c>
      <c r="AT90" s="49">
        <f>SUM(AT74:AT89)</f>
        <v>566914551</v>
      </c>
      <c r="AU90" s="43">
        <f>IFERROR(AT90/AQ74,"-")</f>
        <v>0.25147523478984385</v>
      </c>
      <c r="AV90" s="56">
        <v>3128</v>
      </c>
      <c r="AW90" s="76">
        <f>IFERROR(AV90/AR74,"-")</f>
        <v>0.92626591649392953</v>
      </c>
      <c r="AX90" s="114">
        <f t="shared" si="18"/>
        <v>181238.6671994885</v>
      </c>
      <c r="AY90" s="377"/>
      <c r="AZ90" s="377"/>
      <c r="BA90" s="34" t="s">
        <v>64</v>
      </c>
      <c r="BB90" s="49">
        <f>SUM(BB74:BB89)</f>
        <v>142229702</v>
      </c>
      <c r="BC90" s="43">
        <f>IFERROR(BB90/AY74,"-")</f>
        <v>0.26690147715630641</v>
      </c>
      <c r="BD90" s="53">
        <v>663</v>
      </c>
      <c r="BE90" s="43">
        <f>IFERROR(BD90/AZ74,"-")</f>
        <v>0.91701244813278004</v>
      </c>
      <c r="BF90" s="56">
        <f t="shared" si="19"/>
        <v>214524.43740573153</v>
      </c>
      <c r="BG90" s="377"/>
      <c r="BH90" s="377"/>
      <c r="BI90" s="34" t="s">
        <v>64</v>
      </c>
      <c r="BJ90" s="49">
        <f>地区別_フレイル区分別高齢者の疾病!AM158</f>
        <v>6330309021</v>
      </c>
      <c r="BK90" s="43">
        <f>地区別_フレイル区分別高齢者の疾病!AN158</f>
        <v>0.21234823373138356</v>
      </c>
      <c r="BL90" s="49">
        <f>地区別_フレイル区分別高齢者の疾病!AO158</f>
        <v>42137</v>
      </c>
      <c r="BM90" s="43">
        <f>地区別_フレイル区分別高齢者の疾病!AP158</f>
        <v>0.88213620281784499</v>
      </c>
      <c r="BN90" s="97">
        <f>地区別_フレイル区分別高齢者の疾病!AQ158</f>
        <v>150231.60217860786</v>
      </c>
      <c r="BO90" s="141"/>
      <c r="BQ90" s="25"/>
      <c r="BR90" s="25"/>
      <c r="BS90" s="25"/>
      <c r="BT90" s="25"/>
      <c r="BU90" s="25"/>
    </row>
    <row r="91" spans="2:73" s="8" customFormat="1" ht="13.15" customHeight="1">
      <c r="B91" s="372" t="s">
        <v>152</v>
      </c>
      <c r="C91" s="375">
        <v>48755650</v>
      </c>
      <c r="D91" s="375">
        <v>75</v>
      </c>
      <c r="E91" s="30" t="s">
        <v>100</v>
      </c>
      <c r="F91" s="51">
        <v>476758</v>
      </c>
      <c r="G91" s="41">
        <f>IFERROR(F91/C91,"-")</f>
        <v>9.7785179768908829E-3</v>
      </c>
      <c r="H91" s="51">
        <v>9</v>
      </c>
      <c r="I91" s="41">
        <f>IFERROR(H91/D91,"-")</f>
        <v>0.12</v>
      </c>
      <c r="J91" s="54">
        <f t="shared" si="13"/>
        <v>52973.111111111109</v>
      </c>
      <c r="K91" s="375">
        <v>188059710</v>
      </c>
      <c r="L91" s="375">
        <v>237</v>
      </c>
      <c r="M91" s="30" t="s">
        <v>100</v>
      </c>
      <c r="N91" s="51">
        <v>2511036</v>
      </c>
      <c r="O91" s="41">
        <f>IFERROR(N91/K91,"-")</f>
        <v>1.3352333681680142E-2</v>
      </c>
      <c r="P91" s="51">
        <v>56</v>
      </c>
      <c r="Q91" s="41">
        <f>IFERROR(P91/L91,"-")</f>
        <v>0.23628691983122363</v>
      </c>
      <c r="R91" s="54">
        <f t="shared" si="14"/>
        <v>44839.928571428572</v>
      </c>
      <c r="S91" s="375">
        <v>14297883940</v>
      </c>
      <c r="T91" s="375">
        <v>29674</v>
      </c>
      <c r="U91" s="30" t="s">
        <v>100</v>
      </c>
      <c r="V91" s="51">
        <v>195691857</v>
      </c>
      <c r="W91" s="41">
        <f>IFERROR(V91/S91,"-")</f>
        <v>1.3686770561378609E-2</v>
      </c>
      <c r="X91" s="51">
        <v>4227</v>
      </c>
      <c r="Y91" s="41">
        <f>IFERROR(X91/T91,"-")</f>
        <v>0.14244793421850779</v>
      </c>
      <c r="Z91" s="95">
        <f t="shared" si="15"/>
        <v>46295.684173172463</v>
      </c>
      <c r="AA91" s="375">
        <v>14240596970</v>
      </c>
      <c r="AB91" s="375">
        <v>25926</v>
      </c>
      <c r="AC91" s="30" t="s">
        <v>100</v>
      </c>
      <c r="AD91" s="51">
        <v>268049850</v>
      </c>
      <c r="AE91" s="41">
        <f>IFERROR(AD91/AA91,"-")</f>
        <v>1.8822936325259967E-2</v>
      </c>
      <c r="AF91" s="51">
        <v>4710</v>
      </c>
      <c r="AG91" s="41">
        <f>IFERROR(AF91/AB91,"-")</f>
        <v>0.1816709095116871</v>
      </c>
      <c r="AH91" s="54">
        <f t="shared" si="16"/>
        <v>56910.796178343946</v>
      </c>
      <c r="AI91" s="375">
        <v>6766560630</v>
      </c>
      <c r="AJ91" s="375">
        <v>11353</v>
      </c>
      <c r="AK91" s="30" t="s">
        <v>100</v>
      </c>
      <c r="AL91" s="51">
        <v>134809538</v>
      </c>
      <c r="AM91" s="41">
        <f>IFERROR(AL91/AI91,"-")</f>
        <v>1.9922904023398958E-2</v>
      </c>
      <c r="AN91" s="51">
        <v>2338</v>
      </c>
      <c r="AO91" s="41">
        <f>IFERROR(AN91/AJ91,"-")</f>
        <v>0.20593675680436888</v>
      </c>
      <c r="AP91" s="54">
        <f t="shared" si="17"/>
        <v>57660.19589392643</v>
      </c>
      <c r="AQ91" s="375">
        <v>1856842870</v>
      </c>
      <c r="AR91" s="375">
        <v>2920</v>
      </c>
      <c r="AS91" s="30" t="s">
        <v>100</v>
      </c>
      <c r="AT91" s="51">
        <v>45718092</v>
      </c>
      <c r="AU91" s="41">
        <f>IFERROR(AT91/AQ91,"-")</f>
        <v>2.4621411288290644E-2</v>
      </c>
      <c r="AV91" s="54">
        <v>645</v>
      </c>
      <c r="AW91" s="44">
        <f>IFERROR(AV91/AR91,"-")</f>
        <v>0.2208904109589041</v>
      </c>
      <c r="AX91" s="95">
        <f t="shared" si="18"/>
        <v>70880.76279069767</v>
      </c>
      <c r="AY91" s="375">
        <v>291739520</v>
      </c>
      <c r="AZ91" s="375">
        <v>414</v>
      </c>
      <c r="BA91" s="30" t="s">
        <v>100</v>
      </c>
      <c r="BB91" s="51">
        <v>10151268</v>
      </c>
      <c r="BC91" s="41">
        <f>IFERROR(BB91/AY91,"-")</f>
        <v>3.4795656070182056E-2</v>
      </c>
      <c r="BD91" s="51">
        <v>89</v>
      </c>
      <c r="BE91" s="41">
        <f>IFERROR(BD91/AZ91,"-")</f>
        <v>0.21497584541062803</v>
      </c>
      <c r="BF91" s="54">
        <f t="shared" si="19"/>
        <v>114059.19101123596</v>
      </c>
      <c r="BG91" s="375">
        <f>地区別_フレイル区分別高齢者の疾病!AR142</f>
        <v>37690439290</v>
      </c>
      <c r="BH91" s="375">
        <f>地区別_フレイル区分別高齢者の疾病!AS142</f>
        <v>70599</v>
      </c>
      <c r="BI91" s="30" t="s">
        <v>100</v>
      </c>
      <c r="BJ91" s="51">
        <f>地区別_フレイル区分別高齢者の疾病!AU142</f>
        <v>657408399</v>
      </c>
      <c r="BK91" s="41">
        <f>地区別_フレイル区分別高齢者の疾病!AV142</f>
        <v>1.7442311933318938E-2</v>
      </c>
      <c r="BL91" s="51">
        <f>地区別_フレイル区分別高齢者の疾病!AW142</f>
        <v>12074</v>
      </c>
      <c r="BM91" s="41">
        <f>地区別_フレイル区分別高齢者の疾病!AX142</f>
        <v>0.17102225243983626</v>
      </c>
      <c r="BN91" s="95">
        <f>地区別_フレイル区分別高齢者の疾病!AY142</f>
        <v>54448.268924962729</v>
      </c>
      <c r="BO91" s="141"/>
      <c r="BQ91" s="25"/>
      <c r="BR91" s="25"/>
      <c r="BS91" s="25"/>
      <c r="BT91" s="25"/>
      <c r="BU91" s="25"/>
    </row>
    <row r="92" spans="2:73" s="8" customFormat="1" ht="13.15" customHeight="1">
      <c r="B92" s="373"/>
      <c r="C92" s="376"/>
      <c r="D92" s="376"/>
      <c r="E92" s="31" t="s">
        <v>101</v>
      </c>
      <c r="F92" s="52">
        <v>321009</v>
      </c>
      <c r="G92" s="42">
        <f>IFERROR(F92/C91,"-")</f>
        <v>6.5840369270023062E-3</v>
      </c>
      <c r="H92" s="52">
        <v>12</v>
      </c>
      <c r="I92" s="42">
        <f>IFERROR(H92/D91,"-")</f>
        <v>0.16</v>
      </c>
      <c r="J92" s="55">
        <f t="shared" si="13"/>
        <v>26750.75</v>
      </c>
      <c r="K92" s="376"/>
      <c r="L92" s="376"/>
      <c r="M92" s="31" t="s">
        <v>101</v>
      </c>
      <c r="N92" s="52">
        <v>3328772</v>
      </c>
      <c r="O92" s="42">
        <f>IFERROR(N92/K91,"-")</f>
        <v>1.7700612215131035E-2</v>
      </c>
      <c r="P92" s="52">
        <v>60</v>
      </c>
      <c r="Q92" s="42">
        <f>IFERROR(P92/L91,"-")</f>
        <v>0.25316455696202533</v>
      </c>
      <c r="R92" s="55">
        <f t="shared" si="14"/>
        <v>55479.533333333333</v>
      </c>
      <c r="S92" s="376"/>
      <c r="T92" s="376"/>
      <c r="U92" s="31" t="s">
        <v>101</v>
      </c>
      <c r="V92" s="52">
        <v>329339683</v>
      </c>
      <c r="W92" s="42">
        <f>IFERROR(V92/S91,"-")</f>
        <v>2.3034155570296231E-2</v>
      </c>
      <c r="X92" s="52">
        <v>5840</v>
      </c>
      <c r="Y92" s="42">
        <f>IFERROR(X92/T91,"-")</f>
        <v>0.19680528408707959</v>
      </c>
      <c r="Z92" s="96">
        <f t="shared" si="15"/>
        <v>56393.781335616441</v>
      </c>
      <c r="AA92" s="376"/>
      <c r="AB92" s="376"/>
      <c r="AC92" s="31" t="s">
        <v>101</v>
      </c>
      <c r="AD92" s="52">
        <v>302750350</v>
      </c>
      <c r="AE92" s="42">
        <f>IFERROR(AD92/AA91,"-")</f>
        <v>2.1259667037680372E-2</v>
      </c>
      <c r="AF92" s="52">
        <v>5924</v>
      </c>
      <c r="AG92" s="42">
        <f>IFERROR(AF92/AB91,"-")</f>
        <v>0.22849649001002853</v>
      </c>
      <c r="AH92" s="55">
        <f t="shared" si="16"/>
        <v>51105.730925050644</v>
      </c>
      <c r="AI92" s="376"/>
      <c r="AJ92" s="376"/>
      <c r="AK92" s="31" t="s">
        <v>101</v>
      </c>
      <c r="AL92" s="52">
        <v>133461325</v>
      </c>
      <c r="AM92" s="42">
        <f>IFERROR(AL92/AI91,"-")</f>
        <v>1.9723657600626568E-2</v>
      </c>
      <c r="AN92" s="52">
        <v>3089</v>
      </c>
      <c r="AO92" s="42">
        <f>IFERROR(AN92/AJ91,"-")</f>
        <v>0.27208667312604595</v>
      </c>
      <c r="AP92" s="55">
        <f t="shared" si="17"/>
        <v>43205.349627711235</v>
      </c>
      <c r="AQ92" s="376"/>
      <c r="AR92" s="376"/>
      <c r="AS92" s="31" t="s">
        <v>101</v>
      </c>
      <c r="AT92" s="52">
        <v>30337532</v>
      </c>
      <c r="AU92" s="42">
        <f>IFERROR(AT92/AQ91,"-")</f>
        <v>1.6338233293805845E-2</v>
      </c>
      <c r="AV92" s="55">
        <v>865</v>
      </c>
      <c r="AW92" s="42">
        <f>IFERROR(AV92/AR91,"-")</f>
        <v>0.29623287671232879</v>
      </c>
      <c r="AX92" s="135">
        <f t="shared" si="18"/>
        <v>35072.291329479769</v>
      </c>
      <c r="AY92" s="376"/>
      <c r="AZ92" s="376"/>
      <c r="BA92" s="31" t="s">
        <v>101</v>
      </c>
      <c r="BB92" s="52">
        <v>7744639</v>
      </c>
      <c r="BC92" s="42">
        <f>IFERROR(BB92/AY91,"-")</f>
        <v>2.6546417160074852E-2</v>
      </c>
      <c r="BD92" s="52">
        <v>139</v>
      </c>
      <c r="BE92" s="42">
        <f>IFERROR(BD92/AZ91,"-")</f>
        <v>0.33574879227053139</v>
      </c>
      <c r="BF92" s="55">
        <f t="shared" si="19"/>
        <v>55716.827338129493</v>
      </c>
      <c r="BG92" s="376"/>
      <c r="BH92" s="376"/>
      <c r="BI92" s="31" t="s">
        <v>101</v>
      </c>
      <c r="BJ92" s="52">
        <f>地区別_フレイル区分別高齢者の疾病!AU143</f>
        <v>807283310</v>
      </c>
      <c r="BK92" s="42">
        <f>地区別_フレイル区分別高齢者の疾病!AV143</f>
        <v>2.1418782195361353E-2</v>
      </c>
      <c r="BL92" s="52">
        <f>地区別_フレイル区分別高齢者の疾病!AW143</f>
        <v>15929</v>
      </c>
      <c r="BM92" s="42">
        <f>地区別_フレイル区分別高齢者の疾病!AX143</f>
        <v>0.22562642530347454</v>
      </c>
      <c r="BN92" s="96">
        <f>地区別_フレイル区分別高齢者の疾病!AY143</f>
        <v>50680.099817942115</v>
      </c>
      <c r="BO92" s="141"/>
      <c r="BQ92" s="25"/>
      <c r="BR92" s="25"/>
      <c r="BS92" s="25"/>
      <c r="BT92" s="25"/>
      <c r="BU92" s="25"/>
    </row>
    <row r="93" spans="2:73" s="8" customFormat="1" ht="13.15" customHeight="1">
      <c r="B93" s="373"/>
      <c r="C93" s="376"/>
      <c r="D93" s="376"/>
      <c r="E93" s="32" t="s">
        <v>102</v>
      </c>
      <c r="F93" s="52">
        <v>386173</v>
      </c>
      <c r="G93" s="42">
        <f>IFERROR(F93/C91,"-")</f>
        <v>7.9205794610470795E-3</v>
      </c>
      <c r="H93" s="52">
        <v>18</v>
      </c>
      <c r="I93" s="42">
        <f>IFERROR(H93/D91,"-")</f>
        <v>0.24</v>
      </c>
      <c r="J93" s="55">
        <f t="shared" si="13"/>
        <v>21454.055555555555</v>
      </c>
      <c r="K93" s="376"/>
      <c r="L93" s="376"/>
      <c r="M93" s="32" t="s">
        <v>102</v>
      </c>
      <c r="N93" s="52">
        <v>1866467</v>
      </c>
      <c r="O93" s="42">
        <f>IFERROR(N93/K91,"-")</f>
        <v>9.9248637573672738E-3</v>
      </c>
      <c r="P93" s="52">
        <v>75</v>
      </c>
      <c r="Q93" s="42">
        <f>IFERROR(P93/L91,"-")</f>
        <v>0.31645569620253167</v>
      </c>
      <c r="R93" s="55">
        <f t="shared" si="14"/>
        <v>24886.226666666666</v>
      </c>
      <c r="S93" s="376"/>
      <c r="T93" s="376"/>
      <c r="U93" s="32" t="s">
        <v>102</v>
      </c>
      <c r="V93" s="52">
        <v>384233895</v>
      </c>
      <c r="W93" s="42">
        <f>IFERROR(V93/S91,"-")</f>
        <v>2.6873479782911148E-2</v>
      </c>
      <c r="X93" s="52">
        <v>9366</v>
      </c>
      <c r="Y93" s="42">
        <f>IFERROR(X93/T91,"-")</f>
        <v>0.31562984430814855</v>
      </c>
      <c r="Z93" s="96">
        <f t="shared" si="15"/>
        <v>41024.332158872516</v>
      </c>
      <c r="AA93" s="376"/>
      <c r="AB93" s="376"/>
      <c r="AC93" s="32" t="s">
        <v>102</v>
      </c>
      <c r="AD93" s="52">
        <v>367764653</v>
      </c>
      <c r="AE93" s="42">
        <f>IFERROR(AD93/AA91,"-")</f>
        <v>2.5825086811652111E-2</v>
      </c>
      <c r="AF93" s="52">
        <v>9117</v>
      </c>
      <c r="AG93" s="42">
        <f>IFERROR(AF93/AB91,"-")</f>
        <v>0.35165470955797268</v>
      </c>
      <c r="AH93" s="55">
        <f t="shared" si="16"/>
        <v>40338.34079192717</v>
      </c>
      <c r="AI93" s="376"/>
      <c r="AJ93" s="376"/>
      <c r="AK93" s="32" t="s">
        <v>102</v>
      </c>
      <c r="AL93" s="52">
        <v>174480258</v>
      </c>
      <c r="AM93" s="42">
        <f>IFERROR(AL93/AI91,"-")</f>
        <v>2.5785663875740664E-2</v>
      </c>
      <c r="AN93" s="52">
        <v>4208</v>
      </c>
      <c r="AO93" s="42">
        <f>IFERROR(AN93/AJ91,"-")</f>
        <v>0.37065092926979654</v>
      </c>
      <c r="AP93" s="55">
        <f t="shared" si="17"/>
        <v>41463.939638783268</v>
      </c>
      <c r="AQ93" s="376"/>
      <c r="AR93" s="376"/>
      <c r="AS93" s="32" t="s">
        <v>102</v>
      </c>
      <c r="AT93" s="52">
        <v>40715087</v>
      </c>
      <c r="AU93" s="42">
        <f>IFERROR(AT93/AQ91,"-")</f>
        <v>2.1927050294783423E-2</v>
      </c>
      <c r="AV93" s="55">
        <v>1129</v>
      </c>
      <c r="AW93" s="42">
        <f>IFERROR(AV93/AR91,"-")</f>
        <v>0.38664383561643834</v>
      </c>
      <c r="AX93" s="135">
        <f t="shared" si="18"/>
        <v>36062.964570416298</v>
      </c>
      <c r="AY93" s="376"/>
      <c r="AZ93" s="376"/>
      <c r="BA93" s="32" t="s">
        <v>102</v>
      </c>
      <c r="BB93" s="52">
        <v>2698234</v>
      </c>
      <c r="BC93" s="42">
        <f>IFERROR(BB93/AY91,"-")</f>
        <v>9.248777813852577E-3</v>
      </c>
      <c r="BD93" s="52">
        <v>132</v>
      </c>
      <c r="BE93" s="42">
        <f>IFERROR(BD93/AZ91,"-")</f>
        <v>0.3188405797101449</v>
      </c>
      <c r="BF93" s="55">
        <f t="shared" si="19"/>
        <v>20441.166666666668</v>
      </c>
      <c r="BG93" s="376"/>
      <c r="BH93" s="376"/>
      <c r="BI93" s="32" t="s">
        <v>102</v>
      </c>
      <c r="BJ93" s="52">
        <f>地区別_フレイル区分別高齢者の疾病!AU144</f>
        <v>972144767</v>
      </c>
      <c r="BK93" s="42">
        <f>地区別_フレイル区分別高齢者の疾病!AV144</f>
        <v>2.5792874408283397E-2</v>
      </c>
      <c r="BL93" s="52">
        <f>地区別_フレイル区分別高齢者の疾病!AW144</f>
        <v>24045</v>
      </c>
      <c r="BM93" s="42">
        <f>地区別_フレイル区分別高齢者の疾病!AX144</f>
        <v>0.34058556070199297</v>
      </c>
      <c r="BN93" s="96">
        <f>地区別_フレイル区分別高齢者の疾病!AY144</f>
        <v>40430.225285922228</v>
      </c>
      <c r="BO93" s="141"/>
      <c r="BQ93" s="25"/>
      <c r="BR93" s="25"/>
      <c r="BS93" s="25"/>
      <c r="BT93" s="25"/>
      <c r="BU93" s="25"/>
    </row>
    <row r="94" spans="2:73" s="8" customFormat="1" ht="13.15" customHeight="1">
      <c r="B94" s="373"/>
      <c r="C94" s="376"/>
      <c r="D94" s="376"/>
      <c r="E94" s="32" t="s">
        <v>103</v>
      </c>
      <c r="F94" s="52">
        <v>41323</v>
      </c>
      <c r="G94" s="42">
        <f>IFERROR(F94/C91,"-")</f>
        <v>8.4755305282567246E-4</v>
      </c>
      <c r="H94" s="52">
        <v>10</v>
      </c>
      <c r="I94" s="42">
        <f>IFERROR(H94/D91,"-")</f>
        <v>0.13333333333333333</v>
      </c>
      <c r="J94" s="55">
        <f t="shared" si="13"/>
        <v>4132.3</v>
      </c>
      <c r="K94" s="376"/>
      <c r="L94" s="376"/>
      <c r="M94" s="32" t="s">
        <v>103</v>
      </c>
      <c r="N94" s="52">
        <v>1740669</v>
      </c>
      <c r="O94" s="42">
        <f>IFERROR(N94/K91,"-")</f>
        <v>9.2559379146123326E-3</v>
      </c>
      <c r="P94" s="52">
        <v>39</v>
      </c>
      <c r="Q94" s="42">
        <f>IFERROR(P94/L91,"-")</f>
        <v>0.16455696202531644</v>
      </c>
      <c r="R94" s="55">
        <f t="shared" si="14"/>
        <v>44632.538461538461</v>
      </c>
      <c r="S94" s="376"/>
      <c r="T94" s="376"/>
      <c r="U94" s="32" t="s">
        <v>103</v>
      </c>
      <c r="V94" s="52">
        <v>65783484</v>
      </c>
      <c r="W94" s="42">
        <f>IFERROR(V94/S91,"-")</f>
        <v>4.6009244637916676E-3</v>
      </c>
      <c r="X94" s="52">
        <v>1483</v>
      </c>
      <c r="Y94" s="42">
        <f>IFERROR(X94/T91,"-")</f>
        <v>4.9976410325537506E-2</v>
      </c>
      <c r="Z94" s="96">
        <f t="shared" si="15"/>
        <v>44358.384356035065</v>
      </c>
      <c r="AA94" s="376"/>
      <c r="AB94" s="376"/>
      <c r="AC94" s="32" t="s">
        <v>103</v>
      </c>
      <c r="AD94" s="52">
        <v>41055271</v>
      </c>
      <c r="AE94" s="42">
        <f>IFERROR(AD94/AA91,"-")</f>
        <v>2.8829740134131468E-3</v>
      </c>
      <c r="AF94" s="52">
        <v>1336</v>
      </c>
      <c r="AG94" s="42">
        <f>IFERROR(AF94/AB91,"-")</f>
        <v>5.1531281339196176E-2</v>
      </c>
      <c r="AH94" s="55">
        <f t="shared" si="16"/>
        <v>30729.993263473054</v>
      </c>
      <c r="AI94" s="376"/>
      <c r="AJ94" s="376"/>
      <c r="AK94" s="32" t="s">
        <v>103</v>
      </c>
      <c r="AL94" s="52">
        <v>20544789</v>
      </c>
      <c r="AM94" s="42">
        <f>IFERROR(AL94/AI91,"-")</f>
        <v>3.0362232932508284E-3</v>
      </c>
      <c r="AN94" s="52">
        <v>627</v>
      </c>
      <c r="AO94" s="42">
        <f>IFERROR(AN94/AJ91,"-")</f>
        <v>5.5227693120761034E-2</v>
      </c>
      <c r="AP94" s="55">
        <f t="shared" si="17"/>
        <v>32766.808612440193</v>
      </c>
      <c r="AQ94" s="376"/>
      <c r="AR94" s="376"/>
      <c r="AS94" s="32" t="s">
        <v>103</v>
      </c>
      <c r="AT94" s="52">
        <v>3527236</v>
      </c>
      <c r="AU94" s="42">
        <f>IFERROR(AT94/AQ91,"-")</f>
        <v>1.8995877664112742E-3</v>
      </c>
      <c r="AV94" s="55">
        <v>138</v>
      </c>
      <c r="AW94" s="42">
        <f>IFERROR(AV94/AR91,"-")</f>
        <v>4.726027397260274E-2</v>
      </c>
      <c r="AX94" s="135">
        <f t="shared" si="18"/>
        <v>25559.681159420288</v>
      </c>
      <c r="AY94" s="376"/>
      <c r="AZ94" s="376"/>
      <c r="BA94" s="32" t="s">
        <v>103</v>
      </c>
      <c r="BB94" s="52">
        <v>114661</v>
      </c>
      <c r="BC94" s="42">
        <f>IFERROR(BB94/AY91,"-")</f>
        <v>3.9302525759965604E-4</v>
      </c>
      <c r="BD94" s="52">
        <v>14</v>
      </c>
      <c r="BE94" s="42">
        <f>IFERROR(BD94/AZ91,"-")</f>
        <v>3.3816425120772944E-2</v>
      </c>
      <c r="BF94" s="55">
        <f t="shared" si="19"/>
        <v>8190.0714285714284</v>
      </c>
      <c r="BG94" s="376"/>
      <c r="BH94" s="376"/>
      <c r="BI94" s="32" t="s">
        <v>103</v>
      </c>
      <c r="BJ94" s="52">
        <f>地区別_フレイル区分別高齢者の疾病!AU145</f>
        <v>132807433</v>
      </c>
      <c r="BK94" s="42">
        <f>地区別_フレイル区分別高齢者の疾病!AV145</f>
        <v>3.5236371743546215E-3</v>
      </c>
      <c r="BL94" s="52">
        <f>地区別_フレイル区分別高齢者の疾病!AW145</f>
        <v>3647</v>
      </c>
      <c r="BM94" s="42">
        <f>地区別_フレイル区分別高齢者の疾病!AX145</f>
        <v>5.1657955495120325E-2</v>
      </c>
      <c r="BN94" s="96">
        <f>地区別_フレイル区分別高齢者の疾病!AY145</f>
        <v>36415.528653687965</v>
      </c>
      <c r="BO94" s="141"/>
      <c r="BQ94" s="25"/>
      <c r="BR94" s="25"/>
      <c r="BS94" s="25"/>
      <c r="BT94" s="25"/>
      <c r="BU94" s="25"/>
    </row>
    <row r="95" spans="2:73" s="8" customFormat="1" ht="13.15" customHeight="1">
      <c r="B95" s="373"/>
      <c r="C95" s="376"/>
      <c r="D95" s="376"/>
      <c r="E95" s="32" t="s">
        <v>104</v>
      </c>
      <c r="F95" s="52">
        <v>596166</v>
      </c>
      <c r="G95" s="42">
        <f>IFERROR(F95/C91,"-")</f>
        <v>1.2227629002997601E-2</v>
      </c>
      <c r="H95" s="52">
        <v>25</v>
      </c>
      <c r="I95" s="42">
        <f>IFERROR(H95/D91,"-")</f>
        <v>0.33333333333333331</v>
      </c>
      <c r="J95" s="55">
        <f t="shared" si="13"/>
        <v>23846.639999999999</v>
      </c>
      <c r="K95" s="376"/>
      <c r="L95" s="376"/>
      <c r="M95" s="32" t="s">
        <v>104</v>
      </c>
      <c r="N95" s="52">
        <v>3940573</v>
      </c>
      <c r="O95" s="42">
        <f>IFERROR(N95/K91,"-")</f>
        <v>2.0953839607643764E-2</v>
      </c>
      <c r="P95" s="52">
        <v>93</v>
      </c>
      <c r="Q95" s="42">
        <f>IFERROR(P95/L91,"-")</f>
        <v>0.39240506329113922</v>
      </c>
      <c r="R95" s="55">
        <f t="shared" si="14"/>
        <v>42371.752688172041</v>
      </c>
      <c r="S95" s="376"/>
      <c r="T95" s="376"/>
      <c r="U95" s="32" t="s">
        <v>104</v>
      </c>
      <c r="V95" s="52">
        <v>472918413</v>
      </c>
      <c r="W95" s="42">
        <f>IFERROR(V95/S91,"-")</f>
        <v>3.3076112170483882E-2</v>
      </c>
      <c r="X95" s="52">
        <v>10825</v>
      </c>
      <c r="Y95" s="42">
        <f>IFERROR(X95/T91,"-")</f>
        <v>0.36479746579497202</v>
      </c>
      <c r="Z95" s="96">
        <f t="shared" si="15"/>
        <v>43687.61321016166</v>
      </c>
      <c r="AA95" s="376"/>
      <c r="AB95" s="376"/>
      <c r="AC95" s="32" t="s">
        <v>104</v>
      </c>
      <c r="AD95" s="52">
        <v>475914975</v>
      </c>
      <c r="AE95" s="42">
        <f>IFERROR(AD95/AA91,"-")</f>
        <v>3.3419594417466336E-2</v>
      </c>
      <c r="AF95" s="52">
        <v>10612</v>
      </c>
      <c r="AG95" s="42">
        <f>IFERROR(AF95/AB91,"-")</f>
        <v>0.40931883051762707</v>
      </c>
      <c r="AH95" s="55">
        <f t="shared" si="16"/>
        <v>44846.86911044101</v>
      </c>
      <c r="AI95" s="376"/>
      <c r="AJ95" s="376"/>
      <c r="AK95" s="32" t="s">
        <v>104</v>
      </c>
      <c r="AL95" s="52">
        <v>201027628</v>
      </c>
      <c r="AM95" s="42">
        <f>IFERROR(AL95/AI91,"-")</f>
        <v>2.9708982006121477E-2</v>
      </c>
      <c r="AN95" s="52">
        <v>4775</v>
      </c>
      <c r="AO95" s="42">
        <f>IFERROR(AN95/AJ91,"-")</f>
        <v>0.42059367568043687</v>
      </c>
      <c r="AP95" s="55">
        <f t="shared" si="17"/>
        <v>42100.026806282724</v>
      </c>
      <c r="AQ95" s="376"/>
      <c r="AR95" s="376"/>
      <c r="AS95" s="32" t="s">
        <v>104</v>
      </c>
      <c r="AT95" s="52">
        <v>38936726</v>
      </c>
      <c r="AU95" s="42">
        <f>IFERROR(AT95/AQ91,"-")</f>
        <v>2.096931659058475E-2</v>
      </c>
      <c r="AV95" s="55">
        <v>1178</v>
      </c>
      <c r="AW95" s="42">
        <f>IFERROR(AV95/AR91,"-")</f>
        <v>0.40342465753424656</v>
      </c>
      <c r="AX95" s="135">
        <f t="shared" si="18"/>
        <v>33053.247877758913</v>
      </c>
      <c r="AY95" s="376"/>
      <c r="AZ95" s="376"/>
      <c r="BA95" s="32" t="s">
        <v>104</v>
      </c>
      <c r="BB95" s="52">
        <v>4909006</v>
      </c>
      <c r="BC95" s="42">
        <f>IFERROR(BB95/AY91,"-")</f>
        <v>1.6826674699403084E-2</v>
      </c>
      <c r="BD95" s="52">
        <v>140</v>
      </c>
      <c r="BE95" s="42">
        <f>IFERROR(BD95/AZ91,"-")</f>
        <v>0.33816425120772947</v>
      </c>
      <c r="BF95" s="55">
        <f t="shared" si="19"/>
        <v>35064.328571428574</v>
      </c>
      <c r="BG95" s="376"/>
      <c r="BH95" s="376"/>
      <c r="BI95" s="32" t="s">
        <v>104</v>
      </c>
      <c r="BJ95" s="52">
        <f>地区別_フレイル区分別高齢者の疾病!AU146</f>
        <v>1198243487</v>
      </c>
      <c r="BK95" s="42">
        <f>地区別_フレイル区分別高齢者の疾病!AV146</f>
        <v>3.1791709239056734E-2</v>
      </c>
      <c r="BL95" s="52">
        <f>地区別_フレイル区分別高齢者の疾病!AW146</f>
        <v>27648</v>
      </c>
      <c r="BM95" s="42">
        <f>地区別_フレイル区分別高齢者の疾病!AX146</f>
        <v>0.39162027790761911</v>
      </c>
      <c r="BN95" s="96">
        <f>地区別_フレイル区分別高齢者の疾病!AY146</f>
        <v>43339.246491608799</v>
      </c>
      <c r="BO95" s="141"/>
      <c r="BQ95" s="25"/>
      <c r="BR95" s="25"/>
      <c r="BS95" s="25"/>
      <c r="BT95" s="25"/>
      <c r="BU95" s="25"/>
    </row>
    <row r="96" spans="2:73" s="8" customFormat="1" ht="13.15" customHeight="1">
      <c r="B96" s="373"/>
      <c r="C96" s="376"/>
      <c r="D96" s="376"/>
      <c r="E96" s="32" t="s">
        <v>105</v>
      </c>
      <c r="F96" s="52">
        <v>973744</v>
      </c>
      <c r="G96" s="42">
        <f>IFERROR(F96/C91,"-")</f>
        <v>1.9971921202978526E-2</v>
      </c>
      <c r="H96" s="52">
        <v>30</v>
      </c>
      <c r="I96" s="42">
        <f>IFERROR(H96/D91,"-")</f>
        <v>0.4</v>
      </c>
      <c r="J96" s="55">
        <f t="shared" si="13"/>
        <v>32458.133333333335</v>
      </c>
      <c r="K96" s="376"/>
      <c r="L96" s="376"/>
      <c r="M96" s="32" t="s">
        <v>105</v>
      </c>
      <c r="N96" s="52">
        <v>3684477</v>
      </c>
      <c r="O96" s="42">
        <f>IFERROR(N96/K91,"-")</f>
        <v>1.9592059351787792E-2</v>
      </c>
      <c r="P96" s="52">
        <v>76</v>
      </c>
      <c r="Q96" s="42">
        <f>IFERROR(P96/L91,"-")</f>
        <v>0.32067510548523209</v>
      </c>
      <c r="R96" s="55">
        <f t="shared" si="14"/>
        <v>48479.960526315786</v>
      </c>
      <c r="S96" s="376"/>
      <c r="T96" s="376"/>
      <c r="U96" s="32" t="s">
        <v>105</v>
      </c>
      <c r="V96" s="52">
        <v>587863570</v>
      </c>
      <c r="W96" s="42">
        <f>IFERROR(V96/S91,"-")</f>
        <v>4.1115424664721401E-2</v>
      </c>
      <c r="X96" s="52">
        <v>11840</v>
      </c>
      <c r="Y96" s="42">
        <f>IFERROR(X96/T91,"-")</f>
        <v>0.39900249376558605</v>
      </c>
      <c r="Z96" s="96">
        <f t="shared" si="15"/>
        <v>49650.639358108107</v>
      </c>
      <c r="AA96" s="376"/>
      <c r="AB96" s="376"/>
      <c r="AC96" s="32" t="s">
        <v>105</v>
      </c>
      <c r="AD96" s="52">
        <v>652797319</v>
      </c>
      <c r="AE96" s="42">
        <f>IFERROR(AD96/AA91,"-")</f>
        <v>4.584058662535128E-2</v>
      </c>
      <c r="AF96" s="52">
        <v>11508</v>
      </c>
      <c r="AG96" s="42">
        <f>IFERROR(AF96/AB91,"-")</f>
        <v>0.44387873177505205</v>
      </c>
      <c r="AH96" s="55">
        <f t="shared" si="16"/>
        <v>56725.523027459159</v>
      </c>
      <c r="AI96" s="376"/>
      <c r="AJ96" s="376"/>
      <c r="AK96" s="32" t="s">
        <v>105</v>
      </c>
      <c r="AL96" s="52">
        <v>314267044</v>
      </c>
      <c r="AM96" s="42">
        <f>IFERROR(AL96/AI91,"-")</f>
        <v>4.6444133317401458E-2</v>
      </c>
      <c r="AN96" s="52">
        <v>5482</v>
      </c>
      <c r="AO96" s="42">
        <f>IFERROR(AN96/AJ91,"-")</f>
        <v>0.48286796441469215</v>
      </c>
      <c r="AP96" s="55">
        <f t="shared" si="17"/>
        <v>57327.078438526085</v>
      </c>
      <c r="AQ96" s="376"/>
      <c r="AR96" s="376"/>
      <c r="AS96" s="32" t="s">
        <v>105</v>
      </c>
      <c r="AT96" s="52">
        <v>84785111</v>
      </c>
      <c r="AU96" s="42">
        <f>IFERROR(AT96/AQ91,"-")</f>
        <v>4.5660896982629443E-2</v>
      </c>
      <c r="AV96" s="55">
        <v>1512</v>
      </c>
      <c r="AW96" s="42">
        <f>IFERROR(AV96/AR91,"-")</f>
        <v>0.51780821917808217</v>
      </c>
      <c r="AX96" s="135">
        <f t="shared" si="18"/>
        <v>56074.808862433863</v>
      </c>
      <c r="AY96" s="376"/>
      <c r="AZ96" s="376"/>
      <c r="BA96" s="32" t="s">
        <v>105</v>
      </c>
      <c r="BB96" s="52">
        <v>12014381</v>
      </c>
      <c r="BC96" s="42">
        <f>IFERROR(BB96/AY91,"-")</f>
        <v>4.1181876901696418E-2</v>
      </c>
      <c r="BD96" s="52">
        <v>195</v>
      </c>
      <c r="BE96" s="42">
        <f>IFERROR(BD96/AZ91,"-")</f>
        <v>0.47101449275362317</v>
      </c>
      <c r="BF96" s="55">
        <f t="shared" si="19"/>
        <v>61612.210256410253</v>
      </c>
      <c r="BG96" s="376"/>
      <c r="BH96" s="376"/>
      <c r="BI96" s="32" t="s">
        <v>105</v>
      </c>
      <c r="BJ96" s="52">
        <f>地区別_フレイル区分別高齢者の疾病!AU147</f>
        <v>1656385646</v>
      </c>
      <c r="BK96" s="42">
        <f>地区別_フレイル区分別高齢者の疾病!AV147</f>
        <v>4.3947103753695732E-2</v>
      </c>
      <c r="BL96" s="52">
        <f>地区別_フレイル区分別高齢者の疾病!AW147</f>
        <v>30643</v>
      </c>
      <c r="BM96" s="42">
        <f>地区別_フレイル区分別高齢者の疾病!AX147</f>
        <v>0.43404297511296192</v>
      </c>
      <c r="BN96" s="96">
        <f>地区別_フレイル区分別高齢者の疾病!AY147</f>
        <v>54054.291224749533</v>
      </c>
      <c r="BO96" s="141"/>
      <c r="BQ96" s="25"/>
      <c r="BR96" s="25"/>
      <c r="BS96" s="25"/>
      <c r="BT96" s="25"/>
      <c r="BU96" s="25"/>
    </row>
    <row r="97" spans="2:73" s="8" customFormat="1" ht="13.15" customHeight="1">
      <c r="B97" s="373"/>
      <c r="C97" s="376"/>
      <c r="D97" s="376"/>
      <c r="E97" s="32" t="s">
        <v>106</v>
      </c>
      <c r="F97" s="52">
        <v>14952</v>
      </c>
      <c r="G97" s="42">
        <f>IFERROR(F97/C91,"-")</f>
        <v>3.0667214979187028E-4</v>
      </c>
      <c r="H97" s="52">
        <v>6</v>
      </c>
      <c r="I97" s="42">
        <f>IFERROR(H97/D91,"-")</f>
        <v>0.08</v>
      </c>
      <c r="J97" s="55">
        <f t="shared" si="13"/>
        <v>2492</v>
      </c>
      <c r="K97" s="376"/>
      <c r="L97" s="376"/>
      <c r="M97" s="32" t="s">
        <v>106</v>
      </c>
      <c r="N97" s="52">
        <v>257849</v>
      </c>
      <c r="O97" s="42">
        <f>IFERROR(N97/K91,"-")</f>
        <v>1.3711017633707932E-3</v>
      </c>
      <c r="P97" s="52">
        <v>23</v>
      </c>
      <c r="Q97" s="42">
        <f>IFERROR(P97/L91,"-")</f>
        <v>9.7046413502109699E-2</v>
      </c>
      <c r="R97" s="55">
        <f t="shared" si="14"/>
        <v>11210.826086956522</v>
      </c>
      <c r="S97" s="376"/>
      <c r="T97" s="376"/>
      <c r="U97" s="32" t="s">
        <v>106</v>
      </c>
      <c r="V97" s="52">
        <v>149732896</v>
      </c>
      <c r="W97" s="42">
        <f>IFERROR(V97/S91,"-")</f>
        <v>1.0472381551587836E-2</v>
      </c>
      <c r="X97" s="52">
        <v>2206</v>
      </c>
      <c r="Y97" s="42">
        <f>IFERROR(X97/T91,"-")</f>
        <v>7.4341174091797538E-2</v>
      </c>
      <c r="Z97" s="96">
        <f t="shared" si="15"/>
        <v>67875.292837715315</v>
      </c>
      <c r="AA97" s="376"/>
      <c r="AB97" s="376"/>
      <c r="AC97" s="32" t="s">
        <v>106</v>
      </c>
      <c r="AD97" s="52">
        <v>242650509</v>
      </c>
      <c r="AE97" s="42">
        <f>IFERROR(AD97/AA91,"-")</f>
        <v>1.7039349509797973E-2</v>
      </c>
      <c r="AF97" s="52">
        <v>2621</v>
      </c>
      <c r="AG97" s="42">
        <f>IFERROR(AF97/AB91,"-")</f>
        <v>0.1010954254416416</v>
      </c>
      <c r="AH97" s="55">
        <f t="shared" si="16"/>
        <v>92579.362457077455</v>
      </c>
      <c r="AI97" s="376"/>
      <c r="AJ97" s="376"/>
      <c r="AK97" s="32" t="s">
        <v>106</v>
      </c>
      <c r="AL97" s="52">
        <v>172780793</v>
      </c>
      <c r="AM97" s="42">
        <f>IFERROR(AL97/AI91,"-")</f>
        <v>2.5534507476954359E-2</v>
      </c>
      <c r="AN97" s="52">
        <v>1480</v>
      </c>
      <c r="AO97" s="42">
        <f>IFERROR(AN97/AJ91,"-")</f>
        <v>0.13036201884964327</v>
      </c>
      <c r="AP97" s="55">
        <f t="shared" si="17"/>
        <v>116743.77905405406</v>
      </c>
      <c r="AQ97" s="376"/>
      <c r="AR97" s="376"/>
      <c r="AS97" s="32" t="s">
        <v>106</v>
      </c>
      <c r="AT97" s="52">
        <v>85873765</v>
      </c>
      <c r="AU97" s="42">
        <f>IFERROR(AT97/AQ91,"-")</f>
        <v>4.6247189995134053E-2</v>
      </c>
      <c r="AV97" s="55">
        <v>508</v>
      </c>
      <c r="AW97" s="42">
        <f>IFERROR(AV97/AR91,"-")</f>
        <v>0.17397260273972603</v>
      </c>
      <c r="AX97" s="135">
        <f t="shared" si="18"/>
        <v>169042.84448818897</v>
      </c>
      <c r="AY97" s="376"/>
      <c r="AZ97" s="376"/>
      <c r="BA97" s="32" t="s">
        <v>106</v>
      </c>
      <c r="BB97" s="52">
        <v>33158527</v>
      </c>
      <c r="BC97" s="42">
        <f>IFERROR(BB97/AY91,"-")</f>
        <v>0.11365798846861748</v>
      </c>
      <c r="BD97" s="52">
        <v>80</v>
      </c>
      <c r="BE97" s="42">
        <f>IFERROR(BD97/AZ91,"-")</f>
        <v>0.19323671497584541</v>
      </c>
      <c r="BF97" s="55">
        <f t="shared" si="19"/>
        <v>414481.58750000002</v>
      </c>
      <c r="BG97" s="376"/>
      <c r="BH97" s="376"/>
      <c r="BI97" s="32" t="s">
        <v>106</v>
      </c>
      <c r="BJ97" s="52">
        <f>地区別_フレイル区分別高齢者の疾病!AU148</f>
        <v>684469291</v>
      </c>
      <c r="BK97" s="42">
        <f>地区別_フレイル区分別高齢者の疾病!AV148</f>
        <v>1.8160289556020188E-2</v>
      </c>
      <c r="BL97" s="52">
        <f>地区別_フレイル区分別高齢者の疾病!AW148</f>
        <v>6924</v>
      </c>
      <c r="BM97" s="42">
        <f>地区別_フレイル区分別高齢者の疾病!AX148</f>
        <v>9.8075043555857735E-2</v>
      </c>
      <c r="BN97" s="96">
        <f>地区別_フレイル区分別高齢者の疾病!AY148</f>
        <v>98854.605863662626</v>
      </c>
      <c r="BO97" s="141"/>
      <c r="BQ97" s="25"/>
      <c r="BR97" s="25"/>
      <c r="BS97" s="25"/>
      <c r="BT97" s="25"/>
      <c r="BU97" s="25"/>
    </row>
    <row r="98" spans="2:73" s="8" customFormat="1" ht="13.15" customHeight="1">
      <c r="B98" s="373"/>
      <c r="C98" s="376"/>
      <c r="D98" s="376"/>
      <c r="E98" s="32" t="s">
        <v>116</v>
      </c>
      <c r="F98" s="52">
        <v>0</v>
      </c>
      <c r="G98" s="42">
        <f>IFERROR(F98/C91,"-")</f>
        <v>0</v>
      </c>
      <c r="H98" s="52">
        <v>0</v>
      </c>
      <c r="I98" s="42">
        <f>IFERROR(H98/D91,"-")</f>
        <v>0</v>
      </c>
      <c r="J98" s="55" t="str">
        <f t="shared" si="13"/>
        <v>-</v>
      </c>
      <c r="K98" s="376"/>
      <c r="L98" s="376"/>
      <c r="M98" s="32" t="s">
        <v>116</v>
      </c>
      <c r="N98" s="52">
        <v>0</v>
      </c>
      <c r="O98" s="42">
        <f>IFERROR(N98/K91,"-")</f>
        <v>0</v>
      </c>
      <c r="P98" s="52">
        <v>0</v>
      </c>
      <c r="Q98" s="42">
        <f>IFERROR(P98/L91,"-")</f>
        <v>0</v>
      </c>
      <c r="R98" s="55" t="str">
        <f t="shared" si="14"/>
        <v>-</v>
      </c>
      <c r="S98" s="376"/>
      <c r="T98" s="376"/>
      <c r="U98" s="32" t="s">
        <v>116</v>
      </c>
      <c r="V98" s="52">
        <v>39850</v>
      </c>
      <c r="W98" s="42">
        <f>IFERROR(V98/S91,"-")</f>
        <v>2.7871257150517899E-6</v>
      </c>
      <c r="X98" s="52">
        <v>9</v>
      </c>
      <c r="Y98" s="42">
        <f>IFERROR(X98/T91,"-")</f>
        <v>3.0329581451775964E-4</v>
      </c>
      <c r="Z98" s="96">
        <f t="shared" si="15"/>
        <v>4427.7777777777774</v>
      </c>
      <c r="AA98" s="376"/>
      <c r="AB98" s="376"/>
      <c r="AC98" s="32" t="s">
        <v>116</v>
      </c>
      <c r="AD98" s="52">
        <v>14610</v>
      </c>
      <c r="AE98" s="42">
        <f>IFERROR(AD98/AA91,"-")</f>
        <v>1.0259401365531378E-6</v>
      </c>
      <c r="AF98" s="52">
        <v>10</v>
      </c>
      <c r="AG98" s="42">
        <f>IFERROR(AF98/AB91,"-")</f>
        <v>3.8571318367661806E-4</v>
      </c>
      <c r="AH98" s="55">
        <f t="shared" si="16"/>
        <v>1461</v>
      </c>
      <c r="AI98" s="376"/>
      <c r="AJ98" s="376"/>
      <c r="AK98" s="32" t="s">
        <v>116</v>
      </c>
      <c r="AL98" s="52">
        <v>123963</v>
      </c>
      <c r="AM98" s="42">
        <f>IFERROR(AL98/AI91,"-")</f>
        <v>1.8319942254031055E-5</v>
      </c>
      <c r="AN98" s="52">
        <v>8</v>
      </c>
      <c r="AO98" s="42">
        <f>IFERROR(AN98/AJ91,"-")</f>
        <v>7.0465956134942306E-4</v>
      </c>
      <c r="AP98" s="55">
        <f t="shared" si="17"/>
        <v>15495.375</v>
      </c>
      <c r="AQ98" s="376"/>
      <c r="AR98" s="376"/>
      <c r="AS98" s="32" t="s">
        <v>116</v>
      </c>
      <c r="AT98" s="52">
        <v>3500</v>
      </c>
      <c r="AU98" s="42">
        <f>IFERROR(AT98/AQ91,"-")</f>
        <v>1.8849198586200243E-6</v>
      </c>
      <c r="AV98" s="55">
        <v>3</v>
      </c>
      <c r="AW98" s="42">
        <f>IFERROR(AV98/AR91,"-")</f>
        <v>1.0273972602739725E-3</v>
      </c>
      <c r="AX98" s="135">
        <f t="shared" si="18"/>
        <v>1166.6666666666667</v>
      </c>
      <c r="AY98" s="376"/>
      <c r="AZ98" s="376"/>
      <c r="BA98" s="32" t="s">
        <v>116</v>
      </c>
      <c r="BB98" s="52">
        <v>0</v>
      </c>
      <c r="BC98" s="42">
        <f>IFERROR(BB98/AY91,"-")</f>
        <v>0</v>
      </c>
      <c r="BD98" s="52">
        <v>0</v>
      </c>
      <c r="BE98" s="42">
        <f>IFERROR(BD98/AZ91,"-")</f>
        <v>0</v>
      </c>
      <c r="BF98" s="55" t="str">
        <f t="shared" si="19"/>
        <v>-</v>
      </c>
      <c r="BG98" s="376"/>
      <c r="BH98" s="376"/>
      <c r="BI98" s="32" t="s">
        <v>116</v>
      </c>
      <c r="BJ98" s="52">
        <f>地区別_フレイル区分別高齢者の疾病!AU149</f>
        <v>181923</v>
      </c>
      <c r="BK98" s="42">
        <f>地区別_フレイル区分別高齢者の疾病!AV149</f>
        <v>4.8267678336205454E-6</v>
      </c>
      <c r="BL98" s="52">
        <f>地区別_フレイル区分別高齢者の疾病!AW149</f>
        <v>30</v>
      </c>
      <c r="BM98" s="42">
        <f>地区別_フレイル区分別高齢者の疾病!AX149</f>
        <v>4.249351973823992E-4</v>
      </c>
      <c r="BN98" s="96">
        <f>地区別_フレイル区分別高齢者の疾病!AY149</f>
        <v>6064.1</v>
      </c>
      <c r="BO98" s="141"/>
      <c r="BQ98" s="25"/>
      <c r="BR98" s="25"/>
      <c r="BS98" s="25"/>
      <c r="BT98" s="25"/>
      <c r="BU98" s="25"/>
    </row>
    <row r="99" spans="2:73" s="8" customFormat="1" ht="13.15" customHeight="1">
      <c r="B99" s="373"/>
      <c r="C99" s="376"/>
      <c r="D99" s="376"/>
      <c r="E99" s="32" t="s">
        <v>107</v>
      </c>
      <c r="F99" s="52">
        <v>0</v>
      </c>
      <c r="G99" s="42">
        <f>IFERROR(F99/C91,"-")</f>
        <v>0</v>
      </c>
      <c r="H99" s="52">
        <v>0</v>
      </c>
      <c r="I99" s="42">
        <f>IFERROR(H99/D91,"-")</f>
        <v>0</v>
      </c>
      <c r="J99" s="55" t="str">
        <f t="shared" si="13"/>
        <v>-</v>
      </c>
      <c r="K99" s="376"/>
      <c r="L99" s="376"/>
      <c r="M99" s="32" t="s">
        <v>107</v>
      </c>
      <c r="N99" s="52">
        <v>114068</v>
      </c>
      <c r="O99" s="42">
        <f>IFERROR(N99/K91,"-")</f>
        <v>6.0655203605280473E-4</v>
      </c>
      <c r="P99" s="52">
        <v>3</v>
      </c>
      <c r="Q99" s="42">
        <f>IFERROR(P99/L91,"-")</f>
        <v>1.2658227848101266E-2</v>
      </c>
      <c r="R99" s="55">
        <f t="shared" si="14"/>
        <v>38022.666666666664</v>
      </c>
      <c r="S99" s="376"/>
      <c r="T99" s="376"/>
      <c r="U99" s="32" t="s">
        <v>107</v>
      </c>
      <c r="V99" s="52">
        <v>6948327</v>
      </c>
      <c r="W99" s="42">
        <f>IFERROR(V99/S91,"-")</f>
        <v>4.8596890485040541E-4</v>
      </c>
      <c r="X99" s="52">
        <v>283</v>
      </c>
      <c r="Y99" s="42">
        <f>IFERROR(X99/T91,"-")</f>
        <v>9.5369683898362204E-3</v>
      </c>
      <c r="Z99" s="96">
        <f t="shared" si="15"/>
        <v>24552.392226148411</v>
      </c>
      <c r="AA99" s="376"/>
      <c r="AB99" s="376"/>
      <c r="AC99" s="32" t="s">
        <v>107</v>
      </c>
      <c r="AD99" s="52">
        <v>6257415</v>
      </c>
      <c r="AE99" s="42">
        <f>IFERROR(AD99/AA91,"-")</f>
        <v>4.3940678984049643E-4</v>
      </c>
      <c r="AF99" s="52">
        <v>332</v>
      </c>
      <c r="AG99" s="42">
        <f>IFERROR(AF99/AB91,"-")</f>
        <v>1.2805677698063719E-2</v>
      </c>
      <c r="AH99" s="55">
        <f t="shared" si="16"/>
        <v>18847.635542168675</v>
      </c>
      <c r="AI99" s="376"/>
      <c r="AJ99" s="376"/>
      <c r="AK99" s="32" t="s">
        <v>107</v>
      </c>
      <c r="AL99" s="52">
        <v>2314335</v>
      </c>
      <c r="AM99" s="42">
        <f>IFERROR(AL99/AI91,"-")</f>
        <v>3.4202531042716751E-4</v>
      </c>
      <c r="AN99" s="52">
        <v>133</v>
      </c>
      <c r="AO99" s="42">
        <f>IFERROR(AN99/AJ91,"-")</f>
        <v>1.1714965207434159E-2</v>
      </c>
      <c r="AP99" s="55">
        <f t="shared" si="17"/>
        <v>17401.015037593985</v>
      </c>
      <c r="AQ99" s="376"/>
      <c r="AR99" s="376"/>
      <c r="AS99" s="32" t="s">
        <v>107</v>
      </c>
      <c r="AT99" s="52">
        <v>797127</v>
      </c>
      <c r="AU99" s="42">
        <f>IFERROR(AT99/AQ91,"-")</f>
        <v>4.2929157489777261E-4</v>
      </c>
      <c r="AV99" s="55">
        <v>37</v>
      </c>
      <c r="AW99" s="42">
        <f>IFERROR(AV99/AR91,"-")</f>
        <v>1.2671232876712329E-2</v>
      </c>
      <c r="AX99" s="135">
        <f t="shared" si="18"/>
        <v>21543.972972972973</v>
      </c>
      <c r="AY99" s="376"/>
      <c r="AZ99" s="376"/>
      <c r="BA99" s="32" t="s">
        <v>107</v>
      </c>
      <c r="BB99" s="52">
        <v>82000</v>
      </c>
      <c r="BC99" s="42">
        <f>IFERROR(BB99/AY91,"-")</f>
        <v>2.810726500132721E-4</v>
      </c>
      <c r="BD99" s="52">
        <v>4</v>
      </c>
      <c r="BE99" s="42">
        <f>IFERROR(BD99/AZ91,"-")</f>
        <v>9.6618357487922701E-3</v>
      </c>
      <c r="BF99" s="55">
        <f t="shared" si="19"/>
        <v>20500</v>
      </c>
      <c r="BG99" s="376"/>
      <c r="BH99" s="376"/>
      <c r="BI99" s="32" t="s">
        <v>107</v>
      </c>
      <c r="BJ99" s="52">
        <f>地区別_フレイル区分別高齢者の疾病!AU150</f>
        <v>16513272</v>
      </c>
      <c r="BK99" s="42">
        <f>地区別_フレイル区分別高齢者の疾病!AV150</f>
        <v>4.3812893431521474E-4</v>
      </c>
      <c r="BL99" s="52">
        <f>地区別_フレイル区分別高齢者の疾病!AW150</f>
        <v>792</v>
      </c>
      <c r="BM99" s="42">
        <f>地区別_フレイル区分別高齢者の疾病!AX150</f>
        <v>1.1218289210895339E-2</v>
      </c>
      <c r="BN99" s="96">
        <f>地区別_フレイル区分別高齢者の疾病!AY150</f>
        <v>20850.090909090908</v>
      </c>
      <c r="BO99" s="141"/>
      <c r="BQ99" s="25"/>
      <c r="BR99" s="25"/>
      <c r="BS99" s="25"/>
      <c r="BT99" s="25"/>
      <c r="BU99" s="25"/>
    </row>
    <row r="100" spans="2:73" s="8" customFormat="1" ht="13.15" customHeight="1">
      <c r="B100" s="373"/>
      <c r="C100" s="376"/>
      <c r="D100" s="376"/>
      <c r="E100" s="32" t="s">
        <v>108</v>
      </c>
      <c r="F100" s="52">
        <v>11849</v>
      </c>
      <c r="G100" s="42">
        <f>IFERROR(F100/C91,"-")</f>
        <v>2.4302824390609089E-4</v>
      </c>
      <c r="H100" s="52">
        <v>2</v>
      </c>
      <c r="I100" s="42">
        <f>IFERROR(H100/D91,"-")</f>
        <v>2.6666666666666668E-2</v>
      </c>
      <c r="J100" s="55">
        <f t="shared" si="13"/>
        <v>5924.5</v>
      </c>
      <c r="K100" s="376"/>
      <c r="L100" s="376"/>
      <c r="M100" s="32" t="s">
        <v>108</v>
      </c>
      <c r="N100" s="52">
        <v>86752</v>
      </c>
      <c r="O100" s="42">
        <f>IFERROR(N100/K91,"-")</f>
        <v>4.613002965919707E-4</v>
      </c>
      <c r="P100" s="52">
        <v>11</v>
      </c>
      <c r="Q100" s="42">
        <f>IFERROR(P100/L91,"-")</f>
        <v>4.6413502109704644E-2</v>
      </c>
      <c r="R100" s="55">
        <f t="shared" si="14"/>
        <v>7886.545454545455</v>
      </c>
      <c r="S100" s="376"/>
      <c r="T100" s="376"/>
      <c r="U100" s="32" t="s">
        <v>108</v>
      </c>
      <c r="V100" s="52">
        <v>10559036</v>
      </c>
      <c r="W100" s="42">
        <f>IFERROR(V100/S91,"-")</f>
        <v>7.3850340681951292E-4</v>
      </c>
      <c r="X100" s="52">
        <v>843</v>
      </c>
      <c r="Y100" s="42">
        <f>IFERROR(X100/T91,"-")</f>
        <v>2.8408707959830155E-2</v>
      </c>
      <c r="Z100" s="96">
        <f t="shared" si="15"/>
        <v>12525.546856465005</v>
      </c>
      <c r="AA100" s="376"/>
      <c r="AB100" s="376"/>
      <c r="AC100" s="32" t="s">
        <v>108</v>
      </c>
      <c r="AD100" s="52">
        <v>11658042</v>
      </c>
      <c r="AE100" s="42">
        <f>IFERROR(AD100/AA91,"-")</f>
        <v>8.1864840529926187E-4</v>
      </c>
      <c r="AF100" s="52">
        <v>897</v>
      </c>
      <c r="AG100" s="42">
        <f>IFERROR(AF100/AB91,"-")</f>
        <v>3.4598472575792641E-2</v>
      </c>
      <c r="AH100" s="55">
        <f t="shared" si="16"/>
        <v>12996.702341137123</v>
      </c>
      <c r="AI100" s="376"/>
      <c r="AJ100" s="376"/>
      <c r="AK100" s="32" t="s">
        <v>108</v>
      </c>
      <c r="AL100" s="52">
        <v>11405117</v>
      </c>
      <c r="AM100" s="42">
        <f>IFERROR(AL100/AI91,"-")</f>
        <v>1.6855116836513146E-3</v>
      </c>
      <c r="AN100" s="52">
        <v>518</v>
      </c>
      <c r="AO100" s="42">
        <f>IFERROR(AN100/AJ91,"-")</f>
        <v>4.5626706597375145E-2</v>
      </c>
      <c r="AP100" s="55">
        <f t="shared" si="17"/>
        <v>22017.600386100385</v>
      </c>
      <c r="AQ100" s="376"/>
      <c r="AR100" s="376"/>
      <c r="AS100" s="32" t="s">
        <v>108</v>
      </c>
      <c r="AT100" s="52">
        <v>2426721</v>
      </c>
      <c r="AU100" s="42">
        <f>IFERROR(AT100/AQ91,"-")</f>
        <v>1.3069070297800696E-3</v>
      </c>
      <c r="AV100" s="55">
        <v>171</v>
      </c>
      <c r="AW100" s="42">
        <f>IFERROR(AV100/AR91,"-")</f>
        <v>5.8561643835616441E-2</v>
      </c>
      <c r="AX100" s="135">
        <f t="shared" si="18"/>
        <v>14191.350877192983</v>
      </c>
      <c r="AY100" s="376"/>
      <c r="AZ100" s="376"/>
      <c r="BA100" s="32" t="s">
        <v>108</v>
      </c>
      <c r="BB100" s="52">
        <v>211397</v>
      </c>
      <c r="BC100" s="42">
        <f>IFERROR(BB100/AY91,"-")</f>
        <v>7.246087194494596E-4</v>
      </c>
      <c r="BD100" s="52">
        <v>20</v>
      </c>
      <c r="BE100" s="42">
        <f>IFERROR(BD100/AZ91,"-")</f>
        <v>4.8309178743961352E-2</v>
      </c>
      <c r="BF100" s="55">
        <f t="shared" si="19"/>
        <v>10569.85</v>
      </c>
      <c r="BG100" s="376"/>
      <c r="BH100" s="376"/>
      <c r="BI100" s="32" t="s">
        <v>108</v>
      </c>
      <c r="BJ100" s="52">
        <f>地区別_フレイル区分別高齢者の疾病!AU151</f>
        <v>36358914</v>
      </c>
      <c r="BK100" s="42">
        <f>地区別_フレイル区分別高齢者の疾病!AV151</f>
        <v>9.646720676361743E-4</v>
      </c>
      <c r="BL100" s="52">
        <f>地区別_フレイル区分別高齢者の疾病!AW151</f>
        <v>2462</v>
      </c>
      <c r="BM100" s="42">
        <f>地区別_フレイル区分別高齢者の疾病!AX151</f>
        <v>3.4873015198515558E-2</v>
      </c>
      <c r="BN100" s="96">
        <f>地区別_フレイル区分別高齢者の疾病!AY151</f>
        <v>14768.039805036555</v>
      </c>
      <c r="BO100" s="141"/>
      <c r="BQ100" s="25"/>
      <c r="BR100" s="25"/>
      <c r="BS100" s="25"/>
      <c r="BT100" s="25"/>
      <c r="BU100" s="25"/>
    </row>
    <row r="101" spans="2:73" s="8" customFormat="1" ht="13.15" customHeight="1">
      <c r="B101" s="373"/>
      <c r="C101" s="376"/>
      <c r="D101" s="376"/>
      <c r="E101" s="32" t="s">
        <v>109</v>
      </c>
      <c r="F101" s="52">
        <v>0</v>
      </c>
      <c r="G101" s="42">
        <f>IFERROR(F101/C91,"-")</f>
        <v>0</v>
      </c>
      <c r="H101" s="52">
        <v>0</v>
      </c>
      <c r="I101" s="42">
        <f>IFERROR(H101/D91,"-")</f>
        <v>0</v>
      </c>
      <c r="J101" s="55" t="str">
        <f t="shared" si="13"/>
        <v>-</v>
      </c>
      <c r="K101" s="376"/>
      <c r="L101" s="376"/>
      <c r="M101" s="32" t="s">
        <v>109</v>
      </c>
      <c r="N101" s="52">
        <v>15472</v>
      </c>
      <c r="O101" s="42">
        <f>IFERROR(N101/K91,"-")</f>
        <v>8.2271742309929113E-5</v>
      </c>
      <c r="P101" s="52">
        <v>1</v>
      </c>
      <c r="Q101" s="42">
        <f>IFERROR(P101/L91,"-")</f>
        <v>4.2194092827004216E-3</v>
      </c>
      <c r="R101" s="55">
        <f t="shared" si="14"/>
        <v>15472</v>
      </c>
      <c r="S101" s="376"/>
      <c r="T101" s="376"/>
      <c r="U101" s="32" t="s">
        <v>109</v>
      </c>
      <c r="V101" s="52">
        <v>1718612</v>
      </c>
      <c r="W101" s="42">
        <f>IFERROR(V101/S91,"-")</f>
        <v>1.2020044415047895E-4</v>
      </c>
      <c r="X101" s="52">
        <v>100</v>
      </c>
      <c r="Y101" s="42">
        <f>IFERROR(X101/T91,"-")</f>
        <v>3.3699534946417739E-3</v>
      </c>
      <c r="Z101" s="96">
        <f t="shared" si="15"/>
        <v>17186.12</v>
      </c>
      <c r="AA101" s="376"/>
      <c r="AB101" s="376"/>
      <c r="AC101" s="32" t="s">
        <v>109</v>
      </c>
      <c r="AD101" s="52">
        <v>3765418</v>
      </c>
      <c r="AE101" s="42">
        <f>IFERROR(AD101/AA91,"-")</f>
        <v>2.6441433655712817E-4</v>
      </c>
      <c r="AF101" s="52">
        <v>119</v>
      </c>
      <c r="AG101" s="42">
        <f>IFERROR(AF101/AB91,"-")</f>
        <v>4.5899868857517548E-3</v>
      </c>
      <c r="AH101" s="55">
        <f t="shared" si="16"/>
        <v>31642.168067226892</v>
      </c>
      <c r="AI101" s="376"/>
      <c r="AJ101" s="376"/>
      <c r="AK101" s="32" t="s">
        <v>109</v>
      </c>
      <c r="AL101" s="52">
        <v>720330</v>
      </c>
      <c r="AM101" s="42">
        <f>IFERROR(AL101/AI91,"-")</f>
        <v>1.0645437754689859E-4</v>
      </c>
      <c r="AN101" s="52">
        <v>64</v>
      </c>
      <c r="AO101" s="42">
        <f>IFERROR(AN101/AJ91,"-")</f>
        <v>5.6372764907953845E-3</v>
      </c>
      <c r="AP101" s="55">
        <f t="shared" si="17"/>
        <v>11255.15625</v>
      </c>
      <c r="AQ101" s="376"/>
      <c r="AR101" s="376"/>
      <c r="AS101" s="32" t="s">
        <v>109</v>
      </c>
      <c r="AT101" s="52">
        <v>1561760</v>
      </c>
      <c r="AU101" s="42">
        <f>IFERROR(AT101/AQ91,"-")</f>
        <v>8.410835538281169E-4</v>
      </c>
      <c r="AV101" s="55">
        <v>26</v>
      </c>
      <c r="AW101" s="42">
        <f>IFERROR(AV101/AR91,"-")</f>
        <v>8.9041095890410957E-3</v>
      </c>
      <c r="AX101" s="135">
        <f t="shared" si="18"/>
        <v>60067.692307692305</v>
      </c>
      <c r="AY101" s="376"/>
      <c r="AZ101" s="376"/>
      <c r="BA101" s="32" t="s">
        <v>109</v>
      </c>
      <c r="BB101" s="52">
        <v>1189255</v>
      </c>
      <c r="BC101" s="42">
        <f>IFERROR(BB101/AY91,"-")</f>
        <v>4.0764274925796824E-3</v>
      </c>
      <c r="BD101" s="52">
        <v>7</v>
      </c>
      <c r="BE101" s="42">
        <f>IFERROR(BD101/AZ91,"-")</f>
        <v>1.6908212560386472E-2</v>
      </c>
      <c r="BF101" s="55">
        <f t="shared" si="19"/>
        <v>169893.57142857142</v>
      </c>
      <c r="BG101" s="376"/>
      <c r="BH101" s="376"/>
      <c r="BI101" s="32" t="s">
        <v>109</v>
      </c>
      <c r="BJ101" s="52">
        <f>地区別_フレイル区分別高齢者の疾病!AU152</f>
        <v>8970847</v>
      </c>
      <c r="BK101" s="42">
        <f>地区別_フレイル区分別高齢者の疾病!AV152</f>
        <v>2.3801386157842259E-4</v>
      </c>
      <c r="BL101" s="52">
        <f>地区別_フレイル区分別高齢者の疾病!AW152</f>
        <v>317</v>
      </c>
      <c r="BM101" s="42">
        <f>地区別_フレイル区分別高齢者の疾病!AX152</f>
        <v>4.4901485856740182E-3</v>
      </c>
      <c r="BN101" s="96">
        <f>地区別_フレイル区分別高齢者の疾病!AY152</f>
        <v>28299.201892744481</v>
      </c>
      <c r="BO101" s="141"/>
      <c r="BQ101" s="25"/>
      <c r="BR101" s="25"/>
      <c r="BS101" s="25"/>
      <c r="BT101" s="25"/>
      <c r="BU101" s="25"/>
    </row>
    <row r="102" spans="2:73" s="8" customFormat="1" ht="13.15" customHeight="1">
      <c r="B102" s="373"/>
      <c r="C102" s="376"/>
      <c r="D102" s="376"/>
      <c r="E102" s="32" t="s">
        <v>110</v>
      </c>
      <c r="F102" s="52">
        <v>0</v>
      </c>
      <c r="G102" s="42">
        <f>IFERROR(F102/C91,"-")</f>
        <v>0</v>
      </c>
      <c r="H102" s="52">
        <v>0</v>
      </c>
      <c r="I102" s="42">
        <f>IFERROR(H102/D91,"-")</f>
        <v>0</v>
      </c>
      <c r="J102" s="55" t="str">
        <f t="shared" si="13"/>
        <v>-</v>
      </c>
      <c r="K102" s="376"/>
      <c r="L102" s="376"/>
      <c r="M102" s="32" t="s">
        <v>110</v>
      </c>
      <c r="N102" s="52">
        <v>296460</v>
      </c>
      <c r="O102" s="42">
        <f>IFERROR(N102/K91,"-")</f>
        <v>1.5764142144003093E-3</v>
      </c>
      <c r="P102" s="52">
        <v>4</v>
      </c>
      <c r="Q102" s="42">
        <f>IFERROR(P102/L91,"-")</f>
        <v>1.6877637130801686E-2</v>
      </c>
      <c r="R102" s="55">
        <f t="shared" si="14"/>
        <v>74115</v>
      </c>
      <c r="S102" s="376"/>
      <c r="T102" s="376"/>
      <c r="U102" s="32" t="s">
        <v>110</v>
      </c>
      <c r="V102" s="52">
        <v>10778150</v>
      </c>
      <c r="W102" s="42">
        <f>IFERROR(V102/S91,"-")</f>
        <v>7.5382833188671137E-4</v>
      </c>
      <c r="X102" s="52">
        <v>61</v>
      </c>
      <c r="Y102" s="42">
        <f>IFERROR(X102/T91,"-")</f>
        <v>2.055671631731482E-3</v>
      </c>
      <c r="Z102" s="96">
        <f t="shared" si="15"/>
        <v>176690.98360655739</v>
      </c>
      <c r="AA102" s="376"/>
      <c r="AB102" s="376"/>
      <c r="AC102" s="32" t="s">
        <v>110</v>
      </c>
      <c r="AD102" s="52">
        <v>23973940</v>
      </c>
      <c r="AE102" s="42">
        <f>IFERROR(AD102/AA91,"-")</f>
        <v>1.6834926267841705E-3</v>
      </c>
      <c r="AF102" s="52">
        <v>99</v>
      </c>
      <c r="AG102" s="42">
        <f>IFERROR(AF102/AB91,"-")</f>
        <v>3.8185605183985189E-3</v>
      </c>
      <c r="AH102" s="55">
        <f t="shared" si="16"/>
        <v>242161.01010101009</v>
      </c>
      <c r="AI102" s="376"/>
      <c r="AJ102" s="376"/>
      <c r="AK102" s="32" t="s">
        <v>110</v>
      </c>
      <c r="AL102" s="52">
        <v>18635076</v>
      </c>
      <c r="AM102" s="42">
        <f>IFERROR(AL102/AI91,"-")</f>
        <v>2.7539952745535366E-3</v>
      </c>
      <c r="AN102" s="52">
        <v>78</v>
      </c>
      <c r="AO102" s="42">
        <f>IFERROR(AN102/AJ91,"-")</f>
        <v>6.8704307231568749E-3</v>
      </c>
      <c r="AP102" s="55">
        <f t="shared" si="17"/>
        <v>238911.23076923078</v>
      </c>
      <c r="AQ102" s="376"/>
      <c r="AR102" s="376"/>
      <c r="AS102" s="32" t="s">
        <v>110</v>
      </c>
      <c r="AT102" s="52">
        <v>12674268</v>
      </c>
      <c r="AU102" s="42">
        <f>IFERROR(AT102/AQ91,"-")</f>
        <v>6.8257084133349424E-3</v>
      </c>
      <c r="AV102" s="55">
        <v>47</v>
      </c>
      <c r="AW102" s="42">
        <f>IFERROR(AV102/AR91,"-")</f>
        <v>1.6095890410958904E-2</v>
      </c>
      <c r="AX102" s="135">
        <f t="shared" si="18"/>
        <v>269665.27659574465</v>
      </c>
      <c r="AY102" s="376"/>
      <c r="AZ102" s="376"/>
      <c r="BA102" s="32" t="s">
        <v>110</v>
      </c>
      <c r="BB102" s="52">
        <v>3302623</v>
      </c>
      <c r="BC102" s="42">
        <f>IFERROR(BB102/AY91,"-")</f>
        <v>1.1320451202497351E-2</v>
      </c>
      <c r="BD102" s="52">
        <v>14</v>
      </c>
      <c r="BE102" s="42">
        <f>IFERROR(BD102/AZ91,"-")</f>
        <v>3.3816425120772944E-2</v>
      </c>
      <c r="BF102" s="55">
        <f t="shared" si="19"/>
        <v>235901.64285714287</v>
      </c>
      <c r="BG102" s="376"/>
      <c r="BH102" s="376"/>
      <c r="BI102" s="32" t="s">
        <v>110</v>
      </c>
      <c r="BJ102" s="52">
        <f>地区別_フレイル区分別高齢者の疾病!AU153</f>
        <v>69660517</v>
      </c>
      <c r="BK102" s="42">
        <f>地区別_フレイル区分別高齢者の疾病!AV153</f>
        <v>1.8482277816932284E-3</v>
      </c>
      <c r="BL102" s="52">
        <f>地区別_フレイル区分別高齢者の疾病!AW153</f>
        <v>303</v>
      </c>
      <c r="BM102" s="42">
        <f>地区別_フレイル区分別高齢者の疾病!AX153</f>
        <v>4.2918454935622317E-3</v>
      </c>
      <c r="BN102" s="96">
        <f>地区別_フレイル区分別高齢者の疾病!AY153</f>
        <v>229902.69636963695</v>
      </c>
      <c r="BO102" s="141"/>
      <c r="BQ102" s="25"/>
      <c r="BR102" s="25"/>
      <c r="BS102" s="25"/>
      <c r="BT102" s="25"/>
      <c r="BU102" s="25"/>
    </row>
    <row r="103" spans="2:73" s="8" customFormat="1" ht="13.15" customHeight="1">
      <c r="B103" s="373"/>
      <c r="C103" s="376"/>
      <c r="D103" s="376"/>
      <c r="E103" s="32" t="s">
        <v>111</v>
      </c>
      <c r="F103" s="52">
        <v>508369</v>
      </c>
      <c r="G103" s="42">
        <f>IFERROR(F103/C91,"-")</f>
        <v>1.0426873603366995E-2</v>
      </c>
      <c r="H103" s="52">
        <v>12</v>
      </c>
      <c r="I103" s="42">
        <f>IFERROR(H103/D91,"-")</f>
        <v>0.16</v>
      </c>
      <c r="J103" s="55">
        <f t="shared" si="13"/>
        <v>42364.083333333336</v>
      </c>
      <c r="K103" s="376"/>
      <c r="L103" s="376"/>
      <c r="M103" s="32" t="s">
        <v>111</v>
      </c>
      <c r="N103" s="52">
        <v>1342878</v>
      </c>
      <c r="O103" s="42">
        <f>IFERROR(N103/K91,"-")</f>
        <v>7.1407001531588023E-3</v>
      </c>
      <c r="P103" s="52">
        <v>23</v>
      </c>
      <c r="Q103" s="42">
        <f>IFERROR(P103/L91,"-")</f>
        <v>9.7046413502109699E-2</v>
      </c>
      <c r="R103" s="55">
        <f t="shared" si="14"/>
        <v>58386</v>
      </c>
      <c r="S103" s="376"/>
      <c r="T103" s="376"/>
      <c r="U103" s="32" t="s">
        <v>111</v>
      </c>
      <c r="V103" s="52">
        <v>84955615</v>
      </c>
      <c r="W103" s="42">
        <f>IFERROR(V103/S91,"-")</f>
        <v>5.9418313476672412E-3</v>
      </c>
      <c r="X103" s="52">
        <v>2657</v>
      </c>
      <c r="Y103" s="42">
        <f>IFERROR(X103/T91,"-")</f>
        <v>8.9539664352631929E-2</v>
      </c>
      <c r="Z103" s="96">
        <f t="shared" si="15"/>
        <v>31974.262325931501</v>
      </c>
      <c r="AA103" s="376"/>
      <c r="AB103" s="376"/>
      <c r="AC103" s="32" t="s">
        <v>111</v>
      </c>
      <c r="AD103" s="52">
        <v>87595931</v>
      </c>
      <c r="AE103" s="42">
        <f>IFERROR(AD103/AA91,"-")</f>
        <v>6.1511417803996734E-3</v>
      </c>
      <c r="AF103" s="52">
        <v>2711</v>
      </c>
      <c r="AG103" s="42">
        <f>IFERROR(AF103/AB91,"-")</f>
        <v>0.10456684409473116</v>
      </c>
      <c r="AH103" s="55">
        <f t="shared" si="16"/>
        <v>32311.298782736998</v>
      </c>
      <c r="AI103" s="376"/>
      <c r="AJ103" s="376"/>
      <c r="AK103" s="32" t="s">
        <v>111</v>
      </c>
      <c r="AL103" s="52">
        <v>50753505</v>
      </c>
      <c r="AM103" s="42">
        <f>IFERROR(AL103/AI91,"-")</f>
        <v>7.5006355185795476E-3</v>
      </c>
      <c r="AN103" s="52">
        <v>1383</v>
      </c>
      <c r="AO103" s="42">
        <f>IFERROR(AN103/AJ91,"-")</f>
        <v>0.12181802166828151</v>
      </c>
      <c r="AP103" s="55">
        <f t="shared" si="17"/>
        <v>36698.123644251624</v>
      </c>
      <c r="AQ103" s="376"/>
      <c r="AR103" s="376"/>
      <c r="AS103" s="32" t="s">
        <v>111</v>
      </c>
      <c r="AT103" s="52">
        <v>15559116</v>
      </c>
      <c r="AU103" s="42">
        <f>IFERROR(AT103/AQ91,"-")</f>
        <v>8.3793390659921592E-3</v>
      </c>
      <c r="AV103" s="55">
        <v>366</v>
      </c>
      <c r="AW103" s="42">
        <f>IFERROR(AV103/AR91,"-")</f>
        <v>0.12534246575342467</v>
      </c>
      <c r="AX103" s="135">
        <f t="shared" si="18"/>
        <v>42511.245901639348</v>
      </c>
      <c r="AY103" s="376"/>
      <c r="AZ103" s="376"/>
      <c r="BA103" s="32" t="s">
        <v>111</v>
      </c>
      <c r="BB103" s="52">
        <v>2654820</v>
      </c>
      <c r="BC103" s="42">
        <f>IFERROR(BB103/AY91,"-")</f>
        <v>9.0999669842467684E-3</v>
      </c>
      <c r="BD103" s="52">
        <v>53</v>
      </c>
      <c r="BE103" s="42">
        <f>IFERROR(BD103/AZ91,"-")</f>
        <v>0.1280193236714976</v>
      </c>
      <c r="BF103" s="55">
        <f t="shared" si="19"/>
        <v>50090.943396226416</v>
      </c>
      <c r="BG103" s="376"/>
      <c r="BH103" s="376"/>
      <c r="BI103" s="32" t="s">
        <v>111</v>
      </c>
      <c r="BJ103" s="52">
        <f>地区別_フレイル区分別高齢者の疾病!AU154</f>
        <v>243370234</v>
      </c>
      <c r="BK103" s="42">
        <f>地区別_フレイル区分別高齢者の疾病!AV154</f>
        <v>6.4570813868059856E-3</v>
      </c>
      <c r="BL103" s="52">
        <f>地区別_フレイル区分別高齢者の疾病!AW154</f>
        <v>7205</v>
      </c>
      <c r="BM103" s="42">
        <f>地区別_フレイル区分別高齢者の疾病!AX154</f>
        <v>0.10205526990467287</v>
      </c>
      <c r="BN103" s="96">
        <f>地区別_フレイル区分別高齢者の疾病!AY154</f>
        <v>33777.96446911867</v>
      </c>
      <c r="BO103" s="141"/>
      <c r="BQ103" s="25"/>
      <c r="BR103" s="25"/>
      <c r="BS103" s="25"/>
      <c r="BT103" s="25"/>
      <c r="BU103" s="25"/>
    </row>
    <row r="104" spans="2:73" s="8" customFormat="1" ht="13.15" customHeight="1">
      <c r="B104" s="373"/>
      <c r="C104" s="376"/>
      <c r="D104" s="376"/>
      <c r="E104" s="32" t="s">
        <v>112</v>
      </c>
      <c r="F104" s="52">
        <v>1800</v>
      </c>
      <c r="G104" s="42">
        <f>IFERROR(F104/C91,"-")</f>
        <v>3.6918798129037356E-5</v>
      </c>
      <c r="H104" s="52">
        <v>1</v>
      </c>
      <c r="I104" s="42">
        <f>IFERROR(H104/D91,"-")</f>
        <v>1.3333333333333334E-2</v>
      </c>
      <c r="J104" s="55">
        <f t="shared" si="13"/>
        <v>1800</v>
      </c>
      <c r="K104" s="376"/>
      <c r="L104" s="376"/>
      <c r="M104" s="32" t="s">
        <v>112</v>
      </c>
      <c r="N104" s="52">
        <v>1332068</v>
      </c>
      <c r="O104" s="42">
        <f>IFERROR(N104/K91,"-")</f>
        <v>7.0832184097274209E-3</v>
      </c>
      <c r="P104" s="52">
        <v>12</v>
      </c>
      <c r="Q104" s="42">
        <f>IFERROR(P104/L91,"-")</f>
        <v>5.0632911392405063E-2</v>
      </c>
      <c r="R104" s="55">
        <f t="shared" si="14"/>
        <v>111005.66666666667</v>
      </c>
      <c r="S104" s="376"/>
      <c r="T104" s="376"/>
      <c r="U104" s="32" t="s">
        <v>112</v>
      </c>
      <c r="V104" s="52">
        <v>60525953</v>
      </c>
      <c r="W104" s="42">
        <f>IFERROR(V104/S91,"-")</f>
        <v>4.2332105403843417E-3</v>
      </c>
      <c r="X104" s="52">
        <v>1181</v>
      </c>
      <c r="Y104" s="42">
        <f>IFERROR(X104/T91,"-")</f>
        <v>3.9799150771719354E-2</v>
      </c>
      <c r="Z104" s="96">
        <f t="shared" si="15"/>
        <v>51249.748518204913</v>
      </c>
      <c r="AA104" s="376"/>
      <c r="AB104" s="376"/>
      <c r="AC104" s="32" t="s">
        <v>112</v>
      </c>
      <c r="AD104" s="52">
        <v>96908294</v>
      </c>
      <c r="AE104" s="42">
        <f>IFERROR(AD104/AA91,"-")</f>
        <v>6.8050724421281055E-3</v>
      </c>
      <c r="AF104" s="52">
        <v>1821</v>
      </c>
      <c r="AG104" s="42">
        <f>IFERROR(AF104/AB91,"-")</f>
        <v>7.0238370747512144E-2</v>
      </c>
      <c r="AH104" s="55">
        <f t="shared" si="16"/>
        <v>53217.075233388248</v>
      </c>
      <c r="AI104" s="376"/>
      <c r="AJ104" s="376"/>
      <c r="AK104" s="32" t="s">
        <v>112</v>
      </c>
      <c r="AL104" s="52">
        <v>80000934</v>
      </c>
      <c r="AM104" s="42">
        <f>IFERROR(AL104/AI91,"-")</f>
        <v>1.1822983399470403E-2</v>
      </c>
      <c r="AN104" s="52">
        <v>1374</v>
      </c>
      <c r="AO104" s="42">
        <f>IFERROR(AN104/AJ91,"-")</f>
        <v>0.12102527966176341</v>
      </c>
      <c r="AP104" s="55">
        <f t="shared" si="17"/>
        <v>58224.842794759825</v>
      </c>
      <c r="AQ104" s="376"/>
      <c r="AR104" s="376"/>
      <c r="AS104" s="32" t="s">
        <v>112</v>
      </c>
      <c r="AT104" s="52">
        <v>37095071</v>
      </c>
      <c r="AU104" s="42">
        <f>IFERROR(AT104/AQ91,"-")</f>
        <v>1.997749599566279E-2</v>
      </c>
      <c r="AV104" s="55">
        <v>516</v>
      </c>
      <c r="AW104" s="42">
        <f>IFERROR(AV104/AR91,"-")</f>
        <v>0.17671232876712328</v>
      </c>
      <c r="AX104" s="135">
        <f t="shared" si="18"/>
        <v>71889.672480620153</v>
      </c>
      <c r="AY104" s="376"/>
      <c r="AZ104" s="376"/>
      <c r="BA104" s="32" t="s">
        <v>112</v>
      </c>
      <c r="BB104" s="52">
        <v>8015692</v>
      </c>
      <c r="BC104" s="42">
        <f>IFERROR(BB104/AY91,"-")</f>
        <v>2.7475509660124211E-2</v>
      </c>
      <c r="BD104" s="52">
        <v>83</v>
      </c>
      <c r="BE104" s="42">
        <f>IFERROR(BD104/AZ91,"-")</f>
        <v>0.20048309178743962</v>
      </c>
      <c r="BF104" s="55">
        <f t="shared" si="19"/>
        <v>96574.602409638552</v>
      </c>
      <c r="BG104" s="376"/>
      <c r="BH104" s="376"/>
      <c r="BI104" s="32" t="s">
        <v>112</v>
      </c>
      <c r="BJ104" s="52">
        <f>地区別_フレイル区分別高齢者の疾病!AU155</f>
        <v>283879812</v>
      </c>
      <c r="BK104" s="42">
        <f>地区別_フレイル区分別高齢者の疾病!AV155</f>
        <v>7.5318785704712862E-3</v>
      </c>
      <c r="BL104" s="52">
        <f>地区別_フレイル区分別高齢者の疾病!AW155</f>
        <v>4988</v>
      </c>
      <c r="BM104" s="42">
        <f>地区別_フレイル区分別高齢者の疾病!AX155</f>
        <v>7.0652558818113567E-2</v>
      </c>
      <c r="BN104" s="96">
        <f>地区別_フレイル区分別高齢者の疾病!AY155</f>
        <v>56912.552526062551</v>
      </c>
      <c r="BO104" s="141"/>
      <c r="BQ104" s="25"/>
      <c r="BR104" s="25"/>
      <c r="BS104" s="25"/>
      <c r="BT104" s="25"/>
      <c r="BU104" s="25"/>
    </row>
    <row r="105" spans="2:73" s="8" customFormat="1" ht="13.15" customHeight="1">
      <c r="B105" s="373"/>
      <c r="C105" s="376"/>
      <c r="D105" s="376"/>
      <c r="E105" s="32" t="s">
        <v>113</v>
      </c>
      <c r="F105" s="52">
        <v>487655</v>
      </c>
      <c r="G105" s="42">
        <f>IFERROR(F105/C91,"-")</f>
        <v>1.0002020278675394E-2</v>
      </c>
      <c r="H105" s="52">
        <v>8</v>
      </c>
      <c r="I105" s="42">
        <f>IFERROR(H105/D91,"-")</f>
        <v>0.10666666666666667</v>
      </c>
      <c r="J105" s="55">
        <f t="shared" si="13"/>
        <v>60956.875</v>
      </c>
      <c r="K105" s="376"/>
      <c r="L105" s="376"/>
      <c r="M105" s="32" t="s">
        <v>113</v>
      </c>
      <c r="N105" s="52">
        <v>1908872</v>
      </c>
      <c r="O105" s="42">
        <f>IFERROR(N105/K91,"-")</f>
        <v>1.0150350651928581E-2</v>
      </c>
      <c r="P105" s="52">
        <v>24</v>
      </c>
      <c r="Q105" s="42">
        <f>IFERROR(P105/L91,"-")</f>
        <v>0.10126582278481013</v>
      </c>
      <c r="R105" s="55">
        <f t="shared" si="14"/>
        <v>79536.333333333328</v>
      </c>
      <c r="S105" s="376"/>
      <c r="T105" s="376"/>
      <c r="U105" s="32" t="s">
        <v>113</v>
      </c>
      <c r="V105" s="52">
        <v>61095762</v>
      </c>
      <c r="W105" s="42">
        <f>IFERROR(V105/S91,"-")</f>
        <v>4.2730632208502874E-3</v>
      </c>
      <c r="X105" s="52">
        <v>1529</v>
      </c>
      <c r="Y105" s="42">
        <f>IFERROR(X105/T91,"-")</f>
        <v>5.1526588933072721E-2</v>
      </c>
      <c r="Z105" s="96">
        <f t="shared" si="15"/>
        <v>39957.986919555267</v>
      </c>
      <c r="AA105" s="376"/>
      <c r="AB105" s="376"/>
      <c r="AC105" s="32" t="s">
        <v>113</v>
      </c>
      <c r="AD105" s="52">
        <v>58554206</v>
      </c>
      <c r="AE105" s="42">
        <f>IFERROR(AD105/AA91,"-")</f>
        <v>4.1117802942779299E-3</v>
      </c>
      <c r="AF105" s="52">
        <v>1351</v>
      </c>
      <c r="AG105" s="42">
        <f>IFERROR(AF105/AB91,"-")</f>
        <v>5.21098511147111E-2</v>
      </c>
      <c r="AH105" s="55">
        <f t="shared" si="16"/>
        <v>43341.381199111769</v>
      </c>
      <c r="AI105" s="376"/>
      <c r="AJ105" s="376"/>
      <c r="AK105" s="32" t="s">
        <v>113</v>
      </c>
      <c r="AL105" s="52">
        <v>21049802</v>
      </c>
      <c r="AM105" s="42">
        <f>IFERROR(AL105/AI91,"-")</f>
        <v>3.1108569258471272E-3</v>
      </c>
      <c r="AN105" s="52">
        <v>604</v>
      </c>
      <c r="AO105" s="42">
        <f>IFERROR(AN105/AJ91,"-")</f>
        <v>5.3201796881881439E-2</v>
      </c>
      <c r="AP105" s="55">
        <f t="shared" si="17"/>
        <v>34850.665562913906</v>
      </c>
      <c r="AQ105" s="376"/>
      <c r="AR105" s="376"/>
      <c r="AS105" s="32" t="s">
        <v>113</v>
      </c>
      <c r="AT105" s="52">
        <v>4782494</v>
      </c>
      <c r="AU105" s="42">
        <f>IFERROR(AT105/AQ91,"-")</f>
        <v>2.5756051183803185E-3</v>
      </c>
      <c r="AV105" s="55">
        <v>160</v>
      </c>
      <c r="AW105" s="42">
        <f>IFERROR(AV105/AR91,"-")</f>
        <v>5.4794520547945202E-2</v>
      </c>
      <c r="AX105" s="135">
        <f t="shared" si="18"/>
        <v>29890.587500000001</v>
      </c>
      <c r="AY105" s="376"/>
      <c r="AZ105" s="376"/>
      <c r="BA105" s="32" t="s">
        <v>113</v>
      </c>
      <c r="BB105" s="52">
        <v>972880</v>
      </c>
      <c r="BC105" s="42">
        <f>IFERROR(BB105/AY91,"-")</f>
        <v>3.3347556066452705E-3</v>
      </c>
      <c r="BD105" s="52">
        <v>23</v>
      </c>
      <c r="BE105" s="42">
        <f>IFERROR(BD105/AZ91,"-")</f>
        <v>5.5555555555555552E-2</v>
      </c>
      <c r="BF105" s="55">
        <f t="shared" si="19"/>
        <v>42299.130434782608</v>
      </c>
      <c r="BG105" s="376"/>
      <c r="BH105" s="376"/>
      <c r="BI105" s="32" t="s">
        <v>113</v>
      </c>
      <c r="BJ105" s="52">
        <f>地区別_フレイル区分別高齢者の疾病!AU156</f>
        <v>148851671</v>
      </c>
      <c r="BK105" s="42">
        <f>地区別_フレイル区分別高齢者の疾病!AV156</f>
        <v>3.9493217326202193E-3</v>
      </c>
      <c r="BL105" s="52">
        <f>地区別_フレイル区分別高齢者の疾病!AW156</f>
        <v>3699</v>
      </c>
      <c r="BM105" s="42">
        <f>地区別_フレイル区分別高齢者の疾病!AX156</f>
        <v>5.2394509837249817E-2</v>
      </c>
      <c r="BN105" s="96">
        <f>地区別_フレイル区分別高齢者の疾病!AY156</f>
        <v>40241.057312787241</v>
      </c>
      <c r="BO105" s="141"/>
      <c r="BQ105" s="25"/>
      <c r="BR105" s="25"/>
      <c r="BS105" s="25"/>
      <c r="BT105" s="25"/>
      <c r="BU105" s="25"/>
    </row>
    <row r="106" spans="2:73" s="8" customFormat="1" ht="13.15" customHeight="1">
      <c r="B106" s="373"/>
      <c r="C106" s="376"/>
      <c r="D106" s="376"/>
      <c r="E106" s="33" t="s">
        <v>114</v>
      </c>
      <c r="F106" s="53">
        <v>15511</v>
      </c>
      <c r="G106" s="43">
        <f>IFERROR(F106/C91,"-")</f>
        <v>3.1813748765527686E-4</v>
      </c>
      <c r="H106" s="53">
        <v>3</v>
      </c>
      <c r="I106" s="43">
        <f>IFERROR(H106/D91,"-")</f>
        <v>0.04</v>
      </c>
      <c r="J106" s="56">
        <f t="shared" si="13"/>
        <v>5170.333333333333</v>
      </c>
      <c r="K106" s="376"/>
      <c r="L106" s="376"/>
      <c r="M106" s="33" t="s">
        <v>114</v>
      </c>
      <c r="N106" s="53">
        <v>186768</v>
      </c>
      <c r="O106" s="43">
        <f>IFERROR(N106/K91,"-")</f>
        <v>9.9313138364405637E-4</v>
      </c>
      <c r="P106" s="53">
        <v>18</v>
      </c>
      <c r="Q106" s="43">
        <f>IFERROR(P106/L91,"-")</f>
        <v>7.5949367088607597E-2</v>
      </c>
      <c r="R106" s="56">
        <f t="shared" si="14"/>
        <v>10376</v>
      </c>
      <c r="S106" s="376"/>
      <c r="T106" s="376"/>
      <c r="U106" s="33" t="s">
        <v>114</v>
      </c>
      <c r="V106" s="53">
        <v>16472837</v>
      </c>
      <c r="W106" s="43">
        <f>IFERROR(V106/S91,"-")</f>
        <v>1.1521171292987848E-3</v>
      </c>
      <c r="X106" s="53">
        <v>1476</v>
      </c>
      <c r="Y106" s="43">
        <f>IFERROR(X106/T91,"-")</f>
        <v>4.9740513580912582E-2</v>
      </c>
      <c r="Z106" s="97">
        <f t="shared" si="15"/>
        <v>11160.458672086721</v>
      </c>
      <c r="AA106" s="376"/>
      <c r="AB106" s="376"/>
      <c r="AC106" s="33" t="s">
        <v>114</v>
      </c>
      <c r="AD106" s="53">
        <v>18794662</v>
      </c>
      <c r="AE106" s="43">
        <f>IFERROR(AD106/AA91,"-")</f>
        <v>1.3197945310574996E-3</v>
      </c>
      <c r="AF106" s="53">
        <v>1709</v>
      </c>
      <c r="AG106" s="43">
        <f>IFERROR(AF106/AB91,"-")</f>
        <v>6.5918383090334029E-2</v>
      </c>
      <c r="AH106" s="56">
        <f t="shared" si="16"/>
        <v>10997.461673493272</v>
      </c>
      <c r="AI106" s="376"/>
      <c r="AJ106" s="376"/>
      <c r="AK106" s="33" t="s">
        <v>114</v>
      </c>
      <c r="AL106" s="53">
        <v>12001069</v>
      </c>
      <c r="AM106" s="43">
        <f>IFERROR(AL106/AI91,"-")</f>
        <v>1.773584787933837E-3</v>
      </c>
      <c r="AN106" s="53">
        <v>1011</v>
      </c>
      <c r="AO106" s="43">
        <f>IFERROR(AN106/AJ91,"-")</f>
        <v>8.9051352065533343E-2</v>
      </c>
      <c r="AP106" s="56">
        <f t="shared" si="17"/>
        <v>11870.493570722057</v>
      </c>
      <c r="AQ106" s="376"/>
      <c r="AR106" s="376"/>
      <c r="AS106" s="33" t="s">
        <v>114</v>
      </c>
      <c r="AT106" s="53">
        <v>5363067</v>
      </c>
      <c r="AU106" s="43">
        <f>IFERROR(AT106/AQ91,"-")</f>
        <v>2.8882718546884905E-3</v>
      </c>
      <c r="AV106" s="56">
        <v>356</v>
      </c>
      <c r="AW106" s="45">
        <f>IFERROR(AV106/AR91,"-")</f>
        <v>0.12191780821917808</v>
      </c>
      <c r="AX106" s="136">
        <f t="shared" si="18"/>
        <v>15064.794943820225</v>
      </c>
      <c r="AY106" s="376"/>
      <c r="AZ106" s="376"/>
      <c r="BA106" s="33" t="s">
        <v>114</v>
      </c>
      <c r="BB106" s="53">
        <v>798037</v>
      </c>
      <c r="BC106" s="43">
        <f>IFERROR(BB106/AY91,"-")</f>
        <v>2.7354435902273372E-3</v>
      </c>
      <c r="BD106" s="53">
        <v>61</v>
      </c>
      <c r="BE106" s="43">
        <f>IFERROR(BD106/AZ91,"-")</f>
        <v>0.14734299516908211</v>
      </c>
      <c r="BF106" s="56">
        <f t="shared" si="19"/>
        <v>13082.573770491803</v>
      </c>
      <c r="BG106" s="376"/>
      <c r="BH106" s="376"/>
      <c r="BI106" s="33" t="s">
        <v>114</v>
      </c>
      <c r="BJ106" s="53">
        <f>地区別_フレイル区分別高齢者の疾病!AU157</f>
        <v>53631951</v>
      </c>
      <c r="BK106" s="43">
        <f>地区別_フレイル区分別高齢者の疾病!AV157</f>
        <v>1.4229590317942934E-3</v>
      </c>
      <c r="BL106" s="53">
        <f>地区別_フレイル区分別高齢者の疾病!AW157</f>
        <v>4634</v>
      </c>
      <c r="BM106" s="43">
        <f>地区別_フレイル区分別高齢者の疾病!AX157</f>
        <v>6.5638323489001255E-2</v>
      </c>
      <c r="BN106" s="97">
        <f>地区別_フレイル区分別高齢者の疾病!AY157</f>
        <v>11573.575960293483</v>
      </c>
      <c r="BO106" s="141"/>
      <c r="BQ106" s="25"/>
      <c r="BR106" s="25"/>
      <c r="BS106" s="25"/>
      <c r="BT106" s="25"/>
      <c r="BU106" s="25"/>
    </row>
    <row r="107" spans="2:73" s="8" customFormat="1" ht="13.15" customHeight="1">
      <c r="B107" s="374"/>
      <c r="C107" s="377"/>
      <c r="D107" s="377"/>
      <c r="E107" s="34" t="s">
        <v>64</v>
      </c>
      <c r="F107" s="49">
        <f>SUM(F91:F106)</f>
        <v>3835309</v>
      </c>
      <c r="G107" s="43">
        <f>IFERROR(F107/C91,"-")</f>
        <v>7.8663888185266734E-2</v>
      </c>
      <c r="H107" s="53">
        <v>61</v>
      </c>
      <c r="I107" s="43">
        <f>IFERROR(H107/D91,"-")</f>
        <v>0.81333333333333335</v>
      </c>
      <c r="J107" s="56">
        <f t="shared" si="13"/>
        <v>62873.918032786882</v>
      </c>
      <c r="K107" s="377"/>
      <c r="L107" s="377"/>
      <c r="M107" s="34" t="s">
        <v>64</v>
      </c>
      <c r="N107" s="49">
        <f>SUM(N91:N106)</f>
        <v>22613181</v>
      </c>
      <c r="O107" s="43">
        <f>IFERROR(N107/K91,"-")</f>
        <v>0.12024468717940701</v>
      </c>
      <c r="P107" s="53">
        <v>206</v>
      </c>
      <c r="Q107" s="43">
        <f>IFERROR(P107/L91,"-")</f>
        <v>0.86919831223628696</v>
      </c>
      <c r="R107" s="56">
        <f t="shared" si="14"/>
        <v>109772.72330097087</v>
      </c>
      <c r="S107" s="377"/>
      <c r="T107" s="377"/>
      <c r="U107" s="34" t="s">
        <v>64</v>
      </c>
      <c r="V107" s="49">
        <f>SUM(V91:V106)</f>
        <v>2438657940</v>
      </c>
      <c r="W107" s="43">
        <f>IFERROR(V107/S91,"-")</f>
        <v>0.17056075921679359</v>
      </c>
      <c r="X107" s="53">
        <v>24159</v>
      </c>
      <c r="Y107" s="43">
        <f>IFERROR(X107/T91,"-")</f>
        <v>0.81414706477050613</v>
      </c>
      <c r="Z107" s="97">
        <f t="shared" si="15"/>
        <v>100942.00670557556</v>
      </c>
      <c r="AA107" s="377"/>
      <c r="AB107" s="377"/>
      <c r="AC107" s="34" t="s">
        <v>64</v>
      </c>
      <c r="AD107" s="49">
        <f>SUM(AD91:AD106)</f>
        <v>2658505445</v>
      </c>
      <c r="AE107" s="43">
        <f>IFERROR(AD107/AA91,"-")</f>
        <v>0.18668497188710201</v>
      </c>
      <c r="AF107" s="53">
        <v>22242</v>
      </c>
      <c r="AG107" s="43">
        <f>IFERROR(AF107/AB91,"-")</f>
        <v>0.85790326313353393</v>
      </c>
      <c r="AH107" s="56">
        <f t="shared" si="16"/>
        <v>119526.3665587627</v>
      </c>
      <c r="AI107" s="377"/>
      <c r="AJ107" s="377"/>
      <c r="AK107" s="34" t="s">
        <v>64</v>
      </c>
      <c r="AL107" s="49">
        <f>SUM(AL91:AL106)</f>
        <v>1348375506</v>
      </c>
      <c r="AM107" s="43">
        <f>IFERROR(AL107/AI91,"-")</f>
        <v>0.19927043881375817</v>
      </c>
      <c r="AN107" s="53">
        <v>10126</v>
      </c>
      <c r="AO107" s="43">
        <f>IFERROR(AN107/AJ91,"-")</f>
        <v>0.89192283977803222</v>
      </c>
      <c r="AP107" s="56">
        <f t="shared" si="17"/>
        <v>133159.73790242939</v>
      </c>
      <c r="AQ107" s="377"/>
      <c r="AR107" s="377"/>
      <c r="AS107" s="34" t="s">
        <v>64</v>
      </c>
      <c r="AT107" s="49">
        <f>SUM(AT91:AT106)</f>
        <v>410156673</v>
      </c>
      <c r="AU107" s="43">
        <f>IFERROR(AT107/AQ91,"-")</f>
        <v>0.22088927373806272</v>
      </c>
      <c r="AV107" s="56">
        <v>2660</v>
      </c>
      <c r="AW107" s="76">
        <f>IFERROR(AV107/AR91,"-")</f>
        <v>0.91095890410958902</v>
      </c>
      <c r="AX107" s="61">
        <f t="shared" si="18"/>
        <v>154194.23796992481</v>
      </c>
      <c r="AY107" s="377"/>
      <c r="AZ107" s="377"/>
      <c r="BA107" s="34" t="s">
        <v>64</v>
      </c>
      <c r="BB107" s="49">
        <f>SUM(BB91:BB106)</f>
        <v>88017420</v>
      </c>
      <c r="BC107" s="43">
        <f>IFERROR(BB107/AY91,"-")</f>
        <v>0.30169865227720949</v>
      </c>
      <c r="BD107" s="53">
        <v>370</v>
      </c>
      <c r="BE107" s="43">
        <f>IFERROR(BD107/AZ91,"-")</f>
        <v>0.893719806763285</v>
      </c>
      <c r="BF107" s="56">
        <f t="shared" si="19"/>
        <v>237884.91891891891</v>
      </c>
      <c r="BG107" s="377"/>
      <c r="BH107" s="377"/>
      <c r="BI107" s="34" t="s">
        <v>64</v>
      </c>
      <c r="BJ107" s="49">
        <f>地区別_フレイル区分別高齢者の疾病!AU158</f>
        <v>6970161474</v>
      </c>
      <c r="BK107" s="43">
        <f>地区別_フレイル区分別高齢者の疾病!AV158</f>
        <v>0.18493181839483941</v>
      </c>
      <c r="BL107" s="49">
        <f>地区別_フレイル区分別高齢者の疾病!AW158</f>
        <v>59824</v>
      </c>
      <c r="BM107" s="43">
        <f>地区別_フレイル区分別高齢者の疾病!AX158</f>
        <v>0.8473774416068216</v>
      </c>
      <c r="BN107" s="97">
        <f>地区別_フレイル区分別高齢者の疾病!AY158</f>
        <v>116511.12386333244</v>
      </c>
      <c r="BO107" s="141"/>
      <c r="BQ107" s="25"/>
      <c r="BR107" s="25"/>
      <c r="BS107" s="25"/>
      <c r="BT107" s="25"/>
      <c r="BU107" s="25"/>
    </row>
    <row r="108" spans="2:73" s="8" customFormat="1" ht="13.15" customHeight="1">
      <c r="B108" s="372" t="s">
        <v>153</v>
      </c>
      <c r="C108" s="375">
        <v>18617870</v>
      </c>
      <c r="D108" s="375">
        <v>9</v>
      </c>
      <c r="E108" s="30" t="s">
        <v>100</v>
      </c>
      <c r="F108" s="51">
        <v>428216</v>
      </c>
      <c r="G108" s="41">
        <f>IFERROR(F108/C108,"-")</f>
        <v>2.3000268022066971E-2</v>
      </c>
      <c r="H108" s="51">
        <v>2</v>
      </c>
      <c r="I108" s="41">
        <f>IFERROR(H108/D108,"-")</f>
        <v>0.22222222222222221</v>
      </c>
      <c r="J108" s="54">
        <f t="shared" si="13"/>
        <v>214108</v>
      </c>
      <c r="K108" s="375">
        <v>79264850</v>
      </c>
      <c r="L108" s="375">
        <v>54</v>
      </c>
      <c r="M108" s="30" t="s">
        <v>100</v>
      </c>
      <c r="N108" s="51">
        <v>612294</v>
      </c>
      <c r="O108" s="41">
        <f>IFERROR(N108/K108,"-")</f>
        <v>7.7246597956092773E-3</v>
      </c>
      <c r="P108" s="51">
        <v>18</v>
      </c>
      <c r="Q108" s="41">
        <f>IFERROR(P108/L108,"-")</f>
        <v>0.33333333333333331</v>
      </c>
      <c r="R108" s="54">
        <f t="shared" si="14"/>
        <v>34016.333333333336</v>
      </c>
      <c r="S108" s="375">
        <v>1145160510</v>
      </c>
      <c r="T108" s="375">
        <v>807</v>
      </c>
      <c r="U108" s="30" t="s">
        <v>100</v>
      </c>
      <c r="V108" s="51">
        <v>61121051</v>
      </c>
      <c r="W108" s="41">
        <f>IFERROR(V108/S108,"-")</f>
        <v>5.3373348509895786E-2</v>
      </c>
      <c r="X108" s="51">
        <v>275</v>
      </c>
      <c r="Y108" s="41">
        <f>IFERROR(X108/T108,"-")</f>
        <v>0.34076827757125155</v>
      </c>
      <c r="Z108" s="95">
        <f t="shared" si="15"/>
        <v>222258.36727272728</v>
      </c>
      <c r="AA108" s="375">
        <v>1961651080</v>
      </c>
      <c r="AB108" s="375">
        <v>1470</v>
      </c>
      <c r="AC108" s="30" t="s">
        <v>100</v>
      </c>
      <c r="AD108" s="51">
        <v>122949512</v>
      </c>
      <c r="AE108" s="41">
        <f>IFERROR(AD108/AA108,"-")</f>
        <v>6.2676544903184306E-2</v>
      </c>
      <c r="AF108" s="51">
        <v>476</v>
      </c>
      <c r="AG108" s="41">
        <f>IFERROR(AF108/AB108,"-")</f>
        <v>0.32380952380952382</v>
      </c>
      <c r="AH108" s="54">
        <f t="shared" si="16"/>
        <v>258297.29411764705</v>
      </c>
      <c r="AI108" s="375">
        <v>1920882050</v>
      </c>
      <c r="AJ108" s="375">
        <v>1632</v>
      </c>
      <c r="AK108" s="30" t="s">
        <v>100</v>
      </c>
      <c r="AL108" s="51">
        <v>97787579</v>
      </c>
      <c r="AM108" s="41">
        <f>IFERROR(AL108/AI108,"-")</f>
        <v>5.0907643704619969E-2</v>
      </c>
      <c r="AN108" s="51">
        <v>493</v>
      </c>
      <c r="AO108" s="41">
        <f>IFERROR(AN108/AJ108,"-")</f>
        <v>0.30208333333333331</v>
      </c>
      <c r="AP108" s="54">
        <f t="shared" si="17"/>
        <v>198352.08722109534</v>
      </c>
      <c r="AQ108" s="375">
        <v>1101769240</v>
      </c>
      <c r="AR108" s="375">
        <v>1126</v>
      </c>
      <c r="AS108" s="30" t="s">
        <v>100</v>
      </c>
      <c r="AT108" s="51">
        <v>46041142</v>
      </c>
      <c r="AU108" s="41">
        <f>IFERROR(AT108/AQ108,"-")</f>
        <v>4.178837122009324E-2</v>
      </c>
      <c r="AV108" s="54">
        <v>291</v>
      </c>
      <c r="AW108" s="41">
        <f>IFERROR(AV108/AR108,"-")</f>
        <v>0.25843694493783304</v>
      </c>
      <c r="AX108" s="95">
        <f t="shared" si="18"/>
        <v>158216.98281786943</v>
      </c>
      <c r="AY108" s="375">
        <v>362328160</v>
      </c>
      <c r="AZ108" s="375">
        <v>411</v>
      </c>
      <c r="BA108" s="30" t="s">
        <v>100</v>
      </c>
      <c r="BB108" s="51">
        <v>17293355</v>
      </c>
      <c r="BC108" s="41">
        <f>IFERROR(BB108/AY108,"-")</f>
        <v>4.7728432148359652E-2</v>
      </c>
      <c r="BD108" s="51">
        <v>101</v>
      </c>
      <c r="BE108" s="41">
        <f>IFERROR(BD108/AZ108,"-")</f>
        <v>0.24574209245742093</v>
      </c>
      <c r="BF108" s="54">
        <f t="shared" si="19"/>
        <v>171221.33663366336</v>
      </c>
      <c r="BG108" s="375">
        <f>地区別_フレイル区分別高齢者の疾病!AZ142</f>
        <v>6589673760</v>
      </c>
      <c r="BH108" s="375">
        <f>地区別_フレイル区分別高齢者の疾病!BA142</f>
        <v>5509</v>
      </c>
      <c r="BI108" s="30" t="s">
        <v>100</v>
      </c>
      <c r="BJ108" s="51">
        <f>地区別_フレイル区分別高齢者の疾病!BC142</f>
        <v>346233149</v>
      </c>
      <c r="BK108" s="41">
        <f>地区別_フレイル区分別高齢者の疾病!BD142</f>
        <v>5.254177393449596E-2</v>
      </c>
      <c r="BL108" s="51">
        <f>地区別_フレイル区分別高齢者の疾病!BE142</f>
        <v>1656</v>
      </c>
      <c r="BM108" s="41">
        <f>地区別_フレイル区分別高齢者の疾病!BF142</f>
        <v>0.30059901978580505</v>
      </c>
      <c r="BN108" s="95">
        <f>地区別_フレイル区分別高齢者の疾病!BG142</f>
        <v>209077.98852657006</v>
      </c>
      <c r="BO108" s="141"/>
      <c r="BQ108" s="25"/>
      <c r="BR108" s="25"/>
      <c r="BS108" s="25"/>
      <c r="BT108" s="25"/>
      <c r="BU108" s="25"/>
    </row>
    <row r="109" spans="2:73" s="8" customFormat="1" ht="13.15" customHeight="1">
      <c r="B109" s="373"/>
      <c r="C109" s="376"/>
      <c r="D109" s="376"/>
      <c r="E109" s="31" t="s">
        <v>101</v>
      </c>
      <c r="F109" s="52">
        <v>106662</v>
      </c>
      <c r="G109" s="42">
        <f>IFERROR(F109/C108,"-")</f>
        <v>5.7290119653859439E-3</v>
      </c>
      <c r="H109" s="52">
        <v>6</v>
      </c>
      <c r="I109" s="42">
        <f>IFERROR(H109/D108,"-")</f>
        <v>0.66666666666666663</v>
      </c>
      <c r="J109" s="55">
        <f t="shared" si="13"/>
        <v>17777</v>
      </c>
      <c r="K109" s="376"/>
      <c r="L109" s="376"/>
      <c r="M109" s="31" t="s">
        <v>101</v>
      </c>
      <c r="N109" s="52">
        <v>231192</v>
      </c>
      <c r="O109" s="42">
        <f>IFERROR(N109/K108,"-")</f>
        <v>2.916702674640777E-3</v>
      </c>
      <c r="P109" s="52">
        <v>12</v>
      </c>
      <c r="Q109" s="42">
        <f>IFERROR(P109/L108,"-")</f>
        <v>0.22222222222222221</v>
      </c>
      <c r="R109" s="55">
        <f t="shared" si="14"/>
        <v>19266</v>
      </c>
      <c r="S109" s="376"/>
      <c r="T109" s="376"/>
      <c r="U109" s="31" t="s">
        <v>101</v>
      </c>
      <c r="V109" s="52">
        <v>19908059</v>
      </c>
      <c r="W109" s="42">
        <f>IFERROR(V109/S108,"-")</f>
        <v>1.7384514071306912E-2</v>
      </c>
      <c r="X109" s="52">
        <v>197</v>
      </c>
      <c r="Y109" s="42">
        <f>IFERROR(X109/T108,"-")</f>
        <v>0.24411400247831475</v>
      </c>
      <c r="Z109" s="96">
        <f t="shared" si="15"/>
        <v>101056.13705583756</v>
      </c>
      <c r="AA109" s="376"/>
      <c r="AB109" s="376"/>
      <c r="AC109" s="31" t="s">
        <v>101</v>
      </c>
      <c r="AD109" s="52">
        <v>36141529</v>
      </c>
      <c r="AE109" s="42">
        <f>IFERROR(AD109/AA108,"-")</f>
        <v>1.8424035430398764E-2</v>
      </c>
      <c r="AF109" s="52">
        <v>404</v>
      </c>
      <c r="AG109" s="42">
        <f>IFERROR(AF109/AB108,"-")</f>
        <v>0.2748299319727891</v>
      </c>
      <c r="AH109" s="55">
        <f t="shared" si="16"/>
        <v>89459.230198019795</v>
      </c>
      <c r="AI109" s="376"/>
      <c r="AJ109" s="376"/>
      <c r="AK109" s="31" t="s">
        <v>101</v>
      </c>
      <c r="AL109" s="52">
        <v>26325753</v>
      </c>
      <c r="AM109" s="42">
        <f>IFERROR(AL109/AI108,"-")</f>
        <v>1.3705033580796906E-2</v>
      </c>
      <c r="AN109" s="52">
        <v>443</v>
      </c>
      <c r="AO109" s="42">
        <f>IFERROR(AN109/AJ108,"-")</f>
        <v>0.27144607843137253</v>
      </c>
      <c r="AP109" s="55">
        <f t="shared" si="17"/>
        <v>59426.079006772008</v>
      </c>
      <c r="AQ109" s="376"/>
      <c r="AR109" s="376"/>
      <c r="AS109" s="31" t="s">
        <v>101</v>
      </c>
      <c r="AT109" s="52">
        <v>18295442</v>
      </c>
      <c r="AU109" s="42">
        <f>IFERROR(AT109/AQ108,"-")</f>
        <v>1.6605511694989777E-2</v>
      </c>
      <c r="AV109" s="55">
        <v>315</v>
      </c>
      <c r="AW109" s="42">
        <f>IFERROR(AV109/AR108,"-")</f>
        <v>0.27975133214920073</v>
      </c>
      <c r="AX109" s="135">
        <f t="shared" si="18"/>
        <v>58080.768253968257</v>
      </c>
      <c r="AY109" s="376"/>
      <c r="AZ109" s="376"/>
      <c r="BA109" s="31" t="s">
        <v>101</v>
      </c>
      <c r="BB109" s="52">
        <v>7957688</v>
      </c>
      <c r="BC109" s="42">
        <f>IFERROR(BB109/AY108,"-")</f>
        <v>2.1962653965399762E-2</v>
      </c>
      <c r="BD109" s="52">
        <v>131</v>
      </c>
      <c r="BE109" s="42">
        <f>IFERROR(BD109/AZ108,"-")</f>
        <v>0.31873479318734793</v>
      </c>
      <c r="BF109" s="55">
        <f t="shared" si="19"/>
        <v>60745.709923664122</v>
      </c>
      <c r="BG109" s="376"/>
      <c r="BH109" s="376"/>
      <c r="BI109" s="31" t="s">
        <v>101</v>
      </c>
      <c r="BJ109" s="52">
        <f>地区別_フレイル区分別高齢者の疾病!BC143</f>
        <v>108966325</v>
      </c>
      <c r="BK109" s="42">
        <f>地区別_フレイル区分別高齢者の疾病!BD143</f>
        <v>1.6535921043836319E-2</v>
      </c>
      <c r="BL109" s="52">
        <f>地区別_フレイル区分別高齢者の疾病!BE143</f>
        <v>1508</v>
      </c>
      <c r="BM109" s="42">
        <f>地区別_フレイル区分別高齢者の疾病!BF143</f>
        <v>0.27373388999818477</v>
      </c>
      <c r="BN109" s="96">
        <f>地区別_フレイル区分別高齢者の疾病!BG143</f>
        <v>72258.836206896551</v>
      </c>
      <c r="BO109" s="141"/>
      <c r="BQ109" s="25"/>
      <c r="BR109" s="25"/>
      <c r="BS109" s="25"/>
      <c r="BT109" s="25"/>
      <c r="BU109" s="25"/>
    </row>
    <row r="110" spans="2:73" s="8" customFormat="1" ht="13.15" customHeight="1">
      <c r="B110" s="373"/>
      <c r="C110" s="376"/>
      <c r="D110" s="376"/>
      <c r="E110" s="32" t="s">
        <v>102</v>
      </c>
      <c r="F110" s="52">
        <v>28298</v>
      </c>
      <c r="G110" s="42">
        <f>IFERROR(F110/C108,"-")</f>
        <v>1.5199375653605917E-3</v>
      </c>
      <c r="H110" s="52">
        <v>1</v>
      </c>
      <c r="I110" s="42">
        <f>IFERROR(H110/D108,"-")</f>
        <v>0.1111111111111111</v>
      </c>
      <c r="J110" s="55">
        <f t="shared" si="13"/>
        <v>28298</v>
      </c>
      <c r="K110" s="376"/>
      <c r="L110" s="376"/>
      <c r="M110" s="32" t="s">
        <v>102</v>
      </c>
      <c r="N110" s="52">
        <v>438925</v>
      </c>
      <c r="O110" s="42">
        <f>IFERROR(N110/K108,"-")</f>
        <v>5.5374481879420703E-3</v>
      </c>
      <c r="P110" s="52">
        <v>14</v>
      </c>
      <c r="Q110" s="42">
        <f>IFERROR(P110/L108,"-")</f>
        <v>0.25925925925925924</v>
      </c>
      <c r="R110" s="55">
        <f t="shared" si="14"/>
        <v>31351.785714285714</v>
      </c>
      <c r="S110" s="376"/>
      <c r="T110" s="376"/>
      <c r="U110" s="32" t="s">
        <v>102</v>
      </c>
      <c r="V110" s="52">
        <v>15468490</v>
      </c>
      <c r="W110" s="42">
        <f>IFERROR(V110/S108,"-")</f>
        <v>1.3507704697221876E-2</v>
      </c>
      <c r="X110" s="52">
        <v>204</v>
      </c>
      <c r="Y110" s="42">
        <f>IFERROR(X110/T108,"-")</f>
        <v>0.25278810408921931</v>
      </c>
      <c r="Z110" s="96">
        <f t="shared" si="15"/>
        <v>75825.931372549021</v>
      </c>
      <c r="AA110" s="376"/>
      <c r="AB110" s="376"/>
      <c r="AC110" s="32" t="s">
        <v>102</v>
      </c>
      <c r="AD110" s="52">
        <v>26839223</v>
      </c>
      <c r="AE110" s="42">
        <f>IFERROR(AD110/AA108,"-")</f>
        <v>1.3681955610576779E-2</v>
      </c>
      <c r="AF110" s="52">
        <v>392</v>
      </c>
      <c r="AG110" s="42">
        <f>IFERROR(AF110/AB108,"-")</f>
        <v>0.26666666666666666</v>
      </c>
      <c r="AH110" s="55">
        <f t="shared" si="16"/>
        <v>68467.405612244896</v>
      </c>
      <c r="AI110" s="376"/>
      <c r="AJ110" s="376"/>
      <c r="AK110" s="32" t="s">
        <v>102</v>
      </c>
      <c r="AL110" s="52">
        <v>17450977</v>
      </c>
      <c r="AM110" s="42">
        <f>IFERROR(AL110/AI108,"-")</f>
        <v>9.0848769189133712E-3</v>
      </c>
      <c r="AN110" s="52">
        <v>435</v>
      </c>
      <c r="AO110" s="42">
        <f>IFERROR(AN110/AJ108,"-")</f>
        <v>0.26654411764705882</v>
      </c>
      <c r="AP110" s="55">
        <f t="shared" si="17"/>
        <v>40117.18850574713</v>
      </c>
      <c r="AQ110" s="376"/>
      <c r="AR110" s="376"/>
      <c r="AS110" s="32" t="s">
        <v>102</v>
      </c>
      <c r="AT110" s="52">
        <v>11248682</v>
      </c>
      <c r="AU110" s="42">
        <f>IFERROR(AT110/AQ108,"-")</f>
        <v>1.020965333902406E-2</v>
      </c>
      <c r="AV110" s="55">
        <v>352</v>
      </c>
      <c r="AW110" s="42">
        <f>IFERROR(AV110/AR108,"-")</f>
        <v>0.31261101243339257</v>
      </c>
      <c r="AX110" s="135">
        <f t="shared" si="18"/>
        <v>31956.482954545456</v>
      </c>
      <c r="AY110" s="376"/>
      <c r="AZ110" s="376"/>
      <c r="BA110" s="32" t="s">
        <v>102</v>
      </c>
      <c r="BB110" s="52">
        <v>2492084</v>
      </c>
      <c r="BC110" s="42">
        <f>IFERROR(BB110/AY108,"-")</f>
        <v>6.8779749274801051E-3</v>
      </c>
      <c r="BD110" s="52">
        <v>97</v>
      </c>
      <c r="BE110" s="42">
        <f>IFERROR(BD110/AZ108,"-")</f>
        <v>0.23600973236009731</v>
      </c>
      <c r="BF110" s="55">
        <f t="shared" si="19"/>
        <v>25691.587628865978</v>
      </c>
      <c r="BG110" s="376"/>
      <c r="BH110" s="376"/>
      <c r="BI110" s="32" t="s">
        <v>102</v>
      </c>
      <c r="BJ110" s="52">
        <f>地区別_フレイル区分別高齢者の疾病!BC144</f>
        <v>73966679</v>
      </c>
      <c r="BK110" s="42">
        <f>地区別_フレイル区分別高齢者の疾病!BD144</f>
        <v>1.1224634434709861E-2</v>
      </c>
      <c r="BL110" s="52">
        <f>地区別_フレイル区分別高齢者の疾病!BE144</f>
        <v>1495</v>
      </c>
      <c r="BM110" s="42">
        <f>地区別_フレイル区分別高齢者の疾病!BF144</f>
        <v>0.27137411508440734</v>
      </c>
      <c r="BN110" s="96">
        <f>地区別_フレイル区分別高齢者の疾病!BG144</f>
        <v>49476.039464882946</v>
      </c>
      <c r="BO110" s="141"/>
      <c r="BQ110" s="25"/>
      <c r="BR110" s="25"/>
      <c r="BS110" s="25"/>
      <c r="BT110" s="25"/>
      <c r="BU110" s="25"/>
    </row>
    <row r="111" spans="2:73" s="8" customFormat="1" ht="13.15" customHeight="1">
      <c r="B111" s="373"/>
      <c r="C111" s="376"/>
      <c r="D111" s="376"/>
      <c r="E111" s="32" t="s">
        <v>103</v>
      </c>
      <c r="F111" s="52">
        <v>0</v>
      </c>
      <c r="G111" s="42">
        <f>IFERROR(F111/C108,"-")</f>
        <v>0</v>
      </c>
      <c r="H111" s="52">
        <v>0</v>
      </c>
      <c r="I111" s="42">
        <f>IFERROR(H111/D108,"-")</f>
        <v>0</v>
      </c>
      <c r="J111" s="55" t="str">
        <f t="shared" si="13"/>
        <v>-</v>
      </c>
      <c r="K111" s="376"/>
      <c r="L111" s="376"/>
      <c r="M111" s="32" t="s">
        <v>103</v>
      </c>
      <c r="N111" s="52">
        <v>6740</v>
      </c>
      <c r="O111" s="42">
        <f>IFERROR(N111/K108,"-")</f>
        <v>8.503138528616405E-5</v>
      </c>
      <c r="P111" s="52">
        <v>3</v>
      </c>
      <c r="Q111" s="42">
        <f>IFERROR(P111/L108,"-")</f>
        <v>5.5555555555555552E-2</v>
      </c>
      <c r="R111" s="55">
        <f t="shared" si="14"/>
        <v>2246.6666666666665</v>
      </c>
      <c r="S111" s="376"/>
      <c r="T111" s="376"/>
      <c r="U111" s="32" t="s">
        <v>103</v>
      </c>
      <c r="V111" s="52">
        <v>3983935</v>
      </c>
      <c r="W111" s="42">
        <f>IFERROR(V111/S108,"-")</f>
        <v>3.4789315255029183E-3</v>
      </c>
      <c r="X111" s="52">
        <v>42</v>
      </c>
      <c r="Y111" s="42">
        <f>IFERROR(X111/T108,"-")</f>
        <v>5.204460966542751E-2</v>
      </c>
      <c r="Z111" s="96">
        <f t="shared" si="15"/>
        <v>94855.595238095237</v>
      </c>
      <c r="AA111" s="376"/>
      <c r="AB111" s="376"/>
      <c r="AC111" s="32" t="s">
        <v>103</v>
      </c>
      <c r="AD111" s="52">
        <v>5151400</v>
      </c>
      <c r="AE111" s="42">
        <f>IFERROR(AD111/AA108,"-")</f>
        <v>2.6260531511037122E-3</v>
      </c>
      <c r="AF111" s="52">
        <v>82</v>
      </c>
      <c r="AG111" s="42">
        <f>IFERROR(AF111/AB108,"-")</f>
        <v>5.5782312925170066E-2</v>
      </c>
      <c r="AH111" s="55">
        <f t="shared" si="16"/>
        <v>62821.951219512193</v>
      </c>
      <c r="AI111" s="376"/>
      <c r="AJ111" s="376"/>
      <c r="AK111" s="32" t="s">
        <v>103</v>
      </c>
      <c r="AL111" s="52">
        <v>6313496</v>
      </c>
      <c r="AM111" s="42">
        <f>IFERROR(AL111/AI108,"-")</f>
        <v>3.2867692214626088E-3</v>
      </c>
      <c r="AN111" s="52">
        <v>89</v>
      </c>
      <c r="AO111" s="42">
        <f>IFERROR(AN111/AJ108,"-")</f>
        <v>5.4534313725490197E-2</v>
      </c>
      <c r="AP111" s="55">
        <f t="shared" si="17"/>
        <v>70938.157303370783</v>
      </c>
      <c r="AQ111" s="376"/>
      <c r="AR111" s="376"/>
      <c r="AS111" s="32" t="s">
        <v>103</v>
      </c>
      <c r="AT111" s="52">
        <v>2233367</v>
      </c>
      <c r="AU111" s="42">
        <f>IFERROR(AT111/AQ108,"-")</f>
        <v>2.0270732916812962E-3</v>
      </c>
      <c r="AV111" s="55">
        <v>48</v>
      </c>
      <c r="AW111" s="42">
        <f>IFERROR(AV111/AR108,"-")</f>
        <v>4.2628774422735348E-2</v>
      </c>
      <c r="AX111" s="135">
        <f t="shared" si="18"/>
        <v>46528.479166666664</v>
      </c>
      <c r="AY111" s="376"/>
      <c r="AZ111" s="376"/>
      <c r="BA111" s="32" t="s">
        <v>103</v>
      </c>
      <c r="BB111" s="52">
        <v>375295</v>
      </c>
      <c r="BC111" s="42">
        <f>IFERROR(BB111/AY108,"-")</f>
        <v>1.0357875578867512E-3</v>
      </c>
      <c r="BD111" s="52">
        <v>17</v>
      </c>
      <c r="BE111" s="42">
        <f>IFERROR(BD111/AZ108,"-")</f>
        <v>4.1362530413625302E-2</v>
      </c>
      <c r="BF111" s="55">
        <f t="shared" si="19"/>
        <v>22076.176470588234</v>
      </c>
      <c r="BG111" s="376"/>
      <c r="BH111" s="376"/>
      <c r="BI111" s="32" t="s">
        <v>103</v>
      </c>
      <c r="BJ111" s="52">
        <f>地区別_フレイル区分別高齢者の疾病!BC145</f>
        <v>18064233</v>
      </c>
      <c r="BK111" s="42">
        <f>地区別_フレイル区分別高齢者の疾病!BD145</f>
        <v>2.7412939787173924E-3</v>
      </c>
      <c r="BL111" s="52">
        <f>地区別_フレイル区分別高齢者の疾病!BE145</f>
        <v>281</v>
      </c>
      <c r="BM111" s="42">
        <f>地区別_フレイル区分別高齢者の疾病!BF145</f>
        <v>5.1007442367035763E-2</v>
      </c>
      <c r="BN111" s="96">
        <f>地区別_フレイル区分別高齢者の疾病!BG145</f>
        <v>64285.52669039146</v>
      </c>
      <c r="BO111" s="141"/>
      <c r="BQ111" s="25"/>
      <c r="BR111" s="25"/>
      <c r="BS111" s="25"/>
      <c r="BT111" s="25"/>
      <c r="BU111" s="25"/>
    </row>
    <row r="112" spans="2:73" s="8" customFormat="1" ht="13.15" customHeight="1">
      <c r="B112" s="373"/>
      <c r="C112" s="376"/>
      <c r="D112" s="376"/>
      <c r="E112" s="32" t="s">
        <v>104</v>
      </c>
      <c r="F112" s="52">
        <v>0</v>
      </c>
      <c r="G112" s="42">
        <f>IFERROR(F112/C108,"-")</f>
        <v>0</v>
      </c>
      <c r="H112" s="52">
        <v>0</v>
      </c>
      <c r="I112" s="42">
        <f>IFERROR(H112/D108,"-")</f>
        <v>0</v>
      </c>
      <c r="J112" s="55" t="str">
        <f t="shared" si="13"/>
        <v>-</v>
      </c>
      <c r="K112" s="376"/>
      <c r="L112" s="376"/>
      <c r="M112" s="32" t="s">
        <v>104</v>
      </c>
      <c r="N112" s="52">
        <v>363556</v>
      </c>
      <c r="O112" s="42">
        <f>IFERROR(N112/K108,"-")</f>
        <v>4.5865979687087022E-3</v>
      </c>
      <c r="P112" s="52">
        <v>16</v>
      </c>
      <c r="Q112" s="42">
        <f>IFERROR(P112/L108,"-")</f>
        <v>0.29629629629629628</v>
      </c>
      <c r="R112" s="55">
        <f t="shared" si="14"/>
        <v>22722.25</v>
      </c>
      <c r="S112" s="376"/>
      <c r="T112" s="376"/>
      <c r="U112" s="32" t="s">
        <v>104</v>
      </c>
      <c r="V112" s="52">
        <v>38647245</v>
      </c>
      <c r="W112" s="42">
        <f>IFERROR(V112/S108,"-")</f>
        <v>3.3748321447095657E-2</v>
      </c>
      <c r="X112" s="52">
        <v>265</v>
      </c>
      <c r="Y112" s="42">
        <f>IFERROR(X112/T108,"-")</f>
        <v>0.32837670384138784</v>
      </c>
      <c r="Z112" s="96">
        <f t="shared" si="15"/>
        <v>145838.66037735849</v>
      </c>
      <c r="AA112" s="376"/>
      <c r="AB112" s="376"/>
      <c r="AC112" s="32" t="s">
        <v>104</v>
      </c>
      <c r="AD112" s="52">
        <v>47095742</v>
      </c>
      <c r="AE112" s="42">
        <f>IFERROR(AD112/AA108,"-")</f>
        <v>2.4008215569101106E-2</v>
      </c>
      <c r="AF112" s="52">
        <v>488</v>
      </c>
      <c r="AG112" s="42">
        <f>IFERROR(AF112/AB108,"-")</f>
        <v>0.33197278911564626</v>
      </c>
      <c r="AH112" s="55">
        <f t="shared" si="16"/>
        <v>96507.668032786882</v>
      </c>
      <c r="AI112" s="376"/>
      <c r="AJ112" s="376"/>
      <c r="AK112" s="32" t="s">
        <v>104</v>
      </c>
      <c r="AL112" s="52">
        <v>52161032</v>
      </c>
      <c r="AM112" s="42">
        <f>IFERROR(AL112/AI108,"-")</f>
        <v>2.7154729255760394E-2</v>
      </c>
      <c r="AN112" s="52">
        <v>530</v>
      </c>
      <c r="AO112" s="42">
        <f>IFERROR(AN112/AJ108,"-")</f>
        <v>0.32475490196078433</v>
      </c>
      <c r="AP112" s="55">
        <f t="shared" si="17"/>
        <v>98417.041509433955</v>
      </c>
      <c r="AQ112" s="376"/>
      <c r="AR112" s="376"/>
      <c r="AS112" s="32" t="s">
        <v>104</v>
      </c>
      <c r="AT112" s="52">
        <v>14351270</v>
      </c>
      <c r="AU112" s="42">
        <f>IFERROR(AT112/AQ108,"-")</f>
        <v>1.3025658621582139E-2</v>
      </c>
      <c r="AV112" s="55">
        <v>341</v>
      </c>
      <c r="AW112" s="42">
        <f>IFERROR(AV112/AR108,"-")</f>
        <v>0.30284191829484902</v>
      </c>
      <c r="AX112" s="135">
        <f t="shared" si="18"/>
        <v>42085.8357771261</v>
      </c>
      <c r="AY112" s="376"/>
      <c r="AZ112" s="376"/>
      <c r="BA112" s="32" t="s">
        <v>104</v>
      </c>
      <c r="BB112" s="52">
        <v>2374776</v>
      </c>
      <c r="BC112" s="42">
        <f>IFERROR(BB112/AY108,"-")</f>
        <v>6.5542131751503939E-3</v>
      </c>
      <c r="BD112" s="52">
        <v>88</v>
      </c>
      <c r="BE112" s="42">
        <f>IFERROR(BD112/AZ108,"-")</f>
        <v>0.21411192214111921</v>
      </c>
      <c r="BF112" s="55">
        <f t="shared" si="19"/>
        <v>26986.090909090908</v>
      </c>
      <c r="BG112" s="376"/>
      <c r="BH112" s="376"/>
      <c r="BI112" s="32" t="s">
        <v>104</v>
      </c>
      <c r="BJ112" s="52">
        <f>地区別_フレイル区分別高齢者の疾病!BC146</f>
        <v>154993621</v>
      </c>
      <c r="BK112" s="42">
        <f>地区別_フレイル区分別高齢者の疾病!BD146</f>
        <v>2.352068200110714E-2</v>
      </c>
      <c r="BL112" s="52">
        <f>地区別_フレイル区分別高齢者の疾病!BE146</f>
        <v>1728</v>
      </c>
      <c r="BM112" s="42">
        <f>地区別_フレイル区分別高齢者の疾病!BF146</f>
        <v>0.31366854238518788</v>
      </c>
      <c r="BN112" s="96">
        <f>地区別_フレイル区分別高齢者の疾病!BG146</f>
        <v>89695.382523148146</v>
      </c>
      <c r="BO112" s="141"/>
      <c r="BQ112" s="25"/>
      <c r="BR112" s="25"/>
      <c r="BS112" s="25"/>
      <c r="BT112" s="25"/>
      <c r="BU112" s="25"/>
    </row>
    <row r="113" spans="2:73" s="8" customFormat="1" ht="13.15" customHeight="1">
      <c r="B113" s="373"/>
      <c r="C113" s="376"/>
      <c r="D113" s="376"/>
      <c r="E113" s="32" t="s">
        <v>105</v>
      </c>
      <c r="F113" s="52">
        <v>54152</v>
      </c>
      <c r="G113" s="42">
        <f>IFERROR(F113/C108,"-")</f>
        <v>2.9086034009260997E-3</v>
      </c>
      <c r="H113" s="52">
        <v>2</v>
      </c>
      <c r="I113" s="42">
        <f>IFERROR(H113/D108,"-")</f>
        <v>0.22222222222222221</v>
      </c>
      <c r="J113" s="55">
        <f t="shared" si="13"/>
        <v>27076</v>
      </c>
      <c r="K113" s="376"/>
      <c r="L113" s="376"/>
      <c r="M113" s="32" t="s">
        <v>105</v>
      </c>
      <c r="N113" s="52">
        <v>709797</v>
      </c>
      <c r="O113" s="42">
        <f>IFERROR(N113/K108,"-")</f>
        <v>8.9547510655732018E-3</v>
      </c>
      <c r="P113" s="52">
        <v>19</v>
      </c>
      <c r="Q113" s="42">
        <f>IFERROR(P113/L108,"-")</f>
        <v>0.35185185185185186</v>
      </c>
      <c r="R113" s="55">
        <f t="shared" si="14"/>
        <v>37357.73684210526</v>
      </c>
      <c r="S113" s="376"/>
      <c r="T113" s="376"/>
      <c r="U113" s="32" t="s">
        <v>105</v>
      </c>
      <c r="V113" s="52">
        <v>22897195</v>
      </c>
      <c r="W113" s="42">
        <f>IFERROR(V113/S108,"-")</f>
        <v>1.9994747286561601E-2</v>
      </c>
      <c r="X113" s="52">
        <v>301</v>
      </c>
      <c r="Y113" s="42">
        <f>IFERROR(X113/T108,"-")</f>
        <v>0.37298636926889717</v>
      </c>
      <c r="Z113" s="96">
        <f t="shared" si="15"/>
        <v>76070.41528239203</v>
      </c>
      <c r="AA113" s="376"/>
      <c r="AB113" s="376"/>
      <c r="AC113" s="32" t="s">
        <v>105</v>
      </c>
      <c r="AD113" s="52">
        <v>61933473</v>
      </c>
      <c r="AE113" s="42">
        <f>IFERROR(AD113/AA108,"-")</f>
        <v>3.1572114751416441E-2</v>
      </c>
      <c r="AF113" s="52">
        <v>600</v>
      </c>
      <c r="AG113" s="42">
        <f>IFERROR(AF113/AB108,"-")</f>
        <v>0.40816326530612246</v>
      </c>
      <c r="AH113" s="55">
        <f t="shared" si="16"/>
        <v>103222.455</v>
      </c>
      <c r="AI113" s="376"/>
      <c r="AJ113" s="376"/>
      <c r="AK113" s="32" t="s">
        <v>105</v>
      </c>
      <c r="AL113" s="52">
        <v>77994625</v>
      </c>
      <c r="AM113" s="42">
        <f>IFERROR(AL113/AI108,"-")</f>
        <v>4.060354720895018E-2</v>
      </c>
      <c r="AN113" s="52">
        <v>765</v>
      </c>
      <c r="AO113" s="42">
        <f>IFERROR(AN113/AJ108,"-")</f>
        <v>0.46875</v>
      </c>
      <c r="AP113" s="55">
        <f t="shared" si="17"/>
        <v>101953.75816993463</v>
      </c>
      <c r="AQ113" s="376"/>
      <c r="AR113" s="376"/>
      <c r="AS113" s="32" t="s">
        <v>105</v>
      </c>
      <c r="AT113" s="52">
        <v>38567011</v>
      </c>
      <c r="AU113" s="42">
        <f>IFERROR(AT113/AQ108,"-")</f>
        <v>3.5004617663858539E-2</v>
      </c>
      <c r="AV113" s="55">
        <v>506</v>
      </c>
      <c r="AW113" s="42">
        <f>IFERROR(AV113/AR108,"-")</f>
        <v>0.44937833037300179</v>
      </c>
      <c r="AX113" s="135">
        <f t="shared" si="18"/>
        <v>76219.389328063247</v>
      </c>
      <c r="AY113" s="376"/>
      <c r="AZ113" s="376"/>
      <c r="BA113" s="32" t="s">
        <v>105</v>
      </c>
      <c r="BB113" s="52">
        <v>13746571</v>
      </c>
      <c r="BC113" s="42">
        <f>IFERROR(BB113/AY108,"-")</f>
        <v>3.7939560093811088E-2</v>
      </c>
      <c r="BD113" s="52">
        <v>174</v>
      </c>
      <c r="BE113" s="42">
        <f>IFERROR(BD113/AZ108,"-")</f>
        <v>0.42335766423357662</v>
      </c>
      <c r="BF113" s="55">
        <f t="shared" si="19"/>
        <v>79003.281609195401</v>
      </c>
      <c r="BG113" s="376"/>
      <c r="BH113" s="376"/>
      <c r="BI113" s="32" t="s">
        <v>105</v>
      </c>
      <c r="BJ113" s="52">
        <f>地区別_フレイル区分別高齢者の疾病!BC147</f>
        <v>215902824</v>
      </c>
      <c r="BK113" s="42">
        <f>地区別_フレイル区分別高齢者の疾病!BD147</f>
        <v>3.2763810753508378E-2</v>
      </c>
      <c r="BL113" s="52">
        <f>地区別_フレイル区分別高齢者の疾病!BE147</f>
        <v>2367</v>
      </c>
      <c r="BM113" s="42">
        <f>地区別_フレイル区分別高齢者の疾病!BF147</f>
        <v>0.42966055545471049</v>
      </c>
      <c r="BN113" s="96">
        <f>地区別_フレイル区分別高齢者の疾病!BG147</f>
        <v>91213.698352344742</v>
      </c>
      <c r="BO113" s="141"/>
      <c r="BQ113" s="25"/>
      <c r="BR113" s="25"/>
      <c r="BS113" s="25"/>
      <c r="BT113" s="25"/>
      <c r="BU113" s="25"/>
    </row>
    <row r="114" spans="2:73" s="8" customFormat="1" ht="13.15" customHeight="1">
      <c r="B114" s="373"/>
      <c r="C114" s="376"/>
      <c r="D114" s="376"/>
      <c r="E114" s="32" t="s">
        <v>106</v>
      </c>
      <c r="F114" s="52">
        <v>7433</v>
      </c>
      <c r="G114" s="42">
        <f>IFERROR(F114/C108,"-")</f>
        <v>3.9924008492915679E-4</v>
      </c>
      <c r="H114" s="52">
        <v>2</v>
      </c>
      <c r="I114" s="42">
        <f>IFERROR(H114/D108,"-")</f>
        <v>0.22222222222222221</v>
      </c>
      <c r="J114" s="55">
        <f t="shared" si="13"/>
        <v>3716.5</v>
      </c>
      <c r="K114" s="376"/>
      <c r="L114" s="376"/>
      <c r="M114" s="32" t="s">
        <v>106</v>
      </c>
      <c r="N114" s="52">
        <v>3602047</v>
      </c>
      <c r="O114" s="42">
        <f>IFERROR(N114/K108,"-")</f>
        <v>4.544318194004026E-2</v>
      </c>
      <c r="P114" s="52">
        <v>7</v>
      </c>
      <c r="Q114" s="42">
        <f>IFERROR(P114/L108,"-")</f>
        <v>0.12962962962962962</v>
      </c>
      <c r="R114" s="55">
        <f t="shared" si="14"/>
        <v>514578.14285714284</v>
      </c>
      <c r="S114" s="376"/>
      <c r="T114" s="376"/>
      <c r="U114" s="32" t="s">
        <v>106</v>
      </c>
      <c r="V114" s="52">
        <v>40395371</v>
      </c>
      <c r="W114" s="42">
        <f>IFERROR(V114/S108,"-")</f>
        <v>3.5274855050668838E-2</v>
      </c>
      <c r="X114" s="52">
        <v>146</v>
      </c>
      <c r="Y114" s="42">
        <f>IFERROR(X114/T108,"-")</f>
        <v>0.1809169764560099</v>
      </c>
      <c r="Z114" s="96">
        <f t="shared" si="15"/>
        <v>276680.62328767125</v>
      </c>
      <c r="AA114" s="376"/>
      <c r="AB114" s="376"/>
      <c r="AC114" s="32" t="s">
        <v>106</v>
      </c>
      <c r="AD114" s="52">
        <v>134627237</v>
      </c>
      <c r="AE114" s="42">
        <f>IFERROR(AD114/AA108,"-")</f>
        <v>6.8629553121139164E-2</v>
      </c>
      <c r="AF114" s="52">
        <v>352</v>
      </c>
      <c r="AG114" s="42">
        <f>IFERROR(AF114/AB108,"-")</f>
        <v>0.23945578231292516</v>
      </c>
      <c r="AH114" s="55">
        <f t="shared" si="16"/>
        <v>382463.74147727271</v>
      </c>
      <c r="AI114" s="376"/>
      <c r="AJ114" s="376"/>
      <c r="AK114" s="32" t="s">
        <v>106</v>
      </c>
      <c r="AL114" s="52">
        <v>169049670</v>
      </c>
      <c r="AM114" s="42">
        <f>IFERROR(AL114/AI108,"-")</f>
        <v>8.8006272951532863E-2</v>
      </c>
      <c r="AN114" s="52">
        <v>413</v>
      </c>
      <c r="AO114" s="42">
        <f>IFERROR(AN114/AJ108,"-")</f>
        <v>0.25306372549019607</v>
      </c>
      <c r="AP114" s="55">
        <f t="shared" si="17"/>
        <v>409321.23486682808</v>
      </c>
      <c r="AQ114" s="376"/>
      <c r="AR114" s="376"/>
      <c r="AS114" s="32" t="s">
        <v>106</v>
      </c>
      <c r="AT114" s="52">
        <v>119481115</v>
      </c>
      <c r="AU114" s="42">
        <f>IFERROR(AT114/AQ108,"-")</f>
        <v>0.1084447728818423</v>
      </c>
      <c r="AV114" s="55">
        <v>284</v>
      </c>
      <c r="AW114" s="42">
        <f>IFERROR(AV114/AR108,"-")</f>
        <v>0.25222024866785081</v>
      </c>
      <c r="AX114" s="135">
        <f t="shared" si="18"/>
        <v>420708.15140845068</v>
      </c>
      <c r="AY114" s="376"/>
      <c r="AZ114" s="376"/>
      <c r="BA114" s="32" t="s">
        <v>106</v>
      </c>
      <c r="BB114" s="52">
        <v>36023926</v>
      </c>
      <c r="BC114" s="42">
        <f>IFERROR(BB114/AY108,"-")</f>
        <v>9.9423478429057244E-2</v>
      </c>
      <c r="BD114" s="52">
        <v>83</v>
      </c>
      <c r="BE114" s="42">
        <f>IFERROR(BD114/AZ108,"-")</f>
        <v>0.20194647201946472</v>
      </c>
      <c r="BF114" s="55">
        <f t="shared" si="19"/>
        <v>434023.2048192771</v>
      </c>
      <c r="BG114" s="376"/>
      <c r="BH114" s="376"/>
      <c r="BI114" s="32" t="s">
        <v>106</v>
      </c>
      <c r="BJ114" s="52">
        <f>地区別_フレイル区分別高齢者の疾病!BC148</f>
        <v>503186799</v>
      </c>
      <c r="BK114" s="42">
        <f>地区別_フレイル区分別高齢者の疾病!BD148</f>
        <v>7.6359895394882193E-2</v>
      </c>
      <c r="BL114" s="52">
        <f>地区別_フレイル区分別高齢者の疾病!BE148</f>
        <v>1287</v>
      </c>
      <c r="BM114" s="42">
        <f>地区別_フレイル区分別高齢者の疾病!BF148</f>
        <v>0.23361771646396806</v>
      </c>
      <c r="BN114" s="96">
        <f>地区別_フレイル区分別高齢者の疾病!BG148</f>
        <v>390976.53379953379</v>
      </c>
      <c r="BO114" s="141"/>
      <c r="BQ114" s="25"/>
      <c r="BR114" s="25"/>
      <c r="BS114" s="25"/>
      <c r="BT114" s="25"/>
      <c r="BU114" s="25"/>
    </row>
    <row r="115" spans="2:73" s="8" customFormat="1" ht="13.15" customHeight="1">
      <c r="B115" s="373"/>
      <c r="C115" s="376"/>
      <c r="D115" s="376"/>
      <c r="E115" s="32" t="s">
        <v>116</v>
      </c>
      <c r="F115" s="52">
        <v>0</v>
      </c>
      <c r="G115" s="42">
        <f>IFERROR(F115/C108,"-")</f>
        <v>0</v>
      </c>
      <c r="H115" s="52">
        <v>0</v>
      </c>
      <c r="I115" s="42">
        <f>IFERROR(H115/D108,"-")</f>
        <v>0</v>
      </c>
      <c r="J115" s="55" t="str">
        <f t="shared" si="13"/>
        <v>-</v>
      </c>
      <c r="K115" s="376"/>
      <c r="L115" s="376"/>
      <c r="M115" s="32" t="s">
        <v>116</v>
      </c>
      <c r="N115" s="52">
        <v>0</v>
      </c>
      <c r="O115" s="42">
        <f>IFERROR(N115/K108,"-")</f>
        <v>0</v>
      </c>
      <c r="P115" s="52">
        <v>0</v>
      </c>
      <c r="Q115" s="42">
        <f>IFERROR(P115/L108,"-")</f>
        <v>0</v>
      </c>
      <c r="R115" s="55" t="str">
        <f t="shared" si="14"/>
        <v>-</v>
      </c>
      <c r="S115" s="376"/>
      <c r="T115" s="376"/>
      <c r="U115" s="32" t="s">
        <v>116</v>
      </c>
      <c r="V115" s="52">
        <v>7980</v>
      </c>
      <c r="W115" s="42">
        <f>IFERROR(V115/S108,"-")</f>
        <v>6.9684554525897857E-6</v>
      </c>
      <c r="X115" s="52">
        <v>3</v>
      </c>
      <c r="Y115" s="42">
        <f>IFERROR(X115/T108,"-")</f>
        <v>3.7174721189591076E-3</v>
      </c>
      <c r="Z115" s="96">
        <f t="shared" si="15"/>
        <v>2660</v>
      </c>
      <c r="AA115" s="376"/>
      <c r="AB115" s="376"/>
      <c r="AC115" s="32" t="s">
        <v>116</v>
      </c>
      <c r="AD115" s="52">
        <v>5783</v>
      </c>
      <c r="AE115" s="42">
        <f>IFERROR(AD115/AA108,"-")</f>
        <v>2.9480268223847432E-6</v>
      </c>
      <c r="AF115" s="52">
        <v>1</v>
      </c>
      <c r="AG115" s="42">
        <f>IFERROR(AF115/AB108,"-")</f>
        <v>6.8027210884353737E-4</v>
      </c>
      <c r="AH115" s="55">
        <f t="shared" si="16"/>
        <v>5783</v>
      </c>
      <c r="AI115" s="376"/>
      <c r="AJ115" s="376"/>
      <c r="AK115" s="32" t="s">
        <v>116</v>
      </c>
      <c r="AL115" s="52">
        <v>4423</v>
      </c>
      <c r="AM115" s="42">
        <f>IFERROR(AL115/AI108,"-")</f>
        <v>2.3025880219974984E-6</v>
      </c>
      <c r="AN115" s="52">
        <v>2</v>
      </c>
      <c r="AO115" s="42">
        <f>IFERROR(AN115/AJ108,"-")</f>
        <v>1.2254901960784314E-3</v>
      </c>
      <c r="AP115" s="55">
        <f t="shared" si="17"/>
        <v>2211.5</v>
      </c>
      <c r="AQ115" s="376"/>
      <c r="AR115" s="376"/>
      <c r="AS115" s="32" t="s">
        <v>116</v>
      </c>
      <c r="AT115" s="52">
        <v>0</v>
      </c>
      <c r="AU115" s="42">
        <f>IFERROR(AT115/AQ108,"-")</f>
        <v>0</v>
      </c>
      <c r="AV115" s="55">
        <v>0</v>
      </c>
      <c r="AW115" s="42">
        <f>IFERROR(AV115/AR108,"-")</f>
        <v>0</v>
      </c>
      <c r="AX115" s="135" t="str">
        <f t="shared" si="18"/>
        <v>-</v>
      </c>
      <c r="AY115" s="376"/>
      <c r="AZ115" s="376"/>
      <c r="BA115" s="32" t="s">
        <v>116</v>
      </c>
      <c r="BB115" s="52">
        <v>1133</v>
      </c>
      <c r="BC115" s="42">
        <f>IFERROR(BB115/AY108,"-")</f>
        <v>3.1269995685678971E-6</v>
      </c>
      <c r="BD115" s="52">
        <v>1</v>
      </c>
      <c r="BE115" s="42">
        <f>IFERROR(BD115/AZ108,"-")</f>
        <v>2.4330900243309003E-3</v>
      </c>
      <c r="BF115" s="55">
        <f t="shared" si="19"/>
        <v>1133</v>
      </c>
      <c r="BG115" s="376"/>
      <c r="BH115" s="376"/>
      <c r="BI115" s="32" t="s">
        <v>116</v>
      </c>
      <c r="BJ115" s="52">
        <f>地区別_フレイル区分別高齢者の疾病!BC149</f>
        <v>19319</v>
      </c>
      <c r="BK115" s="42">
        <f>地区別_フレイル区分別高齢者の疾病!BD149</f>
        <v>2.9317081093252788E-6</v>
      </c>
      <c r="BL115" s="52">
        <f>地区別_フレイル区分別高齢者の疾病!BE149</f>
        <v>7</v>
      </c>
      <c r="BM115" s="42">
        <f>地区別_フレイル区分別高齢者の疾病!BF149</f>
        <v>1.2706480304955528E-3</v>
      </c>
      <c r="BN115" s="96">
        <f>地区別_フレイル区分別高齢者の疾病!BG149</f>
        <v>2759.8571428571427</v>
      </c>
      <c r="BO115" s="141"/>
      <c r="BQ115" s="25"/>
      <c r="BR115" s="25"/>
      <c r="BS115" s="25"/>
      <c r="BT115" s="25"/>
      <c r="BU115" s="25"/>
    </row>
    <row r="116" spans="2:73" s="8" customFormat="1" ht="13.15" customHeight="1">
      <c r="B116" s="373"/>
      <c r="C116" s="376"/>
      <c r="D116" s="376"/>
      <c r="E116" s="32" t="s">
        <v>107</v>
      </c>
      <c r="F116" s="52">
        <v>0</v>
      </c>
      <c r="G116" s="42">
        <f>IFERROR(F116/C108,"-")</f>
        <v>0</v>
      </c>
      <c r="H116" s="52">
        <v>0</v>
      </c>
      <c r="I116" s="42">
        <f>IFERROR(H116/D108,"-")</f>
        <v>0</v>
      </c>
      <c r="J116" s="55" t="str">
        <f t="shared" si="13"/>
        <v>-</v>
      </c>
      <c r="K116" s="376"/>
      <c r="L116" s="376"/>
      <c r="M116" s="32" t="s">
        <v>107</v>
      </c>
      <c r="N116" s="52">
        <v>0</v>
      </c>
      <c r="O116" s="42">
        <f>IFERROR(N116/K108,"-")</f>
        <v>0</v>
      </c>
      <c r="P116" s="52">
        <v>0</v>
      </c>
      <c r="Q116" s="42">
        <f>IFERROR(P116/L108,"-")</f>
        <v>0</v>
      </c>
      <c r="R116" s="55" t="str">
        <f t="shared" si="14"/>
        <v>-</v>
      </c>
      <c r="S116" s="376"/>
      <c r="T116" s="376"/>
      <c r="U116" s="32" t="s">
        <v>107</v>
      </c>
      <c r="V116" s="52">
        <v>397403</v>
      </c>
      <c r="W116" s="42">
        <f>IFERROR(V116/S108,"-")</f>
        <v>3.4702820829893966E-4</v>
      </c>
      <c r="X116" s="52">
        <v>13</v>
      </c>
      <c r="Y116" s="42">
        <f>IFERROR(X116/T108,"-")</f>
        <v>1.6109045848822799E-2</v>
      </c>
      <c r="Z116" s="96">
        <f t="shared" si="15"/>
        <v>30569.461538461539</v>
      </c>
      <c r="AA116" s="376"/>
      <c r="AB116" s="376"/>
      <c r="AC116" s="32" t="s">
        <v>107</v>
      </c>
      <c r="AD116" s="52">
        <v>666130</v>
      </c>
      <c r="AE116" s="42">
        <f>IFERROR(AD116/AA108,"-")</f>
        <v>3.3957619007351705E-4</v>
      </c>
      <c r="AF116" s="52">
        <v>31</v>
      </c>
      <c r="AG116" s="42">
        <f>IFERROR(AF116/AB108,"-")</f>
        <v>2.1088435374149658E-2</v>
      </c>
      <c r="AH116" s="55">
        <f t="shared" si="16"/>
        <v>21488.064516129034</v>
      </c>
      <c r="AI116" s="376"/>
      <c r="AJ116" s="376"/>
      <c r="AK116" s="32" t="s">
        <v>107</v>
      </c>
      <c r="AL116" s="52">
        <v>340388</v>
      </c>
      <c r="AM116" s="42">
        <f>IFERROR(AL116/AI108,"-")</f>
        <v>1.7720400896036276E-4</v>
      </c>
      <c r="AN116" s="52">
        <v>19</v>
      </c>
      <c r="AO116" s="42">
        <f>IFERROR(AN116/AJ108,"-")</f>
        <v>1.1642156862745098E-2</v>
      </c>
      <c r="AP116" s="55">
        <f t="shared" si="17"/>
        <v>17915.157894736843</v>
      </c>
      <c r="AQ116" s="376"/>
      <c r="AR116" s="376"/>
      <c r="AS116" s="32" t="s">
        <v>107</v>
      </c>
      <c r="AT116" s="52">
        <v>203263</v>
      </c>
      <c r="AU116" s="42">
        <f>IFERROR(AT116/AQ108,"-")</f>
        <v>1.8448781525249333E-4</v>
      </c>
      <c r="AV116" s="55">
        <v>8</v>
      </c>
      <c r="AW116" s="42">
        <f>IFERROR(AV116/AR108,"-")</f>
        <v>7.104795737122558E-3</v>
      </c>
      <c r="AX116" s="135">
        <f t="shared" si="18"/>
        <v>25407.875</v>
      </c>
      <c r="AY116" s="376"/>
      <c r="AZ116" s="376"/>
      <c r="BA116" s="32" t="s">
        <v>107</v>
      </c>
      <c r="BB116" s="52">
        <v>126256</v>
      </c>
      <c r="BC116" s="42">
        <f>IFERROR(BB116/AY108,"-")</f>
        <v>3.4845759711307008E-4</v>
      </c>
      <c r="BD116" s="52">
        <v>3</v>
      </c>
      <c r="BE116" s="42">
        <f>IFERROR(BD116/AZ108,"-")</f>
        <v>7.2992700729927005E-3</v>
      </c>
      <c r="BF116" s="55">
        <f t="shared" si="19"/>
        <v>42085.333333333336</v>
      </c>
      <c r="BG116" s="376"/>
      <c r="BH116" s="376"/>
      <c r="BI116" s="32" t="s">
        <v>107</v>
      </c>
      <c r="BJ116" s="52">
        <f>地区別_フレイル区分別高齢者の疾病!BC150</f>
        <v>1733440</v>
      </c>
      <c r="BK116" s="42">
        <f>地区別_フレイル区分別高齢者の疾病!BD150</f>
        <v>2.6305399373822719E-4</v>
      </c>
      <c r="BL116" s="52">
        <f>地区別_フレイル区分別高齢者の疾病!BE150</f>
        <v>74</v>
      </c>
      <c r="BM116" s="42">
        <f>地区別_フレイル区分別高齢者の疾病!BF150</f>
        <v>1.3432564893810129E-2</v>
      </c>
      <c r="BN116" s="96">
        <f>地区別_フレイル区分別高齢者の疾病!BG150</f>
        <v>23424.864864864863</v>
      </c>
      <c r="BO116" s="141"/>
      <c r="BQ116" s="25"/>
      <c r="BR116" s="25"/>
      <c r="BS116" s="25"/>
      <c r="BT116" s="25"/>
      <c r="BU116" s="25"/>
    </row>
    <row r="117" spans="2:73" s="8" customFormat="1" ht="13.15" customHeight="1">
      <c r="B117" s="373"/>
      <c r="C117" s="376"/>
      <c r="D117" s="376"/>
      <c r="E117" s="32" t="s">
        <v>108</v>
      </c>
      <c r="F117" s="52">
        <v>0</v>
      </c>
      <c r="G117" s="42">
        <f>IFERROR(F117/C108,"-")</f>
        <v>0</v>
      </c>
      <c r="H117" s="52">
        <v>0</v>
      </c>
      <c r="I117" s="42">
        <f>IFERROR(H117/D108,"-")</f>
        <v>0</v>
      </c>
      <c r="J117" s="55" t="str">
        <f t="shared" si="13"/>
        <v>-</v>
      </c>
      <c r="K117" s="376"/>
      <c r="L117" s="376"/>
      <c r="M117" s="32" t="s">
        <v>108</v>
      </c>
      <c r="N117" s="52">
        <v>66302</v>
      </c>
      <c r="O117" s="42">
        <f>IFERROR(N117/K108,"-")</f>
        <v>8.3646155893816738E-4</v>
      </c>
      <c r="P117" s="52">
        <v>3</v>
      </c>
      <c r="Q117" s="42">
        <f>IFERROR(P117/L108,"-")</f>
        <v>5.5555555555555552E-2</v>
      </c>
      <c r="R117" s="55">
        <f t="shared" si="14"/>
        <v>22100.666666666668</v>
      </c>
      <c r="S117" s="376"/>
      <c r="T117" s="376"/>
      <c r="U117" s="32" t="s">
        <v>108</v>
      </c>
      <c r="V117" s="52">
        <v>497558</v>
      </c>
      <c r="W117" s="42">
        <f>IFERROR(V117/S108,"-")</f>
        <v>4.3448756366913139E-4</v>
      </c>
      <c r="X117" s="52">
        <v>33</v>
      </c>
      <c r="Y117" s="42">
        <f>IFERROR(X117/T108,"-")</f>
        <v>4.0892193308550186E-2</v>
      </c>
      <c r="Z117" s="96">
        <f t="shared" si="15"/>
        <v>15077.515151515152</v>
      </c>
      <c r="AA117" s="376"/>
      <c r="AB117" s="376"/>
      <c r="AC117" s="32" t="s">
        <v>108</v>
      </c>
      <c r="AD117" s="52">
        <v>2311432</v>
      </c>
      <c r="AE117" s="42">
        <f>IFERROR(AD117/AA108,"-")</f>
        <v>1.1783094473661443E-3</v>
      </c>
      <c r="AF117" s="52">
        <v>99</v>
      </c>
      <c r="AG117" s="42">
        <f>IFERROR(AF117/AB108,"-")</f>
        <v>6.7346938775510207E-2</v>
      </c>
      <c r="AH117" s="55">
        <f t="shared" si="16"/>
        <v>23347.797979797979</v>
      </c>
      <c r="AI117" s="376"/>
      <c r="AJ117" s="376"/>
      <c r="AK117" s="32" t="s">
        <v>108</v>
      </c>
      <c r="AL117" s="52">
        <v>4879918</v>
      </c>
      <c r="AM117" s="42">
        <f>IFERROR(AL117/AI108,"-")</f>
        <v>2.5404568698010376E-3</v>
      </c>
      <c r="AN117" s="52">
        <v>101</v>
      </c>
      <c r="AO117" s="42">
        <f>IFERROR(AN117/AJ108,"-")</f>
        <v>6.1887254901960786E-2</v>
      </c>
      <c r="AP117" s="55">
        <f t="shared" si="17"/>
        <v>48316.019801980197</v>
      </c>
      <c r="AQ117" s="376"/>
      <c r="AR117" s="376"/>
      <c r="AS117" s="32" t="s">
        <v>108</v>
      </c>
      <c r="AT117" s="52">
        <v>2424553</v>
      </c>
      <c r="AU117" s="42">
        <f>IFERROR(AT117/AQ108,"-")</f>
        <v>2.2005996464377602E-3</v>
      </c>
      <c r="AV117" s="55">
        <v>87</v>
      </c>
      <c r="AW117" s="42">
        <f>IFERROR(AV117/AR108,"-")</f>
        <v>7.7264653641207812E-2</v>
      </c>
      <c r="AX117" s="135">
        <f t="shared" si="18"/>
        <v>27868.42528735632</v>
      </c>
      <c r="AY117" s="376"/>
      <c r="AZ117" s="376"/>
      <c r="BA117" s="32" t="s">
        <v>108</v>
      </c>
      <c r="BB117" s="52">
        <v>1196756</v>
      </c>
      <c r="BC117" s="42">
        <f>IFERROR(BB117/AY108,"-")</f>
        <v>3.3029616025428438E-3</v>
      </c>
      <c r="BD117" s="52">
        <v>33</v>
      </c>
      <c r="BE117" s="42">
        <f>IFERROR(BD117/AZ108,"-")</f>
        <v>8.0291970802919707E-2</v>
      </c>
      <c r="BF117" s="55">
        <f t="shared" si="19"/>
        <v>36265.333333333336</v>
      </c>
      <c r="BG117" s="376"/>
      <c r="BH117" s="376"/>
      <c r="BI117" s="32" t="s">
        <v>108</v>
      </c>
      <c r="BJ117" s="52">
        <f>地区別_フレイル区分別高齢者の疾病!BC151</f>
        <v>11376519</v>
      </c>
      <c r="BK117" s="42">
        <f>地区別_フレイル区分別高齢者の疾病!BD151</f>
        <v>1.7264161192708271E-3</v>
      </c>
      <c r="BL117" s="52">
        <f>地区別_フレイル区分別高齢者の疾病!BE151</f>
        <v>356</v>
      </c>
      <c r="BM117" s="42">
        <f>地区別_フレイル区分別高齢者の疾病!BF151</f>
        <v>6.4621528408059542E-2</v>
      </c>
      <c r="BN117" s="96">
        <f>地区別_フレイル区分別高齢者の疾病!BG151</f>
        <v>31956.514044943819</v>
      </c>
      <c r="BO117" s="141"/>
      <c r="BQ117" s="25"/>
      <c r="BR117" s="25"/>
      <c r="BS117" s="25"/>
      <c r="BT117" s="25"/>
      <c r="BU117" s="25"/>
    </row>
    <row r="118" spans="2:73" s="8" customFormat="1" ht="13.15" customHeight="1">
      <c r="B118" s="373"/>
      <c r="C118" s="376"/>
      <c r="D118" s="376"/>
      <c r="E118" s="32" t="s">
        <v>109</v>
      </c>
      <c r="F118" s="52">
        <v>0</v>
      </c>
      <c r="G118" s="42">
        <f>IFERROR(F118/C108,"-")</f>
        <v>0</v>
      </c>
      <c r="H118" s="52">
        <v>0</v>
      </c>
      <c r="I118" s="42">
        <f>IFERROR(H118/D108,"-")</f>
        <v>0</v>
      </c>
      <c r="J118" s="55" t="str">
        <f t="shared" si="13"/>
        <v>-</v>
      </c>
      <c r="K118" s="376"/>
      <c r="L118" s="376"/>
      <c r="M118" s="32" t="s">
        <v>109</v>
      </c>
      <c r="N118" s="52">
        <v>63172</v>
      </c>
      <c r="O118" s="42">
        <f>IFERROR(N118/K108,"-")</f>
        <v>7.9697369010349483E-4</v>
      </c>
      <c r="P118" s="52">
        <v>2</v>
      </c>
      <c r="Q118" s="42">
        <f>IFERROR(P118/L108,"-")</f>
        <v>3.7037037037037035E-2</v>
      </c>
      <c r="R118" s="55">
        <f t="shared" si="14"/>
        <v>31586</v>
      </c>
      <c r="S118" s="376"/>
      <c r="T118" s="376"/>
      <c r="U118" s="32" t="s">
        <v>109</v>
      </c>
      <c r="V118" s="52">
        <v>1186164</v>
      </c>
      <c r="W118" s="42">
        <f>IFERROR(V118/S108,"-")</f>
        <v>1.0358058889054775E-3</v>
      </c>
      <c r="X118" s="52">
        <v>30</v>
      </c>
      <c r="Y118" s="42">
        <f>IFERROR(X118/T108,"-")</f>
        <v>3.717472118959108E-2</v>
      </c>
      <c r="Z118" s="96">
        <f t="shared" si="15"/>
        <v>39538.800000000003</v>
      </c>
      <c r="AA118" s="376"/>
      <c r="AB118" s="376"/>
      <c r="AC118" s="32" t="s">
        <v>109</v>
      </c>
      <c r="AD118" s="52">
        <v>3508383</v>
      </c>
      <c r="AE118" s="42">
        <f>IFERROR(AD118/AA108,"-")</f>
        <v>1.7884847288948042E-3</v>
      </c>
      <c r="AF118" s="52">
        <v>44</v>
      </c>
      <c r="AG118" s="42">
        <f>IFERROR(AF118/AB108,"-")</f>
        <v>2.9931972789115645E-2</v>
      </c>
      <c r="AH118" s="55">
        <f t="shared" si="16"/>
        <v>79735.977272727279</v>
      </c>
      <c r="AI118" s="376"/>
      <c r="AJ118" s="376"/>
      <c r="AK118" s="32" t="s">
        <v>109</v>
      </c>
      <c r="AL118" s="52">
        <v>1671193</v>
      </c>
      <c r="AM118" s="42">
        <f>IFERROR(AL118/AI108,"-")</f>
        <v>8.700133358006026E-4</v>
      </c>
      <c r="AN118" s="52">
        <v>47</v>
      </c>
      <c r="AO118" s="42">
        <f>IFERROR(AN118/AJ108,"-")</f>
        <v>2.8799019607843136E-2</v>
      </c>
      <c r="AP118" s="55">
        <f t="shared" si="17"/>
        <v>35557.297872340423</v>
      </c>
      <c r="AQ118" s="376"/>
      <c r="AR118" s="376"/>
      <c r="AS118" s="32" t="s">
        <v>109</v>
      </c>
      <c r="AT118" s="52">
        <v>3995329</v>
      </c>
      <c r="AU118" s="42">
        <f>IFERROR(AT118/AQ108,"-")</f>
        <v>3.6262847563251991E-3</v>
      </c>
      <c r="AV118" s="55">
        <v>24</v>
      </c>
      <c r="AW118" s="42">
        <f>IFERROR(AV118/AR108,"-")</f>
        <v>2.1314387211367674E-2</v>
      </c>
      <c r="AX118" s="135">
        <f t="shared" si="18"/>
        <v>166472.04166666666</v>
      </c>
      <c r="AY118" s="376"/>
      <c r="AZ118" s="376"/>
      <c r="BA118" s="32" t="s">
        <v>109</v>
      </c>
      <c r="BB118" s="52">
        <v>916654</v>
      </c>
      <c r="BC118" s="42">
        <f>IFERROR(BB118/AY108,"-")</f>
        <v>2.5298999669250109E-3</v>
      </c>
      <c r="BD118" s="52">
        <v>5</v>
      </c>
      <c r="BE118" s="42">
        <f>IFERROR(BD118/AZ108,"-")</f>
        <v>1.2165450121654502E-2</v>
      </c>
      <c r="BF118" s="55">
        <f t="shared" si="19"/>
        <v>183330.8</v>
      </c>
      <c r="BG118" s="376"/>
      <c r="BH118" s="376"/>
      <c r="BI118" s="32" t="s">
        <v>109</v>
      </c>
      <c r="BJ118" s="52">
        <f>地区別_フレイル区分別高齢者の疾病!BC152</f>
        <v>11340895</v>
      </c>
      <c r="BK118" s="42">
        <f>地区別_フレイル区分別高齢者の疾病!BD152</f>
        <v>1.7210100853308405E-3</v>
      </c>
      <c r="BL118" s="52">
        <f>地区別_フレイル区分別高齢者の疾病!BE152</f>
        <v>152</v>
      </c>
      <c r="BM118" s="42">
        <f>地区別_フレイル区分別高齢者の疾病!BF152</f>
        <v>2.7591214376474861E-2</v>
      </c>
      <c r="BN118" s="96">
        <f>地区別_フレイル区分別高齢者の疾病!BG152</f>
        <v>74611.151315789481</v>
      </c>
      <c r="BO118" s="141"/>
      <c r="BQ118" s="25"/>
      <c r="BR118" s="25"/>
      <c r="BS118" s="25"/>
      <c r="BT118" s="25"/>
      <c r="BU118" s="25"/>
    </row>
    <row r="119" spans="2:73" s="8" customFormat="1" ht="13.15" customHeight="1">
      <c r="B119" s="373"/>
      <c r="C119" s="376"/>
      <c r="D119" s="376"/>
      <c r="E119" s="32" t="s">
        <v>110</v>
      </c>
      <c r="F119" s="52">
        <v>2368</v>
      </c>
      <c r="G119" s="42">
        <f>IFERROR(F119/C108,"-")</f>
        <v>1.2718963017788824E-4</v>
      </c>
      <c r="H119" s="52">
        <v>1</v>
      </c>
      <c r="I119" s="42">
        <f>IFERROR(H119/D108,"-")</f>
        <v>0.1111111111111111</v>
      </c>
      <c r="J119" s="55">
        <f t="shared" si="13"/>
        <v>2368</v>
      </c>
      <c r="K119" s="376"/>
      <c r="L119" s="376"/>
      <c r="M119" s="32" t="s">
        <v>110</v>
      </c>
      <c r="N119" s="52">
        <v>3501167</v>
      </c>
      <c r="O119" s="42">
        <f>IFERROR(N119/K108,"-")</f>
        <v>4.4170486665905506E-2</v>
      </c>
      <c r="P119" s="52">
        <v>4</v>
      </c>
      <c r="Q119" s="42">
        <f>IFERROR(P119/L108,"-")</f>
        <v>7.407407407407407E-2</v>
      </c>
      <c r="R119" s="55">
        <f t="shared" si="14"/>
        <v>875291.75</v>
      </c>
      <c r="S119" s="376"/>
      <c r="T119" s="376"/>
      <c r="U119" s="32" t="s">
        <v>110</v>
      </c>
      <c r="V119" s="52">
        <v>4900001</v>
      </c>
      <c r="W119" s="42">
        <f>IFERROR(V119/S108,"-")</f>
        <v>4.2788770283390233E-3</v>
      </c>
      <c r="X119" s="52">
        <v>19</v>
      </c>
      <c r="Y119" s="42">
        <f>IFERROR(X119/T108,"-")</f>
        <v>2.3543990086741014E-2</v>
      </c>
      <c r="Z119" s="96">
        <f t="shared" si="15"/>
        <v>257894.78947368421</v>
      </c>
      <c r="AA119" s="376"/>
      <c r="AB119" s="376"/>
      <c r="AC119" s="32" t="s">
        <v>110</v>
      </c>
      <c r="AD119" s="52">
        <v>16705570</v>
      </c>
      <c r="AE119" s="42">
        <f>IFERROR(AD119/AA108,"-")</f>
        <v>8.5160761617198502E-3</v>
      </c>
      <c r="AF119" s="52">
        <v>64</v>
      </c>
      <c r="AG119" s="42">
        <f>IFERROR(AF119/AB108,"-")</f>
        <v>4.3537414965986392E-2</v>
      </c>
      <c r="AH119" s="55">
        <f t="shared" si="16"/>
        <v>261024.53125</v>
      </c>
      <c r="AI119" s="376"/>
      <c r="AJ119" s="376"/>
      <c r="AK119" s="32" t="s">
        <v>110</v>
      </c>
      <c r="AL119" s="52">
        <v>26477984</v>
      </c>
      <c r="AM119" s="42">
        <f>IFERROR(AL119/AI108,"-")</f>
        <v>1.378428415216853E-2</v>
      </c>
      <c r="AN119" s="52">
        <v>66</v>
      </c>
      <c r="AO119" s="42">
        <f>IFERROR(AN119/AJ108,"-")</f>
        <v>4.0441176470588237E-2</v>
      </c>
      <c r="AP119" s="55">
        <f t="shared" si="17"/>
        <v>401181.57575757575</v>
      </c>
      <c r="AQ119" s="376"/>
      <c r="AR119" s="376"/>
      <c r="AS119" s="32" t="s">
        <v>110</v>
      </c>
      <c r="AT119" s="52">
        <v>21356179</v>
      </c>
      <c r="AU119" s="42">
        <f>IFERROR(AT119/AQ108,"-")</f>
        <v>1.9383531709416757E-2</v>
      </c>
      <c r="AV119" s="55">
        <v>51</v>
      </c>
      <c r="AW119" s="42">
        <f>IFERROR(AV119/AR108,"-")</f>
        <v>4.5293072824156302E-2</v>
      </c>
      <c r="AX119" s="135">
        <f t="shared" si="18"/>
        <v>418748.60784313723</v>
      </c>
      <c r="AY119" s="376"/>
      <c r="AZ119" s="376"/>
      <c r="BA119" s="32" t="s">
        <v>110</v>
      </c>
      <c r="BB119" s="52">
        <v>16787996</v>
      </c>
      <c r="BC119" s="42">
        <f>IFERROR(BB119/AY108,"-")</f>
        <v>4.633367718368895E-2</v>
      </c>
      <c r="BD119" s="52">
        <v>23</v>
      </c>
      <c r="BE119" s="42">
        <f>IFERROR(BD119/AZ108,"-")</f>
        <v>5.5961070559610707E-2</v>
      </c>
      <c r="BF119" s="55">
        <f t="shared" si="19"/>
        <v>729912.86956521741</v>
      </c>
      <c r="BG119" s="376"/>
      <c r="BH119" s="376"/>
      <c r="BI119" s="32" t="s">
        <v>110</v>
      </c>
      <c r="BJ119" s="52">
        <f>地区別_フレイル区分別高齢者の疾病!BC153</f>
        <v>89731265</v>
      </c>
      <c r="BK119" s="42">
        <f>地区別_フレイル区分別高齢者の疾病!BD153</f>
        <v>1.3616951046147087E-2</v>
      </c>
      <c r="BL119" s="52">
        <f>地区別_フレイル区分別高齢者の疾病!BE153</f>
        <v>228</v>
      </c>
      <c r="BM119" s="42">
        <f>地区別_フレイル区分別高齢者の疾病!BF153</f>
        <v>4.1386821564712288E-2</v>
      </c>
      <c r="BN119" s="96">
        <f>地区別_フレイル区分別高齢者の疾病!BG153</f>
        <v>393558.1798245614</v>
      </c>
      <c r="BO119" s="141"/>
      <c r="BQ119" s="25"/>
      <c r="BR119" s="25"/>
      <c r="BS119" s="25"/>
      <c r="BT119" s="25"/>
      <c r="BU119" s="25"/>
    </row>
    <row r="120" spans="2:73" s="8" customFormat="1" ht="13.15" customHeight="1">
      <c r="B120" s="373"/>
      <c r="C120" s="376"/>
      <c r="D120" s="376"/>
      <c r="E120" s="32" t="s">
        <v>111</v>
      </c>
      <c r="F120" s="52">
        <v>56005</v>
      </c>
      <c r="G120" s="42">
        <f>IFERROR(F120/C108,"-")</f>
        <v>3.0081314350137796E-3</v>
      </c>
      <c r="H120" s="52">
        <v>2</v>
      </c>
      <c r="I120" s="42">
        <f>IFERROR(H120/D108,"-")</f>
        <v>0.22222222222222221</v>
      </c>
      <c r="J120" s="55">
        <f t="shared" si="13"/>
        <v>28002.5</v>
      </c>
      <c r="K120" s="376"/>
      <c r="L120" s="376"/>
      <c r="M120" s="32" t="s">
        <v>111</v>
      </c>
      <c r="N120" s="52">
        <v>1077819</v>
      </c>
      <c r="O120" s="42">
        <f>IFERROR(N120/K108,"-")</f>
        <v>1.3597691788983389E-2</v>
      </c>
      <c r="P120" s="52">
        <v>10</v>
      </c>
      <c r="Q120" s="42">
        <f>IFERROR(P120/L108,"-")</f>
        <v>0.18518518518518517</v>
      </c>
      <c r="R120" s="55">
        <f t="shared" si="14"/>
        <v>107781.9</v>
      </c>
      <c r="S120" s="376"/>
      <c r="T120" s="376"/>
      <c r="U120" s="32" t="s">
        <v>111</v>
      </c>
      <c r="V120" s="52">
        <v>12393959</v>
      </c>
      <c r="W120" s="42">
        <f>IFERROR(V120/S108,"-")</f>
        <v>1.0822901149464192E-2</v>
      </c>
      <c r="X120" s="52">
        <v>106</v>
      </c>
      <c r="Y120" s="42">
        <f>IFERROR(X120/T108,"-")</f>
        <v>0.13135068153655513</v>
      </c>
      <c r="Z120" s="96">
        <f t="shared" si="15"/>
        <v>116924.14150943396</v>
      </c>
      <c r="AA120" s="376"/>
      <c r="AB120" s="376"/>
      <c r="AC120" s="32" t="s">
        <v>111</v>
      </c>
      <c r="AD120" s="52">
        <v>15606455</v>
      </c>
      <c r="AE120" s="42">
        <f>IFERROR(AD120/AA108,"-")</f>
        <v>7.9557751932112213E-3</v>
      </c>
      <c r="AF120" s="52">
        <v>226</v>
      </c>
      <c r="AG120" s="42">
        <f>IFERROR(AF120/AB108,"-")</f>
        <v>0.15374149659863945</v>
      </c>
      <c r="AH120" s="55">
        <f t="shared" si="16"/>
        <v>69055.110619469022</v>
      </c>
      <c r="AI120" s="376"/>
      <c r="AJ120" s="376"/>
      <c r="AK120" s="32" t="s">
        <v>111</v>
      </c>
      <c r="AL120" s="52">
        <v>16177088</v>
      </c>
      <c r="AM120" s="42">
        <f>IFERROR(AL120/AI108,"-")</f>
        <v>8.4216977299569219E-3</v>
      </c>
      <c r="AN120" s="52">
        <v>240</v>
      </c>
      <c r="AO120" s="42">
        <f>IFERROR(AN120/AJ108,"-")</f>
        <v>0.14705882352941177</v>
      </c>
      <c r="AP120" s="55">
        <f t="shared" si="17"/>
        <v>67404.53333333334</v>
      </c>
      <c r="AQ120" s="376"/>
      <c r="AR120" s="376"/>
      <c r="AS120" s="32" t="s">
        <v>111</v>
      </c>
      <c r="AT120" s="52">
        <v>8852676</v>
      </c>
      <c r="AU120" s="42">
        <f>IFERROR(AT120/AQ108,"-")</f>
        <v>8.0349638368920149E-3</v>
      </c>
      <c r="AV120" s="55">
        <v>132</v>
      </c>
      <c r="AW120" s="42">
        <f>IFERROR(AV120/AR108,"-")</f>
        <v>0.11722912966252221</v>
      </c>
      <c r="AX120" s="135">
        <f t="shared" si="18"/>
        <v>67065.727272727279</v>
      </c>
      <c r="AY120" s="376"/>
      <c r="AZ120" s="376"/>
      <c r="BA120" s="32" t="s">
        <v>111</v>
      </c>
      <c r="BB120" s="52">
        <v>3098299</v>
      </c>
      <c r="BC120" s="42">
        <f>IFERROR(BB120/AY108,"-")</f>
        <v>8.5510852924045432E-3</v>
      </c>
      <c r="BD120" s="52">
        <v>69</v>
      </c>
      <c r="BE120" s="42">
        <f>IFERROR(BD120/AZ108,"-")</f>
        <v>0.16788321167883211</v>
      </c>
      <c r="BF120" s="55">
        <f t="shared" si="19"/>
        <v>44902.884057971016</v>
      </c>
      <c r="BG120" s="376"/>
      <c r="BH120" s="376"/>
      <c r="BI120" s="32" t="s">
        <v>111</v>
      </c>
      <c r="BJ120" s="52">
        <f>地区別_フレイル区分別高齢者の疾病!BC154</f>
        <v>57262301</v>
      </c>
      <c r="BK120" s="42">
        <f>地区別_フレイル区分別高齢者の疾病!BD154</f>
        <v>8.6897019618160879E-3</v>
      </c>
      <c r="BL120" s="52">
        <f>地区別_フレイル区分別高齢者の疾病!BE154</f>
        <v>785</v>
      </c>
      <c r="BM120" s="42">
        <f>地区別_フレイル区分別高齢者の疾病!BF154</f>
        <v>0.14249410056271555</v>
      </c>
      <c r="BN120" s="96">
        <f>地区別_フレイル区分別高齢者の疾病!BG154</f>
        <v>72945.60636942675</v>
      </c>
      <c r="BO120" s="141"/>
      <c r="BQ120" s="25"/>
      <c r="BR120" s="25"/>
      <c r="BS120" s="25"/>
      <c r="BT120" s="25"/>
      <c r="BU120" s="25"/>
    </row>
    <row r="121" spans="2:73" s="8" customFormat="1" ht="13.15" customHeight="1">
      <c r="B121" s="373"/>
      <c r="C121" s="376"/>
      <c r="D121" s="376"/>
      <c r="E121" s="32" t="s">
        <v>112</v>
      </c>
      <c r="F121" s="52">
        <v>2220</v>
      </c>
      <c r="G121" s="42">
        <f>IFERROR(F121/C108,"-")</f>
        <v>1.1924027829177022E-4</v>
      </c>
      <c r="H121" s="52">
        <v>1</v>
      </c>
      <c r="I121" s="42">
        <f>IFERROR(H121/D108,"-")</f>
        <v>0.1111111111111111</v>
      </c>
      <c r="J121" s="55">
        <f t="shared" si="13"/>
        <v>2220</v>
      </c>
      <c r="K121" s="376"/>
      <c r="L121" s="376"/>
      <c r="M121" s="32" t="s">
        <v>112</v>
      </c>
      <c r="N121" s="52">
        <v>981282</v>
      </c>
      <c r="O121" s="42">
        <f>IFERROR(N121/K108,"-")</f>
        <v>1.2379787509848313E-2</v>
      </c>
      <c r="P121" s="52">
        <v>8</v>
      </c>
      <c r="Q121" s="42">
        <f>IFERROR(P121/L108,"-")</f>
        <v>0.14814814814814814</v>
      </c>
      <c r="R121" s="55">
        <f t="shared" si="14"/>
        <v>122660.25</v>
      </c>
      <c r="S121" s="376"/>
      <c r="T121" s="376"/>
      <c r="U121" s="32" t="s">
        <v>112</v>
      </c>
      <c r="V121" s="52">
        <v>38867249</v>
      </c>
      <c r="W121" s="42">
        <f>IFERROR(V121/S108,"-")</f>
        <v>3.3940437747019409E-2</v>
      </c>
      <c r="X121" s="52">
        <v>260</v>
      </c>
      <c r="Y121" s="42">
        <f>IFERROR(X121/T108,"-")</f>
        <v>0.32218091697645601</v>
      </c>
      <c r="Z121" s="96">
        <f t="shared" si="15"/>
        <v>149489.41923076924</v>
      </c>
      <c r="AA121" s="376"/>
      <c r="AB121" s="376"/>
      <c r="AC121" s="32" t="s">
        <v>112</v>
      </c>
      <c r="AD121" s="52">
        <v>59746041</v>
      </c>
      <c r="AE121" s="42">
        <f>IFERROR(AD121/AA108,"-")</f>
        <v>3.0457017361109909E-2</v>
      </c>
      <c r="AF121" s="52">
        <v>587</v>
      </c>
      <c r="AG121" s="42">
        <f>IFERROR(AF121/AB108,"-")</f>
        <v>0.39931972789115644</v>
      </c>
      <c r="AH121" s="55">
        <f t="shared" si="16"/>
        <v>101782.01192504259</v>
      </c>
      <c r="AI121" s="376"/>
      <c r="AJ121" s="376"/>
      <c r="AK121" s="32" t="s">
        <v>112</v>
      </c>
      <c r="AL121" s="52">
        <v>80233143</v>
      </c>
      <c r="AM121" s="42">
        <f>IFERROR(AL121/AI108,"-")</f>
        <v>4.1768906633283392E-2</v>
      </c>
      <c r="AN121" s="52">
        <v>688</v>
      </c>
      <c r="AO121" s="42">
        <f>IFERROR(AN121/AJ108,"-")</f>
        <v>0.42156862745098039</v>
      </c>
      <c r="AP121" s="55">
        <f t="shared" si="17"/>
        <v>116617.94040697675</v>
      </c>
      <c r="AQ121" s="376"/>
      <c r="AR121" s="376"/>
      <c r="AS121" s="32" t="s">
        <v>112</v>
      </c>
      <c r="AT121" s="52">
        <v>41106092</v>
      </c>
      <c r="AU121" s="42">
        <f>IFERROR(AT121/AQ108,"-")</f>
        <v>3.7309166482084759E-2</v>
      </c>
      <c r="AV121" s="55">
        <v>452</v>
      </c>
      <c r="AW121" s="42">
        <f>IFERROR(AV121/AR108,"-")</f>
        <v>0.40142095914742454</v>
      </c>
      <c r="AX121" s="135">
        <f t="shared" si="18"/>
        <v>90942.681415929197</v>
      </c>
      <c r="AY121" s="376"/>
      <c r="AZ121" s="376"/>
      <c r="BA121" s="32" t="s">
        <v>112</v>
      </c>
      <c r="BB121" s="52">
        <v>11512758</v>
      </c>
      <c r="BC121" s="42">
        <f>IFERROR(BB121/AY108,"-")</f>
        <v>3.1774394791726925E-2</v>
      </c>
      <c r="BD121" s="52">
        <v>145</v>
      </c>
      <c r="BE121" s="42">
        <f>IFERROR(BD121/AZ108,"-")</f>
        <v>0.35279805352798055</v>
      </c>
      <c r="BF121" s="55">
        <f t="shared" si="19"/>
        <v>79398.331034482762</v>
      </c>
      <c r="BG121" s="376"/>
      <c r="BH121" s="376"/>
      <c r="BI121" s="32" t="s">
        <v>112</v>
      </c>
      <c r="BJ121" s="52">
        <f>地区別_フレイル区分別高齢者の疾病!BC155</f>
        <v>232448785</v>
      </c>
      <c r="BK121" s="42">
        <f>地区別_フレイル区分別高齢者の疾病!BD155</f>
        <v>3.5274703037802585E-2</v>
      </c>
      <c r="BL121" s="52">
        <f>地区別_フレイル区分別高齢者の疾病!BE155</f>
        <v>2141</v>
      </c>
      <c r="BM121" s="42">
        <f>地区別_フレイル区分別高齢者の疾病!BF155</f>
        <v>0.38863677618442549</v>
      </c>
      <c r="BN121" s="96">
        <f>地区別_フレイル区分別高齢者の疾病!BG155</f>
        <v>108570.1938346567</v>
      </c>
      <c r="BO121" s="141"/>
      <c r="BQ121" s="25"/>
      <c r="BR121" s="25"/>
      <c r="BS121" s="25"/>
      <c r="BT121" s="25"/>
      <c r="BU121" s="25"/>
    </row>
    <row r="122" spans="2:73" s="8" customFormat="1" ht="13.15" customHeight="1">
      <c r="B122" s="373"/>
      <c r="C122" s="376"/>
      <c r="D122" s="376"/>
      <c r="E122" s="32" t="s">
        <v>113</v>
      </c>
      <c r="F122" s="52">
        <v>8931</v>
      </c>
      <c r="G122" s="42">
        <f>IFERROR(F122/C108,"-")</f>
        <v>4.7970041685756751E-4</v>
      </c>
      <c r="H122" s="52">
        <v>1</v>
      </c>
      <c r="I122" s="42">
        <f>IFERROR(H122/D108,"-")</f>
        <v>0.1111111111111111</v>
      </c>
      <c r="J122" s="55">
        <f t="shared" si="13"/>
        <v>8931</v>
      </c>
      <c r="K122" s="376"/>
      <c r="L122" s="376"/>
      <c r="M122" s="32" t="s">
        <v>113</v>
      </c>
      <c r="N122" s="52">
        <v>832944</v>
      </c>
      <c r="O122" s="42">
        <f>IFERROR(N122/K108,"-")</f>
        <v>1.0508365309465671E-2</v>
      </c>
      <c r="P122" s="52">
        <v>7</v>
      </c>
      <c r="Q122" s="42">
        <f>IFERROR(P122/L108,"-")</f>
        <v>0.12962962962962962</v>
      </c>
      <c r="R122" s="55">
        <f t="shared" si="14"/>
        <v>118992</v>
      </c>
      <c r="S122" s="376"/>
      <c r="T122" s="376"/>
      <c r="U122" s="32" t="s">
        <v>113</v>
      </c>
      <c r="V122" s="52">
        <v>4429325</v>
      </c>
      <c r="W122" s="42">
        <f>IFERROR(V122/S108,"-")</f>
        <v>3.8678639032007837E-3</v>
      </c>
      <c r="X122" s="52">
        <v>131</v>
      </c>
      <c r="Y122" s="42">
        <f>IFERROR(X122/T108,"-")</f>
        <v>0.16232961586121439</v>
      </c>
      <c r="Z122" s="96">
        <f t="shared" si="15"/>
        <v>33811.641221374048</v>
      </c>
      <c r="AA122" s="376"/>
      <c r="AB122" s="376"/>
      <c r="AC122" s="32" t="s">
        <v>113</v>
      </c>
      <c r="AD122" s="52">
        <v>14268924</v>
      </c>
      <c r="AE122" s="42">
        <f>IFERROR(AD122/AA108,"-")</f>
        <v>7.2739357908644994E-3</v>
      </c>
      <c r="AF122" s="52">
        <v>203</v>
      </c>
      <c r="AG122" s="42">
        <f>IFERROR(AF122/AB108,"-")</f>
        <v>0.1380952380952381</v>
      </c>
      <c r="AH122" s="55">
        <f t="shared" si="16"/>
        <v>70290.266009852217</v>
      </c>
      <c r="AI122" s="376"/>
      <c r="AJ122" s="376"/>
      <c r="AK122" s="32" t="s">
        <v>113</v>
      </c>
      <c r="AL122" s="52">
        <v>9391045</v>
      </c>
      <c r="AM122" s="42">
        <f>IFERROR(AL122/AI108,"-")</f>
        <v>4.8889232943792674E-3</v>
      </c>
      <c r="AN122" s="52">
        <v>192</v>
      </c>
      <c r="AO122" s="42">
        <f>IFERROR(AN122/AJ108,"-")</f>
        <v>0.11764705882352941</v>
      </c>
      <c r="AP122" s="55">
        <f t="shared" si="17"/>
        <v>48911.692708333336</v>
      </c>
      <c r="AQ122" s="376"/>
      <c r="AR122" s="376"/>
      <c r="AS122" s="32" t="s">
        <v>113</v>
      </c>
      <c r="AT122" s="52">
        <v>5987315</v>
      </c>
      <c r="AU122" s="42">
        <f>IFERROR(AT122/AQ108,"-")</f>
        <v>5.4342731514268813E-3</v>
      </c>
      <c r="AV122" s="55">
        <v>115</v>
      </c>
      <c r="AW122" s="42">
        <f>IFERROR(AV122/AR108,"-")</f>
        <v>0.10213143872113677</v>
      </c>
      <c r="AX122" s="135">
        <f t="shared" si="18"/>
        <v>52063.608695652176</v>
      </c>
      <c r="AY122" s="376"/>
      <c r="AZ122" s="376"/>
      <c r="BA122" s="32" t="s">
        <v>113</v>
      </c>
      <c r="BB122" s="52">
        <v>1287017</v>
      </c>
      <c r="BC122" s="42">
        <f>IFERROR(BB122/AY108,"-")</f>
        <v>3.5520755549334061E-3</v>
      </c>
      <c r="BD122" s="52">
        <v>38</v>
      </c>
      <c r="BE122" s="42">
        <f>IFERROR(BD122/AZ108,"-")</f>
        <v>9.2457420924574207E-2</v>
      </c>
      <c r="BF122" s="55">
        <f t="shared" si="19"/>
        <v>33868.868421052633</v>
      </c>
      <c r="BG122" s="376"/>
      <c r="BH122" s="376"/>
      <c r="BI122" s="32" t="s">
        <v>113</v>
      </c>
      <c r="BJ122" s="52">
        <f>地区別_フレイル区分別高齢者の疾病!BC156</f>
        <v>36205501</v>
      </c>
      <c r="BK122" s="42">
        <f>地区別_フレイル区分別高齢者の疾病!BD156</f>
        <v>5.494278217500103E-3</v>
      </c>
      <c r="BL122" s="52">
        <f>地区別_フレイル区分別高齢者の疾病!BE156</f>
        <v>687</v>
      </c>
      <c r="BM122" s="42">
        <f>地区別_フレイル区分別高齢者の疾病!BF156</f>
        <v>0.12470502813577782</v>
      </c>
      <c r="BN122" s="96">
        <f>地区別_フレイル区分別高齢者の疾病!BG156</f>
        <v>52700.874818049488</v>
      </c>
      <c r="BO122" s="141"/>
      <c r="BQ122" s="25"/>
      <c r="BR122" s="25"/>
      <c r="BS122" s="25"/>
      <c r="BT122" s="25"/>
      <c r="BU122" s="25"/>
    </row>
    <row r="123" spans="2:73" s="8" customFormat="1" ht="13.15" customHeight="1">
      <c r="B123" s="373"/>
      <c r="C123" s="376"/>
      <c r="D123" s="376"/>
      <c r="E123" s="33" t="s">
        <v>114</v>
      </c>
      <c r="F123" s="53">
        <v>40250</v>
      </c>
      <c r="G123" s="43">
        <f>IFERROR(F123/C108,"-")</f>
        <v>2.1619014420016899E-3</v>
      </c>
      <c r="H123" s="53">
        <v>2</v>
      </c>
      <c r="I123" s="43">
        <f>IFERROR(H123/D108,"-")</f>
        <v>0.22222222222222221</v>
      </c>
      <c r="J123" s="56">
        <f t="shared" si="13"/>
        <v>20125</v>
      </c>
      <c r="K123" s="376"/>
      <c r="L123" s="376"/>
      <c r="M123" s="33" t="s">
        <v>114</v>
      </c>
      <c r="N123" s="53">
        <v>146034</v>
      </c>
      <c r="O123" s="43">
        <f>IFERROR(N123/K108,"-")</f>
        <v>1.8423550918219109E-3</v>
      </c>
      <c r="P123" s="53">
        <v>9</v>
      </c>
      <c r="Q123" s="43">
        <f>IFERROR(P123/L108,"-")</f>
        <v>0.16666666666666666</v>
      </c>
      <c r="R123" s="56">
        <f t="shared" si="14"/>
        <v>16226</v>
      </c>
      <c r="S123" s="376"/>
      <c r="T123" s="376"/>
      <c r="U123" s="33" t="s">
        <v>114</v>
      </c>
      <c r="V123" s="53">
        <v>4609590</v>
      </c>
      <c r="W123" s="43">
        <f>IFERROR(V123/S108,"-")</f>
        <v>4.0252785175066853E-3</v>
      </c>
      <c r="X123" s="53">
        <v>101</v>
      </c>
      <c r="Y123" s="43">
        <f>IFERROR(X123/T108,"-")</f>
        <v>0.1251548946716233</v>
      </c>
      <c r="Z123" s="97">
        <f t="shared" si="15"/>
        <v>45639.504950495051</v>
      </c>
      <c r="AA123" s="376"/>
      <c r="AB123" s="376"/>
      <c r="AC123" s="33" t="s">
        <v>114</v>
      </c>
      <c r="AD123" s="53">
        <v>3593555</v>
      </c>
      <c r="AE123" s="43">
        <f>IFERROR(AD123/AA108,"-")</f>
        <v>1.8319032557002951E-3</v>
      </c>
      <c r="AF123" s="53">
        <v>195</v>
      </c>
      <c r="AG123" s="43">
        <f>IFERROR(AF123/AB108,"-")</f>
        <v>0.1326530612244898</v>
      </c>
      <c r="AH123" s="56">
        <f t="shared" si="16"/>
        <v>18428.48717948718</v>
      </c>
      <c r="AI123" s="376"/>
      <c r="AJ123" s="376"/>
      <c r="AK123" s="33" t="s">
        <v>114</v>
      </c>
      <c r="AL123" s="53">
        <v>6045685</v>
      </c>
      <c r="AM123" s="43">
        <f>IFERROR(AL123/AI108,"-")</f>
        <v>3.1473483757110438E-3</v>
      </c>
      <c r="AN123" s="53">
        <v>264</v>
      </c>
      <c r="AO123" s="43">
        <f>IFERROR(AN123/AJ108,"-")</f>
        <v>0.16176470588235295</v>
      </c>
      <c r="AP123" s="56">
        <f t="shared" si="17"/>
        <v>22900.321969696968</v>
      </c>
      <c r="AQ123" s="376"/>
      <c r="AR123" s="376"/>
      <c r="AS123" s="33" t="s">
        <v>114</v>
      </c>
      <c r="AT123" s="53">
        <v>5213482</v>
      </c>
      <c r="AU123" s="43">
        <f>IFERROR(AT123/AQ108,"-")</f>
        <v>4.7319182735579002E-3</v>
      </c>
      <c r="AV123" s="56">
        <v>195</v>
      </c>
      <c r="AW123" s="43">
        <f>IFERROR(AV123/AR108,"-")</f>
        <v>0.17317939609236235</v>
      </c>
      <c r="AX123" s="136">
        <f t="shared" si="18"/>
        <v>26735.805128205127</v>
      </c>
      <c r="AY123" s="376"/>
      <c r="AZ123" s="376"/>
      <c r="BA123" s="33" t="s">
        <v>114</v>
      </c>
      <c r="BB123" s="53">
        <v>1366673</v>
      </c>
      <c r="BC123" s="43">
        <f>IFERROR(BB123/AY108,"-")</f>
        <v>3.7719204601706917E-3</v>
      </c>
      <c r="BD123" s="53">
        <v>70</v>
      </c>
      <c r="BE123" s="43">
        <f>IFERROR(BD123/AZ108,"-")</f>
        <v>0.170316301703163</v>
      </c>
      <c r="BF123" s="56">
        <f t="shared" si="19"/>
        <v>19523.900000000001</v>
      </c>
      <c r="BG123" s="376"/>
      <c r="BH123" s="376"/>
      <c r="BI123" s="33" t="s">
        <v>114</v>
      </c>
      <c r="BJ123" s="53">
        <f>地区別_フレイル区分別高齢者の疾病!BC157</f>
        <v>21015269</v>
      </c>
      <c r="BK123" s="43">
        <f>地区別_フレイル区分別高齢者の疾病!BD157</f>
        <v>3.1891213078809534E-3</v>
      </c>
      <c r="BL123" s="53">
        <f>地区別_フレイル区分別高齢者の疾病!BE157</f>
        <v>836</v>
      </c>
      <c r="BM123" s="43">
        <f>地区別_フレイル区分別高齢者の疾病!BF157</f>
        <v>0.15175167907061174</v>
      </c>
      <c r="BN123" s="97">
        <f>地区別_フレイル区分別高齢者の疾病!BG157</f>
        <v>25137.88157894737</v>
      </c>
      <c r="BO123" s="141"/>
      <c r="BQ123" s="25"/>
      <c r="BR123" s="25"/>
      <c r="BS123" s="25"/>
      <c r="BT123" s="25"/>
      <c r="BU123" s="25"/>
    </row>
    <row r="124" spans="2:73" s="8" customFormat="1" ht="13.15" customHeight="1">
      <c r="B124" s="374"/>
      <c r="C124" s="377"/>
      <c r="D124" s="377"/>
      <c r="E124" s="34" t="s">
        <v>64</v>
      </c>
      <c r="F124" s="49">
        <f>SUM(F108:F123)</f>
        <v>734535</v>
      </c>
      <c r="G124" s="43">
        <f>IFERROR(F124/C108,"-")</f>
        <v>3.9453224241011456E-2</v>
      </c>
      <c r="H124" s="53">
        <v>8</v>
      </c>
      <c r="I124" s="43">
        <f>IFERROR(H124/D108,"-")</f>
        <v>0.88888888888888884</v>
      </c>
      <c r="J124" s="56">
        <f t="shared" si="13"/>
        <v>91816.875</v>
      </c>
      <c r="K124" s="377"/>
      <c r="L124" s="377"/>
      <c r="M124" s="34" t="s">
        <v>64</v>
      </c>
      <c r="N124" s="49">
        <f>SUM(N108:N123)</f>
        <v>12633271</v>
      </c>
      <c r="O124" s="43">
        <f>IFERROR(N124/K108,"-")</f>
        <v>0.15938049463286691</v>
      </c>
      <c r="P124" s="53">
        <v>44</v>
      </c>
      <c r="Q124" s="43">
        <f>IFERROR(P124/L108,"-")</f>
        <v>0.81481481481481477</v>
      </c>
      <c r="R124" s="56">
        <f t="shared" si="14"/>
        <v>287119.79545454547</v>
      </c>
      <c r="S124" s="377"/>
      <c r="T124" s="377"/>
      <c r="U124" s="34" t="s">
        <v>64</v>
      </c>
      <c r="V124" s="49">
        <f>SUM(V108:V123)</f>
        <v>269710575</v>
      </c>
      <c r="W124" s="43">
        <f>IFERROR(V124/S108,"-")</f>
        <v>0.23552207105010983</v>
      </c>
      <c r="X124" s="53">
        <v>738</v>
      </c>
      <c r="Y124" s="43">
        <f>IFERROR(X124/T108,"-")</f>
        <v>0.91449814126394047</v>
      </c>
      <c r="Z124" s="97">
        <f t="shared" si="15"/>
        <v>365461.48373983742</v>
      </c>
      <c r="AA124" s="377"/>
      <c r="AB124" s="377"/>
      <c r="AC124" s="34" t="s">
        <v>64</v>
      </c>
      <c r="AD124" s="49">
        <f>SUM(AD108:AD123)</f>
        <v>551150389</v>
      </c>
      <c r="AE124" s="43">
        <f>IFERROR(AD124/AA108,"-")</f>
        <v>0.28096249869268292</v>
      </c>
      <c r="AF124" s="53">
        <v>1360</v>
      </c>
      <c r="AG124" s="43">
        <f>IFERROR(AF124/AB108,"-")</f>
        <v>0.92517006802721091</v>
      </c>
      <c r="AH124" s="56">
        <f t="shared" si="16"/>
        <v>405257.63897058822</v>
      </c>
      <c r="AI124" s="377"/>
      <c r="AJ124" s="377"/>
      <c r="AK124" s="34" t="s">
        <v>64</v>
      </c>
      <c r="AL124" s="49">
        <f>SUM(AL108:AL123)</f>
        <v>592303999</v>
      </c>
      <c r="AM124" s="43">
        <f>IFERROR(AL124/AI108,"-")</f>
        <v>0.30835000983011945</v>
      </c>
      <c r="AN124" s="53">
        <v>1520</v>
      </c>
      <c r="AO124" s="43">
        <f>IFERROR(AN124/AJ108,"-")</f>
        <v>0.93137254901960786</v>
      </c>
      <c r="AP124" s="56">
        <f t="shared" si="17"/>
        <v>389673.68355263158</v>
      </c>
      <c r="AQ124" s="377"/>
      <c r="AR124" s="377"/>
      <c r="AS124" s="34" t="s">
        <v>64</v>
      </c>
      <c r="AT124" s="49">
        <f>SUM(AT108:AT123)</f>
        <v>339356918</v>
      </c>
      <c r="AU124" s="43">
        <f>IFERROR(AT124/AQ108,"-")</f>
        <v>0.30801088438446511</v>
      </c>
      <c r="AV124" s="56">
        <v>1035</v>
      </c>
      <c r="AW124" s="101">
        <f>IFERROR(AV124/AR108,"-")</f>
        <v>0.91918294849023086</v>
      </c>
      <c r="AX124" s="114">
        <f t="shared" si="18"/>
        <v>327881.0801932367</v>
      </c>
      <c r="AY124" s="377"/>
      <c r="AZ124" s="377"/>
      <c r="BA124" s="34" t="s">
        <v>64</v>
      </c>
      <c r="BB124" s="49">
        <f>SUM(BB108:BB123)</f>
        <v>116557237</v>
      </c>
      <c r="BC124" s="43">
        <f>IFERROR(BB124/AY108,"-")</f>
        <v>0.32168969974621903</v>
      </c>
      <c r="BD124" s="53">
        <v>377</v>
      </c>
      <c r="BE124" s="43">
        <f>IFERROR(BD124/AZ108,"-")</f>
        <v>0.91727493917274938</v>
      </c>
      <c r="BF124" s="56">
        <f t="shared" si="19"/>
        <v>309170.38992042438</v>
      </c>
      <c r="BG124" s="377"/>
      <c r="BH124" s="377"/>
      <c r="BI124" s="34" t="s">
        <v>64</v>
      </c>
      <c r="BJ124" s="49">
        <f>地区別_フレイル区分別高齢者の疾病!BC158</f>
        <v>1882446924</v>
      </c>
      <c r="BK124" s="43">
        <f>地区別_フレイル区分別高齢者の疾病!BD158</f>
        <v>0.28566617901885327</v>
      </c>
      <c r="BL124" s="49">
        <f>地区別_フレイル区分別高齢者の疾病!BE158</f>
        <v>5082</v>
      </c>
      <c r="BM124" s="43">
        <f>地区別_フレイル区分別高齢者の疾病!BF158</f>
        <v>0.92249047013977126</v>
      </c>
      <c r="BN124" s="97">
        <f>地区別_フレイル区分別高齢者の疾病!BG158</f>
        <v>370414.58559622196</v>
      </c>
      <c r="BO124" s="141"/>
      <c r="BQ124" s="25"/>
      <c r="BR124" s="25"/>
      <c r="BS124" s="25"/>
      <c r="BT124" s="25"/>
      <c r="BU124" s="25"/>
    </row>
    <row r="125" spans="2:73" s="8" customFormat="1" ht="13.15" customHeight="1" thickBot="1">
      <c r="B125" s="378" t="s">
        <v>142</v>
      </c>
      <c r="C125" s="375">
        <v>65859210</v>
      </c>
      <c r="D125" s="375">
        <v>114</v>
      </c>
      <c r="E125" s="30" t="s">
        <v>100</v>
      </c>
      <c r="F125" s="51">
        <v>411426</v>
      </c>
      <c r="G125" s="41">
        <f>IFERROR(F125/C125,"-")</f>
        <v>6.2470533734006227E-3</v>
      </c>
      <c r="H125" s="51">
        <v>13</v>
      </c>
      <c r="I125" s="41">
        <f>IFERROR(H125/D125,"-")</f>
        <v>0.11403508771929824</v>
      </c>
      <c r="J125" s="54">
        <f t="shared" si="13"/>
        <v>31648.153846153848</v>
      </c>
      <c r="K125" s="375">
        <v>163964580</v>
      </c>
      <c r="L125" s="375">
        <v>270</v>
      </c>
      <c r="M125" s="30" t="s">
        <v>100</v>
      </c>
      <c r="N125" s="51">
        <v>2796754</v>
      </c>
      <c r="O125" s="41">
        <f>IFERROR(N125/K125,"-")</f>
        <v>1.7057061958137543E-2</v>
      </c>
      <c r="P125" s="51">
        <v>34</v>
      </c>
      <c r="Q125" s="41">
        <f>IFERROR(P125/L125,"-")</f>
        <v>0.12592592592592591</v>
      </c>
      <c r="R125" s="54">
        <f t="shared" si="14"/>
        <v>82257.470588235301</v>
      </c>
      <c r="S125" s="375">
        <v>14230491940</v>
      </c>
      <c r="T125" s="375">
        <v>40052</v>
      </c>
      <c r="U125" s="30" t="s">
        <v>100</v>
      </c>
      <c r="V125" s="51">
        <v>170343755</v>
      </c>
      <c r="W125" s="41">
        <f>IFERROR(V125/S125,"-")</f>
        <v>1.1970334948237918E-2</v>
      </c>
      <c r="X125" s="51">
        <v>4570</v>
      </c>
      <c r="Y125" s="41">
        <f>IFERROR(X125/T125,"-")</f>
        <v>0.11410166783181863</v>
      </c>
      <c r="Z125" s="95">
        <f t="shared" si="15"/>
        <v>37274.344638949675</v>
      </c>
      <c r="AA125" s="375">
        <v>10260225420</v>
      </c>
      <c r="AB125" s="375">
        <v>24036</v>
      </c>
      <c r="AC125" s="30" t="s">
        <v>100</v>
      </c>
      <c r="AD125" s="51">
        <v>149846252</v>
      </c>
      <c r="AE125" s="41">
        <f>IFERROR(AD125/AA125,"-")</f>
        <v>1.4604576982091296E-2</v>
      </c>
      <c r="AF125" s="51">
        <v>3446</v>
      </c>
      <c r="AG125" s="41">
        <f>IFERROR(AF125/AB125,"-")</f>
        <v>0.14336828091196538</v>
      </c>
      <c r="AH125" s="54">
        <f t="shared" si="16"/>
        <v>43484.112594312246</v>
      </c>
      <c r="AI125" s="375">
        <v>3256598970</v>
      </c>
      <c r="AJ125" s="375">
        <v>6781</v>
      </c>
      <c r="AK125" s="30" t="s">
        <v>100</v>
      </c>
      <c r="AL125" s="51">
        <v>52958336</v>
      </c>
      <c r="AM125" s="41">
        <f>IFERROR(AL125/AI125,"-")</f>
        <v>1.6261853697018151E-2</v>
      </c>
      <c r="AN125" s="51">
        <v>1232</v>
      </c>
      <c r="AO125" s="41">
        <f>IFERROR(AN125/AJ125,"-")</f>
        <v>0.18168411738681611</v>
      </c>
      <c r="AP125" s="54">
        <f t="shared" si="17"/>
        <v>42985.662337662339</v>
      </c>
      <c r="AQ125" s="375">
        <v>585627050</v>
      </c>
      <c r="AR125" s="375">
        <v>1164</v>
      </c>
      <c r="AS125" s="30" t="s">
        <v>100</v>
      </c>
      <c r="AT125" s="51">
        <v>14074906</v>
      </c>
      <c r="AU125" s="41">
        <f>IFERROR(AT125/AQ125,"-")</f>
        <v>2.4033906903719697E-2</v>
      </c>
      <c r="AV125" s="54">
        <v>238</v>
      </c>
      <c r="AW125" s="41">
        <f>IFERROR(AV125/AR125,"-")</f>
        <v>0.20446735395189003</v>
      </c>
      <c r="AX125" s="95">
        <f t="shared" si="18"/>
        <v>59138.26050420168</v>
      </c>
      <c r="AY125" s="375">
        <v>99881410</v>
      </c>
      <c r="AZ125" s="375">
        <v>175</v>
      </c>
      <c r="BA125" s="30" t="s">
        <v>100</v>
      </c>
      <c r="BB125" s="51">
        <v>7128002</v>
      </c>
      <c r="BC125" s="41">
        <f>IFERROR(BB125/AY125,"-")</f>
        <v>7.1364651340024135E-2</v>
      </c>
      <c r="BD125" s="51">
        <v>34</v>
      </c>
      <c r="BE125" s="41">
        <f>IFERROR(BD125/AZ125,"-")</f>
        <v>0.19428571428571428</v>
      </c>
      <c r="BF125" s="54">
        <f t="shared" si="19"/>
        <v>209647.11764705883</v>
      </c>
      <c r="BG125" s="369">
        <f>地区別_フレイル区分別高齢者の疾病!BH142</f>
        <v>28662648580</v>
      </c>
      <c r="BH125" s="369">
        <f>地区別_フレイル区分別高齢者の疾病!BI142</f>
        <v>72592</v>
      </c>
      <c r="BI125" s="30" t="s">
        <v>100</v>
      </c>
      <c r="BJ125" s="51">
        <f>地区別_フレイル区分別高齢者の疾病!BK142</f>
        <v>397559431</v>
      </c>
      <c r="BK125" s="41">
        <f>地区別_フレイル区分別高齢者の疾病!BL142</f>
        <v>1.3870296385568706E-2</v>
      </c>
      <c r="BL125" s="51">
        <f>地区別_フレイル区分別高齢者の疾病!BM142</f>
        <v>9567</v>
      </c>
      <c r="BM125" s="41">
        <f>地区別_フレイル区分別高齢者の疾病!BN142</f>
        <v>0.13179138197046505</v>
      </c>
      <c r="BN125" s="95">
        <f>地区別_フレイル区分別高齢者の疾病!BO142</f>
        <v>41555.287028326537</v>
      </c>
      <c r="BO125" s="141"/>
      <c r="BQ125" s="25"/>
      <c r="BR125" s="25"/>
      <c r="BS125" s="25"/>
      <c r="BT125" s="25"/>
      <c r="BU125" s="25"/>
    </row>
    <row r="126" spans="2:73" s="8" customFormat="1" ht="13.15" customHeight="1" thickTop="1" thickBot="1">
      <c r="B126" s="379"/>
      <c r="C126" s="376"/>
      <c r="D126" s="376"/>
      <c r="E126" s="31" t="s">
        <v>101</v>
      </c>
      <c r="F126" s="52">
        <v>351474</v>
      </c>
      <c r="G126" s="42">
        <f>IFERROR(F126/C125,"-")</f>
        <v>5.3367478899306563E-3</v>
      </c>
      <c r="H126" s="52">
        <v>20</v>
      </c>
      <c r="I126" s="42">
        <f>IFERROR(H126/D125,"-")</f>
        <v>0.17543859649122806</v>
      </c>
      <c r="J126" s="55">
        <f t="shared" si="13"/>
        <v>17573.7</v>
      </c>
      <c r="K126" s="376"/>
      <c r="L126" s="376"/>
      <c r="M126" s="31" t="s">
        <v>101</v>
      </c>
      <c r="N126" s="52">
        <v>3520235</v>
      </c>
      <c r="O126" s="42">
        <f>IFERROR(N126/K125,"-")</f>
        <v>2.1469484445969977E-2</v>
      </c>
      <c r="P126" s="52">
        <v>67</v>
      </c>
      <c r="Q126" s="42">
        <f>IFERROR(P126/L125,"-")</f>
        <v>0.24814814814814815</v>
      </c>
      <c r="R126" s="55">
        <f t="shared" si="14"/>
        <v>52540.820895522389</v>
      </c>
      <c r="S126" s="376"/>
      <c r="T126" s="376"/>
      <c r="U126" s="31" t="s">
        <v>101</v>
      </c>
      <c r="V126" s="52">
        <v>331323723</v>
      </c>
      <c r="W126" s="42">
        <f>IFERROR(V126/S125,"-")</f>
        <v>2.3282661231738135E-2</v>
      </c>
      <c r="X126" s="52">
        <v>6510</v>
      </c>
      <c r="Y126" s="42">
        <f>IFERROR(X126/T125,"-")</f>
        <v>0.16253869969040247</v>
      </c>
      <c r="Z126" s="96">
        <f t="shared" si="15"/>
        <v>50894.581105990786</v>
      </c>
      <c r="AA126" s="376"/>
      <c r="AB126" s="376"/>
      <c r="AC126" s="31" t="s">
        <v>101</v>
      </c>
      <c r="AD126" s="52">
        <v>271455765</v>
      </c>
      <c r="AE126" s="42">
        <f>IFERROR(AD126/AA125,"-")</f>
        <v>2.6457095618080486E-2</v>
      </c>
      <c r="AF126" s="52">
        <v>4762</v>
      </c>
      <c r="AG126" s="42">
        <f>IFERROR(AF126/AB125,"-")</f>
        <v>0.19811948743551339</v>
      </c>
      <c r="AH126" s="55">
        <f t="shared" si="16"/>
        <v>57004.570558588828</v>
      </c>
      <c r="AI126" s="376"/>
      <c r="AJ126" s="376"/>
      <c r="AK126" s="31" t="s">
        <v>101</v>
      </c>
      <c r="AL126" s="52">
        <v>80846399</v>
      </c>
      <c r="AM126" s="42">
        <f>IFERROR(AL126/AI125,"-")</f>
        <v>2.4825408269413044E-2</v>
      </c>
      <c r="AN126" s="52">
        <v>1578</v>
      </c>
      <c r="AO126" s="42">
        <f>IFERROR(AN126/AJ125,"-")</f>
        <v>0.23270903996460698</v>
      </c>
      <c r="AP126" s="55">
        <f t="shared" si="17"/>
        <v>51233.459442332067</v>
      </c>
      <c r="AQ126" s="376"/>
      <c r="AR126" s="376"/>
      <c r="AS126" s="31" t="s">
        <v>101</v>
      </c>
      <c r="AT126" s="52">
        <v>13202685</v>
      </c>
      <c r="AU126" s="42">
        <f>IFERROR(AT126/AQ125,"-")</f>
        <v>2.2544527272092368E-2</v>
      </c>
      <c r="AV126" s="55">
        <v>312</v>
      </c>
      <c r="AW126" s="42">
        <f>IFERROR(AV126/AR125,"-")</f>
        <v>0.26804123711340205</v>
      </c>
      <c r="AX126" s="135">
        <f t="shared" si="18"/>
        <v>42316.298076923078</v>
      </c>
      <c r="AY126" s="376"/>
      <c r="AZ126" s="376"/>
      <c r="BA126" s="31" t="s">
        <v>101</v>
      </c>
      <c r="BB126" s="52">
        <v>2064701</v>
      </c>
      <c r="BC126" s="42">
        <f>IFERROR(BB126/AY125,"-")</f>
        <v>2.06715243607394E-2</v>
      </c>
      <c r="BD126" s="52">
        <v>49</v>
      </c>
      <c r="BE126" s="42">
        <f>IFERROR(BD126/AZ125,"-")</f>
        <v>0.28000000000000003</v>
      </c>
      <c r="BF126" s="55">
        <f t="shared" si="19"/>
        <v>42136.755102040814</v>
      </c>
      <c r="BG126" s="370"/>
      <c r="BH126" s="370"/>
      <c r="BI126" s="31" t="s">
        <v>101</v>
      </c>
      <c r="BJ126" s="52">
        <f>地区別_フレイル区分別高齢者の疾病!BK143</f>
        <v>702764982</v>
      </c>
      <c r="BK126" s="42">
        <f>地区別_フレイル区分別高齢者の疾病!BL143</f>
        <v>2.4518494166319644E-2</v>
      </c>
      <c r="BL126" s="52">
        <f>地区別_フレイル区分別高齢者の疾病!BM143</f>
        <v>13298</v>
      </c>
      <c r="BM126" s="42">
        <f>地区別_フレイル区分別高齢者の疾病!BN143</f>
        <v>0.18318823010800089</v>
      </c>
      <c r="BN126" s="96">
        <f>地区別_フレイル区分別高齢者の疾病!BO143</f>
        <v>52847.419311174614</v>
      </c>
      <c r="BO126" s="141"/>
      <c r="BQ126" s="25"/>
      <c r="BR126" s="25"/>
      <c r="BS126" s="25"/>
      <c r="BT126" s="25"/>
      <c r="BU126" s="25"/>
    </row>
    <row r="127" spans="2:73" s="8" customFormat="1" ht="13.15" customHeight="1" thickTop="1" thickBot="1">
      <c r="B127" s="379"/>
      <c r="C127" s="376"/>
      <c r="D127" s="376"/>
      <c r="E127" s="32" t="s">
        <v>102</v>
      </c>
      <c r="F127" s="52">
        <v>2025457</v>
      </c>
      <c r="G127" s="42">
        <f>IFERROR(F127/C125,"-")</f>
        <v>3.0754347038174312E-2</v>
      </c>
      <c r="H127" s="52">
        <v>11</v>
      </c>
      <c r="I127" s="42">
        <f>IFERROR(H127/D125,"-")</f>
        <v>9.6491228070175433E-2</v>
      </c>
      <c r="J127" s="55">
        <f t="shared" si="13"/>
        <v>184132.45454545456</v>
      </c>
      <c r="K127" s="376"/>
      <c r="L127" s="376"/>
      <c r="M127" s="32" t="s">
        <v>102</v>
      </c>
      <c r="N127" s="52">
        <v>1328146</v>
      </c>
      <c r="O127" s="42">
        <f>IFERROR(N127/K125,"-")</f>
        <v>8.100200665290028E-3</v>
      </c>
      <c r="P127" s="52">
        <v>64</v>
      </c>
      <c r="Q127" s="42">
        <f>IFERROR(P127/L125,"-")</f>
        <v>0.23703703703703705</v>
      </c>
      <c r="R127" s="55">
        <f t="shared" si="14"/>
        <v>20752.28125</v>
      </c>
      <c r="S127" s="376"/>
      <c r="T127" s="376"/>
      <c r="U127" s="32" t="s">
        <v>102</v>
      </c>
      <c r="V127" s="52">
        <v>265402945</v>
      </c>
      <c r="W127" s="42">
        <f>IFERROR(V127/S125,"-")</f>
        <v>1.8650300082317463E-2</v>
      </c>
      <c r="X127" s="52">
        <v>7406</v>
      </c>
      <c r="Y127" s="42">
        <f>IFERROR(X127/T125,"-")</f>
        <v>0.18490961749725357</v>
      </c>
      <c r="Z127" s="96">
        <f t="shared" si="15"/>
        <v>35836.206454226303</v>
      </c>
      <c r="AA127" s="376"/>
      <c r="AB127" s="376"/>
      <c r="AC127" s="32" t="s">
        <v>102</v>
      </c>
      <c r="AD127" s="52">
        <v>184705436</v>
      </c>
      <c r="AE127" s="42">
        <f>IFERROR(AD127/AA125,"-")</f>
        <v>1.8002083622837207E-2</v>
      </c>
      <c r="AF127" s="52">
        <v>5449</v>
      </c>
      <c r="AG127" s="42">
        <f>IFERROR(AF127/AB125,"-")</f>
        <v>0.22670161424529872</v>
      </c>
      <c r="AH127" s="55">
        <f t="shared" si="16"/>
        <v>33897.125344099833</v>
      </c>
      <c r="AI127" s="376"/>
      <c r="AJ127" s="376"/>
      <c r="AK127" s="32" t="s">
        <v>102</v>
      </c>
      <c r="AL127" s="52">
        <v>63454913</v>
      </c>
      <c r="AM127" s="42">
        <f>IFERROR(AL127/AI125,"-")</f>
        <v>1.9485025200999803E-2</v>
      </c>
      <c r="AN127" s="52">
        <v>1779</v>
      </c>
      <c r="AO127" s="42">
        <f>IFERROR(AN127/AJ125,"-")</f>
        <v>0.26235068573956644</v>
      </c>
      <c r="AP127" s="55">
        <f t="shared" si="17"/>
        <v>35668.866216975832</v>
      </c>
      <c r="AQ127" s="376"/>
      <c r="AR127" s="376"/>
      <c r="AS127" s="32" t="s">
        <v>102</v>
      </c>
      <c r="AT127" s="52">
        <v>10665521</v>
      </c>
      <c r="AU127" s="42">
        <f>IFERROR(AT127/AQ125,"-")</f>
        <v>1.821213859571548E-2</v>
      </c>
      <c r="AV127" s="55">
        <v>365</v>
      </c>
      <c r="AW127" s="42">
        <f>IFERROR(AV127/AR125,"-")</f>
        <v>0.31357388316151202</v>
      </c>
      <c r="AX127" s="135">
        <f t="shared" si="18"/>
        <v>29220.605479452053</v>
      </c>
      <c r="AY127" s="376"/>
      <c r="AZ127" s="376"/>
      <c r="BA127" s="32" t="s">
        <v>102</v>
      </c>
      <c r="BB127" s="52">
        <v>783188</v>
      </c>
      <c r="BC127" s="42">
        <f>IFERROR(BB127/AY125,"-")</f>
        <v>7.8411788540029628E-3</v>
      </c>
      <c r="BD127" s="52">
        <v>27</v>
      </c>
      <c r="BE127" s="42">
        <f>IFERROR(BD127/AZ125,"-")</f>
        <v>0.15428571428571428</v>
      </c>
      <c r="BF127" s="55">
        <f t="shared" si="19"/>
        <v>29006.962962962964</v>
      </c>
      <c r="BG127" s="370"/>
      <c r="BH127" s="370"/>
      <c r="BI127" s="32" t="s">
        <v>102</v>
      </c>
      <c r="BJ127" s="52">
        <f>地区別_フレイル区分別高齢者の疾病!BK144</f>
        <v>528365606</v>
      </c>
      <c r="BK127" s="42">
        <f>地区別_フレイル区分別高齢者の疾病!BL144</f>
        <v>1.8433942157344067E-2</v>
      </c>
      <c r="BL127" s="52">
        <f>地区別_フレイル区分別高齢者の疾病!BM144</f>
        <v>15101</v>
      </c>
      <c r="BM127" s="42">
        <f>地区別_フレイル区分別高齢者の疾病!BN144</f>
        <v>0.20802567776063477</v>
      </c>
      <c r="BN127" s="96">
        <f>地区別_フレイル区分別高齢者の疾病!BO144</f>
        <v>34988.782597178993</v>
      </c>
      <c r="BO127" s="141"/>
      <c r="BQ127" s="25"/>
      <c r="BR127" s="25"/>
      <c r="BS127" s="25"/>
      <c r="BT127" s="25"/>
      <c r="BU127" s="25"/>
    </row>
    <row r="128" spans="2:73" s="8" customFormat="1" ht="13.15" customHeight="1" thickTop="1" thickBot="1">
      <c r="B128" s="379"/>
      <c r="C128" s="376"/>
      <c r="D128" s="376"/>
      <c r="E128" s="32" t="s">
        <v>103</v>
      </c>
      <c r="F128" s="52">
        <v>92252</v>
      </c>
      <c r="G128" s="42">
        <f>IFERROR(F128/C125,"-")</f>
        <v>1.4007456208478663E-3</v>
      </c>
      <c r="H128" s="52">
        <v>10</v>
      </c>
      <c r="I128" s="42">
        <f>IFERROR(H128/D125,"-")</f>
        <v>8.771929824561403E-2</v>
      </c>
      <c r="J128" s="55">
        <f t="shared" si="13"/>
        <v>9225.2000000000007</v>
      </c>
      <c r="K128" s="376"/>
      <c r="L128" s="376"/>
      <c r="M128" s="32" t="s">
        <v>103</v>
      </c>
      <c r="N128" s="52">
        <v>3559792</v>
      </c>
      <c r="O128" s="42">
        <f>IFERROR(N128/K125,"-")</f>
        <v>2.1710737770316003E-2</v>
      </c>
      <c r="P128" s="52">
        <v>43</v>
      </c>
      <c r="Q128" s="42">
        <f>IFERROR(P128/L125,"-")</f>
        <v>0.15925925925925927</v>
      </c>
      <c r="R128" s="55">
        <f t="shared" si="14"/>
        <v>82785.860465116275</v>
      </c>
      <c r="S128" s="376"/>
      <c r="T128" s="376"/>
      <c r="U128" s="32" t="s">
        <v>103</v>
      </c>
      <c r="V128" s="52">
        <v>32548228</v>
      </c>
      <c r="W128" s="42">
        <f>IFERROR(V128/S125,"-")</f>
        <v>2.2872173454883387E-3</v>
      </c>
      <c r="X128" s="52">
        <v>1125</v>
      </c>
      <c r="Y128" s="42">
        <f>IFERROR(X128/T125,"-")</f>
        <v>2.8088484969539598E-2</v>
      </c>
      <c r="Z128" s="96">
        <f t="shared" si="15"/>
        <v>28931.758222222223</v>
      </c>
      <c r="AA128" s="376"/>
      <c r="AB128" s="376"/>
      <c r="AC128" s="32" t="s">
        <v>103</v>
      </c>
      <c r="AD128" s="52">
        <v>24130008</v>
      </c>
      <c r="AE128" s="42">
        <f>IFERROR(AD128/AA125,"-")</f>
        <v>2.3518009607239212E-3</v>
      </c>
      <c r="AF128" s="52">
        <v>719</v>
      </c>
      <c r="AG128" s="42">
        <f>IFERROR(AF128/AB125,"-")</f>
        <v>2.9913463138625394E-2</v>
      </c>
      <c r="AH128" s="55">
        <f t="shared" si="16"/>
        <v>33560.511821974964</v>
      </c>
      <c r="AI128" s="376"/>
      <c r="AJ128" s="376"/>
      <c r="AK128" s="32" t="s">
        <v>103</v>
      </c>
      <c r="AL128" s="52">
        <v>6861544</v>
      </c>
      <c r="AM128" s="42">
        <f>IFERROR(AL128/AI125,"-")</f>
        <v>2.1069662132823189E-3</v>
      </c>
      <c r="AN128" s="52">
        <v>259</v>
      </c>
      <c r="AO128" s="42">
        <f>IFERROR(AN128/AJ125,"-")</f>
        <v>3.8194956496092024E-2</v>
      </c>
      <c r="AP128" s="55">
        <f t="shared" si="17"/>
        <v>26492.447876447877</v>
      </c>
      <c r="AQ128" s="376"/>
      <c r="AR128" s="376"/>
      <c r="AS128" s="32" t="s">
        <v>103</v>
      </c>
      <c r="AT128" s="52">
        <v>543775</v>
      </c>
      <c r="AU128" s="42">
        <f>IFERROR(AT128/AQ125,"-")</f>
        <v>9.2853463650628839E-4</v>
      </c>
      <c r="AV128" s="55">
        <v>48</v>
      </c>
      <c r="AW128" s="42">
        <f>IFERROR(AV128/AR125,"-")</f>
        <v>4.1237113402061855E-2</v>
      </c>
      <c r="AX128" s="135">
        <f t="shared" si="18"/>
        <v>11328.645833333334</v>
      </c>
      <c r="AY128" s="376"/>
      <c r="AZ128" s="376"/>
      <c r="BA128" s="32" t="s">
        <v>103</v>
      </c>
      <c r="BB128" s="52">
        <v>21342</v>
      </c>
      <c r="BC128" s="42">
        <f>IFERROR(BB128/AY125,"-")</f>
        <v>2.1367339527946191E-4</v>
      </c>
      <c r="BD128" s="52">
        <v>2</v>
      </c>
      <c r="BE128" s="42">
        <f>IFERROR(BD128/AZ125,"-")</f>
        <v>1.1428571428571429E-2</v>
      </c>
      <c r="BF128" s="55">
        <f t="shared" si="19"/>
        <v>10671</v>
      </c>
      <c r="BG128" s="370"/>
      <c r="BH128" s="370"/>
      <c r="BI128" s="32" t="s">
        <v>103</v>
      </c>
      <c r="BJ128" s="52">
        <f>地区別_フレイル区分別高齢者の疾病!BK145</f>
        <v>67756941</v>
      </c>
      <c r="BK128" s="42">
        <f>地区別_フレイル区分別高齢者の疾病!BL145</f>
        <v>2.3639455652845324E-3</v>
      </c>
      <c r="BL128" s="52">
        <f>地区別_フレイル区分別高齢者の疾病!BM145</f>
        <v>2206</v>
      </c>
      <c r="BM128" s="42">
        <f>地区別_フレイル区分別高齢者の疾病!BN145</f>
        <v>3.0389023583865991E-2</v>
      </c>
      <c r="BN128" s="96">
        <f>地区別_フレイル区分別高齢者の疾病!BO145</f>
        <v>30714.841795104261</v>
      </c>
      <c r="BO128" s="141"/>
      <c r="BQ128" s="25"/>
      <c r="BR128" s="25"/>
      <c r="BS128" s="25"/>
      <c r="BT128" s="25"/>
      <c r="BU128" s="25"/>
    </row>
    <row r="129" spans="2:73" s="8" customFormat="1" ht="13.15" customHeight="1" thickTop="1" thickBot="1">
      <c r="B129" s="379"/>
      <c r="C129" s="376"/>
      <c r="D129" s="376"/>
      <c r="E129" s="32" t="s">
        <v>104</v>
      </c>
      <c r="F129" s="52">
        <v>835246</v>
      </c>
      <c r="G129" s="42">
        <f>IFERROR(F129/C125,"-")</f>
        <v>1.2682296067626685E-2</v>
      </c>
      <c r="H129" s="52">
        <v>22</v>
      </c>
      <c r="I129" s="42">
        <f>IFERROR(H129/D125,"-")</f>
        <v>0.19298245614035087</v>
      </c>
      <c r="J129" s="55">
        <f t="shared" si="13"/>
        <v>37965.727272727272</v>
      </c>
      <c r="K129" s="376"/>
      <c r="L129" s="376"/>
      <c r="M129" s="32" t="s">
        <v>104</v>
      </c>
      <c r="N129" s="52">
        <v>3678843</v>
      </c>
      <c r="O129" s="42">
        <f>IFERROR(N129/K125,"-")</f>
        <v>2.2436815317064211E-2</v>
      </c>
      <c r="P129" s="52">
        <v>76</v>
      </c>
      <c r="Q129" s="42">
        <f>IFERROR(P129/L125,"-")</f>
        <v>0.2814814814814815</v>
      </c>
      <c r="R129" s="55">
        <f t="shared" si="14"/>
        <v>48405.82894736842</v>
      </c>
      <c r="S129" s="376"/>
      <c r="T129" s="376"/>
      <c r="U129" s="32" t="s">
        <v>104</v>
      </c>
      <c r="V129" s="52">
        <v>332116581</v>
      </c>
      <c r="W129" s="42">
        <f>IFERROR(V129/S125,"-")</f>
        <v>2.333837666331583E-2</v>
      </c>
      <c r="X129" s="52">
        <v>8903</v>
      </c>
      <c r="Y129" s="42">
        <f>IFERROR(X129/T125,"-")</f>
        <v>0.22228602816338761</v>
      </c>
      <c r="Z129" s="96">
        <f t="shared" si="15"/>
        <v>37303.895428507247</v>
      </c>
      <c r="AA129" s="376"/>
      <c r="AB129" s="376"/>
      <c r="AC129" s="32" t="s">
        <v>104</v>
      </c>
      <c r="AD129" s="52">
        <v>243412827</v>
      </c>
      <c r="AE129" s="42">
        <f>IFERROR(AD129/AA125,"-")</f>
        <v>2.3723925843336879E-2</v>
      </c>
      <c r="AF129" s="52">
        <v>6412</v>
      </c>
      <c r="AG129" s="42">
        <f>IFERROR(AF129/AB125,"-")</f>
        <v>0.26676651689132969</v>
      </c>
      <c r="AH129" s="55">
        <f t="shared" si="16"/>
        <v>37962.075327510916</v>
      </c>
      <c r="AI129" s="376"/>
      <c r="AJ129" s="376"/>
      <c r="AK129" s="32" t="s">
        <v>104</v>
      </c>
      <c r="AL129" s="52">
        <v>64190242</v>
      </c>
      <c r="AM129" s="42">
        <f>IFERROR(AL129/AI125,"-")</f>
        <v>1.9710821808679748E-2</v>
      </c>
      <c r="AN129" s="52">
        <v>2053</v>
      </c>
      <c r="AO129" s="42">
        <f>IFERROR(AN129/AJ125,"-")</f>
        <v>0.30275770535319274</v>
      </c>
      <c r="AP129" s="55">
        <f t="shared" si="17"/>
        <v>31266.557233317097</v>
      </c>
      <c r="AQ129" s="376"/>
      <c r="AR129" s="376"/>
      <c r="AS129" s="32" t="s">
        <v>104</v>
      </c>
      <c r="AT129" s="52">
        <v>10589230</v>
      </c>
      <c r="AU129" s="42">
        <f>IFERROR(AT129/AQ125,"-")</f>
        <v>1.8081866266252557E-2</v>
      </c>
      <c r="AV129" s="55">
        <v>374</v>
      </c>
      <c r="AW129" s="42">
        <f>IFERROR(AV129/AR125,"-")</f>
        <v>0.32130584192439865</v>
      </c>
      <c r="AX129" s="135">
        <f t="shared" si="18"/>
        <v>28313.449197860962</v>
      </c>
      <c r="AY129" s="376"/>
      <c r="AZ129" s="376"/>
      <c r="BA129" s="32" t="s">
        <v>104</v>
      </c>
      <c r="BB129" s="52">
        <v>2065730</v>
      </c>
      <c r="BC129" s="42">
        <f>IFERROR(BB129/AY125,"-")</f>
        <v>2.0681826578139016E-2</v>
      </c>
      <c r="BD129" s="52">
        <v>43</v>
      </c>
      <c r="BE129" s="42">
        <f>IFERROR(BD129/AZ125,"-")</f>
        <v>0.24571428571428572</v>
      </c>
      <c r="BF129" s="55">
        <f t="shared" si="19"/>
        <v>48040.232558139534</v>
      </c>
      <c r="BG129" s="370"/>
      <c r="BH129" s="370"/>
      <c r="BI129" s="32" t="s">
        <v>104</v>
      </c>
      <c r="BJ129" s="52">
        <f>地区別_フレイル区分別高齢者の疾病!BK146</f>
        <v>656888699</v>
      </c>
      <c r="BK129" s="42">
        <f>地区別_フレイル区分別高齢者の疾病!BL146</f>
        <v>2.2917934369064509E-2</v>
      </c>
      <c r="BL129" s="52">
        <f>地区別_フレイル区分別高齢者の疾病!BM146</f>
        <v>17883</v>
      </c>
      <c r="BM129" s="42">
        <f>地区別_フレイル区分別高齢者の疾病!BN146</f>
        <v>0.2463494599955918</v>
      </c>
      <c r="BN129" s="96">
        <f>地区別_フレイル区分別高齢者の疾病!BO146</f>
        <v>36732.578370519484</v>
      </c>
      <c r="BO129" s="141"/>
      <c r="BQ129" s="25"/>
      <c r="BR129" s="25"/>
      <c r="BS129" s="25"/>
      <c r="BT129" s="25"/>
      <c r="BU129" s="25"/>
    </row>
    <row r="130" spans="2:73" s="8" customFormat="1" ht="13.15" customHeight="1" thickTop="1" thickBot="1">
      <c r="B130" s="379"/>
      <c r="C130" s="376"/>
      <c r="D130" s="376"/>
      <c r="E130" s="32" t="s">
        <v>105</v>
      </c>
      <c r="F130" s="52">
        <v>942366</v>
      </c>
      <c r="G130" s="42">
        <f>IFERROR(F130/C125,"-")</f>
        <v>1.4308795990720205E-2</v>
      </c>
      <c r="H130" s="52">
        <v>25</v>
      </c>
      <c r="I130" s="42">
        <f>IFERROR(H130/D125,"-")</f>
        <v>0.21929824561403508</v>
      </c>
      <c r="J130" s="55">
        <f t="shared" si="13"/>
        <v>37694.639999999999</v>
      </c>
      <c r="K130" s="376"/>
      <c r="L130" s="376"/>
      <c r="M130" s="32" t="s">
        <v>105</v>
      </c>
      <c r="N130" s="52">
        <v>3570922</v>
      </c>
      <c r="O130" s="42">
        <f>IFERROR(N130/K125,"-")</f>
        <v>2.1778618284509985E-2</v>
      </c>
      <c r="P130" s="52">
        <v>78</v>
      </c>
      <c r="Q130" s="42">
        <f>IFERROR(P130/L125,"-")</f>
        <v>0.28888888888888886</v>
      </c>
      <c r="R130" s="55">
        <f t="shared" si="14"/>
        <v>45781.051282051281</v>
      </c>
      <c r="S130" s="376"/>
      <c r="T130" s="376"/>
      <c r="U130" s="32" t="s">
        <v>105</v>
      </c>
      <c r="V130" s="52">
        <v>452118023</v>
      </c>
      <c r="W130" s="42">
        <f>IFERROR(V130/S125,"-")</f>
        <v>3.1771074739107015E-2</v>
      </c>
      <c r="X130" s="52">
        <v>9916</v>
      </c>
      <c r="Y130" s="42">
        <f>IFERROR(X130/T125,"-")</f>
        <v>0.24757814840707082</v>
      </c>
      <c r="Z130" s="96">
        <f t="shared" si="15"/>
        <v>45594.7986083098</v>
      </c>
      <c r="AA130" s="376"/>
      <c r="AB130" s="376"/>
      <c r="AC130" s="32" t="s">
        <v>105</v>
      </c>
      <c r="AD130" s="52">
        <v>383288132</v>
      </c>
      <c r="AE130" s="42">
        <f>IFERROR(AD130/AA125,"-")</f>
        <v>3.7356696983758861E-2</v>
      </c>
      <c r="AF130" s="52">
        <v>7191</v>
      </c>
      <c r="AG130" s="42">
        <f>IFERROR(AF130/AB125,"-")</f>
        <v>0.29917623564653023</v>
      </c>
      <c r="AH130" s="55">
        <f t="shared" si="16"/>
        <v>53301.08913920178</v>
      </c>
      <c r="AI130" s="376"/>
      <c r="AJ130" s="376"/>
      <c r="AK130" s="32" t="s">
        <v>105</v>
      </c>
      <c r="AL130" s="52">
        <v>137127021</v>
      </c>
      <c r="AM130" s="42">
        <f>IFERROR(AL130/AI125,"-")</f>
        <v>4.2107432405163479E-2</v>
      </c>
      <c r="AN130" s="52">
        <v>2377</v>
      </c>
      <c r="AO130" s="42">
        <f>IFERROR(AN130/AJ125,"-")</f>
        <v>0.35053826869193333</v>
      </c>
      <c r="AP130" s="55">
        <f t="shared" si="17"/>
        <v>57689.112747160289</v>
      </c>
      <c r="AQ130" s="376"/>
      <c r="AR130" s="376"/>
      <c r="AS130" s="32" t="s">
        <v>105</v>
      </c>
      <c r="AT130" s="52">
        <v>31243253</v>
      </c>
      <c r="AU130" s="42">
        <f>IFERROR(AT130/AQ125,"-")</f>
        <v>5.3350085177930218E-2</v>
      </c>
      <c r="AV130" s="55">
        <v>499</v>
      </c>
      <c r="AW130" s="42">
        <f>IFERROR(AV130/AR125,"-")</f>
        <v>0.42869415807560135</v>
      </c>
      <c r="AX130" s="135">
        <f t="shared" si="18"/>
        <v>62611.729458917835</v>
      </c>
      <c r="AY130" s="376"/>
      <c r="AZ130" s="376"/>
      <c r="BA130" s="32" t="s">
        <v>105</v>
      </c>
      <c r="BB130" s="52">
        <v>3723924</v>
      </c>
      <c r="BC130" s="42">
        <f>IFERROR(BB130/AY125,"-")</f>
        <v>3.7283454448630633E-2</v>
      </c>
      <c r="BD130" s="52">
        <v>75</v>
      </c>
      <c r="BE130" s="42">
        <f>IFERROR(BD130/AZ125,"-")</f>
        <v>0.42857142857142855</v>
      </c>
      <c r="BF130" s="55">
        <f t="shared" si="19"/>
        <v>49652.32</v>
      </c>
      <c r="BG130" s="370"/>
      <c r="BH130" s="370"/>
      <c r="BI130" s="32" t="s">
        <v>105</v>
      </c>
      <c r="BJ130" s="52">
        <f>地区別_フレイル区分別高齢者の疾病!BK147</f>
        <v>1012013641</v>
      </c>
      <c r="BK130" s="42">
        <f>地区別_フレイル区分別高齢者の疾病!BL147</f>
        <v>3.5307750369802007E-2</v>
      </c>
      <c r="BL130" s="52">
        <f>地区別_フレイル区分別高齢者の疾病!BM147</f>
        <v>20161</v>
      </c>
      <c r="BM130" s="42">
        <f>地区別_フレイル区分別高齢者の疾病!BN147</f>
        <v>0.27773032841084416</v>
      </c>
      <c r="BN130" s="96">
        <f>地区別_フレイル区分別高齢者の疾病!BO147</f>
        <v>50196.599424631713</v>
      </c>
      <c r="BO130" s="141"/>
      <c r="BQ130" s="25"/>
      <c r="BR130" s="25"/>
      <c r="BS130" s="25"/>
      <c r="BT130" s="25"/>
      <c r="BU130" s="25"/>
    </row>
    <row r="131" spans="2:73" s="8" customFormat="1" ht="13.15" customHeight="1" thickTop="1" thickBot="1">
      <c r="B131" s="379"/>
      <c r="C131" s="376"/>
      <c r="D131" s="376"/>
      <c r="E131" s="32" t="s">
        <v>106</v>
      </c>
      <c r="F131" s="52">
        <v>357627</v>
      </c>
      <c r="G131" s="42">
        <f>IFERROR(F131/C125,"-")</f>
        <v>5.4301744585153692E-3</v>
      </c>
      <c r="H131" s="52">
        <v>3</v>
      </c>
      <c r="I131" s="42">
        <f>IFERROR(H131/D125,"-")</f>
        <v>2.6315789473684209E-2</v>
      </c>
      <c r="J131" s="55">
        <f t="shared" si="13"/>
        <v>119209</v>
      </c>
      <c r="K131" s="376"/>
      <c r="L131" s="376"/>
      <c r="M131" s="32" t="s">
        <v>106</v>
      </c>
      <c r="N131" s="52">
        <v>104459</v>
      </c>
      <c r="O131" s="42">
        <f>IFERROR(N131/K125,"-")</f>
        <v>6.3708271627933302E-4</v>
      </c>
      <c r="P131" s="52">
        <v>12</v>
      </c>
      <c r="Q131" s="42">
        <f>IFERROR(P131/L125,"-")</f>
        <v>4.4444444444444446E-2</v>
      </c>
      <c r="R131" s="55">
        <f t="shared" si="14"/>
        <v>8704.9166666666661</v>
      </c>
      <c r="S131" s="376"/>
      <c r="T131" s="376"/>
      <c r="U131" s="32" t="s">
        <v>106</v>
      </c>
      <c r="V131" s="52">
        <v>129377474</v>
      </c>
      <c r="W131" s="42">
        <f>IFERROR(V131/S125,"-")</f>
        <v>9.0915672167549821E-3</v>
      </c>
      <c r="X131" s="52">
        <v>1698</v>
      </c>
      <c r="Y131" s="42">
        <f>IFERROR(X131/T125,"-")</f>
        <v>4.2394886647358437E-2</v>
      </c>
      <c r="Z131" s="96">
        <f t="shared" si="15"/>
        <v>76194.036513545347</v>
      </c>
      <c r="AA131" s="376"/>
      <c r="AB131" s="376"/>
      <c r="AC131" s="32" t="s">
        <v>106</v>
      </c>
      <c r="AD131" s="52">
        <v>112993706</v>
      </c>
      <c r="AE131" s="42">
        <f>IFERROR(AD131/AA125,"-")</f>
        <v>1.1012789814514621E-2</v>
      </c>
      <c r="AF131" s="52">
        <v>1502</v>
      </c>
      <c r="AG131" s="42">
        <f>IFERROR(AF131/AB125,"-")</f>
        <v>6.2489598934930939E-2</v>
      </c>
      <c r="AH131" s="55">
        <f t="shared" si="16"/>
        <v>75228.832223701727</v>
      </c>
      <c r="AI131" s="376"/>
      <c r="AJ131" s="376"/>
      <c r="AK131" s="32" t="s">
        <v>106</v>
      </c>
      <c r="AL131" s="52">
        <v>71167621</v>
      </c>
      <c r="AM131" s="42">
        <f>IFERROR(AL131/AI125,"-")</f>
        <v>2.1853357338622509E-2</v>
      </c>
      <c r="AN131" s="52">
        <v>575</v>
      </c>
      <c r="AO131" s="42">
        <f>IFERROR(AN131/AJ125,"-")</f>
        <v>8.4795752838814339E-2</v>
      </c>
      <c r="AP131" s="55">
        <f t="shared" si="17"/>
        <v>123769.77565217391</v>
      </c>
      <c r="AQ131" s="376"/>
      <c r="AR131" s="376"/>
      <c r="AS131" s="32" t="s">
        <v>106</v>
      </c>
      <c r="AT131" s="52">
        <v>19597908</v>
      </c>
      <c r="AU131" s="42">
        <f>IFERROR(AT131/AQ125,"-")</f>
        <v>3.3464827145535711E-2</v>
      </c>
      <c r="AV131" s="55">
        <v>159</v>
      </c>
      <c r="AW131" s="42">
        <f>IFERROR(AV131/AR125,"-")</f>
        <v>0.13659793814432988</v>
      </c>
      <c r="AX131" s="135">
        <f t="shared" si="18"/>
        <v>123257.28301886792</v>
      </c>
      <c r="AY131" s="376"/>
      <c r="AZ131" s="376"/>
      <c r="BA131" s="32" t="s">
        <v>106</v>
      </c>
      <c r="BB131" s="52">
        <v>4444768</v>
      </c>
      <c r="BC131" s="42">
        <f>IFERROR(BB131/AY125,"-")</f>
        <v>4.4500453087316247E-2</v>
      </c>
      <c r="BD131" s="52">
        <v>27</v>
      </c>
      <c r="BE131" s="42">
        <f>IFERROR(BD131/AZ125,"-")</f>
        <v>0.15428571428571428</v>
      </c>
      <c r="BF131" s="55">
        <f t="shared" si="19"/>
        <v>164621.03703703705</v>
      </c>
      <c r="BG131" s="370"/>
      <c r="BH131" s="370"/>
      <c r="BI131" s="32" t="s">
        <v>106</v>
      </c>
      <c r="BJ131" s="52">
        <f>地区別_フレイル区分別高齢者の疾病!BK148</f>
        <v>338043563</v>
      </c>
      <c r="BK131" s="42">
        <f>地区別_フレイル区分別高齢者の疾病!BL148</f>
        <v>1.1793870411399364E-2</v>
      </c>
      <c r="BL131" s="52">
        <f>地区別_フレイル区分別高齢者の疾病!BM148</f>
        <v>3976</v>
      </c>
      <c r="BM131" s="42">
        <f>地区別_フレイル区分別高齢者の疾病!BN148</f>
        <v>5.4771875688781134E-2</v>
      </c>
      <c r="BN131" s="96">
        <f>地区別_フレイル区分別高齢者の疾病!BO148</f>
        <v>85021.016851106644</v>
      </c>
      <c r="BO131" s="141"/>
      <c r="BQ131" s="25"/>
      <c r="BR131" s="25"/>
      <c r="BS131" s="25"/>
      <c r="BT131" s="25"/>
      <c r="BU131" s="25"/>
    </row>
    <row r="132" spans="2:73" s="8" customFormat="1" ht="13.15" customHeight="1" thickTop="1" thickBot="1">
      <c r="B132" s="379"/>
      <c r="C132" s="376"/>
      <c r="D132" s="376"/>
      <c r="E132" s="32" t="s">
        <v>116</v>
      </c>
      <c r="F132" s="52">
        <v>0</v>
      </c>
      <c r="G132" s="42">
        <f>IFERROR(F132/C125,"-")</f>
        <v>0</v>
      </c>
      <c r="H132" s="52">
        <v>0</v>
      </c>
      <c r="I132" s="42">
        <f>IFERROR(H132/D125,"-")</f>
        <v>0</v>
      </c>
      <c r="J132" s="55" t="str">
        <f t="shared" si="13"/>
        <v>-</v>
      </c>
      <c r="K132" s="376"/>
      <c r="L132" s="376"/>
      <c r="M132" s="32" t="s">
        <v>116</v>
      </c>
      <c r="N132" s="52">
        <v>0</v>
      </c>
      <c r="O132" s="42">
        <f>IFERROR(N132/K125,"-")</f>
        <v>0</v>
      </c>
      <c r="P132" s="52">
        <v>0</v>
      </c>
      <c r="Q132" s="42">
        <f>IFERROR(P132/L125,"-")</f>
        <v>0</v>
      </c>
      <c r="R132" s="55" t="str">
        <f t="shared" si="14"/>
        <v>-</v>
      </c>
      <c r="S132" s="376"/>
      <c r="T132" s="376"/>
      <c r="U132" s="32" t="s">
        <v>116</v>
      </c>
      <c r="V132" s="52">
        <v>24812</v>
      </c>
      <c r="W132" s="42">
        <f>IFERROR(V132/S125,"-")</f>
        <v>1.743579920119051E-6</v>
      </c>
      <c r="X132" s="52">
        <v>5</v>
      </c>
      <c r="Y132" s="42">
        <f>IFERROR(X132/T125,"-")</f>
        <v>1.2483771097573156E-4</v>
      </c>
      <c r="Z132" s="96">
        <f t="shared" si="15"/>
        <v>4962.3999999999996</v>
      </c>
      <c r="AA132" s="376"/>
      <c r="AB132" s="376"/>
      <c r="AC132" s="32" t="s">
        <v>116</v>
      </c>
      <c r="AD132" s="52">
        <v>6357</v>
      </c>
      <c r="AE132" s="42">
        <f>IFERROR(AD132/AA125,"-")</f>
        <v>6.1957703069646593E-7</v>
      </c>
      <c r="AF132" s="52">
        <v>3</v>
      </c>
      <c r="AG132" s="42">
        <f>IFERROR(AF132/AB125,"-")</f>
        <v>1.2481278082875687E-4</v>
      </c>
      <c r="AH132" s="55">
        <f t="shared" si="16"/>
        <v>2119</v>
      </c>
      <c r="AI132" s="376"/>
      <c r="AJ132" s="376"/>
      <c r="AK132" s="32" t="s">
        <v>116</v>
      </c>
      <c r="AL132" s="52">
        <v>12265</v>
      </c>
      <c r="AM132" s="42">
        <f>IFERROR(AL132/AI125,"-")</f>
        <v>3.766199066260836E-6</v>
      </c>
      <c r="AN132" s="52">
        <v>1</v>
      </c>
      <c r="AO132" s="42">
        <f>IFERROR(AN132/AJ125,"-")</f>
        <v>1.4747087450228579E-4</v>
      </c>
      <c r="AP132" s="55">
        <f t="shared" si="17"/>
        <v>12265</v>
      </c>
      <c r="AQ132" s="376"/>
      <c r="AR132" s="376"/>
      <c r="AS132" s="32" t="s">
        <v>116</v>
      </c>
      <c r="AT132" s="52">
        <v>2538</v>
      </c>
      <c r="AU132" s="42">
        <f>IFERROR(AT132/AQ125,"-")</f>
        <v>4.3338162060649349E-6</v>
      </c>
      <c r="AV132" s="55">
        <v>1</v>
      </c>
      <c r="AW132" s="42">
        <f>IFERROR(AV132/AR125,"-")</f>
        <v>8.5910652920962198E-4</v>
      </c>
      <c r="AX132" s="135">
        <f t="shared" si="18"/>
        <v>2538</v>
      </c>
      <c r="AY132" s="376"/>
      <c r="AZ132" s="376"/>
      <c r="BA132" s="32" t="s">
        <v>116</v>
      </c>
      <c r="BB132" s="52">
        <v>0</v>
      </c>
      <c r="BC132" s="42">
        <f>IFERROR(BB132/AY125,"-")</f>
        <v>0</v>
      </c>
      <c r="BD132" s="52">
        <v>0</v>
      </c>
      <c r="BE132" s="42">
        <f>IFERROR(BD132/AZ125,"-")</f>
        <v>0</v>
      </c>
      <c r="BF132" s="55" t="str">
        <f t="shared" si="19"/>
        <v>-</v>
      </c>
      <c r="BG132" s="370"/>
      <c r="BH132" s="370"/>
      <c r="BI132" s="32" t="s">
        <v>116</v>
      </c>
      <c r="BJ132" s="52">
        <f>地区別_フレイル区分別高齢者の疾病!BK149</f>
        <v>45972</v>
      </c>
      <c r="BK132" s="42">
        <f>地区別_フレイル区分別高齢者の疾病!BL149</f>
        <v>1.603899230445786E-6</v>
      </c>
      <c r="BL132" s="52">
        <f>地区別_フレイル区分別高齢者の疾病!BM149</f>
        <v>10</v>
      </c>
      <c r="BM132" s="42">
        <f>地区別_フレイル区分別高齢者の疾病!BN149</f>
        <v>1.3775622658144149E-4</v>
      </c>
      <c r="BN132" s="96">
        <f>地区別_フレイル区分別高齢者の疾病!BO149</f>
        <v>4597.2</v>
      </c>
      <c r="BO132" s="141"/>
      <c r="BQ132" s="25"/>
      <c r="BR132" s="25"/>
      <c r="BS132" s="25"/>
      <c r="BT132" s="25"/>
      <c r="BU132" s="25"/>
    </row>
    <row r="133" spans="2:73" s="8" customFormat="1" ht="13.15" customHeight="1" thickTop="1" thickBot="1">
      <c r="B133" s="379"/>
      <c r="C133" s="376"/>
      <c r="D133" s="376"/>
      <c r="E133" s="32" t="s">
        <v>107</v>
      </c>
      <c r="F133" s="52">
        <v>0</v>
      </c>
      <c r="G133" s="42">
        <f>IFERROR(F133/C125,"-")</f>
        <v>0</v>
      </c>
      <c r="H133" s="52">
        <v>0</v>
      </c>
      <c r="I133" s="42">
        <f>IFERROR(H133/D125,"-")</f>
        <v>0</v>
      </c>
      <c r="J133" s="55" t="str">
        <f t="shared" si="13"/>
        <v>-</v>
      </c>
      <c r="K133" s="376"/>
      <c r="L133" s="376"/>
      <c r="M133" s="32" t="s">
        <v>107</v>
      </c>
      <c r="N133" s="52">
        <v>100756</v>
      </c>
      <c r="O133" s="42">
        <f>IFERROR(N133/K125,"-")</f>
        <v>6.1449857036196479E-4</v>
      </c>
      <c r="P133" s="52">
        <v>5</v>
      </c>
      <c r="Q133" s="42">
        <f>IFERROR(P133/L125,"-")</f>
        <v>1.8518518518518517E-2</v>
      </c>
      <c r="R133" s="55">
        <f t="shared" si="14"/>
        <v>20151.2</v>
      </c>
      <c r="S133" s="376"/>
      <c r="T133" s="376"/>
      <c r="U133" s="32" t="s">
        <v>107</v>
      </c>
      <c r="V133" s="52">
        <v>6522281</v>
      </c>
      <c r="W133" s="42">
        <f>IFERROR(V133/S125,"-")</f>
        <v>4.5833137937183638E-4</v>
      </c>
      <c r="X133" s="52">
        <v>275</v>
      </c>
      <c r="Y133" s="42">
        <f>IFERROR(X133/T125,"-")</f>
        <v>6.866074103665235E-3</v>
      </c>
      <c r="Z133" s="96">
        <f t="shared" si="15"/>
        <v>23717.385454545456</v>
      </c>
      <c r="AA133" s="376"/>
      <c r="AB133" s="376"/>
      <c r="AC133" s="32" t="s">
        <v>107</v>
      </c>
      <c r="AD133" s="52">
        <v>4266714</v>
      </c>
      <c r="AE133" s="42">
        <f>IFERROR(AD133/AA125,"-")</f>
        <v>4.1584992778842864E-4</v>
      </c>
      <c r="AF133" s="52">
        <v>203</v>
      </c>
      <c r="AG133" s="42">
        <f>IFERROR(AF133/AB125,"-")</f>
        <v>8.4456648360792148E-3</v>
      </c>
      <c r="AH133" s="55">
        <f t="shared" si="16"/>
        <v>21018.295566502464</v>
      </c>
      <c r="AI133" s="376"/>
      <c r="AJ133" s="376"/>
      <c r="AK133" s="32" t="s">
        <v>107</v>
      </c>
      <c r="AL133" s="52">
        <v>1794184</v>
      </c>
      <c r="AM133" s="42">
        <f>IFERROR(AL133/AI125,"-")</f>
        <v>5.5093796212801727E-4</v>
      </c>
      <c r="AN133" s="52">
        <v>76</v>
      </c>
      <c r="AO133" s="42">
        <f>IFERROR(AN133/AJ125,"-")</f>
        <v>1.120778646217372E-2</v>
      </c>
      <c r="AP133" s="55">
        <f t="shared" si="17"/>
        <v>23607.684210526317</v>
      </c>
      <c r="AQ133" s="376"/>
      <c r="AR133" s="376"/>
      <c r="AS133" s="32" t="s">
        <v>107</v>
      </c>
      <c r="AT133" s="52">
        <v>129216</v>
      </c>
      <c r="AU133" s="42">
        <f>IFERROR(AT133/AQ125,"-")</f>
        <v>2.2064554565913579E-4</v>
      </c>
      <c r="AV133" s="55">
        <v>8</v>
      </c>
      <c r="AW133" s="42">
        <f>IFERROR(AV133/AR125,"-")</f>
        <v>6.8728522336769758E-3</v>
      </c>
      <c r="AX133" s="135">
        <f t="shared" si="18"/>
        <v>16152</v>
      </c>
      <c r="AY133" s="376"/>
      <c r="AZ133" s="376"/>
      <c r="BA133" s="32" t="s">
        <v>107</v>
      </c>
      <c r="BB133" s="52">
        <v>0</v>
      </c>
      <c r="BC133" s="42">
        <f>IFERROR(BB133/AY125,"-")</f>
        <v>0</v>
      </c>
      <c r="BD133" s="52">
        <v>0</v>
      </c>
      <c r="BE133" s="42">
        <f>IFERROR(BD133/AZ125,"-")</f>
        <v>0</v>
      </c>
      <c r="BF133" s="55" t="str">
        <f t="shared" si="19"/>
        <v>-</v>
      </c>
      <c r="BG133" s="370"/>
      <c r="BH133" s="370"/>
      <c r="BI133" s="32" t="s">
        <v>107</v>
      </c>
      <c r="BJ133" s="52">
        <f>地区別_フレイル区分別高齢者の疾病!BK150</f>
        <v>12813151</v>
      </c>
      <c r="BK133" s="42">
        <f>地区別_フレイル区分別高齢者の疾病!BL150</f>
        <v>4.4703304247119231E-4</v>
      </c>
      <c r="BL133" s="52">
        <f>地区別_フレイル区分別高齢者の疾病!BM150</f>
        <v>567</v>
      </c>
      <c r="BM133" s="42">
        <f>地区別_フレイル区分別高齢者の疾病!BN150</f>
        <v>7.8107780471677324E-3</v>
      </c>
      <c r="BN133" s="96">
        <f>地区別_フレイル区分別高齢者の疾病!BO150</f>
        <v>22598.149911816578</v>
      </c>
      <c r="BO133" s="141"/>
      <c r="BQ133" s="25"/>
      <c r="BR133" s="25"/>
      <c r="BS133" s="25"/>
      <c r="BT133" s="25"/>
      <c r="BU133" s="25"/>
    </row>
    <row r="134" spans="2:73" s="8" customFormat="1" ht="13.15" customHeight="1" thickTop="1" thickBot="1">
      <c r="B134" s="379"/>
      <c r="C134" s="376"/>
      <c r="D134" s="376"/>
      <c r="E134" s="32" t="s">
        <v>108</v>
      </c>
      <c r="F134" s="52">
        <v>345</v>
      </c>
      <c r="G134" s="42">
        <f>IFERROR(F134/C125,"-")</f>
        <v>5.2384472877825286E-6</v>
      </c>
      <c r="H134" s="52">
        <v>1</v>
      </c>
      <c r="I134" s="42">
        <f>IFERROR(H134/D125,"-")</f>
        <v>8.771929824561403E-3</v>
      </c>
      <c r="J134" s="55">
        <f t="shared" ref="J134:J141" si="20">IFERROR(F134/H134,"-")</f>
        <v>345</v>
      </c>
      <c r="K134" s="376"/>
      <c r="L134" s="376"/>
      <c r="M134" s="32" t="s">
        <v>108</v>
      </c>
      <c r="N134" s="52">
        <v>58958</v>
      </c>
      <c r="O134" s="42">
        <f>IFERROR(N134/K125,"-")</f>
        <v>3.595776600043741E-4</v>
      </c>
      <c r="P134" s="52">
        <v>4</v>
      </c>
      <c r="Q134" s="42">
        <f>IFERROR(P134/L125,"-")</f>
        <v>1.4814814814814815E-2</v>
      </c>
      <c r="R134" s="55">
        <f t="shared" ref="R134:R141" si="21">IFERROR(N134/P134,"-")</f>
        <v>14739.5</v>
      </c>
      <c r="S134" s="376"/>
      <c r="T134" s="376"/>
      <c r="U134" s="32" t="s">
        <v>108</v>
      </c>
      <c r="V134" s="52">
        <v>9024166</v>
      </c>
      <c r="W134" s="42">
        <f>IFERROR(V134/S125,"-")</f>
        <v>6.3414294024750353E-4</v>
      </c>
      <c r="X134" s="52">
        <v>764</v>
      </c>
      <c r="Y134" s="42">
        <f>IFERROR(X134/T125,"-")</f>
        <v>1.907520223709178E-2</v>
      </c>
      <c r="Z134" s="96">
        <f t="shared" ref="Z134:Z141" si="22">IFERROR(V134/X134,"-")</f>
        <v>11811.735602094241</v>
      </c>
      <c r="AA134" s="376"/>
      <c r="AB134" s="376"/>
      <c r="AC134" s="32" t="s">
        <v>108</v>
      </c>
      <c r="AD134" s="52">
        <v>8897742</v>
      </c>
      <c r="AE134" s="42">
        <f>IFERROR(AD134/AA125,"-")</f>
        <v>8.6720726258663423E-4</v>
      </c>
      <c r="AF134" s="52">
        <v>658</v>
      </c>
      <c r="AG134" s="42">
        <f>IFERROR(AF134/AB125,"-")</f>
        <v>2.7375603261774007E-2</v>
      </c>
      <c r="AH134" s="55">
        <f t="shared" ref="AH134:AH141" si="23">IFERROR(AD134/AF134,"-")</f>
        <v>13522.404255319148</v>
      </c>
      <c r="AI134" s="376"/>
      <c r="AJ134" s="376"/>
      <c r="AK134" s="32" t="s">
        <v>108</v>
      </c>
      <c r="AL134" s="52">
        <v>3166737</v>
      </c>
      <c r="AM134" s="42">
        <f>IFERROR(AL134/AI125,"-")</f>
        <v>9.7240619099010523E-4</v>
      </c>
      <c r="AN134" s="52">
        <v>209</v>
      </c>
      <c r="AO134" s="42">
        <f>IFERROR(AN134/AJ125,"-")</f>
        <v>3.0821412770977732E-2</v>
      </c>
      <c r="AP134" s="55">
        <f t="shared" ref="AP134:AP141" si="24">IFERROR(AL134/AN134,"-")</f>
        <v>15151.851674641148</v>
      </c>
      <c r="AQ134" s="376"/>
      <c r="AR134" s="376"/>
      <c r="AS134" s="32" t="s">
        <v>108</v>
      </c>
      <c r="AT134" s="52">
        <v>1044321</v>
      </c>
      <c r="AU134" s="42">
        <f>IFERROR(AT134/AQ125,"-")</f>
        <v>1.7832526690835064E-3</v>
      </c>
      <c r="AV134" s="55">
        <v>49</v>
      </c>
      <c r="AW134" s="42">
        <f>IFERROR(AV134/AR125,"-")</f>
        <v>4.2096219931271481E-2</v>
      </c>
      <c r="AX134" s="135">
        <f t="shared" ref="AX134:AX141" si="25">IFERROR(AT134/AV134,"-")</f>
        <v>21312.673469387755</v>
      </c>
      <c r="AY134" s="376"/>
      <c r="AZ134" s="376"/>
      <c r="BA134" s="32" t="s">
        <v>108</v>
      </c>
      <c r="BB134" s="52">
        <v>191869</v>
      </c>
      <c r="BC134" s="42">
        <f>IFERROR(BB134/AY125,"-")</f>
        <v>1.9209680760413775E-3</v>
      </c>
      <c r="BD134" s="52">
        <v>5</v>
      </c>
      <c r="BE134" s="42">
        <f>IFERROR(BD134/AZ125,"-")</f>
        <v>2.8571428571428571E-2</v>
      </c>
      <c r="BF134" s="55">
        <f t="shared" ref="BF134:BF141" si="26">IFERROR(BB134/BD134,"-")</f>
        <v>38373.800000000003</v>
      </c>
      <c r="BG134" s="370"/>
      <c r="BH134" s="370"/>
      <c r="BI134" s="32" t="s">
        <v>108</v>
      </c>
      <c r="BJ134" s="52">
        <f>地区別_フレイル区分別高齢者の疾病!BK151</f>
        <v>22384138</v>
      </c>
      <c r="BK134" s="42">
        <f>地区別_フレイル区分別高齢者の疾病!BL151</f>
        <v>7.8095148595650127E-4</v>
      </c>
      <c r="BL134" s="52">
        <f>地区別_フレイル区分別高齢者の疾病!BM151</f>
        <v>1690</v>
      </c>
      <c r="BM134" s="42">
        <f>地区別_フレイル区分別高齢者の疾病!BN151</f>
        <v>2.3280802292263609E-2</v>
      </c>
      <c r="BN134" s="96">
        <f>地区別_フレイル区分別高齢者の疾病!BO151</f>
        <v>13245.052071005917</v>
      </c>
      <c r="BO134" s="141"/>
      <c r="BQ134" s="25"/>
      <c r="BR134" s="25"/>
      <c r="BS134" s="25"/>
      <c r="BT134" s="25"/>
      <c r="BU134" s="25"/>
    </row>
    <row r="135" spans="2:73" s="8" customFormat="1" ht="13.15" customHeight="1" thickTop="1" thickBot="1">
      <c r="B135" s="379"/>
      <c r="C135" s="376"/>
      <c r="D135" s="376"/>
      <c r="E135" s="32" t="s">
        <v>109</v>
      </c>
      <c r="F135" s="52">
        <v>12422</v>
      </c>
      <c r="G135" s="42">
        <f>IFERROR(F135/C125,"-")</f>
        <v>1.88614470170535E-4</v>
      </c>
      <c r="H135" s="52">
        <v>1</v>
      </c>
      <c r="I135" s="42">
        <f>IFERROR(H135/D125,"-")</f>
        <v>8.771929824561403E-3</v>
      </c>
      <c r="J135" s="55">
        <f t="shared" si="20"/>
        <v>12422</v>
      </c>
      <c r="K135" s="376"/>
      <c r="L135" s="376"/>
      <c r="M135" s="32" t="s">
        <v>109</v>
      </c>
      <c r="N135" s="52">
        <v>5113</v>
      </c>
      <c r="O135" s="42">
        <f>IFERROR(N135/K125,"-")</f>
        <v>3.1183564157575984E-5</v>
      </c>
      <c r="P135" s="52">
        <v>1</v>
      </c>
      <c r="Q135" s="42">
        <f>IFERROR(P135/L125,"-")</f>
        <v>3.7037037037037038E-3</v>
      </c>
      <c r="R135" s="55">
        <f t="shared" si="21"/>
        <v>5113</v>
      </c>
      <c r="S135" s="376"/>
      <c r="T135" s="376"/>
      <c r="U135" s="32" t="s">
        <v>109</v>
      </c>
      <c r="V135" s="52">
        <v>609325</v>
      </c>
      <c r="W135" s="42">
        <f>IFERROR(V135/S125,"-")</f>
        <v>4.2818266759089985E-5</v>
      </c>
      <c r="X135" s="52">
        <v>72</v>
      </c>
      <c r="Y135" s="42">
        <f>IFERROR(X135/T125,"-")</f>
        <v>1.7976630380505342E-3</v>
      </c>
      <c r="Z135" s="96">
        <f t="shared" si="22"/>
        <v>8462.8472222222226</v>
      </c>
      <c r="AA135" s="376"/>
      <c r="AB135" s="376"/>
      <c r="AC135" s="32" t="s">
        <v>109</v>
      </c>
      <c r="AD135" s="52">
        <v>2186707</v>
      </c>
      <c r="AE135" s="42">
        <f>IFERROR(AD135/AA125,"-")</f>
        <v>2.1312465472127999E-4</v>
      </c>
      <c r="AF135" s="52">
        <v>73</v>
      </c>
      <c r="AG135" s="42">
        <f>IFERROR(AF135/AB125,"-")</f>
        <v>3.0371110001664171E-3</v>
      </c>
      <c r="AH135" s="55">
        <f t="shared" si="23"/>
        <v>29954.890410958906</v>
      </c>
      <c r="AI135" s="376"/>
      <c r="AJ135" s="376"/>
      <c r="AK135" s="32" t="s">
        <v>109</v>
      </c>
      <c r="AL135" s="52">
        <v>571321</v>
      </c>
      <c r="AM135" s="42">
        <f>IFERROR(AL135/AI125,"-")</f>
        <v>1.7543486479700018E-4</v>
      </c>
      <c r="AN135" s="52">
        <v>25</v>
      </c>
      <c r="AO135" s="42">
        <f>IFERROR(AN135/AJ125,"-")</f>
        <v>3.6867718625571448E-3</v>
      </c>
      <c r="AP135" s="55">
        <f t="shared" si="24"/>
        <v>22852.84</v>
      </c>
      <c r="AQ135" s="376"/>
      <c r="AR135" s="376"/>
      <c r="AS135" s="32" t="s">
        <v>109</v>
      </c>
      <c r="AT135" s="52">
        <v>31755</v>
      </c>
      <c r="AU135" s="42">
        <f>IFERROR(AT135/AQ125,"-")</f>
        <v>5.4223929717727351E-5</v>
      </c>
      <c r="AV135" s="55">
        <v>5</v>
      </c>
      <c r="AW135" s="42">
        <f>IFERROR(AV135/AR125,"-")</f>
        <v>4.2955326460481103E-3</v>
      </c>
      <c r="AX135" s="135">
        <f t="shared" si="25"/>
        <v>6351</v>
      </c>
      <c r="AY135" s="376"/>
      <c r="AZ135" s="376"/>
      <c r="BA135" s="32" t="s">
        <v>109</v>
      </c>
      <c r="BB135" s="52">
        <v>385645</v>
      </c>
      <c r="BC135" s="42">
        <f>IFERROR(BB135/AY125,"-")</f>
        <v>3.8610287940468602E-3</v>
      </c>
      <c r="BD135" s="52">
        <v>2</v>
      </c>
      <c r="BE135" s="42">
        <f>IFERROR(BD135/AZ125,"-")</f>
        <v>1.1428571428571429E-2</v>
      </c>
      <c r="BF135" s="55">
        <f t="shared" si="26"/>
        <v>192822.5</v>
      </c>
      <c r="BG135" s="370"/>
      <c r="BH135" s="370"/>
      <c r="BI135" s="32" t="s">
        <v>109</v>
      </c>
      <c r="BJ135" s="52">
        <f>地区別_フレイル区分別高齢者の疾病!BK152</f>
        <v>3802288</v>
      </c>
      <c r="BK135" s="42">
        <f>地区別_フレイル区分別高齢者の疾病!BL152</f>
        <v>1.3265654740131485E-4</v>
      </c>
      <c r="BL135" s="52">
        <f>地区別_フレイル区分別高齢者の疾病!BM152</f>
        <v>179</v>
      </c>
      <c r="BM135" s="42">
        <f>地区別_フレイル区分別高齢者の疾病!BN152</f>
        <v>2.4658364558078024E-3</v>
      </c>
      <c r="BN135" s="96">
        <f>地区別_フレイル区分別高齢者の疾病!BO152</f>
        <v>21241.832402234635</v>
      </c>
      <c r="BO135" s="141"/>
      <c r="BQ135" s="25"/>
      <c r="BR135" s="25"/>
      <c r="BS135" s="25"/>
      <c r="BT135" s="25"/>
      <c r="BU135" s="25"/>
    </row>
    <row r="136" spans="2:73" s="8" customFormat="1" ht="13.15" customHeight="1" thickTop="1" thickBot="1">
      <c r="B136" s="379"/>
      <c r="C136" s="376"/>
      <c r="D136" s="376"/>
      <c r="E136" s="32" t="s">
        <v>110</v>
      </c>
      <c r="F136" s="52">
        <v>0</v>
      </c>
      <c r="G136" s="42">
        <f>IFERROR(F136/C125,"-")</f>
        <v>0</v>
      </c>
      <c r="H136" s="52">
        <v>0</v>
      </c>
      <c r="I136" s="42">
        <f>IFERROR(H136/D125,"-")</f>
        <v>0</v>
      </c>
      <c r="J136" s="55" t="str">
        <f t="shared" si="20"/>
        <v>-</v>
      </c>
      <c r="K136" s="376"/>
      <c r="L136" s="376"/>
      <c r="M136" s="32" t="s">
        <v>110</v>
      </c>
      <c r="N136" s="52">
        <v>0</v>
      </c>
      <c r="O136" s="42">
        <f>IFERROR(N136/K125,"-")</f>
        <v>0</v>
      </c>
      <c r="P136" s="52">
        <v>0</v>
      </c>
      <c r="Q136" s="42">
        <f>IFERROR(P136/L125,"-")</f>
        <v>0</v>
      </c>
      <c r="R136" s="55" t="str">
        <f t="shared" si="21"/>
        <v>-</v>
      </c>
      <c r="S136" s="376"/>
      <c r="T136" s="376"/>
      <c r="U136" s="32" t="s">
        <v>110</v>
      </c>
      <c r="V136" s="52">
        <v>6679861</v>
      </c>
      <c r="W136" s="42">
        <f>IFERROR(V136/S125,"-")</f>
        <v>4.6940478432961328E-4</v>
      </c>
      <c r="X136" s="52">
        <v>56</v>
      </c>
      <c r="Y136" s="42">
        <f>IFERROR(X136/T125,"-")</f>
        <v>1.3981823629281933E-3</v>
      </c>
      <c r="Z136" s="96">
        <f t="shared" si="22"/>
        <v>119283.23214285714</v>
      </c>
      <c r="AA136" s="376"/>
      <c r="AB136" s="376"/>
      <c r="AC136" s="32" t="s">
        <v>110</v>
      </c>
      <c r="AD136" s="52">
        <v>14651489</v>
      </c>
      <c r="AE136" s="42">
        <f>IFERROR(AD136/AA125,"-")</f>
        <v>1.4279889963665145E-3</v>
      </c>
      <c r="AF136" s="52">
        <v>53</v>
      </c>
      <c r="AG136" s="42">
        <f>IFERROR(AF136/AB125,"-")</f>
        <v>2.2050257946413711E-3</v>
      </c>
      <c r="AH136" s="55">
        <f t="shared" si="23"/>
        <v>276443.1886792453</v>
      </c>
      <c r="AI136" s="376"/>
      <c r="AJ136" s="376"/>
      <c r="AK136" s="32" t="s">
        <v>110</v>
      </c>
      <c r="AL136" s="52">
        <v>6293536</v>
      </c>
      <c r="AM136" s="42">
        <f>IFERROR(AL136/AI125,"-")</f>
        <v>1.9325486674829969E-3</v>
      </c>
      <c r="AN136" s="52">
        <v>30</v>
      </c>
      <c r="AO136" s="42">
        <f>IFERROR(AN136/AJ125,"-")</f>
        <v>4.4241262350685736E-3</v>
      </c>
      <c r="AP136" s="55">
        <f t="shared" si="24"/>
        <v>209784.53333333333</v>
      </c>
      <c r="AQ136" s="376"/>
      <c r="AR136" s="376"/>
      <c r="AS136" s="32" t="s">
        <v>110</v>
      </c>
      <c r="AT136" s="52">
        <v>2200719</v>
      </c>
      <c r="AU136" s="42">
        <f>IFERROR(AT136/AQ125,"-")</f>
        <v>3.7578848176497313E-3</v>
      </c>
      <c r="AV136" s="55">
        <v>9</v>
      </c>
      <c r="AW136" s="42">
        <f>IFERROR(AV136/AR125,"-")</f>
        <v>7.7319587628865982E-3</v>
      </c>
      <c r="AX136" s="135">
        <f t="shared" si="25"/>
        <v>244524.33333333334</v>
      </c>
      <c r="AY136" s="376"/>
      <c r="AZ136" s="376"/>
      <c r="BA136" s="32" t="s">
        <v>110</v>
      </c>
      <c r="BB136" s="52">
        <v>1414014</v>
      </c>
      <c r="BC136" s="42">
        <f>IFERROR(BB136/AY125,"-")</f>
        <v>1.4156928701747402E-2</v>
      </c>
      <c r="BD136" s="52">
        <v>5</v>
      </c>
      <c r="BE136" s="42">
        <f>IFERROR(BD136/AZ125,"-")</f>
        <v>2.8571428571428571E-2</v>
      </c>
      <c r="BF136" s="55">
        <f t="shared" si="26"/>
        <v>282802.8</v>
      </c>
      <c r="BG136" s="370"/>
      <c r="BH136" s="370"/>
      <c r="BI136" s="32" t="s">
        <v>110</v>
      </c>
      <c r="BJ136" s="52">
        <f>地区別_フレイル区分別高齢者の疾病!BK153</f>
        <v>31239619</v>
      </c>
      <c r="BK136" s="42">
        <f>地区別_フレイル区分別高齢者の疾病!BL153</f>
        <v>1.0899069188532052E-3</v>
      </c>
      <c r="BL136" s="52">
        <f>地区別_フレイル区分別高齢者の疾病!BM153</f>
        <v>153</v>
      </c>
      <c r="BM136" s="42">
        <f>地区別_フレイル区分別高齢者の疾病!BN153</f>
        <v>2.1076702666960549E-3</v>
      </c>
      <c r="BN136" s="96">
        <f>地区別_フレイル区分別高齢者の疾病!BO153</f>
        <v>204180.51633986927</v>
      </c>
      <c r="BO136" s="141"/>
      <c r="BQ136" s="25"/>
      <c r="BR136" s="25"/>
      <c r="BS136" s="25"/>
      <c r="BT136" s="25"/>
      <c r="BU136" s="25"/>
    </row>
    <row r="137" spans="2:73" s="8" customFormat="1" ht="13.15" customHeight="1" thickTop="1" thickBot="1">
      <c r="B137" s="379"/>
      <c r="C137" s="376"/>
      <c r="D137" s="376"/>
      <c r="E137" s="32" t="s">
        <v>111</v>
      </c>
      <c r="F137" s="52">
        <v>116942</v>
      </c>
      <c r="G137" s="42">
        <f>IFERROR(F137/C125,"-")</f>
        <v>1.7756362397909114E-3</v>
      </c>
      <c r="H137" s="52">
        <v>9</v>
      </c>
      <c r="I137" s="42">
        <f>IFERROR(H137/D125,"-")</f>
        <v>7.8947368421052627E-2</v>
      </c>
      <c r="J137" s="55">
        <f t="shared" si="20"/>
        <v>12993.555555555555</v>
      </c>
      <c r="K137" s="376"/>
      <c r="L137" s="376"/>
      <c r="M137" s="32" t="s">
        <v>111</v>
      </c>
      <c r="N137" s="52">
        <v>974481</v>
      </c>
      <c r="O137" s="42">
        <f>IFERROR(N137/K125,"-")</f>
        <v>5.9432409121531003E-3</v>
      </c>
      <c r="P137" s="52">
        <v>23</v>
      </c>
      <c r="Q137" s="42">
        <f>IFERROR(P137/L125,"-")</f>
        <v>8.5185185185185183E-2</v>
      </c>
      <c r="R137" s="55">
        <f t="shared" si="21"/>
        <v>42368.739130434784</v>
      </c>
      <c r="S137" s="376"/>
      <c r="T137" s="376"/>
      <c r="U137" s="32" t="s">
        <v>111</v>
      </c>
      <c r="V137" s="52">
        <v>74808711</v>
      </c>
      <c r="W137" s="42">
        <f>IFERROR(V137/S125,"-")</f>
        <v>5.2569307733995319E-3</v>
      </c>
      <c r="X137" s="52">
        <v>2603</v>
      </c>
      <c r="Y137" s="42">
        <f>IFERROR(X137/T125,"-")</f>
        <v>6.4990512333965841E-2</v>
      </c>
      <c r="Z137" s="96">
        <f t="shared" si="22"/>
        <v>28739.42028428736</v>
      </c>
      <c r="AA137" s="376"/>
      <c r="AB137" s="376"/>
      <c r="AC137" s="32" t="s">
        <v>111</v>
      </c>
      <c r="AD137" s="52">
        <v>58697602</v>
      </c>
      <c r="AE137" s="42">
        <f>IFERROR(AD137/AA125,"-")</f>
        <v>5.7208881478941227E-3</v>
      </c>
      <c r="AF137" s="52">
        <v>1947</v>
      </c>
      <c r="AG137" s="42">
        <f>IFERROR(AF137/AB125,"-")</f>
        <v>8.1003494757863212E-2</v>
      </c>
      <c r="AH137" s="55">
        <f t="shared" si="23"/>
        <v>30147.71545968156</v>
      </c>
      <c r="AI137" s="376"/>
      <c r="AJ137" s="376"/>
      <c r="AK137" s="32" t="s">
        <v>111</v>
      </c>
      <c r="AL137" s="52">
        <v>21198650</v>
      </c>
      <c r="AM137" s="42">
        <f>IFERROR(AL137/AI125,"-")</f>
        <v>6.5094444220130674E-3</v>
      </c>
      <c r="AN137" s="52">
        <v>667</v>
      </c>
      <c r="AO137" s="42">
        <f>IFERROR(AN137/AJ125,"-")</f>
        <v>9.8363073293024628E-2</v>
      </c>
      <c r="AP137" s="55">
        <f t="shared" si="24"/>
        <v>31782.08395802099</v>
      </c>
      <c r="AQ137" s="376"/>
      <c r="AR137" s="376"/>
      <c r="AS137" s="32" t="s">
        <v>111</v>
      </c>
      <c r="AT137" s="52">
        <v>5938483</v>
      </c>
      <c r="AU137" s="42">
        <f>IFERROR(AT137/AQ125,"-")</f>
        <v>1.0140383713491376E-2</v>
      </c>
      <c r="AV137" s="55">
        <v>123</v>
      </c>
      <c r="AW137" s="42">
        <f>IFERROR(AV137/AR125,"-")</f>
        <v>0.1056701030927835</v>
      </c>
      <c r="AX137" s="135">
        <f t="shared" si="25"/>
        <v>48280.349593495936</v>
      </c>
      <c r="AY137" s="376"/>
      <c r="AZ137" s="376"/>
      <c r="BA137" s="32" t="s">
        <v>111</v>
      </c>
      <c r="BB137" s="52">
        <v>359940</v>
      </c>
      <c r="BC137" s="42">
        <f>IFERROR(BB137/AY125,"-")</f>
        <v>3.6036735965181109E-3</v>
      </c>
      <c r="BD137" s="52">
        <v>20</v>
      </c>
      <c r="BE137" s="42">
        <f>IFERROR(BD137/AZ125,"-")</f>
        <v>0.11428571428571428</v>
      </c>
      <c r="BF137" s="55">
        <f t="shared" si="26"/>
        <v>17997</v>
      </c>
      <c r="BG137" s="370"/>
      <c r="BH137" s="370"/>
      <c r="BI137" s="32" t="s">
        <v>111</v>
      </c>
      <c r="BJ137" s="52">
        <f>地区別_フレイル区分別高齢者の疾病!BK154</f>
        <v>162094809</v>
      </c>
      <c r="BK137" s="42">
        <f>地区別_フレイル区分別高齢者の疾病!BL154</f>
        <v>5.6552627559026507E-3</v>
      </c>
      <c r="BL137" s="52">
        <f>地区別_フレイル区分別高齢者の疾病!BM154</f>
        <v>5392</v>
      </c>
      <c r="BM137" s="42">
        <f>地区別_フレイル区分別高齢者の疾病!BN154</f>
        <v>7.4278157372713247E-2</v>
      </c>
      <c r="BN137" s="96">
        <f>地区別_フレイル区分別高齢者の疾病!BO154</f>
        <v>30062.09365727003</v>
      </c>
      <c r="BO137" s="141"/>
      <c r="BQ137" s="25"/>
      <c r="BR137" s="25"/>
      <c r="BS137" s="25"/>
      <c r="BT137" s="25"/>
      <c r="BU137" s="25"/>
    </row>
    <row r="138" spans="2:73" s="8" customFormat="1" ht="13.15" customHeight="1" thickTop="1" thickBot="1">
      <c r="B138" s="379"/>
      <c r="C138" s="376"/>
      <c r="D138" s="376"/>
      <c r="E138" s="32" t="s">
        <v>112</v>
      </c>
      <c r="F138" s="52">
        <v>312572</v>
      </c>
      <c r="G138" s="42">
        <f>IFERROR(F138/C125,"-")</f>
        <v>4.7460636105413354E-3</v>
      </c>
      <c r="H138" s="52">
        <v>3</v>
      </c>
      <c r="I138" s="42">
        <f>IFERROR(H138/D125,"-")</f>
        <v>2.6315789473684209E-2</v>
      </c>
      <c r="J138" s="55">
        <f t="shared" si="20"/>
        <v>104190.66666666667</v>
      </c>
      <c r="K138" s="376"/>
      <c r="L138" s="376"/>
      <c r="M138" s="32" t="s">
        <v>112</v>
      </c>
      <c r="N138" s="52">
        <v>601691</v>
      </c>
      <c r="O138" s="42">
        <f>IFERROR(N138/K125,"-")</f>
        <v>3.6696401137367596E-3</v>
      </c>
      <c r="P138" s="52">
        <v>11</v>
      </c>
      <c r="Q138" s="42">
        <f>IFERROR(P138/L125,"-")</f>
        <v>4.0740740740740744E-2</v>
      </c>
      <c r="R138" s="55">
        <f t="shared" si="21"/>
        <v>54699.181818181816</v>
      </c>
      <c r="S138" s="376"/>
      <c r="T138" s="376"/>
      <c r="U138" s="32" t="s">
        <v>112</v>
      </c>
      <c r="V138" s="52">
        <v>69469418</v>
      </c>
      <c r="W138" s="42">
        <f>IFERROR(V138/S125,"-")</f>
        <v>4.8817299003368116E-3</v>
      </c>
      <c r="X138" s="52">
        <v>1317</v>
      </c>
      <c r="Y138" s="42">
        <f>IFERROR(X138/T125,"-")</f>
        <v>3.2882253071007693E-2</v>
      </c>
      <c r="Z138" s="96">
        <f t="shared" si="22"/>
        <v>52748.229309035691</v>
      </c>
      <c r="AA138" s="376"/>
      <c r="AB138" s="376"/>
      <c r="AC138" s="32" t="s">
        <v>112</v>
      </c>
      <c r="AD138" s="52">
        <v>79570008</v>
      </c>
      <c r="AE138" s="42">
        <f>IFERROR(AD138/AA125,"-")</f>
        <v>7.7551910160663894E-3</v>
      </c>
      <c r="AF138" s="52">
        <v>1454</v>
      </c>
      <c r="AG138" s="42">
        <f>IFERROR(AF138/AB125,"-")</f>
        <v>6.0492594441670829E-2</v>
      </c>
      <c r="AH138" s="55">
        <f t="shared" si="23"/>
        <v>54724.902338376894</v>
      </c>
      <c r="AI138" s="376"/>
      <c r="AJ138" s="376"/>
      <c r="AK138" s="32" t="s">
        <v>112</v>
      </c>
      <c r="AL138" s="52">
        <v>46544487</v>
      </c>
      <c r="AM138" s="42">
        <f>IFERROR(AL138/AI125,"-")</f>
        <v>1.4292360658702782E-2</v>
      </c>
      <c r="AN138" s="52">
        <v>758</v>
      </c>
      <c r="AO138" s="42">
        <f>IFERROR(AN138/AJ125,"-")</f>
        <v>0.11178292287273263</v>
      </c>
      <c r="AP138" s="55">
        <f t="shared" si="24"/>
        <v>61404.336411609496</v>
      </c>
      <c r="AQ138" s="376"/>
      <c r="AR138" s="376"/>
      <c r="AS138" s="32" t="s">
        <v>112</v>
      </c>
      <c r="AT138" s="52">
        <v>15757466</v>
      </c>
      <c r="AU138" s="42">
        <f>IFERROR(AT138/AQ125,"-")</f>
        <v>2.6906998233773526E-2</v>
      </c>
      <c r="AV138" s="55">
        <v>219</v>
      </c>
      <c r="AW138" s="42">
        <f>IFERROR(AV138/AR125,"-")</f>
        <v>0.18814432989690721</v>
      </c>
      <c r="AX138" s="135">
        <f t="shared" si="25"/>
        <v>71951.899543378997</v>
      </c>
      <c r="AY138" s="376"/>
      <c r="AZ138" s="376"/>
      <c r="BA138" s="32" t="s">
        <v>112</v>
      </c>
      <c r="BB138" s="52">
        <v>3549546</v>
      </c>
      <c r="BC138" s="42">
        <f>IFERROR(BB138/AY125,"-")</f>
        <v>3.5537604044636531E-2</v>
      </c>
      <c r="BD138" s="52">
        <v>37</v>
      </c>
      <c r="BE138" s="42">
        <f>IFERROR(BD138/AZ125,"-")</f>
        <v>0.21142857142857144</v>
      </c>
      <c r="BF138" s="55">
        <f t="shared" si="26"/>
        <v>95933.67567567568</v>
      </c>
      <c r="BG138" s="370"/>
      <c r="BH138" s="370"/>
      <c r="BI138" s="32" t="s">
        <v>112</v>
      </c>
      <c r="BJ138" s="52">
        <f>地区別_フレイル区分別高齢者の疾病!BK155</f>
        <v>215805188</v>
      </c>
      <c r="BK138" s="42">
        <f>地区別_フレイル区分別高齢者の疾病!BL155</f>
        <v>7.5291432819848637E-3</v>
      </c>
      <c r="BL138" s="52">
        <f>地区別_フレイル区分別高齢者の疾病!BM155</f>
        <v>3799</v>
      </c>
      <c r="BM138" s="42">
        <f>地区別_フレイル区分別高齢者の疾病!BN155</f>
        <v>5.2333590478289616E-2</v>
      </c>
      <c r="BN138" s="96">
        <f>地区別_フレイル区分別高齢者の疾病!BO155</f>
        <v>56805.787838904973</v>
      </c>
      <c r="BO138" s="141"/>
      <c r="BQ138" s="25"/>
      <c r="BR138" s="25"/>
      <c r="BS138" s="25"/>
      <c r="BT138" s="25"/>
      <c r="BU138" s="25"/>
    </row>
    <row r="139" spans="2:73" s="8" customFormat="1" ht="13.15" customHeight="1" thickTop="1" thickBot="1">
      <c r="B139" s="379"/>
      <c r="C139" s="376"/>
      <c r="D139" s="376"/>
      <c r="E139" s="32" t="s">
        <v>113</v>
      </c>
      <c r="F139" s="52">
        <v>1749607</v>
      </c>
      <c r="G139" s="42">
        <f>IFERROR(F139/C125,"-")</f>
        <v>2.6565866793725586E-2</v>
      </c>
      <c r="H139" s="52">
        <v>16</v>
      </c>
      <c r="I139" s="42">
        <f>IFERROR(H139/D125,"-")</f>
        <v>0.14035087719298245</v>
      </c>
      <c r="J139" s="55">
        <f t="shared" si="20"/>
        <v>109350.4375</v>
      </c>
      <c r="K139" s="376"/>
      <c r="L139" s="376"/>
      <c r="M139" s="32" t="s">
        <v>113</v>
      </c>
      <c r="N139" s="52">
        <v>1637286</v>
      </c>
      <c r="O139" s="42">
        <f>IFERROR(N139/K125,"-")</f>
        <v>9.9856078672601115E-3</v>
      </c>
      <c r="P139" s="52">
        <v>10</v>
      </c>
      <c r="Q139" s="42">
        <f>IFERROR(P139/L125,"-")</f>
        <v>3.7037037037037035E-2</v>
      </c>
      <c r="R139" s="55">
        <f t="shared" si="21"/>
        <v>163728.6</v>
      </c>
      <c r="S139" s="376"/>
      <c r="T139" s="376"/>
      <c r="U139" s="32" t="s">
        <v>113</v>
      </c>
      <c r="V139" s="52">
        <v>50868837</v>
      </c>
      <c r="W139" s="42">
        <f>IFERROR(V139/S125,"-")</f>
        <v>3.5746365771807606E-3</v>
      </c>
      <c r="X139" s="52">
        <v>1366</v>
      </c>
      <c r="Y139" s="42">
        <f>IFERROR(X139/T125,"-")</f>
        <v>3.4105662638569859E-2</v>
      </c>
      <c r="Z139" s="96">
        <f t="shared" si="22"/>
        <v>37239.265739385068</v>
      </c>
      <c r="AA139" s="376"/>
      <c r="AB139" s="376"/>
      <c r="AC139" s="32" t="s">
        <v>113</v>
      </c>
      <c r="AD139" s="52">
        <v>34405635</v>
      </c>
      <c r="AE139" s="42">
        <f>IFERROR(AD139/AA125,"-")</f>
        <v>3.353302056398679E-3</v>
      </c>
      <c r="AF139" s="52">
        <v>872</v>
      </c>
      <c r="AG139" s="42">
        <f>IFERROR(AF139/AB125,"-")</f>
        <v>3.6278914960891993E-2</v>
      </c>
      <c r="AH139" s="55">
        <f t="shared" si="23"/>
        <v>39456.003440366971</v>
      </c>
      <c r="AI139" s="376"/>
      <c r="AJ139" s="376"/>
      <c r="AK139" s="32" t="s">
        <v>113</v>
      </c>
      <c r="AL139" s="52">
        <v>7891123</v>
      </c>
      <c r="AM139" s="42">
        <f>IFERROR(AL139/AI125,"-")</f>
        <v>2.423117820982422E-3</v>
      </c>
      <c r="AN139" s="52">
        <v>257</v>
      </c>
      <c r="AO139" s="42">
        <f>IFERROR(AN139/AJ125,"-")</f>
        <v>3.790001474708745E-2</v>
      </c>
      <c r="AP139" s="55">
        <f t="shared" si="24"/>
        <v>30704.758754863815</v>
      </c>
      <c r="AQ139" s="376"/>
      <c r="AR139" s="376"/>
      <c r="AS139" s="32" t="s">
        <v>113</v>
      </c>
      <c r="AT139" s="52">
        <v>1440327</v>
      </c>
      <c r="AU139" s="42">
        <f>IFERROR(AT139/AQ125,"-")</f>
        <v>2.459461187798617E-3</v>
      </c>
      <c r="AV139" s="55">
        <v>47</v>
      </c>
      <c r="AW139" s="42">
        <f>IFERROR(AV139/AR125,"-")</f>
        <v>4.0378006872852236E-2</v>
      </c>
      <c r="AX139" s="135">
        <f t="shared" si="25"/>
        <v>30645.255319148935</v>
      </c>
      <c r="AY139" s="376"/>
      <c r="AZ139" s="376"/>
      <c r="BA139" s="32" t="s">
        <v>113</v>
      </c>
      <c r="BB139" s="52">
        <v>560495</v>
      </c>
      <c r="BC139" s="42">
        <f>IFERROR(BB139/AY125,"-")</f>
        <v>5.6116048021348517E-3</v>
      </c>
      <c r="BD139" s="52">
        <v>9</v>
      </c>
      <c r="BE139" s="42">
        <f>IFERROR(BD139/AZ125,"-")</f>
        <v>5.1428571428571428E-2</v>
      </c>
      <c r="BF139" s="55">
        <f t="shared" si="26"/>
        <v>62277.222222222219</v>
      </c>
      <c r="BG139" s="370"/>
      <c r="BH139" s="370"/>
      <c r="BI139" s="32" t="s">
        <v>113</v>
      </c>
      <c r="BJ139" s="52">
        <f>地区別_フレイル区分別高齢者の疾病!BK156</f>
        <v>98553310</v>
      </c>
      <c r="BK139" s="42">
        <f>地区別_フレイル区分別高齢者の疾病!BL156</f>
        <v>3.4383881072584397E-3</v>
      </c>
      <c r="BL139" s="52">
        <f>地区別_フレイル区分別高齢者の疾病!BM156</f>
        <v>2577</v>
      </c>
      <c r="BM139" s="42">
        <f>地区別_フレイル区分別高齢者の疾病!BN156</f>
        <v>3.5499779590037472E-2</v>
      </c>
      <c r="BN139" s="96">
        <f>地区別_フレイル区分別高齢者の疾病!BO156</f>
        <v>38243.426464881646</v>
      </c>
      <c r="BO139" s="141"/>
      <c r="BQ139" s="25"/>
      <c r="BR139" s="25"/>
      <c r="BS139" s="25"/>
      <c r="BT139" s="25"/>
      <c r="BU139" s="25"/>
    </row>
    <row r="140" spans="2:73" s="8" customFormat="1" ht="13.15" customHeight="1" thickTop="1" thickBot="1">
      <c r="B140" s="379"/>
      <c r="C140" s="376"/>
      <c r="D140" s="376"/>
      <c r="E140" s="33" t="s">
        <v>114</v>
      </c>
      <c r="F140" s="53">
        <v>160781</v>
      </c>
      <c r="G140" s="43">
        <f>IFERROR(F140/C125,"-")</f>
        <v>2.4412834590636602E-3</v>
      </c>
      <c r="H140" s="53">
        <v>5</v>
      </c>
      <c r="I140" s="43">
        <f>IFERROR(H140/D125,"-")</f>
        <v>4.3859649122807015E-2</v>
      </c>
      <c r="J140" s="56">
        <f t="shared" si="20"/>
        <v>32156.2</v>
      </c>
      <c r="K140" s="376"/>
      <c r="L140" s="376"/>
      <c r="M140" s="33" t="s">
        <v>114</v>
      </c>
      <c r="N140" s="53">
        <v>174473</v>
      </c>
      <c r="O140" s="43">
        <f>IFERROR(N140/K125,"-")</f>
        <v>1.064089573492031E-3</v>
      </c>
      <c r="P140" s="53">
        <v>20</v>
      </c>
      <c r="Q140" s="43">
        <f>IFERROR(P140/L125,"-")</f>
        <v>7.407407407407407E-2</v>
      </c>
      <c r="R140" s="56">
        <f t="shared" si="21"/>
        <v>8723.65</v>
      </c>
      <c r="S140" s="376"/>
      <c r="T140" s="376"/>
      <c r="U140" s="33" t="s">
        <v>114</v>
      </c>
      <c r="V140" s="53">
        <v>17362572</v>
      </c>
      <c r="W140" s="43">
        <f>IFERROR(V140/S125,"-")</f>
        <v>1.2200964009681313E-3</v>
      </c>
      <c r="X140" s="53">
        <v>1543</v>
      </c>
      <c r="Y140" s="43">
        <f>IFERROR(X140/T125,"-")</f>
        <v>3.8524917607110756E-2</v>
      </c>
      <c r="Z140" s="97">
        <f t="shared" si="22"/>
        <v>11252.47699287103</v>
      </c>
      <c r="AA140" s="376"/>
      <c r="AB140" s="376"/>
      <c r="AC140" s="33" t="s">
        <v>114</v>
      </c>
      <c r="AD140" s="53">
        <v>10449086</v>
      </c>
      <c r="AE140" s="43">
        <f>IFERROR(AD140/AA125,"-")</f>
        <v>1.0184070595205305E-3</v>
      </c>
      <c r="AF140" s="53">
        <v>1200</v>
      </c>
      <c r="AG140" s="43">
        <f>IFERROR(AF140/AB125,"-")</f>
        <v>4.9925112331502743E-2</v>
      </c>
      <c r="AH140" s="56">
        <f t="shared" si="23"/>
        <v>8707.5716666666667</v>
      </c>
      <c r="AI140" s="376"/>
      <c r="AJ140" s="376"/>
      <c r="AK140" s="33" t="s">
        <v>114</v>
      </c>
      <c r="AL140" s="53">
        <v>6365624</v>
      </c>
      <c r="AM140" s="43">
        <f>IFERROR(AL140/AI125,"-")</f>
        <v>1.9546846445142739E-3</v>
      </c>
      <c r="AN140" s="53">
        <v>458</v>
      </c>
      <c r="AO140" s="43">
        <f>IFERROR(AN140/AJ125,"-")</f>
        <v>6.7541660522046895E-2</v>
      </c>
      <c r="AP140" s="56">
        <f t="shared" si="24"/>
        <v>13898.742358078604</v>
      </c>
      <c r="AQ140" s="376"/>
      <c r="AR140" s="376"/>
      <c r="AS140" s="33" t="s">
        <v>114</v>
      </c>
      <c r="AT140" s="53">
        <v>1038595</v>
      </c>
      <c r="AU140" s="43">
        <f>IFERROR(AT140/AQ125,"-")</f>
        <v>1.7734751152632038E-3</v>
      </c>
      <c r="AV140" s="56">
        <v>108</v>
      </c>
      <c r="AW140" s="43">
        <f>IFERROR(AV140/AR125,"-")</f>
        <v>9.2783505154639179E-2</v>
      </c>
      <c r="AX140" s="136">
        <f t="shared" si="25"/>
        <v>9616.6203703703704</v>
      </c>
      <c r="AY140" s="376"/>
      <c r="AZ140" s="376"/>
      <c r="BA140" s="33" t="s">
        <v>114</v>
      </c>
      <c r="BB140" s="53">
        <v>228097</v>
      </c>
      <c r="BC140" s="43">
        <f>IFERROR(BB140/AY125,"-")</f>
        <v>2.2836782139939752E-3</v>
      </c>
      <c r="BD140" s="53">
        <v>18</v>
      </c>
      <c r="BE140" s="43">
        <f>IFERROR(BD140/AZ125,"-")</f>
        <v>0.10285714285714286</v>
      </c>
      <c r="BF140" s="56">
        <f t="shared" si="26"/>
        <v>12672.055555555555</v>
      </c>
      <c r="BG140" s="370"/>
      <c r="BH140" s="370"/>
      <c r="BI140" s="33" t="s">
        <v>114</v>
      </c>
      <c r="BJ140" s="53">
        <f>地区別_フレイル区分別高齢者の疾病!BK157</f>
        <v>35779228</v>
      </c>
      <c r="BK140" s="43">
        <f>地区別_フレイル区分別高齢者の疾病!BL157</f>
        <v>1.2482875718947254E-3</v>
      </c>
      <c r="BL140" s="53">
        <f>地区別_フレイル区分別高齢者の疾病!BM157</f>
        <v>3352</v>
      </c>
      <c r="BM140" s="43">
        <f>地区別_フレイル区分別高齢者の疾病!BN157</f>
        <v>4.6175887150099182E-2</v>
      </c>
      <c r="BN140" s="97">
        <f>地区別_フレイル区分別高齢者の疾病!BO157</f>
        <v>10673.994033412888</v>
      </c>
      <c r="BO140" s="141"/>
      <c r="BQ140" s="25"/>
      <c r="BR140" s="25"/>
      <c r="BS140" s="25"/>
      <c r="BT140" s="25"/>
      <c r="BU140" s="25"/>
    </row>
    <row r="141" spans="2:73" s="8" customFormat="1" ht="13.15" customHeight="1" thickTop="1">
      <c r="B141" s="380"/>
      <c r="C141" s="377"/>
      <c r="D141" s="377"/>
      <c r="E141" s="34" t="s">
        <v>64</v>
      </c>
      <c r="F141" s="100">
        <f>SUM(F125:F140)</f>
        <v>7368517</v>
      </c>
      <c r="G141" s="76">
        <f>IFERROR(F141/C125,"-")</f>
        <v>0.11188286345979552</v>
      </c>
      <c r="H141" s="99">
        <v>81</v>
      </c>
      <c r="I141" s="76">
        <f>IFERROR(H141/D125,"-")</f>
        <v>0.71052631578947367</v>
      </c>
      <c r="J141" s="113">
        <f t="shared" si="20"/>
        <v>90969.345679012345</v>
      </c>
      <c r="K141" s="377"/>
      <c r="L141" s="377"/>
      <c r="M141" s="34" t="s">
        <v>64</v>
      </c>
      <c r="N141" s="100">
        <f>SUM(N125:N140)</f>
        <v>22111909</v>
      </c>
      <c r="O141" s="76">
        <f>IFERROR(N141/K125,"-")</f>
        <v>0.134857839418733</v>
      </c>
      <c r="P141" s="99">
        <v>202</v>
      </c>
      <c r="Q141" s="76">
        <f>IFERROR(P141/L125,"-")</f>
        <v>0.74814814814814812</v>
      </c>
      <c r="R141" s="113">
        <f t="shared" si="21"/>
        <v>109464.89603960396</v>
      </c>
      <c r="S141" s="377"/>
      <c r="T141" s="377"/>
      <c r="U141" s="34" t="s">
        <v>64</v>
      </c>
      <c r="V141" s="100">
        <f>SUM(V125:V140)</f>
        <v>1948600712</v>
      </c>
      <c r="W141" s="76">
        <f>IFERROR(V141/S125,"-")</f>
        <v>0.13693136682947307</v>
      </c>
      <c r="X141" s="99">
        <v>24629</v>
      </c>
      <c r="Y141" s="76">
        <f>IFERROR(X141/T125,"-")</f>
        <v>0.61492559672425851</v>
      </c>
      <c r="Z141" s="114">
        <f t="shared" si="22"/>
        <v>79118.141702870606</v>
      </c>
      <c r="AA141" s="377"/>
      <c r="AB141" s="377"/>
      <c r="AC141" s="34" t="s">
        <v>64</v>
      </c>
      <c r="AD141" s="100">
        <f>SUM(AD125:AD140)</f>
        <v>1582963466</v>
      </c>
      <c r="AE141" s="76">
        <f>IFERROR(AD141/AA125,"-")</f>
        <v>0.15428154852371656</v>
      </c>
      <c r="AF141" s="99">
        <v>16720</v>
      </c>
      <c r="AG141" s="76">
        <f>IFERROR(AF141/AB125,"-")</f>
        <v>0.69562323181893826</v>
      </c>
      <c r="AH141" s="113">
        <f t="shared" si="23"/>
        <v>94674.848444976073</v>
      </c>
      <c r="AI141" s="377"/>
      <c r="AJ141" s="377"/>
      <c r="AK141" s="34" t="s">
        <v>64</v>
      </c>
      <c r="AL141" s="100">
        <f>SUM(AL125:AL140)</f>
        <v>570444003</v>
      </c>
      <c r="AM141" s="76">
        <f>IFERROR(AL141/AI125,"-")</f>
        <v>0.17516556636385597</v>
      </c>
      <c r="AN141" s="99">
        <v>5176</v>
      </c>
      <c r="AO141" s="76">
        <f>IFERROR(AN141/AJ125,"-")</f>
        <v>0.76330924642383124</v>
      </c>
      <c r="AP141" s="113">
        <f t="shared" si="24"/>
        <v>110209.42870942813</v>
      </c>
      <c r="AQ141" s="377"/>
      <c r="AR141" s="377"/>
      <c r="AS141" s="34" t="s">
        <v>64</v>
      </c>
      <c r="AT141" s="100">
        <f>SUM(AT125:AT140)</f>
        <v>127500698</v>
      </c>
      <c r="AU141" s="76">
        <f>IFERROR(AT141/AQ125,"-")</f>
        <v>0.2177165450263952</v>
      </c>
      <c r="AV141" s="113">
        <v>978</v>
      </c>
      <c r="AW141" s="101">
        <f>IFERROR(AV141/AR125,"-")</f>
        <v>0.84020618556701032</v>
      </c>
      <c r="AX141" s="114">
        <f t="shared" si="25"/>
        <v>130368.8118609407</v>
      </c>
      <c r="AY141" s="377"/>
      <c r="AZ141" s="377"/>
      <c r="BA141" s="34" t="s">
        <v>64</v>
      </c>
      <c r="BB141" s="100">
        <f>SUM(BB125:BB140)</f>
        <v>26921261</v>
      </c>
      <c r="BC141" s="76">
        <f>IFERROR(BB141/AY125,"-")</f>
        <v>0.26953224829325095</v>
      </c>
      <c r="BD141" s="99">
        <v>148</v>
      </c>
      <c r="BE141" s="76">
        <f>IFERROR(BD141/AZ125,"-")</f>
        <v>0.84571428571428575</v>
      </c>
      <c r="BF141" s="113">
        <f t="shared" si="26"/>
        <v>181900.41216216216</v>
      </c>
      <c r="BG141" s="371"/>
      <c r="BH141" s="371"/>
      <c r="BI141" s="34" t="s">
        <v>64</v>
      </c>
      <c r="BJ141" s="100">
        <f>地区別_フレイル区分別高齢者の疾病!BK158</f>
        <v>4285910566</v>
      </c>
      <c r="BK141" s="76">
        <f>地区別_フレイル区分別高齢者の疾病!BL158</f>
        <v>0.14952946703573616</v>
      </c>
      <c r="BL141" s="100">
        <f>地区別_フレイル区分別高齢者の疾病!BM158</f>
        <v>47934</v>
      </c>
      <c r="BM141" s="76">
        <f>地区別_フレイル区分別高齢者の疾病!BN158</f>
        <v>0.66032069649548164</v>
      </c>
      <c r="BN141" s="114">
        <f>地区別_フレイル区分別高齢者の疾病!BO158</f>
        <v>89412.745984061417</v>
      </c>
      <c r="BO141" s="141"/>
      <c r="BQ141" s="25"/>
      <c r="BR141" s="25"/>
      <c r="BS141" s="25"/>
      <c r="BT141" s="25"/>
      <c r="BU141" s="25"/>
    </row>
    <row r="142" spans="2:73">
      <c r="B142" s="118" t="s">
        <v>245</v>
      </c>
      <c r="C142" s="130"/>
      <c r="D142" s="37"/>
      <c r="E142" s="8"/>
      <c r="F142" s="8"/>
      <c r="G142" s="8"/>
      <c r="H142" s="8"/>
      <c r="I142" s="8"/>
      <c r="J142" s="8"/>
      <c r="K142" s="84"/>
      <c r="L142" s="37"/>
      <c r="M142" s="8"/>
      <c r="N142" s="8"/>
      <c r="O142" s="8"/>
      <c r="P142" s="8"/>
      <c r="Q142" s="8"/>
      <c r="R142" s="8"/>
      <c r="S142" s="84"/>
      <c r="T142" s="37"/>
      <c r="U142" s="8"/>
      <c r="V142" s="8"/>
      <c r="W142" s="8"/>
      <c r="X142" s="8"/>
      <c r="Y142" s="8"/>
      <c r="Z142" s="8"/>
      <c r="AA142" s="84"/>
      <c r="AB142" s="37"/>
      <c r="AC142" s="8"/>
      <c r="AD142" s="8"/>
      <c r="AE142" s="8"/>
      <c r="AF142" s="8"/>
      <c r="AG142" s="8"/>
      <c r="AH142" s="8"/>
      <c r="AI142" s="84"/>
      <c r="AJ142" s="37"/>
      <c r="AK142" s="8"/>
      <c r="AL142" s="8"/>
      <c r="AM142" s="8"/>
      <c r="AN142" s="8"/>
      <c r="AO142" s="8"/>
      <c r="AP142" s="8"/>
      <c r="AQ142" s="84"/>
      <c r="AR142" s="37"/>
      <c r="AS142" s="8"/>
      <c r="AT142" s="8"/>
      <c r="AU142" s="8"/>
      <c r="AW142" s="4"/>
    </row>
    <row r="143" spans="2:73">
      <c r="B143" s="118" t="s">
        <v>340</v>
      </c>
      <c r="C143" s="130"/>
      <c r="D143" s="37"/>
      <c r="E143" s="8"/>
      <c r="F143" s="8"/>
      <c r="G143" s="8"/>
      <c r="H143" s="8"/>
      <c r="I143" s="8"/>
      <c r="J143" s="8"/>
      <c r="K143" s="84"/>
      <c r="L143" s="37"/>
      <c r="M143" s="8"/>
      <c r="N143" s="8"/>
      <c r="O143" s="8"/>
      <c r="P143" s="8"/>
      <c r="Q143" s="8"/>
      <c r="R143" s="8"/>
      <c r="S143" s="84"/>
      <c r="T143" s="37"/>
      <c r="U143" s="8"/>
      <c r="V143" s="8"/>
      <c r="W143" s="8"/>
      <c r="X143" s="8"/>
      <c r="Y143" s="8"/>
      <c r="Z143" s="8"/>
      <c r="AA143" s="84"/>
      <c r="AB143" s="37"/>
      <c r="AC143" s="8"/>
      <c r="AD143" s="8"/>
      <c r="AE143" s="8"/>
      <c r="AF143" s="8"/>
      <c r="AG143" s="8"/>
      <c r="AH143" s="8"/>
      <c r="AI143" s="84"/>
      <c r="AJ143" s="37"/>
      <c r="AK143" s="8"/>
      <c r="AL143" s="8"/>
      <c r="AM143" s="8"/>
      <c r="AN143" s="8"/>
      <c r="AO143" s="8"/>
      <c r="AP143" s="8"/>
      <c r="AQ143" s="84"/>
      <c r="AR143" s="37"/>
      <c r="AS143" s="8"/>
      <c r="AT143" s="8"/>
      <c r="AU143" s="8"/>
      <c r="AW143" s="4"/>
    </row>
    <row r="144" spans="2:73">
      <c r="B144" s="118" t="s">
        <v>243</v>
      </c>
      <c r="C144" s="131"/>
    </row>
    <row r="145" spans="2:3">
      <c r="B145" s="118" t="s">
        <v>244</v>
      </c>
      <c r="C145" s="131"/>
    </row>
    <row r="146" spans="2:3">
      <c r="B146" s="119" t="s">
        <v>209</v>
      </c>
      <c r="C146" s="132"/>
    </row>
    <row r="147" spans="2:3">
      <c r="B147" s="119" t="s">
        <v>213</v>
      </c>
      <c r="C147" s="132"/>
    </row>
    <row r="148" spans="2:3">
      <c r="B148" s="119" t="s">
        <v>215</v>
      </c>
      <c r="C148" s="132"/>
    </row>
  </sheetData>
  <mergeCells count="148">
    <mergeCell ref="AZ108:AZ124"/>
    <mergeCell ref="AY125:AY141"/>
    <mergeCell ref="AZ125:AZ141"/>
    <mergeCell ref="AR108:AR124"/>
    <mergeCell ref="AQ125:AQ141"/>
    <mergeCell ref="AR125:AR141"/>
    <mergeCell ref="AY6:AY22"/>
    <mergeCell ref="AZ6:AZ22"/>
    <mergeCell ref="AY23:AY39"/>
    <mergeCell ref="AZ23:AZ39"/>
    <mergeCell ref="AY40:AY56"/>
    <mergeCell ref="AZ40:AZ56"/>
    <mergeCell ref="AY57:AY73"/>
    <mergeCell ref="AZ57:AZ73"/>
    <mergeCell ref="AY74:AY90"/>
    <mergeCell ref="AZ74:AZ90"/>
    <mergeCell ref="AY91:AY107"/>
    <mergeCell ref="AZ91:AZ107"/>
    <mergeCell ref="AY108:AY124"/>
    <mergeCell ref="AI108:AI124"/>
    <mergeCell ref="AJ108:AJ124"/>
    <mergeCell ref="AI125:AI141"/>
    <mergeCell ref="AJ125:AJ141"/>
    <mergeCell ref="AQ6:AQ22"/>
    <mergeCell ref="AR6:AR22"/>
    <mergeCell ref="AQ23:AQ39"/>
    <mergeCell ref="AR23:AR39"/>
    <mergeCell ref="AQ40:AQ56"/>
    <mergeCell ref="AR40:AR56"/>
    <mergeCell ref="AQ57:AQ73"/>
    <mergeCell ref="AR57:AR73"/>
    <mergeCell ref="AQ74:AQ90"/>
    <mergeCell ref="AR74:AR90"/>
    <mergeCell ref="AQ91:AQ107"/>
    <mergeCell ref="AR91:AR107"/>
    <mergeCell ref="AQ108:AQ124"/>
    <mergeCell ref="AI23:AI39"/>
    <mergeCell ref="AJ23:AJ39"/>
    <mergeCell ref="AI40:AI56"/>
    <mergeCell ref="AJ40:AJ56"/>
    <mergeCell ref="AI57:AI73"/>
    <mergeCell ref="AJ57:AJ73"/>
    <mergeCell ref="AI74:AI90"/>
    <mergeCell ref="AJ74:AJ90"/>
    <mergeCell ref="AI91:AI107"/>
    <mergeCell ref="AJ91:AJ107"/>
    <mergeCell ref="K23:K39"/>
    <mergeCell ref="L23:L39"/>
    <mergeCell ref="T108:T124"/>
    <mergeCell ref="S125:S141"/>
    <mergeCell ref="T125:T141"/>
    <mergeCell ref="AA6:AA22"/>
    <mergeCell ref="AB6:AB22"/>
    <mergeCell ref="AA23:AA39"/>
    <mergeCell ref="AB23:AB39"/>
    <mergeCell ref="AA40:AA56"/>
    <mergeCell ref="AB40:AB56"/>
    <mergeCell ref="AA57:AA73"/>
    <mergeCell ref="AB57:AB73"/>
    <mergeCell ref="AA74:AA90"/>
    <mergeCell ref="AB74:AB90"/>
    <mergeCell ref="AA91:AA107"/>
    <mergeCell ref="AB91:AB107"/>
    <mergeCell ref="AA108:AA124"/>
    <mergeCell ref="AB108:AB124"/>
    <mergeCell ref="AA125:AA141"/>
    <mergeCell ref="AB125:AB141"/>
    <mergeCell ref="S74:S90"/>
    <mergeCell ref="T74:T90"/>
    <mergeCell ref="S91:S107"/>
    <mergeCell ref="T91:T107"/>
    <mergeCell ref="S108:S124"/>
    <mergeCell ref="L57:L73"/>
    <mergeCell ref="K74:K90"/>
    <mergeCell ref="L74:L90"/>
    <mergeCell ref="K91:K107"/>
    <mergeCell ref="L91:L107"/>
    <mergeCell ref="BZ5:CA5"/>
    <mergeCell ref="BX5:BY5"/>
    <mergeCell ref="BV5:BW5"/>
    <mergeCell ref="B6:B22"/>
    <mergeCell ref="BG6:BG22"/>
    <mergeCell ref="BH6:BH22"/>
    <mergeCell ref="B4:B5"/>
    <mergeCell ref="C4:J4"/>
    <mergeCell ref="K4:R4"/>
    <mergeCell ref="S4:Z4"/>
    <mergeCell ref="AI4:AP4"/>
    <mergeCell ref="AQ4:AX4"/>
    <mergeCell ref="BG4:BN4"/>
    <mergeCell ref="AA4:AH4"/>
    <mergeCell ref="AY4:BF4"/>
    <mergeCell ref="C6:C22"/>
    <mergeCell ref="K6:K22"/>
    <mergeCell ref="D6:D22"/>
    <mergeCell ref="S6:S22"/>
    <mergeCell ref="T6:T22"/>
    <mergeCell ref="L6:L22"/>
    <mergeCell ref="AI6:AI22"/>
    <mergeCell ref="AJ6:AJ22"/>
    <mergeCell ref="BH23:BH39"/>
    <mergeCell ref="BH40:BH56"/>
    <mergeCell ref="BG40:BG56"/>
    <mergeCell ref="BG57:BG73"/>
    <mergeCell ref="BH57:BH73"/>
    <mergeCell ref="B57:B73"/>
    <mergeCell ref="B40:B56"/>
    <mergeCell ref="B23:B39"/>
    <mergeCell ref="BG23:BG39"/>
    <mergeCell ref="K40:K56"/>
    <mergeCell ref="L40:L56"/>
    <mergeCell ref="K57:K73"/>
    <mergeCell ref="C57:C73"/>
    <mergeCell ref="D57:D73"/>
    <mergeCell ref="C23:C39"/>
    <mergeCell ref="D23:D39"/>
    <mergeCell ref="C40:C56"/>
    <mergeCell ref="D40:D56"/>
    <mergeCell ref="S23:S39"/>
    <mergeCell ref="T23:T39"/>
    <mergeCell ref="S40:S56"/>
    <mergeCell ref="T40:T56"/>
    <mergeCell ref="S57:S73"/>
    <mergeCell ref="T57:T73"/>
    <mergeCell ref="BH125:BH141"/>
    <mergeCell ref="B108:B124"/>
    <mergeCell ref="BG108:BG124"/>
    <mergeCell ref="B125:B141"/>
    <mergeCell ref="BG125:BG141"/>
    <mergeCell ref="BH91:BH107"/>
    <mergeCell ref="BH108:BH124"/>
    <mergeCell ref="BG91:BG107"/>
    <mergeCell ref="B74:B90"/>
    <mergeCell ref="BG74:BG90"/>
    <mergeCell ref="BH74:BH90"/>
    <mergeCell ref="B91:B107"/>
    <mergeCell ref="C108:C124"/>
    <mergeCell ref="D108:D124"/>
    <mergeCell ref="C125:C141"/>
    <mergeCell ref="D125:D141"/>
    <mergeCell ref="K108:K124"/>
    <mergeCell ref="C74:C90"/>
    <mergeCell ref="D74:D90"/>
    <mergeCell ref="C91:C107"/>
    <mergeCell ref="D91:D107"/>
    <mergeCell ref="L108:L124"/>
    <mergeCell ref="K125:K141"/>
    <mergeCell ref="L125:L141"/>
  </mergeCells>
  <phoneticPr fontId="3"/>
  <pageMargins left="0.43307086614173229" right="0.43307086614173229" top="0.55118110236220474" bottom="0.55118110236220474" header="0.31496062992125984" footer="0.31496062992125984"/>
  <pageSetup paperSize="8" scale="75" pageOrder="overThenDown" orientation="landscape" r:id="rId1"/>
  <headerFooter>
    <oddHeader>&amp;R&amp;"ＭＳ 明朝,標準"&amp;12 2-12.①フレイルに係る分析(医科)</oddHeader>
  </headerFooter>
  <ignoredErrors>
    <ignoredError sqref="BR6:BT9 BR10:BT13 G6:G141 I6:J6 O6:O141 Q6:R6 W6:W141 Y6:Z6 AE6:AE141 AG6:AH6 AM6:AM141 AO6:AP6 AU6:AU141 AW6:AX6 BC6:BC141 BE6:BF6 BH6 BL6:BL141 I7:J7 Q7:R7 Y7:Z7 AG7:AH7 AO7:AP7 AW7:AX7 BE7:BF7 I8:J8 Q8:R8 Y8:Z8 AG8:AH8 AO8:AP8 AW8:AX8 BE8:BF8 I9:J9 Q9:R9 Y9:Z9 AG9:AH9 AO9:AP9 AW9:AX9 BE9:BF9 I10:J10 Q10:R10 Y10:Z10 AG10:AH10 AO10:AP10 AW10:AX10 BE10:BF10 I11:J11 Q11:R11 Y11:Z11 AG11:AH11 AO11:AP11 AW11:AX11 BE11:BF11 I12:J12 Q12:R12 Y12:Z12 AG12:AH12 AO12:AP12 AW12:AX12 BE12:BF12 I13:J13 Q13:R13 Y13:Z13 AG13:AH13 AO13:AP13 AW13:AX13 BE13:BF13 I14:J14 Q14:R14 Y14:Z14 AG14:AH14 AO14:AP14 AW14:AX14 BE14:BF14 I15:J15 Q15:R15 Y15:Z15 AG15:AH15 AO15:AP15 AW15:AX15 BE15:BF15 I16:J16 Q16:R16 Y16:Z16 AG16:AH16 AO16:AP16 AW16:AX16 BE16:BF16 I17:J17 Q17:R17 Y17:Z17 AG17:AH17 AO17:AP17 AW17:AX17 BE17:BF17 I18:J18 Q18:R18 Y18:Z18 AG18:AH18 AO18:AP18 AW18:AX18 BE18:BF18 I19:J19 Q19:R19 Y19:Z19 AG19:AH19 AO19:AP19 AW19:AX19 BE19:BF19 I20:J20 Q20:R20 Y20:Z20 AG20:AH20 AO20:AP20 AW20:AX20 BE20:BF20 I21:J21 Q21:R21 Y21:Z21 AG21:AH21 AO21:AP21 AW21:AX21 BE21:BF21 F22 I22:J22 N22 Q22:R22 V22 Y22:Z22 AD22 AG22:AH22 AL22 AO22:AP22 AT22 AW22:AX22 BB22 BE22:BF22 I23:J23 Q23:R23 Y23:Z23 AG23:AH23 AO23:AP23 AW23:AX23 BE23:BF23 BH23 I24:J24 Q24:R24 Y24:Z24 AG24:AH24 AO24:AP24 AW24:AX24 BE24:BF24 I25:J25 Q25:R25 Y25:Z25 AG25:AH25 AO25:AP25 AW25:AX25 BE25:BF25 I26:J26 Q26:R26 Y26:Z26 AG26:AH26 AO26:AP26 AW26:AX26 BE26:BF26 I27:J27 Q27:R27 Y27:Z27 AG27:AH27 AO27:AP27 AW27:AX27 BE27:BF27 I28:J28 Q28:R28 Y28:Z28 AG28:AH28 AO28:AP28 AW28:AX28 BE28:BF28 I29:J29 Q29:R29 Y29:Z29 AG29:AH29 AO29:AP29 AW29:AX29 BE29:BF29 I30:J30 Q30:R30 Y30:Z30 AG30:AH30 AO30:AP30 AW30:AX30 BE30:BF30 I31:J31 Q31:R31 Y31:Z31 AG31:AH31 AO31:AP31 AW31:AX31 BE31:BF31 I32:J32 Q32:R32 Y32:Z32 AG32:AH32 AO32:AP32 AW32:AX32 BE32:BF32 I33:J33 Q33:R33 Y33:Z33 AG33:AH33 AO33:AP33 AW33:AX33 BE33:BF33 I34:J34 Q34:R34 Y34:Z34 AG34:AH34 AO34:AP34 AW34:AX34 BE34:BF34 I35:J35 Q35:R35 Y35:Z35 AG35:AH35 AO35:AP35 AW35:AX35 BE35:BF35 I36:J36 Q36:R36 Y36:Z36 AG36:AH36 AO36:AP36 AW36:AX36 BE36:BF36 I37:J37 Q37:R37 Y37:Z37 AG37:AH37 AO37:AP37 AW37:AX37 BE37:BF37 I38:J38 Q38:R38 Y38:Z38 AG38:AH38 AO38:AP38 AW38:AX38 BE38:BF38 F39 I39:J39 N39 Q39:R39 V39 Y39:Z39 AD39 AG39:AH39 AL39 AO39:AP39 AT39 AW39:AX39 BB39 BE39:BF39 I40:J40 Q40:R40 Y40:Z40 AG40:AH40 AO40:AP40 AW40:AX40 BE40:BF40 BH40 I41:J41 Q41:R41 Y41:Z41 AG41:AH41 AO41:AP41 AW41:AX41 BE41:BF41 I42:J42 Q42:R42 Y42:Z42 AG42:AH42 AO42:AP42 AW42:AX42 BE42:BF42 I43:J43 Q43:R43 Y43:Z43 AG43:AH43 AO43:AP43 AW43:AX43 BE43:BF43 I44:J44 Q44:R44 Y44:Z44 AG44:AH44 AO44:AP44 AW44:AX44 BE44:BF44 I45:J45 Q45:R45 Y45:Z45 AG45:AH45 AO45:AP45 AW45:AX45 BE45:BF45 I46:J46 Q46:R46 Y46:Z46 AG46:AH46 AO46:AP46 AW46:AX46 BE46:BF46 I47:J47 Q47:R47 Y47:Z47 AG47:AH47 AO47:AP47 AW47:AX47 BE47:BF47 I48:J48 Q48:R48 Y48:Z48 AG48:AH48 AO48:AP48 AW48:AX48 BE48:BF48 I49:J49 Q49:R49 Y49:Z49 AG49:AH49 AO49:AP49 AW49:AX49 BE49:BF49 I50:J50 Q50:R50 Y50:Z50 AG50:AH50 AO50:AP50 AW50:AX50 BE50:BF50 I51:J51 Q51:R51 Y51:Z51 AG51:AH51 AO51:AP51 AW51:AX51 BE51:BF51 I52:J52 Q52:R52 Y52:Z52 AG52:AH52 AO52:AP52 AW52:AX52 BE52:BF52 I53:J53 Q53:R53 Y53:Z53 AG53:AH53 AO53:AP53 AW53:AX53 BE53:BF53 I54:J54 Q54:R54 Y54:Z54 AG54:AH54 AO54:AP54 AW54:AX54 BE54:BF54 I55:J55 Q55:R55 Y55:Z55 AG55:AH55 AO55:AP55 AW55:AX55 BE55:BF55 F56 I56:J56 N56 Q56:R56 V56 Y56:Z56 AD56 AG56:AH56 AL56 AO56:AP56 AT56 AW56:AX56 BB56 BE56:BF56 I57:J57 Q57:R57 Y57:Z57 AG57:AH57 AO57:AP57 AW57:AX57 BE57:BF57 BH57 I58:J58 Q58:R58 Y58:Z58 AG58:AH58 AO58:AP58 AW58:AX58 BE58:BF58 I59:J59 Q59:R59 Y59:Z59 AG59:AH59 AO59:AP59 AW59:AX59 BE59:BF59 I60:J60 Q60:R60 Y60:Z60 AG60:AH60 AO60:AP60 AW60:AX60 BE60:BF60 I61:J61 Q61:R61 Y61:Z61 AG61:AH61 AO61:AP61 AW61:AX61 BE61:BF61 I62:J62 Q62:R62 Y62:Z62 AG62:AH62 AO62:AP62 AW62:AX62 BE62:BF62 I63:J63 Q63:R63 Y63:Z63 AG63:AH63 AO63:AP63 AW63:AX63 BE63:BF63 I64:J64 Q64:R64 Y64:Z64 AG64:AH64 AO64:AP64 AW64:AX64 BE64:BF64 I65:J65 Q65:R65 Y65:Z65 AG65:AH65 AO65:AP65 AW65:AX65 BE65:BF65 I66:J66 Q66:R66 Y66:Z66 AG66:AH66 AO66:AP66 AW66:AX66 BE66:BF66 I67:J67 Q67:R67 Y67:Z67 AG67:AH67 AO67:AP67 AW67:AX67 BE67:BF67 I68:J68 Q68:R68 Y68:Z68 AG68:AH68 AO68:AP68 AW68:AX68 BE68:BF68 I69:J69 Q69:R69 Y69:Z69 AG69:AH69 AO69:AP69 AW69:AX69 BE69:BF69 I70:J70 Q70:R70 Y70:Z70 AG70:AH70 AO70:AP70 AW70:AX70 BE70:BF70 I71:J71 Q71:R71 Y71:Z71 AG71:AH71 AO71:AP71 AW71:AX71 BE71:BF71 I72:J72 Q72:R72 Y72:Z72 AG72:AH72 AO72:AP72 AW72:AX72 BE72:BF72 F73 I73:J73 N73 Q73:R73 V73 Y73:Z73 AD73 AG73:AH73 AL73 AO73:AP73 AT73 AW73:AX73 BB73 BE73:BF73 I74:J74 Q74:R74 Y74:Z74 AG74:AH74 AO74:AP74 AW74:AX74 BE74:BF74 BH74 I75:J75 Q75:R75 Y75:Z75 AG75:AH75 AO75:AP75 AW75:AX75 BE75:BF75 I76:J76 Q76:R76 Y76:Z76 AG76:AH76 AO76:AP76 AW76:AX76 BE76:BF76 I77:J77 Q77:R77 Y77:Z77 AG77:AH77 AO77:AP77 AW77:AX77 BE77:BF77 I78:J78 Q78:R78 Y78:Z78 AG78:AH78 AO78:AP78 AW78:AX78 BE78:BF78 I79:J79 Q79:R79 Y79:Z79 AG79:AH79 AO79:AP79 AW79:AX79 BE79:BF79 I80:J80 Q80:R80 Y80:Z80 AG80:AH80 AO80:AP80 AW80:AX80 BE80:BF80 I81:J81 Q81:R81 Y81:Z81 AG81:AH81 AO81:AP81 AW81:AX81 BE81:BF81 I82:J82 Q82:R82 Y82:Z82 AG82:AH82 AO82:AP82 AW82:AX82 BE82:BF82 I83:J83 Q83:R83 Y83:Z83 AG83:AH83 AO83:AP83 AW83:AX83 BE83:BF83 I84:J84 Q84:R84 Y84:Z84 AG84:AH84 AO84:AP84 AW84:AX84 BE84:BF84 I85:J85 Q85:R85 Y85:Z85 AG85:AH85 AO85:AP85 AW85:AX85 BE85:BF85 I86:J86 Q86:R86 Y86:Z86 AG86:AH86 AO86:AP86 AW86:AX86 BE86:BF86 I87:J87 Q87:R87 Y87:Z87 AG87:AH87 AO87:AP87 AW87:AX87 BE87:BF87 I88:J88 Q88:R88 Y88:Z88 AG88:AH88 AO88:AP88 AW88:AX88 BE88:BF88 I89:J89 Q89:R89 Y89:Z89 AG89:AH89 AO89:AP89 AW89:AX89 BE89:BF89 F90 I90:J90 N90 Q90:R90 V90 Y90:Z90 AD90 AG90:AH90 AL90 AO90:AP90 AT90 AW90:AX90 BB90 BE90:BF90 I91:J91 Q91:R91 Y91:Z91 AG91:AH91 AO91:AP91 AW91:AX91 BE91:BF91 BH91 I92:J92 Q92:R92 Y92:Z92 AG92:AH92 AO92:AP92 AW92:AX92 BE92:BF92 I93:J93 Q93:R93 Y93:Z93 AG93:AH93 AO93:AP93 AW93:AX93 BE93:BF93 I94:J94 Q94:R94 Y94:Z94 AG94:AH94 AO94:AP94 AW94:AX94 BE94:BF94 I95:J95 Q95:R95 Y95:Z95 AG95:AH95 AO95:AP95 AW95:AX95 BE95:BF95 I96:J96 Q96:R96 Y96:Z96 AG96:AH96 AO96:AP96 AW96:AX96 BE96:BF96 I97:J97 Q97:R97 Y97:Z97 AG97:AH97 AO97:AP97 AW97:AX97 BE97:BF97 I98:J98 Q98:R98 Y98:Z98 AG98:AH98 AO98:AP98 AW98:AX98 BE98:BF98 I99:J99 Q99:R99 Y99:Z99 AG99:AH99 AO99:AP99 AW99:AX99 BE99:BF99 I100:J100 Q100:R100 Y100:Z100 AG100:AH100 AO100:AP100 AW100:AX100 BE100:BF100 I101:J101 Q101:R101 Y101:Z101 AG101:AH101 AO101:AP101 AW101:AX101 BE101:BF101 I102:J102 Q102:R102 Y102:Z102 AG102:AH102 AO102:AP102 AW102:AX102 BE102:BF102 I103:J103 Q103:R103 Y103:Z103 AG103:AH103 AO103:AP103 AW103:AX103 BE103:BF103 I104:J104 Q104:R104 Y104:Z104 AG104:AH104 AO104:AP104 AW104:AX104 BE104:BF104 I105:J105 Q105:R105 Y105:Z105 AG105:AH105 AO105:AP105 AW105:AX105 BE105:BF105 I106:J106 Q106:R106 Y106:Z106 AG106:AH106 AO106:AP106 AW106:AX106 BE106:BF106 F107 I107:J107 N107 Q107:R107 V107 Y107:Z107 AD107 AG107:AH107 AL107 AO107:AP107 AT107 AW107:AX107 BB107 BE107:BF107 I108:J108 Q108:R108 Y108:Z108 AG108:AH108 AO108:AP108 AW108:AX108 BE108:BF108 BH108 I109:J109 Q109:R109 Y109:Z109 AG109:AH109 AO109:AP109 AW109:AX109 BE109:BF109 I110:J110 Q110:R110 Y110:Z110 AG110:AH110 AO110:AP110 AW110:AX110 BE110:BF110 I111:J111 Q111:R111 Y111:Z111 AG111:AH111 AO111:AP111 AW111:AX111 BE111:BF111 I112:J112 Q112:R112 Y112:Z112 AG112:AH112 AO112:AP112 AW112:AX112 BE112:BF112 I113:J113 Q113:R113 Y113:Z113 AG113:AH113 AO113:AP113 AW113:AX113 BE113:BF113 I114:J114 Q114:R114 Y114:Z114 AG114:AH114 AO114:AP114 AW114:AX114 BE114:BF114 I115:J115 Q115:R115 Y115:Z115 AG115:AH115 AO115:AP115 AW115:AX115 BE115:BF115 I116:J116 Q116:R116 Y116:Z116 AG116:AH116 AO116:AP116 AW116:AX116 BE116:BF116 I117:J117 Q117:R117 Y117:Z117 AG117:AH117 AO117:AP117 AW117:AX117 BE117:BF117 I118:J118 Q118:R118 Y118:Z118 AG118:AH118 AO118:AP118 AW118:AX118 BE118:BF118 I119:J119 Q119:R119 Y119:Z119 AG119:AH119 AO119:AP119 AW119:AX119 BE119:BF119 I120:J120 Q120:R120 Y120:Z120 AG120:AH120 AO120:AP120 AW120:AX120 BE120:BF120 I121:J121 Q121:R121 Y121:Z121 AG121:AH121 AO121:AP121 AW121:AX121 BE121:BF121 I122:J122 Q122:R122 Y122:Z122 AG122:AH122 AO122:AP122 AW122:AX122 BE122:BF122 I123:J123 Q123:R123 Y123:Z123 AG123:AH123 AO123:AP123 AW123:AX123 BE123:BF123 F124 I124:J124 N124 Q124:R124 V124 Y124:Z124 AD124 AG124:AH124 AL124 AO124:AP124 AT124 AW124:AX124 BB124 BE124:BF124 I125:J125 Q125:R125 Y125:Z125 AG125:AH125 AO125:AP125 AW125:AX125 BE125:BF125 BH125 I126:J126 Q126:R126 Y126:Z126 AG126:AH126 AO126:AP126 AW126:AX126 BE126:BF126 I127:J127 Q127:R127 Y127:Z127 AG127:AH127 AO127:AP127 AW127:AX127 BE127:BF127 I128:J128 Q128:R128 Y128:Z128 AG128:AH128 AO128:AP128 AW128:AX128 BE128:BF128 I129:J129 Q129:R129 Y129:Z129 AG129:AH129 AO129:AP129 AW129:AX129 BE129:BF129 I130:J130 Q130:R130 Y130:Z130 AG130:AH130 AO130:AP130 AW130:AX130 BE130:BF130 I131:J131 Q131:R131 Y131:Z131 AG131:AH131 AO131:AP131 AW131:AX131 BE131:BF131 I132:J132 Q132:R132 Y132:Z132 AG132:AH132 AO132:AP132 AW132:AX132 BE132:BF132 I133:J133 Q133:R133 Y133:Z133 AG133:AH133 AO133:AP133 AW133:AX133 BE133:BF133 I134:J134 Q134:R134 Y134:Z134 AG134:AH134 AO134:AP134 AW134:AX134 BE134:BF134 I135:J135 Q135:R135 Y135:Z135 AG135:AH135 AO135:AP135 AW135:AX135 BE135:BF135 I136:J136 Q136:R136 Y136:Z136 AG136:AH136 AO136:AP136 AW136:AX136 BE136:BF136 I137:J137 Q137:R137 Y137:Z137 AG137:AH137 AO137:AP137 AW137:AX137 BE137:BF137 I138:J138 Q138:R138 Y138:Z138 AG138:AH138 AO138:AP138 AW138:AX138 BE138:BF138 I139:J139 Q139:R139 Y139:Z139 AG139:AH139 AO139:AP139 AW139:AX139 BE139:BF139 I140:J140 Q140:R140 Y140:Z140 AG140:AH140 AO140:AP140 AW140:AX140 BE140:BF140 F141 I141:J141 N141 Q141:R141 V141 Y141:Z141 AD141 AG141:AH141 AL141 AO141:AP141 AT141 AW141:AX141 BB141 BE141:BF141" emptyCellReference="1"/>
    <ignoredError sqref="BV6:BV13 BX6:BX13 BZ6:BZ13" evalError="1"/>
    <ignoredError sqref="BW6:BW13 BY6:BY13 CA6:CA13" evalError="1"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4E6DD-BE73-4984-A16C-3C3C4A2F1D3D}">
  <sheetPr codeName="Sheet34"/>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customWidth="1"/>
    <col min="14" max="16384" width="9" style="1"/>
  </cols>
  <sheetData>
    <row r="1" spans="2:12" ht="16.5" customHeight="1">
      <c r="B1" s="3" t="s">
        <v>259</v>
      </c>
      <c r="C1" s="3"/>
      <c r="D1" s="3"/>
      <c r="E1" s="3"/>
      <c r="F1" s="3"/>
      <c r="G1" s="3"/>
      <c r="H1" s="3"/>
      <c r="I1" s="3"/>
      <c r="J1" s="3"/>
      <c r="K1" s="3"/>
      <c r="L1" s="3"/>
    </row>
    <row r="2" spans="2:12" ht="16.5" customHeight="1">
      <c r="B2" s="1" t="s">
        <v>98</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2-12.①フレイルに係る分析(医科)</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46A26-0127-4783-922A-6160103BDB43}">
  <sheetPr codeName="Sheet35"/>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customWidth="1"/>
    <col min="14" max="16384" width="9" style="1"/>
  </cols>
  <sheetData>
    <row r="1" spans="2:12" ht="16.5" customHeight="1">
      <c r="B1" s="3" t="s">
        <v>258</v>
      </c>
      <c r="C1" s="3"/>
      <c r="D1" s="3"/>
      <c r="E1" s="3"/>
      <c r="F1" s="3"/>
      <c r="G1" s="3"/>
      <c r="H1" s="3"/>
      <c r="I1" s="3"/>
      <c r="J1" s="3"/>
      <c r="K1" s="3"/>
      <c r="L1" s="3"/>
    </row>
    <row r="2" spans="2:12" ht="16.5" customHeight="1">
      <c r="B2" s="1" t="s">
        <v>98</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2-12.①フレイルに係る分析(医科)</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04FD8-C7EF-4FAD-9EB0-20A61F080CCD}">
  <sheetPr codeName="Sheet36"/>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customWidth="1"/>
    <col min="14" max="16384" width="9" style="1"/>
  </cols>
  <sheetData>
    <row r="1" spans="2:12" ht="16.5" customHeight="1">
      <c r="B1" s="3" t="s">
        <v>257</v>
      </c>
      <c r="C1" s="3"/>
      <c r="D1" s="3"/>
      <c r="E1" s="3"/>
      <c r="F1" s="3"/>
      <c r="G1" s="3"/>
      <c r="H1" s="3"/>
      <c r="I1" s="3"/>
      <c r="J1" s="3"/>
      <c r="K1" s="3"/>
      <c r="L1" s="3"/>
    </row>
    <row r="2" spans="2:12" ht="16.5" customHeight="1">
      <c r="B2" s="1" t="s">
        <v>98</v>
      </c>
    </row>
  </sheetData>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2-12.①フレイルに係る分析(医科)</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F93F3-32B3-49D3-A932-E1B7A50438AD}">
  <sheetPr codeName="Sheet37"/>
  <dimension ref="B1:CU148"/>
  <sheetViews>
    <sheetView showGridLines="0" zoomScaleNormal="100" zoomScaleSheetLayoutView="100" workbookViewId="0"/>
  </sheetViews>
  <sheetFormatPr defaultColWidth="9" defaultRowHeight="13.5"/>
  <cols>
    <col min="1" max="1" width="4.625" style="1" customWidth="1"/>
    <col min="2" max="2" width="24.625" style="1" customWidth="1"/>
    <col min="3" max="3" width="9.375" style="11" customWidth="1"/>
    <col min="4" max="4" width="7.75" style="3" customWidth="1"/>
    <col min="5" max="5" width="15.75" style="1" customWidth="1"/>
    <col min="6" max="6" width="11.625" style="1" customWidth="1"/>
    <col min="7" max="7" width="8.625" style="1" customWidth="1"/>
    <col min="8" max="8" width="7.625" style="1" customWidth="1"/>
    <col min="9" max="10" width="8.625" style="1" customWidth="1"/>
    <col min="11" max="11" width="9.375" style="11" customWidth="1"/>
    <col min="12" max="12" width="7.75" style="3" customWidth="1"/>
    <col min="13" max="13" width="15.75" style="1" customWidth="1"/>
    <col min="14" max="14" width="11.625" style="1" customWidth="1"/>
    <col min="15" max="15" width="8.625" style="1" customWidth="1"/>
    <col min="16" max="16" width="7.625" style="1" customWidth="1"/>
    <col min="17" max="18" width="8.625" style="1" customWidth="1"/>
    <col min="19" max="19" width="9.375" style="11" customWidth="1"/>
    <col min="20" max="20" width="7.75" style="3" customWidth="1"/>
    <col min="21" max="21" width="15.75" style="1" customWidth="1"/>
    <col min="22" max="22" width="11.625" style="1" customWidth="1"/>
    <col min="23" max="23" width="8.625" style="1" customWidth="1"/>
    <col min="24" max="24" width="7.625" style="1" customWidth="1"/>
    <col min="25" max="26" width="8.625" style="1" customWidth="1"/>
    <col min="27" max="27" width="9.375" style="11" customWidth="1"/>
    <col min="28" max="28" width="7.75" style="3" customWidth="1"/>
    <col min="29" max="29" width="15.75" style="1" customWidth="1"/>
    <col min="30" max="30" width="11.625" style="1" customWidth="1"/>
    <col min="31" max="31" width="8.625" style="1" customWidth="1"/>
    <col min="32" max="32" width="7.625" style="1" customWidth="1"/>
    <col min="33" max="34" width="8.625" style="1" customWidth="1"/>
    <col min="35" max="35" width="9.375" style="11" customWidth="1"/>
    <col min="36" max="36" width="7.75" style="3" customWidth="1"/>
    <col min="37" max="37" width="15.75" style="1" customWidth="1"/>
    <col min="38" max="38" width="11.625" style="1" customWidth="1"/>
    <col min="39" max="39" width="8.625" style="1" customWidth="1"/>
    <col min="40" max="40" width="7.625" style="1" customWidth="1"/>
    <col min="41" max="42" width="8.625" style="1" customWidth="1"/>
    <col min="43" max="43" width="9.375" style="11" customWidth="1"/>
    <col min="44" max="44" width="7.75" style="3" customWidth="1"/>
    <col min="45" max="45" width="15.75" style="1" customWidth="1"/>
    <col min="46" max="46" width="11.625" style="1" customWidth="1"/>
    <col min="47" max="47" width="8.625" style="1" customWidth="1"/>
    <col min="48" max="48" width="7.625" style="1" customWidth="1"/>
    <col min="49" max="50" width="8.625" style="1" customWidth="1"/>
    <col min="51" max="51" width="9.375" style="11" customWidth="1"/>
    <col min="52" max="52" width="7.75" style="3" customWidth="1"/>
    <col min="53" max="53" width="15.75" style="1" customWidth="1"/>
    <col min="54" max="54" width="11.625" style="1" customWidth="1"/>
    <col min="55" max="55" width="8.625" style="1" customWidth="1"/>
    <col min="56" max="56" width="7.625" style="1" customWidth="1"/>
    <col min="57" max="58" width="8.625" style="1" customWidth="1"/>
    <col min="59" max="59" width="9.375" style="11" customWidth="1"/>
    <col min="60" max="60" width="7.75" style="3" customWidth="1"/>
    <col min="61" max="61" width="15.75" style="1" customWidth="1"/>
    <col min="62" max="62" width="11.625" style="1" customWidth="1"/>
    <col min="63" max="63" width="8.625" style="1" customWidth="1"/>
    <col min="64" max="64" width="7.625" style="1" customWidth="1"/>
    <col min="65" max="66" width="8.625" style="1" customWidth="1"/>
    <col min="67" max="67" width="9.375" style="11" customWidth="1"/>
    <col min="68" max="68" width="7.75" style="3" customWidth="1"/>
    <col min="69" max="69" width="15.75" style="1" customWidth="1"/>
    <col min="70" max="70" width="11.625" style="1" customWidth="1"/>
    <col min="71" max="71" width="8.625" style="1" customWidth="1"/>
    <col min="72" max="72" width="7.625" style="1" customWidth="1"/>
    <col min="73" max="74" width="8.625" style="1" customWidth="1"/>
    <col min="75" max="75" width="9.375" style="11" customWidth="1"/>
    <col min="76" max="76" width="7.75" style="3" customWidth="1"/>
    <col min="77" max="77" width="15.75" style="1" customWidth="1"/>
    <col min="78" max="78" width="11.625" style="1" customWidth="1"/>
    <col min="79" max="79" width="8.625" style="1" customWidth="1"/>
    <col min="80" max="80" width="7.625" style="1" customWidth="1"/>
    <col min="81" max="82" width="8.625" style="1" customWidth="1"/>
    <col min="83" max="83" width="9.375" style="11" customWidth="1"/>
    <col min="84" max="84" width="7.75" style="3" customWidth="1"/>
    <col min="85" max="85" width="15.75" style="1" customWidth="1"/>
    <col min="86" max="86" width="11.625" style="1" customWidth="1"/>
    <col min="87" max="87" width="8.625" style="1" customWidth="1"/>
    <col min="88" max="88" width="7.625" style="1" customWidth="1"/>
    <col min="89" max="90" width="8.625" style="1" customWidth="1"/>
    <col min="91" max="91" width="9.375" style="11" customWidth="1"/>
    <col min="92" max="92" width="7.75" style="3" customWidth="1"/>
    <col min="93" max="93" width="15.75" style="1" customWidth="1"/>
    <col min="94" max="94" width="11.625" style="1" customWidth="1"/>
    <col min="95" max="95" width="8.625" style="1" customWidth="1"/>
    <col min="96" max="96" width="7.625" style="1" customWidth="1"/>
    <col min="97" max="98" width="8.625" style="1" customWidth="1"/>
    <col min="99" max="100" width="9" style="1" customWidth="1"/>
    <col min="101" max="16384" width="9" style="1"/>
  </cols>
  <sheetData>
    <row r="1" spans="2:99" ht="16.5" customHeight="1">
      <c r="B1" s="1" t="s">
        <v>253</v>
      </c>
    </row>
    <row r="2" spans="2:99" ht="16.5" customHeight="1">
      <c r="B2" s="1" t="s">
        <v>256</v>
      </c>
    </row>
    <row r="3" spans="2:99" ht="16.5" customHeight="1">
      <c r="B3" s="1" t="s">
        <v>254</v>
      </c>
      <c r="C3" s="58"/>
    </row>
    <row r="4" spans="2:99" ht="16.5" customHeight="1">
      <c r="B4" s="384"/>
      <c r="C4" s="385" t="s">
        <v>68</v>
      </c>
      <c r="D4" s="386"/>
      <c r="E4" s="386"/>
      <c r="F4" s="386"/>
      <c r="G4" s="386"/>
      <c r="H4" s="386"/>
      <c r="I4" s="386"/>
      <c r="J4" s="387"/>
      <c r="K4" s="385" t="s">
        <v>69</v>
      </c>
      <c r="L4" s="386"/>
      <c r="M4" s="386"/>
      <c r="N4" s="386"/>
      <c r="O4" s="386"/>
      <c r="P4" s="386"/>
      <c r="Q4" s="386"/>
      <c r="R4" s="387"/>
      <c r="S4" s="384" t="s">
        <v>70</v>
      </c>
      <c r="T4" s="384"/>
      <c r="U4" s="384"/>
      <c r="V4" s="384"/>
      <c r="W4" s="384"/>
      <c r="X4" s="384"/>
      <c r="Y4" s="384"/>
      <c r="Z4" s="384"/>
      <c r="AA4" s="384" t="s">
        <v>71</v>
      </c>
      <c r="AB4" s="384"/>
      <c r="AC4" s="384"/>
      <c r="AD4" s="384"/>
      <c r="AE4" s="384"/>
      <c r="AF4" s="384"/>
      <c r="AG4" s="384"/>
      <c r="AH4" s="384"/>
      <c r="AI4" s="385" t="s">
        <v>72</v>
      </c>
      <c r="AJ4" s="386"/>
      <c r="AK4" s="386"/>
      <c r="AL4" s="386"/>
      <c r="AM4" s="386"/>
      <c r="AN4" s="386"/>
      <c r="AO4" s="386"/>
      <c r="AP4" s="387"/>
      <c r="AQ4" s="384" t="s">
        <v>73</v>
      </c>
      <c r="AR4" s="384"/>
      <c r="AS4" s="384"/>
      <c r="AT4" s="384"/>
      <c r="AU4" s="384"/>
      <c r="AV4" s="384"/>
      <c r="AW4" s="384"/>
      <c r="AX4" s="384"/>
      <c r="AY4" s="384" t="s">
        <v>74</v>
      </c>
      <c r="AZ4" s="384"/>
      <c r="BA4" s="384"/>
      <c r="BB4" s="384"/>
      <c r="BC4" s="384"/>
      <c r="BD4" s="384"/>
      <c r="BE4" s="384"/>
      <c r="BF4" s="384"/>
      <c r="BG4" s="385" t="s">
        <v>75</v>
      </c>
      <c r="BH4" s="386"/>
      <c r="BI4" s="386"/>
      <c r="BJ4" s="386"/>
      <c r="BK4" s="386"/>
      <c r="BL4" s="386"/>
      <c r="BM4" s="386"/>
      <c r="BN4" s="387"/>
      <c r="BO4" s="384" t="s">
        <v>76</v>
      </c>
      <c r="BP4" s="384"/>
      <c r="BQ4" s="384"/>
      <c r="BR4" s="384"/>
      <c r="BS4" s="384"/>
      <c r="BT4" s="384"/>
      <c r="BU4" s="384"/>
      <c r="BV4" s="384"/>
      <c r="BW4" s="384" t="s">
        <v>77</v>
      </c>
      <c r="BX4" s="384"/>
      <c r="BY4" s="384"/>
      <c r="BZ4" s="384"/>
      <c r="CA4" s="384"/>
      <c r="CB4" s="384"/>
      <c r="CC4" s="384"/>
      <c r="CD4" s="384"/>
      <c r="CE4" s="385" t="s">
        <v>78</v>
      </c>
      <c r="CF4" s="386"/>
      <c r="CG4" s="386"/>
      <c r="CH4" s="386"/>
      <c r="CI4" s="386"/>
      <c r="CJ4" s="386"/>
      <c r="CK4" s="386"/>
      <c r="CL4" s="387"/>
      <c r="CM4" s="367" t="s">
        <v>127</v>
      </c>
      <c r="CN4" s="367"/>
      <c r="CO4" s="367"/>
      <c r="CP4" s="367"/>
      <c r="CQ4" s="367"/>
      <c r="CR4" s="367"/>
      <c r="CS4" s="367"/>
      <c r="CT4" s="367"/>
      <c r="CU4" s="66"/>
    </row>
    <row r="5" spans="2:99" ht="48" customHeight="1">
      <c r="B5" s="367"/>
      <c r="C5" s="68" t="s">
        <v>154</v>
      </c>
      <c r="D5" s="67" t="s">
        <v>138</v>
      </c>
      <c r="E5" s="91" t="s">
        <v>115</v>
      </c>
      <c r="F5" s="90" t="s">
        <v>121</v>
      </c>
      <c r="G5" s="27" t="s">
        <v>125</v>
      </c>
      <c r="H5" s="69" t="s">
        <v>137</v>
      </c>
      <c r="I5" s="27" t="s">
        <v>124</v>
      </c>
      <c r="J5" s="70" t="s">
        <v>136</v>
      </c>
      <c r="K5" s="68" t="s">
        <v>154</v>
      </c>
      <c r="L5" s="67" t="s">
        <v>138</v>
      </c>
      <c r="M5" s="91" t="s">
        <v>115</v>
      </c>
      <c r="N5" s="90" t="s">
        <v>121</v>
      </c>
      <c r="O5" s="27" t="s">
        <v>125</v>
      </c>
      <c r="P5" s="69" t="s">
        <v>137</v>
      </c>
      <c r="Q5" s="27" t="s">
        <v>124</v>
      </c>
      <c r="R5" s="70" t="s">
        <v>136</v>
      </c>
      <c r="S5" s="68" t="s">
        <v>154</v>
      </c>
      <c r="T5" s="67" t="s">
        <v>138</v>
      </c>
      <c r="U5" s="91" t="s">
        <v>115</v>
      </c>
      <c r="V5" s="90" t="s">
        <v>121</v>
      </c>
      <c r="W5" s="27" t="s">
        <v>125</v>
      </c>
      <c r="X5" s="69" t="s">
        <v>137</v>
      </c>
      <c r="Y5" s="27" t="s">
        <v>124</v>
      </c>
      <c r="Z5" s="94" t="s">
        <v>136</v>
      </c>
      <c r="AA5" s="134" t="s">
        <v>154</v>
      </c>
      <c r="AB5" s="67" t="s">
        <v>138</v>
      </c>
      <c r="AC5" s="91" t="s">
        <v>115</v>
      </c>
      <c r="AD5" s="90" t="s">
        <v>121</v>
      </c>
      <c r="AE5" s="27" t="s">
        <v>125</v>
      </c>
      <c r="AF5" s="69" t="s">
        <v>137</v>
      </c>
      <c r="AG5" s="27" t="s">
        <v>124</v>
      </c>
      <c r="AH5" s="70" t="s">
        <v>136</v>
      </c>
      <c r="AI5" s="68" t="s">
        <v>154</v>
      </c>
      <c r="AJ5" s="67" t="s">
        <v>138</v>
      </c>
      <c r="AK5" s="91" t="s">
        <v>115</v>
      </c>
      <c r="AL5" s="90" t="s">
        <v>121</v>
      </c>
      <c r="AM5" s="27" t="s">
        <v>125</v>
      </c>
      <c r="AN5" s="69" t="s">
        <v>137</v>
      </c>
      <c r="AO5" s="27" t="s">
        <v>124</v>
      </c>
      <c r="AP5" s="70" t="s">
        <v>136</v>
      </c>
      <c r="AQ5" s="68" t="s">
        <v>154</v>
      </c>
      <c r="AR5" s="67" t="s">
        <v>138</v>
      </c>
      <c r="AS5" s="91" t="s">
        <v>115</v>
      </c>
      <c r="AT5" s="90" t="s">
        <v>121</v>
      </c>
      <c r="AU5" s="27" t="s">
        <v>125</v>
      </c>
      <c r="AV5" s="69" t="s">
        <v>137</v>
      </c>
      <c r="AW5" s="27" t="s">
        <v>124</v>
      </c>
      <c r="AX5" s="94" t="s">
        <v>136</v>
      </c>
      <c r="AY5" s="134" t="s">
        <v>154</v>
      </c>
      <c r="AZ5" s="67" t="s">
        <v>138</v>
      </c>
      <c r="BA5" s="91" t="s">
        <v>115</v>
      </c>
      <c r="BB5" s="90" t="s">
        <v>121</v>
      </c>
      <c r="BC5" s="27" t="s">
        <v>125</v>
      </c>
      <c r="BD5" s="69" t="s">
        <v>137</v>
      </c>
      <c r="BE5" s="27" t="s">
        <v>124</v>
      </c>
      <c r="BF5" s="70" t="s">
        <v>136</v>
      </c>
      <c r="BG5" s="68" t="s">
        <v>154</v>
      </c>
      <c r="BH5" s="67" t="s">
        <v>138</v>
      </c>
      <c r="BI5" s="91" t="s">
        <v>115</v>
      </c>
      <c r="BJ5" s="90" t="s">
        <v>121</v>
      </c>
      <c r="BK5" s="27" t="s">
        <v>125</v>
      </c>
      <c r="BL5" s="69" t="s">
        <v>137</v>
      </c>
      <c r="BM5" s="27" t="s">
        <v>124</v>
      </c>
      <c r="BN5" s="70" t="s">
        <v>136</v>
      </c>
      <c r="BO5" s="68" t="s">
        <v>154</v>
      </c>
      <c r="BP5" s="67" t="s">
        <v>138</v>
      </c>
      <c r="BQ5" s="91" t="s">
        <v>115</v>
      </c>
      <c r="BR5" s="90" t="s">
        <v>121</v>
      </c>
      <c r="BS5" s="27" t="s">
        <v>125</v>
      </c>
      <c r="BT5" s="69" t="s">
        <v>137</v>
      </c>
      <c r="BU5" s="27" t="s">
        <v>124</v>
      </c>
      <c r="BV5" s="94" t="s">
        <v>136</v>
      </c>
      <c r="BW5" s="134" t="s">
        <v>154</v>
      </c>
      <c r="BX5" s="67" t="s">
        <v>138</v>
      </c>
      <c r="BY5" s="91" t="s">
        <v>115</v>
      </c>
      <c r="BZ5" s="90" t="s">
        <v>121</v>
      </c>
      <c r="CA5" s="27" t="s">
        <v>125</v>
      </c>
      <c r="CB5" s="69" t="s">
        <v>137</v>
      </c>
      <c r="CC5" s="27" t="s">
        <v>124</v>
      </c>
      <c r="CD5" s="70" t="s">
        <v>136</v>
      </c>
      <c r="CE5" s="68" t="s">
        <v>154</v>
      </c>
      <c r="CF5" s="67" t="s">
        <v>138</v>
      </c>
      <c r="CG5" s="91" t="s">
        <v>115</v>
      </c>
      <c r="CH5" s="90" t="s">
        <v>121</v>
      </c>
      <c r="CI5" s="27" t="s">
        <v>125</v>
      </c>
      <c r="CJ5" s="69" t="s">
        <v>137</v>
      </c>
      <c r="CK5" s="27" t="s">
        <v>124</v>
      </c>
      <c r="CL5" s="70" t="s">
        <v>136</v>
      </c>
      <c r="CM5" s="68" t="s">
        <v>154</v>
      </c>
      <c r="CN5" s="67" t="s">
        <v>138</v>
      </c>
      <c r="CO5" s="91" t="s">
        <v>115</v>
      </c>
      <c r="CP5" s="90" t="s">
        <v>121</v>
      </c>
      <c r="CQ5" s="27" t="s">
        <v>125</v>
      </c>
      <c r="CR5" s="69" t="s">
        <v>137</v>
      </c>
      <c r="CS5" s="27" t="s">
        <v>124</v>
      </c>
      <c r="CT5" s="94" t="s">
        <v>136</v>
      </c>
      <c r="CU5" s="66"/>
    </row>
    <row r="6" spans="2:99" s="8" customFormat="1" ht="13.15" customHeight="1">
      <c r="B6" s="372" t="s">
        <v>147</v>
      </c>
      <c r="C6" s="375">
        <v>6416290</v>
      </c>
      <c r="D6" s="375">
        <v>8</v>
      </c>
      <c r="E6" s="30" t="s">
        <v>100</v>
      </c>
      <c r="F6" s="51">
        <v>24652</v>
      </c>
      <c r="G6" s="41">
        <f>IFERROR(F6/C6,"-")</f>
        <v>3.8420956658754514E-3</v>
      </c>
      <c r="H6" s="51">
        <v>3</v>
      </c>
      <c r="I6" s="41">
        <f>IFERROR(H6/D6,"-")</f>
        <v>0.375</v>
      </c>
      <c r="J6" s="54">
        <f t="shared" ref="J6:J69" si="0">IFERROR(F6/H6,"-")</f>
        <v>8217.3333333333339</v>
      </c>
      <c r="K6" s="375">
        <v>185710710</v>
      </c>
      <c r="L6" s="375">
        <v>541</v>
      </c>
      <c r="M6" s="30" t="s">
        <v>100</v>
      </c>
      <c r="N6" s="51">
        <v>3230268</v>
      </c>
      <c r="O6" s="41">
        <f>IFERROR(N6/K6,"-")</f>
        <v>1.7394085672280291E-2</v>
      </c>
      <c r="P6" s="51">
        <v>87</v>
      </c>
      <c r="Q6" s="41">
        <f>IFERROR(P6/L6,"-")</f>
        <v>0.16081330868761554</v>
      </c>
      <c r="R6" s="54">
        <f t="shared" ref="R6:R69" si="1">IFERROR(N6/P6,"-")</f>
        <v>37129.517241379312</v>
      </c>
      <c r="S6" s="375">
        <v>459226370</v>
      </c>
      <c r="T6" s="375">
        <v>630</v>
      </c>
      <c r="U6" s="30" t="s">
        <v>100</v>
      </c>
      <c r="V6" s="51">
        <v>10673993</v>
      </c>
      <c r="W6" s="41">
        <f>IFERROR(V6/S6,"-")</f>
        <v>2.3243423499395299E-2</v>
      </c>
      <c r="X6" s="51">
        <v>103</v>
      </c>
      <c r="Y6" s="41">
        <f>IFERROR(X6/T6,"-")</f>
        <v>0.16349206349206349</v>
      </c>
      <c r="Z6" s="95">
        <f t="shared" ref="Z6:Z69" si="2">IFERROR(V6/X6,"-")</f>
        <v>103631</v>
      </c>
      <c r="AA6" s="375">
        <v>546003650</v>
      </c>
      <c r="AB6" s="375">
        <v>863</v>
      </c>
      <c r="AC6" s="30" t="s">
        <v>100</v>
      </c>
      <c r="AD6" s="51">
        <v>6994513</v>
      </c>
      <c r="AE6" s="41">
        <f>IFERROR(AD6/AA6,"-")</f>
        <v>1.2810377732822849E-2</v>
      </c>
      <c r="AF6" s="51">
        <v>156</v>
      </c>
      <c r="AG6" s="41">
        <f>IFERROR(AF6/AB6,"-")</f>
        <v>0.18076477404403243</v>
      </c>
      <c r="AH6" s="54">
        <f t="shared" ref="AH6:AH69" si="3">IFERROR(AD6/AF6,"-")</f>
        <v>44836.621794871797</v>
      </c>
      <c r="AI6" s="375">
        <v>651643260</v>
      </c>
      <c r="AJ6" s="375">
        <v>946</v>
      </c>
      <c r="AK6" s="30" t="s">
        <v>100</v>
      </c>
      <c r="AL6" s="51">
        <v>5787514</v>
      </c>
      <c r="AM6" s="41">
        <f>IFERROR(AL6/AI6,"-")</f>
        <v>8.8814146562338422E-3</v>
      </c>
      <c r="AN6" s="51">
        <v>199</v>
      </c>
      <c r="AO6" s="41">
        <f>IFERROR(AN6/AJ6,"-")</f>
        <v>0.21035940803382663</v>
      </c>
      <c r="AP6" s="54">
        <f t="shared" ref="AP6:AP69" si="4">IFERROR(AL6/AN6,"-")</f>
        <v>29082.984924623117</v>
      </c>
      <c r="AQ6" s="375">
        <v>633520760</v>
      </c>
      <c r="AR6" s="375">
        <v>906</v>
      </c>
      <c r="AS6" s="30" t="s">
        <v>100</v>
      </c>
      <c r="AT6" s="51">
        <v>5876454</v>
      </c>
      <c r="AU6" s="41">
        <f>IFERROR(AT6/AQ6,"-")</f>
        <v>9.2758665083051105E-3</v>
      </c>
      <c r="AV6" s="51">
        <v>178</v>
      </c>
      <c r="AW6" s="41">
        <f>IFERROR(AV6/AR6,"-")</f>
        <v>0.19646799116997793</v>
      </c>
      <c r="AX6" s="95">
        <f t="shared" ref="AX6:AX69" si="5">IFERROR(AT6/AV6,"-")</f>
        <v>33013.786516853936</v>
      </c>
      <c r="AY6" s="375">
        <v>704385760</v>
      </c>
      <c r="AZ6" s="375">
        <v>1024</v>
      </c>
      <c r="BA6" s="30" t="s">
        <v>100</v>
      </c>
      <c r="BB6" s="51">
        <v>15180316</v>
      </c>
      <c r="BC6" s="41">
        <f>IFERROR(BB6/AY6,"-")</f>
        <v>2.1551139818613028E-2</v>
      </c>
      <c r="BD6" s="51">
        <v>223</v>
      </c>
      <c r="BE6" s="41">
        <f>IFERROR(BD6/AZ6,"-")</f>
        <v>0.2177734375</v>
      </c>
      <c r="BF6" s="54">
        <f t="shared" ref="BF6:BF69" si="6">IFERROR(BB6/BD6,"-")</f>
        <v>68073.165919282517</v>
      </c>
      <c r="BG6" s="375">
        <v>680618780</v>
      </c>
      <c r="BH6" s="375">
        <v>939</v>
      </c>
      <c r="BI6" s="30" t="s">
        <v>100</v>
      </c>
      <c r="BJ6" s="51">
        <v>7160915</v>
      </c>
      <c r="BK6" s="41">
        <f>IFERROR(BJ6/BG6,"-")</f>
        <v>1.0521183385506935E-2</v>
      </c>
      <c r="BL6" s="51">
        <v>206</v>
      </c>
      <c r="BM6" s="41">
        <f>IFERROR(BL6/BH6,"-")</f>
        <v>0.21938232161874335</v>
      </c>
      <c r="BN6" s="54">
        <f t="shared" ref="BN6:BN69" si="7">IFERROR(BJ6/BL6,"-")</f>
        <v>34761.723300970873</v>
      </c>
      <c r="BO6" s="375">
        <v>586533200</v>
      </c>
      <c r="BP6" s="375">
        <v>820</v>
      </c>
      <c r="BQ6" s="30" t="s">
        <v>100</v>
      </c>
      <c r="BR6" s="51">
        <v>5541390</v>
      </c>
      <c r="BS6" s="41">
        <f>IFERROR(BR6/BO6,"-")</f>
        <v>9.447700488224707E-3</v>
      </c>
      <c r="BT6" s="51">
        <v>173</v>
      </c>
      <c r="BU6" s="41">
        <f>IFERROR(BT6/BP6,"-")</f>
        <v>0.21097560975609755</v>
      </c>
      <c r="BV6" s="95">
        <f t="shared" ref="BV6:BV69" si="8">IFERROR(BR6/BT6,"-")</f>
        <v>32031.156069364162</v>
      </c>
      <c r="BW6" s="375">
        <v>548730070</v>
      </c>
      <c r="BX6" s="375">
        <v>710</v>
      </c>
      <c r="BY6" s="30" t="s">
        <v>100</v>
      </c>
      <c r="BZ6" s="51">
        <v>20867642</v>
      </c>
      <c r="CA6" s="41">
        <f>IFERROR(BZ6/BW6,"-")</f>
        <v>3.8028974792651694E-2</v>
      </c>
      <c r="CB6" s="51">
        <v>199</v>
      </c>
      <c r="CC6" s="41">
        <f>IFERROR(CB6/BX6,"-")</f>
        <v>0.28028169014084509</v>
      </c>
      <c r="CD6" s="54">
        <f t="shared" ref="CD6:CD69" si="9">IFERROR(BZ6/CB6,"-")</f>
        <v>104862.52261306533</v>
      </c>
      <c r="CE6" s="375">
        <v>725103120</v>
      </c>
      <c r="CF6" s="375">
        <v>892</v>
      </c>
      <c r="CG6" s="30" t="s">
        <v>100</v>
      </c>
      <c r="CH6" s="51">
        <v>12736587</v>
      </c>
      <c r="CI6" s="41">
        <f>IFERROR(CH6/CE6,"-")</f>
        <v>1.7565207828646498E-2</v>
      </c>
      <c r="CJ6" s="51">
        <v>220</v>
      </c>
      <c r="CK6" s="41">
        <f>IFERROR(CJ6/CF6,"-")</f>
        <v>0.24663677130044842</v>
      </c>
      <c r="CL6" s="54">
        <f t="shared" ref="CL6:CL69" si="10">IFERROR(CH6/CJ6,"-")</f>
        <v>57893.577272727271</v>
      </c>
      <c r="CM6" s="375">
        <f>地区別_フレイル区分別高齢者の疾病!D142</f>
        <v>10000590920</v>
      </c>
      <c r="CN6" s="375">
        <f>地区別_フレイル区分別高齢者の疾病!E142</f>
        <v>13696</v>
      </c>
      <c r="CO6" s="30" t="s">
        <v>100</v>
      </c>
      <c r="CP6" s="51">
        <f>地区別_フレイル区分別高齢者の疾病!G142</f>
        <v>220385080</v>
      </c>
      <c r="CQ6" s="41">
        <f>地区別_フレイル区分別高齢者の疾病!H142</f>
        <v>2.2037205777436199E-2</v>
      </c>
      <c r="CR6" s="51">
        <f>地区別_フレイル区分別高齢者の疾病!I142</f>
        <v>3072</v>
      </c>
      <c r="CS6" s="41">
        <f>地区別_フレイル区分別高齢者の疾病!J142</f>
        <v>0.22429906542056074</v>
      </c>
      <c r="CT6" s="95">
        <f>地区別_フレイル区分別高齢者の疾病!K142</f>
        <v>71739.934895833328</v>
      </c>
      <c r="CU6" s="141"/>
    </row>
    <row r="7" spans="2:99" s="8" customFormat="1" ht="13.15" customHeight="1">
      <c r="B7" s="373"/>
      <c r="C7" s="376"/>
      <c r="D7" s="376"/>
      <c r="E7" s="31" t="s">
        <v>101</v>
      </c>
      <c r="F7" s="52">
        <v>38213</v>
      </c>
      <c r="G7" s="42">
        <f>IFERROR(F7/C6,"-")</f>
        <v>5.9556223300380748E-3</v>
      </c>
      <c r="H7" s="52">
        <v>2</v>
      </c>
      <c r="I7" s="42">
        <f>IFERROR(H7/D6,"-")</f>
        <v>0.25</v>
      </c>
      <c r="J7" s="55">
        <f t="shared" si="0"/>
        <v>19106.5</v>
      </c>
      <c r="K7" s="376"/>
      <c r="L7" s="376"/>
      <c r="M7" s="31" t="s">
        <v>101</v>
      </c>
      <c r="N7" s="52">
        <v>2042964</v>
      </c>
      <c r="O7" s="42">
        <f>IFERROR(N7/K6,"-")</f>
        <v>1.1000787192079552E-2</v>
      </c>
      <c r="P7" s="52">
        <v>100</v>
      </c>
      <c r="Q7" s="42">
        <f>IFERROR(P7/L6,"-")</f>
        <v>0.18484288354898337</v>
      </c>
      <c r="R7" s="55">
        <f t="shared" si="1"/>
        <v>20429.64</v>
      </c>
      <c r="S7" s="376"/>
      <c r="T7" s="376"/>
      <c r="U7" s="31" t="s">
        <v>101</v>
      </c>
      <c r="V7" s="52">
        <v>5245256</v>
      </c>
      <c r="W7" s="42">
        <f>IFERROR(V7/S6,"-")</f>
        <v>1.1421939902972035E-2</v>
      </c>
      <c r="X7" s="52">
        <v>144</v>
      </c>
      <c r="Y7" s="42">
        <f>IFERROR(X7/T6,"-")</f>
        <v>0.22857142857142856</v>
      </c>
      <c r="Z7" s="96">
        <f t="shared" si="2"/>
        <v>36425.388888888891</v>
      </c>
      <c r="AA7" s="376"/>
      <c r="AB7" s="376"/>
      <c r="AC7" s="31" t="s">
        <v>101</v>
      </c>
      <c r="AD7" s="52">
        <v>15134139</v>
      </c>
      <c r="AE7" s="42">
        <f>IFERROR(AD7/AA6,"-")</f>
        <v>2.7718018002260609E-2</v>
      </c>
      <c r="AF7" s="52">
        <v>204</v>
      </c>
      <c r="AG7" s="42">
        <f>IFERROR(AF7/AB6,"-")</f>
        <v>0.23638470451911936</v>
      </c>
      <c r="AH7" s="55">
        <f t="shared" si="3"/>
        <v>74186.955882352937</v>
      </c>
      <c r="AI7" s="376"/>
      <c r="AJ7" s="376"/>
      <c r="AK7" s="31" t="s">
        <v>101</v>
      </c>
      <c r="AL7" s="52">
        <v>12245670</v>
      </c>
      <c r="AM7" s="42">
        <f>IFERROR(AL7/AI6,"-")</f>
        <v>1.8791984436392392E-2</v>
      </c>
      <c r="AN7" s="52">
        <v>202</v>
      </c>
      <c r="AO7" s="42">
        <f>IFERROR(AN7/AJ6,"-")</f>
        <v>0.21353065539112051</v>
      </c>
      <c r="AP7" s="55">
        <f t="shared" si="4"/>
        <v>60622.128712871287</v>
      </c>
      <c r="AQ7" s="376"/>
      <c r="AR7" s="376"/>
      <c r="AS7" s="31" t="s">
        <v>101</v>
      </c>
      <c r="AT7" s="52">
        <v>11798951</v>
      </c>
      <c r="AU7" s="42">
        <f>IFERROR(AT7/AQ6,"-")</f>
        <v>1.8624410982206803E-2</v>
      </c>
      <c r="AV7" s="52">
        <v>231</v>
      </c>
      <c r="AW7" s="42">
        <f>IFERROR(AV7/AR6,"-")</f>
        <v>0.25496688741721857</v>
      </c>
      <c r="AX7" s="96">
        <f t="shared" si="5"/>
        <v>51077.709956709958</v>
      </c>
      <c r="AY7" s="376"/>
      <c r="AZ7" s="376"/>
      <c r="BA7" s="31" t="s">
        <v>101</v>
      </c>
      <c r="BB7" s="52">
        <v>21747569</v>
      </c>
      <c r="BC7" s="42">
        <f>IFERROR(BB7/AY6,"-")</f>
        <v>3.0874515407580072E-2</v>
      </c>
      <c r="BD7" s="52">
        <v>250</v>
      </c>
      <c r="BE7" s="42">
        <f>IFERROR(BD7/AZ6,"-")</f>
        <v>0.244140625</v>
      </c>
      <c r="BF7" s="55">
        <f t="shared" si="6"/>
        <v>86990.275999999998</v>
      </c>
      <c r="BG7" s="376"/>
      <c r="BH7" s="376"/>
      <c r="BI7" s="31" t="s">
        <v>101</v>
      </c>
      <c r="BJ7" s="52">
        <v>15444887</v>
      </c>
      <c r="BK7" s="42">
        <f>IFERROR(BJ7/BG6,"-")</f>
        <v>2.2692419683159493E-2</v>
      </c>
      <c r="BL7" s="52">
        <v>230</v>
      </c>
      <c r="BM7" s="42">
        <f>IFERROR(BL7/BH6,"-")</f>
        <v>0.24494142705005326</v>
      </c>
      <c r="BN7" s="55">
        <f t="shared" si="7"/>
        <v>67151.682608695657</v>
      </c>
      <c r="BO7" s="376"/>
      <c r="BP7" s="376"/>
      <c r="BQ7" s="31" t="s">
        <v>101</v>
      </c>
      <c r="BR7" s="52">
        <v>9211028</v>
      </c>
      <c r="BS7" s="42">
        <f>IFERROR(BR7/BO6,"-")</f>
        <v>1.5704188612000139E-2</v>
      </c>
      <c r="BT7" s="52">
        <v>209</v>
      </c>
      <c r="BU7" s="42">
        <f>IFERROR(BT7/BP6,"-")</f>
        <v>0.25487804878048781</v>
      </c>
      <c r="BV7" s="96">
        <f t="shared" si="8"/>
        <v>44071.904306220094</v>
      </c>
      <c r="BW7" s="376"/>
      <c r="BX7" s="376"/>
      <c r="BY7" s="31" t="s">
        <v>101</v>
      </c>
      <c r="BZ7" s="52">
        <v>10419715</v>
      </c>
      <c r="CA7" s="42">
        <f>IFERROR(BZ7/BW6,"-")</f>
        <v>1.8988780767928391E-2</v>
      </c>
      <c r="CB7" s="52">
        <v>182</v>
      </c>
      <c r="CC7" s="42">
        <f>IFERROR(CB7/BX6,"-")</f>
        <v>0.25633802816901408</v>
      </c>
      <c r="CD7" s="55">
        <f t="shared" si="9"/>
        <v>57251.181318681316</v>
      </c>
      <c r="CE7" s="376"/>
      <c r="CF7" s="376"/>
      <c r="CG7" s="31" t="s">
        <v>101</v>
      </c>
      <c r="CH7" s="52">
        <v>11846971</v>
      </c>
      <c r="CI7" s="42">
        <f>IFERROR(CH7/CE6,"-")</f>
        <v>1.6338325781855689E-2</v>
      </c>
      <c r="CJ7" s="52">
        <v>255</v>
      </c>
      <c r="CK7" s="42">
        <f>IFERROR(CJ7/CF6,"-")</f>
        <v>0.2858744394618834</v>
      </c>
      <c r="CL7" s="55">
        <f t="shared" si="10"/>
        <v>46458.709803921571</v>
      </c>
      <c r="CM7" s="376"/>
      <c r="CN7" s="376"/>
      <c r="CO7" s="31" t="s">
        <v>101</v>
      </c>
      <c r="CP7" s="52">
        <f>地区別_フレイル区分別高齢者の疾病!G143</f>
        <v>205561356</v>
      </c>
      <c r="CQ7" s="42">
        <f>地区別_フレイル区分別高齢者の疾病!H143</f>
        <v>2.0554920968610123E-2</v>
      </c>
      <c r="CR7" s="52">
        <f>地区別_フレイル区分別高齢者の疾病!I143</f>
        <v>3692</v>
      </c>
      <c r="CS7" s="42">
        <f>地区別_フレイル区分別高齢者の疾病!J143</f>
        <v>0.26956775700934582</v>
      </c>
      <c r="CT7" s="96">
        <f>地区別_フレイル区分別高齢者の疾病!K143</f>
        <v>55677.507042253521</v>
      </c>
      <c r="CU7" s="141"/>
    </row>
    <row r="8" spans="2:99" s="8" customFormat="1" ht="13.15" customHeight="1">
      <c r="B8" s="373"/>
      <c r="C8" s="376"/>
      <c r="D8" s="376"/>
      <c r="E8" s="32" t="s">
        <v>102</v>
      </c>
      <c r="F8" s="52">
        <v>12245</v>
      </c>
      <c r="G8" s="42">
        <f>IFERROR(F8/C6,"-")</f>
        <v>1.9084237152622466E-3</v>
      </c>
      <c r="H8" s="52">
        <v>1</v>
      </c>
      <c r="I8" s="42">
        <f>IFERROR(H8/D6,"-")</f>
        <v>0.125</v>
      </c>
      <c r="J8" s="55">
        <f t="shared" si="0"/>
        <v>12245</v>
      </c>
      <c r="K8" s="376"/>
      <c r="L8" s="376"/>
      <c r="M8" s="32" t="s">
        <v>102</v>
      </c>
      <c r="N8" s="52">
        <v>10300371</v>
      </c>
      <c r="O8" s="42">
        <f>IFERROR(N8/K6,"-")</f>
        <v>5.5464604060799727E-2</v>
      </c>
      <c r="P8" s="52">
        <v>146</v>
      </c>
      <c r="Q8" s="42">
        <f>IFERROR(P8/L6,"-")</f>
        <v>0.26987060998151569</v>
      </c>
      <c r="R8" s="55">
        <f t="shared" si="1"/>
        <v>70550.486301369863</v>
      </c>
      <c r="S8" s="376"/>
      <c r="T8" s="376"/>
      <c r="U8" s="32" t="s">
        <v>102</v>
      </c>
      <c r="V8" s="52">
        <v>10696735</v>
      </c>
      <c r="W8" s="42">
        <f>IFERROR(V8/S6,"-")</f>
        <v>2.3292945916847066E-2</v>
      </c>
      <c r="X8" s="52">
        <v>204</v>
      </c>
      <c r="Y8" s="42">
        <f>IFERROR(X8/T6,"-")</f>
        <v>0.32380952380952382</v>
      </c>
      <c r="Z8" s="96">
        <f t="shared" si="2"/>
        <v>52434.975490196077</v>
      </c>
      <c r="AA8" s="376"/>
      <c r="AB8" s="376"/>
      <c r="AC8" s="32" t="s">
        <v>102</v>
      </c>
      <c r="AD8" s="52">
        <v>17800899</v>
      </c>
      <c r="AE8" s="42">
        <f>IFERROR(AD8/AA6,"-")</f>
        <v>3.2602161176028766E-2</v>
      </c>
      <c r="AF8" s="52">
        <v>251</v>
      </c>
      <c r="AG8" s="42">
        <f>IFERROR(AF8/AB6,"-")</f>
        <v>0.29084588644264192</v>
      </c>
      <c r="AH8" s="55">
        <f t="shared" si="3"/>
        <v>70919.91633466135</v>
      </c>
      <c r="AI8" s="376"/>
      <c r="AJ8" s="376"/>
      <c r="AK8" s="32" t="s">
        <v>102</v>
      </c>
      <c r="AL8" s="52">
        <v>17377148</v>
      </c>
      <c r="AM8" s="42">
        <f>IFERROR(AL8/AI6,"-")</f>
        <v>2.6666658073007613E-2</v>
      </c>
      <c r="AN8" s="52">
        <v>345</v>
      </c>
      <c r="AO8" s="42">
        <f>IFERROR(AN8/AJ6,"-")</f>
        <v>0.36469344608879495</v>
      </c>
      <c r="AP8" s="55">
        <f t="shared" si="4"/>
        <v>50368.544927536233</v>
      </c>
      <c r="AQ8" s="376"/>
      <c r="AR8" s="376"/>
      <c r="AS8" s="32" t="s">
        <v>102</v>
      </c>
      <c r="AT8" s="52">
        <v>22691131</v>
      </c>
      <c r="AU8" s="42">
        <f>IFERROR(AT8/AQ6,"-")</f>
        <v>3.5817501860554657E-2</v>
      </c>
      <c r="AV8" s="52">
        <v>340</v>
      </c>
      <c r="AW8" s="42">
        <f>IFERROR(AV8/AR6,"-")</f>
        <v>0.37527593818984545</v>
      </c>
      <c r="AX8" s="96">
        <f t="shared" si="5"/>
        <v>66738.620588235295</v>
      </c>
      <c r="AY8" s="376"/>
      <c r="AZ8" s="376"/>
      <c r="BA8" s="32" t="s">
        <v>102</v>
      </c>
      <c r="BB8" s="52">
        <v>15043182</v>
      </c>
      <c r="BC8" s="42">
        <f>IFERROR(BB8/AY6,"-")</f>
        <v>2.1356453884019463E-2</v>
      </c>
      <c r="BD8" s="52">
        <v>346</v>
      </c>
      <c r="BE8" s="42">
        <f>IFERROR(BD8/AZ6,"-")</f>
        <v>0.337890625</v>
      </c>
      <c r="BF8" s="55">
        <f t="shared" si="6"/>
        <v>43477.404624277457</v>
      </c>
      <c r="BG8" s="376"/>
      <c r="BH8" s="376"/>
      <c r="BI8" s="32" t="s">
        <v>102</v>
      </c>
      <c r="BJ8" s="52">
        <v>29145059</v>
      </c>
      <c r="BK8" s="42">
        <f>IFERROR(BJ8/BG6,"-")</f>
        <v>4.2821414654470744E-2</v>
      </c>
      <c r="BL8" s="52">
        <v>359</v>
      </c>
      <c r="BM8" s="42">
        <f>IFERROR(BL8/BH6,"-")</f>
        <v>0.38232161874334397</v>
      </c>
      <c r="BN8" s="55">
        <f t="shared" si="7"/>
        <v>81184.008356545964</v>
      </c>
      <c r="BO8" s="376"/>
      <c r="BP8" s="376"/>
      <c r="BQ8" s="32" t="s">
        <v>102</v>
      </c>
      <c r="BR8" s="52">
        <v>16423961</v>
      </c>
      <c r="BS8" s="42">
        <f>IFERROR(BR8/BO6,"-")</f>
        <v>2.8001758468233343E-2</v>
      </c>
      <c r="BT8" s="52">
        <v>309</v>
      </c>
      <c r="BU8" s="42">
        <f>IFERROR(BT8/BP6,"-")</f>
        <v>0.37682926829268293</v>
      </c>
      <c r="BV8" s="96">
        <f t="shared" si="8"/>
        <v>53151.97734627832</v>
      </c>
      <c r="BW8" s="376"/>
      <c r="BX8" s="376"/>
      <c r="BY8" s="32" t="s">
        <v>102</v>
      </c>
      <c r="BZ8" s="52">
        <v>14202167</v>
      </c>
      <c r="CA8" s="42">
        <f>IFERROR(BZ8/BW6,"-")</f>
        <v>2.5881882142890403E-2</v>
      </c>
      <c r="CB8" s="52">
        <v>262</v>
      </c>
      <c r="CC8" s="42">
        <f>IFERROR(CB8/BX6,"-")</f>
        <v>0.36901408450704226</v>
      </c>
      <c r="CD8" s="55">
        <f t="shared" si="9"/>
        <v>54206.744274809163</v>
      </c>
      <c r="CE8" s="376"/>
      <c r="CF8" s="376"/>
      <c r="CG8" s="32" t="s">
        <v>102</v>
      </c>
      <c r="CH8" s="52">
        <v>19006555</v>
      </c>
      <c r="CI8" s="42">
        <f>IFERROR(CH8/CE6,"-")</f>
        <v>2.621220965095282E-2</v>
      </c>
      <c r="CJ8" s="52">
        <v>329</v>
      </c>
      <c r="CK8" s="42">
        <f>IFERROR(CJ8/CF6,"-")</f>
        <v>0.3688340807174888</v>
      </c>
      <c r="CL8" s="55">
        <f t="shared" si="10"/>
        <v>57770.683890577508</v>
      </c>
      <c r="CM8" s="376"/>
      <c r="CN8" s="376"/>
      <c r="CO8" s="32" t="s">
        <v>102</v>
      </c>
      <c r="CP8" s="52">
        <f>地区別_フレイル区分別高齢者の疾病!G144</f>
        <v>263569268</v>
      </c>
      <c r="CQ8" s="42">
        <f>地区別_フレイル区分別高齢者の疾病!H144</f>
        <v>2.6355369408510913E-2</v>
      </c>
      <c r="CR8" s="52">
        <f>地区別_フレイル区分別高齢者の疾病!I144</f>
        <v>4917</v>
      </c>
      <c r="CS8" s="42">
        <f>地区別_フレイル区分別高齢者の疾病!J144</f>
        <v>0.35900992990654207</v>
      </c>
      <c r="CT8" s="96">
        <f>地区別_フレイル区分別高齢者の疾病!K144</f>
        <v>53603.67459833232</v>
      </c>
      <c r="CU8" s="141"/>
    </row>
    <row r="9" spans="2:99" s="8" customFormat="1" ht="13.15" customHeight="1">
      <c r="B9" s="373"/>
      <c r="C9" s="376"/>
      <c r="D9" s="376"/>
      <c r="E9" s="32" t="s">
        <v>103</v>
      </c>
      <c r="F9" s="52">
        <v>3582</v>
      </c>
      <c r="G9" s="42">
        <f>IFERROR(F9/C6,"-")</f>
        <v>5.5826653720452161E-4</v>
      </c>
      <c r="H9" s="52">
        <v>1</v>
      </c>
      <c r="I9" s="42">
        <f>IFERROR(H9/D6,"-")</f>
        <v>0.125</v>
      </c>
      <c r="J9" s="55">
        <f t="shared" si="0"/>
        <v>3582</v>
      </c>
      <c r="K9" s="376"/>
      <c r="L9" s="376"/>
      <c r="M9" s="32" t="s">
        <v>103</v>
      </c>
      <c r="N9" s="52">
        <v>279173</v>
      </c>
      <c r="O9" s="42">
        <f>IFERROR(N9/K6,"-")</f>
        <v>1.5032681744633898E-3</v>
      </c>
      <c r="P9" s="52">
        <v>25</v>
      </c>
      <c r="Q9" s="42">
        <f>IFERROR(P9/L6,"-")</f>
        <v>4.6210720887245843E-2</v>
      </c>
      <c r="R9" s="55">
        <f t="shared" si="1"/>
        <v>11166.92</v>
      </c>
      <c r="S9" s="376"/>
      <c r="T9" s="376"/>
      <c r="U9" s="32" t="s">
        <v>103</v>
      </c>
      <c r="V9" s="52">
        <v>1280057</v>
      </c>
      <c r="W9" s="42">
        <f>IFERROR(V9/S6,"-")</f>
        <v>2.7874205046195407E-3</v>
      </c>
      <c r="X9" s="52">
        <v>43</v>
      </c>
      <c r="Y9" s="42">
        <f>IFERROR(X9/T6,"-")</f>
        <v>6.8253968253968247E-2</v>
      </c>
      <c r="Z9" s="96">
        <f t="shared" si="2"/>
        <v>29768.767441860466</v>
      </c>
      <c r="AA9" s="376"/>
      <c r="AB9" s="376"/>
      <c r="AC9" s="32" t="s">
        <v>103</v>
      </c>
      <c r="AD9" s="52">
        <v>1061613</v>
      </c>
      <c r="AE9" s="42">
        <f>IFERROR(AD9/AA6,"-")</f>
        <v>1.9443331560146163E-3</v>
      </c>
      <c r="AF9" s="52">
        <v>60</v>
      </c>
      <c r="AG9" s="42">
        <f>IFERROR(AF9/AB6,"-")</f>
        <v>6.9524913093858637E-2</v>
      </c>
      <c r="AH9" s="55">
        <f t="shared" si="3"/>
        <v>17693.55</v>
      </c>
      <c r="AI9" s="376"/>
      <c r="AJ9" s="376"/>
      <c r="AK9" s="32" t="s">
        <v>103</v>
      </c>
      <c r="AL9" s="52">
        <v>2072055</v>
      </c>
      <c r="AM9" s="42">
        <f>IFERROR(AL9/AI6,"-")</f>
        <v>3.179738251263429E-3</v>
      </c>
      <c r="AN9" s="52">
        <v>72</v>
      </c>
      <c r="AO9" s="42">
        <f>IFERROR(AN9/AJ6,"-")</f>
        <v>7.6109936575052856E-2</v>
      </c>
      <c r="AP9" s="55">
        <f t="shared" si="4"/>
        <v>28778.541666666668</v>
      </c>
      <c r="AQ9" s="376"/>
      <c r="AR9" s="376"/>
      <c r="AS9" s="32" t="s">
        <v>103</v>
      </c>
      <c r="AT9" s="52">
        <v>4413146</v>
      </c>
      <c r="AU9" s="42">
        <f>IFERROR(AT9/AQ6,"-")</f>
        <v>6.9660637482503339E-3</v>
      </c>
      <c r="AV9" s="52">
        <v>58</v>
      </c>
      <c r="AW9" s="42">
        <f>IFERROR(AV9/AR6,"-")</f>
        <v>6.4017660044150104E-2</v>
      </c>
      <c r="AX9" s="96">
        <f t="shared" si="5"/>
        <v>76088.724137931029</v>
      </c>
      <c r="AY9" s="376"/>
      <c r="AZ9" s="376"/>
      <c r="BA9" s="32" t="s">
        <v>103</v>
      </c>
      <c r="BB9" s="52">
        <v>2059588</v>
      </c>
      <c r="BC9" s="42">
        <f>IFERROR(BB9/AY6,"-")</f>
        <v>2.9239489452484104E-3</v>
      </c>
      <c r="BD9" s="52">
        <v>62</v>
      </c>
      <c r="BE9" s="42">
        <f>IFERROR(BD9/AZ6,"-")</f>
        <v>6.0546875E-2</v>
      </c>
      <c r="BF9" s="55">
        <f t="shared" si="6"/>
        <v>33219.161290322583</v>
      </c>
      <c r="BG9" s="376"/>
      <c r="BH9" s="376"/>
      <c r="BI9" s="32" t="s">
        <v>103</v>
      </c>
      <c r="BJ9" s="52">
        <v>767644</v>
      </c>
      <c r="BK9" s="42">
        <f>IFERROR(BJ9/BG6,"-")</f>
        <v>1.1278619141246735E-3</v>
      </c>
      <c r="BL9" s="52">
        <v>55</v>
      </c>
      <c r="BM9" s="42">
        <f>IFERROR(BL9/BH6,"-")</f>
        <v>5.8572949946751864E-2</v>
      </c>
      <c r="BN9" s="55">
        <f t="shared" si="7"/>
        <v>13957.163636363637</v>
      </c>
      <c r="BO9" s="376"/>
      <c r="BP9" s="376"/>
      <c r="BQ9" s="32" t="s">
        <v>103</v>
      </c>
      <c r="BR9" s="52">
        <v>1173557</v>
      </c>
      <c r="BS9" s="42">
        <f>IFERROR(BR9/BO6,"-")</f>
        <v>2.0008364402901661E-3</v>
      </c>
      <c r="BT9" s="52">
        <v>43</v>
      </c>
      <c r="BU9" s="42">
        <f>IFERROR(BT9/BP6,"-")</f>
        <v>5.24390243902439E-2</v>
      </c>
      <c r="BV9" s="96">
        <f t="shared" si="8"/>
        <v>27292.023255813954</v>
      </c>
      <c r="BW9" s="376"/>
      <c r="BX9" s="376"/>
      <c r="BY9" s="32" t="s">
        <v>103</v>
      </c>
      <c r="BZ9" s="52">
        <v>681314</v>
      </c>
      <c r="CA9" s="42">
        <f>IFERROR(BZ9/BW6,"-")</f>
        <v>1.2416195817371554E-3</v>
      </c>
      <c r="CB9" s="52">
        <v>47</v>
      </c>
      <c r="CC9" s="42">
        <f>IFERROR(CB9/BX6,"-")</f>
        <v>6.6197183098591544E-2</v>
      </c>
      <c r="CD9" s="55">
        <f t="shared" si="9"/>
        <v>14496.04255319149</v>
      </c>
      <c r="CE9" s="376"/>
      <c r="CF9" s="376"/>
      <c r="CG9" s="32" t="s">
        <v>103</v>
      </c>
      <c r="CH9" s="52">
        <v>1330159</v>
      </c>
      <c r="CI9" s="42">
        <f>IFERROR(CH9/CE6,"-")</f>
        <v>1.8344411481776551E-3</v>
      </c>
      <c r="CJ9" s="52">
        <v>59</v>
      </c>
      <c r="CK9" s="42">
        <f>IFERROR(CJ9/CF6,"-")</f>
        <v>6.614349775784753E-2</v>
      </c>
      <c r="CL9" s="55">
        <f t="shared" si="10"/>
        <v>22545.067796610168</v>
      </c>
      <c r="CM9" s="376"/>
      <c r="CN9" s="376"/>
      <c r="CO9" s="32" t="s">
        <v>103</v>
      </c>
      <c r="CP9" s="52">
        <f>地区別_フレイル区分別高齢者の疾病!G145</f>
        <v>22631591</v>
      </c>
      <c r="CQ9" s="42">
        <f>地区別_フレイル区分別高齢者の疾病!H145</f>
        <v>2.2630253733046408E-3</v>
      </c>
      <c r="CR9" s="52">
        <f>地区別_フレイル区分別高齢者の疾病!I145</f>
        <v>845</v>
      </c>
      <c r="CS9" s="42">
        <f>地区別_フレイル区分別高齢者の疾病!J145</f>
        <v>6.1696845794392524E-2</v>
      </c>
      <c r="CT9" s="96">
        <f>地区別_フレイル区分別高齢者の疾病!K145</f>
        <v>26782.947928994083</v>
      </c>
      <c r="CU9" s="141"/>
    </row>
    <row r="10" spans="2:99" s="8" customFormat="1" ht="13.15" customHeight="1">
      <c r="B10" s="373"/>
      <c r="C10" s="376"/>
      <c r="D10" s="376"/>
      <c r="E10" s="32" t="s">
        <v>104</v>
      </c>
      <c r="F10" s="52">
        <v>56478</v>
      </c>
      <c r="G10" s="42">
        <f>IFERROR(F10/C6,"-")</f>
        <v>8.8022829392063011E-3</v>
      </c>
      <c r="H10" s="52">
        <v>4</v>
      </c>
      <c r="I10" s="42">
        <f>IFERROR(H10/D6,"-")</f>
        <v>0.5</v>
      </c>
      <c r="J10" s="55">
        <f t="shared" si="0"/>
        <v>14119.5</v>
      </c>
      <c r="K10" s="376"/>
      <c r="L10" s="376"/>
      <c r="M10" s="32" t="s">
        <v>104</v>
      </c>
      <c r="N10" s="52">
        <v>6551779</v>
      </c>
      <c r="O10" s="42">
        <f>IFERROR(N10/K6,"-")</f>
        <v>3.5279489265858714E-2</v>
      </c>
      <c r="P10" s="52">
        <v>153</v>
      </c>
      <c r="Q10" s="42">
        <f>IFERROR(P10/L6,"-")</f>
        <v>0.28280961182994457</v>
      </c>
      <c r="R10" s="55">
        <f t="shared" si="1"/>
        <v>42822.084967320261</v>
      </c>
      <c r="S10" s="376"/>
      <c r="T10" s="376"/>
      <c r="U10" s="32" t="s">
        <v>104</v>
      </c>
      <c r="V10" s="52">
        <v>17749746</v>
      </c>
      <c r="W10" s="42">
        <f>IFERROR(V10/S6,"-")</f>
        <v>3.8651408454614657E-2</v>
      </c>
      <c r="X10" s="52">
        <v>238</v>
      </c>
      <c r="Y10" s="42">
        <f>IFERROR(X10/T6,"-")</f>
        <v>0.37777777777777777</v>
      </c>
      <c r="Z10" s="96">
        <f t="shared" si="2"/>
        <v>74578.76470588235</v>
      </c>
      <c r="AA10" s="376"/>
      <c r="AB10" s="376"/>
      <c r="AC10" s="32" t="s">
        <v>104</v>
      </c>
      <c r="AD10" s="52">
        <v>30219417</v>
      </c>
      <c r="AE10" s="42">
        <f>IFERROR(AD10/AA6,"-")</f>
        <v>5.5346547591760602E-2</v>
      </c>
      <c r="AF10" s="52">
        <v>311</v>
      </c>
      <c r="AG10" s="42">
        <f>IFERROR(AF10/AB6,"-")</f>
        <v>0.36037079953650059</v>
      </c>
      <c r="AH10" s="55">
        <f t="shared" si="3"/>
        <v>97168.543408360129</v>
      </c>
      <c r="AI10" s="376"/>
      <c r="AJ10" s="376"/>
      <c r="AK10" s="32" t="s">
        <v>104</v>
      </c>
      <c r="AL10" s="52">
        <v>28816789</v>
      </c>
      <c r="AM10" s="42">
        <f>IFERROR(AL10/AI6,"-")</f>
        <v>4.4221724935818413E-2</v>
      </c>
      <c r="AN10" s="52">
        <v>420</v>
      </c>
      <c r="AO10" s="42">
        <f>IFERROR(AN10/AJ6,"-")</f>
        <v>0.44397463002114163</v>
      </c>
      <c r="AP10" s="55">
        <f t="shared" si="4"/>
        <v>68611.402380952379</v>
      </c>
      <c r="AQ10" s="376"/>
      <c r="AR10" s="376"/>
      <c r="AS10" s="32" t="s">
        <v>104</v>
      </c>
      <c r="AT10" s="52">
        <v>21361874</v>
      </c>
      <c r="AU10" s="42">
        <f>IFERROR(AT10/AQ6,"-")</f>
        <v>3.3719295954879207E-2</v>
      </c>
      <c r="AV10" s="52">
        <v>384</v>
      </c>
      <c r="AW10" s="42">
        <f>IFERROR(AV10/AR6,"-")</f>
        <v>0.42384105960264901</v>
      </c>
      <c r="AX10" s="96">
        <f t="shared" si="5"/>
        <v>55629.880208333336</v>
      </c>
      <c r="AY10" s="376"/>
      <c r="AZ10" s="376"/>
      <c r="BA10" s="32" t="s">
        <v>104</v>
      </c>
      <c r="BB10" s="52">
        <v>32850636</v>
      </c>
      <c r="BC10" s="42">
        <f>IFERROR(BB10/AY6,"-")</f>
        <v>4.6637280117644626E-2</v>
      </c>
      <c r="BD10" s="52">
        <v>427</v>
      </c>
      <c r="BE10" s="42">
        <f>IFERROR(BD10/AZ6,"-")</f>
        <v>0.4169921875</v>
      </c>
      <c r="BF10" s="55">
        <f t="shared" si="6"/>
        <v>76933.573770491799</v>
      </c>
      <c r="BG10" s="376"/>
      <c r="BH10" s="376"/>
      <c r="BI10" s="32" t="s">
        <v>104</v>
      </c>
      <c r="BJ10" s="52">
        <v>36073611</v>
      </c>
      <c r="BK10" s="42">
        <f>IFERROR(BJ10/BG6,"-")</f>
        <v>5.3001198409482621E-2</v>
      </c>
      <c r="BL10" s="52">
        <v>418</v>
      </c>
      <c r="BM10" s="42">
        <f>IFERROR(BL10/BH6,"-")</f>
        <v>0.44515441959531415</v>
      </c>
      <c r="BN10" s="55">
        <f t="shared" si="7"/>
        <v>86300.504784688994</v>
      </c>
      <c r="BO10" s="376"/>
      <c r="BP10" s="376"/>
      <c r="BQ10" s="32" t="s">
        <v>104</v>
      </c>
      <c r="BR10" s="52">
        <v>18960272</v>
      </c>
      <c r="BS10" s="42">
        <f>IFERROR(BR10/BO6,"-")</f>
        <v>3.2325999619458881E-2</v>
      </c>
      <c r="BT10" s="52">
        <v>343</v>
      </c>
      <c r="BU10" s="42">
        <f>IFERROR(BT10/BP6,"-")</f>
        <v>0.41829268292682925</v>
      </c>
      <c r="BV10" s="96">
        <f t="shared" si="8"/>
        <v>55277.760932944606</v>
      </c>
      <c r="BW10" s="376"/>
      <c r="BX10" s="376"/>
      <c r="BY10" s="32" t="s">
        <v>104</v>
      </c>
      <c r="BZ10" s="52">
        <v>19967300</v>
      </c>
      <c r="CA10" s="42">
        <f>IFERROR(BZ10/BW6,"-")</f>
        <v>3.6388200850738871E-2</v>
      </c>
      <c r="CB10" s="52">
        <v>302</v>
      </c>
      <c r="CC10" s="42">
        <f>IFERROR(CB10/BX6,"-")</f>
        <v>0.42535211267605633</v>
      </c>
      <c r="CD10" s="55">
        <f t="shared" si="9"/>
        <v>66116.887417218546</v>
      </c>
      <c r="CE10" s="376"/>
      <c r="CF10" s="376"/>
      <c r="CG10" s="32" t="s">
        <v>104</v>
      </c>
      <c r="CH10" s="52">
        <v>19865715</v>
      </c>
      <c r="CI10" s="42">
        <f>IFERROR(CH10/CE6,"-")</f>
        <v>2.7397089396057211E-2</v>
      </c>
      <c r="CJ10" s="52">
        <v>394</v>
      </c>
      <c r="CK10" s="42">
        <f>IFERROR(CJ10/CF6,"-")</f>
        <v>0.44170403587443946</v>
      </c>
      <c r="CL10" s="55">
        <f t="shared" si="10"/>
        <v>50420.596446700511</v>
      </c>
      <c r="CM10" s="376"/>
      <c r="CN10" s="376"/>
      <c r="CO10" s="32" t="s">
        <v>104</v>
      </c>
      <c r="CP10" s="52">
        <f>地区別_フレイル区分別高齢者の疾病!G146</f>
        <v>321268496</v>
      </c>
      <c r="CQ10" s="42">
        <f>地区別_フレイル区分別高齢者の疾病!H146</f>
        <v>3.212495127237941E-2</v>
      </c>
      <c r="CR10" s="52">
        <f>地区別_フレイル区分別高齢者の疾病!I146</f>
        <v>5577</v>
      </c>
      <c r="CS10" s="42">
        <f>地区別_フレイル区分別高齢者の疾病!J146</f>
        <v>0.40719918224299068</v>
      </c>
      <c r="CT10" s="96">
        <f>地区別_フレイル区分別高齢者の疾病!K146</f>
        <v>57605.970234893313</v>
      </c>
      <c r="CU10" s="141"/>
    </row>
    <row r="11" spans="2:99" s="8" customFormat="1" ht="13.15" customHeight="1">
      <c r="B11" s="373"/>
      <c r="C11" s="376"/>
      <c r="D11" s="376"/>
      <c r="E11" s="32" t="s">
        <v>105</v>
      </c>
      <c r="F11" s="52">
        <v>135000</v>
      </c>
      <c r="G11" s="42">
        <f>IFERROR(F11/C6,"-")</f>
        <v>2.1040196125798553E-2</v>
      </c>
      <c r="H11" s="52">
        <v>4</v>
      </c>
      <c r="I11" s="42">
        <f>IFERROR(H11/D6,"-")</f>
        <v>0.5</v>
      </c>
      <c r="J11" s="55">
        <f t="shared" si="0"/>
        <v>33750</v>
      </c>
      <c r="K11" s="376"/>
      <c r="L11" s="376"/>
      <c r="M11" s="32" t="s">
        <v>105</v>
      </c>
      <c r="N11" s="52">
        <v>5328794</v>
      </c>
      <c r="O11" s="42">
        <f>IFERROR(N11/K6,"-")</f>
        <v>2.8694058624836444E-2</v>
      </c>
      <c r="P11" s="52">
        <v>157</v>
      </c>
      <c r="Q11" s="42">
        <f>IFERROR(P11/L6,"-")</f>
        <v>0.29020332717190389</v>
      </c>
      <c r="R11" s="55">
        <f t="shared" si="1"/>
        <v>33941.363057324837</v>
      </c>
      <c r="S11" s="376"/>
      <c r="T11" s="376"/>
      <c r="U11" s="32" t="s">
        <v>105</v>
      </c>
      <c r="V11" s="52">
        <v>14356554</v>
      </c>
      <c r="W11" s="42">
        <f>IFERROR(V11/S6,"-")</f>
        <v>3.1262477370365298E-2</v>
      </c>
      <c r="X11" s="52">
        <v>223</v>
      </c>
      <c r="Y11" s="42">
        <f>IFERROR(X11/T6,"-")</f>
        <v>0.35396825396825399</v>
      </c>
      <c r="Z11" s="96">
        <f t="shared" si="2"/>
        <v>64379.16591928251</v>
      </c>
      <c r="AA11" s="376"/>
      <c r="AB11" s="376"/>
      <c r="AC11" s="32" t="s">
        <v>105</v>
      </c>
      <c r="AD11" s="52">
        <v>16805543</v>
      </c>
      <c r="AE11" s="42">
        <f>IFERROR(AD11/AA6,"-")</f>
        <v>3.0779177025648089E-2</v>
      </c>
      <c r="AF11" s="52">
        <v>317</v>
      </c>
      <c r="AG11" s="42">
        <f>IFERROR(AF11/AB6,"-")</f>
        <v>0.36732329084588644</v>
      </c>
      <c r="AH11" s="55">
        <f t="shared" si="3"/>
        <v>53014.331230283911</v>
      </c>
      <c r="AI11" s="376"/>
      <c r="AJ11" s="376"/>
      <c r="AK11" s="32" t="s">
        <v>105</v>
      </c>
      <c r="AL11" s="52">
        <v>30875306</v>
      </c>
      <c r="AM11" s="42">
        <f>IFERROR(AL11/AI6,"-")</f>
        <v>4.738068801632353E-2</v>
      </c>
      <c r="AN11" s="52">
        <v>436</v>
      </c>
      <c r="AO11" s="42">
        <f>IFERROR(AN11/AJ6,"-")</f>
        <v>0.46088794926004228</v>
      </c>
      <c r="AP11" s="55">
        <f t="shared" si="4"/>
        <v>70814.922018348618</v>
      </c>
      <c r="AQ11" s="376"/>
      <c r="AR11" s="376"/>
      <c r="AS11" s="32" t="s">
        <v>105</v>
      </c>
      <c r="AT11" s="52">
        <v>27942678</v>
      </c>
      <c r="AU11" s="42">
        <f>IFERROR(AT11/AQ6,"-")</f>
        <v>4.4106965018794332E-2</v>
      </c>
      <c r="AV11" s="52">
        <v>388</v>
      </c>
      <c r="AW11" s="42">
        <f>IFERROR(AV11/AR6,"-")</f>
        <v>0.42825607064017662</v>
      </c>
      <c r="AX11" s="96">
        <f t="shared" si="5"/>
        <v>72017.21134020618</v>
      </c>
      <c r="AY11" s="376"/>
      <c r="AZ11" s="376"/>
      <c r="BA11" s="32" t="s">
        <v>105</v>
      </c>
      <c r="BB11" s="52">
        <v>32733375</v>
      </c>
      <c r="BC11" s="42">
        <f>IFERROR(BB11/AY6,"-")</f>
        <v>4.6470807416663276E-2</v>
      </c>
      <c r="BD11" s="52">
        <v>438</v>
      </c>
      <c r="BE11" s="42">
        <f>IFERROR(BD11/AZ6,"-")</f>
        <v>0.427734375</v>
      </c>
      <c r="BF11" s="55">
        <f t="shared" si="6"/>
        <v>74733.732876712325</v>
      </c>
      <c r="BG11" s="376"/>
      <c r="BH11" s="376"/>
      <c r="BI11" s="32" t="s">
        <v>105</v>
      </c>
      <c r="BJ11" s="52">
        <v>30472052</v>
      </c>
      <c r="BK11" s="42">
        <f>IFERROR(BJ11/BG6,"-")</f>
        <v>4.4771100791547364E-2</v>
      </c>
      <c r="BL11" s="52">
        <v>439</v>
      </c>
      <c r="BM11" s="42">
        <f>IFERROR(BL11/BH6,"-")</f>
        <v>0.46751863684771033</v>
      </c>
      <c r="BN11" s="55">
        <f t="shared" si="7"/>
        <v>69412.419134396361</v>
      </c>
      <c r="BO11" s="376"/>
      <c r="BP11" s="376"/>
      <c r="BQ11" s="32" t="s">
        <v>105</v>
      </c>
      <c r="BR11" s="52">
        <v>26807952</v>
      </c>
      <c r="BS11" s="42">
        <f>IFERROR(BR11/BO6,"-")</f>
        <v>4.5705770790127484E-2</v>
      </c>
      <c r="BT11" s="52">
        <v>381</v>
      </c>
      <c r="BU11" s="42">
        <f>IFERROR(BT11/BP6,"-")</f>
        <v>0.46463414634146344</v>
      </c>
      <c r="BV11" s="96">
        <f t="shared" si="8"/>
        <v>70362.078740157478</v>
      </c>
      <c r="BW11" s="376"/>
      <c r="BX11" s="376"/>
      <c r="BY11" s="32" t="s">
        <v>105</v>
      </c>
      <c r="BZ11" s="52">
        <v>24147620</v>
      </c>
      <c r="CA11" s="42">
        <f>IFERROR(BZ11/BW6,"-")</f>
        <v>4.4006372750813531E-2</v>
      </c>
      <c r="CB11" s="52">
        <v>360</v>
      </c>
      <c r="CC11" s="42">
        <f>IFERROR(CB11/BX6,"-")</f>
        <v>0.50704225352112675</v>
      </c>
      <c r="CD11" s="55">
        <f t="shared" si="9"/>
        <v>67076.722222222219</v>
      </c>
      <c r="CE11" s="376"/>
      <c r="CF11" s="376"/>
      <c r="CG11" s="32" t="s">
        <v>105</v>
      </c>
      <c r="CH11" s="52">
        <v>33185348</v>
      </c>
      <c r="CI11" s="42">
        <f>IFERROR(CH11/CE6,"-")</f>
        <v>4.5766384235114033E-2</v>
      </c>
      <c r="CJ11" s="52">
        <v>430</v>
      </c>
      <c r="CK11" s="42">
        <f>IFERROR(CJ11/CF6,"-")</f>
        <v>0.4820627802690583</v>
      </c>
      <c r="CL11" s="55">
        <f t="shared" si="10"/>
        <v>77175.227906976739</v>
      </c>
      <c r="CM11" s="376"/>
      <c r="CN11" s="376"/>
      <c r="CO11" s="32" t="s">
        <v>105</v>
      </c>
      <c r="CP11" s="52">
        <f>地区別_フレイル区分別高齢者の疾病!G147</f>
        <v>449494837</v>
      </c>
      <c r="CQ11" s="42">
        <f>地区別_フレイル区分別高齢者の疾病!H147</f>
        <v>4.4946827702057428E-2</v>
      </c>
      <c r="CR11" s="52">
        <f>地区別_フレイル区分別高齢者の疾病!I147</f>
        <v>6265</v>
      </c>
      <c r="CS11" s="42">
        <f>地区別_フレイル区分別高齢者の疾病!J147</f>
        <v>0.45743282710280375</v>
      </c>
      <c r="CT11" s="96">
        <f>地区別_フレイル区分別高齢者の疾病!K147</f>
        <v>71746.981165203513</v>
      </c>
      <c r="CU11" s="141"/>
    </row>
    <row r="12" spans="2:99" s="8" customFormat="1" ht="13.15" customHeight="1">
      <c r="B12" s="373"/>
      <c r="C12" s="376"/>
      <c r="D12" s="376"/>
      <c r="E12" s="32" t="s">
        <v>106</v>
      </c>
      <c r="F12" s="52">
        <v>443828</v>
      </c>
      <c r="G12" s="42">
        <f>IFERROR(F12/C6,"-")</f>
        <v>6.9172060489784595E-2</v>
      </c>
      <c r="H12" s="52">
        <v>2</v>
      </c>
      <c r="I12" s="42">
        <f>IFERROR(H12/D6,"-")</f>
        <v>0.25</v>
      </c>
      <c r="J12" s="55">
        <f t="shared" si="0"/>
        <v>221914</v>
      </c>
      <c r="K12" s="376"/>
      <c r="L12" s="376"/>
      <c r="M12" s="32" t="s">
        <v>106</v>
      </c>
      <c r="N12" s="52">
        <v>6572098</v>
      </c>
      <c r="O12" s="42">
        <f>IFERROR(N12/K6,"-")</f>
        <v>3.5388901372462582E-2</v>
      </c>
      <c r="P12" s="52">
        <v>47</v>
      </c>
      <c r="Q12" s="42">
        <f>IFERROR(P12/L6,"-")</f>
        <v>8.6876155268022184E-2</v>
      </c>
      <c r="R12" s="55">
        <f t="shared" si="1"/>
        <v>139831.87234042553</v>
      </c>
      <c r="S12" s="376"/>
      <c r="T12" s="376"/>
      <c r="U12" s="32" t="s">
        <v>106</v>
      </c>
      <c r="V12" s="52">
        <v>11065333</v>
      </c>
      <c r="W12" s="42">
        <f>IFERROR(V12/S6,"-")</f>
        <v>2.4095595816938823E-2</v>
      </c>
      <c r="X12" s="52">
        <v>89</v>
      </c>
      <c r="Y12" s="42">
        <f>IFERROR(X12/T6,"-")</f>
        <v>0.14126984126984127</v>
      </c>
      <c r="Z12" s="96">
        <f t="shared" si="2"/>
        <v>124329.58426966293</v>
      </c>
      <c r="AA12" s="376"/>
      <c r="AB12" s="376"/>
      <c r="AC12" s="32" t="s">
        <v>106</v>
      </c>
      <c r="AD12" s="52">
        <v>21276081</v>
      </c>
      <c r="AE12" s="42">
        <f>IFERROR(AD12/AA6,"-")</f>
        <v>3.8966920825529279E-2</v>
      </c>
      <c r="AF12" s="52">
        <v>125</v>
      </c>
      <c r="AG12" s="42">
        <f>IFERROR(AF12/AB6,"-")</f>
        <v>0.14484356894553882</v>
      </c>
      <c r="AH12" s="55">
        <f t="shared" si="3"/>
        <v>170208.64799999999</v>
      </c>
      <c r="AI12" s="376"/>
      <c r="AJ12" s="376"/>
      <c r="AK12" s="32" t="s">
        <v>106</v>
      </c>
      <c r="AL12" s="52">
        <v>24022789</v>
      </c>
      <c r="AM12" s="42">
        <f>IFERROR(AL12/AI6,"-")</f>
        <v>3.6864938954482548E-2</v>
      </c>
      <c r="AN12" s="52">
        <v>163</v>
      </c>
      <c r="AO12" s="42">
        <f>IFERROR(AN12/AJ6,"-")</f>
        <v>0.17230443974630022</v>
      </c>
      <c r="AP12" s="55">
        <f t="shared" si="4"/>
        <v>147379.0736196319</v>
      </c>
      <c r="AQ12" s="376"/>
      <c r="AR12" s="376"/>
      <c r="AS12" s="32" t="s">
        <v>106</v>
      </c>
      <c r="AT12" s="52">
        <v>27369260</v>
      </c>
      <c r="AU12" s="42">
        <f>IFERROR(AT12/AQ6,"-")</f>
        <v>4.3201836037701433E-2</v>
      </c>
      <c r="AV12" s="52">
        <v>137</v>
      </c>
      <c r="AW12" s="42">
        <f>IFERROR(AV12/AR6,"-")</f>
        <v>0.15121412803532008</v>
      </c>
      <c r="AX12" s="96">
        <f t="shared" si="5"/>
        <v>199775.62043795621</v>
      </c>
      <c r="AY12" s="376"/>
      <c r="AZ12" s="376"/>
      <c r="BA12" s="32" t="s">
        <v>106</v>
      </c>
      <c r="BB12" s="52">
        <v>29618856</v>
      </c>
      <c r="BC12" s="42">
        <f>IFERROR(BB12/AY6,"-")</f>
        <v>4.20491975874129E-2</v>
      </c>
      <c r="BD12" s="52">
        <v>188</v>
      </c>
      <c r="BE12" s="42">
        <f>IFERROR(BD12/AZ6,"-")</f>
        <v>0.18359375</v>
      </c>
      <c r="BF12" s="55">
        <f t="shared" si="6"/>
        <v>157547.10638297873</v>
      </c>
      <c r="BG12" s="376"/>
      <c r="BH12" s="376"/>
      <c r="BI12" s="32" t="s">
        <v>106</v>
      </c>
      <c r="BJ12" s="52">
        <v>27564720</v>
      </c>
      <c r="BK12" s="42">
        <f>IFERROR(BJ12/BG6,"-")</f>
        <v>4.0499499587713407E-2</v>
      </c>
      <c r="BL12" s="52">
        <v>195</v>
      </c>
      <c r="BM12" s="42">
        <f>IFERROR(BL12/BH6,"-")</f>
        <v>0.20766773162939298</v>
      </c>
      <c r="BN12" s="55">
        <f t="shared" si="7"/>
        <v>141357.53846153847</v>
      </c>
      <c r="BO12" s="376"/>
      <c r="BP12" s="376"/>
      <c r="BQ12" s="32" t="s">
        <v>106</v>
      </c>
      <c r="BR12" s="52">
        <v>11859991</v>
      </c>
      <c r="BS12" s="42">
        <f>IFERROR(BR12/BO6,"-")</f>
        <v>2.0220493912365065E-2</v>
      </c>
      <c r="BT12" s="52">
        <v>157</v>
      </c>
      <c r="BU12" s="42">
        <f>IFERROR(BT12/BP6,"-")</f>
        <v>0.19146341463414634</v>
      </c>
      <c r="BV12" s="96">
        <f t="shared" si="8"/>
        <v>75541.343949044589</v>
      </c>
      <c r="BW12" s="376"/>
      <c r="BX12" s="376"/>
      <c r="BY12" s="32" t="s">
        <v>106</v>
      </c>
      <c r="BZ12" s="52">
        <v>36226776</v>
      </c>
      <c r="CA12" s="42">
        <f>IFERROR(BZ12/BW6,"-")</f>
        <v>6.6019301621287135E-2</v>
      </c>
      <c r="CB12" s="52">
        <v>158</v>
      </c>
      <c r="CC12" s="42">
        <f>IFERROR(CB12/BX6,"-")</f>
        <v>0.22253521126760564</v>
      </c>
      <c r="CD12" s="55">
        <f t="shared" si="9"/>
        <v>229283.39240506329</v>
      </c>
      <c r="CE12" s="376"/>
      <c r="CF12" s="376"/>
      <c r="CG12" s="32" t="s">
        <v>106</v>
      </c>
      <c r="CH12" s="52">
        <v>29506432</v>
      </c>
      <c r="CI12" s="42">
        <f>IFERROR(CH12/CE6,"-")</f>
        <v>4.0692738985870038E-2</v>
      </c>
      <c r="CJ12" s="52">
        <v>189</v>
      </c>
      <c r="CK12" s="42">
        <f>IFERROR(CJ12/CF6,"-")</f>
        <v>0.21188340807174888</v>
      </c>
      <c r="CL12" s="55">
        <f t="shared" si="10"/>
        <v>156118.68783068782</v>
      </c>
      <c r="CM12" s="376"/>
      <c r="CN12" s="376"/>
      <c r="CO12" s="32" t="s">
        <v>106</v>
      </c>
      <c r="CP12" s="52">
        <f>地区別_フレイル区分別高齢者の疾病!G148</f>
        <v>554784255</v>
      </c>
      <c r="CQ12" s="42">
        <f>地区別_フレイル区分別高齢者の疾病!H148</f>
        <v>5.5475147362592049E-2</v>
      </c>
      <c r="CR12" s="52">
        <f>地区別_フレイル区分別高齢者の疾病!I148</f>
        <v>2744</v>
      </c>
      <c r="CS12" s="42">
        <f>地区別_フレイル区分別高齢者の疾病!J148</f>
        <v>0.20035046728971961</v>
      </c>
      <c r="CT12" s="96">
        <f>地区別_フレイル区分別高齢者の疾病!K148</f>
        <v>202180.85094752186</v>
      </c>
      <c r="CU12" s="141"/>
    </row>
    <row r="13" spans="2:99" s="8" customFormat="1" ht="13.15" customHeight="1">
      <c r="B13" s="373"/>
      <c r="C13" s="376"/>
      <c r="D13" s="376"/>
      <c r="E13" s="32" t="s">
        <v>116</v>
      </c>
      <c r="F13" s="52">
        <v>0</v>
      </c>
      <c r="G13" s="42">
        <f>IFERROR(F13/C6,"-")</f>
        <v>0</v>
      </c>
      <c r="H13" s="52">
        <v>0</v>
      </c>
      <c r="I13" s="42">
        <f>IFERROR(H13/D6,"-")</f>
        <v>0</v>
      </c>
      <c r="J13" s="55" t="str">
        <f t="shared" si="0"/>
        <v>-</v>
      </c>
      <c r="K13" s="376"/>
      <c r="L13" s="376"/>
      <c r="M13" s="32" t="s">
        <v>116</v>
      </c>
      <c r="N13" s="52">
        <v>0</v>
      </c>
      <c r="O13" s="42">
        <f>IFERROR(N13/K6,"-")</f>
        <v>0</v>
      </c>
      <c r="P13" s="52">
        <v>0</v>
      </c>
      <c r="Q13" s="42">
        <f>IFERROR(P13/L6,"-")</f>
        <v>0</v>
      </c>
      <c r="R13" s="55" t="str">
        <f t="shared" si="1"/>
        <v>-</v>
      </c>
      <c r="S13" s="376"/>
      <c r="T13" s="376"/>
      <c r="U13" s="32" t="s">
        <v>116</v>
      </c>
      <c r="V13" s="52">
        <v>0</v>
      </c>
      <c r="W13" s="42">
        <f>IFERROR(V13/S6,"-")</f>
        <v>0</v>
      </c>
      <c r="X13" s="52">
        <v>0</v>
      </c>
      <c r="Y13" s="42">
        <f>IFERROR(X13/T6,"-")</f>
        <v>0</v>
      </c>
      <c r="Z13" s="96" t="str">
        <f t="shared" si="2"/>
        <v>-</v>
      </c>
      <c r="AA13" s="376"/>
      <c r="AB13" s="376"/>
      <c r="AC13" s="32" t="s">
        <v>116</v>
      </c>
      <c r="AD13" s="52">
        <v>893</v>
      </c>
      <c r="AE13" s="42">
        <f>IFERROR(AD13/AA6,"-")</f>
        <v>1.6355202021085391E-6</v>
      </c>
      <c r="AF13" s="52">
        <v>1</v>
      </c>
      <c r="AG13" s="42">
        <f>IFERROR(AF13/AB6,"-")</f>
        <v>1.1587485515643105E-3</v>
      </c>
      <c r="AH13" s="55">
        <f t="shared" si="3"/>
        <v>893</v>
      </c>
      <c r="AI13" s="376"/>
      <c r="AJ13" s="376"/>
      <c r="AK13" s="32" t="s">
        <v>116</v>
      </c>
      <c r="AL13" s="52">
        <v>2147</v>
      </c>
      <c r="AM13" s="42">
        <f>IFERROR(AL13/AI6,"-")</f>
        <v>3.294747497273278E-6</v>
      </c>
      <c r="AN13" s="52">
        <v>1</v>
      </c>
      <c r="AO13" s="42">
        <f>IFERROR(AN13/AJ6,"-")</f>
        <v>1.0570824524312897E-3</v>
      </c>
      <c r="AP13" s="55">
        <f t="shared" si="4"/>
        <v>2147</v>
      </c>
      <c r="AQ13" s="376"/>
      <c r="AR13" s="376"/>
      <c r="AS13" s="32" t="s">
        <v>116</v>
      </c>
      <c r="AT13" s="52">
        <v>0</v>
      </c>
      <c r="AU13" s="42">
        <f>IFERROR(AT13/AQ6,"-")</f>
        <v>0</v>
      </c>
      <c r="AV13" s="52">
        <v>0</v>
      </c>
      <c r="AW13" s="42">
        <f>IFERROR(AV13/AR6,"-")</f>
        <v>0</v>
      </c>
      <c r="AX13" s="96" t="str">
        <f t="shared" si="5"/>
        <v>-</v>
      </c>
      <c r="AY13" s="376"/>
      <c r="AZ13" s="376"/>
      <c r="BA13" s="32" t="s">
        <v>116</v>
      </c>
      <c r="BB13" s="52">
        <v>0</v>
      </c>
      <c r="BC13" s="42">
        <f>IFERROR(BB13/AY6,"-")</f>
        <v>0</v>
      </c>
      <c r="BD13" s="52">
        <v>0</v>
      </c>
      <c r="BE13" s="42">
        <f>IFERROR(BD13/AZ6,"-")</f>
        <v>0</v>
      </c>
      <c r="BF13" s="55" t="str">
        <f t="shared" si="6"/>
        <v>-</v>
      </c>
      <c r="BG13" s="376"/>
      <c r="BH13" s="376"/>
      <c r="BI13" s="32" t="s">
        <v>116</v>
      </c>
      <c r="BJ13" s="52">
        <v>0</v>
      </c>
      <c r="BK13" s="42">
        <f>IFERROR(BJ13/BG6,"-")</f>
        <v>0</v>
      </c>
      <c r="BL13" s="52">
        <v>0</v>
      </c>
      <c r="BM13" s="42">
        <f>IFERROR(BL13/BH6,"-")</f>
        <v>0</v>
      </c>
      <c r="BN13" s="55" t="str">
        <f t="shared" si="7"/>
        <v>-</v>
      </c>
      <c r="BO13" s="376"/>
      <c r="BP13" s="376"/>
      <c r="BQ13" s="32" t="s">
        <v>116</v>
      </c>
      <c r="BR13" s="52">
        <v>0</v>
      </c>
      <c r="BS13" s="42">
        <f>IFERROR(BR13/BO6,"-")</f>
        <v>0</v>
      </c>
      <c r="BT13" s="52">
        <v>0</v>
      </c>
      <c r="BU13" s="42">
        <f>IFERROR(BT13/BP6,"-")</f>
        <v>0</v>
      </c>
      <c r="BV13" s="96" t="str">
        <f t="shared" si="8"/>
        <v>-</v>
      </c>
      <c r="BW13" s="376"/>
      <c r="BX13" s="376"/>
      <c r="BY13" s="32" t="s">
        <v>116</v>
      </c>
      <c r="BZ13" s="52">
        <v>0</v>
      </c>
      <c r="CA13" s="42">
        <f>IFERROR(BZ13/BW6,"-")</f>
        <v>0</v>
      </c>
      <c r="CB13" s="52">
        <v>0</v>
      </c>
      <c r="CC13" s="42">
        <f>IFERROR(CB13/BX6,"-")</f>
        <v>0</v>
      </c>
      <c r="CD13" s="55" t="str">
        <f t="shared" si="9"/>
        <v>-</v>
      </c>
      <c r="CE13" s="376"/>
      <c r="CF13" s="376"/>
      <c r="CG13" s="32" t="s">
        <v>116</v>
      </c>
      <c r="CH13" s="52">
        <v>5730</v>
      </c>
      <c r="CI13" s="42">
        <f>IFERROR(CH13/CE6,"-")</f>
        <v>7.902324292853684E-6</v>
      </c>
      <c r="CJ13" s="52">
        <v>3</v>
      </c>
      <c r="CK13" s="42">
        <f>IFERROR(CJ13/CF6,"-")</f>
        <v>3.3632286995515697E-3</v>
      </c>
      <c r="CL13" s="55">
        <f t="shared" si="10"/>
        <v>1910</v>
      </c>
      <c r="CM13" s="376"/>
      <c r="CN13" s="376"/>
      <c r="CO13" s="32" t="s">
        <v>116</v>
      </c>
      <c r="CP13" s="52">
        <f>地区別_フレイル区分別高齢者の疾病!G149</f>
        <v>45936</v>
      </c>
      <c r="CQ13" s="42">
        <f>地区別_フレイル区分別高齢者の疾病!H149</f>
        <v>4.593328571028081E-6</v>
      </c>
      <c r="CR13" s="52">
        <f>地区別_フレイル区分別高齢者の疾病!I149</f>
        <v>18</v>
      </c>
      <c r="CS13" s="42">
        <f>地区別_フレイル区分別高齢者の疾病!J149</f>
        <v>1.3142523364485981E-3</v>
      </c>
      <c r="CT13" s="96">
        <f>地区別_フレイル区分別高齢者の疾病!K149</f>
        <v>2552</v>
      </c>
      <c r="CU13" s="141"/>
    </row>
    <row r="14" spans="2:99" s="8" customFormat="1" ht="13.15" customHeight="1">
      <c r="B14" s="373"/>
      <c r="C14" s="376"/>
      <c r="D14" s="376"/>
      <c r="E14" s="32" t="s">
        <v>107</v>
      </c>
      <c r="F14" s="52">
        <v>27265</v>
      </c>
      <c r="G14" s="42">
        <f>IFERROR(F14/C6,"-")</f>
        <v>4.2493403508881301E-3</v>
      </c>
      <c r="H14" s="52">
        <v>1</v>
      </c>
      <c r="I14" s="42">
        <f>IFERROR(H14/D6,"-")</f>
        <v>0.125</v>
      </c>
      <c r="J14" s="55">
        <f t="shared" si="0"/>
        <v>27265</v>
      </c>
      <c r="K14" s="376"/>
      <c r="L14" s="376"/>
      <c r="M14" s="32" t="s">
        <v>107</v>
      </c>
      <c r="N14" s="52">
        <v>122702</v>
      </c>
      <c r="O14" s="42">
        <f>IFERROR(N14/K6,"-")</f>
        <v>6.6071579824340777E-4</v>
      </c>
      <c r="P14" s="52">
        <v>5</v>
      </c>
      <c r="Q14" s="42">
        <f>IFERROR(P14/L6,"-")</f>
        <v>9.242144177449169E-3</v>
      </c>
      <c r="R14" s="55">
        <f t="shared" si="1"/>
        <v>24540.400000000001</v>
      </c>
      <c r="S14" s="376"/>
      <c r="T14" s="376"/>
      <c r="U14" s="32" t="s">
        <v>107</v>
      </c>
      <c r="V14" s="52">
        <v>682822</v>
      </c>
      <c r="W14" s="42">
        <f>IFERROR(V14/S6,"-")</f>
        <v>1.4868963208711206E-3</v>
      </c>
      <c r="X14" s="52">
        <v>11</v>
      </c>
      <c r="Y14" s="42">
        <f>IFERROR(X14/T6,"-")</f>
        <v>1.7460317460317461E-2</v>
      </c>
      <c r="Z14" s="96">
        <f t="shared" si="2"/>
        <v>62074.727272727272</v>
      </c>
      <c r="AA14" s="376"/>
      <c r="AB14" s="376"/>
      <c r="AC14" s="32" t="s">
        <v>107</v>
      </c>
      <c r="AD14" s="52">
        <v>239492</v>
      </c>
      <c r="AE14" s="42">
        <f>IFERROR(AD14/AA6,"-")</f>
        <v>4.3862710441587707E-4</v>
      </c>
      <c r="AF14" s="52">
        <v>9</v>
      </c>
      <c r="AG14" s="42">
        <f>IFERROR(AF14/AB6,"-")</f>
        <v>1.0428736964078795E-2</v>
      </c>
      <c r="AH14" s="55">
        <f t="shared" si="3"/>
        <v>26610.222222222223</v>
      </c>
      <c r="AI14" s="376"/>
      <c r="AJ14" s="376"/>
      <c r="AK14" s="32" t="s">
        <v>107</v>
      </c>
      <c r="AL14" s="52">
        <v>368371</v>
      </c>
      <c r="AM14" s="42">
        <f>IFERROR(AL14/AI6,"-")</f>
        <v>5.6529549618912652E-4</v>
      </c>
      <c r="AN14" s="52">
        <v>18</v>
      </c>
      <c r="AO14" s="42">
        <f>IFERROR(AN14/AJ6,"-")</f>
        <v>1.9027484143763214E-2</v>
      </c>
      <c r="AP14" s="55">
        <f t="shared" si="4"/>
        <v>20465.055555555555</v>
      </c>
      <c r="AQ14" s="376"/>
      <c r="AR14" s="376"/>
      <c r="AS14" s="32" t="s">
        <v>107</v>
      </c>
      <c r="AT14" s="52">
        <v>609016</v>
      </c>
      <c r="AU14" s="42">
        <f>IFERROR(AT14/AQ6,"-")</f>
        <v>9.6131972060394671E-4</v>
      </c>
      <c r="AV14" s="52">
        <v>11</v>
      </c>
      <c r="AW14" s="42">
        <f>IFERROR(AV14/AR6,"-")</f>
        <v>1.2141280353200883E-2</v>
      </c>
      <c r="AX14" s="96">
        <f t="shared" si="5"/>
        <v>55365.090909090912</v>
      </c>
      <c r="AY14" s="376"/>
      <c r="AZ14" s="376"/>
      <c r="BA14" s="32" t="s">
        <v>107</v>
      </c>
      <c r="BB14" s="52">
        <v>845392</v>
      </c>
      <c r="BC14" s="42">
        <f>IFERROR(BB14/AY6,"-")</f>
        <v>1.2001832632164511E-3</v>
      </c>
      <c r="BD14" s="52">
        <v>23</v>
      </c>
      <c r="BE14" s="42">
        <f>IFERROR(BD14/AZ6,"-")</f>
        <v>2.24609375E-2</v>
      </c>
      <c r="BF14" s="55">
        <f t="shared" si="6"/>
        <v>36756.17391304348</v>
      </c>
      <c r="BG14" s="376"/>
      <c r="BH14" s="376"/>
      <c r="BI14" s="32" t="s">
        <v>107</v>
      </c>
      <c r="BJ14" s="52">
        <v>1127152</v>
      </c>
      <c r="BK14" s="42">
        <f>IFERROR(BJ14/BG6,"-")</f>
        <v>1.6560694960547518E-3</v>
      </c>
      <c r="BL14" s="52">
        <v>20</v>
      </c>
      <c r="BM14" s="42">
        <f>IFERROR(BL14/BH6,"-")</f>
        <v>2.1299254526091587E-2</v>
      </c>
      <c r="BN14" s="55">
        <f t="shared" si="7"/>
        <v>56357.599999999999</v>
      </c>
      <c r="BO14" s="376"/>
      <c r="BP14" s="376"/>
      <c r="BQ14" s="32" t="s">
        <v>107</v>
      </c>
      <c r="BR14" s="52">
        <v>331061</v>
      </c>
      <c r="BS14" s="42">
        <f>IFERROR(BR14/BO6,"-")</f>
        <v>5.6443693212933214E-4</v>
      </c>
      <c r="BT14" s="52">
        <v>17</v>
      </c>
      <c r="BU14" s="42">
        <f>IFERROR(BT14/BP6,"-")</f>
        <v>2.0731707317073172E-2</v>
      </c>
      <c r="BV14" s="96">
        <f t="shared" si="8"/>
        <v>19474.176470588234</v>
      </c>
      <c r="BW14" s="376"/>
      <c r="BX14" s="376"/>
      <c r="BY14" s="32" t="s">
        <v>107</v>
      </c>
      <c r="BZ14" s="52">
        <v>125843</v>
      </c>
      <c r="CA14" s="42">
        <f>IFERROR(BZ14/BW6,"-")</f>
        <v>2.2933498067638248E-4</v>
      </c>
      <c r="CB14" s="52">
        <v>9</v>
      </c>
      <c r="CC14" s="42">
        <f>IFERROR(CB14/BX6,"-")</f>
        <v>1.2676056338028169E-2</v>
      </c>
      <c r="CD14" s="55">
        <f t="shared" si="9"/>
        <v>13982.555555555555</v>
      </c>
      <c r="CE14" s="376"/>
      <c r="CF14" s="376"/>
      <c r="CG14" s="32" t="s">
        <v>107</v>
      </c>
      <c r="CH14" s="52">
        <v>384531</v>
      </c>
      <c r="CI14" s="42">
        <f>IFERROR(CH14/CE6,"-")</f>
        <v>5.3031215753146944E-4</v>
      </c>
      <c r="CJ14" s="52">
        <v>17</v>
      </c>
      <c r="CK14" s="42">
        <f>IFERROR(CJ14/CF6,"-")</f>
        <v>1.905829596412556E-2</v>
      </c>
      <c r="CL14" s="55">
        <f t="shared" si="10"/>
        <v>22619.470588235294</v>
      </c>
      <c r="CM14" s="376"/>
      <c r="CN14" s="376"/>
      <c r="CO14" s="32" t="s">
        <v>107</v>
      </c>
      <c r="CP14" s="52">
        <f>地区別_フレイル区分別高齢者の疾病!G150</f>
        <v>5975051</v>
      </c>
      <c r="CQ14" s="42">
        <f>地区別_フレイル区分別高齢者の疾病!H150</f>
        <v>5.9746979431491429E-4</v>
      </c>
      <c r="CR14" s="52">
        <f>地区別_フレイル区分別高齢者の疾病!I150</f>
        <v>204</v>
      </c>
      <c r="CS14" s="42">
        <f>地区別_フレイル区分別高齢者の疾病!J150</f>
        <v>1.4894859813084112E-2</v>
      </c>
      <c r="CT14" s="96">
        <f>地区別_フレイル区分別高齢者の疾病!K150</f>
        <v>29289.465686274511</v>
      </c>
      <c r="CU14" s="141"/>
    </row>
    <row r="15" spans="2:99" s="8" customFormat="1" ht="13.15" customHeight="1">
      <c r="B15" s="373"/>
      <c r="C15" s="376"/>
      <c r="D15" s="376"/>
      <c r="E15" s="32" t="s">
        <v>108</v>
      </c>
      <c r="F15" s="52">
        <v>3762</v>
      </c>
      <c r="G15" s="42">
        <f>IFERROR(F15/C6,"-")</f>
        <v>5.8632013203891971E-4</v>
      </c>
      <c r="H15" s="52">
        <v>1</v>
      </c>
      <c r="I15" s="42">
        <f>IFERROR(H15/D6,"-")</f>
        <v>0.125</v>
      </c>
      <c r="J15" s="55">
        <f t="shared" si="0"/>
        <v>3762</v>
      </c>
      <c r="K15" s="376"/>
      <c r="L15" s="376"/>
      <c r="M15" s="32" t="s">
        <v>108</v>
      </c>
      <c r="N15" s="52">
        <v>91018</v>
      </c>
      <c r="O15" s="42">
        <f>IFERROR(N15/K6,"-")</f>
        <v>4.9010635950936805E-4</v>
      </c>
      <c r="P15" s="52">
        <v>10</v>
      </c>
      <c r="Q15" s="42">
        <f>IFERROR(P15/L6,"-")</f>
        <v>1.8484288354898338E-2</v>
      </c>
      <c r="R15" s="55">
        <f t="shared" si="1"/>
        <v>9101.7999999999993</v>
      </c>
      <c r="S15" s="376"/>
      <c r="T15" s="376"/>
      <c r="U15" s="32" t="s">
        <v>108</v>
      </c>
      <c r="V15" s="52">
        <v>375903</v>
      </c>
      <c r="W15" s="42">
        <f>IFERROR(V15/S6,"-")</f>
        <v>8.1855708765156496E-4</v>
      </c>
      <c r="X15" s="52">
        <v>23</v>
      </c>
      <c r="Y15" s="42">
        <f>IFERROR(X15/T6,"-")</f>
        <v>3.650793650793651E-2</v>
      </c>
      <c r="Z15" s="96">
        <f t="shared" si="2"/>
        <v>16343.608695652174</v>
      </c>
      <c r="AA15" s="376"/>
      <c r="AB15" s="376"/>
      <c r="AC15" s="32" t="s">
        <v>108</v>
      </c>
      <c r="AD15" s="52">
        <v>400574</v>
      </c>
      <c r="AE15" s="42">
        <f>IFERROR(AD15/AA6,"-")</f>
        <v>7.3364711023451946E-4</v>
      </c>
      <c r="AF15" s="52">
        <v>37</v>
      </c>
      <c r="AG15" s="42">
        <f>IFERROR(AF15/AB6,"-")</f>
        <v>4.287369640787949E-2</v>
      </c>
      <c r="AH15" s="55">
        <f t="shared" si="3"/>
        <v>10826.324324324325</v>
      </c>
      <c r="AI15" s="376"/>
      <c r="AJ15" s="376"/>
      <c r="AK15" s="32" t="s">
        <v>108</v>
      </c>
      <c r="AL15" s="52">
        <v>801677</v>
      </c>
      <c r="AM15" s="42">
        <f>IFERROR(AL15/AI6,"-")</f>
        <v>1.2302390728325802E-3</v>
      </c>
      <c r="AN15" s="52">
        <v>31</v>
      </c>
      <c r="AO15" s="42">
        <f>IFERROR(AN15/AJ6,"-")</f>
        <v>3.2769556025369982E-2</v>
      </c>
      <c r="AP15" s="55">
        <f t="shared" si="4"/>
        <v>25860.548387096773</v>
      </c>
      <c r="AQ15" s="376"/>
      <c r="AR15" s="376"/>
      <c r="AS15" s="32" t="s">
        <v>108</v>
      </c>
      <c r="AT15" s="52">
        <v>221754</v>
      </c>
      <c r="AU15" s="42">
        <f>IFERROR(AT15/AQ6,"-")</f>
        <v>3.5003430668949193E-4</v>
      </c>
      <c r="AV15" s="52">
        <v>27</v>
      </c>
      <c r="AW15" s="42">
        <f>IFERROR(AV15/AR6,"-")</f>
        <v>2.9801324503311258E-2</v>
      </c>
      <c r="AX15" s="96">
        <f t="shared" si="5"/>
        <v>8213.1111111111113</v>
      </c>
      <c r="AY15" s="376"/>
      <c r="AZ15" s="376"/>
      <c r="BA15" s="32" t="s">
        <v>108</v>
      </c>
      <c r="BB15" s="52">
        <v>379110</v>
      </c>
      <c r="BC15" s="42">
        <f>IFERROR(BB15/AY6,"-")</f>
        <v>5.3821360613536537E-4</v>
      </c>
      <c r="BD15" s="52">
        <v>42</v>
      </c>
      <c r="BE15" s="42">
        <f>IFERROR(BD15/AZ6,"-")</f>
        <v>4.1015625E-2</v>
      </c>
      <c r="BF15" s="55">
        <f t="shared" si="6"/>
        <v>9026.4285714285706</v>
      </c>
      <c r="BG15" s="376"/>
      <c r="BH15" s="376"/>
      <c r="BI15" s="32" t="s">
        <v>108</v>
      </c>
      <c r="BJ15" s="52">
        <v>501395</v>
      </c>
      <c r="BK15" s="42">
        <f>IFERROR(BJ15/BG6,"-")</f>
        <v>7.3667523543796427E-4</v>
      </c>
      <c r="BL15" s="52">
        <v>45</v>
      </c>
      <c r="BM15" s="42">
        <f>IFERROR(BL15/BH6,"-")</f>
        <v>4.7923322683706068E-2</v>
      </c>
      <c r="BN15" s="55">
        <f t="shared" si="7"/>
        <v>11142.111111111111</v>
      </c>
      <c r="BO15" s="376"/>
      <c r="BP15" s="376"/>
      <c r="BQ15" s="32" t="s">
        <v>108</v>
      </c>
      <c r="BR15" s="52">
        <v>698896</v>
      </c>
      <c r="BS15" s="42">
        <f>IFERROR(BR15/BO6,"-")</f>
        <v>1.1915710824212508E-3</v>
      </c>
      <c r="BT15" s="52">
        <v>39</v>
      </c>
      <c r="BU15" s="42">
        <f>IFERROR(BT15/BP6,"-")</f>
        <v>4.7560975609756098E-2</v>
      </c>
      <c r="BV15" s="96">
        <f t="shared" si="8"/>
        <v>17920.410256410258</v>
      </c>
      <c r="BW15" s="376"/>
      <c r="BX15" s="376"/>
      <c r="BY15" s="32" t="s">
        <v>108</v>
      </c>
      <c r="BZ15" s="52">
        <v>317704</v>
      </c>
      <c r="CA15" s="42">
        <f>IFERROR(BZ15/BW6,"-")</f>
        <v>5.7898048124098607E-4</v>
      </c>
      <c r="CB15" s="52">
        <v>32</v>
      </c>
      <c r="CC15" s="42">
        <f>IFERROR(CB15/BX6,"-")</f>
        <v>4.507042253521127E-2</v>
      </c>
      <c r="CD15" s="55">
        <f t="shared" si="9"/>
        <v>9928.25</v>
      </c>
      <c r="CE15" s="376"/>
      <c r="CF15" s="376"/>
      <c r="CG15" s="32" t="s">
        <v>108</v>
      </c>
      <c r="CH15" s="52">
        <v>709069</v>
      </c>
      <c r="CI15" s="42">
        <f>IFERROR(CH15/CE6,"-")</f>
        <v>9.7788711762817953E-4</v>
      </c>
      <c r="CJ15" s="52">
        <v>50</v>
      </c>
      <c r="CK15" s="42">
        <f>IFERROR(CJ15/CF6,"-")</f>
        <v>5.6053811659192827E-2</v>
      </c>
      <c r="CL15" s="55">
        <f t="shared" si="10"/>
        <v>14181.38</v>
      </c>
      <c r="CM15" s="376"/>
      <c r="CN15" s="376"/>
      <c r="CO15" s="32" t="s">
        <v>108</v>
      </c>
      <c r="CP15" s="52">
        <f>地区別_フレイル区分別高齢者の疾病!G151</f>
        <v>10257587</v>
      </c>
      <c r="CQ15" s="42">
        <f>地区別_フレイル区分別高齢者の疾病!H151</f>
        <v>1.0256980894484983E-3</v>
      </c>
      <c r="CR15" s="52">
        <f>地区別_フレイル区分別高齢者の疾病!I151</f>
        <v>629</v>
      </c>
      <c r="CS15" s="42">
        <f>地区別_フレイル区分別高齢者の疾病!J151</f>
        <v>4.5925817757009345E-2</v>
      </c>
      <c r="CT15" s="96">
        <f>地区別_フレイル区分別高齢者の疾病!K151</f>
        <v>16307.769475357711</v>
      </c>
      <c r="CU15" s="141"/>
    </row>
    <row r="16" spans="2:99" s="8" customFormat="1" ht="13.15" customHeight="1">
      <c r="B16" s="373"/>
      <c r="C16" s="376"/>
      <c r="D16" s="376"/>
      <c r="E16" s="32" t="s">
        <v>109</v>
      </c>
      <c r="F16" s="52">
        <v>0</v>
      </c>
      <c r="G16" s="42">
        <f>IFERROR(F16/C6,"-")</f>
        <v>0</v>
      </c>
      <c r="H16" s="52">
        <v>0</v>
      </c>
      <c r="I16" s="42">
        <f>IFERROR(H16/D6,"-")</f>
        <v>0</v>
      </c>
      <c r="J16" s="55" t="str">
        <f t="shared" si="0"/>
        <v>-</v>
      </c>
      <c r="K16" s="376"/>
      <c r="L16" s="376"/>
      <c r="M16" s="32" t="s">
        <v>109</v>
      </c>
      <c r="N16" s="52">
        <v>5834</v>
      </c>
      <c r="O16" s="42">
        <f>IFERROR(N16/K6,"-")</f>
        <v>3.1414451002852768E-5</v>
      </c>
      <c r="P16" s="52">
        <v>1</v>
      </c>
      <c r="Q16" s="42">
        <f>IFERROR(P16/L6,"-")</f>
        <v>1.8484288354898336E-3</v>
      </c>
      <c r="R16" s="55">
        <f t="shared" si="1"/>
        <v>5834</v>
      </c>
      <c r="S16" s="376"/>
      <c r="T16" s="376"/>
      <c r="U16" s="32" t="s">
        <v>109</v>
      </c>
      <c r="V16" s="52">
        <v>58147</v>
      </c>
      <c r="W16" s="42">
        <f>IFERROR(V16/S6,"-")</f>
        <v>1.2661947091583613E-4</v>
      </c>
      <c r="X16" s="52">
        <v>5</v>
      </c>
      <c r="Y16" s="42">
        <f>IFERROR(X16/T6,"-")</f>
        <v>7.9365079365079361E-3</v>
      </c>
      <c r="Z16" s="96">
        <f t="shared" si="2"/>
        <v>11629.4</v>
      </c>
      <c r="AA16" s="376"/>
      <c r="AB16" s="376"/>
      <c r="AC16" s="32" t="s">
        <v>109</v>
      </c>
      <c r="AD16" s="52">
        <v>38866</v>
      </c>
      <c r="AE16" s="42">
        <f>IFERROR(AD16/AA6,"-")</f>
        <v>7.1182674328276009E-5</v>
      </c>
      <c r="AF16" s="52">
        <v>6</v>
      </c>
      <c r="AG16" s="42">
        <f>IFERROR(AF16/AB6,"-")</f>
        <v>6.9524913093858632E-3</v>
      </c>
      <c r="AH16" s="55">
        <f t="shared" si="3"/>
        <v>6477.666666666667</v>
      </c>
      <c r="AI16" s="376"/>
      <c r="AJ16" s="376"/>
      <c r="AK16" s="32" t="s">
        <v>109</v>
      </c>
      <c r="AL16" s="52">
        <v>112174</v>
      </c>
      <c r="AM16" s="42">
        <f>IFERROR(AL16/AI6,"-")</f>
        <v>1.7214019830420711E-4</v>
      </c>
      <c r="AN16" s="52">
        <v>9</v>
      </c>
      <c r="AO16" s="42">
        <f>IFERROR(AN16/AJ6,"-")</f>
        <v>9.5137420718816069E-3</v>
      </c>
      <c r="AP16" s="55">
        <f t="shared" si="4"/>
        <v>12463.777777777777</v>
      </c>
      <c r="AQ16" s="376"/>
      <c r="AR16" s="376"/>
      <c r="AS16" s="32" t="s">
        <v>109</v>
      </c>
      <c r="AT16" s="52">
        <v>102042</v>
      </c>
      <c r="AU16" s="42">
        <f>IFERROR(AT16/AQ6,"-")</f>
        <v>1.6107128044233311E-4</v>
      </c>
      <c r="AV16" s="52">
        <v>9</v>
      </c>
      <c r="AW16" s="42">
        <f>IFERROR(AV16/AR6,"-")</f>
        <v>9.9337748344370865E-3</v>
      </c>
      <c r="AX16" s="96">
        <f t="shared" si="5"/>
        <v>11338</v>
      </c>
      <c r="AY16" s="376"/>
      <c r="AZ16" s="376"/>
      <c r="BA16" s="32" t="s">
        <v>109</v>
      </c>
      <c r="BB16" s="52">
        <v>618426</v>
      </c>
      <c r="BC16" s="42">
        <f>IFERROR(BB16/AY6,"-")</f>
        <v>8.7796493784882872E-4</v>
      </c>
      <c r="BD16" s="52">
        <v>6</v>
      </c>
      <c r="BE16" s="42">
        <f>IFERROR(BD16/AZ6,"-")</f>
        <v>5.859375E-3</v>
      </c>
      <c r="BF16" s="55">
        <f t="shared" si="6"/>
        <v>103071</v>
      </c>
      <c r="BG16" s="376"/>
      <c r="BH16" s="376"/>
      <c r="BI16" s="32" t="s">
        <v>109</v>
      </c>
      <c r="BJ16" s="52">
        <v>122392</v>
      </c>
      <c r="BK16" s="42">
        <f>IFERROR(BJ16/BG6,"-")</f>
        <v>1.7982460019689729E-4</v>
      </c>
      <c r="BL16" s="52">
        <v>8</v>
      </c>
      <c r="BM16" s="42">
        <f>IFERROR(BL16/BH6,"-")</f>
        <v>8.5197018104366355E-3</v>
      </c>
      <c r="BN16" s="55">
        <f t="shared" si="7"/>
        <v>15299</v>
      </c>
      <c r="BO16" s="376"/>
      <c r="BP16" s="376"/>
      <c r="BQ16" s="32" t="s">
        <v>109</v>
      </c>
      <c r="BR16" s="52">
        <v>5365</v>
      </c>
      <c r="BS16" s="42">
        <f>IFERROR(BR16/BO6,"-")</f>
        <v>9.1469672986968163E-6</v>
      </c>
      <c r="BT16" s="52">
        <v>2</v>
      </c>
      <c r="BU16" s="42">
        <f>IFERROR(BT16/BP6,"-")</f>
        <v>2.4390243902439024E-3</v>
      </c>
      <c r="BV16" s="96">
        <f t="shared" si="8"/>
        <v>2682.5</v>
      </c>
      <c r="BW16" s="376"/>
      <c r="BX16" s="376"/>
      <c r="BY16" s="32" t="s">
        <v>109</v>
      </c>
      <c r="BZ16" s="52">
        <v>67707</v>
      </c>
      <c r="CA16" s="42">
        <f>IFERROR(BZ16/BW6,"-")</f>
        <v>1.2338853600641934E-4</v>
      </c>
      <c r="CB16" s="52">
        <v>9</v>
      </c>
      <c r="CC16" s="42">
        <f>IFERROR(CB16/BX6,"-")</f>
        <v>1.2676056338028169E-2</v>
      </c>
      <c r="CD16" s="55">
        <f t="shared" si="9"/>
        <v>7523</v>
      </c>
      <c r="CE16" s="376"/>
      <c r="CF16" s="376"/>
      <c r="CG16" s="32" t="s">
        <v>109</v>
      </c>
      <c r="CH16" s="52">
        <v>804061</v>
      </c>
      <c r="CI16" s="42">
        <f>IFERROR(CH16/CE6,"-")</f>
        <v>1.1088919325019592E-3</v>
      </c>
      <c r="CJ16" s="52">
        <v>6</v>
      </c>
      <c r="CK16" s="42">
        <f>IFERROR(CJ16/CF6,"-")</f>
        <v>6.7264573991031393E-3</v>
      </c>
      <c r="CL16" s="55">
        <f t="shared" si="10"/>
        <v>134010.16666666666</v>
      </c>
      <c r="CM16" s="376"/>
      <c r="CN16" s="376"/>
      <c r="CO16" s="32" t="s">
        <v>109</v>
      </c>
      <c r="CP16" s="52">
        <f>地区別_フレイル区分別高齢者の疾病!G152</f>
        <v>5275544</v>
      </c>
      <c r="CQ16" s="42">
        <f>地区別_フレイル区分別高齢者の疾病!H152</f>
        <v>5.2752322759743483E-4</v>
      </c>
      <c r="CR16" s="52">
        <f>地区別_フレイル区分別高齢者の疾病!I152</f>
        <v>125</v>
      </c>
      <c r="CS16" s="42">
        <f>地区別_フレイル区分別高齢者の疾病!J152</f>
        <v>9.1267523364485983E-3</v>
      </c>
      <c r="CT16" s="96">
        <f>地区別_フレイル区分別高齢者の疾病!K152</f>
        <v>42204.351999999999</v>
      </c>
      <c r="CU16" s="141"/>
    </row>
    <row r="17" spans="2:99" s="8" customFormat="1" ht="13.15" customHeight="1">
      <c r="B17" s="373"/>
      <c r="C17" s="376"/>
      <c r="D17" s="376"/>
      <c r="E17" s="32" t="s">
        <v>110</v>
      </c>
      <c r="F17" s="52">
        <v>0</v>
      </c>
      <c r="G17" s="42">
        <f>IFERROR(F17/C6,"-")</f>
        <v>0</v>
      </c>
      <c r="H17" s="52">
        <v>0</v>
      </c>
      <c r="I17" s="42">
        <f>IFERROR(H17/D6,"-")</f>
        <v>0</v>
      </c>
      <c r="J17" s="55" t="str">
        <f t="shared" si="0"/>
        <v>-</v>
      </c>
      <c r="K17" s="376"/>
      <c r="L17" s="376"/>
      <c r="M17" s="32" t="s">
        <v>110</v>
      </c>
      <c r="N17" s="52">
        <v>0</v>
      </c>
      <c r="O17" s="42">
        <f>IFERROR(N17/K6,"-")</f>
        <v>0</v>
      </c>
      <c r="P17" s="52">
        <v>0</v>
      </c>
      <c r="Q17" s="42">
        <f>IFERROR(P17/L6,"-")</f>
        <v>0</v>
      </c>
      <c r="R17" s="55" t="str">
        <f t="shared" si="1"/>
        <v>-</v>
      </c>
      <c r="S17" s="376"/>
      <c r="T17" s="376"/>
      <c r="U17" s="32" t="s">
        <v>110</v>
      </c>
      <c r="V17" s="52">
        <v>1812787</v>
      </c>
      <c r="W17" s="42">
        <f>IFERROR(V17/S6,"-")</f>
        <v>3.9474801937005493E-3</v>
      </c>
      <c r="X17" s="52">
        <v>4</v>
      </c>
      <c r="Y17" s="42">
        <f>IFERROR(X17/T6,"-")</f>
        <v>6.3492063492063492E-3</v>
      </c>
      <c r="Z17" s="96">
        <f t="shared" si="2"/>
        <v>453196.75</v>
      </c>
      <c r="AA17" s="376"/>
      <c r="AB17" s="376"/>
      <c r="AC17" s="32" t="s">
        <v>110</v>
      </c>
      <c r="AD17" s="52">
        <v>1271059</v>
      </c>
      <c r="AE17" s="42">
        <f>IFERROR(AD17/AA6,"-")</f>
        <v>2.3279313242686199E-3</v>
      </c>
      <c r="AF17" s="52">
        <v>6</v>
      </c>
      <c r="AG17" s="42">
        <f>IFERROR(AF17/AB6,"-")</f>
        <v>6.9524913093858632E-3</v>
      </c>
      <c r="AH17" s="55">
        <f t="shared" si="3"/>
        <v>211843.16666666666</v>
      </c>
      <c r="AI17" s="376"/>
      <c r="AJ17" s="376"/>
      <c r="AK17" s="32" t="s">
        <v>110</v>
      </c>
      <c r="AL17" s="52">
        <v>51651</v>
      </c>
      <c r="AM17" s="42">
        <f>IFERROR(AL17/AI6,"-")</f>
        <v>7.9262693517308835E-5</v>
      </c>
      <c r="AN17" s="52">
        <v>4</v>
      </c>
      <c r="AO17" s="42">
        <f>IFERROR(AN17/AJ6,"-")</f>
        <v>4.2283298097251587E-3</v>
      </c>
      <c r="AP17" s="55">
        <f t="shared" si="4"/>
        <v>12912.75</v>
      </c>
      <c r="AQ17" s="376"/>
      <c r="AR17" s="376"/>
      <c r="AS17" s="32" t="s">
        <v>110</v>
      </c>
      <c r="AT17" s="52">
        <v>401817</v>
      </c>
      <c r="AU17" s="42">
        <f>IFERROR(AT17/AQ6,"-")</f>
        <v>6.3426019377802237E-4</v>
      </c>
      <c r="AV17" s="52">
        <v>2</v>
      </c>
      <c r="AW17" s="42">
        <f>IFERROR(AV17/AR6,"-")</f>
        <v>2.2075055187637969E-3</v>
      </c>
      <c r="AX17" s="96">
        <f t="shared" si="5"/>
        <v>200908.5</v>
      </c>
      <c r="AY17" s="376"/>
      <c r="AZ17" s="376"/>
      <c r="BA17" s="32" t="s">
        <v>110</v>
      </c>
      <c r="BB17" s="52">
        <v>1801083</v>
      </c>
      <c r="BC17" s="42">
        <f>IFERROR(BB17/AY6,"-")</f>
        <v>2.5569554387357292E-3</v>
      </c>
      <c r="BD17" s="52">
        <v>6</v>
      </c>
      <c r="BE17" s="42">
        <f>IFERROR(BD17/AZ6,"-")</f>
        <v>5.859375E-3</v>
      </c>
      <c r="BF17" s="55">
        <f t="shared" si="6"/>
        <v>300180.5</v>
      </c>
      <c r="BG17" s="376"/>
      <c r="BH17" s="376"/>
      <c r="BI17" s="32" t="s">
        <v>110</v>
      </c>
      <c r="BJ17" s="52">
        <v>1995329</v>
      </c>
      <c r="BK17" s="42">
        <f>IFERROR(BJ17/BG6,"-")</f>
        <v>2.9316396470870226E-3</v>
      </c>
      <c r="BL17" s="52">
        <v>5</v>
      </c>
      <c r="BM17" s="42">
        <f>IFERROR(BL17/BH6,"-")</f>
        <v>5.3248136315228968E-3</v>
      </c>
      <c r="BN17" s="55">
        <f t="shared" si="7"/>
        <v>399065.8</v>
      </c>
      <c r="BO17" s="376"/>
      <c r="BP17" s="376"/>
      <c r="BQ17" s="32" t="s">
        <v>110</v>
      </c>
      <c r="BR17" s="52">
        <v>2163675</v>
      </c>
      <c r="BS17" s="42">
        <f>IFERROR(BR17/BO6,"-")</f>
        <v>3.6889216160312837E-3</v>
      </c>
      <c r="BT17" s="52">
        <v>7</v>
      </c>
      <c r="BU17" s="42">
        <f>IFERROR(BT17/BP6,"-")</f>
        <v>8.5365853658536592E-3</v>
      </c>
      <c r="BV17" s="96">
        <f t="shared" si="8"/>
        <v>309096.42857142858</v>
      </c>
      <c r="BW17" s="376"/>
      <c r="BX17" s="376"/>
      <c r="BY17" s="32" t="s">
        <v>110</v>
      </c>
      <c r="BZ17" s="52">
        <v>1627695</v>
      </c>
      <c r="CA17" s="42">
        <f>IFERROR(BZ17/BW6,"-")</f>
        <v>2.9662945207285614E-3</v>
      </c>
      <c r="CB17" s="52">
        <v>6</v>
      </c>
      <c r="CC17" s="42">
        <f>IFERROR(CB17/BX6,"-")</f>
        <v>8.4507042253521118E-3</v>
      </c>
      <c r="CD17" s="55">
        <f t="shared" si="9"/>
        <v>271282.5</v>
      </c>
      <c r="CE17" s="376"/>
      <c r="CF17" s="376"/>
      <c r="CG17" s="32" t="s">
        <v>110</v>
      </c>
      <c r="CH17" s="52">
        <v>3600413</v>
      </c>
      <c r="CI17" s="42">
        <f>IFERROR(CH17/CE6,"-")</f>
        <v>4.9653806482035275E-3</v>
      </c>
      <c r="CJ17" s="52">
        <v>15</v>
      </c>
      <c r="CK17" s="42">
        <f>IFERROR(CJ17/CF6,"-")</f>
        <v>1.6816143497757848E-2</v>
      </c>
      <c r="CL17" s="55">
        <f t="shared" si="10"/>
        <v>240027.53333333333</v>
      </c>
      <c r="CM17" s="376"/>
      <c r="CN17" s="376"/>
      <c r="CO17" s="32" t="s">
        <v>110</v>
      </c>
      <c r="CP17" s="52">
        <f>地区別_フレイル区分別高齢者の疾病!G153</f>
        <v>62975583</v>
      </c>
      <c r="CQ17" s="42">
        <f>地区別_フレイル区分別高齢者の疾病!H153</f>
        <v>6.2971861866738567E-3</v>
      </c>
      <c r="CR17" s="52">
        <f>地区別_フレイル区分別高齢者の疾病!I153</f>
        <v>165</v>
      </c>
      <c r="CS17" s="42">
        <f>地区別_フレイル区分別高齢者の疾病!J153</f>
        <v>1.204731308411215E-2</v>
      </c>
      <c r="CT17" s="96">
        <f>地区別_フレイル区分別高齢者の疾病!K153</f>
        <v>381670.2</v>
      </c>
      <c r="CU17" s="141"/>
    </row>
    <row r="18" spans="2:99" s="8" customFormat="1" ht="13.15" customHeight="1">
      <c r="B18" s="373"/>
      <c r="C18" s="376"/>
      <c r="D18" s="376"/>
      <c r="E18" s="32" t="s">
        <v>111</v>
      </c>
      <c r="F18" s="52">
        <v>48730</v>
      </c>
      <c r="G18" s="42">
        <f>IFERROR(F18/C6,"-")</f>
        <v>7.5947315348900996E-3</v>
      </c>
      <c r="H18" s="52">
        <v>2</v>
      </c>
      <c r="I18" s="42">
        <f>IFERROR(H18/D6,"-")</f>
        <v>0.25</v>
      </c>
      <c r="J18" s="55">
        <f t="shared" si="0"/>
        <v>24365</v>
      </c>
      <c r="K18" s="376"/>
      <c r="L18" s="376"/>
      <c r="M18" s="32" t="s">
        <v>111</v>
      </c>
      <c r="N18" s="52">
        <v>2966949</v>
      </c>
      <c r="O18" s="42">
        <f>IFERROR(N18/K6,"-")</f>
        <v>1.5976186833812654E-2</v>
      </c>
      <c r="P18" s="52">
        <v>49</v>
      </c>
      <c r="Q18" s="42">
        <f>IFERROR(P18/L6,"-")</f>
        <v>9.0573012939001843E-2</v>
      </c>
      <c r="R18" s="55">
        <f t="shared" si="1"/>
        <v>60549.979591836738</v>
      </c>
      <c r="S18" s="376"/>
      <c r="T18" s="376"/>
      <c r="U18" s="32" t="s">
        <v>111</v>
      </c>
      <c r="V18" s="52">
        <v>2755084</v>
      </c>
      <c r="W18" s="42">
        <f>IFERROR(V18/S6,"-")</f>
        <v>5.999402865301485E-3</v>
      </c>
      <c r="X18" s="52">
        <v>69</v>
      </c>
      <c r="Y18" s="42">
        <f>IFERROR(X18/T6,"-")</f>
        <v>0.10952380952380952</v>
      </c>
      <c r="Z18" s="96">
        <f t="shared" si="2"/>
        <v>39928.753623188408</v>
      </c>
      <c r="AA18" s="376"/>
      <c r="AB18" s="376"/>
      <c r="AC18" s="32" t="s">
        <v>111</v>
      </c>
      <c r="AD18" s="52">
        <v>2983360</v>
      </c>
      <c r="AE18" s="42">
        <f>IFERROR(AD18/AA6,"-")</f>
        <v>5.4639927773376604E-3</v>
      </c>
      <c r="AF18" s="52">
        <v>102</v>
      </c>
      <c r="AG18" s="42">
        <f>IFERROR(AF18/AB6,"-")</f>
        <v>0.11819235225955968</v>
      </c>
      <c r="AH18" s="55">
        <f t="shared" si="3"/>
        <v>29248.627450980392</v>
      </c>
      <c r="AI18" s="376"/>
      <c r="AJ18" s="376"/>
      <c r="AK18" s="32" t="s">
        <v>111</v>
      </c>
      <c r="AL18" s="52">
        <v>3755688</v>
      </c>
      <c r="AM18" s="42">
        <f>IFERROR(AL18/AI6,"-")</f>
        <v>5.7634111031855065E-3</v>
      </c>
      <c r="AN18" s="52">
        <v>101</v>
      </c>
      <c r="AO18" s="42">
        <f>IFERROR(AN18/AJ6,"-")</f>
        <v>0.10676532769556026</v>
      </c>
      <c r="AP18" s="55">
        <f t="shared" si="4"/>
        <v>37185.0297029703</v>
      </c>
      <c r="AQ18" s="376"/>
      <c r="AR18" s="376"/>
      <c r="AS18" s="32" t="s">
        <v>111</v>
      </c>
      <c r="AT18" s="52">
        <v>3733713</v>
      </c>
      <c r="AU18" s="42">
        <f>IFERROR(AT18/AQ6,"-")</f>
        <v>5.8935921847296686E-3</v>
      </c>
      <c r="AV18" s="52">
        <v>108</v>
      </c>
      <c r="AW18" s="42">
        <f>IFERROR(AV18/AR6,"-")</f>
        <v>0.11920529801324503</v>
      </c>
      <c r="AX18" s="96">
        <f t="shared" si="5"/>
        <v>34571.416666666664</v>
      </c>
      <c r="AY18" s="376"/>
      <c r="AZ18" s="376"/>
      <c r="BA18" s="32" t="s">
        <v>111</v>
      </c>
      <c r="BB18" s="52">
        <v>4428455</v>
      </c>
      <c r="BC18" s="42">
        <f>IFERROR(BB18/AY6,"-")</f>
        <v>6.2869740580786303E-3</v>
      </c>
      <c r="BD18" s="52">
        <v>111</v>
      </c>
      <c r="BE18" s="42">
        <f>IFERROR(BD18/AZ6,"-")</f>
        <v>0.1083984375</v>
      </c>
      <c r="BF18" s="55">
        <f t="shared" si="6"/>
        <v>39895.990990990991</v>
      </c>
      <c r="BG18" s="376"/>
      <c r="BH18" s="376"/>
      <c r="BI18" s="32" t="s">
        <v>111</v>
      </c>
      <c r="BJ18" s="52">
        <v>5931610</v>
      </c>
      <c r="BK18" s="42">
        <f>IFERROR(BJ18/BG6,"-")</f>
        <v>8.7150254655036109E-3</v>
      </c>
      <c r="BL18" s="52">
        <v>125</v>
      </c>
      <c r="BM18" s="42">
        <f>IFERROR(BL18/BH6,"-")</f>
        <v>0.13312034078807242</v>
      </c>
      <c r="BN18" s="55">
        <f t="shared" si="7"/>
        <v>47452.88</v>
      </c>
      <c r="BO18" s="376"/>
      <c r="BP18" s="376"/>
      <c r="BQ18" s="32" t="s">
        <v>111</v>
      </c>
      <c r="BR18" s="52">
        <v>4157549</v>
      </c>
      <c r="BS18" s="42">
        <f>IFERROR(BR18/BO6,"-")</f>
        <v>7.0883438482254712E-3</v>
      </c>
      <c r="BT18" s="52">
        <v>99</v>
      </c>
      <c r="BU18" s="42">
        <f>IFERROR(BT18/BP6,"-")</f>
        <v>0.12073170731707317</v>
      </c>
      <c r="BV18" s="96">
        <f t="shared" si="8"/>
        <v>41995.444444444445</v>
      </c>
      <c r="BW18" s="376"/>
      <c r="BX18" s="376"/>
      <c r="BY18" s="32" t="s">
        <v>111</v>
      </c>
      <c r="BZ18" s="52">
        <v>3046537</v>
      </c>
      <c r="CA18" s="42">
        <f>IFERROR(BZ18/BW6,"-")</f>
        <v>5.5519774959662772E-3</v>
      </c>
      <c r="CB18" s="52">
        <v>91</v>
      </c>
      <c r="CC18" s="42">
        <f>IFERROR(CB18/BX6,"-")</f>
        <v>0.12816901408450704</v>
      </c>
      <c r="CD18" s="55">
        <f t="shared" si="9"/>
        <v>33478.428571428572</v>
      </c>
      <c r="CE18" s="376"/>
      <c r="CF18" s="376"/>
      <c r="CG18" s="32" t="s">
        <v>111</v>
      </c>
      <c r="CH18" s="52">
        <v>6079762</v>
      </c>
      <c r="CI18" s="42">
        <f>IFERROR(CH18/CE6,"-")</f>
        <v>8.3846860292091964E-3</v>
      </c>
      <c r="CJ18" s="52">
        <v>140</v>
      </c>
      <c r="CK18" s="42">
        <f>IFERROR(CJ18/CF6,"-")</f>
        <v>0.15695067264573992</v>
      </c>
      <c r="CL18" s="55">
        <f t="shared" si="10"/>
        <v>43426.87142857143</v>
      </c>
      <c r="CM18" s="376"/>
      <c r="CN18" s="376"/>
      <c r="CO18" s="32" t="s">
        <v>111</v>
      </c>
      <c r="CP18" s="52">
        <f>地区別_フレイル区分別高齢者の疾病!G154</f>
        <v>76763959</v>
      </c>
      <c r="CQ18" s="42">
        <f>地区別_フレイル区分別高齢者の疾病!H154</f>
        <v>7.6759423132168273E-3</v>
      </c>
      <c r="CR18" s="52">
        <f>地区別_フレイル区分別高齢者の疾病!I154</f>
        <v>1733</v>
      </c>
      <c r="CS18" s="42">
        <f>地区別_フレイル区分別高齢者の疾病!J154</f>
        <v>0.12653329439252337</v>
      </c>
      <c r="CT18" s="96">
        <f>地区別_フレイル区分別高齢者の疾病!K154</f>
        <v>44295.417772648587</v>
      </c>
      <c r="CU18" s="141"/>
    </row>
    <row r="19" spans="2:99" s="8" customFormat="1" ht="13.15" customHeight="1">
      <c r="B19" s="373"/>
      <c r="C19" s="376"/>
      <c r="D19" s="376"/>
      <c r="E19" s="32" t="s">
        <v>112</v>
      </c>
      <c r="F19" s="52">
        <v>0</v>
      </c>
      <c r="G19" s="42">
        <f>IFERROR(F19/C6,"-")</f>
        <v>0</v>
      </c>
      <c r="H19" s="52">
        <v>0</v>
      </c>
      <c r="I19" s="42">
        <f>IFERROR(H19/D6,"-")</f>
        <v>0</v>
      </c>
      <c r="J19" s="55" t="str">
        <f t="shared" si="0"/>
        <v>-</v>
      </c>
      <c r="K19" s="376"/>
      <c r="L19" s="376"/>
      <c r="M19" s="32" t="s">
        <v>112</v>
      </c>
      <c r="N19" s="52">
        <v>1114207</v>
      </c>
      <c r="O19" s="42">
        <f>IFERROR(N19/K6,"-")</f>
        <v>5.9996916709865577E-3</v>
      </c>
      <c r="P19" s="52">
        <v>36</v>
      </c>
      <c r="Q19" s="42">
        <f>IFERROR(P19/L6,"-")</f>
        <v>6.6543438077634007E-2</v>
      </c>
      <c r="R19" s="55">
        <f t="shared" si="1"/>
        <v>30950.194444444445</v>
      </c>
      <c r="S19" s="376"/>
      <c r="T19" s="376"/>
      <c r="U19" s="32" t="s">
        <v>112</v>
      </c>
      <c r="V19" s="52">
        <v>2131850</v>
      </c>
      <c r="W19" s="42">
        <f>IFERROR(V19/S6,"-")</f>
        <v>4.642263901352181E-3</v>
      </c>
      <c r="X19" s="52">
        <v>49</v>
      </c>
      <c r="Y19" s="42">
        <f>IFERROR(X19/T6,"-")</f>
        <v>7.7777777777777779E-2</v>
      </c>
      <c r="Z19" s="96">
        <f t="shared" si="2"/>
        <v>43507.142857142855</v>
      </c>
      <c r="AA19" s="376"/>
      <c r="AB19" s="376"/>
      <c r="AC19" s="32" t="s">
        <v>112</v>
      </c>
      <c r="AD19" s="52">
        <v>4118353</v>
      </c>
      <c r="AE19" s="42">
        <f>IFERROR(AD19/AA6,"-")</f>
        <v>7.5427206393217337E-3</v>
      </c>
      <c r="AF19" s="52">
        <v>74</v>
      </c>
      <c r="AG19" s="42">
        <f>IFERROR(AF19/AB6,"-")</f>
        <v>8.574739281575898E-2</v>
      </c>
      <c r="AH19" s="55">
        <f t="shared" si="3"/>
        <v>55653.41891891892</v>
      </c>
      <c r="AI19" s="376"/>
      <c r="AJ19" s="376"/>
      <c r="AK19" s="32" t="s">
        <v>112</v>
      </c>
      <c r="AL19" s="52">
        <v>5572331</v>
      </c>
      <c r="AM19" s="42">
        <f>IFERROR(AL19/AI6,"-")</f>
        <v>8.551198703413275E-3</v>
      </c>
      <c r="AN19" s="52">
        <v>88</v>
      </c>
      <c r="AO19" s="42">
        <f>IFERROR(AN19/AJ6,"-")</f>
        <v>9.3023255813953487E-2</v>
      </c>
      <c r="AP19" s="55">
        <f t="shared" si="4"/>
        <v>63321.943181818184</v>
      </c>
      <c r="AQ19" s="376"/>
      <c r="AR19" s="376"/>
      <c r="AS19" s="32" t="s">
        <v>112</v>
      </c>
      <c r="AT19" s="52">
        <v>7324184</v>
      </c>
      <c r="AU19" s="42">
        <f>IFERROR(AT19/AQ6,"-")</f>
        <v>1.1561079703212882E-2</v>
      </c>
      <c r="AV19" s="52">
        <v>85</v>
      </c>
      <c r="AW19" s="42">
        <f>IFERROR(AV19/AR6,"-")</f>
        <v>9.3818984547461362E-2</v>
      </c>
      <c r="AX19" s="96">
        <f t="shared" si="5"/>
        <v>86166.870588235295</v>
      </c>
      <c r="AY19" s="376"/>
      <c r="AZ19" s="376"/>
      <c r="BA19" s="32" t="s">
        <v>112</v>
      </c>
      <c r="BB19" s="52">
        <v>8281566</v>
      </c>
      <c r="BC19" s="42">
        <f>IFERROR(BB19/AY6,"-")</f>
        <v>1.1757145686761186E-2</v>
      </c>
      <c r="BD19" s="52">
        <v>121</v>
      </c>
      <c r="BE19" s="42">
        <f>IFERROR(BD19/AZ6,"-")</f>
        <v>0.1181640625</v>
      </c>
      <c r="BF19" s="55">
        <f t="shared" si="6"/>
        <v>68442.694214876028</v>
      </c>
      <c r="BG19" s="376"/>
      <c r="BH19" s="376"/>
      <c r="BI19" s="32" t="s">
        <v>112</v>
      </c>
      <c r="BJ19" s="52">
        <v>6465409</v>
      </c>
      <c r="BK19" s="42">
        <f>IFERROR(BJ19/BG6,"-")</f>
        <v>9.4993103187661094E-3</v>
      </c>
      <c r="BL19" s="52">
        <v>128</v>
      </c>
      <c r="BM19" s="42">
        <f>IFERROR(BL19/BH6,"-")</f>
        <v>0.13631522896698617</v>
      </c>
      <c r="BN19" s="55">
        <f t="shared" si="7"/>
        <v>50511.0078125</v>
      </c>
      <c r="BO19" s="376"/>
      <c r="BP19" s="376"/>
      <c r="BQ19" s="32" t="s">
        <v>112</v>
      </c>
      <c r="BR19" s="52">
        <v>10318828</v>
      </c>
      <c r="BS19" s="42">
        <f>IFERROR(BR19/BO6,"-")</f>
        <v>1.7592913751514835E-2</v>
      </c>
      <c r="BT19" s="52">
        <v>120</v>
      </c>
      <c r="BU19" s="42">
        <f>IFERROR(BT19/BP6,"-")</f>
        <v>0.14634146341463414</v>
      </c>
      <c r="BV19" s="96">
        <f t="shared" si="8"/>
        <v>85990.233333333337</v>
      </c>
      <c r="BW19" s="376"/>
      <c r="BX19" s="376"/>
      <c r="BY19" s="32" t="s">
        <v>112</v>
      </c>
      <c r="BZ19" s="52">
        <v>8253703</v>
      </c>
      <c r="CA19" s="42">
        <f>IFERROR(BZ19/BW6,"-")</f>
        <v>1.5041462918188536E-2</v>
      </c>
      <c r="CB19" s="52">
        <v>129</v>
      </c>
      <c r="CC19" s="42">
        <f>IFERROR(CB19/BX6,"-")</f>
        <v>0.18169014084507043</v>
      </c>
      <c r="CD19" s="55">
        <f t="shared" si="9"/>
        <v>63982.193798449611</v>
      </c>
      <c r="CE19" s="376"/>
      <c r="CF19" s="376"/>
      <c r="CG19" s="32" t="s">
        <v>112</v>
      </c>
      <c r="CH19" s="52">
        <v>13928345</v>
      </c>
      <c r="CI19" s="42">
        <f>IFERROR(CH19/CE6,"-")</f>
        <v>1.920877819419671E-2</v>
      </c>
      <c r="CJ19" s="52">
        <v>164</v>
      </c>
      <c r="CK19" s="42">
        <f>IFERROR(CJ19/CF6,"-")</f>
        <v>0.18385650224215247</v>
      </c>
      <c r="CL19" s="55">
        <f t="shared" si="10"/>
        <v>84928.932926829264</v>
      </c>
      <c r="CM19" s="376"/>
      <c r="CN19" s="376"/>
      <c r="CO19" s="32" t="s">
        <v>112</v>
      </c>
      <c r="CP19" s="52">
        <f>地区別_フレイル区分別高齢者の疾病!G155</f>
        <v>157462695</v>
      </c>
      <c r="CQ19" s="42">
        <f>地区別_フレイル区分別高齢者の疾病!H155</f>
        <v>1.5745339076423295E-2</v>
      </c>
      <c r="CR19" s="52">
        <f>地区別_フレイル区分別高齢者の疾病!I155</f>
        <v>2155</v>
      </c>
      <c r="CS19" s="42">
        <f>地区別_フレイル区分別高齢者の疾病!J155</f>
        <v>0.15734521028037382</v>
      </c>
      <c r="CT19" s="96">
        <f>地区別_フレイル区分別高齢者の疾病!K155</f>
        <v>73068.535962877024</v>
      </c>
      <c r="CU19" s="141"/>
    </row>
    <row r="20" spans="2:99" s="8" customFormat="1" ht="13.15" customHeight="1">
      <c r="B20" s="373"/>
      <c r="C20" s="376"/>
      <c r="D20" s="376"/>
      <c r="E20" s="32" t="s">
        <v>113</v>
      </c>
      <c r="F20" s="52">
        <v>38424</v>
      </c>
      <c r="G20" s="42">
        <f>IFERROR(F20/C6,"-")</f>
        <v>5.9885073773161745E-3</v>
      </c>
      <c r="H20" s="52">
        <v>1</v>
      </c>
      <c r="I20" s="42">
        <f>IFERROR(H20/D6,"-")</f>
        <v>0.125</v>
      </c>
      <c r="J20" s="55">
        <f t="shared" si="0"/>
        <v>38424</v>
      </c>
      <c r="K20" s="376"/>
      <c r="L20" s="376"/>
      <c r="M20" s="32" t="s">
        <v>113</v>
      </c>
      <c r="N20" s="52">
        <v>1418224</v>
      </c>
      <c r="O20" s="42">
        <f>IFERROR(N20/K6,"-")</f>
        <v>7.6367378058055995E-3</v>
      </c>
      <c r="P20" s="52">
        <v>38</v>
      </c>
      <c r="Q20" s="42">
        <f>IFERROR(P20/L6,"-")</f>
        <v>7.0240295748613679E-2</v>
      </c>
      <c r="R20" s="55">
        <f t="shared" si="1"/>
        <v>37321.684210526313</v>
      </c>
      <c r="S20" s="376"/>
      <c r="T20" s="376"/>
      <c r="U20" s="32" t="s">
        <v>113</v>
      </c>
      <c r="V20" s="52">
        <v>2407051</v>
      </c>
      <c r="W20" s="42">
        <f>IFERROR(V20/S6,"-")</f>
        <v>5.2415348012353905E-3</v>
      </c>
      <c r="X20" s="52">
        <v>47</v>
      </c>
      <c r="Y20" s="42">
        <f>IFERROR(X20/T6,"-")</f>
        <v>7.4603174603174602E-2</v>
      </c>
      <c r="Z20" s="96">
        <f t="shared" si="2"/>
        <v>51213.851063829788</v>
      </c>
      <c r="AA20" s="376"/>
      <c r="AB20" s="376"/>
      <c r="AC20" s="32" t="s">
        <v>113</v>
      </c>
      <c r="AD20" s="52">
        <v>3577191</v>
      </c>
      <c r="AE20" s="42">
        <f>IFERROR(AD20/AA6,"-")</f>
        <v>6.551588070885607E-3</v>
      </c>
      <c r="AF20" s="52">
        <v>56</v>
      </c>
      <c r="AG20" s="42">
        <f>IFERROR(AF20/AB6,"-")</f>
        <v>6.4889918887601386E-2</v>
      </c>
      <c r="AH20" s="55">
        <f t="shared" si="3"/>
        <v>63878.410714285717</v>
      </c>
      <c r="AI20" s="376"/>
      <c r="AJ20" s="376"/>
      <c r="AK20" s="32" t="s">
        <v>113</v>
      </c>
      <c r="AL20" s="52">
        <v>5223815</v>
      </c>
      <c r="AM20" s="42">
        <f>IFERROR(AL20/AI6,"-")</f>
        <v>8.0163723323095522E-3</v>
      </c>
      <c r="AN20" s="52">
        <v>79</v>
      </c>
      <c r="AO20" s="42">
        <f>IFERROR(AN20/AJ6,"-")</f>
        <v>8.3509513742071884E-2</v>
      </c>
      <c r="AP20" s="55">
        <f t="shared" si="4"/>
        <v>66124.240506329108</v>
      </c>
      <c r="AQ20" s="376"/>
      <c r="AR20" s="376"/>
      <c r="AS20" s="32" t="s">
        <v>113</v>
      </c>
      <c r="AT20" s="52">
        <v>3050843</v>
      </c>
      <c r="AU20" s="42">
        <f>IFERROR(AT20/AQ6,"-")</f>
        <v>4.8156953846311213E-3</v>
      </c>
      <c r="AV20" s="52">
        <v>74</v>
      </c>
      <c r="AW20" s="42">
        <f>IFERROR(AV20/AR6,"-")</f>
        <v>8.1677704194260486E-2</v>
      </c>
      <c r="AX20" s="96">
        <f t="shared" si="5"/>
        <v>41227.608108108107</v>
      </c>
      <c r="AY20" s="376"/>
      <c r="AZ20" s="376"/>
      <c r="BA20" s="32" t="s">
        <v>113</v>
      </c>
      <c r="BB20" s="52">
        <v>4085162</v>
      </c>
      <c r="BC20" s="42">
        <f>IFERROR(BB20/AY6,"-")</f>
        <v>5.7996090096994581E-3</v>
      </c>
      <c r="BD20" s="52">
        <v>83</v>
      </c>
      <c r="BE20" s="42">
        <f>IFERROR(BD20/AZ6,"-")</f>
        <v>8.10546875E-2</v>
      </c>
      <c r="BF20" s="55">
        <f t="shared" si="6"/>
        <v>49218.819277108436</v>
      </c>
      <c r="BG20" s="376"/>
      <c r="BH20" s="376"/>
      <c r="BI20" s="32" t="s">
        <v>113</v>
      </c>
      <c r="BJ20" s="52">
        <v>5823896</v>
      </c>
      <c r="BK20" s="42">
        <f>IFERROR(BJ20/BG6,"-")</f>
        <v>8.5567665352989531E-3</v>
      </c>
      <c r="BL20" s="52">
        <v>78</v>
      </c>
      <c r="BM20" s="42">
        <f>IFERROR(BL20/BH6,"-")</f>
        <v>8.3067092651757185E-2</v>
      </c>
      <c r="BN20" s="55">
        <f t="shared" si="7"/>
        <v>74665.333333333328</v>
      </c>
      <c r="BO20" s="376"/>
      <c r="BP20" s="376"/>
      <c r="BQ20" s="32" t="s">
        <v>113</v>
      </c>
      <c r="BR20" s="52">
        <v>3501339</v>
      </c>
      <c r="BS20" s="42">
        <f>IFERROR(BR20/BO6,"-")</f>
        <v>5.9695495497953058E-3</v>
      </c>
      <c r="BT20" s="52">
        <v>65</v>
      </c>
      <c r="BU20" s="42">
        <f>IFERROR(BT20/BP6,"-")</f>
        <v>7.926829268292683E-2</v>
      </c>
      <c r="BV20" s="96">
        <f t="shared" si="8"/>
        <v>53866.75384615385</v>
      </c>
      <c r="BW20" s="376"/>
      <c r="BX20" s="376"/>
      <c r="BY20" s="32" t="s">
        <v>113</v>
      </c>
      <c r="BZ20" s="52">
        <v>4914432</v>
      </c>
      <c r="CA20" s="42">
        <f>IFERROR(BZ20/BW6,"-")</f>
        <v>8.9560100105321363E-3</v>
      </c>
      <c r="CB20" s="52">
        <v>70</v>
      </c>
      <c r="CC20" s="42">
        <f>IFERROR(CB20/BX6,"-")</f>
        <v>9.8591549295774641E-2</v>
      </c>
      <c r="CD20" s="55">
        <f t="shared" si="9"/>
        <v>70206.171428571426</v>
      </c>
      <c r="CE20" s="376"/>
      <c r="CF20" s="376"/>
      <c r="CG20" s="32" t="s">
        <v>113</v>
      </c>
      <c r="CH20" s="52">
        <v>2481295</v>
      </c>
      <c r="CI20" s="42">
        <f>IFERROR(CH20/CE6,"-")</f>
        <v>3.4219891372140282E-3</v>
      </c>
      <c r="CJ20" s="52">
        <v>71</v>
      </c>
      <c r="CK20" s="42">
        <f>IFERROR(CJ20/CF6,"-")</f>
        <v>7.9596412556053805E-2</v>
      </c>
      <c r="CL20" s="55">
        <f t="shared" si="10"/>
        <v>34947.816901408449</v>
      </c>
      <c r="CM20" s="376"/>
      <c r="CN20" s="376"/>
      <c r="CO20" s="32" t="s">
        <v>113</v>
      </c>
      <c r="CP20" s="52">
        <f>地区別_フレイル区分別高齢者の疾病!G156</f>
        <v>54529218</v>
      </c>
      <c r="CQ20" s="42">
        <f>地区別_フレイル区分別高齢者の疾病!H156</f>
        <v>5.4525995949847332E-3</v>
      </c>
      <c r="CR20" s="52">
        <f>地区別_フレイル区分別高齢者の疾病!I156</f>
        <v>1094</v>
      </c>
      <c r="CS20" s="42">
        <f>地区別_フレイル区分別高齢者の疾病!J156</f>
        <v>7.9877336448598124E-2</v>
      </c>
      <c r="CT20" s="96">
        <f>地区別_フレイル区分別高齢者の疾病!K156</f>
        <v>49843.892138939671</v>
      </c>
      <c r="CU20" s="141"/>
    </row>
    <row r="21" spans="2:99" s="8" customFormat="1" ht="13.15" customHeight="1">
      <c r="B21" s="373"/>
      <c r="C21" s="376"/>
      <c r="D21" s="376"/>
      <c r="E21" s="33" t="s">
        <v>114</v>
      </c>
      <c r="F21" s="53">
        <v>0</v>
      </c>
      <c r="G21" s="43">
        <f>IFERROR(F21/C6,"-")</f>
        <v>0</v>
      </c>
      <c r="H21" s="53">
        <v>0</v>
      </c>
      <c r="I21" s="43">
        <f>IFERROR(H21/D6,"-")</f>
        <v>0</v>
      </c>
      <c r="J21" s="56" t="str">
        <f t="shared" si="0"/>
        <v>-</v>
      </c>
      <c r="K21" s="376"/>
      <c r="L21" s="376"/>
      <c r="M21" s="33" t="s">
        <v>114</v>
      </c>
      <c r="N21" s="53">
        <v>317336</v>
      </c>
      <c r="O21" s="43">
        <f>IFERROR(N21/K6,"-")</f>
        <v>1.7087652079947355E-3</v>
      </c>
      <c r="P21" s="53">
        <v>27</v>
      </c>
      <c r="Q21" s="43">
        <f>IFERROR(P21/L6,"-")</f>
        <v>4.9907578558225509E-2</v>
      </c>
      <c r="R21" s="56">
        <f t="shared" si="1"/>
        <v>11753.185185185184</v>
      </c>
      <c r="S21" s="376"/>
      <c r="T21" s="376"/>
      <c r="U21" s="33" t="s">
        <v>114</v>
      </c>
      <c r="V21" s="53">
        <v>650627</v>
      </c>
      <c r="W21" s="43">
        <f>IFERROR(V21/S6,"-")</f>
        <v>1.4167892841171121E-3</v>
      </c>
      <c r="X21" s="53">
        <v>45</v>
      </c>
      <c r="Y21" s="43">
        <f>IFERROR(X21/T6,"-")</f>
        <v>7.1428571428571425E-2</v>
      </c>
      <c r="Z21" s="97">
        <f t="shared" si="2"/>
        <v>14458.377777777778</v>
      </c>
      <c r="AA21" s="376"/>
      <c r="AB21" s="376"/>
      <c r="AC21" s="33" t="s">
        <v>114</v>
      </c>
      <c r="AD21" s="53">
        <v>980892</v>
      </c>
      <c r="AE21" s="43">
        <f>IFERROR(AD21/AA6,"-")</f>
        <v>1.7964934849794502E-3</v>
      </c>
      <c r="AF21" s="53">
        <v>67</v>
      </c>
      <c r="AG21" s="43">
        <f>IFERROR(AF21/AB6,"-")</f>
        <v>7.7636152954808801E-2</v>
      </c>
      <c r="AH21" s="56">
        <f t="shared" si="3"/>
        <v>14640.179104477613</v>
      </c>
      <c r="AI21" s="376"/>
      <c r="AJ21" s="376"/>
      <c r="AK21" s="33" t="s">
        <v>114</v>
      </c>
      <c r="AL21" s="53">
        <v>776244</v>
      </c>
      <c r="AM21" s="43">
        <f>IFERROR(AL21/AI6,"-")</f>
        <v>1.1912100494985555E-3</v>
      </c>
      <c r="AN21" s="53">
        <v>62</v>
      </c>
      <c r="AO21" s="43">
        <f>IFERROR(AN21/AJ6,"-")</f>
        <v>6.5539112050739964E-2</v>
      </c>
      <c r="AP21" s="56">
        <f t="shared" si="4"/>
        <v>12520.064516129032</v>
      </c>
      <c r="AQ21" s="376"/>
      <c r="AR21" s="376"/>
      <c r="AS21" s="33" t="s">
        <v>114</v>
      </c>
      <c r="AT21" s="53">
        <v>1434693</v>
      </c>
      <c r="AU21" s="43">
        <f>IFERROR(AT21/AQ6,"-")</f>
        <v>2.2646345480454343E-3</v>
      </c>
      <c r="AV21" s="53">
        <v>82</v>
      </c>
      <c r="AW21" s="45">
        <f>IFERROR(AV21/AR6,"-")</f>
        <v>9.0507726269315678E-2</v>
      </c>
      <c r="AX21" s="97">
        <f t="shared" si="5"/>
        <v>17496.256097560974</v>
      </c>
      <c r="AY21" s="376"/>
      <c r="AZ21" s="376"/>
      <c r="BA21" s="33" t="s">
        <v>114</v>
      </c>
      <c r="BB21" s="53">
        <v>543031</v>
      </c>
      <c r="BC21" s="43">
        <f>IFERROR(BB21/AY6,"-")</f>
        <v>7.7092841854156733E-4</v>
      </c>
      <c r="BD21" s="53">
        <v>79</v>
      </c>
      <c r="BE21" s="43">
        <f>IFERROR(BD21/AZ6,"-")</f>
        <v>7.71484375E-2</v>
      </c>
      <c r="BF21" s="56">
        <f t="shared" si="6"/>
        <v>6873.8101265822788</v>
      </c>
      <c r="BG21" s="376"/>
      <c r="BH21" s="376"/>
      <c r="BI21" s="33" t="s">
        <v>114</v>
      </c>
      <c r="BJ21" s="53">
        <v>1000030</v>
      </c>
      <c r="BK21" s="43">
        <f>IFERROR(BJ21/BG6,"-")</f>
        <v>1.4692953373987123E-3</v>
      </c>
      <c r="BL21" s="53">
        <v>84</v>
      </c>
      <c r="BM21" s="43">
        <f>IFERROR(BL21/BH6,"-")</f>
        <v>8.9456869009584661E-2</v>
      </c>
      <c r="BN21" s="56">
        <f t="shared" si="7"/>
        <v>11905.119047619048</v>
      </c>
      <c r="BO21" s="376"/>
      <c r="BP21" s="376"/>
      <c r="BQ21" s="33" t="s">
        <v>114</v>
      </c>
      <c r="BR21" s="53">
        <v>1704894</v>
      </c>
      <c r="BS21" s="43">
        <f>IFERROR(BR21/BO6,"-")</f>
        <v>2.9067305993931802E-3</v>
      </c>
      <c r="BT21" s="53">
        <v>78</v>
      </c>
      <c r="BU21" s="43">
        <f>IFERROR(BT21/BP6,"-")</f>
        <v>9.5121951219512196E-2</v>
      </c>
      <c r="BV21" s="97">
        <f t="shared" si="8"/>
        <v>21857.615384615383</v>
      </c>
      <c r="BW21" s="376"/>
      <c r="BX21" s="376"/>
      <c r="BY21" s="33" t="s">
        <v>114</v>
      </c>
      <c r="BZ21" s="53">
        <v>2482810</v>
      </c>
      <c r="CA21" s="43">
        <f>IFERROR(BZ21/BW6,"-")</f>
        <v>4.5246472459582908E-3</v>
      </c>
      <c r="CB21" s="53">
        <v>77</v>
      </c>
      <c r="CC21" s="43">
        <f>IFERROR(CB21/BX6,"-")</f>
        <v>0.10845070422535211</v>
      </c>
      <c r="CD21" s="56">
        <f t="shared" si="9"/>
        <v>32244.285714285714</v>
      </c>
      <c r="CE21" s="376"/>
      <c r="CF21" s="376"/>
      <c r="CG21" s="33" t="s">
        <v>114</v>
      </c>
      <c r="CH21" s="53">
        <v>1249616</v>
      </c>
      <c r="CI21" s="43">
        <f>IFERROR(CH21/CE6,"-")</f>
        <v>1.7233631541952268E-3</v>
      </c>
      <c r="CJ21" s="53">
        <v>101</v>
      </c>
      <c r="CK21" s="43">
        <f>IFERROR(CJ21/CF6,"-")</f>
        <v>0.1132286995515695</v>
      </c>
      <c r="CL21" s="56">
        <f t="shared" si="10"/>
        <v>12372.435643564357</v>
      </c>
      <c r="CM21" s="376"/>
      <c r="CN21" s="376"/>
      <c r="CO21" s="33" t="s">
        <v>114</v>
      </c>
      <c r="CP21" s="53">
        <f>地区別_フレイル区分別高齢者の疾病!G157</f>
        <v>21412249</v>
      </c>
      <c r="CQ21" s="43">
        <f>地区別_フレイル区分別高齢者の疾病!H157</f>
        <v>2.1410983782146347E-3</v>
      </c>
      <c r="CR21" s="53">
        <f>地区別_フレイル区分別高齢者の疾病!I157</f>
        <v>1390</v>
      </c>
      <c r="CS21" s="43">
        <f>地区別_フレイル区分別高齢者の疾病!J157</f>
        <v>0.10148948598130841</v>
      </c>
      <c r="CT21" s="97">
        <f>地区別_フレイル区分別高齢者の疾病!K157</f>
        <v>15404.495683453237</v>
      </c>
      <c r="CU21" s="141"/>
    </row>
    <row r="22" spans="2:99" s="8" customFormat="1" ht="13.15" customHeight="1">
      <c r="B22" s="374"/>
      <c r="C22" s="377"/>
      <c r="D22" s="377"/>
      <c r="E22" s="34" t="s">
        <v>64</v>
      </c>
      <c r="F22" s="49">
        <f>SUM(F6:F21)</f>
        <v>832179</v>
      </c>
      <c r="G22" s="43">
        <f>IFERROR(F22/C6,"-")</f>
        <v>0.12969784719830307</v>
      </c>
      <c r="H22" s="53">
        <v>8</v>
      </c>
      <c r="I22" s="43">
        <f>IFERROR(H22/D6,"-")</f>
        <v>1</v>
      </c>
      <c r="J22" s="56">
        <f t="shared" si="0"/>
        <v>104022.375</v>
      </c>
      <c r="K22" s="377"/>
      <c r="L22" s="377"/>
      <c r="M22" s="34" t="s">
        <v>64</v>
      </c>
      <c r="N22" s="49">
        <f>SUM(N6:N21)</f>
        <v>40341717</v>
      </c>
      <c r="O22" s="43">
        <f>IFERROR(N22/K6,"-")</f>
        <v>0.21722881249013587</v>
      </c>
      <c r="P22" s="53">
        <v>388</v>
      </c>
      <c r="Q22" s="43">
        <f>IFERROR(P22/L6,"-")</f>
        <v>0.71719038817005543</v>
      </c>
      <c r="R22" s="56">
        <f t="shared" si="1"/>
        <v>103973.49742268042</v>
      </c>
      <c r="S22" s="377"/>
      <c r="T22" s="377"/>
      <c r="U22" s="34" t="s">
        <v>64</v>
      </c>
      <c r="V22" s="49">
        <f>SUM(V6:V21)</f>
        <v>81941945</v>
      </c>
      <c r="W22" s="43">
        <f>IFERROR(V22/S6,"-")</f>
        <v>0.17843475539089795</v>
      </c>
      <c r="X22" s="53">
        <v>510</v>
      </c>
      <c r="Y22" s="43">
        <f>IFERROR(X22/T6,"-")</f>
        <v>0.80952380952380953</v>
      </c>
      <c r="Z22" s="97">
        <f t="shared" si="2"/>
        <v>160670.48039215687</v>
      </c>
      <c r="AA22" s="377"/>
      <c r="AB22" s="377"/>
      <c r="AC22" s="34" t="s">
        <v>64</v>
      </c>
      <c r="AD22" s="49">
        <f>SUM(AD6:AD21)</f>
        <v>122902885</v>
      </c>
      <c r="AE22" s="43">
        <f>IFERROR(AD22/AA6,"-")</f>
        <v>0.22509535421603866</v>
      </c>
      <c r="AF22" s="53">
        <v>695</v>
      </c>
      <c r="AG22" s="43">
        <f>IFERROR(AF22/AB6,"-")</f>
        <v>0.80533024333719583</v>
      </c>
      <c r="AH22" s="56">
        <f t="shared" si="3"/>
        <v>176838.68345323741</v>
      </c>
      <c r="AI22" s="377"/>
      <c r="AJ22" s="377"/>
      <c r="AK22" s="34" t="s">
        <v>64</v>
      </c>
      <c r="AL22" s="49">
        <f>SUM(AL6:AL21)</f>
        <v>137861369</v>
      </c>
      <c r="AM22" s="43">
        <f>IFERROR(AL22/AI6,"-")</f>
        <v>0.21155957172026915</v>
      </c>
      <c r="AN22" s="53">
        <v>807</v>
      </c>
      <c r="AO22" s="43">
        <f>IFERROR(AN22/AJ6,"-")</f>
        <v>0.85306553911205074</v>
      </c>
      <c r="AP22" s="56">
        <f t="shared" si="4"/>
        <v>170831.93184634449</v>
      </c>
      <c r="AQ22" s="377"/>
      <c r="AR22" s="377"/>
      <c r="AS22" s="34" t="s">
        <v>64</v>
      </c>
      <c r="AT22" s="49">
        <f>SUM(AT6:AT21)</f>
        <v>138331556</v>
      </c>
      <c r="AU22" s="43">
        <f>IFERROR(AT22/AQ6,"-")</f>
        <v>0.21835362743282477</v>
      </c>
      <c r="AV22" s="53">
        <v>773</v>
      </c>
      <c r="AW22" s="76">
        <f>IFERROR(AV22/AR6,"-")</f>
        <v>0.85320088300220753</v>
      </c>
      <c r="AX22" s="137">
        <f t="shared" si="5"/>
        <v>178954.14747736094</v>
      </c>
      <c r="AY22" s="377"/>
      <c r="AZ22" s="377"/>
      <c r="BA22" s="34" t="s">
        <v>64</v>
      </c>
      <c r="BB22" s="49">
        <f>SUM(BB6:BB21)</f>
        <v>170215747</v>
      </c>
      <c r="BC22" s="43">
        <f>IFERROR(BB22/AY6,"-")</f>
        <v>0.24165131759619898</v>
      </c>
      <c r="BD22" s="53">
        <v>868</v>
      </c>
      <c r="BE22" s="43">
        <f>IFERROR(BD22/AZ6,"-")</f>
        <v>0.84765625</v>
      </c>
      <c r="BF22" s="56">
        <f t="shared" si="6"/>
        <v>196101.09101382489</v>
      </c>
      <c r="BG22" s="377"/>
      <c r="BH22" s="377"/>
      <c r="BI22" s="34" t="s">
        <v>64</v>
      </c>
      <c r="BJ22" s="49">
        <f>SUM(BJ6:BJ21)</f>
        <v>169596101</v>
      </c>
      <c r="BK22" s="43">
        <f>IFERROR(BJ22/BG6,"-")</f>
        <v>0.24917928506174924</v>
      </c>
      <c r="BL22" s="53">
        <v>825</v>
      </c>
      <c r="BM22" s="43">
        <f>IFERROR(BL22/BH6,"-")</f>
        <v>0.87859424920127793</v>
      </c>
      <c r="BN22" s="56">
        <f t="shared" si="7"/>
        <v>205571.03151515152</v>
      </c>
      <c r="BO22" s="377"/>
      <c r="BP22" s="377"/>
      <c r="BQ22" s="34" t="s">
        <v>64</v>
      </c>
      <c r="BR22" s="49">
        <f>SUM(BR6:BR21)</f>
        <v>112859758</v>
      </c>
      <c r="BS22" s="43">
        <f>IFERROR(BR22/BO6,"-")</f>
        <v>0.19241836267750914</v>
      </c>
      <c r="BT22" s="53">
        <v>715</v>
      </c>
      <c r="BU22" s="43">
        <f>IFERROR(BT22/BP6,"-")</f>
        <v>0.87195121951219512</v>
      </c>
      <c r="BV22" s="97">
        <f t="shared" si="8"/>
        <v>157845.81538461539</v>
      </c>
      <c r="BW22" s="377"/>
      <c r="BX22" s="377"/>
      <c r="BY22" s="34" t="s">
        <v>64</v>
      </c>
      <c r="BZ22" s="49">
        <f>SUM(BZ6:BZ21)</f>
        <v>147348965</v>
      </c>
      <c r="CA22" s="43">
        <f>IFERROR(BZ22/BW6,"-")</f>
        <v>0.26852722869734474</v>
      </c>
      <c r="CB22" s="53">
        <v>631</v>
      </c>
      <c r="CC22" s="43">
        <f>IFERROR(CB22/BX6,"-")</f>
        <v>0.88873239436619722</v>
      </c>
      <c r="CD22" s="56">
        <f t="shared" si="9"/>
        <v>233516.58478605389</v>
      </c>
      <c r="CE22" s="377"/>
      <c r="CF22" s="377"/>
      <c r="CG22" s="34" t="s">
        <v>64</v>
      </c>
      <c r="CH22" s="49">
        <f>SUM(CH6:CH21)</f>
        <v>156720589</v>
      </c>
      <c r="CI22" s="43">
        <f>IFERROR(CH22/CE6,"-")</f>
        <v>0.21613558772164709</v>
      </c>
      <c r="CJ22" s="53">
        <v>792</v>
      </c>
      <c r="CK22" s="43">
        <f>IFERROR(CJ22/CF6,"-")</f>
        <v>0.88789237668161436</v>
      </c>
      <c r="CL22" s="56">
        <f t="shared" si="10"/>
        <v>197879.53156565657</v>
      </c>
      <c r="CM22" s="377"/>
      <c r="CN22" s="377"/>
      <c r="CO22" s="34" t="s">
        <v>64</v>
      </c>
      <c r="CP22" s="49">
        <f>地区別_フレイル区分別高齢者の疾病!G158</f>
        <v>2432392705</v>
      </c>
      <c r="CQ22" s="43">
        <f>地区別_フレイル区分別高齢者の疾病!H158</f>
        <v>0.24322489785433599</v>
      </c>
      <c r="CR22" s="49">
        <f>地区別_フレイル区分別高齢者の疾病!I158</f>
        <v>11911</v>
      </c>
      <c r="CS22" s="43">
        <f>地区別_フレイル区分別高齢者の疾病!J158</f>
        <v>0.86966997663551404</v>
      </c>
      <c r="CT22" s="97">
        <f>地区別_フレイル区分別高齢者の疾病!K158</f>
        <v>204213.97909495424</v>
      </c>
      <c r="CU22" s="141"/>
    </row>
    <row r="23" spans="2:99" s="8" customFormat="1" ht="13.15" customHeight="1">
      <c r="B23" s="372" t="s">
        <v>148</v>
      </c>
      <c r="C23" s="375">
        <v>104273730</v>
      </c>
      <c r="D23" s="375">
        <v>143</v>
      </c>
      <c r="E23" s="30" t="s">
        <v>100</v>
      </c>
      <c r="F23" s="51">
        <v>853212</v>
      </c>
      <c r="G23" s="41">
        <f>IFERROR(F23/C23,"-")</f>
        <v>8.1824252378811038E-3</v>
      </c>
      <c r="H23" s="51">
        <v>35</v>
      </c>
      <c r="I23" s="41">
        <f>IFERROR(H23/D23,"-")</f>
        <v>0.24475524475524477</v>
      </c>
      <c r="J23" s="54">
        <f t="shared" si="0"/>
        <v>24377.485714285714</v>
      </c>
      <c r="K23" s="375">
        <v>2061016380</v>
      </c>
      <c r="L23" s="375">
        <v>8276</v>
      </c>
      <c r="M23" s="30" t="s">
        <v>100</v>
      </c>
      <c r="N23" s="51">
        <v>42060420</v>
      </c>
      <c r="O23" s="41">
        <f>IFERROR(N23/K23,"-")</f>
        <v>2.0407610734272767E-2</v>
      </c>
      <c r="P23" s="51">
        <v>832</v>
      </c>
      <c r="Q23" s="41">
        <f>IFERROR(P23/L23,"-")</f>
        <v>0.10053165780570324</v>
      </c>
      <c r="R23" s="54">
        <f t="shared" si="1"/>
        <v>50553.389423076922</v>
      </c>
      <c r="S23" s="375">
        <v>4538165210</v>
      </c>
      <c r="T23" s="375">
        <v>10072</v>
      </c>
      <c r="U23" s="30" t="s">
        <v>100</v>
      </c>
      <c r="V23" s="51">
        <v>68215062</v>
      </c>
      <c r="W23" s="41">
        <f>IFERROR(V23/S23,"-")</f>
        <v>1.5031418831929214E-2</v>
      </c>
      <c r="X23" s="51">
        <v>1376</v>
      </c>
      <c r="Y23" s="41">
        <f>IFERROR(X23/T23,"-")</f>
        <v>0.13661636219221604</v>
      </c>
      <c r="Z23" s="95">
        <f t="shared" si="2"/>
        <v>49574.899709302328</v>
      </c>
      <c r="AA23" s="375">
        <v>6318736690</v>
      </c>
      <c r="AB23" s="375">
        <v>13032</v>
      </c>
      <c r="AC23" s="30" t="s">
        <v>100</v>
      </c>
      <c r="AD23" s="51">
        <v>102686844</v>
      </c>
      <c r="AE23" s="41">
        <f>IFERROR(AD23/AA23,"-")</f>
        <v>1.6251166813535951E-2</v>
      </c>
      <c r="AF23" s="51">
        <v>1809</v>
      </c>
      <c r="AG23" s="41">
        <f>IFERROR(AF23/AB23,"-")</f>
        <v>0.13881215469613259</v>
      </c>
      <c r="AH23" s="54">
        <f t="shared" si="3"/>
        <v>56764.42454394693</v>
      </c>
      <c r="AI23" s="375">
        <v>6921839660</v>
      </c>
      <c r="AJ23" s="375">
        <v>14118</v>
      </c>
      <c r="AK23" s="30" t="s">
        <v>100</v>
      </c>
      <c r="AL23" s="51">
        <v>88960395</v>
      </c>
      <c r="AM23" s="41">
        <f>IFERROR(AL23/AI23,"-")</f>
        <v>1.2852131712048355E-2</v>
      </c>
      <c r="AN23" s="51">
        <v>2001</v>
      </c>
      <c r="AO23" s="41">
        <f>IFERROR(AN23/AJ23,"-")</f>
        <v>0.14173395665108374</v>
      </c>
      <c r="AP23" s="54">
        <f t="shared" si="4"/>
        <v>44457.968515742126</v>
      </c>
      <c r="AQ23" s="375">
        <v>6947742300</v>
      </c>
      <c r="AR23" s="375">
        <v>13402</v>
      </c>
      <c r="AS23" s="30" t="s">
        <v>100</v>
      </c>
      <c r="AT23" s="51">
        <v>124691866</v>
      </c>
      <c r="AU23" s="41">
        <f>IFERROR(AT23/AQ23,"-")</f>
        <v>1.7947105781398943E-2</v>
      </c>
      <c r="AV23" s="51">
        <v>2055</v>
      </c>
      <c r="AW23" s="41">
        <f>IFERROR(AV23/AR23,"-")</f>
        <v>0.15333532308610656</v>
      </c>
      <c r="AX23" s="95">
        <f t="shared" si="5"/>
        <v>60677.307055961071</v>
      </c>
      <c r="AY23" s="375">
        <v>7014158330</v>
      </c>
      <c r="AZ23" s="375">
        <v>13604</v>
      </c>
      <c r="BA23" s="30" t="s">
        <v>100</v>
      </c>
      <c r="BB23" s="51">
        <v>132568381</v>
      </c>
      <c r="BC23" s="41">
        <f>IFERROR(BB23/AY23,"-")</f>
        <v>1.8900112424465331E-2</v>
      </c>
      <c r="BD23" s="51">
        <v>2195</v>
      </c>
      <c r="BE23" s="41">
        <f>IFERROR(BD23/AZ23,"-")</f>
        <v>0.16134960305792415</v>
      </c>
      <c r="BF23" s="54">
        <f t="shared" si="6"/>
        <v>60395.617767653755</v>
      </c>
      <c r="BG23" s="375">
        <v>6374380340</v>
      </c>
      <c r="BH23" s="375">
        <v>11699</v>
      </c>
      <c r="BI23" s="30" t="s">
        <v>100</v>
      </c>
      <c r="BJ23" s="51">
        <v>129537027</v>
      </c>
      <c r="BK23" s="41">
        <f>IFERROR(BJ23/BG23,"-")</f>
        <v>2.0321508929603656E-2</v>
      </c>
      <c r="BL23" s="51">
        <v>2064</v>
      </c>
      <c r="BM23" s="41">
        <f>IFERROR(BL23/BH23,"-")</f>
        <v>0.17642533549876058</v>
      </c>
      <c r="BN23" s="54">
        <f t="shared" si="7"/>
        <v>62760.1875</v>
      </c>
      <c r="BO23" s="375">
        <v>4990899300</v>
      </c>
      <c r="BP23" s="375">
        <v>9567</v>
      </c>
      <c r="BQ23" s="30" t="s">
        <v>100</v>
      </c>
      <c r="BR23" s="51">
        <v>92371081</v>
      </c>
      <c r="BS23" s="41">
        <f>IFERROR(BR23/BO23,"-")</f>
        <v>1.8507903174884734E-2</v>
      </c>
      <c r="BT23" s="51">
        <v>1666</v>
      </c>
      <c r="BU23" s="41">
        <f>IFERROR(BT23/BP23,"-")</f>
        <v>0.17414027385805372</v>
      </c>
      <c r="BV23" s="95">
        <f t="shared" si="8"/>
        <v>55444.826530612248</v>
      </c>
      <c r="BW23" s="375">
        <v>4494067210</v>
      </c>
      <c r="BX23" s="375">
        <v>8013</v>
      </c>
      <c r="BY23" s="30" t="s">
        <v>100</v>
      </c>
      <c r="BZ23" s="51">
        <v>87908031</v>
      </c>
      <c r="CA23" s="41">
        <f>IFERROR(BZ23/BW23,"-")</f>
        <v>1.9560907056394468E-2</v>
      </c>
      <c r="CB23" s="51">
        <v>1482</v>
      </c>
      <c r="CC23" s="41">
        <f>IFERROR(CB23/BX23,"-")</f>
        <v>0.18494945713216024</v>
      </c>
      <c r="CD23" s="54">
        <f t="shared" si="9"/>
        <v>59317.159919028338</v>
      </c>
      <c r="CE23" s="375">
        <v>4622953530</v>
      </c>
      <c r="CF23" s="375">
        <v>8137</v>
      </c>
      <c r="CG23" s="30" t="s">
        <v>100</v>
      </c>
      <c r="CH23" s="51">
        <v>82813788</v>
      </c>
      <c r="CI23" s="41">
        <f>IFERROR(CH23/CE23,"-")</f>
        <v>1.7913610306180171E-2</v>
      </c>
      <c r="CJ23" s="51">
        <v>1586</v>
      </c>
      <c r="CK23" s="41">
        <f>IFERROR(CJ23/CF23,"-")</f>
        <v>0.19491212977755928</v>
      </c>
      <c r="CL23" s="54">
        <f t="shared" si="10"/>
        <v>52215.503152585123</v>
      </c>
      <c r="CM23" s="375">
        <f>地区別_フレイル区分別高齢者の疾病!L142</f>
        <v>74822077500</v>
      </c>
      <c r="CN23" s="375">
        <f>地区別_フレイル区分別高齢者の疾病!M142</f>
        <v>143731</v>
      </c>
      <c r="CO23" s="30" t="s">
        <v>100</v>
      </c>
      <c r="CP23" s="51">
        <f>地区別_フレイル区分別高齢者の疾病!O142</f>
        <v>1427461075</v>
      </c>
      <c r="CQ23" s="41">
        <f>地区別_フレイル区分別高齢者の疾病!P142</f>
        <v>1.9078073246495995E-2</v>
      </c>
      <c r="CR23" s="51">
        <f>地区別_フレイル区分別高齢者の疾病!Q142</f>
        <v>24052</v>
      </c>
      <c r="CS23" s="41">
        <f>地区別_フレイル区分別高齢者の疾病!R142</f>
        <v>0.16734037890225489</v>
      </c>
      <c r="CT23" s="95">
        <f>地区別_フレイル区分別高齢者の疾病!S142</f>
        <v>59348.955388325296</v>
      </c>
      <c r="CU23" s="141"/>
    </row>
    <row r="24" spans="2:99" s="8" customFormat="1" ht="13.15" customHeight="1">
      <c r="B24" s="373"/>
      <c r="C24" s="376"/>
      <c r="D24" s="376"/>
      <c r="E24" s="31" t="s">
        <v>101</v>
      </c>
      <c r="F24" s="52">
        <v>1021778</v>
      </c>
      <c r="G24" s="42">
        <f>IFERROR(F24/C23,"-")</f>
        <v>9.7989973121705726E-3</v>
      </c>
      <c r="H24" s="52">
        <v>38</v>
      </c>
      <c r="I24" s="42">
        <f>IFERROR(H24/D23,"-")</f>
        <v>0.26573426573426573</v>
      </c>
      <c r="J24" s="55">
        <f t="shared" si="0"/>
        <v>26888.894736842107</v>
      </c>
      <c r="K24" s="376"/>
      <c r="L24" s="376"/>
      <c r="M24" s="31" t="s">
        <v>101</v>
      </c>
      <c r="N24" s="52">
        <v>45929279</v>
      </c>
      <c r="O24" s="42">
        <f>IFERROR(N24/K23,"-")</f>
        <v>2.2284771458245277E-2</v>
      </c>
      <c r="P24" s="52">
        <v>1233</v>
      </c>
      <c r="Q24" s="42">
        <f>IFERROR(P24/L23,"-")</f>
        <v>0.14898501691638472</v>
      </c>
      <c r="R24" s="55">
        <f t="shared" si="1"/>
        <v>37250.023519870236</v>
      </c>
      <c r="S24" s="376"/>
      <c r="T24" s="376"/>
      <c r="U24" s="31" t="s">
        <v>101</v>
      </c>
      <c r="V24" s="52">
        <v>114075941</v>
      </c>
      <c r="W24" s="42">
        <f>IFERROR(V24/S23,"-")</f>
        <v>2.5137018094588053E-2</v>
      </c>
      <c r="X24" s="52">
        <v>1829</v>
      </c>
      <c r="Y24" s="42">
        <f>IFERROR(X24/T23,"-")</f>
        <v>0.18159253375694995</v>
      </c>
      <c r="Z24" s="96">
        <f t="shared" si="2"/>
        <v>62370.662110442863</v>
      </c>
      <c r="AA24" s="376"/>
      <c r="AB24" s="376"/>
      <c r="AC24" s="31" t="s">
        <v>101</v>
      </c>
      <c r="AD24" s="52">
        <v>161077873</v>
      </c>
      <c r="AE24" s="42">
        <f>IFERROR(AD24/AA23,"-")</f>
        <v>2.5492100858534112E-2</v>
      </c>
      <c r="AF24" s="52">
        <v>2505</v>
      </c>
      <c r="AG24" s="42">
        <f>IFERROR(AF24/AB23,"-")</f>
        <v>0.19221915285451197</v>
      </c>
      <c r="AH24" s="55">
        <f t="shared" si="3"/>
        <v>64302.544111776449</v>
      </c>
      <c r="AI24" s="376"/>
      <c r="AJ24" s="376"/>
      <c r="AK24" s="31" t="s">
        <v>101</v>
      </c>
      <c r="AL24" s="52">
        <v>163965179</v>
      </c>
      <c r="AM24" s="42">
        <f>IFERROR(AL24/AI23,"-")</f>
        <v>2.3688092624786401E-2</v>
      </c>
      <c r="AN24" s="52">
        <v>2822</v>
      </c>
      <c r="AO24" s="42">
        <f>IFERROR(AN24/AJ23,"-")</f>
        <v>0.19988666949992917</v>
      </c>
      <c r="AP24" s="55">
        <f t="shared" si="4"/>
        <v>58102.473068745574</v>
      </c>
      <c r="AQ24" s="376"/>
      <c r="AR24" s="376"/>
      <c r="AS24" s="31" t="s">
        <v>101</v>
      </c>
      <c r="AT24" s="52">
        <v>133129688</v>
      </c>
      <c r="AU24" s="42">
        <f>IFERROR(AT24/AQ23,"-")</f>
        <v>1.9161575408460387E-2</v>
      </c>
      <c r="AV24" s="52">
        <v>2781</v>
      </c>
      <c r="AW24" s="42">
        <f>IFERROR(AV24/AR23,"-")</f>
        <v>0.20750634233696463</v>
      </c>
      <c r="AX24" s="96">
        <f t="shared" si="5"/>
        <v>47871.157137720242</v>
      </c>
      <c r="AY24" s="376"/>
      <c r="AZ24" s="376"/>
      <c r="BA24" s="31" t="s">
        <v>101</v>
      </c>
      <c r="BB24" s="52">
        <v>159681785</v>
      </c>
      <c r="BC24" s="42">
        <f>IFERROR(BB24/AY23,"-")</f>
        <v>2.2765637370492604E-2</v>
      </c>
      <c r="BD24" s="52">
        <v>2855</v>
      </c>
      <c r="BE24" s="42">
        <f>IFERROR(BD24/AZ23,"-")</f>
        <v>0.20986474566304028</v>
      </c>
      <c r="BF24" s="55">
        <f t="shared" si="6"/>
        <v>55930.572679509634</v>
      </c>
      <c r="BG24" s="376"/>
      <c r="BH24" s="376"/>
      <c r="BI24" s="31" t="s">
        <v>101</v>
      </c>
      <c r="BJ24" s="52">
        <v>154948687</v>
      </c>
      <c r="BK24" s="42">
        <f>IFERROR(BJ24/BG23,"-")</f>
        <v>2.430803917169461E-2</v>
      </c>
      <c r="BL24" s="52">
        <v>2648</v>
      </c>
      <c r="BM24" s="42">
        <f>IFERROR(BL24/BH23,"-")</f>
        <v>0.22634413197709205</v>
      </c>
      <c r="BN24" s="55">
        <f t="shared" si="7"/>
        <v>58515.365181268884</v>
      </c>
      <c r="BO24" s="376"/>
      <c r="BP24" s="376"/>
      <c r="BQ24" s="31" t="s">
        <v>101</v>
      </c>
      <c r="BR24" s="52">
        <v>115097618</v>
      </c>
      <c r="BS24" s="42">
        <f>IFERROR(BR24/BO23,"-")</f>
        <v>2.3061498756346378E-2</v>
      </c>
      <c r="BT24" s="52">
        <v>2210</v>
      </c>
      <c r="BU24" s="42">
        <f>IFERROR(BT24/BP23,"-")</f>
        <v>0.23100240409741821</v>
      </c>
      <c r="BV24" s="96">
        <f t="shared" si="8"/>
        <v>52080.370135746605</v>
      </c>
      <c r="BW24" s="376"/>
      <c r="BX24" s="376"/>
      <c r="BY24" s="31" t="s">
        <v>101</v>
      </c>
      <c r="BZ24" s="52">
        <v>103148456</v>
      </c>
      <c r="CA24" s="42">
        <f>IFERROR(BZ24/BW23,"-")</f>
        <v>2.2952139160375397E-2</v>
      </c>
      <c r="CB24" s="52">
        <v>1896</v>
      </c>
      <c r="CC24" s="42">
        <f>IFERROR(CB24/BX23,"-")</f>
        <v>0.23661549981280419</v>
      </c>
      <c r="CD24" s="55">
        <f t="shared" si="9"/>
        <v>54403.194092827005</v>
      </c>
      <c r="CE24" s="376"/>
      <c r="CF24" s="376"/>
      <c r="CG24" s="31" t="s">
        <v>101</v>
      </c>
      <c r="CH24" s="52">
        <v>104045689</v>
      </c>
      <c r="CI24" s="42">
        <f>IFERROR(CH24/CE23,"-")</f>
        <v>2.2506323787338609E-2</v>
      </c>
      <c r="CJ24" s="52">
        <v>1992</v>
      </c>
      <c r="CK24" s="42">
        <f>IFERROR(CJ24/CF23,"-")</f>
        <v>0.24480766867395845</v>
      </c>
      <c r="CL24" s="55">
        <f t="shared" si="10"/>
        <v>52231.771586345385</v>
      </c>
      <c r="CM24" s="376"/>
      <c r="CN24" s="376"/>
      <c r="CO24" s="31" t="s">
        <v>101</v>
      </c>
      <c r="CP24" s="52">
        <f>地区別_フレイル区分別高齢者の疾病!O143</f>
        <v>1676576475</v>
      </c>
      <c r="CQ24" s="42">
        <f>地区別_フレイル区分別高齢者の疾病!P143</f>
        <v>2.2407510336771925E-2</v>
      </c>
      <c r="CR24" s="52">
        <f>地区別_フレイル区分別高齢者の疾病!Q143</f>
        <v>31938</v>
      </c>
      <c r="CS24" s="42">
        <f>地区別_フレイル区分別高齢者の疾病!R143</f>
        <v>0.22220676124148583</v>
      </c>
      <c r="CT24" s="96">
        <f>地区別_フレイル区分別高齢者の疾病!S143</f>
        <v>52494.72337027992</v>
      </c>
      <c r="CU24" s="141"/>
    </row>
    <row r="25" spans="2:99" s="8" customFormat="1" ht="13.15" customHeight="1">
      <c r="B25" s="373"/>
      <c r="C25" s="376"/>
      <c r="D25" s="376"/>
      <c r="E25" s="32" t="s">
        <v>102</v>
      </c>
      <c r="F25" s="52">
        <v>969255</v>
      </c>
      <c r="G25" s="42">
        <f>IFERROR(F25/C23,"-")</f>
        <v>9.2952942222360325E-3</v>
      </c>
      <c r="H25" s="52">
        <v>44</v>
      </c>
      <c r="I25" s="42">
        <f>IFERROR(H25/D23,"-")</f>
        <v>0.30769230769230771</v>
      </c>
      <c r="J25" s="55">
        <f t="shared" si="0"/>
        <v>22028.522727272728</v>
      </c>
      <c r="K25" s="376"/>
      <c r="L25" s="376"/>
      <c r="M25" s="32" t="s">
        <v>102</v>
      </c>
      <c r="N25" s="52">
        <v>53995248</v>
      </c>
      <c r="O25" s="42">
        <f>IFERROR(N25/K23,"-")</f>
        <v>2.6198359471553544E-2</v>
      </c>
      <c r="P25" s="52">
        <v>1618</v>
      </c>
      <c r="Q25" s="42">
        <f>IFERROR(P25/L23,"-")</f>
        <v>0.19550507491541808</v>
      </c>
      <c r="R25" s="55">
        <f t="shared" si="1"/>
        <v>33371.599505562423</v>
      </c>
      <c r="S25" s="376"/>
      <c r="T25" s="376"/>
      <c r="U25" s="32" t="s">
        <v>102</v>
      </c>
      <c r="V25" s="52">
        <v>120238173</v>
      </c>
      <c r="W25" s="42">
        <f>IFERROR(V25/S23,"-")</f>
        <v>2.6494886685714116E-2</v>
      </c>
      <c r="X25" s="52">
        <v>2459</v>
      </c>
      <c r="Y25" s="42">
        <f>IFERROR(X25/T23,"-")</f>
        <v>0.24414217633042096</v>
      </c>
      <c r="Z25" s="96">
        <f t="shared" si="2"/>
        <v>48897.183001220008</v>
      </c>
      <c r="AA25" s="376"/>
      <c r="AB25" s="376"/>
      <c r="AC25" s="32" t="s">
        <v>102</v>
      </c>
      <c r="AD25" s="52">
        <v>137292320</v>
      </c>
      <c r="AE25" s="42">
        <f>IFERROR(AD25/AA23,"-")</f>
        <v>2.1727811544557333E-2</v>
      </c>
      <c r="AF25" s="52">
        <v>3269</v>
      </c>
      <c r="AG25" s="42">
        <f>IFERROR(AF25/AB23,"-")</f>
        <v>0.25084407612031923</v>
      </c>
      <c r="AH25" s="55">
        <f t="shared" si="3"/>
        <v>41998.262465585809</v>
      </c>
      <c r="AI25" s="376"/>
      <c r="AJ25" s="376"/>
      <c r="AK25" s="32" t="s">
        <v>102</v>
      </c>
      <c r="AL25" s="52">
        <v>171010560</v>
      </c>
      <c r="AM25" s="42">
        <f>IFERROR(AL25/AI23,"-")</f>
        <v>2.4705940674736752E-2</v>
      </c>
      <c r="AN25" s="52">
        <v>3973</v>
      </c>
      <c r="AO25" s="42">
        <f>IFERROR(AN25/AJ23,"-")</f>
        <v>0.28141379798838362</v>
      </c>
      <c r="AP25" s="55">
        <f t="shared" si="4"/>
        <v>43043.181474955956</v>
      </c>
      <c r="AQ25" s="376"/>
      <c r="AR25" s="376"/>
      <c r="AS25" s="32" t="s">
        <v>102</v>
      </c>
      <c r="AT25" s="52">
        <v>177883617</v>
      </c>
      <c r="AU25" s="42">
        <f>IFERROR(AT25/AQ23,"-")</f>
        <v>2.5603082169584786E-2</v>
      </c>
      <c r="AV25" s="52">
        <v>3941</v>
      </c>
      <c r="AW25" s="42">
        <f>IFERROR(AV25/AR23,"-")</f>
        <v>0.29406058797194451</v>
      </c>
      <c r="AX25" s="96">
        <f t="shared" si="5"/>
        <v>45136.670134483633</v>
      </c>
      <c r="AY25" s="376"/>
      <c r="AZ25" s="376"/>
      <c r="BA25" s="32" t="s">
        <v>102</v>
      </c>
      <c r="BB25" s="52">
        <v>182968567</v>
      </c>
      <c r="BC25" s="42">
        <f>IFERROR(BB25/AY23,"-")</f>
        <v>2.6085605484186439E-2</v>
      </c>
      <c r="BD25" s="52">
        <v>4013</v>
      </c>
      <c r="BE25" s="42">
        <f>IFERROR(BD25/AZ23,"-")</f>
        <v>0.2949867685974713</v>
      </c>
      <c r="BF25" s="55">
        <f t="shared" si="6"/>
        <v>45593.961375529529</v>
      </c>
      <c r="BG25" s="376"/>
      <c r="BH25" s="376"/>
      <c r="BI25" s="32" t="s">
        <v>102</v>
      </c>
      <c r="BJ25" s="52">
        <v>153674505</v>
      </c>
      <c r="BK25" s="42">
        <f>IFERROR(BJ25/BG23,"-")</f>
        <v>2.410814805569007E-2</v>
      </c>
      <c r="BL25" s="52">
        <v>3563</v>
      </c>
      <c r="BM25" s="42">
        <f>IFERROR(BL25/BH23,"-")</f>
        <v>0.30455594495256005</v>
      </c>
      <c r="BN25" s="55">
        <f t="shared" si="7"/>
        <v>43130.649733370752</v>
      </c>
      <c r="BO25" s="376"/>
      <c r="BP25" s="376"/>
      <c r="BQ25" s="32" t="s">
        <v>102</v>
      </c>
      <c r="BR25" s="52">
        <v>133011863</v>
      </c>
      <c r="BS25" s="42">
        <f>IFERROR(BR25/BO23,"-")</f>
        <v>2.6650880934423981E-2</v>
      </c>
      <c r="BT25" s="52">
        <v>2967</v>
      </c>
      <c r="BU25" s="42">
        <f>IFERROR(BT25/BP23,"-")</f>
        <v>0.3101285669488868</v>
      </c>
      <c r="BV25" s="96">
        <f t="shared" si="8"/>
        <v>44830.422312099763</v>
      </c>
      <c r="BW25" s="376"/>
      <c r="BX25" s="376"/>
      <c r="BY25" s="32" t="s">
        <v>102</v>
      </c>
      <c r="BZ25" s="52">
        <v>109319613</v>
      </c>
      <c r="CA25" s="42">
        <f>IFERROR(BZ25/BW23,"-")</f>
        <v>2.4325317778235898E-2</v>
      </c>
      <c r="CB25" s="52">
        <v>2486</v>
      </c>
      <c r="CC25" s="42">
        <f>IFERROR(CB25/BX23,"-")</f>
        <v>0.31024585049294895</v>
      </c>
      <c r="CD25" s="55">
        <f t="shared" si="9"/>
        <v>43974.100160901049</v>
      </c>
      <c r="CE25" s="376"/>
      <c r="CF25" s="376"/>
      <c r="CG25" s="32" t="s">
        <v>102</v>
      </c>
      <c r="CH25" s="52">
        <v>120356358</v>
      </c>
      <c r="CI25" s="42">
        <f>IFERROR(CH25/CE23,"-")</f>
        <v>2.6034516076998075E-2</v>
      </c>
      <c r="CJ25" s="52">
        <v>2594</v>
      </c>
      <c r="CK25" s="42">
        <f>IFERROR(CJ25/CF23,"-")</f>
        <v>0.31879070910655033</v>
      </c>
      <c r="CL25" s="55">
        <f t="shared" si="10"/>
        <v>46397.979182729374</v>
      </c>
      <c r="CM25" s="376"/>
      <c r="CN25" s="376"/>
      <c r="CO25" s="32" t="s">
        <v>102</v>
      </c>
      <c r="CP25" s="52">
        <f>地区別_フレイル区分別高齢者の疾病!O144</f>
        <v>1802773082</v>
      </c>
      <c r="CQ25" s="42">
        <f>地区別_フレイル区分別高齢者の疾病!P144</f>
        <v>2.4094132938236045E-2</v>
      </c>
      <c r="CR25" s="52">
        <f>地区別_フレイル区分別高齢者の疾病!Q144</f>
        <v>41982</v>
      </c>
      <c r="CS25" s="42">
        <f>地区別_フレイル区分別高齢者の疾病!R144</f>
        <v>0.2920873019738261</v>
      </c>
      <c r="CT25" s="96">
        <f>地区別_フレイル区分別高齢者の疾病!S144</f>
        <v>42941.572149969033</v>
      </c>
      <c r="CU25" s="141"/>
    </row>
    <row r="26" spans="2:99" s="8" customFormat="1" ht="13.15" customHeight="1">
      <c r="B26" s="373"/>
      <c r="C26" s="376"/>
      <c r="D26" s="376"/>
      <c r="E26" s="32" t="s">
        <v>103</v>
      </c>
      <c r="F26" s="52">
        <v>171582</v>
      </c>
      <c r="G26" s="42">
        <f>IFERROR(F26/C23,"-")</f>
        <v>1.6454959461026282E-3</v>
      </c>
      <c r="H26" s="52">
        <v>23</v>
      </c>
      <c r="I26" s="42">
        <f>IFERROR(H26/D23,"-")</f>
        <v>0.16083916083916083</v>
      </c>
      <c r="J26" s="55">
        <f t="shared" si="0"/>
        <v>7460.086956521739</v>
      </c>
      <c r="K26" s="376"/>
      <c r="L26" s="376"/>
      <c r="M26" s="32" t="s">
        <v>103</v>
      </c>
      <c r="N26" s="52">
        <v>16118334</v>
      </c>
      <c r="O26" s="42">
        <f>IFERROR(N26/K23,"-")</f>
        <v>7.8205753997937656E-3</v>
      </c>
      <c r="P26" s="52">
        <v>260</v>
      </c>
      <c r="Q26" s="42">
        <f>IFERROR(P26/L23,"-")</f>
        <v>3.1416143064282261E-2</v>
      </c>
      <c r="R26" s="55">
        <f t="shared" si="1"/>
        <v>61993.592307692306</v>
      </c>
      <c r="S26" s="376"/>
      <c r="T26" s="376"/>
      <c r="U26" s="32" t="s">
        <v>103</v>
      </c>
      <c r="V26" s="52">
        <v>23210784</v>
      </c>
      <c r="W26" s="42">
        <f>IFERROR(V26/S23,"-")</f>
        <v>5.1145744868111576E-3</v>
      </c>
      <c r="X26" s="52">
        <v>441</v>
      </c>
      <c r="Y26" s="42">
        <f>IFERROR(X26/T23,"-")</f>
        <v>4.3784749801429705E-2</v>
      </c>
      <c r="Z26" s="96">
        <f t="shared" si="2"/>
        <v>52632.163265306124</v>
      </c>
      <c r="AA26" s="376"/>
      <c r="AB26" s="376"/>
      <c r="AC26" s="32" t="s">
        <v>103</v>
      </c>
      <c r="AD26" s="52">
        <v>26878998</v>
      </c>
      <c r="AE26" s="42">
        <f>IFERROR(AD26/AA23,"-")</f>
        <v>4.2538563194979406E-3</v>
      </c>
      <c r="AF26" s="52">
        <v>551</v>
      </c>
      <c r="AG26" s="42">
        <f>IFERROR(AF26/AB23,"-")</f>
        <v>4.2280540208717007E-2</v>
      </c>
      <c r="AH26" s="55">
        <f t="shared" si="3"/>
        <v>48782.210526315786</v>
      </c>
      <c r="AI26" s="376"/>
      <c r="AJ26" s="376"/>
      <c r="AK26" s="32" t="s">
        <v>103</v>
      </c>
      <c r="AL26" s="52">
        <v>28892292</v>
      </c>
      <c r="AM26" s="42">
        <f>IFERROR(AL26/AI23,"-")</f>
        <v>4.1740770400913911E-3</v>
      </c>
      <c r="AN26" s="52">
        <v>649</v>
      </c>
      <c r="AO26" s="42">
        <f>IFERROR(AN26/AJ23,"-")</f>
        <v>4.5969684091231054E-2</v>
      </c>
      <c r="AP26" s="55">
        <f t="shared" si="4"/>
        <v>44518.169491525427</v>
      </c>
      <c r="AQ26" s="376"/>
      <c r="AR26" s="376"/>
      <c r="AS26" s="32" t="s">
        <v>103</v>
      </c>
      <c r="AT26" s="52">
        <v>31129220</v>
      </c>
      <c r="AU26" s="42">
        <f>IFERROR(AT26/AQ23,"-")</f>
        <v>4.4804799395049529E-3</v>
      </c>
      <c r="AV26" s="52">
        <v>599</v>
      </c>
      <c r="AW26" s="42">
        <f>IFERROR(AV26/AR23,"-")</f>
        <v>4.46948216684077E-2</v>
      </c>
      <c r="AX26" s="96">
        <f t="shared" si="5"/>
        <v>51968.64774624374</v>
      </c>
      <c r="AY26" s="376"/>
      <c r="AZ26" s="376"/>
      <c r="BA26" s="32" t="s">
        <v>103</v>
      </c>
      <c r="BB26" s="52">
        <v>16335104</v>
      </c>
      <c r="BC26" s="42">
        <f>IFERROR(BB26/AY23,"-")</f>
        <v>2.3288758581530337E-3</v>
      </c>
      <c r="BD26" s="52">
        <v>599</v>
      </c>
      <c r="BE26" s="42">
        <f>IFERROR(BD26/AZ23,"-")</f>
        <v>4.4031167303734194E-2</v>
      </c>
      <c r="BF26" s="55">
        <f t="shared" si="6"/>
        <v>27270.624373956594</v>
      </c>
      <c r="BG26" s="376"/>
      <c r="BH26" s="376"/>
      <c r="BI26" s="32" t="s">
        <v>103</v>
      </c>
      <c r="BJ26" s="52">
        <v>25079307</v>
      </c>
      <c r="BK26" s="42">
        <f>IFERROR(BJ26/BG23,"-")</f>
        <v>3.9343913701892471E-3</v>
      </c>
      <c r="BL26" s="52">
        <v>581</v>
      </c>
      <c r="BM26" s="42">
        <f>IFERROR(BL26/BH23,"-")</f>
        <v>4.9662364304641424E-2</v>
      </c>
      <c r="BN26" s="55">
        <f t="shared" si="7"/>
        <v>43165.760757314973</v>
      </c>
      <c r="BO26" s="376"/>
      <c r="BP26" s="376"/>
      <c r="BQ26" s="32" t="s">
        <v>103</v>
      </c>
      <c r="BR26" s="52">
        <v>9591070</v>
      </c>
      <c r="BS26" s="42">
        <f>IFERROR(BR26/BO23,"-")</f>
        <v>1.9217117844874169E-3</v>
      </c>
      <c r="BT26" s="52">
        <v>436</v>
      </c>
      <c r="BU26" s="42">
        <f>IFERROR(BT26/BP23,"-")</f>
        <v>4.5573324971255359E-2</v>
      </c>
      <c r="BV26" s="96">
        <f t="shared" si="8"/>
        <v>21997.866972477063</v>
      </c>
      <c r="BW26" s="376"/>
      <c r="BX26" s="376"/>
      <c r="BY26" s="32" t="s">
        <v>103</v>
      </c>
      <c r="BZ26" s="52">
        <v>24354648</v>
      </c>
      <c r="CA26" s="42">
        <f>IFERROR(BZ26/BW23,"-")</f>
        <v>5.4192887782824233E-3</v>
      </c>
      <c r="CB26" s="52">
        <v>387</v>
      </c>
      <c r="CC26" s="42">
        <f>IFERROR(CB26/BX23,"-")</f>
        <v>4.8296518157993261E-2</v>
      </c>
      <c r="CD26" s="55">
        <f t="shared" si="9"/>
        <v>62931.906976744183</v>
      </c>
      <c r="CE26" s="376"/>
      <c r="CF26" s="376"/>
      <c r="CG26" s="32" t="s">
        <v>103</v>
      </c>
      <c r="CH26" s="52">
        <v>7601477</v>
      </c>
      <c r="CI26" s="42">
        <f>IFERROR(CH26/CE23,"-")</f>
        <v>1.6442901601046377E-3</v>
      </c>
      <c r="CJ26" s="52">
        <v>371</v>
      </c>
      <c r="CK26" s="42">
        <f>IFERROR(CJ26/CF23,"-")</f>
        <v>4.559419933636475E-2</v>
      </c>
      <c r="CL26" s="55">
        <f t="shared" si="10"/>
        <v>20489.156334231808</v>
      </c>
      <c r="CM26" s="376"/>
      <c r="CN26" s="376"/>
      <c r="CO26" s="32" t="s">
        <v>103</v>
      </c>
      <c r="CP26" s="52">
        <f>地区別_フレイル区分別高齢者の疾病!O145</f>
        <v>259975941</v>
      </c>
      <c r="CQ26" s="42">
        <f>地区別_フレイル区分別高齢者の疾病!P145</f>
        <v>3.4745886466464393E-3</v>
      </c>
      <c r="CR26" s="52">
        <f>地区別_フレイル区分別高齢者の疾病!Q145</f>
        <v>6572</v>
      </c>
      <c r="CS26" s="42">
        <f>地区別_フレイル区分別高齢者の疾病!R145</f>
        <v>4.5724304429802895E-2</v>
      </c>
      <c r="CT26" s="96">
        <f>地区別_フレイル区分別高齢者の疾病!S145</f>
        <v>39558.116402921485</v>
      </c>
      <c r="CU26" s="141"/>
    </row>
    <row r="27" spans="2:99" s="8" customFormat="1" ht="13.15" customHeight="1">
      <c r="B27" s="373"/>
      <c r="C27" s="376"/>
      <c r="D27" s="376"/>
      <c r="E27" s="32" t="s">
        <v>104</v>
      </c>
      <c r="F27" s="52">
        <v>1567659</v>
      </c>
      <c r="G27" s="42">
        <f>IFERROR(F27/C23,"-")</f>
        <v>1.5034074258204824E-2</v>
      </c>
      <c r="H27" s="52">
        <v>54</v>
      </c>
      <c r="I27" s="42">
        <f>IFERROR(H27/D23,"-")</f>
        <v>0.3776223776223776</v>
      </c>
      <c r="J27" s="55">
        <f t="shared" si="0"/>
        <v>29030.722222222223</v>
      </c>
      <c r="K27" s="376"/>
      <c r="L27" s="376"/>
      <c r="M27" s="32" t="s">
        <v>104</v>
      </c>
      <c r="N27" s="52">
        <v>50921434</v>
      </c>
      <c r="O27" s="42">
        <f>IFERROR(N27/K23,"-")</f>
        <v>2.4706952595883784E-2</v>
      </c>
      <c r="P27" s="52">
        <v>1867</v>
      </c>
      <c r="Q27" s="42">
        <f>IFERROR(P27/L23,"-")</f>
        <v>0.22559207346544224</v>
      </c>
      <c r="R27" s="55">
        <f t="shared" si="1"/>
        <v>27274.469201928227</v>
      </c>
      <c r="S27" s="376"/>
      <c r="T27" s="376"/>
      <c r="U27" s="32" t="s">
        <v>104</v>
      </c>
      <c r="V27" s="52">
        <v>129558482</v>
      </c>
      <c r="W27" s="42">
        <f>IFERROR(V27/S23,"-")</f>
        <v>2.8548648188151792E-2</v>
      </c>
      <c r="X27" s="52">
        <v>2859</v>
      </c>
      <c r="Y27" s="42">
        <f>IFERROR(X27/T23,"-")</f>
        <v>0.28385623510722796</v>
      </c>
      <c r="Z27" s="96">
        <f t="shared" si="2"/>
        <v>45316.013291360614</v>
      </c>
      <c r="AA27" s="376"/>
      <c r="AB27" s="376"/>
      <c r="AC27" s="32" t="s">
        <v>104</v>
      </c>
      <c r="AD27" s="52">
        <v>197523563</v>
      </c>
      <c r="AE27" s="42">
        <f>IFERROR(AD27/AA23,"-")</f>
        <v>3.1259976905288644E-2</v>
      </c>
      <c r="AF27" s="52">
        <v>3925</v>
      </c>
      <c r="AG27" s="42">
        <f>IFERROR(AF27/AB23,"-")</f>
        <v>0.30118170656844689</v>
      </c>
      <c r="AH27" s="55">
        <f t="shared" si="3"/>
        <v>50324.474649681528</v>
      </c>
      <c r="AI27" s="376"/>
      <c r="AJ27" s="376"/>
      <c r="AK27" s="32" t="s">
        <v>104</v>
      </c>
      <c r="AL27" s="52">
        <v>221292762</v>
      </c>
      <c r="AM27" s="42">
        <f>IFERROR(AL27/AI23,"-")</f>
        <v>3.1970223650052018E-2</v>
      </c>
      <c r="AN27" s="52">
        <v>4457</v>
      </c>
      <c r="AO27" s="42">
        <f>IFERROR(AN27/AJ23,"-")</f>
        <v>0.31569627425981017</v>
      </c>
      <c r="AP27" s="55">
        <f t="shared" si="4"/>
        <v>49650.608481041061</v>
      </c>
      <c r="AQ27" s="376"/>
      <c r="AR27" s="376"/>
      <c r="AS27" s="32" t="s">
        <v>104</v>
      </c>
      <c r="AT27" s="52">
        <v>200771770</v>
      </c>
      <c r="AU27" s="42">
        <f>IFERROR(AT27/AQ23,"-")</f>
        <v>2.8897411753455508E-2</v>
      </c>
      <c r="AV27" s="52">
        <v>4431</v>
      </c>
      <c r="AW27" s="42">
        <f>IFERROR(AV27/AR23,"-")</f>
        <v>0.33062229517982389</v>
      </c>
      <c r="AX27" s="96">
        <f t="shared" si="5"/>
        <v>45310.713157300837</v>
      </c>
      <c r="AY27" s="376"/>
      <c r="AZ27" s="376"/>
      <c r="BA27" s="32" t="s">
        <v>104</v>
      </c>
      <c r="BB27" s="52">
        <v>200681551</v>
      </c>
      <c r="BC27" s="42">
        <f>IFERROR(BB27/AY23,"-")</f>
        <v>2.8610924013744071E-2</v>
      </c>
      <c r="BD27" s="52">
        <v>4586</v>
      </c>
      <c r="BE27" s="42">
        <f>IFERROR(BD27/AZ23,"-")</f>
        <v>0.33710673331373125</v>
      </c>
      <c r="BF27" s="55">
        <f t="shared" si="6"/>
        <v>43759.60553859573</v>
      </c>
      <c r="BG27" s="376"/>
      <c r="BH27" s="376"/>
      <c r="BI27" s="32" t="s">
        <v>104</v>
      </c>
      <c r="BJ27" s="52">
        <v>223629487</v>
      </c>
      <c r="BK27" s="42">
        <f>IFERROR(BJ27/BG23,"-")</f>
        <v>3.5082545294120304E-2</v>
      </c>
      <c r="BL27" s="52">
        <v>4092</v>
      </c>
      <c r="BM27" s="42">
        <f>IFERROR(BL27/BH23,"-")</f>
        <v>0.34977348491324045</v>
      </c>
      <c r="BN27" s="55">
        <f t="shared" si="7"/>
        <v>54650.412267839689</v>
      </c>
      <c r="BO27" s="376"/>
      <c r="BP27" s="376"/>
      <c r="BQ27" s="32" t="s">
        <v>104</v>
      </c>
      <c r="BR27" s="52">
        <v>154481897</v>
      </c>
      <c r="BS27" s="42">
        <f>IFERROR(BR27/BO23,"-")</f>
        <v>3.0952717679557269E-2</v>
      </c>
      <c r="BT27" s="52">
        <v>3527</v>
      </c>
      <c r="BU27" s="42">
        <f>IFERROR(BT27/BP23,"-")</f>
        <v>0.3686631127835267</v>
      </c>
      <c r="BV27" s="96">
        <f t="shared" si="8"/>
        <v>43799.800680464985</v>
      </c>
      <c r="BW27" s="376"/>
      <c r="BX27" s="376"/>
      <c r="BY27" s="32" t="s">
        <v>104</v>
      </c>
      <c r="BZ27" s="52">
        <v>138280222</v>
      </c>
      <c r="CA27" s="42">
        <f>IFERROR(BZ27/BW23,"-")</f>
        <v>3.0769504668800893E-2</v>
      </c>
      <c r="CB27" s="52">
        <v>2902</v>
      </c>
      <c r="CC27" s="42">
        <f>IFERROR(CB27/BX23,"-")</f>
        <v>0.36216148758267813</v>
      </c>
      <c r="CD27" s="55">
        <f t="shared" si="9"/>
        <v>47649.97312198484</v>
      </c>
      <c r="CE27" s="376"/>
      <c r="CF27" s="376"/>
      <c r="CG27" s="32" t="s">
        <v>104</v>
      </c>
      <c r="CH27" s="52">
        <v>136107618</v>
      </c>
      <c r="CI27" s="42">
        <f>IFERROR(CH27/CE23,"-")</f>
        <v>2.94417015262535E-2</v>
      </c>
      <c r="CJ27" s="52">
        <v>2997</v>
      </c>
      <c r="CK27" s="42">
        <f>IFERROR(CJ27/CF23,"-")</f>
        <v>0.36831756175494657</v>
      </c>
      <c r="CL27" s="55">
        <f t="shared" si="10"/>
        <v>45414.620620620619</v>
      </c>
      <c r="CM27" s="376"/>
      <c r="CN27" s="376"/>
      <c r="CO27" s="32" t="s">
        <v>104</v>
      </c>
      <c r="CP27" s="52">
        <f>地区別_フレイル区分別高齢者の疾病!O146</f>
        <v>2169363026</v>
      </c>
      <c r="CQ27" s="42">
        <f>地区別_フレイル区分別高齢者の疾病!P146</f>
        <v>2.8993621915937847E-2</v>
      </c>
      <c r="CR27" s="52">
        <f>地区別_フレイル区分別高齢者の疾病!Q146</f>
        <v>48081</v>
      </c>
      <c r="CS27" s="42">
        <f>地区別_フレイル区分別高齢者の疾病!R146</f>
        <v>0.33452073665388815</v>
      </c>
      <c r="CT27" s="96">
        <f>地区別_フレイル区分別高齢者の疾病!S146</f>
        <v>45118.924855972211</v>
      </c>
      <c r="CU27" s="141"/>
    </row>
    <row r="28" spans="2:99" s="8" customFormat="1" ht="13.15" customHeight="1">
      <c r="B28" s="373"/>
      <c r="C28" s="376"/>
      <c r="D28" s="376"/>
      <c r="E28" s="32" t="s">
        <v>105</v>
      </c>
      <c r="F28" s="52">
        <v>2380864</v>
      </c>
      <c r="G28" s="42">
        <f>IFERROR(F28/C23,"-")</f>
        <v>2.2832826638118729E-2</v>
      </c>
      <c r="H28" s="52">
        <v>45</v>
      </c>
      <c r="I28" s="42">
        <f>IFERROR(H28/D23,"-")</f>
        <v>0.31468531468531469</v>
      </c>
      <c r="J28" s="55">
        <f t="shared" si="0"/>
        <v>52908.088888888888</v>
      </c>
      <c r="K28" s="376"/>
      <c r="L28" s="376"/>
      <c r="M28" s="32" t="s">
        <v>105</v>
      </c>
      <c r="N28" s="52">
        <v>66259036</v>
      </c>
      <c r="O28" s="42">
        <f>IFERROR(N28/K23,"-")</f>
        <v>3.214871877922678E-2</v>
      </c>
      <c r="P28" s="52">
        <v>2089</v>
      </c>
      <c r="Q28" s="42">
        <f>IFERROR(P28/L23,"-")</f>
        <v>0.25241662638956019</v>
      </c>
      <c r="R28" s="55">
        <f t="shared" si="1"/>
        <v>31718.064145524175</v>
      </c>
      <c r="S28" s="376"/>
      <c r="T28" s="376"/>
      <c r="U28" s="32" t="s">
        <v>105</v>
      </c>
      <c r="V28" s="52">
        <v>150993460</v>
      </c>
      <c r="W28" s="42">
        <f>IFERROR(V28/S23,"-")</f>
        <v>3.3271917837473353E-2</v>
      </c>
      <c r="X28" s="52">
        <v>3051</v>
      </c>
      <c r="Y28" s="42">
        <f>IFERROR(X28/T23,"-")</f>
        <v>0.30291898332009531</v>
      </c>
      <c r="Z28" s="96">
        <f t="shared" si="2"/>
        <v>49489.826286463453</v>
      </c>
      <c r="AA28" s="376"/>
      <c r="AB28" s="376"/>
      <c r="AC28" s="32" t="s">
        <v>105</v>
      </c>
      <c r="AD28" s="52">
        <v>216486391</v>
      </c>
      <c r="AE28" s="42">
        <f>IFERROR(AD28/AA23,"-")</f>
        <v>3.4261024255467114E-2</v>
      </c>
      <c r="AF28" s="52">
        <v>4133</v>
      </c>
      <c r="AG28" s="42">
        <f>IFERROR(AF28/AB23,"-")</f>
        <v>0.31714241866175569</v>
      </c>
      <c r="AH28" s="55">
        <f t="shared" si="3"/>
        <v>52379.963948705539</v>
      </c>
      <c r="AI28" s="376"/>
      <c r="AJ28" s="376"/>
      <c r="AK28" s="32" t="s">
        <v>105</v>
      </c>
      <c r="AL28" s="52">
        <v>261086558</v>
      </c>
      <c r="AM28" s="42">
        <f>IFERROR(AL28/AI23,"-")</f>
        <v>3.7719243846223389E-2</v>
      </c>
      <c r="AN28" s="52">
        <v>4877</v>
      </c>
      <c r="AO28" s="42">
        <f>IFERROR(AN28/AJ23,"-")</f>
        <v>0.34544553052840343</v>
      </c>
      <c r="AP28" s="55">
        <f t="shared" si="4"/>
        <v>53534.254254664753</v>
      </c>
      <c r="AQ28" s="376"/>
      <c r="AR28" s="376"/>
      <c r="AS28" s="32" t="s">
        <v>105</v>
      </c>
      <c r="AT28" s="52">
        <v>271688178</v>
      </c>
      <c r="AU28" s="42">
        <f>IFERROR(AT28/AQ23,"-")</f>
        <v>3.9104527236135396E-2</v>
      </c>
      <c r="AV28" s="52">
        <v>4797</v>
      </c>
      <c r="AW28" s="42">
        <f>IFERROR(AV28/AR23,"-")</f>
        <v>0.35793165199223997</v>
      </c>
      <c r="AX28" s="96">
        <f t="shared" si="5"/>
        <v>56637.101938711698</v>
      </c>
      <c r="AY28" s="376"/>
      <c r="AZ28" s="376"/>
      <c r="BA28" s="32" t="s">
        <v>105</v>
      </c>
      <c r="BB28" s="52">
        <v>290326574</v>
      </c>
      <c r="BC28" s="42">
        <f>IFERROR(BB28/AY23,"-")</f>
        <v>4.1391505629157929E-2</v>
      </c>
      <c r="BD28" s="52">
        <v>5017</v>
      </c>
      <c r="BE28" s="42">
        <f>IFERROR(BD28/AZ23,"-")</f>
        <v>0.36878859159070859</v>
      </c>
      <c r="BF28" s="55">
        <f t="shared" si="6"/>
        <v>57868.56169025314</v>
      </c>
      <c r="BG28" s="376"/>
      <c r="BH28" s="376"/>
      <c r="BI28" s="32" t="s">
        <v>105</v>
      </c>
      <c r="BJ28" s="52">
        <v>276539226</v>
      </c>
      <c r="BK28" s="42">
        <f>IFERROR(BJ28/BG23,"-")</f>
        <v>4.3382919005426027E-2</v>
      </c>
      <c r="BL28" s="52">
        <v>4555</v>
      </c>
      <c r="BM28" s="42">
        <f>IFERROR(BL28/BH23,"-")</f>
        <v>0.38934951705273957</v>
      </c>
      <c r="BN28" s="55">
        <f t="shared" si="7"/>
        <v>60711.136333699229</v>
      </c>
      <c r="BO28" s="376"/>
      <c r="BP28" s="376"/>
      <c r="BQ28" s="32" t="s">
        <v>105</v>
      </c>
      <c r="BR28" s="52">
        <v>225613130</v>
      </c>
      <c r="BS28" s="42">
        <f>IFERROR(BR28/BO23,"-")</f>
        <v>4.520490525625312E-2</v>
      </c>
      <c r="BT28" s="52">
        <v>3755</v>
      </c>
      <c r="BU28" s="42">
        <f>IFERROR(BT28/BP23,"-")</f>
        <v>0.39249503501620153</v>
      </c>
      <c r="BV28" s="96">
        <f t="shared" si="8"/>
        <v>60083.390146471371</v>
      </c>
      <c r="BW28" s="376"/>
      <c r="BX28" s="376"/>
      <c r="BY28" s="32" t="s">
        <v>105</v>
      </c>
      <c r="BZ28" s="52">
        <v>186676105</v>
      </c>
      <c r="CA28" s="42">
        <f>IFERROR(BZ28/BW23,"-")</f>
        <v>4.1538342947924002E-2</v>
      </c>
      <c r="CB28" s="52">
        <v>3142</v>
      </c>
      <c r="CC28" s="42">
        <f>IFERROR(CB28/BX23,"-")</f>
        <v>0.39211281667290654</v>
      </c>
      <c r="CD28" s="55">
        <f t="shared" si="9"/>
        <v>59413.146085295986</v>
      </c>
      <c r="CE28" s="376"/>
      <c r="CF28" s="376"/>
      <c r="CG28" s="32" t="s">
        <v>105</v>
      </c>
      <c r="CH28" s="52">
        <v>196134386</v>
      </c>
      <c r="CI28" s="42">
        <f>IFERROR(CH28/CE23,"-")</f>
        <v>4.2426207559131575E-2</v>
      </c>
      <c r="CJ28" s="52">
        <v>3309</v>
      </c>
      <c r="CK28" s="42">
        <f>IFERROR(CJ28/CF23,"-")</f>
        <v>0.4066609315472533</v>
      </c>
      <c r="CL28" s="55">
        <f t="shared" si="10"/>
        <v>59273.008763977035</v>
      </c>
      <c r="CM28" s="376"/>
      <c r="CN28" s="376"/>
      <c r="CO28" s="32" t="s">
        <v>105</v>
      </c>
      <c r="CP28" s="52">
        <f>地区別_フレイル区分別高齢者の疾病!O147</f>
        <v>3059815606</v>
      </c>
      <c r="CQ28" s="42">
        <f>地区別_フレイル区分別高齢者の疾病!P147</f>
        <v>4.0894555567506131E-2</v>
      </c>
      <c r="CR28" s="52">
        <f>地区別_フレイル区分別高齢者の疾病!Q147</f>
        <v>53475</v>
      </c>
      <c r="CS28" s="42">
        <f>地区別_フレイル区分別高齢者の疾病!R147</f>
        <v>0.37204917519533015</v>
      </c>
      <c r="CT28" s="96">
        <f>地区別_フレイル区分別高齢者の疾病!S147</f>
        <v>57219.553174380555</v>
      </c>
      <c r="CU28" s="141"/>
    </row>
    <row r="29" spans="2:99" s="8" customFormat="1" ht="13.15" customHeight="1">
      <c r="B29" s="373"/>
      <c r="C29" s="376"/>
      <c r="D29" s="376"/>
      <c r="E29" s="32" t="s">
        <v>106</v>
      </c>
      <c r="F29" s="52">
        <v>149140</v>
      </c>
      <c r="G29" s="42">
        <f>IFERROR(F29/C23,"-")</f>
        <v>1.4302739529889264E-3</v>
      </c>
      <c r="H29" s="52">
        <v>17</v>
      </c>
      <c r="I29" s="42">
        <f>IFERROR(H29/D23,"-")</f>
        <v>0.11888111888111888</v>
      </c>
      <c r="J29" s="55">
        <f t="shared" si="0"/>
        <v>8772.9411764705874</v>
      </c>
      <c r="K29" s="376"/>
      <c r="L29" s="376"/>
      <c r="M29" s="32" t="s">
        <v>106</v>
      </c>
      <c r="N29" s="52">
        <v>15852995</v>
      </c>
      <c r="O29" s="42">
        <f>IFERROR(N29/K23,"-")</f>
        <v>7.6918335797020688E-3</v>
      </c>
      <c r="P29" s="52">
        <v>349</v>
      </c>
      <c r="Q29" s="42">
        <f>IFERROR(P29/L23,"-")</f>
        <v>4.2170130497825038E-2</v>
      </c>
      <c r="R29" s="55">
        <f t="shared" si="1"/>
        <v>45424.054441260741</v>
      </c>
      <c r="S29" s="376"/>
      <c r="T29" s="376"/>
      <c r="U29" s="32" t="s">
        <v>106</v>
      </c>
      <c r="V29" s="52">
        <v>49354319</v>
      </c>
      <c r="W29" s="42">
        <f>IFERROR(V29/S23,"-")</f>
        <v>1.0875390541368149E-2</v>
      </c>
      <c r="X29" s="52">
        <v>675</v>
      </c>
      <c r="Y29" s="42">
        <f>IFERROR(X29/T23,"-")</f>
        <v>6.7017474185861792E-2</v>
      </c>
      <c r="Z29" s="96">
        <f t="shared" si="2"/>
        <v>73117.509629629625</v>
      </c>
      <c r="AA29" s="376"/>
      <c r="AB29" s="376"/>
      <c r="AC29" s="32" t="s">
        <v>106</v>
      </c>
      <c r="AD29" s="52">
        <v>73027705</v>
      </c>
      <c r="AE29" s="42">
        <f>IFERROR(AD29/AA23,"-")</f>
        <v>1.1557326817490792E-2</v>
      </c>
      <c r="AF29" s="52">
        <v>879</v>
      </c>
      <c r="AG29" s="42">
        <f>IFERROR(AF29/AB23,"-")</f>
        <v>6.7449355432780841E-2</v>
      </c>
      <c r="AH29" s="55">
        <f t="shared" si="3"/>
        <v>83080.437997724686</v>
      </c>
      <c r="AI29" s="376"/>
      <c r="AJ29" s="376"/>
      <c r="AK29" s="32" t="s">
        <v>106</v>
      </c>
      <c r="AL29" s="52">
        <v>94311263</v>
      </c>
      <c r="AM29" s="42">
        <f>IFERROR(AL29/AI23,"-")</f>
        <v>1.3625173022282923E-2</v>
      </c>
      <c r="AN29" s="52">
        <v>1094</v>
      </c>
      <c r="AO29" s="42">
        <f>IFERROR(AN29/AJ23,"-")</f>
        <v>7.7489729423431075E-2</v>
      </c>
      <c r="AP29" s="55">
        <f t="shared" si="4"/>
        <v>86207.73583180987</v>
      </c>
      <c r="AQ29" s="376"/>
      <c r="AR29" s="376"/>
      <c r="AS29" s="32" t="s">
        <v>106</v>
      </c>
      <c r="AT29" s="52">
        <v>90938075</v>
      </c>
      <c r="AU29" s="42">
        <f>IFERROR(AT29/AQ23,"-")</f>
        <v>1.3088867012237918E-2</v>
      </c>
      <c r="AV29" s="52">
        <v>1100</v>
      </c>
      <c r="AW29" s="42">
        <f>IFERROR(AV29/AR23,"-")</f>
        <v>8.2077301895239513E-2</v>
      </c>
      <c r="AX29" s="96">
        <f t="shared" si="5"/>
        <v>82670.977272727279</v>
      </c>
      <c r="AY29" s="376"/>
      <c r="AZ29" s="376"/>
      <c r="BA29" s="32" t="s">
        <v>106</v>
      </c>
      <c r="BB29" s="52">
        <v>133801408</v>
      </c>
      <c r="BC29" s="42">
        <f>IFERROR(BB29/AY23,"-")</f>
        <v>1.9075903580294571E-2</v>
      </c>
      <c r="BD29" s="52">
        <v>1250</v>
      </c>
      <c r="BE29" s="42">
        <f>IFERROR(BD29/AZ23,"-")</f>
        <v>9.188473978241693E-2</v>
      </c>
      <c r="BF29" s="55">
        <f t="shared" si="6"/>
        <v>107041.12639999999</v>
      </c>
      <c r="BG29" s="376"/>
      <c r="BH29" s="376"/>
      <c r="BI29" s="32" t="s">
        <v>106</v>
      </c>
      <c r="BJ29" s="52">
        <v>145954714</v>
      </c>
      <c r="BK29" s="42">
        <f>IFERROR(BJ29/BG23,"-")</f>
        <v>2.2897082730397603E-2</v>
      </c>
      <c r="BL29" s="52">
        <v>1135</v>
      </c>
      <c r="BM29" s="42">
        <f>IFERROR(BL29/BH23,"-")</f>
        <v>9.701683904607232E-2</v>
      </c>
      <c r="BN29" s="55">
        <f t="shared" si="7"/>
        <v>128594.46167400881</v>
      </c>
      <c r="BO29" s="376"/>
      <c r="BP29" s="376"/>
      <c r="BQ29" s="32" t="s">
        <v>106</v>
      </c>
      <c r="BR29" s="52">
        <v>115615957</v>
      </c>
      <c r="BS29" s="42">
        <f>IFERROR(BR29/BO23,"-")</f>
        <v>2.3165355590324174E-2</v>
      </c>
      <c r="BT29" s="52">
        <v>1043</v>
      </c>
      <c r="BU29" s="42">
        <f>IFERROR(BT29/BP23,"-")</f>
        <v>0.10902059161701683</v>
      </c>
      <c r="BV29" s="96">
        <f t="shared" si="8"/>
        <v>110849.43144774689</v>
      </c>
      <c r="BW29" s="376"/>
      <c r="BX29" s="376"/>
      <c r="BY29" s="32" t="s">
        <v>106</v>
      </c>
      <c r="BZ29" s="52">
        <v>94019451</v>
      </c>
      <c r="CA29" s="42">
        <f>IFERROR(BZ29/BW23,"-")</f>
        <v>2.0920793260677559E-2</v>
      </c>
      <c r="CB29" s="52">
        <v>853</v>
      </c>
      <c r="CC29" s="42">
        <f>IFERROR(CB29/BX23,"-")</f>
        <v>0.10645201547485336</v>
      </c>
      <c r="CD29" s="55">
        <f t="shared" si="9"/>
        <v>110222.09964830012</v>
      </c>
      <c r="CE29" s="376"/>
      <c r="CF29" s="376"/>
      <c r="CG29" s="32" t="s">
        <v>106</v>
      </c>
      <c r="CH29" s="52">
        <v>110395555</v>
      </c>
      <c r="CI29" s="42">
        <f>IFERROR(CH29/CE23,"-")</f>
        <v>2.3879875556525442E-2</v>
      </c>
      <c r="CJ29" s="52">
        <v>933</v>
      </c>
      <c r="CK29" s="42">
        <f>IFERROR(CJ29/CF23,"-")</f>
        <v>0.11466142312891729</v>
      </c>
      <c r="CL29" s="55">
        <f t="shared" si="10"/>
        <v>118323.2100750268</v>
      </c>
      <c r="CM29" s="376"/>
      <c r="CN29" s="376"/>
      <c r="CO29" s="32" t="s">
        <v>106</v>
      </c>
      <c r="CP29" s="52">
        <f>地区別_フレイル区分別高齢者の疾病!O148</f>
        <v>1722104287</v>
      </c>
      <c r="CQ29" s="42">
        <f>地区別_フレイル区分別高齢者の疾病!P148</f>
        <v>2.3015991329564459E-2</v>
      </c>
      <c r="CR29" s="52">
        <f>地区別_フレイル区分別高齢者の疾病!Q148</f>
        <v>14075</v>
      </c>
      <c r="CS29" s="42">
        <f>地区別_フレイル区分別高齢者の疾病!R148</f>
        <v>9.7925986739116816E-2</v>
      </c>
      <c r="CT29" s="96">
        <f>地区別_フレイル区分別高齢者の疾病!S148</f>
        <v>122351.99197158082</v>
      </c>
      <c r="CU29" s="141"/>
    </row>
    <row r="30" spans="2:99" s="8" customFormat="1" ht="13.15" customHeight="1">
      <c r="B30" s="373"/>
      <c r="C30" s="376"/>
      <c r="D30" s="376"/>
      <c r="E30" s="32" t="s">
        <v>116</v>
      </c>
      <c r="F30" s="52">
        <v>0</v>
      </c>
      <c r="G30" s="42">
        <f>IFERROR(F30/C23,"-")</f>
        <v>0</v>
      </c>
      <c r="H30" s="52">
        <v>0</v>
      </c>
      <c r="I30" s="42">
        <f>IFERROR(H30/D23,"-")</f>
        <v>0</v>
      </c>
      <c r="J30" s="55" t="str">
        <f t="shared" si="0"/>
        <v>-</v>
      </c>
      <c r="K30" s="376"/>
      <c r="L30" s="376"/>
      <c r="M30" s="32" t="s">
        <v>116</v>
      </c>
      <c r="N30" s="52">
        <v>0</v>
      </c>
      <c r="O30" s="42">
        <f>IFERROR(N30/K23,"-")</f>
        <v>0</v>
      </c>
      <c r="P30" s="52">
        <v>0</v>
      </c>
      <c r="Q30" s="42">
        <f>IFERROR(P30/L23,"-")</f>
        <v>0</v>
      </c>
      <c r="R30" s="55" t="str">
        <f t="shared" si="1"/>
        <v>-</v>
      </c>
      <c r="S30" s="376"/>
      <c r="T30" s="376"/>
      <c r="U30" s="32" t="s">
        <v>116</v>
      </c>
      <c r="V30" s="52">
        <v>4526</v>
      </c>
      <c r="W30" s="42">
        <f>IFERROR(V30/S23,"-")</f>
        <v>9.9731935497341669E-7</v>
      </c>
      <c r="X30" s="52">
        <v>3</v>
      </c>
      <c r="Y30" s="42">
        <f>IFERROR(X30/T23,"-")</f>
        <v>2.9785544082605245E-4</v>
      </c>
      <c r="Z30" s="96">
        <f t="shared" si="2"/>
        <v>1508.6666666666667</v>
      </c>
      <c r="AA30" s="376"/>
      <c r="AB30" s="376"/>
      <c r="AC30" s="32" t="s">
        <v>116</v>
      </c>
      <c r="AD30" s="52">
        <v>7812</v>
      </c>
      <c r="AE30" s="42">
        <f>IFERROR(AD30/AA23,"-")</f>
        <v>1.2363230790045787E-6</v>
      </c>
      <c r="AF30" s="52">
        <v>2</v>
      </c>
      <c r="AG30" s="42">
        <f>IFERROR(AF30/AB23,"-")</f>
        <v>1.534683855125844E-4</v>
      </c>
      <c r="AH30" s="55">
        <f t="shared" si="3"/>
        <v>3906</v>
      </c>
      <c r="AI30" s="376"/>
      <c r="AJ30" s="376"/>
      <c r="AK30" s="32" t="s">
        <v>116</v>
      </c>
      <c r="AL30" s="52">
        <v>37160</v>
      </c>
      <c r="AM30" s="42">
        <f>IFERROR(AL30/AI23,"-")</f>
        <v>5.3685149938881996E-6</v>
      </c>
      <c r="AN30" s="52">
        <v>7</v>
      </c>
      <c r="AO30" s="42">
        <f>IFERROR(AN30/AJ23,"-")</f>
        <v>4.9582093780988813E-4</v>
      </c>
      <c r="AP30" s="55">
        <f t="shared" si="4"/>
        <v>5308.5714285714284</v>
      </c>
      <c r="AQ30" s="376"/>
      <c r="AR30" s="376"/>
      <c r="AS30" s="32" t="s">
        <v>116</v>
      </c>
      <c r="AT30" s="52">
        <v>12731</v>
      </c>
      <c r="AU30" s="42">
        <f>IFERROR(AT30/AQ23,"-")</f>
        <v>1.8323938123036025E-6</v>
      </c>
      <c r="AV30" s="52">
        <v>6</v>
      </c>
      <c r="AW30" s="42">
        <f>IFERROR(AV30/AR23,"-")</f>
        <v>4.4769437397403371E-4</v>
      </c>
      <c r="AX30" s="96">
        <f t="shared" si="5"/>
        <v>2121.8333333333335</v>
      </c>
      <c r="AY30" s="376"/>
      <c r="AZ30" s="376"/>
      <c r="BA30" s="32" t="s">
        <v>116</v>
      </c>
      <c r="BB30" s="52">
        <v>6324</v>
      </c>
      <c r="BC30" s="42">
        <f>IFERROR(BB30/AY23,"-")</f>
        <v>9.0160496847524117E-7</v>
      </c>
      <c r="BD30" s="52">
        <v>3</v>
      </c>
      <c r="BE30" s="42">
        <f>IFERROR(BD30/AZ23,"-")</f>
        <v>2.2052337547780066E-4</v>
      </c>
      <c r="BF30" s="55">
        <f t="shared" si="6"/>
        <v>2108</v>
      </c>
      <c r="BG30" s="376"/>
      <c r="BH30" s="376"/>
      <c r="BI30" s="32" t="s">
        <v>116</v>
      </c>
      <c r="BJ30" s="52">
        <v>111244</v>
      </c>
      <c r="BK30" s="42">
        <f>IFERROR(BJ30/BG23,"-")</f>
        <v>1.7451735551757177E-5</v>
      </c>
      <c r="BL30" s="52">
        <v>4</v>
      </c>
      <c r="BM30" s="42">
        <f>IFERROR(BL30/BH23,"-")</f>
        <v>3.4190956492007865E-4</v>
      </c>
      <c r="BN30" s="55">
        <f t="shared" si="7"/>
        <v>27811</v>
      </c>
      <c r="BO30" s="376"/>
      <c r="BP30" s="376"/>
      <c r="BQ30" s="32" t="s">
        <v>116</v>
      </c>
      <c r="BR30" s="52">
        <v>4723</v>
      </c>
      <c r="BS30" s="42">
        <f>IFERROR(BR30/BO23,"-")</f>
        <v>9.4632243932471244E-7</v>
      </c>
      <c r="BT30" s="52">
        <v>3</v>
      </c>
      <c r="BU30" s="42">
        <f>IFERROR(BT30/BP23,"-")</f>
        <v>3.1357792411414236E-4</v>
      </c>
      <c r="BV30" s="96">
        <f t="shared" si="8"/>
        <v>1574.3333333333333</v>
      </c>
      <c r="BW30" s="376"/>
      <c r="BX30" s="376"/>
      <c r="BY30" s="32" t="s">
        <v>116</v>
      </c>
      <c r="BZ30" s="52">
        <v>2400</v>
      </c>
      <c r="CA30" s="42">
        <f>IFERROR(BZ30/BW23,"-")</f>
        <v>5.3403740706405681E-7</v>
      </c>
      <c r="CB30" s="52">
        <v>2</v>
      </c>
      <c r="CC30" s="42">
        <f>IFERROR(CB30/BX23,"-")</f>
        <v>2.4959440908523651E-4</v>
      </c>
      <c r="CD30" s="55">
        <f t="shared" si="9"/>
        <v>1200</v>
      </c>
      <c r="CE30" s="376"/>
      <c r="CF30" s="376"/>
      <c r="CG30" s="32" t="s">
        <v>116</v>
      </c>
      <c r="CH30" s="52">
        <v>10336</v>
      </c>
      <c r="CI30" s="42">
        <f>IFERROR(CH30/CE23,"-")</f>
        <v>2.2358001076424405E-6</v>
      </c>
      <c r="CJ30" s="52">
        <v>4</v>
      </c>
      <c r="CK30" s="42">
        <f>IFERROR(CJ30/CF23,"-")</f>
        <v>4.9158166400393262E-4</v>
      </c>
      <c r="CL30" s="55">
        <f t="shared" si="10"/>
        <v>2584</v>
      </c>
      <c r="CM30" s="376"/>
      <c r="CN30" s="376"/>
      <c r="CO30" s="32" t="s">
        <v>116</v>
      </c>
      <c r="CP30" s="52">
        <f>地区別_フレイル区分別高齢者の疾病!O149</f>
        <v>356105</v>
      </c>
      <c r="CQ30" s="42">
        <f>地区別_フレイル区分別高齢者の疾病!P149</f>
        <v>4.7593572899656524E-6</v>
      </c>
      <c r="CR30" s="52">
        <f>地区別_フレイル区分別高齢者の疾病!Q149</f>
        <v>62</v>
      </c>
      <c r="CS30" s="42">
        <f>地区別_フレイル区分別高齢者の疾病!R149</f>
        <v>4.3136136254531035E-4</v>
      </c>
      <c r="CT30" s="96">
        <f>地区別_フレイル区分別高齢者の疾病!S149</f>
        <v>5743.6290322580644</v>
      </c>
      <c r="CU30" s="141"/>
    </row>
    <row r="31" spans="2:99" s="8" customFormat="1" ht="13.15" customHeight="1">
      <c r="B31" s="373"/>
      <c r="C31" s="376"/>
      <c r="D31" s="376"/>
      <c r="E31" s="32" t="s">
        <v>107</v>
      </c>
      <c r="F31" s="52">
        <v>13190</v>
      </c>
      <c r="G31" s="42">
        <f>IFERROR(F31/C23,"-")</f>
        <v>1.2649398846670203E-4</v>
      </c>
      <c r="H31" s="52">
        <v>1</v>
      </c>
      <c r="I31" s="42">
        <f>IFERROR(H31/D23,"-")</f>
        <v>6.993006993006993E-3</v>
      </c>
      <c r="J31" s="55">
        <f t="shared" si="0"/>
        <v>13190</v>
      </c>
      <c r="K31" s="376"/>
      <c r="L31" s="376"/>
      <c r="M31" s="32" t="s">
        <v>107</v>
      </c>
      <c r="N31" s="52">
        <v>822221</v>
      </c>
      <c r="O31" s="42">
        <f>IFERROR(N31/K23,"-")</f>
        <v>3.9893957562821503E-4</v>
      </c>
      <c r="P31" s="52">
        <v>61</v>
      </c>
      <c r="Q31" s="42">
        <f>IFERROR(P31/L23,"-")</f>
        <v>7.3707104881585309E-3</v>
      </c>
      <c r="R31" s="55">
        <f t="shared" si="1"/>
        <v>13479.032786885246</v>
      </c>
      <c r="S31" s="376"/>
      <c r="T31" s="376"/>
      <c r="U31" s="32" t="s">
        <v>107</v>
      </c>
      <c r="V31" s="52">
        <v>2261853</v>
      </c>
      <c r="W31" s="42">
        <f>IFERROR(V31/S23,"-")</f>
        <v>4.9840693217072197E-4</v>
      </c>
      <c r="X31" s="52">
        <v>85</v>
      </c>
      <c r="Y31" s="42">
        <f>IFERROR(X31/T23,"-")</f>
        <v>8.4392374900714856E-3</v>
      </c>
      <c r="Z31" s="96">
        <f t="shared" si="2"/>
        <v>26610.035294117646</v>
      </c>
      <c r="AA31" s="376"/>
      <c r="AB31" s="376"/>
      <c r="AC31" s="32" t="s">
        <v>107</v>
      </c>
      <c r="AD31" s="52">
        <v>3168452</v>
      </c>
      <c r="AE31" s="42">
        <f>IFERROR(AD31/AA23,"-")</f>
        <v>5.0143757454150224E-4</v>
      </c>
      <c r="AF31" s="52">
        <v>114</v>
      </c>
      <c r="AG31" s="42">
        <f>IFERROR(AF31/AB23,"-")</f>
        <v>8.7476979742173114E-3</v>
      </c>
      <c r="AH31" s="55">
        <f t="shared" si="3"/>
        <v>27793.438596491229</v>
      </c>
      <c r="AI31" s="376"/>
      <c r="AJ31" s="376"/>
      <c r="AK31" s="32" t="s">
        <v>107</v>
      </c>
      <c r="AL31" s="52">
        <v>4271352</v>
      </c>
      <c r="AM31" s="42">
        <f>IFERROR(AL31/AI23,"-")</f>
        <v>6.1708334919737223E-4</v>
      </c>
      <c r="AN31" s="52">
        <v>133</v>
      </c>
      <c r="AO31" s="42">
        <f>IFERROR(AN31/AJ23,"-")</f>
        <v>9.4205978183878741E-3</v>
      </c>
      <c r="AP31" s="55">
        <f t="shared" si="4"/>
        <v>32115.428571428572</v>
      </c>
      <c r="AQ31" s="376"/>
      <c r="AR31" s="376"/>
      <c r="AS31" s="32" t="s">
        <v>107</v>
      </c>
      <c r="AT31" s="52">
        <v>2782702</v>
      </c>
      <c r="AU31" s="42">
        <f>IFERROR(AT31/AQ23,"-")</f>
        <v>4.0051888510602931E-4</v>
      </c>
      <c r="AV31" s="52">
        <v>142</v>
      </c>
      <c r="AW31" s="42">
        <f>IFERROR(AV31/AR23,"-")</f>
        <v>1.0595433517385466E-2</v>
      </c>
      <c r="AX31" s="96">
        <f t="shared" si="5"/>
        <v>19596.492957746479</v>
      </c>
      <c r="AY31" s="376"/>
      <c r="AZ31" s="376"/>
      <c r="BA31" s="32" t="s">
        <v>107</v>
      </c>
      <c r="BB31" s="52">
        <v>2640249</v>
      </c>
      <c r="BC31" s="42">
        <f>IFERROR(BB31/AY23,"-")</f>
        <v>3.7641708039402069E-4</v>
      </c>
      <c r="BD31" s="52">
        <v>156</v>
      </c>
      <c r="BE31" s="42">
        <f>IFERROR(BD31/AZ23,"-")</f>
        <v>1.1467215524845633E-2</v>
      </c>
      <c r="BF31" s="55">
        <f t="shared" si="6"/>
        <v>16924.673076923078</v>
      </c>
      <c r="BG31" s="376"/>
      <c r="BH31" s="376"/>
      <c r="BI31" s="32" t="s">
        <v>107</v>
      </c>
      <c r="BJ31" s="52">
        <v>2324006</v>
      </c>
      <c r="BK31" s="42">
        <f>IFERROR(BJ31/BG23,"-")</f>
        <v>3.6458539905700072E-4</v>
      </c>
      <c r="BL31" s="52">
        <v>135</v>
      </c>
      <c r="BM31" s="42">
        <f>IFERROR(BL31/BH23,"-")</f>
        <v>1.1539447816052654E-2</v>
      </c>
      <c r="BN31" s="55">
        <f t="shared" si="7"/>
        <v>17214.859259259258</v>
      </c>
      <c r="BO31" s="376"/>
      <c r="BP31" s="376"/>
      <c r="BQ31" s="32" t="s">
        <v>107</v>
      </c>
      <c r="BR31" s="52">
        <v>2350404</v>
      </c>
      <c r="BS31" s="42">
        <f>IFERROR(BR31/BO23,"-")</f>
        <v>4.709379730422531E-4</v>
      </c>
      <c r="BT31" s="52">
        <v>112</v>
      </c>
      <c r="BU31" s="42">
        <f>IFERROR(BT31/BP23,"-")</f>
        <v>1.1706909166927982E-2</v>
      </c>
      <c r="BV31" s="96">
        <f t="shared" si="8"/>
        <v>20985.75</v>
      </c>
      <c r="BW31" s="376"/>
      <c r="BX31" s="376"/>
      <c r="BY31" s="32" t="s">
        <v>107</v>
      </c>
      <c r="BZ31" s="52">
        <v>1839823</v>
      </c>
      <c r="CA31" s="42">
        <f>IFERROR(BZ31/BW23,"-")</f>
        <v>4.0938929349033926E-4</v>
      </c>
      <c r="CB31" s="52">
        <v>89</v>
      </c>
      <c r="CC31" s="42">
        <f>IFERROR(CB31/BX23,"-")</f>
        <v>1.1106951204293024E-2</v>
      </c>
      <c r="CD31" s="55">
        <f t="shared" si="9"/>
        <v>20672.168539325841</v>
      </c>
      <c r="CE31" s="376"/>
      <c r="CF31" s="376"/>
      <c r="CG31" s="32" t="s">
        <v>107</v>
      </c>
      <c r="CH31" s="52">
        <v>2038884</v>
      </c>
      <c r="CI31" s="42">
        <f>IFERROR(CH31/CE23,"-")</f>
        <v>4.4103493292090262E-4</v>
      </c>
      <c r="CJ31" s="52">
        <v>104</v>
      </c>
      <c r="CK31" s="42">
        <f>IFERROR(CJ31/CF23,"-")</f>
        <v>1.2781123264102249E-2</v>
      </c>
      <c r="CL31" s="55">
        <f t="shared" si="10"/>
        <v>19604.653846153848</v>
      </c>
      <c r="CM31" s="376"/>
      <c r="CN31" s="376"/>
      <c r="CO31" s="32" t="s">
        <v>107</v>
      </c>
      <c r="CP31" s="52">
        <f>地区別_フレイル区分別高齢者の疾病!O150</f>
        <v>33153243</v>
      </c>
      <c r="CQ31" s="42">
        <f>地区別_フレイル区分別高齢者の疾病!P150</f>
        <v>4.4309439282810614E-4</v>
      </c>
      <c r="CR31" s="52">
        <f>地区別_フレイル区分別高齢者の疾病!Q150</f>
        <v>1538</v>
      </c>
      <c r="CS31" s="42">
        <f>地区別_フレイル区分別高齢者の疾病!R150</f>
        <v>1.0700544767656247E-2</v>
      </c>
      <c r="CT31" s="96">
        <f>地区別_フレイル区分別高齢者の疾病!S150</f>
        <v>21556.07477243173</v>
      </c>
      <c r="CU31" s="141"/>
    </row>
    <row r="32" spans="2:99" s="8" customFormat="1" ht="13.15" customHeight="1">
      <c r="B32" s="373"/>
      <c r="C32" s="376"/>
      <c r="D32" s="376"/>
      <c r="E32" s="32" t="s">
        <v>108</v>
      </c>
      <c r="F32" s="52">
        <v>5123</v>
      </c>
      <c r="G32" s="42">
        <f>IFERROR(F32/C23,"-")</f>
        <v>4.9130303481039756E-5</v>
      </c>
      <c r="H32" s="52">
        <v>1</v>
      </c>
      <c r="I32" s="42">
        <f>IFERROR(H32/D23,"-")</f>
        <v>6.993006993006993E-3</v>
      </c>
      <c r="J32" s="55">
        <f t="shared" si="0"/>
        <v>5123</v>
      </c>
      <c r="K32" s="376"/>
      <c r="L32" s="376"/>
      <c r="M32" s="32" t="s">
        <v>108</v>
      </c>
      <c r="N32" s="52">
        <v>1744232</v>
      </c>
      <c r="O32" s="42">
        <f>IFERROR(N32/K23,"-")</f>
        <v>8.4629701002182233E-4</v>
      </c>
      <c r="P32" s="52">
        <v>134</v>
      </c>
      <c r="Q32" s="42">
        <f>IFERROR(P32/L23,"-")</f>
        <v>1.6191396810053167E-2</v>
      </c>
      <c r="R32" s="55">
        <f t="shared" si="1"/>
        <v>13016.656716417911</v>
      </c>
      <c r="S32" s="376"/>
      <c r="T32" s="376"/>
      <c r="U32" s="32" t="s">
        <v>108</v>
      </c>
      <c r="V32" s="52">
        <v>3473864</v>
      </c>
      <c r="W32" s="42">
        <f>IFERROR(V32/S23,"-")</f>
        <v>7.6547764112800992E-4</v>
      </c>
      <c r="X32" s="52">
        <v>264</v>
      </c>
      <c r="Y32" s="42">
        <f>IFERROR(X32/T23,"-")</f>
        <v>2.6211278792692614E-2</v>
      </c>
      <c r="Z32" s="96">
        <f t="shared" si="2"/>
        <v>13158.575757575758</v>
      </c>
      <c r="AA32" s="376"/>
      <c r="AB32" s="376"/>
      <c r="AC32" s="32" t="s">
        <v>108</v>
      </c>
      <c r="AD32" s="52">
        <v>4609083</v>
      </c>
      <c r="AE32" s="42">
        <f>IFERROR(AD32/AA23,"-")</f>
        <v>7.2943109139114953E-4</v>
      </c>
      <c r="AF32" s="52">
        <v>345</v>
      </c>
      <c r="AG32" s="42">
        <f>IFERROR(AF32/AB23,"-")</f>
        <v>2.6473296500920809E-2</v>
      </c>
      <c r="AH32" s="55">
        <f t="shared" si="3"/>
        <v>13359.660869565218</v>
      </c>
      <c r="AI32" s="376"/>
      <c r="AJ32" s="376"/>
      <c r="AK32" s="32" t="s">
        <v>108</v>
      </c>
      <c r="AL32" s="52">
        <v>5000961</v>
      </c>
      <c r="AM32" s="42">
        <f>IFERROR(AL32/AI23,"-")</f>
        <v>7.2249015372309274E-4</v>
      </c>
      <c r="AN32" s="52">
        <v>416</v>
      </c>
      <c r="AO32" s="42">
        <f>IFERROR(AN32/AJ23,"-")</f>
        <v>2.9465930018416207E-2</v>
      </c>
      <c r="AP32" s="55">
        <f t="shared" si="4"/>
        <v>12021.540865384615</v>
      </c>
      <c r="AQ32" s="376"/>
      <c r="AR32" s="376"/>
      <c r="AS32" s="32" t="s">
        <v>108</v>
      </c>
      <c r="AT32" s="52">
        <v>4818901</v>
      </c>
      <c r="AU32" s="42">
        <f>IFERROR(AT32/AQ23,"-")</f>
        <v>6.9359236309038115E-4</v>
      </c>
      <c r="AV32" s="52">
        <v>410</v>
      </c>
      <c r="AW32" s="42">
        <f>IFERROR(AV32/AR23,"-")</f>
        <v>3.0592448888225637E-2</v>
      </c>
      <c r="AX32" s="96">
        <f t="shared" si="5"/>
        <v>11753.417073170731</v>
      </c>
      <c r="AY32" s="376"/>
      <c r="AZ32" s="376"/>
      <c r="BA32" s="32" t="s">
        <v>108</v>
      </c>
      <c r="BB32" s="52">
        <v>5179359</v>
      </c>
      <c r="BC32" s="42">
        <f>IFERROR(BB32/AY23,"-")</f>
        <v>7.3841489688756428E-4</v>
      </c>
      <c r="BD32" s="52">
        <v>425</v>
      </c>
      <c r="BE32" s="42">
        <f>IFERROR(BD32/AZ23,"-")</f>
        <v>3.1240811526021758E-2</v>
      </c>
      <c r="BF32" s="55">
        <f t="shared" si="6"/>
        <v>12186.72705882353</v>
      </c>
      <c r="BG32" s="376"/>
      <c r="BH32" s="376"/>
      <c r="BI32" s="32" t="s">
        <v>108</v>
      </c>
      <c r="BJ32" s="52">
        <v>5816436</v>
      </c>
      <c r="BK32" s="42">
        <f>IFERROR(BJ32/BG23,"-")</f>
        <v>9.1247081124123822E-4</v>
      </c>
      <c r="BL32" s="52">
        <v>394</v>
      </c>
      <c r="BM32" s="42">
        <f>IFERROR(BL32/BH23,"-")</f>
        <v>3.3678092144627747E-2</v>
      </c>
      <c r="BN32" s="55">
        <f t="shared" si="7"/>
        <v>14762.527918781725</v>
      </c>
      <c r="BO32" s="376"/>
      <c r="BP32" s="376"/>
      <c r="BQ32" s="32" t="s">
        <v>108</v>
      </c>
      <c r="BR32" s="52">
        <v>4062263</v>
      </c>
      <c r="BS32" s="42">
        <f>IFERROR(BR32/BO23,"-")</f>
        <v>8.1393407396538741E-4</v>
      </c>
      <c r="BT32" s="52">
        <v>311</v>
      </c>
      <c r="BU32" s="42">
        <f>IFERROR(BT32/BP23,"-")</f>
        <v>3.2507578133166092E-2</v>
      </c>
      <c r="BV32" s="96">
        <f t="shared" si="8"/>
        <v>13061.938906752412</v>
      </c>
      <c r="BW32" s="376"/>
      <c r="BX32" s="376"/>
      <c r="BY32" s="32" t="s">
        <v>108</v>
      </c>
      <c r="BZ32" s="52">
        <v>3978002</v>
      </c>
      <c r="CA32" s="42">
        <f>IFERROR(BZ32/BW23,"-")</f>
        <v>8.8516744723984668E-4</v>
      </c>
      <c r="CB32" s="52">
        <v>273</v>
      </c>
      <c r="CC32" s="42">
        <f>IFERROR(CB32/BX23,"-")</f>
        <v>3.4069636840134782E-2</v>
      </c>
      <c r="CD32" s="55">
        <f t="shared" si="9"/>
        <v>14571.435897435897</v>
      </c>
      <c r="CE32" s="376"/>
      <c r="CF32" s="376"/>
      <c r="CG32" s="32" t="s">
        <v>108</v>
      </c>
      <c r="CH32" s="52">
        <v>4182159</v>
      </c>
      <c r="CI32" s="42">
        <f>IFERROR(CH32/CE23,"-")</f>
        <v>9.0465088451797612E-4</v>
      </c>
      <c r="CJ32" s="52">
        <v>312</v>
      </c>
      <c r="CK32" s="42">
        <f>IFERROR(CJ32/CF23,"-")</f>
        <v>3.834336979230675E-2</v>
      </c>
      <c r="CL32" s="55">
        <f t="shared" si="10"/>
        <v>13404.35576923077</v>
      </c>
      <c r="CM32" s="376"/>
      <c r="CN32" s="376"/>
      <c r="CO32" s="32" t="s">
        <v>108</v>
      </c>
      <c r="CP32" s="52">
        <f>地区別_フレイル区分別高齢者の疾病!O151</f>
        <v>71329431</v>
      </c>
      <c r="CQ32" s="42">
        <f>地区別_フレイル区分別高齢者の疾病!P151</f>
        <v>9.5332064256034587E-4</v>
      </c>
      <c r="CR32" s="52">
        <f>地区別_フレイル区分別高齢者の疾病!Q151</f>
        <v>4845</v>
      </c>
      <c r="CS32" s="42">
        <f>地区別_フレイル区分別高齢者の疾病!R151</f>
        <v>3.3708803250516589E-2</v>
      </c>
      <c r="CT32" s="96">
        <f>地区別_フレイル区分別高齢者の疾病!S151</f>
        <v>14722.276780185759</v>
      </c>
      <c r="CU32" s="141"/>
    </row>
    <row r="33" spans="2:99" s="8" customFormat="1" ht="13.15" customHeight="1">
      <c r="B33" s="373"/>
      <c r="C33" s="376"/>
      <c r="D33" s="376"/>
      <c r="E33" s="32" t="s">
        <v>109</v>
      </c>
      <c r="F33" s="52">
        <v>0</v>
      </c>
      <c r="G33" s="42">
        <f>IFERROR(F33/C23,"-")</f>
        <v>0</v>
      </c>
      <c r="H33" s="52">
        <v>0</v>
      </c>
      <c r="I33" s="42">
        <f>IFERROR(H33/D23,"-")</f>
        <v>0</v>
      </c>
      <c r="J33" s="55" t="str">
        <f t="shared" si="0"/>
        <v>-</v>
      </c>
      <c r="K33" s="376"/>
      <c r="L33" s="376"/>
      <c r="M33" s="32" t="s">
        <v>109</v>
      </c>
      <c r="N33" s="52">
        <v>592996</v>
      </c>
      <c r="O33" s="42">
        <f>IFERROR(N33/K23,"-")</f>
        <v>2.877201781385163E-4</v>
      </c>
      <c r="P33" s="52">
        <v>17</v>
      </c>
      <c r="Q33" s="42">
        <f>IFERROR(P33/L23,"-")</f>
        <v>2.054132431126148E-3</v>
      </c>
      <c r="R33" s="55">
        <f t="shared" si="1"/>
        <v>34882.117647058825</v>
      </c>
      <c r="S33" s="376"/>
      <c r="T33" s="376"/>
      <c r="U33" s="32" t="s">
        <v>109</v>
      </c>
      <c r="V33" s="52">
        <v>503643</v>
      </c>
      <c r="W33" s="42">
        <f>IFERROR(V33/S23,"-")</f>
        <v>1.1097943258879287E-4</v>
      </c>
      <c r="X33" s="52">
        <v>30</v>
      </c>
      <c r="Y33" s="42">
        <f>IFERROR(X33/T23,"-")</f>
        <v>2.9785544082605244E-3</v>
      </c>
      <c r="Z33" s="96">
        <f t="shared" si="2"/>
        <v>16788.099999999999</v>
      </c>
      <c r="AA33" s="376"/>
      <c r="AB33" s="376"/>
      <c r="AC33" s="32" t="s">
        <v>109</v>
      </c>
      <c r="AD33" s="52">
        <v>962136</v>
      </c>
      <c r="AE33" s="42">
        <f>IFERROR(AD33/AA23,"-")</f>
        <v>1.5226714566578972E-4</v>
      </c>
      <c r="AF33" s="52">
        <v>42</v>
      </c>
      <c r="AG33" s="42">
        <f>IFERROR(AF33/AB23,"-")</f>
        <v>3.2228360957642726E-3</v>
      </c>
      <c r="AH33" s="55">
        <f t="shared" si="3"/>
        <v>22908</v>
      </c>
      <c r="AI33" s="376"/>
      <c r="AJ33" s="376"/>
      <c r="AK33" s="32" t="s">
        <v>109</v>
      </c>
      <c r="AL33" s="52">
        <v>597237</v>
      </c>
      <c r="AM33" s="42">
        <f>IFERROR(AL33/AI23,"-")</f>
        <v>8.6282986797761219E-5</v>
      </c>
      <c r="AN33" s="52">
        <v>45</v>
      </c>
      <c r="AO33" s="42">
        <f>IFERROR(AN33/AJ23,"-")</f>
        <v>3.1874203144921379E-3</v>
      </c>
      <c r="AP33" s="55">
        <f t="shared" si="4"/>
        <v>13271.933333333332</v>
      </c>
      <c r="AQ33" s="376"/>
      <c r="AR33" s="376"/>
      <c r="AS33" s="32" t="s">
        <v>109</v>
      </c>
      <c r="AT33" s="52">
        <v>924814</v>
      </c>
      <c r="AU33" s="42">
        <f>IFERROR(AT33/AQ23,"-")</f>
        <v>1.3311000323083371E-4</v>
      </c>
      <c r="AV33" s="52">
        <v>49</v>
      </c>
      <c r="AW33" s="42">
        <f>IFERROR(AV33/AR23,"-")</f>
        <v>3.6561707207879422E-3</v>
      </c>
      <c r="AX33" s="96">
        <f t="shared" si="5"/>
        <v>18873.755102040817</v>
      </c>
      <c r="AY33" s="376"/>
      <c r="AZ33" s="376"/>
      <c r="BA33" s="32" t="s">
        <v>109</v>
      </c>
      <c r="BB33" s="52">
        <v>826071</v>
      </c>
      <c r="BC33" s="42">
        <f>IFERROR(BB33/AY23,"-")</f>
        <v>1.1777193515390748E-4</v>
      </c>
      <c r="BD33" s="52">
        <v>54</v>
      </c>
      <c r="BE33" s="42">
        <f>IFERROR(BD33/AZ23,"-")</f>
        <v>3.9694207586004121E-3</v>
      </c>
      <c r="BF33" s="55">
        <f t="shared" si="6"/>
        <v>15297.611111111111</v>
      </c>
      <c r="BG33" s="376"/>
      <c r="BH33" s="376"/>
      <c r="BI33" s="32" t="s">
        <v>109</v>
      </c>
      <c r="BJ33" s="52">
        <v>1846899</v>
      </c>
      <c r="BK33" s="42">
        <f>IFERROR(BJ33/BG23,"-")</f>
        <v>2.8973781002844897E-4</v>
      </c>
      <c r="BL33" s="52">
        <v>62</v>
      </c>
      <c r="BM33" s="42">
        <f>IFERROR(BL33/BH23,"-")</f>
        <v>5.2995982562612188E-3</v>
      </c>
      <c r="BN33" s="55">
        <f t="shared" si="7"/>
        <v>29788.693548387098</v>
      </c>
      <c r="BO33" s="376"/>
      <c r="BP33" s="376"/>
      <c r="BQ33" s="32" t="s">
        <v>109</v>
      </c>
      <c r="BR33" s="52">
        <v>1094554</v>
      </c>
      <c r="BS33" s="42">
        <f>IFERROR(BR33/BO23,"-")</f>
        <v>2.1930997485763737E-4</v>
      </c>
      <c r="BT33" s="52">
        <v>46</v>
      </c>
      <c r="BU33" s="42">
        <f>IFERROR(BT33/BP23,"-")</f>
        <v>4.8081948364168499E-3</v>
      </c>
      <c r="BV33" s="96">
        <f t="shared" si="8"/>
        <v>23794.652173913044</v>
      </c>
      <c r="BW33" s="376"/>
      <c r="BX33" s="376"/>
      <c r="BY33" s="32" t="s">
        <v>109</v>
      </c>
      <c r="BZ33" s="52">
        <v>1359062</v>
      </c>
      <c r="CA33" s="42">
        <f>IFERROR(BZ33/BW23,"-")</f>
        <v>3.0241247771637129E-4</v>
      </c>
      <c r="CB33" s="52">
        <v>42</v>
      </c>
      <c r="CC33" s="42">
        <f>IFERROR(CB33/BX23,"-")</f>
        <v>5.241482590789966E-3</v>
      </c>
      <c r="CD33" s="55">
        <f t="shared" si="9"/>
        <v>32358.619047619046</v>
      </c>
      <c r="CE33" s="376"/>
      <c r="CF33" s="376"/>
      <c r="CG33" s="32" t="s">
        <v>109</v>
      </c>
      <c r="CH33" s="52">
        <v>965182</v>
      </c>
      <c r="CI33" s="42">
        <f>IFERROR(CH33/CE23,"-")</f>
        <v>2.0878038114304818E-4</v>
      </c>
      <c r="CJ33" s="52">
        <v>40</v>
      </c>
      <c r="CK33" s="42">
        <f>IFERROR(CJ33/CF23,"-")</f>
        <v>4.9158166400393262E-3</v>
      </c>
      <c r="CL33" s="55">
        <f t="shared" si="10"/>
        <v>24129.55</v>
      </c>
      <c r="CM33" s="376"/>
      <c r="CN33" s="376"/>
      <c r="CO33" s="32" t="s">
        <v>109</v>
      </c>
      <c r="CP33" s="52">
        <f>地区別_フレイル区分別高齢者の疾病!O152</f>
        <v>20991235</v>
      </c>
      <c r="CQ33" s="42">
        <f>地区別_フレイル区分別高齢者の疾病!P152</f>
        <v>2.805486789644407E-4</v>
      </c>
      <c r="CR33" s="52">
        <f>地区別_フレイル区分別高齢者の疾病!Q152</f>
        <v>661</v>
      </c>
      <c r="CS33" s="42">
        <f>地区別_フレイル区分別高齢者の疾病!R152</f>
        <v>4.5988687200395183E-3</v>
      </c>
      <c r="CT33" s="96">
        <f>地区別_フレイル区分別高齢者の疾病!S152</f>
        <v>31756.78517397882</v>
      </c>
      <c r="CU33" s="141"/>
    </row>
    <row r="34" spans="2:99" s="8" customFormat="1" ht="13.15" customHeight="1">
      <c r="B34" s="373"/>
      <c r="C34" s="376"/>
      <c r="D34" s="376"/>
      <c r="E34" s="32" t="s">
        <v>110</v>
      </c>
      <c r="F34" s="52">
        <v>285809</v>
      </c>
      <c r="G34" s="42">
        <f>IFERROR(F34/C23,"-")</f>
        <v>2.7409492304533464E-3</v>
      </c>
      <c r="H34" s="52">
        <v>2</v>
      </c>
      <c r="I34" s="42">
        <f>IFERROR(H34/D23,"-")</f>
        <v>1.3986013986013986E-2</v>
      </c>
      <c r="J34" s="55">
        <f t="shared" si="0"/>
        <v>142904.5</v>
      </c>
      <c r="K34" s="376"/>
      <c r="L34" s="376"/>
      <c r="M34" s="32" t="s">
        <v>110</v>
      </c>
      <c r="N34" s="52">
        <v>81240</v>
      </c>
      <c r="O34" s="42">
        <f>IFERROR(N34/K23,"-")</f>
        <v>3.9417445095705646E-5</v>
      </c>
      <c r="P34" s="52">
        <v>14</v>
      </c>
      <c r="Q34" s="42">
        <f>IFERROR(P34/L23,"-")</f>
        <v>1.6916384726921219E-3</v>
      </c>
      <c r="R34" s="55">
        <f t="shared" si="1"/>
        <v>5802.8571428571431</v>
      </c>
      <c r="S34" s="376"/>
      <c r="T34" s="376"/>
      <c r="U34" s="32" t="s">
        <v>110</v>
      </c>
      <c r="V34" s="52">
        <v>3883724</v>
      </c>
      <c r="W34" s="42">
        <f>IFERROR(V34/S23,"-")</f>
        <v>8.5579167356932776E-4</v>
      </c>
      <c r="X34" s="52">
        <v>27</v>
      </c>
      <c r="Y34" s="42">
        <f>IFERROR(X34/T23,"-")</f>
        <v>2.680698967434472E-3</v>
      </c>
      <c r="Z34" s="96">
        <f t="shared" si="2"/>
        <v>143841.62962962964</v>
      </c>
      <c r="AA34" s="376"/>
      <c r="AB34" s="376"/>
      <c r="AC34" s="32" t="s">
        <v>110</v>
      </c>
      <c r="AD34" s="52">
        <v>5640524</v>
      </c>
      <c r="AE34" s="42">
        <f>IFERROR(AD34/AA23,"-")</f>
        <v>8.9266641050681286E-4</v>
      </c>
      <c r="AF34" s="52">
        <v>26</v>
      </c>
      <c r="AG34" s="42">
        <f>IFERROR(AF34/AB23,"-")</f>
        <v>1.9950890116635974E-3</v>
      </c>
      <c r="AH34" s="55">
        <f t="shared" si="3"/>
        <v>216943.23076923078</v>
      </c>
      <c r="AI34" s="376"/>
      <c r="AJ34" s="376"/>
      <c r="AK34" s="32" t="s">
        <v>110</v>
      </c>
      <c r="AL34" s="52">
        <v>2503310</v>
      </c>
      <c r="AM34" s="42">
        <f>IFERROR(AL34/AI23,"-")</f>
        <v>3.6165385547228928E-4</v>
      </c>
      <c r="AN34" s="52">
        <v>28</v>
      </c>
      <c r="AO34" s="42">
        <f>IFERROR(AN34/AJ23,"-")</f>
        <v>1.9832837512395525E-3</v>
      </c>
      <c r="AP34" s="55">
        <f t="shared" si="4"/>
        <v>89403.928571428565</v>
      </c>
      <c r="AQ34" s="376"/>
      <c r="AR34" s="376"/>
      <c r="AS34" s="32" t="s">
        <v>110</v>
      </c>
      <c r="AT34" s="52">
        <v>5631342</v>
      </c>
      <c r="AU34" s="42">
        <f>IFERROR(AT34/AQ23,"-")</f>
        <v>8.1052833522625043E-4</v>
      </c>
      <c r="AV34" s="52">
        <v>34</v>
      </c>
      <c r="AW34" s="42">
        <f>IFERROR(AV34/AR23,"-")</f>
        <v>2.5369347858528579E-3</v>
      </c>
      <c r="AX34" s="96">
        <f t="shared" si="5"/>
        <v>165627.70588235295</v>
      </c>
      <c r="AY34" s="376"/>
      <c r="AZ34" s="376"/>
      <c r="BA34" s="32" t="s">
        <v>110</v>
      </c>
      <c r="BB34" s="52">
        <v>6329320</v>
      </c>
      <c r="BC34" s="42">
        <f>IFERROR(BB34/AY23,"-")</f>
        <v>9.0236343438800017E-4</v>
      </c>
      <c r="BD34" s="52">
        <v>44</v>
      </c>
      <c r="BE34" s="42">
        <f>IFERROR(BD34/AZ23,"-")</f>
        <v>3.2343428403410761E-3</v>
      </c>
      <c r="BF34" s="55">
        <f t="shared" si="6"/>
        <v>143848.18181818182</v>
      </c>
      <c r="BG34" s="376"/>
      <c r="BH34" s="376"/>
      <c r="BI34" s="32" t="s">
        <v>110</v>
      </c>
      <c r="BJ34" s="52">
        <v>7944790</v>
      </c>
      <c r="BK34" s="42">
        <f>IFERROR(BJ34/BG23,"-")</f>
        <v>1.2463627170386259E-3</v>
      </c>
      <c r="BL34" s="52">
        <v>53</v>
      </c>
      <c r="BM34" s="42">
        <f>IFERROR(BL34/BH23,"-")</f>
        <v>4.5303017351910422E-3</v>
      </c>
      <c r="BN34" s="55">
        <f t="shared" si="7"/>
        <v>149901.69811320756</v>
      </c>
      <c r="BO34" s="376"/>
      <c r="BP34" s="376"/>
      <c r="BQ34" s="32" t="s">
        <v>110</v>
      </c>
      <c r="BR34" s="52">
        <v>3574343</v>
      </c>
      <c r="BS34" s="42">
        <f>IFERROR(BR34/BO23,"-")</f>
        <v>7.1617213354715451E-4</v>
      </c>
      <c r="BT34" s="52">
        <v>29</v>
      </c>
      <c r="BU34" s="42">
        <f>IFERROR(BT34/BP23,"-")</f>
        <v>3.0312532664367093E-3</v>
      </c>
      <c r="BV34" s="96">
        <f t="shared" si="8"/>
        <v>123253.20689655172</v>
      </c>
      <c r="BW34" s="376"/>
      <c r="BX34" s="376"/>
      <c r="BY34" s="32" t="s">
        <v>110</v>
      </c>
      <c r="BZ34" s="52">
        <v>14276131</v>
      </c>
      <c r="CA34" s="42">
        <f>IFERROR(BZ34/BW23,"-")</f>
        <v>3.1766616592278332E-3</v>
      </c>
      <c r="CB34" s="52">
        <v>43</v>
      </c>
      <c r="CC34" s="42">
        <f>IFERROR(CB34/BX23,"-")</f>
        <v>5.3662797953325844E-3</v>
      </c>
      <c r="CD34" s="55">
        <f t="shared" si="9"/>
        <v>332003.04651162791</v>
      </c>
      <c r="CE34" s="376"/>
      <c r="CF34" s="376"/>
      <c r="CG34" s="32" t="s">
        <v>110</v>
      </c>
      <c r="CH34" s="52">
        <v>18539512</v>
      </c>
      <c r="CI34" s="42">
        <f>IFERROR(CH34/CE23,"-")</f>
        <v>4.0103176204758437E-3</v>
      </c>
      <c r="CJ34" s="52">
        <v>48</v>
      </c>
      <c r="CK34" s="42">
        <f>IFERROR(CJ34/CF23,"-")</f>
        <v>5.8989799680471923E-3</v>
      </c>
      <c r="CL34" s="55">
        <f t="shared" si="10"/>
        <v>386239.83333333331</v>
      </c>
      <c r="CM34" s="376"/>
      <c r="CN34" s="376"/>
      <c r="CO34" s="32" t="s">
        <v>110</v>
      </c>
      <c r="CP34" s="52">
        <f>地区別_フレイル区分別高齢者の疾病!O153</f>
        <v>181958631</v>
      </c>
      <c r="CQ34" s="42">
        <f>地区別_フレイル区分別高齢者の疾病!P153</f>
        <v>2.4318842389801326E-3</v>
      </c>
      <c r="CR34" s="52">
        <f>地区別_フレイル区分別高齢者の疾病!Q153</f>
        <v>684</v>
      </c>
      <c r="CS34" s="42">
        <f>地区別_フレイル区分別高齢者の疾病!R153</f>
        <v>4.7588898706611661E-3</v>
      </c>
      <c r="CT34" s="96">
        <f>地区別_フレイル区分別高齢者の疾病!S153</f>
        <v>266021.39035087719</v>
      </c>
      <c r="CU34" s="141"/>
    </row>
    <row r="35" spans="2:99" s="8" customFormat="1" ht="13.15" customHeight="1">
      <c r="B35" s="373"/>
      <c r="C35" s="376"/>
      <c r="D35" s="376"/>
      <c r="E35" s="32" t="s">
        <v>111</v>
      </c>
      <c r="F35" s="52">
        <v>892725</v>
      </c>
      <c r="G35" s="42">
        <f>IFERROR(F35/C23,"-")</f>
        <v>8.5613605651202844E-3</v>
      </c>
      <c r="H35" s="52">
        <v>16</v>
      </c>
      <c r="I35" s="42">
        <f>IFERROR(H35/D23,"-")</f>
        <v>0.11188811188811189</v>
      </c>
      <c r="J35" s="55">
        <f t="shared" si="0"/>
        <v>55795.3125</v>
      </c>
      <c r="K35" s="376"/>
      <c r="L35" s="376"/>
      <c r="M35" s="32" t="s">
        <v>111</v>
      </c>
      <c r="N35" s="52">
        <v>16123518</v>
      </c>
      <c r="O35" s="42">
        <f>IFERROR(N35/K23,"-")</f>
        <v>7.8230906636462538E-3</v>
      </c>
      <c r="P35" s="52">
        <v>557</v>
      </c>
      <c r="Q35" s="42">
        <f>IFERROR(P35/L23,"-")</f>
        <v>6.7303044949250851E-2</v>
      </c>
      <c r="R35" s="55">
        <f t="shared" si="1"/>
        <v>28947.07001795332</v>
      </c>
      <c r="S35" s="376"/>
      <c r="T35" s="376"/>
      <c r="U35" s="32" t="s">
        <v>111</v>
      </c>
      <c r="V35" s="52">
        <v>29661484</v>
      </c>
      <c r="W35" s="42">
        <f>IFERROR(V35/S23,"-")</f>
        <v>6.5360079740243741E-3</v>
      </c>
      <c r="X35" s="52">
        <v>866</v>
      </c>
      <c r="Y35" s="42">
        <f>IFERROR(X35/T23,"-")</f>
        <v>8.5980937251787126E-2</v>
      </c>
      <c r="Z35" s="96">
        <f t="shared" si="2"/>
        <v>34251.13625866051</v>
      </c>
      <c r="AA35" s="376"/>
      <c r="AB35" s="376"/>
      <c r="AC35" s="32" t="s">
        <v>111</v>
      </c>
      <c r="AD35" s="52">
        <v>41136830</v>
      </c>
      <c r="AE35" s="42">
        <f>IFERROR(AD35/AA23,"-")</f>
        <v>6.5102934365191909E-3</v>
      </c>
      <c r="AF35" s="52">
        <v>1155</v>
      </c>
      <c r="AG35" s="42">
        <f>IFERROR(AF35/AB23,"-")</f>
        <v>8.8627992633517491E-2</v>
      </c>
      <c r="AH35" s="55">
        <f t="shared" si="3"/>
        <v>35616.303030303032</v>
      </c>
      <c r="AI35" s="376"/>
      <c r="AJ35" s="376"/>
      <c r="AK35" s="32" t="s">
        <v>111</v>
      </c>
      <c r="AL35" s="52">
        <v>52493073</v>
      </c>
      <c r="AM35" s="42">
        <f>IFERROR(AL35/AI23,"-")</f>
        <v>7.5836880913823426E-3</v>
      </c>
      <c r="AN35" s="52">
        <v>1301</v>
      </c>
      <c r="AO35" s="42">
        <f>IFERROR(AN35/AJ23,"-")</f>
        <v>9.2151862870094914E-2</v>
      </c>
      <c r="AP35" s="55">
        <f t="shared" si="4"/>
        <v>40348.249807840126</v>
      </c>
      <c r="AQ35" s="376"/>
      <c r="AR35" s="376"/>
      <c r="AS35" s="32" t="s">
        <v>111</v>
      </c>
      <c r="AT35" s="52">
        <v>53002400</v>
      </c>
      <c r="AU35" s="42">
        <f>IFERROR(AT35/AQ23,"-")</f>
        <v>7.6287227866813651E-3</v>
      </c>
      <c r="AV35" s="52">
        <v>1348</v>
      </c>
      <c r="AW35" s="42">
        <f>IFERROR(AV35/AR23,"-")</f>
        <v>0.10058200268616624</v>
      </c>
      <c r="AX35" s="96">
        <f t="shared" si="5"/>
        <v>39319.28783382789</v>
      </c>
      <c r="AY35" s="376"/>
      <c r="AZ35" s="376"/>
      <c r="BA35" s="32" t="s">
        <v>111</v>
      </c>
      <c r="BB35" s="52">
        <v>48429083</v>
      </c>
      <c r="BC35" s="42">
        <f>IFERROR(BB35/AY23,"-")</f>
        <v>6.9044753085863121E-3</v>
      </c>
      <c r="BD35" s="52">
        <v>1354</v>
      </c>
      <c r="BE35" s="42">
        <f>IFERROR(BD35/AZ23,"-")</f>
        <v>9.9529550132314029E-2</v>
      </c>
      <c r="BF35" s="55">
        <f t="shared" si="6"/>
        <v>35767.417282127033</v>
      </c>
      <c r="BG35" s="376"/>
      <c r="BH35" s="376"/>
      <c r="BI35" s="32" t="s">
        <v>111</v>
      </c>
      <c r="BJ35" s="52">
        <v>45136104</v>
      </c>
      <c r="BK35" s="42">
        <f>IFERROR(BJ35/BG23,"-")</f>
        <v>7.0808614473105002E-3</v>
      </c>
      <c r="BL35" s="52">
        <v>1200</v>
      </c>
      <c r="BM35" s="42">
        <f>IFERROR(BL35/BH23,"-")</f>
        <v>0.10257286947602359</v>
      </c>
      <c r="BN35" s="55">
        <f t="shared" si="7"/>
        <v>37613.42</v>
      </c>
      <c r="BO35" s="376"/>
      <c r="BP35" s="376"/>
      <c r="BQ35" s="32" t="s">
        <v>111</v>
      </c>
      <c r="BR35" s="52">
        <v>34749379</v>
      </c>
      <c r="BS35" s="42">
        <f>IFERROR(BR35/BO23,"-")</f>
        <v>6.9625486132328896E-3</v>
      </c>
      <c r="BT35" s="52">
        <v>985</v>
      </c>
      <c r="BU35" s="42">
        <f>IFERROR(BT35/BP23,"-")</f>
        <v>0.10295808508414341</v>
      </c>
      <c r="BV35" s="96">
        <f t="shared" si="8"/>
        <v>35278.557360406092</v>
      </c>
      <c r="BW35" s="376"/>
      <c r="BX35" s="376"/>
      <c r="BY35" s="32" t="s">
        <v>111</v>
      </c>
      <c r="BZ35" s="52">
        <v>31753819</v>
      </c>
      <c r="CA35" s="42">
        <f>IFERROR(BZ35/BW23,"-")</f>
        <v>7.0657196513089085E-3</v>
      </c>
      <c r="CB35" s="52">
        <v>905</v>
      </c>
      <c r="CC35" s="42">
        <f>IFERROR(CB35/BX23,"-")</f>
        <v>0.11294147011106952</v>
      </c>
      <c r="CD35" s="55">
        <f t="shared" si="9"/>
        <v>35087.092817679557</v>
      </c>
      <c r="CE35" s="376"/>
      <c r="CF35" s="376"/>
      <c r="CG35" s="32" t="s">
        <v>111</v>
      </c>
      <c r="CH35" s="52">
        <v>35726303</v>
      </c>
      <c r="CI35" s="42">
        <f>IFERROR(CH35/CE23,"-")</f>
        <v>7.7280255507997716E-3</v>
      </c>
      <c r="CJ35" s="52">
        <v>882</v>
      </c>
      <c r="CK35" s="42">
        <f>IFERROR(CJ35/CF23,"-")</f>
        <v>0.10839375691286715</v>
      </c>
      <c r="CL35" s="55">
        <f t="shared" si="10"/>
        <v>40506.012471655325</v>
      </c>
      <c r="CM35" s="376"/>
      <c r="CN35" s="376"/>
      <c r="CO35" s="32" t="s">
        <v>111</v>
      </c>
      <c r="CP35" s="52">
        <f>地区別_フレイル区分別高齢者の疾病!O154</f>
        <v>561642715</v>
      </c>
      <c r="CQ35" s="42">
        <f>地区別_フレイル区分別高齢者の疾病!P154</f>
        <v>7.5063769112799624E-3</v>
      </c>
      <c r="CR35" s="52">
        <f>地区別_フレイル区分別高齢者の疾病!Q154</f>
        <v>14613</v>
      </c>
      <c r="CS35" s="42">
        <f>地区別_フレイル区分別高齢者の疾病!R154</f>
        <v>0.10166909017539709</v>
      </c>
      <c r="CT35" s="96">
        <f>地区別_フレイル区分別高齢者の疾病!S154</f>
        <v>38434.456648189967</v>
      </c>
      <c r="CU35" s="141"/>
    </row>
    <row r="36" spans="2:99" s="8" customFormat="1" ht="13.15" customHeight="1">
      <c r="B36" s="373"/>
      <c r="C36" s="376"/>
      <c r="D36" s="376"/>
      <c r="E36" s="32" t="s">
        <v>112</v>
      </c>
      <c r="F36" s="52">
        <v>234782</v>
      </c>
      <c r="G36" s="42">
        <f>IFERROR(F36/C23,"-")</f>
        <v>2.2515929947072959E-3</v>
      </c>
      <c r="H36" s="52">
        <v>6</v>
      </c>
      <c r="I36" s="42">
        <f>IFERROR(H36/D23,"-")</f>
        <v>4.195804195804196E-2</v>
      </c>
      <c r="J36" s="55">
        <f t="shared" si="0"/>
        <v>39130.333333333336</v>
      </c>
      <c r="K36" s="376"/>
      <c r="L36" s="376"/>
      <c r="M36" s="32" t="s">
        <v>112</v>
      </c>
      <c r="N36" s="52">
        <v>5741312</v>
      </c>
      <c r="O36" s="42">
        <f>IFERROR(N36/K23,"-")</f>
        <v>2.7856702429507134E-3</v>
      </c>
      <c r="P36" s="52">
        <v>191</v>
      </c>
      <c r="Q36" s="42">
        <f>IFERROR(P36/L23,"-")</f>
        <v>2.307878202029966E-2</v>
      </c>
      <c r="R36" s="55">
        <f t="shared" si="1"/>
        <v>30059.225130890052</v>
      </c>
      <c r="S36" s="376"/>
      <c r="T36" s="376"/>
      <c r="U36" s="32" t="s">
        <v>112</v>
      </c>
      <c r="V36" s="52">
        <v>20865739</v>
      </c>
      <c r="W36" s="42">
        <f>IFERROR(V36/S23,"-")</f>
        <v>4.597835917040138E-3</v>
      </c>
      <c r="X36" s="52">
        <v>375</v>
      </c>
      <c r="Y36" s="42">
        <f>IFERROR(X36/T23,"-")</f>
        <v>3.7231930103256553E-2</v>
      </c>
      <c r="Z36" s="96">
        <f t="shared" si="2"/>
        <v>55641.970666666668</v>
      </c>
      <c r="AA36" s="376"/>
      <c r="AB36" s="376"/>
      <c r="AC36" s="32" t="s">
        <v>112</v>
      </c>
      <c r="AD36" s="52">
        <v>29581764</v>
      </c>
      <c r="AE36" s="42">
        <f>IFERROR(AD36/AA23,"-")</f>
        <v>4.6815946685697394E-3</v>
      </c>
      <c r="AF36" s="52">
        <v>568</v>
      </c>
      <c r="AG36" s="42">
        <f>IFERROR(AF36/AB23,"-")</f>
        <v>4.3585021485573971E-2</v>
      </c>
      <c r="AH36" s="55">
        <f t="shared" si="3"/>
        <v>52080.570422535209</v>
      </c>
      <c r="AI36" s="376"/>
      <c r="AJ36" s="376"/>
      <c r="AK36" s="32" t="s">
        <v>112</v>
      </c>
      <c r="AL36" s="52">
        <v>45658243</v>
      </c>
      <c r="AM36" s="42">
        <f>IFERROR(AL36/AI23,"-")</f>
        <v>6.5962583998948046E-3</v>
      </c>
      <c r="AN36" s="52">
        <v>687</v>
      </c>
      <c r="AO36" s="42">
        <f>IFERROR(AN36/AJ23,"-")</f>
        <v>4.8661283467913305E-2</v>
      </c>
      <c r="AP36" s="55">
        <f t="shared" si="4"/>
        <v>66460.324599708882</v>
      </c>
      <c r="AQ36" s="376"/>
      <c r="AR36" s="376"/>
      <c r="AS36" s="32" t="s">
        <v>112</v>
      </c>
      <c r="AT36" s="52">
        <v>40088767</v>
      </c>
      <c r="AU36" s="42">
        <f>IFERROR(AT36/AQ23,"-")</f>
        <v>5.7700423056854019E-3</v>
      </c>
      <c r="AV36" s="52">
        <v>737</v>
      </c>
      <c r="AW36" s="42">
        <f>IFERROR(AV36/AR23,"-")</f>
        <v>5.4991792269810477E-2</v>
      </c>
      <c r="AX36" s="96">
        <f t="shared" si="5"/>
        <v>54394.527815468115</v>
      </c>
      <c r="AY36" s="376"/>
      <c r="AZ36" s="376"/>
      <c r="BA36" s="32" t="s">
        <v>112</v>
      </c>
      <c r="BB36" s="52">
        <v>49186643</v>
      </c>
      <c r="BC36" s="42">
        <f>IFERROR(BB36/AY23,"-")</f>
        <v>7.0124797140129567E-3</v>
      </c>
      <c r="BD36" s="52">
        <v>818</v>
      </c>
      <c r="BE36" s="42">
        <f>IFERROR(BD36/AZ23,"-")</f>
        <v>6.012937371361364E-2</v>
      </c>
      <c r="BF36" s="55">
        <f t="shared" si="6"/>
        <v>60130.370415647922</v>
      </c>
      <c r="BG36" s="376"/>
      <c r="BH36" s="376"/>
      <c r="BI36" s="32" t="s">
        <v>112</v>
      </c>
      <c r="BJ36" s="52">
        <v>45284974</v>
      </c>
      <c r="BK36" s="42">
        <f>IFERROR(BJ36/BG23,"-")</f>
        <v>7.1042158742601795E-3</v>
      </c>
      <c r="BL36" s="52">
        <v>832</v>
      </c>
      <c r="BM36" s="42">
        <f>IFERROR(BL36/BH23,"-")</f>
        <v>7.1117189503376352E-2</v>
      </c>
      <c r="BN36" s="55">
        <f t="shared" si="7"/>
        <v>54429.055288461539</v>
      </c>
      <c r="BO36" s="376"/>
      <c r="BP36" s="376"/>
      <c r="BQ36" s="32" t="s">
        <v>112</v>
      </c>
      <c r="BR36" s="52">
        <v>48976699</v>
      </c>
      <c r="BS36" s="42">
        <f>IFERROR(BR36/BO23,"-")</f>
        <v>9.8132012000322275E-3</v>
      </c>
      <c r="BT36" s="52">
        <v>803</v>
      </c>
      <c r="BU36" s="42">
        <f>IFERROR(BT36/BP23,"-")</f>
        <v>8.3934357687885444E-2</v>
      </c>
      <c r="BV36" s="96">
        <f t="shared" si="8"/>
        <v>60992.153175591535</v>
      </c>
      <c r="BW36" s="376"/>
      <c r="BX36" s="376"/>
      <c r="BY36" s="32" t="s">
        <v>112</v>
      </c>
      <c r="BZ36" s="52">
        <v>39416742</v>
      </c>
      <c r="CA36" s="42">
        <f>IFERROR(BZ36/BW23,"-")</f>
        <v>8.7708394552470439E-3</v>
      </c>
      <c r="CB36" s="52">
        <v>698</v>
      </c>
      <c r="CC36" s="42">
        <f>IFERROR(CB36/BX23,"-")</f>
        <v>8.710844877074754E-2</v>
      </c>
      <c r="CD36" s="55">
        <f t="shared" si="9"/>
        <v>56470.977077363896</v>
      </c>
      <c r="CE36" s="376"/>
      <c r="CF36" s="376"/>
      <c r="CG36" s="32" t="s">
        <v>112</v>
      </c>
      <c r="CH36" s="52">
        <v>54078678</v>
      </c>
      <c r="CI36" s="42">
        <f>IFERROR(CH36/CE23,"-")</f>
        <v>1.1697863205646369E-2</v>
      </c>
      <c r="CJ36" s="52">
        <v>907</v>
      </c>
      <c r="CK36" s="42">
        <f>IFERROR(CJ36/CF23,"-")</f>
        <v>0.11146614231289173</v>
      </c>
      <c r="CL36" s="55">
        <f t="shared" si="10"/>
        <v>59623.6802646086</v>
      </c>
      <c r="CM36" s="376"/>
      <c r="CN36" s="376"/>
      <c r="CO36" s="32" t="s">
        <v>112</v>
      </c>
      <c r="CP36" s="52">
        <f>地区別_フレイル区分別高齢者の疾病!O155</f>
        <v>721905156</v>
      </c>
      <c r="CQ36" s="42">
        <f>地区別_フレイル区分別高齢者の疾病!P155</f>
        <v>9.6482907200752342E-3</v>
      </c>
      <c r="CR36" s="52">
        <f>地区別_フレイル区分別高齢者の疾病!Q155</f>
        <v>11609</v>
      </c>
      <c r="CS36" s="42">
        <f>地区別_フレイル区分別高齢者の疾病!R155</f>
        <v>8.0768936415943668E-2</v>
      </c>
      <c r="CT36" s="96">
        <f>地区別_フレイル区分別高齢者の疾病!S155</f>
        <v>62184.956154707557</v>
      </c>
      <c r="CU36" s="141"/>
    </row>
    <row r="37" spans="2:99" s="8" customFormat="1" ht="13.15" customHeight="1">
      <c r="B37" s="373"/>
      <c r="C37" s="376"/>
      <c r="D37" s="376"/>
      <c r="E37" s="32" t="s">
        <v>113</v>
      </c>
      <c r="F37" s="52">
        <v>1991529</v>
      </c>
      <c r="G37" s="42">
        <f>IFERROR(F37/C23,"-")</f>
        <v>1.9099048245420969E-2</v>
      </c>
      <c r="H37" s="52">
        <v>14</v>
      </c>
      <c r="I37" s="42">
        <f>IFERROR(H37/D23,"-")</f>
        <v>9.7902097902097904E-2</v>
      </c>
      <c r="J37" s="55">
        <f t="shared" si="0"/>
        <v>142252.07142857142</v>
      </c>
      <c r="K37" s="376"/>
      <c r="L37" s="376"/>
      <c r="M37" s="32" t="s">
        <v>113</v>
      </c>
      <c r="N37" s="52">
        <v>8192469</v>
      </c>
      <c r="O37" s="42">
        <f>IFERROR(N37/K23,"-")</f>
        <v>3.9749654973630045E-3</v>
      </c>
      <c r="P37" s="52">
        <v>342</v>
      </c>
      <c r="Q37" s="42">
        <f>IFERROR(P37/L23,"-")</f>
        <v>4.1324311261478973E-2</v>
      </c>
      <c r="R37" s="55">
        <f t="shared" si="1"/>
        <v>23954.587719298244</v>
      </c>
      <c r="S37" s="376"/>
      <c r="T37" s="376"/>
      <c r="U37" s="32" t="s">
        <v>113</v>
      </c>
      <c r="V37" s="52">
        <v>23321963</v>
      </c>
      <c r="W37" s="42">
        <f>IFERROR(V37/S23,"-")</f>
        <v>5.1390731541921982E-3</v>
      </c>
      <c r="X37" s="52">
        <v>496</v>
      </c>
      <c r="Y37" s="42">
        <f>IFERROR(X37/T23,"-")</f>
        <v>4.9245432883240667E-2</v>
      </c>
      <c r="Z37" s="96">
        <f t="shared" si="2"/>
        <v>47020.086693548386</v>
      </c>
      <c r="AA37" s="376"/>
      <c r="AB37" s="376"/>
      <c r="AC37" s="32" t="s">
        <v>113</v>
      </c>
      <c r="AD37" s="52">
        <v>28293316</v>
      </c>
      <c r="AE37" s="42">
        <f>IFERROR(AD37/AA23,"-")</f>
        <v>4.4776855545787904E-3</v>
      </c>
      <c r="AF37" s="52">
        <v>608</v>
      </c>
      <c r="AG37" s="42">
        <f>IFERROR(AF37/AB23,"-")</f>
        <v>4.6654389195825659E-2</v>
      </c>
      <c r="AH37" s="55">
        <f t="shared" si="3"/>
        <v>46535.059210526313</v>
      </c>
      <c r="AI37" s="376"/>
      <c r="AJ37" s="376"/>
      <c r="AK37" s="32" t="s">
        <v>113</v>
      </c>
      <c r="AL37" s="52">
        <v>34422742</v>
      </c>
      <c r="AM37" s="42">
        <f>IFERROR(AL37/AI23,"-")</f>
        <v>4.973062609196585E-3</v>
      </c>
      <c r="AN37" s="52">
        <v>700</v>
      </c>
      <c r="AO37" s="42">
        <f>IFERROR(AN37/AJ23,"-")</f>
        <v>4.9582093780988809E-2</v>
      </c>
      <c r="AP37" s="55">
        <f t="shared" si="4"/>
        <v>49175.345714285715</v>
      </c>
      <c r="AQ37" s="376"/>
      <c r="AR37" s="376"/>
      <c r="AS37" s="32" t="s">
        <v>113</v>
      </c>
      <c r="AT37" s="52">
        <v>26564259</v>
      </c>
      <c r="AU37" s="42">
        <f>IFERROR(AT37/AQ23,"-")</f>
        <v>3.8234375791399173E-3</v>
      </c>
      <c r="AV37" s="52">
        <v>702</v>
      </c>
      <c r="AW37" s="42">
        <f>IFERROR(AV37/AR23,"-")</f>
        <v>5.2380241754961948E-2</v>
      </c>
      <c r="AX37" s="96">
        <f t="shared" si="5"/>
        <v>37840.824786324789</v>
      </c>
      <c r="AY37" s="376"/>
      <c r="AZ37" s="376"/>
      <c r="BA37" s="32" t="s">
        <v>113</v>
      </c>
      <c r="BB37" s="52">
        <v>32408200</v>
      </c>
      <c r="BC37" s="42">
        <f>IFERROR(BB37/AY23,"-")</f>
        <v>4.6203975552402453E-3</v>
      </c>
      <c r="BD37" s="52">
        <v>713</v>
      </c>
      <c r="BE37" s="42">
        <f>IFERROR(BD37/AZ23,"-")</f>
        <v>5.2411055571890623E-2</v>
      </c>
      <c r="BF37" s="55">
        <f t="shared" si="6"/>
        <v>45453.295932678819</v>
      </c>
      <c r="BG37" s="376"/>
      <c r="BH37" s="376"/>
      <c r="BI37" s="32" t="s">
        <v>113</v>
      </c>
      <c r="BJ37" s="52">
        <v>26957815</v>
      </c>
      <c r="BK37" s="42">
        <f>IFERROR(BJ37/BG23,"-")</f>
        <v>4.2290879367264111E-3</v>
      </c>
      <c r="BL37" s="52">
        <v>644</v>
      </c>
      <c r="BM37" s="42">
        <f>IFERROR(BL37/BH23,"-")</f>
        <v>5.5047439952132661E-2</v>
      </c>
      <c r="BN37" s="55">
        <f t="shared" si="7"/>
        <v>41859.961180124221</v>
      </c>
      <c r="BO37" s="376"/>
      <c r="BP37" s="376"/>
      <c r="BQ37" s="32" t="s">
        <v>113</v>
      </c>
      <c r="BR37" s="52">
        <v>23962510</v>
      </c>
      <c r="BS37" s="42">
        <f>IFERROR(BR37/BO23,"-")</f>
        <v>4.8012409306675457E-3</v>
      </c>
      <c r="BT37" s="52">
        <v>504</v>
      </c>
      <c r="BU37" s="42">
        <f>IFERROR(BT37/BP23,"-")</f>
        <v>5.268109125117592E-2</v>
      </c>
      <c r="BV37" s="96">
        <f t="shared" si="8"/>
        <v>47544.6626984127</v>
      </c>
      <c r="BW37" s="376"/>
      <c r="BX37" s="376"/>
      <c r="BY37" s="32" t="s">
        <v>113</v>
      </c>
      <c r="BZ37" s="52">
        <v>16245201</v>
      </c>
      <c r="CA37" s="42">
        <f>IFERROR(BZ37/BW23,"-")</f>
        <v>3.6148104246976759E-3</v>
      </c>
      <c r="CB37" s="52">
        <v>400</v>
      </c>
      <c r="CC37" s="42">
        <f>IFERROR(CB37/BX23,"-")</f>
        <v>4.9918881817047296E-2</v>
      </c>
      <c r="CD37" s="55">
        <f t="shared" si="9"/>
        <v>40613.002500000002</v>
      </c>
      <c r="CE37" s="376"/>
      <c r="CF37" s="376"/>
      <c r="CG37" s="32" t="s">
        <v>113</v>
      </c>
      <c r="CH37" s="52">
        <v>17468115</v>
      </c>
      <c r="CI37" s="42">
        <f>IFERROR(CH37/CE23,"-")</f>
        <v>3.7785616676964521E-3</v>
      </c>
      <c r="CJ37" s="52">
        <v>462</v>
      </c>
      <c r="CK37" s="42">
        <f>IFERROR(CJ37/CF23,"-")</f>
        <v>5.6777682192454222E-2</v>
      </c>
      <c r="CL37" s="55">
        <f t="shared" si="10"/>
        <v>37809.772727272728</v>
      </c>
      <c r="CM37" s="376"/>
      <c r="CN37" s="376"/>
      <c r="CO37" s="32" t="s">
        <v>113</v>
      </c>
      <c r="CP37" s="52">
        <f>地区別_フレイル区分別高齢者の疾病!O156</f>
        <v>321769362</v>
      </c>
      <c r="CQ37" s="42">
        <f>地区別_フレイル区分別高齢者の疾病!P156</f>
        <v>4.3004601415939031E-3</v>
      </c>
      <c r="CR37" s="52">
        <f>地区別_フレイル区分別高齢者の疾病!Q156</f>
        <v>7535</v>
      </c>
      <c r="CS37" s="42">
        <f>地区別_フレイル区分別高齢者の疾病!R156</f>
        <v>5.2424320431917956E-2</v>
      </c>
      <c r="CT37" s="96">
        <f>地区別_フレイル区分別高齢者の疾病!S156</f>
        <v>42703.299535500999</v>
      </c>
      <c r="CU37" s="141"/>
    </row>
    <row r="38" spans="2:99" s="8" customFormat="1" ht="13.15" customHeight="1">
      <c r="B38" s="373"/>
      <c r="C38" s="376"/>
      <c r="D38" s="376"/>
      <c r="E38" s="33" t="s">
        <v>114</v>
      </c>
      <c r="F38" s="53">
        <v>128326</v>
      </c>
      <c r="G38" s="43">
        <f>IFERROR(F38/C23,"-")</f>
        <v>1.2306647129626993E-3</v>
      </c>
      <c r="H38" s="53">
        <v>13</v>
      </c>
      <c r="I38" s="43">
        <f>IFERROR(H38/D23,"-")</f>
        <v>9.0909090909090912E-2</v>
      </c>
      <c r="J38" s="56">
        <f t="shared" si="0"/>
        <v>9871.2307692307695</v>
      </c>
      <c r="K38" s="376"/>
      <c r="L38" s="376"/>
      <c r="M38" s="33" t="s">
        <v>114</v>
      </c>
      <c r="N38" s="53">
        <v>2934449</v>
      </c>
      <c r="O38" s="43">
        <f>IFERROR(N38/K23,"-")</f>
        <v>1.423787325746533E-3</v>
      </c>
      <c r="P38" s="53">
        <v>265</v>
      </c>
      <c r="Q38" s="43">
        <f>IFERROR(P38/L23,"-")</f>
        <v>3.2020299661672302E-2</v>
      </c>
      <c r="R38" s="56">
        <f t="shared" si="1"/>
        <v>11073.392452830189</v>
      </c>
      <c r="S38" s="376"/>
      <c r="T38" s="376"/>
      <c r="U38" s="33" t="s">
        <v>114</v>
      </c>
      <c r="V38" s="53">
        <v>9350308</v>
      </c>
      <c r="W38" s="43">
        <f>IFERROR(V38/S23,"-")</f>
        <v>2.0603718831999065E-3</v>
      </c>
      <c r="X38" s="53">
        <v>505</v>
      </c>
      <c r="Y38" s="43">
        <f>IFERROR(X38/T23,"-")</f>
        <v>5.0138999205718827E-2</v>
      </c>
      <c r="Z38" s="97">
        <f t="shared" si="2"/>
        <v>18515.461386138613</v>
      </c>
      <c r="AA38" s="376"/>
      <c r="AB38" s="376"/>
      <c r="AC38" s="33" t="s">
        <v>114</v>
      </c>
      <c r="AD38" s="53">
        <v>7112683</v>
      </c>
      <c r="AE38" s="43">
        <f>IFERROR(AD38/AA23,"-")</f>
        <v>1.1256495323276399E-3</v>
      </c>
      <c r="AF38" s="53">
        <v>620</v>
      </c>
      <c r="AG38" s="43">
        <f>IFERROR(AF38/AB23,"-")</f>
        <v>4.757519950890117E-2</v>
      </c>
      <c r="AH38" s="56">
        <f t="shared" si="3"/>
        <v>11472.06935483871</v>
      </c>
      <c r="AI38" s="376"/>
      <c r="AJ38" s="376"/>
      <c r="AK38" s="33" t="s">
        <v>114</v>
      </c>
      <c r="AL38" s="53">
        <v>7992888</v>
      </c>
      <c r="AM38" s="43">
        <f>IFERROR(AL38/AI23,"-")</f>
        <v>1.1547346359652602E-3</v>
      </c>
      <c r="AN38" s="53">
        <v>751</v>
      </c>
      <c r="AO38" s="43">
        <f>IFERROR(AN38/AJ23,"-")</f>
        <v>5.3194503470746564E-2</v>
      </c>
      <c r="AP38" s="56">
        <f t="shared" si="4"/>
        <v>10642.993342210386</v>
      </c>
      <c r="AQ38" s="376"/>
      <c r="AR38" s="376"/>
      <c r="AS38" s="33" t="s">
        <v>114</v>
      </c>
      <c r="AT38" s="53">
        <v>7888483</v>
      </c>
      <c r="AU38" s="43">
        <f>IFERROR(AT38/AQ23,"-")</f>
        <v>1.1354023594110565E-3</v>
      </c>
      <c r="AV38" s="53">
        <v>738</v>
      </c>
      <c r="AW38" s="43">
        <f>IFERROR(AV38/AR23,"-")</f>
        <v>5.5066407998806147E-2</v>
      </c>
      <c r="AX38" s="137">
        <f t="shared" si="5"/>
        <v>10689.00135501355</v>
      </c>
      <c r="AY38" s="376"/>
      <c r="AZ38" s="376"/>
      <c r="BA38" s="33" t="s">
        <v>114</v>
      </c>
      <c r="BB38" s="53">
        <v>9196665</v>
      </c>
      <c r="BC38" s="43">
        <f>IFERROR(BB38/AY23,"-")</f>
        <v>1.3111573145797523E-3</v>
      </c>
      <c r="BD38" s="53">
        <v>803</v>
      </c>
      <c r="BE38" s="43">
        <f>IFERROR(BD38/AZ23,"-")</f>
        <v>5.9026756836224638E-2</v>
      </c>
      <c r="BF38" s="56">
        <f t="shared" si="6"/>
        <v>11452.88293897883</v>
      </c>
      <c r="BG38" s="376"/>
      <c r="BH38" s="376"/>
      <c r="BI38" s="33" t="s">
        <v>114</v>
      </c>
      <c r="BJ38" s="53">
        <v>8029318</v>
      </c>
      <c r="BK38" s="43">
        <f>IFERROR(BJ38/BG23,"-")</f>
        <v>1.2596233001057481E-3</v>
      </c>
      <c r="BL38" s="53">
        <v>754</v>
      </c>
      <c r="BM38" s="43">
        <f>IFERROR(BL38/BH23,"-")</f>
        <v>6.4449952987434819E-2</v>
      </c>
      <c r="BN38" s="56">
        <f t="shared" si="7"/>
        <v>10648.962864721485</v>
      </c>
      <c r="BO38" s="376"/>
      <c r="BP38" s="376"/>
      <c r="BQ38" s="33" t="s">
        <v>114</v>
      </c>
      <c r="BR38" s="53">
        <v>6722052</v>
      </c>
      <c r="BS38" s="43">
        <f>IFERROR(BR38/BO23,"-")</f>
        <v>1.3468618771771252E-3</v>
      </c>
      <c r="BT38" s="53">
        <v>657</v>
      </c>
      <c r="BU38" s="43">
        <f>IFERROR(BT38/BP23,"-")</f>
        <v>6.8673565380997184E-2</v>
      </c>
      <c r="BV38" s="97">
        <f t="shared" si="8"/>
        <v>10231.433789954337</v>
      </c>
      <c r="BW38" s="376"/>
      <c r="BX38" s="376"/>
      <c r="BY38" s="33" t="s">
        <v>114</v>
      </c>
      <c r="BZ38" s="53">
        <v>7003564</v>
      </c>
      <c r="CA38" s="43">
        <f>IFERROR(BZ38/BW23,"-")</f>
        <v>1.5584021494863224E-3</v>
      </c>
      <c r="CB38" s="53">
        <v>608</v>
      </c>
      <c r="CC38" s="43">
        <f>IFERROR(CB38/BX23,"-")</f>
        <v>7.5876700361911895E-2</v>
      </c>
      <c r="CD38" s="56">
        <f t="shared" si="9"/>
        <v>11519.019736842105</v>
      </c>
      <c r="CE38" s="376"/>
      <c r="CF38" s="376"/>
      <c r="CG38" s="33" t="s">
        <v>114</v>
      </c>
      <c r="CH38" s="53">
        <v>8578646</v>
      </c>
      <c r="CI38" s="43">
        <f>IFERROR(CH38/CE23,"-")</f>
        <v>1.8556634723516246E-3</v>
      </c>
      <c r="CJ38" s="53">
        <v>612</v>
      </c>
      <c r="CK38" s="43">
        <f>IFERROR(CJ38/CF23,"-")</f>
        <v>7.5211994592601694E-2</v>
      </c>
      <c r="CL38" s="56">
        <f t="shared" si="10"/>
        <v>14017.395424836601</v>
      </c>
      <c r="CM38" s="376"/>
      <c r="CN38" s="376"/>
      <c r="CO38" s="33" t="s">
        <v>114</v>
      </c>
      <c r="CP38" s="53">
        <f>地区別_フレイル区分別高齢者の疾病!O157</f>
        <v>124983537</v>
      </c>
      <c r="CQ38" s="43">
        <f>地区別_フレイル区分別高齢者の疾病!P157</f>
        <v>1.6704098733425305E-3</v>
      </c>
      <c r="CR38" s="53">
        <f>地区別_フレイル区分別高齢者の疾病!Q157</f>
        <v>9679</v>
      </c>
      <c r="CS38" s="43">
        <f>地区別_フレイル区分別高齢者の疾病!R157</f>
        <v>6.7341074646388041E-2</v>
      </c>
      <c r="CT38" s="97">
        <f>地区別_フレイル区分別高齢者の疾病!S157</f>
        <v>12912.856390122946</v>
      </c>
      <c r="CU38" s="141"/>
    </row>
    <row r="39" spans="2:99" s="8" customFormat="1" ht="13.15" customHeight="1">
      <c r="B39" s="374"/>
      <c r="C39" s="377"/>
      <c r="D39" s="377"/>
      <c r="E39" s="34" t="s">
        <v>64</v>
      </c>
      <c r="F39" s="49">
        <f>SUM(F23:F38)</f>
        <v>10664974</v>
      </c>
      <c r="G39" s="43">
        <f>IFERROR(F39/C23,"-")</f>
        <v>0.10227862760831516</v>
      </c>
      <c r="H39" s="53">
        <v>127</v>
      </c>
      <c r="I39" s="43">
        <f>IFERROR(H39/D23,"-")</f>
        <v>0.88811188811188813</v>
      </c>
      <c r="J39" s="56">
        <f t="shared" si="0"/>
        <v>83976.173228346452</v>
      </c>
      <c r="K39" s="377"/>
      <c r="L39" s="377"/>
      <c r="M39" s="34" t="s">
        <v>64</v>
      </c>
      <c r="N39" s="49">
        <f>SUM(N23:N38)</f>
        <v>327369183</v>
      </c>
      <c r="O39" s="43">
        <f>IFERROR(N39/K23,"-")</f>
        <v>0.15883870995726876</v>
      </c>
      <c r="P39" s="53">
        <v>5123</v>
      </c>
      <c r="Q39" s="43">
        <f>IFERROR(P39/L23,"-")</f>
        <v>0.61901884968583853</v>
      </c>
      <c r="R39" s="56">
        <f t="shared" si="1"/>
        <v>63901.851063829788</v>
      </c>
      <c r="S39" s="377"/>
      <c r="T39" s="377"/>
      <c r="U39" s="34" t="s">
        <v>64</v>
      </c>
      <c r="V39" s="49">
        <f>SUM(V23:V38)</f>
        <v>748973325</v>
      </c>
      <c r="W39" s="43">
        <f>IFERROR(V39/S23,"-")</f>
        <v>0.16503879659330428</v>
      </c>
      <c r="X39" s="53">
        <v>7118</v>
      </c>
      <c r="Y39" s="43">
        <f>IFERROR(X39/T23,"-")</f>
        <v>0.70671167593328044</v>
      </c>
      <c r="Z39" s="97">
        <f t="shared" si="2"/>
        <v>105222.4395897724</v>
      </c>
      <c r="AA39" s="377"/>
      <c r="AB39" s="377"/>
      <c r="AC39" s="34" t="s">
        <v>64</v>
      </c>
      <c r="AD39" s="49">
        <f>SUM(AD23:AD38)</f>
        <v>1035486294</v>
      </c>
      <c r="AE39" s="43">
        <f>IFERROR(AD39/AA23,"-")</f>
        <v>0.1638755252515515</v>
      </c>
      <c r="AF39" s="53">
        <v>9403</v>
      </c>
      <c r="AG39" s="43">
        <f>IFERROR(AF39/AB23,"-")</f>
        <v>0.72153161448741554</v>
      </c>
      <c r="AH39" s="56">
        <f t="shared" si="3"/>
        <v>110122.97075401468</v>
      </c>
      <c r="AI39" s="377"/>
      <c r="AJ39" s="377"/>
      <c r="AK39" s="34" t="s">
        <v>64</v>
      </c>
      <c r="AL39" s="49">
        <f>SUM(AL23:AL38)</f>
        <v>1182495975</v>
      </c>
      <c r="AM39" s="43">
        <f>IFERROR(AL39/AI23,"-")</f>
        <v>0.17083550516684462</v>
      </c>
      <c r="AN39" s="53">
        <v>10461</v>
      </c>
      <c r="AO39" s="43">
        <f>IFERROR(AN39/AJ23,"-")</f>
        <v>0.74096897577560561</v>
      </c>
      <c r="AP39" s="56">
        <f t="shared" si="4"/>
        <v>113038.52165184973</v>
      </c>
      <c r="AQ39" s="377"/>
      <c r="AR39" s="377"/>
      <c r="AS39" s="34" t="s">
        <v>64</v>
      </c>
      <c r="AT39" s="49">
        <f>SUM(AT23:AT38)</f>
        <v>1171946813</v>
      </c>
      <c r="AU39" s="43">
        <f>IFERROR(AT39/AQ23,"-")</f>
        <v>0.16868023631216145</v>
      </c>
      <c r="AV39" s="53">
        <v>10190</v>
      </c>
      <c r="AW39" s="76">
        <f>IFERROR(AV39/AR23,"-")</f>
        <v>0.76033427846590063</v>
      </c>
      <c r="AX39" s="114">
        <f t="shared" si="5"/>
        <v>115009.50078508341</v>
      </c>
      <c r="AY39" s="377"/>
      <c r="AZ39" s="377"/>
      <c r="BA39" s="34" t="s">
        <v>64</v>
      </c>
      <c r="BB39" s="49">
        <f>SUM(BB23:BB38)</f>
        <v>1270565284</v>
      </c>
      <c r="BC39" s="43">
        <f>IFERROR(BB39/AY23,"-")</f>
        <v>0.18114294320470523</v>
      </c>
      <c r="BD39" s="53">
        <v>10486</v>
      </c>
      <c r="BE39" s="43">
        <f>IFERROR(BD39/AZ23,"-")</f>
        <v>0.7708027050867392</v>
      </c>
      <c r="BF39" s="56">
        <f t="shared" si="6"/>
        <v>121167.77455655159</v>
      </c>
      <c r="BG39" s="377"/>
      <c r="BH39" s="377"/>
      <c r="BI39" s="34" t="s">
        <v>64</v>
      </c>
      <c r="BJ39" s="49">
        <f>SUM(BJ23:BJ38)</f>
        <v>1252814539</v>
      </c>
      <c r="BK39" s="43">
        <f>IFERROR(BJ39/BG23,"-")</f>
        <v>0.19653903158844144</v>
      </c>
      <c r="BL39" s="53">
        <v>9229</v>
      </c>
      <c r="BM39" s="43">
        <f>IFERROR(BL39/BH23,"-")</f>
        <v>0.78887084366185145</v>
      </c>
      <c r="BN39" s="56">
        <f t="shared" si="7"/>
        <v>135747.59334705819</v>
      </c>
      <c r="BO39" s="377"/>
      <c r="BP39" s="377"/>
      <c r="BQ39" s="34" t="s">
        <v>64</v>
      </c>
      <c r="BR39" s="49">
        <f>SUM(BR23:BR38)</f>
        <v>971279543</v>
      </c>
      <c r="BS39" s="43">
        <f>IFERROR(BR39/BO23,"-")</f>
        <v>0.1946101262752386</v>
      </c>
      <c r="BT39" s="53">
        <v>7642</v>
      </c>
      <c r="BU39" s="43">
        <f>IFERROR(BT39/BP23,"-")</f>
        <v>0.79878749869342536</v>
      </c>
      <c r="BV39" s="97">
        <f t="shared" si="8"/>
        <v>127097.55862339701</v>
      </c>
      <c r="BW39" s="377"/>
      <c r="BX39" s="377"/>
      <c r="BY39" s="34" t="s">
        <v>64</v>
      </c>
      <c r="BZ39" s="49">
        <f>SUM(BZ23:BZ38)</f>
        <v>859581270</v>
      </c>
      <c r="CA39" s="43">
        <f>IFERROR(BZ39/BW23,"-")</f>
        <v>0.19127023024651205</v>
      </c>
      <c r="CB39" s="53">
        <v>6451</v>
      </c>
      <c r="CC39" s="43">
        <f>IFERROR(CB39/BX23,"-")</f>
        <v>0.80506676650443032</v>
      </c>
      <c r="CD39" s="56">
        <f t="shared" si="9"/>
        <v>133247.75538676174</v>
      </c>
      <c r="CE39" s="377"/>
      <c r="CF39" s="377"/>
      <c r="CG39" s="34" t="s">
        <v>64</v>
      </c>
      <c r="CH39" s="49">
        <f>SUM(CH23:CH38)</f>
        <v>899042686</v>
      </c>
      <c r="CI39" s="43">
        <f>IFERROR(CH39/CE23,"-")</f>
        <v>0.19447365848819165</v>
      </c>
      <c r="CJ39" s="53">
        <v>6650</v>
      </c>
      <c r="CK39" s="43">
        <f>IFERROR(CJ39/CF23,"-")</f>
        <v>0.81725451640653801</v>
      </c>
      <c r="CL39" s="56">
        <f t="shared" si="10"/>
        <v>135194.38887218045</v>
      </c>
      <c r="CM39" s="377"/>
      <c r="CN39" s="377"/>
      <c r="CO39" s="34" t="s">
        <v>64</v>
      </c>
      <c r="CP39" s="49">
        <f>地区別_フレイル区分別高齢者の疾病!O158</f>
        <v>14156158907</v>
      </c>
      <c r="CQ39" s="43">
        <f>地区別_フレイル区分別高齢者の疾病!P158</f>
        <v>0.18919761893807346</v>
      </c>
      <c r="CR39" s="49">
        <f>地区別_フレイル区分別高齢者の疾病!Q158</f>
        <v>111439</v>
      </c>
      <c r="CS39" s="43">
        <f>地区別_フレイル区分別高齢者の疾病!R158</f>
        <v>0.77533030452720708</v>
      </c>
      <c r="CT39" s="97">
        <f>地区別_フレイル区分別高齢者の疾病!S158</f>
        <v>127030.5629716706</v>
      </c>
      <c r="CU39" s="141"/>
    </row>
    <row r="40" spans="2:99" s="8" customFormat="1" ht="13.15" customHeight="1">
      <c r="B40" s="372" t="s">
        <v>149</v>
      </c>
      <c r="C40" s="375">
        <v>5647910</v>
      </c>
      <c r="D40" s="375">
        <v>6</v>
      </c>
      <c r="E40" s="30" t="s">
        <v>100</v>
      </c>
      <c r="F40" s="51">
        <v>111432</v>
      </c>
      <c r="G40" s="41">
        <f>IFERROR(F40/C40,"-")</f>
        <v>1.9729776147282801E-2</v>
      </c>
      <c r="H40" s="51">
        <v>1</v>
      </c>
      <c r="I40" s="41">
        <f>IFERROR(H40/D40,"-")</f>
        <v>0.16666666666666666</v>
      </c>
      <c r="J40" s="54">
        <f t="shared" si="0"/>
        <v>111432</v>
      </c>
      <c r="K40" s="375">
        <v>135265840</v>
      </c>
      <c r="L40" s="375">
        <v>735</v>
      </c>
      <c r="M40" s="30" t="s">
        <v>100</v>
      </c>
      <c r="N40" s="51">
        <v>8646453</v>
      </c>
      <c r="O40" s="41">
        <f>IFERROR(N40/K40,"-")</f>
        <v>6.3921925890527864E-2</v>
      </c>
      <c r="P40" s="51">
        <v>55</v>
      </c>
      <c r="Q40" s="41">
        <f>IFERROR(P40/L40,"-")</f>
        <v>7.4829931972789115E-2</v>
      </c>
      <c r="R40" s="54">
        <f t="shared" si="1"/>
        <v>157208.23636363636</v>
      </c>
      <c r="S40" s="375">
        <v>167468670</v>
      </c>
      <c r="T40" s="375">
        <v>641</v>
      </c>
      <c r="U40" s="30" t="s">
        <v>100</v>
      </c>
      <c r="V40" s="51">
        <v>1697836</v>
      </c>
      <c r="W40" s="41">
        <f>IFERROR(V40/S40,"-")</f>
        <v>1.0138230631436913E-2</v>
      </c>
      <c r="X40" s="51">
        <v>59</v>
      </c>
      <c r="Y40" s="41">
        <f>IFERROR(X40/T40,"-")</f>
        <v>9.2043681747269887E-2</v>
      </c>
      <c r="Z40" s="95">
        <f t="shared" si="2"/>
        <v>28776.881355932204</v>
      </c>
      <c r="AA40" s="375">
        <v>303171490</v>
      </c>
      <c r="AB40" s="375">
        <v>898</v>
      </c>
      <c r="AC40" s="30" t="s">
        <v>100</v>
      </c>
      <c r="AD40" s="51">
        <v>10061683</v>
      </c>
      <c r="AE40" s="41">
        <f>IFERROR(AD40/AA40,"-")</f>
        <v>3.3188091004203592E-2</v>
      </c>
      <c r="AF40" s="51">
        <v>92</v>
      </c>
      <c r="AG40" s="41">
        <f>IFERROR(AF40/AB40,"-")</f>
        <v>0.10244988864142539</v>
      </c>
      <c r="AH40" s="54">
        <f t="shared" si="3"/>
        <v>109366.11956521739</v>
      </c>
      <c r="AI40" s="375">
        <v>260245530</v>
      </c>
      <c r="AJ40" s="375">
        <v>831</v>
      </c>
      <c r="AK40" s="30" t="s">
        <v>100</v>
      </c>
      <c r="AL40" s="51">
        <v>4286932</v>
      </c>
      <c r="AM40" s="41">
        <f>IFERROR(AL40/AI40,"-")</f>
        <v>1.6472644121879827E-2</v>
      </c>
      <c r="AN40" s="51">
        <v>96</v>
      </c>
      <c r="AO40" s="41">
        <f>IFERROR(AN40/AJ40,"-")</f>
        <v>0.11552346570397112</v>
      </c>
      <c r="AP40" s="54">
        <f t="shared" si="4"/>
        <v>44655.541666666664</v>
      </c>
      <c r="AQ40" s="375">
        <v>221278850</v>
      </c>
      <c r="AR40" s="375">
        <v>710</v>
      </c>
      <c r="AS40" s="30" t="s">
        <v>100</v>
      </c>
      <c r="AT40" s="51">
        <v>13546607</v>
      </c>
      <c r="AU40" s="41">
        <f>IFERROR(AT40/AQ40,"-")</f>
        <v>6.1219619498203287E-2</v>
      </c>
      <c r="AV40" s="54">
        <v>75</v>
      </c>
      <c r="AW40" s="41">
        <f>IFERROR(AV40/AR40,"-")</f>
        <v>0.10563380281690141</v>
      </c>
      <c r="AX40" s="138">
        <f t="shared" si="5"/>
        <v>180621.42666666667</v>
      </c>
      <c r="AY40" s="375">
        <v>223777780</v>
      </c>
      <c r="AZ40" s="375">
        <v>782</v>
      </c>
      <c r="BA40" s="30" t="s">
        <v>100</v>
      </c>
      <c r="BB40" s="51">
        <v>2607012</v>
      </c>
      <c r="BC40" s="41">
        <f>IFERROR(BB40/AY40,"-")</f>
        <v>1.1650003856504431E-2</v>
      </c>
      <c r="BD40" s="51">
        <v>79</v>
      </c>
      <c r="BE40" s="41">
        <f>IFERROR(BD40/AZ40,"-")</f>
        <v>0.1010230179028133</v>
      </c>
      <c r="BF40" s="54">
        <f t="shared" si="6"/>
        <v>33000.151898734177</v>
      </c>
      <c r="BG40" s="375">
        <v>191957030</v>
      </c>
      <c r="BH40" s="375">
        <v>584</v>
      </c>
      <c r="BI40" s="30" t="s">
        <v>100</v>
      </c>
      <c r="BJ40" s="51">
        <v>5065583</v>
      </c>
      <c r="BK40" s="41">
        <f>IFERROR(BJ40/BG40,"-")</f>
        <v>2.6389150738579358E-2</v>
      </c>
      <c r="BL40" s="51">
        <v>62</v>
      </c>
      <c r="BM40" s="41">
        <f>IFERROR(BL40/BH40,"-")</f>
        <v>0.10616438356164383</v>
      </c>
      <c r="BN40" s="54">
        <f t="shared" si="7"/>
        <v>81702.951612903227</v>
      </c>
      <c r="BO40" s="375">
        <v>142964520</v>
      </c>
      <c r="BP40" s="375">
        <v>497</v>
      </c>
      <c r="BQ40" s="30" t="s">
        <v>100</v>
      </c>
      <c r="BR40" s="51">
        <v>4858137</v>
      </c>
      <c r="BS40" s="41">
        <f>IFERROR(BR40/BO40,"-")</f>
        <v>3.39814172075701E-2</v>
      </c>
      <c r="BT40" s="51">
        <v>60</v>
      </c>
      <c r="BU40" s="41">
        <f>IFERROR(BT40/BP40,"-")</f>
        <v>0.12072434607645875</v>
      </c>
      <c r="BV40" s="95">
        <f t="shared" si="8"/>
        <v>80968.95</v>
      </c>
      <c r="BW40" s="375">
        <v>122600520</v>
      </c>
      <c r="BX40" s="375">
        <v>403</v>
      </c>
      <c r="BY40" s="30" t="s">
        <v>100</v>
      </c>
      <c r="BZ40" s="51">
        <v>2015318</v>
      </c>
      <c r="CA40" s="41">
        <f>IFERROR(BZ40/BW40,"-")</f>
        <v>1.6438086885765247E-2</v>
      </c>
      <c r="CB40" s="51">
        <v>56</v>
      </c>
      <c r="CC40" s="41">
        <f>IFERROR(CB40/BX40,"-")</f>
        <v>0.13895781637717122</v>
      </c>
      <c r="CD40" s="54">
        <f t="shared" si="9"/>
        <v>35987.821428571428</v>
      </c>
      <c r="CE40" s="375">
        <v>135510180</v>
      </c>
      <c r="CF40" s="375">
        <v>406</v>
      </c>
      <c r="CG40" s="30" t="s">
        <v>100</v>
      </c>
      <c r="CH40" s="51">
        <v>1661525</v>
      </c>
      <c r="CI40" s="41">
        <f>IFERROR(CH40/CE40,"-")</f>
        <v>1.2261255944018376E-2</v>
      </c>
      <c r="CJ40" s="51">
        <v>54</v>
      </c>
      <c r="CK40" s="41">
        <f>IFERROR(CJ40/CF40,"-")</f>
        <v>0.13300492610837439</v>
      </c>
      <c r="CL40" s="54">
        <f t="shared" si="10"/>
        <v>30768.981481481482</v>
      </c>
      <c r="CM40" s="375">
        <f>地区別_フレイル区分別高齢者の疾病!T142</f>
        <v>2465388690</v>
      </c>
      <c r="CN40" s="375">
        <f>地区別_フレイル区分別高齢者の疾病!U142</f>
        <v>8214</v>
      </c>
      <c r="CO40" s="30" t="s">
        <v>100</v>
      </c>
      <c r="CP40" s="51">
        <f>地区別_フレイル区分別高齢者の疾病!W142</f>
        <v>69705840</v>
      </c>
      <c r="CQ40" s="41">
        <f>地区別_フレイル区分別高齢者の疾病!X142</f>
        <v>2.8273772927870453E-2</v>
      </c>
      <c r="CR40" s="51">
        <f>地区別_フレイル区分別高齢者の疾病!Y142</f>
        <v>932</v>
      </c>
      <c r="CS40" s="41">
        <f>地区別_フレイル区分別高齢者の疾病!Z142</f>
        <v>0.11346481616751887</v>
      </c>
      <c r="CT40" s="95">
        <f>地区別_フレイル区分別高齢者の疾病!AA142</f>
        <v>74791.673819742486</v>
      </c>
      <c r="CU40" s="141"/>
    </row>
    <row r="41" spans="2:99" s="8" customFormat="1" ht="13.15" customHeight="1">
      <c r="B41" s="373"/>
      <c r="C41" s="376"/>
      <c r="D41" s="376"/>
      <c r="E41" s="31" t="s">
        <v>101</v>
      </c>
      <c r="F41" s="52">
        <v>40482</v>
      </c>
      <c r="G41" s="42">
        <f>IFERROR(F41/C40,"-")</f>
        <v>7.1676071325499167E-3</v>
      </c>
      <c r="H41" s="52">
        <v>2</v>
      </c>
      <c r="I41" s="42">
        <f>IFERROR(H41/D40,"-")</f>
        <v>0.33333333333333331</v>
      </c>
      <c r="J41" s="55">
        <f t="shared" si="0"/>
        <v>20241</v>
      </c>
      <c r="K41" s="376"/>
      <c r="L41" s="376"/>
      <c r="M41" s="31" t="s">
        <v>101</v>
      </c>
      <c r="N41" s="52">
        <v>3816432</v>
      </c>
      <c r="O41" s="42">
        <f>IFERROR(N41/K40,"-")</f>
        <v>2.8214307470385724E-2</v>
      </c>
      <c r="P41" s="52">
        <v>92</v>
      </c>
      <c r="Q41" s="42">
        <f>IFERROR(P41/L40,"-")</f>
        <v>0.1251700680272109</v>
      </c>
      <c r="R41" s="55">
        <f t="shared" si="1"/>
        <v>41482.956521739128</v>
      </c>
      <c r="S41" s="376"/>
      <c r="T41" s="376"/>
      <c r="U41" s="31" t="s">
        <v>101</v>
      </c>
      <c r="V41" s="52">
        <v>5062257</v>
      </c>
      <c r="W41" s="42">
        <f>IFERROR(V41/S40,"-")</f>
        <v>3.022808385592362E-2</v>
      </c>
      <c r="X41" s="52">
        <v>89</v>
      </c>
      <c r="Y41" s="42">
        <f>IFERROR(X41/T40,"-")</f>
        <v>0.13884555382215288</v>
      </c>
      <c r="Z41" s="96">
        <f t="shared" si="2"/>
        <v>56879.292134831463</v>
      </c>
      <c r="AA41" s="376"/>
      <c r="AB41" s="376"/>
      <c r="AC41" s="31" t="s">
        <v>101</v>
      </c>
      <c r="AD41" s="52">
        <v>16723150</v>
      </c>
      <c r="AE41" s="42">
        <f>IFERROR(AD41/AA40,"-")</f>
        <v>5.516069469460997E-2</v>
      </c>
      <c r="AF41" s="52">
        <v>136</v>
      </c>
      <c r="AG41" s="42">
        <f>IFERROR(AF41/AB40,"-")</f>
        <v>0.15144766146993319</v>
      </c>
      <c r="AH41" s="55">
        <f t="shared" si="3"/>
        <v>122964.33823529411</v>
      </c>
      <c r="AI41" s="376"/>
      <c r="AJ41" s="376"/>
      <c r="AK41" s="31" t="s">
        <v>101</v>
      </c>
      <c r="AL41" s="52">
        <v>14761323</v>
      </c>
      <c r="AM41" s="42">
        <f>IFERROR(AL41/AI40,"-")</f>
        <v>5.6720755203749321E-2</v>
      </c>
      <c r="AN41" s="52">
        <v>124</v>
      </c>
      <c r="AO41" s="42">
        <f>IFERROR(AN41/AJ40,"-")</f>
        <v>0.14921780986762936</v>
      </c>
      <c r="AP41" s="55">
        <f t="shared" si="4"/>
        <v>119042.92741935483</v>
      </c>
      <c r="AQ41" s="376"/>
      <c r="AR41" s="376"/>
      <c r="AS41" s="31" t="s">
        <v>101</v>
      </c>
      <c r="AT41" s="52">
        <v>4998213</v>
      </c>
      <c r="AU41" s="42">
        <f>IFERROR(AT41/AQ40,"-")</f>
        <v>2.2587847867069084E-2</v>
      </c>
      <c r="AV41" s="55">
        <v>110</v>
      </c>
      <c r="AW41" s="42">
        <f>IFERROR(AV41/AR40,"-")</f>
        <v>0.15492957746478872</v>
      </c>
      <c r="AX41" s="139">
        <f t="shared" si="5"/>
        <v>45438.3</v>
      </c>
      <c r="AY41" s="376"/>
      <c r="AZ41" s="376"/>
      <c r="BA41" s="31" t="s">
        <v>101</v>
      </c>
      <c r="BB41" s="52">
        <v>5259382</v>
      </c>
      <c r="BC41" s="42">
        <f>IFERROR(BB41/AY40,"-")</f>
        <v>2.3502699865911619E-2</v>
      </c>
      <c r="BD41" s="52">
        <v>124</v>
      </c>
      <c r="BE41" s="42">
        <f>IFERROR(BD41/AZ40,"-")</f>
        <v>0.15856777493606139</v>
      </c>
      <c r="BF41" s="55">
        <f t="shared" si="6"/>
        <v>42414.370967741932</v>
      </c>
      <c r="BG41" s="376"/>
      <c r="BH41" s="376"/>
      <c r="BI41" s="31" t="s">
        <v>101</v>
      </c>
      <c r="BJ41" s="52">
        <v>15614103</v>
      </c>
      <c r="BK41" s="42">
        <f>IFERROR(BJ41/BG40,"-")</f>
        <v>8.1341657557423133E-2</v>
      </c>
      <c r="BL41" s="52">
        <v>109</v>
      </c>
      <c r="BM41" s="42">
        <f>IFERROR(BL41/BH40,"-")</f>
        <v>0.18664383561643835</v>
      </c>
      <c r="BN41" s="55">
        <f t="shared" si="7"/>
        <v>143248.65137614679</v>
      </c>
      <c r="BO41" s="376"/>
      <c r="BP41" s="376"/>
      <c r="BQ41" s="31" t="s">
        <v>101</v>
      </c>
      <c r="BR41" s="52">
        <v>1740234</v>
      </c>
      <c r="BS41" s="42">
        <f>IFERROR(BR41/BO40,"-")</f>
        <v>1.2172488670615619E-2</v>
      </c>
      <c r="BT41" s="52">
        <v>82</v>
      </c>
      <c r="BU41" s="42">
        <f>IFERROR(BT41/BP40,"-")</f>
        <v>0.16498993963782696</v>
      </c>
      <c r="BV41" s="96">
        <f t="shared" si="8"/>
        <v>21222.365853658535</v>
      </c>
      <c r="BW41" s="376"/>
      <c r="BX41" s="376"/>
      <c r="BY41" s="31" t="s">
        <v>101</v>
      </c>
      <c r="BZ41" s="52">
        <v>2337940</v>
      </c>
      <c r="CA41" s="42">
        <f>IFERROR(BZ41/BW40,"-")</f>
        <v>1.9069576540132131E-2</v>
      </c>
      <c r="CB41" s="52">
        <v>73</v>
      </c>
      <c r="CC41" s="42">
        <f>IFERROR(CB41/BX40,"-")</f>
        <v>0.18114143920595532</v>
      </c>
      <c r="CD41" s="55">
        <f t="shared" si="9"/>
        <v>32026.575342465752</v>
      </c>
      <c r="CE41" s="376"/>
      <c r="CF41" s="376"/>
      <c r="CG41" s="31" t="s">
        <v>101</v>
      </c>
      <c r="CH41" s="52">
        <v>3728789</v>
      </c>
      <c r="CI41" s="42">
        <f>IFERROR(CH41/CE40,"-")</f>
        <v>2.751667070326377E-2</v>
      </c>
      <c r="CJ41" s="52">
        <v>77</v>
      </c>
      <c r="CK41" s="42">
        <f>IFERROR(CJ41/CF40,"-")</f>
        <v>0.18965517241379309</v>
      </c>
      <c r="CL41" s="55">
        <f t="shared" si="10"/>
        <v>48425.831168831166</v>
      </c>
      <c r="CM41" s="376"/>
      <c r="CN41" s="376"/>
      <c r="CO41" s="31" t="s">
        <v>101</v>
      </c>
      <c r="CP41" s="52">
        <f>地区別_フレイル区分別高齢者の疾病!W143</f>
        <v>94325178</v>
      </c>
      <c r="CQ41" s="42">
        <f>地区別_フレイル区分別高齢者の疾病!X143</f>
        <v>3.8259759356647327E-2</v>
      </c>
      <c r="CR41" s="52">
        <f>地区別_フレイル区分別高齢者の疾病!Y143</f>
        <v>1354</v>
      </c>
      <c r="CS41" s="42">
        <f>地区別_フレイル区分別高齢者の疾病!Z143</f>
        <v>0.16484051619186754</v>
      </c>
      <c r="CT41" s="96">
        <f>地区別_フレイル区分別高齢者の疾病!AA143</f>
        <v>69664.090103397335</v>
      </c>
      <c r="CU41" s="141"/>
    </row>
    <row r="42" spans="2:99" s="8" customFormat="1" ht="13.15" customHeight="1">
      <c r="B42" s="373"/>
      <c r="C42" s="376"/>
      <c r="D42" s="376"/>
      <c r="E42" s="32" t="s">
        <v>102</v>
      </c>
      <c r="F42" s="52">
        <v>0</v>
      </c>
      <c r="G42" s="42">
        <f>IFERROR(F42/C40,"-")</f>
        <v>0</v>
      </c>
      <c r="H42" s="52">
        <v>0</v>
      </c>
      <c r="I42" s="42">
        <f>IFERROR(H42/D40,"-")</f>
        <v>0</v>
      </c>
      <c r="J42" s="55" t="str">
        <f t="shared" si="0"/>
        <v>-</v>
      </c>
      <c r="K42" s="376"/>
      <c r="L42" s="376"/>
      <c r="M42" s="32" t="s">
        <v>102</v>
      </c>
      <c r="N42" s="52">
        <v>0</v>
      </c>
      <c r="O42" s="42">
        <f>IFERROR(N42/K40,"-")</f>
        <v>0</v>
      </c>
      <c r="P42" s="52">
        <v>0</v>
      </c>
      <c r="Q42" s="42">
        <f>IFERROR(P42/L40,"-")</f>
        <v>0</v>
      </c>
      <c r="R42" s="55" t="str">
        <f t="shared" si="1"/>
        <v>-</v>
      </c>
      <c r="S42" s="376"/>
      <c r="T42" s="376"/>
      <c r="U42" s="32" t="s">
        <v>102</v>
      </c>
      <c r="V42" s="52">
        <v>0</v>
      </c>
      <c r="W42" s="42">
        <f>IFERROR(V42/S40,"-")</f>
        <v>0</v>
      </c>
      <c r="X42" s="52">
        <v>0</v>
      </c>
      <c r="Y42" s="42">
        <f>IFERROR(X42/T40,"-")</f>
        <v>0</v>
      </c>
      <c r="Z42" s="96" t="str">
        <f t="shared" si="2"/>
        <v>-</v>
      </c>
      <c r="AA42" s="376"/>
      <c r="AB42" s="376"/>
      <c r="AC42" s="32" t="s">
        <v>102</v>
      </c>
      <c r="AD42" s="52">
        <v>0</v>
      </c>
      <c r="AE42" s="42">
        <f>IFERROR(AD42/AA40,"-")</f>
        <v>0</v>
      </c>
      <c r="AF42" s="52">
        <v>0</v>
      </c>
      <c r="AG42" s="42">
        <f>IFERROR(AF42/AB40,"-")</f>
        <v>0</v>
      </c>
      <c r="AH42" s="55" t="str">
        <f t="shared" si="3"/>
        <v>-</v>
      </c>
      <c r="AI42" s="376"/>
      <c r="AJ42" s="376"/>
      <c r="AK42" s="32" t="s">
        <v>102</v>
      </c>
      <c r="AL42" s="52">
        <v>0</v>
      </c>
      <c r="AM42" s="42">
        <f>IFERROR(AL42/AI40,"-")</f>
        <v>0</v>
      </c>
      <c r="AN42" s="52">
        <v>0</v>
      </c>
      <c r="AO42" s="42">
        <f>IFERROR(AN42/AJ40,"-")</f>
        <v>0</v>
      </c>
      <c r="AP42" s="55" t="str">
        <f t="shared" si="4"/>
        <v>-</v>
      </c>
      <c r="AQ42" s="376"/>
      <c r="AR42" s="376"/>
      <c r="AS42" s="32" t="s">
        <v>102</v>
      </c>
      <c r="AT42" s="52">
        <v>0</v>
      </c>
      <c r="AU42" s="42">
        <f>IFERROR(AT42/AQ40,"-")</f>
        <v>0</v>
      </c>
      <c r="AV42" s="55">
        <v>0</v>
      </c>
      <c r="AW42" s="42">
        <f>IFERROR(AV42/AR40,"-")</f>
        <v>0</v>
      </c>
      <c r="AX42" s="139" t="str">
        <f t="shared" si="5"/>
        <v>-</v>
      </c>
      <c r="AY42" s="376"/>
      <c r="AZ42" s="376"/>
      <c r="BA42" s="32" t="s">
        <v>102</v>
      </c>
      <c r="BB42" s="52">
        <v>0</v>
      </c>
      <c r="BC42" s="42">
        <f>IFERROR(BB42/AY40,"-")</f>
        <v>0</v>
      </c>
      <c r="BD42" s="52">
        <v>0</v>
      </c>
      <c r="BE42" s="42">
        <f>IFERROR(BD42/AZ40,"-")</f>
        <v>0</v>
      </c>
      <c r="BF42" s="55" t="str">
        <f t="shared" si="6"/>
        <v>-</v>
      </c>
      <c r="BG42" s="376"/>
      <c r="BH42" s="376"/>
      <c r="BI42" s="32" t="s">
        <v>102</v>
      </c>
      <c r="BJ42" s="52">
        <v>0</v>
      </c>
      <c r="BK42" s="42">
        <f>IFERROR(BJ42/BG40,"-")</f>
        <v>0</v>
      </c>
      <c r="BL42" s="52">
        <v>0</v>
      </c>
      <c r="BM42" s="42">
        <f>IFERROR(BL42/BH40,"-")</f>
        <v>0</v>
      </c>
      <c r="BN42" s="55" t="str">
        <f t="shared" si="7"/>
        <v>-</v>
      </c>
      <c r="BO42" s="376"/>
      <c r="BP42" s="376"/>
      <c r="BQ42" s="32" t="s">
        <v>102</v>
      </c>
      <c r="BR42" s="52">
        <v>0</v>
      </c>
      <c r="BS42" s="42">
        <f>IFERROR(BR42/BO40,"-")</f>
        <v>0</v>
      </c>
      <c r="BT42" s="52">
        <v>0</v>
      </c>
      <c r="BU42" s="42">
        <f>IFERROR(BT42/BP40,"-")</f>
        <v>0</v>
      </c>
      <c r="BV42" s="96" t="str">
        <f t="shared" si="8"/>
        <v>-</v>
      </c>
      <c r="BW42" s="376"/>
      <c r="BX42" s="376"/>
      <c r="BY42" s="32" t="s">
        <v>102</v>
      </c>
      <c r="BZ42" s="52">
        <v>0</v>
      </c>
      <c r="CA42" s="42">
        <f>IFERROR(BZ42/BW40,"-")</f>
        <v>0</v>
      </c>
      <c r="CB42" s="52">
        <v>0</v>
      </c>
      <c r="CC42" s="42">
        <f>IFERROR(CB42/BX40,"-")</f>
        <v>0</v>
      </c>
      <c r="CD42" s="55" t="str">
        <f t="shared" si="9"/>
        <v>-</v>
      </c>
      <c r="CE42" s="376"/>
      <c r="CF42" s="376"/>
      <c r="CG42" s="32" t="s">
        <v>102</v>
      </c>
      <c r="CH42" s="52">
        <v>0</v>
      </c>
      <c r="CI42" s="42">
        <f>IFERROR(CH42/CE40,"-")</f>
        <v>0</v>
      </c>
      <c r="CJ42" s="52">
        <v>0</v>
      </c>
      <c r="CK42" s="42">
        <f>IFERROR(CJ42/CF40,"-")</f>
        <v>0</v>
      </c>
      <c r="CL42" s="55" t="str">
        <f t="shared" si="10"/>
        <v>-</v>
      </c>
      <c r="CM42" s="376"/>
      <c r="CN42" s="376"/>
      <c r="CO42" s="32" t="s">
        <v>102</v>
      </c>
      <c r="CP42" s="52">
        <f>地区別_フレイル区分別高齢者の疾病!W144</f>
        <v>0</v>
      </c>
      <c r="CQ42" s="42">
        <f>地区別_フレイル区分別高齢者の疾病!X144</f>
        <v>0</v>
      </c>
      <c r="CR42" s="52">
        <f>地区別_フレイル区分別高齢者の疾病!Y144</f>
        <v>0</v>
      </c>
      <c r="CS42" s="42">
        <f>地区別_フレイル区分別高齢者の疾病!Z144</f>
        <v>0</v>
      </c>
      <c r="CT42" s="96" t="str">
        <f>地区別_フレイル区分別高齢者の疾病!AA144</f>
        <v>-</v>
      </c>
      <c r="CU42" s="141"/>
    </row>
    <row r="43" spans="2:99" s="8" customFormat="1" ht="13.15" customHeight="1">
      <c r="B43" s="373"/>
      <c r="C43" s="376"/>
      <c r="D43" s="376"/>
      <c r="E43" s="32" t="s">
        <v>103</v>
      </c>
      <c r="F43" s="52">
        <v>0</v>
      </c>
      <c r="G43" s="42">
        <f>IFERROR(F43/C40,"-")</f>
        <v>0</v>
      </c>
      <c r="H43" s="52">
        <v>0</v>
      </c>
      <c r="I43" s="42">
        <f>IFERROR(H43/D40,"-")</f>
        <v>0</v>
      </c>
      <c r="J43" s="55" t="str">
        <f t="shared" si="0"/>
        <v>-</v>
      </c>
      <c r="K43" s="376"/>
      <c r="L43" s="376"/>
      <c r="M43" s="32" t="s">
        <v>103</v>
      </c>
      <c r="N43" s="52">
        <v>0</v>
      </c>
      <c r="O43" s="42">
        <f>IFERROR(N43/K40,"-")</f>
        <v>0</v>
      </c>
      <c r="P43" s="52">
        <v>0</v>
      </c>
      <c r="Q43" s="42">
        <f>IFERROR(P43/L40,"-")</f>
        <v>0</v>
      </c>
      <c r="R43" s="55" t="str">
        <f t="shared" si="1"/>
        <v>-</v>
      </c>
      <c r="S43" s="376"/>
      <c r="T43" s="376"/>
      <c r="U43" s="32" t="s">
        <v>103</v>
      </c>
      <c r="V43" s="52">
        <v>0</v>
      </c>
      <c r="W43" s="42">
        <f>IFERROR(V43/S40,"-")</f>
        <v>0</v>
      </c>
      <c r="X43" s="52">
        <v>0</v>
      </c>
      <c r="Y43" s="42">
        <f>IFERROR(X43/T40,"-")</f>
        <v>0</v>
      </c>
      <c r="Z43" s="96" t="str">
        <f t="shared" si="2"/>
        <v>-</v>
      </c>
      <c r="AA43" s="376"/>
      <c r="AB43" s="376"/>
      <c r="AC43" s="32" t="s">
        <v>103</v>
      </c>
      <c r="AD43" s="52">
        <v>0</v>
      </c>
      <c r="AE43" s="42">
        <f>IFERROR(AD43/AA40,"-")</f>
        <v>0</v>
      </c>
      <c r="AF43" s="52">
        <v>0</v>
      </c>
      <c r="AG43" s="42">
        <f>IFERROR(AF43/AB40,"-")</f>
        <v>0</v>
      </c>
      <c r="AH43" s="55" t="str">
        <f t="shared" si="3"/>
        <v>-</v>
      </c>
      <c r="AI43" s="376"/>
      <c r="AJ43" s="376"/>
      <c r="AK43" s="32" t="s">
        <v>103</v>
      </c>
      <c r="AL43" s="52">
        <v>0</v>
      </c>
      <c r="AM43" s="42">
        <f>IFERROR(AL43/AI40,"-")</f>
        <v>0</v>
      </c>
      <c r="AN43" s="52">
        <v>0</v>
      </c>
      <c r="AO43" s="42">
        <f>IFERROR(AN43/AJ40,"-")</f>
        <v>0</v>
      </c>
      <c r="AP43" s="55" t="str">
        <f t="shared" si="4"/>
        <v>-</v>
      </c>
      <c r="AQ43" s="376"/>
      <c r="AR43" s="376"/>
      <c r="AS43" s="32" t="s">
        <v>103</v>
      </c>
      <c r="AT43" s="52">
        <v>0</v>
      </c>
      <c r="AU43" s="42">
        <f>IFERROR(AT43/AQ40,"-")</f>
        <v>0</v>
      </c>
      <c r="AV43" s="55">
        <v>0</v>
      </c>
      <c r="AW43" s="42">
        <f>IFERROR(AV43/AR40,"-")</f>
        <v>0</v>
      </c>
      <c r="AX43" s="139" t="str">
        <f t="shared" si="5"/>
        <v>-</v>
      </c>
      <c r="AY43" s="376"/>
      <c r="AZ43" s="376"/>
      <c r="BA43" s="32" t="s">
        <v>103</v>
      </c>
      <c r="BB43" s="52">
        <v>0</v>
      </c>
      <c r="BC43" s="42">
        <f>IFERROR(BB43/AY40,"-")</f>
        <v>0</v>
      </c>
      <c r="BD43" s="52">
        <v>0</v>
      </c>
      <c r="BE43" s="42">
        <f>IFERROR(BD43/AZ40,"-")</f>
        <v>0</v>
      </c>
      <c r="BF43" s="55" t="str">
        <f t="shared" si="6"/>
        <v>-</v>
      </c>
      <c r="BG43" s="376"/>
      <c r="BH43" s="376"/>
      <c r="BI43" s="32" t="s">
        <v>103</v>
      </c>
      <c r="BJ43" s="52">
        <v>0</v>
      </c>
      <c r="BK43" s="42">
        <f>IFERROR(BJ43/BG40,"-")</f>
        <v>0</v>
      </c>
      <c r="BL43" s="52">
        <v>0</v>
      </c>
      <c r="BM43" s="42">
        <f>IFERROR(BL43/BH40,"-")</f>
        <v>0</v>
      </c>
      <c r="BN43" s="55" t="str">
        <f t="shared" si="7"/>
        <v>-</v>
      </c>
      <c r="BO43" s="376"/>
      <c r="BP43" s="376"/>
      <c r="BQ43" s="32" t="s">
        <v>103</v>
      </c>
      <c r="BR43" s="52">
        <v>0</v>
      </c>
      <c r="BS43" s="42">
        <f>IFERROR(BR43/BO40,"-")</f>
        <v>0</v>
      </c>
      <c r="BT43" s="52">
        <v>0</v>
      </c>
      <c r="BU43" s="42">
        <f>IFERROR(BT43/BP40,"-")</f>
        <v>0</v>
      </c>
      <c r="BV43" s="96" t="str">
        <f t="shared" si="8"/>
        <v>-</v>
      </c>
      <c r="BW43" s="376"/>
      <c r="BX43" s="376"/>
      <c r="BY43" s="32" t="s">
        <v>103</v>
      </c>
      <c r="BZ43" s="52">
        <v>0</v>
      </c>
      <c r="CA43" s="42">
        <f>IFERROR(BZ43/BW40,"-")</f>
        <v>0</v>
      </c>
      <c r="CB43" s="52">
        <v>0</v>
      </c>
      <c r="CC43" s="42">
        <f>IFERROR(CB43/BX40,"-")</f>
        <v>0</v>
      </c>
      <c r="CD43" s="55" t="str">
        <f t="shared" si="9"/>
        <v>-</v>
      </c>
      <c r="CE43" s="376"/>
      <c r="CF43" s="376"/>
      <c r="CG43" s="32" t="s">
        <v>103</v>
      </c>
      <c r="CH43" s="52">
        <v>0</v>
      </c>
      <c r="CI43" s="42">
        <f>IFERROR(CH43/CE40,"-")</f>
        <v>0</v>
      </c>
      <c r="CJ43" s="52">
        <v>0</v>
      </c>
      <c r="CK43" s="42">
        <f>IFERROR(CJ43/CF40,"-")</f>
        <v>0</v>
      </c>
      <c r="CL43" s="55" t="str">
        <f t="shared" si="10"/>
        <v>-</v>
      </c>
      <c r="CM43" s="376"/>
      <c r="CN43" s="376"/>
      <c r="CO43" s="32" t="s">
        <v>103</v>
      </c>
      <c r="CP43" s="52">
        <f>地区別_フレイル区分別高齢者の疾病!W145</f>
        <v>0</v>
      </c>
      <c r="CQ43" s="42">
        <f>地区別_フレイル区分別高齢者の疾病!X145</f>
        <v>0</v>
      </c>
      <c r="CR43" s="52">
        <f>地区別_フレイル区分別高齢者の疾病!Y145</f>
        <v>0</v>
      </c>
      <c r="CS43" s="42">
        <f>地区別_フレイル区分別高齢者の疾病!Z145</f>
        <v>0</v>
      </c>
      <c r="CT43" s="96" t="str">
        <f>地区別_フレイル区分別高齢者の疾病!AA145</f>
        <v>-</v>
      </c>
      <c r="CU43" s="141"/>
    </row>
    <row r="44" spans="2:99" s="8" customFormat="1" ht="13.15" customHeight="1">
      <c r="B44" s="373"/>
      <c r="C44" s="376"/>
      <c r="D44" s="376"/>
      <c r="E44" s="32" t="s">
        <v>104</v>
      </c>
      <c r="F44" s="52">
        <v>0</v>
      </c>
      <c r="G44" s="42">
        <f>IFERROR(F44/C40,"-")</f>
        <v>0</v>
      </c>
      <c r="H44" s="52">
        <v>0</v>
      </c>
      <c r="I44" s="42">
        <f>IFERROR(H44/D40,"-")</f>
        <v>0</v>
      </c>
      <c r="J44" s="55" t="str">
        <f t="shared" si="0"/>
        <v>-</v>
      </c>
      <c r="K44" s="376"/>
      <c r="L44" s="376"/>
      <c r="M44" s="32" t="s">
        <v>104</v>
      </c>
      <c r="N44" s="52">
        <v>0</v>
      </c>
      <c r="O44" s="42">
        <f>IFERROR(N44/K40,"-")</f>
        <v>0</v>
      </c>
      <c r="P44" s="52">
        <v>0</v>
      </c>
      <c r="Q44" s="42">
        <f>IFERROR(P44/L40,"-")</f>
        <v>0</v>
      </c>
      <c r="R44" s="55" t="str">
        <f t="shared" si="1"/>
        <v>-</v>
      </c>
      <c r="S44" s="376"/>
      <c r="T44" s="376"/>
      <c r="U44" s="32" t="s">
        <v>104</v>
      </c>
      <c r="V44" s="52">
        <v>0</v>
      </c>
      <c r="W44" s="42">
        <f>IFERROR(V44/S40,"-")</f>
        <v>0</v>
      </c>
      <c r="X44" s="52">
        <v>0</v>
      </c>
      <c r="Y44" s="42">
        <f>IFERROR(X44/T40,"-")</f>
        <v>0</v>
      </c>
      <c r="Z44" s="96" t="str">
        <f t="shared" si="2"/>
        <v>-</v>
      </c>
      <c r="AA44" s="376"/>
      <c r="AB44" s="376"/>
      <c r="AC44" s="32" t="s">
        <v>104</v>
      </c>
      <c r="AD44" s="52">
        <v>0</v>
      </c>
      <c r="AE44" s="42">
        <f>IFERROR(AD44/AA40,"-")</f>
        <v>0</v>
      </c>
      <c r="AF44" s="52">
        <v>0</v>
      </c>
      <c r="AG44" s="42">
        <f>IFERROR(AF44/AB40,"-")</f>
        <v>0</v>
      </c>
      <c r="AH44" s="55" t="str">
        <f t="shared" si="3"/>
        <v>-</v>
      </c>
      <c r="AI44" s="376"/>
      <c r="AJ44" s="376"/>
      <c r="AK44" s="32" t="s">
        <v>104</v>
      </c>
      <c r="AL44" s="52">
        <v>0</v>
      </c>
      <c r="AM44" s="42">
        <f>IFERROR(AL44/AI40,"-")</f>
        <v>0</v>
      </c>
      <c r="AN44" s="52">
        <v>0</v>
      </c>
      <c r="AO44" s="42">
        <f>IFERROR(AN44/AJ40,"-")</f>
        <v>0</v>
      </c>
      <c r="AP44" s="55" t="str">
        <f t="shared" si="4"/>
        <v>-</v>
      </c>
      <c r="AQ44" s="376"/>
      <c r="AR44" s="376"/>
      <c r="AS44" s="32" t="s">
        <v>104</v>
      </c>
      <c r="AT44" s="52">
        <v>0</v>
      </c>
      <c r="AU44" s="42">
        <f>IFERROR(AT44/AQ40,"-")</f>
        <v>0</v>
      </c>
      <c r="AV44" s="55">
        <v>0</v>
      </c>
      <c r="AW44" s="42">
        <f>IFERROR(AV44/AR40,"-")</f>
        <v>0</v>
      </c>
      <c r="AX44" s="139" t="str">
        <f t="shared" si="5"/>
        <v>-</v>
      </c>
      <c r="AY44" s="376"/>
      <c r="AZ44" s="376"/>
      <c r="BA44" s="32" t="s">
        <v>104</v>
      </c>
      <c r="BB44" s="52">
        <v>0</v>
      </c>
      <c r="BC44" s="42">
        <f>IFERROR(BB44/AY40,"-")</f>
        <v>0</v>
      </c>
      <c r="BD44" s="52">
        <v>0</v>
      </c>
      <c r="BE44" s="42">
        <f>IFERROR(BD44/AZ40,"-")</f>
        <v>0</v>
      </c>
      <c r="BF44" s="55" t="str">
        <f t="shared" si="6"/>
        <v>-</v>
      </c>
      <c r="BG44" s="376"/>
      <c r="BH44" s="376"/>
      <c r="BI44" s="32" t="s">
        <v>104</v>
      </c>
      <c r="BJ44" s="52">
        <v>0</v>
      </c>
      <c r="BK44" s="42">
        <f>IFERROR(BJ44/BG40,"-")</f>
        <v>0</v>
      </c>
      <c r="BL44" s="52">
        <v>0</v>
      </c>
      <c r="BM44" s="42">
        <f>IFERROR(BL44/BH40,"-")</f>
        <v>0</v>
      </c>
      <c r="BN44" s="55" t="str">
        <f t="shared" si="7"/>
        <v>-</v>
      </c>
      <c r="BO44" s="376"/>
      <c r="BP44" s="376"/>
      <c r="BQ44" s="32" t="s">
        <v>104</v>
      </c>
      <c r="BR44" s="52">
        <v>0</v>
      </c>
      <c r="BS44" s="42">
        <f>IFERROR(BR44/BO40,"-")</f>
        <v>0</v>
      </c>
      <c r="BT44" s="52">
        <v>0</v>
      </c>
      <c r="BU44" s="42">
        <f>IFERROR(BT44/BP40,"-")</f>
        <v>0</v>
      </c>
      <c r="BV44" s="96" t="str">
        <f t="shared" si="8"/>
        <v>-</v>
      </c>
      <c r="BW44" s="376"/>
      <c r="BX44" s="376"/>
      <c r="BY44" s="32" t="s">
        <v>104</v>
      </c>
      <c r="BZ44" s="52">
        <v>0</v>
      </c>
      <c r="CA44" s="42">
        <f>IFERROR(BZ44/BW40,"-")</f>
        <v>0</v>
      </c>
      <c r="CB44" s="52">
        <v>0</v>
      </c>
      <c r="CC44" s="42">
        <f>IFERROR(CB44/BX40,"-")</f>
        <v>0</v>
      </c>
      <c r="CD44" s="55" t="str">
        <f t="shared" si="9"/>
        <v>-</v>
      </c>
      <c r="CE44" s="376"/>
      <c r="CF44" s="376"/>
      <c r="CG44" s="32" t="s">
        <v>104</v>
      </c>
      <c r="CH44" s="52">
        <v>0</v>
      </c>
      <c r="CI44" s="42">
        <f>IFERROR(CH44/CE40,"-")</f>
        <v>0</v>
      </c>
      <c r="CJ44" s="52">
        <v>0</v>
      </c>
      <c r="CK44" s="42">
        <f>IFERROR(CJ44/CF40,"-")</f>
        <v>0</v>
      </c>
      <c r="CL44" s="55" t="str">
        <f t="shared" si="10"/>
        <v>-</v>
      </c>
      <c r="CM44" s="376"/>
      <c r="CN44" s="376"/>
      <c r="CO44" s="32" t="s">
        <v>104</v>
      </c>
      <c r="CP44" s="52">
        <f>地区別_フレイル区分別高齢者の疾病!W146</f>
        <v>0</v>
      </c>
      <c r="CQ44" s="42">
        <f>地区別_フレイル区分別高齢者の疾病!X146</f>
        <v>0</v>
      </c>
      <c r="CR44" s="52">
        <f>地区別_フレイル区分別高齢者の疾病!Y146</f>
        <v>0</v>
      </c>
      <c r="CS44" s="42">
        <f>地区別_フレイル区分別高齢者の疾病!Z146</f>
        <v>0</v>
      </c>
      <c r="CT44" s="96" t="str">
        <f>地区別_フレイル区分別高齢者の疾病!AA146</f>
        <v>-</v>
      </c>
      <c r="CU44" s="141"/>
    </row>
    <row r="45" spans="2:99" s="8" customFormat="1" ht="13.15" customHeight="1">
      <c r="B45" s="373"/>
      <c r="C45" s="376"/>
      <c r="D45" s="376"/>
      <c r="E45" s="32" t="s">
        <v>105</v>
      </c>
      <c r="F45" s="52">
        <v>0</v>
      </c>
      <c r="G45" s="42">
        <f>IFERROR(F45/C40,"-")</f>
        <v>0</v>
      </c>
      <c r="H45" s="52">
        <v>0</v>
      </c>
      <c r="I45" s="42">
        <f>IFERROR(H45/D40,"-")</f>
        <v>0</v>
      </c>
      <c r="J45" s="55" t="str">
        <f t="shared" si="0"/>
        <v>-</v>
      </c>
      <c r="K45" s="376"/>
      <c r="L45" s="376"/>
      <c r="M45" s="32" t="s">
        <v>105</v>
      </c>
      <c r="N45" s="52">
        <v>0</v>
      </c>
      <c r="O45" s="42">
        <f>IFERROR(N45/K40,"-")</f>
        <v>0</v>
      </c>
      <c r="P45" s="52">
        <v>0</v>
      </c>
      <c r="Q45" s="42">
        <f>IFERROR(P45/L40,"-")</f>
        <v>0</v>
      </c>
      <c r="R45" s="55" t="str">
        <f t="shared" si="1"/>
        <v>-</v>
      </c>
      <c r="S45" s="376"/>
      <c r="T45" s="376"/>
      <c r="U45" s="32" t="s">
        <v>105</v>
      </c>
      <c r="V45" s="52">
        <v>0</v>
      </c>
      <c r="W45" s="42">
        <f>IFERROR(V45/S40,"-")</f>
        <v>0</v>
      </c>
      <c r="X45" s="52">
        <v>0</v>
      </c>
      <c r="Y45" s="42">
        <f>IFERROR(X45/T40,"-")</f>
        <v>0</v>
      </c>
      <c r="Z45" s="96" t="str">
        <f t="shared" si="2"/>
        <v>-</v>
      </c>
      <c r="AA45" s="376"/>
      <c r="AB45" s="376"/>
      <c r="AC45" s="32" t="s">
        <v>105</v>
      </c>
      <c r="AD45" s="52">
        <v>0</v>
      </c>
      <c r="AE45" s="42">
        <f>IFERROR(AD45/AA40,"-")</f>
        <v>0</v>
      </c>
      <c r="AF45" s="52">
        <v>0</v>
      </c>
      <c r="AG45" s="42">
        <f>IFERROR(AF45/AB40,"-")</f>
        <v>0</v>
      </c>
      <c r="AH45" s="55" t="str">
        <f t="shared" si="3"/>
        <v>-</v>
      </c>
      <c r="AI45" s="376"/>
      <c r="AJ45" s="376"/>
      <c r="AK45" s="32" t="s">
        <v>105</v>
      </c>
      <c r="AL45" s="52">
        <v>0</v>
      </c>
      <c r="AM45" s="42">
        <f>IFERROR(AL45/AI40,"-")</f>
        <v>0</v>
      </c>
      <c r="AN45" s="52">
        <v>0</v>
      </c>
      <c r="AO45" s="42">
        <f>IFERROR(AN45/AJ40,"-")</f>
        <v>0</v>
      </c>
      <c r="AP45" s="55" t="str">
        <f t="shared" si="4"/>
        <v>-</v>
      </c>
      <c r="AQ45" s="376"/>
      <c r="AR45" s="376"/>
      <c r="AS45" s="32" t="s">
        <v>105</v>
      </c>
      <c r="AT45" s="52">
        <v>0</v>
      </c>
      <c r="AU45" s="42">
        <f>IFERROR(AT45/AQ40,"-")</f>
        <v>0</v>
      </c>
      <c r="AV45" s="55">
        <v>0</v>
      </c>
      <c r="AW45" s="42">
        <f>IFERROR(AV45/AR40,"-")</f>
        <v>0</v>
      </c>
      <c r="AX45" s="139" t="str">
        <f t="shared" si="5"/>
        <v>-</v>
      </c>
      <c r="AY45" s="376"/>
      <c r="AZ45" s="376"/>
      <c r="BA45" s="32" t="s">
        <v>105</v>
      </c>
      <c r="BB45" s="52">
        <v>0</v>
      </c>
      <c r="BC45" s="42">
        <f>IFERROR(BB45/AY40,"-")</f>
        <v>0</v>
      </c>
      <c r="BD45" s="52">
        <v>0</v>
      </c>
      <c r="BE45" s="42">
        <f>IFERROR(BD45/AZ40,"-")</f>
        <v>0</v>
      </c>
      <c r="BF45" s="55" t="str">
        <f t="shared" si="6"/>
        <v>-</v>
      </c>
      <c r="BG45" s="376"/>
      <c r="BH45" s="376"/>
      <c r="BI45" s="32" t="s">
        <v>105</v>
      </c>
      <c r="BJ45" s="52">
        <v>0</v>
      </c>
      <c r="BK45" s="42">
        <f>IFERROR(BJ45/BG40,"-")</f>
        <v>0</v>
      </c>
      <c r="BL45" s="52">
        <v>0</v>
      </c>
      <c r="BM45" s="42">
        <f>IFERROR(BL45/BH40,"-")</f>
        <v>0</v>
      </c>
      <c r="BN45" s="55" t="str">
        <f t="shared" si="7"/>
        <v>-</v>
      </c>
      <c r="BO45" s="376"/>
      <c r="BP45" s="376"/>
      <c r="BQ45" s="32" t="s">
        <v>105</v>
      </c>
      <c r="BR45" s="52">
        <v>0</v>
      </c>
      <c r="BS45" s="42">
        <f>IFERROR(BR45/BO40,"-")</f>
        <v>0</v>
      </c>
      <c r="BT45" s="52">
        <v>0</v>
      </c>
      <c r="BU45" s="42">
        <f>IFERROR(BT45/BP40,"-")</f>
        <v>0</v>
      </c>
      <c r="BV45" s="96" t="str">
        <f t="shared" si="8"/>
        <v>-</v>
      </c>
      <c r="BW45" s="376"/>
      <c r="BX45" s="376"/>
      <c r="BY45" s="32" t="s">
        <v>105</v>
      </c>
      <c r="BZ45" s="52">
        <v>0</v>
      </c>
      <c r="CA45" s="42">
        <f>IFERROR(BZ45/BW40,"-")</f>
        <v>0</v>
      </c>
      <c r="CB45" s="52">
        <v>0</v>
      </c>
      <c r="CC45" s="42">
        <f>IFERROR(CB45/BX40,"-")</f>
        <v>0</v>
      </c>
      <c r="CD45" s="55" t="str">
        <f t="shared" si="9"/>
        <v>-</v>
      </c>
      <c r="CE45" s="376"/>
      <c r="CF45" s="376"/>
      <c r="CG45" s="32" t="s">
        <v>105</v>
      </c>
      <c r="CH45" s="52">
        <v>0</v>
      </c>
      <c r="CI45" s="42">
        <f>IFERROR(CH45/CE40,"-")</f>
        <v>0</v>
      </c>
      <c r="CJ45" s="52">
        <v>0</v>
      </c>
      <c r="CK45" s="42">
        <f>IFERROR(CJ45/CF40,"-")</f>
        <v>0</v>
      </c>
      <c r="CL45" s="55" t="str">
        <f t="shared" si="10"/>
        <v>-</v>
      </c>
      <c r="CM45" s="376"/>
      <c r="CN45" s="376"/>
      <c r="CO45" s="32" t="s">
        <v>105</v>
      </c>
      <c r="CP45" s="52">
        <f>地区別_フレイル区分別高齢者の疾病!W147</f>
        <v>0</v>
      </c>
      <c r="CQ45" s="42">
        <f>地区別_フレイル区分別高齢者の疾病!X147</f>
        <v>0</v>
      </c>
      <c r="CR45" s="52">
        <f>地区別_フレイル区分別高齢者の疾病!Y147</f>
        <v>0</v>
      </c>
      <c r="CS45" s="42">
        <f>地区別_フレイル区分別高齢者の疾病!Z147</f>
        <v>0</v>
      </c>
      <c r="CT45" s="96" t="str">
        <f>地区別_フレイル区分別高齢者の疾病!AA147</f>
        <v>-</v>
      </c>
      <c r="CU45" s="141"/>
    </row>
    <row r="46" spans="2:99" s="8" customFormat="1" ht="13.15" customHeight="1">
      <c r="B46" s="373"/>
      <c r="C46" s="376"/>
      <c r="D46" s="376"/>
      <c r="E46" s="32" t="s">
        <v>106</v>
      </c>
      <c r="F46" s="52">
        <v>0</v>
      </c>
      <c r="G46" s="42">
        <f>IFERROR(F46/C40,"-")</f>
        <v>0</v>
      </c>
      <c r="H46" s="52">
        <v>0</v>
      </c>
      <c r="I46" s="42">
        <f>IFERROR(H46/D40,"-")</f>
        <v>0</v>
      </c>
      <c r="J46" s="55" t="str">
        <f t="shared" si="0"/>
        <v>-</v>
      </c>
      <c r="K46" s="376"/>
      <c r="L46" s="376"/>
      <c r="M46" s="32" t="s">
        <v>106</v>
      </c>
      <c r="N46" s="52">
        <v>566674</v>
      </c>
      <c r="O46" s="42">
        <f>IFERROR(N46/K40,"-")</f>
        <v>4.1893356075709872E-3</v>
      </c>
      <c r="P46" s="52">
        <v>6</v>
      </c>
      <c r="Q46" s="42">
        <f>IFERROR(P46/L40,"-")</f>
        <v>8.1632653061224497E-3</v>
      </c>
      <c r="R46" s="55">
        <f t="shared" si="1"/>
        <v>94445.666666666672</v>
      </c>
      <c r="S46" s="376"/>
      <c r="T46" s="376"/>
      <c r="U46" s="32" t="s">
        <v>106</v>
      </c>
      <c r="V46" s="52">
        <v>1849831</v>
      </c>
      <c r="W46" s="42">
        <f>IFERROR(V46/S40,"-")</f>
        <v>1.1045833229582584E-2</v>
      </c>
      <c r="X46" s="52">
        <v>13</v>
      </c>
      <c r="Y46" s="42">
        <f>IFERROR(X46/T40,"-")</f>
        <v>2.0280811232449299E-2</v>
      </c>
      <c r="Z46" s="96">
        <f t="shared" si="2"/>
        <v>142294.69230769231</v>
      </c>
      <c r="AA46" s="376"/>
      <c r="AB46" s="376"/>
      <c r="AC46" s="32" t="s">
        <v>106</v>
      </c>
      <c r="AD46" s="52">
        <v>3989704</v>
      </c>
      <c r="AE46" s="42">
        <f>IFERROR(AD46/AA40,"-")</f>
        <v>1.315989178270028E-2</v>
      </c>
      <c r="AF46" s="52">
        <v>17</v>
      </c>
      <c r="AG46" s="42">
        <f>IFERROR(AF46/AB40,"-")</f>
        <v>1.8930957683741648E-2</v>
      </c>
      <c r="AH46" s="55">
        <f t="shared" si="3"/>
        <v>234688.4705882353</v>
      </c>
      <c r="AI46" s="376"/>
      <c r="AJ46" s="376"/>
      <c r="AK46" s="32" t="s">
        <v>106</v>
      </c>
      <c r="AL46" s="52">
        <v>914800</v>
      </c>
      <c r="AM46" s="42">
        <f>IFERROR(AL46/AI40,"-")</f>
        <v>3.5151420276075445E-3</v>
      </c>
      <c r="AN46" s="52">
        <v>11</v>
      </c>
      <c r="AO46" s="42">
        <f>IFERROR(AN46/AJ40,"-")</f>
        <v>1.3237063778580024E-2</v>
      </c>
      <c r="AP46" s="55">
        <f t="shared" si="4"/>
        <v>83163.636363636368</v>
      </c>
      <c r="AQ46" s="376"/>
      <c r="AR46" s="376"/>
      <c r="AS46" s="32" t="s">
        <v>106</v>
      </c>
      <c r="AT46" s="52">
        <v>830918</v>
      </c>
      <c r="AU46" s="42">
        <f>IFERROR(AT46/AQ40,"-")</f>
        <v>3.7550719375123291E-3</v>
      </c>
      <c r="AV46" s="55">
        <v>16</v>
      </c>
      <c r="AW46" s="42">
        <f>IFERROR(AV46/AR40,"-")</f>
        <v>2.2535211267605635E-2</v>
      </c>
      <c r="AX46" s="139">
        <f t="shared" si="5"/>
        <v>51932.375</v>
      </c>
      <c r="AY46" s="376"/>
      <c r="AZ46" s="376"/>
      <c r="BA46" s="32" t="s">
        <v>106</v>
      </c>
      <c r="BB46" s="52">
        <v>1672052</v>
      </c>
      <c r="BC46" s="42">
        <f>IFERROR(BB46/AY40,"-")</f>
        <v>7.4719304123939383E-3</v>
      </c>
      <c r="BD46" s="52">
        <v>19</v>
      </c>
      <c r="BE46" s="42">
        <f>IFERROR(BD46/AZ40,"-")</f>
        <v>2.4296675191815855E-2</v>
      </c>
      <c r="BF46" s="55">
        <f t="shared" si="6"/>
        <v>88002.736842105267</v>
      </c>
      <c r="BG46" s="376"/>
      <c r="BH46" s="376"/>
      <c r="BI46" s="32" t="s">
        <v>106</v>
      </c>
      <c r="BJ46" s="52">
        <v>7710055</v>
      </c>
      <c r="BK46" s="42">
        <f>IFERROR(BJ46/BG40,"-")</f>
        <v>4.0165525586637801E-2</v>
      </c>
      <c r="BL46" s="52">
        <v>12</v>
      </c>
      <c r="BM46" s="42">
        <f>IFERROR(BL46/BH40,"-")</f>
        <v>2.0547945205479451E-2</v>
      </c>
      <c r="BN46" s="55">
        <f t="shared" si="7"/>
        <v>642504.58333333337</v>
      </c>
      <c r="BO46" s="376"/>
      <c r="BP46" s="376"/>
      <c r="BQ46" s="32" t="s">
        <v>106</v>
      </c>
      <c r="BR46" s="52">
        <v>2172340</v>
      </c>
      <c r="BS46" s="42">
        <f>IFERROR(BR46/BO40,"-")</f>
        <v>1.5194958861121627E-2</v>
      </c>
      <c r="BT46" s="52">
        <v>7</v>
      </c>
      <c r="BU46" s="42">
        <f>IFERROR(BT46/BP40,"-")</f>
        <v>1.4084507042253521E-2</v>
      </c>
      <c r="BV46" s="96">
        <f t="shared" si="8"/>
        <v>310334.28571428574</v>
      </c>
      <c r="BW46" s="376"/>
      <c r="BX46" s="376"/>
      <c r="BY46" s="32" t="s">
        <v>106</v>
      </c>
      <c r="BZ46" s="52">
        <v>2827343</v>
      </c>
      <c r="CA46" s="42">
        <f>IFERROR(BZ46/BW40,"-")</f>
        <v>2.3061427471922632E-2</v>
      </c>
      <c r="CB46" s="52">
        <v>11</v>
      </c>
      <c r="CC46" s="42">
        <f>IFERROR(CB46/BX40,"-")</f>
        <v>2.729528535980149E-2</v>
      </c>
      <c r="CD46" s="55">
        <f t="shared" si="9"/>
        <v>257031.18181818182</v>
      </c>
      <c r="CE46" s="376"/>
      <c r="CF46" s="376"/>
      <c r="CG46" s="32" t="s">
        <v>106</v>
      </c>
      <c r="CH46" s="52">
        <v>4798023</v>
      </c>
      <c r="CI46" s="42">
        <f>IFERROR(CH46/CE40,"-")</f>
        <v>3.5407103731985301E-2</v>
      </c>
      <c r="CJ46" s="52">
        <v>15</v>
      </c>
      <c r="CK46" s="42">
        <f>IFERROR(CJ46/CF40,"-")</f>
        <v>3.6945812807881777E-2</v>
      </c>
      <c r="CL46" s="55">
        <f t="shared" si="10"/>
        <v>319868.2</v>
      </c>
      <c r="CM46" s="376"/>
      <c r="CN46" s="376"/>
      <c r="CO46" s="32" t="s">
        <v>106</v>
      </c>
      <c r="CP46" s="52">
        <f>地区別_フレイル区分別高齢者の疾病!W148</f>
        <v>41687566</v>
      </c>
      <c r="CQ46" s="42">
        <f>地区別_フレイル区分別高齢者の疾病!X148</f>
        <v>1.6909125189505107E-2</v>
      </c>
      <c r="CR46" s="52">
        <f>地区別_フレイル区分別高齢者の疾病!Y148</f>
        <v>182</v>
      </c>
      <c r="CS46" s="42">
        <f>地区別_フレイル区分別高齢者の疾病!Z148</f>
        <v>2.2157292427562699E-2</v>
      </c>
      <c r="CT46" s="96">
        <f>地区別_フレイル区分別高齢者の疾病!AA148</f>
        <v>229052.56043956045</v>
      </c>
      <c r="CU46" s="141"/>
    </row>
    <row r="47" spans="2:99" s="8" customFormat="1" ht="13.15" customHeight="1">
      <c r="B47" s="373"/>
      <c r="C47" s="376"/>
      <c r="D47" s="376"/>
      <c r="E47" s="32" t="s">
        <v>116</v>
      </c>
      <c r="F47" s="52">
        <v>0</v>
      </c>
      <c r="G47" s="42">
        <f>IFERROR(F47/C40,"-")</f>
        <v>0</v>
      </c>
      <c r="H47" s="52">
        <v>0</v>
      </c>
      <c r="I47" s="42">
        <f>IFERROR(H47/D40,"-")</f>
        <v>0</v>
      </c>
      <c r="J47" s="55" t="str">
        <f t="shared" si="0"/>
        <v>-</v>
      </c>
      <c r="K47" s="376"/>
      <c r="L47" s="376"/>
      <c r="M47" s="32" t="s">
        <v>116</v>
      </c>
      <c r="N47" s="52">
        <v>0</v>
      </c>
      <c r="O47" s="42">
        <f>IFERROR(N47/K40,"-")</f>
        <v>0</v>
      </c>
      <c r="P47" s="52">
        <v>0</v>
      </c>
      <c r="Q47" s="42">
        <f>IFERROR(P47/L40,"-")</f>
        <v>0</v>
      </c>
      <c r="R47" s="55" t="str">
        <f t="shared" si="1"/>
        <v>-</v>
      </c>
      <c r="S47" s="376"/>
      <c r="T47" s="376"/>
      <c r="U47" s="32" t="s">
        <v>116</v>
      </c>
      <c r="V47" s="52">
        <v>0</v>
      </c>
      <c r="W47" s="42">
        <f>IFERROR(V47/S40,"-")</f>
        <v>0</v>
      </c>
      <c r="X47" s="52">
        <v>0</v>
      </c>
      <c r="Y47" s="42">
        <f>IFERROR(X47/T40,"-")</f>
        <v>0</v>
      </c>
      <c r="Z47" s="96" t="str">
        <f t="shared" si="2"/>
        <v>-</v>
      </c>
      <c r="AA47" s="376"/>
      <c r="AB47" s="376"/>
      <c r="AC47" s="32" t="s">
        <v>116</v>
      </c>
      <c r="AD47" s="52">
        <v>0</v>
      </c>
      <c r="AE47" s="42">
        <f>IFERROR(AD47/AA40,"-")</f>
        <v>0</v>
      </c>
      <c r="AF47" s="52">
        <v>0</v>
      </c>
      <c r="AG47" s="42">
        <f>IFERROR(AF47/AB40,"-")</f>
        <v>0</v>
      </c>
      <c r="AH47" s="55" t="str">
        <f t="shared" si="3"/>
        <v>-</v>
      </c>
      <c r="AI47" s="376"/>
      <c r="AJ47" s="376"/>
      <c r="AK47" s="32" t="s">
        <v>116</v>
      </c>
      <c r="AL47" s="52">
        <v>0</v>
      </c>
      <c r="AM47" s="42">
        <f>IFERROR(AL47/AI40,"-")</f>
        <v>0</v>
      </c>
      <c r="AN47" s="52">
        <v>0</v>
      </c>
      <c r="AO47" s="42">
        <f>IFERROR(AN47/AJ40,"-")</f>
        <v>0</v>
      </c>
      <c r="AP47" s="55" t="str">
        <f t="shared" si="4"/>
        <v>-</v>
      </c>
      <c r="AQ47" s="376"/>
      <c r="AR47" s="376"/>
      <c r="AS47" s="32" t="s">
        <v>116</v>
      </c>
      <c r="AT47" s="52">
        <v>5104</v>
      </c>
      <c r="AU47" s="42">
        <f>IFERROR(AT47/AQ40,"-")</f>
        <v>2.3065918862105439E-5</v>
      </c>
      <c r="AV47" s="55">
        <v>2</v>
      </c>
      <c r="AW47" s="42">
        <f>IFERROR(AV47/AR40,"-")</f>
        <v>2.8169014084507044E-3</v>
      </c>
      <c r="AX47" s="139">
        <f t="shared" si="5"/>
        <v>2552</v>
      </c>
      <c r="AY47" s="376"/>
      <c r="AZ47" s="376"/>
      <c r="BA47" s="32" t="s">
        <v>116</v>
      </c>
      <c r="BB47" s="52">
        <v>0</v>
      </c>
      <c r="BC47" s="42">
        <f>IFERROR(BB47/AY40,"-")</f>
        <v>0</v>
      </c>
      <c r="BD47" s="52">
        <v>0</v>
      </c>
      <c r="BE47" s="42">
        <f>IFERROR(BD47/AZ40,"-")</f>
        <v>0</v>
      </c>
      <c r="BF47" s="55" t="str">
        <f t="shared" si="6"/>
        <v>-</v>
      </c>
      <c r="BG47" s="376"/>
      <c r="BH47" s="376"/>
      <c r="BI47" s="32" t="s">
        <v>116</v>
      </c>
      <c r="BJ47" s="52">
        <v>0</v>
      </c>
      <c r="BK47" s="42">
        <f>IFERROR(BJ47/BG40,"-")</f>
        <v>0</v>
      </c>
      <c r="BL47" s="52">
        <v>0</v>
      </c>
      <c r="BM47" s="42">
        <f>IFERROR(BL47/BH40,"-")</f>
        <v>0</v>
      </c>
      <c r="BN47" s="55" t="str">
        <f t="shared" si="7"/>
        <v>-</v>
      </c>
      <c r="BO47" s="376"/>
      <c r="BP47" s="376"/>
      <c r="BQ47" s="32" t="s">
        <v>116</v>
      </c>
      <c r="BR47" s="52">
        <v>0</v>
      </c>
      <c r="BS47" s="42">
        <f>IFERROR(BR47/BO40,"-")</f>
        <v>0</v>
      </c>
      <c r="BT47" s="52">
        <v>0</v>
      </c>
      <c r="BU47" s="42">
        <f>IFERROR(BT47/BP40,"-")</f>
        <v>0</v>
      </c>
      <c r="BV47" s="96" t="str">
        <f t="shared" si="8"/>
        <v>-</v>
      </c>
      <c r="BW47" s="376"/>
      <c r="BX47" s="376"/>
      <c r="BY47" s="32" t="s">
        <v>116</v>
      </c>
      <c r="BZ47" s="52">
        <v>0</v>
      </c>
      <c r="CA47" s="42">
        <f>IFERROR(BZ47/BW40,"-")</f>
        <v>0</v>
      </c>
      <c r="CB47" s="52">
        <v>0</v>
      </c>
      <c r="CC47" s="42">
        <f>IFERROR(CB47/BX40,"-")</f>
        <v>0</v>
      </c>
      <c r="CD47" s="55" t="str">
        <f t="shared" si="9"/>
        <v>-</v>
      </c>
      <c r="CE47" s="376"/>
      <c r="CF47" s="376"/>
      <c r="CG47" s="32" t="s">
        <v>116</v>
      </c>
      <c r="CH47" s="52">
        <v>0</v>
      </c>
      <c r="CI47" s="42">
        <f>IFERROR(CH47/CE40,"-")</f>
        <v>0</v>
      </c>
      <c r="CJ47" s="52">
        <v>0</v>
      </c>
      <c r="CK47" s="42">
        <f>IFERROR(CJ47/CF40,"-")</f>
        <v>0</v>
      </c>
      <c r="CL47" s="55" t="str">
        <f t="shared" si="10"/>
        <v>-</v>
      </c>
      <c r="CM47" s="376"/>
      <c r="CN47" s="376"/>
      <c r="CO47" s="32" t="s">
        <v>116</v>
      </c>
      <c r="CP47" s="52">
        <f>地区別_フレイル区分別高齢者の疾病!W149</f>
        <v>7098</v>
      </c>
      <c r="CQ47" s="42">
        <f>地区別_フレイル区分別高齢者の疾病!X149</f>
        <v>2.8790592042506692E-6</v>
      </c>
      <c r="CR47" s="52">
        <f>地区別_フレイル区分別高齢者の疾病!Y149</f>
        <v>4</v>
      </c>
      <c r="CS47" s="42">
        <f>地区別_フレイル区分別高齢者の疾病!Z149</f>
        <v>4.8697345994643291E-4</v>
      </c>
      <c r="CT47" s="96">
        <f>地区別_フレイル区分別高齢者の疾病!AA149</f>
        <v>1774.5</v>
      </c>
      <c r="CU47" s="141"/>
    </row>
    <row r="48" spans="2:99" s="8" customFormat="1" ht="13.15" customHeight="1">
      <c r="B48" s="373"/>
      <c r="C48" s="376"/>
      <c r="D48" s="376"/>
      <c r="E48" s="32" t="s">
        <v>107</v>
      </c>
      <c r="F48" s="52">
        <v>0</v>
      </c>
      <c r="G48" s="42">
        <f>IFERROR(F48/C40,"-")</f>
        <v>0</v>
      </c>
      <c r="H48" s="52">
        <v>0</v>
      </c>
      <c r="I48" s="42">
        <f>IFERROR(H48/D40,"-")</f>
        <v>0</v>
      </c>
      <c r="J48" s="55" t="str">
        <f t="shared" si="0"/>
        <v>-</v>
      </c>
      <c r="K48" s="376"/>
      <c r="L48" s="376"/>
      <c r="M48" s="32" t="s">
        <v>107</v>
      </c>
      <c r="N48" s="52">
        <v>90041</v>
      </c>
      <c r="O48" s="42">
        <f>IFERROR(N48/K40,"-")</f>
        <v>6.6565956341970746E-4</v>
      </c>
      <c r="P48" s="52">
        <v>3</v>
      </c>
      <c r="Q48" s="42">
        <f>IFERROR(P48/L40,"-")</f>
        <v>4.0816326530612249E-3</v>
      </c>
      <c r="R48" s="55">
        <f t="shared" si="1"/>
        <v>30013.666666666668</v>
      </c>
      <c r="S48" s="376"/>
      <c r="T48" s="376"/>
      <c r="U48" s="32" t="s">
        <v>107</v>
      </c>
      <c r="V48" s="52">
        <v>82965</v>
      </c>
      <c r="W48" s="42">
        <f>IFERROR(V48/S40,"-")</f>
        <v>4.9540609595812761E-4</v>
      </c>
      <c r="X48" s="52">
        <v>4</v>
      </c>
      <c r="Y48" s="42">
        <f>IFERROR(X48/T40,"-")</f>
        <v>6.2402496099843996E-3</v>
      </c>
      <c r="Z48" s="96">
        <f t="shared" si="2"/>
        <v>20741.25</v>
      </c>
      <c r="AA48" s="376"/>
      <c r="AB48" s="376"/>
      <c r="AC48" s="32" t="s">
        <v>107</v>
      </c>
      <c r="AD48" s="52">
        <v>40333</v>
      </c>
      <c r="AE48" s="42">
        <f>IFERROR(AD48/AA40,"-")</f>
        <v>1.3303691583928292E-4</v>
      </c>
      <c r="AF48" s="52">
        <v>3</v>
      </c>
      <c r="AG48" s="42">
        <f>IFERROR(AF48/AB40,"-")</f>
        <v>3.3407572383073497E-3</v>
      </c>
      <c r="AH48" s="55">
        <f t="shared" si="3"/>
        <v>13444.333333333334</v>
      </c>
      <c r="AI48" s="376"/>
      <c r="AJ48" s="376"/>
      <c r="AK48" s="32" t="s">
        <v>107</v>
      </c>
      <c r="AL48" s="52">
        <v>96641</v>
      </c>
      <c r="AM48" s="42">
        <f>IFERROR(AL48/AI40,"-")</f>
        <v>3.7134547517492423E-4</v>
      </c>
      <c r="AN48" s="52">
        <v>6</v>
      </c>
      <c r="AO48" s="42">
        <f>IFERROR(AN48/AJ40,"-")</f>
        <v>7.2202166064981952E-3</v>
      </c>
      <c r="AP48" s="55">
        <f t="shared" si="4"/>
        <v>16106.833333333334</v>
      </c>
      <c r="AQ48" s="376"/>
      <c r="AR48" s="376"/>
      <c r="AS48" s="32" t="s">
        <v>107</v>
      </c>
      <c r="AT48" s="52">
        <v>139525</v>
      </c>
      <c r="AU48" s="42">
        <f>IFERROR(AT48/AQ40,"-")</f>
        <v>6.3053924945831918E-4</v>
      </c>
      <c r="AV48" s="55">
        <v>7</v>
      </c>
      <c r="AW48" s="42">
        <f>IFERROR(AV48/AR40,"-")</f>
        <v>9.8591549295774655E-3</v>
      </c>
      <c r="AX48" s="139">
        <f t="shared" si="5"/>
        <v>19932.142857142859</v>
      </c>
      <c r="AY48" s="376"/>
      <c r="AZ48" s="376"/>
      <c r="BA48" s="32" t="s">
        <v>107</v>
      </c>
      <c r="BB48" s="52">
        <v>76837</v>
      </c>
      <c r="BC48" s="42">
        <f>IFERROR(BB48/AY40,"-")</f>
        <v>3.4336295587524375E-4</v>
      </c>
      <c r="BD48" s="52">
        <v>4</v>
      </c>
      <c r="BE48" s="42">
        <f>IFERROR(BD48/AZ40,"-")</f>
        <v>5.1150895140664966E-3</v>
      </c>
      <c r="BF48" s="55">
        <f t="shared" si="6"/>
        <v>19209.25</v>
      </c>
      <c r="BG48" s="376"/>
      <c r="BH48" s="376"/>
      <c r="BI48" s="32" t="s">
        <v>107</v>
      </c>
      <c r="BJ48" s="52">
        <v>34259</v>
      </c>
      <c r="BK48" s="42">
        <f>IFERROR(BJ48/BG40,"-")</f>
        <v>1.7847223412448089E-4</v>
      </c>
      <c r="BL48" s="52">
        <v>2</v>
      </c>
      <c r="BM48" s="42">
        <f>IFERROR(BL48/BH40,"-")</f>
        <v>3.4246575342465752E-3</v>
      </c>
      <c r="BN48" s="55">
        <f t="shared" si="7"/>
        <v>17129.5</v>
      </c>
      <c r="BO48" s="376"/>
      <c r="BP48" s="376"/>
      <c r="BQ48" s="32" t="s">
        <v>107</v>
      </c>
      <c r="BR48" s="52">
        <v>20664</v>
      </c>
      <c r="BS48" s="42">
        <f>IFERROR(BR48/BO40,"-")</f>
        <v>1.4453935843662471E-4</v>
      </c>
      <c r="BT48" s="52">
        <v>2</v>
      </c>
      <c r="BU48" s="42">
        <f>IFERROR(BT48/BP40,"-")</f>
        <v>4.0241448692152921E-3</v>
      </c>
      <c r="BV48" s="96">
        <f t="shared" si="8"/>
        <v>10332</v>
      </c>
      <c r="BW48" s="376"/>
      <c r="BX48" s="376"/>
      <c r="BY48" s="32" t="s">
        <v>107</v>
      </c>
      <c r="BZ48" s="52">
        <v>21028</v>
      </c>
      <c r="CA48" s="42">
        <f>IFERROR(BZ48/BW40,"-")</f>
        <v>1.7151640139862376E-4</v>
      </c>
      <c r="CB48" s="52">
        <v>1</v>
      </c>
      <c r="CC48" s="42">
        <f>IFERROR(CB48/BX40,"-")</f>
        <v>2.4813895781637717E-3</v>
      </c>
      <c r="CD48" s="55">
        <f t="shared" si="9"/>
        <v>21028</v>
      </c>
      <c r="CE48" s="376"/>
      <c r="CF48" s="376"/>
      <c r="CG48" s="32" t="s">
        <v>107</v>
      </c>
      <c r="CH48" s="52">
        <v>19083</v>
      </c>
      <c r="CI48" s="42">
        <f>IFERROR(CH48/CE40,"-")</f>
        <v>1.4082336839933354E-4</v>
      </c>
      <c r="CJ48" s="52">
        <v>2</v>
      </c>
      <c r="CK48" s="42">
        <f>IFERROR(CJ48/CF40,"-")</f>
        <v>4.9261083743842365E-3</v>
      </c>
      <c r="CL48" s="55">
        <f t="shared" si="10"/>
        <v>9541.5</v>
      </c>
      <c r="CM48" s="376"/>
      <c r="CN48" s="376"/>
      <c r="CO48" s="32" t="s">
        <v>107</v>
      </c>
      <c r="CP48" s="52">
        <f>地区別_フレイル区分別高齢者の疾病!W150</f>
        <v>973010</v>
      </c>
      <c r="CQ48" s="42">
        <f>地区別_フレイル区分別高齢者の疾病!X150</f>
        <v>3.9466799046603885E-4</v>
      </c>
      <c r="CR48" s="52">
        <f>地区別_フレイル区分別高齢者の疾病!Y150</f>
        <v>48</v>
      </c>
      <c r="CS48" s="42">
        <f>地区別_フレイル区分別高齢者の疾病!Z150</f>
        <v>5.8436815193571951E-3</v>
      </c>
      <c r="CT48" s="96">
        <f>地区別_フレイル区分別高齢者の疾病!AA150</f>
        <v>20271.041666666668</v>
      </c>
      <c r="CU48" s="141"/>
    </row>
    <row r="49" spans="2:99" s="8" customFormat="1" ht="13.15" customHeight="1">
      <c r="B49" s="373"/>
      <c r="C49" s="376"/>
      <c r="D49" s="376"/>
      <c r="E49" s="32" t="s">
        <v>108</v>
      </c>
      <c r="F49" s="52">
        <v>0</v>
      </c>
      <c r="G49" s="42">
        <f>IFERROR(F49/C40,"-")</f>
        <v>0</v>
      </c>
      <c r="H49" s="52">
        <v>0</v>
      </c>
      <c r="I49" s="42">
        <f>IFERROR(H49/D40,"-")</f>
        <v>0</v>
      </c>
      <c r="J49" s="55" t="str">
        <f t="shared" si="0"/>
        <v>-</v>
      </c>
      <c r="K49" s="376"/>
      <c r="L49" s="376"/>
      <c r="M49" s="32" t="s">
        <v>108</v>
      </c>
      <c r="N49" s="52">
        <v>67250</v>
      </c>
      <c r="O49" s="42">
        <f>IFERROR(N49/K40,"-")</f>
        <v>4.9716913006269726E-4</v>
      </c>
      <c r="P49" s="52">
        <v>8</v>
      </c>
      <c r="Q49" s="42">
        <f>IFERROR(P49/L40,"-")</f>
        <v>1.0884353741496598E-2</v>
      </c>
      <c r="R49" s="55">
        <f t="shared" si="1"/>
        <v>8406.25</v>
      </c>
      <c r="S49" s="376"/>
      <c r="T49" s="376"/>
      <c r="U49" s="32" t="s">
        <v>108</v>
      </c>
      <c r="V49" s="52">
        <v>95526</v>
      </c>
      <c r="W49" s="42">
        <f>IFERROR(V49/S40,"-")</f>
        <v>5.7041117004153668E-4</v>
      </c>
      <c r="X49" s="52">
        <v>11</v>
      </c>
      <c r="Y49" s="42">
        <f>IFERROR(X49/T40,"-")</f>
        <v>1.7160686427457099E-2</v>
      </c>
      <c r="Z49" s="96">
        <f t="shared" si="2"/>
        <v>8684.181818181818</v>
      </c>
      <c r="AA49" s="376"/>
      <c r="AB49" s="376"/>
      <c r="AC49" s="32" t="s">
        <v>108</v>
      </c>
      <c r="AD49" s="52">
        <v>179423</v>
      </c>
      <c r="AE49" s="42">
        <f>IFERROR(AD49/AA40,"-")</f>
        <v>5.9182016092608177E-4</v>
      </c>
      <c r="AF49" s="52">
        <v>16</v>
      </c>
      <c r="AG49" s="42">
        <f>IFERROR(AF49/AB40,"-")</f>
        <v>1.7817371937639197E-2</v>
      </c>
      <c r="AH49" s="55">
        <f t="shared" si="3"/>
        <v>11213.9375</v>
      </c>
      <c r="AI49" s="376"/>
      <c r="AJ49" s="376"/>
      <c r="AK49" s="32" t="s">
        <v>108</v>
      </c>
      <c r="AL49" s="52">
        <v>241787</v>
      </c>
      <c r="AM49" s="42">
        <f>IFERROR(AL49/AI40,"-")</f>
        <v>9.2907263383159742E-4</v>
      </c>
      <c r="AN49" s="52">
        <v>14</v>
      </c>
      <c r="AO49" s="42">
        <f>IFERROR(AN49/AJ40,"-")</f>
        <v>1.684717208182912E-2</v>
      </c>
      <c r="AP49" s="55">
        <f t="shared" si="4"/>
        <v>17270.5</v>
      </c>
      <c r="AQ49" s="376"/>
      <c r="AR49" s="376"/>
      <c r="AS49" s="32" t="s">
        <v>108</v>
      </c>
      <c r="AT49" s="52">
        <v>98966</v>
      </c>
      <c r="AU49" s="42">
        <f>IFERROR(AT49/AQ40,"-")</f>
        <v>4.4724563599277562E-4</v>
      </c>
      <c r="AV49" s="55">
        <v>9</v>
      </c>
      <c r="AW49" s="42">
        <f>IFERROR(AV49/AR40,"-")</f>
        <v>1.2676056338028169E-2</v>
      </c>
      <c r="AX49" s="139">
        <f t="shared" si="5"/>
        <v>10996.222222222223</v>
      </c>
      <c r="AY49" s="376"/>
      <c r="AZ49" s="376"/>
      <c r="BA49" s="32" t="s">
        <v>108</v>
      </c>
      <c r="BB49" s="52">
        <v>112764</v>
      </c>
      <c r="BC49" s="42">
        <f>IFERROR(BB49/AY40,"-")</f>
        <v>5.0391062061657776E-4</v>
      </c>
      <c r="BD49" s="52">
        <v>9</v>
      </c>
      <c r="BE49" s="42">
        <f>IFERROR(BD49/AZ40,"-")</f>
        <v>1.1508951406649617E-2</v>
      </c>
      <c r="BF49" s="55">
        <f t="shared" si="6"/>
        <v>12529.333333333334</v>
      </c>
      <c r="BG49" s="376"/>
      <c r="BH49" s="376"/>
      <c r="BI49" s="32" t="s">
        <v>108</v>
      </c>
      <c r="BJ49" s="52">
        <v>197111</v>
      </c>
      <c r="BK49" s="42">
        <f>IFERROR(BJ49/BG40,"-")</f>
        <v>1.0268496027470314E-3</v>
      </c>
      <c r="BL49" s="52">
        <v>7</v>
      </c>
      <c r="BM49" s="42">
        <f>IFERROR(BL49/BH40,"-")</f>
        <v>1.1986301369863013E-2</v>
      </c>
      <c r="BN49" s="55">
        <f t="shared" si="7"/>
        <v>28158.714285714286</v>
      </c>
      <c r="BO49" s="376"/>
      <c r="BP49" s="376"/>
      <c r="BQ49" s="32" t="s">
        <v>108</v>
      </c>
      <c r="BR49" s="52">
        <v>65263</v>
      </c>
      <c r="BS49" s="42">
        <f>IFERROR(BR49/BO40,"-")</f>
        <v>4.5649787793502892E-4</v>
      </c>
      <c r="BT49" s="52">
        <v>13</v>
      </c>
      <c r="BU49" s="42">
        <f>IFERROR(BT49/BP40,"-")</f>
        <v>2.6156941649899398E-2</v>
      </c>
      <c r="BV49" s="96">
        <f t="shared" si="8"/>
        <v>5020.2307692307695</v>
      </c>
      <c r="BW49" s="376"/>
      <c r="BX49" s="376"/>
      <c r="BY49" s="32" t="s">
        <v>108</v>
      </c>
      <c r="BZ49" s="52">
        <v>176913</v>
      </c>
      <c r="CA49" s="42">
        <f>IFERROR(BZ49/BW40,"-")</f>
        <v>1.4430036675211492E-3</v>
      </c>
      <c r="CB49" s="52">
        <v>9</v>
      </c>
      <c r="CC49" s="42">
        <f>IFERROR(CB49/BX40,"-")</f>
        <v>2.2332506203473945E-2</v>
      </c>
      <c r="CD49" s="55">
        <f t="shared" si="9"/>
        <v>19657</v>
      </c>
      <c r="CE49" s="376"/>
      <c r="CF49" s="376"/>
      <c r="CG49" s="32" t="s">
        <v>108</v>
      </c>
      <c r="CH49" s="52">
        <v>22061</v>
      </c>
      <c r="CI49" s="42">
        <f>IFERROR(CH49/CE40,"-")</f>
        <v>1.6279957712402125E-4</v>
      </c>
      <c r="CJ49" s="52">
        <v>4</v>
      </c>
      <c r="CK49" s="42">
        <f>IFERROR(CJ49/CF40,"-")</f>
        <v>9.852216748768473E-3</v>
      </c>
      <c r="CL49" s="55">
        <f t="shared" si="10"/>
        <v>5515.25</v>
      </c>
      <c r="CM49" s="376"/>
      <c r="CN49" s="376"/>
      <c r="CO49" s="32" t="s">
        <v>108</v>
      </c>
      <c r="CP49" s="52">
        <f>地区別_フレイル区分別高齢者の疾病!W151</f>
        <v>1716126</v>
      </c>
      <c r="CQ49" s="42">
        <f>地区別_フレイル区分別高齢者の疾病!X151</f>
        <v>6.9608739869736317E-4</v>
      </c>
      <c r="CR49" s="52">
        <f>地区別_フレイル区分別高齢者の疾病!Y151</f>
        <v>134</v>
      </c>
      <c r="CS49" s="42">
        <f>地区別_フレイル区分別高齢者の疾病!Z151</f>
        <v>1.6313610908205503E-2</v>
      </c>
      <c r="CT49" s="96">
        <f>地区別_フレイル区分別高齢者の疾病!AA151</f>
        <v>12806.910447761195</v>
      </c>
      <c r="CU49" s="141"/>
    </row>
    <row r="50" spans="2:99" s="8" customFormat="1" ht="13.15" customHeight="1">
      <c r="B50" s="373"/>
      <c r="C50" s="376"/>
      <c r="D50" s="376"/>
      <c r="E50" s="32" t="s">
        <v>109</v>
      </c>
      <c r="F50" s="52">
        <v>0</v>
      </c>
      <c r="G50" s="42">
        <f>IFERROR(F50/C40,"-")</f>
        <v>0</v>
      </c>
      <c r="H50" s="52">
        <v>0</v>
      </c>
      <c r="I50" s="42">
        <f>IFERROR(H50/D40,"-")</f>
        <v>0</v>
      </c>
      <c r="J50" s="55" t="str">
        <f t="shared" si="0"/>
        <v>-</v>
      </c>
      <c r="K50" s="376"/>
      <c r="L50" s="376"/>
      <c r="M50" s="32" t="s">
        <v>109</v>
      </c>
      <c r="N50" s="52">
        <v>71305</v>
      </c>
      <c r="O50" s="42">
        <f>IFERROR(N50/K40,"-")</f>
        <v>5.2714713485681229E-4</v>
      </c>
      <c r="P50" s="52">
        <v>2</v>
      </c>
      <c r="Q50" s="42">
        <f>IFERROR(P50/L40,"-")</f>
        <v>2.7210884353741495E-3</v>
      </c>
      <c r="R50" s="55">
        <f t="shared" si="1"/>
        <v>35652.5</v>
      </c>
      <c r="S50" s="376"/>
      <c r="T50" s="376"/>
      <c r="U50" s="32" t="s">
        <v>109</v>
      </c>
      <c r="V50" s="52">
        <v>18321</v>
      </c>
      <c r="W50" s="42">
        <f>IFERROR(V50/S40,"-")</f>
        <v>1.0939956709514682E-4</v>
      </c>
      <c r="X50" s="52">
        <v>2</v>
      </c>
      <c r="Y50" s="42">
        <f>IFERROR(X50/T40,"-")</f>
        <v>3.1201248049921998E-3</v>
      </c>
      <c r="Z50" s="96">
        <f t="shared" si="2"/>
        <v>9160.5</v>
      </c>
      <c r="AA50" s="376"/>
      <c r="AB50" s="376"/>
      <c r="AC50" s="32" t="s">
        <v>109</v>
      </c>
      <c r="AD50" s="52">
        <v>15514</v>
      </c>
      <c r="AE50" s="42">
        <f>IFERROR(AD50/AA40,"-")</f>
        <v>5.1172357928511019E-5</v>
      </c>
      <c r="AF50" s="52">
        <v>3</v>
      </c>
      <c r="AG50" s="42">
        <f>IFERROR(AF50/AB40,"-")</f>
        <v>3.3407572383073497E-3</v>
      </c>
      <c r="AH50" s="55">
        <f t="shared" si="3"/>
        <v>5171.333333333333</v>
      </c>
      <c r="AI50" s="376"/>
      <c r="AJ50" s="376"/>
      <c r="AK50" s="32" t="s">
        <v>109</v>
      </c>
      <c r="AL50" s="52">
        <v>13425</v>
      </c>
      <c r="AM50" s="42">
        <f>IFERROR(AL50/AI40,"-")</f>
        <v>5.1585900437944118E-5</v>
      </c>
      <c r="AN50" s="52">
        <v>2</v>
      </c>
      <c r="AO50" s="42">
        <f>IFERROR(AN50/AJ40,"-")</f>
        <v>2.4067388688327317E-3</v>
      </c>
      <c r="AP50" s="55">
        <f t="shared" si="4"/>
        <v>6712.5</v>
      </c>
      <c r="AQ50" s="376"/>
      <c r="AR50" s="376"/>
      <c r="AS50" s="32" t="s">
        <v>109</v>
      </c>
      <c r="AT50" s="52">
        <v>6647</v>
      </c>
      <c r="AU50" s="42">
        <f>IFERROR(AT50/AQ40,"-")</f>
        <v>3.0039020900551497E-5</v>
      </c>
      <c r="AV50" s="55">
        <v>1</v>
      </c>
      <c r="AW50" s="42">
        <f>IFERROR(AV50/AR40,"-")</f>
        <v>1.4084507042253522E-3</v>
      </c>
      <c r="AX50" s="139">
        <f t="shared" si="5"/>
        <v>6647</v>
      </c>
      <c r="AY50" s="376"/>
      <c r="AZ50" s="376"/>
      <c r="BA50" s="32" t="s">
        <v>109</v>
      </c>
      <c r="BB50" s="52">
        <v>2834</v>
      </c>
      <c r="BC50" s="42">
        <f>IFERROR(BB50/AY40,"-")</f>
        <v>1.2664349427364952E-5</v>
      </c>
      <c r="BD50" s="52">
        <v>1</v>
      </c>
      <c r="BE50" s="42">
        <f>IFERROR(BD50/AZ40,"-")</f>
        <v>1.2787723785166241E-3</v>
      </c>
      <c r="BF50" s="55">
        <f t="shared" si="6"/>
        <v>2834</v>
      </c>
      <c r="BG50" s="376"/>
      <c r="BH50" s="376"/>
      <c r="BI50" s="32" t="s">
        <v>109</v>
      </c>
      <c r="BJ50" s="52">
        <v>1922</v>
      </c>
      <c r="BK50" s="42">
        <f>IFERROR(BJ50/BG40,"-")</f>
        <v>1.0012657520279409E-5</v>
      </c>
      <c r="BL50" s="52">
        <v>1</v>
      </c>
      <c r="BM50" s="42">
        <f>IFERROR(BL50/BH40,"-")</f>
        <v>1.7123287671232876E-3</v>
      </c>
      <c r="BN50" s="55">
        <f t="shared" si="7"/>
        <v>1922</v>
      </c>
      <c r="BO50" s="376"/>
      <c r="BP50" s="376"/>
      <c r="BQ50" s="32" t="s">
        <v>109</v>
      </c>
      <c r="BR50" s="52">
        <v>19085</v>
      </c>
      <c r="BS50" s="42">
        <f>IFERROR(BR50/BO40,"-")</f>
        <v>1.3349466007370219E-4</v>
      </c>
      <c r="BT50" s="52">
        <v>4</v>
      </c>
      <c r="BU50" s="42">
        <f>IFERROR(BT50/BP40,"-")</f>
        <v>8.0482897384305842E-3</v>
      </c>
      <c r="BV50" s="96">
        <f t="shared" si="8"/>
        <v>4771.25</v>
      </c>
      <c r="BW50" s="376"/>
      <c r="BX50" s="376"/>
      <c r="BY50" s="32" t="s">
        <v>109</v>
      </c>
      <c r="BZ50" s="52">
        <v>0</v>
      </c>
      <c r="CA50" s="42">
        <f>IFERROR(BZ50/BW40,"-")</f>
        <v>0</v>
      </c>
      <c r="CB50" s="52">
        <v>0</v>
      </c>
      <c r="CC50" s="42">
        <f>IFERROR(CB50/BX40,"-")</f>
        <v>0</v>
      </c>
      <c r="CD50" s="55" t="str">
        <f t="shared" si="9"/>
        <v>-</v>
      </c>
      <c r="CE50" s="376"/>
      <c r="CF50" s="376"/>
      <c r="CG50" s="32" t="s">
        <v>109</v>
      </c>
      <c r="CH50" s="52">
        <v>24827</v>
      </c>
      <c r="CI50" s="42">
        <f>IFERROR(CH50/CE40,"-")</f>
        <v>1.8321132773936247E-4</v>
      </c>
      <c r="CJ50" s="52">
        <v>3</v>
      </c>
      <c r="CK50" s="42">
        <f>IFERROR(CJ50/CF40,"-")</f>
        <v>7.3891625615763543E-3</v>
      </c>
      <c r="CL50" s="55">
        <f t="shared" si="10"/>
        <v>8275.6666666666661</v>
      </c>
      <c r="CM50" s="376"/>
      <c r="CN50" s="376"/>
      <c r="CO50" s="32" t="s">
        <v>109</v>
      </c>
      <c r="CP50" s="52">
        <f>地区別_フレイル区分別高齢者の疾病!W152</f>
        <v>242019</v>
      </c>
      <c r="CQ50" s="42">
        <f>地区別_フレイル区分別高齢者の疾病!X152</f>
        <v>9.8166670830310336E-5</v>
      </c>
      <c r="CR50" s="52">
        <f>地区別_フレイル区分別高齢者の疾病!Y152</f>
        <v>25</v>
      </c>
      <c r="CS50" s="42">
        <f>地区別_フレイル区分別高齢者の疾病!Z152</f>
        <v>3.0435841246652059E-3</v>
      </c>
      <c r="CT50" s="96">
        <f>地区別_フレイル区分別高齢者の疾病!AA152</f>
        <v>9680.76</v>
      </c>
      <c r="CU50" s="141"/>
    </row>
    <row r="51" spans="2:99" s="8" customFormat="1" ht="13.15" customHeight="1">
      <c r="B51" s="373"/>
      <c r="C51" s="376"/>
      <c r="D51" s="376"/>
      <c r="E51" s="32" t="s">
        <v>110</v>
      </c>
      <c r="F51" s="52">
        <v>0</v>
      </c>
      <c r="G51" s="42">
        <f>IFERROR(F51/C40,"-")</f>
        <v>0</v>
      </c>
      <c r="H51" s="52">
        <v>0</v>
      </c>
      <c r="I51" s="42">
        <f>IFERROR(H51/D40,"-")</f>
        <v>0</v>
      </c>
      <c r="J51" s="55" t="str">
        <f t="shared" si="0"/>
        <v>-</v>
      </c>
      <c r="K51" s="376"/>
      <c r="L51" s="376"/>
      <c r="M51" s="32" t="s">
        <v>110</v>
      </c>
      <c r="N51" s="52">
        <v>8829</v>
      </c>
      <c r="O51" s="42">
        <f>IFERROR(N51/K40,"-")</f>
        <v>6.527146839142831E-5</v>
      </c>
      <c r="P51" s="52">
        <v>1</v>
      </c>
      <c r="Q51" s="42">
        <f>IFERROR(P51/L40,"-")</f>
        <v>1.3605442176870747E-3</v>
      </c>
      <c r="R51" s="55">
        <f t="shared" si="1"/>
        <v>8829</v>
      </c>
      <c r="S51" s="376"/>
      <c r="T51" s="376"/>
      <c r="U51" s="32" t="s">
        <v>110</v>
      </c>
      <c r="V51" s="52">
        <v>2963</v>
      </c>
      <c r="W51" s="42">
        <f>IFERROR(V51/S40,"-")</f>
        <v>1.7692861596142132E-5</v>
      </c>
      <c r="X51" s="52">
        <v>2</v>
      </c>
      <c r="Y51" s="42">
        <f>IFERROR(X51/T40,"-")</f>
        <v>3.1201248049921998E-3</v>
      </c>
      <c r="Z51" s="96">
        <f t="shared" si="2"/>
        <v>1481.5</v>
      </c>
      <c r="AA51" s="376"/>
      <c r="AB51" s="376"/>
      <c r="AC51" s="32" t="s">
        <v>110</v>
      </c>
      <c r="AD51" s="52">
        <v>478</v>
      </c>
      <c r="AE51" s="42">
        <f>IFERROR(AD51/AA40,"-")</f>
        <v>1.5766654047845989E-6</v>
      </c>
      <c r="AF51" s="52">
        <v>1</v>
      </c>
      <c r="AG51" s="42">
        <f>IFERROR(AF51/AB40,"-")</f>
        <v>1.1135857461024498E-3</v>
      </c>
      <c r="AH51" s="55">
        <f t="shared" si="3"/>
        <v>478</v>
      </c>
      <c r="AI51" s="376"/>
      <c r="AJ51" s="376"/>
      <c r="AK51" s="32" t="s">
        <v>110</v>
      </c>
      <c r="AL51" s="52">
        <v>1334</v>
      </c>
      <c r="AM51" s="42">
        <f>IFERROR(AL51/AI40,"-")</f>
        <v>5.1259285798299779E-6</v>
      </c>
      <c r="AN51" s="52">
        <v>1</v>
      </c>
      <c r="AO51" s="42">
        <f>IFERROR(AN51/AJ40,"-")</f>
        <v>1.2033694344163659E-3</v>
      </c>
      <c r="AP51" s="55">
        <f t="shared" si="4"/>
        <v>1334</v>
      </c>
      <c r="AQ51" s="376"/>
      <c r="AR51" s="376"/>
      <c r="AS51" s="32" t="s">
        <v>110</v>
      </c>
      <c r="AT51" s="52">
        <v>3155</v>
      </c>
      <c r="AU51" s="42">
        <f>IFERROR(AT51/AQ40,"-")</f>
        <v>1.4258027823264627E-5</v>
      </c>
      <c r="AV51" s="55">
        <v>1</v>
      </c>
      <c r="AW51" s="42">
        <f>IFERROR(AV51/AR40,"-")</f>
        <v>1.4084507042253522E-3</v>
      </c>
      <c r="AX51" s="139">
        <f t="shared" si="5"/>
        <v>3155</v>
      </c>
      <c r="AY51" s="376"/>
      <c r="AZ51" s="376"/>
      <c r="BA51" s="32" t="s">
        <v>110</v>
      </c>
      <c r="BB51" s="52">
        <v>2102</v>
      </c>
      <c r="BC51" s="42">
        <f>IFERROR(BB51/AY40,"-")</f>
        <v>9.393247175836671E-6</v>
      </c>
      <c r="BD51" s="52">
        <v>1</v>
      </c>
      <c r="BE51" s="42">
        <f>IFERROR(BD51/AZ40,"-")</f>
        <v>1.2787723785166241E-3</v>
      </c>
      <c r="BF51" s="55">
        <f t="shared" si="6"/>
        <v>2102</v>
      </c>
      <c r="BG51" s="376"/>
      <c r="BH51" s="376"/>
      <c r="BI51" s="32" t="s">
        <v>110</v>
      </c>
      <c r="BJ51" s="52">
        <v>25124</v>
      </c>
      <c r="BK51" s="42">
        <f>IFERROR(BJ51/BG40,"-")</f>
        <v>1.3088345865738807E-4</v>
      </c>
      <c r="BL51" s="52">
        <v>1</v>
      </c>
      <c r="BM51" s="42">
        <f>IFERROR(BL51/BH40,"-")</f>
        <v>1.7123287671232876E-3</v>
      </c>
      <c r="BN51" s="55">
        <f t="shared" si="7"/>
        <v>25124</v>
      </c>
      <c r="BO51" s="376"/>
      <c r="BP51" s="376"/>
      <c r="BQ51" s="32" t="s">
        <v>110</v>
      </c>
      <c r="BR51" s="52">
        <v>0</v>
      </c>
      <c r="BS51" s="42">
        <f>IFERROR(BR51/BO40,"-")</f>
        <v>0</v>
      </c>
      <c r="BT51" s="52">
        <v>0</v>
      </c>
      <c r="BU51" s="42">
        <f>IFERROR(BT51/BP40,"-")</f>
        <v>0</v>
      </c>
      <c r="BV51" s="96" t="str">
        <f t="shared" si="8"/>
        <v>-</v>
      </c>
      <c r="BW51" s="376"/>
      <c r="BX51" s="376"/>
      <c r="BY51" s="32" t="s">
        <v>110</v>
      </c>
      <c r="BZ51" s="52">
        <v>354213</v>
      </c>
      <c r="CA51" s="42">
        <f>IFERROR(BZ51/BW40,"-")</f>
        <v>2.8891639285053604E-3</v>
      </c>
      <c r="CB51" s="52">
        <v>1</v>
      </c>
      <c r="CC51" s="42">
        <f>IFERROR(CB51/BX40,"-")</f>
        <v>2.4813895781637717E-3</v>
      </c>
      <c r="CD51" s="55">
        <f t="shared" si="9"/>
        <v>354213</v>
      </c>
      <c r="CE51" s="376"/>
      <c r="CF51" s="376"/>
      <c r="CG51" s="32" t="s">
        <v>110</v>
      </c>
      <c r="CH51" s="52">
        <v>0</v>
      </c>
      <c r="CI51" s="42">
        <f>IFERROR(CH51/CE40,"-")</f>
        <v>0</v>
      </c>
      <c r="CJ51" s="52">
        <v>0</v>
      </c>
      <c r="CK51" s="42">
        <f>IFERROR(CJ51/CF40,"-")</f>
        <v>0</v>
      </c>
      <c r="CL51" s="55" t="str">
        <f t="shared" si="10"/>
        <v>-</v>
      </c>
      <c r="CM51" s="376"/>
      <c r="CN51" s="376"/>
      <c r="CO51" s="32" t="s">
        <v>110</v>
      </c>
      <c r="CP51" s="52">
        <f>地区別_フレイル区分別高齢者の疾病!W153</f>
        <v>1286437</v>
      </c>
      <c r="CQ51" s="42">
        <f>地区別_フレイル区分別高齢者の疾病!X153</f>
        <v>5.2179885679608598E-4</v>
      </c>
      <c r="CR51" s="52">
        <f>地区別_フレイル区分別高齢者の疾病!Y153</f>
        <v>17</v>
      </c>
      <c r="CS51" s="42">
        <f>地区別_フレイル区分別高齢者の疾病!Z153</f>
        <v>2.0696372047723397E-3</v>
      </c>
      <c r="CT51" s="96">
        <f>地区別_フレイル区分別高齢者の疾病!AA153</f>
        <v>75672.76470588235</v>
      </c>
      <c r="CU51" s="141"/>
    </row>
    <row r="52" spans="2:99" s="8" customFormat="1" ht="13.15" customHeight="1">
      <c r="B52" s="373"/>
      <c r="C52" s="376"/>
      <c r="D52" s="376"/>
      <c r="E52" s="32" t="s">
        <v>111</v>
      </c>
      <c r="F52" s="52">
        <v>0</v>
      </c>
      <c r="G52" s="42">
        <f>IFERROR(F52/C40,"-")</f>
        <v>0</v>
      </c>
      <c r="H52" s="52">
        <v>0</v>
      </c>
      <c r="I52" s="42">
        <f>IFERROR(H52/D40,"-")</f>
        <v>0</v>
      </c>
      <c r="J52" s="55" t="str">
        <f t="shared" si="0"/>
        <v>-</v>
      </c>
      <c r="K52" s="376"/>
      <c r="L52" s="376"/>
      <c r="M52" s="32" t="s">
        <v>111</v>
      </c>
      <c r="N52" s="52">
        <v>2485680</v>
      </c>
      <c r="O52" s="42">
        <f>IFERROR(N52/K40,"-")</f>
        <v>1.837625818905941E-2</v>
      </c>
      <c r="P52" s="52">
        <v>43</v>
      </c>
      <c r="Q52" s="42">
        <f>IFERROR(P52/L40,"-")</f>
        <v>5.8503401360544216E-2</v>
      </c>
      <c r="R52" s="55">
        <f t="shared" si="1"/>
        <v>57806.511627906977</v>
      </c>
      <c r="S52" s="376"/>
      <c r="T52" s="376"/>
      <c r="U52" s="32" t="s">
        <v>111</v>
      </c>
      <c r="V52" s="52">
        <v>1329277</v>
      </c>
      <c r="W52" s="42">
        <f>IFERROR(V52/S40,"-")</f>
        <v>7.9374667512436808E-3</v>
      </c>
      <c r="X52" s="52">
        <v>42</v>
      </c>
      <c r="Y52" s="42">
        <f>IFERROR(X52/T40,"-")</f>
        <v>6.5522620904836196E-2</v>
      </c>
      <c r="Z52" s="96">
        <f t="shared" si="2"/>
        <v>31649.452380952382</v>
      </c>
      <c r="AA52" s="376"/>
      <c r="AB52" s="376"/>
      <c r="AC52" s="32" t="s">
        <v>111</v>
      </c>
      <c r="AD52" s="52">
        <v>3146594</v>
      </c>
      <c r="AE52" s="42">
        <f>IFERROR(AD52/AA40,"-")</f>
        <v>1.0378924482641822E-2</v>
      </c>
      <c r="AF52" s="52">
        <v>70</v>
      </c>
      <c r="AG52" s="42">
        <f>IFERROR(AF52/AB40,"-")</f>
        <v>7.7951002227171495E-2</v>
      </c>
      <c r="AH52" s="55">
        <f t="shared" si="3"/>
        <v>44951.342857142859</v>
      </c>
      <c r="AI52" s="376"/>
      <c r="AJ52" s="376"/>
      <c r="AK52" s="32" t="s">
        <v>111</v>
      </c>
      <c r="AL52" s="52">
        <v>1729209</v>
      </c>
      <c r="AM52" s="42">
        <f>IFERROR(AL52/AI40,"-")</f>
        <v>6.6445291106440908E-3</v>
      </c>
      <c r="AN52" s="52">
        <v>62</v>
      </c>
      <c r="AO52" s="42">
        <f>IFERROR(AN52/AJ40,"-")</f>
        <v>7.4608904933814682E-2</v>
      </c>
      <c r="AP52" s="55">
        <f t="shared" si="4"/>
        <v>27890.467741935485</v>
      </c>
      <c r="AQ52" s="376"/>
      <c r="AR52" s="376"/>
      <c r="AS52" s="32" t="s">
        <v>111</v>
      </c>
      <c r="AT52" s="52">
        <v>3746020</v>
      </c>
      <c r="AU52" s="42">
        <f>IFERROR(AT52/AQ40,"-")</f>
        <v>1.6928956382410699E-2</v>
      </c>
      <c r="AV52" s="55">
        <v>59</v>
      </c>
      <c r="AW52" s="42">
        <f>IFERROR(AV52/AR40,"-")</f>
        <v>8.3098591549295775E-2</v>
      </c>
      <c r="AX52" s="139">
        <f t="shared" si="5"/>
        <v>63491.864406779663</v>
      </c>
      <c r="AY52" s="376"/>
      <c r="AZ52" s="376"/>
      <c r="BA52" s="32" t="s">
        <v>111</v>
      </c>
      <c r="BB52" s="52">
        <v>2276633</v>
      </c>
      <c r="BC52" s="42">
        <f>IFERROR(BB52/AY40,"-")</f>
        <v>1.0173632967491231E-2</v>
      </c>
      <c r="BD52" s="52">
        <v>45</v>
      </c>
      <c r="BE52" s="42">
        <f>IFERROR(BD52/AZ40,"-")</f>
        <v>5.754475703324808E-2</v>
      </c>
      <c r="BF52" s="55">
        <f t="shared" si="6"/>
        <v>50591.844444444447</v>
      </c>
      <c r="BG52" s="376"/>
      <c r="BH52" s="376"/>
      <c r="BI52" s="32" t="s">
        <v>111</v>
      </c>
      <c r="BJ52" s="52">
        <v>4552146</v>
      </c>
      <c r="BK52" s="42">
        <f>IFERROR(BJ52/BG40,"-")</f>
        <v>2.3714401082367238E-2</v>
      </c>
      <c r="BL52" s="52">
        <v>58</v>
      </c>
      <c r="BM52" s="42">
        <f>IFERROR(BL52/BH40,"-")</f>
        <v>9.9315068493150679E-2</v>
      </c>
      <c r="BN52" s="55">
        <f t="shared" si="7"/>
        <v>78485.275862068971</v>
      </c>
      <c r="BO52" s="376"/>
      <c r="BP52" s="376"/>
      <c r="BQ52" s="32" t="s">
        <v>111</v>
      </c>
      <c r="BR52" s="52">
        <v>1526733</v>
      </c>
      <c r="BS52" s="42">
        <f>IFERROR(BR52/BO40,"-")</f>
        <v>1.0679104158150567E-2</v>
      </c>
      <c r="BT52" s="52">
        <v>42</v>
      </c>
      <c r="BU52" s="42">
        <f>IFERROR(BT52/BP40,"-")</f>
        <v>8.4507042253521125E-2</v>
      </c>
      <c r="BV52" s="96">
        <f t="shared" si="8"/>
        <v>36350.785714285717</v>
      </c>
      <c r="BW52" s="376"/>
      <c r="BX52" s="376"/>
      <c r="BY52" s="32" t="s">
        <v>111</v>
      </c>
      <c r="BZ52" s="52">
        <v>1773462</v>
      </c>
      <c r="CA52" s="42">
        <f>IFERROR(BZ52/BW40,"-")</f>
        <v>1.4465370946224371E-2</v>
      </c>
      <c r="CB52" s="52">
        <v>41</v>
      </c>
      <c r="CC52" s="42">
        <f>IFERROR(CB52/BX40,"-")</f>
        <v>0.10173697270471464</v>
      </c>
      <c r="CD52" s="55">
        <f t="shared" si="9"/>
        <v>43255.170731707316</v>
      </c>
      <c r="CE52" s="376"/>
      <c r="CF52" s="376"/>
      <c r="CG52" s="32" t="s">
        <v>111</v>
      </c>
      <c r="CH52" s="52">
        <v>1756774</v>
      </c>
      <c r="CI52" s="42">
        <f>IFERROR(CH52/CE40,"-")</f>
        <v>1.2964147785797348E-2</v>
      </c>
      <c r="CJ52" s="52">
        <v>22</v>
      </c>
      <c r="CK52" s="42">
        <f>IFERROR(CJ52/CF40,"-")</f>
        <v>5.4187192118226604E-2</v>
      </c>
      <c r="CL52" s="55">
        <f t="shared" si="10"/>
        <v>79853.363636363632</v>
      </c>
      <c r="CM52" s="376"/>
      <c r="CN52" s="376"/>
      <c r="CO52" s="32" t="s">
        <v>111</v>
      </c>
      <c r="CP52" s="52">
        <f>地区別_フレイル区分別高齢者の疾病!W154</f>
        <v>36170308</v>
      </c>
      <c r="CQ52" s="42">
        <f>地区別_フレイル区分別高齢者の疾病!X154</f>
        <v>1.4671239527751708E-2</v>
      </c>
      <c r="CR52" s="52">
        <f>地区別_フレイル区分別高齢者の疾病!Y154</f>
        <v>623</v>
      </c>
      <c r="CS52" s="42">
        <f>地区別_フレイル区分別高齢者の疾病!Z154</f>
        <v>7.5846116386656934E-2</v>
      </c>
      <c r="CT52" s="96">
        <f>地区別_フレイル区分別高齢者の疾病!AA154</f>
        <v>58058.279293739964</v>
      </c>
      <c r="CU52" s="141"/>
    </row>
    <row r="53" spans="2:99" s="8" customFormat="1" ht="13.15" customHeight="1">
      <c r="B53" s="373"/>
      <c r="C53" s="376"/>
      <c r="D53" s="376"/>
      <c r="E53" s="32" t="s">
        <v>112</v>
      </c>
      <c r="F53" s="52">
        <v>7453</v>
      </c>
      <c r="G53" s="42">
        <f>IFERROR(F53/C40,"-")</f>
        <v>1.3196031806455839E-3</v>
      </c>
      <c r="H53" s="52">
        <v>1</v>
      </c>
      <c r="I53" s="42">
        <f>IFERROR(H53/D40,"-")</f>
        <v>0.16666666666666666</v>
      </c>
      <c r="J53" s="55">
        <f t="shared" si="0"/>
        <v>7453</v>
      </c>
      <c r="K53" s="376"/>
      <c r="L53" s="376"/>
      <c r="M53" s="32" t="s">
        <v>112</v>
      </c>
      <c r="N53" s="52">
        <v>439130</v>
      </c>
      <c r="O53" s="42">
        <f>IFERROR(N53/K40,"-")</f>
        <v>3.2464220086904426E-3</v>
      </c>
      <c r="P53" s="52">
        <v>11</v>
      </c>
      <c r="Q53" s="42">
        <f>IFERROR(P53/L40,"-")</f>
        <v>1.4965986394557823E-2</v>
      </c>
      <c r="R53" s="55">
        <f t="shared" si="1"/>
        <v>39920.909090909088</v>
      </c>
      <c r="S53" s="376"/>
      <c r="T53" s="376"/>
      <c r="U53" s="32" t="s">
        <v>112</v>
      </c>
      <c r="V53" s="52">
        <v>1462780</v>
      </c>
      <c r="W53" s="42">
        <f>IFERROR(V53/S40,"-")</f>
        <v>8.7346486957829185E-3</v>
      </c>
      <c r="X53" s="52">
        <v>25</v>
      </c>
      <c r="Y53" s="42">
        <f>IFERROR(X53/T40,"-")</f>
        <v>3.9001560062402497E-2</v>
      </c>
      <c r="Z53" s="96">
        <f t="shared" si="2"/>
        <v>58511.199999999997</v>
      </c>
      <c r="AA53" s="376"/>
      <c r="AB53" s="376"/>
      <c r="AC53" s="32" t="s">
        <v>112</v>
      </c>
      <c r="AD53" s="52">
        <v>1868063</v>
      </c>
      <c r="AE53" s="42">
        <f>IFERROR(AD53/AA40,"-")</f>
        <v>6.1617370419626196E-3</v>
      </c>
      <c r="AF53" s="52">
        <v>43</v>
      </c>
      <c r="AG53" s="42">
        <f>IFERROR(AF53/AB40,"-")</f>
        <v>4.7884187082405348E-2</v>
      </c>
      <c r="AH53" s="55">
        <f t="shared" si="3"/>
        <v>43443.325581395351</v>
      </c>
      <c r="AI53" s="376"/>
      <c r="AJ53" s="376"/>
      <c r="AK53" s="32" t="s">
        <v>112</v>
      </c>
      <c r="AL53" s="52">
        <v>1839232</v>
      </c>
      <c r="AM53" s="42">
        <f>IFERROR(AL53/AI40,"-")</f>
        <v>7.0672952576745504E-3</v>
      </c>
      <c r="AN53" s="52">
        <v>44</v>
      </c>
      <c r="AO53" s="42">
        <f>IFERROR(AN53/AJ40,"-")</f>
        <v>5.2948255114320095E-2</v>
      </c>
      <c r="AP53" s="55">
        <f t="shared" si="4"/>
        <v>41800.727272727272</v>
      </c>
      <c r="AQ53" s="376"/>
      <c r="AR53" s="376"/>
      <c r="AS53" s="32" t="s">
        <v>112</v>
      </c>
      <c r="AT53" s="52">
        <v>2835785</v>
      </c>
      <c r="AU53" s="42">
        <f>IFERROR(AT53/AQ40,"-")</f>
        <v>1.2815436269666079E-2</v>
      </c>
      <c r="AV53" s="55">
        <v>46</v>
      </c>
      <c r="AW53" s="42">
        <f>IFERROR(AV53/AR40,"-")</f>
        <v>6.4788732394366194E-2</v>
      </c>
      <c r="AX53" s="139">
        <f t="shared" si="5"/>
        <v>61647.5</v>
      </c>
      <c r="AY53" s="376"/>
      <c r="AZ53" s="376"/>
      <c r="BA53" s="32" t="s">
        <v>112</v>
      </c>
      <c r="BB53" s="52">
        <v>2020316</v>
      </c>
      <c r="BC53" s="42">
        <f>IFERROR(BB53/AY40,"-")</f>
        <v>9.0282243393423594E-3</v>
      </c>
      <c r="BD53" s="52">
        <v>39</v>
      </c>
      <c r="BE53" s="42">
        <f>IFERROR(BD53/AZ40,"-")</f>
        <v>4.9872122762148335E-2</v>
      </c>
      <c r="BF53" s="55">
        <f t="shared" si="6"/>
        <v>51802.974358974359</v>
      </c>
      <c r="BG53" s="376"/>
      <c r="BH53" s="376"/>
      <c r="BI53" s="32" t="s">
        <v>112</v>
      </c>
      <c r="BJ53" s="52">
        <v>2351427</v>
      </c>
      <c r="BK53" s="42">
        <f>IFERROR(BJ53/BG40,"-")</f>
        <v>1.2249757146169641E-2</v>
      </c>
      <c r="BL53" s="52">
        <v>39</v>
      </c>
      <c r="BM53" s="42">
        <f>IFERROR(BL53/BH40,"-")</f>
        <v>6.6780821917808222E-2</v>
      </c>
      <c r="BN53" s="55">
        <f t="shared" si="7"/>
        <v>60293</v>
      </c>
      <c r="BO53" s="376"/>
      <c r="BP53" s="376"/>
      <c r="BQ53" s="32" t="s">
        <v>112</v>
      </c>
      <c r="BR53" s="52">
        <v>2922274</v>
      </c>
      <c r="BS53" s="42">
        <f>IFERROR(BR53/BO40,"-")</f>
        <v>2.0440554061944879E-2</v>
      </c>
      <c r="BT53" s="52">
        <v>48</v>
      </c>
      <c r="BU53" s="42">
        <f>IFERROR(BT53/BP40,"-")</f>
        <v>9.6579476861166996E-2</v>
      </c>
      <c r="BV53" s="96">
        <f t="shared" si="8"/>
        <v>60880.708333333336</v>
      </c>
      <c r="BW53" s="376"/>
      <c r="BX53" s="376"/>
      <c r="BY53" s="32" t="s">
        <v>112</v>
      </c>
      <c r="BZ53" s="52">
        <v>1603104</v>
      </c>
      <c r="CA53" s="42">
        <f>IFERROR(BZ53/BW40,"-")</f>
        <v>1.3075833609841133E-2</v>
      </c>
      <c r="CB53" s="52">
        <v>37</v>
      </c>
      <c r="CC53" s="42">
        <f>IFERROR(CB53/BX40,"-")</f>
        <v>9.1811414392059559E-2</v>
      </c>
      <c r="CD53" s="55">
        <f t="shared" si="9"/>
        <v>43327.135135135133</v>
      </c>
      <c r="CE53" s="376"/>
      <c r="CF53" s="376"/>
      <c r="CG53" s="32" t="s">
        <v>112</v>
      </c>
      <c r="CH53" s="52">
        <v>3048867</v>
      </c>
      <c r="CI53" s="42">
        <f>IFERROR(CH53/CE40,"-")</f>
        <v>2.2499173124853056E-2</v>
      </c>
      <c r="CJ53" s="52">
        <v>55</v>
      </c>
      <c r="CK53" s="42">
        <f>IFERROR(CJ53/CF40,"-")</f>
        <v>0.1354679802955665</v>
      </c>
      <c r="CL53" s="55">
        <f t="shared" si="10"/>
        <v>55433.945454545457</v>
      </c>
      <c r="CM53" s="376"/>
      <c r="CN53" s="376"/>
      <c r="CO53" s="32" t="s">
        <v>112</v>
      </c>
      <c r="CP53" s="52">
        <f>地区別_フレイル区分別高齢者の疾病!W155</f>
        <v>35312258</v>
      </c>
      <c r="CQ53" s="42">
        <f>地区別_フレイル区分別高齢者の疾病!X155</f>
        <v>1.432320110140523E-2</v>
      </c>
      <c r="CR53" s="52">
        <f>地区別_フレイル区分別高齢者の疾病!Y155</f>
        <v>656</v>
      </c>
      <c r="CS53" s="42">
        <f>地区別_フレイル区分別高齢者の疾病!Z155</f>
        <v>7.9863647431215004E-2</v>
      </c>
      <c r="CT53" s="96">
        <f>地区別_フレイル区分別高齢者の疾病!AA155</f>
        <v>53829.661585365851</v>
      </c>
      <c r="CU53" s="141"/>
    </row>
    <row r="54" spans="2:99" s="8" customFormat="1" ht="13.15" customHeight="1">
      <c r="B54" s="373"/>
      <c r="C54" s="376"/>
      <c r="D54" s="376"/>
      <c r="E54" s="32" t="s">
        <v>113</v>
      </c>
      <c r="F54" s="52">
        <v>2690</v>
      </c>
      <c r="G54" s="42">
        <f>IFERROR(F54/C40,"-")</f>
        <v>4.762823770208803E-4</v>
      </c>
      <c r="H54" s="52">
        <v>1</v>
      </c>
      <c r="I54" s="42">
        <f>IFERROR(H54/D40,"-")</f>
        <v>0.16666666666666666</v>
      </c>
      <c r="J54" s="55">
        <f t="shared" si="0"/>
        <v>2690</v>
      </c>
      <c r="K54" s="376"/>
      <c r="L54" s="376"/>
      <c r="M54" s="32" t="s">
        <v>113</v>
      </c>
      <c r="N54" s="52">
        <v>542126</v>
      </c>
      <c r="O54" s="42">
        <f>IFERROR(N54/K40,"-")</f>
        <v>4.0078559376114471E-3</v>
      </c>
      <c r="P54" s="52">
        <v>19</v>
      </c>
      <c r="Q54" s="42">
        <f>IFERROR(P54/L40,"-")</f>
        <v>2.5850340136054421E-2</v>
      </c>
      <c r="R54" s="55">
        <f t="shared" si="1"/>
        <v>28532.947368421053</v>
      </c>
      <c r="S54" s="376"/>
      <c r="T54" s="376"/>
      <c r="U54" s="32" t="s">
        <v>113</v>
      </c>
      <c r="V54" s="52">
        <v>1280965</v>
      </c>
      <c r="W54" s="42">
        <f>IFERROR(V54/S40,"-")</f>
        <v>7.6489829411077312E-3</v>
      </c>
      <c r="X54" s="52">
        <v>23</v>
      </c>
      <c r="Y54" s="42">
        <f>IFERROR(X54/T40,"-")</f>
        <v>3.5881435257410298E-2</v>
      </c>
      <c r="Z54" s="96">
        <f t="shared" si="2"/>
        <v>55694.130434782608</v>
      </c>
      <c r="AA54" s="376"/>
      <c r="AB54" s="376"/>
      <c r="AC54" s="32" t="s">
        <v>113</v>
      </c>
      <c r="AD54" s="52">
        <v>1795557</v>
      </c>
      <c r="AE54" s="42">
        <f>IFERROR(AD54/AA40,"-")</f>
        <v>5.9225786699138496E-3</v>
      </c>
      <c r="AF54" s="52">
        <v>18</v>
      </c>
      <c r="AG54" s="42">
        <f>IFERROR(AF54/AB40,"-")</f>
        <v>2.0044543429844099E-2</v>
      </c>
      <c r="AH54" s="55">
        <f t="shared" si="3"/>
        <v>99753.166666666672</v>
      </c>
      <c r="AI54" s="376"/>
      <c r="AJ54" s="376"/>
      <c r="AK54" s="32" t="s">
        <v>113</v>
      </c>
      <c r="AL54" s="52">
        <v>955225</v>
      </c>
      <c r="AM54" s="42">
        <f>IFERROR(AL54/AI40,"-")</f>
        <v>3.6704761076972194E-3</v>
      </c>
      <c r="AN54" s="52">
        <v>26</v>
      </c>
      <c r="AO54" s="42">
        <f>IFERROR(AN54/AJ40,"-")</f>
        <v>3.1287605294825514E-2</v>
      </c>
      <c r="AP54" s="55">
        <f t="shared" si="4"/>
        <v>36739.423076923078</v>
      </c>
      <c r="AQ54" s="376"/>
      <c r="AR54" s="376"/>
      <c r="AS54" s="32" t="s">
        <v>113</v>
      </c>
      <c r="AT54" s="52">
        <v>1542286</v>
      </c>
      <c r="AU54" s="42">
        <f>IFERROR(AT54/AQ40,"-")</f>
        <v>6.9698753405488144E-3</v>
      </c>
      <c r="AV54" s="55">
        <v>23</v>
      </c>
      <c r="AW54" s="42">
        <f>IFERROR(AV54/AR40,"-")</f>
        <v>3.2394366197183097E-2</v>
      </c>
      <c r="AX54" s="139">
        <f t="shared" si="5"/>
        <v>67055.913043478256</v>
      </c>
      <c r="AY54" s="376"/>
      <c r="AZ54" s="376"/>
      <c r="BA54" s="32" t="s">
        <v>113</v>
      </c>
      <c r="BB54" s="52">
        <v>1245609</v>
      </c>
      <c r="BC54" s="42">
        <f>IFERROR(BB54/AY40,"-")</f>
        <v>5.5662765087758047E-3</v>
      </c>
      <c r="BD54" s="52">
        <v>26</v>
      </c>
      <c r="BE54" s="42">
        <f>IFERROR(BD54/AZ40,"-")</f>
        <v>3.3248081841432228E-2</v>
      </c>
      <c r="BF54" s="55">
        <f t="shared" si="6"/>
        <v>47908.038461538461</v>
      </c>
      <c r="BG54" s="376"/>
      <c r="BH54" s="376"/>
      <c r="BI54" s="32" t="s">
        <v>113</v>
      </c>
      <c r="BJ54" s="52">
        <v>531656</v>
      </c>
      <c r="BK54" s="42">
        <f>IFERROR(BJ54/BG40,"-")</f>
        <v>2.769661522685572E-3</v>
      </c>
      <c r="BL54" s="52">
        <v>18</v>
      </c>
      <c r="BM54" s="42">
        <f>IFERROR(BL54/BH40,"-")</f>
        <v>3.0821917808219176E-2</v>
      </c>
      <c r="BN54" s="55">
        <f t="shared" si="7"/>
        <v>29536.444444444445</v>
      </c>
      <c r="BO54" s="376"/>
      <c r="BP54" s="376"/>
      <c r="BQ54" s="32" t="s">
        <v>113</v>
      </c>
      <c r="BR54" s="52">
        <v>409335</v>
      </c>
      <c r="BS54" s="42">
        <f>IFERROR(BR54/BO40,"-")</f>
        <v>2.8631929096813672E-3</v>
      </c>
      <c r="BT54" s="52">
        <v>15</v>
      </c>
      <c r="BU54" s="42">
        <f>IFERROR(BT54/BP40,"-")</f>
        <v>3.0181086519114688E-2</v>
      </c>
      <c r="BV54" s="96">
        <f t="shared" si="8"/>
        <v>27289</v>
      </c>
      <c r="BW54" s="376"/>
      <c r="BX54" s="376"/>
      <c r="BY54" s="32" t="s">
        <v>113</v>
      </c>
      <c r="BZ54" s="52">
        <v>885804</v>
      </c>
      <c r="CA54" s="42">
        <f>IFERROR(BZ54/BW40,"-")</f>
        <v>7.225124330630898E-3</v>
      </c>
      <c r="CB54" s="52">
        <v>17</v>
      </c>
      <c r="CC54" s="42">
        <f>IFERROR(CB54/BX40,"-")</f>
        <v>4.2183622828784122E-2</v>
      </c>
      <c r="CD54" s="55">
        <f t="shared" si="9"/>
        <v>52106.117647058825</v>
      </c>
      <c r="CE54" s="376"/>
      <c r="CF54" s="376"/>
      <c r="CG54" s="32" t="s">
        <v>113</v>
      </c>
      <c r="CH54" s="52">
        <v>626234</v>
      </c>
      <c r="CI54" s="42">
        <f>IFERROR(CH54/CE40,"-")</f>
        <v>4.6213059417381042E-3</v>
      </c>
      <c r="CJ54" s="52">
        <v>23</v>
      </c>
      <c r="CK54" s="42">
        <f>IFERROR(CJ54/CF40,"-")</f>
        <v>5.6650246305418719E-2</v>
      </c>
      <c r="CL54" s="55">
        <f t="shared" si="10"/>
        <v>27227.565217391304</v>
      </c>
      <c r="CM54" s="376"/>
      <c r="CN54" s="376"/>
      <c r="CO54" s="32" t="s">
        <v>113</v>
      </c>
      <c r="CP54" s="52">
        <f>地区別_フレイル区分別高齢者の疾病!W156</f>
        <v>12256400</v>
      </c>
      <c r="CQ54" s="42">
        <f>地区別_フレイル区分別高齢者の疾病!X156</f>
        <v>4.9713864794277123E-3</v>
      </c>
      <c r="CR54" s="52">
        <f>地区別_フレイル区分別高齢者の疾病!Y156</f>
        <v>270</v>
      </c>
      <c r="CS54" s="42">
        <f>地区別_フレイル区分別高齢者の疾病!Z156</f>
        <v>3.2870708546384221E-2</v>
      </c>
      <c r="CT54" s="96">
        <f>地区別_フレイル区分別高齢者の疾病!AA156</f>
        <v>45394.074074074073</v>
      </c>
      <c r="CU54" s="141"/>
    </row>
    <row r="55" spans="2:99" s="8" customFormat="1" ht="13.15" customHeight="1">
      <c r="B55" s="373"/>
      <c r="C55" s="376"/>
      <c r="D55" s="376"/>
      <c r="E55" s="33" t="s">
        <v>114</v>
      </c>
      <c r="F55" s="53">
        <v>3709</v>
      </c>
      <c r="G55" s="43">
        <f>IFERROR(F55/C40,"-")</f>
        <v>6.5670309902247025E-4</v>
      </c>
      <c r="H55" s="53">
        <v>1</v>
      </c>
      <c r="I55" s="43">
        <f>IFERROR(H55/D40,"-")</f>
        <v>0.16666666666666666</v>
      </c>
      <c r="J55" s="56">
        <f t="shared" si="0"/>
        <v>3709</v>
      </c>
      <c r="K55" s="376"/>
      <c r="L55" s="376"/>
      <c r="M55" s="33" t="s">
        <v>114</v>
      </c>
      <c r="N55" s="53">
        <v>117306</v>
      </c>
      <c r="O55" s="43">
        <f>IFERROR(N55/K40,"-")</f>
        <v>8.672256055187326E-4</v>
      </c>
      <c r="P55" s="53">
        <v>18</v>
      </c>
      <c r="Q55" s="43">
        <f>IFERROR(P55/L40,"-")</f>
        <v>2.4489795918367346E-2</v>
      </c>
      <c r="R55" s="56">
        <f t="shared" si="1"/>
        <v>6517</v>
      </c>
      <c r="S55" s="376"/>
      <c r="T55" s="376"/>
      <c r="U55" s="33" t="s">
        <v>114</v>
      </c>
      <c r="V55" s="53">
        <v>159628</v>
      </c>
      <c r="W55" s="43">
        <f>IFERROR(V55/S40,"-")</f>
        <v>9.5318127265237138E-4</v>
      </c>
      <c r="X55" s="53">
        <v>22</v>
      </c>
      <c r="Y55" s="43">
        <f>IFERROR(X55/T40,"-")</f>
        <v>3.4321372854914198E-2</v>
      </c>
      <c r="Z55" s="97">
        <f t="shared" si="2"/>
        <v>7255.818181818182</v>
      </c>
      <c r="AA55" s="376"/>
      <c r="AB55" s="376"/>
      <c r="AC55" s="33" t="s">
        <v>114</v>
      </c>
      <c r="AD55" s="53">
        <v>367479</v>
      </c>
      <c r="AE55" s="43">
        <f>IFERROR(AD55/AA40,"-")</f>
        <v>1.2121159545707943E-3</v>
      </c>
      <c r="AF55" s="53">
        <v>27</v>
      </c>
      <c r="AG55" s="43">
        <f>IFERROR(AF55/AB40,"-")</f>
        <v>3.0066815144766147E-2</v>
      </c>
      <c r="AH55" s="56">
        <f t="shared" si="3"/>
        <v>13610.333333333334</v>
      </c>
      <c r="AI55" s="376"/>
      <c r="AJ55" s="376"/>
      <c r="AK55" s="33" t="s">
        <v>114</v>
      </c>
      <c r="AL55" s="53">
        <v>209077</v>
      </c>
      <c r="AM55" s="43">
        <f>IFERROR(AL55/AI40,"-")</f>
        <v>8.0338363544611116E-4</v>
      </c>
      <c r="AN55" s="53">
        <v>32</v>
      </c>
      <c r="AO55" s="43">
        <f>IFERROR(AN55/AJ40,"-")</f>
        <v>3.8507821901323708E-2</v>
      </c>
      <c r="AP55" s="56">
        <f t="shared" si="4"/>
        <v>6533.65625</v>
      </c>
      <c r="AQ55" s="376"/>
      <c r="AR55" s="376"/>
      <c r="AS55" s="33" t="s">
        <v>114</v>
      </c>
      <c r="AT55" s="53">
        <v>527257</v>
      </c>
      <c r="AU55" s="43">
        <f>IFERROR(AT55/AQ40,"-")</f>
        <v>2.3827717832047663E-3</v>
      </c>
      <c r="AV55" s="56">
        <v>32</v>
      </c>
      <c r="AW55" s="45">
        <f>IFERROR(AV55/AR40,"-")</f>
        <v>4.507042253521127E-2</v>
      </c>
      <c r="AX55" s="140">
        <f t="shared" si="5"/>
        <v>16476.78125</v>
      </c>
      <c r="AY55" s="376"/>
      <c r="AZ55" s="376"/>
      <c r="BA55" s="33" t="s">
        <v>114</v>
      </c>
      <c r="BB55" s="53">
        <v>222255</v>
      </c>
      <c r="BC55" s="43">
        <f>IFERROR(BB55/AY40,"-")</f>
        <v>9.9319512419865819E-4</v>
      </c>
      <c r="BD55" s="53">
        <v>30</v>
      </c>
      <c r="BE55" s="43">
        <f>IFERROR(BD55/AZ40,"-")</f>
        <v>3.8363171355498722E-2</v>
      </c>
      <c r="BF55" s="56">
        <f t="shared" si="6"/>
        <v>7408.5</v>
      </c>
      <c r="BG55" s="376"/>
      <c r="BH55" s="376"/>
      <c r="BI55" s="33" t="s">
        <v>114</v>
      </c>
      <c r="BJ55" s="53">
        <v>2013461</v>
      </c>
      <c r="BK55" s="43">
        <f>IFERROR(BJ55/BG40,"-")</f>
        <v>1.048912352936488E-2</v>
      </c>
      <c r="BL55" s="53">
        <v>26</v>
      </c>
      <c r="BM55" s="43">
        <f>IFERROR(BL55/BH40,"-")</f>
        <v>4.4520547945205477E-2</v>
      </c>
      <c r="BN55" s="56">
        <f t="shared" si="7"/>
        <v>77440.807692307688</v>
      </c>
      <c r="BO55" s="376"/>
      <c r="BP55" s="376"/>
      <c r="BQ55" s="33" t="s">
        <v>114</v>
      </c>
      <c r="BR55" s="53">
        <v>337055</v>
      </c>
      <c r="BS55" s="43">
        <f>IFERROR(BR55/BO40,"-")</f>
        <v>2.3576129238219385E-3</v>
      </c>
      <c r="BT55" s="53">
        <v>33</v>
      </c>
      <c r="BU55" s="43">
        <f>IFERROR(BT55/BP40,"-")</f>
        <v>6.6398390342052319E-2</v>
      </c>
      <c r="BV55" s="97">
        <f t="shared" si="8"/>
        <v>10213.787878787878</v>
      </c>
      <c r="BW55" s="376"/>
      <c r="BX55" s="376"/>
      <c r="BY55" s="33" t="s">
        <v>114</v>
      </c>
      <c r="BZ55" s="53">
        <v>110511</v>
      </c>
      <c r="CA55" s="43">
        <f>IFERROR(BZ55/BW40,"-")</f>
        <v>9.0139095657995583E-4</v>
      </c>
      <c r="CB55" s="53">
        <v>19</v>
      </c>
      <c r="CC55" s="43">
        <f>IFERROR(CB55/BX40,"-")</f>
        <v>4.7146401985111663E-2</v>
      </c>
      <c r="CD55" s="56">
        <f t="shared" si="9"/>
        <v>5816.3684210526317</v>
      </c>
      <c r="CE55" s="376"/>
      <c r="CF55" s="376"/>
      <c r="CG55" s="33" t="s">
        <v>114</v>
      </c>
      <c r="CH55" s="53">
        <v>200491</v>
      </c>
      <c r="CI55" s="43">
        <f>IFERROR(CH55/CE40,"-")</f>
        <v>1.4795272207593555E-3</v>
      </c>
      <c r="CJ55" s="53">
        <v>29</v>
      </c>
      <c r="CK55" s="43">
        <f>IFERROR(CJ55/CF40,"-")</f>
        <v>7.1428571428571425E-2</v>
      </c>
      <c r="CL55" s="56">
        <f t="shared" si="10"/>
        <v>6913.4827586206893</v>
      </c>
      <c r="CM55" s="376"/>
      <c r="CN55" s="376"/>
      <c r="CO55" s="33" t="s">
        <v>114</v>
      </c>
      <c r="CP55" s="53">
        <f>地区別_フレイル区分別高齢者の疾病!W157</f>
        <v>6066091</v>
      </c>
      <c r="CQ55" s="43">
        <f>地区別_フレイル区分別高齢者の疾病!X157</f>
        <v>2.4605008632533317E-3</v>
      </c>
      <c r="CR55" s="53">
        <f>地区別_フレイル区分別高齢者の疾病!Y157</f>
        <v>373</v>
      </c>
      <c r="CS55" s="43">
        <f>地区別_フレイル区分別高齢者の疾病!Z157</f>
        <v>4.5410275140004869E-2</v>
      </c>
      <c r="CT55" s="97">
        <f>地区別_フレイル区分別高齢者の疾病!AA157</f>
        <v>16262.978552278821</v>
      </c>
      <c r="CU55" s="141"/>
    </row>
    <row r="56" spans="2:99" s="8" customFormat="1" ht="13.15" customHeight="1">
      <c r="B56" s="374"/>
      <c r="C56" s="377"/>
      <c r="D56" s="377"/>
      <c r="E56" s="34" t="s">
        <v>64</v>
      </c>
      <c r="F56" s="49">
        <f>SUM(F40:F55)</f>
        <v>165766</v>
      </c>
      <c r="G56" s="43">
        <f>IFERROR(F56/C40,"-")</f>
        <v>2.9349971936521651E-2</v>
      </c>
      <c r="H56" s="53">
        <v>3</v>
      </c>
      <c r="I56" s="43">
        <f>IFERROR(H56/D40,"-")</f>
        <v>0.5</v>
      </c>
      <c r="J56" s="56">
        <f t="shared" si="0"/>
        <v>55255.333333333336</v>
      </c>
      <c r="K56" s="377"/>
      <c r="L56" s="377"/>
      <c r="M56" s="34" t="s">
        <v>64</v>
      </c>
      <c r="N56" s="49">
        <f>SUM(N40:N55)</f>
        <v>16851226</v>
      </c>
      <c r="O56" s="43">
        <f>IFERROR(N56/K40,"-")</f>
        <v>0.12457857800609526</v>
      </c>
      <c r="P56" s="53">
        <v>206</v>
      </c>
      <c r="Q56" s="43">
        <f>IFERROR(P56/L40,"-")</f>
        <v>0.28027210884353743</v>
      </c>
      <c r="R56" s="56">
        <f t="shared" si="1"/>
        <v>81802.067961165056</v>
      </c>
      <c r="S56" s="377"/>
      <c r="T56" s="377"/>
      <c r="U56" s="34" t="s">
        <v>64</v>
      </c>
      <c r="V56" s="49">
        <f>SUM(V40:V55)</f>
        <v>13042349</v>
      </c>
      <c r="W56" s="43">
        <f>IFERROR(V56/S40,"-")</f>
        <v>7.7879337072420771E-2</v>
      </c>
      <c r="X56" s="53">
        <v>217</v>
      </c>
      <c r="Y56" s="43">
        <f>IFERROR(X56/T40,"-")</f>
        <v>0.33853354134165364</v>
      </c>
      <c r="Z56" s="97">
        <f t="shared" si="2"/>
        <v>60102.99078341014</v>
      </c>
      <c r="AA56" s="377"/>
      <c r="AB56" s="377"/>
      <c r="AC56" s="34" t="s">
        <v>64</v>
      </c>
      <c r="AD56" s="49">
        <f>SUM(AD40:AD55)</f>
        <v>38187978</v>
      </c>
      <c r="AE56" s="43">
        <f>IFERROR(AD56/AA40,"-")</f>
        <v>0.1259616397307016</v>
      </c>
      <c r="AF56" s="53">
        <v>323</v>
      </c>
      <c r="AG56" s="43">
        <f>IFERROR(AF56/AB40,"-")</f>
        <v>0.35968819599109131</v>
      </c>
      <c r="AH56" s="56">
        <f t="shared" si="3"/>
        <v>118229.03405572755</v>
      </c>
      <c r="AI56" s="377"/>
      <c r="AJ56" s="377"/>
      <c r="AK56" s="34" t="s">
        <v>64</v>
      </c>
      <c r="AL56" s="49">
        <f>SUM(AL40:AL55)</f>
        <v>25048985</v>
      </c>
      <c r="AM56" s="43">
        <f>IFERROR(AL56/AI40,"-")</f>
        <v>9.6251355402722963E-2</v>
      </c>
      <c r="AN56" s="53">
        <v>296</v>
      </c>
      <c r="AO56" s="43">
        <f>IFERROR(AN56/AJ40,"-")</f>
        <v>0.35619735258724428</v>
      </c>
      <c r="AP56" s="56">
        <f t="shared" si="4"/>
        <v>84624.94932432432</v>
      </c>
      <c r="AQ56" s="377"/>
      <c r="AR56" s="377"/>
      <c r="AS56" s="34" t="s">
        <v>64</v>
      </c>
      <c r="AT56" s="49">
        <f>SUM(AT40:AT55)</f>
        <v>28280483</v>
      </c>
      <c r="AU56" s="43">
        <f>IFERROR(AT56/AQ40,"-")</f>
        <v>0.12780472693165207</v>
      </c>
      <c r="AV56" s="56">
        <v>270</v>
      </c>
      <c r="AW56" s="76">
        <f>IFERROR(AV56/AR40,"-")</f>
        <v>0.38028169014084506</v>
      </c>
      <c r="AX56" s="115">
        <f t="shared" si="5"/>
        <v>104742.52962962963</v>
      </c>
      <c r="AY56" s="377"/>
      <c r="AZ56" s="377"/>
      <c r="BA56" s="34" t="s">
        <v>64</v>
      </c>
      <c r="BB56" s="49">
        <f>SUM(BB40:BB55)</f>
        <v>15497796</v>
      </c>
      <c r="BC56" s="43">
        <f>IFERROR(BB56/AY40,"-")</f>
        <v>6.9255294247713067E-2</v>
      </c>
      <c r="BD56" s="53">
        <v>284</v>
      </c>
      <c r="BE56" s="43">
        <f>IFERROR(BD56/AZ40,"-")</f>
        <v>0.3631713554987212</v>
      </c>
      <c r="BF56" s="56">
        <f t="shared" si="6"/>
        <v>54569.704225352114</v>
      </c>
      <c r="BG56" s="377"/>
      <c r="BH56" s="377"/>
      <c r="BI56" s="34" t="s">
        <v>64</v>
      </c>
      <c r="BJ56" s="49">
        <f>SUM(BJ40:BJ55)</f>
        <v>38096847</v>
      </c>
      <c r="BK56" s="43">
        <f>IFERROR(BJ56/BG40,"-")</f>
        <v>0.19846549511627681</v>
      </c>
      <c r="BL56" s="53">
        <v>228</v>
      </c>
      <c r="BM56" s="43">
        <f>IFERROR(BL56/BH40,"-")</f>
        <v>0.3904109589041096</v>
      </c>
      <c r="BN56" s="56">
        <f t="shared" si="7"/>
        <v>167091.43421052632</v>
      </c>
      <c r="BO56" s="377"/>
      <c r="BP56" s="377"/>
      <c r="BQ56" s="34" t="s">
        <v>64</v>
      </c>
      <c r="BR56" s="49">
        <f>SUM(BR40:BR55)</f>
        <v>14071120</v>
      </c>
      <c r="BS56" s="43">
        <f>IFERROR(BR56/BO40,"-")</f>
        <v>9.8423860689351453E-2</v>
      </c>
      <c r="BT56" s="53">
        <v>214</v>
      </c>
      <c r="BU56" s="43">
        <f>IFERROR(BT56/BP40,"-")</f>
        <v>0.43058350100603621</v>
      </c>
      <c r="BV56" s="97">
        <f t="shared" si="8"/>
        <v>65752.897196261678</v>
      </c>
      <c r="BW56" s="377"/>
      <c r="BX56" s="377"/>
      <c r="BY56" s="34" t="s">
        <v>64</v>
      </c>
      <c r="BZ56" s="49">
        <f>SUM(BZ40:BZ55)</f>
        <v>12105636</v>
      </c>
      <c r="CA56" s="43">
        <f>IFERROR(BZ56/BW40,"-")</f>
        <v>9.8740494738521506E-2</v>
      </c>
      <c r="CB56" s="53">
        <v>168</v>
      </c>
      <c r="CC56" s="43">
        <f>IFERROR(CB56/BX40,"-")</f>
        <v>0.41687344913151364</v>
      </c>
      <c r="CD56" s="56">
        <f t="shared" si="9"/>
        <v>72057.357142857145</v>
      </c>
      <c r="CE56" s="377"/>
      <c r="CF56" s="377"/>
      <c r="CG56" s="34" t="s">
        <v>64</v>
      </c>
      <c r="CH56" s="49">
        <f>SUM(CH40:CH55)</f>
        <v>15886674</v>
      </c>
      <c r="CI56" s="43">
        <f>IFERROR(CH56/CE40,"-")</f>
        <v>0.11723601872567803</v>
      </c>
      <c r="CJ56" s="53">
        <v>185</v>
      </c>
      <c r="CK56" s="43">
        <f>IFERROR(CJ56/CF40,"-")</f>
        <v>0.45566502463054187</v>
      </c>
      <c r="CL56" s="56">
        <f t="shared" si="10"/>
        <v>85873.913513513515</v>
      </c>
      <c r="CM56" s="377"/>
      <c r="CN56" s="377"/>
      <c r="CO56" s="34" t="s">
        <v>64</v>
      </c>
      <c r="CP56" s="49">
        <f>地区別_フレイル区分別高齢者の疾病!W158</f>
        <v>299748331</v>
      </c>
      <c r="CQ56" s="43">
        <f>地区別_フレイル区分別高齢者の疾病!X158</f>
        <v>0.12158258542185492</v>
      </c>
      <c r="CR56" s="49">
        <f>地区別_フレイル区分別高齢者の疾病!Y158</f>
        <v>3247</v>
      </c>
      <c r="CS56" s="43">
        <f>地区別_フレイル区分別高齢者の疾病!Z158</f>
        <v>0.39530070611151691</v>
      </c>
      <c r="CT56" s="97">
        <f>地区別_フレイル区分別高齢者の疾病!AA158</f>
        <v>92315.46997228211</v>
      </c>
      <c r="CU56" s="141"/>
    </row>
    <row r="57" spans="2:99" s="8" customFormat="1" ht="13.15" customHeight="1">
      <c r="B57" s="372" t="s">
        <v>150</v>
      </c>
      <c r="C57" s="375">
        <v>7763560</v>
      </c>
      <c r="D57" s="375">
        <v>9</v>
      </c>
      <c r="E57" s="30" t="s">
        <v>100</v>
      </c>
      <c r="F57" s="51">
        <v>6837</v>
      </c>
      <c r="G57" s="41">
        <f>IFERROR(F57/C57,"-")</f>
        <v>8.8065269026065365E-4</v>
      </c>
      <c r="H57" s="51">
        <v>1</v>
      </c>
      <c r="I57" s="41">
        <f>IFERROR(H57/D57,"-")</f>
        <v>0.1111111111111111</v>
      </c>
      <c r="J57" s="54">
        <f t="shared" si="0"/>
        <v>6837</v>
      </c>
      <c r="K57" s="375">
        <v>241363490</v>
      </c>
      <c r="L57" s="375">
        <v>1685</v>
      </c>
      <c r="M57" s="30" t="s">
        <v>100</v>
      </c>
      <c r="N57" s="51">
        <v>9078372</v>
      </c>
      <c r="O57" s="41">
        <f>IFERROR(N57/K57,"-")</f>
        <v>3.7612863486519856E-2</v>
      </c>
      <c r="P57" s="51">
        <v>105</v>
      </c>
      <c r="Q57" s="41">
        <f>IFERROR(P57/L57,"-")</f>
        <v>6.2314540059347182E-2</v>
      </c>
      <c r="R57" s="54">
        <f t="shared" si="1"/>
        <v>86460.685714285719</v>
      </c>
      <c r="S57" s="375">
        <v>405014940</v>
      </c>
      <c r="T57" s="375">
        <v>1582</v>
      </c>
      <c r="U57" s="30" t="s">
        <v>100</v>
      </c>
      <c r="V57" s="51">
        <v>5075547</v>
      </c>
      <c r="W57" s="41">
        <f>IFERROR(V57/S57,"-")</f>
        <v>1.2531752532388064E-2</v>
      </c>
      <c r="X57" s="51">
        <v>165</v>
      </c>
      <c r="Y57" s="41">
        <f>IFERROR(X57/T57,"-")</f>
        <v>0.10429835651074588</v>
      </c>
      <c r="Z57" s="95">
        <f t="shared" si="2"/>
        <v>30760.890909090907</v>
      </c>
      <c r="AA57" s="375">
        <v>503088260</v>
      </c>
      <c r="AB57" s="375">
        <v>1916</v>
      </c>
      <c r="AC57" s="30" t="s">
        <v>100</v>
      </c>
      <c r="AD57" s="51">
        <v>8871309</v>
      </c>
      <c r="AE57" s="41">
        <f>IFERROR(AD57/AA57,"-")</f>
        <v>1.7633703080250768E-2</v>
      </c>
      <c r="AF57" s="51">
        <v>182</v>
      </c>
      <c r="AG57" s="41">
        <f>IFERROR(AF57/AB57,"-")</f>
        <v>9.4989561586638835E-2</v>
      </c>
      <c r="AH57" s="54">
        <f t="shared" si="3"/>
        <v>48743.456043956045</v>
      </c>
      <c r="AI57" s="375">
        <v>516169600</v>
      </c>
      <c r="AJ57" s="375">
        <v>1880</v>
      </c>
      <c r="AK57" s="30" t="s">
        <v>100</v>
      </c>
      <c r="AL57" s="51">
        <v>9627504</v>
      </c>
      <c r="AM57" s="41">
        <f>IFERROR(AL57/AI57,"-")</f>
        <v>1.8651822966714818E-2</v>
      </c>
      <c r="AN57" s="51">
        <v>176</v>
      </c>
      <c r="AO57" s="41">
        <f>IFERROR(AN57/AJ57,"-")</f>
        <v>9.3617021276595741E-2</v>
      </c>
      <c r="AP57" s="54">
        <f t="shared" si="4"/>
        <v>54701.727272727272</v>
      </c>
      <c r="AQ57" s="375">
        <v>424761300</v>
      </c>
      <c r="AR57" s="375">
        <v>1628</v>
      </c>
      <c r="AS57" s="30" t="s">
        <v>100</v>
      </c>
      <c r="AT57" s="51">
        <v>10971465</v>
      </c>
      <c r="AU57" s="41">
        <f>IFERROR(AT57/AQ57,"-")</f>
        <v>2.5829718950384606E-2</v>
      </c>
      <c r="AV57" s="54">
        <v>154</v>
      </c>
      <c r="AW57" s="44">
        <f>IFERROR(AV57/AR57,"-")</f>
        <v>9.45945945945946E-2</v>
      </c>
      <c r="AX57" s="139">
        <f t="shared" si="5"/>
        <v>71243.279220779223</v>
      </c>
      <c r="AY57" s="375">
        <v>426640830</v>
      </c>
      <c r="AZ57" s="375">
        <v>1570</v>
      </c>
      <c r="BA57" s="30" t="s">
        <v>100</v>
      </c>
      <c r="BB57" s="51">
        <v>5328241</v>
      </c>
      <c r="BC57" s="41">
        <f>IFERROR(BB57/AY57,"-")</f>
        <v>1.2488821100408979E-2</v>
      </c>
      <c r="BD57" s="51">
        <v>161</v>
      </c>
      <c r="BE57" s="41">
        <f>IFERROR(BD57/AZ57,"-")</f>
        <v>0.10254777070063695</v>
      </c>
      <c r="BF57" s="54">
        <f t="shared" si="6"/>
        <v>33094.664596273295</v>
      </c>
      <c r="BG57" s="375">
        <v>350360820</v>
      </c>
      <c r="BH57" s="375">
        <v>1244</v>
      </c>
      <c r="BI57" s="30" t="s">
        <v>100</v>
      </c>
      <c r="BJ57" s="51">
        <v>8020452</v>
      </c>
      <c r="BK57" s="41">
        <f>IFERROR(BJ57/BG57,"-")</f>
        <v>2.2891977476248628E-2</v>
      </c>
      <c r="BL57" s="51">
        <v>155</v>
      </c>
      <c r="BM57" s="41">
        <f>IFERROR(BL57/BH57,"-")</f>
        <v>0.12459807073954984</v>
      </c>
      <c r="BN57" s="54">
        <f t="shared" si="7"/>
        <v>51744.851612903229</v>
      </c>
      <c r="BO57" s="375">
        <v>295447980</v>
      </c>
      <c r="BP57" s="375">
        <v>970</v>
      </c>
      <c r="BQ57" s="30" t="s">
        <v>100</v>
      </c>
      <c r="BR57" s="51">
        <v>4836693</v>
      </c>
      <c r="BS57" s="41">
        <f>IFERROR(BR57/BO57,"-")</f>
        <v>1.6370709320808353E-2</v>
      </c>
      <c r="BT57" s="51">
        <v>108</v>
      </c>
      <c r="BU57" s="41">
        <f>IFERROR(BT57/BP57,"-")</f>
        <v>0.11134020618556702</v>
      </c>
      <c r="BV57" s="95">
        <f t="shared" si="8"/>
        <v>44784.194444444445</v>
      </c>
      <c r="BW57" s="375">
        <v>223539130</v>
      </c>
      <c r="BX57" s="375">
        <v>777</v>
      </c>
      <c r="BY57" s="30" t="s">
        <v>100</v>
      </c>
      <c r="BZ57" s="51">
        <v>6254788</v>
      </c>
      <c r="CA57" s="41">
        <f>IFERROR(BZ57/BW57,"-")</f>
        <v>2.7980729816743943E-2</v>
      </c>
      <c r="CB57" s="51">
        <v>103</v>
      </c>
      <c r="CC57" s="41">
        <f>IFERROR(CB57/BX57,"-")</f>
        <v>0.13256113256113256</v>
      </c>
      <c r="CD57" s="54">
        <f t="shared" si="9"/>
        <v>60726.097087378643</v>
      </c>
      <c r="CE57" s="375">
        <v>219057870</v>
      </c>
      <c r="CF57" s="375">
        <v>731</v>
      </c>
      <c r="CG57" s="30" t="s">
        <v>100</v>
      </c>
      <c r="CH57" s="51">
        <v>4632496</v>
      </c>
      <c r="CI57" s="41">
        <f>IFERROR(CH57/CE57,"-")</f>
        <v>2.1147361653794952E-2</v>
      </c>
      <c r="CJ57" s="51">
        <v>82</v>
      </c>
      <c r="CK57" s="41">
        <f>IFERROR(CJ57/CF57,"-")</f>
        <v>0.11217510259917921</v>
      </c>
      <c r="CL57" s="54">
        <f t="shared" si="10"/>
        <v>56493.853658536587</v>
      </c>
      <c r="CM57" s="375">
        <f>地区別_フレイル区分別高齢者の疾病!AB142</f>
        <v>4353919200</v>
      </c>
      <c r="CN57" s="375">
        <f>地区別_フレイル区分別高齢者の疾病!AC142</f>
        <v>16387</v>
      </c>
      <c r="CO57" s="30" t="s">
        <v>100</v>
      </c>
      <c r="CP57" s="51">
        <f>地区別_フレイル区分別高齢者の疾病!AE142</f>
        <v>93611420</v>
      </c>
      <c r="CQ57" s="41">
        <f>地区別_フレイル区分別高齢者の疾病!AF142</f>
        <v>2.1500495461652114E-2</v>
      </c>
      <c r="CR57" s="51">
        <f>地区別_フレイル区分別高齢者の疾病!AG142</f>
        <v>1695</v>
      </c>
      <c r="CS57" s="41">
        <f>地区別_フレイル区分別高齢者の疾病!AH142</f>
        <v>0.10343565021053273</v>
      </c>
      <c r="CT57" s="95">
        <f>地区別_フレイル区分別高齢者の疾病!AI142</f>
        <v>55227.976401179942</v>
      </c>
      <c r="CU57" s="141"/>
    </row>
    <row r="58" spans="2:99" s="8" customFormat="1" ht="13.15" customHeight="1">
      <c r="B58" s="373"/>
      <c r="C58" s="376"/>
      <c r="D58" s="376"/>
      <c r="E58" s="31" t="s">
        <v>101</v>
      </c>
      <c r="F58" s="52">
        <v>262243</v>
      </c>
      <c r="G58" s="42">
        <f>IFERROR(F58/C57,"-")</f>
        <v>3.3778704614893171E-2</v>
      </c>
      <c r="H58" s="52">
        <v>2</v>
      </c>
      <c r="I58" s="42">
        <f>IFERROR(H58/D57,"-")</f>
        <v>0.22222222222222221</v>
      </c>
      <c r="J58" s="55">
        <f t="shared" si="0"/>
        <v>131121.5</v>
      </c>
      <c r="K58" s="376"/>
      <c r="L58" s="376"/>
      <c r="M58" s="31" t="s">
        <v>101</v>
      </c>
      <c r="N58" s="52">
        <v>4238821</v>
      </c>
      <c r="O58" s="42">
        <f>IFERROR(N58/K57,"-")</f>
        <v>1.7561980894459223E-2</v>
      </c>
      <c r="P58" s="52">
        <v>170</v>
      </c>
      <c r="Q58" s="42">
        <f>IFERROR(P58/L57,"-")</f>
        <v>0.10089020771513353</v>
      </c>
      <c r="R58" s="55">
        <f t="shared" si="1"/>
        <v>24934.241176470587</v>
      </c>
      <c r="S58" s="376"/>
      <c r="T58" s="376"/>
      <c r="U58" s="31" t="s">
        <v>101</v>
      </c>
      <c r="V58" s="52">
        <v>16311326</v>
      </c>
      <c r="W58" s="42">
        <f>IFERROR(V58/S57,"-")</f>
        <v>4.0273393371612412E-2</v>
      </c>
      <c r="X58" s="52">
        <v>224</v>
      </c>
      <c r="Y58" s="42">
        <f>IFERROR(X58/T57,"-")</f>
        <v>0.1415929203539823</v>
      </c>
      <c r="Z58" s="96">
        <f t="shared" si="2"/>
        <v>72818.419642857145</v>
      </c>
      <c r="AA58" s="376"/>
      <c r="AB58" s="376"/>
      <c r="AC58" s="31" t="s">
        <v>101</v>
      </c>
      <c r="AD58" s="52">
        <v>26176662</v>
      </c>
      <c r="AE58" s="42">
        <f>IFERROR(AD58/AA57,"-")</f>
        <v>5.203194763479474E-2</v>
      </c>
      <c r="AF58" s="52">
        <v>294</v>
      </c>
      <c r="AG58" s="42">
        <f>IFERROR(AF58/AB57,"-")</f>
        <v>0.1534446764091858</v>
      </c>
      <c r="AH58" s="55">
        <f t="shared" si="3"/>
        <v>89036.265306122456</v>
      </c>
      <c r="AI58" s="376"/>
      <c r="AJ58" s="376"/>
      <c r="AK58" s="31" t="s">
        <v>101</v>
      </c>
      <c r="AL58" s="52">
        <v>16843066</v>
      </c>
      <c r="AM58" s="42">
        <f>IFERROR(AL58/AI57,"-")</f>
        <v>3.2630875588178766E-2</v>
      </c>
      <c r="AN58" s="52">
        <v>272</v>
      </c>
      <c r="AO58" s="42">
        <f>IFERROR(AN58/AJ57,"-")</f>
        <v>0.14468085106382977</v>
      </c>
      <c r="AP58" s="55">
        <f t="shared" si="4"/>
        <v>61923.036764705881</v>
      </c>
      <c r="AQ58" s="376"/>
      <c r="AR58" s="376"/>
      <c r="AS58" s="31" t="s">
        <v>101</v>
      </c>
      <c r="AT58" s="52">
        <v>11424148</v>
      </c>
      <c r="AU58" s="42">
        <f>IFERROR(AT58/AQ57,"-")</f>
        <v>2.6895453987922157E-2</v>
      </c>
      <c r="AV58" s="55">
        <v>214</v>
      </c>
      <c r="AW58" s="42">
        <f>IFERROR(AV58/AR57,"-")</f>
        <v>0.13144963144963145</v>
      </c>
      <c r="AX58" s="139">
        <f t="shared" si="5"/>
        <v>53383.869158878508</v>
      </c>
      <c r="AY58" s="376"/>
      <c r="AZ58" s="376"/>
      <c r="BA58" s="31" t="s">
        <v>101</v>
      </c>
      <c r="BB58" s="52">
        <v>17849860</v>
      </c>
      <c r="BC58" s="42">
        <f>IFERROR(BB58/AY57,"-")</f>
        <v>4.1838142870667117E-2</v>
      </c>
      <c r="BD58" s="52">
        <v>240</v>
      </c>
      <c r="BE58" s="42">
        <f>IFERROR(BD58/AZ57,"-")</f>
        <v>0.15286624203821655</v>
      </c>
      <c r="BF58" s="55">
        <f t="shared" si="6"/>
        <v>74374.416666666672</v>
      </c>
      <c r="BG58" s="376"/>
      <c r="BH58" s="376"/>
      <c r="BI58" s="31" t="s">
        <v>101</v>
      </c>
      <c r="BJ58" s="52">
        <v>14483611</v>
      </c>
      <c r="BK58" s="42">
        <f>IFERROR(BJ58/BG57,"-")</f>
        <v>4.1339128616036461E-2</v>
      </c>
      <c r="BL58" s="52">
        <v>193</v>
      </c>
      <c r="BM58" s="42">
        <f>IFERROR(BL58/BH57,"-")</f>
        <v>0.15514469453376206</v>
      </c>
      <c r="BN58" s="55">
        <f t="shared" si="7"/>
        <v>75044.616580310874</v>
      </c>
      <c r="BO58" s="376"/>
      <c r="BP58" s="376"/>
      <c r="BQ58" s="31" t="s">
        <v>101</v>
      </c>
      <c r="BR58" s="52">
        <v>6777785</v>
      </c>
      <c r="BS58" s="42">
        <f>IFERROR(BR58/BO57,"-")</f>
        <v>2.2940705162377485E-2</v>
      </c>
      <c r="BT58" s="52">
        <v>190</v>
      </c>
      <c r="BU58" s="42">
        <f>IFERROR(BT58/BP57,"-")</f>
        <v>0.19587628865979381</v>
      </c>
      <c r="BV58" s="96">
        <f t="shared" si="8"/>
        <v>35672.552631578947</v>
      </c>
      <c r="BW58" s="376"/>
      <c r="BX58" s="376"/>
      <c r="BY58" s="31" t="s">
        <v>101</v>
      </c>
      <c r="BZ58" s="52">
        <v>7968332</v>
      </c>
      <c r="CA58" s="42">
        <f>IFERROR(BZ58/BW57,"-")</f>
        <v>3.5646251284954002E-2</v>
      </c>
      <c r="CB58" s="52">
        <v>144</v>
      </c>
      <c r="CC58" s="42">
        <f>IFERROR(CB58/BX57,"-")</f>
        <v>0.18532818532818532</v>
      </c>
      <c r="CD58" s="55">
        <f t="shared" si="9"/>
        <v>55335.638888888891</v>
      </c>
      <c r="CE58" s="376"/>
      <c r="CF58" s="376"/>
      <c r="CG58" s="31" t="s">
        <v>101</v>
      </c>
      <c r="CH58" s="52">
        <v>10093189</v>
      </c>
      <c r="CI58" s="42">
        <f>IFERROR(CH58/CE57,"-")</f>
        <v>4.6075445725825781E-2</v>
      </c>
      <c r="CJ58" s="52">
        <v>137</v>
      </c>
      <c r="CK58" s="42">
        <f>IFERROR(CJ58/CF57,"-")</f>
        <v>0.18741450068399454</v>
      </c>
      <c r="CL58" s="55">
        <f t="shared" si="10"/>
        <v>73672.912408759119</v>
      </c>
      <c r="CM58" s="376"/>
      <c r="CN58" s="376"/>
      <c r="CO58" s="31" t="s">
        <v>101</v>
      </c>
      <c r="CP58" s="52">
        <f>地区別_フレイル区分別高齢者の疾病!AE143</f>
        <v>147977573</v>
      </c>
      <c r="CQ58" s="42">
        <f>地区別_フレイル区分別高齢者の疾病!AF143</f>
        <v>3.3987211567913338E-2</v>
      </c>
      <c r="CR58" s="52">
        <f>地区別_フレイル区分別高齢者の疾病!AG143</f>
        <v>2513</v>
      </c>
      <c r="CS58" s="42">
        <f>地区別_フレイル区分別高齢者の疾病!AH143</f>
        <v>0.15335326783425887</v>
      </c>
      <c r="CT58" s="96">
        <f>地区別_フレイル区分別高齢者の疾病!AI143</f>
        <v>58884.828093911659</v>
      </c>
      <c r="CU58" s="141"/>
    </row>
    <row r="59" spans="2:99" s="8" customFormat="1" ht="13.15" customHeight="1">
      <c r="B59" s="373"/>
      <c r="C59" s="376"/>
      <c r="D59" s="376"/>
      <c r="E59" s="32" t="s">
        <v>102</v>
      </c>
      <c r="F59" s="52">
        <v>0</v>
      </c>
      <c r="G59" s="42">
        <f>IFERROR(F59/C57,"-")</f>
        <v>0</v>
      </c>
      <c r="H59" s="52">
        <v>0</v>
      </c>
      <c r="I59" s="42">
        <f>IFERROR(H59/D57,"-")</f>
        <v>0</v>
      </c>
      <c r="J59" s="55" t="str">
        <f t="shared" si="0"/>
        <v>-</v>
      </c>
      <c r="K59" s="376"/>
      <c r="L59" s="376"/>
      <c r="M59" s="32" t="s">
        <v>102</v>
      </c>
      <c r="N59" s="52">
        <v>0</v>
      </c>
      <c r="O59" s="42">
        <f>IFERROR(N59/K57,"-")</f>
        <v>0</v>
      </c>
      <c r="P59" s="52">
        <v>0</v>
      </c>
      <c r="Q59" s="42">
        <f>IFERROR(P59/L57,"-")</f>
        <v>0</v>
      </c>
      <c r="R59" s="55" t="str">
        <f t="shared" si="1"/>
        <v>-</v>
      </c>
      <c r="S59" s="376"/>
      <c r="T59" s="376"/>
      <c r="U59" s="32" t="s">
        <v>102</v>
      </c>
      <c r="V59" s="52">
        <v>0</v>
      </c>
      <c r="W59" s="42">
        <f>IFERROR(V59/S57,"-")</f>
        <v>0</v>
      </c>
      <c r="X59" s="52">
        <v>0</v>
      </c>
      <c r="Y59" s="42">
        <f>IFERROR(X59/T57,"-")</f>
        <v>0</v>
      </c>
      <c r="Z59" s="96" t="str">
        <f t="shared" si="2"/>
        <v>-</v>
      </c>
      <c r="AA59" s="376"/>
      <c r="AB59" s="376"/>
      <c r="AC59" s="32" t="s">
        <v>102</v>
      </c>
      <c r="AD59" s="52">
        <v>0</v>
      </c>
      <c r="AE59" s="42">
        <f>IFERROR(AD59/AA57,"-")</f>
        <v>0</v>
      </c>
      <c r="AF59" s="52">
        <v>0</v>
      </c>
      <c r="AG59" s="42">
        <f>IFERROR(AF59/AB57,"-")</f>
        <v>0</v>
      </c>
      <c r="AH59" s="55" t="str">
        <f t="shared" si="3"/>
        <v>-</v>
      </c>
      <c r="AI59" s="376"/>
      <c r="AJ59" s="376"/>
      <c r="AK59" s="32" t="s">
        <v>102</v>
      </c>
      <c r="AL59" s="52">
        <v>0</v>
      </c>
      <c r="AM59" s="42">
        <f>IFERROR(AL59/AI57,"-")</f>
        <v>0</v>
      </c>
      <c r="AN59" s="52">
        <v>0</v>
      </c>
      <c r="AO59" s="42">
        <f>IFERROR(AN59/AJ57,"-")</f>
        <v>0</v>
      </c>
      <c r="AP59" s="55" t="str">
        <f t="shared" si="4"/>
        <v>-</v>
      </c>
      <c r="AQ59" s="376"/>
      <c r="AR59" s="376"/>
      <c r="AS59" s="32" t="s">
        <v>102</v>
      </c>
      <c r="AT59" s="52">
        <v>0</v>
      </c>
      <c r="AU59" s="42">
        <f>IFERROR(AT59/AQ57,"-")</f>
        <v>0</v>
      </c>
      <c r="AV59" s="55">
        <v>0</v>
      </c>
      <c r="AW59" s="42">
        <f>IFERROR(AV59/AR57,"-")</f>
        <v>0</v>
      </c>
      <c r="AX59" s="139" t="str">
        <f t="shared" si="5"/>
        <v>-</v>
      </c>
      <c r="AY59" s="376"/>
      <c r="AZ59" s="376"/>
      <c r="BA59" s="32" t="s">
        <v>102</v>
      </c>
      <c r="BB59" s="52">
        <v>0</v>
      </c>
      <c r="BC59" s="42">
        <f>IFERROR(BB59/AY57,"-")</f>
        <v>0</v>
      </c>
      <c r="BD59" s="52">
        <v>0</v>
      </c>
      <c r="BE59" s="42">
        <f>IFERROR(BD59/AZ57,"-")</f>
        <v>0</v>
      </c>
      <c r="BF59" s="55" t="str">
        <f t="shared" si="6"/>
        <v>-</v>
      </c>
      <c r="BG59" s="376"/>
      <c r="BH59" s="376"/>
      <c r="BI59" s="32" t="s">
        <v>102</v>
      </c>
      <c r="BJ59" s="52">
        <v>0</v>
      </c>
      <c r="BK59" s="42">
        <f>IFERROR(BJ59/BG57,"-")</f>
        <v>0</v>
      </c>
      <c r="BL59" s="52">
        <v>0</v>
      </c>
      <c r="BM59" s="42">
        <f>IFERROR(BL59/BH57,"-")</f>
        <v>0</v>
      </c>
      <c r="BN59" s="55" t="str">
        <f t="shared" si="7"/>
        <v>-</v>
      </c>
      <c r="BO59" s="376"/>
      <c r="BP59" s="376"/>
      <c r="BQ59" s="32" t="s">
        <v>102</v>
      </c>
      <c r="BR59" s="52">
        <v>0</v>
      </c>
      <c r="BS59" s="42">
        <f>IFERROR(BR59/BO57,"-")</f>
        <v>0</v>
      </c>
      <c r="BT59" s="52">
        <v>0</v>
      </c>
      <c r="BU59" s="42">
        <f>IFERROR(BT59/BP57,"-")</f>
        <v>0</v>
      </c>
      <c r="BV59" s="96" t="str">
        <f t="shared" si="8"/>
        <v>-</v>
      </c>
      <c r="BW59" s="376"/>
      <c r="BX59" s="376"/>
      <c r="BY59" s="32" t="s">
        <v>102</v>
      </c>
      <c r="BZ59" s="52">
        <v>0</v>
      </c>
      <c r="CA59" s="42">
        <f>IFERROR(BZ59/BW57,"-")</f>
        <v>0</v>
      </c>
      <c r="CB59" s="52">
        <v>0</v>
      </c>
      <c r="CC59" s="42">
        <f>IFERROR(CB59/BX57,"-")</f>
        <v>0</v>
      </c>
      <c r="CD59" s="55" t="str">
        <f t="shared" si="9"/>
        <v>-</v>
      </c>
      <c r="CE59" s="376"/>
      <c r="CF59" s="376"/>
      <c r="CG59" s="32" t="s">
        <v>102</v>
      </c>
      <c r="CH59" s="52">
        <v>0</v>
      </c>
      <c r="CI59" s="42">
        <f>IFERROR(CH59/CE57,"-")</f>
        <v>0</v>
      </c>
      <c r="CJ59" s="52">
        <v>0</v>
      </c>
      <c r="CK59" s="42">
        <f>IFERROR(CJ59/CF57,"-")</f>
        <v>0</v>
      </c>
      <c r="CL59" s="55" t="str">
        <f t="shared" si="10"/>
        <v>-</v>
      </c>
      <c r="CM59" s="376"/>
      <c r="CN59" s="376"/>
      <c r="CO59" s="32" t="s">
        <v>102</v>
      </c>
      <c r="CP59" s="52">
        <f>地区別_フレイル区分別高齢者の疾病!AE144</f>
        <v>0</v>
      </c>
      <c r="CQ59" s="42">
        <f>地区別_フレイル区分別高齢者の疾病!AF144</f>
        <v>0</v>
      </c>
      <c r="CR59" s="52">
        <f>地区別_フレイル区分別高齢者の疾病!AG144</f>
        <v>0</v>
      </c>
      <c r="CS59" s="42">
        <f>地区別_フレイル区分別高齢者の疾病!AH144</f>
        <v>0</v>
      </c>
      <c r="CT59" s="96" t="str">
        <f>地区別_フレイル区分別高齢者の疾病!AI144</f>
        <v>-</v>
      </c>
      <c r="CU59" s="141"/>
    </row>
    <row r="60" spans="2:99" s="8" customFormat="1" ht="13.15" customHeight="1">
      <c r="B60" s="373"/>
      <c r="C60" s="376"/>
      <c r="D60" s="376"/>
      <c r="E60" s="32" t="s">
        <v>103</v>
      </c>
      <c r="F60" s="52">
        <v>0</v>
      </c>
      <c r="G60" s="42">
        <f>IFERROR(F60/C57,"-")</f>
        <v>0</v>
      </c>
      <c r="H60" s="52">
        <v>0</v>
      </c>
      <c r="I60" s="42">
        <f>IFERROR(H60/D57,"-")</f>
        <v>0</v>
      </c>
      <c r="J60" s="55" t="str">
        <f t="shared" si="0"/>
        <v>-</v>
      </c>
      <c r="K60" s="376"/>
      <c r="L60" s="376"/>
      <c r="M60" s="32" t="s">
        <v>103</v>
      </c>
      <c r="N60" s="52">
        <v>0</v>
      </c>
      <c r="O60" s="42">
        <f>IFERROR(N60/K57,"-")</f>
        <v>0</v>
      </c>
      <c r="P60" s="52">
        <v>0</v>
      </c>
      <c r="Q60" s="42">
        <f>IFERROR(P60/L57,"-")</f>
        <v>0</v>
      </c>
      <c r="R60" s="55" t="str">
        <f t="shared" si="1"/>
        <v>-</v>
      </c>
      <c r="S60" s="376"/>
      <c r="T60" s="376"/>
      <c r="U60" s="32" t="s">
        <v>103</v>
      </c>
      <c r="V60" s="52">
        <v>0</v>
      </c>
      <c r="W60" s="42">
        <f>IFERROR(V60/S57,"-")</f>
        <v>0</v>
      </c>
      <c r="X60" s="52">
        <v>0</v>
      </c>
      <c r="Y60" s="42">
        <f>IFERROR(X60/T57,"-")</f>
        <v>0</v>
      </c>
      <c r="Z60" s="96" t="str">
        <f t="shared" si="2"/>
        <v>-</v>
      </c>
      <c r="AA60" s="376"/>
      <c r="AB60" s="376"/>
      <c r="AC60" s="32" t="s">
        <v>103</v>
      </c>
      <c r="AD60" s="52">
        <v>0</v>
      </c>
      <c r="AE60" s="42">
        <f>IFERROR(AD60/AA57,"-")</f>
        <v>0</v>
      </c>
      <c r="AF60" s="52">
        <v>0</v>
      </c>
      <c r="AG60" s="42">
        <f>IFERROR(AF60/AB57,"-")</f>
        <v>0</v>
      </c>
      <c r="AH60" s="55" t="str">
        <f t="shared" si="3"/>
        <v>-</v>
      </c>
      <c r="AI60" s="376"/>
      <c r="AJ60" s="376"/>
      <c r="AK60" s="32" t="s">
        <v>103</v>
      </c>
      <c r="AL60" s="52">
        <v>0</v>
      </c>
      <c r="AM60" s="42">
        <f>IFERROR(AL60/AI57,"-")</f>
        <v>0</v>
      </c>
      <c r="AN60" s="52">
        <v>0</v>
      </c>
      <c r="AO60" s="42">
        <f>IFERROR(AN60/AJ57,"-")</f>
        <v>0</v>
      </c>
      <c r="AP60" s="55" t="str">
        <f t="shared" si="4"/>
        <v>-</v>
      </c>
      <c r="AQ60" s="376"/>
      <c r="AR60" s="376"/>
      <c r="AS60" s="32" t="s">
        <v>103</v>
      </c>
      <c r="AT60" s="52">
        <v>0</v>
      </c>
      <c r="AU60" s="42">
        <f>IFERROR(AT60/AQ57,"-")</f>
        <v>0</v>
      </c>
      <c r="AV60" s="55">
        <v>0</v>
      </c>
      <c r="AW60" s="42">
        <f>IFERROR(AV60/AR57,"-")</f>
        <v>0</v>
      </c>
      <c r="AX60" s="139" t="str">
        <f t="shared" si="5"/>
        <v>-</v>
      </c>
      <c r="AY60" s="376"/>
      <c r="AZ60" s="376"/>
      <c r="BA60" s="32" t="s">
        <v>103</v>
      </c>
      <c r="BB60" s="52">
        <v>0</v>
      </c>
      <c r="BC60" s="42">
        <f>IFERROR(BB60/AY57,"-")</f>
        <v>0</v>
      </c>
      <c r="BD60" s="52">
        <v>0</v>
      </c>
      <c r="BE60" s="42">
        <f>IFERROR(BD60/AZ57,"-")</f>
        <v>0</v>
      </c>
      <c r="BF60" s="55" t="str">
        <f t="shared" si="6"/>
        <v>-</v>
      </c>
      <c r="BG60" s="376"/>
      <c r="BH60" s="376"/>
      <c r="BI60" s="32" t="s">
        <v>103</v>
      </c>
      <c r="BJ60" s="52">
        <v>0</v>
      </c>
      <c r="BK60" s="42">
        <f>IFERROR(BJ60/BG57,"-")</f>
        <v>0</v>
      </c>
      <c r="BL60" s="52">
        <v>0</v>
      </c>
      <c r="BM60" s="42">
        <f>IFERROR(BL60/BH57,"-")</f>
        <v>0</v>
      </c>
      <c r="BN60" s="55" t="str">
        <f t="shared" si="7"/>
        <v>-</v>
      </c>
      <c r="BO60" s="376"/>
      <c r="BP60" s="376"/>
      <c r="BQ60" s="32" t="s">
        <v>103</v>
      </c>
      <c r="BR60" s="52">
        <v>0</v>
      </c>
      <c r="BS60" s="42">
        <f>IFERROR(BR60/BO57,"-")</f>
        <v>0</v>
      </c>
      <c r="BT60" s="52">
        <v>0</v>
      </c>
      <c r="BU60" s="42">
        <f>IFERROR(BT60/BP57,"-")</f>
        <v>0</v>
      </c>
      <c r="BV60" s="96" t="str">
        <f t="shared" si="8"/>
        <v>-</v>
      </c>
      <c r="BW60" s="376"/>
      <c r="BX60" s="376"/>
      <c r="BY60" s="32" t="s">
        <v>103</v>
      </c>
      <c r="BZ60" s="52">
        <v>0</v>
      </c>
      <c r="CA60" s="42">
        <f>IFERROR(BZ60/BW57,"-")</f>
        <v>0</v>
      </c>
      <c r="CB60" s="52">
        <v>0</v>
      </c>
      <c r="CC60" s="42">
        <f>IFERROR(CB60/BX57,"-")</f>
        <v>0</v>
      </c>
      <c r="CD60" s="55" t="str">
        <f t="shared" si="9"/>
        <v>-</v>
      </c>
      <c r="CE60" s="376"/>
      <c r="CF60" s="376"/>
      <c r="CG60" s="32" t="s">
        <v>103</v>
      </c>
      <c r="CH60" s="52">
        <v>0</v>
      </c>
      <c r="CI60" s="42">
        <f>IFERROR(CH60/CE57,"-")</f>
        <v>0</v>
      </c>
      <c r="CJ60" s="52">
        <v>0</v>
      </c>
      <c r="CK60" s="42">
        <f>IFERROR(CJ60/CF57,"-")</f>
        <v>0</v>
      </c>
      <c r="CL60" s="55" t="str">
        <f t="shared" si="10"/>
        <v>-</v>
      </c>
      <c r="CM60" s="376"/>
      <c r="CN60" s="376"/>
      <c r="CO60" s="32" t="s">
        <v>103</v>
      </c>
      <c r="CP60" s="52">
        <f>地区別_フレイル区分別高齢者の疾病!AE145</f>
        <v>0</v>
      </c>
      <c r="CQ60" s="42">
        <f>地区別_フレイル区分別高齢者の疾病!AF145</f>
        <v>0</v>
      </c>
      <c r="CR60" s="52">
        <f>地区別_フレイル区分別高齢者の疾病!AG145</f>
        <v>0</v>
      </c>
      <c r="CS60" s="42">
        <f>地区別_フレイル区分別高齢者の疾病!AH145</f>
        <v>0</v>
      </c>
      <c r="CT60" s="96" t="str">
        <f>地区別_フレイル区分別高齢者の疾病!AI145</f>
        <v>-</v>
      </c>
      <c r="CU60" s="141"/>
    </row>
    <row r="61" spans="2:99" s="8" customFormat="1" ht="13.15" customHeight="1">
      <c r="B61" s="373"/>
      <c r="C61" s="376"/>
      <c r="D61" s="376"/>
      <c r="E61" s="32" t="s">
        <v>104</v>
      </c>
      <c r="F61" s="52">
        <v>0</v>
      </c>
      <c r="G61" s="42">
        <f>IFERROR(F61/C57,"-")</f>
        <v>0</v>
      </c>
      <c r="H61" s="52">
        <v>0</v>
      </c>
      <c r="I61" s="42">
        <f>IFERROR(H61/D57,"-")</f>
        <v>0</v>
      </c>
      <c r="J61" s="55" t="str">
        <f t="shared" si="0"/>
        <v>-</v>
      </c>
      <c r="K61" s="376"/>
      <c r="L61" s="376"/>
      <c r="M61" s="32" t="s">
        <v>104</v>
      </c>
      <c r="N61" s="52">
        <v>0</v>
      </c>
      <c r="O61" s="42">
        <f>IFERROR(N61/K57,"-")</f>
        <v>0</v>
      </c>
      <c r="P61" s="52">
        <v>0</v>
      </c>
      <c r="Q61" s="42">
        <f>IFERROR(P61/L57,"-")</f>
        <v>0</v>
      </c>
      <c r="R61" s="55" t="str">
        <f t="shared" si="1"/>
        <v>-</v>
      </c>
      <c r="S61" s="376"/>
      <c r="T61" s="376"/>
      <c r="U61" s="32" t="s">
        <v>104</v>
      </c>
      <c r="V61" s="52">
        <v>0</v>
      </c>
      <c r="W61" s="42">
        <f>IFERROR(V61/S57,"-")</f>
        <v>0</v>
      </c>
      <c r="X61" s="52">
        <v>0</v>
      </c>
      <c r="Y61" s="42">
        <f>IFERROR(X61/T57,"-")</f>
        <v>0</v>
      </c>
      <c r="Z61" s="96" t="str">
        <f t="shared" si="2"/>
        <v>-</v>
      </c>
      <c r="AA61" s="376"/>
      <c r="AB61" s="376"/>
      <c r="AC61" s="32" t="s">
        <v>104</v>
      </c>
      <c r="AD61" s="52">
        <v>0</v>
      </c>
      <c r="AE61" s="42">
        <f>IFERROR(AD61/AA57,"-")</f>
        <v>0</v>
      </c>
      <c r="AF61" s="52">
        <v>0</v>
      </c>
      <c r="AG61" s="42">
        <f>IFERROR(AF61/AB57,"-")</f>
        <v>0</v>
      </c>
      <c r="AH61" s="55" t="str">
        <f t="shared" si="3"/>
        <v>-</v>
      </c>
      <c r="AI61" s="376"/>
      <c r="AJ61" s="376"/>
      <c r="AK61" s="32" t="s">
        <v>104</v>
      </c>
      <c r="AL61" s="52">
        <v>0</v>
      </c>
      <c r="AM61" s="42">
        <f>IFERROR(AL61/AI57,"-")</f>
        <v>0</v>
      </c>
      <c r="AN61" s="52">
        <v>0</v>
      </c>
      <c r="AO61" s="42">
        <f>IFERROR(AN61/AJ57,"-")</f>
        <v>0</v>
      </c>
      <c r="AP61" s="55" t="str">
        <f t="shared" si="4"/>
        <v>-</v>
      </c>
      <c r="AQ61" s="376"/>
      <c r="AR61" s="376"/>
      <c r="AS61" s="32" t="s">
        <v>104</v>
      </c>
      <c r="AT61" s="52">
        <v>0</v>
      </c>
      <c r="AU61" s="42">
        <f>IFERROR(AT61/AQ57,"-")</f>
        <v>0</v>
      </c>
      <c r="AV61" s="55">
        <v>0</v>
      </c>
      <c r="AW61" s="42">
        <f>IFERROR(AV61/AR57,"-")</f>
        <v>0</v>
      </c>
      <c r="AX61" s="139" t="str">
        <f t="shared" si="5"/>
        <v>-</v>
      </c>
      <c r="AY61" s="376"/>
      <c r="AZ61" s="376"/>
      <c r="BA61" s="32" t="s">
        <v>104</v>
      </c>
      <c r="BB61" s="52">
        <v>0</v>
      </c>
      <c r="BC61" s="42">
        <f>IFERROR(BB61/AY57,"-")</f>
        <v>0</v>
      </c>
      <c r="BD61" s="52">
        <v>0</v>
      </c>
      <c r="BE61" s="42">
        <f>IFERROR(BD61/AZ57,"-")</f>
        <v>0</v>
      </c>
      <c r="BF61" s="55" t="str">
        <f t="shared" si="6"/>
        <v>-</v>
      </c>
      <c r="BG61" s="376"/>
      <c r="BH61" s="376"/>
      <c r="BI61" s="32" t="s">
        <v>104</v>
      </c>
      <c r="BJ61" s="52">
        <v>0</v>
      </c>
      <c r="BK61" s="42">
        <f>IFERROR(BJ61/BG57,"-")</f>
        <v>0</v>
      </c>
      <c r="BL61" s="52">
        <v>0</v>
      </c>
      <c r="BM61" s="42">
        <f>IFERROR(BL61/BH57,"-")</f>
        <v>0</v>
      </c>
      <c r="BN61" s="55" t="str">
        <f t="shared" si="7"/>
        <v>-</v>
      </c>
      <c r="BO61" s="376"/>
      <c r="BP61" s="376"/>
      <c r="BQ61" s="32" t="s">
        <v>104</v>
      </c>
      <c r="BR61" s="52">
        <v>0</v>
      </c>
      <c r="BS61" s="42">
        <f>IFERROR(BR61/BO57,"-")</f>
        <v>0</v>
      </c>
      <c r="BT61" s="52">
        <v>0</v>
      </c>
      <c r="BU61" s="42">
        <f>IFERROR(BT61/BP57,"-")</f>
        <v>0</v>
      </c>
      <c r="BV61" s="96" t="str">
        <f t="shared" si="8"/>
        <v>-</v>
      </c>
      <c r="BW61" s="376"/>
      <c r="BX61" s="376"/>
      <c r="BY61" s="32" t="s">
        <v>104</v>
      </c>
      <c r="BZ61" s="52">
        <v>0</v>
      </c>
      <c r="CA61" s="42">
        <f>IFERROR(BZ61/BW57,"-")</f>
        <v>0</v>
      </c>
      <c r="CB61" s="52">
        <v>0</v>
      </c>
      <c r="CC61" s="42">
        <f>IFERROR(CB61/BX57,"-")</f>
        <v>0</v>
      </c>
      <c r="CD61" s="55" t="str">
        <f t="shared" si="9"/>
        <v>-</v>
      </c>
      <c r="CE61" s="376"/>
      <c r="CF61" s="376"/>
      <c r="CG61" s="32" t="s">
        <v>104</v>
      </c>
      <c r="CH61" s="52">
        <v>0</v>
      </c>
      <c r="CI61" s="42">
        <f>IFERROR(CH61/CE57,"-")</f>
        <v>0</v>
      </c>
      <c r="CJ61" s="52">
        <v>0</v>
      </c>
      <c r="CK61" s="42">
        <f>IFERROR(CJ61/CF57,"-")</f>
        <v>0</v>
      </c>
      <c r="CL61" s="55" t="str">
        <f t="shared" si="10"/>
        <v>-</v>
      </c>
      <c r="CM61" s="376"/>
      <c r="CN61" s="376"/>
      <c r="CO61" s="32" t="s">
        <v>104</v>
      </c>
      <c r="CP61" s="52">
        <f>地区別_フレイル区分別高齢者の疾病!AE146</f>
        <v>0</v>
      </c>
      <c r="CQ61" s="42">
        <f>地区別_フレイル区分別高齢者の疾病!AF146</f>
        <v>0</v>
      </c>
      <c r="CR61" s="52">
        <f>地区別_フレイル区分別高齢者の疾病!AG146</f>
        <v>0</v>
      </c>
      <c r="CS61" s="42">
        <f>地区別_フレイル区分別高齢者の疾病!AH146</f>
        <v>0</v>
      </c>
      <c r="CT61" s="96" t="str">
        <f>地区別_フレイル区分別高齢者の疾病!AI146</f>
        <v>-</v>
      </c>
      <c r="CU61" s="141"/>
    </row>
    <row r="62" spans="2:99" s="8" customFormat="1" ht="13.15" customHeight="1">
      <c r="B62" s="373"/>
      <c r="C62" s="376"/>
      <c r="D62" s="376"/>
      <c r="E62" s="32" t="s">
        <v>105</v>
      </c>
      <c r="F62" s="52">
        <v>0</v>
      </c>
      <c r="G62" s="42">
        <f>IFERROR(F62/C57,"-")</f>
        <v>0</v>
      </c>
      <c r="H62" s="52">
        <v>0</v>
      </c>
      <c r="I62" s="42">
        <f>IFERROR(H62/D57,"-")</f>
        <v>0</v>
      </c>
      <c r="J62" s="55" t="str">
        <f t="shared" si="0"/>
        <v>-</v>
      </c>
      <c r="K62" s="376"/>
      <c r="L62" s="376"/>
      <c r="M62" s="32" t="s">
        <v>105</v>
      </c>
      <c r="N62" s="52">
        <v>0</v>
      </c>
      <c r="O62" s="42">
        <f>IFERROR(N62/K57,"-")</f>
        <v>0</v>
      </c>
      <c r="P62" s="52">
        <v>0</v>
      </c>
      <c r="Q62" s="42">
        <f>IFERROR(P62/L57,"-")</f>
        <v>0</v>
      </c>
      <c r="R62" s="55" t="str">
        <f t="shared" si="1"/>
        <v>-</v>
      </c>
      <c r="S62" s="376"/>
      <c r="T62" s="376"/>
      <c r="U62" s="32" t="s">
        <v>105</v>
      </c>
      <c r="V62" s="52">
        <v>0</v>
      </c>
      <c r="W62" s="42">
        <f>IFERROR(V62/S57,"-")</f>
        <v>0</v>
      </c>
      <c r="X62" s="52">
        <v>0</v>
      </c>
      <c r="Y62" s="42">
        <f>IFERROR(X62/T57,"-")</f>
        <v>0</v>
      </c>
      <c r="Z62" s="96" t="str">
        <f t="shared" si="2"/>
        <v>-</v>
      </c>
      <c r="AA62" s="376"/>
      <c r="AB62" s="376"/>
      <c r="AC62" s="32" t="s">
        <v>105</v>
      </c>
      <c r="AD62" s="52">
        <v>0</v>
      </c>
      <c r="AE62" s="42">
        <f>IFERROR(AD62/AA57,"-")</f>
        <v>0</v>
      </c>
      <c r="AF62" s="52">
        <v>0</v>
      </c>
      <c r="AG62" s="42">
        <f>IFERROR(AF62/AB57,"-")</f>
        <v>0</v>
      </c>
      <c r="AH62" s="55" t="str">
        <f t="shared" si="3"/>
        <v>-</v>
      </c>
      <c r="AI62" s="376"/>
      <c r="AJ62" s="376"/>
      <c r="AK62" s="32" t="s">
        <v>105</v>
      </c>
      <c r="AL62" s="52">
        <v>0</v>
      </c>
      <c r="AM62" s="42">
        <f>IFERROR(AL62/AI57,"-")</f>
        <v>0</v>
      </c>
      <c r="AN62" s="52">
        <v>0</v>
      </c>
      <c r="AO62" s="42">
        <f>IFERROR(AN62/AJ57,"-")</f>
        <v>0</v>
      </c>
      <c r="AP62" s="55" t="str">
        <f t="shared" si="4"/>
        <v>-</v>
      </c>
      <c r="AQ62" s="376"/>
      <c r="AR62" s="376"/>
      <c r="AS62" s="32" t="s">
        <v>105</v>
      </c>
      <c r="AT62" s="52">
        <v>0</v>
      </c>
      <c r="AU62" s="42">
        <f>IFERROR(AT62/AQ57,"-")</f>
        <v>0</v>
      </c>
      <c r="AV62" s="55">
        <v>0</v>
      </c>
      <c r="AW62" s="42">
        <f>IFERROR(AV62/AR57,"-")</f>
        <v>0</v>
      </c>
      <c r="AX62" s="139" t="str">
        <f t="shared" si="5"/>
        <v>-</v>
      </c>
      <c r="AY62" s="376"/>
      <c r="AZ62" s="376"/>
      <c r="BA62" s="32" t="s">
        <v>105</v>
      </c>
      <c r="BB62" s="52">
        <v>0</v>
      </c>
      <c r="BC62" s="42">
        <f>IFERROR(BB62/AY57,"-")</f>
        <v>0</v>
      </c>
      <c r="BD62" s="52">
        <v>0</v>
      </c>
      <c r="BE62" s="42">
        <f>IFERROR(BD62/AZ57,"-")</f>
        <v>0</v>
      </c>
      <c r="BF62" s="55" t="str">
        <f t="shared" si="6"/>
        <v>-</v>
      </c>
      <c r="BG62" s="376"/>
      <c r="BH62" s="376"/>
      <c r="BI62" s="32" t="s">
        <v>105</v>
      </c>
      <c r="BJ62" s="52">
        <v>0</v>
      </c>
      <c r="BK62" s="42">
        <f>IFERROR(BJ62/BG57,"-")</f>
        <v>0</v>
      </c>
      <c r="BL62" s="52">
        <v>0</v>
      </c>
      <c r="BM62" s="42">
        <f>IFERROR(BL62/BH57,"-")</f>
        <v>0</v>
      </c>
      <c r="BN62" s="55" t="str">
        <f t="shared" si="7"/>
        <v>-</v>
      </c>
      <c r="BO62" s="376"/>
      <c r="BP62" s="376"/>
      <c r="BQ62" s="32" t="s">
        <v>105</v>
      </c>
      <c r="BR62" s="52">
        <v>0</v>
      </c>
      <c r="BS62" s="42">
        <f>IFERROR(BR62/BO57,"-")</f>
        <v>0</v>
      </c>
      <c r="BT62" s="52">
        <v>0</v>
      </c>
      <c r="BU62" s="42">
        <f>IFERROR(BT62/BP57,"-")</f>
        <v>0</v>
      </c>
      <c r="BV62" s="96" t="str">
        <f t="shared" si="8"/>
        <v>-</v>
      </c>
      <c r="BW62" s="376"/>
      <c r="BX62" s="376"/>
      <c r="BY62" s="32" t="s">
        <v>105</v>
      </c>
      <c r="BZ62" s="52">
        <v>0</v>
      </c>
      <c r="CA62" s="42">
        <f>IFERROR(BZ62/BW57,"-")</f>
        <v>0</v>
      </c>
      <c r="CB62" s="52">
        <v>0</v>
      </c>
      <c r="CC62" s="42">
        <f>IFERROR(CB62/BX57,"-")</f>
        <v>0</v>
      </c>
      <c r="CD62" s="55" t="str">
        <f t="shared" si="9"/>
        <v>-</v>
      </c>
      <c r="CE62" s="376"/>
      <c r="CF62" s="376"/>
      <c r="CG62" s="32" t="s">
        <v>105</v>
      </c>
      <c r="CH62" s="52">
        <v>0</v>
      </c>
      <c r="CI62" s="42">
        <f>IFERROR(CH62/CE57,"-")</f>
        <v>0</v>
      </c>
      <c r="CJ62" s="52">
        <v>0</v>
      </c>
      <c r="CK62" s="42">
        <f>IFERROR(CJ62/CF57,"-")</f>
        <v>0</v>
      </c>
      <c r="CL62" s="55" t="str">
        <f t="shared" si="10"/>
        <v>-</v>
      </c>
      <c r="CM62" s="376"/>
      <c r="CN62" s="376"/>
      <c r="CO62" s="32" t="s">
        <v>105</v>
      </c>
      <c r="CP62" s="52">
        <f>地区別_フレイル区分別高齢者の疾病!AE147</f>
        <v>0</v>
      </c>
      <c r="CQ62" s="42">
        <f>地区別_フレイル区分別高齢者の疾病!AF147</f>
        <v>0</v>
      </c>
      <c r="CR62" s="52">
        <f>地区別_フレイル区分別高齢者の疾病!AG147</f>
        <v>0</v>
      </c>
      <c r="CS62" s="42">
        <f>地区別_フレイル区分別高齢者の疾病!AH147</f>
        <v>0</v>
      </c>
      <c r="CT62" s="96" t="str">
        <f>地区別_フレイル区分別高齢者の疾病!AI147</f>
        <v>-</v>
      </c>
      <c r="CU62" s="141"/>
    </row>
    <row r="63" spans="2:99" s="8" customFormat="1" ht="13.15" customHeight="1">
      <c r="B63" s="373"/>
      <c r="C63" s="376"/>
      <c r="D63" s="376"/>
      <c r="E63" s="32" t="s">
        <v>106</v>
      </c>
      <c r="F63" s="52">
        <v>0</v>
      </c>
      <c r="G63" s="42">
        <f>IFERROR(F63/C57,"-")</f>
        <v>0</v>
      </c>
      <c r="H63" s="52">
        <v>0</v>
      </c>
      <c r="I63" s="42">
        <f>IFERROR(H63/D57,"-")</f>
        <v>0</v>
      </c>
      <c r="J63" s="55" t="str">
        <f t="shared" si="0"/>
        <v>-</v>
      </c>
      <c r="K63" s="376"/>
      <c r="L63" s="376"/>
      <c r="M63" s="32" t="s">
        <v>106</v>
      </c>
      <c r="N63" s="52">
        <v>258170</v>
      </c>
      <c r="O63" s="42">
        <f>IFERROR(N63/K57,"-")</f>
        <v>1.0696315337501957E-3</v>
      </c>
      <c r="P63" s="52">
        <v>16</v>
      </c>
      <c r="Q63" s="42">
        <f>IFERROR(P63/L57,"-")</f>
        <v>9.495548961424332E-3</v>
      </c>
      <c r="R63" s="55">
        <f t="shared" si="1"/>
        <v>16135.625</v>
      </c>
      <c r="S63" s="376"/>
      <c r="T63" s="376"/>
      <c r="U63" s="32" t="s">
        <v>106</v>
      </c>
      <c r="V63" s="52">
        <v>1248782</v>
      </c>
      <c r="W63" s="42">
        <f>IFERROR(V63/S57,"-")</f>
        <v>3.0832986062193164E-3</v>
      </c>
      <c r="X63" s="52">
        <v>21</v>
      </c>
      <c r="Y63" s="42">
        <f>IFERROR(X63/T57,"-")</f>
        <v>1.3274336283185841E-2</v>
      </c>
      <c r="Z63" s="96">
        <f t="shared" si="2"/>
        <v>59465.809523809527</v>
      </c>
      <c r="AA63" s="376"/>
      <c r="AB63" s="376"/>
      <c r="AC63" s="32" t="s">
        <v>106</v>
      </c>
      <c r="AD63" s="52">
        <v>1099961</v>
      </c>
      <c r="AE63" s="42">
        <f>IFERROR(AD63/AA57,"-")</f>
        <v>2.1864175482846689E-3</v>
      </c>
      <c r="AF63" s="52">
        <v>24</v>
      </c>
      <c r="AG63" s="42">
        <f>IFERROR(AF63/AB57,"-")</f>
        <v>1.2526096033402923E-2</v>
      </c>
      <c r="AH63" s="55">
        <f t="shared" si="3"/>
        <v>45831.708333333336</v>
      </c>
      <c r="AI63" s="376"/>
      <c r="AJ63" s="376"/>
      <c r="AK63" s="32" t="s">
        <v>106</v>
      </c>
      <c r="AL63" s="52">
        <v>7930694</v>
      </c>
      <c r="AM63" s="42">
        <f>IFERROR(AL63/AI57,"-")</f>
        <v>1.5364511974358815E-2</v>
      </c>
      <c r="AN63" s="52">
        <v>19</v>
      </c>
      <c r="AO63" s="42">
        <f>IFERROR(AN63/AJ57,"-")</f>
        <v>1.0106382978723405E-2</v>
      </c>
      <c r="AP63" s="55">
        <f t="shared" si="4"/>
        <v>417404.94736842107</v>
      </c>
      <c r="AQ63" s="376"/>
      <c r="AR63" s="376"/>
      <c r="AS63" s="32" t="s">
        <v>106</v>
      </c>
      <c r="AT63" s="52">
        <v>3674446</v>
      </c>
      <c r="AU63" s="42">
        <f>IFERROR(AT63/AQ57,"-")</f>
        <v>8.650613885963717E-3</v>
      </c>
      <c r="AV63" s="55">
        <v>17</v>
      </c>
      <c r="AW63" s="42">
        <f>IFERROR(AV63/AR57,"-")</f>
        <v>1.0442260442260442E-2</v>
      </c>
      <c r="AX63" s="139">
        <f t="shared" si="5"/>
        <v>216143.88235294117</v>
      </c>
      <c r="AY63" s="376"/>
      <c r="AZ63" s="376"/>
      <c r="BA63" s="32" t="s">
        <v>106</v>
      </c>
      <c r="BB63" s="52">
        <v>399209</v>
      </c>
      <c r="BC63" s="42">
        <f>IFERROR(BB63/AY57,"-")</f>
        <v>9.3570275493791812E-4</v>
      </c>
      <c r="BD63" s="52">
        <v>17</v>
      </c>
      <c r="BE63" s="42">
        <f>IFERROR(BD63/AZ57,"-")</f>
        <v>1.0828025477707006E-2</v>
      </c>
      <c r="BF63" s="55">
        <f t="shared" si="6"/>
        <v>23482.882352941175</v>
      </c>
      <c r="BG63" s="376"/>
      <c r="BH63" s="376"/>
      <c r="BI63" s="32" t="s">
        <v>106</v>
      </c>
      <c r="BJ63" s="52">
        <v>1116989</v>
      </c>
      <c r="BK63" s="42">
        <f>IFERROR(BJ63/BG57,"-")</f>
        <v>3.1881104742248292E-3</v>
      </c>
      <c r="BL63" s="52">
        <v>15</v>
      </c>
      <c r="BM63" s="42">
        <f>IFERROR(BL63/BH57,"-")</f>
        <v>1.2057877813504822E-2</v>
      </c>
      <c r="BN63" s="55">
        <f t="shared" si="7"/>
        <v>74465.933333333334</v>
      </c>
      <c r="BO63" s="376"/>
      <c r="BP63" s="376"/>
      <c r="BQ63" s="32" t="s">
        <v>106</v>
      </c>
      <c r="BR63" s="52">
        <v>1435496</v>
      </c>
      <c r="BS63" s="42">
        <f>IFERROR(BR63/BO57,"-")</f>
        <v>4.8587098141608552E-3</v>
      </c>
      <c r="BT63" s="52">
        <v>10</v>
      </c>
      <c r="BU63" s="42">
        <f>IFERROR(BT63/BP57,"-")</f>
        <v>1.0309278350515464E-2</v>
      </c>
      <c r="BV63" s="96">
        <f t="shared" si="8"/>
        <v>143549.6</v>
      </c>
      <c r="BW63" s="376"/>
      <c r="BX63" s="376"/>
      <c r="BY63" s="32" t="s">
        <v>106</v>
      </c>
      <c r="BZ63" s="52">
        <v>2513897</v>
      </c>
      <c r="CA63" s="42">
        <f>IFERROR(BZ63/BW57,"-")</f>
        <v>1.1245892385820773E-2</v>
      </c>
      <c r="CB63" s="52">
        <v>8</v>
      </c>
      <c r="CC63" s="42">
        <f>IFERROR(CB63/BX57,"-")</f>
        <v>1.0296010296010296E-2</v>
      </c>
      <c r="CD63" s="55">
        <f t="shared" si="9"/>
        <v>314237.125</v>
      </c>
      <c r="CE63" s="376"/>
      <c r="CF63" s="376"/>
      <c r="CG63" s="32" t="s">
        <v>106</v>
      </c>
      <c r="CH63" s="52">
        <v>378889</v>
      </c>
      <c r="CI63" s="42">
        <f>IFERROR(CH63/CE57,"-")</f>
        <v>1.7296297092635842E-3</v>
      </c>
      <c r="CJ63" s="52">
        <v>10</v>
      </c>
      <c r="CK63" s="42">
        <f>IFERROR(CJ63/CF57,"-")</f>
        <v>1.3679890560875513E-2</v>
      </c>
      <c r="CL63" s="55">
        <f t="shared" si="10"/>
        <v>37888.9</v>
      </c>
      <c r="CM63" s="376"/>
      <c r="CN63" s="376"/>
      <c r="CO63" s="32" t="s">
        <v>106</v>
      </c>
      <c r="CP63" s="52">
        <f>地区別_フレイル区分別高齢者の疾病!AE148</f>
        <v>42794857</v>
      </c>
      <c r="CQ63" s="42">
        <f>地区別_フレイル区分別高齢者の疾病!AF148</f>
        <v>9.8290425325302314E-3</v>
      </c>
      <c r="CR63" s="52">
        <f>地区別_フレイル区分別高齢者の疾病!AG148</f>
        <v>202</v>
      </c>
      <c r="CS63" s="42">
        <f>地区別_フレイル区分別高齢者の疾病!AH148</f>
        <v>1.2326844449868798E-2</v>
      </c>
      <c r="CT63" s="96">
        <f>地区別_フレイル区分別高齢者の疾病!AI148</f>
        <v>211855.72772277228</v>
      </c>
      <c r="CU63" s="141"/>
    </row>
    <row r="64" spans="2:99" s="8" customFormat="1" ht="13.15" customHeight="1">
      <c r="B64" s="373"/>
      <c r="C64" s="376"/>
      <c r="D64" s="376"/>
      <c r="E64" s="32" t="s">
        <v>116</v>
      </c>
      <c r="F64" s="52">
        <v>0</v>
      </c>
      <c r="G64" s="42">
        <f>IFERROR(F64/C57,"-")</f>
        <v>0</v>
      </c>
      <c r="H64" s="52">
        <v>0</v>
      </c>
      <c r="I64" s="42">
        <f>IFERROR(H64/D57,"-")</f>
        <v>0</v>
      </c>
      <c r="J64" s="55" t="str">
        <f t="shared" si="0"/>
        <v>-</v>
      </c>
      <c r="K64" s="376"/>
      <c r="L64" s="376"/>
      <c r="M64" s="32" t="s">
        <v>116</v>
      </c>
      <c r="N64" s="52">
        <v>0</v>
      </c>
      <c r="O64" s="42">
        <f>IFERROR(N64/K57,"-")</f>
        <v>0</v>
      </c>
      <c r="P64" s="52">
        <v>0</v>
      </c>
      <c r="Q64" s="42">
        <f>IFERROR(P64/L57,"-")</f>
        <v>0</v>
      </c>
      <c r="R64" s="55" t="str">
        <f t="shared" si="1"/>
        <v>-</v>
      </c>
      <c r="S64" s="376"/>
      <c r="T64" s="376"/>
      <c r="U64" s="32" t="s">
        <v>116</v>
      </c>
      <c r="V64" s="52">
        <v>0</v>
      </c>
      <c r="W64" s="42">
        <f>IFERROR(V64/S57,"-")</f>
        <v>0</v>
      </c>
      <c r="X64" s="52">
        <v>0</v>
      </c>
      <c r="Y64" s="42">
        <f>IFERROR(X64/T57,"-")</f>
        <v>0</v>
      </c>
      <c r="Z64" s="96" t="str">
        <f t="shared" si="2"/>
        <v>-</v>
      </c>
      <c r="AA64" s="376"/>
      <c r="AB64" s="376"/>
      <c r="AC64" s="32" t="s">
        <v>116</v>
      </c>
      <c r="AD64" s="52">
        <v>0</v>
      </c>
      <c r="AE64" s="42">
        <f>IFERROR(AD64/AA57,"-")</f>
        <v>0</v>
      </c>
      <c r="AF64" s="52">
        <v>0</v>
      </c>
      <c r="AG64" s="42">
        <f>IFERROR(AF64/AB57,"-")</f>
        <v>0</v>
      </c>
      <c r="AH64" s="55" t="str">
        <f t="shared" si="3"/>
        <v>-</v>
      </c>
      <c r="AI64" s="376"/>
      <c r="AJ64" s="376"/>
      <c r="AK64" s="32" t="s">
        <v>116</v>
      </c>
      <c r="AL64" s="52">
        <v>0</v>
      </c>
      <c r="AM64" s="42">
        <f>IFERROR(AL64/AI57,"-")</f>
        <v>0</v>
      </c>
      <c r="AN64" s="52">
        <v>0</v>
      </c>
      <c r="AO64" s="42">
        <f>IFERROR(AN64/AJ57,"-")</f>
        <v>0</v>
      </c>
      <c r="AP64" s="55" t="str">
        <f t="shared" si="4"/>
        <v>-</v>
      </c>
      <c r="AQ64" s="376"/>
      <c r="AR64" s="376"/>
      <c r="AS64" s="32" t="s">
        <v>116</v>
      </c>
      <c r="AT64" s="52">
        <v>0</v>
      </c>
      <c r="AU64" s="42">
        <f>IFERROR(AT64/AQ57,"-")</f>
        <v>0</v>
      </c>
      <c r="AV64" s="55">
        <v>0</v>
      </c>
      <c r="AW64" s="42">
        <f>IFERROR(AV64/AR57,"-")</f>
        <v>0</v>
      </c>
      <c r="AX64" s="139" t="str">
        <f t="shared" si="5"/>
        <v>-</v>
      </c>
      <c r="AY64" s="376"/>
      <c r="AZ64" s="376"/>
      <c r="BA64" s="32" t="s">
        <v>116</v>
      </c>
      <c r="BB64" s="52">
        <v>0</v>
      </c>
      <c r="BC64" s="42">
        <f>IFERROR(BB64/AY57,"-")</f>
        <v>0</v>
      </c>
      <c r="BD64" s="52">
        <v>0</v>
      </c>
      <c r="BE64" s="42">
        <f>IFERROR(BD64/AZ57,"-")</f>
        <v>0</v>
      </c>
      <c r="BF64" s="55" t="str">
        <f t="shared" si="6"/>
        <v>-</v>
      </c>
      <c r="BG64" s="376"/>
      <c r="BH64" s="376"/>
      <c r="BI64" s="32" t="s">
        <v>116</v>
      </c>
      <c r="BJ64" s="52">
        <v>0</v>
      </c>
      <c r="BK64" s="42">
        <f>IFERROR(BJ64/BG57,"-")</f>
        <v>0</v>
      </c>
      <c r="BL64" s="52">
        <v>0</v>
      </c>
      <c r="BM64" s="42">
        <f>IFERROR(BL64/BH57,"-")</f>
        <v>0</v>
      </c>
      <c r="BN64" s="55" t="str">
        <f t="shared" si="7"/>
        <v>-</v>
      </c>
      <c r="BO64" s="376"/>
      <c r="BP64" s="376"/>
      <c r="BQ64" s="32" t="s">
        <v>116</v>
      </c>
      <c r="BR64" s="52">
        <v>0</v>
      </c>
      <c r="BS64" s="42">
        <f>IFERROR(BR64/BO57,"-")</f>
        <v>0</v>
      </c>
      <c r="BT64" s="52">
        <v>0</v>
      </c>
      <c r="BU64" s="42">
        <f>IFERROR(BT64/BP57,"-")</f>
        <v>0</v>
      </c>
      <c r="BV64" s="96" t="str">
        <f t="shared" si="8"/>
        <v>-</v>
      </c>
      <c r="BW64" s="376"/>
      <c r="BX64" s="376"/>
      <c r="BY64" s="32" t="s">
        <v>116</v>
      </c>
      <c r="BZ64" s="52">
        <v>0</v>
      </c>
      <c r="CA64" s="42">
        <f>IFERROR(BZ64/BW57,"-")</f>
        <v>0</v>
      </c>
      <c r="CB64" s="52">
        <v>0</v>
      </c>
      <c r="CC64" s="42">
        <f>IFERROR(CB64/BX57,"-")</f>
        <v>0</v>
      </c>
      <c r="CD64" s="55" t="str">
        <f t="shared" si="9"/>
        <v>-</v>
      </c>
      <c r="CE64" s="376"/>
      <c r="CF64" s="376"/>
      <c r="CG64" s="32" t="s">
        <v>116</v>
      </c>
      <c r="CH64" s="52">
        <v>2880</v>
      </c>
      <c r="CI64" s="42">
        <f>IFERROR(CH64/CE57,"-")</f>
        <v>1.3147210826070755E-5</v>
      </c>
      <c r="CJ64" s="52">
        <v>1</v>
      </c>
      <c r="CK64" s="42">
        <f>IFERROR(CJ64/CF57,"-")</f>
        <v>1.3679890560875513E-3</v>
      </c>
      <c r="CL64" s="55">
        <f t="shared" si="10"/>
        <v>2880</v>
      </c>
      <c r="CM64" s="376"/>
      <c r="CN64" s="376"/>
      <c r="CO64" s="32" t="s">
        <v>116</v>
      </c>
      <c r="CP64" s="52">
        <f>地区別_フレイル区分別高齢者の疾病!AE149</f>
        <v>3420</v>
      </c>
      <c r="CQ64" s="42">
        <f>地区別_フレイル区分別高齢者の疾病!AF149</f>
        <v>7.854991888687323E-7</v>
      </c>
      <c r="CR64" s="52">
        <f>地区別_フレイル区分別高齢者の疾病!AG149</f>
        <v>2</v>
      </c>
      <c r="CS64" s="42">
        <f>地区別_フレイル区分別高齢者の疾病!AH149</f>
        <v>1.2204796485018612E-4</v>
      </c>
      <c r="CT64" s="96">
        <f>地区別_フレイル区分別高齢者の疾病!AI149</f>
        <v>1710</v>
      </c>
      <c r="CU64" s="141"/>
    </row>
    <row r="65" spans="2:99" s="8" customFormat="1" ht="13.15" customHeight="1">
      <c r="B65" s="373"/>
      <c r="C65" s="376"/>
      <c r="D65" s="376"/>
      <c r="E65" s="32" t="s">
        <v>107</v>
      </c>
      <c r="F65" s="52">
        <v>0</v>
      </c>
      <c r="G65" s="42">
        <f>IFERROR(F65/C57,"-")</f>
        <v>0</v>
      </c>
      <c r="H65" s="52">
        <v>0</v>
      </c>
      <c r="I65" s="42">
        <f>IFERROR(H65/D57,"-")</f>
        <v>0</v>
      </c>
      <c r="J65" s="55" t="str">
        <f t="shared" si="0"/>
        <v>-</v>
      </c>
      <c r="K65" s="376"/>
      <c r="L65" s="376"/>
      <c r="M65" s="32" t="s">
        <v>107</v>
      </c>
      <c r="N65" s="52">
        <v>46733</v>
      </c>
      <c r="O65" s="42">
        <f>IFERROR(N65/K57,"-")</f>
        <v>1.9362083304314169E-4</v>
      </c>
      <c r="P65" s="52">
        <v>5</v>
      </c>
      <c r="Q65" s="42">
        <f>IFERROR(P65/L57,"-")</f>
        <v>2.967359050445104E-3</v>
      </c>
      <c r="R65" s="55">
        <f t="shared" si="1"/>
        <v>9346.6</v>
      </c>
      <c r="S65" s="376"/>
      <c r="T65" s="376"/>
      <c r="U65" s="32" t="s">
        <v>107</v>
      </c>
      <c r="V65" s="52">
        <v>161197</v>
      </c>
      <c r="W65" s="42">
        <f>IFERROR(V65/S57,"-")</f>
        <v>3.9800260207685176E-4</v>
      </c>
      <c r="X65" s="52">
        <v>10</v>
      </c>
      <c r="Y65" s="42">
        <f>IFERROR(X65/T57,"-")</f>
        <v>6.321112515802781E-3</v>
      </c>
      <c r="Z65" s="96">
        <f t="shared" si="2"/>
        <v>16119.7</v>
      </c>
      <c r="AA65" s="376"/>
      <c r="AB65" s="376"/>
      <c r="AC65" s="32" t="s">
        <v>107</v>
      </c>
      <c r="AD65" s="52">
        <v>228185</v>
      </c>
      <c r="AE65" s="42">
        <f>IFERROR(AD65/AA57,"-")</f>
        <v>4.5356852493437234E-4</v>
      </c>
      <c r="AF65" s="52">
        <v>10</v>
      </c>
      <c r="AG65" s="42">
        <f>IFERROR(AF65/AB57,"-")</f>
        <v>5.2192066805845511E-3</v>
      </c>
      <c r="AH65" s="55">
        <f t="shared" si="3"/>
        <v>22818.5</v>
      </c>
      <c r="AI65" s="376"/>
      <c r="AJ65" s="376"/>
      <c r="AK65" s="32" t="s">
        <v>107</v>
      </c>
      <c r="AL65" s="52">
        <v>322538</v>
      </c>
      <c r="AM65" s="42">
        <f>IFERROR(AL65/AI57,"-")</f>
        <v>6.2486826035473614E-4</v>
      </c>
      <c r="AN65" s="52">
        <v>10</v>
      </c>
      <c r="AO65" s="42">
        <f>IFERROR(AN65/AJ57,"-")</f>
        <v>5.3191489361702126E-3</v>
      </c>
      <c r="AP65" s="55">
        <f t="shared" si="4"/>
        <v>32253.8</v>
      </c>
      <c r="AQ65" s="376"/>
      <c r="AR65" s="376"/>
      <c r="AS65" s="32" t="s">
        <v>107</v>
      </c>
      <c r="AT65" s="52">
        <v>165956</v>
      </c>
      <c r="AU65" s="42">
        <f>IFERROR(AT65/AQ57,"-")</f>
        <v>3.9070414371554095E-4</v>
      </c>
      <c r="AV65" s="55">
        <v>7</v>
      </c>
      <c r="AW65" s="42">
        <f>IFERROR(AV65/AR57,"-")</f>
        <v>4.2997542997542998E-3</v>
      </c>
      <c r="AX65" s="139">
        <f t="shared" si="5"/>
        <v>23708</v>
      </c>
      <c r="AY65" s="376"/>
      <c r="AZ65" s="376"/>
      <c r="BA65" s="32" t="s">
        <v>107</v>
      </c>
      <c r="BB65" s="52">
        <v>125926</v>
      </c>
      <c r="BC65" s="42">
        <f>IFERROR(BB65/AY57,"-")</f>
        <v>2.9515693563600089E-4</v>
      </c>
      <c r="BD65" s="52">
        <v>9</v>
      </c>
      <c r="BE65" s="42">
        <f>IFERROR(BD65/AZ57,"-")</f>
        <v>5.7324840764331206E-3</v>
      </c>
      <c r="BF65" s="55">
        <f t="shared" si="6"/>
        <v>13991.777777777777</v>
      </c>
      <c r="BG65" s="376"/>
      <c r="BH65" s="376"/>
      <c r="BI65" s="32" t="s">
        <v>107</v>
      </c>
      <c r="BJ65" s="52">
        <v>70341</v>
      </c>
      <c r="BK65" s="42">
        <f>IFERROR(BJ65/BG57,"-")</f>
        <v>2.0076731182442145E-4</v>
      </c>
      <c r="BL65" s="52">
        <v>5</v>
      </c>
      <c r="BM65" s="42">
        <f>IFERROR(BL65/BH57,"-")</f>
        <v>4.0192926045016075E-3</v>
      </c>
      <c r="BN65" s="55">
        <f t="shared" si="7"/>
        <v>14068.2</v>
      </c>
      <c r="BO65" s="376"/>
      <c r="BP65" s="376"/>
      <c r="BQ65" s="32" t="s">
        <v>107</v>
      </c>
      <c r="BR65" s="52">
        <v>108666</v>
      </c>
      <c r="BS65" s="42">
        <f>IFERROR(BR65/BO57,"-")</f>
        <v>3.6780078848398285E-4</v>
      </c>
      <c r="BT65" s="52">
        <v>4</v>
      </c>
      <c r="BU65" s="42">
        <f>IFERROR(BT65/BP57,"-")</f>
        <v>4.1237113402061857E-3</v>
      </c>
      <c r="BV65" s="96">
        <f t="shared" si="8"/>
        <v>27166.5</v>
      </c>
      <c r="BW65" s="376"/>
      <c r="BX65" s="376"/>
      <c r="BY65" s="32" t="s">
        <v>107</v>
      </c>
      <c r="BZ65" s="52">
        <v>76992</v>
      </c>
      <c r="CA65" s="42">
        <f>IFERROR(BZ65/BW57,"-")</f>
        <v>3.4442292049718546E-4</v>
      </c>
      <c r="CB65" s="52">
        <v>3</v>
      </c>
      <c r="CC65" s="42">
        <f>IFERROR(CB65/BX57,"-")</f>
        <v>3.8610038610038611E-3</v>
      </c>
      <c r="CD65" s="55">
        <f t="shared" si="9"/>
        <v>25664</v>
      </c>
      <c r="CE65" s="376"/>
      <c r="CF65" s="376"/>
      <c r="CG65" s="32" t="s">
        <v>107</v>
      </c>
      <c r="CH65" s="52">
        <v>132675</v>
      </c>
      <c r="CI65" s="42">
        <f>IFERROR(CH65/CE57,"-")</f>
        <v>6.0566187373226987E-4</v>
      </c>
      <c r="CJ65" s="52">
        <v>5</v>
      </c>
      <c r="CK65" s="42">
        <f>IFERROR(CJ65/CF57,"-")</f>
        <v>6.8399452804377564E-3</v>
      </c>
      <c r="CL65" s="55">
        <f t="shared" si="10"/>
        <v>26535</v>
      </c>
      <c r="CM65" s="376"/>
      <c r="CN65" s="376"/>
      <c r="CO65" s="32" t="s">
        <v>107</v>
      </c>
      <c r="CP65" s="52">
        <f>地区別_フレイル区分別高齢者の疾病!AE150</f>
        <v>1809190</v>
      </c>
      <c r="CQ65" s="42">
        <f>地区別_フレイル区分別高齢者の疾病!AF150</f>
        <v>4.1553136769281339E-4</v>
      </c>
      <c r="CR65" s="52">
        <f>地区別_フレイル区分別高齢者の疾病!AG150</f>
        <v>87</v>
      </c>
      <c r="CS65" s="42">
        <f>地区別_フレイル区分別高齢者の疾病!AH150</f>
        <v>5.3090864709830965E-3</v>
      </c>
      <c r="CT65" s="96">
        <f>地区別_フレイル区分別高齢者の疾病!AI150</f>
        <v>20795.287356321838</v>
      </c>
      <c r="CU65" s="141"/>
    </row>
    <row r="66" spans="2:99" s="8" customFormat="1" ht="13.15" customHeight="1">
      <c r="B66" s="373"/>
      <c r="C66" s="376"/>
      <c r="D66" s="376"/>
      <c r="E66" s="32" t="s">
        <v>108</v>
      </c>
      <c r="F66" s="52">
        <v>0</v>
      </c>
      <c r="G66" s="42">
        <f>IFERROR(F66/C57,"-")</f>
        <v>0</v>
      </c>
      <c r="H66" s="52">
        <v>0</v>
      </c>
      <c r="I66" s="42">
        <f>IFERROR(H66/D57,"-")</f>
        <v>0</v>
      </c>
      <c r="J66" s="55" t="str">
        <f t="shared" si="0"/>
        <v>-</v>
      </c>
      <c r="K66" s="376"/>
      <c r="L66" s="376"/>
      <c r="M66" s="32" t="s">
        <v>108</v>
      </c>
      <c r="N66" s="52">
        <v>223448</v>
      </c>
      <c r="O66" s="42">
        <f>IFERROR(N66/K57,"-")</f>
        <v>9.2577381939580009E-4</v>
      </c>
      <c r="P66" s="52">
        <v>14</v>
      </c>
      <c r="Q66" s="42">
        <f>IFERROR(P66/L57,"-")</f>
        <v>8.3086053412462901E-3</v>
      </c>
      <c r="R66" s="55">
        <f t="shared" si="1"/>
        <v>15960.571428571429</v>
      </c>
      <c r="S66" s="376"/>
      <c r="T66" s="376"/>
      <c r="U66" s="32" t="s">
        <v>108</v>
      </c>
      <c r="V66" s="52">
        <v>227282</v>
      </c>
      <c r="W66" s="42">
        <f>IFERROR(V66/S57,"-")</f>
        <v>5.6116942254031419E-4</v>
      </c>
      <c r="X66" s="52">
        <v>21</v>
      </c>
      <c r="Y66" s="42">
        <f>IFERROR(X66/T57,"-")</f>
        <v>1.3274336283185841E-2</v>
      </c>
      <c r="Z66" s="96">
        <f t="shared" si="2"/>
        <v>10822.952380952382</v>
      </c>
      <c r="AA66" s="376"/>
      <c r="AB66" s="376"/>
      <c r="AC66" s="32" t="s">
        <v>108</v>
      </c>
      <c r="AD66" s="52">
        <v>362310</v>
      </c>
      <c r="AE66" s="42">
        <f>IFERROR(AD66/AA57,"-")</f>
        <v>7.2017184420085649E-4</v>
      </c>
      <c r="AF66" s="52">
        <v>25</v>
      </c>
      <c r="AG66" s="42">
        <f>IFERROR(AF66/AB57,"-")</f>
        <v>1.3048016701461378E-2</v>
      </c>
      <c r="AH66" s="55">
        <f t="shared" si="3"/>
        <v>14492.4</v>
      </c>
      <c r="AI66" s="376"/>
      <c r="AJ66" s="376"/>
      <c r="AK66" s="32" t="s">
        <v>108</v>
      </c>
      <c r="AL66" s="52">
        <v>401614</v>
      </c>
      <c r="AM66" s="42">
        <f>IFERROR(AL66/AI57,"-")</f>
        <v>7.7806596901483548E-4</v>
      </c>
      <c r="AN66" s="52">
        <v>28</v>
      </c>
      <c r="AO66" s="42">
        <f>IFERROR(AN66/AJ57,"-")</f>
        <v>1.4893617021276596E-2</v>
      </c>
      <c r="AP66" s="55">
        <f t="shared" si="4"/>
        <v>14343.357142857143</v>
      </c>
      <c r="AQ66" s="376"/>
      <c r="AR66" s="376"/>
      <c r="AS66" s="32" t="s">
        <v>108</v>
      </c>
      <c r="AT66" s="52">
        <v>230688</v>
      </c>
      <c r="AU66" s="42">
        <f>IFERROR(AT66/AQ57,"-")</f>
        <v>5.43100324817727E-4</v>
      </c>
      <c r="AV66" s="55">
        <v>24</v>
      </c>
      <c r="AW66" s="42">
        <f>IFERROR(AV66/AR57,"-")</f>
        <v>1.4742014742014743E-2</v>
      </c>
      <c r="AX66" s="139">
        <f t="shared" si="5"/>
        <v>9612</v>
      </c>
      <c r="AY66" s="376"/>
      <c r="AZ66" s="376"/>
      <c r="BA66" s="32" t="s">
        <v>108</v>
      </c>
      <c r="BB66" s="52">
        <v>178521</v>
      </c>
      <c r="BC66" s="42">
        <f>IFERROR(BB66/AY57,"-")</f>
        <v>4.1843393188598473E-4</v>
      </c>
      <c r="BD66" s="52">
        <v>13</v>
      </c>
      <c r="BE66" s="42">
        <f>IFERROR(BD66/AZ57,"-")</f>
        <v>8.2802547770700636E-3</v>
      </c>
      <c r="BF66" s="55">
        <f t="shared" si="6"/>
        <v>13732.384615384615</v>
      </c>
      <c r="BG66" s="376"/>
      <c r="BH66" s="376"/>
      <c r="BI66" s="32" t="s">
        <v>108</v>
      </c>
      <c r="BJ66" s="52">
        <v>358562</v>
      </c>
      <c r="BK66" s="42">
        <f>IFERROR(BJ66/BG57,"-")</f>
        <v>1.0234078114099629E-3</v>
      </c>
      <c r="BL66" s="52">
        <v>16</v>
      </c>
      <c r="BM66" s="42">
        <f>IFERROR(BL66/BH57,"-")</f>
        <v>1.2861736334405145E-2</v>
      </c>
      <c r="BN66" s="55">
        <f t="shared" si="7"/>
        <v>22410.125</v>
      </c>
      <c r="BO66" s="376"/>
      <c r="BP66" s="376"/>
      <c r="BQ66" s="32" t="s">
        <v>108</v>
      </c>
      <c r="BR66" s="52">
        <v>184349</v>
      </c>
      <c r="BS66" s="42">
        <f>IFERROR(BR66/BO57,"-")</f>
        <v>6.2396432698575224E-4</v>
      </c>
      <c r="BT66" s="52">
        <v>18</v>
      </c>
      <c r="BU66" s="42">
        <f>IFERROR(BT66/BP57,"-")</f>
        <v>1.8556701030927835E-2</v>
      </c>
      <c r="BV66" s="96">
        <f t="shared" si="8"/>
        <v>10241.611111111111</v>
      </c>
      <c r="BW66" s="376"/>
      <c r="BX66" s="376"/>
      <c r="BY66" s="32" t="s">
        <v>108</v>
      </c>
      <c r="BZ66" s="52">
        <v>179333</v>
      </c>
      <c r="CA66" s="42">
        <f>IFERROR(BZ66/BW57,"-")</f>
        <v>8.0224433189840191E-4</v>
      </c>
      <c r="CB66" s="52">
        <v>11</v>
      </c>
      <c r="CC66" s="42">
        <f>IFERROR(CB66/BX57,"-")</f>
        <v>1.4157014157014158E-2</v>
      </c>
      <c r="CD66" s="55">
        <f t="shared" si="9"/>
        <v>16303</v>
      </c>
      <c r="CE66" s="376"/>
      <c r="CF66" s="376"/>
      <c r="CG66" s="32" t="s">
        <v>108</v>
      </c>
      <c r="CH66" s="52">
        <v>237525</v>
      </c>
      <c r="CI66" s="42">
        <f>IFERROR(CH66/CE57,"-")</f>
        <v>1.0843025178689084E-3</v>
      </c>
      <c r="CJ66" s="52">
        <v>14</v>
      </c>
      <c r="CK66" s="42">
        <f>IFERROR(CJ66/CF57,"-")</f>
        <v>1.9151846785225718E-2</v>
      </c>
      <c r="CL66" s="55">
        <f t="shared" si="10"/>
        <v>16966.071428571428</v>
      </c>
      <c r="CM66" s="376"/>
      <c r="CN66" s="376"/>
      <c r="CO66" s="32" t="s">
        <v>108</v>
      </c>
      <c r="CP66" s="52">
        <f>地区別_フレイル区分別高齢者の疾病!AE151</f>
        <v>3190910</v>
      </c>
      <c r="CQ66" s="42">
        <f>地区別_フレイル区分別高齢者の疾病!AF151</f>
        <v>7.3288222712079723E-4</v>
      </c>
      <c r="CR66" s="52">
        <f>地区別_フレイル区分別高齢者の疾病!AG151</f>
        <v>227</v>
      </c>
      <c r="CS66" s="42">
        <f>地区別_フレイル区分別高齢者の疾病!AH151</f>
        <v>1.3852444010496125E-2</v>
      </c>
      <c r="CT66" s="96">
        <f>地区別_フレイル区分別高齢者の疾病!AI151</f>
        <v>14056.872246696035</v>
      </c>
      <c r="CU66" s="141"/>
    </row>
    <row r="67" spans="2:99" s="8" customFormat="1" ht="13.15" customHeight="1">
      <c r="B67" s="373"/>
      <c r="C67" s="376"/>
      <c r="D67" s="376"/>
      <c r="E67" s="32" t="s">
        <v>109</v>
      </c>
      <c r="F67" s="52">
        <v>0</v>
      </c>
      <c r="G67" s="42">
        <f>IFERROR(F67/C57,"-")</f>
        <v>0</v>
      </c>
      <c r="H67" s="52">
        <v>0</v>
      </c>
      <c r="I67" s="42">
        <f>IFERROR(H67/D57,"-")</f>
        <v>0</v>
      </c>
      <c r="J67" s="55" t="str">
        <f t="shared" si="0"/>
        <v>-</v>
      </c>
      <c r="K67" s="376"/>
      <c r="L67" s="376"/>
      <c r="M67" s="32" t="s">
        <v>109</v>
      </c>
      <c r="N67" s="52">
        <v>21610</v>
      </c>
      <c r="O67" s="42">
        <f>IFERROR(N67/K57,"-")</f>
        <v>8.953301097858669E-5</v>
      </c>
      <c r="P67" s="52">
        <v>3</v>
      </c>
      <c r="Q67" s="42">
        <f>IFERROR(P67/L57,"-")</f>
        <v>1.7804154302670622E-3</v>
      </c>
      <c r="R67" s="55">
        <f t="shared" si="1"/>
        <v>7203.333333333333</v>
      </c>
      <c r="S67" s="376"/>
      <c r="T67" s="376"/>
      <c r="U67" s="32" t="s">
        <v>109</v>
      </c>
      <c r="V67" s="52">
        <v>3000</v>
      </c>
      <c r="W67" s="42">
        <f>IFERROR(V67/S57,"-")</f>
        <v>7.4071341664581561E-6</v>
      </c>
      <c r="X67" s="52">
        <v>1</v>
      </c>
      <c r="Y67" s="42">
        <f>IFERROR(X67/T57,"-")</f>
        <v>6.3211125158027818E-4</v>
      </c>
      <c r="Z67" s="96">
        <f t="shared" si="2"/>
        <v>3000</v>
      </c>
      <c r="AA67" s="376"/>
      <c r="AB67" s="376"/>
      <c r="AC67" s="32" t="s">
        <v>109</v>
      </c>
      <c r="AD67" s="52">
        <v>23087</v>
      </c>
      <c r="AE67" s="42">
        <f>IFERROR(AD67/AA57,"-")</f>
        <v>4.5890556062667811E-5</v>
      </c>
      <c r="AF67" s="52">
        <v>1</v>
      </c>
      <c r="AG67" s="42">
        <f>IFERROR(AF67/AB57,"-")</f>
        <v>5.2192066805845506E-4</v>
      </c>
      <c r="AH67" s="55">
        <f t="shared" si="3"/>
        <v>23087</v>
      </c>
      <c r="AI67" s="376"/>
      <c r="AJ67" s="376"/>
      <c r="AK67" s="32" t="s">
        <v>109</v>
      </c>
      <c r="AL67" s="52">
        <v>17286</v>
      </c>
      <c r="AM67" s="42">
        <f>IFERROR(AL67/AI57,"-")</f>
        <v>3.3488992765168658E-5</v>
      </c>
      <c r="AN67" s="52">
        <v>3</v>
      </c>
      <c r="AO67" s="42">
        <f>IFERROR(AN67/AJ57,"-")</f>
        <v>1.5957446808510637E-3</v>
      </c>
      <c r="AP67" s="55">
        <f t="shared" si="4"/>
        <v>5762</v>
      </c>
      <c r="AQ67" s="376"/>
      <c r="AR67" s="376"/>
      <c r="AS67" s="32" t="s">
        <v>109</v>
      </c>
      <c r="AT67" s="52">
        <v>6091</v>
      </c>
      <c r="AU67" s="42">
        <f>IFERROR(AT67/AQ57,"-")</f>
        <v>1.4339818622835932E-5</v>
      </c>
      <c r="AV67" s="55">
        <v>1</v>
      </c>
      <c r="AW67" s="42">
        <f>IFERROR(AV67/AR57,"-")</f>
        <v>6.1425061425061424E-4</v>
      </c>
      <c r="AX67" s="139">
        <f t="shared" si="5"/>
        <v>6091</v>
      </c>
      <c r="AY67" s="376"/>
      <c r="AZ67" s="376"/>
      <c r="BA67" s="32" t="s">
        <v>109</v>
      </c>
      <c r="BB67" s="52">
        <v>9110</v>
      </c>
      <c r="BC67" s="42">
        <f>IFERROR(BB67/AY57,"-")</f>
        <v>2.1352855515492973E-5</v>
      </c>
      <c r="BD67" s="52">
        <v>2</v>
      </c>
      <c r="BE67" s="42">
        <f>IFERROR(BD67/AZ57,"-")</f>
        <v>1.2738853503184713E-3</v>
      </c>
      <c r="BF67" s="55">
        <f t="shared" si="6"/>
        <v>4555</v>
      </c>
      <c r="BG67" s="376"/>
      <c r="BH67" s="376"/>
      <c r="BI67" s="32" t="s">
        <v>109</v>
      </c>
      <c r="BJ67" s="52">
        <v>20251</v>
      </c>
      <c r="BK67" s="42">
        <f>IFERROR(BJ67/BG57,"-")</f>
        <v>5.7800412728797701E-5</v>
      </c>
      <c r="BL67" s="52">
        <v>2</v>
      </c>
      <c r="BM67" s="42">
        <f>IFERROR(BL67/BH57,"-")</f>
        <v>1.6077170418006431E-3</v>
      </c>
      <c r="BN67" s="55">
        <f t="shared" si="7"/>
        <v>10125.5</v>
      </c>
      <c r="BO67" s="376"/>
      <c r="BP67" s="376"/>
      <c r="BQ67" s="32" t="s">
        <v>109</v>
      </c>
      <c r="BR67" s="52">
        <v>0</v>
      </c>
      <c r="BS67" s="42">
        <f>IFERROR(BR67/BO57,"-")</f>
        <v>0</v>
      </c>
      <c r="BT67" s="52">
        <v>0</v>
      </c>
      <c r="BU67" s="42">
        <f>IFERROR(BT67/BP57,"-")</f>
        <v>0</v>
      </c>
      <c r="BV67" s="96" t="str">
        <f t="shared" si="8"/>
        <v>-</v>
      </c>
      <c r="BW67" s="376"/>
      <c r="BX67" s="376"/>
      <c r="BY67" s="32" t="s">
        <v>109</v>
      </c>
      <c r="BZ67" s="52">
        <v>32787</v>
      </c>
      <c r="CA67" s="42">
        <f>IFERROR(BZ67/BW57,"-")</f>
        <v>1.4667230743897053E-4</v>
      </c>
      <c r="CB67" s="52">
        <v>2</v>
      </c>
      <c r="CC67" s="42">
        <f>IFERROR(CB67/BX57,"-")</f>
        <v>2.5740025740025739E-3</v>
      </c>
      <c r="CD67" s="55">
        <f t="shared" si="9"/>
        <v>16393.5</v>
      </c>
      <c r="CE67" s="376"/>
      <c r="CF67" s="376"/>
      <c r="CG67" s="32" t="s">
        <v>109</v>
      </c>
      <c r="CH67" s="52">
        <v>58974</v>
      </c>
      <c r="CI67" s="42">
        <f>IFERROR(CH67/CE57,"-")</f>
        <v>2.69216531686353E-4</v>
      </c>
      <c r="CJ67" s="52">
        <v>3</v>
      </c>
      <c r="CK67" s="42">
        <f>IFERROR(CJ67/CF57,"-")</f>
        <v>4.1039671682626538E-3</v>
      </c>
      <c r="CL67" s="55">
        <f t="shared" si="10"/>
        <v>19658</v>
      </c>
      <c r="CM67" s="376"/>
      <c r="CN67" s="376"/>
      <c r="CO67" s="32" t="s">
        <v>109</v>
      </c>
      <c r="CP67" s="52">
        <f>地区別_フレイル区分別高齢者の疾病!AE152</f>
        <v>305355</v>
      </c>
      <c r="CQ67" s="42">
        <f>地区別_フレイル区分別高齢者の疾病!AF152</f>
        <v>7.0133363981582383E-5</v>
      </c>
      <c r="CR67" s="52">
        <f>地区別_フレイル区分別高齢者の疾病!AG152</f>
        <v>24</v>
      </c>
      <c r="CS67" s="42">
        <f>地区別_フレイル区分別高齢者の疾病!AH152</f>
        <v>1.4645755782022336E-3</v>
      </c>
      <c r="CT67" s="96">
        <f>地区別_フレイル区分別高齢者の疾病!AI152</f>
        <v>12723.125</v>
      </c>
      <c r="CU67" s="141"/>
    </row>
    <row r="68" spans="2:99" s="8" customFormat="1" ht="13.15" customHeight="1">
      <c r="B68" s="373"/>
      <c r="C68" s="376"/>
      <c r="D68" s="376"/>
      <c r="E68" s="32" t="s">
        <v>110</v>
      </c>
      <c r="F68" s="52">
        <v>0</v>
      </c>
      <c r="G68" s="42">
        <f>IFERROR(F68/C57,"-")</f>
        <v>0</v>
      </c>
      <c r="H68" s="52">
        <v>0</v>
      </c>
      <c r="I68" s="42">
        <f>IFERROR(H68/D57,"-")</f>
        <v>0</v>
      </c>
      <c r="J68" s="55" t="str">
        <f t="shared" si="0"/>
        <v>-</v>
      </c>
      <c r="K68" s="376"/>
      <c r="L68" s="376"/>
      <c r="M68" s="32" t="s">
        <v>110</v>
      </c>
      <c r="N68" s="52">
        <v>13793</v>
      </c>
      <c r="O68" s="42">
        <f>IFERROR(N68/K57,"-")</f>
        <v>5.7146174013310798E-5</v>
      </c>
      <c r="P68" s="52">
        <v>2</v>
      </c>
      <c r="Q68" s="42">
        <f>IFERROR(P68/L57,"-")</f>
        <v>1.1869436201780415E-3</v>
      </c>
      <c r="R68" s="55">
        <f t="shared" si="1"/>
        <v>6896.5</v>
      </c>
      <c r="S68" s="376"/>
      <c r="T68" s="376"/>
      <c r="U68" s="32" t="s">
        <v>110</v>
      </c>
      <c r="V68" s="52">
        <v>6254</v>
      </c>
      <c r="W68" s="42">
        <f>IFERROR(V68/S57,"-")</f>
        <v>1.5441405692343103E-5</v>
      </c>
      <c r="X68" s="52">
        <v>3</v>
      </c>
      <c r="Y68" s="42">
        <f>IFERROR(X68/T57,"-")</f>
        <v>1.8963337547408343E-3</v>
      </c>
      <c r="Z68" s="96">
        <f t="shared" si="2"/>
        <v>2084.6666666666665</v>
      </c>
      <c r="AA68" s="376"/>
      <c r="AB68" s="376"/>
      <c r="AC68" s="32" t="s">
        <v>110</v>
      </c>
      <c r="AD68" s="52">
        <v>606948</v>
      </c>
      <c r="AE68" s="42">
        <f>IFERROR(AD68/AA57,"-")</f>
        <v>1.2064443722061811E-3</v>
      </c>
      <c r="AF68" s="52">
        <v>4</v>
      </c>
      <c r="AG68" s="42">
        <f>IFERROR(AF68/AB57,"-")</f>
        <v>2.0876826722338203E-3</v>
      </c>
      <c r="AH68" s="55">
        <f t="shared" si="3"/>
        <v>151737</v>
      </c>
      <c r="AI68" s="376"/>
      <c r="AJ68" s="376"/>
      <c r="AK68" s="32" t="s">
        <v>110</v>
      </c>
      <c r="AL68" s="52">
        <v>71364</v>
      </c>
      <c r="AM68" s="42">
        <f>IFERROR(AL68/AI57,"-")</f>
        <v>1.382568830089955E-4</v>
      </c>
      <c r="AN68" s="52">
        <v>1</v>
      </c>
      <c r="AO68" s="42">
        <f>IFERROR(AN68/AJ57,"-")</f>
        <v>5.3191489361702129E-4</v>
      </c>
      <c r="AP68" s="55">
        <f t="shared" si="4"/>
        <v>71364</v>
      </c>
      <c r="AQ68" s="376"/>
      <c r="AR68" s="376"/>
      <c r="AS68" s="32" t="s">
        <v>110</v>
      </c>
      <c r="AT68" s="52">
        <v>1913</v>
      </c>
      <c r="AU68" s="42">
        <f>IFERROR(AT68/AQ57,"-")</f>
        <v>4.5037059637966077E-6</v>
      </c>
      <c r="AV68" s="55">
        <v>1</v>
      </c>
      <c r="AW68" s="42">
        <f>IFERROR(AV68/AR57,"-")</f>
        <v>6.1425061425061424E-4</v>
      </c>
      <c r="AX68" s="139">
        <f t="shared" si="5"/>
        <v>1913</v>
      </c>
      <c r="AY68" s="376"/>
      <c r="AZ68" s="376"/>
      <c r="BA68" s="32" t="s">
        <v>110</v>
      </c>
      <c r="BB68" s="52">
        <v>9309</v>
      </c>
      <c r="BC68" s="42">
        <f>IFERROR(BB68/AY57,"-")</f>
        <v>2.1819290010288044E-5</v>
      </c>
      <c r="BD68" s="52">
        <v>3</v>
      </c>
      <c r="BE68" s="42">
        <f>IFERROR(BD68/AZ57,"-")</f>
        <v>1.910828025477707E-3</v>
      </c>
      <c r="BF68" s="55">
        <f t="shared" si="6"/>
        <v>3103</v>
      </c>
      <c r="BG68" s="376"/>
      <c r="BH68" s="376"/>
      <c r="BI68" s="32" t="s">
        <v>110</v>
      </c>
      <c r="BJ68" s="52">
        <v>1244</v>
      </c>
      <c r="BK68" s="42">
        <f>IFERROR(BJ68/BG57,"-")</f>
        <v>3.5506253239160704E-6</v>
      </c>
      <c r="BL68" s="52">
        <v>1</v>
      </c>
      <c r="BM68" s="42">
        <f>IFERROR(BL68/BH57,"-")</f>
        <v>8.0385852090032153E-4</v>
      </c>
      <c r="BN68" s="55">
        <f t="shared" si="7"/>
        <v>1244</v>
      </c>
      <c r="BO68" s="376"/>
      <c r="BP68" s="376"/>
      <c r="BQ68" s="32" t="s">
        <v>110</v>
      </c>
      <c r="BR68" s="52">
        <v>101171</v>
      </c>
      <c r="BS68" s="42">
        <f>IFERROR(BR68/BO57,"-")</f>
        <v>3.4243253245461348E-4</v>
      </c>
      <c r="BT68" s="52">
        <v>1</v>
      </c>
      <c r="BU68" s="42">
        <f>IFERROR(BT68/BP57,"-")</f>
        <v>1.0309278350515464E-3</v>
      </c>
      <c r="BV68" s="96">
        <f t="shared" si="8"/>
        <v>101171</v>
      </c>
      <c r="BW68" s="376"/>
      <c r="BX68" s="376"/>
      <c r="BY68" s="32" t="s">
        <v>110</v>
      </c>
      <c r="BZ68" s="52">
        <v>7326</v>
      </c>
      <c r="CA68" s="42">
        <f>IFERROR(BZ68/BW57,"-")</f>
        <v>3.2772785686335989E-5</v>
      </c>
      <c r="CB68" s="52">
        <v>1</v>
      </c>
      <c r="CC68" s="42">
        <f>IFERROR(CB68/BX57,"-")</f>
        <v>1.287001287001287E-3</v>
      </c>
      <c r="CD68" s="55">
        <f t="shared" si="9"/>
        <v>7326</v>
      </c>
      <c r="CE68" s="376"/>
      <c r="CF68" s="376"/>
      <c r="CG68" s="32" t="s">
        <v>110</v>
      </c>
      <c r="CH68" s="52">
        <v>790</v>
      </c>
      <c r="CI68" s="42">
        <f>IFERROR(CH68/CE57,"-")</f>
        <v>3.606352969651353E-6</v>
      </c>
      <c r="CJ68" s="52">
        <v>1</v>
      </c>
      <c r="CK68" s="42">
        <f>IFERROR(CJ68/CF57,"-")</f>
        <v>1.3679890560875513E-3</v>
      </c>
      <c r="CL68" s="55">
        <f t="shared" si="10"/>
        <v>790</v>
      </c>
      <c r="CM68" s="376"/>
      <c r="CN68" s="376"/>
      <c r="CO68" s="32" t="s">
        <v>110</v>
      </c>
      <c r="CP68" s="52">
        <f>地区別_フレイル区分別高齢者の疾病!AE153</f>
        <v>3623706</v>
      </c>
      <c r="CQ68" s="42">
        <f>地区別_フレイル区分別高齢者の疾病!AF153</f>
        <v>8.3228600108150837E-4</v>
      </c>
      <c r="CR68" s="52">
        <f>地区別_フレイル区分別高齢者の疾病!AG153</f>
        <v>27</v>
      </c>
      <c r="CS68" s="42">
        <f>地区別_フレイル区分別高齢者の疾病!AH153</f>
        <v>1.6476475254775128E-3</v>
      </c>
      <c r="CT68" s="96">
        <f>地区別_フレイル区分別高齢者の疾病!AI153</f>
        <v>134211.33333333334</v>
      </c>
      <c r="CU68" s="141"/>
    </row>
    <row r="69" spans="2:99" s="8" customFormat="1" ht="13.15" customHeight="1">
      <c r="B69" s="373"/>
      <c r="C69" s="376"/>
      <c r="D69" s="376"/>
      <c r="E69" s="32" t="s">
        <v>111</v>
      </c>
      <c r="F69" s="52">
        <v>6218</v>
      </c>
      <c r="G69" s="42">
        <f>IFERROR(F69/C57,"-")</f>
        <v>8.0092122685984266E-4</v>
      </c>
      <c r="H69" s="52">
        <v>2</v>
      </c>
      <c r="I69" s="42">
        <f>IFERROR(H69/D57,"-")</f>
        <v>0.22222222222222221</v>
      </c>
      <c r="J69" s="55">
        <f t="shared" si="0"/>
        <v>3109</v>
      </c>
      <c r="K69" s="376"/>
      <c r="L69" s="376"/>
      <c r="M69" s="32" t="s">
        <v>111</v>
      </c>
      <c r="N69" s="52">
        <v>2049110</v>
      </c>
      <c r="O69" s="42">
        <f>IFERROR(N69/K57,"-")</f>
        <v>8.4897264287983245E-3</v>
      </c>
      <c r="P69" s="52">
        <v>73</v>
      </c>
      <c r="Q69" s="42">
        <f>IFERROR(P69/L57,"-")</f>
        <v>4.3323442136498518E-2</v>
      </c>
      <c r="R69" s="55">
        <f t="shared" si="1"/>
        <v>28070</v>
      </c>
      <c r="S69" s="376"/>
      <c r="T69" s="376"/>
      <c r="U69" s="32" t="s">
        <v>111</v>
      </c>
      <c r="V69" s="52">
        <v>3852335</v>
      </c>
      <c r="W69" s="42">
        <f>IFERROR(V69/S57,"-")</f>
        <v>9.5115873997141925E-3</v>
      </c>
      <c r="X69" s="52">
        <v>86</v>
      </c>
      <c r="Y69" s="42">
        <f>IFERROR(X69/T57,"-")</f>
        <v>5.4361567635903919E-2</v>
      </c>
      <c r="Z69" s="96">
        <f t="shared" si="2"/>
        <v>44794.593023255817</v>
      </c>
      <c r="AA69" s="376"/>
      <c r="AB69" s="376"/>
      <c r="AC69" s="32" t="s">
        <v>111</v>
      </c>
      <c r="AD69" s="52">
        <v>3864547</v>
      </c>
      <c r="AE69" s="42">
        <f>IFERROR(AD69/AA57,"-")</f>
        <v>7.681648146589626E-3</v>
      </c>
      <c r="AF69" s="52">
        <v>124</v>
      </c>
      <c r="AG69" s="42">
        <f>IFERROR(AF69/AB57,"-")</f>
        <v>6.471816283924843E-2</v>
      </c>
      <c r="AH69" s="55">
        <f t="shared" si="3"/>
        <v>31165.701612903227</v>
      </c>
      <c r="AI69" s="376"/>
      <c r="AJ69" s="376"/>
      <c r="AK69" s="32" t="s">
        <v>111</v>
      </c>
      <c r="AL69" s="52">
        <v>6899002</v>
      </c>
      <c r="AM69" s="42">
        <f>IFERROR(AL69/AI57,"-")</f>
        <v>1.3365765825806092E-2</v>
      </c>
      <c r="AN69" s="52">
        <v>122</v>
      </c>
      <c r="AO69" s="42">
        <f>IFERROR(AN69/AJ57,"-")</f>
        <v>6.4893617021276592E-2</v>
      </c>
      <c r="AP69" s="55">
        <f t="shared" si="4"/>
        <v>56549.196721311477</v>
      </c>
      <c r="AQ69" s="376"/>
      <c r="AR69" s="376"/>
      <c r="AS69" s="32" t="s">
        <v>111</v>
      </c>
      <c r="AT69" s="52">
        <v>3815730</v>
      </c>
      <c r="AU69" s="42">
        <f>IFERROR(AT69/AQ57,"-")</f>
        <v>8.9832336420478977E-3</v>
      </c>
      <c r="AV69" s="55">
        <v>94</v>
      </c>
      <c r="AW69" s="42">
        <f>IFERROR(AV69/AR57,"-")</f>
        <v>5.7739557739557738E-2</v>
      </c>
      <c r="AX69" s="139">
        <f t="shared" si="5"/>
        <v>40592.872340425529</v>
      </c>
      <c r="AY69" s="376"/>
      <c r="AZ69" s="376"/>
      <c r="BA69" s="32" t="s">
        <v>111</v>
      </c>
      <c r="BB69" s="52">
        <v>3946013</v>
      </c>
      <c r="BC69" s="42">
        <f>IFERROR(BB69/AY57,"-")</f>
        <v>9.2490280407526871E-3</v>
      </c>
      <c r="BD69" s="52">
        <v>110</v>
      </c>
      <c r="BE69" s="42">
        <f>IFERROR(BD69/AZ57,"-")</f>
        <v>7.0063694267515922E-2</v>
      </c>
      <c r="BF69" s="55">
        <f t="shared" si="6"/>
        <v>35872.845454545452</v>
      </c>
      <c r="BG69" s="376"/>
      <c r="BH69" s="376"/>
      <c r="BI69" s="32" t="s">
        <v>111</v>
      </c>
      <c r="BJ69" s="52">
        <v>2621242</v>
      </c>
      <c r="BK69" s="42">
        <f>IFERROR(BJ69/BG57,"-")</f>
        <v>7.4815500203475951E-3</v>
      </c>
      <c r="BL69" s="52">
        <v>72</v>
      </c>
      <c r="BM69" s="42">
        <f>IFERROR(BL69/BH57,"-")</f>
        <v>5.7877813504823149E-2</v>
      </c>
      <c r="BN69" s="55">
        <f t="shared" si="7"/>
        <v>36406.138888888891</v>
      </c>
      <c r="BO69" s="376"/>
      <c r="BP69" s="376"/>
      <c r="BQ69" s="32" t="s">
        <v>111</v>
      </c>
      <c r="BR69" s="52">
        <v>2199984</v>
      </c>
      <c r="BS69" s="42">
        <f>IFERROR(BR69/BO57,"-")</f>
        <v>7.446265159775335E-3</v>
      </c>
      <c r="BT69" s="52">
        <v>52</v>
      </c>
      <c r="BU69" s="42">
        <f>IFERROR(BT69/BP57,"-")</f>
        <v>5.3608247422680409E-2</v>
      </c>
      <c r="BV69" s="96">
        <f t="shared" si="8"/>
        <v>42307.384615384617</v>
      </c>
      <c r="BW69" s="376"/>
      <c r="BX69" s="376"/>
      <c r="BY69" s="32" t="s">
        <v>111</v>
      </c>
      <c r="BZ69" s="52">
        <v>1341558</v>
      </c>
      <c r="CA69" s="42">
        <f>IFERROR(BZ69/BW57,"-")</f>
        <v>6.0014459213471932E-3</v>
      </c>
      <c r="CB69" s="52">
        <v>52</v>
      </c>
      <c r="CC69" s="42">
        <f>IFERROR(CB69/BX57,"-")</f>
        <v>6.6924066924066924E-2</v>
      </c>
      <c r="CD69" s="55">
        <f t="shared" si="9"/>
        <v>25799.192307692309</v>
      </c>
      <c r="CE69" s="376"/>
      <c r="CF69" s="376"/>
      <c r="CG69" s="32" t="s">
        <v>111</v>
      </c>
      <c r="CH69" s="52">
        <v>3860349</v>
      </c>
      <c r="CI69" s="42">
        <f>IFERROR(CH69/CE57,"-")</f>
        <v>1.7622507696253963E-2</v>
      </c>
      <c r="CJ69" s="52">
        <v>56</v>
      </c>
      <c r="CK69" s="42">
        <f>IFERROR(CJ69/CF57,"-")</f>
        <v>7.6607387140902872E-2</v>
      </c>
      <c r="CL69" s="55">
        <f t="shared" si="10"/>
        <v>68934.803571428565</v>
      </c>
      <c r="CM69" s="376"/>
      <c r="CN69" s="376"/>
      <c r="CO69" s="32" t="s">
        <v>111</v>
      </c>
      <c r="CP69" s="52">
        <f>地区別_フレイル区分別高齢者の疾病!AE154</f>
        <v>41503795</v>
      </c>
      <c r="CQ69" s="42">
        <f>地区別_フレイル区分別高齢者の疾病!AF154</f>
        <v>9.5325138325947807E-3</v>
      </c>
      <c r="CR69" s="52">
        <f>地区別_フレイル区分別高齢者の疾病!AG154</f>
        <v>1010</v>
      </c>
      <c r="CS69" s="42">
        <f>地区別_フレイル区分別高齢者の疾病!AH154</f>
        <v>6.1634222249343992E-2</v>
      </c>
      <c r="CT69" s="96">
        <f>地区別_フレイル区分別高齢者の疾病!AI154</f>
        <v>41092.866336633662</v>
      </c>
      <c r="CU69" s="141"/>
    </row>
    <row r="70" spans="2:99" s="8" customFormat="1" ht="13.15" customHeight="1">
      <c r="B70" s="373"/>
      <c r="C70" s="376"/>
      <c r="D70" s="376"/>
      <c r="E70" s="32" t="s">
        <v>112</v>
      </c>
      <c r="F70" s="52">
        <v>0</v>
      </c>
      <c r="G70" s="42">
        <f>IFERROR(F70/C57,"-")</f>
        <v>0</v>
      </c>
      <c r="H70" s="52">
        <v>0</v>
      </c>
      <c r="I70" s="42">
        <f>IFERROR(H70/D57,"-")</f>
        <v>0</v>
      </c>
      <c r="J70" s="55" t="str">
        <f t="shared" ref="J70:J133" si="11">IFERROR(F70/H70,"-")</f>
        <v>-</v>
      </c>
      <c r="K70" s="376"/>
      <c r="L70" s="376"/>
      <c r="M70" s="32" t="s">
        <v>112</v>
      </c>
      <c r="N70" s="52">
        <v>1495466</v>
      </c>
      <c r="O70" s="42">
        <f>IFERROR(N70/K57,"-")</f>
        <v>6.1959080886674284E-3</v>
      </c>
      <c r="P70" s="52">
        <v>31</v>
      </c>
      <c r="Q70" s="42">
        <f>IFERROR(P70/L57,"-")</f>
        <v>1.8397626112759646E-2</v>
      </c>
      <c r="R70" s="55">
        <f t="shared" ref="R70:R133" si="12">IFERROR(N70/P70,"-")</f>
        <v>48240.838709677417</v>
      </c>
      <c r="S70" s="376"/>
      <c r="T70" s="376"/>
      <c r="U70" s="32" t="s">
        <v>112</v>
      </c>
      <c r="V70" s="52">
        <v>1766599</v>
      </c>
      <c r="W70" s="42">
        <f>IFERROR(V70/S57,"-")</f>
        <v>4.3618119371102706E-3</v>
      </c>
      <c r="X70" s="52">
        <v>42</v>
      </c>
      <c r="Y70" s="42">
        <f>IFERROR(X70/T57,"-")</f>
        <v>2.6548672566371681E-2</v>
      </c>
      <c r="Z70" s="96">
        <f t="shared" ref="Z70:Z133" si="13">IFERROR(V70/X70,"-")</f>
        <v>42061.880952380954</v>
      </c>
      <c r="AA70" s="376"/>
      <c r="AB70" s="376"/>
      <c r="AC70" s="32" t="s">
        <v>112</v>
      </c>
      <c r="AD70" s="52">
        <v>2732566</v>
      </c>
      <c r="AE70" s="42">
        <f>IFERROR(AD70/AA57,"-")</f>
        <v>5.4315837145553743E-3</v>
      </c>
      <c r="AF70" s="52">
        <v>63</v>
      </c>
      <c r="AG70" s="42">
        <f>IFERROR(AF70/AB57,"-")</f>
        <v>3.2881002087682673E-2</v>
      </c>
      <c r="AH70" s="55">
        <f t="shared" ref="AH70:AH133" si="14">IFERROR(AD70/AF70,"-")</f>
        <v>43374.063492063491</v>
      </c>
      <c r="AI70" s="376"/>
      <c r="AJ70" s="376"/>
      <c r="AK70" s="32" t="s">
        <v>112</v>
      </c>
      <c r="AL70" s="52">
        <v>4954041</v>
      </c>
      <c r="AM70" s="42">
        <f>IFERROR(AL70/AI57,"-")</f>
        <v>9.5977000582754199E-3</v>
      </c>
      <c r="AN70" s="52">
        <v>81</v>
      </c>
      <c r="AO70" s="42">
        <f>IFERROR(AN70/AJ57,"-")</f>
        <v>4.3085106382978723E-2</v>
      </c>
      <c r="AP70" s="55">
        <f t="shared" ref="AP70:AP133" si="15">IFERROR(AL70/AN70,"-")</f>
        <v>61161</v>
      </c>
      <c r="AQ70" s="376"/>
      <c r="AR70" s="376"/>
      <c r="AS70" s="32" t="s">
        <v>112</v>
      </c>
      <c r="AT70" s="52">
        <v>3679955</v>
      </c>
      <c r="AU70" s="42">
        <f>IFERROR(AT70/AQ57,"-")</f>
        <v>8.6635835232635357E-3</v>
      </c>
      <c r="AV70" s="55">
        <v>69</v>
      </c>
      <c r="AW70" s="42">
        <f>IFERROR(AV70/AR57,"-")</f>
        <v>4.238329238329238E-2</v>
      </c>
      <c r="AX70" s="139">
        <f t="shared" ref="AX70:AX133" si="16">IFERROR(AT70/AV70,"-")</f>
        <v>53332.681159420288</v>
      </c>
      <c r="AY70" s="376"/>
      <c r="AZ70" s="376"/>
      <c r="BA70" s="32" t="s">
        <v>112</v>
      </c>
      <c r="BB70" s="52">
        <v>3468395</v>
      </c>
      <c r="BC70" s="42">
        <f>IFERROR(BB70/AY57,"-")</f>
        <v>8.1295430631897099E-3</v>
      </c>
      <c r="BD70" s="52">
        <v>66</v>
      </c>
      <c r="BE70" s="42">
        <f>IFERROR(BD70/AZ57,"-")</f>
        <v>4.2038216560509552E-2</v>
      </c>
      <c r="BF70" s="55">
        <f t="shared" ref="BF70:BF133" si="17">IFERROR(BB70/BD70,"-")</f>
        <v>52551.439393939392</v>
      </c>
      <c r="BG70" s="376"/>
      <c r="BH70" s="376"/>
      <c r="BI70" s="32" t="s">
        <v>112</v>
      </c>
      <c r="BJ70" s="52">
        <v>4544413</v>
      </c>
      <c r="BK70" s="42">
        <f>IFERROR(BJ70/BG57,"-")</f>
        <v>1.2970665498499519E-2</v>
      </c>
      <c r="BL70" s="52">
        <v>72</v>
      </c>
      <c r="BM70" s="42">
        <f>IFERROR(BL70/BH57,"-")</f>
        <v>5.7877813504823149E-2</v>
      </c>
      <c r="BN70" s="55">
        <f t="shared" ref="BN70:BN133" si="18">IFERROR(BJ70/BL70,"-")</f>
        <v>63116.847222222219</v>
      </c>
      <c r="BO70" s="376"/>
      <c r="BP70" s="376"/>
      <c r="BQ70" s="32" t="s">
        <v>112</v>
      </c>
      <c r="BR70" s="52">
        <v>3540911</v>
      </c>
      <c r="BS70" s="42">
        <f>IFERROR(BR70/BO57,"-")</f>
        <v>1.1984888168807247E-2</v>
      </c>
      <c r="BT70" s="52">
        <v>68</v>
      </c>
      <c r="BU70" s="42">
        <f>IFERROR(BT70/BP57,"-")</f>
        <v>7.0103092783505155E-2</v>
      </c>
      <c r="BV70" s="96">
        <f t="shared" ref="BV70:BV133" si="19">IFERROR(BR70/BT70,"-")</f>
        <v>52072.220588235294</v>
      </c>
      <c r="BW70" s="376"/>
      <c r="BX70" s="376"/>
      <c r="BY70" s="32" t="s">
        <v>112</v>
      </c>
      <c r="BZ70" s="52">
        <v>3879255</v>
      </c>
      <c r="CA70" s="42">
        <f>IFERROR(BZ70/BW57,"-")</f>
        <v>1.7353807362496223E-2</v>
      </c>
      <c r="CB70" s="52">
        <v>55</v>
      </c>
      <c r="CC70" s="42">
        <f>IFERROR(CB70/BX57,"-")</f>
        <v>7.0785070785070792E-2</v>
      </c>
      <c r="CD70" s="55">
        <f t="shared" ref="CD70:CD133" si="20">IFERROR(BZ70/CB70,"-")</f>
        <v>70531.909090909088</v>
      </c>
      <c r="CE70" s="376"/>
      <c r="CF70" s="376"/>
      <c r="CG70" s="32" t="s">
        <v>112</v>
      </c>
      <c r="CH70" s="52">
        <v>2752600</v>
      </c>
      <c r="CI70" s="42">
        <f>IFERROR(CH70/CE57,"-")</f>
        <v>1.2565629347167486E-2</v>
      </c>
      <c r="CJ70" s="52">
        <v>52</v>
      </c>
      <c r="CK70" s="42">
        <f>IFERROR(CJ70/CF57,"-")</f>
        <v>7.1135430916552667E-2</v>
      </c>
      <c r="CL70" s="55">
        <f t="shared" ref="CL70:CL133" si="21">IFERROR(CH70/CJ70,"-")</f>
        <v>52934.615384615383</v>
      </c>
      <c r="CM70" s="376"/>
      <c r="CN70" s="376"/>
      <c r="CO70" s="32" t="s">
        <v>112</v>
      </c>
      <c r="CP70" s="52">
        <f>地区別_フレイル区分別高齢者の疾病!AE155</f>
        <v>50323355</v>
      </c>
      <c r="CQ70" s="42">
        <f>地区別_フレイル区分別高齢者の疾病!AF155</f>
        <v>1.1558173840249493E-2</v>
      </c>
      <c r="CR70" s="52">
        <f>地区別_フレイル区分別高齢者の疾病!AG155</f>
        <v>841</v>
      </c>
      <c r="CS70" s="42">
        <f>地区別_フレイル区分別高齢者の疾病!AH155</f>
        <v>5.1321169219503263E-2</v>
      </c>
      <c r="CT70" s="96">
        <f>地区別_フレイル区分別高齢者の疾病!AI155</f>
        <v>59837.520808561239</v>
      </c>
      <c r="CU70" s="141"/>
    </row>
    <row r="71" spans="2:99" s="8" customFormat="1" ht="13.15" customHeight="1">
      <c r="B71" s="373"/>
      <c r="C71" s="376"/>
      <c r="D71" s="376"/>
      <c r="E71" s="32" t="s">
        <v>113</v>
      </c>
      <c r="F71" s="52">
        <v>1468048</v>
      </c>
      <c r="G71" s="42">
        <f>IFERROR(F71/C57,"-")</f>
        <v>0.18909469367146001</v>
      </c>
      <c r="H71" s="52">
        <v>2</v>
      </c>
      <c r="I71" s="42">
        <f>IFERROR(H71/D57,"-")</f>
        <v>0.22222222222222221</v>
      </c>
      <c r="J71" s="55">
        <f t="shared" si="11"/>
        <v>734024</v>
      </c>
      <c r="K71" s="376"/>
      <c r="L71" s="376"/>
      <c r="M71" s="32" t="s">
        <v>113</v>
      </c>
      <c r="N71" s="52">
        <v>566598</v>
      </c>
      <c r="O71" s="42">
        <f>IFERROR(N71/K57,"-")</f>
        <v>2.3474884291737742E-3</v>
      </c>
      <c r="P71" s="52">
        <v>33</v>
      </c>
      <c r="Q71" s="42">
        <f>IFERROR(P71/L57,"-")</f>
        <v>1.9584569732937686E-2</v>
      </c>
      <c r="R71" s="55">
        <f t="shared" si="12"/>
        <v>17169.636363636364</v>
      </c>
      <c r="S71" s="376"/>
      <c r="T71" s="376"/>
      <c r="U71" s="32" t="s">
        <v>113</v>
      </c>
      <c r="V71" s="52">
        <v>2124236</v>
      </c>
      <c r="W71" s="42">
        <f>IFERROR(V71/S57,"-")</f>
        <v>5.244833684406802E-3</v>
      </c>
      <c r="X71" s="52">
        <v>45</v>
      </c>
      <c r="Y71" s="42">
        <f>IFERROR(X71/T57,"-")</f>
        <v>2.8445006321112517E-2</v>
      </c>
      <c r="Z71" s="96">
        <f t="shared" si="13"/>
        <v>47205.244444444441</v>
      </c>
      <c r="AA71" s="376"/>
      <c r="AB71" s="376"/>
      <c r="AC71" s="32" t="s">
        <v>113</v>
      </c>
      <c r="AD71" s="52">
        <v>3929601</v>
      </c>
      <c r="AE71" s="42">
        <f>IFERROR(AD71/AA57,"-")</f>
        <v>7.8109574649982885E-3</v>
      </c>
      <c r="AF71" s="52">
        <v>49</v>
      </c>
      <c r="AG71" s="42">
        <f>IFERROR(AF71/AB57,"-")</f>
        <v>2.5574112734864301E-2</v>
      </c>
      <c r="AH71" s="55">
        <f t="shared" si="14"/>
        <v>80195.938775510207</v>
      </c>
      <c r="AI71" s="376"/>
      <c r="AJ71" s="376"/>
      <c r="AK71" s="32" t="s">
        <v>113</v>
      </c>
      <c r="AL71" s="52">
        <v>2272881</v>
      </c>
      <c r="AM71" s="42">
        <f>IFERROR(AL71/AI57,"-")</f>
        <v>4.4033608333384992E-3</v>
      </c>
      <c r="AN71" s="52">
        <v>44</v>
      </c>
      <c r="AO71" s="42">
        <f>IFERROR(AN71/AJ57,"-")</f>
        <v>2.3404255319148935E-2</v>
      </c>
      <c r="AP71" s="55">
        <f t="shared" si="15"/>
        <v>51656.38636363636</v>
      </c>
      <c r="AQ71" s="376"/>
      <c r="AR71" s="376"/>
      <c r="AS71" s="32" t="s">
        <v>113</v>
      </c>
      <c r="AT71" s="52">
        <v>1386280</v>
      </c>
      <c r="AU71" s="42">
        <f>IFERROR(AT71/AQ57,"-")</f>
        <v>3.2636683238327032E-3</v>
      </c>
      <c r="AV71" s="55">
        <v>46</v>
      </c>
      <c r="AW71" s="42">
        <f>IFERROR(AV71/AR57,"-")</f>
        <v>2.8255528255528257E-2</v>
      </c>
      <c r="AX71" s="139">
        <f t="shared" si="16"/>
        <v>30136.521739130436</v>
      </c>
      <c r="AY71" s="376"/>
      <c r="AZ71" s="376"/>
      <c r="BA71" s="32" t="s">
        <v>113</v>
      </c>
      <c r="BB71" s="52">
        <v>1185667</v>
      </c>
      <c r="BC71" s="42">
        <f>IFERROR(BB71/AY57,"-")</f>
        <v>2.7790753172873771E-3</v>
      </c>
      <c r="BD71" s="52">
        <v>33</v>
      </c>
      <c r="BE71" s="42">
        <f>IFERROR(BD71/AZ57,"-")</f>
        <v>2.1019108280254776E-2</v>
      </c>
      <c r="BF71" s="55">
        <f t="shared" si="17"/>
        <v>35929.303030303032</v>
      </c>
      <c r="BG71" s="376"/>
      <c r="BH71" s="376"/>
      <c r="BI71" s="32" t="s">
        <v>113</v>
      </c>
      <c r="BJ71" s="52">
        <v>1637498</v>
      </c>
      <c r="BK71" s="42">
        <f>IFERROR(BJ71/BG57,"-")</f>
        <v>4.673747481239483E-3</v>
      </c>
      <c r="BL71" s="52">
        <v>34</v>
      </c>
      <c r="BM71" s="42">
        <f>IFERROR(BL71/BH57,"-")</f>
        <v>2.7331189710610933E-2</v>
      </c>
      <c r="BN71" s="55">
        <f t="shared" si="18"/>
        <v>48161.705882352944</v>
      </c>
      <c r="BO71" s="376"/>
      <c r="BP71" s="376"/>
      <c r="BQ71" s="32" t="s">
        <v>113</v>
      </c>
      <c r="BR71" s="52">
        <v>1313220</v>
      </c>
      <c r="BS71" s="42">
        <f>IFERROR(BR71/BO57,"-")</f>
        <v>4.4448433866428874E-3</v>
      </c>
      <c r="BT71" s="52">
        <v>34</v>
      </c>
      <c r="BU71" s="42">
        <f>IFERROR(BT71/BP57,"-")</f>
        <v>3.5051546391752578E-2</v>
      </c>
      <c r="BV71" s="96">
        <f t="shared" si="19"/>
        <v>38624.117647058825</v>
      </c>
      <c r="BW71" s="376"/>
      <c r="BX71" s="376"/>
      <c r="BY71" s="32" t="s">
        <v>113</v>
      </c>
      <c r="BZ71" s="52">
        <v>662938</v>
      </c>
      <c r="CA71" s="42">
        <f>IFERROR(BZ71/BW57,"-")</f>
        <v>2.9656463277816284E-3</v>
      </c>
      <c r="CB71" s="52">
        <v>19</v>
      </c>
      <c r="CC71" s="42">
        <f>IFERROR(CB71/BX57,"-")</f>
        <v>2.4453024453024452E-2</v>
      </c>
      <c r="CD71" s="55">
        <f t="shared" si="20"/>
        <v>34891.473684210527</v>
      </c>
      <c r="CE71" s="376"/>
      <c r="CF71" s="376"/>
      <c r="CG71" s="32" t="s">
        <v>113</v>
      </c>
      <c r="CH71" s="52">
        <v>1061220</v>
      </c>
      <c r="CI71" s="42">
        <f>IFERROR(CH71/CE57,"-")</f>
        <v>4.8444732891815296E-3</v>
      </c>
      <c r="CJ71" s="52">
        <v>19</v>
      </c>
      <c r="CK71" s="42">
        <f>IFERROR(CJ71/CF57,"-")</f>
        <v>2.5991792065663474E-2</v>
      </c>
      <c r="CL71" s="55">
        <f t="shared" si="21"/>
        <v>55853.684210526313</v>
      </c>
      <c r="CM71" s="376"/>
      <c r="CN71" s="376"/>
      <c r="CO71" s="32" t="s">
        <v>113</v>
      </c>
      <c r="CP71" s="52">
        <f>地区別_フレイル区分別高齢者の疾病!AE156</f>
        <v>20484399</v>
      </c>
      <c r="CQ71" s="42">
        <f>地区別_フレイル区分別高齢者の疾病!AF156</f>
        <v>4.7048183622700208E-3</v>
      </c>
      <c r="CR71" s="52">
        <f>地区別_フレイル区分別高齢者の疾病!AG156</f>
        <v>420</v>
      </c>
      <c r="CS71" s="42">
        <f>地区別_フレイル区分別高齢者の疾病!AH156</f>
        <v>2.5630072618539085E-2</v>
      </c>
      <c r="CT71" s="96">
        <f>地区別_フレイル区分別高齢者の疾病!AI156</f>
        <v>48772.37857142857</v>
      </c>
      <c r="CU71" s="141"/>
    </row>
    <row r="72" spans="2:99" s="8" customFormat="1" ht="13.15" customHeight="1">
      <c r="B72" s="373"/>
      <c r="C72" s="376"/>
      <c r="D72" s="376"/>
      <c r="E72" s="33" t="s">
        <v>114</v>
      </c>
      <c r="F72" s="53">
        <v>0</v>
      </c>
      <c r="G72" s="43">
        <f>IFERROR(F72/C57,"-")</f>
        <v>0</v>
      </c>
      <c r="H72" s="53">
        <v>0</v>
      </c>
      <c r="I72" s="43">
        <f>IFERROR(H72/D57,"-")</f>
        <v>0</v>
      </c>
      <c r="J72" s="56" t="str">
        <f t="shared" si="11"/>
        <v>-</v>
      </c>
      <c r="K72" s="376"/>
      <c r="L72" s="376"/>
      <c r="M72" s="33" t="s">
        <v>114</v>
      </c>
      <c r="N72" s="53">
        <v>236511</v>
      </c>
      <c r="O72" s="43">
        <f>IFERROR(N72/K57,"-")</f>
        <v>9.7989550946582689E-4</v>
      </c>
      <c r="P72" s="53">
        <v>38</v>
      </c>
      <c r="Q72" s="43">
        <f>IFERROR(P72/L57,"-")</f>
        <v>2.2551928783382788E-2</v>
      </c>
      <c r="R72" s="56">
        <f t="shared" si="12"/>
        <v>6223.9736842105267</v>
      </c>
      <c r="S72" s="376"/>
      <c r="T72" s="376"/>
      <c r="U72" s="33" t="s">
        <v>114</v>
      </c>
      <c r="V72" s="53">
        <v>325905</v>
      </c>
      <c r="W72" s="43">
        <f>IFERROR(V72/S57,"-")</f>
        <v>8.0467402017318172E-4</v>
      </c>
      <c r="X72" s="53">
        <v>62</v>
      </c>
      <c r="Y72" s="43">
        <f>IFERROR(X72/T57,"-")</f>
        <v>3.9190897597977246E-2</v>
      </c>
      <c r="Z72" s="97">
        <f t="shared" si="13"/>
        <v>5256.5322580645161</v>
      </c>
      <c r="AA72" s="376"/>
      <c r="AB72" s="376"/>
      <c r="AC72" s="33" t="s">
        <v>114</v>
      </c>
      <c r="AD72" s="53">
        <v>206212</v>
      </c>
      <c r="AE72" s="43">
        <f>IFERROR(AD72/AA57,"-")</f>
        <v>4.0989229206024407E-4</v>
      </c>
      <c r="AF72" s="53">
        <v>47</v>
      </c>
      <c r="AG72" s="43">
        <f>IFERROR(AF72/AB57,"-")</f>
        <v>2.4530271398747392E-2</v>
      </c>
      <c r="AH72" s="56">
        <f t="shared" si="14"/>
        <v>4387.489361702128</v>
      </c>
      <c r="AI72" s="376"/>
      <c r="AJ72" s="376"/>
      <c r="AK72" s="33" t="s">
        <v>114</v>
      </c>
      <c r="AL72" s="53">
        <v>562591</v>
      </c>
      <c r="AM72" s="43">
        <f>IFERROR(AL72/AI57,"-")</f>
        <v>1.0899343936566586E-3</v>
      </c>
      <c r="AN72" s="53">
        <v>59</v>
      </c>
      <c r="AO72" s="43">
        <f>IFERROR(AN72/AJ57,"-")</f>
        <v>3.1382978723404252E-2</v>
      </c>
      <c r="AP72" s="56">
        <f t="shared" si="15"/>
        <v>9535.4406779661022</v>
      </c>
      <c r="AQ72" s="376"/>
      <c r="AR72" s="376"/>
      <c r="AS72" s="33" t="s">
        <v>114</v>
      </c>
      <c r="AT72" s="53">
        <v>776789</v>
      </c>
      <c r="AU72" s="43">
        <f>IFERROR(AT72/AQ57,"-")</f>
        <v>1.8287659445434413E-3</v>
      </c>
      <c r="AV72" s="56">
        <v>52</v>
      </c>
      <c r="AW72" s="45">
        <f>IFERROR(AV72/AR57,"-")</f>
        <v>3.1941031941031942E-2</v>
      </c>
      <c r="AX72" s="140">
        <f t="shared" si="16"/>
        <v>14938.25</v>
      </c>
      <c r="AY72" s="376"/>
      <c r="AZ72" s="376"/>
      <c r="BA72" s="33" t="s">
        <v>114</v>
      </c>
      <c r="BB72" s="53">
        <v>634721</v>
      </c>
      <c r="BC72" s="43">
        <f>IFERROR(BB72/AY57,"-")</f>
        <v>1.4877174320141839E-3</v>
      </c>
      <c r="BD72" s="53">
        <v>64</v>
      </c>
      <c r="BE72" s="43">
        <f>IFERROR(BD72/AZ57,"-")</f>
        <v>4.0764331210191081E-2</v>
      </c>
      <c r="BF72" s="56">
        <f t="shared" si="17"/>
        <v>9917.515625</v>
      </c>
      <c r="BG72" s="376"/>
      <c r="BH72" s="376"/>
      <c r="BI72" s="33" t="s">
        <v>114</v>
      </c>
      <c r="BJ72" s="53">
        <v>235692</v>
      </c>
      <c r="BK72" s="43">
        <f>IFERROR(BJ72/BG57,"-")</f>
        <v>6.7271220566272221E-4</v>
      </c>
      <c r="BL72" s="53">
        <v>54</v>
      </c>
      <c r="BM72" s="43">
        <f>IFERROR(BL72/BH57,"-")</f>
        <v>4.3408360128617367E-2</v>
      </c>
      <c r="BN72" s="56">
        <f t="shared" si="18"/>
        <v>4364.666666666667</v>
      </c>
      <c r="BO72" s="376"/>
      <c r="BP72" s="376"/>
      <c r="BQ72" s="33" t="s">
        <v>114</v>
      </c>
      <c r="BR72" s="53">
        <v>241109</v>
      </c>
      <c r="BS72" s="43">
        <f>IFERROR(BR72/BO57,"-")</f>
        <v>8.1607936530823466E-4</v>
      </c>
      <c r="BT72" s="53">
        <v>34</v>
      </c>
      <c r="BU72" s="43">
        <f>IFERROR(BT72/BP57,"-")</f>
        <v>3.5051546391752578E-2</v>
      </c>
      <c r="BV72" s="97">
        <f t="shared" si="19"/>
        <v>7091.4411764705883</v>
      </c>
      <c r="BW72" s="376"/>
      <c r="BX72" s="376"/>
      <c r="BY72" s="33" t="s">
        <v>114</v>
      </c>
      <c r="BZ72" s="53">
        <v>202585</v>
      </c>
      <c r="CA72" s="43">
        <f>IFERROR(BZ72/BW57,"-")</f>
        <v>9.0626191486027521E-4</v>
      </c>
      <c r="CB72" s="53">
        <v>33</v>
      </c>
      <c r="CC72" s="43">
        <f>IFERROR(CB72/BX57,"-")</f>
        <v>4.2471042471042469E-2</v>
      </c>
      <c r="CD72" s="56">
        <f t="shared" si="20"/>
        <v>6138.939393939394</v>
      </c>
      <c r="CE72" s="376"/>
      <c r="CF72" s="376"/>
      <c r="CG72" s="33" t="s">
        <v>114</v>
      </c>
      <c r="CH72" s="53">
        <v>361052</v>
      </c>
      <c r="CI72" s="43">
        <f>IFERROR(CH72/CE57,"-")</f>
        <v>1.6482037372133674E-3</v>
      </c>
      <c r="CJ72" s="53">
        <v>36</v>
      </c>
      <c r="CK72" s="43">
        <f>IFERROR(CJ72/CF57,"-")</f>
        <v>4.9247606019151846E-2</v>
      </c>
      <c r="CL72" s="56">
        <f t="shared" si="21"/>
        <v>10029.222222222223</v>
      </c>
      <c r="CM72" s="376"/>
      <c r="CN72" s="376"/>
      <c r="CO72" s="33" t="s">
        <v>114</v>
      </c>
      <c r="CP72" s="53">
        <f>地区別_フレイル区分別高齢者の疾病!AE157</f>
        <v>5175417</v>
      </c>
      <c r="CQ72" s="43">
        <f>地区別_フレイル区分別高齢者の疾病!AF157</f>
        <v>1.1886800747244E-3</v>
      </c>
      <c r="CR72" s="53">
        <f>地区別_フレイル区分別高齢者の疾病!AG157</f>
        <v>616</v>
      </c>
      <c r="CS72" s="43">
        <f>地区別_フレイル区分別高齢者の疾病!AH157</f>
        <v>3.7590773173857325E-2</v>
      </c>
      <c r="CT72" s="97">
        <f>地区別_フレイル区分別高齢者の疾病!AI157</f>
        <v>8401.6509740259735</v>
      </c>
      <c r="CU72" s="141"/>
    </row>
    <row r="73" spans="2:99" s="8" customFormat="1" ht="13.15" customHeight="1">
      <c r="B73" s="374"/>
      <c r="C73" s="377"/>
      <c r="D73" s="377"/>
      <c r="E73" s="34" t="s">
        <v>64</v>
      </c>
      <c r="F73" s="49">
        <f>SUM(F57:F72)</f>
        <v>1743346</v>
      </c>
      <c r="G73" s="43">
        <f>IFERROR(F73/C57,"-")</f>
        <v>0.22455497220347367</v>
      </c>
      <c r="H73" s="53">
        <v>5</v>
      </c>
      <c r="I73" s="43">
        <f>IFERROR(H73/D57,"-")</f>
        <v>0.55555555555555558</v>
      </c>
      <c r="J73" s="56">
        <f t="shared" si="11"/>
        <v>348669.2</v>
      </c>
      <c r="K73" s="377"/>
      <c r="L73" s="377"/>
      <c r="M73" s="34" t="s">
        <v>64</v>
      </c>
      <c r="N73" s="49">
        <f>SUM(N57:N72)</f>
        <v>18228632</v>
      </c>
      <c r="O73" s="43">
        <f>IFERROR(N73/K57,"-")</f>
        <v>7.5523568208265474E-2</v>
      </c>
      <c r="P73" s="53">
        <v>396</v>
      </c>
      <c r="Q73" s="43">
        <f>IFERROR(P73/L57,"-")</f>
        <v>0.23501483679525223</v>
      </c>
      <c r="R73" s="56">
        <f t="shared" si="12"/>
        <v>46031.898989898989</v>
      </c>
      <c r="S73" s="377"/>
      <c r="T73" s="377"/>
      <c r="U73" s="34" t="s">
        <v>64</v>
      </c>
      <c r="V73" s="49">
        <f>SUM(V57:V72)</f>
        <v>31102463</v>
      </c>
      <c r="W73" s="43">
        <f>IFERROR(V73/S57,"-")</f>
        <v>7.6793372116100211E-2</v>
      </c>
      <c r="X73" s="53">
        <v>517</v>
      </c>
      <c r="Y73" s="43">
        <f>IFERROR(X73/T57,"-")</f>
        <v>0.32680151706700378</v>
      </c>
      <c r="Z73" s="97">
        <f t="shared" si="13"/>
        <v>60159.502901353968</v>
      </c>
      <c r="AA73" s="377"/>
      <c r="AB73" s="377"/>
      <c r="AC73" s="34" t="s">
        <v>64</v>
      </c>
      <c r="AD73" s="49">
        <f>SUM(AD57:AD72)</f>
        <v>48101388</v>
      </c>
      <c r="AE73" s="43">
        <f>IFERROR(AD73/AA57,"-")</f>
        <v>9.561222517893779E-2</v>
      </c>
      <c r="AF73" s="53">
        <v>619</v>
      </c>
      <c r="AG73" s="43">
        <f>IFERROR(AF73/AB57,"-")</f>
        <v>0.32306889352818374</v>
      </c>
      <c r="AH73" s="56">
        <f t="shared" si="14"/>
        <v>77708.219709208395</v>
      </c>
      <c r="AI73" s="377"/>
      <c r="AJ73" s="377"/>
      <c r="AK73" s="34" t="s">
        <v>64</v>
      </c>
      <c r="AL73" s="49">
        <f>SUM(AL57:AL72)</f>
        <v>49902581</v>
      </c>
      <c r="AM73" s="43">
        <f>IFERROR(AL73/AI57,"-")</f>
        <v>9.6678651745472799E-2</v>
      </c>
      <c r="AN73" s="53">
        <v>610</v>
      </c>
      <c r="AO73" s="43">
        <f>IFERROR(AN73/AJ57,"-")</f>
        <v>0.32446808510638298</v>
      </c>
      <c r="AP73" s="56">
        <f t="shared" si="15"/>
        <v>81807.509836065568</v>
      </c>
      <c r="AQ73" s="377"/>
      <c r="AR73" s="377"/>
      <c r="AS73" s="34" t="s">
        <v>64</v>
      </c>
      <c r="AT73" s="49">
        <f>SUM(AT57:AT72)</f>
        <v>36133461</v>
      </c>
      <c r="AU73" s="43">
        <f>IFERROR(AT73/AQ57,"-")</f>
        <v>8.5067686251077954E-2</v>
      </c>
      <c r="AV73" s="56">
        <v>517</v>
      </c>
      <c r="AW73" s="76">
        <f>IFERROR(AV73/AR57,"-")</f>
        <v>0.31756756756756754</v>
      </c>
      <c r="AX73" s="115">
        <f t="shared" si="16"/>
        <v>69890.640232108315</v>
      </c>
      <c r="AY73" s="377"/>
      <c r="AZ73" s="377"/>
      <c r="BA73" s="34" t="s">
        <v>64</v>
      </c>
      <c r="BB73" s="49">
        <f>SUM(BB57:BB72)</f>
        <v>33134972</v>
      </c>
      <c r="BC73" s="43">
        <f>IFERROR(BB73/AY57,"-")</f>
        <v>7.7664793592305728E-2</v>
      </c>
      <c r="BD73" s="53">
        <v>530</v>
      </c>
      <c r="BE73" s="43">
        <f>IFERROR(BD73/AZ57,"-")</f>
        <v>0.33757961783439489</v>
      </c>
      <c r="BF73" s="56">
        <f t="shared" si="17"/>
        <v>62518.815094339625</v>
      </c>
      <c r="BG73" s="377"/>
      <c r="BH73" s="377"/>
      <c r="BI73" s="34" t="s">
        <v>64</v>
      </c>
      <c r="BJ73" s="49">
        <f>SUM(BJ57:BJ72)</f>
        <v>33110295</v>
      </c>
      <c r="BK73" s="43">
        <f>IFERROR(BJ73/BG57,"-")</f>
        <v>9.450341793354633E-2</v>
      </c>
      <c r="BL73" s="53">
        <v>445</v>
      </c>
      <c r="BM73" s="43">
        <f>IFERROR(BL73/BH57,"-")</f>
        <v>0.35771704180064307</v>
      </c>
      <c r="BN73" s="56">
        <f t="shared" si="18"/>
        <v>74405.157303370783</v>
      </c>
      <c r="BO73" s="377"/>
      <c r="BP73" s="377"/>
      <c r="BQ73" s="34" t="s">
        <v>64</v>
      </c>
      <c r="BR73" s="49">
        <f>SUM(BR57:BR72)</f>
        <v>20739384</v>
      </c>
      <c r="BS73" s="43">
        <f>IFERROR(BR73/BO57,"-")</f>
        <v>7.019639802580474E-2</v>
      </c>
      <c r="BT73" s="53">
        <v>364</v>
      </c>
      <c r="BU73" s="43">
        <f>IFERROR(BT73/BP57,"-")</f>
        <v>0.37525773195876289</v>
      </c>
      <c r="BV73" s="97">
        <f t="shared" si="19"/>
        <v>56976.329670329673</v>
      </c>
      <c r="BW73" s="377"/>
      <c r="BX73" s="377"/>
      <c r="BY73" s="34" t="s">
        <v>64</v>
      </c>
      <c r="BZ73" s="49">
        <f>SUM(BZ57:BZ72)</f>
        <v>23119791</v>
      </c>
      <c r="CA73" s="43">
        <f>IFERROR(BZ73/BW57,"-")</f>
        <v>0.10342614735952493</v>
      </c>
      <c r="CB73" s="53">
        <v>306</v>
      </c>
      <c r="CC73" s="43">
        <f>IFERROR(CB73/BX57,"-")</f>
        <v>0.39382239382239381</v>
      </c>
      <c r="CD73" s="56">
        <f t="shared" si="20"/>
        <v>75554.872549019608</v>
      </c>
      <c r="CE73" s="377"/>
      <c r="CF73" s="377"/>
      <c r="CG73" s="34" t="s">
        <v>64</v>
      </c>
      <c r="CH73" s="49">
        <f>SUM(CH57:CH72)</f>
        <v>23572639</v>
      </c>
      <c r="CI73" s="43">
        <f>IFERROR(CH73/CE57,"-")</f>
        <v>0.10760918564578392</v>
      </c>
      <c r="CJ73" s="53">
        <v>296</v>
      </c>
      <c r="CK73" s="43">
        <f>IFERROR(CJ73/CF57,"-")</f>
        <v>0.40492476060191518</v>
      </c>
      <c r="CL73" s="56">
        <f t="shared" si="21"/>
        <v>79637.29391891892</v>
      </c>
      <c r="CM73" s="377"/>
      <c r="CN73" s="377"/>
      <c r="CO73" s="34" t="s">
        <v>64</v>
      </c>
      <c r="CP73" s="49">
        <f>地区別_フレイル区分別高齢者の疾病!AE158</f>
        <v>410803397</v>
      </c>
      <c r="CQ73" s="43">
        <f>地区別_フレイル区分別高齢者の疾病!AF158</f>
        <v>9.4352554130999952E-2</v>
      </c>
      <c r="CR73" s="49">
        <f>地区別_フレイル区分別高齢者の疾病!AG158</f>
        <v>5640</v>
      </c>
      <c r="CS73" s="43">
        <f>地区別_フレイル区分別高齢者の疾病!AH158</f>
        <v>0.34417526087752487</v>
      </c>
      <c r="CT73" s="97">
        <f>地区別_フレイル区分別高齢者の疾病!AI158</f>
        <v>72837.481737588649</v>
      </c>
      <c r="CU73" s="141"/>
    </row>
    <row r="74" spans="2:99" s="8" customFormat="1" ht="13.15" customHeight="1">
      <c r="B74" s="372" t="s">
        <v>151</v>
      </c>
      <c r="C74" s="375">
        <v>41030870</v>
      </c>
      <c r="D74" s="375">
        <v>60</v>
      </c>
      <c r="E74" s="30" t="s">
        <v>100</v>
      </c>
      <c r="F74" s="51">
        <v>302967</v>
      </c>
      <c r="G74" s="41">
        <f>IFERROR(F74/C74,"-")</f>
        <v>7.3838795034080439E-3</v>
      </c>
      <c r="H74" s="51">
        <v>16</v>
      </c>
      <c r="I74" s="41">
        <f>IFERROR(H74/D74,"-")</f>
        <v>0.26666666666666666</v>
      </c>
      <c r="J74" s="54">
        <f t="shared" si="11"/>
        <v>18935.4375</v>
      </c>
      <c r="K74" s="375">
        <v>674442280</v>
      </c>
      <c r="L74" s="375">
        <v>2115</v>
      </c>
      <c r="M74" s="30" t="s">
        <v>100</v>
      </c>
      <c r="N74" s="51">
        <v>12893287</v>
      </c>
      <c r="O74" s="41">
        <f>IFERROR(N74/K74,"-")</f>
        <v>1.9116961350643676E-2</v>
      </c>
      <c r="P74" s="51">
        <v>252</v>
      </c>
      <c r="Q74" s="41">
        <f>IFERROR(P74/L74,"-")</f>
        <v>0.11914893617021277</v>
      </c>
      <c r="R74" s="54">
        <f t="shared" si="12"/>
        <v>51163.8373015873</v>
      </c>
      <c r="S74" s="375">
        <v>1508107250</v>
      </c>
      <c r="T74" s="375">
        <v>2728</v>
      </c>
      <c r="U74" s="30" t="s">
        <v>100</v>
      </c>
      <c r="V74" s="51">
        <v>20586615</v>
      </c>
      <c r="W74" s="41">
        <f>IFERROR(V74/S74,"-")</f>
        <v>1.3650630616622259E-2</v>
      </c>
      <c r="X74" s="51">
        <v>423</v>
      </c>
      <c r="Y74" s="41">
        <f>IFERROR(X74/T74,"-")</f>
        <v>0.15505865102639296</v>
      </c>
      <c r="Z74" s="95">
        <f t="shared" si="13"/>
        <v>48668.120567375889</v>
      </c>
      <c r="AA74" s="375">
        <v>2122232540</v>
      </c>
      <c r="AB74" s="375">
        <v>3629</v>
      </c>
      <c r="AC74" s="30" t="s">
        <v>100</v>
      </c>
      <c r="AD74" s="51">
        <v>35040276</v>
      </c>
      <c r="AE74" s="41">
        <f>IFERROR(AD74/AA74,"-")</f>
        <v>1.6511044543686057E-2</v>
      </c>
      <c r="AF74" s="51">
        <v>576</v>
      </c>
      <c r="AG74" s="41">
        <f>IFERROR(AF74/AB74,"-")</f>
        <v>0.15872141085698541</v>
      </c>
      <c r="AH74" s="54">
        <f t="shared" si="14"/>
        <v>60833.8125</v>
      </c>
      <c r="AI74" s="375">
        <v>2380167170</v>
      </c>
      <c r="AJ74" s="375">
        <v>4086</v>
      </c>
      <c r="AK74" s="30" t="s">
        <v>100</v>
      </c>
      <c r="AL74" s="51">
        <v>28884244</v>
      </c>
      <c r="AM74" s="41">
        <f>IFERROR(AL74/AI74,"-")</f>
        <v>1.213538459149489E-2</v>
      </c>
      <c r="AN74" s="51">
        <v>651</v>
      </c>
      <c r="AO74" s="41">
        <f>IFERROR(AN74/AJ74,"-")</f>
        <v>0.1593245227606461</v>
      </c>
      <c r="AP74" s="54">
        <f t="shared" si="15"/>
        <v>44369.038402457758</v>
      </c>
      <c r="AQ74" s="375">
        <v>2539471500</v>
      </c>
      <c r="AR74" s="375">
        <v>4031</v>
      </c>
      <c r="AS74" s="30" t="s">
        <v>100</v>
      </c>
      <c r="AT74" s="51">
        <v>41030635</v>
      </c>
      <c r="AU74" s="41">
        <f>IFERROR(AT74/AQ74,"-")</f>
        <v>1.6157155140351053E-2</v>
      </c>
      <c r="AV74" s="54">
        <v>733</v>
      </c>
      <c r="AW74" s="41">
        <f>IFERROR(AV74/AR74,"-")</f>
        <v>0.18184073430910444</v>
      </c>
      <c r="AX74" s="95">
        <f t="shared" si="16"/>
        <v>55976.309686221008</v>
      </c>
      <c r="AY74" s="375">
        <v>2630306760</v>
      </c>
      <c r="AZ74" s="375">
        <v>4206</v>
      </c>
      <c r="BA74" s="30" t="s">
        <v>100</v>
      </c>
      <c r="BB74" s="51">
        <v>46400576</v>
      </c>
      <c r="BC74" s="41">
        <f>IFERROR(BB74/AY74,"-")</f>
        <v>1.7640746967475383E-2</v>
      </c>
      <c r="BD74" s="51">
        <v>750</v>
      </c>
      <c r="BE74" s="41">
        <f>IFERROR(BD74/AZ74,"-")</f>
        <v>0.1783166904422254</v>
      </c>
      <c r="BF74" s="54">
        <f t="shared" si="17"/>
        <v>61867.434666666668</v>
      </c>
      <c r="BG74" s="375">
        <v>2429717750</v>
      </c>
      <c r="BH74" s="375">
        <v>3776</v>
      </c>
      <c r="BI74" s="30" t="s">
        <v>100</v>
      </c>
      <c r="BJ74" s="51">
        <v>57497362</v>
      </c>
      <c r="BK74" s="41">
        <f>IFERROR(BJ74/BG74,"-")</f>
        <v>2.3664214495696053E-2</v>
      </c>
      <c r="BL74" s="51">
        <v>723</v>
      </c>
      <c r="BM74" s="41">
        <f>IFERROR(BL74/BH74,"-")</f>
        <v>0.19147245762711865</v>
      </c>
      <c r="BN74" s="54">
        <f t="shared" si="18"/>
        <v>79526.088520055331</v>
      </c>
      <c r="BO74" s="375">
        <v>1968753560</v>
      </c>
      <c r="BP74" s="375">
        <v>3241</v>
      </c>
      <c r="BQ74" s="30" t="s">
        <v>100</v>
      </c>
      <c r="BR74" s="51">
        <v>27151196</v>
      </c>
      <c r="BS74" s="41">
        <f>IFERROR(BR74/BO74,"-")</f>
        <v>1.3791058744802982E-2</v>
      </c>
      <c r="BT74" s="51">
        <v>623</v>
      </c>
      <c r="BU74" s="41">
        <f>IFERROR(BT74/BP74,"-")</f>
        <v>0.19222462203023757</v>
      </c>
      <c r="BV74" s="95">
        <f t="shared" si="19"/>
        <v>43581.373996789727</v>
      </c>
      <c r="BW74" s="375">
        <v>1808374690</v>
      </c>
      <c r="BX74" s="375">
        <v>2769</v>
      </c>
      <c r="BY74" s="30" t="s">
        <v>100</v>
      </c>
      <c r="BZ74" s="51">
        <v>42184924</v>
      </c>
      <c r="CA74" s="41">
        <f>IFERROR(BZ74/BW74,"-")</f>
        <v>2.3327535069626527E-2</v>
      </c>
      <c r="CB74" s="51">
        <v>568</v>
      </c>
      <c r="CC74" s="41">
        <f>IFERROR(CB74/BX74,"-")</f>
        <v>0.20512820512820512</v>
      </c>
      <c r="CD74" s="54">
        <f t="shared" si="20"/>
        <v>74269.23239436619</v>
      </c>
      <c r="CE74" s="375">
        <v>1938960090</v>
      </c>
      <c r="CF74" s="375">
        <v>2926</v>
      </c>
      <c r="CG74" s="30" t="s">
        <v>100</v>
      </c>
      <c r="CH74" s="51">
        <v>33551901</v>
      </c>
      <c r="CI74" s="41">
        <f>IFERROR(CH74/CE74,"-")</f>
        <v>1.7304069935756131E-2</v>
      </c>
      <c r="CJ74" s="51">
        <v>643</v>
      </c>
      <c r="CK74" s="41">
        <f>IFERROR(CJ74/CF74,"-")</f>
        <v>0.21975393028024606</v>
      </c>
      <c r="CL74" s="54">
        <f t="shared" si="21"/>
        <v>52180.250388802488</v>
      </c>
      <c r="CM74" s="375">
        <f>地区別_フレイル区分別高齢者の疾病!AJ142</f>
        <v>29810980340</v>
      </c>
      <c r="CN74" s="375">
        <f>地区別_フレイル区分別高齢者の疾病!AK142</f>
        <v>47767</v>
      </c>
      <c r="CO74" s="30" t="s">
        <v>100</v>
      </c>
      <c r="CP74" s="51">
        <f>地区別_フレイル区分別高齢者の疾病!AM142</f>
        <v>569334262</v>
      </c>
      <c r="CQ74" s="41">
        <f>地区別_フレイル区分別高齢者の疾病!AN142</f>
        <v>1.9098139528007214E-2</v>
      </c>
      <c r="CR74" s="51">
        <f>地区別_フレイル区分別高齢者の疾病!AO142</f>
        <v>9137</v>
      </c>
      <c r="CS74" s="41">
        <f>地区別_フレイル区分別高齢者の疾病!AP142</f>
        <v>0.19128268469864132</v>
      </c>
      <c r="CT74" s="95">
        <f>地区別_フレイル区分別高齢者の疾病!AQ142</f>
        <v>62310.852796322644</v>
      </c>
      <c r="CU74" s="141"/>
    </row>
    <row r="75" spans="2:99" s="8" customFormat="1" ht="13.15" customHeight="1">
      <c r="B75" s="373"/>
      <c r="C75" s="376"/>
      <c r="D75" s="376"/>
      <c r="E75" s="31" t="s">
        <v>101</v>
      </c>
      <c r="F75" s="52">
        <v>369919</v>
      </c>
      <c r="G75" s="42">
        <f>IFERROR(F75/C74,"-")</f>
        <v>9.015626527051462E-3</v>
      </c>
      <c r="H75" s="52">
        <v>15</v>
      </c>
      <c r="I75" s="42">
        <f>IFERROR(H75/D74,"-")</f>
        <v>0.25</v>
      </c>
      <c r="J75" s="55">
        <f t="shared" si="11"/>
        <v>24661.266666666666</v>
      </c>
      <c r="K75" s="376"/>
      <c r="L75" s="376"/>
      <c r="M75" s="31" t="s">
        <v>101</v>
      </c>
      <c r="N75" s="52">
        <v>13074297</v>
      </c>
      <c r="O75" s="42">
        <f>IFERROR(N75/K74,"-")</f>
        <v>1.9385346066975517E-2</v>
      </c>
      <c r="P75" s="52">
        <v>369</v>
      </c>
      <c r="Q75" s="42">
        <f>IFERROR(P75/L74,"-")</f>
        <v>0.17446808510638298</v>
      </c>
      <c r="R75" s="55">
        <f t="shared" si="12"/>
        <v>35431.699186991871</v>
      </c>
      <c r="S75" s="376"/>
      <c r="T75" s="376"/>
      <c r="U75" s="31" t="s">
        <v>101</v>
      </c>
      <c r="V75" s="52">
        <v>37146138</v>
      </c>
      <c r="W75" s="42">
        <f>IFERROR(V75/S74,"-")</f>
        <v>2.4630965735361329E-2</v>
      </c>
      <c r="X75" s="52">
        <v>573</v>
      </c>
      <c r="Y75" s="42">
        <f>IFERROR(X75/T74,"-")</f>
        <v>0.21004398826979473</v>
      </c>
      <c r="Z75" s="96">
        <f t="shared" si="13"/>
        <v>64827.465968586388</v>
      </c>
      <c r="AA75" s="376"/>
      <c r="AB75" s="376"/>
      <c r="AC75" s="31" t="s">
        <v>101</v>
      </c>
      <c r="AD75" s="52">
        <v>39716949</v>
      </c>
      <c r="AE75" s="42">
        <f>IFERROR(AD75/AA74,"-")</f>
        <v>1.8714701735748525E-2</v>
      </c>
      <c r="AF75" s="52">
        <v>768</v>
      </c>
      <c r="AG75" s="42">
        <f>IFERROR(AF75/AB74,"-")</f>
        <v>0.21162854780931387</v>
      </c>
      <c r="AH75" s="55">
        <f t="shared" si="14"/>
        <v>51714.77734375</v>
      </c>
      <c r="AI75" s="376"/>
      <c r="AJ75" s="376"/>
      <c r="AK75" s="31" t="s">
        <v>101</v>
      </c>
      <c r="AL75" s="52">
        <v>39709557</v>
      </c>
      <c r="AM75" s="42">
        <f>IFERROR(AL75/AI74,"-")</f>
        <v>1.6683515973375938E-2</v>
      </c>
      <c r="AN75" s="52">
        <v>894</v>
      </c>
      <c r="AO75" s="42">
        <f>IFERROR(AN75/AJ74,"-")</f>
        <v>0.21879588839941264</v>
      </c>
      <c r="AP75" s="55">
        <f t="shared" si="15"/>
        <v>44417.848993288593</v>
      </c>
      <c r="AQ75" s="376"/>
      <c r="AR75" s="376"/>
      <c r="AS75" s="31" t="s">
        <v>101</v>
      </c>
      <c r="AT75" s="52">
        <v>37095670</v>
      </c>
      <c r="AU75" s="42">
        <f>IFERROR(AT75/AQ74,"-")</f>
        <v>1.4607633911229167E-2</v>
      </c>
      <c r="AV75" s="55">
        <v>982</v>
      </c>
      <c r="AW75" s="42">
        <f>IFERROR(AV75/AR74,"-")</f>
        <v>0.24361200694616719</v>
      </c>
      <c r="AX75" s="135">
        <f t="shared" si="16"/>
        <v>37775.631364562119</v>
      </c>
      <c r="AY75" s="376"/>
      <c r="AZ75" s="376"/>
      <c r="BA75" s="31" t="s">
        <v>101</v>
      </c>
      <c r="BB75" s="52">
        <v>68477962</v>
      </c>
      <c r="BC75" s="42">
        <f>IFERROR(BB75/AY74,"-")</f>
        <v>2.6034211310014654E-2</v>
      </c>
      <c r="BD75" s="52">
        <v>1003</v>
      </c>
      <c r="BE75" s="42">
        <f>IFERROR(BD75/AZ74,"-")</f>
        <v>0.23846885401806941</v>
      </c>
      <c r="BF75" s="55">
        <f t="shared" si="17"/>
        <v>68273.142572283148</v>
      </c>
      <c r="BG75" s="376"/>
      <c r="BH75" s="376"/>
      <c r="BI75" s="31" t="s">
        <v>101</v>
      </c>
      <c r="BJ75" s="52">
        <v>43614849</v>
      </c>
      <c r="BK75" s="42">
        <f>IFERROR(BJ75/BG74,"-")</f>
        <v>1.7950582531654141E-2</v>
      </c>
      <c r="BL75" s="52">
        <v>947</v>
      </c>
      <c r="BM75" s="42">
        <f>IFERROR(BL75/BH74,"-")</f>
        <v>0.25079449152542371</v>
      </c>
      <c r="BN75" s="55">
        <f t="shared" si="18"/>
        <v>46055.806758183739</v>
      </c>
      <c r="BO75" s="376"/>
      <c r="BP75" s="376"/>
      <c r="BQ75" s="31" t="s">
        <v>101</v>
      </c>
      <c r="BR75" s="52">
        <v>54412355</v>
      </c>
      <c r="BS75" s="42">
        <f>IFERROR(BR75/BO74,"-")</f>
        <v>2.7637971610829749E-2</v>
      </c>
      <c r="BT75" s="52">
        <v>816</v>
      </c>
      <c r="BU75" s="42">
        <f>IFERROR(BT75/BP74,"-")</f>
        <v>0.25177414378278307</v>
      </c>
      <c r="BV75" s="96">
        <f t="shared" si="19"/>
        <v>66681.807598039217</v>
      </c>
      <c r="BW75" s="376"/>
      <c r="BX75" s="376"/>
      <c r="BY75" s="31" t="s">
        <v>101</v>
      </c>
      <c r="BZ75" s="52">
        <v>45903771</v>
      </c>
      <c r="CA75" s="42">
        <f>IFERROR(BZ75/BW74,"-")</f>
        <v>2.5383993291788441E-2</v>
      </c>
      <c r="CB75" s="52">
        <v>718</v>
      </c>
      <c r="CC75" s="42">
        <f>IFERROR(CB75/BX74,"-")</f>
        <v>0.25929938605994945</v>
      </c>
      <c r="CD75" s="55">
        <f t="shared" si="20"/>
        <v>63932.828690807801</v>
      </c>
      <c r="CE75" s="376"/>
      <c r="CF75" s="376"/>
      <c r="CG75" s="31" t="s">
        <v>101</v>
      </c>
      <c r="CH75" s="52">
        <v>35284311</v>
      </c>
      <c r="CI75" s="42">
        <f>IFERROR(CH75/CE74,"-")</f>
        <v>1.8197543715301537E-2</v>
      </c>
      <c r="CJ75" s="52">
        <v>793</v>
      </c>
      <c r="CK75" s="42">
        <f>IFERROR(CJ75/CF74,"-")</f>
        <v>0.27101845522898155</v>
      </c>
      <c r="CL75" s="55">
        <f t="shared" si="21"/>
        <v>44494.717528373265</v>
      </c>
      <c r="CM75" s="376"/>
      <c r="CN75" s="376"/>
      <c r="CO75" s="31" t="s">
        <v>101</v>
      </c>
      <c r="CP75" s="52">
        <f>地区別_フレイル区分別高齢者の疾病!AM143</f>
        <v>620603069</v>
      </c>
      <c r="CQ75" s="42">
        <f>地区別_フレイル区分別高齢者の疾病!AN143</f>
        <v>2.0817935603656836E-2</v>
      </c>
      <c r="CR75" s="52">
        <f>地区別_フレイル区分別高齢者の疾病!AO143</f>
        <v>12018</v>
      </c>
      <c r="CS75" s="42">
        <f>地区別_フレイル区分別高齢者の疾病!AP143</f>
        <v>0.25159629032595726</v>
      </c>
      <c r="CT75" s="96">
        <f>地区別_フレイル区分別高齢者の疾病!AQ143</f>
        <v>51639.463221833917</v>
      </c>
      <c r="CU75" s="141"/>
    </row>
    <row r="76" spans="2:99" s="8" customFormat="1" ht="13.15" customHeight="1">
      <c r="B76" s="373"/>
      <c r="C76" s="376"/>
      <c r="D76" s="376"/>
      <c r="E76" s="32" t="s">
        <v>102</v>
      </c>
      <c r="F76" s="52">
        <v>312373</v>
      </c>
      <c r="G76" s="42">
        <f>IFERROR(F76/C74,"-")</f>
        <v>7.613121535078345E-3</v>
      </c>
      <c r="H76" s="52">
        <v>18</v>
      </c>
      <c r="I76" s="42">
        <f>IFERROR(H76/D74,"-")</f>
        <v>0.3</v>
      </c>
      <c r="J76" s="55">
        <f t="shared" si="11"/>
        <v>17354.055555555555</v>
      </c>
      <c r="K76" s="376"/>
      <c r="L76" s="376"/>
      <c r="M76" s="32" t="s">
        <v>102</v>
      </c>
      <c r="N76" s="52">
        <v>26559277</v>
      </c>
      <c r="O76" s="42">
        <f>IFERROR(N76/K74,"-")</f>
        <v>3.9379614516456468E-2</v>
      </c>
      <c r="P76" s="52">
        <v>670</v>
      </c>
      <c r="Q76" s="42">
        <f>IFERROR(P76/L74,"-")</f>
        <v>0.31678486997635935</v>
      </c>
      <c r="R76" s="55">
        <f t="shared" si="12"/>
        <v>39640.711940298504</v>
      </c>
      <c r="S76" s="376"/>
      <c r="T76" s="376"/>
      <c r="U76" s="32" t="s">
        <v>102</v>
      </c>
      <c r="V76" s="52">
        <v>48189256</v>
      </c>
      <c r="W76" s="42">
        <f>IFERROR(V76/S74,"-")</f>
        <v>3.1953467500404897E-2</v>
      </c>
      <c r="X76" s="52">
        <v>913</v>
      </c>
      <c r="Y76" s="42">
        <f>IFERROR(X76/T74,"-")</f>
        <v>0.33467741935483869</v>
      </c>
      <c r="Z76" s="96">
        <f t="shared" si="13"/>
        <v>52781.222343921138</v>
      </c>
      <c r="AA76" s="376"/>
      <c r="AB76" s="376"/>
      <c r="AC76" s="32" t="s">
        <v>102</v>
      </c>
      <c r="AD76" s="52">
        <v>61797499</v>
      </c>
      <c r="AE76" s="42">
        <f>IFERROR(AD76/AA74,"-")</f>
        <v>2.9119098795836955E-2</v>
      </c>
      <c r="AF76" s="52">
        <v>1260</v>
      </c>
      <c r="AG76" s="42">
        <f>IFERROR(AF76/AB74,"-")</f>
        <v>0.34720308624965557</v>
      </c>
      <c r="AH76" s="55">
        <f t="shared" si="14"/>
        <v>49045.634126984129</v>
      </c>
      <c r="AI76" s="376"/>
      <c r="AJ76" s="376"/>
      <c r="AK76" s="32" t="s">
        <v>102</v>
      </c>
      <c r="AL76" s="52">
        <v>69885994</v>
      </c>
      <c r="AM76" s="42">
        <f>IFERROR(AL76/AI74,"-")</f>
        <v>2.9361800667135493E-2</v>
      </c>
      <c r="AN76" s="52">
        <v>1515</v>
      </c>
      <c r="AO76" s="42">
        <f>IFERROR(AN76/AJ74,"-")</f>
        <v>0.37077826725403817</v>
      </c>
      <c r="AP76" s="55">
        <f t="shared" si="15"/>
        <v>46129.368976897691</v>
      </c>
      <c r="AQ76" s="376"/>
      <c r="AR76" s="376"/>
      <c r="AS76" s="32" t="s">
        <v>102</v>
      </c>
      <c r="AT76" s="52">
        <v>69753997</v>
      </c>
      <c r="AU76" s="42">
        <f>IFERROR(AT76/AQ74,"-")</f>
        <v>2.7467918816966443E-2</v>
      </c>
      <c r="AV76" s="55">
        <v>1536</v>
      </c>
      <c r="AW76" s="42">
        <f>IFERROR(AV76/AR74,"-")</f>
        <v>0.38104688662862812</v>
      </c>
      <c r="AX76" s="135">
        <f t="shared" si="16"/>
        <v>45412.758463541664</v>
      </c>
      <c r="AY76" s="376"/>
      <c r="AZ76" s="376"/>
      <c r="BA76" s="32" t="s">
        <v>102</v>
      </c>
      <c r="BB76" s="52">
        <v>84426171</v>
      </c>
      <c r="BC76" s="42">
        <f>IFERROR(BB76/AY74,"-")</f>
        <v>3.2097461894520625E-2</v>
      </c>
      <c r="BD76" s="52">
        <v>1597</v>
      </c>
      <c r="BE76" s="42">
        <f>IFERROR(BD76/AZ74,"-")</f>
        <v>0.37969567284831196</v>
      </c>
      <c r="BF76" s="55">
        <f t="shared" si="17"/>
        <v>52865.479649342516</v>
      </c>
      <c r="BG76" s="376"/>
      <c r="BH76" s="376"/>
      <c r="BI76" s="32" t="s">
        <v>102</v>
      </c>
      <c r="BJ76" s="52">
        <v>63502727</v>
      </c>
      <c r="BK76" s="42">
        <f>IFERROR(BJ76/BG74,"-")</f>
        <v>2.6135845202596063E-2</v>
      </c>
      <c r="BL76" s="52">
        <v>1438</v>
      </c>
      <c r="BM76" s="42">
        <f>IFERROR(BL76/BH74,"-")</f>
        <v>0.38082627118644069</v>
      </c>
      <c r="BN76" s="55">
        <f t="shared" si="18"/>
        <v>44160.44993045897</v>
      </c>
      <c r="BO76" s="376"/>
      <c r="BP76" s="376"/>
      <c r="BQ76" s="32" t="s">
        <v>102</v>
      </c>
      <c r="BR76" s="52">
        <v>66568012</v>
      </c>
      <c r="BS76" s="42">
        <f>IFERROR(BR76/BO74,"-")</f>
        <v>3.3812262414397866E-2</v>
      </c>
      <c r="BT76" s="52">
        <v>1236</v>
      </c>
      <c r="BU76" s="42">
        <f>IFERROR(BT76/BP74,"-")</f>
        <v>0.38136377661215676</v>
      </c>
      <c r="BV76" s="96">
        <f t="shared" si="19"/>
        <v>53857.61488673139</v>
      </c>
      <c r="BW76" s="376"/>
      <c r="BX76" s="376"/>
      <c r="BY76" s="32" t="s">
        <v>102</v>
      </c>
      <c r="BZ76" s="52">
        <v>52730793</v>
      </c>
      <c r="CA76" s="42">
        <f>IFERROR(BZ76/BW74,"-")</f>
        <v>2.9159218657279481E-2</v>
      </c>
      <c r="CB76" s="52">
        <v>1080</v>
      </c>
      <c r="CC76" s="42">
        <f>IFERROR(CB76/BX74,"-")</f>
        <v>0.39003250270855905</v>
      </c>
      <c r="CD76" s="55">
        <f t="shared" si="20"/>
        <v>48824.808333333334</v>
      </c>
      <c r="CE76" s="376"/>
      <c r="CF76" s="376"/>
      <c r="CG76" s="32" t="s">
        <v>102</v>
      </c>
      <c r="CH76" s="52">
        <v>64338550</v>
      </c>
      <c r="CI76" s="42">
        <f>IFERROR(CH76/CE74,"-")</f>
        <v>3.3181987773662734E-2</v>
      </c>
      <c r="CJ76" s="52">
        <v>1155</v>
      </c>
      <c r="CK76" s="42">
        <f>IFERROR(CJ76/CF74,"-")</f>
        <v>0.39473684210526316</v>
      </c>
      <c r="CL76" s="55">
        <f t="shared" si="21"/>
        <v>55704.372294372297</v>
      </c>
      <c r="CM76" s="376"/>
      <c r="CN76" s="376"/>
      <c r="CO76" s="32" t="s">
        <v>102</v>
      </c>
      <c r="CP76" s="52">
        <f>地区別_フレイル区分別高齢者の疾病!AM144</f>
        <v>830628315</v>
      </c>
      <c r="CQ76" s="42">
        <f>地区別_フレイル区分別高齢者の疾病!AN144</f>
        <v>2.7863166709934505E-2</v>
      </c>
      <c r="CR76" s="52">
        <f>地区別_フレイル区分別高齢者の疾病!AO144</f>
        <v>17937</v>
      </c>
      <c r="CS76" s="42">
        <f>地区別_フレイル区分別高齢者の疾病!AP144</f>
        <v>0.37551028953042898</v>
      </c>
      <c r="CT76" s="96">
        <f>地区別_フレイル区分別高齢者の疾病!AQ144</f>
        <v>46308.095835423985</v>
      </c>
      <c r="CU76" s="141"/>
    </row>
    <row r="77" spans="2:99" s="8" customFormat="1" ht="13.15" customHeight="1">
      <c r="B77" s="373"/>
      <c r="C77" s="376"/>
      <c r="D77" s="376"/>
      <c r="E77" s="32" t="s">
        <v>103</v>
      </c>
      <c r="F77" s="52">
        <v>42622</v>
      </c>
      <c r="G77" s="42">
        <f>IFERROR(F77/C74,"-")</f>
        <v>1.038778851143054E-3</v>
      </c>
      <c r="H77" s="52">
        <v>9</v>
      </c>
      <c r="I77" s="42">
        <f>IFERROR(H77/D74,"-")</f>
        <v>0.15</v>
      </c>
      <c r="J77" s="55">
        <f t="shared" si="11"/>
        <v>4735.7777777777774</v>
      </c>
      <c r="K77" s="376"/>
      <c r="L77" s="376"/>
      <c r="M77" s="32" t="s">
        <v>103</v>
      </c>
      <c r="N77" s="52">
        <v>8149023</v>
      </c>
      <c r="O77" s="42">
        <f>IFERROR(N77/K74,"-")</f>
        <v>1.2082609945509347E-2</v>
      </c>
      <c r="P77" s="52">
        <v>103</v>
      </c>
      <c r="Q77" s="42">
        <f>IFERROR(P77/L74,"-")</f>
        <v>4.8699763593380616E-2</v>
      </c>
      <c r="R77" s="55">
        <f t="shared" si="12"/>
        <v>79116.728155339806</v>
      </c>
      <c r="S77" s="376"/>
      <c r="T77" s="376"/>
      <c r="U77" s="32" t="s">
        <v>103</v>
      </c>
      <c r="V77" s="52">
        <v>11280809</v>
      </c>
      <c r="W77" s="42">
        <f>IFERROR(V77/S74,"-")</f>
        <v>7.4801105823209856E-3</v>
      </c>
      <c r="X77" s="52">
        <v>172</v>
      </c>
      <c r="Y77" s="42">
        <f>IFERROR(X77/T74,"-")</f>
        <v>6.3049853372434017E-2</v>
      </c>
      <c r="Z77" s="96">
        <f t="shared" si="13"/>
        <v>65586.098837209298</v>
      </c>
      <c r="AA77" s="376"/>
      <c r="AB77" s="376"/>
      <c r="AC77" s="32" t="s">
        <v>103</v>
      </c>
      <c r="AD77" s="52">
        <v>12816253</v>
      </c>
      <c r="AE77" s="42">
        <f>IFERROR(AD77/AA74,"-")</f>
        <v>6.0390427337430235E-3</v>
      </c>
      <c r="AF77" s="52">
        <v>237</v>
      </c>
      <c r="AG77" s="42">
        <f>IFERROR(AF77/AB74,"-")</f>
        <v>6.530724717553045E-2</v>
      </c>
      <c r="AH77" s="55">
        <f t="shared" si="14"/>
        <v>54077.016877637128</v>
      </c>
      <c r="AI77" s="376"/>
      <c r="AJ77" s="376"/>
      <c r="AK77" s="32" t="s">
        <v>103</v>
      </c>
      <c r="AL77" s="52">
        <v>12665460</v>
      </c>
      <c r="AM77" s="42">
        <f>IFERROR(AL77/AI74,"-")</f>
        <v>5.3212480869568504E-3</v>
      </c>
      <c r="AN77" s="52">
        <v>267</v>
      </c>
      <c r="AO77" s="42">
        <f>IFERROR(AN77/AJ74,"-")</f>
        <v>6.5345080763582961E-2</v>
      </c>
      <c r="AP77" s="55">
        <f t="shared" si="15"/>
        <v>47436.1797752809</v>
      </c>
      <c r="AQ77" s="376"/>
      <c r="AR77" s="376"/>
      <c r="AS77" s="32" t="s">
        <v>103</v>
      </c>
      <c r="AT77" s="52">
        <v>15534599</v>
      </c>
      <c r="AU77" s="42">
        <f>IFERROR(AT77/AQ74,"-")</f>
        <v>6.1172566811637779E-3</v>
      </c>
      <c r="AV77" s="55">
        <v>238</v>
      </c>
      <c r="AW77" s="42">
        <f>IFERROR(AV77/AR74,"-")</f>
        <v>5.9042421235425455E-2</v>
      </c>
      <c r="AX77" s="135">
        <f t="shared" si="16"/>
        <v>65271.424369747896</v>
      </c>
      <c r="AY77" s="376"/>
      <c r="AZ77" s="376"/>
      <c r="BA77" s="32" t="s">
        <v>103</v>
      </c>
      <c r="BB77" s="52">
        <v>7986571</v>
      </c>
      <c r="BC77" s="42">
        <f>IFERROR(BB77/AY74,"-")</f>
        <v>3.0363648535047675E-3</v>
      </c>
      <c r="BD77" s="52">
        <v>249</v>
      </c>
      <c r="BE77" s="42">
        <f>IFERROR(BD77/AZ74,"-")</f>
        <v>5.9201141226818833E-2</v>
      </c>
      <c r="BF77" s="55">
        <f t="shared" si="17"/>
        <v>32074.582329317269</v>
      </c>
      <c r="BG77" s="376"/>
      <c r="BH77" s="376"/>
      <c r="BI77" s="32" t="s">
        <v>103</v>
      </c>
      <c r="BJ77" s="52">
        <v>7758895</v>
      </c>
      <c r="BK77" s="42">
        <f>IFERROR(BJ77/BG74,"-")</f>
        <v>3.1933318180681685E-3</v>
      </c>
      <c r="BL77" s="52">
        <v>250</v>
      </c>
      <c r="BM77" s="42">
        <f>IFERROR(BL77/BH74,"-")</f>
        <v>6.6207627118644072E-2</v>
      </c>
      <c r="BN77" s="55">
        <f t="shared" si="18"/>
        <v>31035.58</v>
      </c>
      <c r="BO77" s="376"/>
      <c r="BP77" s="376"/>
      <c r="BQ77" s="32" t="s">
        <v>103</v>
      </c>
      <c r="BR77" s="52">
        <v>5503627</v>
      </c>
      <c r="BS77" s="42">
        <f>IFERROR(BR77/BO74,"-")</f>
        <v>2.7954880244127661E-3</v>
      </c>
      <c r="BT77" s="52">
        <v>199</v>
      </c>
      <c r="BU77" s="42">
        <f>IFERROR(BT77/BP74,"-")</f>
        <v>6.1400802221536564E-2</v>
      </c>
      <c r="BV77" s="96">
        <f t="shared" si="19"/>
        <v>27656.417085427136</v>
      </c>
      <c r="BW77" s="376"/>
      <c r="BX77" s="376"/>
      <c r="BY77" s="32" t="s">
        <v>103</v>
      </c>
      <c r="BZ77" s="52">
        <v>16402363</v>
      </c>
      <c r="CA77" s="42">
        <f>IFERROR(BZ77/BW74,"-")</f>
        <v>9.0702237156393729E-3</v>
      </c>
      <c r="CB77" s="52">
        <v>184</v>
      </c>
      <c r="CC77" s="42">
        <f>IFERROR(CB77/BX74,"-")</f>
        <v>6.644998194293969E-2</v>
      </c>
      <c r="CD77" s="55">
        <f t="shared" si="20"/>
        <v>89143.27717391304</v>
      </c>
      <c r="CE77" s="376"/>
      <c r="CF77" s="376"/>
      <c r="CG77" s="32" t="s">
        <v>103</v>
      </c>
      <c r="CH77" s="52">
        <v>4254879</v>
      </c>
      <c r="CI77" s="42">
        <f>IFERROR(CH77/CE74,"-")</f>
        <v>2.1944128824229695E-3</v>
      </c>
      <c r="CJ77" s="52">
        <v>156</v>
      </c>
      <c r="CK77" s="42">
        <f>IFERROR(CJ77/CF74,"-")</f>
        <v>5.3315105946684892E-2</v>
      </c>
      <c r="CL77" s="55">
        <f t="shared" si="21"/>
        <v>27274.865384615383</v>
      </c>
      <c r="CM77" s="376"/>
      <c r="CN77" s="376"/>
      <c r="CO77" s="32" t="s">
        <v>103</v>
      </c>
      <c r="CP77" s="52">
        <f>地区別_フレイル区分別高齢者の疾病!AM145</f>
        <v>127168508</v>
      </c>
      <c r="CQ77" s="42">
        <f>地区別_フレイル区分別高齢者の疾病!AN145</f>
        <v>4.2658277772021774E-3</v>
      </c>
      <c r="CR77" s="52">
        <f>地区別_フレイル区分別高齢者の疾病!AO145</f>
        <v>2925</v>
      </c>
      <c r="CS77" s="42">
        <f>地区別_フレイル区分別高齢者の疾病!AP145</f>
        <v>6.1234743651474868E-2</v>
      </c>
      <c r="CT77" s="96">
        <f>地区別_フレイル区分別高齢者の疾病!AQ145</f>
        <v>43476.412991452991</v>
      </c>
      <c r="CU77" s="141"/>
    </row>
    <row r="78" spans="2:99" s="8" customFormat="1" ht="13.15" customHeight="1">
      <c r="B78" s="373"/>
      <c r="C78" s="376"/>
      <c r="D78" s="376"/>
      <c r="E78" s="32" t="s">
        <v>104</v>
      </c>
      <c r="F78" s="52">
        <v>679009</v>
      </c>
      <c r="G78" s="42">
        <f>IFERROR(F78/C74,"-")</f>
        <v>1.6548735135277413E-2</v>
      </c>
      <c r="H78" s="52">
        <v>25</v>
      </c>
      <c r="I78" s="42">
        <f>IFERROR(H78/D74,"-")</f>
        <v>0.41666666666666669</v>
      </c>
      <c r="J78" s="55">
        <f t="shared" si="11"/>
        <v>27160.36</v>
      </c>
      <c r="K78" s="376"/>
      <c r="L78" s="376"/>
      <c r="M78" s="32" t="s">
        <v>104</v>
      </c>
      <c r="N78" s="52">
        <v>24415193</v>
      </c>
      <c r="O78" s="42">
        <f>IFERROR(N78/K74,"-")</f>
        <v>3.6200567081885793E-2</v>
      </c>
      <c r="P78" s="52">
        <v>721</v>
      </c>
      <c r="Q78" s="42">
        <f>IFERROR(P78/L74,"-")</f>
        <v>0.3408983451536643</v>
      </c>
      <c r="R78" s="55">
        <f t="shared" si="12"/>
        <v>33862.958391123437</v>
      </c>
      <c r="S78" s="376"/>
      <c r="T78" s="376"/>
      <c r="U78" s="32" t="s">
        <v>104</v>
      </c>
      <c r="V78" s="52">
        <v>46810357</v>
      </c>
      <c r="W78" s="42">
        <f>IFERROR(V78/S74,"-")</f>
        <v>3.1039143270480265E-2</v>
      </c>
      <c r="X78" s="52">
        <v>1105</v>
      </c>
      <c r="Y78" s="42">
        <f>IFERROR(X78/T74,"-")</f>
        <v>0.40505865102639294</v>
      </c>
      <c r="Z78" s="96">
        <f t="shared" si="13"/>
        <v>42362.314027149325</v>
      </c>
      <c r="AA78" s="376"/>
      <c r="AB78" s="376"/>
      <c r="AC78" s="32" t="s">
        <v>104</v>
      </c>
      <c r="AD78" s="52">
        <v>75663960</v>
      </c>
      <c r="AE78" s="42">
        <f>IFERROR(AD78/AA74,"-")</f>
        <v>3.5653001532056423E-2</v>
      </c>
      <c r="AF78" s="52">
        <v>1480</v>
      </c>
      <c r="AG78" s="42">
        <f>IFERROR(AF78/AB74,"-")</f>
        <v>0.40782584734086524</v>
      </c>
      <c r="AH78" s="55">
        <f t="shared" si="14"/>
        <v>51124.2972972973</v>
      </c>
      <c r="AI78" s="376"/>
      <c r="AJ78" s="376"/>
      <c r="AK78" s="32" t="s">
        <v>104</v>
      </c>
      <c r="AL78" s="52">
        <v>95368896</v>
      </c>
      <c r="AM78" s="42">
        <f>IFERROR(AL78/AI74,"-")</f>
        <v>4.0068150339204953E-2</v>
      </c>
      <c r="AN78" s="52">
        <v>1699</v>
      </c>
      <c r="AO78" s="42">
        <f>IFERROR(AN78/AJ74,"-")</f>
        <v>0.41581008321096424</v>
      </c>
      <c r="AP78" s="55">
        <f t="shared" si="15"/>
        <v>56132.369629193643</v>
      </c>
      <c r="AQ78" s="376"/>
      <c r="AR78" s="376"/>
      <c r="AS78" s="32" t="s">
        <v>104</v>
      </c>
      <c r="AT78" s="52">
        <v>84891192</v>
      </c>
      <c r="AU78" s="42">
        <f>IFERROR(AT78/AQ74,"-")</f>
        <v>3.3428684669231372E-2</v>
      </c>
      <c r="AV78" s="55">
        <v>1709</v>
      </c>
      <c r="AW78" s="42">
        <f>IFERROR(AV78/AR74,"-")</f>
        <v>0.42396427685437854</v>
      </c>
      <c r="AX78" s="135">
        <f t="shared" si="16"/>
        <v>49673.020479812752</v>
      </c>
      <c r="AY78" s="376"/>
      <c r="AZ78" s="376"/>
      <c r="BA78" s="32" t="s">
        <v>104</v>
      </c>
      <c r="BB78" s="52">
        <v>89415876</v>
      </c>
      <c r="BC78" s="42">
        <f>IFERROR(BB78/AY74,"-")</f>
        <v>3.3994466865910344E-2</v>
      </c>
      <c r="BD78" s="52">
        <v>1794</v>
      </c>
      <c r="BE78" s="42">
        <f>IFERROR(BD78/AZ74,"-")</f>
        <v>0.42653352353780316</v>
      </c>
      <c r="BF78" s="55">
        <f t="shared" si="17"/>
        <v>49841.625418060197</v>
      </c>
      <c r="BG78" s="376"/>
      <c r="BH78" s="376"/>
      <c r="BI78" s="32" t="s">
        <v>104</v>
      </c>
      <c r="BJ78" s="52">
        <v>100329470</v>
      </c>
      <c r="BK78" s="42">
        <f>IFERROR(BJ78/BG74,"-")</f>
        <v>4.1292643970683426E-2</v>
      </c>
      <c r="BL78" s="52">
        <v>1654</v>
      </c>
      <c r="BM78" s="42">
        <f>IFERROR(BL78/BH74,"-")</f>
        <v>0.43802966101694918</v>
      </c>
      <c r="BN78" s="55">
        <f t="shared" si="18"/>
        <v>60658.688029020559</v>
      </c>
      <c r="BO78" s="376"/>
      <c r="BP78" s="376"/>
      <c r="BQ78" s="32" t="s">
        <v>104</v>
      </c>
      <c r="BR78" s="52">
        <v>62811459</v>
      </c>
      <c r="BS78" s="42">
        <f>IFERROR(BR78/BO74,"-")</f>
        <v>3.190417545200528E-2</v>
      </c>
      <c r="BT78" s="52">
        <v>1469</v>
      </c>
      <c r="BU78" s="42">
        <f>IFERROR(BT78/BP74,"-")</f>
        <v>0.45325516815797595</v>
      </c>
      <c r="BV78" s="96">
        <f t="shared" si="19"/>
        <v>42757.970728386659</v>
      </c>
      <c r="BW78" s="376"/>
      <c r="BX78" s="376"/>
      <c r="BY78" s="32" t="s">
        <v>104</v>
      </c>
      <c r="BZ78" s="52">
        <v>61387737</v>
      </c>
      <c r="CA78" s="42">
        <f>IFERROR(BZ78/BW74,"-")</f>
        <v>3.3946359313400919E-2</v>
      </c>
      <c r="CB78" s="52">
        <v>1250</v>
      </c>
      <c r="CC78" s="42">
        <f>IFERROR(CB78/BX74,"-")</f>
        <v>0.45142650776453591</v>
      </c>
      <c r="CD78" s="55">
        <f t="shared" si="20"/>
        <v>49110.189599999998</v>
      </c>
      <c r="CE78" s="376"/>
      <c r="CF78" s="376"/>
      <c r="CG78" s="32" t="s">
        <v>104</v>
      </c>
      <c r="CH78" s="52">
        <v>63321258</v>
      </c>
      <c r="CI78" s="42">
        <f>IFERROR(CH78/CE74,"-")</f>
        <v>3.2657329218158379E-2</v>
      </c>
      <c r="CJ78" s="52">
        <v>1325</v>
      </c>
      <c r="CK78" s="42">
        <f>IFERROR(CJ78/CF74,"-")</f>
        <v>0.45283663704716337</v>
      </c>
      <c r="CL78" s="55">
        <f t="shared" si="21"/>
        <v>47789.628679245281</v>
      </c>
      <c r="CM78" s="376"/>
      <c r="CN78" s="376"/>
      <c r="CO78" s="32" t="s">
        <v>104</v>
      </c>
      <c r="CP78" s="52">
        <f>地区別_フレイル区分別高齢者の疾病!AM146</f>
        <v>971119539</v>
      </c>
      <c r="CQ78" s="42">
        <f>地区別_フレイル区分別高齢者の疾病!AN146</f>
        <v>3.2575900823260215E-2</v>
      </c>
      <c r="CR78" s="52">
        <f>地区別_フレイル区分別高齢者の疾病!AO146</f>
        <v>20433</v>
      </c>
      <c r="CS78" s="42">
        <f>地区別_フレイル区分別高齢者の疾病!AP146</f>
        <v>0.42776393744635416</v>
      </c>
      <c r="CT78" s="96">
        <f>地区別_フレイル区分別高齢者の疾病!AQ146</f>
        <v>47527.017031272939</v>
      </c>
      <c r="CU78" s="141"/>
    </row>
    <row r="79" spans="2:99" s="8" customFormat="1" ht="13.15" customHeight="1">
      <c r="B79" s="373"/>
      <c r="C79" s="376"/>
      <c r="D79" s="376"/>
      <c r="E79" s="32" t="s">
        <v>105</v>
      </c>
      <c r="F79" s="52">
        <v>1221947</v>
      </c>
      <c r="G79" s="42">
        <f>IFERROR(F79/C74,"-")</f>
        <v>2.978116232972881E-2</v>
      </c>
      <c r="H79" s="52">
        <v>24</v>
      </c>
      <c r="I79" s="42">
        <f>IFERROR(H79/D74,"-")</f>
        <v>0.4</v>
      </c>
      <c r="J79" s="55">
        <f t="shared" si="11"/>
        <v>50914.458333333336</v>
      </c>
      <c r="K79" s="376"/>
      <c r="L79" s="376"/>
      <c r="M79" s="32" t="s">
        <v>105</v>
      </c>
      <c r="N79" s="52">
        <v>25970545</v>
      </c>
      <c r="O79" s="42">
        <f>IFERROR(N79/K74,"-")</f>
        <v>3.8506697711774535E-2</v>
      </c>
      <c r="P79" s="52">
        <v>769</v>
      </c>
      <c r="Q79" s="42">
        <f>IFERROR(P79/L74,"-")</f>
        <v>0.36359338061465724</v>
      </c>
      <c r="R79" s="55">
        <f t="shared" si="12"/>
        <v>33771.840052015606</v>
      </c>
      <c r="S79" s="376"/>
      <c r="T79" s="376"/>
      <c r="U79" s="32" t="s">
        <v>105</v>
      </c>
      <c r="V79" s="52">
        <v>56904911</v>
      </c>
      <c r="W79" s="42">
        <f>IFERROR(V79/S74,"-")</f>
        <v>3.7732668548606206E-2</v>
      </c>
      <c r="X79" s="52">
        <v>1111</v>
      </c>
      <c r="Y79" s="42">
        <f>IFERROR(X79/T74,"-")</f>
        <v>0.40725806451612906</v>
      </c>
      <c r="Z79" s="96">
        <f t="shared" si="13"/>
        <v>51219.541854185416</v>
      </c>
      <c r="AA79" s="376"/>
      <c r="AB79" s="376"/>
      <c r="AC79" s="32" t="s">
        <v>105</v>
      </c>
      <c r="AD79" s="52">
        <v>89049200</v>
      </c>
      <c r="AE79" s="42">
        <f>IFERROR(AD79/AA74,"-")</f>
        <v>4.196015201991013E-2</v>
      </c>
      <c r="AF79" s="52">
        <v>1548</v>
      </c>
      <c r="AG79" s="42">
        <f>IFERROR(AF79/AB74,"-")</f>
        <v>0.42656379167814823</v>
      </c>
      <c r="AH79" s="55">
        <f t="shared" si="14"/>
        <v>57525.32299741602</v>
      </c>
      <c r="AI79" s="376"/>
      <c r="AJ79" s="376"/>
      <c r="AK79" s="32" t="s">
        <v>105</v>
      </c>
      <c r="AL79" s="52">
        <v>98240381</v>
      </c>
      <c r="AM79" s="42">
        <f>IFERROR(AL79/AI74,"-")</f>
        <v>4.1274571903283583E-2</v>
      </c>
      <c r="AN79" s="52">
        <v>1832</v>
      </c>
      <c r="AO79" s="42">
        <f>IFERROR(AN79/AJ74,"-")</f>
        <v>0.44836025452765543</v>
      </c>
      <c r="AP79" s="55">
        <f t="shared" si="15"/>
        <v>53624.662117903928</v>
      </c>
      <c r="AQ79" s="376"/>
      <c r="AR79" s="376"/>
      <c r="AS79" s="32" t="s">
        <v>105</v>
      </c>
      <c r="AT79" s="52">
        <v>108485016</v>
      </c>
      <c r="AU79" s="42">
        <f>IFERROR(AT79/AQ74,"-")</f>
        <v>4.2719524909021422E-2</v>
      </c>
      <c r="AV79" s="55">
        <v>1847</v>
      </c>
      <c r="AW79" s="42">
        <f>IFERROR(AV79/AR74,"-")</f>
        <v>0.45819895807491939</v>
      </c>
      <c r="AX79" s="135">
        <f t="shared" si="16"/>
        <v>58735.796426637789</v>
      </c>
      <c r="AY79" s="376"/>
      <c r="AZ79" s="376"/>
      <c r="BA79" s="32" t="s">
        <v>105</v>
      </c>
      <c r="BB79" s="52">
        <v>120346542</v>
      </c>
      <c r="BC79" s="42">
        <f>IFERROR(BB79/AY74,"-")</f>
        <v>4.5753804776747786E-2</v>
      </c>
      <c r="BD79" s="52">
        <v>2002</v>
      </c>
      <c r="BE79" s="42">
        <f>IFERROR(BD79/AZ74,"-")</f>
        <v>0.47598668568711366</v>
      </c>
      <c r="BF79" s="55">
        <f t="shared" si="17"/>
        <v>60113.157842157845</v>
      </c>
      <c r="BG79" s="376"/>
      <c r="BH79" s="376"/>
      <c r="BI79" s="32" t="s">
        <v>105</v>
      </c>
      <c r="BJ79" s="52">
        <v>119615222</v>
      </c>
      <c r="BK79" s="42">
        <f>IFERROR(BJ79/BG74,"-")</f>
        <v>4.9230089379723223E-2</v>
      </c>
      <c r="BL79" s="52">
        <v>1875</v>
      </c>
      <c r="BM79" s="42">
        <f>IFERROR(BL79/BH74,"-")</f>
        <v>0.4965572033898305</v>
      </c>
      <c r="BN79" s="55">
        <f t="shared" si="18"/>
        <v>63794.785066666664</v>
      </c>
      <c r="BO79" s="376"/>
      <c r="BP79" s="376"/>
      <c r="BQ79" s="32" t="s">
        <v>105</v>
      </c>
      <c r="BR79" s="52">
        <v>100056664</v>
      </c>
      <c r="BS79" s="42">
        <f>IFERROR(BR79/BO74,"-")</f>
        <v>5.0822340608237426E-2</v>
      </c>
      <c r="BT79" s="52">
        <v>1580</v>
      </c>
      <c r="BU79" s="42">
        <f>IFERROR(BT79/BP74,"-")</f>
        <v>0.48750385683431041</v>
      </c>
      <c r="BV79" s="96">
        <f t="shared" si="19"/>
        <v>63327.002531645572</v>
      </c>
      <c r="BW79" s="376"/>
      <c r="BX79" s="376"/>
      <c r="BY79" s="32" t="s">
        <v>105</v>
      </c>
      <c r="BZ79" s="52">
        <v>87773982</v>
      </c>
      <c r="CA79" s="42">
        <f>IFERROR(BZ79/BW74,"-")</f>
        <v>4.8537497502799044E-2</v>
      </c>
      <c r="CB79" s="52">
        <v>1372</v>
      </c>
      <c r="CC79" s="42">
        <f>IFERROR(CB79/BX74,"-")</f>
        <v>0.49548573492235465</v>
      </c>
      <c r="CD79" s="55">
        <f t="shared" si="20"/>
        <v>63975.205539358598</v>
      </c>
      <c r="CE79" s="376"/>
      <c r="CF79" s="376"/>
      <c r="CG79" s="32" t="s">
        <v>105</v>
      </c>
      <c r="CH79" s="52">
        <v>94699692</v>
      </c>
      <c r="CI79" s="42">
        <f>IFERROR(CH79/CE74,"-")</f>
        <v>4.8840454472685924E-2</v>
      </c>
      <c r="CJ79" s="52">
        <v>1441</v>
      </c>
      <c r="CK79" s="42">
        <f>IFERROR(CJ79/CF74,"-")</f>
        <v>0.4924812030075188</v>
      </c>
      <c r="CL79" s="55">
        <f t="shared" si="21"/>
        <v>65718.037473976408</v>
      </c>
      <c r="CM79" s="376"/>
      <c r="CN79" s="376"/>
      <c r="CO79" s="32" t="s">
        <v>105</v>
      </c>
      <c r="CP79" s="52">
        <f>地区別_フレイル区分別高齢者の疾病!AM147</f>
        <v>1403429960</v>
      </c>
      <c r="CQ79" s="42">
        <f>地区別_フレイル区分別高齢者の疾病!AN147</f>
        <v>4.7077618514842844E-2</v>
      </c>
      <c r="CR79" s="52">
        <f>地区別_フレイル区分別高齢者の疾病!AO147</f>
        <v>22832</v>
      </c>
      <c r="CS79" s="42">
        <f>地区別_フレイル区分別高齢者の疾病!AP147</f>
        <v>0.47798689471811084</v>
      </c>
      <c r="CT79" s="96">
        <f>地区別_フレイル区分別高齢者の疾病!AQ147</f>
        <v>61467.675192711984</v>
      </c>
      <c r="CU79" s="141"/>
    </row>
    <row r="80" spans="2:99" s="8" customFormat="1" ht="13.15" customHeight="1">
      <c r="B80" s="373"/>
      <c r="C80" s="376"/>
      <c r="D80" s="376"/>
      <c r="E80" s="32" t="s">
        <v>106</v>
      </c>
      <c r="F80" s="52">
        <v>63192</v>
      </c>
      <c r="G80" s="42">
        <f>IFERROR(F80/C74,"-")</f>
        <v>1.540108703520057E-3</v>
      </c>
      <c r="H80" s="52">
        <v>11</v>
      </c>
      <c r="I80" s="42">
        <f>IFERROR(H80/D74,"-")</f>
        <v>0.18333333333333332</v>
      </c>
      <c r="J80" s="55">
        <f t="shared" si="11"/>
        <v>5744.727272727273</v>
      </c>
      <c r="K80" s="376"/>
      <c r="L80" s="376"/>
      <c r="M80" s="32" t="s">
        <v>106</v>
      </c>
      <c r="N80" s="52">
        <v>4840565</v>
      </c>
      <c r="O80" s="42">
        <f>IFERROR(N80/K74,"-")</f>
        <v>7.1771375305830472E-3</v>
      </c>
      <c r="P80" s="52">
        <v>144</v>
      </c>
      <c r="Q80" s="42">
        <f>IFERROR(P80/L74,"-")</f>
        <v>6.8085106382978725E-2</v>
      </c>
      <c r="R80" s="55">
        <f t="shared" si="12"/>
        <v>33615.034722222219</v>
      </c>
      <c r="S80" s="376"/>
      <c r="T80" s="376"/>
      <c r="U80" s="32" t="s">
        <v>106</v>
      </c>
      <c r="V80" s="52">
        <v>22816071</v>
      </c>
      <c r="W80" s="42">
        <f>IFERROR(V80/S74,"-")</f>
        <v>1.5128944576057174E-2</v>
      </c>
      <c r="X80" s="52">
        <v>272</v>
      </c>
      <c r="Y80" s="42">
        <f>IFERROR(X80/T74,"-")</f>
        <v>9.9706744868035185E-2</v>
      </c>
      <c r="Z80" s="96">
        <f t="shared" si="13"/>
        <v>83882.613970588238</v>
      </c>
      <c r="AA80" s="376"/>
      <c r="AB80" s="376"/>
      <c r="AC80" s="32" t="s">
        <v>106</v>
      </c>
      <c r="AD80" s="52">
        <v>32221206</v>
      </c>
      <c r="AE80" s="42">
        <f>IFERROR(AD80/AA74,"-")</f>
        <v>1.5182693410214132E-2</v>
      </c>
      <c r="AF80" s="52">
        <v>351</v>
      </c>
      <c r="AG80" s="42">
        <f>IFERROR(AF80/AB74,"-")</f>
        <v>9.6720859740975482E-2</v>
      </c>
      <c r="AH80" s="55">
        <f t="shared" si="14"/>
        <v>91798.307692307688</v>
      </c>
      <c r="AI80" s="376"/>
      <c r="AJ80" s="376"/>
      <c r="AK80" s="32" t="s">
        <v>106</v>
      </c>
      <c r="AL80" s="52">
        <v>38794631</v>
      </c>
      <c r="AM80" s="42">
        <f>IFERROR(AL80/AI74,"-")</f>
        <v>1.629912028405971E-2</v>
      </c>
      <c r="AN80" s="52">
        <v>465</v>
      </c>
      <c r="AO80" s="42">
        <f>IFERROR(AN80/AJ74,"-")</f>
        <v>0.11380323054331865</v>
      </c>
      <c r="AP80" s="55">
        <f t="shared" si="15"/>
        <v>83429.313978494625</v>
      </c>
      <c r="AQ80" s="376"/>
      <c r="AR80" s="376"/>
      <c r="AS80" s="32" t="s">
        <v>106</v>
      </c>
      <c r="AT80" s="52">
        <v>50458753</v>
      </c>
      <c r="AU80" s="42">
        <f>IFERROR(AT80/AQ74,"-")</f>
        <v>1.9869785110799627E-2</v>
      </c>
      <c r="AV80" s="55">
        <v>494</v>
      </c>
      <c r="AW80" s="42">
        <f>IFERROR(AV80/AR74,"-")</f>
        <v>0.12255023567353014</v>
      </c>
      <c r="AX80" s="135">
        <f t="shared" si="16"/>
        <v>102143.22469635628</v>
      </c>
      <c r="AY80" s="376"/>
      <c r="AZ80" s="376"/>
      <c r="BA80" s="32" t="s">
        <v>106</v>
      </c>
      <c r="BB80" s="52">
        <v>72223118</v>
      </c>
      <c r="BC80" s="42">
        <f>IFERROR(BB80/AY74,"-")</f>
        <v>2.7458058922374514E-2</v>
      </c>
      <c r="BD80" s="52">
        <v>572</v>
      </c>
      <c r="BE80" s="42">
        <f>IFERROR(BD80/AZ74,"-")</f>
        <v>0.13599619591060391</v>
      </c>
      <c r="BF80" s="55">
        <f t="shared" si="17"/>
        <v>126264.19230769231</v>
      </c>
      <c r="BG80" s="376"/>
      <c r="BH80" s="376"/>
      <c r="BI80" s="32" t="s">
        <v>106</v>
      </c>
      <c r="BJ80" s="52">
        <v>69238609</v>
      </c>
      <c r="BK80" s="42">
        <f>IFERROR(BJ80/BG74,"-")</f>
        <v>2.8496564672995453E-2</v>
      </c>
      <c r="BL80" s="52">
        <v>530</v>
      </c>
      <c r="BM80" s="42">
        <f>IFERROR(BL80/BH74,"-")</f>
        <v>0.14036016949152541</v>
      </c>
      <c r="BN80" s="55">
        <f t="shared" si="18"/>
        <v>130638.88490566038</v>
      </c>
      <c r="BO80" s="376"/>
      <c r="BP80" s="376"/>
      <c r="BQ80" s="32" t="s">
        <v>106</v>
      </c>
      <c r="BR80" s="52">
        <v>63396521</v>
      </c>
      <c r="BS80" s="42">
        <f>IFERROR(BR80/BO74,"-")</f>
        <v>3.2201349263845901E-2</v>
      </c>
      <c r="BT80" s="52">
        <v>490</v>
      </c>
      <c r="BU80" s="42">
        <f>IFERROR(BT80/BP74,"-")</f>
        <v>0.15118790496760259</v>
      </c>
      <c r="BV80" s="96">
        <f t="shared" si="19"/>
        <v>129380.65510204082</v>
      </c>
      <c r="BW80" s="376"/>
      <c r="BX80" s="376"/>
      <c r="BY80" s="32" t="s">
        <v>106</v>
      </c>
      <c r="BZ80" s="52">
        <v>56128098</v>
      </c>
      <c r="CA80" s="42">
        <f>IFERROR(BZ80/BW74,"-")</f>
        <v>3.1037869701660115E-2</v>
      </c>
      <c r="CB80" s="52">
        <v>420</v>
      </c>
      <c r="CC80" s="42">
        <f>IFERROR(CB80/BX74,"-")</f>
        <v>0.15167930660888407</v>
      </c>
      <c r="CD80" s="55">
        <f t="shared" si="20"/>
        <v>133638.32857142857</v>
      </c>
      <c r="CE80" s="376"/>
      <c r="CF80" s="376"/>
      <c r="CG80" s="32" t="s">
        <v>106</v>
      </c>
      <c r="CH80" s="52">
        <v>60548534</v>
      </c>
      <c r="CI80" s="42">
        <f>IFERROR(CH80/CE74,"-")</f>
        <v>3.1227323508241988E-2</v>
      </c>
      <c r="CJ80" s="52">
        <v>440</v>
      </c>
      <c r="CK80" s="42">
        <f>IFERROR(CJ80/CF74,"-")</f>
        <v>0.15037593984962405</v>
      </c>
      <c r="CL80" s="55">
        <f t="shared" si="21"/>
        <v>137610.30454545454</v>
      </c>
      <c r="CM80" s="376"/>
      <c r="CN80" s="376"/>
      <c r="CO80" s="32" t="s">
        <v>106</v>
      </c>
      <c r="CP80" s="52">
        <f>地区別_フレイル区分別高齢者の疾病!AM148</f>
        <v>921931800</v>
      </c>
      <c r="CQ80" s="42">
        <f>地区別_フレイル区分別高齢者の疾病!AN148</f>
        <v>3.0925913521970407E-2</v>
      </c>
      <c r="CR80" s="52">
        <f>地区別_フレイル区分別高齢者の疾病!AO148</f>
        <v>6717</v>
      </c>
      <c r="CS80" s="42">
        <f>地区別_フレイル区分別高齢者の疾病!AP148</f>
        <v>0.14062009336989972</v>
      </c>
      <c r="CT80" s="96">
        <f>地区別_フレイル区分別高齢者の疾病!AQ148</f>
        <v>137253.50602947746</v>
      </c>
      <c r="CU80" s="141"/>
    </row>
    <row r="81" spans="2:99" s="8" customFormat="1" ht="13.15" customHeight="1">
      <c r="B81" s="373"/>
      <c r="C81" s="376"/>
      <c r="D81" s="376"/>
      <c r="E81" s="32" t="s">
        <v>116</v>
      </c>
      <c r="F81" s="52">
        <v>0</v>
      </c>
      <c r="G81" s="42">
        <f>IFERROR(F81/C74,"-")</f>
        <v>0</v>
      </c>
      <c r="H81" s="52">
        <v>0</v>
      </c>
      <c r="I81" s="42">
        <f>IFERROR(H81/D74,"-")</f>
        <v>0</v>
      </c>
      <c r="J81" s="55" t="str">
        <f t="shared" si="11"/>
        <v>-</v>
      </c>
      <c r="K81" s="376"/>
      <c r="L81" s="376"/>
      <c r="M81" s="32" t="s">
        <v>116</v>
      </c>
      <c r="N81" s="52">
        <v>0</v>
      </c>
      <c r="O81" s="42">
        <f>IFERROR(N81/K74,"-")</f>
        <v>0</v>
      </c>
      <c r="P81" s="52">
        <v>0</v>
      </c>
      <c r="Q81" s="42">
        <f>IFERROR(P81/L74,"-")</f>
        <v>0</v>
      </c>
      <c r="R81" s="55" t="str">
        <f t="shared" si="12"/>
        <v>-</v>
      </c>
      <c r="S81" s="376"/>
      <c r="T81" s="376"/>
      <c r="U81" s="32" t="s">
        <v>116</v>
      </c>
      <c r="V81" s="52">
        <v>1851</v>
      </c>
      <c r="W81" s="42">
        <f>IFERROR(V81/S74,"-")</f>
        <v>1.2273662897648692E-6</v>
      </c>
      <c r="X81" s="52">
        <v>2</v>
      </c>
      <c r="Y81" s="42">
        <f>IFERROR(X81/T74,"-")</f>
        <v>7.3313782991202346E-4</v>
      </c>
      <c r="Z81" s="96">
        <f t="shared" si="13"/>
        <v>925.5</v>
      </c>
      <c r="AA81" s="376"/>
      <c r="AB81" s="376"/>
      <c r="AC81" s="32" t="s">
        <v>116</v>
      </c>
      <c r="AD81" s="52">
        <v>7812</v>
      </c>
      <c r="AE81" s="42">
        <f>IFERROR(AD81/AA74,"-")</f>
        <v>3.6810292240642018E-6</v>
      </c>
      <c r="AF81" s="52">
        <v>2</v>
      </c>
      <c r="AG81" s="42">
        <f>IFERROR(AF81/AB74,"-")</f>
        <v>5.5111600992008823E-4</v>
      </c>
      <c r="AH81" s="55">
        <f t="shared" si="14"/>
        <v>3906</v>
      </c>
      <c r="AI81" s="376"/>
      <c r="AJ81" s="376"/>
      <c r="AK81" s="32" t="s">
        <v>116</v>
      </c>
      <c r="AL81" s="52">
        <v>3730</v>
      </c>
      <c r="AM81" s="42">
        <f>IFERROR(AL81/AI74,"-")</f>
        <v>1.5671168172612009E-6</v>
      </c>
      <c r="AN81" s="52">
        <v>1</v>
      </c>
      <c r="AO81" s="42">
        <f>IFERROR(AN81/AJ74,"-")</f>
        <v>2.4473813020068529E-4</v>
      </c>
      <c r="AP81" s="55">
        <f t="shared" si="15"/>
        <v>3730</v>
      </c>
      <c r="AQ81" s="376"/>
      <c r="AR81" s="376"/>
      <c r="AS81" s="32" t="s">
        <v>116</v>
      </c>
      <c r="AT81" s="52">
        <v>3882</v>
      </c>
      <c r="AU81" s="42">
        <f>IFERROR(AT81/AQ74,"-")</f>
        <v>1.5286645272451375E-6</v>
      </c>
      <c r="AV81" s="55">
        <v>2</v>
      </c>
      <c r="AW81" s="42">
        <f>IFERROR(AV81/AR74,"-")</f>
        <v>4.9615480029769287E-4</v>
      </c>
      <c r="AX81" s="135">
        <f t="shared" si="16"/>
        <v>1941</v>
      </c>
      <c r="AY81" s="376"/>
      <c r="AZ81" s="376"/>
      <c r="BA81" s="32" t="s">
        <v>116</v>
      </c>
      <c r="BB81" s="52">
        <v>2227</v>
      </c>
      <c r="BC81" s="42">
        <f>IFERROR(BB81/AY74,"-")</f>
        <v>8.4666930635877618E-7</v>
      </c>
      <c r="BD81" s="52">
        <v>1</v>
      </c>
      <c r="BE81" s="42">
        <f>IFERROR(BD81/AZ74,"-")</f>
        <v>2.3775558725630053E-4</v>
      </c>
      <c r="BF81" s="55">
        <f t="shared" si="17"/>
        <v>2227</v>
      </c>
      <c r="BG81" s="376"/>
      <c r="BH81" s="376"/>
      <c r="BI81" s="32" t="s">
        <v>116</v>
      </c>
      <c r="BJ81" s="52">
        <v>108567</v>
      </c>
      <c r="BK81" s="42">
        <f>IFERROR(BJ81/BG74,"-")</f>
        <v>4.4682967805622688E-5</v>
      </c>
      <c r="BL81" s="52">
        <v>2</v>
      </c>
      <c r="BM81" s="42">
        <f>IFERROR(BL81/BH74,"-")</f>
        <v>5.2966101694915254E-4</v>
      </c>
      <c r="BN81" s="55">
        <f t="shared" si="18"/>
        <v>54283.5</v>
      </c>
      <c r="BO81" s="376"/>
      <c r="BP81" s="376"/>
      <c r="BQ81" s="32" t="s">
        <v>116</v>
      </c>
      <c r="BR81" s="52">
        <v>0</v>
      </c>
      <c r="BS81" s="42">
        <f>IFERROR(BR81/BO74,"-")</f>
        <v>0</v>
      </c>
      <c r="BT81" s="52">
        <v>0</v>
      </c>
      <c r="BU81" s="42">
        <f>IFERROR(BT81/BP74,"-")</f>
        <v>0</v>
      </c>
      <c r="BV81" s="96" t="str">
        <f t="shared" si="19"/>
        <v>-</v>
      </c>
      <c r="BW81" s="376"/>
      <c r="BX81" s="376"/>
      <c r="BY81" s="32" t="s">
        <v>116</v>
      </c>
      <c r="BZ81" s="52">
        <v>960</v>
      </c>
      <c r="CA81" s="42">
        <f>IFERROR(BZ81/BW74,"-")</f>
        <v>5.3086343516564036E-7</v>
      </c>
      <c r="CB81" s="52">
        <v>1</v>
      </c>
      <c r="CC81" s="42">
        <f>IFERROR(CB81/BX74,"-")</f>
        <v>3.6114120621162876E-4</v>
      </c>
      <c r="CD81" s="55">
        <f t="shared" si="20"/>
        <v>960</v>
      </c>
      <c r="CE81" s="376"/>
      <c r="CF81" s="376"/>
      <c r="CG81" s="32" t="s">
        <v>116</v>
      </c>
      <c r="CH81" s="52">
        <v>5783</v>
      </c>
      <c r="CI81" s="42">
        <f>IFERROR(CH81/CE74,"-")</f>
        <v>2.9825265769137106E-6</v>
      </c>
      <c r="CJ81" s="52">
        <v>1</v>
      </c>
      <c r="CK81" s="42">
        <f>IFERROR(CJ81/CF74,"-")</f>
        <v>3.4176349965823653E-4</v>
      </c>
      <c r="CL81" s="55">
        <f t="shared" si="21"/>
        <v>5783</v>
      </c>
      <c r="CM81" s="376"/>
      <c r="CN81" s="376"/>
      <c r="CO81" s="32" t="s">
        <v>116</v>
      </c>
      <c r="CP81" s="52">
        <f>地区別_フレイル区分別高齢者の疾病!AM149</f>
        <v>163664</v>
      </c>
      <c r="CQ81" s="42">
        <f>地区別_フレイル区分別高齢者の疾病!AN149</f>
        <v>5.4900576275379209E-6</v>
      </c>
      <c r="CR81" s="52">
        <f>地区別_フレイル区分別高齢者の疾病!AO149</f>
        <v>26</v>
      </c>
      <c r="CS81" s="42">
        <f>地区別_フレイル区分別高齢者の疾病!AP149</f>
        <v>5.4430883245755435E-4</v>
      </c>
      <c r="CT81" s="96">
        <f>地区別_フレイル区分別高齢者の疾病!AQ149</f>
        <v>6294.7692307692305</v>
      </c>
      <c r="CU81" s="141"/>
    </row>
    <row r="82" spans="2:99" s="8" customFormat="1" ht="13.15" customHeight="1">
      <c r="B82" s="373"/>
      <c r="C82" s="376"/>
      <c r="D82" s="376"/>
      <c r="E82" s="32" t="s">
        <v>107</v>
      </c>
      <c r="F82" s="52">
        <v>0</v>
      </c>
      <c r="G82" s="42">
        <f>IFERROR(F82/C74,"-")</f>
        <v>0</v>
      </c>
      <c r="H82" s="52">
        <v>0</v>
      </c>
      <c r="I82" s="42">
        <f>IFERROR(H82/D74,"-")</f>
        <v>0</v>
      </c>
      <c r="J82" s="55" t="str">
        <f t="shared" si="11"/>
        <v>-</v>
      </c>
      <c r="K82" s="376"/>
      <c r="L82" s="376"/>
      <c r="M82" s="32" t="s">
        <v>107</v>
      </c>
      <c r="N82" s="52">
        <v>256929</v>
      </c>
      <c r="O82" s="42">
        <f>IFERROR(N82/K74,"-")</f>
        <v>3.8095031645999419E-4</v>
      </c>
      <c r="P82" s="52">
        <v>25</v>
      </c>
      <c r="Q82" s="42">
        <f>IFERROR(P82/L74,"-")</f>
        <v>1.1820330969267139E-2</v>
      </c>
      <c r="R82" s="55">
        <f t="shared" si="12"/>
        <v>10277.16</v>
      </c>
      <c r="S82" s="376"/>
      <c r="T82" s="376"/>
      <c r="U82" s="32" t="s">
        <v>107</v>
      </c>
      <c r="V82" s="52">
        <v>622682</v>
      </c>
      <c r="W82" s="42">
        <f>IFERROR(V82/S74,"-")</f>
        <v>4.1288973314066357E-4</v>
      </c>
      <c r="X82" s="52">
        <v>22</v>
      </c>
      <c r="Y82" s="42">
        <f>IFERROR(X82/T74,"-")</f>
        <v>8.0645161290322578E-3</v>
      </c>
      <c r="Z82" s="96">
        <f t="shared" si="13"/>
        <v>28303.727272727272</v>
      </c>
      <c r="AA82" s="376"/>
      <c r="AB82" s="376"/>
      <c r="AC82" s="32" t="s">
        <v>107</v>
      </c>
      <c r="AD82" s="52">
        <v>1828709</v>
      </c>
      <c r="AE82" s="42">
        <f>IFERROR(AD82/AA74,"-")</f>
        <v>8.6169115096124203E-4</v>
      </c>
      <c r="AF82" s="52">
        <v>41</v>
      </c>
      <c r="AG82" s="42">
        <f>IFERROR(AF82/AB74,"-")</f>
        <v>1.1297878203361807E-2</v>
      </c>
      <c r="AH82" s="55">
        <f t="shared" si="14"/>
        <v>44602.658536585368</v>
      </c>
      <c r="AI82" s="376"/>
      <c r="AJ82" s="376"/>
      <c r="AK82" s="32" t="s">
        <v>107</v>
      </c>
      <c r="AL82" s="52">
        <v>1236052</v>
      </c>
      <c r="AM82" s="42">
        <f>IFERROR(AL82/AI74,"-")</f>
        <v>5.1931310354137858E-4</v>
      </c>
      <c r="AN82" s="52">
        <v>43</v>
      </c>
      <c r="AO82" s="42">
        <f>IFERROR(AN82/AJ74,"-")</f>
        <v>1.0523739598629466E-2</v>
      </c>
      <c r="AP82" s="55">
        <f t="shared" si="15"/>
        <v>28745.39534883721</v>
      </c>
      <c r="AQ82" s="376"/>
      <c r="AR82" s="376"/>
      <c r="AS82" s="32" t="s">
        <v>107</v>
      </c>
      <c r="AT82" s="52">
        <v>1028489</v>
      </c>
      <c r="AU82" s="42">
        <f>IFERROR(AT82/AQ74,"-")</f>
        <v>4.0500119808393201E-4</v>
      </c>
      <c r="AV82" s="55">
        <v>55</v>
      </c>
      <c r="AW82" s="42">
        <f>IFERROR(AV82/AR74,"-")</f>
        <v>1.3644257008186554E-2</v>
      </c>
      <c r="AX82" s="135">
        <f t="shared" si="16"/>
        <v>18699.8</v>
      </c>
      <c r="AY82" s="376"/>
      <c r="AZ82" s="376"/>
      <c r="BA82" s="32" t="s">
        <v>107</v>
      </c>
      <c r="BB82" s="52">
        <v>967657</v>
      </c>
      <c r="BC82" s="42">
        <f>IFERROR(BB82/AY74,"-")</f>
        <v>3.6788750829960229E-4</v>
      </c>
      <c r="BD82" s="52">
        <v>50</v>
      </c>
      <c r="BE82" s="42">
        <f>IFERROR(BD82/AZ74,"-")</f>
        <v>1.1887779362815026E-2</v>
      </c>
      <c r="BF82" s="55">
        <f t="shared" si="17"/>
        <v>19353.14</v>
      </c>
      <c r="BG82" s="376"/>
      <c r="BH82" s="376"/>
      <c r="BI82" s="32" t="s">
        <v>107</v>
      </c>
      <c r="BJ82" s="52">
        <v>836341</v>
      </c>
      <c r="BK82" s="42">
        <f>IFERROR(BJ82/BG74,"-")</f>
        <v>3.4421323217480711E-4</v>
      </c>
      <c r="BL82" s="52">
        <v>51</v>
      </c>
      <c r="BM82" s="42">
        <f>IFERROR(BL82/BH74,"-")</f>
        <v>1.350635593220339E-2</v>
      </c>
      <c r="BN82" s="55">
        <f t="shared" si="18"/>
        <v>16398.843137254902</v>
      </c>
      <c r="BO82" s="376"/>
      <c r="BP82" s="376"/>
      <c r="BQ82" s="32" t="s">
        <v>107</v>
      </c>
      <c r="BR82" s="52">
        <v>800277</v>
      </c>
      <c r="BS82" s="42">
        <f>IFERROR(BR82/BO74,"-")</f>
        <v>4.0648916972625053E-4</v>
      </c>
      <c r="BT82" s="52">
        <v>42</v>
      </c>
      <c r="BU82" s="42">
        <f>IFERROR(BT82/BP74,"-")</f>
        <v>1.2958963282937365E-2</v>
      </c>
      <c r="BV82" s="96">
        <f t="shared" si="19"/>
        <v>19054.214285714286</v>
      </c>
      <c r="BW82" s="376"/>
      <c r="BX82" s="376"/>
      <c r="BY82" s="32" t="s">
        <v>107</v>
      </c>
      <c r="BZ82" s="52">
        <v>833742</v>
      </c>
      <c r="CA82" s="42">
        <f>IFERROR(BZ82/BW74,"-")</f>
        <v>4.610449397519493E-4</v>
      </c>
      <c r="CB82" s="52">
        <v>42</v>
      </c>
      <c r="CC82" s="42">
        <f>IFERROR(CB82/BX74,"-")</f>
        <v>1.5167930660888408E-2</v>
      </c>
      <c r="CD82" s="55">
        <f t="shared" si="20"/>
        <v>19851</v>
      </c>
      <c r="CE82" s="376"/>
      <c r="CF82" s="376"/>
      <c r="CG82" s="32" t="s">
        <v>107</v>
      </c>
      <c r="CH82" s="52">
        <v>788360</v>
      </c>
      <c r="CI82" s="42">
        <f>IFERROR(CH82/CE74,"-")</f>
        <v>4.065890804384736E-4</v>
      </c>
      <c r="CJ82" s="52">
        <v>39</v>
      </c>
      <c r="CK82" s="42">
        <f>IFERROR(CJ82/CF74,"-")</f>
        <v>1.3328776486671223E-2</v>
      </c>
      <c r="CL82" s="55">
        <f t="shared" si="21"/>
        <v>20214.358974358973</v>
      </c>
      <c r="CM82" s="376"/>
      <c r="CN82" s="376"/>
      <c r="CO82" s="32" t="s">
        <v>107</v>
      </c>
      <c r="CP82" s="52">
        <f>地区別_フレイル区分別高齢者の疾病!AM150</f>
        <v>13822373</v>
      </c>
      <c r="CQ82" s="42">
        <f>地区別_フレイル区分別高齢者の疾病!AN150</f>
        <v>4.6366717371764234E-4</v>
      </c>
      <c r="CR82" s="52">
        <f>地区別_フレイル区分別高齢者の疾病!AO150</f>
        <v>606</v>
      </c>
      <c r="CS82" s="42">
        <f>地区別_フレイル区分別高齢者の疾病!AP150</f>
        <v>1.2686582787279922E-2</v>
      </c>
      <c r="CT82" s="96">
        <f>地区別_フレイル区分別高齢者の疾病!AQ150</f>
        <v>22809.196369636964</v>
      </c>
      <c r="CU82" s="141"/>
    </row>
    <row r="83" spans="2:99" s="8" customFormat="1" ht="13.15" customHeight="1">
      <c r="B83" s="373"/>
      <c r="C83" s="376"/>
      <c r="D83" s="376"/>
      <c r="E83" s="32" t="s">
        <v>108</v>
      </c>
      <c r="F83" s="52">
        <v>0</v>
      </c>
      <c r="G83" s="42">
        <f>IFERROR(F83/C74,"-")</f>
        <v>0</v>
      </c>
      <c r="H83" s="52">
        <v>0</v>
      </c>
      <c r="I83" s="42">
        <f>IFERROR(H83/D74,"-")</f>
        <v>0</v>
      </c>
      <c r="J83" s="55" t="str">
        <f t="shared" si="11"/>
        <v>-</v>
      </c>
      <c r="K83" s="376"/>
      <c r="L83" s="376"/>
      <c r="M83" s="32" t="s">
        <v>108</v>
      </c>
      <c r="N83" s="52">
        <v>598408</v>
      </c>
      <c r="O83" s="42">
        <f>IFERROR(N83/K74,"-")</f>
        <v>8.8726347345839587E-4</v>
      </c>
      <c r="P83" s="52">
        <v>41</v>
      </c>
      <c r="Q83" s="42">
        <f>IFERROR(P83/L74,"-")</f>
        <v>1.9385342789598109E-2</v>
      </c>
      <c r="R83" s="55">
        <f t="shared" si="12"/>
        <v>14595.317073170732</v>
      </c>
      <c r="S83" s="376"/>
      <c r="T83" s="376"/>
      <c r="U83" s="32" t="s">
        <v>108</v>
      </c>
      <c r="V83" s="52">
        <v>1242985</v>
      </c>
      <c r="W83" s="42">
        <f>IFERROR(V83/S74,"-")</f>
        <v>8.2420199226547052E-4</v>
      </c>
      <c r="X83" s="52">
        <v>103</v>
      </c>
      <c r="Y83" s="42">
        <f>IFERROR(X83/T74,"-")</f>
        <v>3.7756598240469209E-2</v>
      </c>
      <c r="Z83" s="96">
        <f t="shared" si="13"/>
        <v>12067.815533980582</v>
      </c>
      <c r="AA83" s="376"/>
      <c r="AB83" s="376"/>
      <c r="AC83" s="32" t="s">
        <v>108</v>
      </c>
      <c r="AD83" s="52">
        <v>1713622</v>
      </c>
      <c r="AE83" s="42">
        <f>IFERROR(AD83/AA74,"-")</f>
        <v>8.0746193817195927E-4</v>
      </c>
      <c r="AF83" s="52">
        <v>122</v>
      </c>
      <c r="AG83" s="42">
        <f>IFERROR(AF83/AB74,"-")</f>
        <v>3.3618076605125377E-2</v>
      </c>
      <c r="AH83" s="55">
        <f t="shared" si="14"/>
        <v>14046.081967213115</v>
      </c>
      <c r="AI83" s="376"/>
      <c r="AJ83" s="376"/>
      <c r="AK83" s="32" t="s">
        <v>108</v>
      </c>
      <c r="AL83" s="52">
        <v>1657768</v>
      </c>
      <c r="AM83" s="42">
        <f>IFERROR(AL83/AI74,"-")</f>
        <v>6.9649225520575513E-4</v>
      </c>
      <c r="AN83" s="52">
        <v>142</v>
      </c>
      <c r="AO83" s="42">
        <f>IFERROR(AN83/AJ74,"-")</f>
        <v>3.4752814488497305E-2</v>
      </c>
      <c r="AP83" s="55">
        <f t="shared" si="15"/>
        <v>11674.422535211268</v>
      </c>
      <c r="AQ83" s="376"/>
      <c r="AR83" s="376"/>
      <c r="AS83" s="32" t="s">
        <v>108</v>
      </c>
      <c r="AT83" s="52">
        <v>1610046</v>
      </c>
      <c r="AU83" s="42">
        <f>IFERROR(AT83/AQ74,"-")</f>
        <v>6.3400829660817219E-4</v>
      </c>
      <c r="AV83" s="55">
        <v>145</v>
      </c>
      <c r="AW83" s="42">
        <f>IFERROR(AV83/AR74,"-")</f>
        <v>3.5971223021582732E-2</v>
      </c>
      <c r="AX83" s="135">
        <f t="shared" si="16"/>
        <v>11103.76551724138</v>
      </c>
      <c r="AY83" s="376"/>
      <c r="AZ83" s="376"/>
      <c r="BA83" s="32" t="s">
        <v>108</v>
      </c>
      <c r="BB83" s="52">
        <v>1762000</v>
      </c>
      <c r="BC83" s="42">
        <f>IFERROR(BB83/AY74,"-")</f>
        <v>6.698838427499612E-4</v>
      </c>
      <c r="BD83" s="52">
        <v>167</v>
      </c>
      <c r="BE83" s="42">
        <f>IFERROR(BD83/AZ74,"-")</f>
        <v>3.9705183071802187E-2</v>
      </c>
      <c r="BF83" s="55">
        <f t="shared" si="17"/>
        <v>10550.898203592815</v>
      </c>
      <c r="BG83" s="376"/>
      <c r="BH83" s="376"/>
      <c r="BI83" s="32" t="s">
        <v>108</v>
      </c>
      <c r="BJ83" s="52">
        <v>2115755</v>
      </c>
      <c r="BK83" s="42">
        <f>IFERROR(BJ83/BG74,"-")</f>
        <v>8.7078221328382686E-4</v>
      </c>
      <c r="BL83" s="52">
        <v>167</v>
      </c>
      <c r="BM83" s="42">
        <f>IFERROR(BL83/BH74,"-")</f>
        <v>4.4226694915254237E-2</v>
      </c>
      <c r="BN83" s="55">
        <f t="shared" si="18"/>
        <v>12669.191616766468</v>
      </c>
      <c r="BO83" s="376"/>
      <c r="BP83" s="376"/>
      <c r="BQ83" s="32" t="s">
        <v>108</v>
      </c>
      <c r="BR83" s="52">
        <v>1633005</v>
      </c>
      <c r="BS83" s="42">
        <f>IFERROR(BR83/BO74,"-")</f>
        <v>8.2946135726606632E-4</v>
      </c>
      <c r="BT83" s="52">
        <v>112</v>
      </c>
      <c r="BU83" s="42">
        <f>IFERROR(BT83/BP74,"-")</f>
        <v>3.4557235421166309E-2</v>
      </c>
      <c r="BV83" s="96">
        <f t="shared" si="19"/>
        <v>14580.401785714286</v>
      </c>
      <c r="BW83" s="376"/>
      <c r="BX83" s="376"/>
      <c r="BY83" s="32" t="s">
        <v>108</v>
      </c>
      <c r="BZ83" s="52">
        <v>2063036</v>
      </c>
      <c r="CA83" s="42">
        <f>IFERROR(BZ83/BW74,"-")</f>
        <v>1.1408233102399813E-3</v>
      </c>
      <c r="CB83" s="52">
        <v>110</v>
      </c>
      <c r="CC83" s="42">
        <f>IFERROR(CB83/BX74,"-")</f>
        <v>3.9725532683279163E-2</v>
      </c>
      <c r="CD83" s="55">
        <f t="shared" si="20"/>
        <v>18754.872727272726</v>
      </c>
      <c r="CE83" s="376"/>
      <c r="CF83" s="376"/>
      <c r="CG83" s="32" t="s">
        <v>108</v>
      </c>
      <c r="CH83" s="52">
        <v>2026624</v>
      </c>
      <c r="CI83" s="42">
        <f>IFERROR(CH83/CE74,"-")</f>
        <v>1.0452118176398359E-3</v>
      </c>
      <c r="CJ83" s="52">
        <v>138</v>
      </c>
      <c r="CK83" s="42">
        <f>IFERROR(CJ83/CF74,"-")</f>
        <v>4.7163362952836636E-2</v>
      </c>
      <c r="CL83" s="55">
        <f t="shared" si="21"/>
        <v>14685.68115942029</v>
      </c>
      <c r="CM83" s="376"/>
      <c r="CN83" s="376"/>
      <c r="CO83" s="32" t="s">
        <v>108</v>
      </c>
      <c r="CP83" s="52">
        <f>地区別_フレイル区分別高齢者の疾病!AM151</f>
        <v>29123958</v>
      </c>
      <c r="CQ83" s="42">
        <f>地区別_フレイル区分別高齢者の疾病!AN151</f>
        <v>9.7695405075028129E-4</v>
      </c>
      <c r="CR83" s="52">
        <f>地区別_フレイル区分別高齢者の疾病!AO151</f>
        <v>1991</v>
      </c>
      <c r="CS83" s="42">
        <f>地区別_フレイル区分別高齢者の疾病!AP151</f>
        <v>4.1681495593191953E-2</v>
      </c>
      <c r="CT83" s="96">
        <f>地区別_フレイル区分別高齢者の疾病!AQ151</f>
        <v>14627.8041185334</v>
      </c>
      <c r="CU83" s="141"/>
    </row>
    <row r="84" spans="2:99" s="8" customFormat="1" ht="13.15" customHeight="1">
      <c r="B84" s="373"/>
      <c r="C84" s="376"/>
      <c r="D84" s="376"/>
      <c r="E84" s="32" t="s">
        <v>109</v>
      </c>
      <c r="F84" s="52">
        <v>0</v>
      </c>
      <c r="G84" s="42">
        <f>IFERROR(F84/C74,"-")</f>
        <v>0</v>
      </c>
      <c r="H84" s="52">
        <v>0</v>
      </c>
      <c r="I84" s="42">
        <f>IFERROR(H84/D74,"-")</f>
        <v>0</v>
      </c>
      <c r="J84" s="55" t="str">
        <f t="shared" si="11"/>
        <v>-</v>
      </c>
      <c r="K84" s="376"/>
      <c r="L84" s="376"/>
      <c r="M84" s="32" t="s">
        <v>109</v>
      </c>
      <c r="N84" s="52">
        <v>325839</v>
      </c>
      <c r="O84" s="42">
        <f>IFERROR(N84/K74,"-")</f>
        <v>4.8312362623529476E-4</v>
      </c>
      <c r="P84" s="52">
        <v>5</v>
      </c>
      <c r="Q84" s="42">
        <f>IFERROR(P84/L74,"-")</f>
        <v>2.3640661938534278E-3</v>
      </c>
      <c r="R84" s="55">
        <f t="shared" si="12"/>
        <v>65167.8</v>
      </c>
      <c r="S84" s="376"/>
      <c r="T84" s="376"/>
      <c r="U84" s="32" t="s">
        <v>109</v>
      </c>
      <c r="V84" s="52">
        <v>73557</v>
      </c>
      <c r="W84" s="42">
        <f>IFERROR(V84/S74,"-")</f>
        <v>4.8774382591158554E-5</v>
      </c>
      <c r="X84" s="52">
        <v>11</v>
      </c>
      <c r="Y84" s="42">
        <f>IFERROR(X84/T74,"-")</f>
        <v>4.0322580645161289E-3</v>
      </c>
      <c r="Z84" s="96">
        <f t="shared" si="13"/>
        <v>6687</v>
      </c>
      <c r="AA84" s="376"/>
      <c r="AB84" s="376"/>
      <c r="AC84" s="32" t="s">
        <v>109</v>
      </c>
      <c r="AD84" s="52">
        <v>671943</v>
      </c>
      <c r="AE84" s="42">
        <f>IFERROR(AD84/AA74,"-")</f>
        <v>3.1662081668015513E-4</v>
      </c>
      <c r="AF84" s="52">
        <v>15</v>
      </c>
      <c r="AG84" s="42">
        <f>IFERROR(AF84/AB74,"-")</f>
        <v>4.1333700744006618E-3</v>
      </c>
      <c r="AH84" s="55">
        <f t="shared" si="14"/>
        <v>44796.2</v>
      </c>
      <c r="AI84" s="376"/>
      <c r="AJ84" s="376"/>
      <c r="AK84" s="32" t="s">
        <v>109</v>
      </c>
      <c r="AL84" s="52">
        <v>399212</v>
      </c>
      <c r="AM84" s="42">
        <f>IFERROR(AL84/AI74,"-")</f>
        <v>1.6772435357975297E-4</v>
      </c>
      <c r="AN84" s="52">
        <v>20</v>
      </c>
      <c r="AO84" s="42">
        <f>IFERROR(AN84/AJ74,"-")</f>
        <v>4.8947626040137049E-3</v>
      </c>
      <c r="AP84" s="55">
        <f t="shared" si="15"/>
        <v>19960.599999999999</v>
      </c>
      <c r="AQ84" s="376"/>
      <c r="AR84" s="376"/>
      <c r="AS84" s="32" t="s">
        <v>109</v>
      </c>
      <c r="AT84" s="52">
        <v>195377</v>
      </c>
      <c r="AU84" s="42">
        <f>IFERROR(AT84/AQ74,"-")</f>
        <v>7.6936086898395987E-5</v>
      </c>
      <c r="AV84" s="55">
        <v>13</v>
      </c>
      <c r="AW84" s="42">
        <f>IFERROR(AV84/AR74,"-")</f>
        <v>3.2250062019350038E-3</v>
      </c>
      <c r="AX84" s="135">
        <f t="shared" si="16"/>
        <v>15029</v>
      </c>
      <c r="AY84" s="376"/>
      <c r="AZ84" s="376"/>
      <c r="BA84" s="32" t="s">
        <v>109</v>
      </c>
      <c r="BB84" s="52">
        <v>418912</v>
      </c>
      <c r="BC84" s="42">
        <f>IFERROR(BB84/AY74,"-")</f>
        <v>1.5926355297052881E-4</v>
      </c>
      <c r="BD84" s="52">
        <v>26</v>
      </c>
      <c r="BE84" s="42">
        <f>IFERROR(BD84/AZ74,"-")</f>
        <v>6.1816452686638138E-3</v>
      </c>
      <c r="BF84" s="55">
        <f t="shared" si="17"/>
        <v>16112</v>
      </c>
      <c r="BG84" s="376"/>
      <c r="BH84" s="376"/>
      <c r="BI84" s="32" t="s">
        <v>109</v>
      </c>
      <c r="BJ84" s="52">
        <v>413799</v>
      </c>
      <c r="BK84" s="42">
        <f>IFERROR(BJ84/BG74,"-")</f>
        <v>1.703074359151387E-4</v>
      </c>
      <c r="BL84" s="52">
        <v>26</v>
      </c>
      <c r="BM84" s="42">
        <f>IFERROR(BL84/BH74,"-")</f>
        <v>6.8855932203389829E-3</v>
      </c>
      <c r="BN84" s="55">
        <f t="shared" si="18"/>
        <v>15915.346153846154</v>
      </c>
      <c r="BO84" s="376"/>
      <c r="BP84" s="376"/>
      <c r="BQ84" s="32" t="s">
        <v>109</v>
      </c>
      <c r="BR84" s="52">
        <v>530362</v>
      </c>
      <c r="BS84" s="42">
        <f>IFERROR(BR84/BO74,"-")</f>
        <v>2.693897350971647E-4</v>
      </c>
      <c r="BT84" s="52">
        <v>16</v>
      </c>
      <c r="BU84" s="42">
        <f>IFERROR(BT84/BP74,"-")</f>
        <v>4.9367479173094723E-3</v>
      </c>
      <c r="BV84" s="96">
        <f t="shared" si="19"/>
        <v>33147.625</v>
      </c>
      <c r="BW84" s="376"/>
      <c r="BX84" s="376"/>
      <c r="BY84" s="32" t="s">
        <v>109</v>
      </c>
      <c r="BZ84" s="52">
        <v>234390</v>
      </c>
      <c r="CA84" s="42">
        <f>IFERROR(BZ84/BW74,"-")</f>
        <v>1.2961362559216089E-4</v>
      </c>
      <c r="CB84" s="52">
        <v>22</v>
      </c>
      <c r="CC84" s="42">
        <f>IFERROR(CB84/BX74,"-")</f>
        <v>7.945106536655833E-3</v>
      </c>
      <c r="CD84" s="55">
        <f t="shared" si="20"/>
        <v>10654.09090909091</v>
      </c>
      <c r="CE84" s="376"/>
      <c r="CF84" s="376"/>
      <c r="CG84" s="32" t="s">
        <v>109</v>
      </c>
      <c r="CH84" s="52">
        <v>258706</v>
      </c>
      <c r="CI84" s="42">
        <f>IFERROR(CH84/CE74,"-")</f>
        <v>1.3342512893083839E-4</v>
      </c>
      <c r="CJ84" s="52">
        <v>12</v>
      </c>
      <c r="CK84" s="42">
        <f>IFERROR(CJ84/CF74,"-")</f>
        <v>4.1011619958988381E-3</v>
      </c>
      <c r="CL84" s="55">
        <f t="shared" si="21"/>
        <v>21558.833333333332</v>
      </c>
      <c r="CM84" s="376"/>
      <c r="CN84" s="376"/>
      <c r="CO84" s="32" t="s">
        <v>109</v>
      </c>
      <c r="CP84" s="52">
        <f>地区別_フレイル区分別高齢者の疾病!AM152</f>
        <v>10971171</v>
      </c>
      <c r="CQ84" s="42">
        <f>地区別_フレイル区分別高齢者の疾病!AN152</f>
        <v>3.6802449550037174E-4</v>
      </c>
      <c r="CR84" s="52">
        <f>地区別_フレイル区分別高齢者の疾病!AO152</f>
        <v>284</v>
      </c>
      <c r="CS84" s="42">
        <f>地区別_フレイル区分別高齢者の疾病!AP152</f>
        <v>5.9455272468440555E-3</v>
      </c>
      <c r="CT84" s="96">
        <f>地区別_フレイル区分別高齢者の疾病!AQ152</f>
        <v>38630.883802816905</v>
      </c>
      <c r="CU84" s="141"/>
    </row>
    <row r="85" spans="2:99" s="8" customFormat="1" ht="13.15" customHeight="1">
      <c r="B85" s="373"/>
      <c r="C85" s="376"/>
      <c r="D85" s="376"/>
      <c r="E85" s="32" t="s">
        <v>110</v>
      </c>
      <c r="F85" s="52">
        <v>0</v>
      </c>
      <c r="G85" s="42">
        <f>IFERROR(F85/C74,"-")</f>
        <v>0</v>
      </c>
      <c r="H85" s="52">
        <v>0</v>
      </c>
      <c r="I85" s="42">
        <f>IFERROR(H85/D74,"-")</f>
        <v>0</v>
      </c>
      <c r="J85" s="55" t="str">
        <f t="shared" si="11"/>
        <v>-</v>
      </c>
      <c r="K85" s="376"/>
      <c r="L85" s="376"/>
      <c r="M85" s="32" t="s">
        <v>110</v>
      </c>
      <c r="N85" s="52">
        <v>15155</v>
      </c>
      <c r="O85" s="42">
        <f>IFERROR(N85/K74,"-")</f>
        <v>2.2470418076399363E-5</v>
      </c>
      <c r="P85" s="52">
        <v>5</v>
      </c>
      <c r="Q85" s="42">
        <f>IFERROR(P85/L74,"-")</f>
        <v>2.3640661938534278E-3</v>
      </c>
      <c r="R85" s="55">
        <f t="shared" si="12"/>
        <v>3031</v>
      </c>
      <c r="S85" s="376"/>
      <c r="T85" s="376"/>
      <c r="U85" s="32" t="s">
        <v>110</v>
      </c>
      <c r="V85" s="52">
        <v>764129</v>
      </c>
      <c r="W85" s="42">
        <f>IFERROR(V85/S74,"-")</f>
        <v>5.066808080128254E-4</v>
      </c>
      <c r="X85" s="52">
        <v>6</v>
      </c>
      <c r="Y85" s="42">
        <f>IFERROR(X85/T74,"-")</f>
        <v>2.1994134897360706E-3</v>
      </c>
      <c r="Z85" s="96">
        <f t="shared" si="13"/>
        <v>127354.83333333333</v>
      </c>
      <c r="AA85" s="376"/>
      <c r="AB85" s="376"/>
      <c r="AC85" s="32" t="s">
        <v>110</v>
      </c>
      <c r="AD85" s="52">
        <v>89335</v>
      </c>
      <c r="AE85" s="42">
        <f>IFERROR(AD85/AA74,"-")</f>
        <v>4.2094821522244682E-5</v>
      </c>
      <c r="AF85" s="52">
        <v>6</v>
      </c>
      <c r="AG85" s="42">
        <f>IFERROR(AF85/AB74,"-")</f>
        <v>1.6533480297602646E-3</v>
      </c>
      <c r="AH85" s="55">
        <f t="shared" si="14"/>
        <v>14889.166666666666</v>
      </c>
      <c r="AI85" s="376"/>
      <c r="AJ85" s="376"/>
      <c r="AK85" s="32" t="s">
        <v>110</v>
      </c>
      <c r="AL85" s="52">
        <v>1866438</v>
      </c>
      <c r="AM85" s="42">
        <f>IFERROR(AL85/AI74,"-")</f>
        <v>7.8416256787543204E-4</v>
      </c>
      <c r="AN85" s="52">
        <v>10</v>
      </c>
      <c r="AO85" s="42">
        <f>IFERROR(AN85/AJ74,"-")</f>
        <v>2.4473813020068525E-3</v>
      </c>
      <c r="AP85" s="55">
        <f t="shared" si="15"/>
        <v>186643.8</v>
      </c>
      <c r="AQ85" s="376"/>
      <c r="AR85" s="376"/>
      <c r="AS85" s="32" t="s">
        <v>110</v>
      </c>
      <c r="AT85" s="52">
        <v>3376852</v>
      </c>
      <c r="AU85" s="42">
        <f>IFERROR(AT85/AQ74,"-")</f>
        <v>1.3297459727348781E-3</v>
      </c>
      <c r="AV85" s="55">
        <v>19</v>
      </c>
      <c r="AW85" s="42">
        <f>IFERROR(AV85/AR74,"-")</f>
        <v>4.7134706028280826E-3</v>
      </c>
      <c r="AX85" s="135">
        <f t="shared" si="16"/>
        <v>177729.05263157896</v>
      </c>
      <c r="AY85" s="376"/>
      <c r="AZ85" s="376"/>
      <c r="BA85" s="32" t="s">
        <v>110</v>
      </c>
      <c r="BB85" s="52">
        <v>2577550</v>
      </c>
      <c r="BC85" s="42">
        <f>IFERROR(BB85/AY74,"-")</f>
        <v>9.7994273489226025E-4</v>
      </c>
      <c r="BD85" s="52">
        <v>20</v>
      </c>
      <c r="BE85" s="42">
        <f>IFERROR(BD85/AZ74,"-")</f>
        <v>4.7551117451260106E-3</v>
      </c>
      <c r="BF85" s="55">
        <f t="shared" si="17"/>
        <v>128877.5</v>
      </c>
      <c r="BG85" s="376"/>
      <c r="BH85" s="376"/>
      <c r="BI85" s="32" t="s">
        <v>110</v>
      </c>
      <c r="BJ85" s="52">
        <v>3153154</v>
      </c>
      <c r="BK85" s="42">
        <f>IFERROR(BJ85/BG74,"-")</f>
        <v>1.2977449746992217E-3</v>
      </c>
      <c r="BL85" s="52">
        <v>26</v>
      </c>
      <c r="BM85" s="42">
        <f>IFERROR(BL85/BH74,"-")</f>
        <v>6.8855932203389829E-3</v>
      </c>
      <c r="BN85" s="55">
        <f t="shared" si="18"/>
        <v>121275.15384615384</v>
      </c>
      <c r="BO85" s="376"/>
      <c r="BP85" s="376"/>
      <c r="BQ85" s="32" t="s">
        <v>110</v>
      </c>
      <c r="BR85" s="52">
        <v>2958923</v>
      </c>
      <c r="BS85" s="42">
        <f>IFERROR(BR85/BO74,"-")</f>
        <v>1.5029422981716412E-3</v>
      </c>
      <c r="BT85" s="52">
        <v>11</v>
      </c>
      <c r="BU85" s="42">
        <f>IFERROR(BT85/BP74,"-")</f>
        <v>3.3940141931502622E-3</v>
      </c>
      <c r="BV85" s="96">
        <f t="shared" si="19"/>
        <v>268993</v>
      </c>
      <c r="BW85" s="376"/>
      <c r="BX85" s="376"/>
      <c r="BY85" s="32" t="s">
        <v>110</v>
      </c>
      <c r="BZ85" s="52">
        <v>9570693</v>
      </c>
      <c r="CA85" s="42">
        <f>IFERROR(BZ85/BW74,"-")</f>
        <v>5.2924280863497373E-3</v>
      </c>
      <c r="CB85" s="52">
        <v>22</v>
      </c>
      <c r="CC85" s="42">
        <f>IFERROR(CB85/BX74,"-")</f>
        <v>7.945106536655833E-3</v>
      </c>
      <c r="CD85" s="55">
        <f t="shared" si="20"/>
        <v>435031.5</v>
      </c>
      <c r="CE85" s="376"/>
      <c r="CF85" s="376"/>
      <c r="CG85" s="32" t="s">
        <v>110</v>
      </c>
      <c r="CH85" s="52">
        <v>6278846</v>
      </c>
      <c r="CI85" s="42">
        <f>IFERROR(CH85/CE74,"-")</f>
        <v>3.238254377891811E-3</v>
      </c>
      <c r="CJ85" s="52">
        <v>18</v>
      </c>
      <c r="CK85" s="42">
        <f>IFERROR(CJ85/CF74,"-")</f>
        <v>6.1517429938482571E-3</v>
      </c>
      <c r="CL85" s="55">
        <f t="shared" si="21"/>
        <v>348824.77777777775</v>
      </c>
      <c r="CM85" s="376"/>
      <c r="CN85" s="376"/>
      <c r="CO85" s="32" t="s">
        <v>110</v>
      </c>
      <c r="CP85" s="52">
        <f>地区別_フレイル区分別高齢者の疾病!AM153</f>
        <v>98858358</v>
      </c>
      <c r="CQ85" s="42">
        <f>地区別_フレイル区分別高齢者の疾病!AN153</f>
        <v>3.3161726609625478E-3</v>
      </c>
      <c r="CR85" s="52">
        <f>地区別_フレイル区分別高齢者の疾病!AO153</f>
        <v>306</v>
      </c>
      <c r="CS85" s="42">
        <f>地区別_フレイル区分別高齢者の疾病!AP153</f>
        <v>6.406096258923525E-3</v>
      </c>
      <c r="CT85" s="96">
        <f>地区別_フレイル区分別高齢者の疾病!AQ153</f>
        <v>323066.5294117647</v>
      </c>
      <c r="CU85" s="141"/>
    </row>
    <row r="86" spans="2:99" s="8" customFormat="1" ht="13.15" customHeight="1">
      <c r="B86" s="373"/>
      <c r="C86" s="376"/>
      <c r="D86" s="376"/>
      <c r="E86" s="32" t="s">
        <v>111</v>
      </c>
      <c r="F86" s="52">
        <v>832341</v>
      </c>
      <c r="G86" s="42">
        <f>IFERROR(F86/C74,"-")</f>
        <v>2.0285726332393148E-2</v>
      </c>
      <c r="H86" s="52">
        <v>10</v>
      </c>
      <c r="I86" s="42">
        <f>IFERROR(H86/D74,"-")</f>
        <v>0.16666666666666666</v>
      </c>
      <c r="J86" s="55">
        <f t="shared" si="11"/>
        <v>83234.100000000006</v>
      </c>
      <c r="K86" s="376"/>
      <c r="L86" s="376"/>
      <c r="M86" s="32" t="s">
        <v>111</v>
      </c>
      <c r="N86" s="52">
        <v>5628345</v>
      </c>
      <c r="O86" s="42">
        <f>IFERROR(N86/K74,"-")</f>
        <v>8.3451841127160659E-3</v>
      </c>
      <c r="P86" s="52">
        <v>181</v>
      </c>
      <c r="Q86" s="42">
        <f>IFERROR(P86/L74,"-")</f>
        <v>8.5579196217494088E-2</v>
      </c>
      <c r="R86" s="55">
        <f t="shared" si="12"/>
        <v>31095.828729281769</v>
      </c>
      <c r="S86" s="376"/>
      <c r="T86" s="376"/>
      <c r="U86" s="32" t="s">
        <v>111</v>
      </c>
      <c r="V86" s="52">
        <v>9096350</v>
      </c>
      <c r="W86" s="42">
        <f>IFERROR(V86/S74,"-")</f>
        <v>6.0316333602931753E-3</v>
      </c>
      <c r="X86" s="52">
        <v>287</v>
      </c>
      <c r="Y86" s="42">
        <f>IFERROR(X86/T74,"-")</f>
        <v>0.10520527859237537</v>
      </c>
      <c r="Z86" s="96">
        <f t="shared" si="13"/>
        <v>31694.599303135888</v>
      </c>
      <c r="AA86" s="376"/>
      <c r="AB86" s="376"/>
      <c r="AC86" s="32" t="s">
        <v>111</v>
      </c>
      <c r="AD86" s="52">
        <v>15251312</v>
      </c>
      <c r="AE86" s="42">
        <f>IFERROR(AD86/AA74,"-")</f>
        <v>7.1864471553150346E-3</v>
      </c>
      <c r="AF86" s="52">
        <v>379</v>
      </c>
      <c r="AG86" s="42">
        <f>IFERROR(AF86/AB74,"-")</f>
        <v>0.10443648387985671</v>
      </c>
      <c r="AH86" s="55">
        <f t="shared" si="14"/>
        <v>40240.928759894457</v>
      </c>
      <c r="AI86" s="376"/>
      <c r="AJ86" s="376"/>
      <c r="AK86" s="32" t="s">
        <v>111</v>
      </c>
      <c r="AL86" s="52">
        <v>21282777</v>
      </c>
      <c r="AM86" s="42">
        <f>IFERROR(AL86/AI74,"-")</f>
        <v>8.9417152157425985E-3</v>
      </c>
      <c r="AN86" s="52">
        <v>456</v>
      </c>
      <c r="AO86" s="42">
        <f>IFERROR(AN86/AJ74,"-")</f>
        <v>0.11160058737151249</v>
      </c>
      <c r="AP86" s="55">
        <f t="shared" si="15"/>
        <v>46672.756578947367</v>
      </c>
      <c r="AQ86" s="376"/>
      <c r="AR86" s="376"/>
      <c r="AS86" s="32" t="s">
        <v>111</v>
      </c>
      <c r="AT86" s="52">
        <v>21738573</v>
      </c>
      <c r="AU86" s="42">
        <f>IFERROR(AT86/AQ74,"-")</f>
        <v>8.560274450806005E-3</v>
      </c>
      <c r="AV86" s="55">
        <v>481</v>
      </c>
      <c r="AW86" s="42">
        <f>IFERROR(AV86/AR74,"-")</f>
        <v>0.11932522947159514</v>
      </c>
      <c r="AX86" s="135">
        <f t="shared" si="16"/>
        <v>45194.538461538461</v>
      </c>
      <c r="AY86" s="376"/>
      <c r="AZ86" s="376"/>
      <c r="BA86" s="32" t="s">
        <v>111</v>
      </c>
      <c r="BB86" s="52">
        <v>20768186</v>
      </c>
      <c r="BC86" s="42">
        <f>IFERROR(BB86/AY74,"-")</f>
        <v>7.8957277211270972E-3</v>
      </c>
      <c r="BD86" s="52">
        <v>494</v>
      </c>
      <c r="BE86" s="42">
        <f>IFERROR(BD86/AZ74,"-")</f>
        <v>0.11745126010461246</v>
      </c>
      <c r="BF86" s="55">
        <f t="shared" si="17"/>
        <v>42040.86234817814</v>
      </c>
      <c r="BG86" s="376"/>
      <c r="BH86" s="376"/>
      <c r="BI86" s="32" t="s">
        <v>111</v>
      </c>
      <c r="BJ86" s="52">
        <v>17316726</v>
      </c>
      <c r="BK86" s="42">
        <f>IFERROR(BJ86/BG74,"-")</f>
        <v>7.1270525146387891E-3</v>
      </c>
      <c r="BL86" s="52">
        <v>428</v>
      </c>
      <c r="BM86" s="42">
        <f>IFERROR(BL86/BH74,"-")</f>
        <v>0.11334745762711865</v>
      </c>
      <c r="BN86" s="55">
        <f t="shared" si="18"/>
        <v>40459.640186915887</v>
      </c>
      <c r="BO86" s="376"/>
      <c r="BP86" s="376"/>
      <c r="BQ86" s="32" t="s">
        <v>111</v>
      </c>
      <c r="BR86" s="52">
        <v>16006869</v>
      </c>
      <c r="BS86" s="42">
        <f>IFERROR(BR86/BO74,"-")</f>
        <v>8.1304584409234038E-3</v>
      </c>
      <c r="BT86" s="52">
        <v>384</v>
      </c>
      <c r="BU86" s="42">
        <f>IFERROR(BT86/BP74,"-")</f>
        <v>0.11848195001542734</v>
      </c>
      <c r="BV86" s="96">
        <f t="shared" si="19"/>
        <v>41684.5546875</v>
      </c>
      <c r="BW86" s="376"/>
      <c r="BX86" s="376"/>
      <c r="BY86" s="32" t="s">
        <v>111</v>
      </c>
      <c r="BZ86" s="52">
        <v>12732975</v>
      </c>
      <c r="CA86" s="42">
        <f>IFERROR(BZ86/BW74,"-")</f>
        <v>7.0411154670606451E-3</v>
      </c>
      <c r="CB86" s="52">
        <v>368</v>
      </c>
      <c r="CC86" s="42">
        <f>IFERROR(CB86/BX74,"-")</f>
        <v>0.13289996388587938</v>
      </c>
      <c r="CD86" s="55">
        <f t="shared" si="20"/>
        <v>34600.475543478264</v>
      </c>
      <c r="CE86" s="376"/>
      <c r="CF86" s="376"/>
      <c r="CG86" s="32" t="s">
        <v>111</v>
      </c>
      <c r="CH86" s="52">
        <v>14709445</v>
      </c>
      <c r="CI86" s="42">
        <f>IFERROR(CH86/CE74,"-")</f>
        <v>7.5862546505534312E-3</v>
      </c>
      <c r="CJ86" s="52">
        <v>370</v>
      </c>
      <c r="CK86" s="42">
        <f>IFERROR(CJ86/CF74,"-")</f>
        <v>0.12645249487354751</v>
      </c>
      <c r="CL86" s="55">
        <f t="shared" si="21"/>
        <v>39755.25675675676</v>
      </c>
      <c r="CM86" s="376"/>
      <c r="CN86" s="376"/>
      <c r="CO86" s="32" t="s">
        <v>111</v>
      </c>
      <c r="CP86" s="52">
        <f>地区別_フレイル区分別高齢者の疾病!AM154</f>
        <v>236374553</v>
      </c>
      <c r="CQ86" s="42">
        <f>地区別_フレイル区分別高齢者の疾病!AN154</f>
        <v>7.9291103581332276E-3</v>
      </c>
      <c r="CR86" s="52">
        <f>地区別_フレイル区分別高齢者の疾病!AO154</f>
        <v>5707</v>
      </c>
      <c r="CS86" s="42">
        <f>地区別_フレイル区分別高齢者の疾病!AP154</f>
        <v>0.11947578872443318</v>
      </c>
      <c r="CT86" s="96">
        <f>地区別_フレイル区分別高齢者の疾病!AQ154</f>
        <v>41418.355177851758</v>
      </c>
      <c r="CU86" s="141"/>
    </row>
    <row r="87" spans="2:99" s="8" customFormat="1" ht="13.15" customHeight="1">
      <c r="B87" s="373"/>
      <c r="C87" s="376"/>
      <c r="D87" s="376"/>
      <c r="E87" s="32" t="s">
        <v>112</v>
      </c>
      <c r="F87" s="52">
        <v>100575</v>
      </c>
      <c r="G87" s="42">
        <f>IFERROR(F87/C74,"-")</f>
        <v>2.4512032038316515E-3</v>
      </c>
      <c r="H87" s="52">
        <v>2</v>
      </c>
      <c r="I87" s="42">
        <f>IFERROR(H87/D74,"-")</f>
        <v>3.3333333333333333E-2</v>
      </c>
      <c r="J87" s="55">
        <f t="shared" si="11"/>
        <v>50287.5</v>
      </c>
      <c r="K87" s="376"/>
      <c r="L87" s="376"/>
      <c r="M87" s="32" t="s">
        <v>112</v>
      </c>
      <c r="N87" s="52">
        <v>1792767</v>
      </c>
      <c r="O87" s="42">
        <f>IFERROR(N87/K74,"-")</f>
        <v>2.6581474103313926E-3</v>
      </c>
      <c r="P87" s="52">
        <v>56</v>
      </c>
      <c r="Q87" s="42">
        <f>IFERROR(P87/L74,"-")</f>
        <v>2.6477541371158392E-2</v>
      </c>
      <c r="R87" s="55">
        <f t="shared" si="12"/>
        <v>32013.696428571428</v>
      </c>
      <c r="S87" s="376"/>
      <c r="T87" s="376"/>
      <c r="U87" s="32" t="s">
        <v>112</v>
      </c>
      <c r="V87" s="52">
        <v>5493503</v>
      </c>
      <c r="W87" s="42">
        <f>IFERROR(V87/S74,"-")</f>
        <v>3.6426474310762712E-3</v>
      </c>
      <c r="X87" s="52">
        <v>106</v>
      </c>
      <c r="Y87" s="42">
        <f>IFERROR(X87/T74,"-")</f>
        <v>3.8856304985337244E-2</v>
      </c>
      <c r="Z87" s="96">
        <f t="shared" si="13"/>
        <v>51825.5</v>
      </c>
      <c r="AA87" s="376"/>
      <c r="AB87" s="376"/>
      <c r="AC87" s="32" t="s">
        <v>112</v>
      </c>
      <c r="AD87" s="52">
        <v>9475000</v>
      </c>
      <c r="AE87" s="42">
        <f>IFERROR(AD87/AA74,"-")</f>
        <v>4.4646379797757697E-3</v>
      </c>
      <c r="AF87" s="52">
        <v>194</v>
      </c>
      <c r="AG87" s="42">
        <f>IFERROR(AF87/AB74,"-")</f>
        <v>5.3458252962248556E-2</v>
      </c>
      <c r="AH87" s="55">
        <f t="shared" si="14"/>
        <v>48840.206185567011</v>
      </c>
      <c r="AI87" s="376"/>
      <c r="AJ87" s="376"/>
      <c r="AK87" s="32" t="s">
        <v>112</v>
      </c>
      <c r="AL87" s="52">
        <v>13370895</v>
      </c>
      <c r="AM87" s="42">
        <f>IFERROR(AL87/AI74,"-")</f>
        <v>5.6176285298481787E-3</v>
      </c>
      <c r="AN87" s="52">
        <v>223</v>
      </c>
      <c r="AO87" s="42">
        <f>IFERROR(AN87/AJ74,"-")</f>
        <v>5.4576603034752813E-2</v>
      </c>
      <c r="AP87" s="55">
        <f t="shared" si="15"/>
        <v>59959.170403587443</v>
      </c>
      <c r="AQ87" s="376"/>
      <c r="AR87" s="376"/>
      <c r="AS87" s="32" t="s">
        <v>112</v>
      </c>
      <c r="AT87" s="52">
        <v>16390116</v>
      </c>
      <c r="AU87" s="42">
        <f>IFERROR(AT87/AQ74,"-")</f>
        <v>6.4541444942382694E-3</v>
      </c>
      <c r="AV87" s="55">
        <v>279</v>
      </c>
      <c r="AW87" s="42">
        <f>IFERROR(AV87/AR74,"-")</f>
        <v>6.9213594641528153E-2</v>
      </c>
      <c r="AX87" s="135">
        <f t="shared" si="16"/>
        <v>58745.93548387097</v>
      </c>
      <c r="AY87" s="376"/>
      <c r="AZ87" s="376"/>
      <c r="BA87" s="32" t="s">
        <v>112</v>
      </c>
      <c r="BB87" s="52">
        <v>22051806</v>
      </c>
      <c r="BC87" s="42">
        <f>IFERROR(BB87/AY74,"-")</f>
        <v>8.3837392411218233E-3</v>
      </c>
      <c r="BD87" s="52">
        <v>312</v>
      </c>
      <c r="BE87" s="42">
        <f>IFERROR(BD87/AZ74,"-")</f>
        <v>7.4179743223965769E-2</v>
      </c>
      <c r="BF87" s="55">
        <f t="shared" si="17"/>
        <v>70678.86538461539</v>
      </c>
      <c r="BG87" s="376"/>
      <c r="BH87" s="376"/>
      <c r="BI87" s="32" t="s">
        <v>112</v>
      </c>
      <c r="BJ87" s="52">
        <v>17661288</v>
      </c>
      <c r="BK87" s="42">
        <f>IFERROR(BJ87/BG74,"-")</f>
        <v>7.2688640480977678E-3</v>
      </c>
      <c r="BL87" s="52">
        <v>312</v>
      </c>
      <c r="BM87" s="42">
        <f>IFERROR(BL87/BH74,"-")</f>
        <v>8.2627118644067798E-2</v>
      </c>
      <c r="BN87" s="55">
        <f t="shared" si="18"/>
        <v>56606.692307692305</v>
      </c>
      <c r="BO87" s="376"/>
      <c r="BP87" s="376"/>
      <c r="BQ87" s="32" t="s">
        <v>112</v>
      </c>
      <c r="BR87" s="52">
        <v>18163870</v>
      </c>
      <c r="BS87" s="42">
        <f>IFERROR(BR87/BO74,"-")</f>
        <v>9.2260760153241323E-3</v>
      </c>
      <c r="BT87" s="52">
        <v>311</v>
      </c>
      <c r="BU87" s="42">
        <f>IFERROR(BT87/BP74,"-")</f>
        <v>9.5958037642702873E-2</v>
      </c>
      <c r="BV87" s="96">
        <f t="shared" si="19"/>
        <v>58404.726688102892</v>
      </c>
      <c r="BW87" s="376"/>
      <c r="BX87" s="376"/>
      <c r="BY87" s="32" t="s">
        <v>112</v>
      </c>
      <c r="BZ87" s="52">
        <v>14138377</v>
      </c>
      <c r="CA87" s="42">
        <f>IFERROR(BZ87/BW74,"-")</f>
        <v>7.8182785227988352E-3</v>
      </c>
      <c r="CB87" s="52">
        <v>266</v>
      </c>
      <c r="CC87" s="42">
        <f>IFERROR(CB87/BX74,"-")</f>
        <v>9.6063560852293242E-2</v>
      </c>
      <c r="CD87" s="55">
        <f t="shared" si="20"/>
        <v>53151.79323308271</v>
      </c>
      <c r="CE87" s="376"/>
      <c r="CF87" s="376"/>
      <c r="CG87" s="32" t="s">
        <v>112</v>
      </c>
      <c r="CH87" s="52">
        <v>24635915</v>
      </c>
      <c r="CI87" s="42">
        <f>IFERROR(CH87/CE74,"-")</f>
        <v>1.2705735990677354E-2</v>
      </c>
      <c r="CJ87" s="52">
        <v>401</v>
      </c>
      <c r="CK87" s="42">
        <f>IFERROR(CJ87/CF74,"-")</f>
        <v>0.13704716336295283</v>
      </c>
      <c r="CL87" s="55">
        <f t="shared" si="21"/>
        <v>61436.1970074813</v>
      </c>
      <c r="CM87" s="376"/>
      <c r="CN87" s="376"/>
      <c r="CO87" s="32" t="s">
        <v>112</v>
      </c>
      <c r="CP87" s="52">
        <f>地区別_フレイル区分別高齢者の疾病!AM155</f>
        <v>303471038</v>
      </c>
      <c r="CQ87" s="42">
        <f>地区別_フレイル区分別高齢者の疾病!AN155</f>
        <v>1.0179840935750991E-2</v>
      </c>
      <c r="CR87" s="52">
        <f>地区別_フレイル区分別高齢者の疾病!AO155</f>
        <v>4752</v>
      </c>
      <c r="CS87" s="42">
        <f>地区別_フレイル区分別高齢者の疾病!AP155</f>
        <v>9.9482906609165325E-2</v>
      </c>
      <c r="CT87" s="96">
        <f>地区別_フレイル区分別高齢者の疾病!AQ155</f>
        <v>63861.750420875418</v>
      </c>
      <c r="CU87" s="141"/>
    </row>
    <row r="88" spans="2:99" s="8" customFormat="1" ht="13.15" customHeight="1">
      <c r="B88" s="373"/>
      <c r="C88" s="376"/>
      <c r="D88" s="376"/>
      <c r="E88" s="32" t="s">
        <v>113</v>
      </c>
      <c r="F88" s="52">
        <v>15426</v>
      </c>
      <c r="G88" s="42">
        <f>IFERROR(F88/C74,"-")</f>
        <v>3.7596083144227749E-4</v>
      </c>
      <c r="H88" s="52">
        <v>3</v>
      </c>
      <c r="I88" s="42">
        <f>IFERROR(H88/D74,"-")</f>
        <v>0.05</v>
      </c>
      <c r="J88" s="55">
        <f t="shared" si="11"/>
        <v>5142</v>
      </c>
      <c r="K88" s="376"/>
      <c r="L88" s="376"/>
      <c r="M88" s="32" t="s">
        <v>113</v>
      </c>
      <c r="N88" s="52">
        <v>2814760</v>
      </c>
      <c r="O88" s="42">
        <f>IFERROR(N88/K74,"-")</f>
        <v>4.17346314646822E-3</v>
      </c>
      <c r="P88" s="52">
        <v>105</v>
      </c>
      <c r="Q88" s="42">
        <f>IFERROR(P88/L74,"-")</f>
        <v>4.9645390070921988E-2</v>
      </c>
      <c r="R88" s="55">
        <f t="shared" si="12"/>
        <v>26807.238095238095</v>
      </c>
      <c r="S88" s="376"/>
      <c r="T88" s="376"/>
      <c r="U88" s="32" t="s">
        <v>113</v>
      </c>
      <c r="V88" s="52">
        <v>8455297</v>
      </c>
      <c r="W88" s="42">
        <f>IFERROR(V88/S74,"-")</f>
        <v>5.6065621327660879E-3</v>
      </c>
      <c r="X88" s="52">
        <v>182</v>
      </c>
      <c r="Y88" s="42">
        <f>IFERROR(X88/T74,"-")</f>
        <v>6.6715542521994131E-2</v>
      </c>
      <c r="Z88" s="96">
        <f t="shared" si="13"/>
        <v>46457.675824175822</v>
      </c>
      <c r="AA88" s="376"/>
      <c r="AB88" s="376"/>
      <c r="AC88" s="32" t="s">
        <v>113</v>
      </c>
      <c r="AD88" s="52">
        <v>8833396</v>
      </c>
      <c r="AE88" s="42">
        <f>IFERROR(AD88/AA74,"-")</f>
        <v>4.1623129574669517E-3</v>
      </c>
      <c r="AF88" s="52">
        <v>202</v>
      </c>
      <c r="AG88" s="42">
        <f>IFERROR(AF88/AB74,"-")</f>
        <v>5.5662717001928909E-2</v>
      </c>
      <c r="AH88" s="55">
        <f t="shared" si="14"/>
        <v>43729.683168316835</v>
      </c>
      <c r="AI88" s="376"/>
      <c r="AJ88" s="376"/>
      <c r="AK88" s="32" t="s">
        <v>113</v>
      </c>
      <c r="AL88" s="52">
        <v>13584311</v>
      </c>
      <c r="AM88" s="42">
        <f>IFERROR(AL88/AI74,"-")</f>
        <v>5.707292820108934E-3</v>
      </c>
      <c r="AN88" s="52">
        <v>236</v>
      </c>
      <c r="AO88" s="42">
        <f>IFERROR(AN88/AJ74,"-")</f>
        <v>5.7758198727361723E-2</v>
      </c>
      <c r="AP88" s="55">
        <f t="shared" si="15"/>
        <v>57560.639830508473</v>
      </c>
      <c r="AQ88" s="376"/>
      <c r="AR88" s="376"/>
      <c r="AS88" s="32" t="s">
        <v>113</v>
      </c>
      <c r="AT88" s="52">
        <v>9033035</v>
      </c>
      <c r="AU88" s="42">
        <f>IFERROR(AT88/AQ74,"-")</f>
        <v>3.5570531112477538E-3</v>
      </c>
      <c r="AV88" s="55">
        <v>249</v>
      </c>
      <c r="AW88" s="42">
        <f>IFERROR(AV88/AR74,"-")</f>
        <v>6.1771272637062766E-2</v>
      </c>
      <c r="AX88" s="135">
        <f t="shared" si="16"/>
        <v>36277.248995983937</v>
      </c>
      <c r="AY88" s="376"/>
      <c r="AZ88" s="376"/>
      <c r="BA88" s="32" t="s">
        <v>113</v>
      </c>
      <c r="BB88" s="52">
        <v>12855883</v>
      </c>
      <c r="BC88" s="42">
        <f>IFERROR(BB88/AY74,"-")</f>
        <v>4.8875983575391033E-3</v>
      </c>
      <c r="BD88" s="52">
        <v>281</v>
      </c>
      <c r="BE88" s="42">
        <f>IFERROR(BD88/AZ74,"-")</f>
        <v>6.6809320019020443E-2</v>
      </c>
      <c r="BF88" s="55">
        <f t="shared" si="17"/>
        <v>45750.47330960854</v>
      </c>
      <c r="BG88" s="376"/>
      <c r="BH88" s="376"/>
      <c r="BI88" s="32" t="s">
        <v>113</v>
      </c>
      <c r="BJ88" s="52">
        <v>11301881</v>
      </c>
      <c r="BK88" s="42">
        <f>IFERROR(BJ88/BG74,"-")</f>
        <v>4.651520119981014E-3</v>
      </c>
      <c r="BL88" s="52">
        <v>267</v>
      </c>
      <c r="BM88" s="42">
        <f>IFERROR(BL88/BH74,"-")</f>
        <v>7.070974576271187E-2</v>
      </c>
      <c r="BN88" s="55">
        <f t="shared" si="18"/>
        <v>42329.142322097381</v>
      </c>
      <c r="BO88" s="376"/>
      <c r="BP88" s="376"/>
      <c r="BQ88" s="32" t="s">
        <v>113</v>
      </c>
      <c r="BR88" s="52">
        <v>10044562</v>
      </c>
      <c r="BS88" s="42">
        <f>IFERROR(BR88/BO74,"-")</f>
        <v>5.1019905203371413E-3</v>
      </c>
      <c r="BT88" s="52">
        <v>206</v>
      </c>
      <c r="BU88" s="42">
        <f>IFERROR(BT88/BP74,"-")</f>
        <v>6.356062943535945E-2</v>
      </c>
      <c r="BV88" s="96">
        <f t="shared" si="19"/>
        <v>48760.009708737867</v>
      </c>
      <c r="BW88" s="376"/>
      <c r="BX88" s="376"/>
      <c r="BY88" s="32" t="s">
        <v>113</v>
      </c>
      <c r="BZ88" s="52">
        <v>6107031</v>
      </c>
      <c r="CA88" s="42">
        <f>IFERROR(BZ88/BW74,"-")</f>
        <v>3.3770827659615164E-3</v>
      </c>
      <c r="CB88" s="52">
        <v>156</v>
      </c>
      <c r="CC88" s="42">
        <f>IFERROR(CB88/BX74,"-")</f>
        <v>5.6338028169014086E-2</v>
      </c>
      <c r="CD88" s="55">
        <f t="shared" si="20"/>
        <v>39147.634615384617</v>
      </c>
      <c r="CE88" s="376"/>
      <c r="CF88" s="376"/>
      <c r="CG88" s="32" t="s">
        <v>113</v>
      </c>
      <c r="CH88" s="52">
        <v>6166484</v>
      </c>
      <c r="CI88" s="42">
        <f>IFERROR(CH88/CE74,"-")</f>
        <v>3.1803047581036082E-3</v>
      </c>
      <c r="CJ88" s="52">
        <v>201</v>
      </c>
      <c r="CK88" s="42">
        <f>IFERROR(CJ88/CF74,"-")</f>
        <v>6.869446343130553E-2</v>
      </c>
      <c r="CL88" s="55">
        <f t="shared" si="21"/>
        <v>30679.02487562189</v>
      </c>
      <c r="CM88" s="376"/>
      <c r="CN88" s="376"/>
      <c r="CO88" s="32" t="s">
        <v>113</v>
      </c>
      <c r="CP88" s="52">
        <f>地区別_フレイル区分別高齢者の疾病!AM156</f>
        <v>134177520</v>
      </c>
      <c r="CQ88" s="42">
        <f>地区別_フレイル区分別高齢者の疾病!AN156</f>
        <v>4.5009428898237971E-3</v>
      </c>
      <c r="CR88" s="52">
        <f>地区別_フレイル区分別高齢者の疾病!AO156</f>
        <v>3058</v>
      </c>
      <c r="CS88" s="42">
        <f>地区別_フレイル区分別高齢者の疾病!AP156</f>
        <v>6.4019092679046208E-2</v>
      </c>
      <c r="CT88" s="96">
        <f>地区別_フレイル区分別高齢者の疾病!AQ156</f>
        <v>43877.540876389794</v>
      </c>
      <c r="CU88" s="141"/>
    </row>
    <row r="89" spans="2:99" s="8" customFormat="1" ht="13.15" customHeight="1">
      <c r="B89" s="373"/>
      <c r="C89" s="376"/>
      <c r="D89" s="376"/>
      <c r="E89" s="33" t="s">
        <v>114</v>
      </c>
      <c r="F89" s="53">
        <v>79693</v>
      </c>
      <c r="G89" s="43">
        <f>IFERROR(F89/C74,"-")</f>
        <v>1.9422693206359017E-3</v>
      </c>
      <c r="H89" s="53">
        <v>6</v>
      </c>
      <c r="I89" s="43">
        <f>IFERROR(H89/D74,"-")</f>
        <v>0.1</v>
      </c>
      <c r="J89" s="56">
        <f t="shared" si="11"/>
        <v>13282.166666666666</v>
      </c>
      <c r="K89" s="376"/>
      <c r="L89" s="376"/>
      <c r="M89" s="33" t="s">
        <v>114</v>
      </c>
      <c r="N89" s="53">
        <v>1079013</v>
      </c>
      <c r="O89" s="43">
        <f>IFERROR(N89/K74,"-")</f>
        <v>1.5998596647885123E-3</v>
      </c>
      <c r="P89" s="53">
        <v>83</v>
      </c>
      <c r="Q89" s="43">
        <f>IFERROR(P89/L74,"-")</f>
        <v>3.9243498817966904E-2</v>
      </c>
      <c r="R89" s="56">
        <f t="shared" si="12"/>
        <v>13000.156626506025</v>
      </c>
      <c r="S89" s="376"/>
      <c r="T89" s="376"/>
      <c r="U89" s="33" t="s">
        <v>114</v>
      </c>
      <c r="V89" s="53">
        <v>5457126</v>
      </c>
      <c r="W89" s="43">
        <f>IFERROR(V89/S74,"-")</f>
        <v>3.6185264675307411E-3</v>
      </c>
      <c r="X89" s="53">
        <v>164</v>
      </c>
      <c r="Y89" s="43">
        <f>IFERROR(X89/T74,"-")</f>
        <v>6.0117302052785926E-2</v>
      </c>
      <c r="Z89" s="97">
        <f t="shared" si="13"/>
        <v>33275.158536585368</v>
      </c>
      <c r="AA89" s="376"/>
      <c r="AB89" s="376"/>
      <c r="AC89" s="33" t="s">
        <v>114</v>
      </c>
      <c r="AD89" s="53">
        <v>2301295</v>
      </c>
      <c r="AE89" s="43">
        <f>IFERROR(AD89/AA74,"-")</f>
        <v>1.0843745709412222E-3</v>
      </c>
      <c r="AF89" s="53">
        <v>230</v>
      </c>
      <c r="AG89" s="43">
        <f>IFERROR(AF89/AB74,"-")</f>
        <v>6.3378341140810146E-2</v>
      </c>
      <c r="AH89" s="56">
        <f t="shared" si="14"/>
        <v>10005.630434782608</v>
      </c>
      <c r="AI89" s="376"/>
      <c r="AJ89" s="376"/>
      <c r="AK89" s="33" t="s">
        <v>114</v>
      </c>
      <c r="AL89" s="53">
        <v>3317370</v>
      </c>
      <c r="AM89" s="43">
        <f>IFERROR(AL89/AI74,"-")</f>
        <v>1.3937550445248768E-3</v>
      </c>
      <c r="AN89" s="53">
        <v>261</v>
      </c>
      <c r="AO89" s="43">
        <f>IFERROR(AN89/AJ74,"-")</f>
        <v>6.3876651982378851E-2</v>
      </c>
      <c r="AP89" s="56">
        <f t="shared" si="15"/>
        <v>12710.229885057472</v>
      </c>
      <c r="AQ89" s="376"/>
      <c r="AR89" s="376"/>
      <c r="AS89" s="33" t="s">
        <v>114</v>
      </c>
      <c r="AT89" s="53">
        <v>3116764</v>
      </c>
      <c r="AU89" s="43">
        <f>IFERROR(AT89/AQ74,"-")</f>
        <v>1.2273278121057865E-3</v>
      </c>
      <c r="AV89" s="56">
        <v>270</v>
      </c>
      <c r="AW89" s="45">
        <f>IFERROR(AV89/AR74,"-")</f>
        <v>6.6980898040188544E-2</v>
      </c>
      <c r="AX89" s="97">
        <f t="shared" si="16"/>
        <v>11543.570370370371</v>
      </c>
      <c r="AY89" s="376"/>
      <c r="AZ89" s="376"/>
      <c r="BA89" s="33" t="s">
        <v>114</v>
      </c>
      <c r="BB89" s="53">
        <v>4525306</v>
      </c>
      <c r="BC89" s="43">
        <f>IFERROR(BB89/AY74,"-")</f>
        <v>1.7204479982403269E-3</v>
      </c>
      <c r="BD89" s="53">
        <v>293</v>
      </c>
      <c r="BE89" s="43">
        <f>IFERROR(BD89/AZ74,"-")</f>
        <v>6.9662387066096051E-2</v>
      </c>
      <c r="BF89" s="56">
        <f t="shared" si="17"/>
        <v>15444.730375426621</v>
      </c>
      <c r="BG89" s="376"/>
      <c r="BH89" s="376"/>
      <c r="BI89" s="33" t="s">
        <v>114</v>
      </c>
      <c r="BJ89" s="53">
        <v>2330445</v>
      </c>
      <c r="BK89" s="43">
        <f>IFERROR(BJ89/BG74,"-")</f>
        <v>9.5914227074317578E-4</v>
      </c>
      <c r="BL89" s="53">
        <v>288</v>
      </c>
      <c r="BM89" s="43">
        <f>IFERROR(BL89/BH74,"-")</f>
        <v>7.6271186440677971E-2</v>
      </c>
      <c r="BN89" s="56">
        <f t="shared" si="18"/>
        <v>8091.822916666667</v>
      </c>
      <c r="BO89" s="376"/>
      <c r="BP89" s="376"/>
      <c r="BQ89" s="33" t="s">
        <v>114</v>
      </c>
      <c r="BR89" s="53">
        <v>2318796</v>
      </c>
      <c r="BS89" s="43">
        <f>IFERROR(BR89/BO74,"-")</f>
        <v>1.1777990130974036E-3</v>
      </c>
      <c r="BT89" s="53">
        <v>251</v>
      </c>
      <c r="BU89" s="43">
        <f>IFERROR(BT89/BP74,"-")</f>
        <v>7.7445232952792348E-2</v>
      </c>
      <c r="BV89" s="97">
        <f t="shared" si="19"/>
        <v>9238.2310756972111</v>
      </c>
      <c r="BW89" s="376"/>
      <c r="BX89" s="376"/>
      <c r="BY89" s="33" t="s">
        <v>114</v>
      </c>
      <c r="BZ89" s="53">
        <v>3361518</v>
      </c>
      <c r="CA89" s="43">
        <f>IFERROR(BZ89/BW74,"-")</f>
        <v>1.858861450886597E-3</v>
      </c>
      <c r="CB89" s="53">
        <v>258</v>
      </c>
      <c r="CC89" s="43">
        <f>IFERROR(CB89/BX74,"-")</f>
        <v>9.3174431202600216E-2</v>
      </c>
      <c r="CD89" s="56">
        <f t="shared" si="20"/>
        <v>13029.139534883721</v>
      </c>
      <c r="CE89" s="376"/>
      <c r="CF89" s="376"/>
      <c r="CG89" s="33" t="s">
        <v>114</v>
      </c>
      <c r="CH89" s="53">
        <v>3302291</v>
      </c>
      <c r="CI89" s="43">
        <f>IFERROR(CH89/CE74,"-")</f>
        <v>1.7031247920115777E-3</v>
      </c>
      <c r="CJ89" s="53">
        <v>258</v>
      </c>
      <c r="CK89" s="43">
        <f>IFERROR(CJ89/CF74,"-")</f>
        <v>8.8174982911825017E-2</v>
      </c>
      <c r="CL89" s="56">
        <f t="shared" si="21"/>
        <v>12799.577519379845</v>
      </c>
      <c r="CM89" s="376"/>
      <c r="CN89" s="376"/>
      <c r="CO89" s="33" t="s">
        <v>114</v>
      </c>
      <c r="CP89" s="53">
        <f>地区別_フレイル区分別高齢者の疾病!AM157</f>
        <v>59130933</v>
      </c>
      <c r="CQ89" s="43">
        <f>地区別_フレイル区分別高齢者の疾病!AN157</f>
        <v>1.9835286302429598E-3</v>
      </c>
      <c r="CR89" s="53">
        <f>地区別_フレイル区分別高齢者の疾病!AO157</f>
        <v>3986</v>
      </c>
      <c r="CS89" s="43">
        <f>地区別_フレイル区分別高齢者の疾病!AP157</f>
        <v>8.344673100676199E-2</v>
      </c>
      <c r="CT89" s="97">
        <f>地区別_フレイル区分別高齢者の疾病!AQ157</f>
        <v>14834.654540893125</v>
      </c>
      <c r="CU89" s="141"/>
    </row>
    <row r="90" spans="2:99" s="8" customFormat="1" ht="13.15" customHeight="1">
      <c r="B90" s="374"/>
      <c r="C90" s="377"/>
      <c r="D90" s="377"/>
      <c r="E90" s="34" t="s">
        <v>64</v>
      </c>
      <c r="F90" s="49">
        <f>SUM(F74:F89)</f>
        <v>4020064</v>
      </c>
      <c r="G90" s="43">
        <f>IFERROR(F90/C74,"-")</f>
        <v>9.7976572273510171E-2</v>
      </c>
      <c r="H90" s="53">
        <v>55</v>
      </c>
      <c r="I90" s="43">
        <f>IFERROR(H90/D74,"-")</f>
        <v>0.91666666666666663</v>
      </c>
      <c r="J90" s="56">
        <f t="shared" si="11"/>
        <v>73092.072727272724</v>
      </c>
      <c r="K90" s="377"/>
      <c r="L90" s="377"/>
      <c r="M90" s="34" t="s">
        <v>64</v>
      </c>
      <c r="N90" s="49">
        <f>SUM(N74:N89)</f>
        <v>128413403</v>
      </c>
      <c r="O90" s="43">
        <f>IFERROR(N90/K74,"-")</f>
        <v>0.19039939637236267</v>
      </c>
      <c r="P90" s="53">
        <v>1679</v>
      </c>
      <c r="Q90" s="43">
        <f>IFERROR(P90/L74,"-")</f>
        <v>0.79385342789598112</v>
      </c>
      <c r="R90" s="56">
        <f t="shared" si="12"/>
        <v>76482.074449076827</v>
      </c>
      <c r="S90" s="377"/>
      <c r="T90" s="377"/>
      <c r="U90" s="34" t="s">
        <v>64</v>
      </c>
      <c r="V90" s="49">
        <f>SUM(V74:V89)</f>
        <v>274941637</v>
      </c>
      <c r="W90" s="43">
        <f>IFERROR(V90/S74,"-")</f>
        <v>0.18230907450381928</v>
      </c>
      <c r="X90" s="53">
        <v>2298</v>
      </c>
      <c r="Y90" s="43">
        <f>IFERROR(X90/T74,"-")</f>
        <v>0.84237536656891498</v>
      </c>
      <c r="Z90" s="97">
        <f t="shared" si="13"/>
        <v>119643.88033072237</v>
      </c>
      <c r="AA90" s="377"/>
      <c r="AB90" s="377"/>
      <c r="AC90" s="34" t="s">
        <v>64</v>
      </c>
      <c r="AD90" s="49">
        <f>SUM(AD74:AD89)</f>
        <v>386477767</v>
      </c>
      <c r="AE90" s="43">
        <f>IFERROR(AD90/AA74,"-")</f>
        <v>0.18210905719125389</v>
      </c>
      <c r="AF90" s="53">
        <v>3082</v>
      </c>
      <c r="AG90" s="43">
        <f>IFERROR(AF90/AB74,"-")</f>
        <v>0.84926977128685588</v>
      </c>
      <c r="AH90" s="56">
        <f t="shared" si="14"/>
        <v>125398.36696950032</v>
      </c>
      <c r="AI90" s="377"/>
      <c r="AJ90" s="377"/>
      <c r="AK90" s="34" t="s">
        <v>64</v>
      </c>
      <c r="AL90" s="49">
        <f>SUM(AL74:AL89)</f>
        <v>440267716</v>
      </c>
      <c r="AM90" s="43">
        <f>IFERROR(AL90/AI74,"-")</f>
        <v>0.1849734428527556</v>
      </c>
      <c r="AN90" s="53">
        <v>3488</v>
      </c>
      <c r="AO90" s="43">
        <f>IFERROR(AN90/AJ74,"-")</f>
        <v>0.85364659813999022</v>
      </c>
      <c r="AP90" s="56">
        <f t="shared" si="15"/>
        <v>126223.54243119266</v>
      </c>
      <c r="AQ90" s="377"/>
      <c r="AR90" s="377"/>
      <c r="AS90" s="34" t="s">
        <v>64</v>
      </c>
      <c r="AT90" s="49">
        <f>SUM(AT74:AT89)</f>
        <v>463742996</v>
      </c>
      <c r="AU90" s="43">
        <f>IFERROR(AT90/AQ74,"-")</f>
        <v>0.18261397932601331</v>
      </c>
      <c r="AV90" s="56">
        <v>3508</v>
      </c>
      <c r="AW90" s="76">
        <f>IFERROR(AV90/AR74,"-")</f>
        <v>0.87025551972215331</v>
      </c>
      <c r="AX90" s="114">
        <f t="shared" si="16"/>
        <v>132195.83694412772</v>
      </c>
      <c r="AY90" s="377"/>
      <c r="AZ90" s="377"/>
      <c r="BA90" s="34" t="s">
        <v>64</v>
      </c>
      <c r="BB90" s="49">
        <f>SUM(BB74:BB89)</f>
        <v>555206343</v>
      </c>
      <c r="BC90" s="43">
        <f>IFERROR(BB90/AY74,"-")</f>
        <v>0.21108045321679514</v>
      </c>
      <c r="BD90" s="53">
        <v>3703</v>
      </c>
      <c r="BE90" s="43">
        <f>IFERROR(BD90/AZ74,"-")</f>
        <v>0.88040893961008082</v>
      </c>
      <c r="BF90" s="56">
        <f t="shared" si="17"/>
        <v>149934.20010802054</v>
      </c>
      <c r="BG90" s="377"/>
      <c r="BH90" s="377"/>
      <c r="BI90" s="34" t="s">
        <v>64</v>
      </c>
      <c r="BJ90" s="49">
        <f>SUM(BJ74:BJ89)</f>
        <v>516795090</v>
      </c>
      <c r="BK90" s="43">
        <f>IFERROR(BJ90/BG74,"-")</f>
        <v>0.2126975818487559</v>
      </c>
      <c r="BL90" s="53">
        <v>3354</v>
      </c>
      <c r="BM90" s="43">
        <f>IFERROR(BL90/BH74,"-")</f>
        <v>0.88824152542372881</v>
      </c>
      <c r="BN90" s="56">
        <f t="shared" si="18"/>
        <v>154083.21109123435</v>
      </c>
      <c r="BO90" s="377"/>
      <c r="BP90" s="377"/>
      <c r="BQ90" s="34" t="s">
        <v>64</v>
      </c>
      <c r="BR90" s="49">
        <f>SUM(BR74:BR89)</f>
        <v>432356498</v>
      </c>
      <c r="BS90" s="43">
        <f>IFERROR(BR90/BO74,"-")</f>
        <v>0.21960925266847517</v>
      </c>
      <c r="BT90" s="53">
        <v>2883</v>
      </c>
      <c r="BU90" s="43">
        <f>IFERROR(BT90/BP74,"-")</f>
        <v>0.88954026535020059</v>
      </c>
      <c r="BV90" s="97">
        <f t="shared" si="19"/>
        <v>149967.56781130767</v>
      </c>
      <c r="BW90" s="377"/>
      <c r="BX90" s="377"/>
      <c r="BY90" s="34" t="s">
        <v>64</v>
      </c>
      <c r="BZ90" s="49">
        <f>SUM(BZ74:BZ89)</f>
        <v>411554390</v>
      </c>
      <c r="CA90" s="43">
        <f>IFERROR(BZ90/BW74,"-")</f>
        <v>0.2275824762842705</v>
      </c>
      <c r="CB90" s="53">
        <v>2471</v>
      </c>
      <c r="CC90" s="43">
        <f>IFERROR(CB90/BX74,"-")</f>
        <v>0.89237992054893467</v>
      </c>
      <c r="CD90" s="56">
        <f t="shared" si="20"/>
        <v>166553.77984621612</v>
      </c>
      <c r="CE90" s="377"/>
      <c r="CF90" s="377"/>
      <c r="CG90" s="34" t="s">
        <v>64</v>
      </c>
      <c r="CH90" s="49">
        <f>SUM(CH74:CH89)</f>
        <v>414171579</v>
      </c>
      <c r="CI90" s="43">
        <f>IFERROR(CH90/CE74,"-")</f>
        <v>0.21360500462905349</v>
      </c>
      <c r="CJ90" s="53">
        <v>2620</v>
      </c>
      <c r="CK90" s="43">
        <f>IFERROR(CJ90/CF74,"-")</f>
        <v>0.89542036910457967</v>
      </c>
      <c r="CL90" s="56">
        <f t="shared" si="21"/>
        <v>158080.75534351144</v>
      </c>
      <c r="CM90" s="377"/>
      <c r="CN90" s="377"/>
      <c r="CO90" s="34" t="s">
        <v>64</v>
      </c>
      <c r="CP90" s="49">
        <f>地区別_フレイル区分別高齢者の疾病!AM158</f>
        <v>6330309021</v>
      </c>
      <c r="CQ90" s="43">
        <f>地区別_フレイル区分別高齢者の疾病!AN158</f>
        <v>0.21234823373138356</v>
      </c>
      <c r="CR90" s="49">
        <f>地区別_フレイル区分別高齢者の疾病!AO158</f>
        <v>42137</v>
      </c>
      <c r="CS90" s="43">
        <f>地区別_フレイル区分別高齢者の疾病!AP158</f>
        <v>0.88213620281784499</v>
      </c>
      <c r="CT90" s="97">
        <f>地区別_フレイル区分別高齢者の疾病!AQ158</f>
        <v>150231.60217860786</v>
      </c>
      <c r="CU90" s="141"/>
    </row>
    <row r="91" spans="2:99" s="8" customFormat="1" ht="13.15" customHeight="1">
      <c r="B91" s="372" t="s">
        <v>152</v>
      </c>
      <c r="C91" s="375">
        <v>49831390</v>
      </c>
      <c r="D91" s="375">
        <v>68</v>
      </c>
      <c r="E91" s="30" t="s">
        <v>100</v>
      </c>
      <c r="F91" s="51">
        <v>431976</v>
      </c>
      <c r="G91" s="41">
        <f>IFERROR(F91/C91,"-")</f>
        <v>8.6687527680845353E-3</v>
      </c>
      <c r="H91" s="51">
        <v>17</v>
      </c>
      <c r="I91" s="41">
        <f>IFERROR(H91/D91,"-")</f>
        <v>0.25</v>
      </c>
      <c r="J91" s="54">
        <f t="shared" si="11"/>
        <v>25410.352941176472</v>
      </c>
      <c r="K91" s="375">
        <v>1006205930</v>
      </c>
      <c r="L91" s="375">
        <v>3729</v>
      </c>
      <c r="M91" s="30" t="s">
        <v>100</v>
      </c>
      <c r="N91" s="51">
        <v>11244066</v>
      </c>
      <c r="O91" s="41">
        <f>IFERROR(N91/K91,"-")</f>
        <v>1.117471649168277E-2</v>
      </c>
      <c r="P91" s="51">
        <v>415</v>
      </c>
      <c r="Q91" s="41">
        <f>IFERROR(P91/L91,"-")</f>
        <v>0.111289890050952</v>
      </c>
      <c r="R91" s="54">
        <f t="shared" si="12"/>
        <v>27094.134939759035</v>
      </c>
      <c r="S91" s="375">
        <v>2430860270</v>
      </c>
      <c r="T91" s="375">
        <v>5088</v>
      </c>
      <c r="U91" s="30" t="s">
        <v>100</v>
      </c>
      <c r="V91" s="51">
        <v>34770985</v>
      </c>
      <c r="W91" s="41">
        <f>IFERROR(V91/S91,"-")</f>
        <v>1.4303983420651324E-2</v>
      </c>
      <c r="X91" s="51">
        <v>719</v>
      </c>
      <c r="Y91" s="41">
        <f>IFERROR(X91/T91,"-")</f>
        <v>0.14131289308176101</v>
      </c>
      <c r="Z91" s="95">
        <f t="shared" si="13"/>
        <v>48360.201668984701</v>
      </c>
      <c r="AA91" s="375">
        <v>3367574910</v>
      </c>
      <c r="AB91" s="375">
        <v>6567</v>
      </c>
      <c r="AC91" s="30" t="s">
        <v>100</v>
      </c>
      <c r="AD91" s="51">
        <v>48560010</v>
      </c>
      <c r="AE91" s="41">
        <f>IFERROR(AD91/AA91,"-")</f>
        <v>1.4419875221127598E-2</v>
      </c>
      <c r="AF91" s="51">
        <v>951</v>
      </c>
      <c r="AG91" s="41">
        <f>IFERROR(AF91/AB91,"-")</f>
        <v>0.1448149840109639</v>
      </c>
      <c r="AH91" s="54">
        <f t="shared" si="14"/>
        <v>51062.050473186122</v>
      </c>
      <c r="AI91" s="375">
        <v>3750912460</v>
      </c>
      <c r="AJ91" s="375">
        <v>7291</v>
      </c>
      <c r="AK91" s="30" t="s">
        <v>100</v>
      </c>
      <c r="AL91" s="51">
        <v>45485411</v>
      </c>
      <c r="AM91" s="41">
        <f>IFERROR(AL91/AI91,"-")</f>
        <v>1.2126492282893747E-2</v>
      </c>
      <c r="AN91" s="51">
        <v>1067</v>
      </c>
      <c r="AO91" s="41">
        <f>IFERROR(AN91/AJ91,"-")</f>
        <v>0.14634480866822108</v>
      </c>
      <c r="AP91" s="54">
        <f t="shared" si="15"/>
        <v>42629.251171508906</v>
      </c>
      <c r="AQ91" s="375">
        <v>3742330370</v>
      </c>
      <c r="AR91" s="375">
        <v>6999</v>
      </c>
      <c r="AS91" s="30" t="s">
        <v>100</v>
      </c>
      <c r="AT91" s="51">
        <v>55631385</v>
      </c>
      <c r="AU91" s="41">
        <f>IFERROR(AT91/AQ91,"-")</f>
        <v>1.4865439311815755E-2</v>
      </c>
      <c r="AV91" s="54">
        <v>1075</v>
      </c>
      <c r="AW91" s="44">
        <f>IFERROR(AV91/AR91,"-")</f>
        <v>0.15359337048149735</v>
      </c>
      <c r="AX91" s="95">
        <f t="shared" si="16"/>
        <v>51750.125581395347</v>
      </c>
      <c r="AY91" s="375">
        <v>3692973690</v>
      </c>
      <c r="AZ91" s="375">
        <v>7001</v>
      </c>
      <c r="BA91" s="30" t="s">
        <v>100</v>
      </c>
      <c r="BB91" s="51">
        <v>77555214</v>
      </c>
      <c r="BC91" s="41">
        <f>IFERROR(BB91/AY91,"-")</f>
        <v>2.1000749128001504E-2</v>
      </c>
      <c r="BD91" s="51">
        <v>1194</v>
      </c>
      <c r="BE91" s="41">
        <f>IFERROR(BD91/AZ91,"-")</f>
        <v>0.17054706470504213</v>
      </c>
      <c r="BF91" s="54">
        <f t="shared" si="17"/>
        <v>64954.115577889446</v>
      </c>
      <c r="BG91" s="375">
        <v>3373216090</v>
      </c>
      <c r="BH91" s="375">
        <v>6051</v>
      </c>
      <c r="BI91" s="30" t="s">
        <v>100</v>
      </c>
      <c r="BJ91" s="51">
        <v>55538126</v>
      </c>
      <c r="BK91" s="41">
        <f>IFERROR(BJ91/BG91,"-")</f>
        <v>1.6464443580903234E-2</v>
      </c>
      <c r="BL91" s="51">
        <v>1107</v>
      </c>
      <c r="BM91" s="41">
        <f>IFERROR(BL91/BH91,"-")</f>
        <v>0.18294496777392166</v>
      </c>
      <c r="BN91" s="54">
        <f t="shared" si="18"/>
        <v>50169.942186088527</v>
      </c>
      <c r="BO91" s="375">
        <v>2557067950</v>
      </c>
      <c r="BP91" s="375">
        <v>4825</v>
      </c>
      <c r="BQ91" s="30" t="s">
        <v>100</v>
      </c>
      <c r="BR91" s="51">
        <v>55284308</v>
      </c>
      <c r="BS91" s="41">
        <f>IFERROR(BR91/BO91,"-")</f>
        <v>2.1620195114486495E-2</v>
      </c>
      <c r="BT91" s="51">
        <v>866</v>
      </c>
      <c r="BU91" s="41">
        <f>IFERROR(BT91/BP91,"-")</f>
        <v>0.17948186528497409</v>
      </c>
      <c r="BV91" s="95">
        <f t="shared" si="19"/>
        <v>63838.692840646654</v>
      </c>
      <c r="BW91" s="375">
        <v>2315026340</v>
      </c>
      <c r="BX91" s="375">
        <v>4026</v>
      </c>
      <c r="BY91" s="30" t="s">
        <v>100</v>
      </c>
      <c r="BZ91" s="51">
        <v>37167756</v>
      </c>
      <c r="CA91" s="41">
        <f>IFERROR(BZ91/BW91,"-")</f>
        <v>1.605500350376143E-2</v>
      </c>
      <c r="CB91" s="51">
        <v>748</v>
      </c>
      <c r="CC91" s="41">
        <f>IFERROR(CB91/BX91,"-")</f>
        <v>0.18579234972677597</v>
      </c>
      <c r="CD91" s="54">
        <f t="shared" si="20"/>
        <v>49689.513368983957</v>
      </c>
      <c r="CE91" s="375">
        <v>2302312900</v>
      </c>
      <c r="CF91" s="375">
        <v>4023</v>
      </c>
      <c r="CG91" s="30" t="s">
        <v>100</v>
      </c>
      <c r="CH91" s="51">
        <v>42504446</v>
      </c>
      <c r="CI91" s="41">
        <f>IFERROR(CH91/CE91,"-")</f>
        <v>1.8461628738647991E-2</v>
      </c>
      <c r="CJ91" s="51">
        <v>795</v>
      </c>
      <c r="CK91" s="41">
        <f>IFERROR(CJ91/CF91,"-")</f>
        <v>0.19761372110365399</v>
      </c>
      <c r="CL91" s="54">
        <f t="shared" si="21"/>
        <v>53464.711949685538</v>
      </c>
      <c r="CM91" s="375">
        <f>地区別_フレイル区分別高齢者の疾病!AR142</f>
        <v>37690439290</v>
      </c>
      <c r="CN91" s="375">
        <f>地区別_フレイル区分別高齢者の疾病!AS142</f>
        <v>70599</v>
      </c>
      <c r="CO91" s="30" t="s">
        <v>100</v>
      </c>
      <c r="CP91" s="51">
        <f>地区別_フレイル区分別高齢者の疾病!AU142</f>
        <v>657408399</v>
      </c>
      <c r="CQ91" s="41">
        <f>地区別_フレイル区分別高齢者の疾病!AV142</f>
        <v>1.7442311933318938E-2</v>
      </c>
      <c r="CR91" s="51">
        <f>地区別_フレイル区分別高齢者の疾病!AW142</f>
        <v>12074</v>
      </c>
      <c r="CS91" s="41">
        <f>地区別_フレイル区分別高齢者の疾病!AX142</f>
        <v>0.17102225243983626</v>
      </c>
      <c r="CT91" s="95">
        <f>地区別_フレイル区分別高齢者の疾病!AY142</f>
        <v>54448.268924962729</v>
      </c>
      <c r="CU91" s="141"/>
    </row>
    <row r="92" spans="2:99" s="8" customFormat="1" ht="13.15" customHeight="1">
      <c r="B92" s="373"/>
      <c r="C92" s="376"/>
      <c r="D92" s="376"/>
      <c r="E92" s="31" t="s">
        <v>101</v>
      </c>
      <c r="F92" s="52">
        <v>349134</v>
      </c>
      <c r="G92" s="42">
        <f>IFERROR(F92/C91,"-")</f>
        <v>7.0063066673436165E-3</v>
      </c>
      <c r="H92" s="52">
        <v>19</v>
      </c>
      <c r="I92" s="42">
        <f>IFERROR(H92/D91,"-")</f>
        <v>0.27941176470588236</v>
      </c>
      <c r="J92" s="55">
        <f t="shared" si="11"/>
        <v>18375.473684210527</v>
      </c>
      <c r="K92" s="376"/>
      <c r="L92" s="376"/>
      <c r="M92" s="31" t="s">
        <v>101</v>
      </c>
      <c r="N92" s="52">
        <v>24796375</v>
      </c>
      <c r="O92" s="42">
        <f>IFERROR(N92/K91,"-")</f>
        <v>2.4643439539260119E-2</v>
      </c>
      <c r="P92" s="52">
        <v>601</v>
      </c>
      <c r="Q92" s="42">
        <f>IFERROR(P92/L91,"-")</f>
        <v>0.16116921426655939</v>
      </c>
      <c r="R92" s="55">
        <f t="shared" si="12"/>
        <v>41258.527454242925</v>
      </c>
      <c r="S92" s="376"/>
      <c r="T92" s="376"/>
      <c r="U92" s="31" t="s">
        <v>101</v>
      </c>
      <c r="V92" s="52">
        <v>53878947</v>
      </c>
      <c r="W92" s="42">
        <f>IFERROR(V92/S91,"-")</f>
        <v>2.2164559462728807E-2</v>
      </c>
      <c r="X92" s="52">
        <v>936</v>
      </c>
      <c r="Y92" s="42">
        <f>IFERROR(X92/T91,"-")</f>
        <v>0.18396226415094338</v>
      </c>
      <c r="Z92" s="96">
        <f t="shared" si="13"/>
        <v>57562.977564102563</v>
      </c>
      <c r="AA92" s="376"/>
      <c r="AB92" s="376"/>
      <c r="AC92" s="31" t="s">
        <v>101</v>
      </c>
      <c r="AD92" s="52">
        <v>78436600</v>
      </c>
      <c r="AE92" s="42">
        <f>IFERROR(AD92/AA91,"-")</f>
        <v>2.3291716471423644E-2</v>
      </c>
      <c r="AF92" s="52">
        <v>1303</v>
      </c>
      <c r="AG92" s="42">
        <f>IFERROR(AF92/AB91,"-")</f>
        <v>0.19841632404446474</v>
      </c>
      <c r="AH92" s="55">
        <f t="shared" si="14"/>
        <v>60196.930161166536</v>
      </c>
      <c r="AI92" s="376"/>
      <c r="AJ92" s="376"/>
      <c r="AK92" s="31" t="s">
        <v>101</v>
      </c>
      <c r="AL92" s="52">
        <v>92642112</v>
      </c>
      <c r="AM92" s="42">
        <f>IFERROR(AL92/AI91,"-")</f>
        <v>2.4698553482103924E-2</v>
      </c>
      <c r="AN92" s="52">
        <v>1530</v>
      </c>
      <c r="AO92" s="42">
        <f>IFERROR(AN92/AJ91,"-")</f>
        <v>0.20984775750925799</v>
      </c>
      <c r="AP92" s="55">
        <f t="shared" si="15"/>
        <v>60550.400000000001</v>
      </c>
      <c r="AQ92" s="376"/>
      <c r="AR92" s="376"/>
      <c r="AS92" s="31" t="s">
        <v>101</v>
      </c>
      <c r="AT92" s="52">
        <v>79585649</v>
      </c>
      <c r="AU92" s="42">
        <f>IFERROR(AT92/AQ91,"-")</f>
        <v>2.12663343776354E-2</v>
      </c>
      <c r="AV92" s="55">
        <v>1470</v>
      </c>
      <c r="AW92" s="42">
        <f>IFERROR(AV92/AR91,"-")</f>
        <v>0.21003000428632662</v>
      </c>
      <c r="AX92" s="135">
        <f t="shared" si="16"/>
        <v>54139.897278911565</v>
      </c>
      <c r="AY92" s="376"/>
      <c r="AZ92" s="376"/>
      <c r="BA92" s="31" t="s">
        <v>101</v>
      </c>
      <c r="BB92" s="52">
        <v>68046853</v>
      </c>
      <c r="BC92" s="42">
        <f>IFERROR(BB92/AY91,"-")</f>
        <v>1.8426032436748827E-2</v>
      </c>
      <c r="BD92" s="52">
        <v>1482</v>
      </c>
      <c r="BE92" s="42">
        <f>IFERROR(BD92/AZ91,"-")</f>
        <v>0.21168404513640909</v>
      </c>
      <c r="BF92" s="55">
        <f t="shared" si="17"/>
        <v>45915.555330634277</v>
      </c>
      <c r="BG92" s="376"/>
      <c r="BH92" s="376"/>
      <c r="BI92" s="31" t="s">
        <v>101</v>
      </c>
      <c r="BJ92" s="52">
        <v>81126591</v>
      </c>
      <c r="BK92" s="42">
        <f>IFERROR(BJ92/BG91,"-")</f>
        <v>2.4050220571549569E-2</v>
      </c>
      <c r="BL92" s="52">
        <v>1393</v>
      </c>
      <c r="BM92" s="42">
        <f>IFERROR(BL92/BH91,"-")</f>
        <v>0.23020988266402248</v>
      </c>
      <c r="BN92" s="55">
        <f t="shared" si="18"/>
        <v>58238.75879396985</v>
      </c>
      <c r="BO92" s="376"/>
      <c r="BP92" s="376"/>
      <c r="BQ92" s="31" t="s">
        <v>101</v>
      </c>
      <c r="BR92" s="52">
        <v>52072706</v>
      </c>
      <c r="BS92" s="42">
        <f>IFERROR(BR92/BO91,"-")</f>
        <v>2.0364224579952989E-2</v>
      </c>
      <c r="BT92" s="52">
        <v>1115</v>
      </c>
      <c r="BU92" s="42">
        <f>IFERROR(BT92/BP91,"-")</f>
        <v>0.23108808290155441</v>
      </c>
      <c r="BV92" s="96">
        <f t="shared" si="19"/>
        <v>46701.97847533632</v>
      </c>
      <c r="BW92" s="376"/>
      <c r="BX92" s="376"/>
      <c r="BY92" s="31" t="s">
        <v>101</v>
      </c>
      <c r="BZ92" s="52">
        <v>46702661</v>
      </c>
      <c r="CA92" s="42">
        <f>IFERROR(BZ92/BW91,"-")</f>
        <v>2.0173706101331013E-2</v>
      </c>
      <c r="CB92" s="52">
        <v>955</v>
      </c>
      <c r="CC92" s="42">
        <f>IFERROR(CB92/BX91,"-")</f>
        <v>0.23720814704421261</v>
      </c>
      <c r="CD92" s="55">
        <f t="shared" si="20"/>
        <v>48903.309947643982</v>
      </c>
      <c r="CE92" s="376"/>
      <c r="CF92" s="376"/>
      <c r="CG92" s="31" t="s">
        <v>101</v>
      </c>
      <c r="CH92" s="52">
        <v>54801539</v>
      </c>
      <c r="CI92" s="42">
        <f>IFERROR(CH92/CE91,"-")</f>
        <v>2.3802819764420381E-2</v>
      </c>
      <c r="CJ92" s="52">
        <v>979</v>
      </c>
      <c r="CK92" s="42">
        <f>IFERROR(CJ92/CF91,"-")</f>
        <v>0.2433507332836192</v>
      </c>
      <c r="CL92" s="55">
        <f t="shared" si="21"/>
        <v>55977.05720122574</v>
      </c>
      <c r="CM92" s="376"/>
      <c r="CN92" s="376"/>
      <c r="CO92" s="31" t="s">
        <v>101</v>
      </c>
      <c r="CP92" s="52">
        <f>地区別_フレイル区分別高齢者の疾病!AU143</f>
        <v>807283310</v>
      </c>
      <c r="CQ92" s="42">
        <f>地区別_フレイル区分別高齢者の疾病!AV143</f>
        <v>2.1418782195361353E-2</v>
      </c>
      <c r="CR92" s="52">
        <f>地区別_フレイル区分別高齢者の疾病!AW143</f>
        <v>15929</v>
      </c>
      <c r="CS92" s="42">
        <f>地区別_フレイル区分別高齢者の疾病!AX143</f>
        <v>0.22562642530347454</v>
      </c>
      <c r="CT92" s="96">
        <f>地区別_フレイル区分別高齢者の疾病!AY143</f>
        <v>50680.099817942115</v>
      </c>
      <c r="CU92" s="141"/>
    </row>
    <row r="93" spans="2:99" s="8" customFormat="1" ht="13.15" customHeight="1">
      <c r="B93" s="373"/>
      <c r="C93" s="376"/>
      <c r="D93" s="376"/>
      <c r="E93" s="32" t="s">
        <v>102</v>
      </c>
      <c r="F93" s="52">
        <v>656882</v>
      </c>
      <c r="G93" s="42">
        <f>IFERROR(F93/C91,"-")</f>
        <v>1.3182092652843921E-2</v>
      </c>
      <c r="H93" s="52">
        <v>26</v>
      </c>
      <c r="I93" s="42">
        <f>IFERROR(H93/D91,"-")</f>
        <v>0.38235294117647056</v>
      </c>
      <c r="J93" s="55">
        <f t="shared" si="11"/>
        <v>25264.692307692309</v>
      </c>
      <c r="K93" s="376"/>
      <c r="L93" s="376"/>
      <c r="M93" s="32" t="s">
        <v>102</v>
      </c>
      <c r="N93" s="52">
        <v>27435971</v>
      </c>
      <c r="O93" s="42">
        <f>IFERROR(N93/K91,"-")</f>
        <v>2.726675542450838E-2</v>
      </c>
      <c r="P93" s="52">
        <v>948</v>
      </c>
      <c r="Q93" s="42">
        <f>IFERROR(P93/L91,"-")</f>
        <v>0.25422365245374096</v>
      </c>
      <c r="R93" s="55">
        <f t="shared" si="12"/>
        <v>28940.897679324895</v>
      </c>
      <c r="S93" s="376"/>
      <c r="T93" s="376"/>
      <c r="U93" s="32" t="s">
        <v>102</v>
      </c>
      <c r="V93" s="52">
        <v>72048917</v>
      </c>
      <c r="W93" s="42">
        <f>IFERROR(V93/S91,"-")</f>
        <v>2.9639267171864221E-2</v>
      </c>
      <c r="X93" s="52">
        <v>1546</v>
      </c>
      <c r="Y93" s="42">
        <f>IFERROR(X93/T91,"-")</f>
        <v>0.30385220125786161</v>
      </c>
      <c r="Z93" s="96">
        <f t="shared" si="13"/>
        <v>46603.439197930144</v>
      </c>
      <c r="AA93" s="376"/>
      <c r="AB93" s="376"/>
      <c r="AC93" s="32" t="s">
        <v>102</v>
      </c>
      <c r="AD93" s="52">
        <v>75494821</v>
      </c>
      <c r="AE93" s="42">
        <f>IFERROR(AD93/AA91,"-")</f>
        <v>2.2418156393735574E-2</v>
      </c>
      <c r="AF93" s="52">
        <v>2009</v>
      </c>
      <c r="AG93" s="42">
        <f>IFERROR(AF93/AB91,"-")</f>
        <v>0.3059235571798386</v>
      </c>
      <c r="AH93" s="55">
        <f t="shared" si="14"/>
        <v>37578.3081134893</v>
      </c>
      <c r="AI93" s="376"/>
      <c r="AJ93" s="376"/>
      <c r="AK93" s="32" t="s">
        <v>102</v>
      </c>
      <c r="AL93" s="52">
        <v>101124566</v>
      </c>
      <c r="AM93" s="42">
        <f>IFERROR(AL93/AI91,"-")</f>
        <v>2.6959990956440503E-2</v>
      </c>
      <c r="AN93" s="52">
        <v>2458</v>
      </c>
      <c r="AO93" s="42">
        <f>IFERROR(AN93/AJ91,"-")</f>
        <v>0.33712796598546152</v>
      </c>
      <c r="AP93" s="55">
        <f t="shared" si="15"/>
        <v>41140.9951179821</v>
      </c>
      <c r="AQ93" s="376"/>
      <c r="AR93" s="376"/>
      <c r="AS93" s="32" t="s">
        <v>102</v>
      </c>
      <c r="AT93" s="52">
        <v>108129620</v>
      </c>
      <c r="AU93" s="42">
        <f>IFERROR(AT93/AQ91,"-")</f>
        <v>2.8893659647691659E-2</v>
      </c>
      <c r="AV93" s="55">
        <v>2405</v>
      </c>
      <c r="AW93" s="42">
        <f>IFERROR(AV93/AR91,"-")</f>
        <v>0.34362051721674525</v>
      </c>
      <c r="AX93" s="135">
        <f t="shared" si="16"/>
        <v>44960.340956340959</v>
      </c>
      <c r="AY93" s="376"/>
      <c r="AZ93" s="376"/>
      <c r="BA93" s="32" t="s">
        <v>102</v>
      </c>
      <c r="BB93" s="52">
        <v>98542396</v>
      </c>
      <c r="BC93" s="42">
        <f>IFERROR(BB93/AY91,"-")</f>
        <v>2.6683752518150219E-2</v>
      </c>
      <c r="BD93" s="52">
        <v>2416</v>
      </c>
      <c r="BE93" s="42">
        <f>IFERROR(BD93/AZ91,"-")</f>
        <v>0.34509355806313385</v>
      </c>
      <c r="BF93" s="55">
        <f t="shared" si="17"/>
        <v>40787.415562913906</v>
      </c>
      <c r="BG93" s="376"/>
      <c r="BH93" s="376"/>
      <c r="BI93" s="32" t="s">
        <v>102</v>
      </c>
      <c r="BJ93" s="52">
        <v>90171778</v>
      </c>
      <c r="BK93" s="42">
        <f>IFERROR(BJ93/BG91,"-")</f>
        <v>2.6731693314079978E-2</v>
      </c>
      <c r="BL93" s="52">
        <v>2125</v>
      </c>
      <c r="BM93" s="42">
        <f>IFERROR(BL93/BH91,"-")</f>
        <v>0.35118162287225252</v>
      </c>
      <c r="BN93" s="55">
        <f t="shared" si="18"/>
        <v>42433.777882352944</v>
      </c>
      <c r="BO93" s="376"/>
      <c r="BP93" s="376"/>
      <c r="BQ93" s="32" t="s">
        <v>102</v>
      </c>
      <c r="BR93" s="52">
        <v>66443851</v>
      </c>
      <c r="BS93" s="42">
        <f>IFERROR(BR93/BO91,"-")</f>
        <v>2.5984390051113034E-2</v>
      </c>
      <c r="BT93" s="52">
        <v>1731</v>
      </c>
      <c r="BU93" s="42">
        <f>IFERROR(BT93/BP91,"-")</f>
        <v>0.35875647668393784</v>
      </c>
      <c r="BV93" s="96">
        <f t="shared" si="19"/>
        <v>38384.662622761411</v>
      </c>
      <c r="BW93" s="376"/>
      <c r="BX93" s="376"/>
      <c r="BY93" s="32" t="s">
        <v>102</v>
      </c>
      <c r="BZ93" s="52">
        <v>56588820</v>
      </c>
      <c r="CA93" s="42">
        <f>IFERROR(BZ93/BW91,"-")</f>
        <v>2.4444136562178382E-2</v>
      </c>
      <c r="CB93" s="52">
        <v>1406</v>
      </c>
      <c r="CC93" s="42">
        <f>IFERROR(CB93/BX91,"-")</f>
        <v>0.34923000496770989</v>
      </c>
      <c r="CD93" s="55">
        <f t="shared" si="20"/>
        <v>40248.09388335704</v>
      </c>
      <c r="CE93" s="376"/>
      <c r="CF93" s="376"/>
      <c r="CG93" s="32" t="s">
        <v>102</v>
      </c>
      <c r="CH93" s="52">
        <v>56017808</v>
      </c>
      <c r="CI93" s="42">
        <f>IFERROR(CH93/CE91,"-")</f>
        <v>2.4331101128782277E-2</v>
      </c>
      <c r="CJ93" s="52">
        <v>1439</v>
      </c>
      <c r="CK93" s="42">
        <f>IFERROR(CJ93/CF91,"-")</f>
        <v>0.35769326373353216</v>
      </c>
      <c r="CL93" s="55">
        <f t="shared" si="21"/>
        <v>38928.289089645587</v>
      </c>
      <c r="CM93" s="376"/>
      <c r="CN93" s="376"/>
      <c r="CO93" s="32" t="s">
        <v>102</v>
      </c>
      <c r="CP93" s="52">
        <f>地区別_フレイル区分別高齢者の疾病!AU144</f>
        <v>972144767</v>
      </c>
      <c r="CQ93" s="42">
        <f>地区別_フレイル区分別高齢者の疾病!AV144</f>
        <v>2.5792874408283397E-2</v>
      </c>
      <c r="CR93" s="52">
        <f>地区別_フレイル区分別高齢者の疾病!AW144</f>
        <v>24045</v>
      </c>
      <c r="CS93" s="42">
        <f>地区別_フレイル区分別高齢者の疾病!AX144</f>
        <v>0.34058556070199297</v>
      </c>
      <c r="CT93" s="96">
        <f>地区別_フレイル区分別高齢者の疾病!AY144</f>
        <v>40430.225285922228</v>
      </c>
      <c r="CU93" s="141"/>
    </row>
    <row r="94" spans="2:99" s="8" customFormat="1" ht="13.15" customHeight="1">
      <c r="B94" s="373"/>
      <c r="C94" s="376"/>
      <c r="D94" s="376"/>
      <c r="E94" s="32" t="s">
        <v>103</v>
      </c>
      <c r="F94" s="52">
        <v>128960</v>
      </c>
      <c r="G94" s="42">
        <f>IFERROR(F94/C91,"-")</f>
        <v>2.5879270074545381E-3</v>
      </c>
      <c r="H94" s="52">
        <v>14</v>
      </c>
      <c r="I94" s="42">
        <f>IFERROR(H94/D91,"-")</f>
        <v>0.20588235294117646</v>
      </c>
      <c r="J94" s="55">
        <f t="shared" si="11"/>
        <v>9211.4285714285706</v>
      </c>
      <c r="K94" s="376"/>
      <c r="L94" s="376"/>
      <c r="M94" s="32" t="s">
        <v>103</v>
      </c>
      <c r="N94" s="52">
        <v>7969311</v>
      </c>
      <c r="O94" s="42">
        <f>IFERROR(N94/K91,"-")</f>
        <v>7.920159047363198E-3</v>
      </c>
      <c r="P94" s="52">
        <v>157</v>
      </c>
      <c r="Q94" s="42">
        <f>IFERROR(P94/L91,"-")</f>
        <v>4.2102440332528829E-2</v>
      </c>
      <c r="R94" s="55">
        <f t="shared" si="12"/>
        <v>50759.942675159233</v>
      </c>
      <c r="S94" s="376"/>
      <c r="T94" s="376"/>
      <c r="U94" s="32" t="s">
        <v>103</v>
      </c>
      <c r="V94" s="52">
        <v>11929975</v>
      </c>
      <c r="W94" s="42">
        <f>IFERROR(V94/S91,"-")</f>
        <v>4.9077172996043906E-3</v>
      </c>
      <c r="X94" s="52">
        <v>269</v>
      </c>
      <c r="Y94" s="42">
        <f>IFERROR(X94/T91,"-")</f>
        <v>5.2869496855345914E-2</v>
      </c>
      <c r="Z94" s="96">
        <f t="shared" si="13"/>
        <v>44349.349442379185</v>
      </c>
      <c r="AA94" s="376"/>
      <c r="AB94" s="376"/>
      <c r="AC94" s="32" t="s">
        <v>103</v>
      </c>
      <c r="AD94" s="52">
        <v>14062745</v>
      </c>
      <c r="AE94" s="42">
        <f>IFERROR(AD94/AA91,"-")</f>
        <v>4.1759264087164729E-3</v>
      </c>
      <c r="AF94" s="52">
        <v>314</v>
      </c>
      <c r="AG94" s="42">
        <f>IFERROR(AF94/AB91,"-")</f>
        <v>4.7814831734429727E-2</v>
      </c>
      <c r="AH94" s="55">
        <f t="shared" si="14"/>
        <v>44785.812101910829</v>
      </c>
      <c r="AI94" s="376"/>
      <c r="AJ94" s="376"/>
      <c r="AK94" s="32" t="s">
        <v>103</v>
      </c>
      <c r="AL94" s="52">
        <v>16226832</v>
      </c>
      <c r="AM94" s="42">
        <f>IFERROR(AL94/AI91,"-")</f>
        <v>4.3261025611885384E-3</v>
      </c>
      <c r="AN94" s="52">
        <v>382</v>
      </c>
      <c r="AO94" s="42">
        <f>IFERROR(AN94/AJ91,"-")</f>
        <v>5.2393361678782058E-2</v>
      </c>
      <c r="AP94" s="55">
        <f t="shared" si="15"/>
        <v>42478.617801047119</v>
      </c>
      <c r="AQ94" s="376"/>
      <c r="AR94" s="376"/>
      <c r="AS94" s="32" t="s">
        <v>103</v>
      </c>
      <c r="AT94" s="52">
        <v>15594621</v>
      </c>
      <c r="AU94" s="42">
        <f>IFERROR(AT94/AQ91,"-")</f>
        <v>4.1670882733958097E-3</v>
      </c>
      <c r="AV94" s="55">
        <v>361</v>
      </c>
      <c r="AW94" s="42">
        <f>IFERROR(AV94/AR91,"-")</f>
        <v>5.1578796970995856E-2</v>
      </c>
      <c r="AX94" s="135">
        <f t="shared" si="16"/>
        <v>43198.396121883656</v>
      </c>
      <c r="AY94" s="376"/>
      <c r="AZ94" s="376"/>
      <c r="BA94" s="32" t="s">
        <v>103</v>
      </c>
      <c r="BB94" s="52">
        <v>8348533</v>
      </c>
      <c r="BC94" s="42">
        <f>IFERROR(BB94/AY91,"-")</f>
        <v>2.2606532569150258E-3</v>
      </c>
      <c r="BD94" s="52">
        <v>350</v>
      </c>
      <c r="BE94" s="42">
        <f>IFERROR(BD94/AZ91,"-")</f>
        <v>4.9992858163119554E-2</v>
      </c>
      <c r="BF94" s="55">
        <f t="shared" si="17"/>
        <v>23852.951428571429</v>
      </c>
      <c r="BG94" s="376"/>
      <c r="BH94" s="376"/>
      <c r="BI94" s="32" t="s">
        <v>103</v>
      </c>
      <c r="BJ94" s="52">
        <v>17320412</v>
      </c>
      <c r="BK94" s="42">
        <f>IFERROR(BJ94/BG91,"-")</f>
        <v>5.1346879470149809E-3</v>
      </c>
      <c r="BL94" s="52">
        <v>331</v>
      </c>
      <c r="BM94" s="42">
        <f>IFERROR(BL94/BH91,"-")</f>
        <v>5.4701702197983808E-2</v>
      </c>
      <c r="BN94" s="55">
        <f t="shared" si="18"/>
        <v>52327.528700906347</v>
      </c>
      <c r="BO94" s="376"/>
      <c r="BP94" s="376"/>
      <c r="BQ94" s="32" t="s">
        <v>103</v>
      </c>
      <c r="BR94" s="52">
        <v>4087443</v>
      </c>
      <c r="BS94" s="42">
        <f>IFERROR(BR94/BO91,"-")</f>
        <v>1.5984882216368164E-3</v>
      </c>
      <c r="BT94" s="52">
        <v>237</v>
      </c>
      <c r="BU94" s="42">
        <f>IFERROR(BT94/BP91,"-")</f>
        <v>4.9119170984455958E-2</v>
      </c>
      <c r="BV94" s="96">
        <f t="shared" si="19"/>
        <v>17246.594936708861</v>
      </c>
      <c r="BW94" s="376"/>
      <c r="BX94" s="376"/>
      <c r="BY94" s="32" t="s">
        <v>103</v>
      </c>
      <c r="BZ94" s="52">
        <v>7952285</v>
      </c>
      <c r="CA94" s="42">
        <f>IFERROR(BZ94/BW91,"-")</f>
        <v>3.4350732268558118E-3</v>
      </c>
      <c r="CB94" s="52">
        <v>203</v>
      </c>
      <c r="CC94" s="42">
        <f>IFERROR(CB94/BX91,"-")</f>
        <v>5.042225534028813E-2</v>
      </c>
      <c r="CD94" s="55">
        <f t="shared" si="20"/>
        <v>39173.817733990145</v>
      </c>
      <c r="CE94" s="376"/>
      <c r="CF94" s="376"/>
      <c r="CG94" s="32" t="s">
        <v>103</v>
      </c>
      <c r="CH94" s="52">
        <v>3346598</v>
      </c>
      <c r="CI94" s="42">
        <f>IFERROR(CH94/CE91,"-")</f>
        <v>1.45358087512779E-3</v>
      </c>
      <c r="CJ94" s="52">
        <v>215</v>
      </c>
      <c r="CK94" s="42">
        <f>IFERROR(CJ94/CF91,"-")</f>
        <v>5.3442704449415859E-2</v>
      </c>
      <c r="CL94" s="55">
        <f t="shared" si="21"/>
        <v>15565.572093023256</v>
      </c>
      <c r="CM94" s="376"/>
      <c r="CN94" s="376"/>
      <c r="CO94" s="32" t="s">
        <v>103</v>
      </c>
      <c r="CP94" s="52">
        <f>地区別_フレイル区分別高齢者の疾病!AU145</f>
        <v>132807433</v>
      </c>
      <c r="CQ94" s="42">
        <f>地区別_フレイル区分別高齢者の疾病!AV145</f>
        <v>3.5236371743546215E-3</v>
      </c>
      <c r="CR94" s="52">
        <f>地区別_フレイル区分別高齢者の疾病!AW145</f>
        <v>3647</v>
      </c>
      <c r="CS94" s="42">
        <f>地区別_フレイル区分別高齢者の疾病!AX145</f>
        <v>5.1657955495120325E-2</v>
      </c>
      <c r="CT94" s="96">
        <f>地区別_フレイル区分別高齢者の疾病!AY145</f>
        <v>36415.528653687965</v>
      </c>
      <c r="CU94" s="141"/>
    </row>
    <row r="95" spans="2:99" s="8" customFormat="1" ht="13.15" customHeight="1">
      <c r="B95" s="373"/>
      <c r="C95" s="376"/>
      <c r="D95" s="376"/>
      <c r="E95" s="32" t="s">
        <v>104</v>
      </c>
      <c r="F95" s="52">
        <v>888650</v>
      </c>
      <c r="G95" s="42">
        <f>IFERROR(F95/C91,"-")</f>
        <v>1.7833136904268576E-2</v>
      </c>
      <c r="H95" s="52">
        <v>29</v>
      </c>
      <c r="I95" s="42">
        <f>IFERROR(H95/D91,"-")</f>
        <v>0.4264705882352941</v>
      </c>
      <c r="J95" s="55">
        <f t="shared" si="11"/>
        <v>30643.103448275862</v>
      </c>
      <c r="K95" s="376"/>
      <c r="L95" s="376"/>
      <c r="M95" s="32" t="s">
        <v>104</v>
      </c>
      <c r="N95" s="52">
        <v>26506241</v>
      </c>
      <c r="O95" s="42">
        <f>IFERROR(N95/K91,"-")</f>
        <v>2.6342759677435015E-2</v>
      </c>
      <c r="P95" s="52">
        <v>1146</v>
      </c>
      <c r="Q95" s="42">
        <f>IFERROR(P95/L91,"-")</f>
        <v>0.30732099758648429</v>
      </c>
      <c r="R95" s="55">
        <f t="shared" si="12"/>
        <v>23129.35514834206</v>
      </c>
      <c r="S95" s="376"/>
      <c r="T95" s="376"/>
      <c r="U95" s="32" t="s">
        <v>104</v>
      </c>
      <c r="V95" s="52">
        <v>82748125</v>
      </c>
      <c r="W95" s="42">
        <f>IFERROR(V95/S91,"-")</f>
        <v>3.4040675237988892E-2</v>
      </c>
      <c r="X95" s="52">
        <v>1754</v>
      </c>
      <c r="Y95" s="42">
        <f>IFERROR(X95/T91,"-")</f>
        <v>0.34473270440251574</v>
      </c>
      <c r="Z95" s="96">
        <f t="shared" si="13"/>
        <v>47176.810148232609</v>
      </c>
      <c r="AA95" s="376"/>
      <c r="AB95" s="376"/>
      <c r="AC95" s="32" t="s">
        <v>104</v>
      </c>
      <c r="AD95" s="52">
        <v>121859603</v>
      </c>
      <c r="AE95" s="42">
        <f>IFERROR(AD95/AA91,"-")</f>
        <v>3.6186159553017933E-2</v>
      </c>
      <c r="AF95" s="52">
        <v>2445</v>
      </c>
      <c r="AG95" s="42">
        <f>IFERROR(AF95/AB91,"-")</f>
        <v>0.37231612608497033</v>
      </c>
      <c r="AH95" s="55">
        <f t="shared" si="14"/>
        <v>49840.328425357875</v>
      </c>
      <c r="AI95" s="376"/>
      <c r="AJ95" s="376"/>
      <c r="AK95" s="32" t="s">
        <v>104</v>
      </c>
      <c r="AL95" s="52">
        <v>125923866</v>
      </c>
      <c r="AM95" s="42">
        <f>IFERROR(AL95/AI91,"-")</f>
        <v>3.3571528886067362E-2</v>
      </c>
      <c r="AN95" s="52">
        <v>2758</v>
      </c>
      <c r="AO95" s="42">
        <f>IFERROR(AN95/AJ91,"-")</f>
        <v>0.3782745851049239</v>
      </c>
      <c r="AP95" s="55">
        <f t="shared" si="15"/>
        <v>45657.674401740391</v>
      </c>
      <c r="AQ95" s="376"/>
      <c r="AR95" s="376"/>
      <c r="AS95" s="32" t="s">
        <v>104</v>
      </c>
      <c r="AT95" s="52">
        <v>115880578</v>
      </c>
      <c r="AU95" s="42">
        <f>IFERROR(AT95/AQ91,"-")</f>
        <v>3.0964817785448483E-2</v>
      </c>
      <c r="AV95" s="55">
        <v>2722</v>
      </c>
      <c r="AW95" s="42">
        <f>IFERROR(AV95/AR91,"-")</f>
        <v>0.38891270181454496</v>
      </c>
      <c r="AX95" s="135">
        <f t="shared" si="16"/>
        <v>42571.850844966939</v>
      </c>
      <c r="AY95" s="376"/>
      <c r="AZ95" s="376"/>
      <c r="BA95" s="32" t="s">
        <v>104</v>
      </c>
      <c r="BB95" s="52">
        <v>111265675</v>
      </c>
      <c r="BC95" s="42">
        <f>IFERROR(BB95/AY91,"-")</f>
        <v>3.012901914283608E-2</v>
      </c>
      <c r="BD95" s="52">
        <v>2792</v>
      </c>
      <c r="BE95" s="42">
        <f>IFERROR(BD95/AZ91,"-")</f>
        <v>0.39880017140408514</v>
      </c>
      <c r="BF95" s="55">
        <f t="shared" si="17"/>
        <v>39851.602793696278</v>
      </c>
      <c r="BG95" s="376"/>
      <c r="BH95" s="376"/>
      <c r="BI95" s="32" t="s">
        <v>104</v>
      </c>
      <c r="BJ95" s="52">
        <v>123300017</v>
      </c>
      <c r="BK95" s="42">
        <f>IFERROR(BJ95/BG91,"-")</f>
        <v>3.6552658860345942E-2</v>
      </c>
      <c r="BL95" s="52">
        <v>2438</v>
      </c>
      <c r="BM95" s="42">
        <f>IFERROR(BL95/BH91,"-")</f>
        <v>0.40290861014708312</v>
      </c>
      <c r="BN95" s="55">
        <f t="shared" si="18"/>
        <v>50574.248154224777</v>
      </c>
      <c r="BO95" s="376"/>
      <c r="BP95" s="376"/>
      <c r="BQ95" s="32" t="s">
        <v>104</v>
      </c>
      <c r="BR95" s="52">
        <v>91670438</v>
      </c>
      <c r="BS95" s="42">
        <f>IFERROR(BR95/BO91,"-")</f>
        <v>3.5849824796404021E-2</v>
      </c>
      <c r="BT95" s="52">
        <v>2058</v>
      </c>
      <c r="BU95" s="42">
        <f>IFERROR(BT95/BP91,"-")</f>
        <v>0.42652849740932641</v>
      </c>
      <c r="BV95" s="96">
        <f t="shared" si="19"/>
        <v>44543.458697764821</v>
      </c>
      <c r="BW95" s="376"/>
      <c r="BX95" s="376"/>
      <c r="BY95" s="32" t="s">
        <v>104</v>
      </c>
      <c r="BZ95" s="52">
        <v>76892485</v>
      </c>
      <c r="CA95" s="42">
        <f>IFERROR(BZ95/BW91,"-")</f>
        <v>3.3214518414507545E-2</v>
      </c>
      <c r="CB95" s="52">
        <v>1652</v>
      </c>
      <c r="CC95" s="42">
        <f>IFERROR(CB95/BX91,"-")</f>
        <v>0.41033283656234476</v>
      </c>
      <c r="CD95" s="55">
        <f t="shared" si="20"/>
        <v>46545.087772397092</v>
      </c>
      <c r="CE95" s="376"/>
      <c r="CF95" s="376"/>
      <c r="CG95" s="32" t="s">
        <v>104</v>
      </c>
      <c r="CH95" s="52">
        <v>72786360</v>
      </c>
      <c r="CI95" s="42">
        <f>IFERROR(CH95/CE91,"-")</f>
        <v>3.1614451710712303E-2</v>
      </c>
      <c r="CJ95" s="52">
        <v>1672</v>
      </c>
      <c r="CK95" s="42">
        <f>IFERROR(CJ95/CF91,"-")</f>
        <v>0.41561024111359685</v>
      </c>
      <c r="CL95" s="55">
        <f t="shared" si="21"/>
        <v>43532.511961722485</v>
      </c>
      <c r="CM95" s="376"/>
      <c r="CN95" s="376"/>
      <c r="CO95" s="32" t="s">
        <v>104</v>
      </c>
      <c r="CP95" s="52">
        <f>地区別_フレイル区分別高齢者の疾病!AU146</f>
        <v>1198243487</v>
      </c>
      <c r="CQ95" s="42">
        <f>地区別_フレイル区分別高齢者の疾病!AV146</f>
        <v>3.1791709239056734E-2</v>
      </c>
      <c r="CR95" s="52">
        <f>地区別_フレイル区分別高齢者の疾病!AW146</f>
        <v>27648</v>
      </c>
      <c r="CS95" s="42">
        <f>地区別_フレイル区分別高齢者の疾病!AX146</f>
        <v>0.39162027790761911</v>
      </c>
      <c r="CT95" s="96">
        <f>地区別_フレイル区分別高齢者の疾病!AY146</f>
        <v>43339.246491608799</v>
      </c>
      <c r="CU95" s="141"/>
    </row>
    <row r="96" spans="2:99" s="8" customFormat="1" ht="13.15" customHeight="1">
      <c r="B96" s="373"/>
      <c r="C96" s="376"/>
      <c r="D96" s="376"/>
      <c r="E96" s="32" t="s">
        <v>105</v>
      </c>
      <c r="F96" s="52">
        <v>1158917</v>
      </c>
      <c r="G96" s="42">
        <f>IFERROR(F96/C91,"-")</f>
        <v>2.3256766467882994E-2</v>
      </c>
      <c r="H96" s="52">
        <v>21</v>
      </c>
      <c r="I96" s="42">
        <f>IFERROR(H96/D91,"-")</f>
        <v>0.30882352941176472</v>
      </c>
      <c r="J96" s="55">
        <f t="shared" si="11"/>
        <v>55186.523809523809</v>
      </c>
      <c r="K96" s="376"/>
      <c r="L96" s="376"/>
      <c r="M96" s="32" t="s">
        <v>105</v>
      </c>
      <c r="N96" s="52">
        <v>40288491</v>
      </c>
      <c r="O96" s="42">
        <f>IFERROR(N96/K91,"-")</f>
        <v>4.0040005528490574E-2</v>
      </c>
      <c r="P96" s="52">
        <v>1320</v>
      </c>
      <c r="Q96" s="42">
        <f>IFERROR(P96/L91,"-")</f>
        <v>0.35398230088495575</v>
      </c>
      <c r="R96" s="55">
        <f t="shared" si="12"/>
        <v>30521.584090909091</v>
      </c>
      <c r="S96" s="376"/>
      <c r="T96" s="376"/>
      <c r="U96" s="32" t="s">
        <v>105</v>
      </c>
      <c r="V96" s="52">
        <v>94088549</v>
      </c>
      <c r="W96" s="42">
        <f>IFERROR(V96/S91,"-")</f>
        <v>3.8705864817149695E-2</v>
      </c>
      <c r="X96" s="52">
        <v>1940</v>
      </c>
      <c r="Y96" s="42">
        <f>IFERROR(X96/T91,"-")</f>
        <v>0.38128930817610063</v>
      </c>
      <c r="Z96" s="96">
        <f t="shared" si="13"/>
        <v>48499.252061855674</v>
      </c>
      <c r="AA96" s="376"/>
      <c r="AB96" s="376"/>
      <c r="AC96" s="32" t="s">
        <v>105</v>
      </c>
      <c r="AD96" s="52">
        <v>127437191</v>
      </c>
      <c r="AE96" s="42">
        <f>IFERROR(AD96/AA91,"-")</f>
        <v>3.7842422041325874E-2</v>
      </c>
      <c r="AF96" s="52">
        <v>2585</v>
      </c>
      <c r="AG96" s="42">
        <f>IFERROR(AF96/AB91,"-")</f>
        <v>0.3936348408710218</v>
      </c>
      <c r="AH96" s="55">
        <f t="shared" si="14"/>
        <v>49298.71992263056</v>
      </c>
      <c r="AI96" s="376"/>
      <c r="AJ96" s="376"/>
      <c r="AK96" s="32" t="s">
        <v>105</v>
      </c>
      <c r="AL96" s="52">
        <v>162846177</v>
      </c>
      <c r="AM96" s="42">
        <f>IFERROR(AL96/AI91,"-")</f>
        <v>4.3415083326151523E-2</v>
      </c>
      <c r="AN96" s="52">
        <v>3045</v>
      </c>
      <c r="AO96" s="42">
        <f>IFERROR(AN96/AJ91,"-")</f>
        <v>0.41763818406254288</v>
      </c>
      <c r="AP96" s="55">
        <f t="shared" si="15"/>
        <v>53479.861083743839</v>
      </c>
      <c r="AQ96" s="376"/>
      <c r="AR96" s="376"/>
      <c r="AS96" s="32" t="s">
        <v>105</v>
      </c>
      <c r="AT96" s="52">
        <v>163203162</v>
      </c>
      <c r="AU96" s="42">
        <f>IFERROR(AT96/AQ91,"-")</f>
        <v>4.3610035957354562E-2</v>
      </c>
      <c r="AV96" s="55">
        <v>2950</v>
      </c>
      <c r="AW96" s="42">
        <f>IFERROR(AV96/AR91,"-")</f>
        <v>0.42148878411201601</v>
      </c>
      <c r="AX96" s="135">
        <f t="shared" si="16"/>
        <v>55323.105762711864</v>
      </c>
      <c r="AY96" s="376"/>
      <c r="AZ96" s="376"/>
      <c r="BA96" s="32" t="s">
        <v>105</v>
      </c>
      <c r="BB96" s="52">
        <v>169980032</v>
      </c>
      <c r="BC96" s="42">
        <f>IFERROR(BB96/AY91,"-")</f>
        <v>4.6027956402797984E-2</v>
      </c>
      <c r="BD96" s="52">
        <v>3015</v>
      </c>
      <c r="BE96" s="42">
        <f>IFERROR(BD96/AZ91,"-")</f>
        <v>0.43065276389087276</v>
      </c>
      <c r="BF96" s="55">
        <f t="shared" si="17"/>
        <v>56378.120066334988</v>
      </c>
      <c r="BG96" s="376"/>
      <c r="BH96" s="376"/>
      <c r="BI96" s="32" t="s">
        <v>105</v>
      </c>
      <c r="BJ96" s="52">
        <v>156924004</v>
      </c>
      <c r="BK96" s="42">
        <f>IFERROR(BJ96/BG91,"-")</f>
        <v>4.6520590384116184E-2</v>
      </c>
      <c r="BL96" s="52">
        <v>2680</v>
      </c>
      <c r="BM96" s="42">
        <f>IFERROR(BL96/BH91,"-")</f>
        <v>0.44290199966947613</v>
      </c>
      <c r="BN96" s="55">
        <f t="shared" si="18"/>
        <v>58553.732835820898</v>
      </c>
      <c r="BO96" s="376"/>
      <c r="BP96" s="376"/>
      <c r="BQ96" s="32" t="s">
        <v>105</v>
      </c>
      <c r="BR96" s="52">
        <v>125556466</v>
      </c>
      <c r="BS96" s="42">
        <f>IFERROR(BR96/BO91,"-")</f>
        <v>4.9101732318063744E-2</v>
      </c>
      <c r="BT96" s="52">
        <v>2175</v>
      </c>
      <c r="BU96" s="42">
        <f>IFERROR(BT96/BP91,"-")</f>
        <v>0.45077720207253885</v>
      </c>
      <c r="BV96" s="96">
        <f t="shared" si="19"/>
        <v>57727.110804597702</v>
      </c>
      <c r="BW96" s="376"/>
      <c r="BX96" s="376"/>
      <c r="BY96" s="32" t="s">
        <v>105</v>
      </c>
      <c r="BZ96" s="52">
        <v>98902123</v>
      </c>
      <c r="CA96" s="42">
        <f>IFERROR(BZ96/BW91,"-")</f>
        <v>4.2721813264552315E-2</v>
      </c>
      <c r="CB96" s="52">
        <v>1770</v>
      </c>
      <c r="CC96" s="42">
        <f>IFERROR(CB96/BX91,"-")</f>
        <v>0.43964232488822652</v>
      </c>
      <c r="CD96" s="55">
        <f t="shared" si="20"/>
        <v>55876.905649717512</v>
      </c>
      <c r="CE96" s="376"/>
      <c r="CF96" s="376"/>
      <c r="CG96" s="32" t="s">
        <v>105</v>
      </c>
      <c r="CH96" s="52">
        <v>101434694</v>
      </c>
      <c r="CI96" s="42">
        <f>IFERROR(CH96/CE91,"-")</f>
        <v>4.405773602710561E-2</v>
      </c>
      <c r="CJ96" s="52">
        <v>1868</v>
      </c>
      <c r="CK96" s="42">
        <f>IFERROR(CJ96/CF91,"-")</f>
        <v>0.46433010191399454</v>
      </c>
      <c r="CL96" s="55">
        <f t="shared" si="21"/>
        <v>54301.228051391859</v>
      </c>
      <c r="CM96" s="376"/>
      <c r="CN96" s="376"/>
      <c r="CO96" s="32" t="s">
        <v>105</v>
      </c>
      <c r="CP96" s="52">
        <f>地区別_フレイル区分別高齢者の疾病!AU147</f>
        <v>1656385646</v>
      </c>
      <c r="CQ96" s="42">
        <f>地区別_フレイル区分別高齢者の疾病!AV147</f>
        <v>4.3947103753695732E-2</v>
      </c>
      <c r="CR96" s="52">
        <f>地区別_フレイル区分別高齢者の疾病!AW147</f>
        <v>30643</v>
      </c>
      <c r="CS96" s="42">
        <f>地区別_フレイル区分別高齢者の疾病!AX147</f>
        <v>0.43404297511296192</v>
      </c>
      <c r="CT96" s="96">
        <f>地区別_フレイル区分別高齢者の疾病!AY147</f>
        <v>54054.291224749533</v>
      </c>
      <c r="CU96" s="141"/>
    </row>
    <row r="97" spans="2:99" s="8" customFormat="1" ht="13.15" customHeight="1">
      <c r="B97" s="373"/>
      <c r="C97" s="376"/>
      <c r="D97" s="376"/>
      <c r="E97" s="32" t="s">
        <v>106</v>
      </c>
      <c r="F97" s="52">
        <v>85948</v>
      </c>
      <c r="G97" s="42">
        <f>IFERROR(F97/C91,"-")</f>
        <v>1.7247762906071856E-3</v>
      </c>
      <c r="H97" s="52">
        <v>6</v>
      </c>
      <c r="I97" s="42">
        <f>IFERROR(H97/D91,"-")</f>
        <v>8.8235294117647065E-2</v>
      </c>
      <c r="J97" s="55">
        <f t="shared" si="11"/>
        <v>14324.666666666666</v>
      </c>
      <c r="K97" s="376"/>
      <c r="L97" s="376"/>
      <c r="M97" s="32" t="s">
        <v>106</v>
      </c>
      <c r="N97" s="52">
        <v>10185976</v>
      </c>
      <c r="O97" s="42">
        <f>IFERROR(N97/K91,"-")</f>
        <v>1.0123152424673149E-2</v>
      </c>
      <c r="P97" s="52">
        <v>182</v>
      </c>
      <c r="Q97" s="42">
        <f>IFERROR(P97/L91,"-")</f>
        <v>4.8806650576562083E-2</v>
      </c>
      <c r="R97" s="55">
        <f t="shared" si="12"/>
        <v>55966.9010989011</v>
      </c>
      <c r="S97" s="376"/>
      <c r="T97" s="376"/>
      <c r="U97" s="32" t="s">
        <v>106</v>
      </c>
      <c r="V97" s="52">
        <v>23398973</v>
      </c>
      <c r="W97" s="42">
        <f>IFERROR(V97/S91,"-")</f>
        <v>9.6257992648832915E-3</v>
      </c>
      <c r="X97" s="52">
        <v>368</v>
      </c>
      <c r="Y97" s="42">
        <f>IFERROR(X97/T91,"-")</f>
        <v>7.2327044025157231E-2</v>
      </c>
      <c r="Z97" s="96">
        <f t="shared" si="13"/>
        <v>63584.165760869568</v>
      </c>
      <c r="AA97" s="376"/>
      <c r="AB97" s="376"/>
      <c r="AC97" s="32" t="s">
        <v>106</v>
      </c>
      <c r="AD97" s="52">
        <v>34600559</v>
      </c>
      <c r="AE97" s="42">
        <f>IFERROR(AD97/AA91,"-")</f>
        <v>1.0274621923703547E-2</v>
      </c>
      <c r="AF97" s="52">
        <v>485</v>
      </c>
      <c r="AG97" s="42">
        <f>IFERROR(AF97/AB91,"-")</f>
        <v>7.3854119080249733E-2</v>
      </c>
      <c r="AH97" s="55">
        <f t="shared" si="14"/>
        <v>71341.358762886593</v>
      </c>
      <c r="AI97" s="376"/>
      <c r="AJ97" s="376"/>
      <c r="AK97" s="32" t="s">
        <v>106</v>
      </c>
      <c r="AL97" s="52">
        <v>45573430</v>
      </c>
      <c r="AM97" s="42">
        <f>IFERROR(AL97/AI91,"-")</f>
        <v>1.2149958306411662E-2</v>
      </c>
      <c r="AN97" s="52">
        <v>598</v>
      </c>
      <c r="AO97" s="42">
        <f>IFERROR(AN97/AJ91,"-")</f>
        <v>8.2018927444794956E-2</v>
      </c>
      <c r="AP97" s="55">
        <f t="shared" si="15"/>
        <v>76209.749163879605</v>
      </c>
      <c r="AQ97" s="376"/>
      <c r="AR97" s="376"/>
      <c r="AS97" s="32" t="s">
        <v>106</v>
      </c>
      <c r="AT97" s="52">
        <v>35973958</v>
      </c>
      <c r="AU97" s="42">
        <f>IFERROR(AT97/AQ91,"-")</f>
        <v>9.6127157261105198E-3</v>
      </c>
      <c r="AV97" s="55">
        <v>573</v>
      </c>
      <c r="AW97" s="42">
        <f>IFERROR(AV97/AR91,"-")</f>
        <v>8.1868838405486505E-2</v>
      </c>
      <c r="AX97" s="135">
        <f t="shared" si="16"/>
        <v>62781.776614310649</v>
      </c>
      <c r="AY97" s="376"/>
      <c r="AZ97" s="376"/>
      <c r="BA97" s="32" t="s">
        <v>106</v>
      </c>
      <c r="BB97" s="52">
        <v>58328404</v>
      </c>
      <c r="BC97" s="42">
        <f>IFERROR(BB97/AY91,"-")</f>
        <v>1.5794427173403448E-2</v>
      </c>
      <c r="BD97" s="52">
        <v>641</v>
      </c>
      <c r="BE97" s="42">
        <f>IFERROR(BD97/AZ91,"-")</f>
        <v>9.1558348807313242E-2</v>
      </c>
      <c r="BF97" s="55">
        <f t="shared" si="17"/>
        <v>90995.950078003123</v>
      </c>
      <c r="BG97" s="376"/>
      <c r="BH97" s="376"/>
      <c r="BI97" s="32" t="s">
        <v>106</v>
      </c>
      <c r="BJ97" s="52">
        <v>62339572</v>
      </c>
      <c r="BK97" s="42">
        <f>IFERROR(BJ97/BG91,"-")</f>
        <v>1.8480752592402106E-2</v>
      </c>
      <c r="BL97" s="52">
        <v>572</v>
      </c>
      <c r="BM97" s="42">
        <f>IFERROR(BL97/BH91,"-")</f>
        <v>9.4529829780201621E-2</v>
      </c>
      <c r="BN97" s="55">
        <f t="shared" si="18"/>
        <v>108985.26573426573</v>
      </c>
      <c r="BO97" s="376"/>
      <c r="BP97" s="376"/>
      <c r="BQ97" s="32" t="s">
        <v>106</v>
      </c>
      <c r="BR97" s="52">
        <v>45360642</v>
      </c>
      <c r="BS97" s="42">
        <f>IFERROR(BR97/BO91,"-")</f>
        <v>1.7739318190586214E-2</v>
      </c>
      <c r="BT97" s="52">
        <v>532</v>
      </c>
      <c r="BU97" s="42">
        <f>IFERROR(BT97/BP91,"-")</f>
        <v>0.11025906735751295</v>
      </c>
      <c r="BV97" s="96">
        <f t="shared" si="19"/>
        <v>85264.364661654137</v>
      </c>
      <c r="BW97" s="376"/>
      <c r="BX97" s="376"/>
      <c r="BY97" s="32" t="s">
        <v>106</v>
      </c>
      <c r="BZ97" s="52">
        <v>31964877</v>
      </c>
      <c r="CA97" s="42">
        <f>IFERROR(BZ97/BW91,"-")</f>
        <v>1.38075651441616E-2</v>
      </c>
      <c r="CB97" s="52">
        <v>411</v>
      </c>
      <c r="CC97" s="42">
        <f>IFERROR(CB97/BX91,"-")</f>
        <v>0.10208643815201192</v>
      </c>
      <c r="CD97" s="55">
        <f t="shared" si="20"/>
        <v>77773.423357664229</v>
      </c>
      <c r="CE97" s="376"/>
      <c r="CF97" s="376"/>
      <c r="CG97" s="32" t="s">
        <v>106</v>
      </c>
      <c r="CH97" s="52">
        <v>44657014</v>
      </c>
      <c r="CI97" s="42">
        <f>IFERROR(CH97/CE91,"-")</f>
        <v>1.9396587666255096E-2</v>
      </c>
      <c r="CJ97" s="52">
        <v>465</v>
      </c>
      <c r="CK97" s="42">
        <f>IFERROR(CJ97/CF91,"-")</f>
        <v>0.11558538404175989</v>
      </c>
      <c r="CL97" s="55">
        <f t="shared" si="21"/>
        <v>96036.589247311829</v>
      </c>
      <c r="CM97" s="376"/>
      <c r="CN97" s="376"/>
      <c r="CO97" s="32" t="s">
        <v>106</v>
      </c>
      <c r="CP97" s="52">
        <f>地区別_フレイル区分別高齢者の疾病!AU148</f>
        <v>684469291</v>
      </c>
      <c r="CQ97" s="42">
        <f>地区別_フレイル区分別高齢者の疾病!AV148</f>
        <v>1.8160289556020188E-2</v>
      </c>
      <c r="CR97" s="52">
        <f>地区別_フレイル区分別高齢者の疾病!AW148</f>
        <v>6924</v>
      </c>
      <c r="CS97" s="42">
        <f>地区別_フレイル区分別高齢者の疾病!AX148</f>
        <v>9.8075043555857735E-2</v>
      </c>
      <c r="CT97" s="96">
        <f>地区別_フレイル区分別高齢者の疾病!AY148</f>
        <v>98854.605863662626</v>
      </c>
      <c r="CU97" s="141"/>
    </row>
    <row r="98" spans="2:99" s="8" customFormat="1" ht="13.15" customHeight="1">
      <c r="B98" s="373"/>
      <c r="C98" s="376"/>
      <c r="D98" s="376"/>
      <c r="E98" s="32" t="s">
        <v>116</v>
      </c>
      <c r="F98" s="52">
        <v>0</v>
      </c>
      <c r="G98" s="42">
        <f>IFERROR(F98/C91,"-")</f>
        <v>0</v>
      </c>
      <c r="H98" s="52">
        <v>0</v>
      </c>
      <c r="I98" s="42">
        <f>IFERROR(H98/D91,"-")</f>
        <v>0</v>
      </c>
      <c r="J98" s="55" t="str">
        <f t="shared" si="11"/>
        <v>-</v>
      </c>
      <c r="K98" s="376"/>
      <c r="L98" s="376"/>
      <c r="M98" s="32" t="s">
        <v>116</v>
      </c>
      <c r="N98" s="52">
        <v>0</v>
      </c>
      <c r="O98" s="42">
        <f>IFERROR(N98/K91,"-")</f>
        <v>0</v>
      </c>
      <c r="P98" s="52">
        <v>0</v>
      </c>
      <c r="Q98" s="42">
        <f>IFERROR(P98/L91,"-")</f>
        <v>0</v>
      </c>
      <c r="R98" s="55" t="str">
        <f t="shared" si="12"/>
        <v>-</v>
      </c>
      <c r="S98" s="376"/>
      <c r="T98" s="376"/>
      <c r="U98" s="32" t="s">
        <v>116</v>
      </c>
      <c r="V98" s="52">
        <v>2675</v>
      </c>
      <c r="W98" s="42">
        <f>IFERROR(V98/S91,"-")</f>
        <v>1.1004334691767371E-6</v>
      </c>
      <c r="X98" s="52">
        <v>1</v>
      </c>
      <c r="Y98" s="42">
        <f>IFERROR(X98/T91,"-")</f>
        <v>1.9654088050314466E-4</v>
      </c>
      <c r="Z98" s="96">
        <f t="shared" si="13"/>
        <v>2675</v>
      </c>
      <c r="AA98" s="376"/>
      <c r="AB98" s="376"/>
      <c r="AC98" s="32" t="s">
        <v>116</v>
      </c>
      <c r="AD98" s="52">
        <v>0</v>
      </c>
      <c r="AE98" s="42">
        <f>IFERROR(AD98/AA91,"-")</f>
        <v>0</v>
      </c>
      <c r="AF98" s="52">
        <v>0</v>
      </c>
      <c r="AG98" s="42">
        <f>IFERROR(AF98/AB91,"-")</f>
        <v>0</v>
      </c>
      <c r="AH98" s="55" t="str">
        <f t="shared" si="14"/>
        <v>-</v>
      </c>
      <c r="AI98" s="376"/>
      <c r="AJ98" s="376"/>
      <c r="AK98" s="32" t="s">
        <v>116</v>
      </c>
      <c r="AL98" s="52">
        <v>33430</v>
      </c>
      <c r="AM98" s="42">
        <f>IFERROR(AL98/AI91,"-")</f>
        <v>8.912498053873536E-6</v>
      </c>
      <c r="AN98" s="52">
        <v>6</v>
      </c>
      <c r="AO98" s="42">
        <f>IFERROR(AN98/AJ91,"-")</f>
        <v>8.2293238238924696E-4</v>
      </c>
      <c r="AP98" s="55">
        <f t="shared" si="15"/>
        <v>5571.666666666667</v>
      </c>
      <c r="AQ98" s="376"/>
      <c r="AR98" s="376"/>
      <c r="AS98" s="32" t="s">
        <v>116</v>
      </c>
      <c r="AT98" s="52">
        <v>3745</v>
      </c>
      <c r="AU98" s="42">
        <f>IFERROR(AT98/AQ91,"-")</f>
        <v>1.000713360322595E-6</v>
      </c>
      <c r="AV98" s="55">
        <v>2</v>
      </c>
      <c r="AW98" s="42">
        <f>IFERROR(AV98/AR91,"-")</f>
        <v>2.8575510787255323E-4</v>
      </c>
      <c r="AX98" s="135">
        <f t="shared" si="16"/>
        <v>1872.5</v>
      </c>
      <c r="AY98" s="376"/>
      <c r="AZ98" s="376"/>
      <c r="BA98" s="32" t="s">
        <v>116</v>
      </c>
      <c r="BB98" s="52">
        <v>4097</v>
      </c>
      <c r="BC98" s="42">
        <f>IFERROR(BB98/AY91,"-")</f>
        <v>1.1094040586029738E-6</v>
      </c>
      <c r="BD98" s="52">
        <v>2</v>
      </c>
      <c r="BE98" s="42">
        <f>IFERROR(BD98/AZ91,"-")</f>
        <v>2.8567347521782604E-4</v>
      </c>
      <c r="BF98" s="55">
        <f t="shared" si="17"/>
        <v>2048.5</v>
      </c>
      <c r="BG98" s="376"/>
      <c r="BH98" s="376"/>
      <c r="BI98" s="32" t="s">
        <v>116</v>
      </c>
      <c r="BJ98" s="52">
        <v>2677</v>
      </c>
      <c r="BK98" s="42">
        <f>IFERROR(BJ98/BG91,"-")</f>
        <v>7.9360465756583057E-7</v>
      </c>
      <c r="BL98" s="52">
        <v>2</v>
      </c>
      <c r="BM98" s="42">
        <f>IFERROR(BL98/BH91,"-")</f>
        <v>3.3052388035035532E-4</v>
      </c>
      <c r="BN98" s="55">
        <f t="shared" si="18"/>
        <v>1338.5</v>
      </c>
      <c r="BO98" s="376"/>
      <c r="BP98" s="376"/>
      <c r="BQ98" s="32" t="s">
        <v>116</v>
      </c>
      <c r="BR98" s="52">
        <v>4723</v>
      </c>
      <c r="BS98" s="42">
        <f>IFERROR(BR98/BO91,"-")</f>
        <v>1.8470373460353293E-6</v>
      </c>
      <c r="BT98" s="52">
        <v>3</v>
      </c>
      <c r="BU98" s="42">
        <f>IFERROR(BT98/BP91,"-")</f>
        <v>6.2176165803108803E-4</v>
      </c>
      <c r="BV98" s="96">
        <f t="shared" si="19"/>
        <v>1574.3333333333333</v>
      </c>
      <c r="BW98" s="376"/>
      <c r="BX98" s="376"/>
      <c r="BY98" s="32" t="s">
        <v>116</v>
      </c>
      <c r="BZ98" s="52">
        <v>1440</v>
      </c>
      <c r="CA98" s="42">
        <f>IFERROR(BZ98/BW91,"-")</f>
        <v>6.2202316022028498E-7</v>
      </c>
      <c r="CB98" s="52">
        <v>1</v>
      </c>
      <c r="CC98" s="42">
        <f>IFERROR(CB98/BX91,"-")</f>
        <v>2.4838549428713363E-4</v>
      </c>
      <c r="CD98" s="55">
        <f t="shared" si="20"/>
        <v>1440</v>
      </c>
      <c r="CE98" s="376"/>
      <c r="CF98" s="376"/>
      <c r="CG98" s="32" t="s">
        <v>116</v>
      </c>
      <c r="CH98" s="52">
        <v>1673</v>
      </c>
      <c r="CI98" s="42">
        <f>IFERROR(CH98/CE91,"-")</f>
        <v>7.2666056816169517E-7</v>
      </c>
      <c r="CJ98" s="52">
        <v>2</v>
      </c>
      <c r="CK98" s="42">
        <f>IFERROR(CJ98/CF91,"-")</f>
        <v>4.9714143673875214E-4</v>
      </c>
      <c r="CL98" s="55">
        <f t="shared" si="21"/>
        <v>836.5</v>
      </c>
      <c r="CM98" s="376"/>
      <c r="CN98" s="376"/>
      <c r="CO98" s="32" t="s">
        <v>116</v>
      </c>
      <c r="CP98" s="52">
        <f>地区別_フレイル区分別高齢者の疾病!AU149</f>
        <v>181923</v>
      </c>
      <c r="CQ98" s="42">
        <f>地区別_フレイル区分別高齢者の疾病!AV149</f>
        <v>4.8267678336205454E-6</v>
      </c>
      <c r="CR98" s="52">
        <f>地区別_フレイル区分別高齢者の疾病!AW149</f>
        <v>30</v>
      </c>
      <c r="CS98" s="42">
        <f>地区別_フレイル区分別高齢者の疾病!AX149</f>
        <v>4.249351973823992E-4</v>
      </c>
      <c r="CT98" s="96">
        <f>地区別_フレイル区分別高齢者の疾病!AY149</f>
        <v>6064.1</v>
      </c>
      <c r="CU98" s="141"/>
    </row>
    <row r="99" spans="2:99" s="8" customFormat="1" ht="13.15" customHeight="1">
      <c r="B99" s="373"/>
      <c r="C99" s="376"/>
      <c r="D99" s="376"/>
      <c r="E99" s="32" t="s">
        <v>107</v>
      </c>
      <c r="F99" s="52">
        <v>13190</v>
      </c>
      <c r="G99" s="42">
        <f>IFERROR(F99/C91,"-")</f>
        <v>2.646925963734907E-4</v>
      </c>
      <c r="H99" s="52">
        <v>1</v>
      </c>
      <c r="I99" s="42">
        <f>IFERROR(H99/D91,"-")</f>
        <v>1.4705882352941176E-2</v>
      </c>
      <c r="J99" s="55">
        <f t="shared" si="11"/>
        <v>13190</v>
      </c>
      <c r="K99" s="376"/>
      <c r="L99" s="376"/>
      <c r="M99" s="32" t="s">
        <v>107</v>
      </c>
      <c r="N99" s="52">
        <v>428518</v>
      </c>
      <c r="O99" s="42">
        <f>IFERROR(N99/K91,"-")</f>
        <v>4.2587504925557335E-4</v>
      </c>
      <c r="P99" s="52">
        <v>28</v>
      </c>
      <c r="Q99" s="42">
        <f>IFERROR(P99/L91,"-")</f>
        <v>7.508715473317243E-3</v>
      </c>
      <c r="R99" s="55">
        <f t="shared" si="12"/>
        <v>15304.214285714286</v>
      </c>
      <c r="S99" s="376"/>
      <c r="T99" s="376"/>
      <c r="U99" s="32" t="s">
        <v>107</v>
      </c>
      <c r="V99" s="52">
        <v>1395009</v>
      </c>
      <c r="W99" s="42">
        <f>IFERROR(V99/S91,"-")</f>
        <v>5.7387461435617611E-4</v>
      </c>
      <c r="X99" s="52">
        <v>49</v>
      </c>
      <c r="Y99" s="42">
        <f>IFERROR(X99/T91,"-")</f>
        <v>9.6305031446540876E-3</v>
      </c>
      <c r="Z99" s="96">
        <f t="shared" si="13"/>
        <v>28469.571428571428</v>
      </c>
      <c r="AA99" s="376"/>
      <c r="AB99" s="376"/>
      <c r="AC99" s="32" t="s">
        <v>107</v>
      </c>
      <c r="AD99" s="52">
        <v>1059947</v>
      </c>
      <c r="AE99" s="42">
        <f>IFERROR(AD99/AA91,"-")</f>
        <v>3.1475083059102611E-4</v>
      </c>
      <c r="AF99" s="52">
        <v>59</v>
      </c>
      <c r="AG99" s="42">
        <f>IFERROR(AF99/AB91,"-")</f>
        <v>8.9843155169788344E-3</v>
      </c>
      <c r="AH99" s="55">
        <f t="shared" si="14"/>
        <v>17965.203389830509</v>
      </c>
      <c r="AI99" s="376"/>
      <c r="AJ99" s="376"/>
      <c r="AK99" s="32" t="s">
        <v>107</v>
      </c>
      <c r="AL99" s="52">
        <v>2616121</v>
      </c>
      <c r="AM99" s="42">
        <f>IFERROR(AL99/AI91,"-")</f>
        <v>6.9746255821710116E-4</v>
      </c>
      <c r="AN99" s="52">
        <v>74</v>
      </c>
      <c r="AO99" s="42">
        <f>IFERROR(AN99/AJ91,"-")</f>
        <v>1.0149499382800714E-2</v>
      </c>
      <c r="AP99" s="55">
        <f t="shared" si="15"/>
        <v>35352.986486486487</v>
      </c>
      <c r="AQ99" s="376"/>
      <c r="AR99" s="376"/>
      <c r="AS99" s="32" t="s">
        <v>107</v>
      </c>
      <c r="AT99" s="52">
        <v>1448732</v>
      </c>
      <c r="AU99" s="42">
        <f>IFERROR(AT99/AQ91,"-")</f>
        <v>3.8712028516071391E-4</v>
      </c>
      <c r="AV99" s="55">
        <v>73</v>
      </c>
      <c r="AW99" s="42">
        <f>IFERROR(AV99/AR91,"-")</f>
        <v>1.0430061437348193E-2</v>
      </c>
      <c r="AX99" s="135">
        <f t="shared" si="16"/>
        <v>19845.64383561644</v>
      </c>
      <c r="AY99" s="376"/>
      <c r="AZ99" s="376"/>
      <c r="BA99" s="32" t="s">
        <v>107</v>
      </c>
      <c r="BB99" s="52">
        <v>1469829</v>
      </c>
      <c r="BC99" s="42">
        <f>IFERROR(BB99/AY91,"-")</f>
        <v>3.9800689725466202E-4</v>
      </c>
      <c r="BD99" s="52">
        <v>93</v>
      </c>
      <c r="BE99" s="42">
        <f>IFERROR(BD99/AZ91,"-")</f>
        <v>1.328381659762891E-2</v>
      </c>
      <c r="BF99" s="55">
        <f t="shared" si="17"/>
        <v>15804.612903225807</v>
      </c>
      <c r="BG99" s="376"/>
      <c r="BH99" s="376"/>
      <c r="BI99" s="32" t="s">
        <v>107</v>
      </c>
      <c r="BJ99" s="52">
        <v>1379185</v>
      </c>
      <c r="BK99" s="42">
        <f>IFERROR(BJ99/BG91,"-")</f>
        <v>4.088635187317632E-4</v>
      </c>
      <c r="BL99" s="52">
        <v>76</v>
      </c>
      <c r="BM99" s="42">
        <f>IFERROR(BL99/BH91,"-")</f>
        <v>1.2559907453313502E-2</v>
      </c>
      <c r="BN99" s="55">
        <f t="shared" si="18"/>
        <v>18147.17105263158</v>
      </c>
      <c r="BO99" s="376"/>
      <c r="BP99" s="376"/>
      <c r="BQ99" s="32" t="s">
        <v>107</v>
      </c>
      <c r="BR99" s="52">
        <v>1420797</v>
      </c>
      <c r="BS99" s="42">
        <f>IFERROR(BR99/BO91,"-")</f>
        <v>5.5563521493435478E-4</v>
      </c>
      <c r="BT99" s="52">
        <v>64</v>
      </c>
      <c r="BU99" s="42">
        <f>IFERROR(BT99/BP91,"-")</f>
        <v>1.3264248704663213E-2</v>
      </c>
      <c r="BV99" s="96">
        <f t="shared" si="19"/>
        <v>22199.953125</v>
      </c>
      <c r="BW99" s="376"/>
      <c r="BX99" s="376"/>
      <c r="BY99" s="32" t="s">
        <v>107</v>
      </c>
      <c r="BZ99" s="52">
        <v>896327</v>
      </c>
      <c r="CA99" s="42">
        <f>IFERROR(BZ99/BW91,"-")</f>
        <v>3.8717788411858845E-4</v>
      </c>
      <c r="CB99" s="52">
        <v>42</v>
      </c>
      <c r="CC99" s="42">
        <f>IFERROR(CB99/BX91,"-")</f>
        <v>1.0432190760059613E-2</v>
      </c>
      <c r="CD99" s="55">
        <f t="shared" si="20"/>
        <v>21341.119047619046</v>
      </c>
      <c r="CE99" s="376"/>
      <c r="CF99" s="376"/>
      <c r="CG99" s="32" t="s">
        <v>107</v>
      </c>
      <c r="CH99" s="52">
        <v>1091277</v>
      </c>
      <c r="CI99" s="42">
        <f>IFERROR(CH99/CE91,"-")</f>
        <v>4.7399161078409458E-4</v>
      </c>
      <c r="CJ99" s="52">
        <v>57</v>
      </c>
      <c r="CK99" s="42">
        <f>IFERROR(CJ99/CF91,"-")</f>
        <v>1.4168530947054437E-2</v>
      </c>
      <c r="CL99" s="55">
        <f t="shared" si="21"/>
        <v>19145.21052631579</v>
      </c>
      <c r="CM99" s="376"/>
      <c r="CN99" s="376"/>
      <c r="CO99" s="32" t="s">
        <v>107</v>
      </c>
      <c r="CP99" s="52">
        <f>地区別_フレイル区分別高齢者の疾病!AU150</f>
        <v>16513272</v>
      </c>
      <c r="CQ99" s="42">
        <f>地区別_フレイル区分別高齢者の疾病!AV150</f>
        <v>4.3812893431521474E-4</v>
      </c>
      <c r="CR99" s="52">
        <f>地区別_フレイル区分別高齢者の疾病!AW150</f>
        <v>792</v>
      </c>
      <c r="CS99" s="42">
        <f>地区別_フレイル区分別高齢者の疾病!AX150</f>
        <v>1.1218289210895339E-2</v>
      </c>
      <c r="CT99" s="96">
        <f>地区別_フレイル区分別高齢者の疾病!AY150</f>
        <v>20850.090909090908</v>
      </c>
      <c r="CU99" s="141"/>
    </row>
    <row r="100" spans="2:99" s="8" customFormat="1" ht="13.15" customHeight="1">
      <c r="B100" s="373"/>
      <c r="C100" s="376"/>
      <c r="D100" s="376"/>
      <c r="E100" s="32" t="s">
        <v>108</v>
      </c>
      <c r="F100" s="52">
        <v>5123</v>
      </c>
      <c r="G100" s="42">
        <f>IFERROR(F100/C91,"-")</f>
        <v>1.0280668470215261E-4</v>
      </c>
      <c r="H100" s="52">
        <v>1</v>
      </c>
      <c r="I100" s="42">
        <f>IFERROR(H100/D91,"-")</f>
        <v>1.4705882352941176E-2</v>
      </c>
      <c r="J100" s="55">
        <f t="shared" si="11"/>
        <v>5123</v>
      </c>
      <c r="K100" s="376"/>
      <c r="L100" s="376"/>
      <c r="M100" s="32" t="s">
        <v>108</v>
      </c>
      <c r="N100" s="52">
        <v>782163</v>
      </c>
      <c r="O100" s="42">
        <f>IFERROR(N100/K91,"-")</f>
        <v>7.7733888926693172E-4</v>
      </c>
      <c r="P100" s="52">
        <v>70</v>
      </c>
      <c r="Q100" s="42">
        <f>IFERROR(P100/L91,"-")</f>
        <v>1.8771788683293107E-2</v>
      </c>
      <c r="R100" s="55">
        <f t="shared" si="12"/>
        <v>11173.757142857143</v>
      </c>
      <c r="S100" s="376"/>
      <c r="T100" s="376"/>
      <c r="U100" s="32" t="s">
        <v>108</v>
      </c>
      <c r="V100" s="52">
        <v>1908071</v>
      </c>
      <c r="W100" s="42">
        <f>IFERROR(V100/S91,"-")</f>
        <v>7.8493651961328076E-4</v>
      </c>
      <c r="X100" s="52">
        <v>129</v>
      </c>
      <c r="Y100" s="42">
        <f>IFERROR(X100/T91,"-")</f>
        <v>2.5353773584905662E-2</v>
      </c>
      <c r="Z100" s="96">
        <f t="shared" si="13"/>
        <v>14791.248062015504</v>
      </c>
      <c r="AA100" s="376"/>
      <c r="AB100" s="376"/>
      <c r="AC100" s="32" t="s">
        <v>108</v>
      </c>
      <c r="AD100" s="52">
        <v>2349060</v>
      </c>
      <c r="AE100" s="42">
        <f>IFERROR(AD100/AA91,"-")</f>
        <v>6.9755241168488219E-4</v>
      </c>
      <c r="AF100" s="52">
        <v>181</v>
      </c>
      <c r="AG100" s="42">
        <f>IFERROR(AF100/AB91,"-")</f>
        <v>2.7562052687680829E-2</v>
      </c>
      <c r="AH100" s="55">
        <f t="shared" si="14"/>
        <v>12978.232044198896</v>
      </c>
      <c r="AI100" s="376"/>
      <c r="AJ100" s="376"/>
      <c r="AK100" s="32" t="s">
        <v>108</v>
      </c>
      <c r="AL100" s="52">
        <v>2640541</v>
      </c>
      <c r="AM100" s="42">
        <f>IFERROR(AL100/AI91,"-")</f>
        <v>7.0397297408535098E-4</v>
      </c>
      <c r="AN100" s="52">
        <v>231</v>
      </c>
      <c r="AO100" s="42">
        <f>IFERROR(AN100/AJ91,"-")</f>
        <v>3.1682896721986008E-2</v>
      </c>
      <c r="AP100" s="55">
        <f t="shared" si="15"/>
        <v>11430.913419913421</v>
      </c>
      <c r="AQ100" s="376"/>
      <c r="AR100" s="376"/>
      <c r="AS100" s="32" t="s">
        <v>108</v>
      </c>
      <c r="AT100" s="52">
        <v>2879201</v>
      </c>
      <c r="AU100" s="42">
        <f>IFERROR(AT100/AQ91,"-")</f>
        <v>7.6936045600912572E-4</v>
      </c>
      <c r="AV100" s="55">
        <v>232</v>
      </c>
      <c r="AW100" s="42">
        <f>IFERROR(AV100/AR91,"-")</f>
        <v>3.3147592513216174E-2</v>
      </c>
      <c r="AX100" s="135">
        <f t="shared" si="16"/>
        <v>12410.349137931034</v>
      </c>
      <c r="AY100" s="376"/>
      <c r="AZ100" s="376"/>
      <c r="BA100" s="32" t="s">
        <v>108</v>
      </c>
      <c r="BB100" s="52">
        <v>3126074</v>
      </c>
      <c r="BC100" s="42">
        <f>IFERROR(BB100/AY91,"-")</f>
        <v>8.4649235613698623E-4</v>
      </c>
      <c r="BD100" s="52">
        <v>236</v>
      </c>
      <c r="BE100" s="42">
        <f>IFERROR(BD100/AZ91,"-")</f>
        <v>3.370947007570347E-2</v>
      </c>
      <c r="BF100" s="55">
        <f t="shared" si="17"/>
        <v>13246.076271186441</v>
      </c>
      <c r="BG100" s="376"/>
      <c r="BH100" s="376"/>
      <c r="BI100" s="32" t="s">
        <v>108</v>
      </c>
      <c r="BJ100" s="52">
        <v>3140455</v>
      </c>
      <c r="BK100" s="42">
        <f>IFERROR(BJ100/BG91,"-")</f>
        <v>9.3099727862379551E-4</v>
      </c>
      <c r="BL100" s="52">
        <v>203</v>
      </c>
      <c r="BM100" s="42">
        <f>IFERROR(BL100/BH91,"-")</f>
        <v>3.3548173855561067E-2</v>
      </c>
      <c r="BN100" s="55">
        <f t="shared" si="18"/>
        <v>15470.221674876848</v>
      </c>
      <c r="BO100" s="376"/>
      <c r="BP100" s="376"/>
      <c r="BQ100" s="32" t="s">
        <v>108</v>
      </c>
      <c r="BR100" s="52">
        <v>1989685</v>
      </c>
      <c r="BS100" s="42">
        <f>IFERROR(BR100/BO91,"-")</f>
        <v>7.7811189960751723E-4</v>
      </c>
      <c r="BT100" s="52">
        <v>165</v>
      </c>
      <c r="BU100" s="42">
        <f>IFERROR(BT100/BP91,"-")</f>
        <v>3.4196891191709843E-2</v>
      </c>
      <c r="BV100" s="96">
        <f t="shared" si="19"/>
        <v>12058.69696969697</v>
      </c>
      <c r="BW100" s="376"/>
      <c r="BX100" s="376"/>
      <c r="BY100" s="32" t="s">
        <v>108</v>
      </c>
      <c r="BZ100" s="52">
        <v>1540905</v>
      </c>
      <c r="CA100" s="42">
        <f>IFERROR(BZ100/BW91,"-")</f>
        <v>6.6561013729113773E-4</v>
      </c>
      <c r="CB100" s="52">
        <v>142</v>
      </c>
      <c r="CC100" s="42">
        <f>IFERROR(CB100/BX91,"-")</f>
        <v>3.5270740188772978E-2</v>
      </c>
      <c r="CD100" s="55">
        <f t="shared" si="20"/>
        <v>10851.443661971831</v>
      </c>
      <c r="CE100" s="376"/>
      <c r="CF100" s="376"/>
      <c r="CG100" s="32" t="s">
        <v>108</v>
      </c>
      <c r="CH100" s="52">
        <v>1860923</v>
      </c>
      <c r="CI100" s="42">
        <f>IFERROR(CH100/CE91,"-")</f>
        <v>8.0828413896304012E-4</v>
      </c>
      <c r="CJ100" s="52">
        <v>151</v>
      </c>
      <c r="CK100" s="42">
        <f>IFERROR(CJ100/CF91,"-")</f>
        <v>3.7534178473775791E-2</v>
      </c>
      <c r="CL100" s="55">
        <f t="shared" si="21"/>
        <v>12323.993377483444</v>
      </c>
      <c r="CM100" s="376"/>
      <c r="CN100" s="376"/>
      <c r="CO100" s="32" t="s">
        <v>108</v>
      </c>
      <c r="CP100" s="52">
        <f>地区別_フレイル区分別高齢者の疾病!AU151</f>
        <v>36358914</v>
      </c>
      <c r="CQ100" s="42">
        <f>地区別_フレイル区分別高齢者の疾病!AV151</f>
        <v>9.646720676361743E-4</v>
      </c>
      <c r="CR100" s="52">
        <f>地区別_フレイル区分別高齢者の疾病!AW151</f>
        <v>2462</v>
      </c>
      <c r="CS100" s="42">
        <f>地区別_フレイル区分別高齢者の疾病!AX151</f>
        <v>3.4873015198515558E-2</v>
      </c>
      <c r="CT100" s="96">
        <f>地区別_フレイル区分別高齢者の疾病!AY151</f>
        <v>14768.039805036555</v>
      </c>
      <c r="CU100" s="141"/>
    </row>
    <row r="101" spans="2:99" s="8" customFormat="1" ht="13.15" customHeight="1">
      <c r="B101" s="373"/>
      <c r="C101" s="376"/>
      <c r="D101" s="376"/>
      <c r="E101" s="32" t="s">
        <v>109</v>
      </c>
      <c r="F101" s="52">
        <v>0</v>
      </c>
      <c r="G101" s="42">
        <f>IFERROR(F101/C91,"-")</f>
        <v>0</v>
      </c>
      <c r="H101" s="52">
        <v>0</v>
      </c>
      <c r="I101" s="42">
        <f>IFERROR(H101/D91,"-")</f>
        <v>0</v>
      </c>
      <c r="J101" s="55" t="str">
        <f t="shared" si="11"/>
        <v>-</v>
      </c>
      <c r="K101" s="376"/>
      <c r="L101" s="376"/>
      <c r="M101" s="32" t="s">
        <v>109</v>
      </c>
      <c r="N101" s="52">
        <v>174242</v>
      </c>
      <c r="O101" s="42">
        <f>IFERROR(N101/K91,"-")</f>
        <v>1.7316733563675182E-4</v>
      </c>
      <c r="P101" s="52">
        <v>7</v>
      </c>
      <c r="Q101" s="42">
        <f>IFERROR(P101/L91,"-")</f>
        <v>1.8771788683293108E-3</v>
      </c>
      <c r="R101" s="55">
        <f t="shared" si="12"/>
        <v>24891.714285714286</v>
      </c>
      <c r="S101" s="376"/>
      <c r="T101" s="376"/>
      <c r="U101" s="32" t="s">
        <v>109</v>
      </c>
      <c r="V101" s="52">
        <v>408765</v>
      </c>
      <c r="W101" s="42">
        <f>IFERROR(V101/S91,"-")</f>
        <v>1.6815651851515102E-4</v>
      </c>
      <c r="X101" s="52">
        <v>16</v>
      </c>
      <c r="Y101" s="42">
        <f>IFERROR(X101/T91,"-")</f>
        <v>3.1446540880503146E-3</v>
      </c>
      <c r="Z101" s="96">
        <f t="shared" si="13"/>
        <v>25547.8125</v>
      </c>
      <c r="AA101" s="376"/>
      <c r="AB101" s="376"/>
      <c r="AC101" s="32" t="s">
        <v>109</v>
      </c>
      <c r="AD101" s="52">
        <v>251592</v>
      </c>
      <c r="AE101" s="42">
        <f>IFERROR(AD101/AA91,"-")</f>
        <v>7.4710142082630025E-5</v>
      </c>
      <c r="AF101" s="52">
        <v>23</v>
      </c>
      <c r="AG101" s="42">
        <f>IFERROR(AF101/AB91,"-")</f>
        <v>3.5023602862798843E-3</v>
      </c>
      <c r="AH101" s="55">
        <f t="shared" si="14"/>
        <v>10938.782608695652</v>
      </c>
      <c r="AI101" s="376"/>
      <c r="AJ101" s="376"/>
      <c r="AK101" s="32" t="s">
        <v>109</v>
      </c>
      <c r="AL101" s="52">
        <v>167314</v>
      </c>
      <c r="AM101" s="42">
        <f>IFERROR(AL101/AI91,"-")</f>
        <v>4.4606212963978368E-5</v>
      </c>
      <c r="AN101" s="52">
        <v>20</v>
      </c>
      <c r="AO101" s="42">
        <f>IFERROR(AN101/AJ91,"-")</f>
        <v>2.7431079412974899E-3</v>
      </c>
      <c r="AP101" s="55">
        <f t="shared" si="15"/>
        <v>8365.7000000000007</v>
      </c>
      <c r="AQ101" s="376"/>
      <c r="AR101" s="376"/>
      <c r="AS101" s="32" t="s">
        <v>109</v>
      </c>
      <c r="AT101" s="52">
        <v>716699</v>
      </c>
      <c r="AU101" s="42">
        <f>IFERROR(AT101/AQ91,"-")</f>
        <v>1.9151141912679398E-4</v>
      </c>
      <c r="AV101" s="55">
        <v>34</v>
      </c>
      <c r="AW101" s="42">
        <f>IFERROR(AV101/AR91,"-")</f>
        <v>4.857836833833405E-3</v>
      </c>
      <c r="AX101" s="135">
        <f t="shared" si="16"/>
        <v>21079.382352941175</v>
      </c>
      <c r="AY101" s="376"/>
      <c r="AZ101" s="376"/>
      <c r="BA101" s="32" t="s">
        <v>109</v>
      </c>
      <c r="BB101" s="52">
        <v>289406</v>
      </c>
      <c r="BC101" s="42">
        <f>IFERROR(BB101/AY91,"-")</f>
        <v>7.8366656330010307E-5</v>
      </c>
      <c r="BD101" s="52">
        <v>22</v>
      </c>
      <c r="BE101" s="42">
        <f>IFERROR(BD101/AZ91,"-")</f>
        <v>3.1424082273960861E-3</v>
      </c>
      <c r="BF101" s="55">
        <f t="shared" si="17"/>
        <v>13154.818181818182</v>
      </c>
      <c r="BG101" s="376"/>
      <c r="BH101" s="376"/>
      <c r="BI101" s="32" t="s">
        <v>109</v>
      </c>
      <c r="BJ101" s="52">
        <v>1410927</v>
      </c>
      <c r="BK101" s="42">
        <f>IFERROR(BJ101/BG91,"-")</f>
        <v>4.1827352957989717E-4</v>
      </c>
      <c r="BL101" s="52">
        <v>33</v>
      </c>
      <c r="BM101" s="42">
        <f>IFERROR(BL101/BH91,"-")</f>
        <v>5.4536440257808624E-3</v>
      </c>
      <c r="BN101" s="55">
        <f t="shared" si="18"/>
        <v>42755.36363636364</v>
      </c>
      <c r="BO101" s="376"/>
      <c r="BP101" s="376"/>
      <c r="BQ101" s="32" t="s">
        <v>109</v>
      </c>
      <c r="BR101" s="52">
        <v>545107</v>
      </c>
      <c r="BS101" s="42">
        <f>IFERROR(BR101/BO91,"-")</f>
        <v>2.1317657984020331E-4</v>
      </c>
      <c r="BT101" s="52">
        <v>26</v>
      </c>
      <c r="BU101" s="42">
        <f>IFERROR(BT101/BP91,"-")</f>
        <v>5.38860103626943E-3</v>
      </c>
      <c r="BV101" s="96">
        <f t="shared" si="19"/>
        <v>20965.653846153848</v>
      </c>
      <c r="BW101" s="376"/>
      <c r="BX101" s="376"/>
      <c r="BY101" s="32" t="s">
        <v>109</v>
      </c>
      <c r="BZ101" s="52">
        <v>1091885</v>
      </c>
      <c r="CA101" s="42">
        <f>IFERROR(BZ101/BW91,"-")</f>
        <v>4.7165122103967074E-4</v>
      </c>
      <c r="CB101" s="52">
        <v>18</v>
      </c>
      <c r="CC101" s="42">
        <f>IFERROR(CB101/BX91,"-")</f>
        <v>4.4709388971684054E-3</v>
      </c>
      <c r="CD101" s="55">
        <f t="shared" si="20"/>
        <v>60660.277777777781</v>
      </c>
      <c r="CE101" s="376"/>
      <c r="CF101" s="376"/>
      <c r="CG101" s="32" t="s">
        <v>109</v>
      </c>
      <c r="CH101" s="52">
        <v>428093</v>
      </c>
      <c r="CI101" s="42">
        <f>IFERROR(CH101/CE91,"-")</f>
        <v>1.8594040801317666E-4</v>
      </c>
      <c r="CJ101" s="52">
        <v>20</v>
      </c>
      <c r="CK101" s="42">
        <f>IFERROR(CJ101/CF91,"-")</f>
        <v>4.9714143673875218E-3</v>
      </c>
      <c r="CL101" s="55">
        <f t="shared" si="21"/>
        <v>21404.65</v>
      </c>
      <c r="CM101" s="376"/>
      <c r="CN101" s="376"/>
      <c r="CO101" s="32" t="s">
        <v>109</v>
      </c>
      <c r="CP101" s="52">
        <f>地区別_フレイル区分別高齢者の疾病!AU152</f>
        <v>8970847</v>
      </c>
      <c r="CQ101" s="42">
        <f>地区別_フレイル区分別高齢者の疾病!AV152</f>
        <v>2.3801386157842259E-4</v>
      </c>
      <c r="CR101" s="52">
        <f>地区別_フレイル区分別高齢者の疾病!AW152</f>
        <v>317</v>
      </c>
      <c r="CS101" s="42">
        <f>地区別_フレイル区分別高齢者の疾病!AX152</f>
        <v>4.4901485856740182E-3</v>
      </c>
      <c r="CT101" s="96">
        <f>地区別_フレイル区分別高齢者の疾病!AY152</f>
        <v>28299.201892744481</v>
      </c>
      <c r="CU101" s="141"/>
    </row>
    <row r="102" spans="2:99" s="8" customFormat="1" ht="13.15" customHeight="1">
      <c r="B102" s="373"/>
      <c r="C102" s="376"/>
      <c r="D102" s="376"/>
      <c r="E102" s="32" t="s">
        <v>110</v>
      </c>
      <c r="F102" s="52">
        <v>285809</v>
      </c>
      <c r="G102" s="42">
        <f>IFERROR(F102/C91,"-")</f>
        <v>5.7355213250122059E-3</v>
      </c>
      <c r="H102" s="52">
        <v>2</v>
      </c>
      <c r="I102" s="42">
        <f>IFERROR(H102/D91,"-")</f>
        <v>2.9411764705882353E-2</v>
      </c>
      <c r="J102" s="55">
        <f t="shared" si="11"/>
        <v>142904.5</v>
      </c>
      <c r="K102" s="376"/>
      <c r="L102" s="376"/>
      <c r="M102" s="32" t="s">
        <v>110</v>
      </c>
      <c r="N102" s="52">
        <v>43463</v>
      </c>
      <c r="O102" s="42">
        <f>IFERROR(N102/K91,"-")</f>
        <v>4.3194935255450146E-5</v>
      </c>
      <c r="P102" s="52">
        <v>6</v>
      </c>
      <c r="Q102" s="42">
        <f>IFERROR(P102/L91,"-")</f>
        <v>1.6090104585679806E-3</v>
      </c>
      <c r="R102" s="55">
        <f t="shared" si="12"/>
        <v>7243.833333333333</v>
      </c>
      <c r="S102" s="376"/>
      <c r="T102" s="376"/>
      <c r="U102" s="32" t="s">
        <v>110</v>
      </c>
      <c r="V102" s="52">
        <v>2995437</v>
      </c>
      <c r="W102" s="42">
        <f>IFERROR(V102/S91,"-")</f>
        <v>1.2322538802281712E-3</v>
      </c>
      <c r="X102" s="52">
        <v>12</v>
      </c>
      <c r="Y102" s="42">
        <f>IFERROR(X102/T91,"-")</f>
        <v>2.3584905660377358E-3</v>
      </c>
      <c r="Z102" s="96">
        <f t="shared" si="13"/>
        <v>249619.75</v>
      </c>
      <c r="AA102" s="376"/>
      <c r="AB102" s="376"/>
      <c r="AC102" s="32" t="s">
        <v>110</v>
      </c>
      <c r="AD102" s="52">
        <v>4925654</v>
      </c>
      <c r="AE102" s="42">
        <f>IFERROR(AD102/AA91,"-")</f>
        <v>1.4626709521362957E-3</v>
      </c>
      <c r="AF102" s="52">
        <v>14</v>
      </c>
      <c r="AG102" s="42">
        <f>IFERROR(AF102/AB91,"-")</f>
        <v>2.1318714786051469E-3</v>
      </c>
      <c r="AH102" s="55">
        <f t="shared" si="14"/>
        <v>351832.42857142858</v>
      </c>
      <c r="AI102" s="376"/>
      <c r="AJ102" s="376"/>
      <c r="AK102" s="32" t="s">
        <v>110</v>
      </c>
      <c r="AL102" s="52">
        <v>564174</v>
      </c>
      <c r="AM102" s="42">
        <f>IFERROR(AL102/AI91,"-")</f>
        <v>1.504098018859123E-4</v>
      </c>
      <c r="AN102" s="52">
        <v>16</v>
      </c>
      <c r="AO102" s="42">
        <f>IFERROR(AN102/AJ91,"-")</f>
        <v>2.1944863530379919E-3</v>
      </c>
      <c r="AP102" s="55">
        <f t="shared" si="15"/>
        <v>35260.875</v>
      </c>
      <c r="AQ102" s="376"/>
      <c r="AR102" s="376"/>
      <c r="AS102" s="32" t="s">
        <v>110</v>
      </c>
      <c r="AT102" s="52">
        <v>2249422</v>
      </c>
      <c r="AU102" s="42">
        <f>IFERROR(AT102/AQ91,"-")</f>
        <v>6.010752065163076E-4</v>
      </c>
      <c r="AV102" s="55">
        <v>13</v>
      </c>
      <c r="AW102" s="42">
        <f>IFERROR(AV102/AR91,"-")</f>
        <v>1.8574082011715959E-3</v>
      </c>
      <c r="AX102" s="135">
        <f t="shared" si="16"/>
        <v>173032.46153846153</v>
      </c>
      <c r="AY102" s="376"/>
      <c r="AZ102" s="376"/>
      <c r="BA102" s="32" t="s">
        <v>110</v>
      </c>
      <c r="BB102" s="52">
        <v>2612095</v>
      </c>
      <c r="BC102" s="42">
        <f>IFERROR(BB102/AY91,"-")</f>
        <v>7.0731481436576385E-4</v>
      </c>
      <c r="BD102" s="52">
        <v>18</v>
      </c>
      <c r="BE102" s="42">
        <f>IFERROR(BD102/AZ91,"-")</f>
        <v>2.5710612769604341E-3</v>
      </c>
      <c r="BF102" s="55">
        <f t="shared" si="17"/>
        <v>145116.38888888888</v>
      </c>
      <c r="BG102" s="376"/>
      <c r="BH102" s="376"/>
      <c r="BI102" s="32" t="s">
        <v>110</v>
      </c>
      <c r="BJ102" s="52">
        <v>4731066</v>
      </c>
      <c r="BK102" s="42">
        <f>IFERROR(BJ102/BG91,"-")</f>
        <v>1.4025386674827583E-3</v>
      </c>
      <c r="BL102" s="52">
        <v>22</v>
      </c>
      <c r="BM102" s="42">
        <f>IFERROR(BL102/BH91,"-")</f>
        <v>3.6357626838539082E-3</v>
      </c>
      <c r="BN102" s="55">
        <f t="shared" si="18"/>
        <v>215048.45454545456</v>
      </c>
      <c r="BO102" s="376"/>
      <c r="BP102" s="376"/>
      <c r="BQ102" s="32" t="s">
        <v>110</v>
      </c>
      <c r="BR102" s="52">
        <v>512638</v>
      </c>
      <c r="BS102" s="42">
        <f>IFERROR(BR102/BO91,"-")</f>
        <v>2.0047883357968645E-4</v>
      </c>
      <c r="BT102" s="52">
        <v>15</v>
      </c>
      <c r="BU102" s="42">
        <f>IFERROR(BT102/BP91,"-")</f>
        <v>3.1088082901554403E-3</v>
      </c>
      <c r="BV102" s="96">
        <f t="shared" si="19"/>
        <v>34175.866666666669</v>
      </c>
      <c r="BW102" s="376"/>
      <c r="BX102" s="376"/>
      <c r="BY102" s="32" t="s">
        <v>110</v>
      </c>
      <c r="BZ102" s="52">
        <v>4145669</v>
      </c>
      <c r="CA102" s="42">
        <f>IFERROR(BZ102/BW91,"-")</f>
        <v>1.7907653698661589E-3</v>
      </c>
      <c r="CB102" s="52">
        <v>18</v>
      </c>
      <c r="CC102" s="42">
        <f>IFERROR(CB102/BX91,"-")</f>
        <v>4.4709388971684054E-3</v>
      </c>
      <c r="CD102" s="55">
        <f t="shared" si="20"/>
        <v>230314.94444444444</v>
      </c>
      <c r="CE102" s="376"/>
      <c r="CF102" s="376"/>
      <c r="CG102" s="32" t="s">
        <v>110</v>
      </c>
      <c r="CH102" s="52">
        <v>11972472</v>
      </c>
      <c r="CI102" s="42">
        <f>IFERROR(CH102/CE91,"-")</f>
        <v>5.2001932491452397E-3</v>
      </c>
      <c r="CJ102" s="52">
        <v>26</v>
      </c>
      <c r="CK102" s="42">
        <f>IFERROR(CJ102/CF91,"-")</f>
        <v>6.462838677603778E-3</v>
      </c>
      <c r="CL102" s="55">
        <f t="shared" si="21"/>
        <v>460479.69230769231</v>
      </c>
      <c r="CM102" s="376"/>
      <c r="CN102" s="376"/>
      <c r="CO102" s="32" t="s">
        <v>110</v>
      </c>
      <c r="CP102" s="52">
        <f>地区別_フレイル区分別高齢者の疾病!AU153</f>
        <v>69660517</v>
      </c>
      <c r="CQ102" s="42">
        <f>地区別_フレイル区分別高齢者の疾病!AV153</f>
        <v>1.8482277816932284E-3</v>
      </c>
      <c r="CR102" s="52">
        <f>地区別_フレイル区分別高齢者の疾病!AW153</f>
        <v>303</v>
      </c>
      <c r="CS102" s="42">
        <f>地区別_フレイル区分別高齢者の疾病!AX153</f>
        <v>4.2918454935622317E-3</v>
      </c>
      <c r="CT102" s="96">
        <f>地区別_フレイル区分別高齢者の疾病!AY153</f>
        <v>229902.69636963695</v>
      </c>
      <c r="CU102" s="141"/>
    </row>
    <row r="103" spans="2:99" s="8" customFormat="1" ht="13.15" customHeight="1">
      <c r="B103" s="373"/>
      <c r="C103" s="376"/>
      <c r="D103" s="376"/>
      <c r="E103" s="32" t="s">
        <v>111</v>
      </c>
      <c r="F103" s="52">
        <v>54166</v>
      </c>
      <c r="G103" s="42">
        <f>IFERROR(F103/C91,"-")</f>
        <v>1.0869855326130777E-3</v>
      </c>
      <c r="H103" s="52">
        <v>4</v>
      </c>
      <c r="I103" s="42">
        <f>IFERROR(H103/D91,"-")</f>
        <v>5.8823529411764705E-2</v>
      </c>
      <c r="J103" s="55">
        <f t="shared" si="11"/>
        <v>13541.5</v>
      </c>
      <c r="K103" s="376"/>
      <c r="L103" s="376"/>
      <c r="M103" s="32" t="s">
        <v>111</v>
      </c>
      <c r="N103" s="52">
        <v>5957883</v>
      </c>
      <c r="O103" s="42">
        <f>IFERROR(N103/K91,"-")</f>
        <v>5.9211368392551615E-3</v>
      </c>
      <c r="P103" s="52">
        <v>259</v>
      </c>
      <c r="Q103" s="42">
        <f>IFERROR(P103/L91,"-")</f>
        <v>6.9455618128184501E-2</v>
      </c>
      <c r="R103" s="55">
        <f t="shared" si="12"/>
        <v>23003.409266409268</v>
      </c>
      <c r="S103" s="376"/>
      <c r="T103" s="376"/>
      <c r="U103" s="32" t="s">
        <v>111</v>
      </c>
      <c r="V103" s="52">
        <v>15366154</v>
      </c>
      <c r="W103" s="42">
        <f>IFERROR(V103/S91,"-")</f>
        <v>6.3212823006071018E-3</v>
      </c>
      <c r="X103" s="52">
        <v>449</v>
      </c>
      <c r="Y103" s="42">
        <f>IFERROR(X103/T91,"-")</f>
        <v>8.8246855345911951E-2</v>
      </c>
      <c r="Z103" s="96">
        <f t="shared" si="13"/>
        <v>34223.060133630286</v>
      </c>
      <c r="AA103" s="376"/>
      <c r="AB103" s="376"/>
      <c r="AC103" s="32" t="s">
        <v>111</v>
      </c>
      <c r="AD103" s="52">
        <v>18735343</v>
      </c>
      <c r="AE103" s="42">
        <f>IFERROR(AD103/AA91,"-")</f>
        <v>5.5634524845655179E-3</v>
      </c>
      <c r="AF103" s="52">
        <v>580</v>
      </c>
      <c r="AG103" s="42">
        <f>IFERROR(AF103/AB91,"-")</f>
        <v>8.8320389827927517E-2</v>
      </c>
      <c r="AH103" s="55">
        <f t="shared" si="14"/>
        <v>32302.315517241379</v>
      </c>
      <c r="AI103" s="376"/>
      <c r="AJ103" s="376"/>
      <c r="AK103" s="32" t="s">
        <v>111</v>
      </c>
      <c r="AL103" s="52">
        <v>22504253</v>
      </c>
      <c r="AM103" s="42">
        <f>IFERROR(AL103/AI91,"-")</f>
        <v>5.999674276589222E-3</v>
      </c>
      <c r="AN103" s="52">
        <v>658</v>
      </c>
      <c r="AO103" s="42">
        <f>IFERROR(AN103/AJ91,"-")</f>
        <v>9.0248251268687421E-2</v>
      </c>
      <c r="AP103" s="55">
        <f t="shared" si="15"/>
        <v>34200.992401215808</v>
      </c>
      <c r="AQ103" s="376"/>
      <c r="AR103" s="376"/>
      <c r="AS103" s="32" t="s">
        <v>111</v>
      </c>
      <c r="AT103" s="52">
        <v>22391982</v>
      </c>
      <c r="AU103" s="42">
        <f>IFERROR(AT103/AQ91,"-")</f>
        <v>5.98343272403286E-3</v>
      </c>
      <c r="AV103" s="55">
        <v>711</v>
      </c>
      <c r="AW103" s="42">
        <f>IFERROR(AV103/AR91,"-")</f>
        <v>0.10158594084869267</v>
      </c>
      <c r="AX103" s="135">
        <f t="shared" si="16"/>
        <v>31493.645569620254</v>
      </c>
      <c r="AY103" s="376"/>
      <c r="AZ103" s="376"/>
      <c r="BA103" s="32" t="s">
        <v>111</v>
      </c>
      <c r="BB103" s="52">
        <v>21097355</v>
      </c>
      <c r="BC103" s="42">
        <f>IFERROR(BB103/AY91,"-")</f>
        <v>5.7128365298481183E-3</v>
      </c>
      <c r="BD103" s="52">
        <v>700</v>
      </c>
      <c r="BE103" s="42">
        <f>IFERROR(BD103/AZ91,"-")</f>
        <v>9.9985716326239107E-2</v>
      </c>
      <c r="BF103" s="55">
        <f t="shared" si="17"/>
        <v>30139.07857142857</v>
      </c>
      <c r="BG103" s="376"/>
      <c r="BH103" s="376"/>
      <c r="BI103" s="32" t="s">
        <v>111</v>
      </c>
      <c r="BJ103" s="52">
        <v>20586788</v>
      </c>
      <c r="BK103" s="42">
        <f>IFERROR(BJ103/BG91,"-")</f>
        <v>6.1030148827494772E-3</v>
      </c>
      <c r="BL103" s="52">
        <v>637</v>
      </c>
      <c r="BM103" s="42">
        <f>IFERROR(BL103/BH91,"-")</f>
        <v>0.10527185589158816</v>
      </c>
      <c r="BN103" s="55">
        <f t="shared" si="18"/>
        <v>32318.348508634223</v>
      </c>
      <c r="BO103" s="376"/>
      <c r="BP103" s="376"/>
      <c r="BQ103" s="32" t="s">
        <v>111</v>
      </c>
      <c r="BR103" s="52">
        <v>14859104</v>
      </c>
      <c r="BS103" s="42">
        <f>IFERROR(BR103/BO91,"-")</f>
        <v>5.8109930164350933E-3</v>
      </c>
      <c r="BT103" s="52">
        <v>503</v>
      </c>
      <c r="BU103" s="42">
        <f>IFERROR(BT103/BP91,"-")</f>
        <v>0.10424870466321244</v>
      </c>
      <c r="BV103" s="96">
        <f t="shared" si="19"/>
        <v>29540.96222664016</v>
      </c>
      <c r="BW103" s="376"/>
      <c r="BX103" s="376"/>
      <c r="BY103" s="32" t="s">
        <v>111</v>
      </c>
      <c r="BZ103" s="52">
        <v>15728732</v>
      </c>
      <c r="CA103" s="42">
        <f>IFERROR(BZ103/BW91,"-")</f>
        <v>6.7941913784013361E-3</v>
      </c>
      <c r="CB103" s="52">
        <v>442</v>
      </c>
      <c r="CC103" s="42">
        <f>IFERROR(CB103/BX91,"-")</f>
        <v>0.10978638847491307</v>
      </c>
      <c r="CD103" s="55">
        <f t="shared" si="20"/>
        <v>35585.3665158371</v>
      </c>
      <c r="CE103" s="376"/>
      <c r="CF103" s="376"/>
      <c r="CG103" s="32" t="s">
        <v>111</v>
      </c>
      <c r="CH103" s="52">
        <v>15323952</v>
      </c>
      <c r="CI103" s="42">
        <f>IFERROR(CH103/CE91,"-")</f>
        <v>6.6558946005992499E-3</v>
      </c>
      <c r="CJ103" s="52">
        <v>429</v>
      </c>
      <c r="CK103" s="42">
        <f>IFERROR(CJ103/CF91,"-")</f>
        <v>0.10663683818046234</v>
      </c>
      <c r="CL103" s="55">
        <f t="shared" si="21"/>
        <v>35720.167832167834</v>
      </c>
      <c r="CM103" s="376"/>
      <c r="CN103" s="376"/>
      <c r="CO103" s="32" t="s">
        <v>111</v>
      </c>
      <c r="CP103" s="52">
        <f>地区別_フレイル区分別高齢者の疾病!AU154</f>
        <v>243370234</v>
      </c>
      <c r="CQ103" s="42">
        <f>地区別_フレイル区分別高齢者の疾病!AV154</f>
        <v>6.4570813868059856E-3</v>
      </c>
      <c r="CR103" s="52">
        <f>地区別_フレイル区分別高齢者の疾病!AW154</f>
        <v>7205</v>
      </c>
      <c r="CS103" s="42">
        <f>地区別_フレイル区分別高齢者の疾病!AX154</f>
        <v>0.10205526990467287</v>
      </c>
      <c r="CT103" s="96">
        <f>地区別_フレイル区分別高齢者の疾病!AY154</f>
        <v>33777.96446911867</v>
      </c>
      <c r="CU103" s="141"/>
    </row>
    <row r="104" spans="2:99" s="8" customFormat="1" ht="13.15" customHeight="1">
      <c r="B104" s="373"/>
      <c r="C104" s="376"/>
      <c r="D104" s="376"/>
      <c r="E104" s="32" t="s">
        <v>112</v>
      </c>
      <c r="F104" s="52">
        <v>126754</v>
      </c>
      <c r="G104" s="42">
        <f>IFERROR(F104/C91,"-")</f>
        <v>2.5436577225720577E-3</v>
      </c>
      <c r="H104" s="52">
        <v>3</v>
      </c>
      <c r="I104" s="42">
        <f>IFERROR(H104/D91,"-")</f>
        <v>4.4117647058823532E-2</v>
      </c>
      <c r="J104" s="55">
        <f t="shared" si="11"/>
        <v>42251.333333333336</v>
      </c>
      <c r="K104" s="376"/>
      <c r="L104" s="376"/>
      <c r="M104" s="32" t="s">
        <v>112</v>
      </c>
      <c r="N104" s="52">
        <v>1915449</v>
      </c>
      <c r="O104" s="42">
        <f>IFERROR(N104/K91,"-")</f>
        <v>1.9036351733685371E-3</v>
      </c>
      <c r="P104" s="52">
        <v>91</v>
      </c>
      <c r="Q104" s="42">
        <f>IFERROR(P104/L91,"-")</f>
        <v>2.4403325288281041E-2</v>
      </c>
      <c r="R104" s="55">
        <f t="shared" si="12"/>
        <v>21048.890109890111</v>
      </c>
      <c r="S104" s="376"/>
      <c r="T104" s="376"/>
      <c r="U104" s="32" t="s">
        <v>112</v>
      </c>
      <c r="V104" s="52">
        <v>9644862</v>
      </c>
      <c r="W104" s="42">
        <f>IFERROR(V104/S91,"-")</f>
        <v>3.9676743739779008E-3</v>
      </c>
      <c r="X104" s="52">
        <v>185</v>
      </c>
      <c r="Y104" s="42">
        <f>IFERROR(X104/T91,"-")</f>
        <v>3.636006289308176E-2</v>
      </c>
      <c r="Z104" s="96">
        <f t="shared" si="13"/>
        <v>52134.389189189191</v>
      </c>
      <c r="AA104" s="376"/>
      <c r="AB104" s="376"/>
      <c r="AC104" s="32" t="s">
        <v>112</v>
      </c>
      <c r="AD104" s="52">
        <v>9916850</v>
      </c>
      <c r="AE104" s="42">
        <f>IFERROR(AD104/AA91,"-")</f>
        <v>2.9448045745179875E-3</v>
      </c>
      <c r="AF104" s="52">
        <v>257</v>
      </c>
      <c r="AG104" s="42">
        <f>IFERROR(AF104/AB91,"-")</f>
        <v>3.9135069285823054E-2</v>
      </c>
      <c r="AH104" s="55">
        <f t="shared" si="14"/>
        <v>38586.964980544748</v>
      </c>
      <c r="AI104" s="376"/>
      <c r="AJ104" s="376"/>
      <c r="AK104" s="32" t="s">
        <v>112</v>
      </c>
      <c r="AL104" s="52">
        <v>24126171</v>
      </c>
      <c r="AM104" s="42">
        <f>IFERROR(AL104/AI91,"-")</f>
        <v>6.4320805290134656E-3</v>
      </c>
      <c r="AN104" s="52">
        <v>322</v>
      </c>
      <c r="AO104" s="42">
        <f>IFERROR(AN104/AJ91,"-")</f>
        <v>4.4164037854889593E-2</v>
      </c>
      <c r="AP104" s="55">
        <f t="shared" si="15"/>
        <v>74925.996894409938</v>
      </c>
      <c r="AQ104" s="376"/>
      <c r="AR104" s="376"/>
      <c r="AS104" s="32" t="s">
        <v>112</v>
      </c>
      <c r="AT104" s="52">
        <v>14922621</v>
      </c>
      <c r="AU104" s="42">
        <f>IFERROR(AT104/AQ91,"-")</f>
        <v>3.9875210162164275E-3</v>
      </c>
      <c r="AV104" s="55">
        <v>326</v>
      </c>
      <c r="AW104" s="42">
        <f>IFERROR(AV104/AR91,"-")</f>
        <v>4.6578082583226176E-2</v>
      </c>
      <c r="AX104" s="135">
        <f t="shared" si="16"/>
        <v>45774.911042944783</v>
      </c>
      <c r="AY104" s="376"/>
      <c r="AZ104" s="376"/>
      <c r="BA104" s="32" t="s">
        <v>112</v>
      </c>
      <c r="BB104" s="52">
        <v>19793744</v>
      </c>
      <c r="BC104" s="42">
        <f>IFERROR(BB104/AY91,"-")</f>
        <v>5.3598388890769488E-3</v>
      </c>
      <c r="BD104" s="52">
        <v>382</v>
      </c>
      <c r="BE104" s="42">
        <f>IFERROR(BD104/AZ91,"-")</f>
        <v>5.4563633766604773E-2</v>
      </c>
      <c r="BF104" s="55">
        <f t="shared" si="17"/>
        <v>51816.083769633507</v>
      </c>
      <c r="BG104" s="376"/>
      <c r="BH104" s="376"/>
      <c r="BI104" s="32" t="s">
        <v>112</v>
      </c>
      <c r="BJ104" s="52">
        <v>18259736</v>
      </c>
      <c r="BK104" s="42">
        <f>IFERROR(BJ104/BG91,"-")</f>
        <v>5.4131533565642395E-3</v>
      </c>
      <c r="BL104" s="52">
        <v>392</v>
      </c>
      <c r="BM104" s="42">
        <f>IFERROR(BL104/BH91,"-")</f>
        <v>6.4782680548669647E-2</v>
      </c>
      <c r="BN104" s="55">
        <f t="shared" si="18"/>
        <v>46580.959183673469</v>
      </c>
      <c r="BO104" s="376"/>
      <c r="BP104" s="376"/>
      <c r="BQ104" s="32" t="s">
        <v>112</v>
      </c>
      <c r="BR104" s="52">
        <v>20456578</v>
      </c>
      <c r="BS104" s="42">
        <f>IFERROR(BR104/BO91,"-")</f>
        <v>8.0000134529080464E-3</v>
      </c>
      <c r="BT104" s="52">
        <v>355</v>
      </c>
      <c r="BU104" s="42">
        <f>IFERROR(BT104/BP91,"-")</f>
        <v>7.3575129533678757E-2</v>
      </c>
      <c r="BV104" s="96">
        <f t="shared" si="19"/>
        <v>57624.163380281687</v>
      </c>
      <c r="BW104" s="376"/>
      <c r="BX104" s="376"/>
      <c r="BY104" s="32" t="s">
        <v>112</v>
      </c>
      <c r="BZ104" s="52">
        <v>18478109</v>
      </c>
      <c r="CA104" s="42">
        <f>IFERROR(BZ104/BW91,"-")</f>
        <v>7.9818137188020066E-3</v>
      </c>
      <c r="CB104" s="52">
        <v>319</v>
      </c>
      <c r="CC104" s="42">
        <f>IFERROR(CB104/BX91,"-")</f>
        <v>7.9234972677595633E-2</v>
      </c>
      <c r="CD104" s="55">
        <f t="shared" si="20"/>
        <v>57925.106583072098</v>
      </c>
      <c r="CE104" s="376"/>
      <c r="CF104" s="376"/>
      <c r="CG104" s="32" t="s">
        <v>112</v>
      </c>
      <c r="CH104" s="52">
        <v>19920127</v>
      </c>
      <c r="CI104" s="42">
        <f>IFERROR(CH104/CE91,"-")</f>
        <v>8.6522240308865052E-3</v>
      </c>
      <c r="CJ104" s="52">
        <v>373</v>
      </c>
      <c r="CK104" s="42">
        <f>IFERROR(CJ104/CF91,"-")</f>
        <v>9.2716877951777285E-2</v>
      </c>
      <c r="CL104" s="55">
        <f t="shared" si="21"/>
        <v>53405.166219839142</v>
      </c>
      <c r="CM104" s="376"/>
      <c r="CN104" s="376"/>
      <c r="CO104" s="32" t="s">
        <v>112</v>
      </c>
      <c r="CP104" s="52">
        <f>地区別_フレイル区分別高齢者の疾病!AU155</f>
        <v>283879812</v>
      </c>
      <c r="CQ104" s="42">
        <f>地区別_フレイル区分別高齢者の疾病!AV155</f>
        <v>7.5318785704712862E-3</v>
      </c>
      <c r="CR104" s="52">
        <f>地区別_フレイル区分別高齢者の疾病!AW155</f>
        <v>4988</v>
      </c>
      <c r="CS104" s="42">
        <f>地区別_フレイル区分別高齢者の疾病!AX155</f>
        <v>7.0652558818113567E-2</v>
      </c>
      <c r="CT104" s="96">
        <f>地区別_フレイル区分別高齢者の疾病!AY155</f>
        <v>56912.552526062551</v>
      </c>
      <c r="CU104" s="141"/>
    </row>
    <row r="105" spans="2:99" s="8" customFormat="1" ht="13.15" customHeight="1">
      <c r="B105" s="373"/>
      <c r="C105" s="376"/>
      <c r="D105" s="376"/>
      <c r="E105" s="32" t="s">
        <v>113</v>
      </c>
      <c r="F105" s="52">
        <v>505365</v>
      </c>
      <c r="G105" s="42">
        <f>IFERROR(F105/C91,"-")</f>
        <v>1.0141499163479084E-2</v>
      </c>
      <c r="H105" s="52">
        <v>8</v>
      </c>
      <c r="I105" s="42">
        <f>IFERROR(H105/D91,"-")</f>
        <v>0.11764705882352941</v>
      </c>
      <c r="J105" s="55">
        <f t="shared" si="11"/>
        <v>63170.625</v>
      </c>
      <c r="K105" s="376"/>
      <c r="L105" s="376"/>
      <c r="M105" s="32" t="s">
        <v>113</v>
      </c>
      <c r="N105" s="52">
        <v>4259841</v>
      </c>
      <c r="O105" s="42">
        <f>IFERROR(N105/K91,"-")</f>
        <v>4.2335677747397096E-3</v>
      </c>
      <c r="P105" s="52">
        <v>184</v>
      </c>
      <c r="Q105" s="42">
        <f>IFERROR(P105/L91,"-")</f>
        <v>4.9342987396084739E-2</v>
      </c>
      <c r="R105" s="55">
        <f t="shared" si="12"/>
        <v>23151.309782608696</v>
      </c>
      <c r="S105" s="376"/>
      <c r="T105" s="376"/>
      <c r="U105" s="32" t="s">
        <v>113</v>
      </c>
      <c r="V105" s="52">
        <v>11411710</v>
      </c>
      <c r="W105" s="42">
        <f>IFERROR(V105/S91,"-")</f>
        <v>4.6945149998276125E-3</v>
      </c>
      <c r="X105" s="52">
        <v>243</v>
      </c>
      <c r="Y105" s="42">
        <f>IFERROR(X105/T91,"-")</f>
        <v>4.7759433962264154E-2</v>
      </c>
      <c r="Z105" s="96">
        <f t="shared" si="13"/>
        <v>46961.769547325101</v>
      </c>
      <c r="AA105" s="376"/>
      <c r="AB105" s="376"/>
      <c r="AC105" s="32" t="s">
        <v>113</v>
      </c>
      <c r="AD105" s="52">
        <v>13562160</v>
      </c>
      <c r="AE105" s="42">
        <f>IFERROR(AD105/AA91,"-")</f>
        <v>4.0272778965442521E-3</v>
      </c>
      <c r="AF105" s="52">
        <v>336</v>
      </c>
      <c r="AG105" s="42">
        <f>IFERROR(AF105/AB91,"-")</f>
        <v>5.1164915486523528E-2</v>
      </c>
      <c r="AH105" s="55">
        <f t="shared" si="14"/>
        <v>40363.571428571428</v>
      </c>
      <c r="AI105" s="376"/>
      <c r="AJ105" s="376"/>
      <c r="AK105" s="32" t="s">
        <v>113</v>
      </c>
      <c r="AL105" s="52">
        <v>17387243</v>
      </c>
      <c r="AM105" s="42">
        <f>IFERROR(AL105/AI91,"-")</f>
        <v>4.6354702183585483E-3</v>
      </c>
      <c r="AN105" s="52">
        <v>389</v>
      </c>
      <c r="AO105" s="42">
        <f>IFERROR(AN105/AJ91,"-")</f>
        <v>5.3353449458236182E-2</v>
      </c>
      <c r="AP105" s="55">
        <f t="shared" si="15"/>
        <v>44697.282776349617</v>
      </c>
      <c r="AQ105" s="376"/>
      <c r="AR105" s="376"/>
      <c r="AS105" s="32" t="s">
        <v>113</v>
      </c>
      <c r="AT105" s="52">
        <v>14474808</v>
      </c>
      <c r="AU105" s="42">
        <f>IFERROR(AT105/AQ91,"-")</f>
        <v>3.8678594802948945E-3</v>
      </c>
      <c r="AV105" s="55">
        <v>377</v>
      </c>
      <c r="AW105" s="42">
        <f>IFERROR(AV105/AR91,"-")</f>
        <v>5.3864837833976283E-2</v>
      </c>
      <c r="AX105" s="135">
        <f t="shared" si="16"/>
        <v>38394.716180371353</v>
      </c>
      <c r="AY105" s="376"/>
      <c r="AZ105" s="376"/>
      <c r="BA105" s="32" t="s">
        <v>113</v>
      </c>
      <c r="BB105" s="52">
        <v>16963859</v>
      </c>
      <c r="BC105" s="42">
        <f>IFERROR(BB105/AY91,"-")</f>
        <v>4.5935499204707306E-3</v>
      </c>
      <c r="BD105" s="52">
        <v>368</v>
      </c>
      <c r="BE105" s="42">
        <f>IFERROR(BD105/AZ91,"-")</f>
        <v>5.2563919440079987E-2</v>
      </c>
      <c r="BF105" s="55">
        <f t="shared" si="17"/>
        <v>46097.442934782608</v>
      </c>
      <c r="BG105" s="376"/>
      <c r="BH105" s="376"/>
      <c r="BI105" s="32" t="s">
        <v>113</v>
      </c>
      <c r="BJ105" s="52">
        <v>12464302</v>
      </c>
      <c r="BK105" s="42">
        <f>IFERROR(BJ105/BG91,"-")</f>
        <v>3.6950796116948441E-3</v>
      </c>
      <c r="BL105" s="52">
        <v>319</v>
      </c>
      <c r="BM105" s="42">
        <f>IFERROR(BL105/BH91,"-")</f>
        <v>5.2718558915881675E-2</v>
      </c>
      <c r="BN105" s="55">
        <f t="shared" si="18"/>
        <v>39073.047021943574</v>
      </c>
      <c r="BO105" s="376"/>
      <c r="BP105" s="376"/>
      <c r="BQ105" s="32" t="s">
        <v>113</v>
      </c>
      <c r="BR105" s="52">
        <v>12137249</v>
      </c>
      <c r="BS105" s="42">
        <f>IFERROR(BR105/BO91,"-")</f>
        <v>4.7465492655367255E-3</v>
      </c>
      <c r="BT105" s="52">
        <v>247</v>
      </c>
      <c r="BU105" s="42">
        <f>IFERROR(BT105/BP91,"-")</f>
        <v>5.1191709844559584E-2</v>
      </c>
      <c r="BV105" s="96">
        <f t="shared" si="19"/>
        <v>49138.659919028338</v>
      </c>
      <c r="BW105" s="376"/>
      <c r="BX105" s="376"/>
      <c r="BY105" s="32" t="s">
        <v>113</v>
      </c>
      <c r="BZ105" s="52">
        <v>8508691</v>
      </c>
      <c r="CA105" s="42">
        <f>IFERROR(BZ105/BW91,"-")</f>
        <v>3.6754186563596508E-3</v>
      </c>
      <c r="CB105" s="52">
        <v>203</v>
      </c>
      <c r="CC105" s="42">
        <f>IFERROR(CB105/BX91,"-")</f>
        <v>5.042225534028813E-2</v>
      </c>
      <c r="CD105" s="55">
        <f t="shared" si="20"/>
        <v>41914.733990147783</v>
      </c>
      <c r="CE105" s="376"/>
      <c r="CF105" s="376"/>
      <c r="CG105" s="32" t="s">
        <v>113</v>
      </c>
      <c r="CH105" s="52">
        <v>8480105</v>
      </c>
      <c r="CI105" s="42">
        <f>IFERROR(CH105/CE91,"-")</f>
        <v>3.6832982171971498E-3</v>
      </c>
      <c r="CJ105" s="52">
        <v>214</v>
      </c>
      <c r="CK105" s="42">
        <f>IFERROR(CJ105/CF91,"-")</f>
        <v>5.3194133731046485E-2</v>
      </c>
      <c r="CL105" s="55">
        <f t="shared" si="21"/>
        <v>39626.65887850467</v>
      </c>
      <c r="CM105" s="376"/>
      <c r="CN105" s="376"/>
      <c r="CO105" s="32" t="s">
        <v>113</v>
      </c>
      <c r="CP105" s="52">
        <f>地区別_フレイル区分別高齢者の疾病!AU156</f>
        <v>148851671</v>
      </c>
      <c r="CQ105" s="42">
        <f>地区別_フレイル区分別高齢者の疾病!AV156</f>
        <v>3.9493217326202193E-3</v>
      </c>
      <c r="CR105" s="52">
        <f>地区別_フレイル区分別高齢者の疾病!AW156</f>
        <v>3699</v>
      </c>
      <c r="CS105" s="42">
        <f>地区別_フレイル区分別高齢者の疾病!AX156</f>
        <v>5.2394509837249817E-2</v>
      </c>
      <c r="CT105" s="96">
        <f>地区別_フレイル区分別高齢者の疾病!AY156</f>
        <v>40241.057312787241</v>
      </c>
      <c r="CU105" s="141"/>
    </row>
    <row r="106" spans="2:99" s="8" customFormat="1" ht="13.15" customHeight="1">
      <c r="B106" s="373"/>
      <c r="C106" s="376"/>
      <c r="D106" s="376"/>
      <c r="E106" s="33" t="s">
        <v>114</v>
      </c>
      <c r="F106" s="53">
        <v>44924</v>
      </c>
      <c r="G106" s="43">
        <f>IFERROR(F106/C91,"-")</f>
        <v>9.0152010610179646E-4</v>
      </c>
      <c r="H106" s="53">
        <v>6</v>
      </c>
      <c r="I106" s="43">
        <f>IFERROR(H106/D91,"-")</f>
        <v>8.8235294117647065E-2</v>
      </c>
      <c r="J106" s="56">
        <f t="shared" si="11"/>
        <v>7487.333333333333</v>
      </c>
      <c r="K106" s="376"/>
      <c r="L106" s="376"/>
      <c r="M106" s="33" t="s">
        <v>114</v>
      </c>
      <c r="N106" s="53">
        <v>1501619</v>
      </c>
      <c r="O106" s="43">
        <f>IFERROR(N106/K91,"-")</f>
        <v>1.4923575336114347E-3</v>
      </c>
      <c r="P106" s="53">
        <v>126</v>
      </c>
      <c r="Q106" s="43">
        <f>IFERROR(P106/L91,"-")</f>
        <v>3.3789219629927592E-2</v>
      </c>
      <c r="R106" s="56">
        <f t="shared" si="12"/>
        <v>11917.611111111111</v>
      </c>
      <c r="S106" s="376"/>
      <c r="T106" s="376"/>
      <c r="U106" s="33" t="s">
        <v>114</v>
      </c>
      <c r="V106" s="53">
        <v>3373373</v>
      </c>
      <c r="W106" s="43">
        <f>IFERROR(V106/S91,"-")</f>
        <v>1.3877280572774345E-3</v>
      </c>
      <c r="X106" s="53">
        <v>255</v>
      </c>
      <c r="Y106" s="43">
        <f>IFERROR(X106/T91,"-")</f>
        <v>5.011792452830189E-2</v>
      </c>
      <c r="Z106" s="97">
        <f t="shared" si="13"/>
        <v>13228.913725490196</v>
      </c>
      <c r="AA106" s="376"/>
      <c r="AB106" s="376"/>
      <c r="AC106" s="33" t="s">
        <v>114</v>
      </c>
      <c r="AD106" s="53">
        <v>4237697</v>
      </c>
      <c r="AE106" s="43">
        <f>IFERROR(AD106/AA91,"-")</f>
        <v>1.2583824007644717E-3</v>
      </c>
      <c r="AF106" s="53">
        <v>316</v>
      </c>
      <c r="AG106" s="43">
        <f>IFERROR(AF106/AB91,"-")</f>
        <v>4.8119384802801889E-2</v>
      </c>
      <c r="AH106" s="56">
        <f t="shared" si="14"/>
        <v>13410.433544303798</v>
      </c>
      <c r="AI106" s="376"/>
      <c r="AJ106" s="376"/>
      <c r="AK106" s="33" t="s">
        <v>114</v>
      </c>
      <c r="AL106" s="53">
        <v>3896149</v>
      </c>
      <c r="AM106" s="43">
        <f>IFERROR(AL106/AI91,"-")</f>
        <v>1.0387203224678828E-3</v>
      </c>
      <c r="AN106" s="53">
        <v>396</v>
      </c>
      <c r="AO106" s="43">
        <f>IFERROR(AN106/AJ91,"-")</f>
        <v>5.43135372376903E-2</v>
      </c>
      <c r="AP106" s="56">
        <f t="shared" si="15"/>
        <v>9838.7601010101007</v>
      </c>
      <c r="AQ106" s="376"/>
      <c r="AR106" s="376"/>
      <c r="AS106" s="33" t="s">
        <v>114</v>
      </c>
      <c r="AT106" s="53">
        <v>3463999</v>
      </c>
      <c r="AU106" s="43">
        <f>IFERROR(AT106/AQ91,"-")</f>
        <v>9.2562618943767922E-4</v>
      </c>
      <c r="AV106" s="56">
        <v>383</v>
      </c>
      <c r="AW106" s="45">
        <f>IFERROR(AV106/AR91,"-")</f>
        <v>5.4722103157593939E-2</v>
      </c>
      <c r="AX106" s="136">
        <f t="shared" si="16"/>
        <v>9044.3838120104447</v>
      </c>
      <c r="AY106" s="376"/>
      <c r="AZ106" s="376"/>
      <c r="BA106" s="33" t="s">
        <v>114</v>
      </c>
      <c r="BB106" s="53">
        <v>3715169</v>
      </c>
      <c r="BC106" s="43">
        <f>IFERROR(BB106/AY91,"-")</f>
        <v>1.0060101457153895E-3</v>
      </c>
      <c r="BD106" s="53">
        <v>413</v>
      </c>
      <c r="BE106" s="43">
        <f>IFERROR(BD106/AZ91,"-")</f>
        <v>5.8991572632481074E-2</v>
      </c>
      <c r="BF106" s="56">
        <f t="shared" si="17"/>
        <v>8995.566585956416</v>
      </c>
      <c r="BG106" s="376"/>
      <c r="BH106" s="376"/>
      <c r="BI106" s="33" t="s">
        <v>114</v>
      </c>
      <c r="BJ106" s="53">
        <v>3429399</v>
      </c>
      <c r="BK106" s="43">
        <f>IFERROR(BJ106/BG91,"-")</f>
        <v>1.0166555917264109E-3</v>
      </c>
      <c r="BL106" s="53">
        <v>383</v>
      </c>
      <c r="BM106" s="43">
        <f>IFERROR(BL106/BH91,"-")</f>
        <v>6.3295323087093042E-2</v>
      </c>
      <c r="BN106" s="56">
        <f t="shared" si="18"/>
        <v>8954.0443864229765</v>
      </c>
      <c r="BO106" s="376"/>
      <c r="BP106" s="376"/>
      <c r="BQ106" s="33" t="s">
        <v>114</v>
      </c>
      <c r="BR106" s="53">
        <v>3685659</v>
      </c>
      <c r="BS106" s="43">
        <f>IFERROR(BR106/BO91,"-")</f>
        <v>1.4413613842369733E-3</v>
      </c>
      <c r="BT106" s="53">
        <v>334</v>
      </c>
      <c r="BU106" s="43">
        <f>IFERROR(BT106/BP91,"-")</f>
        <v>6.9222797927461138E-2</v>
      </c>
      <c r="BV106" s="97">
        <f t="shared" si="19"/>
        <v>11034.907185628743</v>
      </c>
      <c r="BW106" s="376"/>
      <c r="BX106" s="376"/>
      <c r="BY106" s="33" t="s">
        <v>114</v>
      </c>
      <c r="BZ106" s="53">
        <v>3304276</v>
      </c>
      <c r="CA106" s="43">
        <f>IFERROR(BZ106/BW91,"-")</f>
        <v>1.4273168053889184E-3</v>
      </c>
      <c r="CB106" s="53">
        <v>295</v>
      </c>
      <c r="CC106" s="43">
        <f>IFERROR(CB106/BX91,"-")</f>
        <v>7.3273720814704416E-2</v>
      </c>
      <c r="CD106" s="56">
        <f t="shared" si="20"/>
        <v>11200.93559322034</v>
      </c>
      <c r="CE106" s="376"/>
      <c r="CF106" s="376"/>
      <c r="CG106" s="33" t="s">
        <v>114</v>
      </c>
      <c r="CH106" s="53">
        <v>4660159</v>
      </c>
      <c r="CI106" s="43">
        <f>IFERROR(CH106/CE91,"-")</f>
        <v>2.0241206136663702E-3</v>
      </c>
      <c r="CJ106" s="53">
        <v>284</v>
      </c>
      <c r="CK106" s="43">
        <f>IFERROR(CJ106/CF91,"-")</f>
        <v>7.0594084016902814E-2</v>
      </c>
      <c r="CL106" s="56">
        <f t="shared" si="21"/>
        <v>16409.010563380281</v>
      </c>
      <c r="CM106" s="376"/>
      <c r="CN106" s="376"/>
      <c r="CO106" s="33" t="s">
        <v>114</v>
      </c>
      <c r="CP106" s="53">
        <f>地区別_フレイル区分別高齢者の疾病!AU157</f>
        <v>53631951</v>
      </c>
      <c r="CQ106" s="43">
        <f>地区別_フレイル区分別高齢者の疾病!AV157</f>
        <v>1.4229590317942934E-3</v>
      </c>
      <c r="CR106" s="53">
        <f>地区別_フレイル区分別高齢者の疾病!AW157</f>
        <v>4634</v>
      </c>
      <c r="CS106" s="43">
        <f>地区別_フレイル区分別高齢者の疾病!AX157</f>
        <v>6.5638323489001255E-2</v>
      </c>
      <c r="CT106" s="97">
        <f>地区別_フレイル区分別高齢者の疾病!AY157</f>
        <v>11573.575960293483</v>
      </c>
      <c r="CU106" s="141"/>
    </row>
    <row r="107" spans="2:99" s="8" customFormat="1" ht="13.15" customHeight="1">
      <c r="B107" s="374"/>
      <c r="C107" s="377"/>
      <c r="D107" s="377"/>
      <c r="E107" s="34" t="s">
        <v>64</v>
      </c>
      <c r="F107" s="49">
        <f>SUM(F91:F106)</f>
        <v>4735798</v>
      </c>
      <c r="G107" s="43">
        <f>IFERROR(F107/C91,"-")</f>
        <v>9.5036441889339227E-2</v>
      </c>
      <c r="H107" s="53">
        <v>64</v>
      </c>
      <c r="I107" s="43">
        <f>IFERROR(H107/D91,"-")</f>
        <v>0.94117647058823528</v>
      </c>
      <c r="J107" s="56">
        <f t="shared" si="11"/>
        <v>73996.84375</v>
      </c>
      <c r="K107" s="377"/>
      <c r="L107" s="377"/>
      <c r="M107" s="34" t="s">
        <v>64</v>
      </c>
      <c r="N107" s="49">
        <f>SUM(N91:N106)</f>
        <v>163489609</v>
      </c>
      <c r="O107" s="43">
        <f>IFERROR(N107/K91,"-")</f>
        <v>0.16248126166380275</v>
      </c>
      <c r="P107" s="53">
        <v>2831</v>
      </c>
      <c r="Q107" s="43">
        <f>IFERROR(P107/L91,"-")</f>
        <v>0.75918476803432555</v>
      </c>
      <c r="R107" s="56">
        <f t="shared" si="12"/>
        <v>57749.773578240907</v>
      </c>
      <c r="S107" s="377"/>
      <c r="T107" s="377"/>
      <c r="U107" s="34" t="s">
        <v>64</v>
      </c>
      <c r="V107" s="49">
        <f>SUM(V91:V106)</f>
        <v>419370527</v>
      </c>
      <c r="W107" s="43">
        <f>IFERROR(V107/S91,"-")</f>
        <v>0.17251938837274264</v>
      </c>
      <c r="X107" s="53">
        <v>4060</v>
      </c>
      <c r="Y107" s="43">
        <f>IFERROR(X107/T91,"-")</f>
        <v>0.79795597484276726</v>
      </c>
      <c r="Z107" s="97">
        <f t="shared" si="13"/>
        <v>103293.23325123153</v>
      </c>
      <c r="AA107" s="377"/>
      <c r="AB107" s="377"/>
      <c r="AC107" s="34" t="s">
        <v>64</v>
      </c>
      <c r="AD107" s="49">
        <f>SUM(AD91:AD106)</f>
        <v>555489832</v>
      </c>
      <c r="AE107" s="43">
        <f>IFERROR(AD107/AA91,"-")</f>
        <v>0.16495247970593771</v>
      </c>
      <c r="AF107" s="53">
        <v>5361</v>
      </c>
      <c r="AG107" s="43">
        <f>IFERROR(AF107/AB91,"-")</f>
        <v>0.81635449977158525</v>
      </c>
      <c r="AH107" s="56">
        <f t="shared" si="14"/>
        <v>103616.83118821116</v>
      </c>
      <c r="AI107" s="377"/>
      <c r="AJ107" s="377"/>
      <c r="AK107" s="34" t="s">
        <v>64</v>
      </c>
      <c r="AL107" s="49">
        <f>SUM(AL91:AL106)</f>
        <v>663757790</v>
      </c>
      <c r="AM107" s="43">
        <f>IFERROR(AL107/AI91,"-")</f>
        <v>0.17695901919289261</v>
      </c>
      <c r="AN107" s="53">
        <v>6040</v>
      </c>
      <c r="AO107" s="43">
        <f>IFERROR(AN107/AJ91,"-")</f>
        <v>0.82841859827184194</v>
      </c>
      <c r="AP107" s="56">
        <f t="shared" si="15"/>
        <v>109893.6738410596</v>
      </c>
      <c r="AQ107" s="377"/>
      <c r="AR107" s="377"/>
      <c r="AS107" s="34" t="s">
        <v>64</v>
      </c>
      <c r="AT107" s="49">
        <f>SUM(AT91:AT106)</f>
        <v>636550182</v>
      </c>
      <c r="AU107" s="43">
        <f>IFERROR(AT107/AQ91,"-")</f>
        <v>0.17009459856960732</v>
      </c>
      <c r="AV107" s="56">
        <v>5867</v>
      </c>
      <c r="AW107" s="76">
        <f>IFERROR(AV107/AR91,"-")</f>
        <v>0.83826260894413485</v>
      </c>
      <c r="AX107" s="61">
        <f t="shared" si="16"/>
        <v>108496.70734617351</v>
      </c>
      <c r="AY107" s="377"/>
      <c r="AZ107" s="377"/>
      <c r="BA107" s="34" t="s">
        <v>64</v>
      </c>
      <c r="BB107" s="49">
        <f>SUM(BB91:BB106)</f>
        <v>661138735</v>
      </c>
      <c r="BC107" s="43">
        <f>IFERROR(BB107/AY91,"-")</f>
        <v>0.1790261156721103</v>
      </c>
      <c r="BD107" s="53">
        <v>5939</v>
      </c>
      <c r="BE107" s="43">
        <f>IFERROR(BD107/AZ91,"-")</f>
        <v>0.84830738465933442</v>
      </c>
      <c r="BF107" s="56">
        <f t="shared" si="17"/>
        <v>111321.55834315541</v>
      </c>
      <c r="BG107" s="377"/>
      <c r="BH107" s="377"/>
      <c r="BI107" s="34" t="s">
        <v>64</v>
      </c>
      <c r="BJ107" s="49">
        <f>SUM(BJ91:BJ106)</f>
        <v>652125035</v>
      </c>
      <c r="BK107" s="43">
        <f>IFERROR(BJ107/BG91,"-")</f>
        <v>0.19332441729222274</v>
      </c>
      <c r="BL107" s="53">
        <v>5167</v>
      </c>
      <c r="BM107" s="43">
        <f>IFERROR(BL107/BH91,"-")</f>
        <v>0.85390844488514295</v>
      </c>
      <c r="BN107" s="56">
        <f t="shared" si="18"/>
        <v>126209.60615444164</v>
      </c>
      <c r="BO107" s="377"/>
      <c r="BP107" s="377"/>
      <c r="BQ107" s="34" t="s">
        <v>64</v>
      </c>
      <c r="BR107" s="49">
        <f>SUM(BR91:BR106)</f>
        <v>496087394</v>
      </c>
      <c r="BS107" s="43">
        <f>IFERROR(BR107/BO91,"-")</f>
        <v>0.19400633995666794</v>
      </c>
      <c r="BT107" s="53">
        <v>4150</v>
      </c>
      <c r="BU107" s="43">
        <f>IFERROR(BT107/BP91,"-")</f>
        <v>0.86010362694300513</v>
      </c>
      <c r="BV107" s="97">
        <f t="shared" si="19"/>
        <v>119539.13108433735</v>
      </c>
      <c r="BW107" s="377"/>
      <c r="BX107" s="377"/>
      <c r="BY107" s="34" t="s">
        <v>64</v>
      </c>
      <c r="BZ107" s="49">
        <f>SUM(BZ91:BZ106)</f>
        <v>409867041</v>
      </c>
      <c r="CA107" s="43">
        <f>IFERROR(BZ107/BW91,"-")</f>
        <v>0.17704638341177578</v>
      </c>
      <c r="CB107" s="53">
        <v>3474</v>
      </c>
      <c r="CC107" s="43">
        <f>IFERROR(CB107/BX91,"-")</f>
        <v>0.8628912071535022</v>
      </c>
      <c r="CD107" s="56">
        <f t="shared" si="20"/>
        <v>117981.30138169257</v>
      </c>
      <c r="CE107" s="377"/>
      <c r="CF107" s="377"/>
      <c r="CG107" s="34" t="s">
        <v>64</v>
      </c>
      <c r="CH107" s="49">
        <f>SUM(CH91:CH106)</f>
        <v>439287240</v>
      </c>
      <c r="CI107" s="43">
        <f>IFERROR(CH107/CE91,"-")</f>
        <v>0.19080257944087445</v>
      </c>
      <c r="CJ107" s="53">
        <v>3512</v>
      </c>
      <c r="CK107" s="43">
        <f>IFERROR(CJ107/CF91,"-")</f>
        <v>0.87298036291324876</v>
      </c>
      <c r="CL107" s="56">
        <f t="shared" si="21"/>
        <v>125081.7881548975</v>
      </c>
      <c r="CM107" s="377"/>
      <c r="CN107" s="377"/>
      <c r="CO107" s="34" t="s">
        <v>64</v>
      </c>
      <c r="CP107" s="49">
        <f>地区別_フレイル区分別高齢者の疾病!AU158</f>
        <v>6970161474</v>
      </c>
      <c r="CQ107" s="43">
        <f>地区別_フレイル区分別高齢者の疾病!AV158</f>
        <v>0.18493181839483941</v>
      </c>
      <c r="CR107" s="49">
        <f>地区別_フレイル区分別高齢者の疾病!AW158</f>
        <v>59824</v>
      </c>
      <c r="CS107" s="43">
        <f>地区別_フレイル区分別高齢者の疾病!AX158</f>
        <v>0.8473774416068216</v>
      </c>
      <c r="CT107" s="97">
        <f>地区別_フレイル区分別高齢者の疾病!AY158</f>
        <v>116511.12386333244</v>
      </c>
      <c r="CU107" s="141"/>
    </row>
    <row r="108" spans="2:99" s="8" customFormat="1" ht="13.15" customHeight="1">
      <c r="B108" s="372" t="s">
        <v>153</v>
      </c>
      <c r="C108" s="375">
        <v>25997280</v>
      </c>
      <c r="D108" s="375">
        <v>17</v>
      </c>
      <c r="E108" s="30" t="s">
        <v>100</v>
      </c>
      <c r="F108" s="51">
        <v>219049</v>
      </c>
      <c r="G108" s="41">
        <f>IFERROR(F108/C108,"-")</f>
        <v>8.4258430112688718E-3</v>
      </c>
      <c r="H108" s="51">
        <v>6</v>
      </c>
      <c r="I108" s="41">
        <f>IFERROR(H108/D108,"-")</f>
        <v>0.35294117647058826</v>
      </c>
      <c r="J108" s="54">
        <f t="shared" si="11"/>
        <v>36508.166666666664</v>
      </c>
      <c r="K108" s="375">
        <v>74871800</v>
      </c>
      <c r="L108" s="375">
        <v>84</v>
      </c>
      <c r="M108" s="30" t="s">
        <v>100</v>
      </c>
      <c r="N108" s="51">
        <v>781209</v>
      </c>
      <c r="O108" s="41">
        <f>IFERROR(N108/K108,"-")</f>
        <v>1.0433955107263349E-2</v>
      </c>
      <c r="P108" s="51">
        <v>21</v>
      </c>
      <c r="Q108" s="41">
        <f>IFERROR(P108/L108,"-")</f>
        <v>0.25</v>
      </c>
      <c r="R108" s="54">
        <f t="shared" si="12"/>
        <v>37200.428571428572</v>
      </c>
      <c r="S108" s="375">
        <v>198794170</v>
      </c>
      <c r="T108" s="375">
        <v>130</v>
      </c>
      <c r="U108" s="30" t="s">
        <v>100</v>
      </c>
      <c r="V108" s="51">
        <v>21715597</v>
      </c>
      <c r="W108" s="41">
        <f>IFERROR(V108/S108,"-")</f>
        <v>0.10923658877923835</v>
      </c>
      <c r="X108" s="51">
        <v>50</v>
      </c>
      <c r="Y108" s="41">
        <f>IFERROR(X108/T108,"-")</f>
        <v>0.38461538461538464</v>
      </c>
      <c r="Z108" s="95">
        <f t="shared" si="13"/>
        <v>434311.94</v>
      </c>
      <c r="AA108" s="375">
        <v>251375200</v>
      </c>
      <c r="AB108" s="375">
        <v>166</v>
      </c>
      <c r="AC108" s="30" t="s">
        <v>100</v>
      </c>
      <c r="AD108" s="51">
        <v>12999995</v>
      </c>
      <c r="AE108" s="41">
        <f>IFERROR(AD108/AA108,"-")</f>
        <v>5.1715503359122138E-2</v>
      </c>
      <c r="AF108" s="51">
        <v>66</v>
      </c>
      <c r="AG108" s="41">
        <f>IFERROR(AF108/AB108,"-")</f>
        <v>0.39759036144578314</v>
      </c>
      <c r="AH108" s="54">
        <f t="shared" si="14"/>
        <v>196969.62121212122</v>
      </c>
      <c r="AI108" s="375">
        <v>266190870</v>
      </c>
      <c r="AJ108" s="375">
        <v>195</v>
      </c>
      <c r="AK108" s="30" t="s">
        <v>100</v>
      </c>
      <c r="AL108" s="51">
        <v>9069030</v>
      </c>
      <c r="AM108" s="41">
        <f>IFERROR(AL108/AI108,"-")</f>
        <v>3.4069650848656076E-2</v>
      </c>
      <c r="AN108" s="51">
        <v>64</v>
      </c>
      <c r="AO108" s="41">
        <f>IFERROR(AN108/AJ108,"-")</f>
        <v>0.3282051282051282</v>
      </c>
      <c r="AP108" s="54">
        <f t="shared" si="15"/>
        <v>141703.59375</v>
      </c>
      <c r="AQ108" s="375">
        <v>353928470</v>
      </c>
      <c r="AR108" s="375">
        <v>232</v>
      </c>
      <c r="AS108" s="30" t="s">
        <v>100</v>
      </c>
      <c r="AT108" s="51">
        <v>16555220</v>
      </c>
      <c r="AU108" s="41">
        <f>IFERROR(AT108/AQ108,"-")</f>
        <v>4.6775609772223184E-2</v>
      </c>
      <c r="AV108" s="54">
        <v>74</v>
      </c>
      <c r="AW108" s="41">
        <f>IFERROR(AV108/AR108,"-")</f>
        <v>0.31896551724137934</v>
      </c>
      <c r="AX108" s="95">
        <f t="shared" si="16"/>
        <v>223719.1891891892</v>
      </c>
      <c r="AY108" s="375">
        <v>464778590</v>
      </c>
      <c r="AZ108" s="375">
        <v>288</v>
      </c>
      <c r="BA108" s="30" t="s">
        <v>100</v>
      </c>
      <c r="BB108" s="51">
        <v>29996714</v>
      </c>
      <c r="BC108" s="41">
        <f>IFERROR(BB108/AY108,"-")</f>
        <v>6.453979302273799E-2</v>
      </c>
      <c r="BD108" s="51">
        <v>92</v>
      </c>
      <c r="BE108" s="41">
        <f>IFERROR(BD108/AZ108,"-")</f>
        <v>0.31944444444444442</v>
      </c>
      <c r="BF108" s="54">
        <f t="shared" si="17"/>
        <v>326051.23913043475</v>
      </c>
      <c r="BG108" s="375">
        <v>436241830</v>
      </c>
      <c r="BH108" s="375">
        <v>320</v>
      </c>
      <c r="BI108" s="30" t="s">
        <v>100</v>
      </c>
      <c r="BJ108" s="51">
        <v>34216003</v>
      </c>
      <c r="BK108" s="41">
        <f>IFERROR(BJ108/BG108,"-")</f>
        <v>7.8433567455005404E-2</v>
      </c>
      <c r="BL108" s="51">
        <v>107</v>
      </c>
      <c r="BM108" s="41">
        <f>IFERROR(BL108/BH108,"-")</f>
        <v>0.33437499999999998</v>
      </c>
      <c r="BN108" s="54">
        <f t="shared" si="18"/>
        <v>319775.72897196264</v>
      </c>
      <c r="BO108" s="375">
        <v>328243980</v>
      </c>
      <c r="BP108" s="375">
        <v>256</v>
      </c>
      <c r="BQ108" s="30" t="s">
        <v>100</v>
      </c>
      <c r="BR108" s="51">
        <v>23360848</v>
      </c>
      <c r="BS108" s="41">
        <f>IFERROR(BR108/BO108,"-")</f>
        <v>7.1169158989602799E-2</v>
      </c>
      <c r="BT108" s="51">
        <v>75</v>
      </c>
      <c r="BU108" s="41">
        <f>IFERROR(BT108/BP108,"-")</f>
        <v>0.29296875</v>
      </c>
      <c r="BV108" s="95">
        <f t="shared" si="19"/>
        <v>311477.97333333333</v>
      </c>
      <c r="BW108" s="375">
        <v>317468790</v>
      </c>
      <c r="BX108" s="375">
        <v>267</v>
      </c>
      <c r="BY108" s="30" t="s">
        <v>100</v>
      </c>
      <c r="BZ108" s="51">
        <v>14653107</v>
      </c>
      <c r="CA108" s="41">
        <f>IFERROR(BZ108/BW108,"-")</f>
        <v>4.6156055214120417E-2</v>
      </c>
      <c r="CB108" s="51">
        <v>86</v>
      </c>
      <c r="CC108" s="41">
        <f>IFERROR(CB108/BX108,"-")</f>
        <v>0.32209737827715357</v>
      </c>
      <c r="CD108" s="54">
        <f t="shared" si="20"/>
        <v>170384.96511627908</v>
      </c>
      <c r="CE108" s="375">
        <v>414917890</v>
      </c>
      <c r="CF108" s="375">
        <v>339</v>
      </c>
      <c r="CG108" s="30" t="s">
        <v>100</v>
      </c>
      <c r="CH108" s="51">
        <v>20722840</v>
      </c>
      <c r="CI108" s="41">
        <f>IFERROR(CH108/CE108,"-")</f>
        <v>4.9944435994312031E-2</v>
      </c>
      <c r="CJ108" s="51">
        <v>116</v>
      </c>
      <c r="CK108" s="41">
        <f>IFERROR(CJ108/CF108,"-")</f>
        <v>0.34218289085545722</v>
      </c>
      <c r="CL108" s="54">
        <f t="shared" si="21"/>
        <v>178645.1724137931</v>
      </c>
      <c r="CM108" s="375">
        <f>地区別_フレイル区分別高齢者の疾病!AZ142</f>
        <v>6589673760</v>
      </c>
      <c r="CN108" s="375">
        <f>地区別_フレイル区分別高齢者の疾病!BA142</f>
        <v>5509</v>
      </c>
      <c r="CO108" s="30" t="s">
        <v>100</v>
      </c>
      <c r="CP108" s="51">
        <f>地区別_フレイル区分別高齢者の疾病!BC142</f>
        <v>346233149</v>
      </c>
      <c r="CQ108" s="41">
        <f>地区別_フレイル区分別高齢者の疾病!BD142</f>
        <v>5.254177393449596E-2</v>
      </c>
      <c r="CR108" s="51">
        <f>地区別_フレイル区分別高齢者の疾病!BE142</f>
        <v>1656</v>
      </c>
      <c r="CS108" s="41">
        <f>地区別_フレイル区分別高齢者の疾病!BF142</f>
        <v>0.30059901978580505</v>
      </c>
      <c r="CT108" s="95">
        <f>地区別_フレイル区分別高齢者の疾病!BG142</f>
        <v>209077.98852657006</v>
      </c>
      <c r="CU108" s="141"/>
    </row>
    <row r="109" spans="2:99" s="8" customFormat="1" ht="13.15" customHeight="1">
      <c r="B109" s="373"/>
      <c r="C109" s="376"/>
      <c r="D109" s="376"/>
      <c r="E109" s="31" t="s">
        <v>101</v>
      </c>
      <c r="F109" s="52">
        <v>30942</v>
      </c>
      <c r="G109" s="42">
        <f>IFERROR(F109/C108,"-")</f>
        <v>1.190201436457968E-3</v>
      </c>
      <c r="H109" s="52">
        <v>4</v>
      </c>
      <c r="I109" s="42">
        <f>IFERROR(H109/D108,"-")</f>
        <v>0.23529411764705882</v>
      </c>
      <c r="J109" s="55">
        <f t="shared" si="11"/>
        <v>7735.5</v>
      </c>
      <c r="K109" s="376"/>
      <c r="L109" s="376"/>
      <c r="M109" s="31" t="s">
        <v>101</v>
      </c>
      <c r="N109" s="52">
        <v>241647</v>
      </c>
      <c r="O109" s="42">
        <f>IFERROR(N109/K108,"-")</f>
        <v>3.2274768337344634E-3</v>
      </c>
      <c r="P109" s="52">
        <v>19</v>
      </c>
      <c r="Q109" s="42">
        <f>IFERROR(P109/L108,"-")</f>
        <v>0.22619047619047619</v>
      </c>
      <c r="R109" s="55">
        <f t="shared" si="12"/>
        <v>12718.263157894737</v>
      </c>
      <c r="S109" s="376"/>
      <c r="T109" s="376"/>
      <c r="U109" s="31" t="s">
        <v>101</v>
      </c>
      <c r="V109" s="52">
        <v>6001858</v>
      </c>
      <c r="W109" s="42">
        <f>IFERROR(V109/S108,"-")</f>
        <v>3.0191317984828228E-2</v>
      </c>
      <c r="X109" s="52">
        <v>23</v>
      </c>
      <c r="Y109" s="42">
        <f>IFERROR(X109/T108,"-")</f>
        <v>0.17692307692307693</v>
      </c>
      <c r="Z109" s="96">
        <f t="shared" si="13"/>
        <v>260950.34782608695</v>
      </c>
      <c r="AA109" s="376"/>
      <c r="AB109" s="376"/>
      <c r="AC109" s="31" t="s">
        <v>101</v>
      </c>
      <c r="AD109" s="52">
        <v>1503155</v>
      </c>
      <c r="AE109" s="42">
        <f>IFERROR(AD109/AA108,"-")</f>
        <v>5.9797267192626801E-3</v>
      </c>
      <c r="AF109" s="52">
        <v>43</v>
      </c>
      <c r="AG109" s="42">
        <f>IFERROR(AF109/AB108,"-")</f>
        <v>0.25903614457831325</v>
      </c>
      <c r="AH109" s="55">
        <f t="shared" si="14"/>
        <v>34957.093023255817</v>
      </c>
      <c r="AI109" s="376"/>
      <c r="AJ109" s="376"/>
      <c r="AK109" s="31" t="s">
        <v>101</v>
      </c>
      <c r="AL109" s="52">
        <v>9556496</v>
      </c>
      <c r="AM109" s="42">
        <f>IFERROR(AL109/AI108,"-")</f>
        <v>3.5900915760183658E-2</v>
      </c>
      <c r="AN109" s="52">
        <v>52</v>
      </c>
      <c r="AO109" s="42">
        <f>IFERROR(AN109/AJ108,"-")</f>
        <v>0.26666666666666666</v>
      </c>
      <c r="AP109" s="55">
        <f t="shared" si="15"/>
        <v>183778.76923076922</v>
      </c>
      <c r="AQ109" s="376"/>
      <c r="AR109" s="376"/>
      <c r="AS109" s="31" t="s">
        <v>101</v>
      </c>
      <c r="AT109" s="52">
        <v>2604903</v>
      </c>
      <c r="AU109" s="42">
        <f>IFERROR(AT109/AQ108,"-")</f>
        <v>7.3599702222316276E-3</v>
      </c>
      <c r="AV109" s="55">
        <v>60</v>
      </c>
      <c r="AW109" s="42">
        <f>IFERROR(AV109/AR108,"-")</f>
        <v>0.25862068965517243</v>
      </c>
      <c r="AX109" s="135">
        <f t="shared" si="16"/>
        <v>43415.05</v>
      </c>
      <c r="AY109" s="376"/>
      <c r="AZ109" s="376"/>
      <c r="BA109" s="31" t="s">
        <v>101</v>
      </c>
      <c r="BB109" s="52">
        <v>11920056</v>
      </c>
      <c r="BC109" s="42">
        <f>IFERROR(BB109/AY108,"-")</f>
        <v>2.5646740741650773E-2</v>
      </c>
      <c r="BD109" s="52">
        <v>72</v>
      </c>
      <c r="BE109" s="42">
        <f>IFERROR(BD109/AZ108,"-")</f>
        <v>0.25</v>
      </c>
      <c r="BF109" s="55">
        <f t="shared" si="17"/>
        <v>165556.33333333334</v>
      </c>
      <c r="BG109" s="376"/>
      <c r="BH109" s="376"/>
      <c r="BI109" s="31" t="s">
        <v>101</v>
      </c>
      <c r="BJ109" s="52">
        <v>8507577</v>
      </c>
      <c r="BK109" s="42">
        <f>IFERROR(BJ109/BG108,"-")</f>
        <v>1.9501974398007636E-2</v>
      </c>
      <c r="BL109" s="52">
        <v>92</v>
      </c>
      <c r="BM109" s="42">
        <f>IFERROR(BL109/BH108,"-")</f>
        <v>0.28749999999999998</v>
      </c>
      <c r="BN109" s="55">
        <f t="shared" si="18"/>
        <v>92473.663043478256</v>
      </c>
      <c r="BO109" s="376"/>
      <c r="BP109" s="376"/>
      <c r="BQ109" s="31" t="s">
        <v>101</v>
      </c>
      <c r="BR109" s="52">
        <v>8261589</v>
      </c>
      <c r="BS109" s="42">
        <f>IFERROR(BR109/BO108,"-")</f>
        <v>2.5169049558806837E-2</v>
      </c>
      <c r="BT109" s="52">
        <v>75</v>
      </c>
      <c r="BU109" s="42">
        <f>IFERROR(BT109/BP108,"-")</f>
        <v>0.29296875</v>
      </c>
      <c r="BV109" s="96">
        <f t="shared" si="19"/>
        <v>110154.52</v>
      </c>
      <c r="BW109" s="376"/>
      <c r="BX109" s="376"/>
      <c r="BY109" s="31" t="s">
        <v>101</v>
      </c>
      <c r="BZ109" s="52">
        <v>2614493</v>
      </c>
      <c r="CA109" s="42">
        <f>IFERROR(BZ109/BW108,"-")</f>
        <v>8.2354331586421449E-3</v>
      </c>
      <c r="CB109" s="52">
        <v>69</v>
      </c>
      <c r="CC109" s="42">
        <f>IFERROR(CB109/BX108,"-")</f>
        <v>0.25842696629213485</v>
      </c>
      <c r="CD109" s="55">
        <f t="shared" si="20"/>
        <v>37891.202898550728</v>
      </c>
      <c r="CE109" s="376"/>
      <c r="CF109" s="376"/>
      <c r="CG109" s="31" t="s">
        <v>101</v>
      </c>
      <c r="CH109" s="52">
        <v>4837814</v>
      </c>
      <c r="CI109" s="42">
        <f>IFERROR(CH109/CE108,"-")</f>
        <v>1.1659690065424751E-2</v>
      </c>
      <c r="CJ109" s="52">
        <v>96</v>
      </c>
      <c r="CK109" s="42">
        <f>IFERROR(CJ109/CF108,"-")</f>
        <v>0.2831858407079646</v>
      </c>
      <c r="CL109" s="55">
        <f t="shared" si="21"/>
        <v>50393.895833333336</v>
      </c>
      <c r="CM109" s="376"/>
      <c r="CN109" s="376"/>
      <c r="CO109" s="31" t="s">
        <v>101</v>
      </c>
      <c r="CP109" s="52">
        <f>地区別_フレイル区分別高齢者の疾病!BC143</f>
        <v>108966325</v>
      </c>
      <c r="CQ109" s="42">
        <f>地区別_フレイル区分別高齢者の疾病!BD143</f>
        <v>1.6535921043836319E-2</v>
      </c>
      <c r="CR109" s="52">
        <f>地区別_フレイル区分別高齢者の疾病!BE143</f>
        <v>1508</v>
      </c>
      <c r="CS109" s="42">
        <f>地区別_フレイル区分別高齢者の疾病!BF143</f>
        <v>0.27373388999818477</v>
      </c>
      <c r="CT109" s="96">
        <f>地区別_フレイル区分別高齢者の疾病!BG143</f>
        <v>72258.836206896551</v>
      </c>
      <c r="CU109" s="141"/>
    </row>
    <row r="110" spans="2:99" s="8" customFormat="1" ht="13.15" customHeight="1">
      <c r="B110" s="373"/>
      <c r="C110" s="376"/>
      <c r="D110" s="376"/>
      <c r="E110" s="32" t="s">
        <v>102</v>
      </c>
      <c r="F110" s="52">
        <v>174293</v>
      </c>
      <c r="G110" s="42">
        <f>IFERROR(F110/C108,"-")</f>
        <v>6.7042782937291904E-3</v>
      </c>
      <c r="H110" s="52">
        <v>7</v>
      </c>
      <c r="I110" s="42">
        <f>IFERROR(H110/D108,"-")</f>
        <v>0.41176470588235292</v>
      </c>
      <c r="J110" s="55">
        <f t="shared" si="11"/>
        <v>24899</v>
      </c>
      <c r="K110" s="376"/>
      <c r="L110" s="376"/>
      <c r="M110" s="32" t="s">
        <v>102</v>
      </c>
      <c r="N110" s="52">
        <v>201515</v>
      </c>
      <c r="O110" s="42">
        <f>IFERROR(N110/K108,"-")</f>
        <v>2.6914672814063504E-3</v>
      </c>
      <c r="P110" s="52">
        <v>19</v>
      </c>
      <c r="Q110" s="42">
        <f>IFERROR(P110/L108,"-")</f>
        <v>0.22619047619047619</v>
      </c>
      <c r="R110" s="55">
        <f t="shared" si="12"/>
        <v>10606.052631578947</v>
      </c>
      <c r="S110" s="376"/>
      <c r="T110" s="376"/>
      <c r="U110" s="32" t="s">
        <v>102</v>
      </c>
      <c r="V110" s="52">
        <v>687865</v>
      </c>
      <c r="W110" s="42">
        <f>IFERROR(V110/S108,"-")</f>
        <v>3.460186986368866E-3</v>
      </c>
      <c r="X110" s="52">
        <v>21</v>
      </c>
      <c r="Y110" s="42">
        <f>IFERROR(X110/T108,"-")</f>
        <v>0.16153846153846155</v>
      </c>
      <c r="Z110" s="96">
        <f t="shared" si="13"/>
        <v>32755.476190476191</v>
      </c>
      <c r="AA110" s="376"/>
      <c r="AB110" s="376"/>
      <c r="AC110" s="32" t="s">
        <v>102</v>
      </c>
      <c r="AD110" s="52">
        <v>6952060</v>
      </c>
      <c r="AE110" s="42">
        <f>IFERROR(AD110/AA108,"-")</f>
        <v>2.7656109274105004E-2</v>
      </c>
      <c r="AF110" s="52">
        <v>44</v>
      </c>
      <c r="AG110" s="42">
        <f>IFERROR(AF110/AB108,"-")</f>
        <v>0.26506024096385544</v>
      </c>
      <c r="AH110" s="55">
        <f t="shared" si="14"/>
        <v>158001.36363636365</v>
      </c>
      <c r="AI110" s="376"/>
      <c r="AJ110" s="376"/>
      <c r="AK110" s="32" t="s">
        <v>102</v>
      </c>
      <c r="AL110" s="52">
        <v>6121614</v>
      </c>
      <c r="AM110" s="42">
        <f>IFERROR(AL110/AI108,"-")</f>
        <v>2.2997084761021292E-2</v>
      </c>
      <c r="AN110" s="52">
        <v>53</v>
      </c>
      <c r="AO110" s="42">
        <f>IFERROR(AN110/AJ108,"-")</f>
        <v>0.27179487179487177</v>
      </c>
      <c r="AP110" s="55">
        <f t="shared" si="15"/>
        <v>115502.15094339622</v>
      </c>
      <c r="AQ110" s="376"/>
      <c r="AR110" s="376"/>
      <c r="AS110" s="32" t="s">
        <v>102</v>
      </c>
      <c r="AT110" s="52">
        <v>1505436</v>
      </c>
      <c r="AU110" s="42">
        <f>IFERROR(AT110/AQ108,"-")</f>
        <v>4.2535035398536883E-3</v>
      </c>
      <c r="AV110" s="55">
        <v>67</v>
      </c>
      <c r="AW110" s="42">
        <f>IFERROR(AV110/AR108,"-")</f>
        <v>0.28879310344827586</v>
      </c>
      <c r="AX110" s="135">
        <f t="shared" si="16"/>
        <v>22469.194029850747</v>
      </c>
      <c r="AY110" s="376"/>
      <c r="AZ110" s="376"/>
      <c r="BA110" s="32" t="s">
        <v>102</v>
      </c>
      <c r="BB110" s="52">
        <v>5031356</v>
      </c>
      <c r="BC110" s="42">
        <f>IFERROR(BB110/AY108,"-")</f>
        <v>1.082527489056671E-2</v>
      </c>
      <c r="BD110" s="52">
        <v>57</v>
      </c>
      <c r="BE110" s="42">
        <f>IFERROR(BD110/AZ108,"-")</f>
        <v>0.19791666666666666</v>
      </c>
      <c r="BF110" s="55">
        <f t="shared" si="17"/>
        <v>88269.403508771924</v>
      </c>
      <c r="BG110" s="376"/>
      <c r="BH110" s="376"/>
      <c r="BI110" s="32" t="s">
        <v>102</v>
      </c>
      <c r="BJ110" s="52">
        <v>4598854</v>
      </c>
      <c r="BK110" s="42">
        <f>IFERROR(BJ110/BG108,"-")</f>
        <v>1.0541983101437108E-2</v>
      </c>
      <c r="BL110" s="52">
        <v>91</v>
      </c>
      <c r="BM110" s="42">
        <f>IFERROR(BL110/BH108,"-")</f>
        <v>0.28437499999999999</v>
      </c>
      <c r="BN110" s="55">
        <f t="shared" si="18"/>
        <v>50536.857142857145</v>
      </c>
      <c r="BO110" s="376"/>
      <c r="BP110" s="376"/>
      <c r="BQ110" s="32" t="s">
        <v>102</v>
      </c>
      <c r="BR110" s="52">
        <v>3090750</v>
      </c>
      <c r="BS110" s="42">
        <f>IFERROR(BR110/BO108,"-")</f>
        <v>9.4160142708481654E-3</v>
      </c>
      <c r="BT110" s="52">
        <v>70</v>
      </c>
      <c r="BU110" s="42">
        <f>IFERROR(BT110/BP108,"-")</f>
        <v>0.2734375</v>
      </c>
      <c r="BV110" s="96">
        <f t="shared" si="19"/>
        <v>44153.571428571428</v>
      </c>
      <c r="BW110" s="376"/>
      <c r="BX110" s="376"/>
      <c r="BY110" s="32" t="s">
        <v>102</v>
      </c>
      <c r="BZ110" s="52">
        <v>4737692</v>
      </c>
      <c r="CA110" s="42">
        <f>IFERROR(BZ110/BW108,"-")</f>
        <v>1.4923331518666764E-2</v>
      </c>
      <c r="CB110" s="52">
        <v>78</v>
      </c>
      <c r="CC110" s="42">
        <f>IFERROR(CB110/BX108,"-")</f>
        <v>0.29213483146067415</v>
      </c>
      <c r="CD110" s="55">
        <f t="shared" si="20"/>
        <v>60739.641025641024</v>
      </c>
      <c r="CE110" s="376"/>
      <c r="CF110" s="376"/>
      <c r="CG110" s="32" t="s">
        <v>102</v>
      </c>
      <c r="CH110" s="52">
        <v>9380571</v>
      </c>
      <c r="CI110" s="42">
        <f>IFERROR(CH110/CE108,"-")</f>
        <v>2.2608258708729092E-2</v>
      </c>
      <c r="CJ110" s="52">
        <v>96</v>
      </c>
      <c r="CK110" s="42">
        <f>IFERROR(CJ110/CF108,"-")</f>
        <v>0.2831858407079646</v>
      </c>
      <c r="CL110" s="55">
        <f t="shared" si="21"/>
        <v>97714.28125</v>
      </c>
      <c r="CM110" s="376"/>
      <c r="CN110" s="376"/>
      <c r="CO110" s="32" t="s">
        <v>102</v>
      </c>
      <c r="CP110" s="52">
        <f>地区別_フレイル区分別高齢者の疾病!BC144</f>
        <v>73966679</v>
      </c>
      <c r="CQ110" s="42">
        <f>地区別_フレイル区分別高齢者の疾病!BD144</f>
        <v>1.1224634434709861E-2</v>
      </c>
      <c r="CR110" s="52">
        <f>地区別_フレイル区分別高齢者の疾病!BE144</f>
        <v>1495</v>
      </c>
      <c r="CS110" s="42">
        <f>地区別_フレイル区分別高齢者の疾病!BF144</f>
        <v>0.27137411508440734</v>
      </c>
      <c r="CT110" s="96">
        <f>地区別_フレイル区分別高齢者の疾病!BG144</f>
        <v>49476.039464882946</v>
      </c>
      <c r="CU110" s="141"/>
    </row>
    <row r="111" spans="2:99" s="8" customFormat="1" ht="13.15" customHeight="1">
      <c r="B111" s="373"/>
      <c r="C111" s="376"/>
      <c r="D111" s="376"/>
      <c r="E111" s="32" t="s">
        <v>103</v>
      </c>
      <c r="F111" s="52">
        <v>4930</v>
      </c>
      <c r="G111" s="42">
        <f>IFERROR(F111/C108,"-")</f>
        <v>1.8963522337721485E-4</v>
      </c>
      <c r="H111" s="52">
        <v>1</v>
      </c>
      <c r="I111" s="42">
        <f>IFERROR(H111/D108,"-")</f>
        <v>5.8823529411764705E-2</v>
      </c>
      <c r="J111" s="55">
        <f t="shared" si="11"/>
        <v>4930</v>
      </c>
      <c r="K111" s="376"/>
      <c r="L111" s="376"/>
      <c r="M111" s="32" t="s">
        <v>103</v>
      </c>
      <c r="N111" s="52">
        <v>0</v>
      </c>
      <c r="O111" s="42">
        <f>IFERROR(N111/K108,"-")</f>
        <v>0</v>
      </c>
      <c r="P111" s="52">
        <v>0</v>
      </c>
      <c r="Q111" s="42">
        <f>IFERROR(P111/L108,"-")</f>
        <v>0</v>
      </c>
      <c r="R111" s="55" t="str">
        <f t="shared" si="12"/>
        <v>-</v>
      </c>
      <c r="S111" s="376"/>
      <c r="T111" s="376"/>
      <c r="U111" s="32" t="s">
        <v>103</v>
      </c>
      <c r="V111" s="52">
        <v>29131</v>
      </c>
      <c r="W111" s="42">
        <f>IFERROR(V111/S108,"-")</f>
        <v>1.4653850261302933E-4</v>
      </c>
      <c r="X111" s="52">
        <v>5</v>
      </c>
      <c r="Y111" s="42">
        <f>IFERROR(X111/T108,"-")</f>
        <v>3.8461538461538464E-2</v>
      </c>
      <c r="Z111" s="96">
        <f t="shared" si="13"/>
        <v>5826.2</v>
      </c>
      <c r="AA111" s="376"/>
      <c r="AB111" s="376"/>
      <c r="AC111" s="32" t="s">
        <v>103</v>
      </c>
      <c r="AD111" s="52">
        <v>109226</v>
      </c>
      <c r="AE111" s="42">
        <f>IFERROR(AD111/AA108,"-")</f>
        <v>4.3451382634404666E-4</v>
      </c>
      <c r="AF111" s="52">
        <v>6</v>
      </c>
      <c r="AG111" s="42">
        <f>IFERROR(AF111/AB108,"-")</f>
        <v>3.614457831325301E-2</v>
      </c>
      <c r="AH111" s="55">
        <f t="shared" si="14"/>
        <v>18204.333333333332</v>
      </c>
      <c r="AI111" s="376"/>
      <c r="AJ111" s="376"/>
      <c r="AK111" s="32" t="s">
        <v>103</v>
      </c>
      <c r="AL111" s="52">
        <v>517819</v>
      </c>
      <c r="AM111" s="42">
        <f>IFERROR(AL111/AI108,"-")</f>
        <v>1.9452921131367128E-3</v>
      </c>
      <c r="AN111" s="52">
        <v>10</v>
      </c>
      <c r="AO111" s="42">
        <f>IFERROR(AN111/AJ108,"-")</f>
        <v>5.128205128205128E-2</v>
      </c>
      <c r="AP111" s="55">
        <f t="shared" si="15"/>
        <v>51781.9</v>
      </c>
      <c r="AQ111" s="376"/>
      <c r="AR111" s="376"/>
      <c r="AS111" s="32" t="s">
        <v>103</v>
      </c>
      <c r="AT111" s="52">
        <v>3327759</v>
      </c>
      <c r="AU111" s="42">
        <f>IFERROR(AT111/AQ108,"-")</f>
        <v>9.4023490113694444E-3</v>
      </c>
      <c r="AV111" s="55">
        <v>21</v>
      </c>
      <c r="AW111" s="42">
        <f>IFERROR(AV111/AR108,"-")</f>
        <v>9.0517241379310345E-2</v>
      </c>
      <c r="AX111" s="135">
        <f t="shared" si="16"/>
        <v>158464.71428571429</v>
      </c>
      <c r="AY111" s="376"/>
      <c r="AZ111" s="376"/>
      <c r="BA111" s="32" t="s">
        <v>103</v>
      </c>
      <c r="BB111" s="52">
        <v>1768399</v>
      </c>
      <c r="BC111" s="42">
        <f>IFERROR(BB111/AY108,"-")</f>
        <v>3.804820269367399E-3</v>
      </c>
      <c r="BD111" s="52">
        <v>14</v>
      </c>
      <c r="BE111" s="42">
        <f>IFERROR(BD111/AZ108,"-")</f>
        <v>4.8611111111111112E-2</v>
      </c>
      <c r="BF111" s="55">
        <f t="shared" si="17"/>
        <v>126314.21428571429</v>
      </c>
      <c r="BG111" s="376"/>
      <c r="BH111" s="376"/>
      <c r="BI111" s="32" t="s">
        <v>103</v>
      </c>
      <c r="BJ111" s="52">
        <v>484245</v>
      </c>
      <c r="BK111" s="42">
        <f>IFERROR(BJ111/BG108,"-")</f>
        <v>1.1100379805393718E-3</v>
      </c>
      <c r="BL111" s="52">
        <v>18</v>
      </c>
      <c r="BM111" s="42">
        <f>IFERROR(BL111/BH108,"-")</f>
        <v>5.6250000000000001E-2</v>
      </c>
      <c r="BN111" s="55">
        <f t="shared" si="18"/>
        <v>26902.5</v>
      </c>
      <c r="BO111" s="376"/>
      <c r="BP111" s="376"/>
      <c r="BQ111" s="32" t="s">
        <v>103</v>
      </c>
      <c r="BR111" s="52">
        <v>2348083</v>
      </c>
      <c r="BS111" s="42">
        <f>IFERROR(BR111/BO108,"-")</f>
        <v>7.1534685876036477E-3</v>
      </c>
      <c r="BT111" s="52">
        <v>11</v>
      </c>
      <c r="BU111" s="42">
        <f>IFERROR(BT111/BP108,"-")</f>
        <v>4.296875E-2</v>
      </c>
      <c r="BV111" s="96">
        <f t="shared" si="19"/>
        <v>213462.09090909091</v>
      </c>
      <c r="BW111" s="376"/>
      <c r="BX111" s="376"/>
      <c r="BY111" s="32" t="s">
        <v>103</v>
      </c>
      <c r="BZ111" s="52">
        <v>363231</v>
      </c>
      <c r="CA111" s="42">
        <f>IFERROR(BZ111/BW108,"-")</f>
        <v>1.1441471144297366E-3</v>
      </c>
      <c r="CB111" s="52">
        <v>20</v>
      </c>
      <c r="CC111" s="42">
        <f>IFERROR(CB111/BX108,"-")</f>
        <v>7.4906367041198504E-2</v>
      </c>
      <c r="CD111" s="55">
        <f t="shared" si="20"/>
        <v>18161.55</v>
      </c>
      <c r="CE111" s="376"/>
      <c r="CF111" s="376"/>
      <c r="CG111" s="32" t="s">
        <v>103</v>
      </c>
      <c r="CH111" s="52">
        <v>187442</v>
      </c>
      <c r="CI111" s="42">
        <f>IFERROR(CH111/CE108,"-")</f>
        <v>4.5175685242205394E-4</v>
      </c>
      <c r="CJ111" s="52">
        <v>19</v>
      </c>
      <c r="CK111" s="42">
        <f>IFERROR(CJ111/CF108,"-")</f>
        <v>5.6047197640117993E-2</v>
      </c>
      <c r="CL111" s="55">
        <f t="shared" si="21"/>
        <v>9865.3684210526317</v>
      </c>
      <c r="CM111" s="376"/>
      <c r="CN111" s="376"/>
      <c r="CO111" s="32" t="s">
        <v>103</v>
      </c>
      <c r="CP111" s="52">
        <f>地区別_フレイル区分別高齢者の疾病!BC145</f>
        <v>18064233</v>
      </c>
      <c r="CQ111" s="42">
        <f>地区別_フレイル区分別高齢者の疾病!BD145</f>
        <v>2.7412939787173924E-3</v>
      </c>
      <c r="CR111" s="52">
        <f>地区別_フレイル区分別高齢者の疾病!BE145</f>
        <v>281</v>
      </c>
      <c r="CS111" s="42">
        <f>地区別_フレイル区分別高齢者の疾病!BF145</f>
        <v>5.1007442367035763E-2</v>
      </c>
      <c r="CT111" s="96">
        <f>地区別_フレイル区分別高齢者の疾病!BG145</f>
        <v>64285.52669039146</v>
      </c>
      <c r="CU111" s="141"/>
    </row>
    <row r="112" spans="2:99" s="8" customFormat="1" ht="13.15" customHeight="1">
      <c r="B112" s="373"/>
      <c r="C112" s="376"/>
      <c r="D112" s="376"/>
      <c r="E112" s="32" t="s">
        <v>104</v>
      </c>
      <c r="F112" s="52">
        <v>184480</v>
      </c>
      <c r="G112" s="42">
        <f>IFERROR(F112/C108,"-")</f>
        <v>7.0961269794378489E-3</v>
      </c>
      <c r="H112" s="52">
        <v>8</v>
      </c>
      <c r="I112" s="42">
        <f>IFERROR(H112/D108,"-")</f>
        <v>0.47058823529411764</v>
      </c>
      <c r="J112" s="55">
        <f t="shared" si="11"/>
        <v>23060</v>
      </c>
      <c r="K112" s="376"/>
      <c r="L112" s="376"/>
      <c r="M112" s="32" t="s">
        <v>104</v>
      </c>
      <c r="N112" s="52">
        <v>349658</v>
      </c>
      <c r="O112" s="42">
        <f>IFERROR(N112/K108,"-")</f>
        <v>4.6700894061582595E-3</v>
      </c>
      <c r="P112" s="52">
        <v>24</v>
      </c>
      <c r="Q112" s="42">
        <f>IFERROR(P112/L108,"-")</f>
        <v>0.2857142857142857</v>
      </c>
      <c r="R112" s="55">
        <f t="shared" si="12"/>
        <v>14569.083333333334</v>
      </c>
      <c r="S112" s="376"/>
      <c r="T112" s="376"/>
      <c r="U112" s="32" t="s">
        <v>104</v>
      </c>
      <c r="V112" s="52">
        <v>6600139</v>
      </c>
      <c r="W112" s="42">
        <f>IFERROR(V112/S108,"-")</f>
        <v>3.3200868013382887E-2</v>
      </c>
      <c r="X112" s="52">
        <v>27</v>
      </c>
      <c r="Y112" s="42">
        <f>IFERROR(X112/T108,"-")</f>
        <v>0.2076923076923077</v>
      </c>
      <c r="Z112" s="96">
        <f t="shared" si="13"/>
        <v>244449.59259259258</v>
      </c>
      <c r="AA112" s="376"/>
      <c r="AB112" s="376"/>
      <c r="AC112" s="32" t="s">
        <v>104</v>
      </c>
      <c r="AD112" s="52">
        <v>4223289</v>
      </c>
      <c r="AE112" s="42">
        <f>IFERROR(AD112/AA108,"-")</f>
        <v>1.6800738497672007E-2</v>
      </c>
      <c r="AF112" s="52">
        <v>63</v>
      </c>
      <c r="AG112" s="42">
        <f>IFERROR(AF112/AB108,"-")</f>
        <v>0.37951807228915663</v>
      </c>
      <c r="AH112" s="55">
        <f t="shared" si="14"/>
        <v>67036.333333333328</v>
      </c>
      <c r="AI112" s="376"/>
      <c r="AJ112" s="376"/>
      <c r="AK112" s="32" t="s">
        <v>104</v>
      </c>
      <c r="AL112" s="52">
        <v>18259621</v>
      </c>
      <c r="AM112" s="42">
        <f>IFERROR(AL112/AI108,"-")</f>
        <v>6.8595970252473354E-2</v>
      </c>
      <c r="AN112" s="52">
        <v>67</v>
      </c>
      <c r="AO112" s="42">
        <f>IFERROR(AN112/AJ108,"-")</f>
        <v>0.34358974358974359</v>
      </c>
      <c r="AP112" s="55">
        <f t="shared" si="15"/>
        <v>272531.65671641793</v>
      </c>
      <c r="AQ112" s="376"/>
      <c r="AR112" s="376"/>
      <c r="AS112" s="32" t="s">
        <v>104</v>
      </c>
      <c r="AT112" s="52">
        <v>9214538</v>
      </c>
      <c r="AU112" s="42">
        <f>IFERROR(AT112/AQ108,"-")</f>
        <v>2.6035029055447276E-2</v>
      </c>
      <c r="AV112" s="55">
        <v>84</v>
      </c>
      <c r="AW112" s="42">
        <f>IFERROR(AV112/AR108,"-")</f>
        <v>0.36206896551724138</v>
      </c>
      <c r="AX112" s="135">
        <f t="shared" si="16"/>
        <v>109696.88095238095</v>
      </c>
      <c r="AY112" s="376"/>
      <c r="AZ112" s="376"/>
      <c r="BA112" s="32" t="s">
        <v>104</v>
      </c>
      <c r="BB112" s="52">
        <v>10900013</v>
      </c>
      <c r="BC112" s="42">
        <f>IFERROR(BB112/AY108,"-")</f>
        <v>2.3452054880583034E-2</v>
      </c>
      <c r="BD112" s="52">
        <v>95</v>
      </c>
      <c r="BE112" s="42">
        <f>IFERROR(BD112/AZ108,"-")</f>
        <v>0.3298611111111111</v>
      </c>
      <c r="BF112" s="55">
        <f t="shared" si="17"/>
        <v>114736.97894736842</v>
      </c>
      <c r="BG112" s="376"/>
      <c r="BH112" s="376"/>
      <c r="BI112" s="32" t="s">
        <v>104</v>
      </c>
      <c r="BJ112" s="52">
        <v>7577640</v>
      </c>
      <c r="BK112" s="42">
        <f>IFERROR(BJ112/BG108,"-")</f>
        <v>1.737027373097165E-2</v>
      </c>
      <c r="BL112" s="52">
        <v>97</v>
      </c>
      <c r="BM112" s="42">
        <f>IFERROR(BL112/BH108,"-")</f>
        <v>0.30312499999999998</v>
      </c>
      <c r="BN112" s="55">
        <f t="shared" si="18"/>
        <v>78120</v>
      </c>
      <c r="BO112" s="376"/>
      <c r="BP112" s="376"/>
      <c r="BQ112" s="32" t="s">
        <v>104</v>
      </c>
      <c r="BR112" s="52">
        <v>5529885</v>
      </c>
      <c r="BS112" s="42">
        <f>IFERROR(BR112/BO108,"-")</f>
        <v>1.6846874084332025E-2</v>
      </c>
      <c r="BT112" s="52">
        <v>79</v>
      </c>
      <c r="BU112" s="42">
        <f>IFERROR(BT112/BP108,"-")</f>
        <v>0.30859375</v>
      </c>
      <c r="BV112" s="96">
        <f t="shared" si="19"/>
        <v>69998.544303797462</v>
      </c>
      <c r="BW112" s="376"/>
      <c r="BX112" s="376"/>
      <c r="BY112" s="32" t="s">
        <v>104</v>
      </c>
      <c r="BZ112" s="52">
        <v>7587636</v>
      </c>
      <c r="CA112" s="42">
        <f>IFERROR(BZ112/BW108,"-")</f>
        <v>2.3900415533760027E-2</v>
      </c>
      <c r="CB112" s="52">
        <v>97</v>
      </c>
      <c r="CC112" s="42">
        <f>IFERROR(CB112/BX108,"-")</f>
        <v>0.36329588014981273</v>
      </c>
      <c r="CD112" s="55">
        <f t="shared" si="20"/>
        <v>78223.051546391755</v>
      </c>
      <c r="CE112" s="376"/>
      <c r="CF112" s="376"/>
      <c r="CG112" s="32" t="s">
        <v>104</v>
      </c>
      <c r="CH112" s="52">
        <v>15500568</v>
      </c>
      <c r="CI112" s="42">
        <f>IFERROR(CH112/CE108,"-")</f>
        <v>3.7358157779121069E-2</v>
      </c>
      <c r="CJ112" s="52">
        <v>120</v>
      </c>
      <c r="CK112" s="42">
        <f>IFERROR(CJ112/CF108,"-")</f>
        <v>0.35398230088495575</v>
      </c>
      <c r="CL112" s="55">
        <f t="shared" si="21"/>
        <v>129171.4</v>
      </c>
      <c r="CM112" s="376"/>
      <c r="CN112" s="376"/>
      <c r="CO112" s="32" t="s">
        <v>104</v>
      </c>
      <c r="CP112" s="52">
        <f>地区別_フレイル区分別高齢者の疾病!BC146</f>
        <v>154993621</v>
      </c>
      <c r="CQ112" s="42">
        <f>地区別_フレイル区分別高齢者の疾病!BD146</f>
        <v>2.352068200110714E-2</v>
      </c>
      <c r="CR112" s="52">
        <f>地区別_フレイル区分別高齢者の疾病!BE146</f>
        <v>1728</v>
      </c>
      <c r="CS112" s="42">
        <f>地区別_フレイル区分別高齢者の疾病!BF146</f>
        <v>0.31366854238518788</v>
      </c>
      <c r="CT112" s="96">
        <f>地区別_フレイル区分別高齢者の疾病!BG146</f>
        <v>89695.382523148146</v>
      </c>
      <c r="CU112" s="141"/>
    </row>
    <row r="113" spans="2:99" s="8" customFormat="1" ht="13.15" customHeight="1">
      <c r="B113" s="373"/>
      <c r="C113" s="376"/>
      <c r="D113" s="376"/>
      <c r="E113" s="32" t="s">
        <v>105</v>
      </c>
      <c r="F113" s="52">
        <v>222772</v>
      </c>
      <c r="G113" s="42">
        <f>IFERROR(F113/C108,"-")</f>
        <v>8.5690503006468372E-3</v>
      </c>
      <c r="H113" s="52">
        <v>8</v>
      </c>
      <c r="I113" s="42">
        <f>IFERROR(H113/D108,"-")</f>
        <v>0.47058823529411764</v>
      </c>
      <c r="J113" s="55">
        <f t="shared" si="11"/>
        <v>27846.5</v>
      </c>
      <c r="K113" s="376"/>
      <c r="L113" s="376"/>
      <c r="M113" s="32" t="s">
        <v>105</v>
      </c>
      <c r="N113" s="52">
        <v>1853665</v>
      </c>
      <c r="O113" s="42">
        <f>IFERROR(N113/K108,"-")</f>
        <v>2.4757852756311455E-2</v>
      </c>
      <c r="P113" s="52">
        <v>32</v>
      </c>
      <c r="Q113" s="42">
        <f>IFERROR(P113/L108,"-")</f>
        <v>0.38095238095238093</v>
      </c>
      <c r="R113" s="55">
        <f t="shared" si="12"/>
        <v>57927.03125</v>
      </c>
      <c r="S113" s="376"/>
      <c r="T113" s="376"/>
      <c r="U113" s="32" t="s">
        <v>105</v>
      </c>
      <c r="V113" s="52">
        <v>3950634</v>
      </c>
      <c r="W113" s="42">
        <f>IFERROR(V113/S108,"-")</f>
        <v>1.9872987220902905E-2</v>
      </c>
      <c r="X113" s="52">
        <v>36</v>
      </c>
      <c r="Y113" s="42">
        <f>IFERROR(X113/T108,"-")</f>
        <v>0.27692307692307694</v>
      </c>
      <c r="Z113" s="96">
        <f t="shared" si="13"/>
        <v>109739.83333333333</v>
      </c>
      <c r="AA113" s="376"/>
      <c r="AB113" s="376"/>
      <c r="AC113" s="32" t="s">
        <v>105</v>
      </c>
      <c r="AD113" s="52">
        <v>5324463</v>
      </c>
      <c r="AE113" s="42">
        <f>IFERROR(AD113/AA108,"-")</f>
        <v>2.1181337697593079E-2</v>
      </c>
      <c r="AF113" s="52">
        <v>64</v>
      </c>
      <c r="AG113" s="42">
        <f>IFERROR(AF113/AB108,"-")</f>
        <v>0.38554216867469882</v>
      </c>
      <c r="AH113" s="55">
        <f t="shared" si="14"/>
        <v>83194.734375</v>
      </c>
      <c r="AI113" s="376"/>
      <c r="AJ113" s="376"/>
      <c r="AK113" s="32" t="s">
        <v>105</v>
      </c>
      <c r="AL113" s="52">
        <v>5565979</v>
      </c>
      <c r="AM113" s="42">
        <f>IFERROR(AL113/AI108,"-")</f>
        <v>2.090972917290514E-2</v>
      </c>
      <c r="AN113" s="52">
        <v>77</v>
      </c>
      <c r="AO113" s="42">
        <f>IFERROR(AN113/AJ108,"-")</f>
        <v>0.39487179487179486</v>
      </c>
      <c r="AP113" s="55">
        <f t="shared" si="15"/>
        <v>72285.441558441555</v>
      </c>
      <c r="AQ113" s="376"/>
      <c r="AR113" s="376"/>
      <c r="AS113" s="32" t="s">
        <v>105</v>
      </c>
      <c r="AT113" s="52">
        <v>6202454</v>
      </c>
      <c r="AU113" s="42">
        <f>IFERROR(AT113/AQ108,"-")</f>
        <v>1.752459755498053E-2</v>
      </c>
      <c r="AV113" s="55">
        <v>92</v>
      </c>
      <c r="AW113" s="42">
        <f>IFERROR(AV113/AR108,"-")</f>
        <v>0.39655172413793105</v>
      </c>
      <c r="AX113" s="135">
        <f t="shared" si="16"/>
        <v>67417.978260869568</v>
      </c>
      <c r="AY113" s="376"/>
      <c r="AZ113" s="376"/>
      <c r="BA113" s="32" t="s">
        <v>105</v>
      </c>
      <c r="BB113" s="52">
        <v>9485132</v>
      </c>
      <c r="BC113" s="42">
        <f>IFERROR(BB113/AY108,"-")</f>
        <v>2.0407850542341031E-2</v>
      </c>
      <c r="BD113" s="52">
        <v>110</v>
      </c>
      <c r="BE113" s="42">
        <f>IFERROR(BD113/AZ108,"-")</f>
        <v>0.38194444444444442</v>
      </c>
      <c r="BF113" s="55">
        <f t="shared" si="17"/>
        <v>86228.472727272732</v>
      </c>
      <c r="BG113" s="376"/>
      <c r="BH113" s="376"/>
      <c r="BI113" s="32" t="s">
        <v>105</v>
      </c>
      <c r="BJ113" s="52">
        <v>15536974</v>
      </c>
      <c r="BK113" s="42">
        <f>IFERROR(BJ113/BG108,"-")</f>
        <v>3.561550711448281E-2</v>
      </c>
      <c r="BL113" s="52">
        <v>131</v>
      </c>
      <c r="BM113" s="42">
        <f>IFERROR(BL113/BH108,"-")</f>
        <v>0.40937499999999999</v>
      </c>
      <c r="BN113" s="55">
        <f t="shared" si="18"/>
        <v>118602.85496183205</v>
      </c>
      <c r="BO113" s="376"/>
      <c r="BP113" s="376"/>
      <c r="BQ113" s="32" t="s">
        <v>105</v>
      </c>
      <c r="BR113" s="52">
        <v>12363826</v>
      </c>
      <c r="BS113" s="42">
        <f>IFERROR(BR113/BO108,"-")</f>
        <v>3.7666573504257415E-2</v>
      </c>
      <c r="BT113" s="52">
        <v>103</v>
      </c>
      <c r="BU113" s="42">
        <f>IFERROR(BT113/BP108,"-")</f>
        <v>0.40234375</v>
      </c>
      <c r="BV113" s="96">
        <f t="shared" si="19"/>
        <v>120037.14563106796</v>
      </c>
      <c r="BW113" s="376"/>
      <c r="BX113" s="376"/>
      <c r="BY113" s="32" t="s">
        <v>105</v>
      </c>
      <c r="BZ113" s="52">
        <v>12874609</v>
      </c>
      <c r="CA113" s="42">
        <f>IFERROR(BZ113/BW108,"-")</f>
        <v>4.055393602627836E-2</v>
      </c>
      <c r="CB113" s="52">
        <v>120</v>
      </c>
      <c r="CC113" s="42">
        <f>IFERROR(CB113/BX108,"-")</f>
        <v>0.449438202247191</v>
      </c>
      <c r="CD113" s="55">
        <f t="shared" si="20"/>
        <v>107288.40833333334</v>
      </c>
      <c r="CE113" s="376"/>
      <c r="CF113" s="376"/>
      <c r="CG113" s="32" t="s">
        <v>105</v>
      </c>
      <c r="CH113" s="52">
        <v>11672932</v>
      </c>
      <c r="CI113" s="42">
        <f>IFERROR(CH113/CE108,"-")</f>
        <v>2.8133113276942578E-2</v>
      </c>
      <c r="CJ113" s="52">
        <v>136</v>
      </c>
      <c r="CK113" s="42">
        <f>IFERROR(CJ113/CF108,"-")</f>
        <v>0.40117994100294985</v>
      </c>
      <c r="CL113" s="55">
        <f t="shared" si="21"/>
        <v>85830.382352941175</v>
      </c>
      <c r="CM113" s="376"/>
      <c r="CN113" s="376"/>
      <c r="CO113" s="32" t="s">
        <v>105</v>
      </c>
      <c r="CP113" s="52">
        <f>地区別_フレイル区分別高齢者の疾病!BC147</f>
        <v>215902824</v>
      </c>
      <c r="CQ113" s="42">
        <f>地区別_フレイル区分別高齢者の疾病!BD147</f>
        <v>3.2763810753508378E-2</v>
      </c>
      <c r="CR113" s="52">
        <f>地区別_フレイル区分別高齢者の疾病!BE147</f>
        <v>2367</v>
      </c>
      <c r="CS113" s="42">
        <f>地区別_フレイル区分別高齢者の疾病!BF147</f>
        <v>0.42966055545471049</v>
      </c>
      <c r="CT113" s="96">
        <f>地区別_フレイル区分別高齢者の疾病!BG147</f>
        <v>91213.698352344742</v>
      </c>
      <c r="CU113" s="141"/>
    </row>
    <row r="114" spans="2:99" s="8" customFormat="1" ht="13.15" customHeight="1">
      <c r="B114" s="373"/>
      <c r="C114" s="376"/>
      <c r="D114" s="376"/>
      <c r="E114" s="32" t="s">
        <v>106</v>
      </c>
      <c r="F114" s="52">
        <v>8582</v>
      </c>
      <c r="G114" s="42">
        <f>IFERROR(F114/C108,"-")</f>
        <v>3.3011145781404824E-4</v>
      </c>
      <c r="H114" s="52">
        <v>2</v>
      </c>
      <c r="I114" s="42">
        <f>IFERROR(H114/D108,"-")</f>
        <v>0.11764705882352941</v>
      </c>
      <c r="J114" s="55">
        <f t="shared" si="11"/>
        <v>4291</v>
      </c>
      <c r="K114" s="376"/>
      <c r="L114" s="376"/>
      <c r="M114" s="32" t="s">
        <v>106</v>
      </c>
      <c r="N114" s="52">
        <v>2608737</v>
      </c>
      <c r="O114" s="42">
        <f>IFERROR(N114/K108,"-")</f>
        <v>3.4842717818991932E-2</v>
      </c>
      <c r="P114" s="52">
        <v>17</v>
      </c>
      <c r="Q114" s="42">
        <f>IFERROR(P114/L108,"-")</f>
        <v>0.20238095238095238</v>
      </c>
      <c r="R114" s="55">
        <f t="shared" si="12"/>
        <v>153455.11764705883</v>
      </c>
      <c r="S114" s="376"/>
      <c r="T114" s="376"/>
      <c r="U114" s="32" t="s">
        <v>106</v>
      </c>
      <c r="V114" s="52">
        <v>2746068</v>
      </c>
      <c r="W114" s="42">
        <f>IFERROR(V114/S108,"-")</f>
        <v>1.3813624413633457E-2</v>
      </c>
      <c r="X114" s="52">
        <v>18</v>
      </c>
      <c r="Y114" s="42">
        <f>IFERROR(X114/T108,"-")</f>
        <v>0.13846153846153847</v>
      </c>
      <c r="Z114" s="96">
        <f t="shared" si="13"/>
        <v>152559.33333333334</v>
      </c>
      <c r="AA114" s="376"/>
      <c r="AB114" s="376"/>
      <c r="AC114" s="32" t="s">
        <v>106</v>
      </c>
      <c r="AD114" s="52">
        <v>10653081</v>
      </c>
      <c r="AE114" s="42">
        <f>IFERROR(AD114/AA108,"-")</f>
        <v>4.2379204472040202E-2</v>
      </c>
      <c r="AF114" s="52">
        <v>33</v>
      </c>
      <c r="AG114" s="42">
        <f>IFERROR(AF114/AB108,"-")</f>
        <v>0.19879518072289157</v>
      </c>
      <c r="AH114" s="55">
        <f t="shared" si="14"/>
        <v>322820.63636363635</v>
      </c>
      <c r="AI114" s="376"/>
      <c r="AJ114" s="376"/>
      <c r="AK114" s="32" t="s">
        <v>106</v>
      </c>
      <c r="AL114" s="52">
        <v>11253161</v>
      </c>
      <c r="AM114" s="42">
        <f>IFERROR(AL114/AI108,"-")</f>
        <v>4.2274782001351138E-2</v>
      </c>
      <c r="AN114" s="52">
        <v>34</v>
      </c>
      <c r="AO114" s="42">
        <f>IFERROR(AN114/AJ108,"-")</f>
        <v>0.17435897435897435</v>
      </c>
      <c r="AP114" s="55">
        <f t="shared" si="15"/>
        <v>330975.32352941175</v>
      </c>
      <c r="AQ114" s="376"/>
      <c r="AR114" s="376"/>
      <c r="AS114" s="32" t="s">
        <v>106</v>
      </c>
      <c r="AT114" s="52">
        <v>13134324</v>
      </c>
      <c r="AU114" s="42">
        <f>IFERROR(AT114/AQ108,"-")</f>
        <v>3.7110108717730447E-2</v>
      </c>
      <c r="AV114" s="55">
        <v>44</v>
      </c>
      <c r="AW114" s="42">
        <f>IFERROR(AV114/AR108,"-")</f>
        <v>0.18965517241379309</v>
      </c>
      <c r="AX114" s="135">
        <f t="shared" si="16"/>
        <v>298507.36363636365</v>
      </c>
      <c r="AY114" s="376"/>
      <c r="AZ114" s="376"/>
      <c r="BA114" s="32" t="s">
        <v>106</v>
      </c>
      <c r="BB114" s="52">
        <v>36281254</v>
      </c>
      <c r="BC114" s="42">
        <f>IFERROR(BB114/AY108,"-")</f>
        <v>7.8061371114362219E-2</v>
      </c>
      <c r="BD114" s="52">
        <v>64</v>
      </c>
      <c r="BE114" s="42">
        <f>IFERROR(BD114/AZ108,"-")</f>
        <v>0.22222222222222221</v>
      </c>
      <c r="BF114" s="55">
        <f t="shared" si="17"/>
        <v>566894.59375</v>
      </c>
      <c r="BG114" s="376"/>
      <c r="BH114" s="376"/>
      <c r="BI114" s="32" t="s">
        <v>106</v>
      </c>
      <c r="BJ114" s="52">
        <v>29423803</v>
      </c>
      <c r="BK114" s="42">
        <f>IFERROR(BJ114/BG108,"-")</f>
        <v>6.7448376053254683E-2</v>
      </c>
      <c r="BL114" s="52">
        <v>71</v>
      </c>
      <c r="BM114" s="42">
        <f>IFERROR(BL114/BH108,"-")</f>
        <v>0.22187499999999999</v>
      </c>
      <c r="BN114" s="55">
        <f t="shared" si="18"/>
        <v>414419.76056338026</v>
      </c>
      <c r="BO114" s="376"/>
      <c r="BP114" s="376"/>
      <c r="BQ114" s="32" t="s">
        <v>106</v>
      </c>
      <c r="BR114" s="52">
        <v>22887784</v>
      </c>
      <c r="BS114" s="42">
        <f>IFERROR(BR114/BO108,"-")</f>
        <v>6.9727962718463266E-2</v>
      </c>
      <c r="BT114" s="52">
        <v>67</v>
      </c>
      <c r="BU114" s="42">
        <f>IFERROR(BT114/BP108,"-")</f>
        <v>0.26171875</v>
      </c>
      <c r="BV114" s="96">
        <f t="shared" si="19"/>
        <v>341608.71641791047</v>
      </c>
      <c r="BW114" s="376"/>
      <c r="BX114" s="376"/>
      <c r="BY114" s="32" t="s">
        <v>106</v>
      </c>
      <c r="BZ114" s="52">
        <v>24892168</v>
      </c>
      <c r="CA114" s="42">
        <f>IFERROR(BZ114/BW108,"-")</f>
        <v>7.8408236601777453E-2</v>
      </c>
      <c r="CB114" s="52">
        <v>67</v>
      </c>
      <c r="CC114" s="42">
        <f>IFERROR(CB114/BX108,"-")</f>
        <v>0.25093632958801498</v>
      </c>
      <c r="CD114" s="55">
        <f t="shared" si="20"/>
        <v>371524.89552238805</v>
      </c>
      <c r="CE114" s="376"/>
      <c r="CF114" s="376"/>
      <c r="CG114" s="32" t="s">
        <v>106</v>
      </c>
      <c r="CH114" s="52">
        <v>21142228</v>
      </c>
      <c r="CI114" s="42">
        <f>IFERROR(CH114/CE108,"-")</f>
        <v>5.0955209475301244E-2</v>
      </c>
      <c r="CJ114" s="52">
        <v>83</v>
      </c>
      <c r="CK114" s="42">
        <f>IFERROR(CJ114/CF108,"-")</f>
        <v>0.24483775811209441</v>
      </c>
      <c r="CL114" s="55">
        <f t="shared" si="21"/>
        <v>254725.63855421686</v>
      </c>
      <c r="CM114" s="376"/>
      <c r="CN114" s="376"/>
      <c r="CO114" s="32" t="s">
        <v>106</v>
      </c>
      <c r="CP114" s="52">
        <f>地区別_フレイル区分別高齢者の疾病!BC148</f>
        <v>503186799</v>
      </c>
      <c r="CQ114" s="42">
        <f>地区別_フレイル区分別高齢者の疾病!BD148</f>
        <v>7.6359895394882193E-2</v>
      </c>
      <c r="CR114" s="52">
        <f>地区別_フレイル区分別高齢者の疾病!BE148</f>
        <v>1287</v>
      </c>
      <c r="CS114" s="42">
        <f>地区別_フレイル区分別高齢者の疾病!BF148</f>
        <v>0.23361771646396806</v>
      </c>
      <c r="CT114" s="96">
        <f>地区別_フレイル区分別高齢者の疾病!BG148</f>
        <v>390976.53379953379</v>
      </c>
      <c r="CU114" s="141"/>
    </row>
    <row r="115" spans="2:99" s="8" customFormat="1" ht="13.15" customHeight="1">
      <c r="B115" s="373"/>
      <c r="C115" s="376"/>
      <c r="D115" s="376"/>
      <c r="E115" s="32" t="s">
        <v>116</v>
      </c>
      <c r="F115" s="52">
        <v>0</v>
      </c>
      <c r="G115" s="42">
        <f>IFERROR(F115/C108,"-")</f>
        <v>0</v>
      </c>
      <c r="H115" s="52">
        <v>0</v>
      </c>
      <c r="I115" s="42">
        <f>IFERROR(H115/D108,"-")</f>
        <v>0</v>
      </c>
      <c r="J115" s="55" t="str">
        <f t="shared" si="11"/>
        <v>-</v>
      </c>
      <c r="K115" s="376"/>
      <c r="L115" s="376"/>
      <c r="M115" s="32" t="s">
        <v>116</v>
      </c>
      <c r="N115" s="52">
        <v>0</v>
      </c>
      <c r="O115" s="42">
        <f>IFERROR(N115/K108,"-")</f>
        <v>0</v>
      </c>
      <c r="P115" s="52">
        <v>0</v>
      </c>
      <c r="Q115" s="42">
        <f>IFERROR(P115/L108,"-")</f>
        <v>0</v>
      </c>
      <c r="R115" s="55" t="str">
        <f t="shared" si="12"/>
        <v>-</v>
      </c>
      <c r="S115" s="376"/>
      <c r="T115" s="376"/>
      <c r="U115" s="32" t="s">
        <v>116</v>
      </c>
      <c r="V115" s="52">
        <v>1524</v>
      </c>
      <c r="W115" s="42">
        <f>IFERROR(V115/S108,"-")</f>
        <v>7.6662207951068182E-6</v>
      </c>
      <c r="X115" s="52">
        <v>1</v>
      </c>
      <c r="Y115" s="42">
        <f>IFERROR(X115/T108,"-")</f>
        <v>7.6923076923076927E-3</v>
      </c>
      <c r="Z115" s="96">
        <f t="shared" si="13"/>
        <v>1524</v>
      </c>
      <c r="AA115" s="376"/>
      <c r="AB115" s="376"/>
      <c r="AC115" s="32" t="s">
        <v>116</v>
      </c>
      <c r="AD115" s="52">
        <v>0</v>
      </c>
      <c r="AE115" s="42">
        <f>IFERROR(AD115/AA108,"-")</f>
        <v>0</v>
      </c>
      <c r="AF115" s="52">
        <v>0</v>
      </c>
      <c r="AG115" s="42">
        <f>IFERROR(AF115/AB108,"-")</f>
        <v>0</v>
      </c>
      <c r="AH115" s="55" t="str">
        <f t="shared" si="14"/>
        <v>-</v>
      </c>
      <c r="AI115" s="376"/>
      <c r="AJ115" s="376"/>
      <c r="AK115" s="32" t="s">
        <v>116</v>
      </c>
      <c r="AL115" s="52">
        <v>6456</v>
      </c>
      <c r="AM115" s="42">
        <f>IFERROR(AL115/AI108,"-")</f>
        <v>2.4253273600255336E-5</v>
      </c>
      <c r="AN115" s="52">
        <v>2</v>
      </c>
      <c r="AO115" s="42">
        <f>IFERROR(AN115/AJ108,"-")</f>
        <v>1.0256410256410256E-2</v>
      </c>
      <c r="AP115" s="55">
        <f t="shared" si="15"/>
        <v>3228</v>
      </c>
      <c r="AQ115" s="376"/>
      <c r="AR115" s="376"/>
      <c r="AS115" s="32" t="s">
        <v>116</v>
      </c>
      <c r="AT115" s="52">
        <v>0</v>
      </c>
      <c r="AU115" s="42">
        <f>IFERROR(AT115/AQ108,"-")</f>
        <v>0</v>
      </c>
      <c r="AV115" s="55">
        <v>0</v>
      </c>
      <c r="AW115" s="42">
        <f>IFERROR(AV115/AR108,"-")</f>
        <v>0</v>
      </c>
      <c r="AX115" s="135" t="str">
        <f t="shared" si="16"/>
        <v>-</v>
      </c>
      <c r="AY115" s="376"/>
      <c r="AZ115" s="376"/>
      <c r="BA115" s="32" t="s">
        <v>116</v>
      </c>
      <c r="BB115" s="52">
        <v>0</v>
      </c>
      <c r="BC115" s="42">
        <f>IFERROR(BB115/AY108,"-")</f>
        <v>0</v>
      </c>
      <c r="BD115" s="52">
        <v>0</v>
      </c>
      <c r="BE115" s="42">
        <f>IFERROR(BD115/AZ108,"-")</f>
        <v>0</v>
      </c>
      <c r="BF115" s="55" t="str">
        <f t="shared" si="17"/>
        <v>-</v>
      </c>
      <c r="BG115" s="376"/>
      <c r="BH115" s="376"/>
      <c r="BI115" s="32" t="s">
        <v>116</v>
      </c>
      <c r="BJ115" s="52">
        <v>0</v>
      </c>
      <c r="BK115" s="42">
        <f>IFERROR(BJ115/BG108,"-")</f>
        <v>0</v>
      </c>
      <c r="BL115" s="52">
        <v>0</v>
      </c>
      <c r="BM115" s="42">
        <f>IFERROR(BL115/BH108,"-")</f>
        <v>0</v>
      </c>
      <c r="BN115" s="55" t="str">
        <f t="shared" si="18"/>
        <v>-</v>
      </c>
      <c r="BO115" s="376"/>
      <c r="BP115" s="376"/>
      <c r="BQ115" s="32" t="s">
        <v>116</v>
      </c>
      <c r="BR115" s="52">
        <v>0</v>
      </c>
      <c r="BS115" s="42">
        <f>IFERROR(BR115/BO108,"-")</f>
        <v>0</v>
      </c>
      <c r="BT115" s="52">
        <v>0</v>
      </c>
      <c r="BU115" s="42">
        <f>IFERROR(BT115/BP108,"-")</f>
        <v>0</v>
      </c>
      <c r="BV115" s="96" t="str">
        <f t="shared" si="19"/>
        <v>-</v>
      </c>
      <c r="BW115" s="376"/>
      <c r="BX115" s="376"/>
      <c r="BY115" s="32" t="s">
        <v>116</v>
      </c>
      <c r="BZ115" s="52">
        <v>0</v>
      </c>
      <c r="CA115" s="42">
        <f>IFERROR(BZ115/BW108,"-")</f>
        <v>0</v>
      </c>
      <c r="CB115" s="52">
        <v>0</v>
      </c>
      <c r="CC115" s="42">
        <f>IFERROR(CB115/BX108,"-")</f>
        <v>0</v>
      </c>
      <c r="CD115" s="55" t="str">
        <f t="shared" si="20"/>
        <v>-</v>
      </c>
      <c r="CE115" s="376"/>
      <c r="CF115" s="376"/>
      <c r="CG115" s="32" t="s">
        <v>116</v>
      </c>
      <c r="CH115" s="52">
        <v>5783</v>
      </c>
      <c r="CI115" s="42">
        <f>IFERROR(CH115/CE108,"-")</f>
        <v>1.3937697408034154E-5</v>
      </c>
      <c r="CJ115" s="52">
        <v>1</v>
      </c>
      <c r="CK115" s="42">
        <f>IFERROR(CJ115/CF108,"-")</f>
        <v>2.9498525073746312E-3</v>
      </c>
      <c r="CL115" s="55">
        <f t="shared" si="21"/>
        <v>5783</v>
      </c>
      <c r="CM115" s="376"/>
      <c r="CN115" s="376"/>
      <c r="CO115" s="32" t="s">
        <v>116</v>
      </c>
      <c r="CP115" s="52">
        <f>地区別_フレイル区分別高齢者の疾病!BC149</f>
        <v>19319</v>
      </c>
      <c r="CQ115" s="42">
        <f>地区別_フレイル区分別高齢者の疾病!BD149</f>
        <v>2.9317081093252788E-6</v>
      </c>
      <c r="CR115" s="52">
        <f>地区別_フレイル区分別高齢者の疾病!BE149</f>
        <v>7</v>
      </c>
      <c r="CS115" s="42">
        <f>地区別_フレイル区分別高齢者の疾病!BF149</f>
        <v>1.2706480304955528E-3</v>
      </c>
      <c r="CT115" s="96">
        <f>地区別_フレイル区分別高齢者の疾病!BG149</f>
        <v>2759.8571428571427</v>
      </c>
      <c r="CU115" s="141"/>
    </row>
    <row r="116" spans="2:99" s="8" customFormat="1" ht="13.15" customHeight="1">
      <c r="B116" s="373"/>
      <c r="C116" s="376"/>
      <c r="D116" s="376"/>
      <c r="E116" s="32" t="s">
        <v>107</v>
      </c>
      <c r="F116" s="52">
        <v>0</v>
      </c>
      <c r="G116" s="42">
        <f>IFERROR(F116/C108,"-")</f>
        <v>0</v>
      </c>
      <c r="H116" s="52">
        <v>0</v>
      </c>
      <c r="I116" s="42">
        <f>IFERROR(H116/D108,"-")</f>
        <v>0</v>
      </c>
      <c r="J116" s="55" t="str">
        <f t="shared" si="11"/>
        <v>-</v>
      </c>
      <c r="K116" s="376"/>
      <c r="L116" s="376"/>
      <c r="M116" s="32" t="s">
        <v>107</v>
      </c>
      <c r="N116" s="52">
        <v>42599</v>
      </c>
      <c r="O116" s="42">
        <f>IFERROR(N116/K108,"-")</f>
        <v>5.6895920760553374E-4</v>
      </c>
      <c r="P116" s="52">
        <v>1</v>
      </c>
      <c r="Q116" s="42">
        <f>IFERROR(P116/L108,"-")</f>
        <v>1.1904761904761904E-2</v>
      </c>
      <c r="R116" s="55">
        <f t="shared" si="12"/>
        <v>42599</v>
      </c>
      <c r="S116" s="376"/>
      <c r="T116" s="376"/>
      <c r="U116" s="32" t="s">
        <v>107</v>
      </c>
      <c r="V116" s="52">
        <v>12797</v>
      </c>
      <c r="W116" s="42">
        <f>IFERROR(V116/S108,"-")</f>
        <v>6.4373115167310992E-5</v>
      </c>
      <c r="X116" s="52">
        <v>1</v>
      </c>
      <c r="Y116" s="42">
        <f>IFERROR(X116/T108,"-")</f>
        <v>7.6923076923076927E-3</v>
      </c>
      <c r="Z116" s="96">
        <f t="shared" si="13"/>
        <v>12797</v>
      </c>
      <c r="AA116" s="376"/>
      <c r="AB116" s="376"/>
      <c r="AC116" s="32" t="s">
        <v>107</v>
      </c>
      <c r="AD116" s="52">
        <v>84210</v>
      </c>
      <c r="AE116" s="42">
        <f>IFERROR(AD116/AA108,"-")</f>
        <v>3.3499724714291623E-4</v>
      </c>
      <c r="AF116" s="52">
        <v>4</v>
      </c>
      <c r="AG116" s="42">
        <f>IFERROR(AF116/AB108,"-")</f>
        <v>2.4096385542168676E-2</v>
      </c>
      <c r="AH116" s="55">
        <f t="shared" si="14"/>
        <v>21052.5</v>
      </c>
      <c r="AI116" s="376"/>
      <c r="AJ116" s="376"/>
      <c r="AK116" s="32" t="s">
        <v>107</v>
      </c>
      <c r="AL116" s="52">
        <v>129894</v>
      </c>
      <c r="AM116" s="42">
        <f>IFERROR(AL116/AI108,"-")</f>
        <v>4.8797316001108527E-4</v>
      </c>
      <c r="AN116" s="52">
        <v>6</v>
      </c>
      <c r="AO116" s="42">
        <f>IFERROR(AN116/AJ108,"-")</f>
        <v>3.0769230769230771E-2</v>
      </c>
      <c r="AP116" s="55">
        <f t="shared" si="15"/>
        <v>21649</v>
      </c>
      <c r="AQ116" s="376"/>
      <c r="AR116" s="376"/>
      <c r="AS116" s="32" t="s">
        <v>107</v>
      </c>
      <c r="AT116" s="52">
        <v>127903</v>
      </c>
      <c r="AU116" s="42">
        <f>IFERROR(AT116/AQ108,"-")</f>
        <v>3.6138093101128598E-4</v>
      </c>
      <c r="AV116" s="55">
        <v>1</v>
      </c>
      <c r="AW116" s="42">
        <f>IFERROR(AV116/AR108,"-")</f>
        <v>4.3103448275862068E-3</v>
      </c>
      <c r="AX116" s="135">
        <f t="shared" si="16"/>
        <v>127903</v>
      </c>
      <c r="AY116" s="376"/>
      <c r="AZ116" s="376"/>
      <c r="BA116" s="32" t="s">
        <v>107</v>
      </c>
      <c r="BB116" s="52">
        <v>249331</v>
      </c>
      <c r="BC116" s="42">
        <f>IFERROR(BB116/AY108,"-")</f>
        <v>5.3645113041889472E-4</v>
      </c>
      <c r="BD116" s="52">
        <v>9</v>
      </c>
      <c r="BE116" s="42">
        <f>IFERROR(BD116/AZ108,"-")</f>
        <v>3.125E-2</v>
      </c>
      <c r="BF116" s="55">
        <f t="shared" si="17"/>
        <v>27703.444444444445</v>
      </c>
      <c r="BG116" s="376"/>
      <c r="BH116" s="376"/>
      <c r="BI116" s="32" t="s">
        <v>107</v>
      </c>
      <c r="BJ116" s="52">
        <v>106615</v>
      </c>
      <c r="BK116" s="42">
        <f>IFERROR(BJ116/BG108,"-")</f>
        <v>2.4439426177906874E-4</v>
      </c>
      <c r="BL116" s="52">
        <v>7</v>
      </c>
      <c r="BM116" s="42">
        <f>IFERROR(BL116/BH108,"-")</f>
        <v>2.1874999999999999E-2</v>
      </c>
      <c r="BN116" s="55">
        <f t="shared" si="18"/>
        <v>15230.714285714286</v>
      </c>
      <c r="BO116" s="376"/>
      <c r="BP116" s="376"/>
      <c r="BQ116" s="32" t="s">
        <v>107</v>
      </c>
      <c r="BR116" s="52">
        <v>69070</v>
      </c>
      <c r="BS116" s="42">
        <f>IFERROR(BR116/BO108,"-")</f>
        <v>2.1042274712852312E-4</v>
      </c>
      <c r="BT116" s="52">
        <v>4</v>
      </c>
      <c r="BU116" s="42">
        <f>IFERROR(BT116/BP108,"-")</f>
        <v>1.5625E-2</v>
      </c>
      <c r="BV116" s="96">
        <f t="shared" si="19"/>
        <v>17267.5</v>
      </c>
      <c r="BW116" s="376"/>
      <c r="BX116" s="376"/>
      <c r="BY116" s="32" t="s">
        <v>107</v>
      </c>
      <c r="BZ116" s="52">
        <v>97360</v>
      </c>
      <c r="CA116" s="42">
        <f>IFERROR(BZ116/BW108,"-")</f>
        <v>3.0667581528250385E-4</v>
      </c>
      <c r="CB116" s="52">
        <v>4</v>
      </c>
      <c r="CC116" s="42">
        <f>IFERROR(CB116/BX108,"-")</f>
        <v>1.4981273408239701E-2</v>
      </c>
      <c r="CD116" s="55">
        <f t="shared" si="20"/>
        <v>24340</v>
      </c>
      <c r="CE116" s="376"/>
      <c r="CF116" s="376"/>
      <c r="CG116" s="32" t="s">
        <v>107</v>
      </c>
      <c r="CH116" s="52">
        <v>143754</v>
      </c>
      <c r="CI116" s="42">
        <f>IFERROR(CH116/CE108,"-")</f>
        <v>3.4646373045037898E-4</v>
      </c>
      <c r="CJ116" s="52">
        <v>7</v>
      </c>
      <c r="CK116" s="42">
        <f>IFERROR(CJ116/CF108,"-")</f>
        <v>2.0648967551622419E-2</v>
      </c>
      <c r="CL116" s="55">
        <f t="shared" si="21"/>
        <v>20536.285714285714</v>
      </c>
      <c r="CM116" s="376"/>
      <c r="CN116" s="376"/>
      <c r="CO116" s="32" t="s">
        <v>107</v>
      </c>
      <c r="CP116" s="52">
        <f>地区別_フレイル区分別高齢者の疾病!BC150</f>
        <v>1733440</v>
      </c>
      <c r="CQ116" s="42">
        <f>地区別_フレイル区分別高齢者の疾病!BD150</f>
        <v>2.6305399373822719E-4</v>
      </c>
      <c r="CR116" s="52">
        <f>地区別_フレイル区分別高齢者の疾病!BE150</f>
        <v>74</v>
      </c>
      <c r="CS116" s="42">
        <f>地区別_フレイル区分別高齢者の疾病!BF150</f>
        <v>1.3432564893810129E-2</v>
      </c>
      <c r="CT116" s="96">
        <f>地区別_フレイル区分別高齢者の疾病!BG150</f>
        <v>23424.864864864863</v>
      </c>
      <c r="CU116" s="141"/>
    </row>
    <row r="117" spans="2:99" s="8" customFormat="1" ht="13.15" customHeight="1">
      <c r="B117" s="373"/>
      <c r="C117" s="376"/>
      <c r="D117" s="376"/>
      <c r="E117" s="32" t="s">
        <v>108</v>
      </c>
      <c r="F117" s="52">
        <v>0</v>
      </c>
      <c r="G117" s="42">
        <f>IFERROR(F117/C108,"-")</f>
        <v>0</v>
      </c>
      <c r="H117" s="52">
        <v>0</v>
      </c>
      <c r="I117" s="42">
        <f>IFERROR(H117/D108,"-")</f>
        <v>0</v>
      </c>
      <c r="J117" s="55" t="str">
        <f t="shared" si="11"/>
        <v>-</v>
      </c>
      <c r="K117" s="376"/>
      <c r="L117" s="376"/>
      <c r="M117" s="32" t="s">
        <v>108</v>
      </c>
      <c r="N117" s="52">
        <v>121595</v>
      </c>
      <c r="O117" s="42">
        <f>IFERROR(N117/K108,"-")</f>
        <v>1.6240426969833768E-3</v>
      </c>
      <c r="P117" s="52">
        <v>4</v>
      </c>
      <c r="Q117" s="42">
        <f>IFERROR(P117/L108,"-")</f>
        <v>4.7619047619047616E-2</v>
      </c>
      <c r="R117" s="55">
        <f t="shared" si="12"/>
        <v>30398.75</v>
      </c>
      <c r="S117" s="376"/>
      <c r="T117" s="376"/>
      <c r="U117" s="32" t="s">
        <v>108</v>
      </c>
      <c r="V117" s="52">
        <v>61857</v>
      </c>
      <c r="W117" s="42">
        <f>IFERROR(V117/S108,"-")</f>
        <v>3.1116103656359743E-4</v>
      </c>
      <c r="X117" s="52">
        <v>3</v>
      </c>
      <c r="Y117" s="42">
        <f>IFERROR(X117/T108,"-")</f>
        <v>2.3076923076923078E-2</v>
      </c>
      <c r="Z117" s="96">
        <f t="shared" si="13"/>
        <v>20619</v>
      </c>
      <c r="AA117" s="376"/>
      <c r="AB117" s="376"/>
      <c r="AC117" s="32" t="s">
        <v>108</v>
      </c>
      <c r="AD117" s="52">
        <v>83367</v>
      </c>
      <c r="AE117" s="42">
        <f>IFERROR(AD117/AA108,"-")</f>
        <v>3.3164369436603132E-4</v>
      </c>
      <c r="AF117" s="52">
        <v>7</v>
      </c>
      <c r="AG117" s="42">
        <f>IFERROR(AF117/AB108,"-")</f>
        <v>4.2168674698795178E-2</v>
      </c>
      <c r="AH117" s="55">
        <f t="shared" si="14"/>
        <v>11909.571428571429</v>
      </c>
      <c r="AI117" s="376"/>
      <c r="AJ117" s="376"/>
      <c r="AK117" s="32" t="s">
        <v>108</v>
      </c>
      <c r="AL117" s="52">
        <v>165664</v>
      </c>
      <c r="AM117" s="42">
        <f>IFERROR(AL117/AI108,"-")</f>
        <v>6.2235042095921619E-4</v>
      </c>
      <c r="AN117" s="52">
        <v>10</v>
      </c>
      <c r="AO117" s="42">
        <f>IFERROR(AN117/AJ108,"-")</f>
        <v>5.128205128205128E-2</v>
      </c>
      <c r="AP117" s="55">
        <f t="shared" si="15"/>
        <v>16566.400000000001</v>
      </c>
      <c r="AQ117" s="376"/>
      <c r="AR117" s="376"/>
      <c r="AS117" s="32" t="s">
        <v>108</v>
      </c>
      <c r="AT117" s="52">
        <v>65075</v>
      </c>
      <c r="AU117" s="42">
        <f>IFERROR(AT117/AQ108,"-")</f>
        <v>1.8386483573926675E-4</v>
      </c>
      <c r="AV117" s="55">
        <v>9</v>
      </c>
      <c r="AW117" s="42">
        <f>IFERROR(AV117/AR108,"-")</f>
        <v>3.8793103448275863E-2</v>
      </c>
      <c r="AX117" s="135">
        <f t="shared" si="16"/>
        <v>7230.5555555555557</v>
      </c>
      <c r="AY117" s="376"/>
      <c r="AZ117" s="376"/>
      <c r="BA117" s="32" t="s">
        <v>108</v>
      </c>
      <c r="BB117" s="52">
        <v>429450</v>
      </c>
      <c r="BC117" s="42">
        <f>IFERROR(BB117/AY108,"-")</f>
        <v>9.2398834464384432E-4</v>
      </c>
      <c r="BD117" s="52">
        <v>16</v>
      </c>
      <c r="BE117" s="42">
        <f>IFERROR(BD117/AZ108,"-")</f>
        <v>5.5555555555555552E-2</v>
      </c>
      <c r="BF117" s="55">
        <f t="shared" si="17"/>
        <v>26840.625</v>
      </c>
      <c r="BG117" s="376"/>
      <c r="BH117" s="376"/>
      <c r="BI117" s="32" t="s">
        <v>108</v>
      </c>
      <c r="BJ117" s="52">
        <v>412009</v>
      </c>
      <c r="BK117" s="42">
        <f>IFERROR(BJ117/BG108,"-")</f>
        <v>9.4445092530443496E-4</v>
      </c>
      <c r="BL117" s="52">
        <v>17</v>
      </c>
      <c r="BM117" s="42">
        <f>IFERROR(BL117/BH108,"-")</f>
        <v>5.3124999999999999E-2</v>
      </c>
      <c r="BN117" s="55">
        <f t="shared" si="18"/>
        <v>24235.823529411766</v>
      </c>
      <c r="BO117" s="376"/>
      <c r="BP117" s="376"/>
      <c r="BQ117" s="32" t="s">
        <v>108</v>
      </c>
      <c r="BR117" s="52">
        <v>396456</v>
      </c>
      <c r="BS117" s="42">
        <f>IFERROR(BR117/BO108,"-")</f>
        <v>1.207808898734411E-3</v>
      </c>
      <c r="BT117" s="52">
        <v>18</v>
      </c>
      <c r="BU117" s="42">
        <f>IFERROR(BT117/BP108,"-")</f>
        <v>7.03125E-2</v>
      </c>
      <c r="BV117" s="96">
        <f t="shared" si="19"/>
        <v>22025.333333333332</v>
      </c>
      <c r="BW117" s="376"/>
      <c r="BX117" s="376"/>
      <c r="BY117" s="32" t="s">
        <v>108</v>
      </c>
      <c r="BZ117" s="52">
        <v>573343</v>
      </c>
      <c r="CA117" s="42">
        <f>IFERROR(BZ117/BW108,"-")</f>
        <v>1.805982251042693E-3</v>
      </c>
      <c r="CB117" s="52">
        <v>17</v>
      </c>
      <c r="CC117" s="42">
        <f>IFERROR(CB117/BX108,"-")</f>
        <v>6.3670411985018729E-2</v>
      </c>
      <c r="CD117" s="55">
        <f t="shared" si="20"/>
        <v>33726.058823529413</v>
      </c>
      <c r="CE117" s="376"/>
      <c r="CF117" s="376"/>
      <c r="CG117" s="32" t="s">
        <v>108</v>
      </c>
      <c r="CH117" s="52">
        <v>500174</v>
      </c>
      <c r="CI117" s="42">
        <f>IFERROR(CH117/CE108,"-")</f>
        <v>1.205477064389776E-3</v>
      </c>
      <c r="CJ117" s="52">
        <v>31</v>
      </c>
      <c r="CK117" s="42">
        <f>IFERROR(CJ117/CF108,"-")</f>
        <v>9.1445427728613568E-2</v>
      </c>
      <c r="CL117" s="55">
        <f t="shared" si="21"/>
        <v>16134.645161290322</v>
      </c>
      <c r="CM117" s="376"/>
      <c r="CN117" s="376"/>
      <c r="CO117" s="32" t="s">
        <v>108</v>
      </c>
      <c r="CP117" s="52">
        <f>地区別_フレイル区分別高齢者の疾病!BC151</f>
        <v>11376519</v>
      </c>
      <c r="CQ117" s="42">
        <f>地区別_フレイル区分別高齢者の疾病!BD151</f>
        <v>1.7264161192708271E-3</v>
      </c>
      <c r="CR117" s="52">
        <f>地区別_フレイル区分別高齢者の疾病!BE151</f>
        <v>356</v>
      </c>
      <c r="CS117" s="42">
        <f>地区別_フレイル区分別高齢者の疾病!BF151</f>
        <v>6.4621528408059542E-2</v>
      </c>
      <c r="CT117" s="96">
        <f>地区別_フレイル区分別高齢者の疾病!BG151</f>
        <v>31956.514044943819</v>
      </c>
      <c r="CU117" s="141"/>
    </row>
    <row r="118" spans="2:99" s="8" customFormat="1" ht="13.15" customHeight="1">
      <c r="B118" s="373"/>
      <c r="C118" s="376"/>
      <c r="D118" s="376"/>
      <c r="E118" s="32" t="s">
        <v>109</v>
      </c>
      <c r="F118" s="52">
        <v>0</v>
      </c>
      <c r="G118" s="42">
        <f>IFERROR(F118/C108,"-")</f>
        <v>0</v>
      </c>
      <c r="H118" s="52">
        <v>0</v>
      </c>
      <c r="I118" s="42">
        <f>IFERROR(H118/D108,"-")</f>
        <v>0</v>
      </c>
      <c r="J118" s="55" t="str">
        <f t="shared" si="11"/>
        <v>-</v>
      </c>
      <c r="K118" s="376"/>
      <c r="L118" s="376"/>
      <c r="M118" s="32" t="s">
        <v>109</v>
      </c>
      <c r="N118" s="52">
        <v>35885</v>
      </c>
      <c r="O118" s="42">
        <f>IFERROR(N118/K108,"-")</f>
        <v>4.7928592607630644E-4</v>
      </c>
      <c r="P118" s="52">
        <v>2</v>
      </c>
      <c r="Q118" s="42">
        <f>IFERROR(P118/L108,"-")</f>
        <v>2.3809523809523808E-2</v>
      </c>
      <c r="R118" s="55">
        <f t="shared" si="12"/>
        <v>17942.5</v>
      </c>
      <c r="S118" s="376"/>
      <c r="T118" s="376"/>
      <c r="U118" s="32" t="s">
        <v>109</v>
      </c>
      <c r="V118" s="52">
        <v>294344</v>
      </c>
      <c r="W118" s="42">
        <f>IFERROR(V118/S108,"-")</f>
        <v>1.4806470431200272E-3</v>
      </c>
      <c r="X118" s="52">
        <v>6</v>
      </c>
      <c r="Y118" s="42">
        <f>IFERROR(X118/T108,"-")</f>
        <v>4.6153846153846156E-2</v>
      </c>
      <c r="Z118" s="96">
        <f t="shared" si="13"/>
        <v>49057.333333333336</v>
      </c>
      <c r="AA118" s="376"/>
      <c r="AB118" s="376"/>
      <c r="AC118" s="32" t="s">
        <v>109</v>
      </c>
      <c r="AD118" s="52">
        <v>316265</v>
      </c>
      <c r="AE118" s="42">
        <f>IFERROR(AD118/AA108,"-")</f>
        <v>1.2581392277360695E-3</v>
      </c>
      <c r="AF118" s="52">
        <v>6</v>
      </c>
      <c r="AG118" s="42">
        <f>IFERROR(AF118/AB108,"-")</f>
        <v>3.614457831325301E-2</v>
      </c>
      <c r="AH118" s="55">
        <f t="shared" si="14"/>
        <v>52710.833333333336</v>
      </c>
      <c r="AI118" s="376"/>
      <c r="AJ118" s="376"/>
      <c r="AK118" s="32" t="s">
        <v>109</v>
      </c>
      <c r="AL118" s="52">
        <v>321260</v>
      </c>
      <c r="AM118" s="42">
        <f>IFERROR(AL118/AI108,"-")</f>
        <v>1.2068783576236104E-3</v>
      </c>
      <c r="AN118" s="52">
        <v>7</v>
      </c>
      <c r="AO118" s="42">
        <f>IFERROR(AN118/AJ108,"-")</f>
        <v>3.5897435897435895E-2</v>
      </c>
      <c r="AP118" s="55">
        <f t="shared" si="15"/>
        <v>45894.285714285717</v>
      </c>
      <c r="AQ118" s="376"/>
      <c r="AR118" s="376"/>
      <c r="AS118" s="32" t="s">
        <v>109</v>
      </c>
      <c r="AT118" s="52">
        <v>218410</v>
      </c>
      <c r="AU118" s="42">
        <f>IFERROR(AT118/AQ108,"-")</f>
        <v>6.1710209410393007E-4</v>
      </c>
      <c r="AV118" s="55">
        <v>9</v>
      </c>
      <c r="AW118" s="42">
        <f>IFERROR(AV118/AR108,"-")</f>
        <v>3.8793103448275863E-2</v>
      </c>
      <c r="AX118" s="135">
        <f t="shared" si="16"/>
        <v>24267.777777777777</v>
      </c>
      <c r="AY118" s="376"/>
      <c r="AZ118" s="376"/>
      <c r="BA118" s="32" t="s">
        <v>109</v>
      </c>
      <c r="BB118" s="52">
        <v>385695</v>
      </c>
      <c r="BC118" s="42">
        <f>IFERROR(BB118/AY108,"-")</f>
        <v>8.2984674487695316E-4</v>
      </c>
      <c r="BD118" s="52">
        <v>11</v>
      </c>
      <c r="BE118" s="42">
        <f>IFERROR(BD118/AZ108,"-")</f>
        <v>3.8194444444444448E-2</v>
      </c>
      <c r="BF118" s="55">
        <f t="shared" si="17"/>
        <v>35063.181818181816</v>
      </c>
      <c r="BG118" s="376"/>
      <c r="BH118" s="376"/>
      <c r="BI118" s="32" t="s">
        <v>109</v>
      </c>
      <c r="BJ118" s="52">
        <v>1201687</v>
      </c>
      <c r="BK118" s="42">
        <f>IFERROR(BJ118/BG108,"-")</f>
        <v>2.7546349693242391E-3</v>
      </c>
      <c r="BL118" s="52">
        <v>11</v>
      </c>
      <c r="BM118" s="42">
        <f>IFERROR(BL118/BH108,"-")</f>
        <v>3.4375000000000003E-2</v>
      </c>
      <c r="BN118" s="55">
        <f t="shared" si="18"/>
        <v>109244.27272727272</v>
      </c>
      <c r="BO118" s="376"/>
      <c r="BP118" s="376"/>
      <c r="BQ118" s="32" t="s">
        <v>109</v>
      </c>
      <c r="BR118" s="52">
        <v>437668</v>
      </c>
      <c r="BS118" s="42">
        <f>IFERROR(BR118/BO108,"-")</f>
        <v>1.3333618487077813E-3</v>
      </c>
      <c r="BT118" s="52">
        <v>8</v>
      </c>
      <c r="BU118" s="42">
        <f>IFERROR(BT118/BP108,"-")</f>
        <v>3.125E-2</v>
      </c>
      <c r="BV118" s="96">
        <f t="shared" si="19"/>
        <v>54708.5</v>
      </c>
      <c r="BW118" s="376"/>
      <c r="BX118" s="376"/>
      <c r="BY118" s="32" t="s">
        <v>109</v>
      </c>
      <c r="BZ118" s="52">
        <v>1022067</v>
      </c>
      <c r="CA118" s="42">
        <f>IFERROR(BZ118/BW108,"-")</f>
        <v>3.2194251283724612E-3</v>
      </c>
      <c r="CB118" s="52">
        <v>6</v>
      </c>
      <c r="CC118" s="42">
        <f>IFERROR(CB118/BX108,"-")</f>
        <v>2.247191011235955E-2</v>
      </c>
      <c r="CD118" s="55">
        <f t="shared" si="20"/>
        <v>170344.5</v>
      </c>
      <c r="CE118" s="376"/>
      <c r="CF118" s="376"/>
      <c r="CG118" s="32" t="s">
        <v>109</v>
      </c>
      <c r="CH118" s="52">
        <v>461266</v>
      </c>
      <c r="CI118" s="42">
        <f>IFERROR(CH118/CE108,"-")</f>
        <v>1.1117042940712921E-3</v>
      </c>
      <c r="CJ118" s="52">
        <v>8</v>
      </c>
      <c r="CK118" s="42">
        <f>IFERROR(CJ118/CF108,"-")</f>
        <v>2.359882005899705E-2</v>
      </c>
      <c r="CL118" s="55">
        <f t="shared" si="21"/>
        <v>57658.25</v>
      </c>
      <c r="CM118" s="376"/>
      <c r="CN118" s="376"/>
      <c r="CO118" s="32" t="s">
        <v>109</v>
      </c>
      <c r="CP118" s="52">
        <f>地区別_フレイル区分別高齢者の疾病!BC152</f>
        <v>11340895</v>
      </c>
      <c r="CQ118" s="42">
        <f>地区別_フレイル区分別高齢者の疾病!BD152</f>
        <v>1.7210100853308405E-3</v>
      </c>
      <c r="CR118" s="52">
        <f>地区別_フレイル区分別高齢者の疾病!BE152</f>
        <v>152</v>
      </c>
      <c r="CS118" s="42">
        <f>地区別_フレイル区分別高齢者の疾病!BF152</f>
        <v>2.7591214376474861E-2</v>
      </c>
      <c r="CT118" s="96">
        <f>地区別_フレイル区分別高齢者の疾病!BG152</f>
        <v>74611.151315789481</v>
      </c>
      <c r="CU118" s="141"/>
    </row>
    <row r="119" spans="2:99" s="8" customFormat="1" ht="13.15" customHeight="1">
      <c r="B119" s="373"/>
      <c r="C119" s="376"/>
      <c r="D119" s="376"/>
      <c r="E119" s="32" t="s">
        <v>110</v>
      </c>
      <c r="F119" s="52">
        <v>278609</v>
      </c>
      <c r="G119" s="42">
        <f>IFERROR(F119/C108,"-")</f>
        <v>1.0716851916815913E-2</v>
      </c>
      <c r="H119" s="52">
        <v>1</v>
      </c>
      <c r="I119" s="42">
        <f>IFERROR(H119/D108,"-")</f>
        <v>5.8823529411764705E-2</v>
      </c>
      <c r="J119" s="55">
        <f t="shared" si="11"/>
        <v>278609</v>
      </c>
      <c r="K119" s="376"/>
      <c r="L119" s="376"/>
      <c r="M119" s="32" t="s">
        <v>110</v>
      </c>
      <c r="N119" s="52">
        <v>0</v>
      </c>
      <c r="O119" s="42">
        <f>IFERROR(N119/K108,"-")</f>
        <v>0</v>
      </c>
      <c r="P119" s="52">
        <v>0</v>
      </c>
      <c r="Q119" s="42">
        <f>IFERROR(P119/L108,"-")</f>
        <v>0</v>
      </c>
      <c r="R119" s="55" t="str">
        <f t="shared" si="12"/>
        <v>-</v>
      </c>
      <c r="S119" s="376"/>
      <c r="T119" s="376"/>
      <c r="U119" s="32" t="s">
        <v>110</v>
      </c>
      <c r="V119" s="52">
        <v>2178458</v>
      </c>
      <c r="W119" s="42">
        <f>IFERROR(V119/S108,"-")</f>
        <v>1.0958359593744625E-2</v>
      </c>
      <c r="X119" s="52">
        <v>7</v>
      </c>
      <c r="Y119" s="42">
        <f>IFERROR(X119/T108,"-")</f>
        <v>5.3846153846153849E-2</v>
      </c>
      <c r="Z119" s="96">
        <f t="shared" si="13"/>
        <v>311208.28571428574</v>
      </c>
      <c r="AA119" s="376"/>
      <c r="AB119" s="376"/>
      <c r="AC119" s="32" t="s">
        <v>110</v>
      </c>
      <c r="AD119" s="52">
        <v>390723</v>
      </c>
      <c r="AE119" s="42">
        <f>IFERROR(AD119/AA108,"-")</f>
        <v>1.5543418762073585E-3</v>
      </c>
      <c r="AF119" s="52">
        <v>4</v>
      </c>
      <c r="AG119" s="42">
        <f>IFERROR(AF119/AB108,"-")</f>
        <v>2.4096385542168676E-2</v>
      </c>
      <c r="AH119" s="55">
        <f t="shared" si="14"/>
        <v>97680.75</v>
      </c>
      <c r="AI119" s="376"/>
      <c r="AJ119" s="376"/>
      <c r="AK119" s="32" t="s">
        <v>110</v>
      </c>
      <c r="AL119" s="52">
        <v>261642</v>
      </c>
      <c r="AM119" s="42">
        <f>IFERROR(AL119/AI108,"-")</f>
        <v>9.8291124710625879E-4</v>
      </c>
      <c r="AN119" s="52">
        <v>2</v>
      </c>
      <c r="AO119" s="42">
        <f>IFERROR(AN119/AJ108,"-")</f>
        <v>1.0256410256410256E-2</v>
      </c>
      <c r="AP119" s="55">
        <f t="shared" si="15"/>
        <v>130821</v>
      </c>
      <c r="AQ119" s="376"/>
      <c r="AR119" s="376"/>
      <c r="AS119" s="32" t="s">
        <v>110</v>
      </c>
      <c r="AT119" s="52">
        <v>2069178</v>
      </c>
      <c r="AU119" s="42">
        <f>IFERROR(AT119/AQ108,"-")</f>
        <v>5.8463169125671068E-3</v>
      </c>
      <c r="AV119" s="55">
        <v>6</v>
      </c>
      <c r="AW119" s="42">
        <f>IFERROR(AV119/AR108,"-")</f>
        <v>2.5862068965517241E-2</v>
      </c>
      <c r="AX119" s="135">
        <f t="shared" si="16"/>
        <v>344863</v>
      </c>
      <c r="AY119" s="376"/>
      <c r="AZ119" s="376"/>
      <c r="BA119" s="32" t="s">
        <v>110</v>
      </c>
      <c r="BB119" s="52">
        <v>3588943</v>
      </c>
      <c r="BC119" s="42">
        <f>IFERROR(BB119/AY108,"-")</f>
        <v>7.7218337445362963E-3</v>
      </c>
      <c r="BD119" s="52">
        <v>14</v>
      </c>
      <c r="BE119" s="42">
        <f>IFERROR(BD119/AZ108,"-")</f>
        <v>4.8611111111111112E-2</v>
      </c>
      <c r="BF119" s="55">
        <f t="shared" si="17"/>
        <v>256353.07142857142</v>
      </c>
      <c r="BG119" s="376"/>
      <c r="BH119" s="376"/>
      <c r="BI119" s="32" t="s">
        <v>110</v>
      </c>
      <c r="BJ119" s="52">
        <v>3365557</v>
      </c>
      <c r="BK119" s="42">
        <f>IFERROR(BJ119/BG108,"-")</f>
        <v>7.7148883223784387E-3</v>
      </c>
      <c r="BL119" s="52">
        <v>17</v>
      </c>
      <c r="BM119" s="42">
        <f>IFERROR(BL119/BH108,"-")</f>
        <v>5.3124999999999999E-2</v>
      </c>
      <c r="BN119" s="55">
        <f t="shared" si="18"/>
        <v>197973.9411764706</v>
      </c>
      <c r="BO119" s="376"/>
      <c r="BP119" s="376"/>
      <c r="BQ119" s="32" t="s">
        <v>110</v>
      </c>
      <c r="BR119" s="52">
        <v>1602144</v>
      </c>
      <c r="BS119" s="42">
        <f>IFERROR(BR119/BO108,"-")</f>
        <v>4.8809547093597878E-3</v>
      </c>
      <c r="BT119" s="52">
        <v>8</v>
      </c>
      <c r="BU119" s="42">
        <f>IFERROR(BT119/BP108,"-")</f>
        <v>3.125E-2</v>
      </c>
      <c r="BV119" s="96">
        <f t="shared" si="19"/>
        <v>200268</v>
      </c>
      <c r="BW119" s="376"/>
      <c r="BX119" s="376"/>
      <c r="BY119" s="32" t="s">
        <v>110</v>
      </c>
      <c r="BZ119" s="52">
        <v>2111971</v>
      </c>
      <c r="CA119" s="42">
        <f>IFERROR(BZ119/BW108,"-")</f>
        <v>6.6525311039236333E-3</v>
      </c>
      <c r="CB119" s="52">
        <v>9</v>
      </c>
      <c r="CC119" s="42">
        <f>IFERROR(CB119/BX108,"-")</f>
        <v>3.3707865168539325E-2</v>
      </c>
      <c r="CD119" s="55">
        <f t="shared" si="20"/>
        <v>234663.44444444444</v>
      </c>
      <c r="CE119" s="376"/>
      <c r="CF119" s="376"/>
      <c r="CG119" s="32" t="s">
        <v>110</v>
      </c>
      <c r="CH119" s="52">
        <v>6036955</v>
      </c>
      <c r="CI119" s="42">
        <f>IFERROR(CH119/CE108,"-")</f>
        <v>1.4549758266629574E-2</v>
      </c>
      <c r="CJ119" s="52">
        <v>16</v>
      </c>
      <c r="CK119" s="42">
        <f>IFERROR(CJ119/CF108,"-")</f>
        <v>4.71976401179941E-2</v>
      </c>
      <c r="CL119" s="55">
        <f t="shared" si="21"/>
        <v>377309.6875</v>
      </c>
      <c r="CM119" s="376"/>
      <c r="CN119" s="376"/>
      <c r="CO119" s="32" t="s">
        <v>110</v>
      </c>
      <c r="CP119" s="52">
        <f>地区別_フレイル区分別高齢者の疾病!BC153</f>
        <v>89731265</v>
      </c>
      <c r="CQ119" s="42">
        <f>地区別_フレイル区分別高齢者の疾病!BD153</f>
        <v>1.3616951046147087E-2</v>
      </c>
      <c r="CR119" s="52">
        <f>地区別_フレイル区分別高齢者の疾病!BE153</f>
        <v>228</v>
      </c>
      <c r="CS119" s="42">
        <f>地区別_フレイル区分別高齢者の疾病!BF153</f>
        <v>4.1386821564712288E-2</v>
      </c>
      <c r="CT119" s="96">
        <f>地区別_フレイル区分別高齢者の疾病!BG153</f>
        <v>393558.1798245614</v>
      </c>
      <c r="CU119" s="141"/>
    </row>
    <row r="120" spans="2:99" s="8" customFormat="1" ht="13.15" customHeight="1">
      <c r="B120" s="373"/>
      <c r="C120" s="376"/>
      <c r="D120" s="376"/>
      <c r="E120" s="32" t="s">
        <v>111</v>
      </c>
      <c r="F120" s="52">
        <v>23379</v>
      </c>
      <c r="G120" s="42">
        <f>IFERROR(F120/C108,"-")</f>
        <v>8.9928638688355092E-4</v>
      </c>
      <c r="H120" s="52">
        <v>2</v>
      </c>
      <c r="I120" s="42">
        <f>IFERROR(H120/D108,"-")</f>
        <v>0.11764705882352941</v>
      </c>
      <c r="J120" s="55">
        <f t="shared" si="11"/>
        <v>11689.5</v>
      </c>
      <c r="K120" s="376"/>
      <c r="L120" s="376"/>
      <c r="M120" s="32" t="s">
        <v>111</v>
      </c>
      <c r="N120" s="52">
        <v>146156</v>
      </c>
      <c r="O120" s="42">
        <f>IFERROR(N120/K108,"-")</f>
        <v>1.9520834279394912E-3</v>
      </c>
      <c r="P120" s="52">
        <v>12</v>
      </c>
      <c r="Q120" s="42">
        <f>IFERROR(P120/L108,"-")</f>
        <v>0.14285714285714285</v>
      </c>
      <c r="R120" s="55">
        <f t="shared" si="12"/>
        <v>12179.666666666666</v>
      </c>
      <c r="S120" s="376"/>
      <c r="T120" s="376"/>
      <c r="U120" s="32" t="s">
        <v>111</v>
      </c>
      <c r="V120" s="52">
        <v>1692205</v>
      </c>
      <c r="W120" s="42">
        <f>IFERROR(V120/S108,"-")</f>
        <v>8.5123472182307963E-3</v>
      </c>
      <c r="X120" s="52">
        <v>12</v>
      </c>
      <c r="Y120" s="42">
        <f>IFERROR(X120/T108,"-")</f>
        <v>9.2307692307692313E-2</v>
      </c>
      <c r="Z120" s="96">
        <f t="shared" si="13"/>
        <v>141017.08333333334</v>
      </c>
      <c r="AA120" s="376"/>
      <c r="AB120" s="376"/>
      <c r="AC120" s="32" t="s">
        <v>111</v>
      </c>
      <c r="AD120" s="52">
        <v>2129172</v>
      </c>
      <c r="AE120" s="42">
        <f>IFERROR(AD120/AA108,"-")</f>
        <v>8.4700956975867145E-3</v>
      </c>
      <c r="AF120" s="52">
        <v>20</v>
      </c>
      <c r="AG120" s="42">
        <f>IFERROR(AF120/AB108,"-")</f>
        <v>0.12048192771084337</v>
      </c>
      <c r="AH120" s="55">
        <f t="shared" si="14"/>
        <v>106458.6</v>
      </c>
      <c r="AI120" s="376"/>
      <c r="AJ120" s="376"/>
      <c r="AK120" s="32" t="s">
        <v>111</v>
      </c>
      <c r="AL120" s="52">
        <v>3439599</v>
      </c>
      <c r="AM120" s="42">
        <f>IFERROR(AL120/AI108,"-")</f>
        <v>1.2921551366506297E-2</v>
      </c>
      <c r="AN120" s="52">
        <v>30</v>
      </c>
      <c r="AO120" s="42">
        <f>IFERROR(AN120/AJ108,"-")</f>
        <v>0.15384615384615385</v>
      </c>
      <c r="AP120" s="55">
        <f t="shared" si="15"/>
        <v>114653.3</v>
      </c>
      <c r="AQ120" s="376"/>
      <c r="AR120" s="376"/>
      <c r="AS120" s="32" t="s">
        <v>111</v>
      </c>
      <c r="AT120" s="52">
        <v>4986827</v>
      </c>
      <c r="AU120" s="42">
        <f>IFERROR(AT120/AQ108,"-")</f>
        <v>1.4089928962199622E-2</v>
      </c>
      <c r="AV120" s="55">
        <v>32</v>
      </c>
      <c r="AW120" s="42">
        <f>IFERROR(AV120/AR108,"-")</f>
        <v>0.13793103448275862</v>
      </c>
      <c r="AX120" s="135">
        <f t="shared" si="16"/>
        <v>155838.34375</v>
      </c>
      <c r="AY120" s="376"/>
      <c r="AZ120" s="376"/>
      <c r="BA120" s="32" t="s">
        <v>111</v>
      </c>
      <c r="BB120" s="52">
        <v>4763749</v>
      </c>
      <c r="BC120" s="42">
        <f>IFERROR(BB120/AY108,"-")</f>
        <v>1.0249501811174219E-2</v>
      </c>
      <c r="BD120" s="52">
        <v>51</v>
      </c>
      <c r="BE120" s="42">
        <f>IFERROR(BD120/AZ108,"-")</f>
        <v>0.17708333333333334</v>
      </c>
      <c r="BF120" s="55">
        <f t="shared" si="17"/>
        <v>93406.843137254895</v>
      </c>
      <c r="BG120" s="376"/>
      <c r="BH120" s="376"/>
      <c r="BI120" s="32" t="s">
        <v>111</v>
      </c>
      <c r="BJ120" s="52">
        <v>1895653</v>
      </c>
      <c r="BK120" s="42">
        <f>IFERROR(BJ120/BG108,"-")</f>
        <v>4.3454177697723299E-3</v>
      </c>
      <c r="BL120" s="52">
        <v>44</v>
      </c>
      <c r="BM120" s="42">
        <f>IFERROR(BL120/BH108,"-")</f>
        <v>0.13750000000000001</v>
      </c>
      <c r="BN120" s="55">
        <f t="shared" si="18"/>
        <v>43083.022727272728</v>
      </c>
      <c r="BO120" s="376"/>
      <c r="BP120" s="376"/>
      <c r="BQ120" s="32" t="s">
        <v>111</v>
      </c>
      <c r="BR120" s="52">
        <v>2552958</v>
      </c>
      <c r="BS120" s="42">
        <f>IFERROR(BR120/BO108,"-")</f>
        <v>7.777623217949039E-3</v>
      </c>
      <c r="BT120" s="52">
        <v>32</v>
      </c>
      <c r="BU120" s="42">
        <f>IFERROR(BT120/BP108,"-")</f>
        <v>0.125</v>
      </c>
      <c r="BV120" s="96">
        <f t="shared" si="19"/>
        <v>79779.9375</v>
      </c>
      <c r="BW120" s="376"/>
      <c r="BX120" s="376"/>
      <c r="BY120" s="32" t="s">
        <v>111</v>
      </c>
      <c r="BZ120" s="52">
        <v>2548101</v>
      </c>
      <c r="CA120" s="42">
        <f>IFERROR(BZ120/BW108,"-")</f>
        <v>8.0263039399872983E-3</v>
      </c>
      <c r="CB120" s="52">
        <v>36</v>
      </c>
      <c r="CC120" s="42">
        <f>IFERROR(CB120/BX108,"-")</f>
        <v>0.1348314606741573</v>
      </c>
      <c r="CD120" s="55">
        <f t="shared" si="20"/>
        <v>70780.583333333328</v>
      </c>
      <c r="CE120" s="376"/>
      <c r="CF120" s="376"/>
      <c r="CG120" s="32" t="s">
        <v>111</v>
      </c>
      <c r="CH120" s="52">
        <v>3845994</v>
      </c>
      <c r="CI120" s="42">
        <f>IFERROR(CH120/CE108,"-")</f>
        <v>9.269289400849888E-3</v>
      </c>
      <c r="CJ120" s="52">
        <v>63</v>
      </c>
      <c r="CK120" s="42">
        <f>IFERROR(CJ120/CF108,"-")</f>
        <v>0.18584070796460178</v>
      </c>
      <c r="CL120" s="55">
        <f t="shared" si="21"/>
        <v>61047.523809523809</v>
      </c>
      <c r="CM120" s="376"/>
      <c r="CN120" s="376"/>
      <c r="CO120" s="32" t="s">
        <v>111</v>
      </c>
      <c r="CP120" s="52">
        <f>地区別_フレイル区分別高齢者の疾病!BC154</f>
        <v>57262301</v>
      </c>
      <c r="CQ120" s="42">
        <f>地区別_フレイル区分別高齢者の疾病!BD154</f>
        <v>8.6897019618160879E-3</v>
      </c>
      <c r="CR120" s="52">
        <f>地区別_フレイル区分別高齢者の疾病!BE154</f>
        <v>785</v>
      </c>
      <c r="CS120" s="42">
        <f>地区別_フレイル区分別高齢者の疾病!BF154</f>
        <v>0.14249410056271555</v>
      </c>
      <c r="CT120" s="96">
        <f>地区別_フレイル区分別高齢者の疾病!BG154</f>
        <v>72945.60636942675</v>
      </c>
      <c r="CU120" s="141"/>
    </row>
    <row r="121" spans="2:99" s="8" customFormat="1" ht="13.15" customHeight="1">
      <c r="B121" s="373"/>
      <c r="C121" s="376"/>
      <c r="D121" s="376"/>
      <c r="E121" s="32" t="s">
        <v>112</v>
      </c>
      <c r="F121" s="52">
        <v>100575</v>
      </c>
      <c r="G121" s="42">
        <f>IFERROR(F121/C108,"-")</f>
        <v>3.8686739535828364E-3</v>
      </c>
      <c r="H121" s="52">
        <v>2</v>
      </c>
      <c r="I121" s="42">
        <f>IFERROR(H121/D108,"-")</f>
        <v>0.11764705882352941</v>
      </c>
      <c r="J121" s="55">
        <f t="shared" si="11"/>
        <v>50287.5</v>
      </c>
      <c r="K121" s="376"/>
      <c r="L121" s="376"/>
      <c r="M121" s="32" t="s">
        <v>112</v>
      </c>
      <c r="N121" s="52">
        <v>654376</v>
      </c>
      <c r="O121" s="42">
        <f>IFERROR(N121/K108,"-")</f>
        <v>8.7399528260306281E-3</v>
      </c>
      <c r="P121" s="52">
        <v>14</v>
      </c>
      <c r="Q121" s="42">
        <f>IFERROR(P121/L108,"-")</f>
        <v>0.16666666666666666</v>
      </c>
      <c r="R121" s="55">
        <f t="shared" si="12"/>
        <v>46741.142857142855</v>
      </c>
      <c r="S121" s="376"/>
      <c r="T121" s="376"/>
      <c r="U121" s="32" t="s">
        <v>112</v>
      </c>
      <c r="V121" s="52">
        <v>7549658</v>
      </c>
      <c r="W121" s="42">
        <f>IFERROR(V121/S108,"-")</f>
        <v>3.7977260600751017E-2</v>
      </c>
      <c r="X121" s="52">
        <v>45</v>
      </c>
      <c r="Y121" s="42">
        <f>IFERROR(X121/T108,"-")</f>
        <v>0.34615384615384615</v>
      </c>
      <c r="Z121" s="96">
        <f t="shared" si="13"/>
        <v>167770.17777777778</v>
      </c>
      <c r="AA121" s="376"/>
      <c r="AB121" s="376"/>
      <c r="AC121" s="32" t="s">
        <v>112</v>
      </c>
      <c r="AD121" s="52">
        <v>9654853</v>
      </c>
      <c r="AE121" s="42">
        <f>IFERROR(AD121/AA108,"-")</f>
        <v>3.840813652261639E-2</v>
      </c>
      <c r="AF121" s="52">
        <v>48</v>
      </c>
      <c r="AG121" s="42">
        <f>IFERROR(AF121/AB108,"-")</f>
        <v>0.28915662650602408</v>
      </c>
      <c r="AH121" s="55">
        <f t="shared" si="14"/>
        <v>201142.77083333334</v>
      </c>
      <c r="AI121" s="376"/>
      <c r="AJ121" s="376"/>
      <c r="AK121" s="32" t="s">
        <v>112</v>
      </c>
      <c r="AL121" s="52">
        <v>11919144</v>
      </c>
      <c r="AM121" s="42">
        <f>IFERROR(AL121/AI108,"-")</f>
        <v>4.4776682235570291E-2</v>
      </c>
      <c r="AN121" s="52">
        <v>66</v>
      </c>
      <c r="AO121" s="42">
        <f>IFERROR(AN121/AJ108,"-")</f>
        <v>0.33846153846153848</v>
      </c>
      <c r="AP121" s="55">
        <f t="shared" si="15"/>
        <v>180593.09090909091</v>
      </c>
      <c r="AQ121" s="376"/>
      <c r="AR121" s="376"/>
      <c r="AS121" s="32" t="s">
        <v>112</v>
      </c>
      <c r="AT121" s="52">
        <v>9089218</v>
      </c>
      <c r="AU121" s="42">
        <f>IFERROR(AT121/AQ108,"-")</f>
        <v>2.5680946209272172E-2</v>
      </c>
      <c r="AV121" s="55">
        <v>87</v>
      </c>
      <c r="AW121" s="42">
        <f>IFERROR(AV121/AR108,"-")</f>
        <v>0.375</v>
      </c>
      <c r="AX121" s="135">
        <f t="shared" si="16"/>
        <v>104473.77011494253</v>
      </c>
      <c r="AY121" s="376"/>
      <c r="AZ121" s="376"/>
      <c r="BA121" s="32" t="s">
        <v>112</v>
      </c>
      <c r="BB121" s="52">
        <v>11400046</v>
      </c>
      <c r="BC121" s="42">
        <f>IFERROR(BB121/AY108,"-")</f>
        <v>2.4527906933062473E-2</v>
      </c>
      <c r="BD121" s="52">
        <v>107</v>
      </c>
      <c r="BE121" s="42">
        <f>IFERROR(BD121/AZ108,"-")</f>
        <v>0.37152777777777779</v>
      </c>
      <c r="BF121" s="55">
        <f t="shared" si="17"/>
        <v>106542.4859813084</v>
      </c>
      <c r="BG121" s="376"/>
      <c r="BH121" s="376"/>
      <c r="BI121" s="32" t="s">
        <v>112</v>
      </c>
      <c r="BJ121" s="52">
        <v>10440775</v>
      </c>
      <c r="BK121" s="42">
        <f>IFERROR(BJ121/BG108,"-")</f>
        <v>2.3933456816830245E-2</v>
      </c>
      <c r="BL121" s="52">
        <v>127</v>
      </c>
      <c r="BM121" s="42">
        <f>IFERROR(BL121/BH108,"-")</f>
        <v>0.39687499999999998</v>
      </c>
      <c r="BN121" s="55">
        <f t="shared" si="18"/>
        <v>82210.826771653548</v>
      </c>
      <c r="BO121" s="376"/>
      <c r="BP121" s="376"/>
      <c r="BQ121" s="32" t="s">
        <v>112</v>
      </c>
      <c r="BR121" s="52">
        <v>12520812</v>
      </c>
      <c r="BS121" s="42">
        <f>IFERROR(BR121/BO108,"-")</f>
        <v>3.8144833608220324E-2</v>
      </c>
      <c r="BT121" s="52">
        <v>102</v>
      </c>
      <c r="BU121" s="42">
        <f>IFERROR(BT121/BP108,"-")</f>
        <v>0.3984375</v>
      </c>
      <c r="BV121" s="96">
        <f t="shared" si="19"/>
        <v>122753.05882352941</v>
      </c>
      <c r="BW121" s="376"/>
      <c r="BX121" s="376"/>
      <c r="BY121" s="32" t="s">
        <v>112</v>
      </c>
      <c r="BZ121" s="52">
        <v>9914581</v>
      </c>
      <c r="CA121" s="42">
        <f>IFERROR(BZ121/BW108,"-")</f>
        <v>3.123009666556514E-2</v>
      </c>
      <c r="CB121" s="52">
        <v>110</v>
      </c>
      <c r="CC121" s="42">
        <f>IFERROR(CB121/BX108,"-")</f>
        <v>0.41198501872659177</v>
      </c>
      <c r="CD121" s="55">
        <f t="shared" si="20"/>
        <v>90132.55454545455</v>
      </c>
      <c r="CE121" s="376"/>
      <c r="CF121" s="376"/>
      <c r="CG121" s="32" t="s">
        <v>112</v>
      </c>
      <c r="CH121" s="52">
        <v>15469827</v>
      </c>
      <c r="CI121" s="42">
        <f>IFERROR(CH121/CE108,"-")</f>
        <v>3.7284068421344761E-2</v>
      </c>
      <c r="CJ121" s="52">
        <v>141</v>
      </c>
      <c r="CK121" s="42">
        <f>IFERROR(CJ121/CF108,"-")</f>
        <v>0.41592920353982299</v>
      </c>
      <c r="CL121" s="55">
        <f t="shared" si="21"/>
        <v>109715.08510638298</v>
      </c>
      <c r="CM121" s="376"/>
      <c r="CN121" s="376"/>
      <c r="CO121" s="32" t="s">
        <v>112</v>
      </c>
      <c r="CP121" s="52">
        <f>地区別_フレイル区分別高齢者の疾病!BC155</f>
        <v>232448785</v>
      </c>
      <c r="CQ121" s="42">
        <f>地区別_フレイル区分別高齢者の疾病!BD155</f>
        <v>3.5274703037802585E-2</v>
      </c>
      <c r="CR121" s="52">
        <f>地区別_フレイル区分別高齢者の疾病!BE155</f>
        <v>2141</v>
      </c>
      <c r="CS121" s="42">
        <f>地区別_フレイル区分別高齢者の疾病!BF155</f>
        <v>0.38863677618442549</v>
      </c>
      <c r="CT121" s="96">
        <f>地区別_フレイル区分別高齢者の疾病!BG155</f>
        <v>108570.1938346567</v>
      </c>
      <c r="CU121" s="141"/>
    </row>
    <row r="122" spans="2:99" s="8" customFormat="1" ht="13.15" customHeight="1">
      <c r="B122" s="373"/>
      <c r="C122" s="376"/>
      <c r="D122" s="376"/>
      <c r="E122" s="32" t="s">
        <v>113</v>
      </c>
      <c r="F122" s="52">
        <v>258442</v>
      </c>
      <c r="G122" s="42">
        <f>IFERROR(F122/C108,"-")</f>
        <v>9.9411169168466852E-3</v>
      </c>
      <c r="H122" s="52">
        <v>2</v>
      </c>
      <c r="I122" s="42">
        <f>IFERROR(H122/D108,"-")</f>
        <v>0.11764705882352941</v>
      </c>
      <c r="J122" s="55">
        <f t="shared" si="11"/>
        <v>129221</v>
      </c>
      <c r="K122" s="376"/>
      <c r="L122" s="376"/>
      <c r="M122" s="32" t="s">
        <v>113</v>
      </c>
      <c r="N122" s="52">
        <v>119966</v>
      </c>
      <c r="O122" s="42">
        <f>IFERROR(N122/K108,"-")</f>
        <v>1.6022855066927734E-3</v>
      </c>
      <c r="P122" s="52">
        <v>9</v>
      </c>
      <c r="Q122" s="42">
        <f>IFERROR(P122/L108,"-")</f>
        <v>0.10714285714285714</v>
      </c>
      <c r="R122" s="55">
        <f t="shared" si="12"/>
        <v>13329.555555555555</v>
      </c>
      <c r="S122" s="376"/>
      <c r="T122" s="376"/>
      <c r="U122" s="32" t="s">
        <v>113</v>
      </c>
      <c r="V122" s="52">
        <v>853148</v>
      </c>
      <c r="W122" s="42">
        <f>IFERROR(V122/S108,"-")</f>
        <v>4.2916147893069497E-3</v>
      </c>
      <c r="X122" s="52">
        <v>18</v>
      </c>
      <c r="Y122" s="42">
        <f>IFERROR(X122/T108,"-")</f>
        <v>0.13846153846153847</v>
      </c>
      <c r="Z122" s="96">
        <f t="shared" si="13"/>
        <v>47397.111111111109</v>
      </c>
      <c r="AA122" s="376"/>
      <c r="AB122" s="376"/>
      <c r="AC122" s="32" t="s">
        <v>113</v>
      </c>
      <c r="AD122" s="52">
        <v>680161</v>
      </c>
      <c r="AE122" s="42">
        <f>IFERROR(AD122/AA108,"-")</f>
        <v>2.705760154541896E-3</v>
      </c>
      <c r="AF122" s="52">
        <v>21</v>
      </c>
      <c r="AG122" s="42">
        <f>IFERROR(AF122/AB108,"-")</f>
        <v>0.12650602409638553</v>
      </c>
      <c r="AH122" s="55">
        <f t="shared" si="14"/>
        <v>32388.619047619046</v>
      </c>
      <c r="AI122" s="376"/>
      <c r="AJ122" s="376"/>
      <c r="AK122" s="32" t="s">
        <v>113</v>
      </c>
      <c r="AL122" s="52">
        <v>1405853</v>
      </c>
      <c r="AM122" s="42">
        <f>IFERROR(AL122/AI108,"-")</f>
        <v>5.281371971923755E-3</v>
      </c>
      <c r="AN122" s="52">
        <v>42</v>
      </c>
      <c r="AO122" s="42">
        <f>IFERROR(AN122/AJ108,"-")</f>
        <v>0.2153846153846154</v>
      </c>
      <c r="AP122" s="55">
        <f t="shared" si="15"/>
        <v>33472.690476190473</v>
      </c>
      <c r="AQ122" s="376"/>
      <c r="AR122" s="376"/>
      <c r="AS122" s="32" t="s">
        <v>113</v>
      </c>
      <c r="AT122" s="52">
        <v>1370197</v>
      </c>
      <c r="AU122" s="42">
        <f>IFERROR(AT122/AQ108,"-")</f>
        <v>3.8713952567873389E-3</v>
      </c>
      <c r="AV122" s="55">
        <v>41</v>
      </c>
      <c r="AW122" s="42">
        <f>IFERROR(AV122/AR108,"-")</f>
        <v>0.17672413793103448</v>
      </c>
      <c r="AX122" s="135">
        <f t="shared" si="16"/>
        <v>33419.439024390245</v>
      </c>
      <c r="AY122" s="376"/>
      <c r="AZ122" s="376"/>
      <c r="BA122" s="32" t="s">
        <v>113</v>
      </c>
      <c r="BB122" s="52">
        <v>3024504</v>
      </c>
      <c r="BC122" s="42">
        <f>IFERROR(BB122/AY108,"-")</f>
        <v>6.5074081833244512E-3</v>
      </c>
      <c r="BD122" s="52">
        <v>40</v>
      </c>
      <c r="BE122" s="42">
        <f>IFERROR(BD122/AZ108,"-")</f>
        <v>0.1388888888888889</v>
      </c>
      <c r="BF122" s="55">
        <f t="shared" si="17"/>
        <v>75612.600000000006</v>
      </c>
      <c r="BG122" s="376"/>
      <c r="BH122" s="376"/>
      <c r="BI122" s="32" t="s">
        <v>113</v>
      </c>
      <c r="BJ122" s="52">
        <v>2539240</v>
      </c>
      <c r="BK122" s="42">
        <f>IFERROR(BJ122/BG108,"-")</f>
        <v>5.8207164590337425E-3</v>
      </c>
      <c r="BL122" s="52">
        <v>49</v>
      </c>
      <c r="BM122" s="42">
        <f>IFERROR(BL122/BH108,"-")</f>
        <v>0.15312500000000001</v>
      </c>
      <c r="BN122" s="55">
        <f t="shared" si="18"/>
        <v>51821.224489795917</v>
      </c>
      <c r="BO122" s="376"/>
      <c r="BP122" s="376"/>
      <c r="BQ122" s="32" t="s">
        <v>113</v>
      </c>
      <c r="BR122" s="52">
        <v>4465982</v>
      </c>
      <c r="BS122" s="42">
        <f>IFERROR(BR122/BO108,"-")</f>
        <v>1.3605678312820847E-2</v>
      </c>
      <c r="BT122" s="52">
        <v>39</v>
      </c>
      <c r="BU122" s="42">
        <f>IFERROR(BT122/BP108,"-")</f>
        <v>0.15234375</v>
      </c>
      <c r="BV122" s="96">
        <f t="shared" si="19"/>
        <v>114512.35897435897</v>
      </c>
      <c r="BW122" s="376"/>
      <c r="BX122" s="376"/>
      <c r="BY122" s="32" t="s">
        <v>113</v>
      </c>
      <c r="BZ122" s="52">
        <v>1749267</v>
      </c>
      <c r="CA122" s="42">
        <f>IFERROR(BZ122/BW108,"-")</f>
        <v>5.5100439951908343E-3</v>
      </c>
      <c r="CB122" s="52">
        <v>31</v>
      </c>
      <c r="CC122" s="42">
        <f>IFERROR(CB122/BX108,"-")</f>
        <v>0.11610486891385768</v>
      </c>
      <c r="CD122" s="55">
        <f t="shared" si="20"/>
        <v>56427.967741935485</v>
      </c>
      <c r="CE122" s="376"/>
      <c r="CF122" s="376"/>
      <c r="CG122" s="32" t="s">
        <v>113</v>
      </c>
      <c r="CH122" s="52">
        <v>2489931</v>
      </c>
      <c r="CI122" s="42">
        <f>IFERROR(CH122/CE108,"-")</f>
        <v>6.0010210694940152E-3</v>
      </c>
      <c r="CJ122" s="52">
        <v>44</v>
      </c>
      <c r="CK122" s="42">
        <f>IFERROR(CJ122/CF108,"-")</f>
        <v>0.12979351032448377</v>
      </c>
      <c r="CL122" s="55">
        <f t="shared" si="21"/>
        <v>56589.340909090912</v>
      </c>
      <c r="CM122" s="376"/>
      <c r="CN122" s="376"/>
      <c r="CO122" s="32" t="s">
        <v>113</v>
      </c>
      <c r="CP122" s="52">
        <f>地区別_フレイル区分別高齢者の疾病!BC156</f>
        <v>36205501</v>
      </c>
      <c r="CQ122" s="42">
        <f>地区別_フレイル区分別高齢者の疾病!BD156</f>
        <v>5.494278217500103E-3</v>
      </c>
      <c r="CR122" s="52">
        <f>地区別_フレイル区分別高齢者の疾病!BE156</f>
        <v>687</v>
      </c>
      <c r="CS122" s="42">
        <f>地区別_フレイル区分別高齢者の疾病!BF156</f>
        <v>0.12470502813577782</v>
      </c>
      <c r="CT122" s="96">
        <f>地区別_フレイル区分別高齢者の疾病!BG156</f>
        <v>52700.874818049488</v>
      </c>
      <c r="CU122" s="141"/>
    </row>
    <row r="123" spans="2:99" s="8" customFormat="1" ht="13.15" customHeight="1">
      <c r="B123" s="373"/>
      <c r="C123" s="376"/>
      <c r="D123" s="376"/>
      <c r="E123" s="33" t="s">
        <v>114</v>
      </c>
      <c r="F123" s="53">
        <v>35081</v>
      </c>
      <c r="G123" s="43">
        <f>IFERROR(F123/C108,"-")</f>
        <v>1.3494103998572158E-3</v>
      </c>
      <c r="H123" s="53">
        <v>4</v>
      </c>
      <c r="I123" s="43">
        <f>IFERROR(H123/D108,"-")</f>
        <v>0.23529411764705882</v>
      </c>
      <c r="J123" s="56">
        <f t="shared" si="11"/>
        <v>8770.25</v>
      </c>
      <c r="K123" s="376"/>
      <c r="L123" s="376"/>
      <c r="M123" s="33" t="s">
        <v>114</v>
      </c>
      <c r="N123" s="53">
        <v>443752</v>
      </c>
      <c r="O123" s="43">
        <f>IFERROR(N123/K108,"-")</f>
        <v>5.9268242515873801E-3</v>
      </c>
      <c r="P123" s="53">
        <v>2</v>
      </c>
      <c r="Q123" s="43">
        <f>IFERROR(P123/L108,"-")</f>
        <v>2.3809523809523808E-2</v>
      </c>
      <c r="R123" s="56">
        <f t="shared" si="12"/>
        <v>221876</v>
      </c>
      <c r="S123" s="376"/>
      <c r="T123" s="376"/>
      <c r="U123" s="33" t="s">
        <v>114</v>
      </c>
      <c r="V123" s="53">
        <v>2414142</v>
      </c>
      <c r="W123" s="43">
        <f>IFERROR(V123/S108,"-")</f>
        <v>1.214392756085352E-2</v>
      </c>
      <c r="X123" s="53">
        <v>12</v>
      </c>
      <c r="Y123" s="43">
        <f>IFERROR(X123/T108,"-")</f>
        <v>9.2307692307692313E-2</v>
      </c>
      <c r="Z123" s="97">
        <f t="shared" si="13"/>
        <v>201178.5</v>
      </c>
      <c r="AA123" s="376"/>
      <c r="AB123" s="376"/>
      <c r="AC123" s="33" t="s">
        <v>114</v>
      </c>
      <c r="AD123" s="53">
        <v>192126</v>
      </c>
      <c r="AE123" s="43">
        <f>IFERROR(AD123/AA108,"-")</f>
        <v>7.6429973999026153E-4</v>
      </c>
      <c r="AF123" s="53">
        <v>18</v>
      </c>
      <c r="AG123" s="43">
        <f>IFERROR(AF123/AB108,"-")</f>
        <v>0.10843373493975904</v>
      </c>
      <c r="AH123" s="56">
        <f t="shared" si="14"/>
        <v>10673.666666666666</v>
      </c>
      <c r="AI123" s="376"/>
      <c r="AJ123" s="376"/>
      <c r="AK123" s="33" t="s">
        <v>114</v>
      </c>
      <c r="AL123" s="53">
        <v>592181</v>
      </c>
      <c r="AM123" s="43">
        <f>IFERROR(AL123/AI108,"-")</f>
        <v>2.2246480504759612E-3</v>
      </c>
      <c r="AN123" s="53">
        <v>36</v>
      </c>
      <c r="AO123" s="43">
        <f>IFERROR(AN123/AJ108,"-")</f>
        <v>0.18461538461538463</v>
      </c>
      <c r="AP123" s="56">
        <f t="shared" si="15"/>
        <v>16449.472222222223</v>
      </c>
      <c r="AQ123" s="376"/>
      <c r="AR123" s="376"/>
      <c r="AS123" s="33" t="s">
        <v>114</v>
      </c>
      <c r="AT123" s="53">
        <v>967389</v>
      </c>
      <c r="AU123" s="43">
        <f>IFERROR(AT123/AQ108,"-")</f>
        <v>2.7332895824967117E-3</v>
      </c>
      <c r="AV123" s="56">
        <v>33</v>
      </c>
      <c r="AW123" s="43">
        <f>IFERROR(AV123/AR108,"-")</f>
        <v>0.14224137931034483</v>
      </c>
      <c r="AX123" s="136">
        <f t="shared" si="16"/>
        <v>29314.81818181818</v>
      </c>
      <c r="AY123" s="376"/>
      <c r="AZ123" s="376"/>
      <c r="BA123" s="33" t="s">
        <v>114</v>
      </c>
      <c r="BB123" s="53">
        <v>851812</v>
      </c>
      <c r="BC123" s="43">
        <f>IFERROR(BB123/AY108,"-")</f>
        <v>1.8327264171097038E-3</v>
      </c>
      <c r="BD123" s="53">
        <v>34</v>
      </c>
      <c r="BE123" s="43">
        <f>IFERROR(BD123/AZ108,"-")</f>
        <v>0.11805555555555555</v>
      </c>
      <c r="BF123" s="56">
        <f t="shared" si="17"/>
        <v>25053.294117647059</v>
      </c>
      <c r="BG123" s="376"/>
      <c r="BH123" s="376"/>
      <c r="BI123" s="33" t="s">
        <v>114</v>
      </c>
      <c r="BJ123" s="53">
        <v>1214533</v>
      </c>
      <c r="BK123" s="43">
        <f>IFERROR(BJ123/BG108,"-")</f>
        <v>2.784081939139124E-3</v>
      </c>
      <c r="BL123" s="53">
        <v>53</v>
      </c>
      <c r="BM123" s="43">
        <f>IFERROR(BL123/BH108,"-")</f>
        <v>0.16562499999999999</v>
      </c>
      <c r="BN123" s="56">
        <f t="shared" si="18"/>
        <v>22915.716981132075</v>
      </c>
      <c r="BO123" s="376"/>
      <c r="BP123" s="376"/>
      <c r="BQ123" s="33" t="s">
        <v>114</v>
      </c>
      <c r="BR123" s="53">
        <v>483420</v>
      </c>
      <c r="BS123" s="43">
        <f>IFERROR(BR123/BO108,"-")</f>
        <v>1.4727459738941746E-3</v>
      </c>
      <c r="BT123" s="53">
        <v>31</v>
      </c>
      <c r="BU123" s="43">
        <f>IFERROR(BT123/BP108,"-")</f>
        <v>0.12109375</v>
      </c>
      <c r="BV123" s="97">
        <f t="shared" si="19"/>
        <v>15594.193548387097</v>
      </c>
      <c r="BW123" s="376"/>
      <c r="BX123" s="376"/>
      <c r="BY123" s="33" t="s">
        <v>114</v>
      </c>
      <c r="BZ123" s="53">
        <v>267971</v>
      </c>
      <c r="CA123" s="43">
        <f>IFERROR(BZ123/BW108,"-")</f>
        <v>8.4408612260751677E-4</v>
      </c>
      <c r="CB123" s="53">
        <v>36</v>
      </c>
      <c r="CC123" s="43">
        <f>IFERROR(CB123/BX108,"-")</f>
        <v>0.1348314606741573</v>
      </c>
      <c r="CD123" s="56">
        <f t="shared" si="20"/>
        <v>7443.6388888888887</v>
      </c>
      <c r="CE123" s="376"/>
      <c r="CF123" s="376"/>
      <c r="CG123" s="33" t="s">
        <v>114</v>
      </c>
      <c r="CH123" s="53">
        <v>775819</v>
      </c>
      <c r="CI123" s="43">
        <f>IFERROR(CH123/CE108,"-")</f>
        <v>1.8698133261981064E-3</v>
      </c>
      <c r="CJ123" s="53">
        <v>41</v>
      </c>
      <c r="CK123" s="43">
        <f>IFERROR(CJ123/CF108,"-")</f>
        <v>0.12094395280235988</v>
      </c>
      <c r="CL123" s="56">
        <f t="shared" si="21"/>
        <v>18922.414634146342</v>
      </c>
      <c r="CM123" s="376"/>
      <c r="CN123" s="376"/>
      <c r="CO123" s="33" t="s">
        <v>114</v>
      </c>
      <c r="CP123" s="53">
        <f>地区別_フレイル区分別高齢者の疾病!BC157</f>
        <v>21015269</v>
      </c>
      <c r="CQ123" s="43">
        <f>地区別_フレイル区分別高齢者の疾病!BD157</f>
        <v>3.1891213078809534E-3</v>
      </c>
      <c r="CR123" s="53">
        <f>地区別_フレイル区分別高齢者の疾病!BE157</f>
        <v>836</v>
      </c>
      <c r="CS123" s="43">
        <f>地区別_フレイル区分別高齢者の疾病!BF157</f>
        <v>0.15175167907061174</v>
      </c>
      <c r="CT123" s="97">
        <f>地区別_フレイル区分別高齢者の疾病!BG157</f>
        <v>25137.88157894737</v>
      </c>
      <c r="CU123" s="141"/>
    </row>
    <row r="124" spans="2:99" s="8" customFormat="1" ht="13.15" customHeight="1">
      <c r="B124" s="374"/>
      <c r="C124" s="377"/>
      <c r="D124" s="377"/>
      <c r="E124" s="34" t="s">
        <v>64</v>
      </c>
      <c r="F124" s="49">
        <f>SUM(F108:F123)</f>
        <v>1541134</v>
      </c>
      <c r="G124" s="43">
        <f>IFERROR(F124/C108,"-")</f>
        <v>5.9280586276718179E-2</v>
      </c>
      <c r="H124" s="53">
        <v>16</v>
      </c>
      <c r="I124" s="43">
        <f>IFERROR(H124/D108,"-")</f>
        <v>0.94117647058823528</v>
      </c>
      <c r="J124" s="56">
        <f t="shared" si="11"/>
        <v>96320.875</v>
      </c>
      <c r="K124" s="377"/>
      <c r="L124" s="377"/>
      <c r="M124" s="34" t="s">
        <v>64</v>
      </c>
      <c r="N124" s="49">
        <f>SUM(N108:N123)</f>
        <v>7600760</v>
      </c>
      <c r="O124" s="43">
        <f>IFERROR(N124/K108,"-")</f>
        <v>0.1015169930467813</v>
      </c>
      <c r="P124" s="53">
        <v>73</v>
      </c>
      <c r="Q124" s="43">
        <f>IFERROR(P124/L108,"-")</f>
        <v>0.86904761904761907</v>
      </c>
      <c r="R124" s="56">
        <f t="shared" si="12"/>
        <v>104120</v>
      </c>
      <c r="S124" s="377"/>
      <c r="T124" s="377"/>
      <c r="U124" s="34" t="s">
        <v>64</v>
      </c>
      <c r="V124" s="49">
        <f>SUM(V108:V123)</f>
        <v>56789425</v>
      </c>
      <c r="W124" s="43">
        <f>IFERROR(V124/S108,"-")</f>
        <v>0.28566946907950069</v>
      </c>
      <c r="X124" s="53">
        <v>116</v>
      </c>
      <c r="Y124" s="43">
        <f>IFERROR(X124/T108,"-")</f>
        <v>0.89230769230769236</v>
      </c>
      <c r="Z124" s="97">
        <f t="shared" si="13"/>
        <v>489564.00862068968</v>
      </c>
      <c r="AA124" s="377"/>
      <c r="AB124" s="377"/>
      <c r="AC124" s="34" t="s">
        <v>64</v>
      </c>
      <c r="AD124" s="49">
        <f>SUM(AD108:AD123)</f>
        <v>55296146</v>
      </c>
      <c r="AE124" s="43">
        <f>IFERROR(AD124/AA108,"-")</f>
        <v>0.21997454800632679</v>
      </c>
      <c r="AF124" s="53">
        <v>154</v>
      </c>
      <c r="AG124" s="43">
        <f>IFERROR(AF124/AB108,"-")</f>
        <v>0.92771084337349397</v>
      </c>
      <c r="AH124" s="56">
        <f t="shared" si="14"/>
        <v>359065.88311688311</v>
      </c>
      <c r="AI124" s="377"/>
      <c r="AJ124" s="377"/>
      <c r="AK124" s="34" t="s">
        <v>64</v>
      </c>
      <c r="AL124" s="49">
        <f>SUM(AL108:AL123)</f>
        <v>78585413</v>
      </c>
      <c r="AM124" s="43">
        <f>IFERROR(AL124/AI108,"-")</f>
        <v>0.29522204499350407</v>
      </c>
      <c r="AN124" s="53">
        <v>180</v>
      </c>
      <c r="AO124" s="43">
        <f>IFERROR(AN124/AJ108,"-")</f>
        <v>0.92307692307692313</v>
      </c>
      <c r="AP124" s="56">
        <f t="shared" si="15"/>
        <v>436585.62777777779</v>
      </c>
      <c r="AQ124" s="377"/>
      <c r="AR124" s="377"/>
      <c r="AS124" s="34" t="s">
        <v>64</v>
      </c>
      <c r="AT124" s="49">
        <f>SUM(AT108:AT123)</f>
        <v>71438831</v>
      </c>
      <c r="AU124" s="43">
        <f>IFERROR(AT124/AQ108,"-")</f>
        <v>0.20184539265801363</v>
      </c>
      <c r="AV124" s="56">
        <v>215</v>
      </c>
      <c r="AW124" s="101">
        <f>IFERROR(AV124/AR108,"-")</f>
        <v>0.92672413793103448</v>
      </c>
      <c r="AX124" s="114">
        <f t="shared" si="16"/>
        <v>332273.63255813951</v>
      </c>
      <c r="AY124" s="377"/>
      <c r="AZ124" s="377"/>
      <c r="BA124" s="34" t="s">
        <v>64</v>
      </c>
      <c r="BB124" s="49">
        <f>SUM(BB108:BB123)</f>
        <v>130076454</v>
      </c>
      <c r="BC124" s="43">
        <f>IFERROR(BB124/AY108,"-")</f>
        <v>0.27986756877075597</v>
      </c>
      <c r="BD124" s="53">
        <v>261</v>
      </c>
      <c r="BE124" s="43">
        <f>IFERROR(BD124/AZ108,"-")</f>
        <v>0.90625</v>
      </c>
      <c r="BF124" s="56">
        <f t="shared" si="17"/>
        <v>498377.2183908046</v>
      </c>
      <c r="BG124" s="377"/>
      <c r="BH124" s="377"/>
      <c r="BI124" s="34" t="s">
        <v>64</v>
      </c>
      <c r="BJ124" s="49">
        <f>SUM(BJ108:BJ123)</f>
        <v>121521165</v>
      </c>
      <c r="BK124" s="43">
        <f>IFERROR(BJ124/BG108,"-")</f>
        <v>0.27856376129726029</v>
      </c>
      <c r="BL124" s="53">
        <v>302</v>
      </c>
      <c r="BM124" s="43">
        <f>IFERROR(BL124/BH108,"-")</f>
        <v>0.94374999999999998</v>
      </c>
      <c r="BN124" s="56">
        <f t="shared" si="18"/>
        <v>402387.96357615892</v>
      </c>
      <c r="BO124" s="377"/>
      <c r="BP124" s="377"/>
      <c r="BQ124" s="34" t="s">
        <v>64</v>
      </c>
      <c r="BR124" s="49">
        <f>SUM(BR108:BR123)</f>
        <v>100371275</v>
      </c>
      <c r="BS124" s="43">
        <f>IFERROR(BR124/BO108,"-")</f>
        <v>0.30578253103072905</v>
      </c>
      <c r="BT124" s="53">
        <v>238</v>
      </c>
      <c r="BU124" s="43">
        <f>IFERROR(BT124/BP108,"-")</f>
        <v>0.9296875</v>
      </c>
      <c r="BV124" s="97">
        <f t="shared" si="19"/>
        <v>421728.04621848738</v>
      </c>
      <c r="BW124" s="377"/>
      <c r="BX124" s="377"/>
      <c r="BY124" s="34" t="s">
        <v>64</v>
      </c>
      <c r="BZ124" s="49">
        <f>SUM(BZ108:BZ123)</f>
        <v>86007597</v>
      </c>
      <c r="CA124" s="43">
        <f>IFERROR(BZ124/BW108,"-")</f>
        <v>0.27091670018964698</v>
      </c>
      <c r="CB124" s="53">
        <v>246</v>
      </c>
      <c r="CC124" s="43">
        <f>IFERROR(CB124/BX108,"-")</f>
        <v>0.9213483146067416</v>
      </c>
      <c r="CD124" s="56">
        <f t="shared" si="20"/>
        <v>349624.37804878049</v>
      </c>
      <c r="CE124" s="377"/>
      <c r="CF124" s="377"/>
      <c r="CG124" s="34" t="s">
        <v>64</v>
      </c>
      <c r="CH124" s="49">
        <f>SUM(CH108:CH123)</f>
        <v>113173898</v>
      </c>
      <c r="CI124" s="43">
        <f>IFERROR(CH124/CE108,"-")</f>
        <v>0.27276215542308863</v>
      </c>
      <c r="CJ124" s="53">
        <v>313</v>
      </c>
      <c r="CK124" s="43">
        <f>IFERROR(CJ124/CF108,"-")</f>
        <v>0.92330383480825962</v>
      </c>
      <c r="CL124" s="56">
        <f t="shared" si="21"/>
        <v>361577.94888178911</v>
      </c>
      <c r="CM124" s="377"/>
      <c r="CN124" s="377"/>
      <c r="CO124" s="34" t="s">
        <v>64</v>
      </c>
      <c r="CP124" s="49">
        <f>地区別_フレイル区分別高齢者の疾病!BC158</f>
        <v>1882446924</v>
      </c>
      <c r="CQ124" s="43">
        <f>地区別_フレイル区分別高齢者の疾病!BD158</f>
        <v>0.28566617901885327</v>
      </c>
      <c r="CR124" s="49">
        <f>地区別_フレイル区分別高齢者の疾病!BE158</f>
        <v>5082</v>
      </c>
      <c r="CS124" s="43">
        <f>地区別_フレイル区分別高齢者の疾病!BF158</f>
        <v>0.92249047013977126</v>
      </c>
      <c r="CT124" s="97">
        <f>地区別_フレイル区分別高齢者の疾病!BG158</f>
        <v>370414.58559622196</v>
      </c>
      <c r="CU124" s="141"/>
    </row>
    <row r="125" spans="2:99" s="8" customFormat="1" ht="13.15" customHeight="1" thickBot="1">
      <c r="B125" s="378" t="s">
        <v>142</v>
      </c>
      <c r="C125" s="369">
        <v>67130790</v>
      </c>
      <c r="D125" s="369">
        <v>67</v>
      </c>
      <c r="E125" s="30" t="s">
        <v>100</v>
      </c>
      <c r="F125" s="51">
        <v>181819</v>
      </c>
      <c r="G125" s="41">
        <f>IFERROR(F125/C125,"-")</f>
        <v>2.7084293213293035E-3</v>
      </c>
      <c r="H125" s="51">
        <v>8</v>
      </c>
      <c r="I125" s="41">
        <f>IFERROR(H125/D125,"-")</f>
        <v>0.11940298507462686</v>
      </c>
      <c r="J125" s="54">
        <f t="shared" si="11"/>
        <v>22727.375</v>
      </c>
      <c r="K125" s="369">
        <v>1223235250</v>
      </c>
      <c r="L125" s="369">
        <v>6142</v>
      </c>
      <c r="M125" s="30" t="s">
        <v>100</v>
      </c>
      <c r="N125" s="51">
        <v>12031258</v>
      </c>
      <c r="O125" s="41">
        <f>IFERROR(N125/K125,"-")</f>
        <v>9.8356043941670249E-3</v>
      </c>
      <c r="P125" s="51">
        <v>498</v>
      </c>
      <c r="Q125" s="41">
        <f>IFERROR(P125/L125,"-")</f>
        <v>8.1081081081081086E-2</v>
      </c>
      <c r="R125" s="54">
        <f t="shared" si="12"/>
        <v>24159.152610441768</v>
      </c>
      <c r="S125" s="369">
        <v>2824887350</v>
      </c>
      <c r="T125" s="369">
        <v>7665</v>
      </c>
      <c r="U125" s="30" t="s">
        <v>100</v>
      </c>
      <c r="V125" s="51">
        <v>27274302</v>
      </c>
      <c r="W125" s="41">
        <f>IFERROR(V125/S125,"-")</f>
        <v>9.6550051810030593E-3</v>
      </c>
      <c r="X125" s="51">
        <v>850</v>
      </c>
      <c r="Y125" s="41">
        <f>IFERROR(X125/T125,"-")</f>
        <v>0.11089367253750815</v>
      </c>
      <c r="Z125" s="95">
        <f t="shared" si="13"/>
        <v>32087.414117647058</v>
      </c>
      <c r="AA125" s="369">
        <v>3302637020</v>
      </c>
      <c r="AB125" s="369">
        <v>8835</v>
      </c>
      <c r="AC125" s="30" t="s">
        <v>100</v>
      </c>
      <c r="AD125" s="51">
        <v>41241146</v>
      </c>
      <c r="AE125" s="41">
        <f>IFERROR(AD125/AA125,"-")</f>
        <v>1.2487338375441574E-2</v>
      </c>
      <c r="AF125" s="51">
        <v>1024</v>
      </c>
      <c r="AG125" s="41">
        <f>IFERROR(AF125/AB125,"-")</f>
        <v>0.1159026598754952</v>
      </c>
      <c r="AH125" s="54">
        <f t="shared" si="14"/>
        <v>40274.556640625</v>
      </c>
      <c r="AI125" s="369">
        <v>3637667570</v>
      </c>
      <c r="AJ125" s="369">
        <v>9420</v>
      </c>
      <c r="AK125" s="30" t="s">
        <v>100</v>
      </c>
      <c r="AL125" s="51">
        <v>44789916</v>
      </c>
      <c r="AM125" s="41">
        <f>IFERROR(AL125/AI125,"-")</f>
        <v>1.2312811750415115E-2</v>
      </c>
      <c r="AN125" s="51">
        <v>1172</v>
      </c>
      <c r="AO125" s="41">
        <f>IFERROR(AN125/AJ125,"-")</f>
        <v>0.12441613588110403</v>
      </c>
      <c r="AP125" s="54">
        <f t="shared" si="15"/>
        <v>38216.651877133103</v>
      </c>
      <c r="AQ125" s="369">
        <v>3242064750</v>
      </c>
      <c r="AR125" s="369">
        <v>7990</v>
      </c>
      <c r="AS125" s="30" t="s">
        <v>100</v>
      </c>
      <c r="AT125" s="51">
        <v>45007133</v>
      </c>
      <c r="AU125" s="41">
        <f>IFERROR(AT125/AQ125,"-")</f>
        <v>1.3882243715212659E-2</v>
      </c>
      <c r="AV125" s="54">
        <v>1026</v>
      </c>
      <c r="AW125" s="41">
        <f>IFERROR(AV125/AR125,"-")</f>
        <v>0.12841051314142679</v>
      </c>
      <c r="AX125" s="95">
        <f t="shared" si="16"/>
        <v>43866.601364522416</v>
      </c>
      <c r="AY125" s="369">
        <v>3117739730</v>
      </c>
      <c r="AZ125" s="369">
        <v>7590</v>
      </c>
      <c r="BA125" s="30" t="s">
        <v>100</v>
      </c>
      <c r="BB125" s="51">
        <v>39452432</v>
      </c>
      <c r="BC125" s="41">
        <f>IFERROR(BB125/AY125,"-")</f>
        <v>1.2654177518531991E-2</v>
      </c>
      <c r="BD125" s="51">
        <v>990</v>
      </c>
      <c r="BE125" s="41">
        <f>IFERROR(BD125/AZ125,"-")</f>
        <v>0.13043478260869565</v>
      </c>
      <c r="BF125" s="54">
        <f t="shared" si="17"/>
        <v>39850.941414141416</v>
      </c>
      <c r="BG125" s="369">
        <v>2575800840</v>
      </c>
      <c r="BH125" s="369">
        <v>5915</v>
      </c>
      <c r="BI125" s="30" t="s">
        <v>100</v>
      </c>
      <c r="BJ125" s="51">
        <v>36553589</v>
      </c>
      <c r="BK125" s="41">
        <f>IFERROR(BJ125/BG125,"-")</f>
        <v>1.4191155011813724E-2</v>
      </c>
      <c r="BL125" s="51">
        <v>833</v>
      </c>
      <c r="BM125" s="41">
        <f>IFERROR(BL125/BH125,"-")</f>
        <v>0.14082840236686389</v>
      </c>
      <c r="BN125" s="54">
        <f t="shared" si="18"/>
        <v>43881.859543817525</v>
      </c>
      <c r="BO125" s="369">
        <v>1863475290</v>
      </c>
      <c r="BP125" s="369">
        <v>4380</v>
      </c>
      <c r="BQ125" s="30" t="s">
        <v>100</v>
      </c>
      <c r="BR125" s="51">
        <v>29544915</v>
      </c>
      <c r="BS125" s="41">
        <f>IFERROR(BR125/BO125,"-")</f>
        <v>1.5854739345644877E-2</v>
      </c>
      <c r="BT125" s="51">
        <v>638</v>
      </c>
      <c r="BU125" s="41">
        <f>IFERROR(BT125/BP125,"-")</f>
        <v>0.14566210045662101</v>
      </c>
      <c r="BV125" s="95">
        <f t="shared" si="19"/>
        <v>46308.644200626957</v>
      </c>
      <c r="BW125" s="369">
        <v>1421012390</v>
      </c>
      <c r="BX125" s="369">
        <v>3225</v>
      </c>
      <c r="BY125" s="30" t="s">
        <v>100</v>
      </c>
      <c r="BZ125" s="51">
        <v>26037055</v>
      </c>
      <c r="CA125" s="41">
        <f>IFERROR(BZ125/BW125,"-")</f>
        <v>1.8322890907376255E-2</v>
      </c>
      <c r="CB125" s="51">
        <v>504</v>
      </c>
      <c r="CC125" s="41">
        <f>IFERROR(CB125/BX125,"-")</f>
        <v>0.15627906976744185</v>
      </c>
      <c r="CD125" s="54">
        <f t="shared" si="20"/>
        <v>51660.82341269841</v>
      </c>
      <c r="CE125" s="369">
        <v>1282197170</v>
      </c>
      <c r="CF125" s="369">
        <v>2926</v>
      </c>
      <c r="CG125" s="30" t="s">
        <v>100</v>
      </c>
      <c r="CH125" s="51">
        <v>18258261</v>
      </c>
      <c r="CI125" s="41">
        <f>IFERROR(CH125/CE125,"-")</f>
        <v>1.4239823193495272E-2</v>
      </c>
      <c r="CJ125" s="51">
        <v>481</v>
      </c>
      <c r="CK125" s="41">
        <f>IFERROR(CJ125/CF125,"-")</f>
        <v>0.16438824333561175</v>
      </c>
      <c r="CL125" s="54">
        <f t="shared" si="21"/>
        <v>37958.962577962579</v>
      </c>
      <c r="CM125" s="369">
        <f>地区別_フレイル区分別高齢者の疾病!BH142</f>
        <v>28662648580</v>
      </c>
      <c r="CN125" s="369">
        <f>地区別_フレイル区分別高齢者の疾病!BI142</f>
        <v>72592</v>
      </c>
      <c r="CO125" s="30" t="s">
        <v>100</v>
      </c>
      <c r="CP125" s="51">
        <f>地区別_フレイル区分別高齢者の疾病!BK142</f>
        <v>397559431</v>
      </c>
      <c r="CQ125" s="41">
        <f>地区別_フレイル区分別高齢者の疾病!BL142</f>
        <v>1.3870296385568706E-2</v>
      </c>
      <c r="CR125" s="51">
        <f>地区別_フレイル区分別高齢者の疾病!BM142</f>
        <v>9567</v>
      </c>
      <c r="CS125" s="41">
        <f>地区別_フレイル区分別高齢者の疾病!BN142</f>
        <v>0.13179138197046505</v>
      </c>
      <c r="CT125" s="95">
        <f>地区別_フレイル区分別高齢者の疾病!BO142</f>
        <v>41555.287028326537</v>
      </c>
      <c r="CU125" s="141"/>
    </row>
    <row r="126" spans="2:99" s="8" customFormat="1" ht="13.15" customHeight="1" thickTop="1" thickBot="1">
      <c r="B126" s="379"/>
      <c r="C126" s="370"/>
      <c r="D126" s="370"/>
      <c r="E126" s="31" t="s">
        <v>101</v>
      </c>
      <c r="F126" s="52">
        <v>379541</v>
      </c>
      <c r="G126" s="42">
        <f>IFERROR(F126/C125,"-")</f>
        <v>5.653754409861704E-3</v>
      </c>
      <c r="H126" s="52">
        <v>19</v>
      </c>
      <c r="I126" s="42">
        <f>IFERROR(H126/D125,"-")</f>
        <v>0.28358208955223879</v>
      </c>
      <c r="J126" s="55">
        <f t="shared" si="11"/>
        <v>19975.842105263157</v>
      </c>
      <c r="K126" s="370"/>
      <c r="L126" s="370"/>
      <c r="M126" s="31" t="s">
        <v>101</v>
      </c>
      <c r="N126" s="52">
        <v>25863140</v>
      </c>
      <c r="O126" s="42">
        <f>IFERROR(N126/K125,"-")</f>
        <v>2.1143226537986049E-2</v>
      </c>
      <c r="P126" s="52">
        <v>769</v>
      </c>
      <c r="Q126" s="42">
        <f>IFERROR(P126/L125,"-")</f>
        <v>0.12520351676978184</v>
      </c>
      <c r="R126" s="55">
        <f t="shared" si="12"/>
        <v>33632.171651495446</v>
      </c>
      <c r="S126" s="370"/>
      <c r="T126" s="370"/>
      <c r="U126" s="31" t="s">
        <v>101</v>
      </c>
      <c r="V126" s="52">
        <v>65267808</v>
      </c>
      <c r="W126" s="42">
        <f>IFERROR(V126/S125,"-")</f>
        <v>2.3104570169851197E-2</v>
      </c>
      <c r="X126" s="52">
        <v>1254</v>
      </c>
      <c r="Y126" s="42">
        <f>IFERROR(X126/T125,"-")</f>
        <v>0.16360078277886497</v>
      </c>
      <c r="Z126" s="96">
        <f t="shared" si="13"/>
        <v>52047.693779904308</v>
      </c>
      <c r="AA126" s="370"/>
      <c r="AB126" s="370"/>
      <c r="AC126" s="31" t="s">
        <v>101</v>
      </c>
      <c r="AD126" s="52">
        <v>73269680</v>
      </c>
      <c r="AE126" s="42">
        <f>IFERROR(AD126/AA125,"-")</f>
        <v>2.2185205203083445E-2</v>
      </c>
      <c r="AF126" s="52">
        <v>1424</v>
      </c>
      <c r="AG126" s="42">
        <f>IFERROR(AF126/AB125,"-")</f>
        <v>0.16117713638936049</v>
      </c>
      <c r="AH126" s="55">
        <f t="shared" si="14"/>
        <v>51453.426966292136</v>
      </c>
      <c r="AI126" s="370"/>
      <c r="AJ126" s="370"/>
      <c r="AK126" s="31" t="s">
        <v>101</v>
      </c>
      <c r="AL126" s="52">
        <v>88632075</v>
      </c>
      <c r="AM126" s="42">
        <f>IFERROR(AL126/AI125,"-")</f>
        <v>2.4365083750629804E-2</v>
      </c>
      <c r="AN126" s="52">
        <v>1591</v>
      </c>
      <c r="AO126" s="42">
        <f>IFERROR(AN126/AJ125,"-")</f>
        <v>0.16889596602972398</v>
      </c>
      <c r="AP126" s="55">
        <f t="shared" si="15"/>
        <v>55708.406662476431</v>
      </c>
      <c r="AQ126" s="370"/>
      <c r="AR126" s="370"/>
      <c r="AS126" s="31" t="s">
        <v>101</v>
      </c>
      <c r="AT126" s="52">
        <v>78291020</v>
      </c>
      <c r="AU126" s="42">
        <f>IFERROR(AT126/AQ125,"-")</f>
        <v>2.414850597909866E-2</v>
      </c>
      <c r="AV126" s="55">
        <v>1472</v>
      </c>
      <c r="AW126" s="42">
        <f>IFERROR(AV126/AR125,"-")</f>
        <v>0.18423028785982479</v>
      </c>
      <c r="AX126" s="135">
        <f t="shared" si="16"/>
        <v>53186.834239130432</v>
      </c>
      <c r="AY126" s="370"/>
      <c r="AZ126" s="370"/>
      <c r="BA126" s="31" t="s">
        <v>101</v>
      </c>
      <c r="BB126" s="52">
        <v>95255458</v>
      </c>
      <c r="BC126" s="42">
        <f>IFERROR(BB126/AY125,"-")</f>
        <v>3.0552729300466656E-2</v>
      </c>
      <c r="BD126" s="52">
        <v>1451</v>
      </c>
      <c r="BE126" s="42">
        <f>IFERROR(BD126/AZ125,"-")</f>
        <v>0.1911725955204216</v>
      </c>
      <c r="BF126" s="55">
        <f t="shared" si="17"/>
        <v>65648.14472777395</v>
      </c>
      <c r="BG126" s="370"/>
      <c r="BH126" s="370"/>
      <c r="BI126" s="31" t="s">
        <v>101</v>
      </c>
      <c r="BJ126" s="52">
        <v>77240672</v>
      </c>
      <c r="BK126" s="42">
        <f>IFERROR(BJ126/BG125,"-")</f>
        <v>2.998705132808327E-2</v>
      </c>
      <c r="BL126" s="52">
        <v>1157</v>
      </c>
      <c r="BM126" s="42">
        <f>IFERROR(BL126/BH125,"-")</f>
        <v>0.1956043956043956</v>
      </c>
      <c r="BN126" s="55">
        <f t="shared" si="18"/>
        <v>66759.43993085566</v>
      </c>
      <c r="BO126" s="370"/>
      <c r="BP126" s="370"/>
      <c r="BQ126" s="31" t="s">
        <v>101</v>
      </c>
      <c r="BR126" s="52">
        <v>43166631</v>
      </c>
      <c r="BS126" s="42">
        <f>IFERROR(BR126/BO125,"-")</f>
        <v>2.3164584597201717E-2</v>
      </c>
      <c r="BT126" s="52">
        <v>854</v>
      </c>
      <c r="BU126" s="42">
        <f>IFERROR(BT126/BP125,"-")</f>
        <v>0.19497716894977168</v>
      </c>
      <c r="BV126" s="96">
        <f t="shared" si="19"/>
        <v>50546.406323185009</v>
      </c>
      <c r="BW126" s="370"/>
      <c r="BX126" s="370"/>
      <c r="BY126" s="31" t="s">
        <v>101</v>
      </c>
      <c r="BZ126" s="52">
        <v>28287317</v>
      </c>
      <c r="CA126" s="42">
        <f>IFERROR(BZ126/BW125,"-")</f>
        <v>1.9906453454638772E-2</v>
      </c>
      <c r="CB126" s="52">
        <v>658</v>
      </c>
      <c r="CC126" s="42">
        <f>IFERROR(CB126/BX125,"-")</f>
        <v>0.204031007751938</v>
      </c>
      <c r="CD126" s="55">
        <f t="shared" si="20"/>
        <v>42989.843465045589</v>
      </c>
      <c r="CE126" s="370"/>
      <c r="CF126" s="370"/>
      <c r="CG126" s="31" t="s">
        <v>101</v>
      </c>
      <c r="CH126" s="52">
        <v>27505687</v>
      </c>
      <c r="CI126" s="42">
        <f>IFERROR(CH126/CE125,"-")</f>
        <v>2.1451994781738599E-2</v>
      </c>
      <c r="CJ126" s="52">
        <v>642</v>
      </c>
      <c r="CK126" s="42">
        <f>IFERROR(CJ126/CF125,"-")</f>
        <v>0.21941216678058784</v>
      </c>
      <c r="CL126" s="55">
        <f t="shared" si="21"/>
        <v>42843.749221183803</v>
      </c>
      <c r="CM126" s="370"/>
      <c r="CN126" s="370"/>
      <c r="CO126" s="31" t="s">
        <v>101</v>
      </c>
      <c r="CP126" s="52">
        <f>地区別_フレイル区分別高齢者の疾病!BK143</f>
        <v>702764982</v>
      </c>
      <c r="CQ126" s="42">
        <f>地区別_フレイル区分別高齢者の疾病!BL143</f>
        <v>2.4518494166319644E-2</v>
      </c>
      <c r="CR126" s="52">
        <f>地区別_フレイル区分別高齢者の疾病!BM143</f>
        <v>13298</v>
      </c>
      <c r="CS126" s="42">
        <f>地区別_フレイル区分別高齢者の疾病!BN143</f>
        <v>0.18318823010800089</v>
      </c>
      <c r="CT126" s="96">
        <f>地区別_フレイル区分別高齢者の疾病!BO143</f>
        <v>52847.419311174614</v>
      </c>
      <c r="CU126" s="141"/>
    </row>
    <row r="127" spans="2:99" s="8" customFormat="1" ht="13.15" customHeight="1" thickTop="1" thickBot="1">
      <c r="B127" s="379"/>
      <c r="C127" s="370"/>
      <c r="D127" s="370"/>
      <c r="E127" s="32" t="s">
        <v>102</v>
      </c>
      <c r="F127" s="52">
        <v>274626</v>
      </c>
      <c r="G127" s="42">
        <f>IFERROR(F127/C125,"-")</f>
        <v>4.0909097003029461E-3</v>
      </c>
      <c r="H127" s="52">
        <v>16</v>
      </c>
      <c r="I127" s="42">
        <f>IFERROR(H127/D125,"-")</f>
        <v>0.23880597014925373</v>
      </c>
      <c r="J127" s="55">
        <f t="shared" si="11"/>
        <v>17164.125</v>
      </c>
      <c r="K127" s="370"/>
      <c r="L127" s="370"/>
      <c r="M127" s="32" t="s">
        <v>102</v>
      </c>
      <c r="N127" s="52">
        <v>20888076</v>
      </c>
      <c r="O127" s="42">
        <f>IFERROR(N127/K125,"-")</f>
        <v>1.7076090637512285E-2</v>
      </c>
      <c r="P127" s="52">
        <v>798</v>
      </c>
      <c r="Q127" s="42">
        <f>IFERROR(P127/L125,"-")</f>
        <v>0.1299251058287203</v>
      </c>
      <c r="R127" s="55">
        <f t="shared" si="12"/>
        <v>26175.533834586466</v>
      </c>
      <c r="S127" s="370"/>
      <c r="T127" s="370"/>
      <c r="U127" s="32" t="s">
        <v>102</v>
      </c>
      <c r="V127" s="52">
        <v>49930283</v>
      </c>
      <c r="W127" s="42">
        <f>IFERROR(V127/S125,"-")</f>
        <v>1.7675141275987519E-2</v>
      </c>
      <c r="X127" s="52">
        <v>1318</v>
      </c>
      <c r="Y127" s="42">
        <f>IFERROR(X127/T125,"-")</f>
        <v>0.17195042400521854</v>
      </c>
      <c r="Z127" s="96">
        <f t="shared" si="13"/>
        <v>37883.371016691955</v>
      </c>
      <c r="AA127" s="370"/>
      <c r="AB127" s="370"/>
      <c r="AC127" s="32" t="s">
        <v>102</v>
      </c>
      <c r="AD127" s="52">
        <v>58536440</v>
      </c>
      <c r="AE127" s="42">
        <f>IFERROR(AD127/AA125,"-")</f>
        <v>1.772415183549296E-2</v>
      </c>
      <c r="AF127" s="52">
        <v>1684</v>
      </c>
      <c r="AG127" s="42">
        <f>IFERROR(AF127/AB125,"-")</f>
        <v>0.19060554612337294</v>
      </c>
      <c r="AH127" s="55">
        <f t="shared" si="14"/>
        <v>34760.356294536818</v>
      </c>
      <c r="AI127" s="370"/>
      <c r="AJ127" s="370"/>
      <c r="AK127" s="32" t="s">
        <v>102</v>
      </c>
      <c r="AL127" s="52">
        <v>74619958</v>
      </c>
      <c r="AM127" s="42">
        <f>IFERROR(AL127/AI125,"-")</f>
        <v>2.0513132814937239E-2</v>
      </c>
      <c r="AN127" s="52">
        <v>1895</v>
      </c>
      <c r="AO127" s="42">
        <f>IFERROR(AN127/AJ125,"-")</f>
        <v>0.20116772823779194</v>
      </c>
      <c r="AP127" s="55">
        <f t="shared" si="15"/>
        <v>39377.286543535622</v>
      </c>
      <c r="AQ127" s="370"/>
      <c r="AR127" s="370"/>
      <c r="AS127" s="32" t="s">
        <v>102</v>
      </c>
      <c r="AT127" s="52">
        <v>61428188</v>
      </c>
      <c r="AU127" s="42">
        <f>IFERROR(AT127/AQ125,"-")</f>
        <v>1.8947242802599795E-2</v>
      </c>
      <c r="AV127" s="55">
        <v>1711</v>
      </c>
      <c r="AW127" s="42">
        <f>IFERROR(AV127/AR125,"-")</f>
        <v>0.21414267834793491</v>
      </c>
      <c r="AX127" s="135">
        <f t="shared" si="16"/>
        <v>35901.921683226181</v>
      </c>
      <c r="AY127" s="370"/>
      <c r="AZ127" s="370"/>
      <c r="BA127" s="32" t="s">
        <v>102</v>
      </c>
      <c r="BB127" s="52">
        <v>62583155</v>
      </c>
      <c r="BC127" s="42">
        <f>IFERROR(BB127/AY125,"-")</f>
        <v>2.0073245498269991E-2</v>
      </c>
      <c r="BD127" s="52">
        <v>1673</v>
      </c>
      <c r="BE127" s="42">
        <f>IFERROR(BD127/AZ125,"-")</f>
        <v>0.22042160737812913</v>
      </c>
      <c r="BF127" s="55">
        <f t="shared" si="17"/>
        <v>37407.743574417218</v>
      </c>
      <c r="BG127" s="370"/>
      <c r="BH127" s="370"/>
      <c r="BI127" s="32" t="s">
        <v>102</v>
      </c>
      <c r="BJ127" s="52">
        <v>44094889</v>
      </c>
      <c r="BK127" s="42">
        <f>IFERROR(BJ127/BG125,"-")</f>
        <v>1.711890465879342E-2</v>
      </c>
      <c r="BL127" s="52">
        <v>1321</v>
      </c>
      <c r="BM127" s="42">
        <f>IFERROR(BL127/BH125,"-")</f>
        <v>0.22333051563820794</v>
      </c>
      <c r="BN127" s="55">
        <f t="shared" si="18"/>
        <v>33379.93111279334</v>
      </c>
      <c r="BO127" s="370"/>
      <c r="BP127" s="370"/>
      <c r="BQ127" s="32" t="s">
        <v>102</v>
      </c>
      <c r="BR127" s="52">
        <v>28140848</v>
      </c>
      <c r="BS127" s="42">
        <f>IFERROR(BR127/BO125,"-")</f>
        <v>1.5101272418804115E-2</v>
      </c>
      <c r="BT127" s="52">
        <v>947</v>
      </c>
      <c r="BU127" s="42">
        <f>IFERROR(BT127/BP125,"-")</f>
        <v>0.21621004566210045</v>
      </c>
      <c r="BV127" s="96">
        <f t="shared" si="19"/>
        <v>29715.784582893346</v>
      </c>
      <c r="BW127" s="370"/>
      <c r="BX127" s="370"/>
      <c r="BY127" s="32" t="s">
        <v>102</v>
      </c>
      <c r="BZ127" s="52">
        <v>29154871</v>
      </c>
      <c r="CA127" s="42">
        <f>IFERROR(BZ127/BW125,"-")</f>
        <v>2.0516971706348034E-2</v>
      </c>
      <c r="CB127" s="52">
        <v>783</v>
      </c>
      <c r="CC127" s="42">
        <f>IFERROR(CB127/BX125,"-")</f>
        <v>0.2427906976744186</v>
      </c>
      <c r="CD127" s="55">
        <f t="shared" si="20"/>
        <v>37234.828863346105</v>
      </c>
      <c r="CE127" s="370"/>
      <c r="CF127" s="370"/>
      <c r="CG127" s="32" t="s">
        <v>102</v>
      </c>
      <c r="CH127" s="52">
        <v>20731673</v>
      </c>
      <c r="CI127" s="42">
        <f>IFERROR(CH127/CE125,"-")</f>
        <v>1.6168865042807731E-2</v>
      </c>
      <c r="CJ127" s="52">
        <v>725</v>
      </c>
      <c r="CK127" s="42">
        <f>IFERROR(CJ127/CF125,"-")</f>
        <v>0.24777853725222146</v>
      </c>
      <c r="CL127" s="55">
        <f t="shared" si="21"/>
        <v>28595.411034482757</v>
      </c>
      <c r="CM127" s="370"/>
      <c r="CN127" s="370"/>
      <c r="CO127" s="32" t="s">
        <v>102</v>
      </c>
      <c r="CP127" s="52">
        <f>地区別_フレイル区分別高齢者の疾病!BK144</f>
        <v>528365606</v>
      </c>
      <c r="CQ127" s="42">
        <f>地区別_フレイル区分別高齢者の疾病!BL144</f>
        <v>1.8433942157344067E-2</v>
      </c>
      <c r="CR127" s="52">
        <f>地区別_フレイル区分別高齢者の疾病!BM144</f>
        <v>15101</v>
      </c>
      <c r="CS127" s="42">
        <f>地区別_フレイル区分別高齢者の疾病!BN144</f>
        <v>0.20802567776063477</v>
      </c>
      <c r="CT127" s="96">
        <f>地区別_フレイル区分別高齢者の疾病!BO144</f>
        <v>34988.782597178993</v>
      </c>
      <c r="CU127" s="141"/>
    </row>
    <row r="128" spans="2:99" s="8" customFormat="1" ht="13.15" customHeight="1" thickTop="1" thickBot="1">
      <c r="B128" s="379"/>
      <c r="C128" s="370"/>
      <c r="D128" s="370"/>
      <c r="E128" s="32" t="s">
        <v>103</v>
      </c>
      <c r="F128" s="52">
        <v>2688819</v>
      </c>
      <c r="G128" s="42">
        <f>IFERROR(F128/C125,"-")</f>
        <v>4.0053438965935002E-2</v>
      </c>
      <c r="H128" s="52">
        <v>12</v>
      </c>
      <c r="I128" s="42">
        <f>IFERROR(H128/D125,"-")</f>
        <v>0.17910447761194029</v>
      </c>
      <c r="J128" s="55">
        <f t="shared" si="11"/>
        <v>224068.25</v>
      </c>
      <c r="K128" s="370"/>
      <c r="L128" s="370"/>
      <c r="M128" s="32" t="s">
        <v>103</v>
      </c>
      <c r="N128" s="52">
        <v>867513</v>
      </c>
      <c r="O128" s="42">
        <f>IFERROR(N128/K125,"-")</f>
        <v>7.0919555334920243E-4</v>
      </c>
      <c r="P128" s="52">
        <v>115</v>
      </c>
      <c r="Q128" s="42">
        <f>IFERROR(P128/L125,"-")</f>
        <v>1.8723542819928361E-2</v>
      </c>
      <c r="R128" s="55">
        <f t="shared" si="12"/>
        <v>7543.5913043478258</v>
      </c>
      <c r="S128" s="370"/>
      <c r="T128" s="370"/>
      <c r="U128" s="32" t="s">
        <v>103</v>
      </c>
      <c r="V128" s="52">
        <v>5300590</v>
      </c>
      <c r="W128" s="42">
        <f>IFERROR(V128/S125,"-")</f>
        <v>1.8763898673694016E-3</v>
      </c>
      <c r="X128" s="52">
        <v>209</v>
      </c>
      <c r="Y128" s="42">
        <f>IFERROR(X128/T125,"-")</f>
        <v>2.7266797129810828E-2</v>
      </c>
      <c r="Z128" s="96">
        <f t="shared" si="13"/>
        <v>25361.674641148325</v>
      </c>
      <c r="AA128" s="370"/>
      <c r="AB128" s="370"/>
      <c r="AC128" s="32" t="s">
        <v>103</v>
      </c>
      <c r="AD128" s="52">
        <v>8537373</v>
      </c>
      <c r="AE128" s="42">
        <f>IFERROR(AD128/AA125,"-")</f>
        <v>2.5850170479830691E-3</v>
      </c>
      <c r="AF128" s="52">
        <v>280</v>
      </c>
      <c r="AG128" s="42">
        <f>IFERROR(AF128/AB125,"-")</f>
        <v>3.1692133559705717E-2</v>
      </c>
      <c r="AH128" s="55">
        <f t="shared" si="14"/>
        <v>30490.617857142857</v>
      </c>
      <c r="AI128" s="370"/>
      <c r="AJ128" s="370"/>
      <c r="AK128" s="32" t="s">
        <v>103</v>
      </c>
      <c r="AL128" s="52">
        <v>10692433</v>
      </c>
      <c r="AM128" s="42">
        <f>IFERROR(AL128/AI125,"-")</f>
        <v>2.9393650723284754E-3</v>
      </c>
      <c r="AN128" s="52">
        <v>294</v>
      </c>
      <c r="AO128" s="42">
        <f>IFERROR(AN128/AJ125,"-")</f>
        <v>3.1210191082802548E-2</v>
      </c>
      <c r="AP128" s="55">
        <f t="shared" si="15"/>
        <v>36368.819727891154</v>
      </c>
      <c r="AQ128" s="370"/>
      <c r="AR128" s="370"/>
      <c r="AS128" s="32" t="s">
        <v>103</v>
      </c>
      <c r="AT128" s="52">
        <v>7150319</v>
      </c>
      <c r="AU128" s="42">
        <f>IFERROR(AT128/AQ125,"-")</f>
        <v>2.2054830953021527E-3</v>
      </c>
      <c r="AV128" s="55">
        <v>227</v>
      </c>
      <c r="AW128" s="42">
        <f>IFERROR(AV128/AR125,"-")</f>
        <v>2.8410513141426782E-2</v>
      </c>
      <c r="AX128" s="135">
        <f t="shared" si="16"/>
        <v>31499.202643171808</v>
      </c>
      <c r="AY128" s="370"/>
      <c r="AZ128" s="370"/>
      <c r="BA128" s="32" t="s">
        <v>103</v>
      </c>
      <c r="BB128" s="52">
        <v>10623892</v>
      </c>
      <c r="BC128" s="42">
        <f>IFERROR(BB128/AY125,"-")</f>
        <v>3.4075621828766316E-3</v>
      </c>
      <c r="BD128" s="52">
        <v>228</v>
      </c>
      <c r="BE128" s="42">
        <f>IFERROR(BD128/AZ125,"-")</f>
        <v>3.0039525691699605E-2</v>
      </c>
      <c r="BF128" s="55">
        <f t="shared" si="17"/>
        <v>46596.017543859649</v>
      </c>
      <c r="BG128" s="370"/>
      <c r="BH128" s="370"/>
      <c r="BI128" s="32" t="s">
        <v>103</v>
      </c>
      <c r="BJ128" s="52">
        <v>7862217</v>
      </c>
      <c r="BK128" s="42">
        <f>IFERROR(BJ128/BG125,"-")</f>
        <v>3.052338860173677E-3</v>
      </c>
      <c r="BL128" s="52">
        <v>180</v>
      </c>
      <c r="BM128" s="42">
        <f>IFERROR(BL128/BH125,"-")</f>
        <v>3.0431107354184278E-2</v>
      </c>
      <c r="BN128" s="55">
        <f t="shared" si="18"/>
        <v>43678.98333333333</v>
      </c>
      <c r="BO128" s="370"/>
      <c r="BP128" s="370"/>
      <c r="BQ128" s="32" t="s">
        <v>103</v>
      </c>
      <c r="BR128" s="52">
        <v>3857205</v>
      </c>
      <c r="BS128" s="42">
        <f>IFERROR(BR128/BO125,"-")</f>
        <v>2.0698986569336266E-3</v>
      </c>
      <c r="BT128" s="52">
        <v>123</v>
      </c>
      <c r="BU128" s="42">
        <f>IFERROR(BT128/BP125,"-")</f>
        <v>2.8082191780821917E-2</v>
      </c>
      <c r="BV128" s="96">
        <f t="shared" si="19"/>
        <v>31359.390243902439</v>
      </c>
      <c r="BW128" s="370"/>
      <c r="BX128" s="370"/>
      <c r="BY128" s="32" t="s">
        <v>103</v>
      </c>
      <c r="BZ128" s="52">
        <v>937282</v>
      </c>
      <c r="CA128" s="42">
        <f>IFERROR(BZ128/BW125,"-")</f>
        <v>6.5958749311116139E-4</v>
      </c>
      <c r="CB128" s="52">
        <v>105</v>
      </c>
      <c r="CC128" s="42">
        <f>IFERROR(CB128/BX125,"-")</f>
        <v>3.255813953488372E-2</v>
      </c>
      <c r="CD128" s="55">
        <f t="shared" si="20"/>
        <v>8926.4952380952382</v>
      </c>
      <c r="CE128" s="370"/>
      <c r="CF128" s="370"/>
      <c r="CG128" s="32" t="s">
        <v>103</v>
      </c>
      <c r="CH128" s="52">
        <v>849412</v>
      </c>
      <c r="CI128" s="42">
        <f>IFERROR(CH128/CE125,"-")</f>
        <v>6.6246597627414821E-4</v>
      </c>
      <c r="CJ128" s="52">
        <v>83</v>
      </c>
      <c r="CK128" s="42">
        <f>IFERROR(CJ128/CF125,"-")</f>
        <v>2.836637047163363E-2</v>
      </c>
      <c r="CL128" s="55">
        <f t="shared" si="21"/>
        <v>10233.87951807229</v>
      </c>
      <c r="CM128" s="370"/>
      <c r="CN128" s="370"/>
      <c r="CO128" s="32" t="s">
        <v>103</v>
      </c>
      <c r="CP128" s="52">
        <f>地区別_フレイル区分別高齢者の疾病!BK145</f>
        <v>67756941</v>
      </c>
      <c r="CQ128" s="42">
        <f>地区別_フレイル区分別高齢者の疾病!BL145</f>
        <v>2.3639455652845324E-3</v>
      </c>
      <c r="CR128" s="52">
        <f>地区別_フレイル区分別高齢者の疾病!BM145</f>
        <v>2206</v>
      </c>
      <c r="CS128" s="42">
        <f>地区別_フレイル区分別高齢者の疾病!BN145</f>
        <v>3.0389023583865991E-2</v>
      </c>
      <c r="CT128" s="96">
        <f>地区別_フレイル区分別高齢者の疾病!BO145</f>
        <v>30714.841795104261</v>
      </c>
      <c r="CU128" s="141"/>
    </row>
    <row r="129" spans="2:99" s="8" customFormat="1" ht="13.15" customHeight="1" thickTop="1" thickBot="1">
      <c r="B129" s="379"/>
      <c r="C129" s="370"/>
      <c r="D129" s="370"/>
      <c r="E129" s="32" t="s">
        <v>104</v>
      </c>
      <c r="F129" s="52">
        <v>420247</v>
      </c>
      <c r="G129" s="42">
        <f>IFERROR(F129/C125,"-")</f>
        <v>6.2601229629503843E-3</v>
      </c>
      <c r="H129" s="52">
        <v>19</v>
      </c>
      <c r="I129" s="42">
        <f>IFERROR(H129/D125,"-")</f>
        <v>0.28358208955223879</v>
      </c>
      <c r="J129" s="55">
        <f t="shared" si="11"/>
        <v>22118.263157894737</v>
      </c>
      <c r="K129" s="370"/>
      <c r="L129" s="370"/>
      <c r="M129" s="32" t="s">
        <v>104</v>
      </c>
      <c r="N129" s="52">
        <v>21818138</v>
      </c>
      <c r="O129" s="42">
        <f>IFERROR(N129/K125,"-")</f>
        <v>1.7836420263395776E-2</v>
      </c>
      <c r="P129" s="52">
        <v>1024</v>
      </c>
      <c r="Q129" s="42">
        <f>IFERROR(P129/L125,"-")</f>
        <v>0.16672093780527517</v>
      </c>
      <c r="R129" s="55">
        <f t="shared" si="12"/>
        <v>21306.775390625</v>
      </c>
      <c r="S129" s="370"/>
      <c r="T129" s="370"/>
      <c r="U129" s="32" t="s">
        <v>104</v>
      </c>
      <c r="V129" s="52">
        <v>62461574</v>
      </c>
      <c r="W129" s="42">
        <f>IFERROR(V129/S125,"-")</f>
        <v>2.2111173388914076E-2</v>
      </c>
      <c r="X129" s="52">
        <v>1636</v>
      </c>
      <c r="Y129" s="42">
        <f>IFERROR(X129/T125,"-")</f>
        <v>0.21343770384866276</v>
      </c>
      <c r="Z129" s="96">
        <f t="shared" si="13"/>
        <v>38179.44621026895</v>
      </c>
      <c r="AA129" s="370"/>
      <c r="AB129" s="370"/>
      <c r="AC129" s="32" t="s">
        <v>104</v>
      </c>
      <c r="AD129" s="52">
        <v>74134932</v>
      </c>
      <c r="AE129" s="42">
        <f>IFERROR(AD129/AA125,"-")</f>
        <v>2.2447193424846912E-2</v>
      </c>
      <c r="AF129" s="52">
        <v>1978</v>
      </c>
      <c r="AG129" s="42">
        <f>IFERROR(AF129/AB125,"-")</f>
        <v>0.22388228636106394</v>
      </c>
      <c r="AH129" s="55">
        <f t="shared" si="14"/>
        <v>37479.743174924166</v>
      </c>
      <c r="AI129" s="370"/>
      <c r="AJ129" s="370"/>
      <c r="AK129" s="32" t="s">
        <v>104</v>
      </c>
      <c r="AL129" s="52">
        <v>93722454</v>
      </c>
      <c r="AM129" s="42">
        <f>IFERROR(AL129/AI125,"-")</f>
        <v>2.5764436193382013E-2</v>
      </c>
      <c r="AN129" s="52">
        <v>2288</v>
      </c>
      <c r="AO129" s="42">
        <f>IFERROR(AN129/AJ125,"-")</f>
        <v>0.24288747346072187</v>
      </c>
      <c r="AP129" s="55">
        <f t="shared" si="15"/>
        <v>40962.611013986017</v>
      </c>
      <c r="AQ129" s="370"/>
      <c r="AR129" s="370"/>
      <c r="AS129" s="32" t="s">
        <v>104</v>
      </c>
      <c r="AT129" s="52">
        <v>79979483</v>
      </c>
      <c r="AU129" s="42">
        <f>IFERROR(AT129/AQ125,"-")</f>
        <v>2.4669304646059275E-2</v>
      </c>
      <c r="AV129" s="55">
        <v>1977</v>
      </c>
      <c r="AW129" s="42">
        <f>IFERROR(AV129/AR125,"-")</f>
        <v>0.24743429286608259</v>
      </c>
      <c r="AX129" s="135">
        <f t="shared" si="16"/>
        <v>40454.973697521498</v>
      </c>
      <c r="AY129" s="370"/>
      <c r="AZ129" s="370"/>
      <c r="BA129" s="32" t="s">
        <v>104</v>
      </c>
      <c r="BB129" s="52">
        <v>93475453</v>
      </c>
      <c r="BC129" s="42">
        <f>IFERROR(BB129/AY125,"-")</f>
        <v>2.9981801271140744E-2</v>
      </c>
      <c r="BD129" s="52">
        <v>1988</v>
      </c>
      <c r="BE129" s="42">
        <f>IFERROR(BD129/AZ125,"-")</f>
        <v>0.26192358366271412</v>
      </c>
      <c r="BF129" s="55">
        <f t="shared" si="17"/>
        <v>47019.845573440645</v>
      </c>
      <c r="BG129" s="370"/>
      <c r="BH129" s="370"/>
      <c r="BI129" s="32" t="s">
        <v>104</v>
      </c>
      <c r="BJ129" s="52">
        <v>51284537</v>
      </c>
      <c r="BK129" s="42">
        <f>IFERROR(BJ129/BG125,"-")</f>
        <v>1.9910132881236269E-2</v>
      </c>
      <c r="BL129" s="52">
        <v>1555</v>
      </c>
      <c r="BM129" s="42">
        <f>IFERROR(BL129/BH125,"-")</f>
        <v>0.26289095519864752</v>
      </c>
      <c r="BN129" s="55">
        <f t="shared" si="18"/>
        <v>32980.409646302251</v>
      </c>
      <c r="BO129" s="370"/>
      <c r="BP129" s="370"/>
      <c r="BQ129" s="32" t="s">
        <v>104</v>
      </c>
      <c r="BR129" s="52">
        <v>43731478</v>
      </c>
      <c r="BS129" s="42">
        <f>IFERROR(BR129/BO125,"-")</f>
        <v>2.3467699429489081E-2</v>
      </c>
      <c r="BT129" s="52">
        <v>1147</v>
      </c>
      <c r="BU129" s="42">
        <f>IFERROR(BT129/BP125,"-")</f>
        <v>0.26187214611872145</v>
      </c>
      <c r="BV129" s="96">
        <f t="shared" si="19"/>
        <v>38126.833478639928</v>
      </c>
      <c r="BW129" s="370"/>
      <c r="BX129" s="370"/>
      <c r="BY129" s="32" t="s">
        <v>104</v>
      </c>
      <c r="BZ129" s="52">
        <v>28920122</v>
      </c>
      <c r="CA129" s="42">
        <f>IFERROR(BZ129/BW125,"-")</f>
        <v>2.0351773287493997E-2</v>
      </c>
      <c r="CB129" s="52">
        <v>891</v>
      </c>
      <c r="CC129" s="42">
        <f>IFERROR(CB129/BX125,"-")</f>
        <v>0.27627906976744188</v>
      </c>
      <c r="CD129" s="55">
        <f t="shared" si="20"/>
        <v>32458.04938271605</v>
      </c>
      <c r="CE129" s="370"/>
      <c r="CF129" s="370"/>
      <c r="CG129" s="32" t="s">
        <v>104</v>
      </c>
      <c r="CH129" s="52">
        <v>26001237</v>
      </c>
      <c r="CI129" s="42">
        <f>IFERROR(CH129/CE125,"-")</f>
        <v>2.0278657298861455E-2</v>
      </c>
      <c r="CJ129" s="52">
        <v>831</v>
      </c>
      <c r="CK129" s="42">
        <f>IFERROR(CJ129/CF125,"-")</f>
        <v>0.28400546821599454</v>
      </c>
      <c r="CL129" s="55">
        <f t="shared" si="21"/>
        <v>31289.093862815884</v>
      </c>
      <c r="CM129" s="370"/>
      <c r="CN129" s="370"/>
      <c r="CO129" s="32" t="s">
        <v>104</v>
      </c>
      <c r="CP129" s="52">
        <f>地区別_フレイル区分別高齢者の疾病!BK146</f>
        <v>656888699</v>
      </c>
      <c r="CQ129" s="42">
        <f>地区別_フレイル区分別高齢者の疾病!BL146</f>
        <v>2.2917934369064509E-2</v>
      </c>
      <c r="CR129" s="52">
        <f>地区別_フレイル区分別高齢者の疾病!BM146</f>
        <v>17883</v>
      </c>
      <c r="CS129" s="42">
        <f>地区別_フレイル区分別高齢者の疾病!BN146</f>
        <v>0.2463494599955918</v>
      </c>
      <c r="CT129" s="96">
        <f>地区別_フレイル区分別高齢者の疾病!BO146</f>
        <v>36732.578370519484</v>
      </c>
      <c r="CU129" s="141"/>
    </row>
    <row r="130" spans="2:99" s="8" customFormat="1" ht="13.15" customHeight="1" thickTop="1" thickBot="1">
      <c r="B130" s="379"/>
      <c r="C130" s="370"/>
      <c r="D130" s="370"/>
      <c r="E130" s="32" t="s">
        <v>105</v>
      </c>
      <c r="F130" s="52">
        <v>792625</v>
      </c>
      <c r="G130" s="42">
        <f>IFERROR(F130/C125,"-")</f>
        <v>1.1807175217214038E-2</v>
      </c>
      <c r="H130" s="52">
        <v>20</v>
      </c>
      <c r="I130" s="42">
        <f>IFERROR(H130/D125,"-")</f>
        <v>0.29850746268656714</v>
      </c>
      <c r="J130" s="55">
        <f t="shared" si="11"/>
        <v>39631.25</v>
      </c>
      <c r="K130" s="370"/>
      <c r="L130" s="370"/>
      <c r="M130" s="32" t="s">
        <v>105</v>
      </c>
      <c r="N130" s="52">
        <v>35415265</v>
      </c>
      <c r="O130" s="42">
        <f>IFERROR(N130/K125,"-")</f>
        <v>2.8952129200004659E-2</v>
      </c>
      <c r="P130" s="52">
        <v>1176</v>
      </c>
      <c r="Q130" s="42">
        <f>IFERROR(P130/L125,"-")</f>
        <v>0.19146857701074568</v>
      </c>
      <c r="R130" s="55">
        <f t="shared" si="12"/>
        <v>30115.021258503402</v>
      </c>
      <c r="S130" s="370"/>
      <c r="T130" s="370"/>
      <c r="U130" s="32" t="s">
        <v>105</v>
      </c>
      <c r="V130" s="52">
        <v>82051961</v>
      </c>
      <c r="W130" s="42">
        <f>IFERROR(V130/S125,"-")</f>
        <v>2.9046100192278462E-2</v>
      </c>
      <c r="X130" s="52">
        <v>1801</v>
      </c>
      <c r="Y130" s="42">
        <f>IFERROR(X130/T125,"-")</f>
        <v>0.23496412263535552</v>
      </c>
      <c r="Z130" s="96">
        <f t="shared" si="13"/>
        <v>45559.112159911158</v>
      </c>
      <c r="AA130" s="370"/>
      <c r="AB130" s="370"/>
      <c r="AC130" s="32" t="s">
        <v>105</v>
      </c>
      <c r="AD130" s="52">
        <v>102900871</v>
      </c>
      <c r="AE130" s="42">
        <f>IFERROR(AD130/AA125,"-")</f>
        <v>3.1157184509486301E-2</v>
      </c>
      <c r="AF130" s="52">
        <v>2201</v>
      </c>
      <c r="AG130" s="42">
        <f>IFERROR(AF130/AB125,"-")</f>
        <v>0.24912280701754386</v>
      </c>
      <c r="AH130" s="55">
        <f t="shared" si="14"/>
        <v>46751.872330758742</v>
      </c>
      <c r="AI130" s="370"/>
      <c r="AJ130" s="370"/>
      <c r="AK130" s="32" t="s">
        <v>105</v>
      </c>
      <c r="AL130" s="52">
        <v>123622133</v>
      </c>
      <c r="AM130" s="42">
        <f>IFERROR(AL130/AI125,"-")</f>
        <v>3.3983900568462337E-2</v>
      </c>
      <c r="AN130" s="52">
        <v>2511</v>
      </c>
      <c r="AO130" s="42">
        <f>IFERROR(AN130/AJ125,"-")</f>
        <v>0.26656050955414012</v>
      </c>
      <c r="AP130" s="55">
        <f t="shared" si="15"/>
        <v>49232.231381919555</v>
      </c>
      <c r="AQ130" s="370"/>
      <c r="AR130" s="370"/>
      <c r="AS130" s="32" t="s">
        <v>105</v>
      </c>
      <c r="AT130" s="52">
        <v>108127793</v>
      </c>
      <c r="AU130" s="42">
        <f>IFERROR(AT130/AQ125,"-")</f>
        <v>3.3351521742432812E-2</v>
      </c>
      <c r="AV130" s="55">
        <v>2227</v>
      </c>
      <c r="AW130" s="42">
        <f>IFERROR(AV130/AR125,"-")</f>
        <v>0.27872340425531916</v>
      </c>
      <c r="AX130" s="135">
        <f t="shared" si="16"/>
        <v>48553.117647058825</v>
      </c>
      <c r="AY130" s="370"/>
      <c r="AZ130" s="370"/>
      <c r="BA130" s="32" t="s">
        <v>105</v>
      </c>
      <c r="BB130" s="52">
        <v>113267697</v>
      </c>
      <c r="BC130" s="42">
        <f>IFERROR(BB130/AY125,"-")</f>
        <v>3.6330068193344674E-2</v>
      </c>
      <c r="BD130" s="52">
        <v>2200</v>
      </c>
      <c r="BE130" s="42">
        <f>IFERROR(BD130/AZ125,"-")</f>
        <v>0.28985507246376813</v>
      </c>
      <c r="BF130" s="55">
        <f t="shared" si="17"/>
        <v>51485.316818181818</v>
      </c>
      <c r="BG130" s="370"/>
      <c r="BH130" s="370"/>
      <c r="BI130" s="32" t="s">
        <v>105</v>
      </c>
      <c r="BJ130" s="52">
        <v>93047533</v>
      </c>
      <c r="BK130" s="42">
        <f>IFERROR(BJ130/BG125,"-")</f>
        <v>3.6123729581515315E-2</v>
      </c>
      <c r="BL130" s="52">
        <v>1770</v>
      </c>
      <c r="BM130" s="42">
        <f>IFERROR(BL130/BH125,"-")</f>
        <v>0.29923922231614541</v>
      </c>
      <c r="BN130" s="55">
        <f t="shared" si="18"/>
        <v>52569.22768361582</v>
      </c>
      <c r="BO130" s="370"/>
      <c r="BP130" s="370"/>
      <c r="BQ130" s="32" t="s">
        <v>105</v>
      </c>
      <c r="BR130" s="52">
        <v>69917317</v>
      </c>
      <c r="BS130" s="42">
        <f>IFERROR(BR130/BO125,"-")</f>
        <v>3.7519851953604383E-2</v>
      </c>
      <c r="BT130" s="52">
        <v>1300</v>
      </c>
      <c r="BU130" s="42">
        <f>IFERROR(BT130/BP125,"-")</f>
        <v>0.29680365296803651</v>
      </c>
      <c r="BV130" s="96">
        <f t="shared" si="19"/>
        <v>53782.551538461536</v>
      </c>
      <c r="BW130" s="370"/>
      <c r="BX130" s="370"/>
      <c r="BY130" s="32" t="s">
        <v>105</v>
      </c>
      <c r="BZ130" s="52">
        <v>53556847</v>
      </c>
      <c r="CA130" s="42">
        <f>IFERROR(BZ130/BW125,"-")</f>
        <v>3.7689218881476465E-2</v>
      </c>
      <c r="CB130" s="52">
        <v>992</v>
      </c>
      <c r="CC130" s="42">
        <f>IFERROR(CB130/BX125,"-")</f>
        <v>0.30759689922480621</v>
      </c>
      <c r="CD130" s="55">
        <f t="shared" si="20"/>
        <v>53988.757056451614</v>
      </c>
      <c r="CE130" s="370"/>
      <c r="CF130" s="370"/>
      <c r="CG130" s="32" t="s">
        <v>105</v>
      </c>
      <c r="CH130" s="52">
        <v>53498738</v>
      </c>
      <c r="CI130" s="42">
        <f>IFERROR(CH130/CE125,"-")</f>
        <v>4.1724267727092236E-2</v>
      </c>
      <c r="CJ130" s="52">
        <v>929</v>
      </c>
      <c r="CK130" s="42">
        <f>IFERROR(CJ130/CF125,"-")</f>
        <v>0.31749829118250172</v>
      </c>
      <c r="CL130" s="55">
        <f t="shared" si="21"/>
        <v>57587.446716899889</v>
      </c>
      <c r="CM130" s="370"/>
      <c r="CN130" s="370"/>
      <c r="CO130" s="32" t="s">
        <v>105</v>
      </c>
      <c r="CP130" s="52">
        <f>地区別_フレイル区分別高齢者の疾病!BK147</f>
        <v>1012013641</v>
      </c>
      <c r="CQ130" s="42">
        <f>地区別_フレイル区分別高齢者の疾病!BL147</f>
        <v>3.5307750369802007E-2</v>
      </c>
      <c r="CR130" s="52">
        <f>地区別_フレイル区分別高齢者の疾病!BM147</f>
        <v>20161</v>
      </c>
      <c r="CS130" s="42">
        <f>地区別_フレイル区分別高齢者の疾病!BN147</f>
        <v>0.27773032841084416</v>
      </c>
      <c r="CT130" s="96">
        <f>地区別_フレイル区分別高齢者の疾病!BO147</f>
        <v>50196.599424631713</v>
      </c>
      <c r="CU130" s="141"/>
    </row>
    <row r="131" spans="2:99" s="8" customFormat="1" ht="13.15" customHeight="1" thickTop="1" thickBot="1">
      <c r="B131" s="379"/>
      <c r="C131" s="370"/>
      <c r="D131" s="370"/>
      <c r="E131" s="32" t="s">
        <v>106</v>
      </c>
      <c r="F131" s="52">
        <v>1930</v>
      </c>
      <c r="G131" s="42">
        <f>IFERROR(F131/C125,"-")</f>
        <v>2.8749847871595136E-5</v>
      </c>
      <c r="H131" s="52">
        <v>1</v>
      </c>
      <c r="I131" s="42">
        <f>IFERROR(H131/D125,"-")</f>
        <v>1.4925373134328358E-2</v>
      </c>
      <c r="J131" s="55">
        <f t="shared" si="11"/>
        <v>1930</v>
      </c>
      <c r="K131" s="370"/>
      <c r="L131" s="370"/>
      <c r="M131" s="32" t="s">
        <v>106</v>
      </c>
      <c r="N131" s="52">
        <v>6741408</v>
      </c>
      <c r="O131" s="42">
        <f>IFERROR(N131/K125,"-")</f>
        <v>5.511129604873633E-3</v>
      </c>
      <c r="P131" s="52">
        <v>145</v>
      </c>
      <c r="Q131" s="42">
        <f>IFERROR(P131/L125,"-")</f>
        <v>2.3607945294692283E-2</v>
      </c>
      <c r="R131" s="55">
        <f t="shared" si="12"/>
        <v>46492.468965517241</v>
      </c>
      <c r="S131" s="370"/>
      <c r="T131" s="370"/>
      <c r="U131" s="32" t="s">
        <v>106</v>
      </c>
      <c r="V131" s="52">
        <v>21652698</v>
      </c>
      <c r="W131" s="42">
        <f>IFERROR(V131/S125,"-")</f>
        <v>7.664977507864163E-3</v>
      </c>
      <c r="X131" s="52">
        <v>334</v>
      </c>
      <c r="Y131" s="42">
        <f>IFERROR(X131/T125,"-")</f>
        <v>4.3574690150032618E-2</v>
      </c>
      <c r="Z131" s="96">
        <f t="shared" si="13"/>
        <v>64828.437125748504</v>
      </c>
      <c r="AA131" s="370"/>
      <c r="AB131" s="370"/>
      <c r="AC131" s="32" t="s">
        <v>106</v>
      </c>
      <c r="AD131" s="52">
        <v>24540628</v>
      </c>
      <c r="AE131" s="42">
        <f>IFERROR(AD131/AA125,"-")</f>
        <v>7.430616156540267E-3</v>
      </c>
      <c r="AF131" s="52">
        <v>350</v>
      </c>
      <c r="AG131" s="42">
        <f>IFERROR(AF131/AB125,"-")</f>
        <v>3.9615166949632144E-2</v>
      </c>
      <c r="AH131" s="55">
        <f t="shared" si="14"/>
        <v>70116.08</v>
      </c>
      <c r="AI131" s="370"/>
      <c r="AJ131" s="370"/>
      <c r="AK131" s="32" t="s">
        <v>106</v>
      </c>
      <c r="AL131" s="52">
        <v>38526237</v>
      </c>
      <c r="AM131" s="42">
        <f>IFERROR(AL131/AI125,"-")</f>
        <v>1.0590917465281194E-2</v>
      </c>
      <c r="AN131" s="52">
        <v>459</v>
      </c>
      <c r="AO131" s="42">
        <f>IFERROR(AN131/AJ125,"-")</f>
        <v>4.8726114649681532E-2</v>
      </c>
      <c r="AP131" s="55">
        <f t="shared" si="15"/>
        <v>83935.156862745105</v>
      </c>
      <c r="AQ131" s="370"/>
      <c r="AR131" s="370"/>
      <c r="AS131" s="32" t="s">
        <v>106</v>
      </c>
      <c r="AT131" s="52">
        <v>37916503</v>
      </c>
      <c r="AU131" s="42">
        <f>IFERROR(AT131/AQ125,"-")</f>
        <v>1.1695171418152583E-2</v>
      </c>
      <c r="AV131" s="55">
        <v>410</v>
      </c>
      <c r="AW131" s="42">
        <f>IFERROR(AV131/AR125,"-")</f>
        <v>5.1314142678347933E-2</v>
      </c>
      <c r="AX131" s="135">
        <f t="shared" si="16"/>
        <v>92479.275609756092</v>
      </c>
      <c r="AY131" s="370"/>
      <c r="AZ131" s="370"/>
      <c r="BA131" s="32" t="s">
        <v>106</v>
      </c>
      <c r="BB131" s="52">
        <v>17625225</v>
      </c>
      <c r="BC131" s="42">
        <f>IFERROR(BB131/AY125,"-")</f>
        <v>5.6532060166548928E-3</v>
      </c>
      <c r="BD131" s="52">
        <v>394</v>
      </c>
      <c r="BE131" s="42">
        <f>IFERROR(BD131/AZ125,"-")</f>
        <v>5.1910408432147566E-2</v>
      </c>
      <c r="BF131" s="55">
        <f t="shared" si="17"/>
        <v>44734.073604060912</v>
      </c>
      <c r="BG131" s="370"/>
      <c r="BH131" s="370"/>
      <c r="BI131" s="32" t="s">
        <v>106</v>
      </c>
      <c r="BJ131" s="52">
        <v>40809634</v>
      </c>
      <c r="BK131" s="42">
        <f>IFERROR(BJ131/BG125,"-")</f>
        <v>1.5843474140648236E-2</v>
      </c>
      <c r="BL131" s="52">
        <v>376</v>
      </c>
      <c r="BM131" s="42">
        <f>IFERROR(BL131/BH125,"-")</f>
        <v>6.3567202028740485E-2</v>
      </c>
      <c r="BN131" s="55">
        <f t="shared" si="18"/>
        <v>108536.26063829787</v>
      </c>
      <c r="BO131" s="370"/>
      <c r="BP131" s="370"/>
      <c r="BQ131" s="32" t="s">
        <v>106</v>
      </c>
      <c r="BR131" s="52">
        <v>17658314</v>
      </c>
      <c r="BS131" s="42">
        <f>IFERROR(BR131/BO125,"-")</f>
        <v>9.4760118874449902E-3</v>
      </c>
      <c r="BT131" s="52">
        <v>277</v>
      </c>
      <c r="BU131" s="42">
        <f>IFERROR(BT131/BP125,"-")</f>
        <v>6.3242009132420091E-2</v>
      </c>
      <c r="BV131" s="96">
        <f t="shared" si="19"/>
        <v>63748.425992779783</v>
      </c>
      <c r="BW131" s="370"/>
      <c r="BX131" s="370"/>
      <c r="BY131" s="32" t="s">
        <v>106</v>
      </c>
      <c r="BZ131" s="52">
        <v>18027465</v>
      </c>
      <c r="CA131" s="42">
        <f>IFERROR(BZ131/BW125,"-")</f>
        <v>1.268635314291665E-2</v>
      </c>
      <c r="CB131" s="52">
        <v>215</v>
      </c>
      <c r="CC131" s="42">
        <f>IFERROR(CB131/BX125,"-")</f>
        <v>6.6666666666666666E-2</v>
      </c>
      <c r="CD131" s="55">
        <f t="shared" si="20"/>
        <v>83848.674418604656</v>
      </c>
      <c r="CE131" s="370"/>
      <c r="CF131" s="370"/>
      <c r="CG131" s="32" t="s">
        <v>106</v>
      </c>
      <c r="CH131" s="52">
        <v>18873068</v>
      </c>
      <c r="CI131" s="42">
        <f>IFERROR(CH131/CE125,"-")</f>
        <v>1.4719318090524252E-2</v>
      </c>
      <c r="CJ131" s="52">
        <v>240</v>
      </c>
      <c r="CK131" s="42">
        <f>IFERROR(CJ131/CF125,"-")</f>
        <v>8.2023239917976762E-2</v>
      </c>
      <c r="CL131" s="55">
        <f t="shared" si="21"/>
        <v>78637.78333333334</v>
      </c>
      <c r="CM131" s="370"/>
      <c r="CN131" s="370"/>
      <c r="CO131" s="32" t="s">
        <v>106</v>
      </c>
      <c r="CP131" s="52">
        <f>地区別_フレイル区分別高齢者の疾病!BK148</f>
        <v>338043563</v>
      </c>
      <c r="CQ131" s="42">
        <f>地区別_フレイル区分別高齢者の疾病!BL148</f>
        <v>1.1793870411399364E-2</v>
      </c>
      <c r="CR131" s="52">
        <f>地区別_フレイル区分別高齢者の疾病!BM148</f>
        <v>3976</v>
      </c>
      <c r="CS131" s="42">
        <f>地区別_フレイル区分別高齢者の疾病!BN148</f>
        <v>5.4771875688781134E-2</v>
      </c>
      <c r="CT131" s="96">
        <f>地区別_フレイル区分別高齢者の疾病!BO148</f>
        <v>85021.016851106644</v>
      </c>
      <c r="CU131" s="141"/>
    </row>
    <row r="132" spans="2:99" s="8" customFormat="1" ht="13.15" customHeight="1" thickTop="1" thickBot="1">
      <c r="B132" s="379"/>
      <c r="C132" s="370"/>
      <c r="D132" s="370"/>
      <c r="E132" s="32" t="s">
        <v>116</v>
      </c>
      <c r="F132" s="52">
        <v>0</v>
      </c>
      <c r="G132" s="42">
        <f>IFERROR(F132/C125,"-")</f>
        <v>0</v>
      </c>
      <c r="H132" s="52">
        <v>0</v>
      </c>
      <c r="I132" s="42">
        <f>IFERROR(H132/D125,"-")</f>
        <v>0</v>
      </c>
      <c r="J132" s="55" t="str">
        <f t="shared" si="11"/>
        <v>-</v>
      </c>
      <c r="K132" s="370"/>
      <c r="L132" s="370"/>
      <c r="M132" s="32" t="s">
        <v>116</v>
      </c>
      <c r="N132" s="52">
        <v>0</v>
      </c>
      <c r="O132" s="42">
        <f>IFERROR(N132/K125,"-")</f>
        <v>0</v>
      </c>
      <c r="P132" s="52">
        <v>0</v>
      </c>
      <c r="Q132" s="42">
        <f>IFERROR(P132/L125,"-")</f>
        <v>0</v>
      </c>
      <c r="R132" s="55" t="str">
        <f t="shared" si="12"/>
        <v>-</v>
      </c>
      <c r="S132" s="370"/>
      <c r="T132" s="370"/>
      <c r="U132" s="32" t="s">
        <v>116</v>
      </c>
      <c r="V132" s="52">
        <v>1113</v>
      </c>
      <c r="W132" s="42">
        <f>IFERROR(V132/S125,"-")</f>
        <v>3.9399801199152241E-7</v>
      </c>
      <c r="X132" s="52">
        <v>1</v>
      </c>
      <c r="Y132" s="42">
        <f>IFERROR(X132/T125,"-")</f>
        <v>1.304631441617743E-4</v>
      </c>
      <c r="Z132" s="96">
        <f t="shared" si="13"/>
        <v>1113</v>
      </c>
      <c r="AA132" s="370"/>
      <c r="AB132" s="370"/>
      <c r="AC132" s="32" t="s">
        <v>116</v>
      </c>
      <c r="AD132" s="52">
        <v>9504</v>
      </c>
      <c r="AE132" s="42">
        <f>IFERROR(AD132/AA125,"-")</f>
        <v>2.877700438300059E-6</v>
      </c>
      <c r="AF132" s="52">
        <v>3</v>
      </c>
      <c r="AG132" s="42">
        <f>IFERROR(AF132/AB125,"-")</f>
        <v>3.3955857385398983E-4</v>
      </c>
      <c r="AH132" s="55">
        <f t="shared" si="14"/>
        <v>3168</v>
      </c>
      <c r="AI132" s="370"/>
      <c r="AJ132" s="370"/>
      <c r="AK132" s="32" t="s">
        <v>116</v>
      </c>
      <c r="AL132" s="52">
        <v>14195</v>
      </c>
      <c r="AM132" s="42">
        <f>IFERROR(AL132/AI125,"-")</f>
        <v>3.9022257330677412E-6</v>
      </c>
      <c r="AN132" s="52">
        <v>1</v>
      </c>
      <c r="AO132" s="42">
        <f>IFERROR(AN132/AJ125,"-")</f>
        <v>1.0615711252653928E-4</v>
      </c>
      <c r="AP132" s="55">
        <f t="shared" si="15"/>
        <v>14195</v>
      </c>
      <c r="AQ132" s="370"/>
      <c r="AR132" s="370"/>
      <c r="AS132" s="32" t="s">
        <v>116</v>
      </c>
      <c r="AT132" s="52">
        <v>0</v>
      </c>
      <c r="AU132" s="42">
        <f>IFERROR(AT132/AQ125,"-")</f>
        <v>0</v>
      </c>
      <c r="AV132" s="55">
        <v>0</v>
      </c>
      <c r="AW132" s="42">
        <f>IFERROR(AV132/AR125,"-")</f>
        <v>0</v>
      </c>
      <c r="AX132" s="135" t="str">
        <f t="shared" si="16"/>
        <v>-</v>
      </c>
      <c r="AY132" s="370"/>
      <c r="AZ132" s="370"/>
      <c r="BA132" s="32" t="s">
        <v>116</v>
      </c>
      <c r="BB132" s="52">
        <v>0</v>
      </c>
      <c r="BC132" s="42">
        <f>IFERROR(BB132/AY125,"-")</f>
        <v>0</v>
      </c>
      <c r="BD132" s="52">
        <v>0</v>
      </c>
      <c r="BE132" s="42">
        <f>IFERROR(BD132/AZ125,"-")</f>
        <v>0</v>
      </c>
      <c r="BF132" s="55" t="str">
        <f t="shared" si="17"/>
        <v>-</v>
      </c>
      <c r="BG132" s="370"/>
      <c r="BH132" s="370"/>
      <c r="BI132" s="32" t="s">
        <v>116</v>
      </c>
      <c r="BJ132" s="52">
        <v>5380</v>
      </c>
      <c r="BK132" s="42">
        <f>IFERROR(BJ132/BG125,"-")</f>
        <v>2.088670799563836E-6</v>
      </c>
      <c r="BL132" s="52">
        <v>2</v>
      </c>
      <c r="BM132" s="42">
        <f>IFERROR(BL132/BH125,"-")</f>
        <v>3.3812341504649198E-4</v>
      </c>
      <c r="BN132" s="55">
        <f t="shared" si="18"/>
        <v>2690</v>
      </c>
      <c r="BO132" s="370"/>
      <c r="BP132" s="370"/>
      <c r="BQ132" s="32" t="s">
        <v>116</v>
      </c>
      <c r="BR132" s="52">
        <v>0</v>
      </c>
      <c r="BS132" s="42">
        <f>IFERROR(BR132/BO125,"-")</f>
        <v>0</v>
      </c>
      <c r="BT132" s="52">
        <v>0</v>
      </c>
      <c r="BU132" s="42">
        <f>IFERROR(BT132/BP125,"-")</f>
        <v>0</v>
      </c>
      <c r="BV132" s="96" t="str">
        <f t="shared" si="19"/>
        <v>-</v>
      </c>
      <c r="BW132" s="370"/>
      <c r="BX132" s="370"/>
      <c r="BY132" s="32" t="s">
        <v>116</v>
      </c>
      <c r="BZ132" s="52">
        <v>977</v>
      </c>
      <c r="CA132" s="42">
        <f>IFERROR(BZ132/BW125,"-")</f>
        <v>6.8753798832112928E-7</v>
      </c>
      <c r="CB132" s="52">
        <v>1</v>
      </c>
      <c r="CC132" s="42">
        <f>IFERROR(CB132/BX125,"-")</f>
        <v>3.1007751937984498E-4</v>
      </c>
      <c r="CD132" s="55">
        <f t="shared" si="20"/>
        <v>977</v>
      </c>
      <c r="CE132" s="370"/>
      <c r="CF132" s="370"/>
      <c r="CG132" s="32" t="s">
        <v>116</v>
      </c>
      <c r="CH132" s="52">
        <v>0</v>
      </c>
      <c r="CI132" s="42">
        <f>IFERROR(CH132/CE125,"-")</f>
        <v>0</v>
      </c>
      <c r="CJ132" s="52">
        <v>0</v>
      </c>
      <c r="CK132" s="42">
        <f>IFERROR(CJ132/CF125,"-")</f>
        <v>0</v>
      </c>
      <c r="CL132" s="55" t="str">
        <f t="shared" si="21"/>
        <v>-</v>
      </c>
      <c r="CM132" s="370"/>
      <c r="CN132" s="370"/>
      <c r="CO132" s="32" t="s">
        <v>116</v>
      </c>
      <c r="CP132" s="52">
        <f>地区別_フレイル区分別高齢者の疾病!BK149</f>
        <v>45972</v>
      </c>
      <c r="CQ132" s="42">
        <f>地区別_フレイル区分別高齢者の疾病!BL149</f>
        <v>1.603899230445786E-6</v>
      </c>
      <c r="CR132" s="52">
        <f>地区別_フレイル区分別高齢者の疾病!BM149</f>
        <v>10</v>
      </c>
      <c r="CS132" s="42">
        <f>地区別_フレイル区分別高齢者の疾病!BN149</f>
        <v>1.3775622658144149E-4</v>
      </c>
      <c r="CT132" s="96">
        <f>地区別_フレイル区分別高齢者の疾病!BO149</f>
        <v>4597.2</v>
      </c>
      <c r="CU132" s="141"/>
    </row>
    <row r="133" spans="2:99" s="8" customFormat="1" ht="13.15" customHeight="1" thickTop="1" thickBot="1">
      <c r="B133" s="379"/>
      <c r="C133" s="370"/>
      <c r="D133" s="370"/>
      <c r="E133" s="32" t="s">
        <v>107</v>
      </c>
      <c r="F133" s="52">
        <v>12092</v>
      </c>
      <c r="G133" s="42">
        <f>IFERROR(F133/C125,"-")</f>
        <v>1.8012598987737221E-4</v>
      </c>
      <c r="H133" s="52">
        <v>1</v>
      </c>
      <c r="I133" s="42">
        <f>IFERROR(H133/D125,"-")</f>
        <v>1.4925373134328358E-2</v>
      </c>
      <c r="J133" s="55">
        <f t="shared" si="11"/>
        <v>12092</v>
      </c>
      <c r="K133" s="370"/>
      <c r="L133" s="370"/>
      <c r="M133" s="32" t="s">
        <v>107</v>
      </c>
      <c r="N133" s="52">
        <v>326318</v>
      </c>
      <c r="O133" s="42">
        <f>IFERROR(N133/K125,"-")</f>
        <v>2.6676634768332586E-4</v>
      </c>
      <c r="P133" s="52">
        <v>32</v>
      </c>
      <c r="Q133" s="42">
        <f>IFERROR(P133/L125,"-")</f>
        <v>5.2100293064148489E-3</v>
      </c>
      <c r="R133" s="55">
        <f t="shared" si="12"/>
        <v>10197.4375</v>
      </c>
      <c r="S133" s="370"/>
      <c r="T133" s="370"/>
      <c r="U133" s="32" t="s">
        <v>107</v>
      </c>
      <c r="V133" s="52">
        <v>2114653</v>
      </c>
      <c r="W133" s="42">
        <f>IFERROR(V133/S125,"-")</f>
        <v>7.4857958495229903E-4</v>
      </c>
      <c r="X133" s="52">
        <v>39</v>
      </c>
      <c r="Y133" s="42">
        <f>IFERROR(X133/T125,"-")</f>
        <v>5.0880626223091981E-3</v>
      </c>
      <c r="Z133" s="96">
        <f t="shared" si="13"/>
        <v>54221.871794871797</v>
      </c>
      <c r="AA133" s="370"/>
      <c r="AB133" s="370"/>
      <c r="AC133" s="32" t="s">
        <v>107</v>
      </c>
      <c r="AD133" s="52">
        <v>1216901</v>
      </c>
      <c r="AE133" s="42">
        <f>IFERROR(AD133/AA125,"-")</f>
        <v>3.6846344076891624E-4</v>
      </c>
      <c r="AF133" s="52">
        <v>68</v>
      </c>
      <c r="AG133" s="42">
        <f>IFERROR(AF133/AB125,"-")</f>
        <v>7.6966610073571024E-3</v>
      </c>
      <c r="AH133" s="55">
        <f t="shared" si="14"/>
        <v>17895.602941176472</v>
      </c>
      <c r="AI133" s="370"/>
      <c r="AJ133" s="370"/>
      <c r="AK133" s="32" t="s">
        <v>107</v>
      </c>
      <c r="AL133" s="52">
        <v>1629597</v>
      </c>
      <c r="AM133" s="42">
        <f>IFERROR(AL133/AI125,"-")</f>
        <v>4.4797853807185576E-4</v>
      </c>
      <c r="AN133" s="52">
        <v>66</v>
      </c>
      <c r="AO133" s="42">
        <f>IFERROR(AN133/AJ125,"-")</f>
        <v>7.0063694267515925E-3</v>
      </c>
      <c r="AP133" s="55">
        <f t="shared" si="15"/>
        <v>24690.863636363636</v>
      </c>
      <c r="AQ133" s="370"/>
      <c r="AR133" s="370"/>
      <c r="AS133" s="32" t="s">
        <v>107</v>
      </c>
      <c r="AT133" s="52">
        <v>1234812</v>
      </c>
      <c r="AU133" s="42">
        <f>IFERROR(AT133/AQ125,"-")</f>
        <v>3.8087209701780322E-4</v>
      </c>
      <c r="AV133" s="55">
        <v>70</v>
      </c>
      <c r="AW133" s="42">
        <f>IFERROR(AV133/AR125,"-")</f>
        <v>8.7609511889862324E-3</v>
      </c>
      <c r="AX133" s="135">
        <f t="shared" si="16"/>
        <v>17640.17142857143</v>
      </c>
      <c r="AY133" s="370"/>
      <c r="AZ133" s="370"/>
      <c r="BA133" s="32" t="s">
        <v>107</v>
      </c>
      <c r="BB133" s="52">
        <v>1584041</v>
      </c>
      <c r="BC133" s="42">
        <f>IFERROR(BB133/AY125,"-")</f>
        <v>5.0807352029991291E-4</v>
      </c>
      <c r="BD133" s="52">
        <v>67</v>
      </c>
      <c r="BE133" s="42">
        <f>IFERROR(BD133/AZ125,"-")</f>
        <v>8.8274044795783931E-3</v>
      </c>
      <c r="BF133" s="55">
        <f t="shared" si="17"/>
        <v>23642.402985074626</v>
      </c>
      <c r="BG133" s="370"/>
      <c r="BH133" s="370"/>
      <c r="BI133" s="32" t="s">
        <v>107</v>
      </c>
      <c r="BJ133" s="52">
        <v>1210267</v>
      </c>
      <c r="BK133" s="42">
        <f>IFERROR(BJ133/BG125,"-")</f>
        <v>4.698604725977184E-4</v>
      </c>
      <c r="BL133" s="52">
        <v>55</v>
      </c>
      <c r="BM133" s="42">
        <f>IFERROR(BL133/BH125,"-")</f>
        <v>9.2983939137785288E-3</v>
      </c>
      <c r="BN133" s="55">
        <f t="shared" si="18"/>
        <v>22004.854545454546</v>
      </c>
      <c r="BO133" s="370"/>
      <c r="BP133" s="370"/>
      <c r="BQ133" s="32" t="s">
        <v>107</v>
      </c>
      <c r="BR133" s="52">
        <v>741703</v>
      </c>
      <c r="BS133" s="42">
        <f>IFERROR(BR133/BO125,"-")</f>
        <v>3.9802137650024865E-4</v>
      </c>
      <c r="BT133" s="52">
        <v>33</v>
      </c>
      <c r="BU133" s="42">
        <f>IFERROR(BT133/BP125,"-")</f>
        <v>7.534246575342466E-3</v>
      </c>
      <c r="BV133" s="96">
        <f t="shared" si="19"/>
        <v>22475.848484848484</v>
      </c>
      <c r="BW133" s="370"/>
      <c r="BX133" s="370"/>
      <c r="BY133" s="32" t="s">
        <v>107</v>
      </c>
      <c r="BZ133" s="52">
        <v>391942</v>
      </c>
      <c r="CA133" s="42">
        <f>IFERROR(BZ133/BW125,"-")</f>
        <v>2.7581884771602872E-4</v>
      </c>
      <c r="CB133" s="52">
        <v>24</v>
      </c>
      <c r="CC133" s="42">
        <f>IFERROR(CB133/BX125,"-")</f>
        <v>7.4418604651162795E-3</v>
      </c>
      <c r="CD133" s="55">
        <f t="shared" si="20"/>
        <v>16330.916666666666</v>
      </c>
      <c r="CE133" s="370"/>
      <c r="CF133" s="370"/>
      <c r="CG133" s="32" t="s">
        <v>107</v>
      </c>
      <c r="CH133" s="52">
        <v>338761</v>
      </c>
      <c r="CI133" s="42">
        <f>IFERROR(CH133/CE125,"-")</f>
        <v>2.6420351559503131E-4</v>
      </c>
      <c r="CJ133" s="52">
        <v>24</v>
      </c>
      <c r="CK133" s="42">
        <f>IFERROR(CJ133/CF125,"-")</f>
        <v>8.2023239917976762E-3</v>
      </c>
      <c r="CL133" s="55">
        <f t="shared" si="21"/>
        <v>14115.041666666666</v>
      </c>
      <c r="CM133" s="370"/>
      <c r="CN133" s="370"/>
      <c r="CO133" s="32" t="s">
        <v>107</v>
      </c>
      <c r="CP133" s="52">
        <f>地区別_フレイル区分別高齢者の疾病!BK150</f>
        <v>12813151</v>
      </c>
      <c r="CQ133" s="42">
        <f>地区別_フレイル区分別高齢者の疾病!BL150</f>
        <v>4.4703304247119231E-4</v>
      </c>
      <c r="CR133" s="52">
        <f>地区別_フレイル区分別高齢者の疾病!BM150</f>
        <v>567</v>
      </c>
      <c r="CS133" s="42">
        <f>地区別_フレイル区分別高齢者の疾病!BN150</f>
        <v>7.8107780471677324E-3</v>
      </c>
      <c r="CT133" s="96">
        <f>地区別_フレイル区分別高齢者の疾病!BO150</f>
        <v>22598.149911816578</v>
      </c>
      <c r="CU133" s="141"/>
    </row>
    <row r="134" spans="2:99" s="8" customFormat="1" ht="13.15" customHeight="1" thickTop="1" thickBot="1">
      <c r="B134" s="379"/>
      <c r="C134" s="370"/>
      <c r="D134" s="370"/>
      <c r="E134" s="32" t="s">
        <v>108</v>
      </c>
      <c r="F134" s="52">
        <v>19082</v>
      </c>
      <c r="G134" s="42">
        <f>IFERROR(F134/C125,"-")</f>
        <v>2.8425108657294219E-4</v>
      </c>
      <c r="H134" s="52">
        <v>1</v>
      </c>
      <c r="I134" s="42">
        <f>IFERROR(H134/D125,"-")</f>
        <v>1.4925373134328358E-2</v>
      </c>
      <c r="J134" s="55">
        <f t="shared" ref="J134:J141" si="22">IFERROR(F134/H134,"-")</f>
        <v>19082</v>
      </c>
      <c r="K134" s="370"/>
      <c r="L134" s="370"/>
      <c r="M134" s="32" t="s">
        <v>108</v>
      </c>
      <c r="N134" s="52">
        <v>504720</v>
      </c>
      <c r="O134" s="42">
        <f>IFERROR(N134/K125,"-")</f>
        <v>4.1261073861303455E-4</v>
      </c>
      <c r="P134" s="52">
        <v>80</v>
      </c>
      <c r="Q134" s="42">
        <f>IFERROR(P134/L125,"-")</f>
        <v>1.3025073266037121E-2</v>
      </c>
      <c r="R134" s="55">
        <f t="shared" ref="R134:R141" si="23">IFERROR(N134/P134,"-")</f>
        <v>6309</v>
      </c>
      <c r="S134" s="370"/>
      <c r="T134" s="370"/>
      <c r="U134" s="32" t="s">
        <v>108</v>
      </c>
      <c r="V134" s="52">
        <v>1764714</v>
      </c>
      <c r="W134" s="42">
        <f>IFERROR(V134/S125,"-")</f>
        <v>6.2470243282444521E-4</v>
      </c>
      <c r="X134" s="52">
        <v>142</v>
      </c>
      <c r="Y134" s="42">
        <f>IFERROR(X134/T125,"-")</f>
        <v>1.8525766470971951E-2</v>
      </c>
      <c r="Z134" s="96">
        <f t="shared" ref="Z134:Z141" si="24">IFERROR(V134/X134,"-")</f>
        <v>12427.56338028169</v>
      </c>
      <c r="AA134" s="370"/>
      <c r="AB134" s="370"/>
      <c r="AC134" s="32" t="s">
        <v>108</v>
      </c>
      <c r="AD134" s="52">
        <v>1622441</v>
      </c>
      <c r="AE134" s="42">
        <f>IFERROR(AD134/AA125,"-")</f>
        <v>4.9125622651683353E-4</v>
      </c>
      <c r="AF134" s="52">
        <v>162</v>
      </c>
      <c r="AG134" s="42">
        <f>IFERROR(AF134/AB125,"-")</f>
        <v>1.833616298811545E-2</v>
      </c>
      <c r="AH134" s="55">
        <f t="shared" ref="AH134:AH141" si="25">IFERROR(AD134/AF134,"-")</f>
        <v>10015.067901234568</v>
      </c>
      <c r="AI134" s="370"/>
      <c r="AJ134" s="370"/>
      <c r="AK134" s="32" t="s">
        <v>108</v>
      </c>
      <c r="AL134" s="52">
        <v>2942193</v>
      </c>
      <c r="AM134" s="42">
        <f>IFERROR(AL134/AI125,"-")</f>
        <v>8.0881304940132279E-4</v>
      </c>
      <c r="AN134" s="52">
        <v>203</v>
      </c>
      <c r="AO134" s="42">
        <f>IFERROR(AN134/AJ125,"-")</f>
        <v>2.1549893842887472E-2</v>
      </c>
      <c r="AP134" s="55">
        <f t="shared" ref="AP134:AP141" si="26">IFERROR(AL134/AN134,"-")</f>
        <v>14493.561576354679</v>
      </c>
      <c r="AQ134" s="370"/>
      <c r="AR134" s="370"/>
      <c r="AS134" s="32" t="s">
        <v>108</v>
      </c>
      <c r="AT134" s="52">
        <v>2190098</v>
      </c>
      <c r="AU134" s="42">
        <f>IFERROR(AT134/AQ125,"-")</f>
        <v>6.7552568158917861E-4</v>
      </c>
      <c r="AV134" s="55">
        <v>177</v>
      </c>
      <c r="AW134" s="42">
        <f>IFERROR(AV134/AR125,"-")</f>
        <v>2.2152690863579474E-2</v>
      </c>
      <c r="AX134" s="135">
        <f t="shared" ref="AX134:AX141" si="27">IFERROR(AT134/AV134,"-")</f>
        <v>12373.435028248588</v>
      </c>
      <c r="AY134" s="370"/>
      <c r="AZ134" s="370"/>
      <c r="BA134" s="32" t="s">
        <v>108</v>
      </c>
      <c r="BB134" s="52">
        <v>2162104</v>
      </c>
      <c r="BC134" s="42">
        <f>IFERROR(BB134/AY125,"-")</f>
        <v>6.9348444297497535E-4</v>
      </c>
      <c r="BD134" s="52">
        <v>194</v>
      </c>
      <c r="BE134" s="42">
        <f>IFERROR(BD134/AZ125,"-")</f>
        <v>2.5559947299077734E-2</v>
      </c>
      <c r="BF134" s="55">
        <f t="shared" ref="BF134:BF141" si="28">IFERROR(BB134/BD134,"-")</f>
        <v>11144.865979381444</v>
      </c>
      <c r="BG134" s="370"/>
      <c r="BH134" s="370"/>
      <c r="BI134" s="32" t="s">
        <v>108</v>
      </c>
      <c r="BJ134" s="52">
        <v>2155192</v>
      </c>
      <c r="BK134" s="42">
        <f>IFERROR(BJ134/BG125,"-")</f>
        <v>8.3670754606943913E-4</v>
      </c>
      <c r="BL134" s="52">
        <v>160</v>
      </c>
      <c r="BM134" s="42">
        <f>IFERROR(BL134/BH125,"-")</f>
        <v>2.7049873203719356E-2</v>
      </c>
      <c r="BN134" s="55">
        <f t="shared" ref="BN134:BN141" si="29">IFERROR(BJ134/BL134,"-")</f>
        <v>13469.95</v>
      </c>
      <c r="BO134" s="370"/>
      <c r="BP134" s="370"/>
      <c r="BQ134" s="32" t="s">
        <v>108</v>
      </c>
      <c r="BR134" s="52">
        <v>1558965</v>
      </c>
      <c r="BS134" s="42">
        <f>IFERROR(BR134/BO125,"-")</f>
        <v>8.3659011115730971E-4</v>
      </c>
      <c r="BT134" s="52">
        <v>110</v>
      </c>
      <c r="BU134" s="42">
        <f>IFERROR(BT134/BP125,"-")</f>
        <v>2.5114155251141551E-2</v>
      </c>
      <c r="BV134" s="96">
        <f t="shared" ref="BV134:BV141" si="30">IFERROR(BR134/BT134,"-")</f>
        <v>14172.40909090909</v>
      </c>
      <c r="BW134" s="370"/>
      <c r="BX134" s="370"/>
      <c r="BY134" s="32" t="s">
        <v>108</v>
      </c>
      <c r="BZ134" s="52">
        <v>1410652</v>
      </c>
      <c r="CA134" s="42">
        <f>IFERROR(BZ134/BW125,"-")</f>
        <v>9.9270914872177864E-4</v>
      </c>
      <c r="CB134" s="52">
        <v>85</v>
      </c>
      <c r="CC134" s="42">
        <f>IFERROR(CB134/BX125,"-")</f>
        <v>2.6356589147286821E-2</v>
      </c>
      <c r="CD134" s="55">
        <f t="shared" ref="CD134:CD141" si="31">IFERROR(BZ134/CB134,"-")</f>
        <v>16595.905882352941</v>
      </c>
      <c r="CE134" s="370"/>
      <c r="CF134" s="370"/>
      <c r="CG134" s="32" t="s">
        <v>108</v>
      </c>
      <c r="CH134" s="52">
        <v>1610829</v>
      </c>
      <c r="CI134" s="42">
        <f>IFERROR(CH134/CE125,"-")</f>
        <v>1.2563036619399183E-3</v>
      </c>
      <c r="CJ134" s="52">
        <v>109</v>
      </c>
      <c r="CK134" s="42">
        <f>IFERROR(CJ134/CF125,"-")</f>
        <v>3.725222146274778E-2</v>
      </c>
      <c r="CL134" s="55">
        <f t="shared" ref="CL134:CL141" si="32">IFERROR(CH134/CJ134,"-")</f>
        <v>14778.247706422018</v>
      </c>
      <c r="CM134" s="370"/>
      <c r="CN134" s="370"/>
      <c r="CO134" s="32" t="s">
        <v>108</v>
      </c>
      <c r="CP134" s="52">
        <f>地区別_フレイル区分別高齢者の疾病!BK151</f>
        <v>22384138</v>
      </c>
      <c r="CQ134" s="42">
        <f>地区別_フレイル区分別高齢者の疾病!BL151</f>
        <v>7.8095148595650127E-4</v>
      </c>
      <c r="CR134" s="52">
        <f>地区別_フレイル区分別高齢者の疾病!BM151</f>
        <v>1690</v>
      </c>
      <c r="CS134" s="42">
        <f>地区別_フレイル区分別高齢者の疾病!BN151</f>
        <v>2.3280802292263609E-2</v>
      </c>
      <c r="CT134" s="96">
        <f>地区別_フレイル区分別高齢者の疾病!BO151</f>
        <v>13245.052071005917</v>
      </c>
      <c r="CU134" s="141"/>
    </row>
    <row r="135" spans="2:99" s="8" customFormat="1" ht="13.15" customHeight="1" thickTop="1" thickBot="1">
      <c r="B135" s="379"/>
      <c r="C135" s="370"/>
      <c r="D135" s="370"/>
      <c r="E135" s="32" t="s">
        <v>109</v>
      </c>
      <c r="F135" s="52">
        <v>5113</v>
      </c>
      <c r="G135" s="42">
        <f>IFERROR(F135/C125,"-")</f>
        <v>7.6164752418376124E-5</v>
      </c>
      <c r="H135" s="52">
        <v>1</v>
      </c>
      <c r="I135" s="42">
        <f>IFERROR(H135/D125,"-")</f>
        <v>1.4925373134328358E-2</v>
      </c>
      <c r="J135" s="55">
        <f t="shared" si="22"/>
        <v>5113</v>
      </c>
      <c r="K135" s="370"/>
      <c r="L135" s="370"/>
      <c r="M135" s="32" t="s">
        <v>109</v>
      </c>
      <c r="N135" s="52">
        <v>27485</v>
      </c>
      <c r="O135" s="42">
        <f>IFERROR(N135/K125,"-")</f>
        <v>2.2469103960174465E-5</v>
      </c>
      <c r="P135" s="52">
        <v>5</v>
      </c>
      <c r="Q135" s="42">
        <f>IFERROR(P135/L125,"-")</f>
        <v>8.1406707912732006E-4</v>
      </c>
      <c r="R135" s="55">
        <f t="shared" si="23"/>
        <v>5497</v>
      </c>
      <c r="S135" s="370"/>
      <c r="T135" s="370"/>
      <c r="U135" s="32" t="s">
        <v>109</v>
      </c>
      <c r="V135" s="52">
        <v>114616</v>
      </c>
      <c r="W135" s="42">
        <f>IFERROR(V135/S125,"-")</f>
        <v>4.0573653317538488E-5</v>
      </c>
      <c r="X135" s="52">
        <v>16</v>
      </c>
      <c r="Y135" s="42">
        <f>IFERROR(X135/T125,"-")</f>
        <v>2.0874103065883888E-3</v>
      </c>
      <c r="Z135" s="96">
        <f t="shared" si="24"/>
        <v>7163.5</v>
      </c>
      <c r="AA135" s="370"/>
      <c r="AB135" s="370"/>
      <c r="AC135" s="32" t="s">
        <v>109</v>
      </c>
      <c r="AD135" s="52">
        <v>214291</v>
      </c>
      <c r="AE135" s="42">
        <f>IFERROR(AD135/AA125,"-")</f>
        <v>6.4884817405698437E-5</v>
      </c>
      <c r="AF135" s="52">
        <v>16</v>
      </c>
      <c r="AG135" s="42">
        <f>IFERROR(AF135/AB125,"-")</f>
        <v>1.8109790605546124E-3</v>
      </c>
      <c r="AH135" s="55">
        <f t="shared" si="25"/>
        <v>13393.1875</v>
      </c>
      <c r="AI135" s="370"/>
      <c r="AJ135" s="370"/>
      <c r="AK135" s="32" t="s">
        <v>109</v>
      </c>
      <c r="AL135" s="52">
        <v>104276</v>
      </c>
      <c r="AM135" s="42">
        <f>IFERROR(AL135/AI125,"-")</f>
        <v>2.8665621031445708E-5</v>
      </c>
      <c r="AN135" s="52">
        <v>17</v>
      </c>
      <c r="AO135" s="42">
        <f>IFERROR(AN135/AJ125,"-")</f>
        <v>1.8046709129511678E-3</v>
      </c>
      <c r="AP135" s="55">
        <f t="shared" si="26"/>
        <v>6133.8823529411766</v>
      </c>
      <c r="AQ135" s="370"/>
      <c r="AR135" s="370"/>
      <c r="AS135" s="32" t="s">
        <v>109</v>
      </c>
      <c r="AT135" s="52">
        <v>148657</v>
      </c>
      <c r="AU135" s="42">
        <f>IFERROR(AT135/AQ125,"-")</f>
        <v>4.5852569724278334E-5</v>
      </c>
      <c r="AV135" s="55">
        <v>18</v>
      </c>
      <c r="AW135" s="42">
        <f>IFERROR(AV135/AR125,"-")</f>
        <v>2.2528160200250315E-3</v>
      </c>
      <c r="AX135" s="135">
        <f t="shared" si="27"/>
        <v>8258.7222222222226</v>
      </c>
      <c r="AY135" s="370"/>
      <c r="AZ135" s="370"/>
      <c r="BA135" s="32" t="s">
        <v>109</v>
      </c>
      <c r="BB135" s="52">
        <v>311294</v>
      </c>
      <c r="BC135" s="42">
        <f>IFERROR(BB135/AY125,"-")</f>
        <v>9.9846050972317695E-5</v>
      </c>
      <c r="BD135" s="52">
        <v>20</v>
      </c>
      <c r="BE135" s="42">
        <f>IFERROR(BD135/AZ125,"-")</f>
        <v>2.635046113306983E-3</v>
      </c>
      <c r="BF135" s="55">
        <f t="shared" si="28"/>
        <v>15564.7</v>
      </c>
      <c r="BG135" s="370"/>
      <c r="BH135" s="370"/>
      <c r="BI135" s="32" t="s">
        <v>109</v>
      </c>
      <c r="BJ135" s="52">
        <v>267155</v>
      </c>
      <c r="BK135" s="42">
        <f>IFERROR(BJ135/BG125,"-")</f>
        <v>1.0371725789172426E-4</v>
      </c>
      <c r="BL135" s="52">
        <v>16</v>
      </c>
      <c r="BM135" s="42">
        <f>IFERROR(BL135/BH125,"-")</f>
        <v>2.7049873203719359E-3</v>
      </c>
      <c r="BN135" s="55">
        <f t="shared" si="29"/>
        <v>16697.1875</v>
      </c>
      <c r="BO135" s="370"/>
      <c r="BP135" s="370"/>
      <c r="BQ135" s="32" t="s">
        <v>109</v>
      </c>
      <c r="BR135" s="52">
        <v>1274055</v>
      </c>
      <c r="BS135" s="42">
        <f>IFERROR(BR135/BO125,"-")</f>
        <v>6.8369836017519712E-4</v>
      </c>
      <c r="BT135" s="52">
        <v>14</v>
      </c>
      <c r="BU135" s="42">
        <f>IFERROR(BT135/BP125,"-")</f>
        <v>3.1963470319634705E-3</v>
      </c>
      <c r="BV135" s="96">
        <f t="shared" si="30"/>
        <v>91003.928571428565</v>
      </c>
      <c r="BW135" s="370"/>
      <c r="BX135" s="370"/>
      <c r="BY135" s="32" t="s">
        <v>109</v>
      </c>
      <c r="BZ135" s="52">
        <v>225444</v>
      </c>
      <c r="CA135" s="42">
        <f>IFERROR(BZ135/BW125,"-")</f>
        <v>1.586502704596404E-4</v>
      </c>
      <c r="CB135" s="52">
        <v>12</v>
      </c>
      <c r="CC135" s="42">
        <f>IFERROR(CB135/BX125,"-")</f>
        <v>3.7209302325581397E-3</v>
      </c>
      <c r="CD135" s="55">
        <f t="shared" si="31"/>
        <v>18787</v>
      </c>
      <c r="CE135" s="370"/>
      <c r="CF135" s="370"/>
      <c r="CG135" s="32" t="s">
        <v>109</v>
      </c>
      <c r="CH135" s="52">
        <v>108759</v>
      </c>
      <c r="CI135" s="42">
        <f>IFERROR(CH135/CE125,"-")</f>
        <v>8.4822367842225072E-5</v>
      </c>
      <c r="CJ135" s="52">
        <v>11</v>
      </c>
      <c r="CK135" s="42">
        <f>IFERROR(CJ135/CF125,"-")</f>
        <v>3.7593984962406013E-3</v>
      </c>
      <c r="CL135" s="55">
        <f t="shared" si="32"/>
        <v>9887.181818181818</v>
      </c>
      <c r="CM135" s="370"/>
      <c r="CN135" s="370"/>
      <c r="CO135" s="32" t="s">
        <v>109</v>
      </c>
      <c r="CP135" s="52">
        <f>地区別_フレイル区分別高齢者の疾病!BK152</f>
        <v>3802288</v>
      </c>
      <c r="CQ135" s="42">
        <f>地区別_フレイル区分別高齢者の疾病!BL152</f>
        <v>1.3265654740131485E-4</v>
      </c>
      <c r="CR135" s="52">
        <f>地区別_フレイル区分別高齢者の疾病!BM152</f>
        <v>179</v>
      </c>
      <c r="CS135" s="42">
        <f>地区別_フレイル区分別高齢者の疾病!BN152</f>
        <v>2.4658364558078024E-3</v>
      </c>
      <c r="CT135" s="96">
        <f>地区別_フレイル区分別高齢者の疾病!BO152</f>
        <v>21241.832402234635</v>
      </c>
      <c r="CU135" s="141"/>
    </row>
    <row r="136" spans="2:99" s="8" customFormat="1" ht="13.15" customHeight="1" thickTop="1" thickBot="1">
      <c r="B136" s="379"/>
      <c r="C136" s="370"/>
      <c r="D136" s="370"/>
      <c r="E136" s="32" t="s">
        <v>110</v>
      </c>
      <c r="F136" s="52">
        <v>0</v>
      </c>
      <c r="G136" s="42">
        <f>IFERROR(F136/C125,"-")</f>
        <v>0</v>
      </c>
      <c r="H136" s="52">
        <v>0</v>
      </c>
      <c r="I136" s="42">
        <f>IFERROR(H136/D125,"-")</f>
        <v>0</v>
      </c>
      <c r="J136" s="55" t="str">
        <f t="shared" si="22"/>
        <v>-</v>
      </c>
      <c r="K136" s="370"/>
      <c r="L136" s="370"/>
      <c r="M136" s="32" t="s">
        <v>110</v>
      </c>
      <c r="N136" s="52">
        <v>431992</v>
      </c>
      <c r="O136" s="42">
        <f>IFERROR(N136/K125,"-")</f>
        <v>3.5315529044801478E-4</v>
      </c>
      <c r="P136" s="52">
        <v>8</v>
      </c>
      <c r="Q136" s="42">
        <f>IFERROR(P136/L125,"-")</f>
        <v>1.3025073266037122E-3</v>
      </c>
      <c r="R136" s="55">
        <f t="shared" si="23"/>
        <v>53999</v>
      </c>
      <c r="S136" s="370"/>
      <c r="T136" s="370"/>
      <c r="U136" s="32" t="s">
        <v>110</v>
      </c>
      <c r="V136" s="52">
        <v>1172078</v>
      </c>
      <c r="W136" s="42">
        <f>IFERROR(V136/S125,"-")</f>
        <v>4.1491141230817573E-4</v>
      </c>
      <c r="X136" s="52">
        <v>8</v>
      </c>
      <c r="Y136" s="42">
        <f>IFERROR(X136/T125,"-")</f>
        <v>1.0437051532941944E-3</v>
      </c>
      <c r="Z136" s="96">
        <f t="shared" si="24"/>
        <v>146509.75</v>
      </c>
      <c r="AA136" s="370"/>
      <c r="AB136" s="370"/>
      <c r="AC136" s="32" t="s">
        <v>110</v>
      </c>
      <c r="AD136" s="52">
        <v>1982193</v>
      </c>
      <c r="AE136" s="42">
        <f>IFERROR(AD136/AA125,"-")</f>
        <v>6.0018493948814269E-4</v>
      </c>
      <c r="AF136" s="52">
        <v>16</v>
      </c>
      <c r="AG136" s="42">
        <f>IFERROR(AF136/AB125,"-")</f>
        <v>1.8109790605546124E-3</v>
      </c>
      <c r="AH136" s="55">
        <f t="shared" si="25"/>
        <v>123887.0625</v>
      </c>
      <c r="AI136" s="370"/>
      <c r="AJ136" s="370"/>
      <c r="AK136" s="32" t="s">
        <v>110</v>
      </c>
      <c r="AL136" s="52">
        <v>1223711</v>
      </c>
      <c r="AM136" s="42">
        <f>IFERROR(AL136/AI125,"-")</f>
        <v>3.3639989813582664E-4</v>
      </c>
      <c r="AN136" s="52">
        <v>6</v>
      </c>
      <c r="AO136" s="42">
        <f>IFERROR(AN136/AJ125,"-")</f>
        <v>6.3694267515923564E-4</v>
      </c>
      <c r="AP136" s="55">
        <f t="shared" si="26"/>
        <v>203951.83333333334</v>
      </c>
      <c r="AQ136" s="370"/>
      <c r="AR136" s="370"/>
      <c r="AS136" s="32" t="s">
        <v>110</v>
      </c>
      <c r="AT136" s="52">
        <v>1869887</v>
      </c>
      <c r="AU136" s="42">
        <f>IFERROR(AT136/AQ125,"-")</f>
        <v>5.7675806752471555E-4</v>
      </c>
      <c r="AV136" s="55">
        <v>18</v>
      </c>
      <c r="AW136" s="42">
        <f>IFERROR(AV136/AR125,"-")</f>
        <v>2.2528160200250315E-3</v>
      </c>
      <c r="AX136" s="135">
        <f t="shared" si="27"/>
        <v>103882.61111111111</v>
      </c>
      <c r="AY136" s="370"/>
      <c r="AZ136" s="370"/>
      <c r="BA136" s="32" t="s">
        <v>110</v>
      </c>
      <c r="BB136" s="52">
        <v>5891018</v>
      </c>
      <c r="BC136" s="42">
        <f>IFERROR(BB136/AY125,"-")</f>
        <v>1.8895156460029458E-3</v>
      </c>
      <c r="BD136" s="52">
        <v>18</v>
      </c>
      <c r="BE136" s="42">
        <f>IFERROR(BD136/AZ125,"-")</f>
        <v>2.3715415019762848E-3</v>
      </c>
      <c r="BF136" s="55">
        <f t="shared" si="28"/>
        <v>327278.77777777775</v>
      </c>
      <c r="BG136" s="370"/>
      <c r="BH136" s="370"/>
      <c r="BI136" s="32" t="s">
        <v>110</v>
      </c>
      <c r="BJ136" s="52">
        <v>914529</v>
      </c>
      <c r="BK136" s="42">
        <f>IFERROR(BJ136/BG125,"-")</f>
        <v>3.5504647168295824E-4</v>
      </c>
      <c r="BL136" s="52">
        <v>12</v>
      </c>
      <c r="BM136" s="42">
        <f>IFERROR(BL136/BH125,"-")</f>
        <v>2.0287404902789518E-3</v>
      </c>
      <c r="BN136" s="55">
        <f t="shared" si="29"/>
        <v>76210.75</v>
      </c>
      <c r="BO136" s="370"/>
      <c r="BP136" s="370"/>
      <c r="BQ136" s="32" t="s">
        <v>110</v>
      </c>
      <c r="BR136" s="52">
        <v>407</v>
      </c>
      <c r="BS136" s="42">
        <f>IFERROR(BR136/BO125,"-")</f>
        <v>2.1840912094949216E-7</v>
      </c>
      <c r="BT136" s="52">
        <v>1</v>
      </c>
      <c r="BU136" s="42">
        <f>IFERROR(BT136/BP125,"-")</f>
        <v>2.2831050228310502E-4</v>
      </c>
      <c r="BV136" s="96">
        <f t="shared" si="30"/>
        <v>407</v>
      </c>
      <c r="BW136" s="370"/>
      <c r="BX136" s="370"/>
      <c r="BY136" s="32" t="s">
        <v>110</v>
      </c>
      <c r="BZ136" s="52">
        <v>3243613</v>
      </c>
      <c r="CA136" s="42">
        <f>IFERROR(BZ136/BW125,"-")</f>
        <v>2.2826071206880892E-3</v>
      </c>
      <c r="CB136" s="52">
        <v>7</v>
      </c>
      <c r="CC136" s="42">
        <f>IFERROR(CB136/BX125,"-")</f>
        <v>2.1705426356589145E-3</v>
      </c>
      <c r="CD136" s="55">
        <f t="shared" si="31"/>
        <v>463373.28571428574</v>
      </c>
      <c r="CE136" s="370"/>
      <c r="CF136" s="370"/>
      <c r="CG136" s="32" t="s">
        <v>110</v>
      </c>
      <c r="CH136" s="52">
        <v>4601922</v>
      </c>
      <c r="CI136" s="42">
        <f>IFERROR(CH136/CE125,"-")</f>
        <v>3.5890907480321454E-3</v>
      </c>
      <c r="CJ136" s="52">
        <v>15</v>
      </c>
      <c r="CK136" s="42">
        <f>IFERROR(CJ136/CF125,"-")</f>
        <v>5.1264524948735476E-3</v>
      </c>
      <c r="CL136" s="55">
        <f t="shared" si="32"/>
        <v>306794.8</v>
      </c>
      <c r="CM136" s="370"/>
      <c r="CN136" s="370"/>
      <c r="CO136" s="32" t="s">
        <v>110</v>
      </c>
      <c r="CP136" s="52">
        <f>地区別_フレイル区分別高齢者の疾病!BK153</f>
        <v>31239619</v>
      </c>
      <c r="CQ136" s="42">
        <f>地区別_フレイル区分別高齢者の疾病!BL153</f>
        <v>1.0899069188532052E-3</v>
      </c>
      <c r="CR136" s="52">
        <f>地区別_フレイル区分別高齢者の疾病!BM153</f>
        <v>153</v>
      </c>
      <c r="CS136" s="42">
        <f>地区別_フレイル区分別高齢者の疾病!BN153</f>
        <v>2.1076702666960549E-3</v>
      </c>
      <c r="CT136" s="96">
        <f>地区別_フレイル区分別高齢者の疾病!BO153</f>
        <v>204180.51633986927</v>
      </c>
      <c r="CU136" s="141"/>
    </row>
    <row r="137" spans="2:99" s="8" customFormat="1" ht="13.15" customHeight="1" thickTop="1" thickBot="1">
      <c r="B137" s="379"/>
      <c r="C137" s="370"/>
      <c r="D137" s="370"/>
      <c r="E137" s="32" t="s">
        <v>111</v>
      </c>
      <c r="F137" s="52">
        <v>401185</v>
      </c>
      <c r="G137" s="42">
        <f>IFERROR(F137/C125,"-")</f>
        <v>5.9761698022621212E-3</v>
      </c>
      <c r="H137" s="52">
        <v>6</v>
      </c>
      <c r="I137" s="42">
        <f>IFERROR(H137/D125,"-")</f>
        <v>8.9552238805970144E-2</v>
      </c>
      <c r="J137" s="55">
        <f t="shared" si="22"/>
        <v>66864.166666666672</v>
      </c>
      <c r="K137" s="370"/>
      <c r="L137" s="370"/>
      <c r="M137" s="32" t="s">
        <v>111</v>
      </c>
      <c r="N137" s="52">
        <v>5574145</v>
      </c>
      <c r="O137" s="42">
        <f>IFERROR(N137/K125,"-")</f>
        <v>4.5568871564157423E-3</v>
      </c>
      <c r="P137" s="52">
        <v>308</v>
      </c>
      <c r="Q137" s="42">
        <f>IFERROR(P137/L125,"-")</f>
        <v>5.0146532074242918E-2</v>
      </c>
      <c r="R137" s="55">
        <f t="shared" si="23"/>
        <v>18097.873376623378</v>
      </c>
      <c r="S137" s="370"/>
      <c r="T137" s="370"/>
      <c r="U137" s="32" t="s">
        <v>111</v>
      </c>
      <c r="V137" s="52">
        <v>13028276</v>
      </c>
      <c r="W137" s="42">
        <f>IFERROR(V137/S125,"-")</f>
        <v>4.6119630221714862E-3</v>
      </c>
      <c r="X137" s="52">
        <v>520</v>
      </c>
      <c r="Y137" s="42">
        <f>IFERROR(X137/T125,"-")</f>
        <v>6.7840834964122632E-2</v>
      </c>
      <c r="Z137" s="96">
        <f t="shared" si="24"/>
        <v>25054.376923076925</v>
      </c>
      <c r="AA137" s="370"/>
      <c r="AB137" s="370"/>
      <c r="AC137" s="32" t="s">
        <v>111</v>
      </c>
      <c r="AD137" s="52">
        <v>20374025</v>
      </c>
      <c r="AE137" s="42">
        <f>IFERROR(AD137/AA125,"-")</f>
        <v>6.1690173266452392E-3</v>
      </c>
      <c r="AF137" s="52">
        <v>584</v>
      </c>
      <c r="AG137" s="42">
        <f>IFERROR(AF137/AB125,"-")</f>
        <v>6.6100735710243344E-2</v>
      </c>
      <c r="AH137" s="55">
        <f t="shared" si="25"/>
        <v>34887.029109589042</v>
      </c>
      <c r="AI137" s="370"/>
      <c r="AJ137" s="370"/>
      <c r="AK137" s="32" t="s">
        <v>111</v>
      </c>
      <c r="AL137" s="52">
        <v>18572895</v>
      </c>
      <c r="AM137" s="42">
        <f>IFERROR(AL137/AI125,"-")</f>
        <v>5.1057153086696153E-3</v>
      </c>
      <c r="AN137" s="52">
        <v>634</v>
      </c>
      <c r="AO137" s="42">
        <f>IFERROR(AN137/AJ125,"-")</f>
        <v>6.7303609341825901E-2</v>
      </c>
      <c r="AP137" s="55">
        <f t="shared" si="26"/>
        <v>29294.787066246055</v>
      </c>
      <c r="AQ137" s="370"/>
      <c r="AR137" s="370"/>
      <c r="AS137" s="32" t="s">
        <v>111</v>
      </c>
      <c r="AT137" s="52">
        <v>17259370</v>
      </c>
      <c r="AU137" s="42">
        <f>IFERROR(AT137/AQ125,"-")</f>
        <v>5.3235735035828636E-3</v>
      </c>
      <c r="AV137" s="55">
        <v>557</v>
      </c>
      <c r="AW137" s="42">
        <f>IFERROR(AV137/AR125,"-")</f>
        <v>6.9712140175219026E-2</v>
      </c>
      <c r="AX137" s="135">
        <f t="shared" si="27"/>
        <v>30986.301615798922</v>
      </c>
      <c r="AY137" s="370"/>
      <c r="AZ137" s="370"/>
      <c r="BA137" s="32" t="s">
        <v>111</v>
      </c>
      <c r="BB137" s="52">
        <v>18365540</v>
      </c>
      <c r="BC137" s="42">
        <f>IFERROR(BB137/AY125,"-")</f>
        <v>5.8906584867493093E-3</v>
      </c>
      <c r="BD137" s="52">
        <v>584</v>
      </c>
      <c r="BE137" s="42">
        <f>IFERROR(BD137/AZ125,"-")</f>
        <v>7.6943346508563895E-2</v>
      </c>
      <c r="BF137" s="55">
        <f t="shared" si="28"/>
        <v>31447.842465753423</v>
      </c>
      <c r="BG137" s="370"/>
      <c r="BH137" s="370"/>
      <c r="BI137" s="32" t="s">
        <v>111</v>
      </c>
      <c r="BJ137" s="52">
        <v>12601676</v>
      </c>
      <c r="BK137" s="42">
        <f>IFERROR(BJ137/BG125,"-")</f>
        <v>4.8923332131532342E-3</v>
      </c>
      <c r="BL137" s="52">
        <v>478</v>
      </c>
      <c r="BM137" s="42">
        <f>IFERROR(BL137/BH125,"-")</f>
        <v>8.0811496196111582E-2</v>
      </c>
      <c r="BN137" s="55">
        <f t="shared" si="29"/>
        <v>26363.338912133891</v>
      </c>
      <c r="BO137" s="370"/>
      <c r="BP137" s="370"/>
      <c r="BQ137" s="32" t="s">
        <v>111</v>
      </c>
      <c r="BR137" s="52">
        <v>12646224</v>
      </c>
      <c r="BS137" s="42">
        <f>IFERROR(BR137/BO125,"-")</f>
        <v>6.7863652756028764E-3</v>
      </c>
      <c r="BT137" s="52">
        <v>378</v>
      </c>
      <c r="BU137" s="42">
        <f>IFERROR(BT137/BP125,"-")</f>
        <v>8.6301369863013705E-2</v>
      </c>
      <c r="BV137" s="96">
        <f t="shared" si="30"/>
        <v>33455.619047619046</v>
      </c>
      <c r="BW137" s="370"/>
      <c r="BX137" s="370"/>
      <c r="BY137" s="32" t="s">
        <v>111</v>
      </c>
      <c r="BZ137" s="52">
        <v>7600948</v>
      </c>
      <c r="CA137" s="42">
        <f>IFERROR(BZ137/BW125,"-")</f>
        <v>5.3489667320916184E-3</v>
      </c>
      <c r="CB137" s="52">
        <v>244</v>
      </c>
      <c r="CC137" s="42">
        <f>IFERROR(CB137/BX125,"-")</f>
        <v>7.5658914728682164E-2</v>
      </c>
      <c r="CD137" s="55">
        <f t="shared" si="31"/>
        <v>31151.426229508197</v>
      </c>
      <c r="CE137" s="370"/>
      <c r="CF137" s="370"/>
      <c r="CG137" s="32" t="s">
        <v>111</v>
      </c>
      <c r="CH137" s="52">
        <v>7483214</v>
      </c>
      <c r="CI137" s="42">
        <f>IFERROR(CH137/CE125,"-")</f>
        <v>5.8362427987576982E-3</v>
      </c>
      <c r="CJ137" s="52">
        <v>263</v>
      </c>
      <c r="CK137" s="42">
        <f>IFERROR(CJ137/CF125,"-")</f>
        <v>8.9883800410116205E-2</v>
      </c>
      <c r="CL137" s="55">
        <f t="shared" si="32"/>
        <v>28453.285171102663</v>
      </c>
      <c r="CM137" s="370"/>
      <c r="CN137" s="370"/>
      <c r="CO137" s="32" t="s">
        <v>111</v>
      </c>
      <c r="CP137" s="52">
        <f>地区別_フレイル区分別高齢者の疾病!BK154</f>
        <v>162094809</v>
      </c>
      <c r="CQ137" s="42">
        <f>地区別_フレイル区分別高齢者の疾病!BL154</f>
        <v>5.6552627559026507E-3</v>
      </c>
      <c r="CR137" s="52">
        <f>地区別_フレイル区分別高齢者の疾病!BM154</f>
        <v>5392</v>
      </c>
      <c r="CS137" s="42">
        <f>地区別_フレイル区分別高齢者の疾病!BN154</f>
        <v>7.4278157372713247E-2</v>
      </c>
      <c r="CT137" s="96">
        <f>地区別_フレイル区分別高齢者の疾病!BO154</f>
        <v>30062.09365727003</v>
      </c>
      <c r="CU137" s="141"/>
    </row>
    <row r="138" spans="2:99" s="8" customFormat="1" ht="13.15" customHeight="1" thickTop="1" thickBot="1">
      <c r="B138" s="379"/>
      <c r="C138" s="370"/>
      <c r="D138" s="370"/>
      <c r="E138" s="32" t="s">
        <v>112</v>
      </c>
      <c r="F138" s="52">
        <v>184174</v>
      </c>
      <c r="G138" s="42">
        <f>IFERROR(F138/C125,"-")</f>
        <v>2.7435100942503434E-3</v>
      </c>
      <c r="H138" s="52">
        <v>4</v>
      </c>
      <c r="I138" s="42">
        <f>IFERROR(H138/D125,"-")</f>
        <v>5.9701492537313432E-2</v>
      </c>
      <c r="J138" s="55">
        <f t="shared" si="22"/>
        <v>46043.5</v>
      </c>
      <c r="K138" s="370"/>
      <c r="L138" s="370"/>
      <c r="M138" s="32" t="s">
        <v>112</v>
      </c>
      <c r="N138" s="52">
        <v>4143263</v>
      </c>
      <c r="O138" s="42">
        <f>IFERROR(N138/K125,"-")</f>
        <v>3.3871350584443998E-3</v>
      </c>
      <c r="P138" s="52">
        <v>121</v>
      </c>
      <c r="Q138" s="42">
        <f>IFERROR(P138/L125,"-")</f>
        <v>1.9700423314881147E-2</v>
      </c>
      <c r="R138" s="55">
        <f t="shared" si="23"/>
        <v>34241.842975206615</v>
      </c>
      <c r="S138" s="370"/>
      <c r="T138" s="370"/>
      <c r="U138" s="32" t="s">
        <v>112</v>
      </c>
      <c r="V138" s="52">
        <v>9196097</v>
      </c>
      <c r="W138" s="42">
        <f>IFERROR(V138/S125,"-")</f>
        <v>3.2553853873146482E-3</v>
      </c>
      <c r="X138" s="52">
        <v>192</v>
      </c>
      <c r="Y138" s="42">
        <f>IFERROR(X138/T125,"-")</f>
        <v>2.5048923679060666E-2</v>
      </c>
      <c r="Z138" s="96">
        <f t="shared" si="24"/>
        <v>47896.338541666664</v>
      </c>
      <c r="AA138" s="370"/>
      <c r="AB138" s="370"/>
      <c r="AC138" s="32" t="s">
        <v>112</v>
      </c>
      <c r="AD138" s="52">
        <v>16917392</v>
      </c>
      <c r="AE138" s="42">
        <f>IFERROR(AD138/AA125,"-")</f>
        <v>5.1223891386041566E-3</v>
      </c>
      <c r="AF138" s="52">
        <v>293</v>
      </c>
      <c r="AG138" s="42">
        <f>IFERROR(AF138/AB125,"-")</f>
        <v>3.3163554046406335E-2</v>
      </c>
      <c r="AH138" s="55">
        <f t="shared" si="25"/>
        <v>57738.539249146757</v>
      </c>
      <c r="AI138" s="370"/>
      <c r="AJ138" s="370"/>
      <c r="AK138" s="32" t="s">
        <v>112</v>
      </c>
      <c r="AL138" s="52">
        <v>18625080</v>
      </c>
      <c r="AM138" s="42">
        <f>IFERROR(AL138/AI125,"-")</f>
        <v>5.1200610395523306E-3</v>
      </c>
      <c r="AN138" s="52">
        <v>378</v>
      </c>
      <c r="AO138" s="42">
        <f>IFERROR(AN138/AJ125,"-")</f>
        <v>4.0127388535031845E-2</v>
      </c>
      <c r="AP138" s="55">
        <f t="shared" si="26"/>
        <v>49272.69841269841</v>
      </c>
      <c r="AQ138" s="370"/>
      <c r="AR138" s="370"/>
      <c r="AS138" s="32" t="s">
        <v>112</v>
      </c>
      <c r="AT138" s="52">
        <v>20587586</v>
      </c>
      <c r="AU138" s="42">
        <f>IFERROR(AT138/AQ125,"-")</f>
        <v>6.3501464614486806E-3</v>
      </c>
      <c r="AV138" s="55">
        <v>333</v>
      </c>
      <c r="AW138" s="42">
        <f>IFERROR(AV138/AR125,"-")</f>
        <v>4.1677096370463081E-2</v>
      </c>
      <c r="AX138" s="135">
        <f t="shared" si="27"/>
        <v>61824.582582582581</v>
      </c>
      <c r="AY138" s="370"/>
      <c r="AZ138" s="370"/>
      <c r="BA138" s="32" t="s">
        <v>112</v>
      </c>
      <c r="BB138" s="52">
        <v>15072431</v>
      </c>
      <c r="BC138" s="42">
        <f>IFERROR(BB138/AY125,"-")</f>
        <v>4.834409638164376E-3</v>
      </c>
      <c r="BD138" s="52">
        <v>339</v>
      </c>
      <c r="BE138" s="42">
        <f>IFERROR(BD138/AZ125,"-")</f>
        <v>4.4664031620553359E-2</v>
      </c>
      <c r="BF138" s="55">
        <f t="shared" si="28"/>
        <v>44461.448377581124</v>
      </c>
      <c r="BG138" s="370"/>
      <c r="BH138" s="370"/>
      <c r="BI138" s="32" t="s">
        <v>112</v>
      </c>
      <c r="BJ138" s="52">
        <v>16859430</v>
      </c>
      <c r="BK138" s="42">
        <f>IFERROR(BJ138/BG125,"-")</f>
        <v>6.5453158249610633E-3</v>
      </c>
      <c r="BL138" s="52">
        <v>306</v>
      </c>
      <c r="BM138" s="42">
        <f>IFERROR(BL138/BH125,"-")</f>
        <v>5.1732882502113268E-2</v>
      </c>
      <c r="BN138" s="55">
        <f t="shared" si="29"/>
        <v>55096.176470588238</v>
      </c>
      <c r="BO138" s="370"/>
      <c r="BP138" s="370"/>
      <c r="BQ138" s="32" t="s">
        <v>112</v>
      </c>
      <c r="BR138" s="52">
        <v>16657867</v>
      </c>
      <c r="BS138" s="42">
        <f>IFERROR(BR138/BO125,"-")</f>
        <v>8.9391402662495189E-3</v>
      </c>
      <c r="BT138" s="52">
        <v>328</v>
      </c>
      <c r="BU138" s="42">
        <f>IFERROR(BT138/BP125,"-")</f>
        <v>7.4885844748858441E-2</v>
      </c>
      <c r="BV138" s="96">
        <f t="shared" si="30"/>
        <v>50786.179878048781</v>
      </c>
      <c r="BW138" s="370"/>
      <c r="BX138" s="370"/>
      <c r="BY138" s="32" t="s">
        <v>112</v>
      </c>
      <c r="BZ138" s="52">
        <v>18733367</v>
      </c>
      <c r="CA138" s="42">
        <f>IFERROR(BZ138/BW125,"-")</f>
        <v>1.3183113062089486E-2</v>
      </c>
      <c r="CB138" s="52">
        <v>260</v>
      </c>
      <c r="CC138" s="42">
        <f>IFERROR(CB138/BX125,"-")</f>
        <v>8.0620155038759689E-2</v>
      </c>
      <c r="CD138" s="55">
        <f t="shared" si="31"/>
        <v>72051.411538461543</v>
      </c>
      <c r="CE138" s="370"/>
      <c r="CF138" s="370"/>
      <c r="CG138" s="32" t="s">
        <v>112</v>
      </c>
      <c r="CH138" s="52">
        <v>12246913</v>
      </c>
      <c r="CI138" s="42">
        <f>IFERROR(CH138/CE125,"-")</f>
        <v>9.5515052493837585E-3</v>
      </c>
      <c r="CJ138" s="52">
        <v>221</v>
      </c>
      <c r="CK138" s="42">
        <f>IFERROR(CJ138/CF125,"-")</f>
        <v>7.5529733424470266E-2</v>
      </c>
      <c r="CL138" s="55">
        <f t="shared" si="32"/>
        <v>55415.895927601807</v>
      </c>
      <c r="CM138" s="370"/>
      <c r="CN138" s="370"/>
      <c r="CO138" s="32" t="s">
        <v>112</v>
      </c>
      <c r="CP138" s="52">
        <f>地区別_フレイル区分別高齢者の疾病!BK155</f>
        <v>215805188</v>
      </c>
      <c r="CQ138" s="42">
        <f>地区別_フレイル区分別高齢者の疾病!BL155</f>
        <v>7.5291432819848637E-3</v>
      </c>
      <c r="CR138" s="52">
        <f>地区別_フレイル区分別高齢者の疾病!BM155</f>
        <v>3799</v>
      </c>
      <c r="CS138" s="42">
        <f>地区別_フレイル区分別高齢者の疾病!BN155</f>
        <v>5.2333590478289616E-2</v>
      </c>
      <c r="CT138" s="96">
        <f>地区別_フレイル区分別高齢者の疾病!BO155</f>
        <v>56805.787838904973</v>
      </c>
      <c r="CU138" s="141"/>
    </row>
    <row r="139" spans="2:99" s="8" customFormat="1" ht="13.15" customHeight="1" thickTop="1" thickBot="1">
      <c r="B139" s="379"/>
      <c r="C139" s="370"/>
      <c r="D139" s="370"/>
      <c r="E139" s="32" t="s">
        <v>113</v>
      </c>
      <c r="F139" s="52">
        <v>515357</v>
      </c>
      <c r="G139" s="42">
        <f>IFERROR(F139/C125,"-")</f>
        <v>7.6769095075448985E-3</v>
      </c>
      <c r="H139" s="52">
        <v>4</v>
      </c>
      <c r="I139" s="42">
        <f>IFERROR(H139/D125,"-")</f>
        <v>5.9701492537313432E-2</v>
      </c>
      <c r="J139" s="55">
        <f t="shared" si="22"/>
        <v>128839.25</v>
      </c>
      <c r="K139" s="370"/>
      <c r="L139" s="370"/>
      <c r="M139" s="32" t="s">
        <v>113</v>
      </c>
      <c r="N139" s="52">
        <v>4882744</v>
      </c>
      <c r="O139" s="42">
        <f>IFERROR(N139/K125,"-")</f>
        <v>3.9916639092929997E-3</v>
      </c>
      <c r="P139" s="52">
        <v>208</v>
      </c>
      <c r="Q139" s="42">
        <f>IFERROR(P139/L125,"-")</f>
        <v>3.3865190491696513E-2</v>
      </c>
      <c r="R139" s="55">
        <f t="shared" si="23"/>
        <v>23474.73076923077</v>
      </c>
      <c r="S139" s="370"/>
      <c r="T139" s="370"/>
      <c r="U139" s="32" t="s">
        <v>113</v>
      </c>
      <c r="V139" s="52">
        <v>10487792</v>
      </c>
      <c r="W139" s="42">
        <f>IFERROR(V139/S125,"-")</f>
        <v>3.7126407890211975E-3</v>
      </c>
      <c r="X139" s="52">
        <v>244</v>
      </c>
      <c r="Y139" s="42">
        <f>IFERROR(X139/T125,"-")</f>
        <v>3.1833007175472931E-2</v>
      </c>
      <c r="Z139" s="96">
        <f t="shared" si="24"/>
        <v>42982.754098360652</v>
      </c>
      <c r="AA139" s="370"/>
      <c r="AB139" s="370"/>
      <c r="AC139" s="32" t="s">
        <v>113</v>
      </c>
      <c r="AD139" s="52">
        <v>15132456</v>
      </c>
      <c r="AE139" s="42">
        <f>IFERROR(AD139/AA125,"-")</f>
        <v>4.5819313198396834E-3</v>
      </c>
      <c r="AF139" s="52">
        <v>312</v>
      </c>
      <c r="AG139" s="42">
        <f>IFERROR(AF139/AB125,"-")</f>
        <v>3.5314091680814938E-2</v>
      </c>
      <c r="AH139" s="55">
        <f t="shared" si="25"/>
        <v>48501.461538461539</v>
      </c>
      <c r="AI139" s="370"/>
      <c r="AJ139" s="370"/>
      <c r="AK139" s="32" t="s">
        <v>113</v>
      </c>
      <c r="AL139" s="52">
        <v>9233323</v>
      </c>
      <c r="AM139" s="42">
        <f>IFERROR(AL139/AI125,"-")</f>
        <v>2.5382536535629614E-3</v>
      </c>
      <c r="AN139" s="52">
        <v>321</v>
      </c>
      <c r="AO139" s="42">
        <f>IFERROR(AN139/AJ125,"-")</f>
        <v>3.4076433121019108E-2</v>
      </c>
      <c r="AP139" s="55">
        <f t="shared" si="26"/>
        <v>28764.246105919003</v>
      </c>
      <c r="AQ139" s="370"/>
      <c r="AR139" s="370"/>
      <c r="AS139" s="32" t="s">
        <v>113</v>
      </c>
      <c r="AT139" s="52">
        <v>11132522</v>
      </c>
      <c r="AU139" s="42">
        <f>IFERROR(AT139/AQ125,"-")</f>
        <v>3.4337753433209498E-3</v>
      </c>
      <c r="AV139" s="55">
        <v>281</v>
      </c>
      <c r="AW139" s="42">
        <f>IFERROR(AV139/AR125,"-")</f>
        <v>3.5168961201501876E-2</v>
      </c>
      <c r="AX139" s="135">
        <f t="shared" si="27"/>
        <v>39617.516014234876</v>
      </c>
      <c r="AY139" s="370"/>
      <c r="AZ139" s="370"/>
      <c r="BA139" s="32" t="s">
        <v>113</v>
      </c>
      <c r="BB139" s="52">
        <v>9182791</v>
      </c>
      <c r="BC139" s="42">
        <f>IFERROR(BB139/AY125,"-")</f>
        <v>2.9453359790234958E-3</v>
      </c>
      <c r="BD139" s="52">
        <v>266</v>
      </c>
      <c r="BE139" s="42">
        <f>IFERROR(BD139/AZ125,"-")</f>
        <v>3.5046113306982873E-2</v>
      </c>
      <c r="BF139" s="55">
        <f t="shared" si="28"/>
        <v>34521.770676691733</v>
      </c>
      <c r="BG139" s="370"/>
      <c r="BH139" s="370"/>
      <c r="BI139" s="32" t="s">
        <v>113</v>
      </c>
      <c r="BJ139" s="52">
        <v>10145094</v>
      </c>
      <c r="BK139" s="42">
        <f>IFERROR(BJ139/BG125,"-")</f>
        <v>3.9386173971431735E-3</v>
      </c>
      <c r="BL139" s="52">
        <v>214</v>
      </c>
      <c r="BM139" s="42">
        <f>IFERROR(BL139/BH125,"-")</f>
        <v>3.6179205409974644E-2</v>
      </c>
      <c r="BN139" s="55">
        <f t="shared" si="29"/>
        <v>47406.981308411217</v>
      </c>
      <c r="BO139" s="370"/>
      <c r="BP139" s="370"/>
      <c r="BQ139" s="32" t="s">
        <v>113</v>
      </c>
      <c r="BR139" s="52">
        <v>6991235</v>
      </c>
      <c r="BS139" s="42">
        <f>IFERROR(BR139/BO125,"-")</f>
        <v>3.7517186503718009E-3</v>
      </c>
      <c r="BT139" s="52">
        <v>173</v>
      </c>
      <c r="BU139" s="42">
        <f>IFERROR(BT139/BP125,"-")</f>
        <v>3.9497716894977171E-2</v>
      </c>
      <c r="BV139" s="96">
        <f t="shared" si="30"/>
        <v>40411.763005780347</v>
      </c>
      <c r="BW139" s="370"/>
      <c r="BX139" s="370"/>
      <c r="BY139" s="32" t="s">
        <v>113</v>
      </c>
      <c r="BZ139" s="52">
        <v>4079837</v>
      </c>
      <c r="CA139" s="42">
        <f>IFERROR(BZ139/BW125,"-")</f>
        <v>2.8710777110113727E-3</v>
      </c>
      <c r="CB139" s="52">
        <v>109</v>
      </c>
      <c r="CC139" s="42">
        <f>IFERROR(CB139/BX125,"-")</f>
        <v>3.3798449612403102E-2</v>
      </c>
      <c r="CD139" s="55">
        <f t="shared" si="31"/>
        <v>37429.697247706419</v>
      </c>
      <c r="CE139" s="370"/>
      <c r="CF139" s="370"/>
      <c r="CG139" s="32" t="s">
        <v>113</v>
      </c>
      <c r="CH139" s="52">
        <v>4006678</v>
      </c>
      <c r="CI139" s="42">
        <f>IFERROR(CH139/CE125,"-")</f>
        <v>3.1248532548235151E-3</v>
      </c>
      <c r="CJ139" s="52">
        <v>110</v>
      </c>
      <c r="CK139" s="42">
        <f>IFERROR(CJ139/CF125,"-")</f>
        <v>3.7593984962406013E-2</v>
      </c>
      <c r="CL139" s="55">
        <f t="shared" si="32"/>
        <v>36424.345454545452</v>
      </c>
      <c r="CM139" s="370"/>
      <c r="CN139" s="370"/>
      <c r="CO139" s="32" t="s">
        <v>113</v>
      </c>
      <c r="CP139" s="52">
        <f>地区別_フレイル区分別高齢者の疾病!BK156</f>
        <v>98553310</v>
      </c>
      <c r="CQ139" s="42">
        <f>地区別_フレイル区分別高齢者の疾病!BL156</f>
        <v>3.4383881072584397E-3</v>
      </c>
      <c r="CR139" s="52">
        <f>地区別_フレイル区分別高齢者の疾病!BM156</f>
        <v>2577</v>
      </c>
      <c r="CS139" s="42">
        <f>地区別_フレイル区分別高齢者の疾病!BN156</f>
        <v>3.5499779590037472E-2</v>
      </c>
      <c r="CT139" s="96">
        <f>地区別_フレイル区分別高齢者の疾病!BO156</f>
        <v>38243.426464881646</v>
      </c>
      <c r="CU139" s="141"/>
    </row>
    <row r="140" spans="2:99" s="8" customFormat="1" ht="13.15" customHeight="1" thickTop="1" thickBot="1">
      <c r="B140" s="379"/>
      <c r="C140" s="370"/>
      <c r="D140" s="370"/>
      <c r="E140" s="33" t="s">
        <v>114</v>
      </c>
      <c r="F140" s="53">
        <v>65364</v>
      </c>
      <c r="G140" s="43">
        <f>IFERROR(F140/C125,"-")</f>
        <v>9.7368137631033392E-4</v>
      </c>
      <c r="H140" s="53">
        <v>5</v>
      </c>
      <c r="I140" s="43">
        <f>IFERROR(H140/D125,"-")</f>
        <v>7.4626865671641784E-2</v>
      </c>
      <c r="J140" s="56">
        <f t="shared" si="22"/>
        <v>13072.8</v>
      </c>
      <c r="K140" s="370"/>
      <c r="L140" s="370"/>
      <c r="M140" s="33" t="s">
        <v>114</v>
      </c>
      <c r="N140" s="53">
        <v>1158827</v>
      </c>
      <c r="O140" s="43">
        <f>IFERROR(N140/K125,"-")</f>
        <v>9.4734598271264665E-4</v>
      </c>
      <c r="P140" s="53">
        <v>122</v>
      </c>
      <c r="Q140" s="43">
        <f>IFERROR(P140/L125,"-")</f>
        <v>1.9863236730706609E-2</v>
      </c>
      <c r="R140" s="56">
        <f t="shared" si="23"/>
        <v>9498.5819672131147</v>
      </c>
      <c r="S140" s="370"/>
      <c r="T140" s="370"/>
      <c r="U140" s="33" t="s">
        <v>114</v>
      </c>
      <c r="V140" s="53">
        <v>4838750</v>
      </c>
      <c r="W140" s="43">
        <f>IFERROR(V140/S125,"-")</f>
        <v>1.7129001621958482E-3</v>
      </c>
      <c r="X140" s="53">
        <v>291</v>
      </c>
      <c r="Y140" s="43">
        <f>IFERROR(X140/T125,"-")</f>
        <v>3.7964774951076322E-2</v>
      </c>
      <c r="Z140" s="97">
        <f t="shared" si="24"/>
        <v>16628.006872852235</v>
      </c>
      <c r="AA140" s="370"/>
      <c r="AB140" s="370"/>
      <c r="AC140" s="33" t="s">
        <v>114</v>
      </c>
      <c r="AD140" s="53">
        <v>4840400</v>
      </c>
      <c r="AE140" s="43">
        <f>IFERROR(AD140/AA125,"-")</f>
        <v>1.4656167089170458E-3</v>
      </c>
      <c r="AF140" s="53">
        <v>373</v>
      </c>
      <c r="AG140" s="43">
        <f>IFERROR(AF140/AB125,"-")</f>
        <v>4.2218449349179399E-2</v>
      </c>
      <c r="AH140" s="56">
        <f t="shared" si="25"/>
        <v>12976.943699731903</v>
      </c>
      <c r="AI140" s="370"/>
      <c r="AJ140" s="370"/>
      <c r="AK140" s="33" t="s">
        <v>114</v>
      </c>
      <c r="AL140" s="53">
        <v>3492458</v>
      </c>
      <c r="AM140" s="43">
        <f>IFERROR(AL140/AI125,"-")</f>
        <v>9.6008168223024289E-4</v>
      </c>
      <c r="AN140" s="53">
        <v>394</v>
      </c>
      <c r="AO140" s="43">
        <f>IFERROR(AN140/AJ125,"-")</f>
        <v>4.1825902335456473E-2</v>
      </c>
      <c r="AP140" s="56">
        <f t="shared" si="26"/>
        <v>8864.1065989847721</v>
      </c>
      <c r="AQ140" s="370"/>
      <c r="AR140" s="370"/>
      <c r="AS140" s="33" t="s">
        <v>114</v>
      </c>
      <c r="AT140" s="53">
        <v>3032137</v>
      </c>
      <c r="AU140" s="43">
        <f>IFERROR(AT140/AQ125,"-")</f>
        <v>9.3524874850201554E-4</v>
      </c>
      <c r="AV140" s="56">
        <v>363</v>
      </c>
      <c r="AW140" s="43">
        <f>IFERROR(AV140/AR125,"-")</f>
        <v>4.5431789737171463E-2</v>
      </c>
      <c r="AX140" s="136">
        <f t="shared" si="27"/>
        <v>8352.9944903581272</v>
      </c>
      <c r="AY140" s="370"/>
      <c r="AZ140" s="370"/>
      <c r="BA140" s="33" t="s">
        <v>114</v>
      </c>
      <c r="BB140" s="53">
        <v>2790280</v>
      </c>
      <c r="BC140" s="43">
        <f>IFERROR(BB140/AY125,"-")</f>
        <v>8.9496886900177516E-4</v>
      </c>
      <c r="BD140" s="53">
        <v>337</v>
      </c>
      <c r="BE140" s="43">
        <f>IFERROR(BD140/AZ125,"-")</f>
        <v>4.4400527009222659E-2</v>
      </c>
      <c r="BF140" s="56">
        <f t="shared" si="28"/>
        <v>8279.7626112759644</v>
      </c>
      <c r="BG140" s="370"/>
      <c r="BH140" s="370"/>
      <c r="BI140" s="33" t="s">
        <v>114</v>
      </c>
      <c r="BJ140" s="53">
        <v>2954718</v>
      </c>
      <c r="BK140" s="43">
        <f>IFERROR(BJ140/BG125,"-")</f>
        <v>1.1471065441534681E-3</v>
      </c>
      <c r="BL140" s="53">
        <v>273</v>
      </c>
      <c r="BM140" s="43">
        <f>IFERROR(BL140/BH125,"-")</f>
        <v>4.6153846153846156E-2</v>
      </c>
      <c r="BN140" s="56">
        <f t="shared" si="29"/>
        <v>10823.142857142857</v>
      </c>
      <c r="BO140" s="370"/>
      <c r="BP140" s="370"/>
      <c r="BQ140" s="33" t="s">
        <v>114</v>
      </c>
      <c r="BR140" s="53">
        <v>1885816</v>
      </c>
      <c r="BS140" s="43">
        <f>IFERROR(BR140/BO125,"-")</f>
        <v>1.0119887342321561E-3</v>
      </c>
      <c r="BT140" s="53">
        <v>230</v>
      </c>
      <c r="BU140" s="43">
        <f>IFERROR(BT140/BP125,"-")</f>
        <v>5.2511415525114152E-2</v>
      </c>
      <c r="BV140" s="97">
        <f t="shared" si="30"/>
        <v>8199.2000000000007</v>
      </c>
      <c r="BW140" s="370"/>
      <c r="BX140" s="370"/>
      <c r="BY140" s="33" t="s">
        <v>114</v>
      </c>
      <c r="BZ140" s="53">
        <v>1393450</v>
      </c>
      <c r="CA140" s="43">
        <f>IFERROR(BZ140/BW125,"-")</f>
        <v>9.8060369480663001E-4</v>
      </c>
      <c r="CB140" s="53">
        <v>181</v>
      </c>
      <c r="CC140" s="43">
        <f>IFERROR(CB140/BX125,"-")</f>
        <v>5.6124031007751936E-2</v>
      </c>
      <c r="CD140" s="56">
        <f t="shared" si="31"/>
        <v>7698.6187845303866</v>
      </c>
      <c r="CE140" s="370"/>
      <c r="CF140" s="370"/>
      <c r="CG140" s="33" t="s">
        <v>114</v>
      </c>
      <c r="CH140" s="53">
        <v>1424822</v>
      </c>
      <c r="CI140" s="43">
        <f>IFERROR(CH140/CE125,"-")</f>
        <v>1.1112347097131715E-3</v>
      </c>
      <c r="CJ140" s="53">
        <v>179</v>
      </c>
      <c r="CK140" s="43">
        <f>IFERROR(CJ140/CF125,"-")</f>
        <v>6.1175666438824335E-2</v>
      </c>
      <c r="CL140" s="56">
        <f t="shared" si="32"/>
        <v>7959.8994413407818</v>
      </c>
      <c r="CM140" s="370"/>
      <c r="CN140" s="370"/>
      <c r="CO140" s="33" t="s">
        <v>114</v>
      </c>
      <c r="CP140" s="53">
        <f>地区別_フレイル区分別高齢者の疾病!BK157</f>
        <v>35779228</v>
      </c>
      <c r="CQ140" s="43">
        <f>地区別_フレイル区分別高齢者の疾病!BL157</f>
        <v>1.2482875718947254E-3</v>
      </c>
      <c r="CR140" s="53">
        <f>地区別_フレイル区分別高齢者の疾病!BM157</f>
        <v>3352</v>
      </c>
      <c r="CS140" s="43">
        <f>地区別_フレイル区分別高齢者の疾病!BN157</f>
        <v>4.6175887150099182E-2</v>
      </c>
      <c r="CT140" s="97">
        <f>地区別_フレイル区分別高齢者の疾病!BO157</f>
        <v>10673.994033412888</v>
      </c>
      <c r="CU140" s="141"/>
    </row>
    <row r="141" spans="2:99" s="8" customFormat="1" ht="13.15" customHeight="1" thickTop="1">
      <c r="B141" s="380"/>
      <c r="C141" s="371"/>
      <c r="D141" s="371"/>
      <c r="E141" s="34" t="s">
        <v>64</v>
      </c>
      <c r="F141" s="100">
        <f>SUM(F125:F140)</f>
        <v>5941974</v>
      </c>
      <c r="G141" s="76">
        <f>IFERROR(F141/C125,"-")</f>
        <v>8.8513393034701363E-2</v>
      </c>
      <c r="H141" s="99">
        <v>53</v>
      </c>
      <c r="I141" s="76">
        <f>IFERROR(H141/D125,"-")</f>
        <v>0.79104477611940294</v>
      </c>
      <c r="J141" s="113">
        <f t="shared" si="22"/>
        <v>112112.71698113208</v>
      </c>
      <c r="K141" s="371"/>
      <c r="L141" s="371"/>
      <c r="M141" s="34" t="s">
        <v>64</v>
      </c>
      <c r="N141" s="100">
        <f>SUM(N125:N140)</f>
        <v>140674292</v>
      </c>
      <c r="O141" s="76">
        <f>IFERROR(N141/K125,"-")</f>
        <v>0.11500182977885898</v>
      </c>
      <c r="P141" s="99">
        <v>3151</v>
      </c>
      <c r="Q141" s="76">
        <f>IFERROR(P141/L125,"-")</f>
        <v>0.51302507326603708</v>
      </c>
      <c r="R141" s="113">
        <f t="shared" si="23"/>
        <v>44644.332592827675</v>
      </c>
      <c r="S141" s="371"/>
      <c r="T141" s="371"/>
      <c r="U141" s="34" t="s">
        <v>64</v>
      </c>
      <c r="V141" s="100">
        <f>SUM(V125:V140)</f>
        <v>356657305</v>
      </c>
      <c r="W141" s="76">
        <f>IFERROR(V141/S125,"-")</f>
        <v>0.12625540802538551</v>
      </c>
      <c r="X141" s="99">
        <v>4672</v>
      </c>
      <c r="Y141" s="76">
        <f>IFERROR(X141/T125,"-")</f>
        <v>0.60952380952380958</v>
      </c>
      <c r="Z141" s="114">
        <f t="shared" si="24"/>
        <v>76339.320419520547</v>
      </c>
      <c r="AA141" s="371"/>
      <c r="AB141" s="371"/>
      <c r="AC141" s="34" t="s">
        <v>64</v>
      </c>
      <c r="AD141" s="100">
        <f>SUM(AD125:AD140)</f>
        <v>445470673</v>
      </c>
      <c r="AE141" s="76">
        <f>IFERROR(AD141/AA125,"-")</f>
        <v>0.13488332817149853</v>
      </c>
      <c r="AF141" s="99">
        <v>5465</v>
      </c>
      <c r="AG141" s="76">
        <f>IFERROR(AF141/AB125,"-")</f>
        <v>0.61856253537068473</v>
      </c>
      <c r="AH141" s="113">
        <f t="shared" si="25"/>
        <v>81513.389387008239</v>
      </c>
      <c r="AI141" s="371"/>
      <c r="AJ141" s="371"/>
      <c r="AK141" s="34" t="s">
        <v>64</v>
      </c>
      <c r="AL141" s="100">
        <f>SUM(AL125:AL140)</f>
        <v>530442934</v>
      </c>
      <c r="AM141" s="76">
        <f>IFERROR(AL141/AI125,"-")</f>
        <v>0.14581951863182485</v>
      </c>
      <c r="AN141" s="99">
        <v>6045</v>
      </c>
      <c r="AO141" s="76">
        <f>IFERROR(AN141/AJ125,"-")</f>
        <v>0.64171974522292996</v>
      </c>
      <c r="AP141" s="113">
        <f t="shared" si="26"/>
        <v>87749.037882547564</v>
      </c>
      <c r="AQ141" s="371"/>
      <c r="AR141" s="371"/>
      <c r="AS141" s="34" t="s">
        <v>64</v>
      </c>
      <c r="AT141" s="100">
        <f>SUM(AT125:AT140)</f>
        <v>475355508</v>
      </c>
      <c r="AU141" s="76">
        <f>IFERROR(AT141/AQ125,"-")</f>
        <v>0.14662122587156842</v>
      </c>
      <c r="AV141" s="113">
        <v>5296</v>
      </c>
      <c r="AW141" s="101">
        <f>IFERROR(AV141/AR125,"-")</f>
        <v>0.66282853566958699</v>
      </c>
      <c r="AX141" s="114">
        <f t="shared" si="27"/>
        <v>89757.459969788513</v>
      </c>
      <c r="AY141" s="371"/>
      <c r="AZ141" s="371"/>
      <c r="BA141" s="34" t="s">
        <v>64</v>
      </c>
      <c r="BB141" s="100">
        <f>SUM(BB125:BB140)</f>
        <v>487642811</v>
      </c>
      <c r="BC141" s="76">
        <f>IFERROR(BB141/AY125,"-")</f>
        <v>0.1564090826144747</v>
      </c>
      <c r="BD141" s="99">
        <v>5143</v>
      </c>
      <c r="BE141" s="76">
        <f>IFERROR(BD141/AZ125,"-")</f>
        <v>0.67760210803689069</v>
      </c>
      <c r="BF141" s="113">
        <f t="shared" si="28"/>
        <v>94816.801672175774</v>
      </c>
      <c r="BG141" s="371"/>
      <c r="BH141" s="371"/>
      <c r="BI141" s="34" t="s">
        <v>64</v>
      </c>
      <c r="BJ141" s="100">
        <f>SUM(BJ125:BJ140)</f>
        <v>398006512</v>
      </c>
      <c r="BK141" s="76">
        <f>IFERROR(BJ141/BG125,"-")</f>
        <v>0.15451757986071624</v>
      </c>
      <c r="BL141" s="99">
        <v>4112</v>
      </c>
      <c r="BM141" s="76">
        <f>IFERROR(BL141/BH125,"-")</f>
        <v>0.69518174133558752</v>
      </c>
      <c r="BN141" s="113">
        <f t="shared" si="29"/>
        <v>96791.466926070032</v>
      </c>
      <c r="BO141" s="371"/>
      <c r="BP141" s="371"/>
      <c r="BQ141" s="34" t="s">
        <v>64</v>
      </c>
      <c r="BR141" s="100">
        <f>SUM(BR125:BR140)</f>
        <v>277772980</v>
      </c>
      <c r="BS141" s="76">
        <f>IFERROR(BR141/BO125,"-")</f>
        <v>0.14906179947253284</v>
      </c>
      <c r="BT141" s="99">
        <v>3016</v>
      </c>
      <c r="BU141" s="76">
        <f>IFERROR(BT141/BP125,"-")</f>
        <v>0.68858447488584473</v>
      </c>
      <c r="BV141" s="114">
        <f t="shared" si="30"/>
        <v>92099.794429708229</v>
      </c>
      <c r="BW141" s="371"/>
      <c r="BX141" s="371"/>
      <c r="BY141" s="34" t="s">
        <v>64</v>
      </c>
      <c r="BZ141" s="100">
        <f>SUM(BZ125:BZ140)</f>
        <v>222001189</v>
      </c>
      <c r="CA141" s="76">
        <f>IFERROR(BZ141/BW125,"-")</f>
        <v>0.1562274829989343</v>
      </c>
      <c r="CB141" s="99">
        <v>2283</v>
      </c>
      <c r="CC141" s="76">
        <f>IFERROR(CB141/BX125,"-")</f>
        <v>0.70790697674418601</v>
      </c>
      <c r="CD141" s="113">
        <f t="shared" si="31"/>
        <v>97240.993867717916</v>
      </c>
      <c r="CE141" s="371"/>
      <c r="CF141" s="371"/>
      <c r="CG141" s="34" t="s">
        <v>64</v>
      </c>
      <c r="CH141" s="100">
        <f>SUM(CH125:CH140)</f>
        <v>197539974</v>
      </c>
      <c r="CI141" s="76">
        <f>IFERROR(CH141/CE125,"-")</f>
        <v>0.15406364841688117</v>
      </c>
      <c r="CJ141" s="99">
        <v>2166</v>
      </c>
      <c r="CK141" s="76">
        <f>IFERROR(CJ141/CF125,"-")</f>
        <v>0.74025974025974028</v>
      </c>
      <c r="CL141" s="113">
        <f t="shared" si="32"/>
        <v>91200.35734072022</v>
      </c>
      <c r="CM141" s="371"/>
      <c r="CN141" s="371"/>
      <c r="CO141" s="34" t="s">
        <v>64</v>
      </c>
      <c r="CP141" s="100">
        <f>地区別_フレイル区分別高齢者の疾病!BK158</f>
        <v>4285910566</v>
      </c>
      <c r="CQ141" s="76">
        <f>地区別_フレイル区分別高齢者の疾病!BL158</f>
        <v>0.14952946703573616</v>
      </c>
      <c r="CR141" s="100">
        <f>地区別_フレイル区分別高齢者の疾病!BM158</f>
        <v>47934</v>
      </c>
      <c r="CS141" s="76">
        <f>地区別_フレイル区分別高齢者の疾病!BN158</f>
        <v>0.66032069649548164</v>
      </c>
      <c r="CT141" s="114">
        <f>地区別_フレイル区分別高齢者の疾病!BO158</f>
        <v>89412.745984061417</v>
      </c>
      <c r="CU141" s="141"/>
    </row>
    <row r="142" spans="2:99">
      <c r="B142" s="118"/>
      <c r="C142" s="130"/>
      <c r="D142" s="37"/>
      <c r="E142" s="8"/>
      <c r="F142" s="8"/>
      <c r="G142" s="8"/>
      <c r="H142" s="8"/>
      <c r="I142" s="8"/>
      <c r="J142" s="8"/>
      <c r="K142" s="84"/>
      <c r="L142" s="37"/>
      <c r="M142" s="8"/>
      <c r="N142" s="8"/>
      <c r="O142" s="8"/>
      <c r="P142" s="8"/>
      <c r="Q142" s="8"/>
      <c r="R142" s="8"/>
      <c r="S142" s="84"/>
      <c r="T142" s="37"/>
      <c r="U142" s="8"/>
      <c r="V142" s="8"/>
      <c r="W142" s="8"/>
      <c r="X142" s="8"/>
      <c r="Y142" s="8"/>
      <c r="Z142" s="8"/>
      <c r="AA142" s="84"/>
      <c r="AB142" s="37"/>
      <c r="AC142" s="8"/>
      <c r="AD142" s="8"/>
      <c r="AE142" s="8"/>
      <c r="AF142" s="8"/>
      <c r="AG142" s="8"/>
      <c r="AH142" s="8"/>
      <c r="AI142" s="84"/>
      <c r="AJ142" s="37"/>
      <c r="AK142" s="8"/>
      <c r="AL142" s="8"/>
      <c r="AM142" s="8"/>
      <c r="AN142" s="8"/>
      <c r="AO142" s="8"/>
      <c r="AP142" s="8"/>
      <c r="AQ142" s="84"/>
      <c r="AR142" s="37"/>
      <c r="AS142" s="8"/>
      <c r="AT142" s="8"/>
      <c r="AU142" s="8"/>
      <c r="AW142" s="4"/>
    </row>
    <row r="143" spans="2:99">
      <c r="B143" s="118"/>
      <c r="C143" s="131"/>
    </row>
    <row r="144" spans="2:99">
      <c r="B144" s="118"/>
      <c r="C144" s="131"/>
    </row>
    <row r="145" spans="2:3">
      <c r="B145" s="118"/>
      <c r="C145" s="131"/>
    </row>
    <row r="146" spans="2:3">
      <c r="B146" s="119"/>
      <c r="C146" s="132"/>
    </row>
    <row r="147" spans="2:3">
      <c r="B147" s="119"/>
      <c r="C147" s="132"/>
    </row>
    <row r="148" spans="2:3">
      <c r="B148" s="119"/>
      <c r="C148" s="132"/>
    </row>
  </sheetData>
  <mergeCells count="213">
    <mergeCell ref="CE6:CE22"/>
    <mergeCell ref="CF6:CF22"/>
    <mergeCell ref="CE23:CE39"/>
    <mergeCell ref="CF23:CF39"/>
    <mergeCell ref="CE40:CE56"/>
    <mergeCell ref="CF40:CF56"/>
    <mergeCell ref="CE57:CE73"/>
    <mergeCell ref="CF57:CF73"/>
    <mergeCell ref="CE74:CE90"/>
    <mergeCell ref="CF74:CF90"/>
    <mergeCell ref="BW91:BW107"/>
    <mergeCell ref="BX91:BX107"/>
    <mergeCell ref="BW108:BW124"/>
    <mergeCell ref="CF108:CF124"/>
    <mergeCell ref="CE125:CE141"/>
    <mergeCell ref="CF125:CF141"/>
    <mergeCell ref="BX108:BX124"/>
    <mergeCell ref="BW125:BW141"/>
    <mergeCell ref="BX125:BX141"/>
    <mergeCell ref="CE91:CE107"/>
    <mergeCell ref="CF91:CF107"/>
    <mergeCell ref="CE108:CE124"/>
    <mergeCell ref="BW6:BW22"/>
    <mergeCell ref="BX6:BX22"/>
    <mergeCell ref="BW23:BW39"/>
    <mergeCell ref="BX23:BX39"/>
    <mergeCell ref="BW40:BW56"/>
    <mergeCell ref="BX40:BX56"/>
    <mergeCell ref="BW57:BW73"/>
    <mergeCell ref="BX57:BX73"/>
    <mergeCell ref="BW74:BW90"/>
    <mergeCell ref="BX74:BX90"/>
    <mergeCell ref="BG108:BG124"/>
    <mergeCell ref="BH108:BH124"/>
    <mergeCell ref="BG125:BG141"/>
    <mergeCell ref="BH125:BH141"/>
    <mergeCell ref="BO6:BO22"/>
    <mergeCell ref="BP6:BP22"/>
    <mergeCell ref="BO23:BO39"/>
    <mergeCell ref="BP23:BP39"/>
    <mergeCell ref="BO40:BO56"/>
    <mergeCell ref="BP40:BP56"/>
    <mergeCell ref="BO57:BO73"/>
    <mergeCell ref="BP57:BP73"/>
    <mergeCell ref="BO74:BO90"/>
    <mergeCell ref="BP74:BP90"/>
    <mergeCell ref="BO91:BO107"/>
    <mergeCell ref="BP91:BP107"/>
    <mergeCell ref="BO108:BO124"/>
    <mergeCell ref="BP108:BP124"/>
    <mergeCell ref="BO125:BO141"/>
    <mergeCell ref="BP125:BP141"/>
    <mergeCell ref="BG6:BG22"/>
    <mergeCell ref="BH6:BH22"/>
    <mergeCell ref="BG23:BG39"/>
    <mergeCell ref="BH23:BH39"/>
    <mergeCell ref="BG40:BG56"/>
    <mergeCell ref="BH40:BH56"/>
    <mergeCell ref="BG57:BG73"/>
    <mergeCell ref="BH57:BH73"/>
    <mergeCell ref="BG74:BG90"/>
    <mergeCell ref="BH74:BH90"/>
    <mergeCell ref="AQ91:AQ107"/>
    <mergeCell ref="AR91:AR107"/>
    <mergeCell ref="AQ40:AQ56"/>
    <mergeCell ref="AR40:AR56"/>
    <mergeCell ref="AQ57:AQ73"/>
    <mergeCell ref="AR57:AR73"/>
    <mergeCell ref="AQ74:AQ90"/>
    <mergeCell ref="AR74:AR90"/>
    <mergeCell ref="BG91:BG107"/>
    <mergeCell ref="BH91:BH107"/>
    <mergeCell ref="AQ108:AQ124"/>
    <mergeCell ref="AR108:AR124"/>
    <mergeCell ref="AQ125:AQ141"/>
    <mergeCell ref="AR125:AR141"/>
    <mergeCell ref="AY6:AY22"/>
    <mergeCell ref="AZ6:AZ22"/>
    <mergeCell ref="AY23:AY39"/>
    <mergeCell ref="AZ23:AZ39"/>
    <mergeCell ref="AY40:AY56"/>
    <mergeCell ref="AZ40:AZ56"/>
    <mergeCell ref="AY57:AY73"/>
    <mergeCell ref="AZ57:AZ73"/>
    <mergeCell ref="AY74:AY90"/>
    <mergeCell ref="AZ74:AZ90"/>
    <mergeCell ref="AY91:AY107"/>
    <mergeCell ref="AZ91:AZ107"/>
    <mergeCell ref="AY108:AY124"/>
    <mergeCell ref="AZ108:AZ124"/>
    <mergeCell ref="AY125:AY141"/>
    <mergeCell ref="AZ125:AZ141"/>
    <mergeCell ref="AQ6:AQ22"/>
    <mergeCell ref="AR6:AR22"/>
    <mergeCell ref="AQ23:AQ39"/>
    <mergeCell ref="AR23:AR39"/>
    <mergeCell ref="AB125:AB141"/>
    <mergeCell ref="AI6:AI22"/>
    <mergeCell ref="AJ6:AJ22"/>
    <mergeCell ref="AI23:AI39"/>
    <mergeCell ref="AJ23:AJ39"/>
    <mergeCell ref="AI40:AI56"/>
    <mergeCell ref="AJ40:AJ56"/>
    <mergeCell ref="AI57:AI73"/>
    <mergeCell ref="AJ57:AJ73"/>
    <mergeCell ref="AI74:AI90"/>
    <mergeCell ref="AJ74:AJ90"/>
    <mergeCell ref="AI91:AI107"/>
    <mergeCell ref="AJ91:AJ107"/>
    <mergeCell ref="AI108:AI124"/>
    <mergeCell ref="AJ108:AJ124"/>
    <mergeCell ref="AI125:AI141"/>
    <mergeCell ref="AJ125:AJ141"/>
    <mergeCell ref="AA6:AA22"/>
    <mergeCell ref="AB6:AB22"/>
    <mergeCell ref="AA23:AA39"/>
    <mergeCell ref="AB23:AB39"/>
    <mergeCell ref="AA40:AA56"/>
    <mergeCell ref="AB40:AB56"/>
    <mergeCell ref="AA57:AA73"/>
    <mergeCell ref="AB57:AB73"/>
    <mergeCell ref="AA74:AA90"/>
    <mergeCell ref="AB74:AB90"/>
    <mergeCell ref="T6:T22"/>
    <mergeCell ref="S23:S39"/>
    <mergeCell ref="T23:T39"/>
    <mergeCell ref="S40:S56"/>
    <mergeCell ref="T40:T56"/>
    <mergeCell ref="S57:S73"/>
    <mergeCell ref="T57:T73"/>
    <mergeCell ref="S74:S90"/>
    <mergeCell ref="T74:T90"/>
    <mergeCell ref="AI4:AP4"/>
    <mergeCell ref="AQ4:AX4"/>
    <mergeCell ref="AY4:BF4"/>
    <mergeCell ref="BG4:BN4"/>
    <mergeCell ref="D108:D124"/>
    <mergeCell ref="C125:C141"/>
    <mergeCell ref="D125:D141"/>
    <mergeCell ref="K6:K22"/>
    <mergeCell ref="L6:L22"/>
    <mergeCell ref="K23:K39"/>
    <mergeCell ref="L23:L39"/>
    <mergeCell ref="K40:K56"/>
    <mergeCell ref="L40:L56"/>
    <mergeCell ref="K57:K73"/>
    <mergeCell ref="L57:L73"/>
    <mergeCell ref="K74:K90"/>
    <mergeCell ref="L74:L90"/>
    <mergeCell ref="K91:K107"/>
    <mergeCell ref="L91:L107"/>
    <mergeCell ref="K108:K124"/>
    <mergeCell ref="L108:L124"/>
    <mergeCell ref="K125:K141"/>
    <mergeCell ref="L125:L141"/>
    <mergeCell ref="S6:S22"/>
    <mergeCell ref="B23:B39"/>
    <mergeCell ref="C6:C22"/>
    <mergeCell ref="D6:D22"/>
    <mergeCell ref="C23:C39"/>
    <mergeCell ref="D23:D39"/>
    <mergeCell ref="C40:C56"/>
    <mergeCell ref="D40:D56"/>
    <mergeCell ref="C57:C73"/>
    <mergeCell ref="D57:D73"/>
    <mergeCell ref="CE4:CL4"/>
    <mergeCell ref="BW4:CD4"/>
    <mergeCell ref="B4:B5"/>
    <mergeCell ref="CM23:CM39"/>
    <mergeCell ref="C4:J4"/>
    <mergeCell ref="K4:R4"/>
    <mergeCell ref="CM4:CT4"/>
    <mergeCell ref="B74:B90"/>
    <mergeCell ref="B108:B124"/>
    <mergeCell ref="B91:B107"/>
    <mergeCell ref="CM57:CM73"/>
    <mergeCell ref="CN57:CN73"/>
    <mergeCell ref="CM74:CM90"/>
    <mergeCell ref="CN40:CN56"/>
    <mergeCell ref="CM40:CM56"/>
    <mergeCell ref="CN6:CN22"/>
    <mergeCell ref="CN23:CN39"/>
    <mergeCell ref="CM6:CM22"/>
    <mergeCell ref="B6:B22"/>
    <mergeCell ref="B57:B73"/>
    <mergeCell ref="B40:B56"/>
    <mergeCell ref="S4:Z4"/>
    <mergeCell ref="AA4:AH4"/>
    <mergeCell ref="BO4:BV4"/>
    <mergeCell ref="B125:B141"/>
    <mergeCell ref="CN125:CN141"/>
    <mergeCell ref="CM125:CM141"/>
    <mergeCell ref="CM91:CM107"/>
    <mergeCell ref="CN91:CN107"/>
    <mergeCell ref="CM108:CM124"/>
    <mergeCell ref="CN108:CN124"/>
    <mergeCell ref="CN74:CN90"/>
    <mergeCell ref="C74:C90"/>
    <mergeCell ref="D74:D90"/>
    <mergeCell ref="C91:C107"/>
    <mergeCell ref="D91:D107"/>
    <mergeCell ref="C108:C124"/>
    <mergeCell ref="S91:S107"/>
    <mergeCell ref="T91:T107"/>
    <mergeCell ref="S108:S124"/>
    <mergeCell ref="T108:T124"/>
    <mergeCell ref="S125:S141"/>
    <mergeCell ref="T125:T141"/>
    <mergeCell ref="AA91:AA107"/>
    <mergeCell ref="AB91:AB107"/>
    <mergeCell ref="AA108:AA124"/>
    <mergeCell ref="AB108:AB124"/>
    <mergeCell ref="AA125:AA141"/>
  </mergeCells>
  <phoneticPr fontId="3"/>
  <pageMargins left="0.43307086614173229" right="0.43307086614173229" top="0.55118110236220474" bottom="0.55118110236220474" header="0.31496062992125984" footer="0.31496062992125984"/>
  <pageSetup paperSize="8" scale="75" pageOrder="overThenDown" orientation="landscape" r:id="rId1"/>
  <headerFooter>
    <oddHeader>&amp;R&amp;"ＭＳ 明朝,標準"&amp;12 2-12.①フレイルに係る分析(医科)</oddHeader>
  </headerFooter>
  <rowBreaks count="1" manualBreakCount="1">
    <brk id="73" max="97" man="1"/>
  </rowBreaks>
  <colBreaks count="4" manualBreakCount="4">
    <brk id="26" max="140" man="1"/>
    <brk id="50" max="140" man="1"/>
    <brk id="74" max="140" man="1"/>
    <brk id="98" max="1048575" man="1"/>
  </colBreaks>
  <ignoredErrors>
    <ignoredError sqref="G6:G141 I6:J6 O6:O141 Q6:R6 W6:W141 Y6:Z6 AE6:AE141 AG6:AH6 AM6:AM141 AO6:AP6 AU6:AU141 AW6:AX6 BC6:BC141 BE6:BF6 BK6:BK141 BM6:BN6 BS6:BS141 BU6:BV6 CA6:CA141 CC6:CD6 CI6:CI141 CK6:CL6 CN6 CR6:CR141 I7:J7 Q7:R7 Y7:Z7 AG7:AH7 AO7:AP7 AW7:AX7 BE7:BF7 BM7:BN7 BU7:BV7 CC7:CD7 CK7:CL7 I8:J8 Q8:R8 Y8:Z8 AG8:AH8 AO8:AP8 AW8:AX8 BE8:BF8 BM8:BN8 BU8:BV8 CC8:CD8 CK8:CL8 I9:J9 Q9:R9 Y9:Z9 AG9:AH9 AO9:AP9 AW9:AX9 BE9:BF9 BM9:BN9 BU9:BV9 CC9:CD9 CK9:CL9 I10:J10 Q10:R10 Y10:Z10 AG10:AH10 AO10:AP10 AW10:AX10 BE10:BF10 BM10:BN10 BU10:BV10 CC10:CD10 CK10:CL10 I11:J11 Q11:R11 Y11:Z11 AG11:AH11 AO11:AP11 AW11:AX11 BE11:BF11 BM11:BN11 BU11:BV11 CC11:CD11 CK11:CL11 I12:J12 Q12:R12 Y12:Z12 AG12:AH12 AO12:AP12 AW12:AX12 BE12:BF12 BM12:BN12 BU12:BV12 CC12:CD12 CK12:CL12 I13:J13 Q13:R13 Y13:Z13 AG13:AH13 AO13:AP13 AW13:AX13 BE13:BF13 BM13:BN13 BU13:BV13 CC13:CD13 CK13:CL13 I14:J14 Q14:R14 Y14:Z14 AG14:AH14 AO14:AP14 AW14:AX14 BE14:BF14 BM14:BN14 BU14:BV14 CC14:CD14 CK14:CL14 I15:J15 Q15:R15 Y15:Z15 AG15:AH15 AO15:AP15 AW15:AX15 BE15:BF15 BM15:BN15 BU15:BV15 CC15:CD15 CK15:CL15 I16:J16 Q16:R16 Y16:Z16 AG16:AH16 AO16:AP16 AW16:AX16 BE16:BF16 BM16:BN16 BU16:BV16 CC16:CD16 CK16:CL16 I17:J17 Q17:R17 Y17:Z17 AG17:AH17 AO17:AP17 AW17:AX17 BE17:BF17 BM17:BN17 BU17:BV17 CC17:CD17 CK17:CL17 I18:J18 Q18:R18 Y18:Z18 AG18:AH18 AO18:AP18 AW18:AX18 BE18:BF18 BM18:BN18 BU18:BV18 CC18:CD18 CK18:CL18 I19:J19 Q19:R19 Y19:Z19 AG19:AH19 AO19:AP19 AW19:AX19 BE19:BF19 BM19:BN19 BU19:BV19 CC19:CD19 CK19:CL19 I20:J20 Q20:R20 Y20:Z20 AG20:AH20 AO20:AP20 AW20:AX20 BE20:BF20 BM20:BN20 BU20:BV20 CC20:CD20 CK20:CL20 I21:J21 Q21:R21 Y21:Z21 AG21:AH21 AO21:AP21 AW21:AX21 BE21:BF21 BM21:BN21 BU21:BV21 CC21:CD21 CK21:CL21 F22 I22:J22 N22 Q22:R22 V22 Y22:Z22 AD22 AG22:AH22 AL22 AO22:AP22 AT22 AW22:AX22 BB22 BE22:BF22 BJ22 BM22:BN22 BR22 BU22:BV22 BZ22 CC22:CD22 CH22 CK22:CL22 I23:J23 Q23:R23 Y23:Z23 AG23:AH23 AO23:AP23 AW23:AX23 BE23:BF23 BM23:BN23 BU23:BV23 CC23:CD23 CK23:CL23 CN23 I24:J24 Q24:R24 Y24:Z24 AG24:AH24 AO24:AP24 AW24:AX24 BE24:BF24 BM24:BN24 BU24:BV24 CC24:CD24 CK24:CL24 I25:J25 Q25:R25 Y25:Z25 AG25:AH25 AO25:AP25 AW25:AX25 BE25:BF25 BM25:BN25 BU25:BV25 CC25:CD25 CK25:CL25 I26:J26 Q26:R26 Y26:Z26 AG26:AH26 AO26:AP26 AW26:AX26 BE26:BF26 BM26:BN26 BU26:BV26 CC26:CD26 CK26:CL26 I27:J27 Q27:R27 Y27:Z27 AG27:AH27 AO27:AP27 AW27:AX27 BE27:BF27 BM27:BN27 BU27:BV27 CC27:CD27 CK27:CL27 I28:J28 Q28:R28 Y28:Z28 AG28:AH28 AO28:AP28 AW28:AX28 BE28:BF28 BM28:BN28 BU28:BV28 CC28:CD28 CK28:CL28 I29:J29 Q29:R29 Y29:Z29 AG29:AH29 AO29:AP29 AW29:AX29 BE29:BF29 BM29:BN29 BU29:BV29 CC29:CD29 CK29:CL29 I30:J30 Q30:R30 Y30:Z30 AG30:AH30 AO30:AP30 AW30:AX30 BE30:BF30 BM30:BN30 BU30:BV30 CC30:CD30 CK30:CL30 I31:J31 Q31:R31 Y31:Z31 AG31:AH31 AO31:AP31 AW31:AX31 BE31:BF31 BM31:BN31 BU31:BV31 CC31:CD31 CK31:CL31 I32:J32 Q32:R32 Y32:Z32 AG32:AH32 AO32:AP32 AW32:AX32 BE32:BF32 BM32:BN32 BU32:BV32 CC32:CD32 CK32:CL32 I33:J33 Q33:R33 Y33:Z33 AG33:AH33 AO33:AP33 AW33:AX33 BE33:BF33 BM33:BN33 BU33:BV33 CC33:CD33 CK33:CL33 I34:J34 Q34:R34 Y34:Z34 AG34:AH34 AO34:AP34 AW34:AX34 BE34:BF34 BM34:BN34 BU34:BV34 CC34:CD34 CK34:CL34 I35:J35 Q35:R35 Y35:Z35 AG35:AH35 AO35:AP35 AW35:AX35 BE35:BF35 BM35:BN35 BU35:BV35 CC35:CD35 CK35:CL35 I36:J36 Q36:R36 Y36:Z36 AG36:AH36 AO36:AP36 AW36:AX36 BE36:BF36 BM36:BN36 BU36:BV36 CC36:CD36 CK36:CL36 I37:J37 Q37:R37 Y37:Z37 AG37:AH37 AO37:AP37 AW37:AX37 BE37:BF37 BM37:BN37 BU37:BV37 CC37:CD37 CK37:CL37 I38:J38 Q38:R38 Y38:Z38 AG38:AH38 AO38:AP38 AW38:AX38 BE38:BF38 BM38:BN38 BU38:BV38 CC38:CD38 CK38:CL38 F39 I39:J39 N39 Q39:R39 V39 Y39:Z39 AD39 AG39:AH39 AL39 AO39:AP39 AT39 AW39:AX39 BB39 BE39:BF39 BJ39 BM39:BN39 BR39 BU39:BV39 BZ39 CC39:CD39 CH39 CK39:CL39 I40:J40 Q40:R40 Y40:Z40 AG40:AH40 AO40:AP40 AW40:AX40 BE40:BF40 BM40:BN40 BU40:BV40 CC40:CD40 CK40:CL40 CN40 I41:J41 Q41:R41 Y41:Z41 AG41:AH41 AO41:AP41 AW41:AX41 BE41:BF41 BM41:BN41 BU41:BV41 CC41:CD41 CK41:CL41 I42:J42 Q42:R42 Y42:Z42 AG42:AH42 AO42:AP42 AW42:AX42 BE42:BF42 BM42:BN42 BU42:BV42 CC42:CD42 CK42:CL42 I43:J43 Q43:R43 Y43:Z43 AG43:AH43 AO43:AP43 AW43:AX43 BE43:BF43 BM43:BN43 BU43:BV43 CC43:CD43 CK43:CL43 I44:J44 Q44:R44 Y44:Z44 AG44:AH44 AO44:AP44 AW44:AX44 BE44:BF44 BM44:BN44 BU44:BV44 CC44:CD44 CK44:CL44 I45:J45 Q45:R45 Y45:Z45 AG45:AH45 AO45:AP45 AW45:AX45 BE45:BF45 BM45:BN45 BU45:BV45 CC45:CD45 CK45:CL45 I46:J46 Q46:R46 Y46:Z46 AG46:AH46 AO46:AP46 AW46:AX46 BE46:BF46 BM46:BN46 BU46:BV46 CC46:CD46 CK46:CL46 I47:J47 Q47:R47 Y47:Z47 AG47:AH47 AO47:AP47 AW47:AX47 BE47:BF47 BM47:BN47 BU47:BV47 CC47:CD47 CK47:CL47 I48:J48 Q48:R48 Y48:Z48 AG48:AH48 AO48:AP48 AW48:AX48 BE48:BF48 BM48:BN48 BU48:BV48 CC48:CD48 CK48:CL48 I49:J49 Q49:R49 Y49:Z49 AG49:AH49 AO49:AP49 AW49:AX49 BE49:BF49 BM49:BN49 BU49:BV49 CC49:CD49 CK49:CL49 I50:J50 Q50:R50 Y50:Z50 AG50:AH50 AO50:AP50 AW50:AX50 BE50:BF50 BM50:BN50 BU50:BV50 CC50:CD50 CK50:CL50 I51:J51 Q51:R51 Y51:Z51 AG51:AH51 AO51:AP51 AW51:AX51 BE51:BF51 BM51:BN51 BU51:BV51 CC51:CD51 CK51:CL51 I52:J52 Q52:R52 Y52:Z52 AG52:AH52 AO52:AP52 AW52:AX52 BE52:BF52 BM52:BN52 BU52:BV52 CC52:CD52 CK52:CL52 I53:J53 Q53:R53 Y53:Z53 AG53:AH53 AO53:AP53 AW53:AX53 BE53:BF53 BM53:BN53 BU53:BV53 CC53:CD53 CK53:CL53 I54:J54 Q54:R54 Y54:Z54 AG54:AH54 AO54:AP54 AW54:AX54 BE54:BF54 BM54:BN54 BU54:BV54 CC54:CD54 CK54:CL54 I55:J55 Q55:R55 Y55:Z55 AG55:AH55 AO55:AP55 AW55:AX55 BE55:BF55 BM55:BN55 BU55:BV55 CC55:CD55 CK55:CL55 F56 I56:J56 N56 Q56:R56 V56 Y56:Z56 AD56 AG56:AH56 AL56 AO56:AP56 AT56 AW56:AX56 BB56 BE56:BF56 BJ56 BM56:BN56 BR56 BU56:BV56 BZ56 CC56:CD56 CH56 CK56:CL56 I57:J57 Q57:R57 Y57:Z57 AG57:AH57 AO57:AP57 AW57:AX57 BE57:BF57 BM57:BN57 BU57:BV57 CC57:CD57 CK57:CL57 CN57 I58:J58 Q58:R58 Y58:Z58 AG58:AH58 AO58:AP58 AW58:AX58 BE58:BF58 BM58:BN58 BU58:BV58 CC58:CD58 CK58:CL58 I59:J59 Q59:R59 Y59:Z59 AG59:AH59 AO59:AP59 AW59:AX59 BE59:BF59 BM59:BN59 BU59:BV59 CC59:CD59 CK59:CL59 I60:J60 Q60:R60 Y60:Z60 AG60:AH60 AO60:AP60 AW60:AX60 BE60:BF60 BM60:BN60 BU60:BV60 CC60:CD60 CK60:CL60 I61:J61 Q61:R61 Y61:Z61 AG61:AH61 AO61:AP61 AW61:AX61 BE61:BF61 BM61:BN61 BU61:BV61 CC61:CD61 CK61:CL61 I62:J62 Q62:R62 Y62:Z62 AG62:AH62 AO62:AP62 AW62:AX62 BE62:BF62 BM62:BN62 BU62:BV62 CC62:CD62 CK62:CL62 I63:J63 Q63:R63 Y63:Z63 AG63:AH63 AO63:AP63 AW63:AX63 BE63:BF63 BM63:BN63 BU63:BV63 CC63:CD63 CK63:CL63 I64:J64 Q64:R64 Y64:Z64 AG64:AH64 AO64:AP64 AW64:AX64 BE64:BF64 BM64:BN64 BU64:BV64 CC64:CD64 CK64:CL64 I65:J65 Q65:R65 Y65:Z65 AG65:AH65 AO65:AP65 AW65:AX65 BE65:BF65 BM65:BN65 BU65:BV65 CC65:CD65 CK65:CL65 I66:J66 Q66:R66 Y66:Z66 AG66:AH66 AO66:AP66 AW66:AX66 BE66:BF66 BM66:BN66 BU66:BV66 CC66:CD66 CK66:CL66 I67:J67 Q67:R67 Y67:Z67 AG67:AH67 AO67:AP67 AW67:AX67 BE67:BF67 BM67:BN67 BU67:BV67 CC67:CD67 CK67:CL67 I68:J68 Q68:R68 Y68:Z68 AG68:AH68 AO68:AP68 AW68:AX68 BE68:BF68 BM68:BN68 BU68:BV68 CC68:CD68 CK68:CL68 I69:J69 Q69:R69 Y69:Z69 AG69:AH69 AO69:AP69 AW69:AX69 BE69:BF69 BM69:BN69 BU69:BV69 CC69:CD69 CK69:CL69 I70:J70 Q70:R70 Y70:Z70 AG70:AH70 AO70:AP70 AW70:AX70 BE70:BF70 BM70:BN70 BU70:BV70 CC70:CD70 CK70:CL70 I71:J71 Q71:R71 Y71:Z71 AG71:AH71 AO71:AP71 AW71:AX71 BE71:BF71 BM71:BN71 BU71:BV71 CC71:CD71 CK71:CL71 I72:J72 Q72:R72 Y72:Z72 AG72:AH72 AO72:AP72 AW72:AX72 BE72:BF72 BM72:BN72 BU72:BV72 CC72:CD72 CK72:CL72 F73 I73:J73 N73 Q73:R73 V73 Y73:Z73 AD73 AG73:AH73 AL73 AO73:AP73 AT73 AW73:AX73 BB73 BE73:BF73 BJ73 BM73:BN73 BR73 BU73:BV73 BZ73 CC73:CD73 CH73 CK73:CL73 I74:J74 Q74:R74 Y74:Z74 AG74:AH74 AO74:AP74 AW74:AX74 BE74:BF74 BM74:BN74 BU74:BV74 CC74:CD74 CK74:CL74 CN74 I75:J75 Q75:R75 Y75:Z75 AG75:AH75 AO75:AP75 AW75:AX75 BE75:BF75 BM75:BN75 BU75:BV75 CC75:CD75 CK75:CL75 I76:J76 Q76:R76 Y76:Z76 AG76:AH76 AO76:AP76 AW76:AX76 BE76:BF76 BM76:BN76 BU76:BV76 CC76:CD76 CK76:CL76 I77:J77 Q77:R77 Y77:Z77 AG77:AH77 AO77:AP77 AW77:AX77 BE77:BF77 BM77:BN77 BU77:BV77 CC77:CD77 CK77:CL77 I78:J78 Q78:R78 Y78:Z78 AG78:AH78 AO78:AP78 AW78:AX78 BE78:BF78 BM78:BN78 BU78:BV78 CC78:CD78 CK78:CL78 I79:J79 Q79:R79 Y79:Z79 AG79:AH79 AO79:AP79 AW79:AX79 BE79:BF79 BM79:BN79 BU79:BV79 CC79:CD79 CK79:CL79 I80:J80 Q80:R80 Y80:Z80 AG80:AH80 AO80:AP80 AW80:AX80 BE80:BF80 BM80:BN80 BU80:BV80 CC80:CD80 CK80:CL80 I81:J81 Q81:R81 Y81:Z81 AG81:AH81 AO81:AP81 AW81:AX81 BE81:BF81 BM81:BN81 BU81:BV81 CC81:CD81 CK81:CL81 I82:J82 Q82:R82 Y82:Z82 AG82:AH82 AO82:AP82 AW82:AX82 BE82:BF82 BM82:BN82 BU82:BV82 CC82:CD82 CK82:CL82 I83:J83 Q83:R83 Y83:Z83 AG83:AH83 AO83:AP83 AW83:AX83 BE83:BF83 BM83:BN83 BU83:BV83 CC83:CD83 CK83:CL83 I84:J84 Q84:R84 Y84:Z84 AG84:AH84 AO84:AP84 AW84:AX84 BE84:BF84 BM84:BN84 BU84:BV84 CC84:CD84 CK84:CL84 I85:J85 Q85:R85 Y85:Z85 AG85:AH85 AO85:AP85 AW85:AX85 BE85:BF85 BM85:BN85 BU85:BV85 CC85:CD85 CK85:CL85 I86:J86 Q86:R86 Y86:Z86 AG86:AH86 AO86:AP86 AW86:AX86 BE86:BF86 BM86:BN86 BU86:BV86 CC86:CD86 CK86:CL86 I87:J87 Q87:R87 Y87:Z87 AG87:AH87 AO87:AP87 AW87:AX87 BE87:BF87 BM87:BN87 BU87:BV87 CC87:CD87 CK87:CL87 I88:J88 Q88:R88 Y88:Z88 AG88:AH88 AO88:AP88 AW88:AX88 BE88:BF88 BM88:BN88 BU88:BV88 CC88:CD88 CK88:CL88 I89:J89 Q89:R89 Y89:Z89 AG89:AH89 AO89:AP89 AW89:AX89 BE89:BF89 BM89:BN89 BU89:BV89 CC89:CD89 CK89:CL89 F90 I90:J90 N90 Q90:R90 V90 Y90:Z90 AD90 AG90:AH90 AL90 AO90:AP90 AT90 AW90:AX90 BB90 BE90:BF90 BJ90 BM90:BN90 BR90 BU90:BV90 BZ90 CC90:CD90 CH90 CK90:CL90 I91:J91 Q91:R91 Y91:Z91 AG91:AH91 AO91:AP91 AW91:AX91 BE91:BF91 BM91:BN91 BU91:BV91 CC91:CD91 CK91:CL91 CN91 I92:J92 Q92:R92 Y92:Z92 AG92:AH92 AO92:AP92 AW92:AX92 BE92:BF92 BM92:BN92 BU92:BV92 CC92:CD92 CK92:CL92 I93:J93 Q93:R93 Y93:Z93 AG93:AH93 AO93:AP93 AW93:AX93 BE93:BF93 BM93:BN93 BU93:BV93 CC93:CD93 CK93:CL93 I94:J94 Q94:R94 Y94:Z94 AG94:AH94 AO94:AP94 AW94:AX94 BE94:BF94 BM94:BN94 BU94:BV94 CC94:CD94 CK94:CL94 I95:J95 Q95:R95 Y95:Z95 AG95:AH95 AO95:AP95 AW95:AX95 BE95:BF95 BM95:BN95 BU95:BV95 CC95:CD95 CK95:CL95 I96:J96 Q96:R96 Y96:Z96 AG96:AH96 AO96:AP96 AW96:AX96 BE96:BF96 BM96:BN96 BU96:BV96 CC96:CD96 CK96:CL96 I97:J97 Q97:R97 Y97:Z97 AG97:AH97 AO97:AP97 AW97:AX97 BE97:BF97 BM97:BN97 BU97:BV97 CC97:CD97 CK97:CL97 I98:J98 Q98:R98 Y98:Z98 AG98:AH98 AO98:AP98 AW98:AX98 BE98:BF98 BM98:BN98 BU98:BV98 CC98:CD98 CK98:CL98 I99:J99 Q99:R99 Y99:Z99 AG99:AH99 AO99:AP99 AW99:AX99 BE99:BF99 BM99:BN99 BU99:BV99 CC99:CD99 CK99:CL99 I100:J100 Q100:R100 Y100:Z100 AG100:AH100 AO100:AP100 AW100:AX100 BE100:BF100 BM100:BN100 BU100:BV100 CC100:CD100 CK100:CL100 I101:J101 Q101:R101 Y101:Z101 AG101:AH101 AO101:AP101 AW101:AX101 BE101:BF101 BM101:BN101 BU101:BV101 CC101:CD101 CK101:CL101 I102:J102 Q102:R102 Y102:Z102 AG102:AH102 AO102:AP102 AW102:AX102 BE102:BF102 BM102:BN102 BU102:BV102 CC102:CD102 CK102:CL102 I103:J103 Q103:R103 Y103:Z103 AG103:AH103 AO103:AP103 AW103:AX103 BE103:BF103 BM103:BN103 BU103:BV103 CC103:CD103 CK103:CL103 I104:J104 Q104:R104 Y104:Z104 AG104:AH104 AO104:AP104 AW104:AX104 BE104:BF104 BM104:BN104 BU104:BV104 CC104:CD104 CK104:CL104 I105:J105 Q105:R105 Y105:Z105 AG105:AH105 AO105:AP105 AW105:AX105 BE105:BF105 BM105:BN105 BU105:BV105 CC105:CD105 CK105:CL105 I106:J106 Q106:R106 Y106:Z106 AG106:AH106 AO106:AP106 AW106:AX106 BE106:BF106 BM106:BN106 BU106:BV106 CC106:CD106 CK106:CL106 F107 I107:J107 N107 Q107:R107 V107 Y107:Z107 AD107 AG107:AH107 AL107 AO107:AP107 AT107 AW107:AX107 BB107 BE107:BF107 BJ107 BM107:BN107 BR107 BU107:BV107 BZ107 CC107:CD107 CH107 CK107:CL107 I108:J108 Q108:R108 Y108:Z108 AG108:AH108 AO108:AP108 AW108:AX108 BE108:BF108 BM108:BN108 BU108:BV108 CC108:CD108 CK108:CL108 CN108 I109:J109 Q109:R109 Y109:Z109 AG109:AH109 AO109:AP109 AW109:AX109 BE109:BF109 BM109:BN109 BU109:BV109 CC109:CD109 CK109:CL109 I110:J110 Q110:R110 Y110:Z110 AG110:AH110 AO110:AP110 AW110:AX110 BE110:BF110 BM110:BN110 BU110:BV110 CC110:CD110 CK110:CL110 I111:J111 Q111:R111 Y111:Z111 AG111:AH111 AO111:AP111 AW111:AX111 BE111:BF111 BM111:BN111 BU111:BV111 CC111:CD111 CK111:CL111 I112:J112 Q112:R112 Y112:Z112 AG112:AH112 AO112:AP112 AW112:AX112 BE112:BF112 BM112:BN112 BU112:BV112 CC112:CD112 CK112:CL112 I113:J113 Q113:R113 Y113:Z113 AG113:AH113 AO113:AP113 AW113:AX113 BE113:BF113 BM113:BN113 BU113:BV113 CC113:CD113 CK113:CL113 I114:J114 Q114:R114 Y114:Z114 AG114:AH114 AO114:AP114 AW114:AX114 BE114:BF114 BM114:BN114 BU114:BV114 CC114:CD114 CK114:CL114 I115:J115 Q115:R115 Y115:Z115 AG115:AH115 AO115:AP115 AW115:AX115 BE115:BF115 BM115:BN115 BU115:BV115 CC115:CD115 CK115:CL115 I116:J116 Q116:R116 Y116:Z116 AG116:AH116 AO116:AP116 AW116:AX116 BE116:BF116 BM116:BN116 BU116:BV116 CC116:CD116 CK116:CL116 I117:J117 Q117:R117 Y117:Z117 AG117:AH117 AO117:AP117 AW117:AX117 BE117:BF117 BM117:BN117 BU117:BV117 CC117:CD117 CK117:CL117 I118:J118 Q118:R118 Y118:Z118 AG118:AH118 AO118:AP118 AW118:AX118 BE118:BF118 BM118:BN118 BU118:BV118 CC118:CD118 CK118:CL118 I119:J119 Q119:R119 Y119:Z119 AG119:AH119 AO119:AP119 AW119:AX119 BE119:BF119 BM119:BN119 BU119:BV119 CC119:CD119 CK119:CL119 I120:J120 Q120:R120 Y120:Z120 AG120:AH120 AO120:AP120 AW120:AX120 BE120:BF120 BM120:BN120 BU120:BV120 CC120:CD120 CK120:CL120 I121:J121 Q121:R121 Y121:Z121 AG121:AH121 AO121:AP121 AW121:AX121 BE121:BF121 BM121:BN121 BU121:BV121 CC121:CD121 CK121:CL121 I122:J122 Q122:R122 Y122:Z122 AG122:AH122 AO122:AP122 AW122:AX122 BE122:BF122 BM122:BN122 BU122:BV122 CC122:CD122 CK122:CL122 I123:J123 Q123:R123 Y123:Z123 AG123:AH123 AO123:AP123 AW123:AX123 BE123:BF123 BM123:BN123 BU123:BV123 CC123:CD123 CK123:CL123 F124 I124:J124 N124 Q124:R124 V124 Y124:Z124 AD124 AG124:AH124 AL124 AO124:AP124 AT124 AW124:AX124 BB124 BE124:BF124 BJ124 BM124:BN124 BR124 BU124:BV124 BZ124 CC124:CD124 CH124 CK124:CL124 I125:J125 Q125:R125 Y125:Z125 AG125:AH125 AO125:AP125 AW125:AX125 BE125:BF125 BM125:BN125 BU125:BV125 CC125:CD125 CK125:CL125 CN125 I126:J126 Q126:R126 Y126:Z126 AG126:AH126 AO126:AP126 AW126:AX126 BE126:BF126 BM126:BN126 BU126:BV126 CC126:CD126 CK126:CL126 I127:J127 Q127:R127 Y127:Z127 AG127:AH127 AO127:AP127 AW127:AX127 BE127:BF127 BM127:BN127 BU127:BV127 CC127:CD127 CK127:CL127 I128:J128 Q128:R128 Y128:Z128 AG128:AH128 AO128:AP128 AW128:AX128 BE128:BF128 BM128:BN128 BU128:BV128 CC128:CD128 CK128:CL128 I129:J129 Q129:R129 Y129:Z129 AG129:AH129 AO129:AP129 AW129:AX129 BE129:BF129 BM129:BN129 BU129:BV129 CC129:CD129 CK129:CL129 I130:J130 Q130:R130 Y130:Z130 AG130:AH130 AO130:AP130 AW130:AX130 BE130:BF130 BM130:BN130 BU130:BV130 CC130:CD130 CK130:CL130 I131:J131 Q131:R131 Y131:Z131 AG131:AH131 AO131:AP131 AW131:AX131 BE131:BF131 BM131:BN131 BU131:BV131 CC131:CD131 CK131:CL131 I132:J132 Q132:R132 Y132:Z132 AG132:AH132 AO132:AP132 AW132:AX132 BE132:BF132 BM132:BN132 BU132:BV132 CC132:CD132 CK132:CL132 I133:J133 Q133:R133 Y133:Z133 AG133:AH133 AO133:AP133 AW133:AX133 BE133:BF133 BM133:BN133 BU133:BV133 CC133:CD133 CK133:CL133 I134:J134 Q134:R134 Y134:Z134 AG134:AH134 AO134:AP134 AW134:AX134 BE134:BF134 BM134:BN134 BU134:BV134 CC134:CD134 CK134:CL134 I135:J135 Q135:R135 Y135:Z135 AG135:AH135 AO135:AP135 AW135:AX135 BE135:BF135 BM135:BN135 BU135:BV135 CC135:CD135 CK135:CL135 I136:J136 Q136:R136 Y136:Z136 AG136:AH136 AO136:AP136 AW136:AX136 BE136:BF136 BM136:BN136 BU136:BV136 CC136:CD136 CK136:CL136 I137:J137 Q137:R137 Y137:Z137 AG137:AH137 AO137:AP137 AW137:AX137 BE137:BF137 BM137:BN137 BU137:BV137 CC137:CD137 CK137:CL137 I138:J138 Q138:R138 Y138:Z138 AG138:AH138 AO138:AP138 AW138:AX138 BE138:BF138 BM138:BN138 BU138:BV138 CC138:CD138 CK138:CL138 I139:J139 Q139:R139 Y139:Z139 AG139:AH139 AO139:AP139 AW139:AX139 BE139:BF139 BM139:BN139 BU139:BV139 CC139:CD139 CK139:CL139 I140:J140 Q140:R140 Y140:Z140 AG140:AH140 AO140:AP140 AW140:AX140 BE140:BF140 BM140:BN140 BU140:BV140 CC140:CD140 CK140:CL140 F141 I141:J141 N141 Q141:R141 V141 Y141:Z141 AD141 AG141:AH141 AL141 AO141:AP141 AT141 AW141:AX141 BB141 BE141:BF141 BJ141 BM141:BN141 BR141 BU141:BV141 BZ141 CC141:CD141 CH141 CK141:CL141" emptyCellReferenc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71E9C-B162-43C3-AF9F-A91DBCBEAC3B}">
  <sheetPr codeName="Sheet38"/>
  <dimension ref="B1:BP159"/>
  <sheetViews>
    <sheetView showGridLines="0" zoomScaleNormal="100" zoomScaleSheetLayoutView="100" workbookViewId="0"/>
  </sheetViews>
  <sheetFormatPr defaultColWidth="9" defaultRowHeight="13.5"/>
  <cols>
    <col min="1" max="1" width="4.625" style="1" customWidth="1"/>
    <col min="2" max="2" width="3.125" style="1" customWidth="1"/>
    <col min="3" max="3" width="11.375" style="1" customWidth="1"/>
    <col min="4" max="4" width="9.375" style="11" customWidth="1"/>
    <col min="5" max="5" width="7.75" style="3" customWidth="1"/>
    <col min="6" max="6" width="15.75" style="1" customWidth="1"/>
    <col min="7" max="7" width="11.625" style="1" customWidth="1"/>
    <col min="8" max="8" width="8.625" style="1" customWidth="1"/>
    <col min="9" max="9" width="7.625" style="1" customWidth="1"/>
    <col min="10" max="11" width="8.625" style="1" customWidth="1"/>
    <col min="12" max="12" width="9.375" style="11" customWidth="1"/>
    <col min="13" max="13" width="7.75" style="3" customWidth="1"/>
    <col min="14" max="14" width="15.75" style="1" customWidth="1"/>
    <col min="15" max="15" width="11.625" style="1" customWidth="1"/>
    <col min="16" max="16" width="8.625" style="1" customWidth="1"/>
    <col min="17" max="17" width="7.625" style="1" customWidth="1"/>
    <col min="18" max="19" width="8.625" style="1" customWidth="1"/>
    <col min="20" max="20" width="9.375" style="11" customWidth="1"/>
    <col min="21" max="21" width="7.75" style="3" customWidth="1"/>
    <col min="22" max="22" width="15.75" style="1" customWidth="1"/>
    <col min="23" max="23" width="11.625" style="1" customWidth="1"/>
    <col min="24" max="24" width="8.625" style="1" customWidth="1"/>
    <col min="25" max="25" width="7.625" style="1" customWidth="1"/>
    <col min="26" max="27" width="8.625" style="1" customWidth="1"/>
    <col min="28" max="28" width="9.375" style="11" customWidth="1"/>
    <col min="29" max="29" width="7.75" style="3" customWidth="1"/>
    <col min="30" max="30" width="15.75" style="1" customWidth="1"/>
    <col min="31" max="31" width="11.625" style="1" customWidth="1"/>
    <col min="32" max="32" width="8.625" style="1" customWidth="1"/>
    <col min="33" max="33" width="7.625" style="1" customWidth="1"/>
    <col min="34" max="35" width="8.625" style="1" customWidth="1"/>
    <col min="36" max="36" width="9.375" style="11" customWidth="1"/>
    <col min="37" max="37" width="7.75" style="3" customWidth="1"/>
    <col min="38" max="38" width="15.75" style="1" customWidth="1"/>
    <col min="39" max="39" width="11.625" style="1" customWidth="1"/>
    <col min="40" max="40" width="8.625" style="1" customWidth="1"/>
    <col min="41" max="41" width="7.625" style="1" customWidth="1"/>
    <col min="42" max="43" width="8.625" style="1" customWidth="1"/>
    <col min="44" max="44" width="9.375" style="11" customWidth="1"/>
    <col min="45" max="45" width="7.75" style="3" customWidth="1"/>
    <col min="46" max="46" width="15.75" style="1" customWidth="1"/>
    <col min="47" max="47" width="11.625" style="1" customWidth="1"/>
    <col min="48" max="48" width="8.625" style="1" customWidth="1"/>
    <col min="49" max="49" width="7.625" style="1" customWidth="1"/>
    <col min="50" max="51" width="8.625" style="1" customWidth="1"/>
    <col min="52" max="52" width="9.375" style="11" customWidth="1"/>
    <col min="53" max="53" width="7.75" style="3" customWidth="1"/>
    <col min="54" max="54" width="15.75" style="1" customWidth="1"/>
    <col min="55" max="55" width="11.625" style="1" customWidth="1"/>
    <col min="56" max="56" width="8.625" style="1" customWidth="1"/>
    <col min="57" max="57" width="7.625" style="1" customWidth="1"/>
    <col min="58" max="59" width="8.625" style="1" customWidth="1"/>
    <col min="60" max="60" width="9.375" style="11" customWidth="1"/>
    <col min="61" max="61" width="7.75" style="3" customWidth="1"/>
    <col min="62" max="62" width="15.75" style="1" customWidth="1"/>
    <col min="63" max="63" width="11.625" style="1" customWidth="1"/>
    <col min="64" max="64" width="8.625" style="1" customWidth="1"/>
    <col min="65" max="65" width="7.625" style="1" customWidth="1"/>
    <col min="66" max="67" width="8.625" style="1" customWidth="1"/>
    <col min="68" max="69" width="9" style="1" customWidth="1"/>
    <col min="70" max="16384" width="9" style="1"/>
  </cols>
  <sheetData>
    <row r="1" spans="2:68" ht="16.5" customHeight="1">
      <c r="B1" s="1" t="s">
        <v>253</v>
      </c>
    </row>
    <row r="2" spans="2:68" ht="16.5" customHeight="1">
      <c r="B2" s="1" t="s">
        <v>256</v>
      </c>
    </row>
    <row r="3" spans="2:68" ht="16.5" customHeight="1">
      <c r="B3" s="1" t="s">
        <v>252</v>
      </c>
      <c r="D3" s="58"/>
    </row>
    <row r="4" spans="2:68" ht="16.5" customHeight="1">
      <c r="B4" s="405"/>
      <c r="C4" s="405" t="s">
        <v>210</v>
      </c>
      <c r="D4" s="385" t="s">
        <v>147</v>
      </c>
      <c r="E4" s="386"/>
      <c r="F4" s="386"/>
      <c r="G4" s="386"/>
      <c r="H4" s="386"/>
      <c r="I4" s="386"/>
      <c r="J4" s="386"/>
      <c r="K4" s="387"/>
      <c r="L4" s="385" t="s">
        <v>148</v>
      </c>
      <c r="M4" s="386"/>
      <c r="N4" s="386"/>
      <c r="O4" s="386"/>
      <c r="P4" s="386"/>
      <c r="Q4" s="386"/>
      <c r="R4" s="386"/>
      <c r="S4" s="387"/>
      <c r="T4" s="384" t="s">
        <v>149</v>
      </c>
      <c r="U4" s="384"/>
      <c r="V4" s="384"/>
      <c r="W4" s="384"/>
      <c r="X4" s="384"/>
      <c r="Y4" s="384"/>
      <c r="Z4" s="384"/>
      <c r="AA4" s="384"/>
      <c r="AB4" s="384" t="s">
        <v>150</v>
      </c>
      <c r="AC4" s="384"/>
      <c r="AD4" s="384"/>
      <c r="AE4" s="384"/>
      <c r="AF4" s="384"/>
      <c r="AG4" s="384"/>
      <c r="AH4" s="384"/>
      <c r="AI4" s="384"/>
      <c r="AJ4" s="385" t="s">
        <v>151</v>
      </c>
      <c r="AK4" s="386"/>
      <c r="AL4" s="386"/>
      <c r="AM4" s="386"/>
      <c r="AN4" s="386"/>
      <c r="AO4" s="386"/>
      <c r="AP4" s="386"/>
      <c r="AQ4" s="387"/>
      <c r="AR4" s="384" t="s">
        <v>152</v>
      </c>
      <c r="AS4" s="384"/>
      <c r="AT4" s="384"/>
      <c r="AU4" s="384"/>
      <c r="AV4" s="384"/>
      <c r="AW4" s="384"/>
      <c r="AX4" s="384"/>
      <c r="AY4" s="384"/>
      <c r="AZ4" s="384" t="s">
        <v>153</v>
      </c>
      <c r="BA4" s="384"/>
      <c r="BB4" s="384"/>
      <c r="BC4" s="384"/>
      <c r="BD4" s="384"/>
      <c r="BE4" s="384"/>
      <c r="BF4" s="384"/>
      <c r="BG4" s="384"/>
      <c r="BH4" s="384" t="s">
        <v>142</v>
      </c>
      <c r="BI4" s="384"/>
      <c r="BJ4" s="384"/>
      <c r="BK4" s="384"/>
      <c r="BL4" s="384"/>
      <c r="BM4" s="384"/>
      <c r="BN4" s="384"/>
      <c r="BO4" s="384"/>
      <c r="BP4" s="66"/>
    </row>
    <row r="5" spans="2:68" ht="48" customHeight="1">
      <c r="B5" s="406"/>
      <c r="C5" s="406"/>
      <c r="D5" s="68" t="s">
        <v>154</v>
      </c>
      <c r="E5" s="67" t="s">
        <v>138</v>
      </c>
      <c r="F5" s="91" t="s">
        <v>115</v>
      </c>
      <c r="G5" s="90" t="s">
        <v>121</v>
      </c>
      <c r="H5" s="27" t="s">
        <v>125</v>
      </c>
      <c r="I5" s="69" t="s">
        <v>137</v>
      </c>
      <c r="J5" s="27" t="s">
        <v>124</v>
      </c>
      <c r="K5" s="70" t="s">
        <v>136</v>
      </c>
      <c r="L5" s="68" t="s">
        <v>154</v>
      </c>
      <c r="M5" s="67" t="s">
        <v>138</v>
      </c>
      <c r="N5" s="91" t="s">
        <v>115</v>
      </c>
      <c r="O5" s="90" t="s">
        <v>121</v>
      </c>
      <c r="P5" s="27" t="s">
        <v>125</v>
      </c>
      <c r="Q5" s="69" t="s">
        <v>137</v>
      </c>
      <c r="R5" s="27" t="s">
        <v>124</v>
      </c>
      <c r="S5" s="70" t="s">
        <v>136</v>
      </c>
      <c r="T5" s="68" t="s">
        <v>154</v>
      </c>
      <c r="U5" s="67" t="s">
        <v>138</v>
      </c>
      <c r="V5" s="91" t="s">
        <v>115</v>
      </c>
      <c r="W5" s="90" t="s">
        <v>121</v>
      </c>
      <c r="X5" s="27" t="s">
        <v>125</v>
      </c>
      <c r="Y5" s="69" t="s">
        <v>137</v>
      </c>
      <c r="Z5" s="27" t="s">
        <v>124</v>
      </c>
      <c r="AA5" s="94" t="s">
        <v>136</v>
      </c>
      <c r="AB5" s="134" t="s">
        <v>154</v>
      </c>
      <c r="AC5" s="67" t="s">
        <v>138</v>
      </c>
      <c r="AD5" s="91" t="s">
        <v>115</v>
      </c>
      <c r="AE5" s="90" t="s">
        <v>121</v>
      </c>
      <c r="AF5" s="27" t="s">
        <v>125</v>
      </c>
      <c r="AG5" s="69" t="s">
        <v>137</v>
      </c>
      <c r="AH5" s="27" t="s">
        <v>124</v>
      </c>
      <c r="AI5" s="70" t="s">
        <v>136</v>
      </c>
      <c r="AJ5" s="68" t="s">
        <v>154</v>
      </c>
      <c r="AK5" s="67" t="s">
        <v>138</v>
      </c>
      <c r="AL5" s="91" t="s">
        <v>115</v>
      </c>
      <c r="AM5" s="90" t="s">
        <v>121</v>
      </c>
      <c r="AN5" s="27" t="s">
        <v>125</v>
      </c>
      <c r="AO5" s="69" t="s">
        <v>137</v>
      </c>
      <c r="AP5" s="27" t="s">
        <v>124</v>
      </c>
      <c r="AQ5" s="70" t="s">
        <v>136</v>
      </c>
      <c r="AR5" s="68" t="s">
        <v>154</v>
      </c>
      <c r="AS5" s="67" t="s">
        <v>138</v>
      </c>
      <c r="AT5" s="91" t="s">
        <v>115</v>
      </c>
      <c r="AU5" s="90" t="s">
        <v>121</v>
      </c>
      <c r="AV5" s="27" t="s">
        <v>125</v>
      </c>
      <c r="AW5" s="69" t="s">
        <v>137</v>
      </c>
      <c r="AX5" s="27" t="s">
        <v>124</v>
      </c>
      <c r="AY5" s="94" t="s">
        <v>136</v>
      </c>
      <c r="AZ5" s="134" t="s">
        <v>154</v>
      </c>
      <c r="BA5" s="67" t="s">
        <v>138</v>
      </c>
      <c r="BB5" s="91" t="s">
        <v>115</v>
      </c>
      <c r="BC5" s="90" t="s">
        <v>121</v>
      </c>
      <c r="BD5" s="27" t="s">
        <v>125</v>
      </c>
      <c r="BE5" s="69" t="s">
        <v>137</v>
      </c>
      <c r="BF5" s="27" t="s">
        <v>124</v>
      </c>
      <c r="BG5" s="70" t="s">
        <v>136</v>
      </c>
      <c r="BH5" s="68" t="s">
        <v>154</v>
      </c>
      <c r="BI5" s="67" t="s">
        <v>138</v>
      </c>
      <c r="BJ5" s="91" t="s">
        <v>115</v>
      </c>
      <c r="BK5" s="90" t="s">
        <v>121</v>
      </c>
      <c r="BL5" s="27" t="s">
        <v>125</v>
      </c>
      <c r="BM5" s="69" t="s">
        <v>137</v>
      </c>
      <c r="BN5" s="27" t="s">
        <v>124</v>
      </c>
      <c r="BO5" s="94" t="s">
        <v>136</v>
      </c>
      <c r="BP5" s="66"/>
    </row>
    <row r="6" spans="2:68" s="8" customFormat="1" ht="13.15" customHeight="1">
      <c r="B6" s="372">
        <v>1</v>
      </c>
      <c r="C6" s="391" t="s">
        <v>163</v>
      </c>
      <c r="D6" s="375">
        <v>1599800400</v>
      </c>
      <c r="E6" s="375">
        <v>2271</v>
      </c>
      <c r="F6" s="30" t="s">
        <v>100</v>
      </c>
      <c r="G6" s="51">
        <v>48574677</v>
      </c>
      <c r="H6" s="41">
        <f>IFERROR(G6/D6,"-")</f>
        <v>3.0362960904372821E-2</v>
      </c>
      <c r="I6" s="51">
        <v>514</v>
      </c>
      <c r="J6" s="41">
        <f>IFERROR(I6/E6,"-")</f>
        <v>0.22633201232937031</v>
      </c>
      <c r="K6" s="54">
        <f t="shared" ref="K6:K69" si="0">IFERROR(G6/I6,"-")</f>
        <v>94503.262645914394</v>
      </c>
      <c r="L6" s="375">
        <v>12715243650</v>
      </c>
      <c r="M6" s="375">
        <v>24270</v>
      </c>
      <c r="N6" s="30" t="s">
        <v>100</v>
      </c>
      <c r="O6" s="51">
        <v>280468871</v>
      </c>
      <c r="P6" s="41">
        <f>IFERROR(O6/L6,"-")</f>
        <v>2.2057687506444282E-2</v>
      </c>
      <c r="Q6" s="51">
        <v>3964</v>
      </c>
      <c r="R6" s="41">
        <f>IFERROR(Q6/M6,"-")</f>
        <v>0.16332921302018955</v>
      </c>
      <c r="S6" s="54">
        <f t="shared" ref="S6:S69" si="1">IFERROR(O6/Q6,"-")</f>
        <v>70754.003784056506</v>
      </c>
      <c r="T6" s="375">
        <v>469837820</v>
      </c>
      <c r="U6" s="375">
        <v>1428</v>
      </c>
      <c r="V6" s="30" t="s">
        <v>100</v>
      </c>
      <c r="W6" s="51">
        <v>26753135</v>
      </c>
      <c r="X6" s="41">
        <f>IFERROR(W6/T6,"-")</f>
        <v>5.6941212182535665E-2</v>
      </c>
      <c r="Y6" s="51">
        <v>163</v>
      </c>
      <c r="Z6" s="41">
        <f>IFERROR(Y6/U6,"-")</f>
        <v>0.11414565826330532</v>
      </c>
      <c r="AA6" s="95">
        <f t="shared" ref="AA6:AA69" si="2">IFERROR(W6/Y6,"-")</f>
        <v>164129.66257668711</v>
      </c>
      <c r="AB6" s="375">
        <v>824284380</v>
      </c>
      <c r="AC6" s="375">
        <v>3001</v>
      </c>
      <c r="AD6" s="30" t="s">
        <v>100</v>
      </c>
      <c r="AE6" s="51">
        <v>23972089</v>
      </c>
      <c r="AF6" s="41">
        <f>IFERROR(AE6/AB6,"-")</f>
        <v>2.9082304095098831E-2</v>
      </c>
      <c r="AG6" s="51">
        <v>284</v>
      </c>
      <c r="AH6" s="41">
        <f>IFERROR(AG6/AC6,"-")</f>
        <v>9.4635121626124627E-2</v>
      </c>
      <c r="AI6" s="54">
        <f t="shared" ref="AI6:AI69" si="3">IFERROR(AE6/AG6,"-")</f>
        <v>84408.764084507042</v>
      </c>
      <c r="AJ6" s="375">
        <v>5002239000</v>
      </c>
      <c r="AK6" s="375">
        <v>7907</v>
      </c>
      <c r="AL6" s="30" t="s">
        <v>100</v>
      </c>
      <c r="AM6" s="51">
        <v>111965850</v>
      </c>
      <c r="AN6" s="41">
        <f>IFERROR(AM6/AJ6,"-")</f>
        <v>2.2383146826850935E-2</v>
      </c>
      <c r="AO6" s="51">
        <v>1538</v>
      </c>
      <c r="AP6" s="41">
        <f>IFERROR(AO6/AK6,"-")</f>
        <v>0.19451119261413938</v>
      </c>
      <c r="AQ6" s="54">
        <f t="shared" ref="AQ6:AQ69" si="4">IFERROR(AM6/AO6,"-")</f>
        <v>72799.642392717811</v>
      </c>
      <c r="AR6" s="375">
        <v>6317034310</v>
      </c>
      <c r="AS6" s="375">
        <v>11784</v>
      </c>
      <c r="AT6" s="30" t="s">
        <v>100</v>
      </c>
      <c r="AU6" s="51">
        <v>113387149</v>
      </c>
      <c r="AV6" s="41">
        <f>IFERROR(AU6/AR6,"-")</f>
        <v>1.7949427442638031E-2</v>
      </c>
      <c r="AW6" s="51">
        <v>1934</v>
      </c>
      <c r="AX6" s="41">
        <f>IFERROR(AW6/AS6,"-")</f>
        <v>0.16412084181941616</v>
      </c>
      <c r="AY6" s="95">
        <f t="shared" ref="AY6:AY69" si="5">IFERROR(AU6/AW6,"-")</f>
        <v>58628.308686659773</v>
      </c>
      <c r="AZ6" s="375">
        <v>1292788220</v>
      </c>
      <c r="BA6" s="375">
        <v>1044</v>
      </c>
      <c r="BB6" s="30" t="s">
        <v>100</v>
      </c>
      <c r="BC6" s="51">
        <v>70183789</v>
      </c>
      <c r="BD6" s="41">
        <f>IFERROR(BC6/AZ6,"-")</f>
        <v>5.4288697803883144E-2</v>
      </c>
      <c r="BE6" s="51">
        <v>321</v>
      </c>
      <c r="BF6" s="41">
        <f>IFERROR(BE6/BA6,"-")</f>
        <v>0.30747126436781608</v>
      </c>
      <c r="BG6" s="54">
        <f t="shared" ref="BG6:BG69" si="6">IFERROR(BC6/BE6,"-")</f>
        <v>218641.08722741433</v>
      </c>
      <c r="BH6" s="375">
        <v>4223007780</v>
      </c>
      <c r="BI6" s="375">
        <v>10705</v>
      </c>
      <c r="BJ6" s="30" t="s">
        <v>100</v>
      </c>
      <c r="BK6" s="51">
        <v>60278368</v>
      </c>
      <c r="BL6" s="41">
        <f>IFERROR(BK6/BH6,"-")</f>
        <v>1.4273799893402044E-2</v>
      </c>
      <c r="BM6" s="51">
        <v>1361</v>
      </c>
      <c r="BN6" s="41">
        <f>IFERROR(BM6/BI6,"-")</f>
        <v>0.12713685193834656</v>
      </c>
      <c r="BO6" s="95">
        <f t="shared" ref="BO6:BO69" si="7">IFERROR(BK6/BM6,"-")</f>
        <v>44289.763409257896</v>
      </c>
      <c r="BP6" s="141"/>
    </row>
    <row r="7" spans="2:68" s="8" customFormat="1" ht="13.15" customHeight="1">
      <c r="B7" s="373"/>
      <c r="C7" s="392"/>
      <c r="D7" s="376"/>
      <c r="E7" s="376"/>
      <c r="F7" s="31" t="s">
        <v>101</v>
      </c>
      <c r="G7" s="52">
        <v>32243621</v>
      </c>
      <c r="H7" s="42">
        <f>IFERROR(G7/D6,"-")</f>
        <v>2.0154777433484827E-2</v>
      </c>
      <c r="I7" s="52">
        <v>550</v>
      </c>
      <c r="J7" s="42">
        <f>IFERROR(I7/E6,"-")</f>
        <v>0.242184059885513</v>
      </c>
      <c r="K7" s="55">
        <f t="shared" si="0"/>
        <v>58624.765454545457</v>
      </c>
      <c r="L7" s="376"/>
      <c r="M7" s="376"/>
      <c r="N7" s="31" t="s">
        <v>101</v>
      </c>
      <c r="O7" s="52">
        <v>315653066</v>
      </c>
      <c r="P7" s="42">
        <f>IFERROR(O7/L6,"-")</f>
        <v>2.4824775260991559E-2</v>
      </c>
      <c r="Q7" s="52">
        <v>5201</v>
      </c>
      <c r="R7" s="42">
        <f>IFERROR(Q7/M6,"-")</f>
        <v>0.21429748660898229</v>
      </c>
      <c r="S7" s="55">
        <f t="shared" si="1"/>
        <v>60690.841376658333</v>
      </c>
      <c r="T7" s="376"/>
      <c r="U7" s="376"/>
      <c r="V7" s="31" t="s">
        <v>101</v>
      </c>
      <c r="W7" s="52">
        <v>21449213</v>
      </c>
      <c r="X7" s="42">
        <f>IFERROR(W7/T6,"-")</f>
        <v>4.5652376388090679E-2</v>
      </c>
      <c r="Y7" s="52">
        <v>237</v>
      </c>
      <c r="Z7" s="42">
        <f>IFERROR(Y7/U6,"-")</f>
        <v>0.16596638655462184</v>
      </c>
      <c r="AA7" s="96">
        <f t="shared" si="2"/>
        <v>90503.008438818564</v>
      </c>
      <c r="AB7" s="376"/>
      <c r="AC7" s="376"/>
      <c r="AD7" s="31" t="s">
        <v>101</v>
      </c>
      <c r="AE7" s="52">
        <v>26473778</v>
      </c>
      <c r="AF7" s="42">
        <f>IFERROR(AE7/AB6,"-")</f>
        <v>3.2117286997480163E-2</v>
      </c>
      <c r="AG7" s="52">
        <v>452</v>
      </c>
      <c r="AH7" s="42">
        <f>IFERROR(AG7/AC6,"-")</f>
        <v>0.15061646117960681</v>
      </c>
      <c r="AI7" s="55">
        <f t="shared" si="3"/>
        <v>58570.305309734511</v>
      </c>
      <c r="AJ7" s="376"/>
      <c r="AK7" s="376"/>
      <c r="AL7" s="31" t="s">
        <v>101</v>
      </c>
      <c r="AM7" s="52">
        <v>118648953</v>
      </c>
      <c r="AN7" s="42">
        <f>IFERROR(AM7/AJ6,"-")</f>
        <v>2.371916915605192E-2</v>
      </c>
      <c r="AO7" s="52">
        <v>1961</v>
      </c>
      <c r="AP7" s="42">
        <f>IFERROR(AO7/AK6,"-")</f>
        <v>0.24800809409384089</v>
      </c>
      <c r="AQ7" s="55">
        <f t="shared" si="4"/>
        <v>60504.310555838856</v>
      </c>
      <c r="AR7" s="376"/>
      <c r="AS7" s="376"/>
      <c r="AT7" s="31" t="s">
        <v>101</v>
      </c>
      <c r="AU7" s="52">
        <v>148611527</v>
      </c>
      <c r="AV7" s="42">
        <f>IFERROR(AU7/AR6,"-")</f>
        <v>2.3525521582927734E-2</v>
      </c>
      <c r="AW7" s="52">
        <v>2526</v>
      </c>
      <c r="AX7" s="42">
        <f>IFERROR(AW7/AS6,"-")</f>
        <v>0.21435845213849286</v>
      </c>
      <c r="AY7" s="96">
        <f t="shared" si="5"/>
        <v>58832.750197941408</v>
      </c>
      <c r="AZ7" s="376"/>
      <c r="BA7" s="376"/>
      <c r="BB7" s="31" t="s">
        <v>101</v>
      </c>
      <c r="BC7" s="52">
        <v>14245563</v>
      </c>
      <c r="BD7" s="42">
        <f>IFERROR(BC7/AZ6,"-")</f>
        <v>1.1019254955773035E-2</v>
      </c>
      <c r="BE7" s="52">
        <v>278</v>
      </c>
      <c r="BF7" s="42">
        <f>IFERROR(BE7/BA6,"-")</f>
        <v>0.26628352490421459</v>
      </c>
      <c r="BG7" s="55">
        <f t="shared" si="6"/>
        <v>51243.032374100716</v>
      </c>
      <c r="BH7" s="376"/>
      <c r="BI7" s="376"/>
      <c r="BJ7" s="31" t="s">
        <v>101</v>
      </c>
      <c r="BK7" s="52">
        <v>117010271</v>
      </c>
      <c r="BL7" s="42">
        <f>IFERROR(BK7/BH6,"-")</f>
        <v>2.7707803796657937E-2</v>
      </c>
      <c r="BM7" s="52">
        <v>2029</v>
      </c>
      <c r="BN7" s="42">
        <f>IFERROR(BM7/BI6,"-")</f>
        <v>0.18953759925268565</v>
      </c>
      <c r="BO7" s="96">
        <f t="shared" si="7"/>
        <v>57668.935929029081</v>
      </c>
      <c r="BP7" s="141"/>
    </row>
    <row r="8" spans="2:68" s="8" customFormat="1" ht="13.15" customHeight="1">
      <c r="B8" s="373"/>
      <c r="C8" s="392"/>
      <c r="D8" s="376"/>
      <c r="E8" s="376"/>
      <c r="F8" s="32" t="s">
        <v>102</v>
      </c>
      <c r="G8" s="52">
        <v>32625527</v>
      </c>
      <c r="H8" s="42">
        <f>IFERROR(G8/D6,"-")</f>
        <v>2.0393498463933377E-2</v>
      </c>
      <c r="I8" s="52">
        <v>877</v>
      </c>
      <c r="J8" s="42">
        <f>IFERROR(I8/E6,"-")</f>
        <v>0.38617349185380889</v>
      </c>
      <c r="K8" s="55">
        <f t="shared" si="0"/>
        <v>37201.285062713796</v>
      </c>
      <c r="L8" s="376"/>
      <c r="M8" s="376"/>
      <c r="N8" s="32" t="s">
        <v>102</v>
      </c>
      <c r="O8" s="52">
        <v>273162943</v>
      </c>
      <c r="P8" s="42">
        <f>IFERROR(O8/L6,"-")</f>
        <v>2.1483107246631487E-2</v>
      </c>
      <c r="Q8" s="52">
        <v>7261</v>
      </c>
      <c r="R8" s="42">
        <f>IFERROR(Q8/M6,"-")</f>
        <v>0.29917593737124021</v>
      </c>
      <c r="S8" s="55">
        <f t="shared" si="1"/>
        <v>37620.567828122847</v>
      </c>
      <c r="T8" s="376"/>
      <c r="U8" s="376"/>
      <c r="V8" s="32" t="s">
        <v>102</v>
      </c>
      <c r="W8" s="52">
        <v>0</v>
      </c>
      <c r="X8" s="42">
        <f>IFERROR(W8/T6,"-")</f>
        <v>0</v>
      </c>
      <c r="Y8" s="52">
        <v>0</v>
      </c>
      <c r="Z8" s="42">
        <f>IFERROR(Y8/U6,"-")</f>
        <v>0</v>
      </c>
      <c r="AA8" s="96" t="str">
        <f t="shared" si="2"/>
        <v>-</v>
      </c>
      <c r="AB8" s="376"/>
      <c r="AC8" s="376"/>
      <c r="AD8" s="32" t="s">
        <v>102</v>
      </c>
      <c r="AE8" s="52">
        <v>0</v>
      </c>
      <c r="AF8" s="42">
        <f>IFERROR(AE8/AB6,"-")</f>
        <v>0</v>
      </c>
      <c r="AG8" s="52">
        <v>0</v>
      </c>
      <c r="AH8" s="42">
        <f>IFERROR(AG8/AC6,"-")</f>
        <v>0</v>
      </c>
      <c r="AI8" s="55" t="str">
        <f t="shared" si="3"/>
        <v>-</v>
      </c>
      <c r="AJ8" s="376"/>
      <c r="AK8" s="376"/>
      <c r="AL8" s="32" t="s">
        <v>102</v>
      </c>
      <c r="AM8" s="52">
        <v>127079377</v>
      </c>
      <c r="AN8" s="42">
        <f>IFERROR(AM8/AJ6,"-")</f>
        <v>2.540449926522903E-2</v>
      </c>
      <c r="AO8" s="52">
        <v>3078</v>
      </c>
      <c r="AP8" s="42">
        <f>IFERROR(AO8/AK6,"-")</f>
        <v>0.38927532566080686</v>
      </c>
      <c r="AQ8" s="55">
        <f t="shared" si="4"/>
        <v>41286.347303443792</v>
      </c>
      <c r="AR8" s="376"/>
      <c r="AS8" s="376"/>
      <c r="AT8" s="32" t="s">
        <v>102</v>
      </c>
      <c r="AU8" s="52">
        <v>146083566</v>
      </c>
      <c r="AV8" s="42">
        <f>IFERROR(AU8/AR6,"-")</f>
        <v>2.3125339966690795E-2</v>
      </c>
      <c r="AW8" s="52">
        <v>4183</v>
      </c>
      <c r="AX8" s="42">
        <f>IFERROR(AW8/AS6,"-")</f>
        <v>0.35497284453496264</v>
      </c>
      <c r="AY8" s="96">
        <f t="shared" si="5"/>
        <v>34923.15706430791</v>
      </c>
      <c r="AZ8" s="376"/>
      <c r="BA8" s="376"/>
      <c r="BB8" s="32" t="s">
        <v>102</v>
      </c>
      <c r="BC8" s="52">
        <v>6871513</v>
      </c>
      <c r="BD8" s="42">
        <f>IFERROR(BC8/AZ6,"-")</f>
        <v>5.3152657904014626E-3</v>
      </c>
      <c r="BE8" s="52">
        <v>271</v>
      </c>
      <c r="BF8" s="42">
        <f>IFERROR(BE8/BA6,"-")</f>
        <v>0.25957854406130271</v>
      </c>
      <c r="BG8" s="55">
        <f t="shared" si="6"/>
        <v>25356.136531365315</v>
      </c>
      <c r="BH8" s="376"/>
      <c r="BI8" s="376"/>
      <c r="BJ8" s="32" t="s">
        <v>102</v>
      </c>
      <c r="BK8" s="52">
        <v>77231756</v>
      </c>
      <c r="BL8" s="42">
        <f>IFERROR(BK8/BH6,"-")</f>
        <v>1.8288329082832046E-2</v>
      </c>
      <c r="BM8" s="52">
        <v>2258</v>
      </c>
      <c r="BN8" s="42">
        <f>IFERROR(BM8/BI6,"-")</f>
        <v>0.21092947220924801</v>
      </c>
      <c r="BO8" s="96">
        <f t="shared" si="7"/>
        <v>34203.612046058457</v>
      </c>
      <c r="BP8" s="141"/>
    </row>
    <row r="9" spans="2:68" s="8" customFormat="1" ht="13.15" customHeight="1">
      <c r="B9" s="373"/>
      <c r="C9" s="392"/>
      <c r="D9" s="376"/>
      <c r="E9" s="376"/>
      <c r="F9" s="32" t="s">
        <v>103</v>
      </c>
      <c r="G9" s="52">
        <v>4431629</v>
      </c>
      <c r="H9" s="42">
        <f>IFERROR(G9/D6,"-")</f>
        <v>2.7701136966836611E-3</v>
      </c>
      <c r="I9" s="52">
        <v>172</v>
      </c>
      <c r="J9" s="42">
        <f>IFERROR(I9/E6,"-")</f>
        <v>7.5737560546014965E-2</v>
      </c>
      <c r="K9" s="55">
        <f t="shared" si="0"/>
        <v>25765.284883720931</v>
      </c>
      <c r="L9" s="376"/>
      <c r="M9" s="376"/>
      <c r="N9" s="32" t="s">
        <v>103</v>
      </c>
      <c r="O9" s="52">
        <v>40767405</v>
      </c>
      <c r="P9" s="42">
        <f>IFERROR(O9/L6,"-")</f>
        <v>3.2061835480439258E-3</v>
      </c>
      <c r="Q9" s="52">
        <v>1243</v>
      </c>
      <c r="R9" s="42">
        <f>IFERROR(Q9/M6,"-")</f>
        <v>5.1215492377420686E-2</v>
      </c>
      <c r="S9" s="55">
        <f t="shared" si="1"/>
        <v>32797.590506838293</v>
      </c>
      <c r="T9" s="376"/>
      <c r="U9" s="376"/>
      <c r="V9" s="32" t="s">
        <v>103</v>
      </c>
      <c r="W9" s="52">
        <v>0</v>
      </c>
      <c r="X9" s="42">
        <f>IFERROR(W9/T6,"-")</f>
        <v>0</v>
      </c>
      <c r="Y9" s="52">
        <v>0</v>
      </c>
      <c r="Z9" s="42">
        <f>IFERROR(Y9/U6,"-")</f>
        <v>0</v>
      </c>
      <c r="AA9" s="96" t="str">
        <f t="shared" si="2"/>
        <v>-</v>
      </c>
      <c r="AB9" s="376"/>
      <c r="AC9" s="376"/>
      <c r="AD9" s="32" t="s">
        <v>103</v>
      </c>
      <c r="AE9" s="52">
        <v>0</v>
      </c>
      <c r="AF9" s="42">
        <f>IFERROR(AE9/AB6,"-")</f>
        <v>0</v>
      </c>
      <c r="AG9" s="52">
        <v>0</v>
      </c>
      <c r="AH9" s="42">
        <f>IFERROR(AG9/AC6,"-")</f>
        <v>0</v>
      </c>
      <c r="AI9" s="55" t="str">
        <f t="shared" si="3"/>
        <v>-</v>
      </c>
      <c r="AJ9" s="376"/>
      <c r="AK9" s="376"/>
      <c r="AL9" s="32" t="s">
        <v>103</v>
      </c>
      <c r="AM9" s="52">
        <v>21312160</v>
      </c>
      <c r="AN9" s="42">
        <f>IFERROR(AM9/AJ6,"-")</f>
        <v>4.2605241372913206E-3</v>
      </c>
      <c r="AO9" s="52">
        <v>548</v>
      </c>
      <c r="AP9" s="42">
        <f>IFERROR(AO9/AK6,"-")</f>
        <v>6.9305678512710259E-2</v>
      </c>
      <c r="AQ9" s="55">
        <f t="shared" si="4"/>
        <v>38890.802919708032</v>
      </c>
      <c r="AR9" s="376"/>
      <c r="AS9" s="376"/>
      <c r="AT9" s="32" t="s">
        <v>103</v>
      </c>
      <c r="AU9" s="52">
        <v>19455245</v>
      </c>
      <c r="AV9" s="42">
        <f>IFERROR(AU9/AR6,"-")</f>
        <v>3.079806764576525E-3</v>
      </c>
      <c r="AW9" s="52">
        <v>695</v>
      </c>
      <c r="AX9" s="42">
        <f>IFERROR(AW9/AS6,"-")</f>
        <v>5.8978275627970131E-2</v>
      </c>
      <c r="AY9" s="96">
        <f t="shared" si="5"/>
        <v>27993.158273381294</v>
      </c>
      <c r="AZ9" s="376"/>
      <c r="BA9" s="376"/>
      <c r="BB9" s="32" t="s">
        <v>103</v>
      </c>
      <c r="BC9" s="52">
        <v>3696697</v>
      </c>
      <c r="BD9" s="42">
        <f>IFERROR(BC9/AZ6,"-")</f>
        <v>2.85947608650085E-3</v>
      </c>
      <c r="BE9" s="52">
        <v>50</v>
      </c>
      <c r="BF9" s="42">
        <f>IFERROR(BE9/BA6,"-")</f>
        <v>4.7892720306513412E-2</v>
      </c>
      <c r="BG9" s="55">
        <f t="shared" si="6"/>
        <v>73933.94</v>
      </c>
      <c r="BH9" s="376"/>
      <c r="BI9" s="376"/>
      <c r="BJ9" s="32" t="s">
        <v>103</v>
      </c>
      <c r="BK9" s="52">
        <v>12532803</v>
      </c>
      <c r="BL9" s="42">
        <f>IFERROR(BK9/BH6,"-")</f>
        <v>2.9677432893576152E-3</v>
      </c>
      <c r="BM9" s="52">
        <v>338</v>
      </c>
      <c r="BN9" s="42">
        <f>IFERROR(BM9/BI6,"-")</f>
        <v>3.157403082671649E-2</v>
      </c>
      <c r="BO9" s="96">
        <f t="shared" si="7"/>
        <v>37079.298816568051</v>
      </c>
      <c r="BP9" s="141"/>
    </row>
    <row r="10" spans="2:68" s="8" customFormat="1" ht="13.15" customHeight="1">
      <c r="B10" s="373"/>
      <c r="C10" s="392"/>
      <c r="D10" s="376"/>
      <c r="E10" s="376"/>
      <c r="F10" s="32" t="s">
        <v>104</v>
      </c>
      <c r="G10" s="52">
        <v>41399027</v>
      </c>
      <c r="H10" s="42">
        <f>IFERROR(G10/D6,"-")</f>
        <v>2.5877620108108488E-2</v>
      </c>
      <c r="I10" s="52">
        <v>953</v>
      </c>
      <c r="J10" s="42">
        <f>IFERROR(I10/E6,"-")</f>
        <v>0.4196389255834434</v>
      </c>
      <c r="K10" s="55">
        <f t="shared" si="0"/>
        <v>43440.741867785939</v>
      </c>
      <c r="L10" s="376"/>
      <c r="M10" s="376"/>
      <c r="N10" s="32" t="s">
        <v>104</v>
      </c>
      <c r="O10" s="52">
        <v>305711652</v>
      </c>
      <c r="P10" s="42">
        <f>IFERROR(O10/L6,"-")</f>
        <v>2.4042925201830483E-2</v>
      </c>
      <c r="Q10" s="52">
        <v>8142</v>
      </c>
      <c r="R10" s="42">
        <f>IFERROR(Q10/M6,"-")</f>
        <v>0.3354758961681088</v>
      </c>
      <c r="S10" s="55">
        <f t="shared" si="1"/>
        <v>37547.488577745025</v>
      </c>
      <c r="T10" s="376"/>
      <c r="U10" s="376"/>
      <c r="V10" s="32" t="s">
        <v>104</v>
      </c>
      <c r="W10" s="52">
        <v>0</v>
      </c>
      <c r="X10" s="42">
        <f>IFERROR(W10/T6,"-")</f>
        <v>0</v>
      </c>
      <c r="Y10" s="52">
        <v>0</v>
      </c>
      <c r="Z10" s="42">
        <f>IFERROR(Y10/U6,"-")</f>
        <v>0</v>
      </c>
      <c r="AA10" s="96" t="str">
        <f t="shared" si="2"/>
        <v>-</v>
      </c>
      <c r="AB10" s="376"/>
      <c r="AC10" s="376"/>
      <c r="AD10" s="32" t="s">
        <v>104</v>
      </c>
      <c r="AE10" s="52">
        <v>0</v>
      </c>
      <c r="AF10" s="42">
        <f>IFERROR(AE10/AB6,"-")</f>
        <v>0</v>
      </c>
      <c r="AG10" s="52">
        <v>0</v>
      </c>
      <c r="AH10" s="42">
        <f>IFERROR(AG10/AC6,"-")</f>
        <v>0</v>
      </c>
      <c r="AI10" s="55" t="str">
        <f t="shared" si="3"/>
        <v>-</v>
      </c>
      <c r="AJ10" s="376"/>
      <c r="AK10" s="376"/>
      <c r="AL10" s="32" t="s">
        <v>104</v>
      </c>
      <c r="AM10" s="52">
        <v>129565623</v>
      </c>
      <c r="AN10" s="42">
        <f>IFERROR(AM10/AJ6,"-")</f>
        <v>2.5901525896703456E-2</v>
      </c>
      <c r="AO10" s="52">
        <v>3446</v>
      </c>
      <c r="AP10" s="42">
        <f>IFERROR(AO10/AK6,"-")</f>
        <v>0.43581636524598455</v>
      </c>
      <c r="AQ10" s="55">
        <f t="shared" si="4"/>
        <v>37598.845908299474</v>
      </c>
      <c r="AR10" s="376"/>
      <c r="AS10" s="376"/>
      <c r="AT10" s="32" t="s">
        <v>104</v>
      </c>
      <c r="AU10" s="52">
        <v>176146029</v>
      </c>
      <c r="AV10" s="42">
        <f>IFERROR(AU10/AR6,"-")</f>
        <v>2.7884291956615952E-2</v>
      </c>
      <c r="AW10" s="52">
        <v>4696</v>
      </c>
      <c r="AX10" s="42">
        <f>IFERROR(AW10/AS6,"-")</f>
        <v>0.39850644942294638</v>
      </c>
      <c r="AY10" s="96">
        <f t="shared" si="5"/>
        <v>37509.801746166951</v>
      </c>
      <c r="AZ10" s="376"/>
      <c r="BA10" s="376"/>
      <c r="BB10" s="32" t="s">
        <v>104</v>
      </c>
      <c r="BC10" s="52">
        <v>23355645</v>
      </c>
      <c r="BD10" s="42">
        <f>IFERROR(BC10/AZ6,"-")</f>
        <v>1.806610289193384E-2</v>
      </c>
      <c r="BE10" s="52">
        <v>330</v>
      </c>
      <c r="BF10" s="42">
        <f>IFERROR(BE10/BA6,"-")</f>
        <v>0.31609195402298851</v>
      </c>
      <c r="BG10" s="55">
        <f t="shared" si="6"/>
        <v>70774.681818181823</v>
      </c>
      <c r="BH10" s="376"/>
      <c r="BI10" s="376"/>
      <c r="BJ10" s="32" t="s">
        <v>104</v>
      </c>
      <c r="BK10" s="52">
        <v>86707449</v>
      </c>
      <c r="BL10" s="42">
        <f>IFERROR(BK10/BH6,"-")</f>
        <v>2.0532154690939261E-2</v>
      </c>
      <c r="BM10" s="52">
        <v>2610</v>
      </c>
      <c r="BN10" s="42">
        <f>IFERROR(BM10/BI6,"-")</f>
        <v>0.24381130312937879</v>
      </c>
      <c r="BO10" s="96">
        <f t="shared" si="7"/>
        <v>33221.244827586204</v>
      </c>
      <c r="BP10" s="141"/>
    </row>
    <row r="11" spans="2:68" s="8" customFormat="1" ht="13.15" customHeight="1">
      <c r="B11" s="373"/>
      <c r="C11" s="392"/>
      <c r="D11" s="376"/>
      <c r="E11" s="376"/>
      <c r="F11" s="32" t="s">
        <v>105</v>
      </c>
      <c r="G11" s="52">
        <v>86673509</v>
      </c>
      <c r="H11" s="42">
        <f>IFERROR(G11/D6,"-")</f>
        <v>5.4177701793298713E-2</v>
      </c>
      <c r="I11" s="52">
        <v>1097</v>
      </c>
      <c r="J11" s="42">
        <f>IFERROR(I11/E6,"-")</f>
        <v>0.48304711580801407</v>
      </c>
      <c r="K11" s="55">
        <f t="shared" si="0"/>
        <v>79009.579762989975</v>
      </c>
      <c r="L11" s="376"/>
      <c r="M11" s="376"/>
      <c r="N11" s="32" t="s">
        <v>105</v>
      </c>
      <c r="O11" s="52">
        <v>588359442</v>
      </c>
      <c r="P11" s="42">
        <f>IFERROR(O11/L6,"-")</f>
        <v>4.6271975448932905E-2</v>
      </c>
      <c r="Q11" s="52">
        <v>9644</v>
      </c>
      <c r="R11" s="42">
        <f>IFERROR(Q11/M6,"-")</f>
        <v>0.39736299958796867</v>
      </c>
      <c r="S11" s="55">
        <f t="shared" si="1"/>
        <v>61007.822687681459</v>
      </c>
      <c r="T11" s="376"/>
      <c r="U11" s="376"/>
      <c r="V11" s="32" t="s">
        <v>105</v>
      </c>
      <c r="W11" s="52">
        <v>0</v>
      </c>
      <c r="X11" s="42">
        <f>IFERROR(W11/T6,"-")</f>
        <v>0</v>
      </c>
      <c r="Y11" s="52">
        <v>0</v>
      </c>
      <c r="Z11" s="42">
        <f>IFERROR(Y11/U6,"-")</f>
        <v>0</v>
      </c>
      <c r="AA11" s="96" t="str">
        <f t="shared" si="2"/>
        <v>-</v>
      </c>
      <c r="AB11" s="376"/>
      <c r="AC11" s="376"/>
      <c r="AD11" s="32" t="s">
        <v>105</v>
      </c>
      <c r="AE11" s="52">
        <v>0</v>
      </c>
      <c r="AF11" s="42">
        <f>IFERROR(AE11/AB6,"-")</f>
        <v>0</v>
      </c>
      <c r="AG11" s="52">
        <v>0</v>
      </c>
      <c r="AH11" s="42">
        <f>IFERROR(AG11/AC6,"-")</f>
        <v>0</v>
      </c>
      <c r="AI11" s="55" t="str">
        <f t="shared" si="3"/>
        <v>-</v>
      </c>
      <c r="AJ11" s="376"/>
      <c r="AK11" s="376"/>
      <c r="AL11" s="32" t="s">
        <v>105</v>
      </c>
      <c r="AM11" s="52">
        <v>259135984</v>
      </c>
      <c r="AN11" s="42">
        <f>IFERROR(AM11/AJ6,"-")</f>
        <v>5.1803998969261564E-2</v>
      </c>
      <c r="AO11" s="52">
        <v>4024</v>
      </c>
      <c r="AP11" s="42">
        <f>IFERROR(AO11/AK6,"-")</f>
        <v>0.50891615024661696</v>
      </c>
      <c r="AQ11" s="55">
        <f t="shared" si="4"/>
        <v>64397.610337972168</v>
      </c>
      <c r="AR11" s="376"/>
      <c r="AS11" s="376"/>
      <c r="AT11" s="32" t="s">
        <v>105</v>
      </c>
      <c r="AU11" s="52">
        <v>329223458</v>
      </c>
      <c r="AV11" s="42">
        <f>IFERROR(AU11/AR6,"-")</f>
        <v>5.2116775348019284E-2</v>
      </c>
      <c r="AW11" s="52">
        <v>5620</v>
      </c>
      <c r="AX11" s="42">
        <f>IFERROR(AW11/AS6,"-")</f>
        <v>0.47691785471826204</v>
      </c>
      <c r="AY11" s="96">
        <f t="shared" si="5"/>
        <v>58580.68647686833</v>
      </c>
      <c r="AZ11" s="376"/>
      <c r="BA11" s="376"/>
      <c r="BB11" s="32" t="s">
        <v>105</v>
      </c>
      <c r="BC11" s="52">
        <v>51739934</v>
      </c>
      <c r="BD11" s="42">
        <f>IFERROR(BC11/AZ6,"-")</f>
        <v>4.0021972044268779E-2</v>
      </c>
      <c r="BE11" s="52">
        <v>476</v>
      </c>
      <c r="BF11" s="42">
        <f>IFERROR(BE11/BA6,"-")</f>
        <v>0.45593869731800768</v>
      </c>
      <c r="BG11" s="55">
        <f t="shared" si="6"/>
        <v>108697.34033613445</v>
      </c>
      <c r="BH11" s="376"/>
      <c r="BI11" s="376"/>
      <c r="BJ11" s="32" t="s">
        <v>105</v>
      </c>
      <c r="BK11" s="52">
        <v>175586579</v>
      </c>
      <c r="BL11" s="42">
        <f>IFERROR(BK11/BH6,"-")</f>
        <v>4.1578559204075161E-2</v>
      </c>
      <c r="BM11" s="52">
        <v>3218</v>
      </c>
      <c r="BN11" s="42">
        <f>IFERROR(BM11/BI6,"-")</f>
        <v>0.3006071929005138</v>
      </c>
      <c r="BO11" s="96">
        <f t="shared" si="7"/>
        <v>54563.884089496583</v>
      </c>
      <c r="BP11" s="141"/>
    </row>
    <row r="12" spans="2:68" s="8" customFormat="1" ht="13.15" customHeight="1">
      <c r="B12" s="373"/>
      <c r="C12" s="392"/>
      <c r="D12" s="376"/>
      <c r="E12" s="376"/>
      <c r="F12" s="32" t="s">
        <v>106</v>
      </c>
      <c r="G12" s="52">
        <v>99472029</v>
      </c>
      <c r="H12" s="42">
        <f>IFERROR(G12/D6,"-")</f>
        <v>6.2177774802406598E-2</v>
      </c>
      <c r="I12" s="52">
        <v>473</v>
      </c>
      <c r="J12" s="42">
        <f>IFERROR(I12/E6,"-")</f>
        <v>0.20827829150154117</v>
      </c>
      <c r="K12" s="55">
        <f t="shared" si="0"/>
        <v>210300.27272727274</v>
      </c>
      <c r="L12" s="376"/>
      <c r="M12" s="376"/>
      <c r="N12" s="32" t="s">
        <v>106</v>
      </c>
      <c r="O12" s="52">
        <v>285453901</v>
      </c>
      <c r="P12" s="42">
        <f>IFERROR(O12/L6,"-")</f>
        <v>2.2449738979244807E-2</v>
      </c>
      <c r="Q12" s="52">
        <v>2300</v>
      </c>
      <c r="R12" s="42">
        <f>IFERROR(Q12/M6,"-")</f>
        <v>9.4767202307375356E-2</v>
      </c>
      <c r="S12" s="55">
        <f t="shared" si="1"/>
        <v>124110.39173913043</v>
      </c>
      <c r="T12" s="376"/>
      <c r="U12" s="376"/>
      <c r="V12" s="32" t="s">
        <v>106</v>
      </c>
      <c r="W12" s="52">
        <v>12912249</v>
      </c>
      <c r="X12" s="42">
        <f>IFERROR(W12/T6,"-")</f>
        <v>2.7482353378874436E-2</v>
      </c>
      <c r="Y12" s="52">
        <v>26</v>
      </c>
      <c r="Z12" s="42">
        <f>IFERROR(Y12/U6,"-")</f>
        <v>1.8207282913165267E-2</v>
      </c>
      <c r="AA12" s="96">
        <f t="shared" si="2"/>
        <v>496624.96153846156</v>
      </c>
      <c r="AB12" s="376"/>
      <c r="AC12" s="376"/>
      <c r="AD12" s="32" t="s">
        <v>106</v>
      </c>
      <c r="AE12" s="52">
        <v>5643461</v>
      </c>
      <c r="AF12" s="42">
        <f>IFERROR(AE12/AB6,"-")</f>
        <v>6.8464975643478775E-3</v>
      </c>
      <c r="AG12" s="52">
        <v>24</v>
      </c>
      <c r="AH12" s="42">
        <f>IFERROR(AG12/AC6,"-")</f>
        <v>7.9973342219260245E-3</v>
      </c>
      <c r="AI12" s="55">
        <f t="shared" si="3"/>
        <v>235144.20833333334</v>
      </c>
      <c r="AJ12" s="376"/>
      <c r="AK12" s="376"/>
      <c r="AL12" s="32" t="s">
        <v>106</v>
      </c>
      <c r="AM12" s="52">
        <v>160299533</v>
      </c>
      <c r="AN12" s="42">
        <f>IFERROR(AM12/AJ6,"-")</f>
        <v>3.2045556599754631E-2</v>
      </c>
      <c r="AO12" s="52">
        <v>1135</v>
      </c>
      <c r="AP12" s="42">
        <f>IFERROR(AO12/AK6,"-")</f>
        <v>0.14354369545971923</v>
      </c>
      <c r="AQ12" s="55">
        <f t="shared" si="4"/>
        <v>141233.06872246697</v>
      </c>
      <c r="AR12" s="376"/>
      <c r="AS12" s="376"/>
      <c r="AT12" s="32" t="s">
        <v>106</v>
      </c>
      <c r="AU12" s="52">
        <v>97474799</v>
      </c>
      <c r="AV12" s="42">
        <f>IFERROR(AU12/AR6,"-")</f>
        <v>1.543046851046785E-2</v>
      </c>
      <c r="AW12" s="52">
        <v>1104</v>
      </c>
      <c r="AX12" s="42">
        <f>IFERROR(AW12/AS6,"-")</f>
        <v>9.368635437881874E-2</v>
      </c>
      <c r="AY12" s="96">
        <f t="shared" si="5"/>
        <v>88292.39039855072</v>
      </c>
      <c r="AZ12" s="376"/>
      <c r="BA12" s="376"/>
      <c r="BB12" s="32" t="s">
        <v>106</v>
      </c>
      <c r="BC12" s="52">
        <v>119175657</v>
      </c>
      <c r="BD12" s="42">
        <f>IFERROR(BC12/AZ6,"-")</f>
        <v>9.2184980614999731E-2</v>
      </c>
      <c r="BE12" s="52">
        <v>244</v>
      </c>
      <c r="BF12" s="42">
        <f>IFERROR(BE12/BA6,"-")</f>
        <v>0.23371647509578544</v>
      </c>
      <c r="BG12" s="55">
        <f t="shared" si="6"/>
        <v>488424.82377049181</v>
      </c>
      <c r="BH12" s="376"/>
      <c r="BI12" s="376"/>
      <c r="BJ12" s="32" t="s">
        <v>106</v>
      </c>
      <c r="BK12" s="52">
        <v>49738362</v>
      </c>
      <c r="BL12" s="42">
        <f>IFERROR(BK12/BH6,"-")</f>
        <v>1.1777947044179966E-2</v>
      </c>
      <c r="BM12" s="52">
        <v>556</v>
      </c>
      <c r="BN12" s="42">
        <f>IFERROR(BM12/BI6,"-")</f>
        <v>5.1938346567024757E-2</v>
      </c>
      <c r="BO12" s="96">
        <f t="shared" si="7"/>
        <v>89457.485611510798</v>
      </c>
      <c r="BP12" s="141"/>
    </row>
    <row r="13" spans="2:68" s="8" customFormat="1" ht="13.15" customHeight="1">
      <c r="B13" s="373"/>
      <c r="C13" s="392"/>
      <c r="D13" s="376"/>
      <c r="E13" s="376"/>
      <c r="F13" s="32" t="s">
        <v>116</v>
      </c>
      <c r="G13" s="52">
        <v>2776</v>
      </c>
      <c r="H13" s="42">
        <f>IFERROR(G13/D6,"-")</f>
        <v>1.7352164682544148E-6</v>
      </c>
      <c r="I13" s="52">
        <v>4</v>
      </c>
      <c r="J13" s="42">
        <f>IFERROR(I13/E6,"-")</f>
        <v>1.7613386173491853E-3</v>
      </c>
      <c r="K13" s="55">
        <f t="shared" si="0"/>
        <v>694</v>
      </c>
      <c r="L13" s="376"/>
      <c r="M13" s="376"/>
      <c r="N13" s="32" t="s">
        <v>116</v>
      </c>
      <c r="O13" s="52">
        <v>108526</v>
      </c>
      <c r="P13" s="42">
        <f>IFERROR(O13/L6,"-")</f>
        <v>8.5351097460094675E-6</v>
      </c>
      <c r="Q13" s="52">
        <v>14</v>
      </c>
      <c r="R13" s="42">
        <f>IFERROR(Q13/M6,"-")</f>
        <v>5.7684384013185E-4</v>
      </c>
      <c r="S13" s="55">
        <f t="shared" si="1"/>
        <v>7751.8571428571431</v>
      </c>
      <c r="T13" s="376"/>
      <c r="U13" s="376"/>
      <c r="V13" s="32" t="s">
        <v>116</v>
      </c>
      <c r="W13" s="52">
        <v>0</v>
      </c>
      <c r="X13" s="42">
        <f>IFERROR(W13/T6,"-")</f>
        <v>0</v>
      </c>
      <c r="Y13" s="52">
        <v>0</v>
      </c>
      <c r="Z13" s="42">
        <f>IFERROR(Y13/U6,"-")</f>
        <v>0</v>
      </c>
      <c r="AA13" s="96" t="str">
        <f t="shared" si="2"/>
        <v>-</v>
      </c>
      <c r="AB13" s="376"/>
      <c r="AC13" s="376"/>
      <c r="AD13" s="32" t="s">
        <v>116</v>
      </c>
      <c r="AE13" s="52">
        <v>540</v>
      </c>
      <c r="AF13" s="42">
        <f>IFERROR(AE13/AB6,"-")</f>
        <v>6.5511371209048023E-7</v>
      </c>
      <c r="AG13" s="52">
        <v>1</v>
      </c>
      <c r="AH13" s="42">
        <f>IFERROR(AG13/AC6,"-")</f>
        <v>3.332222592469177E-4</v>
      </c>
      <c r="AI13" s="55">
        <f t="shared" si="3"/>
        <v>540</v>
      </c>
      <c r="AJ13" s="376"/>
      <c r="AK13" s="376"/>
      <c r="AL13" s="32" t="s">
        <v>116</v>
      </c>
      <c r="AM13" s="52">
        <v>9607</v>
      </c>
      <c r="AN13" s="42">
        <f>IFERROR(AM13/AJ6,"-")</f>
        <v>1.9205399821959726E-6</v>
      </c>
      <c r="AO13" s="52">
        <v>7</v>
      </c>
      <c r="AP13" s="42">
        <f>IFERROR(AO13/AK6,"-")</f>
        <v>8.8529151384848868E-4</v>
      </c>
      <c r="AQ13" s="55">
        <f t="shared" si="4"/>
        <v>1372.4285714285713</v>
      </c>
      <c r="AR13" s="376"/>
      <c r="AS13" s="376"/>
      <c r="AT13" s="32" t="s">
        <v>116</v>
      </c>
      <c r="AU13" s="52">
        <v>98379</v>
      </c>
      <c r="AV13" s="42">
        <f>IFERROR(AU13/AR6,"-")</f>
        <v>1.55736054566403E-5</v>
      </c>
      <c r="AW13" s="52">
        <v>6</v>
      </c>
      <c r="AX13" s="42">
        <f>IFERROR(AW13/AS6,"-")</f>
        <v>5.0916496945010179E-4</v>
      </c>
      <c r="AY13" s="96">
        <f t="shared" si="5"/>
        <v>16396.5</v>
      </c>
      <c r="AZ13" s="376"/>
      <c r="BA13" s="376"/>
      <c r="BB13" s="32" t="s">
        <v>116</v>
      </c>
      <c r="BC13" s="52">
        <v>5073</v>
      </c>
      <c r="BD13" s="42">
        <f>IFERROR(BC13/AZ6,"-")</f>
        <v>3.9240765977895439E-6</v>
      </c>
      <c r="BE13" s="52">
        <v>2</v>
      </c>
      <c r="BF13" s="42">
        <f>IFERROR(BE13/BA6,"-")</f>
        <v>1.9157088122605363E-3</v>
      </c>
      <c r="BG13" s="55">
        <f t="shared" si="6"/>
        <v>2536.5</v>
      </c>
      <c r="BH13" s="376"/>
      <c r="BI13" s="376"/>
      <c r="BJ13" s="32" t="s">
        <v>116</v>
      </c>
      <c r="BK13" s="52">
        <v>7983</v>
      </c>
      <c r="BL13" s="42">
        <f>IFERROR(BK13/BH6,"-")</f>
        <v>1.890358819087944E-6</v>
      </c>
      <c r="BM13" s="52">
        <v>3</v>
      </c>
      <c r="BN13" s="42">
        <f>IFERROR(BM13/BI6,"-")</f>
        <v>2.8024287716020552E-4</v>
      </c>
      <c r="BO13" s="96">
        <f t="shared" si="7"/>
        <v>2661</v>
      </c>
      <c r="BP13" s="141"/>
    </row>
    <row r="14" spans="2:68" s="8" customFormat="1" ht="13.15" customHeight="1">
      <c r="B14" s="373"/>
      <c r="C14" s="392"/>
      <c r="D14" s="376"/>
      <c r="E14" s="376"/>
      <c r="F14" s="32" t="s">
        <v>107</v>
      </c>
      <c r="G14" s="52">
        <v>1374855</v>
      </c>
      <c r="H14" s="42">
        <f>IFERROR(G14/D6,"-")</f>
        <v>8.5939158410011651E-4</v>
      </c>
      <c r="I14" s="52">
        <v>38</v>
      </c>
      <c r="J14" s="42">
        <f>IFERROR(I14/E6,"-")</f>
        <v>1.6732716864817261E-2</v>
      </c>
      <c r="K14" s="55">
        <f t="shared" si="0"/>
        <v>36180.394736842107</v>
      </c>
      <c r="L14" s="376"/>
      <c r="M14" s="376"/>
      <c r="N14" s="32" t="s">
        <v>107</v>
      </c>
      <c r="O14" s="52">
        <v>5562935</v>
      </c>
      <c r="P14" s="42">
        <f>IFERROR(O14/L6,"-")</f>
        <v>4.3750125071335147E-4</v>
      </c>
      <c r="Q14" s="52">
        <v>310</v>
      </c>
      <c r="R14" s="42">
        <f>IFERROR(Q14/M6,"-")</f>
        <v>1.277297074577668E-2</v>
      </c>
      <c r="S14" s="55">
        <f t="shared" si="1"/>
        <v>17944.951612903227</v>
      </c>
      <c r="T14" s="376"/>
      <c r="U14" s="376"/>
      <c r="V14" s="32" t="s">
        <v>107</v>
      </c>
      <c r="W14" s="52">
        <v>157047</v>
      </c>
      <c r="X14" s="42">
        <f>IFERROR(W14/T6,"-")</f>
        <v>3.3425789350035722E-4</v>
      </c>
      <c r="Y14" s="52">
        <v>10</v>
      </c>
      <c r="Z14" s="42">
        <f>IFERROR(Y14/U6,"-")</f>
        <v>7.0028011204481795E-3</v>
      </c>
      <c r="AA14" s="96">
        <f t="shared" si="2"/>
        <v>15704.7</v>
      </c>
      <c r="AB14" s="376"/>
      <c r="AC14" s="376"/>
      <c r="AD14" s="32" t="s">
        <v>107</v>
      </c>
      <c r="AE14" s="52">
        <v>406478</v>
      </c>
      <c r="AF14" s="42">
        <f>IFERROR(AE14/AB6,"-")</f>
        <v>4.9312835456132259E-4</v>
      </c>
      <c r="AG14" s="52">
        <v>22</v>
      </c>
      <c r="AH14" s="42">
        <f>IFERROR(AG14/AC6,"-")</f>
        <v>7.3308897034321894E-3</v>
      </c>
      <c r="AI14" s="55">
        <f t="shared" si="3"/>
        <v>18476.272727272728</v>
      </c>
      <c r="AJ14" s="376"/>
      <c r="AK14" s="376"/>
      <c r="AL14" s="32" t="s">
        <v>107</v>
      </c>
      <c r="AM14" s="52">
        <v>2045921</v>
      </c>
      <c r="AN14" s="42">
        <f>IFERROR(AM14/AJ6,"-")</f>
        <v>4.0900104933010997E-4</v>
      </c>
      <c r="AO14" s="52">
        <v>122</v>
      </c>
      <c r="AP14" s="42">
        <f>IFERROR(AO14/AK6,"-")</f>
        <v>1.5429366384216516E-2</v>
      </c>
      <c r="AQ14" s="55">
        <f t="shared" si="4"/>
        <v>16769.844262295082</v>
      </c>
      <c r="AR14" s="376"/>
      <c r="AS14" s="376"/>
      <c r="AT14" s="32" t="s">
        <v>107</v>
      </c>
      <c r="AU14" s="52">
        <v>2944983</v>
      </c>
      <c r="AV14" s="42">
        <f>IFERROR(AU14/AR6,"-")</f>
        <v>4.6619708798130622E-4</v>
      </c>
      <c r="AW14" s="52">
        <v>154</v>
      </c>
      <c r="AX14" s="42">
        <f>IFERROR(AW14/AS6,"-")</f>
        <v>1.3068567549219281E-2</v>
      </c>
      <c r="AY14" s="96">
        <f t="shared" si="5"/>
        <v>19123.266233766233</v>
      </c>
      <c r="AZ14" s="376"/>
      <c r="BA14" s="376"/>
      <c r="BB14" s="32" t="s">
        <v>107</v>
      </c>
      <c r="BC14" s="52">
        <v>158425</v>
      </c>
      <c r="BD14" s="42">
        <f>IFERROR(BC14/AZ6,"-")</f>
        <v>1.2254520697906729E-4</v>
      </c>
      <c r="BE14" s="52">
        <v>12</v>
      </c>
      <c r="BF14" s="42">
        <f>IFERROR(BE14/BA6,"-")</f>
        <v>1.1494252873563218E-2</v>
      </c>
      <c r="BG14" s="55">
        <f t="shared" si="6"/>
        <v>13202.083333333334</v>
      </c>
      <c r="BH14" s="376"/>
      <c r="BI14" s="376"/>
      <c r="BJ14" s="32" t="s">
        <v>107</v>
      </c>
      <c r="BK14" s="52">
        <v>2501271</v>
      </c>
      <c r="BL14" s="42">
        <f>IFERROR(BK14/BH6,"-")</f>
        <v>5.9229609091556064E-4</v>
      </c>
      <c r="BM14" s="52">
        <v>116</v>
      </c>
      <c r="BN14" s="42">
        <f>IFERROR(BM14/BI6,"-")</f>
        <v>1.0836057916861279E-2</v>
      </c>
      <c r="BO14" s="96">
        <f t="shared" si="7"/>
        <v>21562.681034482757</v>
      </c>
      <c r="BP14" s="141"/>
    </row>
    <row r="15" spans="2:68" s="8" customFormat="1" ht="13.15" customHeight="1">
      <c r="B15" s="373"/>
      <c r="C15" s="392"/>
      <c r="D15" s="376"/>
      <c r="E15" s="376"/>
      <c r="F15" s="32" t="s">
        <v>108</v>
      </c>
      <c r="G15" s="52">
        <v>1637334</v>
      </c>
      <c r="H15" s="42">
        <f>IFERROR(G15/D6,"-")</f>
        <v>1.0234614268129949E-3</v>
      </c>
      <c r="I15" s="52">
        <v>92</v>
      </c>
      <c r="J15" s="42">
        <f>IFERROR(I15/E6,"-")</f>
        <v>4.0510788199031263E-2</v>
      </c>
      <c r="K15" s="55">
        <f t="shared" si="0"/>
        <v>17797.108695652172</v>
      </c>
      <c r="L15" s="376"/>
      <c r="M15" s="376"/>
      <c r="N15" s="32" t="s">
        <v>108</v>
      </c>
      <c r="O15" s="52">
        <v>13716592</v>
      </c>
      <c r="P15" s="42">
        <f>IFERROR(O15/L6,"-")</f>
        <v>1.0787518019758906E-3</v>
      </c>
      <c r="Q15" s="52">
        <v>744</v>
      </c>
      <c r="R15" s="42">
        <f>IFERROR(Q15/M6,"-")</f>
        <v>3.0655129789864028E-2</v>
      </c>
      <c r="S15" s="55">
        <f t="shared" si="1"/>
        <v>18436.279569892475</v>
      </c>
      <c r="T15" s="376"/>
      <c r="U15" s="376"/>
      <c r="V15" s="32" t="s">
        <v>108</v>
      </c>
      <c r="W15" s="52">
        <v>293471</v>
      </c>
      <c r="X15" s="42">
        <f>IFERROR(W15/T6,"-")</f>
        <v>6.2462191740971385E-4</v>
      </c>
      <c r="Y15" s="52">
        <v>25</v>
      </c>
      <c r="Z15" s="42">
        <f>IFERROR(Y15/U6,"-")</f>
        <v>1.7507002801120448E-2</v>
      </c>
      <c r="AA15" s="96">
        <f t="shared" si="2"/>
        <v>11738.84</v>
      </c>
      <c r="AB15" s="376"/>
      <c r="AC15" s="376"/>
      <c r="AD15" s="32" t="s">
        <v>108</v>
      </c>
      <c r="AE15" s="52">
        <v>548330</v>
      </c>
      <c r="AF15" s="42">
        <f>IFERROR(AE15/AB6,"-")</f>
        <v>6.6521944768624635E-4</v>
      </c>
      <c r="AG15" s="52">
        <v>36</v>
      </c>
      <c r="AH15" s="42">
        <f>IFERROR(AG15/AC6,"-")</f>
        <v>1.1996001332889037E-2</v>
      </c>
      <c r="AI15" s="55">
        <f t="shared" si="3"/>
        <v>15231.388888888889</v>
      </c>
      <c r="AJ15" s="376"/>
      <c r="AK15" s="376"/>
      <c r="AL15" s="32" t="s">
        <v>108</v>
      </c>
      <c r="AM15" s="52">
        <v>4808541</v>
      </c>
      <c r="AN15" s="42">
        <f>IFERROR(AM15/AJ6,"-")</f>
        <v>9.6127773982810499E-4</v>
      </c>
      <c r="AO15" s="52">
        <v>281</v>
      </c>
      <c r="AP15" s="42">
        <f>IFERROR(AO15/AK6,"-")</f>
        <v>3.5538130770203617E-2</v>
      </c>
      <c r="AQ15" s="55">
        <f t="shared" si="4"/>
        <v>17112.245551601423</v>
      </c>
      <c r="AR15" s="376"/>
      <c r="AS15" s="376"/>
      <c r="AT15" s="32" t="s">
        <v>108</v>
      </c>
      <c r="AU15" s="52">
        <v>8015628</v>
      </c>
      <c r="AV15" s="42">
        <f>IFERROR(AU15/AR6,"-")</f>
        <v>1.2688910027465088E-3</v>
      </c>
      <c r="AW15" s="52">
        <v>398</v>
      </c>
      <c r="AX15" s="42">
        <f>IFERROR(AW15/AS6,"-")</f>
        <v>3.3774609640190086E-2</v>
      </c>
      <c r="AY15" s="96">
        <f t="shared" si="5"/>
        <v>20139.768844221104</v>
      </c>
      <c r="AZ15" s="376"/>
      <c r="BA15" s="376"/>
      <c r="BB15" s="32" t="s">
        <v>108</v>
      </c>
      <c r="BC15" s="52">
        <v>5003776</v>
      </c>
      <c r="BD15" s="42">
        <f>IFERROR(BC15/AZ6,"-")</f>
        <v>3.8705303177963674E-3</v>
      </c>
      <c r="BE15" s="52">
        <v>66</v>
      </c>
      <c r="BF15" s="42">
        <f>IFERROR(BE15/BA6,"-")</f>
        <v>6.3218390804597707E-2</v>
      </c>
      <c r="BG15" s="55">
        <f t="shared" si="6"/>
        <v>75814.787878787873</v>
      </c>
      <c r="BH15" s="376"/>
      <c r="BI15" s="376"/>
      <c r="BJ15" s="32" t="s">
        <v>108</v>
      </c>
      <c r="BK15" s="52">
        <v>3204708</v>
      </c>
      <c r="BL15" s="42">
        <f>IFERROR(BK15/BH6,"-")</f>
        <v>7.5886859957430622E-4</v>
      </c>
      <c r="BM15" s="52">
        <v>253</v>
      </c>
      <c r="BN15" s="42">
        <f>IFERROR(BM15/BI6,"-")</f>
        <v>2.3633815973843997E-2</v>
      </c>
      <c r="BO15" s="96">
        <f t="shared" si="7"/>
        <v>12666.830039525692</v>
      </c>
      <c r="BP15" s="141"/>
    </row>
    <row r="16" spans="2:68" s="8" customFormat="1" ht="13.15" customHeight="1">
      <c r="B16" s="373"/>
      <c r="C16" s="392"/>
      <c r="D16" s="376"/>
      <c r="E16" s="376"/>
      <c r="F16" s="32" t="s">
        <v>109</v>
      </c>
      <c r="G16" s="52">
        <v>491966</v>
      </c>
      <c r="H16" s="42">
        <f>IFERROR(G16/D6,"-")</f>
        <v>3.0751711275981677E-4</v>
      </c>
      <c r="I16" s="52">
        <v>36</v>
      </c>
      <c r="J16" s="42">
        <f>IFERROR(I16/E6,"-")</f>
        <v>1.5852047556142668E-2</v>
      </c>
      <c r="K16" s="55">
        <f t="shared" si="0"/>
        <v>13665.722222222223</v>
      </c>
      <c r="L16" s="376"/>
      <c r="M16" s="376"/>
      <c r="N16" s="32" t="s">
        <v>109</v>
      </c>
      <c r="O16" s="52">
        <v>5265969</v>
      </c>
      <c r="P16" s="42">
        <f>IFERROR(O16/L6,"-")</f>
        <v>4.1414613395945426E-4</v>
      </c>
      <c r="Q16" s="52">
        <v>131</v>
      </c>
      <c r="R16" s="42">
        <f>IFERROR(Q16/M6,"-")</f>
        <v>5.3976102183765969E-3</v>
      </c>
      <c r="S16" s="55">
        <f t="shared" si="1"/>
        <v>40198.236641221374</v>
      </c>
      <c r="T16" s="376"/>
      <c r="U16" s="376"/>
      <c r="V16" s="32" t="s">
        <v>109</v>
      </c>
      <c r="W16" s="52">
        <v>79407</v>
      </c>
      <c r="X16" s="42">
        <f>IFERROR(W16/T6,"-")</f>
        <v>1.6900938285470505E-4</v>
      </c>
      <c r="Y16" s="52">
        <v>6</v>
      </c>
      <c r="Z16" s="42">
        <f>IFERROR(Y16/U6,"-")</f>
        <v>4.2016806722689074E-3</v>
      </c>
      <c r="AA16" s="96">
        <f t="shared" si="2"/>
        <v>13234.5</v>
      </c>
      <c r="AB16" s="376"/>
      <c r="AC16" s="376"/>
      <c r="AD16" s="32" t="s">
        <v>109</v>
      </c>
      <c r="AE16" s="52">
        <v>60890</v>
      </c>
      <c r="AF16" s="42">
        <f>IFERROR(AE16/AB6,"-")</f>
        <v>7.387013690590619E-5</v>
      </c>
      <c r="AG16" s="52">
        <v>5</v>
      </c>
      <c r="AH16" s="42">
        <f>IFERROR(AG16/AC6,"-")</f>
        <v>1.6661112962345886E-3</v>
      </c>
      <c r="AI16" s="55">
        <f t="shared" si="3"/>
        <v>12178</v>
      </c>
      <c r="AJ16" s="376"/>
      <c r="AK16" s="376"/>
      <c r="AL16" s="32" t="s">
        <v>109</v>
      </c>
      <c r="AM16" s="52">
        <v>4248074</v>
      </c>
      <c r="AN16" s="42">
        <f>IFERROR(AM16/AJ6,"-")</f>
        <v>8.4923451278517482E-4</v>
      </c>
      <c r="AO16" s="52">
        <v>55</v>
      </c>
      <c r="AP16" s="42">
        <f>IFERROR(AO16/AK6,"-")</f>
        <v>6.9558618945238394E-3</v>
      </c>
      <c r="AQ16" s="55">
        <f t="shared" si="4"/>
        <v>77237.709090909091</v>
      </c>
      <c r="AR16" s="376"/>
      <c r="AS16" s="376"/>
      <c r="AT16" s="32" t="s">
        <v>109</v>
      </c>
      <c r="AU16" s="52">
        <v>829651</v>
      </c>
      <c r="AV16" s="42">
        <f>IFERROR(AU16/AR6,"-")</f>
        <v>1.3133552222229422E-4</v>
      </c>
      <c r="AW16" s="52">
        <v>63</v>
      </c>
      <c r="AX16" s="42">
        <f>IFERROR(AW16/AS6,"-")</f>
        <v>5.3462321792260691E-3</v>
      </c>
      <c r="AY16" s="96">
        <f t="shared" si="5"/>
        <v>13169.063492063493</v>
      </c>
      <c r="AZ16" s="376"/>
      <c r="BA16" s="376"/>
      <c r="BB16" s="32" t="s">
        <v>109</v>
      </c>
      <c r="BC16" s="52">
        <v>3851557</v>
      </c>
      <c r="BD16" s="42">
        <f>IFERROR(BC16/AZ6,"-")</f>
        <v>2.9792636879070571E-3</v>
      </c>
      <c r="BE16" s="52">
        <v>34</v>
      </c>
      <c r="BF16" s="42">
        <f>IFERROR(BE16/BA6,"-")</f>
        <v>3.2567049808429116E-2</v>
      </c>
      <c r="BG16" s="55">
        <f t="shared" si="6"/>
        <v>113281.08823529411</v>
      </c>
      <c r="BH16" s="376"/>
      <c r="BI16" s="376"/>
      <c r="BJ16" s="32" t="s">
        <v>109</v>
      </c>
      <c r="BK16" s="52">
        <v>305305</v>
      </c>
      <c r="BL16" s="42">
        <f>IFERROR(BK16/BH6,"-")</f>
        <v>7.2295628117455182E-5</v>
      </c>
      <c r="BM16" s="52">
        <v>34</v>
      </c>
      <c r="BN16" s="42">
        <f>IFERROR(BM16/BI6,"-")</f>
        <v>3.1760859411489959E-3</v>
      </c>
      <c r="BO16" s="96">
        <f t="shared" si="7"/>
        <v>8979.5588235294126</v>
      </c>
      <c r="BP16" s="141"/>
    </row>
    <row r="17" spans="2:68" s="8" customFormat="1" ht="13.15" customHeight="1">
      <c r="B17" s="373"/>
      <c r="C17" s="392"/>
      <c r="D17" s="376"/>
      <c r="E17" s="376"/>
      <c r="F17" s="32" t="s">
        <v>110</v>
      </c>
      <c r="G17" s="52">
        <v>11748819</v>
      </c>
      <c r="H17" s="42">
        <f>IFERROR(G17/D6,"-")</f>
        <v>7.3439280300217451E-3</v>
      </c>
      <c r="I17" s="52">
        <v>27</v>
      </c>
      <c r="J17" s="42">
        <f>IFERROR(I17/E6,"-")</f>
        <v>1.1889035667107001E-2</v>
      </c>
      <c r="K17" s="55">
        <f t="shared" si="0"/>
        <v>435141.44444444444</v>
      </c>
      <c r="L17" s="376"/>
      <c r="M17" s="376"/>
      <c r="N17" s="32" t="s">
        <v>110</v>
      </c>
      <c r="O17" s="52">
        <v>24893408</v>
      </c>
      <c r="P17" s="42">
        <f>IFERROR(O17/L6,"-")</f>
        <v>1.9577609902897927E-3</v>
      </c>
      <c r="Q17" s="52">
        <v>111</v>
      </c>
      <c r="R17" s="42">
        <f>IFERROR(Q17/M6,"-")</f>
        <v>4.573547589616811E-3</v>
      </c>
      <c r="S17" s="55">
        <f t="shared" si="1"/>
        <v>224264.93693693692</v>
      </c>
      <c r="T17" s="376"/>
      <c r="U17" s="376"/>
      <c r="V17" s="32" t="s">
        <v>110</v>
      </c>
      <c r="W17" s="52">
        <v>357368</v>
      </c>
      <c r="X17" s="42">
        <f>IFERROR(W17/T6,"-")</f>
        <v>7.6061990922740108E-4</v>
      </c>
      <c r="Y17" s="52">
        <v>2</v>
      </c>
      <c r="Z17" s="42">
        <f>IFERROR(Y17/U6,"-")</f>
        <v>1.4005602240896359E-3</v>
      </c>
      <c r="AA17" s="96">
        <f t="shared" si="2"/>
        <v>178684</v>
      </c>
      <c r="AB17" s="376"/>
      <c r="AC17" s="376"/>
      <c r="AD17" s="32" t="s">
        <v>110</v>
      </c>
      <c r="AE17" s="52">
        <v>1985</v>
      </c>
      <c r="AF17" s="42">
        <f>IFERROR(AE17/AB6,"-")</f>
        <v>2.4081494787029691E-6</v>
      </c>
      <c r="AG17" s="52">
        <v>1</v>
      </c>
      <c r="AH17" s="42">
        <f>IFERROR(AG17/AC6,"-")</f>
        <v>3.332222592469177E-4</v>
      </c>
      <c r="AI17" s="55">
        <f t="shared" si="3"/>
        <v>1985</v>
      </c>
      <c r="AJ17" s="376"/>
      <c r="AK17" s="376"/>
      <c r="AL17" s="32" t="s">
        <v>110</v>
      </c>
      <c r="AM17" s="52">
        <v>14094735</v>
      </c>
      <c r="AN17" s="42">
        <f>IFERROR(AM17/AJ6,"-")</f>
        <v>2.8176852405492822E-3</v>
      </c>
      <c r="AO17" s="52">
        <v>49</v>
      </c>
      <c r="AP17" s="42">
        <f>IFERROR(AO17/AK6,"-")</f>
        <v>6.1970405969394207E-3</v>
      </c>
      <c r="AQ17" s="55">
        <f t="shared" si="4"/>
        <v>287647.6530612245</v>
      </c>
      <c r="AR17" s="376"/>
      <c r="AS17" s="376"/>
      <c r="AT17" s="32" t="s">
        <v>110</v>
      </c>
      <c r="AU17" s="52">
        <v>9329906</v>
      </c>
      <c r="AV17" s="42">
        <f>IFERROR(AU17/AR6,"-")</f>
        <v>1.4769440123556968E-3</v>
      </c>
      <c r="AW17" s="52">
        <v>53</v>
      </c>
      <c r="AX17" s="42">
        <f>IFERROR(AW17/AS6,"-")</f>
        <v>4.4976238968092329E-3</v>
      </c>
      <c r="AY17" s="96">
        <f t="shared" si="5"/>
        <v>176035.96226415093</v>
      </c>
      <c r="AZ17" s="376"/>
      <c r="BA17" s="376"/>
      <c r="BB17" s="32" t="s">
        <v>110</v>
      </c>
      <c r="BC17" s="52">
        <v>10915618</v>
      </c>
      <c r="BD17" s="42">
        <f>IFERROR(BC17/AZ6,"-")</f>
        <v>8.4434695730751623E-3</v>
      </c>
      <c r="BE17" s="52">
        <v>33</v>
      </c>
      <c r="BF17" s="42">
        <f>IFERROR(BE17/BA6,"-")</f>
        <v>3.1609195402298854E-2</v>
      </c>
      <c r="BG17" s="55">
        <f t="shared" si="6"/>
        <v>330776.30303030304</v>
      </c>
      <c r="BH17" s="376"/>
      <c r="BI17" s="376"/>
      <c r="BJ17" s="32" t="s">
        <v>110</v>
      </c>
      <c r="BK17" s="52">
        <v>2552797</v>
      </c>
      <c r="BL17" s="42">
        <f>IFERROR(BK17/BH6,"-")</f>
        <v>6.0449734714909762E-4</v>
      </c>
      <c r="BM17" s="52">
        <v>25</v>
      </c>
      <c r="BN17" s="42">
        <f>IFERROR(BM17/BI6,"-")</f>
        <v>2.3353573096683792E-3</v>
      </c>
      <c r="BO17" s="96">
        <f t="shared" si="7"/>
        <v>102111.88</v>
      </c>
      <c r="BP17" s="141"/>
    </row>
    <row r="18" spans="2:68" s="8" customFormat="1" ht="13.15" customHeight="1">
      <c r="B18" s="373"/>
      <c r="C18" s="392"/>
      <c r="D18" s="376"/>
      <c r="E18" s="376"/>
      <c r="F18" s="32" t="s">
        <v>111</v>
      </c>
      <c r="G18" s="52">
        <v>9627707</v>
      </c>
      <c r="H18" s="42">
        <f>IFERROR(G18/D6,"-")</f>
        <v>6.0180676289367102E-3</v>
      </c>
      <c r="I18" s="52">
        <v>275</v>
      </c>
      <c r="J18" s="42">
        <f>IFERROR(I18/E6,"-")</f>
        <v>0.1210920299427565</v>
      </c>
      <c r="K18" s="55">
        <f t="shared" si="0"/>
        <v>35009.843636363636</v>
      </c>
      <c r="L18" s="376"/>
      <c r="M18" s="376"/>
      <c r="N18" s="32" t="s">
        <v>111</v>
      </c>
      <c r="O18" s="52">
        <v>83425566</v>
      </c>
      <c r="P18" s="42">
        <f>IFERROR(O18/L6,"-")</f>
        <v>6.5610670386170699E-3</v>
      </c>
      <c r="Q18" s="52">
        <v>2184</v>
      </c>
      <c r="R18" s="42">
        <f>IFERROR(Q18/M6,"-")</f>
        <v>8.99876390605686E-2</v>
      </c>
      <c r="S18" s="55">
        <f t="shared" si="1"/>
        <v>38198.519230769234</v>
      </c>
      <c r="T18" s="376"/>
      <c r="U18" s="376"/>
      <c r="V18" s="32" t="s">
        <v>111</v>
      </c>
      <c r="W18" s="52">
        <v>7645668</v>
      </c>
      <c r="X18" s="42">
        <f>IFERROR(W18/T6,"-")</f>
        <v>1.6272993945017026E-2</v>
      </c>
      <c r="Y18" s="52">
        <v>110</v>
      </c>
      <c r="Z18" s="42">
        <f>IFERROR(Y18/U6,"-")</f>
        <v>7.7030812324929976E-2</v>
      </c>
      <c r="AA18" s="96">
        <f t="shared" si="2"/>
        <v>69506.072727272724</v>
      </c>
      <c r="AB18" s="376"/>
      <c r="AC18" s="376"/>
      <c r="AD18" s="32" t="s">
        <v>111</v>
      </c>
      <c r="AE18" s="52">
        <v>7634701</v>
      </c>
      <c r="AF18" s="42">
        <f>IFERROR(AE18/AB6,"-")</f>
        <v>9.2622172459461138E-3</v>
      </c>
      <c r="AG18" s="52">
        <v>175</v>
      </c>
      <c r="AH18" s="42">
        <f>IFERROR(AG18/AC6,"-")</f>
        <v>5.8313895368210598E-2</v>
      </c>
      <c r="AI18" s="55">
        <f t="shared" si="3"/>
        <v>43626.862857142856</v>
      </c>
      <c r="AJ18" s="376"/>
      <c r="AK18" s="376"/>
      <c r="AL18" s="32" t="s">
        <v>111</v>
      </c>
      <c r="AM18" s="52">
        <v>31868106</v>
      </c>
      <c r="AN18" s="42">
        <f>IFERROR(AM18/AJ6,"-")</f>
        <v>6.370768369923948E-3</v>
      </c>
      <c r="AO18" s="52">
        <v>819</v>
      </c>
      <c r="AP18" s="42">
        <f>IFERROR(AO18/AK6,"-")</f>
        <v>0.10357910712027317</v>
      </c>
      <c r="AQ18" s="55">
        <f t="shared" si="4"/>
        <v>38910.996336996337</v>
      </c>
      <c r="AR18" s="376"/>
      <c r="AS18" s="376"/>
      <c r="AT18" s="32" t="s">
        <v>111</v>
      </c>
      <c r="AU18" s="52">
        <v>35745233</v>
      </c>
      <c r="AV18" s="42">
        <f>IFERROR(AU18/AR6,"-")</f>
        <v>5.6585465973193359E-3</v>
      </c>
      <c r="AW18" s="52">
        <v>1069</v>
      </c>
      <c r="AX18" s="42">
        <f>IFERROR(AW18/AS6,"-")</f>
        <v>9.0716225390359811E-2</v>
      </c>
      <c r="AY18" s="96">
        <f t="shared" si="5"/>
        <v>33438.010289990649</v>
      </c>
      <c r="AZ18" s="376"/>
      <c r="BA18" s="376"/>
      <c r="BB18" s="32" t="s">
        <v>111</v>
      </c>
      <c r="BC18" s="52">
        <v>6380746</v>
      </c>
      <c r="BD18" s="42">
        <f>IFERROR(BC18/AZ6,"-")</f>
        <v>4.9356467681922409E-3</v>
      </c>
      <c r="BE18" s="52">
        <v>144</v>
      </c>
      <c r="BF18" s="42">
        <f>IFERROR(BE18/BA6,"-")</f>
        <v>0.13793103448275862</v>
      </c>
      <c r="BG18" s="55">
        <f t="shared" si="6"/>
        <v>44310.736111111109</v>
      </c>
      <c r="BH18" s="376"/>
      <c r="BI18" s="376"/>
      <c r="BJ18" s="32" t="s">
        <v>111</v>
      </c>
      <c r="BK18" s="52">
        <v>20709084</v>
      </c>
      <c r="BL18" s="42">
        <f>IFERROR(BK18/BH6,"-")</f>
        <v>4.9038706720071447E-3</v>
      </c>
      <c r="BM18" s="52">
        <v>760</v>
      </c>
      <c r="BN18" s="42">
        <f>IFERROR(BM18/BI6,"-")</f>
        <v>7.0994862213918736E-2</v>
      </c>
      <c r="BO18" s="96">
        <f t="shared" si="7"/>
        <v>27248.794736842105</v>
      </c>
      <c r="BP18" s="141"/>
    </row>
    <row r="19" spans="2:68" s="8" customFormat="1" ht="13.15" customHeight="1">
      <c r="B19" s="373"/>
      <c r="C19" s="392"/>
      <c r="D19" s="376"/>
      <c r="E19" s="376"/>
      <c r="F19" s="32" t="s">
        <v>112</v>
      </c>
      <c r="G19" s="52">
        <v>23105520</v>
      </c>
      <c r="H19" s="42">
        <f>IFERROR(G19/D6,"-")</f>
        <v>1.4442751733278726E-2</v>
      </c>
      <c r="I19" s="52">
        <v>354</v>
      </c>
      <c r="J19" s="42">
        <f>IFERROR(I19/E6,"-")</f>
        <v>0.15587846763540292</v>
      </c>
      <c r="K19" s="55">
        <f t="shared" si="0"/>
        <v>65269.830508474573</v>
      </c>
      <c r="L19" s="376"/>
      <c r="M19" s="376"/>
      <c r="N19" s="32" t="s">
        <v>112</v>
      </c>
      <c r="O19" s="52">
        <v>111930740</v>
      </c>
      <c r="P19" s="42">
        <f>IFERROR(O19/L6,"-")</f>
        <v>8.8028781107942038E-3</v>
      </c>
      <c r="Q19" s="52">
        <v>1952</v>
      </c>
      <c r="R19" s="42">
        <f>IFERROR(Q19/M6,"-")</f>
        <v>8.0428512566955088E-2</v>
      </c>
      <c r="S19" s="55">
        <f t="shared" si="1"/>
        <v>57341.567622950817</v>
      </c>
      <c r="T19" s="376"/>
      <c r="U19" s="376"/>
      <c r="V19" s="32" t="s">
        <v>112</v>
      </c>
      <c r="W19" s="52">
        <v>5132498</v>
      </c>
      <c r="X19" s="42">
        <f>IFERROR(W19/T6,"-")</f>
        <v>1.0923977980316697E-2</v>
      </c>
      <c r="Y19" s="52">
        <v>104</v>
      </c>
      <c r="Z19" s="42">
        <f>IFERROR(Y19/U6,"-")</f>
        <v>7.2829131652661069E-2</v>
      </c>
      <c r="AA19" s="96">
        <f t="shared" si="2"/>
        <v>49350.942307692305</v>
      </c>
      <c r="AB19" s="376"/>
      <c r="AC19" s="376"/>
      <c r="AD19" s="32" t="s">
        <v>112</v>
      </c>
      <c r="AE19" s="52">
        <v>5998397</v>
      </c>
      <c r="AF19" s="42">
        <f>IFERROR(AE19/AB6,"-")</f>
        <v>7.2770965282637047E-3</v>
      </c>
      <c r="AG19" s="52">
        <v>130</v>
      </c>
      <c r="AH19" s="42">
        <f>IFERROR(AG19/AC6,"-")</f>
        <v>4.33188937020993E-2</v>
      </c>
      <c r="AI19" s="55">
        <f t="shared" si="3"/>
        <v>46141.515384615384</v>
      </c>
      <c r="AJ19" s="376"/>
      <c r="AK19" s="376"/>
      <c r="AL19" s="32" t="s">
        <v>112</v>
      </c>
      <c r="AM19" s="52">
        <v>52117545</v>
      </c>
      <c r="AN19" s="42">
        <f>IFERROR(AM19/AJ6,"-")</f>
        <v>1.0418843441906715E-2</v>
      </c>
      <c r="AO19" s="52">
        <v>806</v>
      </c>
      <c r="AP19" s="42">
        <f>IFERROR(AO19/AK6,"-")</f>
        <v>0.10193499430884027</v>
      </c>
      <c r="AQ19" s="55">
        <f t="shared" si="4"/>
        <v>64661.966501240691</v>
      </c>
      <c r="AR19" s="376"/>
      <c r="AS19" s="376"/>
      <c r="AT19" s="32" t="s">
        <v>112</v>
      </c>
      <c r="AU19" s="52">
        <v>40434879</v>
      </c>
      <c r="AV19" s="42">
        <f>IFERROR(AU19/AR6,"-")</f>
        <v>6.4009275580458264E-3</v>
      </c>
      <c r="AW19" s="52">
        <v>845</v>
      </c>
      <c r="AX19" s="42">
        <f>IFERROR(AW19/AS6,"-")</f>
        <v>7.1707399864222671E-2</v>
      </c>
      <c r="AY19" s="96">
        <f t="shared" si="5"/>
        <v>47851.927810650886</v>
      </c>
      <c r="AZ19" s="376"/>
      <c r="BA19" s="376"/>
      <c r="BB19" s="32" t="s">
        <v>112</v>
      </c>
      <c r="BC19" s="52">
        <v>43044204</v>
      </c>
      <c r="BD19" s="42">
        <f>IFERROR(BC19/AZ6,"-")</f>
        <v>3.3295634454342415E-2</v>
      </c>
      <c r="BE19" s="52">
        <v>444</v>
      </c>
      <c r="BF19" s="42">
        <f>IFERROR(BE19/BA6,"-")</f>
        <v>0.42528735632183906</v>
      </c>
      <c r="BG19" s="55">
        <f t="shared" si="6"/>
        <v>96946.4054054054</v>
      </c>
      <c r="BH19" s="376"/>
      <c r="BI19" s="376"/>
      <c r="BJ19" s="32" t="s">
        <v>112</v>
      </c>
      <c r="BK19" s="52">
        <v>28596570</v>
      </c>
      <c r="BL19" s="42">
        <f>IFERROR(BK19/BH6,"-")</f>
        <v>6.7716119623156363E-3</v>
      </c>
      <c r="BM19" s="52">
        <v>555</v>
      </c>
      <c r="BN19" s="42">
        <f>IFERROR(BM19/BI6,"-")</f>
        <v>5.1844932274638017E-2</v>
      </c>
      <c r="BO19" s="96">
        <f t="shared" si="7"/>
        <v>51525.351351351354</v>
      </c>
      <c r="BP19" s="141"/>
    </row>
    <row r="20" spans="2:68" s="8" customFormat="1" ht="13.15" customHeight="1">
      <c r="B20" s="373"/>
      <c r="C20" s="392"/>
      <c r="D20" s="376"/>
      <c r="E20" s="376"/>
      <c r="F20" s="32" t="s">
        <v>113</v>
      </c>
      <c r="G20" s="52">
        <v>9124786</v>
      </c>
      <c r="H20" s="42">
        <f>IFERROR(G20/D6,"-")</f>
        <v>5.7037027869226683E-3</v>
      </c>
      <c r="I20" s="52">
        <v>170</v>
      </c>
      <c r="J20" s="42">
        <f>IFERROR(I20/E6,"-")</f>
        <v>7.4856891237340378E-2</v>
      </c>
      <c r="K20" s="55">
        <f t="shared" si="0"/>
        <v>53675.211764705884</v>
      </c>
      <c r="L20" s="376"/>
      <c r="M20" s="376"/>
      <c r="N20" s="32" t="s">
        <v>113</v>
      </c>
      <c r="O20" s="52">
        <v>46648118</v>
      </c>
      <c r="P20" s="42">
        <f>IFERROR(O20/L6,"-")</f>
        <v>3.6686766910675756E-3</v>
      </c>
      <c r="Q20" s="52">
        <v>1276</v>
      </c>
      <c r="R20" s="42">
        <f>IFERROR(Q20/M6,"-")</f>
        <v>5.2575195714874332E-2</v>
      </c>
      <c r="S20" s="55">
        <f t="shared" si="1"/>
        <v>36558.086206896551</v>
      </c>
      <c r="T20" s="376"/>
      <c r="U20" s="376"/>
      <c r="V20" s="32" t="s">
        <v>113</v>
      </c>
      <c r="W20" s="52">
        <v>2065917</v>
      </c>
      <c r="X20" s="42">
        <f>IFERROR(W20/T6,"-")</f>
        <v>4.3970853602206825E-3</v>
      </c>
      <c r="Y20" s="52">
        <v>49</v>
      </c>
      <c r="Z20" s="42">
        <f>IFERROR(Y20/U6,"-")</f>
        <v>3.4313725490196081E-2</v>
      </c>
      <c r="AA20" s="96">
        <f t="shared" si="2"/>
        <v>42161.571428571428</v>
      </c>
      <c r="AB20" s="376"/>
      <c r="AC20" s="376"/>
      <c r="AD20" s="32" t="s">
        <v>113</v>
      </c>
      <c r="AE20" s="52">
        <v>2307770</v>
      </c>
      <c r="AF20" s="42">
        <f>IFERROR(AE20/AB6,"-")</f>
        <v>2.7997255025019401E-3</v>
      </c>
      <c r="AG20" s="52">
        <v>65</v>
      </c>
      <c r="AH20" s="42">
        <f>IFERROR(AG20/AC6,"-")</f>
        <v>2.165944685104965E-2</v>
      </c>
      <c r="AI20" s="55">
        <f t="shared" si="3"/>
        <v>35504.153846153844</v>
      </c>
      <c r="AJ20" s="376"/>
      <c r="AK20" s="376"/>
      <c r="AL20" s="32" t="s">
        <v>113</v>
      </c>
      <c r="AM20" s="52">
        <v>20496939</v>
      </c>
      <c r="AN20" s="42">
        <f>IFERROR(AM20/AJ6,"-")</f>
        <v>4.097552915804303E-3</v>
      </c>
      <c r="AO20" s="52">
        <v>553</v>
      </c>
      <c r="AP20" s="42">
        <f>IFERROR(AO20/AK6,"-")</f>
        <v>6.9938029594030601E-2</v>
      </c>
      <c r="AQ20" s="55">
        <f t="shared" si="4"/>
        <v>37064.989150090412</v>
      </c>
      <c r="AR20" s="376"/>
      <c r="AS20" s="376"/>
      <c r="AT20" s="32" t="s">
        <v>113</v>
      </c>
      <c r="AU20" s="52">
        <v>20609862</v>
      </c>
      <c r="AV20" s="42">
        <f>IFERROR(AU20/AR6,"-")</f>
        <v>3.2625850974679921E-3</v>
      </c>
      <c r="AW20" s="52">
        <v>590</v>
      </c>
      <c r="AX20" s="42">
        <f>IFERROR(AW20/AS6,"-")</f>
        <v>5.0067888662593346E-2</v>
      </c>
      <c r="AY20" s="96">
        <f t="shared" si="5"/>
        <v>34931.969491525422</v>
      </c>
      <c r="AZ20" s="376"/>
      <c r="BA20" s="376"/>
      <c r="BB20" s="32" t="s">
        <v>113</v>
      </c>
      <c r="BC20" s="52">
        <v>5784549</v>
      </c>
      <c r="BD20" s="42">
        <f>IFERROR(BC20/AZ6,"-")</f>
        <v>4.4744753320849415E-3</v>
      </c>
      <c r="BE20" s="52">
        <v>142</v>
      </c>
      <c r="BF20" s="42">
        <f>IFERROR(BE20/BA6,"-")</f>
        <v>0.13601532567049809</v>
      </c>
      <c r="BG20" s="55">
        <f t="shared" si="6"/>
        <v>40736.260563380281</v>
      </c>
      <c r="BH20" s="376"/>
      <c r="BI20" s="376"/>
      <c r="BJ20" s="32" t="s">
        <v>113</v>
      </c>
      <c r="BK20" s="52">
        <v>15265910</v>
      </c>
      <c r="BL20" s="42">
        <f>IFERROR(BK20/BH6,"-")</f>
        <v>3.6149376925845968E-3</v>
      </c>
      <c r="BM20" s="52">
        <v>372</v>
      </c>
      <c r="BN20" s="42">
        <f>IFERROR(BM20/BI6,"-")</f>
        <v>3.4750116767865484E-2</v>
      </c>
      <c r="BO20" s="96">
        <f t="shared" si="7"/>
        <v>41037.392473118278</v>
      </c>
      <c r="BP20" s="141"/>
    </row>
    <row r="21" spans="2:68" s="8" customFormat="1" ht="13.15" customHeight="1">
      <c r="B21" s="373"/>
      <c r="C21" s="392"/>
      <c r="D21" s="376"/>
      <c r="E21" s="376"/>
      <c r="F21" s="33" t="s">
        <v>114</v>
      </c>
      <c r="G21" s="53">
        <v>3236081</v>
      </c>
      <c r="H21" s="43">
        <f>IFERROR(G21/D6,"-")</f>
        <v>2.0228029696704665E-3</v>
      </c>
      <c r="I21" s="53">
        <v>223</v>
      </c>
      <c r="J21" s="43">
        <f>IFERROR(I21/E6,"-")</f>
        <v>9.8194627917217087E-2</v>
      </c>
      <c r="K21" s="56">
        <f t="shared" si="0"/>
        <v>14511.57399103139</v>
      </c>
      <c r="L21" s="376"/>
      <c r="M21" s="376"/>
      <c r="N21" s="33" t="s">
        <v>114</v>
      </c>
      <c r="O21" s="53">
        <v>20528443</v>
      </c>
      <c r="P21" s="43">
        <f>IFERROR(O21/L6,"-")</f>
        <v>1.614475000642241E-3</v>
      </c>
      <c r="Q21" s="53">
        <v>1653</v>
      </c>
      <c r="R21" s="43">
        <f>IFERROR(Q21/M6,"-")</f>
        <v>6.8108776266996296E-2</v>
      </c>
      <c r="S21" s="56">
        <f t="shared" si="1"/>
        <v>12418.900786448881</v>
      </c>
      <c r="T21" s="376"/>
      <c r="U21" s="376"/>
      <c r="V21" s="33" t="s">
        <v>114</v>
      </c>
      <c r="W21" s="53">
        <v>711348</v>
      </c>
      <c r="X21" s="43">
        <f>IFERROR(W21/T6,"-")</f>
        <v>1.5140288195616095E-3</v>
      </c>
      <c r="Y21" s="53">
        <v>59</v>
      </c>
      <c r="Z21" s="43">
        <f>IFERROR(Y21/U6,"-")</f>
        <v>4.1316526610644257E-2</v>
      </c>
      <c r="AA21" s="97">
        <f t="shared" si="2"/>
        <v>12056.745762711864</v>
      </c>
      <c r="AB21" s="376"/>
      <c r="AC21" s="376"/>
      <c r="AD21" s="33" t="s">
        <v>114</v>
      </c>
      <c r="AE21" s="53">
        <v>865331</v>
      </c>
      <c r="AF21" s="43">
        <f>IFERROR(AE21/AB6,"-")</f>
        <v>1.0497966733277173E-3</v>
      </c>
      <c r="AG21" s="53">
        <v>112</v>
      </c>
      <c r="AH21" s="43">
        <f>IFERROR(AG21/AC6,"-")</f>
        <v>3.7320893035654779E-2</v>
      </c>
      <c r="AI21" s="56">
        <f t="shared" si="3"/>
        <v>7726.1696428571431</v>
      </c>
      <c r="AJ21" s="376"/>
      <c r="AK21" s="376"/>
      <c r="AL21" s="33" t="s">
        <v>114</v>
      </c>
      <c r="AM21" s="53">
        <v>11802574</v>
      </c>
      <c r="AN21" s="43">
        <f>IFERROR(AM21/AJ6,"-")</f>
        <v>2.3594582346025449E-3</v>
      </c>
      <c r="AO21" s="53">
        <v>677</v>
      </c>
      <c r="AP21" s="43">
        <f>IFERROR(AO21/AK6,"-")</f>
        <v>8.5620336410775266E-2</v>
      </c>
      <c r="AQ21" s="56">
        <f t="shared" si="4"/>
        <v>17433.639586410634</v>
      </c>
      <c r="AR21" s="376"/>
      <c r="AS21" s="376"/>
      <c r="AT21" s="33" t="s">
        <v>114</v>
      </c>
      <c r="AU21" s="53">
        <v>6882772</v>
      </c>
      <c r="AV21" s="43">
        <f>IFERROR(AU21/AR6,"-")</f>
        <v>1.0895574825522834E-3</v>
      </c>
      <c r="AW21" s="53">
        <v>791</v>
      </c>
      <c r="AX21" s="45">
        <f>IFERROR(AW21/AS6,"-")</f>
        <v>6.7124915139171765E-2</v>
      </c>
      <c r="AY21" s="97">
        <f t="shared" si="5"/>
        <v>8701.3552465233879</v>
      </c>
      <c r="AZ21" s="376"/>
      <c r="BA21" s="376"/>
      <c r="BB21" s="33" t="s">
        <v>114</v>
      </c>
      <c r="BC21" s="53">
        <v>5820228</v>
      </c>
      <c r="BD21" s="43">
        <f>IFERROR(BC21/AZ6,"-")</f>
        <v>4.5020738199486382E-3</v>
      </c>
      <c r="BE21" s="53">
        <v>151</v>
      </c>
      <c r="BF21" s="43">
        <f>IFERROR(BE21/BA6,"-")</f>
        <v>0.1446360153256705</v>
      </c>
      <c r="BG21" s="56">
        <f t="shared" si="6"/>
        <v>38544.556291390727</v>
      </c>
      <c r="BH21" s="376"/>
      <c r="BI21" s="376"/>
      <c r="BJ21" s="33" t="s">
        <v>114</v>
      </c>
      <c r="BK21" s="53">
        <v>4002638</v>
      </c>
      <c r="BL21" s="43">
        <f>IFERROR(BK21/BH6,"-")</f>
        <v>9.4781686620525236E-4</v>
      </c>
      <c r="BM21" s="53">
        <v>442</v>
      </c>
      <c r="BN21" s="43">
        <f>IFERROR(BM21/BI6,"-")</f>
        <v>4.1289117234936945E-2</v>
      </c>
      <c r="BO21" s="97">
        <f t="shared" si="7"/>
        <v>9055.7420814479647</v>
      </c>
      <c r="BP21" s="141"/>
    </row>
    <row r="22" spans="2:68" s="8" customFormat="1" ht="13.15" customHeight="1">
      <c r="B22" s="374"/>
      <c r="C22" s="393"/>
      <c r="D22" s="377"/>
      <c r="E22" s="377"/>
      <c r="F22" s="34" t="s">
        <v>64</v>
      </c>
      <c r="G22" s="49">
        <f>SUM(G6:G21)</f>
        <v>405769863</v>
      </c>
      <c r="H22" s="43">
        <f>IFERROR(G22/D6,"-")</f>
        <v>0.25363780569125999</v>
      </c>
      <c r="I22" s="53">
        <v>1983</v>
      </c>
      <c r="J22" s="43">
        <f>IFERROR(I22/E6,"-")</f>
        <v>0.87318361955085866</v>
      </c>
      <c r="K22" s="56">
        <f t="shared" si="0"/>
        <v>204624.23751891076</v>
      </c>
      <c r="L22" s="377"/>
      <c r="M22" s="377"/>
      <c r="N22" s="34" t="s">
        <v>64</v>
      </c>
      <c r="O22" s="49">
        <f>SUM(O6:O21)</f>
        <v>2401657577</v>
      </c>
      <c r="P22" s="43">
        <f>IFERROR(O22/L6,"-")</f>
        <v>0.18888018531992504</v>
      </c>
      <c r="Q22" s="53">
        <v>18782</v>
      </c>
      <c r="R22" s="43">
        <f>IFERROR(Q22/M6,"-")</f>
        <v>0.77387721466831483</v>
      </c>
      <c r="S22" s="56">
        <f t="shared" si="1"/>
        <v>127870.17234586306</v>
      </c>
      <c r="T22" s="377"/>
      <c r="U22" s="377"/>
      <c r="V22" s="34" t="s">
        <v>64</v>
      </c>
      <c r="W22" s="49">
        <f>SUM(W6:W21)</f>
        <v>77557321</v>
      </c>
      <c r="X22" s="43">
        <f>IFERROR(W22/T6,"-")</f>
        <v>0.16507253715760897</v>
      </c>
      <c r="Y22" s="53">
        <v>539</v>
      </c>
      <c r="Z22" s="43">
        <f>IFERROR(Y22/U6,"-")</f>
        <v>0.37745098039215685</v>
      </c>
      <c r="AA22" s="97">
        <f t="shared" si="2"/>
        <v>143891.13358070501</v>
      </c>
      <c r="AB22" s="377"/>
      <c r="AC22" s="377"/>
      <c r="AD22" s="34" t="s">
        <v>64</v>
      </c>
      <c r="AE22" s="49">
        <f>SUM(AE6:AE21)</f>
        <v>73913750</v>
      </c>
      <c r="AF22" s="43">
        <f>IFERROR(AE22/AB6,"-")</f>
        <v>8.9670205809310621E-2</v>
      </c>
      <c r="AG22" s="53">
        <v>981</v>
      </c>
      <c r="AH22" s="43">
        <f>IFERROR(AG22/AC6,"-")</f>
        <v>0.32689103632122624</v>
      </c>
      <c r="AI22" s="56">
        <f t="shared" si="3"/>
        <v>75345.310907237508</v>
      </c>
      <c r="AJ22" s="377"/>
      <c r="AK22" s="377"/>
      <c r="AL22" s="34" t="s">
        <v>64</v>
      </c>
      <c r="AM22" s="49">
        <f>SUM(AM6:AM21)</f>
        <v>1069499522</v>
      </c>
      <c r="AN22" s="43">
        <f>IFERROR(AM22/AJ6,"-")</f>
        <v>0.21380416289585524</v>
      </c>
      <c r="AO22" s="53">
        <v>7071</v>
      </c>
      <c r="AP22" s="43">
        <f>IFERROR(AO22/AK6,"-")</f>
        <v>0.89427089920323766</v>
      </c>
      <c r="AQ22" s="56">
        <f t="shared" si="4"/>
        <v>151251.52340545892</v>
      </c>
      <c r="AR22" s="377"/>
      <c r="AS22" s="377"/>
      <c r="AT22" s="34" t="s">
        <v>64</v>
      </c>
      <c r="AU22" s="49">
        <f>SUM(AU6:AU21)</f>
        <v>1155273066</v>
      </c>
      <c r="AV22" s="43">
        <f>IFERROR(AU22/AR6,"-")</f>
        <v>0.18288218953808405</v>
      </c>
      <c r="AW22" s="53">
        <v>10075</v>
      </c>
      <c r="AX22" s="76">
        <f>IFERROR(AW22/AS6,"-")</f>
        <v>0.85497284453496269</v>
      </c>
      <c r="AY22" s="137">
        <f t="shared" si="5"/>
        <v>114667.30183622829</v>
      </c>
      <c r="AZ22" s="377"/>
      <c r="BA22" s="377"/>
      <c r="BB22" s="34" t="s">
        <v>64</v>
      </c>
      <c r="BC22" s="49">
        <f>SUM(BC6:BC21)</f>
        <v>370232974</v>
      </c>
      <c r="BD22" s="43">
        <f>IFERROR(BC22/AZ6,"-")</f>
        <v>0.28638331342468454</v>
      </c>
      <c r="BE22" s="53">
        <v>966</v>
      </c>
      <c r="BF22" s="43">
        <f>IFERROR(BE22/BA6,"-")</f>
        <v>0.92528735632183912</v>
      </c>
      <c r="BG22" s="56">
        <f t="shared" si="6"/>
        <v>383263.94824016566</v>
      </c>
      <c r="BH22" s="377"/>
      <c r="BI22" s="377"/>
      <c r="BJ22" s="34" t="s">
        <v>64</v>
      </c>
      <c r="BK22" s="49">
        <f>SUM(BK6:BK21)</f>
        <v>656231854</v>
      </c>
      <c r="BL22" s="43">
        <f>IFERROR(BK22/BH6,"-")</f>
        <v>0.15539442221913216</v>
      </c>
      <c r="BM22" s="53">
        <v>7084</v>
      </c>
      <c r="BN22" s="43">
        <f>IFERROR(BM22/BI6,"-")</f>
        <v>0.661746847267632</v>
      </c>
      <c r="BO22" s="97">
        <f t="shared" si="7"/>
        <v>92635.778373800116</v>
      </c>
      <c r="BP22" s="141"/>
    </row>
    <row r="23" spans="2:68" s="8" customFormat="1" ht="13.15" customHeight="1">
      <c r="B23" s="372">
        <v>2</v>
      </c>
      <c r="C23" s="391" t="s">
        <v>123</v>
      </c>
      <c r="D23" s="375">
        <v>1021336470</v>
      </c>
      <c r="E23" s="375">
        <v>1343</v>
      </c>
      <c r="F23" s="30" t="s">
        <v>100</v>
      </c>
      <c r="G23" s="51">
        <v>12963885</v>
      </c>
      <c r="H23" s="41">
        <f>IFERROR(G23/D23,"-")</f>
        <v>1.2693059908063402E-2</v>
      </c>
      <c r="I23" s="51">
        <v>312</v>
      </c>
      <c r="J23" s="41">
        <f>IFERROR(I23/E23,"-")</f>
        <v>0.23231571109456442</v>
      </c>
      <c r="K23" s="54">
        <f t="shared" si="0"/>
        <v>41550.913461538461</v>
      </c>
      <c r="L23" s="375">
        <v>8673406200</v>
      </c>
      <c r="M23" s="375">
        <v>16190</v>
      </c>
      <c r="N23" s="30" t="s">
        <v>100</v>
      </c>
      <c r="O23" s="51">
        <v>164613290</v>
      </c>
      <c r="P23" s="41">
        <f>IFERROR(O23/L23,"-")</f>
        <v>1.8979082289493139E-2</v>
      </c>
      <c r="Q23" s="51">
        <v>2987</v>
      </c>
      <c r="R23" s="41">
        <f>IFERROR(Q23/M23,"-")</f>
        <v>0.18449660284126004</v>
      </c>
      <c r="S23" s="54">
        <f t="shared" si="1"/>
        <v>55109.906260462005</v>
      </c>
      <c r="T23" s="375">
        <v>292968140</v>
      </c>
      <c r="U23" s="375">
        <v>879</v>
      </c>
      <c r="V23" s="30" t="s">
        <v>100</v>
      </c>
      <c r="W23" s="51">
        <v>5456717</v>
      </c>
      <c r="X23" s="41">
        <f>IFERROR(W23/T23,"-")</f>
        <v>1.862563280771759E-2</v>
      </c>
      <c r="Y23" s="51">
        <v>117</v>
      </c>
      <c r="Z23" s="41">
        <f>IFERROR(Y23/U23,"-")</f>
        <v>0.13310580204778158</v>
      </c>
      <c r="AA23" s="95">
        <f t="shared" si="2"/>
        <v>46638.606837606836</v>
      </c>
      <c r="AB23" s="375">
        <v>534818250</v>
      </c>
      <c r="AC23" s="375">
        <v>1928</v>
      </c>
      <c r="AD23" s="30" t="s">
        <v>100</v>
      </c>
      <c r="AE23" s="51">
        <v>5604304</v>
      </c>
      <c r="AF23" s="41">
        <f>IFERROR(AE23/AB23,"-")</f>
        <v>1.0478894465549745E-2</v>
      </c>
      <c r="AG23" s="51">
        <v>227</v>
      </c>
      <c r="AH23" s="41">
        <f>IFERROR(AG23/AC23,"-")</f>
        <v>0.11773858921161826</v>
      </c>
      <c r="AI23" s="54">
        <f t="shared" si="3"/>
        <v>24688.563876651984</v>
      </c>
      <c r="AJ23" s="375">
        <v>3195553610</v>
      </c>
      <c r="AK23" s="375">
        <v>5005</v>
      </c>
      <c r="AL23" s="30" t="s">
        <v>100</v>
      </c>
      <c r="AM23" s="51">
        <v>54683747</v>
      </c>
      <c r="AN23" s="41">
        <f>IFERROR(AM23/AJ23,"-")</f>
        <v>1.7112448631396923E-2</v>
      </c>
      <c r="AO23" s="51">
        <v>1068</v>
      </c>
      <c r="AP23" s="41">
        <f>IFERROR(AO23/AK23,"-")</f>
        <v>0.21338661338661338</v>
      </c>
      <c r="AQ23" s="54">
        <f t="shared" si="4"/>
        <v>51202.010299625465</v>
      </c>
      <c r="AR23" s="375">
        <v>4596133730</v>
      </c>
      <c r="AS23" s="375">
        <v>8302</v>
      </c>
      <c r="AT23" s="30" t="s">
        <v>100</v>
      </c>
      <c r="AU23" s="51">
        <v>91849872</v>
      </c>
      <c r="AV23" s="41">
        <f>IFERROR(AU23/AR23,"-")</f>
        <v>1.9984160034438335E-2</v>
      </c>
      <c r="AW23" s="51">
        <v>1555</v>
      </c>
      <c r="AX23" s="41">
        <f>IFERROR(AW23/AS23,"-")</f>
        <v>0.18730426403276318</v>
      </c>
      <c r="AY23" s="95">
        <f t="shared" si="5"/>
        <v>59067.441800643086</v>
      </c>
      <c r="AZ23" s="375">
        <v>595801200</v>
      </c>
      <c r="BA23" s="375">
        <v>465</v>
      </c>
      <c r="BB23" s="30" t="s">
        <v>100</v>
      </c>
      <c r="BC23" s="51">
        <v>45250150</v>
      </c>
      <c r="BD23" s="41">
        <f>IFERROR(BC23/AZ23,"-")</f>
        <v>7.5948403595024652E-2</v>
      </c>
      <c r="BE23" s="51">
        <v>164</v>
      </c>
      <c r="BF23" s="41">
        <f>IFERROR(BE23/BA23,"-")</f>
        <v>0.35268817204301073</v>
      </c>
      <c r="BG23" s="54">
        <f t="shared" si="6"/>
        <v>275915.54878048779</v>
      </c>
      <c r="BH23" s="375">
        <v>3326239960</v>
      </c>
      <c r="BI23" s="375">
        <v>8626</v>
      </c>
      <c r="BJ23" s="30" t="s">
        <v>100</v>
      </c>
      <c r="BK23" s="51">
        <v>45497617</v>
      </c>
      <c r="BL23" s="41">
        <f>IFERROR(BK23/BH23,"-")</f>
        <v>1.3678392884198289E-2</v>
      </c>
      <c r="BM23" s="51">
        <v>1208</v>
      </c>
      <c r="BN23" s="41">
        <f>IFERROR(BM23/BI23,"-")</f>
        <v>0.14004173429167632</v>
      </c>
      <c r="BO23" s="95">
        <f t="shared" si="7"/>
        <v>37663.590231788083</v>
      </c>
      <c r="BP23" s="141"/>
    </row>
    <row r="24" spans="2:68" s="8" customFormat="1" ht="13.15" customHeight="1">
      <c r="B24" s="373"/>
      <c r="C24" s="392"/>
      <c r="D24" s="376"/>
      <c r="E24" s="376"/>
      <c r="F24" s="31" t="s">
        <v>101</v>
      </c>
      <c r="G24" s="52">
        <v>24243065</v>
      </c>
      <c r="H24" s="42">
        <f>IFERROR(G24/D23,"-")</f>
        <v>2.3736609542592754E-2</v>
      </c>
      <c r="I24" s="52">
        <v>367</v>
      </c>
      <c r="J24" s="42">
        <f>IFERROR(I24/E23,"-")</f>
        <v>0.2732688011913626</v>
      </c>
      <c r="K24" s="55">
        <f t="shared" si="0"/>
        <v>66057.397820163489</v>
      </c>
      <c r="L24" s="376"/>
      <c r="M24" s="376"/>
      <c r="N24" s="31" t="s">
        <v>101</v>
      </c>
      <c r="O24" s="52">
        <v>192450902</v>
      </c>
      <c r="P24" s="42">
        <f>IFERROR(O24/L23,"-")</f>
        <v>2.2188618584472616E-2</v>
      </c>
      <c r="Q24" s="52">
        <v>3772</v>
      </c>
      <c r="R24" s="42">
        <f>IFERROR(Q24/M23,"-")</f>
        <v>0.23298332303891292</v>
      </c>
      <c r="S24" s="55">
        <f t="shared" si="1"/>
        <v>51020.917815482506</v>
      </c>
      <c r="T24" s="376"/>
      <c r="U24" s="376"/>
      <c r="V24" s="31" t="s">
        <v>101</v>
      </c>
      <c r="W24" s="52">
        <v>18887300</v>
      </c>
      <c r="X24" s="42">
        <f>IFERROR(W24/T23,"-")</f>
        <v>6.4468784899272671E-2</v>
      </c>
      <c r="Y24" s="52">
        <v>169</v>
      </c>
      <c r="Z24" s="42">
        <f>IFERROR(Y24/U23,"-")</f>
        <v>0.19226393629124006</v>
      </c>
      <c r="AA24" s="96">
        <f t="shared" si="2"/>
        <v>111759.17159763313</v>
      </c>
      <c r="AB24" s="376"/>
      <c r="AC24" s="376"/>
      <c r="AD24" s="31" t="s">
        <v>101</v>
      </c>
      <c r="AE24" s="52">
        <v>16654826</v>
      </c>
      <c r="AF24" s="42">
        <f>IFERROR(AE24/AB23,"-")</f>
        <v>3.1141095129046177E-2</v>
      </c>
      <c r="AG24" s="52">
        <v>335</v>
      </c>
      <c r="AH24" s="42">
        <f>IFERROR(AG24/AC23,"-")</f>
        <v>0.17375518672199169</v>
      </c>
      <c r="AI24" s="55">
        <f t="shared" si="3"/>
        <v>49715.898507462683</v>
      </c>
      <c r="AJ24" s="376"/>
      <c r="AK24" s="376"/>
      <c r="AL24" s="31" t="s">
        <v>101</v>
      </c>
      <c r="AM24" s="52">
        <v>75082655</v>
      </c>
      <c r="AN24" s="42">
        <f>IFERROR(AM24/AJ23,"-")</f>
        <v>2.3495977274497985E-2</v>
      </c>
      <c r="AO24" s="52">
        <v>1308</v>
      </c>
      <c r="AP24" s="42">
        <f>IFERROR(AO24/AK23,"-")</f>
        <v>0.26133866133866135</v>
      </c>
      <c r="AQ24" s="55">
        <f t="shared" si="4"/>
        <v>57402.64143730887</v>
      </c>
      <c r="AR24" s="376"/>
      <c r="AS24" s="376"/>
      <c r="AT24" s="31" t="s">
        <v>101</v>
      </c>
      <c r="AU24" s="52">
        <v>81627300</v>
      </c>
      <c r="AV24" s="42">
        <f>IFERROR(AU24/AR23,"-")</f>
        <v>1.7759992375156585E-2</v>
      </c>
      <c r="AW24" s="52">
        <v>1945</v>
      </c>
      <c r="AX24" s="42">
        <f>IFERROR(AW24/AS23,"-")</f>
        <v>0.23428089616959769</v>
      </c>
      <c r="AY24" s="96">
        <f t="shared" si="5"/>
        <v>41967.763496143962</v>
      </c>
      <c r="AZ24" s="376"/>
      <c r="BA24" s="376"/>
      <c r="BB24" s="31" t="s">
        <v>101</v>
      </c>
      <c r="BC24" s="52">
        <v>6690020</v>
      </c>
      <c r="BD24" s="42">
        <f>IFERROR(BC24/AZ23,"-")</f>
        <v>1.1228611154190358E-2</v>
      </c>
      <c r="BE24" s="52">
        <v>118</v>
      </c>
      <c r="BF24" s="42">
        <f>IFERROR(BE24/BA23,"-")</f>
        <v>0.25376344086021507</v>
      </c>
      <c r="BG24" s="55">
        <f t="shared" si="6"/>
        <v>56695.08474576271</v>
      </c>
      <c r="BH24" s="376"/>
      <c r="BI24" s="376"/>
      <c r="BJ24" s="31" t="s">
        <v>101</v>
      </c>
      <c r="BK24" s="52">
        <v>87106822</v>
      </c>
      <c r="BL24" s="42">
        <f>IFERROR(BK24/BH23,"-")</f>
        <v>2.6187774498385857E-2</v>
      </c>
      <c r="BM24" s="52">
        <v>1576</v>
      </c>
      <c r="BN24" s="42">
        <f>IFERROR(BM24/BI23,"-")</f>
        <v>0.18270345467192209</v>
      </c>
      <c r="BO24" s="96">
        <f t="shared" si="7"/>
        <v>55270.826142131977</v>
      </c>
      <c r="BP24" s="141"/>
    </row>
    <row r="25" spans="2:68" s="8" customFormat="1" ht="13.15" customHeight="1">
      <c r="B25" s="373"/>
      <c r="C25" s="392"/>
      <c r="D25" s="376"/>
      <c r="E25" s="376"/>
      <c r="F25" s="32" t="s">
        <v>102</v>
      </c>
      <c r="G25" s="52">
        <v>23780695</v>
      </c>
      <c r="H25" s="42">
        <f>IFERROR(G25/D23,"-")</f>
        <v>2.3283898791942679E-2</v>
      </c>
      <c r="I25" s="52">
        <v>487</v>
      </c>
      <c r="J25" s="42">
        <f>IFERROR(I25/E23,"-")</f>
        <v>0.36262099776619511</v>
      </c>
      <c r="K25" s="55">
        <f t="shared" si="0"/>
        <v>48830.995893223822</v>
      </c>
      <c r="L25" s="376"/>
      <c r="M25" s="376"/>
      <c r="N25" s="32" t="s">
        <v>102</v>
      </c>
      <c r="O25" s="52">
        <v>207057835</v>
      </c>
      <c r="P25" s="42">
        <f>IFERROR(O25/L23,"-")</f>
        <v>2.3872724305244692E-2</v>
      </c>
      <c r="Q25" s="52">
        <v>4797</v>
      </c>
      <c r="R25" s="42">
        <f>IFERROR(Q25/M23,"-")</f>
        <v>0.29629400864731315</v>
      </c>
      <c r="S25" s="55">
        <f t="shared" si="1"/>
        <v>43164.026474880135</v>
      </c>
      <c r="T25" s="376"/>
      <c r="U25" s="376"/>
      <c r="V25" s="32" t="s">
        <v>102</v>
      </c>
      <c r="W25" s="52">
        <v>0</v>
      </c>
      <c r="X25" s="42">
        <f>IFERROR(W25/T23,"-")</f>
        <v>0</v>
      </c>
      <c r="Y25" s="52">
        <v>0</v>
      </c>
      <c r="Z25" s="42">
        <f>IFERROR(Y25/U23,"-")</f>
        <v>0</v>
      </c>
      <c r="AA25" s="96" t="str">
        <f t="shared" si="2"/>
        <v>-</v>
      </c>
      <c r="AB25" s="376"/>
      <c r="AC25" s="376"/>
      <c r="AD25" s="32" t="s">
        <v>102</v>
      </c>
      <c r="AE25" s="52">
        <v>0</v>
      </c>
      <c r="AF25" s="42">
        <f>IFERROR(AE25/AB23,"-")</f>
        <v>0</v>
      </c>
      <c r="AG25" s="52">
        <v>0</v>
      </c>
      <c r="AH25" s="42">
        <f>IFERROR(AG25/AC23,"-")</f>
        <v>0</v>
      </c>
      <c r="AI25" s="55" t="str">
        <f t="shared" si="3"/>
        <v>-</v>
      </c>
      <c r="AJ25" s="376"/>
      <c r="AK25" s="376"/>
      <c r="AL25" s="32" t="s">
        <v>102</v>
      </c>
      <c r="AM25" s="52">
        <v>80624181</v>
      </c>
      <c r="AN25" s="42">
        <f>IFERROR(AM25/AJ23,"-")</f>
        <v>2.5230113726679115E-2</v>
      </c>
      <c r="AO25" s="52">
        <v>1864</v>
      </c>
      <c r="AP25" s="42">
        <f>IFERROR(AO25/AK23,"-")</f>
        <v>0.37242757242757241</v>
      </c>
      <c r="AQ25" s="55">
        <f t="shared" si="4"/>
        <v>43253.315987124464</v>
      </c>
      <c r="AR25" s="376"/>
      <c r="AS25" s="376"/>
      <c r="AT25" s="32" t="s">
        <v>102</v>
      </c>
      <c r="AU25" s="52">
        <v>126433654</v>
      </c>
      <c r="AV25" s="42">
        <f>IFERROR(AU25/AR23,"-")</f>
        <v>2.7508697837649733E-2</v>
      </c>
      <c r="AW25" s="52">
        <v>2933</v>
      </c>
      <c r="AX25" s="42">
        <f>IFERROR(AW25/AS23,"-")</f>
        <v>0.35328836424957843</v>
      </c>
      <c r="AY25" s="96">
        <f t="shared" si="5"/>
        <v>43107.280600068189</v>
      </c>
      <c r="AZ25" s="376"/>
      <c r="BA25" s="376"/>
      <c r="BB25" s="32" t="s">
        <v>102</v>
      </c>
      <c r="BC25" s="52">
        <v>3112844</v>
      </c>
      <c r="BD25" s="42">
        <f>IFERROR(BC25/AZ23,"-")</f>
        <v>5.224635331382347E-3</v>
      </c>
      <c r="BE25" s="52">
        <v>95</v>
      </c>
      <c r="BF25" s="42">
        <f>IFERROR(BE25/BA23,"-")</f>
        <v>0.20430107526881722</v>
      </c>
      <c r="BG25" s="55">
        <f t="shared" si="6"/>
        <v>32766.778947368421</v>
      </c>
      <c r="BH25" s="376"/>
      <c r="BI25" s="376"/>
      <c r="BJ25" s="32" t="s">
        <v>102</v>
      </c>
      <c r="BK25" s="52">
        <v>59669353</v>
      </c>
      <c r="BL25" s="42">
        <f>IFERROR(BK25/BH23,"-")</f>
        <v>1.7938980265272263E-2</v>
      </c>
      <c r="BM25" s="52">
        <v>1831</v>
      </c>
      <c r="BN25" s="42">
        <f>IFERROR(BM25/BI23,"-")</f>
        <v>0.21226524460932067</v>
      </c>
      <c r="BO25" s="96">
        <f t="shared" si="7"/>
        <v>32588.395958492627</v>
      </c>
      <c r="BP25" s="141"/>
    </row>
    <row r="26" spans="2:68" s="8" customFormat="1" ht="13.15" customHeight="1">
      <c r="B26" s="373"/>
      <c r="C26" s="392"/>
      <c r="D26" s="376"/>
      <c r="E26" s="376"/>
      <c r="F26" s="32" t="s">
        <v>103</v>
      </c>
      <c r="G26" s="52">
        <v>1070762</v>
      </c>
      <c r="H26" s="42">
        <f>IFERROR(G26/D23,"-")</f>
        <v>1.0483929943283039E-3</v>
      </c>
      <c r="I26" s="52">
        <v>86</v>
      </c>
      <c r="J26" s="42">
        <f>IFERROR(I26/E23,"-")</f>
        <v>6.4035740878629926E-2</v>
      </c>
      <c r="K26" s="55">
        <f t="shared" si="0"/>
        <v>12450.720930232557</v>
      </c>
      <c r="L26" s="376"/>
      <c r="M26" s="376"/>
      <c r="N26" s="32" t="s">
        <v>103</v>
      </c>
      <c r="O26" s="52">
        <v>34247591</v>
      </c>
      <c r="P26" s="42">
        <f>IFERROR(O26/L23,"-")</f>
        <v>3.948574551944771E-3</v>
      </c>
      <c r="Q26" s="52">
        <v>676</v>
      </c>
      <c r="R26" s="42">
        <f>IFERROR(Q26/M23,"-")</f>
        <v>4.1754169240271775E-2</v>
      </c>
      <c r="S26" s="55">
        <f t="shared" si="1"/>
        <v>50662.116863905329</v>
      </c>
      <c r="T26" s="376"/>
      <c r="U26" s="376"/>
      <c r="V26" s="32" t="s">
        <v>103</v>
      </c>
      <c r="W26" s="52">
        <v>0</v>
      </c>
      <c r="X26" s="42">
        <f>IFERROR(W26/T23,"-")</f>
        <v>0</v>
      </c>
      <c r="Y26" s="52">
        <v>0</v>
      </c>
      <c r="Z26" s="42">
        <f>IFERROR(Y26/U23,"-")</f>
        <v>0</v>
      </c>
      <c r="AA26" s="96" t="str">
        <f t="shared" si="2"/>
        <v>-</v>
      </c>
      <c r="AB26" s="376"/>
      <c r="AC26" s="376"/>
      <c r="AD26" s="32" t="s">
        <v>103</v>
      </c>
      <c r="AE26" s="52">
        <v>0</v>
      </c>
      <c r="AF26" s="42">
        <f>IFERROR(AE26/AB23,"-")</f>
        <v>0</v>
      </c>
      <c r="AG26" s="52">
        <v>0</v>
      </c>
      <c r="AH26" s="42">
        <f>IFERROR(AG26/AC23,"-")</f>
        <v>0</v>
      </c>
      <c r="AI26" s="55" t="str">
        <f t="shared" si="3"/>
        <v>-</v>
      </c>
      <c r="AJ26" s="376"/>
      <c r="AK26" s="376"/>
      <c r="AL26" s="32" t="s">
        <v>103</v>
      </c>
      <c r="AM26" s="52">
        <v>23964673</v>
      </c>
      <c r="AN26" s="42">
        <f>IFERROR(AM26/AJ23,"-")</f>
        <v>7.4993806785172354E-3</v>
      </c>
      <c r="AO26" s="52">
        <v>291</v>
      </c>
      <c r="AP26" s="42">
        <f>IFERROR(AO26/AK23,"-")</f>
        <v>5.8141858141858141E-2</v>
      </c>
      <c r="AQ26" s="55">
        <f t="shared" si="4"/>
        <v>82352.828178694152</v>
      </c>
      <c r="AR26" s="376"/>
      <c r="AS26" s="376"/>
      <c r="AT26" s="32" t="s">
        <v>103</v>
      </c>
      <c r="AU26" s="52">
        <v>10282918</v>
      </c>
      <c r="AV26" s="42">
        <f>IFERROR(AU26/AR23,"-")</f>
        <v>2.2372973903872898E-3</v>
      </c>
      <c r="AW26" s="52">
        <v>385</v>
      </c>
      <c r="AX26" s="42">
        <f>IFERROR(AW26/AS23,"-")</f>
        <v>4.6374367622259695E-2</v>
      </c>
      <c r="AY26" s="96">
        <f t="shared" si="5"/>
        <v>26708.877922077922</v>
      </c>
      <c r="AZ26" s="376"/>
      <c r="BA26" s="376"/>
      <c r="BB26" s="32" t="s">
        <v>103</v>
      </c>
      <c r="BC26" s="52">
        <v>1012380</v>
      </c>
      <c r="BD26" s="42">
        <f>IFERROR(BC26/AZ23,"-")</f>
        <v>1.6991909381854217E-3</v>
      </c>
      <c r="BE26" s="52">
        <v>16</v>
      </c>
      <c r="BF26" s="42">
        <f>IFERROR(BE26/BA23,"-")</f>
        <v>3.4408602150537634E-2</v>
      </c>
      <c r="BG26" s="55">
        <f t="shared" si="6"/>
        <v>63273.75</v>
      </c>
      <c r="BH26" s="376"/>
      <c r="BI26" s="376"/>
      <c r="BJ26" s="32" t="s">
        <v>103</v>
      </c>
      <c r="BK26" s="52">
        <v>5648034</v>
      </c>
      <c r="BL26" s="42">
        <f>IFERROR(BK26/BH23,"-")</f>
        <v>1.6980236146282122E-3</v>
      </c>
      <c r="BM26" s="52">
        <v>243</v>
      </c>
      <c r="BN26" s="42">
        <f>IFERROR(BM26/BI23,"-")</f>
        <v>2.8170646881520982E-2</v>
      </c>
      <c r="BO26" s="96">
        <f t="shared" si="7"/>
        <v>23242.938271604937</v>
      </c>
      <c r="BP26" s="141"/>
    </row>
    <row r="27" spans="2:68" s="8" customFormat="1" ht="13.15" customHeight="1">
      <c r="B27" s="373"/>
      <c r="C27" s="392"/>
      <c r="D27" s="376"/>
      <c r="E27" s="376"/>
      <c r="F27" s="32" t="s">
        <v>104</v>
      </c>
      <c r="G27" s="52">
        <v>28201695</v>
      </c>
      <c r="H27" s="42">
        <f>IFERROR(G27/D23,"-")</f>
        <v>2.7612540850519125E-2</v>
      </c>
      <c r="I27" s="52">
        <v>550</v>
      </c>
      <c r="J27" s="42">
        <f>IFERROR(I27/E23,"-")</f>
        <v>0.40953090096798211</v>
      </c>
      <c r="K27" s="55">
        <f t="shared" si="0"/>
        <v>51275.80909090909</v>
      </c>
      <c r="L27" s="376"/>
      <c r="M27" s="376"/>
      <c r="N27" s="32" t="s">
        <v>104</v>
      </c>
      <c r="O27" s="52">
        <v>255133746</v>
      </c>
      <c r="P27" s="42">
        <f>IFERROR(O27/L23,"-")</f>
        <v>2.9415634425146605E-2</v>
      </c>
      <c r="Q27" s="52">
        <v>5418</v>
      </c>
      <c r="R27" s="42">
        <f>IFERROR(Q27/M23,"-")</f>
        <v>0.33465101914762196</v>
      </c>
      <c r="S27" s="55">
        <f t="shared" si="1"/>
        <v>47090.023255813954</v>
      </c>
      <c r="T27" s="376"/>
      <c r="U27" s="376"/>
      <c r="V27" s="32" t="s">
        <v>104</v>
      </c>
      <c r="W27" s="52">
        <v>0</v>
      </c>
      <c r="X27" s="42">
        <f>IFERROR(W27/T23,"-")</f>
        <v>0</v>
      </c>
      <c r="Y27" s="52">
        <v>0</v>
      </c>
      <c r="Z27" s="42">
        <f>IFERROR(Y27/U23,"-")</f>
        <v>0</v>
      </c>
      <c r="AA27" s="96" t="str">
        <f t="shared" si="2"/>
        <v>-</v>
      </c>
      <c r="AB27" s="376"/>
      <c r="AC27" s="376"/>
      <c r="AD27" s="32" t="s">
        <v>104</v>
      </c>
      <c r="AE27" s="52">
        <v>0</v>
      </c>
      <c r="AF27" s="42">
        <f>IFERROR(AE27/AB23,"-")</f>
        <v>0</v>
      </c>
      <c r="AG27" s="52">
        <v>0</v>
      </c>
      <c r="AH27" s="42">
        <f>IFERROR(AG27/AC23,"-")</f>
        <v>0</v>
      </c>
      <c r="AI27" s="55" t="str">
        <f t="shared" si="3"/>
        <v>-</v>
      </c>
      <c r="AJ27" s="376"/>
      <c r="AK27" s="376"/>
      <c r="AL27" s="32" t="s">
        <v>104</v>
      </c>
      <c r="AM27" s="52">
        <v>112669125</v>
      </c>
      <c r="AN27" s="42">
        <f>IFERROR(AM27/AJ23,"-")</f>
        <v>3.5258092571947182E-2</v>
      </c>
      <c r="AO27" s="52">
        <v>2160</v>
      </c>
      <c r="AP27" s="42">
        <f>IFERROR(AO27/AK23,"-")</f>
        <v>0.43156843156843155</v>
      </c>
      <c r="AQ27" s="55">
        <f t="shared" si="4"/>
        <v>52161.631944444445</v>
      </c>
      <c r="AR27" s="376"/>
      <c r="AS27" s="376"/>
      <c r="AT27" s="32" t="s">
        <v>104</v>
      </c>
      <c r="AU27" s="52">
        <v>142464621</v>
      </c>
      <c r="AV27" s="42">
        <f>IFERROR(AU27/AR23,"-")</f>
        <v>3.099662224145075E-2</v>
      </c>
      <c r="AW27" s="52">
        <v>3258</v>
      </c>
      <c r="AX27" s="42">
        <f>IFERROR(AW27/AS23,"-")</f>
        <v>0.3924355576969405</v>
      </c>
      <c r="AY27" s="96">
        <f t="shared" si="5"/>
        <v>43727.630755064456</v>
      </c>
      <c r="AZ27" s="376"/>
      <c r="BA27" s="376"/>
      <c r="BB27" s="32" t="s">
        <v>104</v>
      </c>
      <c r="BC27" s="52">
        <v>9092124</v>
      </c>
      <c r="BD27" s="42">
        <f>IFERROR(BC27/AZ23,"-")</f>
        <v>1.5260331801950047E-2</v>
      </c>
      <c r="BE27" s="52">
        <v>130</v>
      </c>
      <c r="BF27" s="42">
        <f>IFERROR(BE27/BA23,"-")</f>
        <v>0.27956989247311825</v>
      </c>
      <c r="BG27" s="55">
        <f t="shared" si="6"/>
        <v>69939.415384615379</v>
      </c>
      <c r="BH27" s="376"/>
      <c r="BI27" s="376"/>
      <c r="BJ27" s="32" t="s">
        <v>104</v>
      </c>
      <c r="BK27" s="52">
        <v>71323221</v>
      </c>
      <c r="BL27" s="42">
        <f>IFERROR(BK27/BH23,"-")</f>
        <v>2.1442596402455584E-2</v>
      </c>
      <c r="BM27" s="52">
        <v>2094</v>
      </c>
      <c r="BN27" s="42">
        <f>IFERROR(BM27/BI23,"-")</f>
        <v>0.2427544632506376</v>
      </c>
      <c r="BO27" s="96">
        <f t="shared" si="7"/>
        <v>34060.755014326649</v>
      </c>
      <c r="BP27" s="141"/>
    </row>
    <row r="28" spans="2:68" s="8" customFormat="1" ht="13.15" customHeight="1">
      <c r="B28" s="373"/>
      <c r="C28" s="392"/>
      <c r="D28" s="376"/>
      <c r="E28" s="376"/>
      <c r="F28" s="32" t="s">
        <v>105</v>
      </c>
      <c r="G28" s="52">
        <v>43294941</v>
      </c>
      <c r="H28" s="42">
        <f>IFERROR(G28/D23,"-")</f>
        <v>4.2390477841254409E-2</v>
      </c>
      <c r="I28" s="52">
        <v>587</v>
      </c>
      <c r="J28" s="42">
        <f>IFERROR(I28/E23,"-")</f>
        <v>0.43708116157855548</v>
      </c>
      <c r="K28" s="55">
        <f t="shared" si="0"/>
        <v>73756.287904599652</v>
      </c>
      <c r="L28" s="376"/>
      <c r="M28" s="376"/>
      <c r="N28" s="32" t="s">
        <v>105</v>
      </c>
      <c r="O28" s="52">
        <v>311849102</v>
      </c>
      <c r="P28" s="42">
        <f>IFERROR(O28/L23,"-")</f>
        <v>3.5954628989934775E-2</v>
      </c>
      <c r="Q28" s="52">
        <v>5563</v>
      </c>
      <c r="R28" s="42">
        <f>IFERROR(Q28/M23,"-")</f>
        <v>0.34360716491661519</v>
      </c>
      <c r="S28" s="55">
        <f t="shared" si="1"/>
        <v>56057.721013841452</v>
      </c>
      <c r="T28" s="376"/>
      <c r="U28" s="376"/>
      <c r="V28" s="32" t="s">
        <v>105</v>
      </c>
      <c r="W28" s="52">
        <v>0</v>
      </c>
      <c r="X28" s="42">
        <f>IFERROR(W28/T23,"-")</f>
        <v>0</v>
      </c>
      <c r="Y28" s="52">
        <v>0</v>
      </c>
      <c r="Z28" s="42">
        <f>IFERROR(Y28/U23,"-")</f>
        <v>0</v>
      </c>
      <c r="AA28" s="96" t="str">
        <f t="shared" si="2"/>
        <v>-</v>
      </c>
      <c r="AB28" s="376"/>
      <c r="AC28" s="376"/>
      <c r="AD28" s="32" t="s">
        <v>105</v>
      </c>
      <c r="AE28" s="52">
        <v>0</v>
      </c>
      <c r="AF28" s="42">
        <f>IFERROR(AE28/AB23,"-")</f>
        <v>0</v>
      </c>
      <c r="AG28" s="52">
        <v>0</v>
      </c>
      <c r="AH28" s="42">
        <f>IFERROR(AG28/AC23,"-")</f>
        <v>0</v>
      </c>
      <c r="AI28" s="55" t="str">
        <f t="shared" si="3"/>
        <v>-</v>
      </c>
      <c r="AJ28" s="376"/>
      <c r="AK28" s="376"/>
      <c r="AL28" s="32" t="s">
        <v>105</v>
      </c>
      <c r="AM28" s="52">
        <v>139142345</v>
      </c>
      <c r="AN28" s="42">
        <f>IFERROR(AM28/AJ23,"-")</f>
        <v>4.3542484959280654E-2</v>
      </c>
      <c r="AO28" s="52">
        <v>2251</v>
      </c>
      <c r="AP28" s="42">
        <f>IFERROR(AO28/AK23,"-")</f>
        <v>0.44975024975024974</v>
      </c>
      <c r="AQ28" s="55">
        <f t="shared" si="4"/>
        <v>61813.569524655708</v>
      </c>
      <c r="AR28" s="376"/>
      <c r="AS28" s="376"/>
      <c r="AT28" s="32" t="s">
        <v>105</v>
      </c>
      <c r="AU28" s="52">
        <v>172706757</v>
      </c>
      <c r="AV28" s="42">
        <f>IFERROR(AU28/AR23,"-")</f>
        <v>3.7576530002315665E-2</v>
      </c>
      <c r="AW28" s="52">
        <v>3312</v>
      </c>
      <c r="AX28" s="42">
        <f>IFERROR(AW28/AS23,"-")</f>
        <v>0.39894001445434835</v>
      </c>
      <c r="AY28" s="96">
        <f t="shared" si="5"/>
        <v>52145.759963768112</v>
      </c>
      <c r="AZ28" s="376"/>
      <c r="BA28" s="376"/>
      <c r="BB28" s="32" t="s">
        <v>105</v>
      </c>
      <c r="BC28" s="52">
        <v>16985134</v>
      </c>
      <c r="BD28" s="42">
        <f>IFERROR(BC28/AZ23,"-")</f>
        <v>2.8508056042854564E-2</v>
      </c>
      <c r="BE28" s="52">
        <v>191</v>
      </c>
      <c r="BF28" s="42">
        <f>IFERROR(BE28/BA23,"-")</f>
        <v>0.41075268817204302</v>
      </c>
      <c r="BG28" s="55">
        <f t="shared" si="6"/>
        <v>88927.403141361254</v>
      </c>
      <c r="BH28" s="376"/>
      <c r="BI28" s="376"/>
      <c r="BJ28" s="32" t="s">
        <v>105</v>
      </c>
      <c r="BK28" s="52">
        <v>104231011</v>
      </c>
      <c r="BL28" s="42">
        <f>IFERROR(BK28/BH23,"-")</f>
        <v>3.1335986655635029E-2</v>
      </c>
      <c r="BM28" s="52">
        <v>2165</v>
      </c>
      <c r="BN28" s="42">
        <f>IFERROR(BM28/BI23,"-")</f>
        <v>0.25098539299791328</v>
      </c>
      <c r="BO28" s="96">
        <f t="shared" si="7"/>
        <v>48143.654041570437</v>
      </c>
      <c r="BP28" s="141"/>
    </row>
    <row r="29" spans="2:68" s="8" customFormat="1" ht="13.15" customHeight="1">
      <c r="B29" s="373"/>
      <c r="C29" s="392"/>
      <c r="D29" s="376"/>
      <c r="E29" s="376"/>
      <c r="F29" s="32" t="s">
        <v>106</v>
      </c>
      <c r="G29" s="52">
        <v>53739863</v>
      </c>
      <c r="H29" s="42">
        <f>IFERROR(G29/D23,"-")</f>
        <v>5.2617197738958642E-2</v>
      </c>
      <c r="I29" s="52">
        <v>295</v>
      </c>
      <c r="J29" s="42">
        <f>IFERROR(I29/E23,"-")</f>
        <v>0.21965748324646314</v>
      </c>
      <c r="K29" s="55">
        <f t="shared" si="0"/>
        <v>182169.02711864407</v>
      </c>
      <c r="L29" s="376"/>
      <c r="M29" s="376"/>
      <c r="N29" s="32" t="s">
        <v>106</v>
      </c>
      <c r="O29" s="52">
        <v>200673100</v>
      </c>
      <c r="P29" s="42">
        <f>IFERROR(O29/L23,"-")</f>
        <v>2.3136596554188826E-2</v>
      </c>
      <c r="Q29" s="52">
        <v>1557</v>
      </c>
      <c r="R29" s="42">
        <f>IFERROR(Q29/M23,"-")</f>
        <v>9.6170475602223596E-2</v>
      </c>
      <c r="S29" s="55">
        <f t="shared" si="1"/>
        <v>128884.45728965961</v>
      </c>
      <c r="T29" s="376"/>
      <c r="U29" s="376"/>
      <c r="V29" s="32" t="s">
        <v>106</v>
      </c>
      <c r="W29" s="52">
        <v>2273877</v>
      </c>
      <c r="X29" s="42">
        <f>IFERROR(W29/T23,"-")</f>
        <v>7.7615163205118484E-3</v>
      </c>
      <c r="Y29" s="52">
        <v>18</v>
      </c>
      <c r="Z29" s="42">
        <f>IFERROR(Y29/U23,"-")</f>
        <v>2.0477815699658702E-2</v>
      </c>
      <c r="AA29" s="96">
        <f t="shared" si="2"/>
        <v>126326.5</v>
      </c>
      <c r="AB29" s="376"/>
      <c r="AC29" s="376"/>
      <c r="AD29" s="32" t="s">
        <v>106</v>
      </c>
      <c r="AE29" s="52">
        <v>5209288</v>
      </c>
      <c r="AF29" s="42">
        <f>IFERROR(AE29/AB23,"-")</f>
        <v>9.7402958855648623E-3</v>
      </c>
      <c r="AG29" s="52">
        <v>33</v>
      </c>
      <c r="AH29" s="42">
        <f>IFERROR(AG29/AC23,"-")</f>
        <v>1.711618257261411E-2</v>
      </c>
      <c r="AI29" s="55">
        <f t="shared" si="3"/>
        <v>157857.21212121213</v>
      </c>
      <c r="AJ29" s="376"/>
      <c r="AK29" s="376"/>
      <c r="AL29" s="32" t="s">
        <v>106</v>
      </c>
      <c r="AM29" s="52">
        <v>115121412</v>
      </c>
      <c r="AN29" s="42">
        <f>IFERROR(AM29/AJ23,"-")</f>
        <v>3.6025498567680107E-2</v>
      </c>
      <c r="AO29" s="52">
        <v>734</v>
      </c>
      <c r="AP29" s="42">
        <f>IFERROR(AO29/AK23,"-")</f>
        <v>0.14665334665334664</v>
      </c>
      <c r="AQ29" s="55">
        <f t="shared" si="4"/>
        <v>156841.16076294277</v>
      </c>
      <c r="AR29" s="376"/>
      <c r="AS29" s="376"/>
      <c r="AT29" s="32" t="s">
        <v>106</v>
      </c>
      <c r="AU29" s="52">
        <v>78052832</v>
      </c>
      <c r="AV29" s="42">
        <f>IFERROR(AU29/AR23,"-")</f>
        <v>1.6982280452488053E-2</v>
      </c>
      <c r="AW29" s="52">
        <v>771</v>
      </c>
      <c r="AX29" s="42">
        <f>IFERROR(AW29/AS23,"-")</f>
        <v>9.2869188147434348E-2</v>
      </c>
      <c r="AY29" s="96">
        <f t="shared" si="5"/>
        <v>101235.8391699092</v>
      </c>
      <c r="AZ29" s="376"/>
      <c r="BA29" s="376"/>
      <c r="BB29" s="32" t="s">
        <v>106</v>
      </c>
      <c r="BC29" s="52">
        <v>42177324</v>
      </c>
      <c r="BD29" s="42">
        <f>IFERROR(BC29/AZ23,"-")</f>
        <v>7.0790934962870172E-2</v>
      </c>
      <c r="BE29" s="52">
        <v>113</v>
      </c>
      <c r="BF29" s="42">
        <f>IFERROR(BE29/BA23,"-")</f>
        <v>0.24301075268817204</v>
      </c>
      <c r="BG29" s="55">
        <f t="shared" si="6"/>
        <v>373250.65486725664</v>
      </c>
      <c r="BH29" s="376"/>
      <c r="BI29" s="376"/>
      <c r="BJ29" s="32" t="s">
        <v>106</v>
      </c>
      <c r="BK29" s="52">
        <v>37725650</v>
      </c>
      <c r="BL29" s="42">
        <f>IFERROR(BK29/BH23,"-")</f>
        <v>1.1341830551515593E-2</v>
      </c>
      <c r="BM29" s="52">
        <v>443</v>
      </c>
      <c r="BN29" s="42">
        <f>IFERROR(BM29/BI23,"-")</f>
        <v>5.1356364479480637E-2</v>
      </c>
      <c r="BO29" s="96">
        <f t="shared" si="7"/>
        <v>85159.480812641079</v>
      </c>
      <c r="BP29" s="141"/>
    </row>
    <row r="30" spans="2:68" s="8" customFormat="1" ht="13.15" customHeight="1">
      <c r="B30" s="373"/>
      <c r="C30" s="392"/>
      <c r="D30" s="376"/>
      <c r="E30" s="376"/>
      <c r="F30" s="32" t="s">
        <v>116</v>
      </c>
      <c r="G30" s="52">
        <v>5144</v>
      </c>
      <c r="H30" s="42">
        <f>IFERROR(G30/D23,"-")</f>
        <v>5.0365380568462418E-6</v>
      </c>
      <c r="I30" s="52">
        <v>2</v>
      </c>
      <c r="J30" s="42">
        <f>IFERROR(I30/E23,"-")</f>
        <v>1.4892032762472078E-3</v>
      </c>
      <c r="K30" s="55">
        <f t="shared" si="0"/>
        <v>2572</v>
      </c>
      <c r="L30" s="376"/>
      <c r="M30" s="376"/>
      <c r="N30" s="32" t="s">
        <v>116</v>
      </c>
      <c r="O30" s="52">
        <v>15191</v>
      </c>
      <c r="P30" s="42">
        <f>IFERROR(O30/L23,"-")</f>
        <v>1.7514457007674792E-6</v>
      </c>
      <c r="Q30" s="52">
        <v>8</v>
      </c>
      <c r="R30" s="42">
        <f>IFERROR(Q30/M23,"-")</f>
        <v>4.941321803582458E-4</v>
      </c>
      <c r="S30" s="55">
        <f t="shared" si="1"/>
        <v>1898.875</v>
      </c>
      <c r="T30" s="376"/>
      <c r="U30" s="376"/>
      <c r="V30" s="32" t="s">
        <v>116</v>
      </c>
      <c r="W30" s="52">
        <v>0</v>
      </c>
      <c r="X30" s="42">
        <f>IFERROR(W30/T23,"-")</f>
        <v>0</v>
      </c>
      <c r="Y30" s="52">
        <v>0</v>
      </c>
      <c r="Z30" s="42">
        <f>IFERROR(Y30/U23,"-")</f>
        <v>0</v>
      </c>
      <c r="AA30" s="96" t="str">
        <f t="shared" si="2"/>
        <v>-</v>
      </c>
      <c r="AB30" s="376"/>
      <c r="AC30" s="376"/>
      <c r="AD30" s="32" t="s">
        <v>116</v>
      </c>
      <c r="AE30" s="52">
        <v>0</v>
      </c>
      <c r="AF30" s="42">
        <f>IFERROR(AE30/AB23,"-")</f>
        <v>0</v>
      </c>
      <c r="AG30" s="52">
        <v>0</v>
      </c>
      <c r="AH30" s="42">
        <f>IFERROR(AG30/AC23,"-")</f>
        <v>0</v>
      </c>
      <c r="AI30" s="55" t="str">
        <f t="shared" si="3"/>
        <v>-</v>
      </c>
      <c r="AJ30" s="376"/>
      <c r="AK30" s="376"/>
      <c r="AL30" s="32" t="s">
        <v>116</v>
      </c>
      <c r="AM30" s="52">
        <v>5960</v>
      </c>
      <c r="AN30" s="42">
        <f>IFERROR(AM30/AJ23,"-")</f>
        <v>1.8650915388648416E-6</v>
      </c>
      <c r="AO30" s="52">
        <v>3</v>
      </c>
      <c r="AP30" s="42">
        <f>IFERROR(AO30/AK23,"-")</f>
        <v>5.994005994005994E-4</v>
      </c>
      <c r="AQ30" s="55">
        <f t="shared" si="4"/>
        <v>1986.6666666666667</v>
      </c>
      <c r="AR30" s="376"/>
      <c r="AS30" s="376"/>
      <c r="AT30" s="32" t="s">
        <v>116</v>
      </c>
      <c r="AU30" s="52">
        <v>9231</v>
      </c>
      <c r="AV30" s="42">
        <f>IFERROR(AU30/AR23,"-")</f>
        <v>2.0084272003982792E-6</v>
      </c>
      <c r="AW30" s="52">
        <v>5</v>
      </c>
      <c r="AX30" s="42">
        <f>IFERROR(AW30/AS23,"-")</f>
        <v>6.022645145748012E-4</v>
      </c>
      <c r="AY30" s="96">
        <f t="shared" si="5"/>
        <v>1846.2</v>
      </c>
      <c r="AZ30" s="376"/>
      <c r="BA30" s="376"/>
      <c r="BB30" s="32" t="s">
        <v>116</v>
      </c>
      <c r="BC30" s="52">
        <v>1524</v>
      </c>
      <c r="BD30" s="42">
        <f>IFERROR(BC30/AZ23,"-")</f>
        <v>2.5579001854981158E-6</v>
      </c>
      <c r="BE30" s="52">
        <v>1</v>
      </c>
      <c r="BF30" s="42">
        <f>IFERROR(BE30/BA23,"-")</f>
        <v>2.1505376344086021E-3</v>
      </c>
      <c r="BG30" s="55">
        <f t="shared" si="6"/>
        <v>1524</v>
      </c>
      <c r="BH30" s="376"/>
      <c r="BI30" s="376"/>
      <c r="BJ30" s="32" t="s">
        <v>116</v>
      </c>
      <c r="BK30" s="52">
        <v>14986</v>
      </c>
      <c r="BL30" s="42">
        <f>IFERROR(BK30/BH23,"-")</f>
        <v>4.5053875187044535E-6</v>
      </c>
      <c r="BM30" s="52">
        <v>3</v>
      </c>
      <c r="BN30" s="42">
        <f>IFERROR(BM30/BI23,"-")</f>
        <v>3.4778576396939483E-4</v>
      </c>
      <c r="BO30" s="96">
        <f t="shared" si="7"/>
        <v>4995.333333333333</v>
      </c>
      <c r="BP30" s="141"/>
    </row>
    <row r="31" spans="2:68" s="8" customFormat="1" ht="13.15" customHeight="1">
      <c r="B31" s="373"/>
      <c r="C31" s="392"/>
      <c r="D31" s="376"/>
      <c r="E31" s="376"/>
      <c r="F31" s="32" t="s">
        <v>107</v>
      </c>
      <c r="G31" s="52">
        <v>1144513</v>
      </c>
      <c r="H31" s="42">
        <f>IFERROR(G31/D23,"-")</f>
        <v>1.1206032816981459E-3</v>
      </c>
      <c r="I31" s="52">
        <v>30</v>
      </c>
      <c r="J31" s="42">
        <f>IFERROR(I31/E23,"-")</f>
        <v>2.2338049143708117E-2</v>
      </c>
      <c r="K31" s="55">
        <f t="shared" si="0"/>
        <v>38150.433333333334</v>
      </c>
      <c r="L31" s="376"/>
      <c r="M31" s="376"/>
      <c r="N31" s="32" t="s">
        <v>107</v>
      </c>
      <c r="O31" s="52">
        <v>6593939</v>
      </c>
      <c r="P31" s="42">
        <f>IFERROR(O31/L23,"-")</f>
        <v>7.6024791736376885E-4</v>
      </c>
      <c r="Q31" s="52">
        <v>270</v>
      </c>
      <c r="R31" s="42">
        <f>IFERROR(Q31/M23,"-")</f>
        <v>1.6676961087090797E-2</v>
      </c>
      <c r="S31" s="55">
        <f t="shared" si="1"/>
        <v>24421.996296296296</v>
      </c>
      <c r="T31" s="376"/>
      <c r="U31" s="376"/>
      <c r="V31" s="32" t="s">
        <v>107</v>
      </c>
      <c r="W31" s="52">
        <v>185342</v>
      </c>
      <c r="X31" s="42">
        <f>IFERROR(W31/T23,"-")</f>
        <v>6.32635343897804E-4</v>
      </c>
      <c r="Y31" s="52">
        <v>7</v>
      </c>
      <c r="Z31" s="42">
        <f>IFERROR(Y31/U23,"-")</f>
        <v>7.9635949943117172E-3</v>
      </c>
      <c r="AA31" s="96">
        <f t="shared" si="2"/>
        <v>26477.428571428572</v>
      </c>
      <c r="AB31" s="376"/>
      <c r="AC31" s="376"/>
      <c r="AD31" s="32" t="s">
        <v>107</v>
      </c>
      <c r="AE31" s="52">
        <v>410035</v>
      </c>
      <c r="AF31" s="42">
        <f>IFERROR(AE31/AB23,"-")</f>
        <v>7.6668101733626335E-4</v>
      </c>
      <c r="AG31" s="52">
        <v>14</v>
      </c>
      <c r="AH31" s="42">
        <f>IFERROR(AG31/AC23,"-")</f>
        <v>7.261410788381743E-3</v>
      </c>
      <c r="AI31" s="55">
        <f t="shared" si="3"/>
        <v>29288.214285714286</v>
      </c>
      <c r="AJ31" s="376"/>
      <c r="AK31" s="376"/>
      <c r="AL31" s="32" t="s">
        <v>107</v>
      </c>
      <c r="AM31" s="52">
        <v>2377570</v>
      </c>
      <c r="AN31" s="42">
        <f>IFERROR(AM31/AJ23,"-")</f>
        <v>7.4402444464075198E-4</v>
      </c>
      <c r="AO31" s="52">
        <v>92</v>
      </c>
      <c r="AP31" s="42">
        <f>IFERROR(AO31/AK23,"-")</f>
        <v>1.8381618381618382E-2</v>
      </c>
      <c r="AQ31" s="55">
        <f t="shared" si="4"/>
        <v>25843.152173913044</v>
      </c>
      <c r="AR31" s="376"/>
      <c r="AS31" s="376"/>
      <c r="AT31" s="32" t="s">
        <v>107</v>
      </c>
      <c r="AU31" s="52">
        <v>3620992</v>
      </c>
      <c r="AV31" s="42">
        <f>IFERROR(AU31/AR23,"-")</f>
        <v>7.8783434354073943E-4</v>
      </c>
      <c r="AW31" s="52">
        <v>157</v>
      </c>
      <c r="AX31" s="42">
        <f>IFERROR(AW31/AS23,"-")</f>
        <v>1.8911105757648761E-2</v>
      </c>
      <c r="AY31" s="96">
        <f t="shared" si="5"/>
        <v>23063.643312101911</v>
      </c>
      <c r="AZ31" s="376"/>
      <c r="BA31" s="376"/>
      <c r="BB31" s="32" t="s">
        <v>107</v>
      </c>
      <c r="BC31" s="52">
        <v>307197</v>
      </c>
      <c r="BD31" s="42">
        <f>IFERROR(BC31/AZ23,"-")</f>
        <v>5.1560319113153855E-4</v>
      </c>
      <c r="BE31" s="52">
        <v>9</v>
      </c>
      <c r="BF31" s="42">
        <f>IFERROR(BE31/BA23,"-")</f>
        <v>1.935483870967742E-2</v>
      </c>
      <c r="BG31" s="55">
        <f t="shared" si="6"/>
        <v>34133</v>
      </c>
      <c r="BH31" s="376"/>
      <c r="BI31" s="376"/>
      <c r="BJ31" s="32" t="s">
        <v>107</v>
      </c>
      <c r="BK31" s="52">
        <v>1934253</v>
      </c>
      <c r="BL31" s="42">
        <f>IFERROR(BK31/BH23,"-")</f>
        <v>5.8151336742403876E-4</v>
      </c>
      <c r="BM31" s="52">
        <v>94</v>
      </c>
      <c r="BN31" s="42">
        <f>IFERROR(BM31/BI23,"-")</f>
        <v>1.0897287271041039E-2</v>
      </c>
      <c r="BO31" s="96">
        <f t="shared" si="7"/>
        <v>20577.159574468085</v>
      </c>
      <c r="BP31" s="141"/>
    </row>
    <row r="32" spans="2:68" s="8" customFormat="1" ht="13.15" customHeight="1">
      <c r="B32" s="373"/>
      <c r="C32" s="392"/>
      <c r="D32" s="376"/>
      <c r="E32" s="376"/>
      <c r="F32" s="32" t="s">
        <v>108</v>
      </c>
      <c r="G32" s="52">
        <v>1028197</v>
      </c>
      <c r="H32" s="42">
        <f>IFERROR(G32/D23,"-")</f>
        <v>1.0067172084827246E-3</v>
      </c>
      <c r="I32" s="52">
        <v>65</v>
      </c>
      <c r="J32" s="42">
        <f>IFERROR(I32/E23,"-")</f>
        <v>4.8399106478034248E-2</v>
      </c>
      <c r="K32" s="55">
        <f t="shared" si="0"/>
        <v>15818.415384615384</v>
      </c>
      <c r="L32" s="376"/>
      <c r="M32" s="376"/>
      <c r="N32" s="32" t="s">
        <v>108</v>
      </c>
      <c r="O32" s="52">
        <v>7882469</v>
      </c>
      <c r="P32" s="42">
        <f>IFERROR(O32/L23,"-")</f>
        <v>9.0880892906872038E-4</v>
      </c>
      <c r="Q32" s="52">
        <v>500</v>
      </c>
      <c r="R32" s="42">
        <f>IFERROR(Q32/M23,"-")</f>
        <v>3.0883261272390366E-2</v>
      </c>
      <c r="S32" s="55">
        <f t="shared" si="1"/>
        <v>15764.938</v>
      </c>
      <c r="T32" s="376"/>
      <c r="U32" s="376"/>
      <c r="V32" s="32" t="s">
        <v>108</v>
      </c>
      <c r="W32" s="52">
        <v>186351</v>
      </c>
      <c r="X32" s="42">
        <f>IFERROR(W32/T23,"-")</f>
        <v>6.360794044021306E-4</v>
      </c>
      <c r="Y32" s="52">
        <v>12</v>
      </c>
      <c r="Z32" s="42">
        <f>IFERROR(Y32/U23,"-")</f>
        <v>1.3651877133105802E-2</v>
      </c>
      <c r="AA32" s="96">
        <f t="shared" si="2"/>
        <v>15529.25</v>
      </c>
      <c r="AB32" s="376"/>
      <c r="AC32" s="376"/>
      <c r="AD32" s="32" t="s">
        <v>108</v>
      </c>
      <c r="AE32" s="52">
        <v>310850</v>
      </c>
      <c r="AF32" s="42">
        <f>IFERROR(AE32/AB23,"-")</f>
        <v>5.8122549108972996E-4</v>
      </c>
      <c r="AG32" s="52">
        <v>21</v>
      </c>
      <c r="AH32" s="42">
        <f>IFERROR(AG32/AC23,"-")</f>
        <v>1.0892116182572614E-2</v>
      </c>
      <c r="AI32" s="55">
        <f t="shared" si="3"/>
        <v>14802.380952380952</v>
      </c>
      <c r="AJ32" s="376"/>
      <c r="AK32" s="376"/>
      <c r="AL32" s="32" t="s">
        <v>108</v>
      </c>
      <c r="AM32" s="52">
        <v>2762029</v>
      </c>
      <c r="AN32" s="42">
        <f>IFERROR(AM32/AJ23,"-")</f>
        <v>8.643350533555906E-4</v>
      </c>
      <c r="AO32" s="52">
        <v>192</v>
      </c>
      <c r="AP32" s="42">
        <f>IFERROR(AO32/AK23,"-")</f>
        <v>3.8361638361638362E-2</v>
      </c>
      <c r="AQ32" s="55">
        <f t="shared" si="4"/>
        <v>14385.567708333334</v>
      </c>
      <c r="AR32" s="376"/>
      <c r="AS32" s="376"/>
      <c r="AT32" s="32" t="s">
        <v>108</v>
      </c>
      <c r="AU32" s="52">
        <v>4421877</v>
      </c>
      <c r="AV32" s="42">
        <f>IFERROR(AU32/AR23,"-")</f>
        <v>9.6208623590245275E-4</v>
      </c>
      <c r="AW32" s="52">
        <v>271</v>
      </c>
      <c r="AX32" s="42">
        <f>IFERROR(AW32/AS23,"-")</f>
        <v>3.2642736689954231E-2</v>
      </c>
      <c r="AY32" s="96">
        <f t="shared" si="5"/>
        <v>16316.889298892989</v>
      </c>
      <c r="AZ32" s="376"/>
      <c r="BA32" s="376"/>
      <c r="BB32" s="32" t="s">
        <v>108</v>
      </c>
      <c r="BC32" s="52">
        <v>584910</v>
      </c>
      <c r="BD32" s="42">
        <f>IFERROR(BC32/AZ23,"-")</f>
        <v>9.8172007709954262E-4</v>
      </c>
      <c r="BE32" s="52">
        <v>32</v>
      </c>
      <c r="BF32" s="42">
        <f>IFERROR(BE32/BA23,"-")</f>
        <v>6.8817204301075269E-2</v>
      </c>
      <c r="BG32" s="55">
        <f t="shared" si="6"/>
        <v>18278.4375</v>
      </c>
      <c r="BH32" s="376"/>
      <c r="BI32" s="376"/>
      <c r="BJ32" s="32" t="s">
        <v>108</v>
      </c>
      <c r="BK32" s="52">
        <v>2682626</v>
      </c>
      <c r="BL32" s="42">
        <f>IFERROR(BK32/BH23,"-")</f>
        <v>8.0650405029708083E-4</v>
      </c>
      <c r="BM32" s="52">
        <v>176</v>
      </c>
      <c r="BN32" s="42">
        <f>IFERROR(BM32/BI23,"-")</f>
        <v>2.0403431486204496E-2</v>
      </c>
      <c r="BO32" s="96">
        <f t="shared" si="7"/>
        <v>15242.193181818182</v>
      </c>
      <c r="BP32" s="141"/>
    </row>
    <row r="33" spans="2:68" s="8" customFormat="1" ht="13.15" customHeight="1">
      <c r="B33" s="373"/>
      <c r="C33" s="392"/>
      <c r="D33" s="376"/>
      <c r="E33" s="376"/>
      <c r="F33" s="32" t="s">
        <v>109</v>
      </c>
      <c r="G33" s="52">
        <v>323033</v>
      </c>
      <c r="H33" s="42">
        <f>IFERROR(G33/D23,"-")</f>
        <v>3.162846030554456E-4</v>
      </c>
      <c r="I33" s="52">
        <v>10</v>
      </c>
      <c r="J33" s="42">
        <f>IFERROR(I33/E23,"-")</f>
        <v>7.446016381236039E-3</v>
      </c>
      <c r="K33" s="55">
        <f t="shared" si="0"/>
        <v>32303.3</v>
      </c>
      <c r="L33" s="376"/>
      <c r="M33" s="376"/>
      <c r="N33" s="32" t="s">
        <v>109</v>
      </c>
      <c r="O33" s="52">
        <v>1905732</v>
      </c>
      <c r="P33" s="42">
        <f>IFERROR(O33/L23,"-")</f>
        <v>2.1972129012013758E-4</v>
      </c>
      <c r="Q33" s="52">
        <v>80</v>
      </c>
      <c r="R33" s="42">
        <f>IFERROR(Q33/M23,"-")</f>
        <v>4.9413218035824586E-3</v>
      </c>
      <c r="S33" s="55">
        <f t="shared" si="1"/>
        <v>23821.65</v>
      </c>
      <c r="T33" s="376"/>
      <c r="U33" s="376"/>
      <c r="V33" s="32" t="s">
        <v>109</v>
      </c>
      <c r="W33" s="52">
        <v>17776</v>
      </c>
      <c r="X33" s="42">
        <f>IFERROR(W33/T23,"-")</f>
        <v>6.067553966789699E-5</v>
      </c>
      <c r="Y33" s="52">
        <v>2</v>
      </c>
      <c r="Z33" s="42">
        <f>IFERROR(Y33/U23,"-")</f>
        <v>2.2753128555176336E-3</v>
      </c>
      <c r="AA33" s="96">
        <f t="shared" si="2"/>
        <v>8888</v>
      </c>
      <c r="AB33" s="376"/>
      <c r="AC33" s="376"/>
      <c r="AD33" s="32" t="s">
        <v>109</v>
      </c>
      <c r="AE33" s="52">
        <v>46972</v>
      </c>
      <c r="AF33" s="42">
        <f>IFERROR(AE33/AB23,"-")</f>
        <v>8.7827967725484312E-5</v>
      </c>
      <c r="AG33" s="52">
        <v>4</v>
      </c>
      <c r="AH33" s="42">
        <f>IFERROR(AG33/AC23,"-")</f>
        <v>2.0746887966804979E-3</v>
      </c>
      <c r="AI33" s="55">
        <f t="shared" si="3"/>
        <v>11743</v>
      </c>
      <c r="AJ33" s="376"/>
      <c r="AK33" s="376"/>
      <c r="AL33" s="32" t="s">
        <v>109</v>
      </c>
      <c r="AM33" s="52">
        <v>611416</v>
      </c>
      <c r="AN33" s="42">
        <f>IFERROR(AM33/AJ23,"-")</f>
        <v>1.9133335710177617E-4</v>
      </c>
      <c r="AO33" s="52">
        <v>38</v>
      </c>
      <c r="AP33" s="42">
        <f>IFERROR(AO33/AK23,"-")</f>
        <v>7.5924075924075924E-3</v>
      </c>
      <c r="AQ33" s="55">
        <f t="shared" si="4"/>
        <v>16089.894736842105</v>
      </c>
      <c r="AR33" s="376"/>
      <c r="AS33" s="376"/>
      <c r="AT33" s="32" t="s">
        <v>109</v>
      </c>
      <c r="AU33" s="52">
        <v>1134515</v>
      </c>
      <c r="AV33" s="42">
        <f>IFERROR(AU33/AR23,"-")</f>
        <v>2.4684116404071648E-4</v>
      </c>
      <c r="AW33" s="52">
        <v>34</v>
      </c>
      <c r="AX33" s="42">
        <f>IFERROR(AW33/AS23,"-")</f>
        <v>4.0953986991086487E-3</v>
      </c>
      <c r="AY33" s="96">
        <f t="shared" si="5"/>
        <v>33368.088235294119</v>
      </c>
      <c r="AZ33" s="376"/>
      <c r="BA33" s="376"/>
      <c r="BB33" s="32" t="s">
        <v>109</v>
      </c>
      <c r="BC33" s="52">
        <v>1095655</v>
      </c>
      <c r="BD33" s="42">
        <f>IFERROR(BC33/AZ23,"-")</f>
        <v>1.8389607137414292E-3</v>
      </c>
      <c r="BE33" s="52">
        <v>26</v>
      </c>
      <c r="BF33" s="42">
        <f>IFERROR(BE33/BA23,"-")</f>
        <v>5.5913978494623658E-2</v>
      </c>
      <c r="BG33" s="55">
        <f t="shared" si="6"/>
        <v>42140.576923076922</v>
      </c>
      <c r="BH33" s="376"/>
      <c r="BI33" s="376"/>
      <c r="BJ33" s="32" t="s">
        <v>109</v>
      </c>
      <c r="BK33" s="52">
        <v>130350</v>
      </c>
      <c r="BL33" s="42">
        <f>IFERROR(BK33/BH23,"-")</f>
        <v>3.9188393371354965E-5</v>
      </c>
      <c r="BM33" s="52">
        <v>23</v>
      </c>
      <c r="BN33" s="42">
        <f>IFERROR(BM33/BI23,"-")</f>
        <v>2.6663575237653604E-3</v>
      </c>
      <c r="BO33" s="96">
        <f t="shared" si="7"/>
        <v>5667.391304347826</v>
      </c>
      <c r="BP33" s="141"/>
    </row>
    <row r="34" spans="2:68" s="8" customFormat="1" ht="13.15" customHeight="1">
      <c r="B34" s="373"/>
      <c r="C34" s="392"/>
      <c r="D34" s="376"/>
      <c r="E34" s="376"/>
      <c r="F34" s="32" t="s">
        <v>110</v>
      </c>
      <c r="G34" s="52">
        <v>10068855</v>
      </c>
      <c r="H34" s="42">
        <f>IFERROR(G34/D23,"-")</f>
        <v>9.8585092139126303E-3</v>
      </c>
      <c r="I34" s="52">
        <v>21</v>
      </c>
      <c r="J34" s="42">
        <f>IFERROR(I34/E23,"-")</f>
        <v>1.5636634400595682E-2</v>
      </c>
      <c r="K34" s="55">
        <f t="shared" si="0"/>
        <v>479469.28571428574</v>
      </c>
      <c r="L34" s="376"/>
      <c r="M34" s="376"/>
      <c r="N34" s="32" t="s">
        <v>110</v>
      </c>
      <c r="O34" s="52">
        <v>17333539</v>
      </c>
      <c r="P34" s="42">
        <f>IFERROR(O34/L23,"-")</f>
        <v>1.9984696439099094E-3</v>
      </c>
      <c r="Q34" s="52">
        <v>81</v>
      </c>
      <c r="R34" s="42">
        <f>IFERROR(Q34/M23,"-")</f>
        <v>5.0030883261272391E-3</v>
      </c>
      <c r="S34" s="55">
        <f t="shared" si="1"/>
        <v>213994.30864197531</v>
      </c>
      <c r="T34" s="376"/>
      <c r="U34" s="376"/>
      <c r="V34" s="32" t="s">
        <v>110</v>
      </c>
      <c r="W34" s="52">
        <v>755955</v>
      </c>
      <c r="X34" s="42">
        <f>IFERROR(W34/T23,"-")</f>
        <v>2.5803317725947949E-3</v>
      </c>
      <c r="Y34" s="52">
        <v>4</v>
      </c>
      <c r="Z34" s="42">
        <f>IFERROR(Y34/U23,"-")</f>
        <v>4.5506257110352671E-3</v>
      </c>
      <c r="AA34" s="96">
        <f t="shared" si="2"/>
        <v>188988.75</v>
      </c>
      <c r="AB34" s="376"/>
      <c r="AC34" s="376"/>
      <c r="AD34" s="32" t="s">
        <v>110</v>
      </c>
      <c r="AE34" s="52">
        <v>4141</v>
      </c>
      <c r="AF34" s="42">
        <f>IFERROR(AE34/AB23,"-")</f>
        <v>7.7428173028874755E-6</v>
      </c>
      <c r="AG34" s="52">
        <v>4</v>
      </c>
      <c r="AH34" s="42">
        <f>IFERROR(AG34/AC23,"-")</f>
        <v>2.0746887966804979E-3</v>
      </c>
      <c r="AI34" s="55">
        <f t="shared" si="3"/>
        <v>1035.25</v>
      </c>
      <c r="AJ34" s="376"/>
      <c r="AK34" s="376"/>
      <c r="AL34" s="32" t="s">
        <v>110</v>
      </c>
      <c r="AM34" s="52">
        <v>9432940</v>
      </c>
      <c r="AN34" s="42">
        <f>IFERROR(AM34/AJ23,"-")</f>
        <v>2.9518953994328388E-3</v>
      </c>
      <c r="AO34" s="52">
        <v>32</v>
      </c>
      <c r="AP34" s="42">
        <f>IFERROR(AO34/AK23,"-")</f>
        <v>6.3936063936063936E-3</v>
      </c>
      <c r="AQ34" s="55">
        <f t="shared" si="4"/>
        <v>294779.375</v>
      </c>
      <c r="AR34" s="376"/>
      <c r="AS34" s="376"/>
      <c r="AT34" s="32" t="s">
        <v>110</v>
      </c>
      <c r="AU34" s="52">
        <v>6192320</v>
      </c>
      <c r="AV34" s="42">
        <f>IFERROR(AU34/AR23,"-")</f>
        <v>1.3472889092807142E-3</v>
      </c>
      <c r="AW34" s="52">
        <v>37</v>
      </c>
      <c r="AX34" s="42">
        <f>IFERROR(AW34/AS23,"-")</f>
        <v>4.4567574078535292E-3</v>
      </c>
      <c r="AY34" s="96">
        <f t="shared" si="5"/>
        <v>167360</v>
      </c>
      <c r="AZ34" s="376"/>
      <c r="BA34" s="376"/>
      <c r="BB34" s="32" t="s">
        <v>110</v>
      </c>
      <c r="BC34" s="52">
        <v>9017717</v>
      </c>
      <c r="BD34" s="42">
        <f>IFERROR(BC34/AZ23,"-")</f>
        <v>1.513544618574115E-2</v>
      </c>
      <c r="BE34" s="52">
        <v>27</v>
      </c>
      <c r="BF34" s="42">
        <f>IFERROR(BE34/BA23,"-")</f>
        <v>5.8064516129032261E-2</v>
      </c>
      <c r="BG34" s="55">
        <f t="shared" si="6"/>
        <v>333989.51851851854</v>
      </c>
      <c r="BH34" s="376"/>
      <c r="BI34" s="376"/>
      <c r="BJ34" s="32" t="s">
        <v>110</v>
      </c>
      <c r="BK34" s="52">
        <v>2302948</v>
      </c>
      <c r="BL34" s="42">
        <f>IFERROR(BK34/BH23,"-")</f>
        <v>6.9235774559091041E-4</v>
      </c>
      <c r="BM34" s="52">
        <v>18</v>
      </c>
      <c r="BN34" s="42">
        <f>IFERROR(BM34/BI23,"-")</f>
        <v>2.0867145838163693E-3</v>
      </c>
      <c r="BO34" s="96">
        <f t="shared" si="7"/>
        <v>127941.55555555556</v>
      </c>
      <c r="BP34" s="141"/>
    </row>
    <row r="35" spans="2:68" s="8" customFormat="1" ht="13.15" customHeight="1">
      <c r="B35" s="373"/>
      <c r="C35" s="392"/>
      <c r="D35" s="376"/>
      <c r="E35" s="376"/>
      <c r="F35" s="32" t="s">
        <v>111</v>
      </c>
      <c r="G35" s="52">
        <v>6421616</v>
      </c>
      <c r="H35" s="42">
        <f>IFERROR(G35/D23,"-")</f>
        <v>6.2874637189838135E-3</v>
      </c>
      <c r="I35" s="52">
        <v>172</v>
      </c>
      <c r="J35" s="42">
        <f>IFERROR(I35/E23,"-")</f>
        <v>0.12807148175725985</v>
      </c>
      <c r="K35" s="55">
        <f t="shared" si="0"/>
        <v>37334.976744186046</v>
      </c>
      <c r="L35" s="376"/>
      <c r="M35" s="376"/>
      <c r="N35" s="32" t="s">
        <v>111</v>
      </c>
      <c r="O35" s="52">
        <v>57965794</v>
      </c>
      <c r="P35" s="42">
        <f>IFERROR(O35/L23,"-")</f>
        <v>6.683163760968557E-3</v>
      </c>
      <c r="Q35" s="52">
        <v>1664</v>
      </c>
      <c r="R35" s="42">
        <f>IFERROR(Q35/M23,"-")</f>
        <v>0.10277949351451514</v>
      </c>
      <c r="S35" s="55">
        <f t="shared" si="1"/>
        <v>34835.212740384617</v>
      </c>
      <c r="T35" s="376"/>
      <c r="U35" s="376"/>
      <c r="V35" s="32" t="s">
        <v>111</v>
      </c>
      <c r="W35" s="52">
        <v>4008175</v>
      </c>
      <c r="X35" s="42">
        <f>IFERROR(W35/T23,"-")</f>
        <v>1.3681265819552939E-2</v>
      </c>
      <c r="Y35" s="52">
        <v>73</v>
      </c>
      <c r="Z35" s="42">
        <f>IFERROR(Y35/U23,"-")</f>
        <v>8.3048919226393625E-2</v>
      </c>
      <c r="AA35" s="96">
        <f t="shared" si="2"/>
        <v>54906.506849315068</v>
      </c>
      <c r="AB35" s="376"/>
      <c r="AC35" s="376"/>
      <c r="AD35" s="32" t="s">
        <v>111</v>
      </c>
      <c r="AE35" s="52">
        <v>5408523</v>
      </c>
      <c r="AF35" s="42">
        <f>IFERROR(AE35/AB23,"-")</f>
        <v>1.0112824309940807E-2</v>
      </c>
      <c r="AG35" s="52">
        <v>130</v>
      </c>
      <c r="AH35" s="42">
        <f>IFERROR(AG35/AC23,"-")</f>
        <v>6.7427385892116179E-2</v>
      </c>
      <c r="AI35" s="55">
        <f t="shared" si="3"/>
        <v>41604.023076923077</v>
      </c>
      <c r="AJ35" s="376"/>
      <c r="AK35" s="376"/>
      <c r="AL35" s="32" t="s">
        <v>111</v>
      </c>
      <c r="AM35" s="52">
        <v>19861431</v>
      </c>
      <c r="AN35" s="42">
        <f>IFERROR(AM35/AJ23,"-")</f>
        <v>6.2153333737999779E-3</v>
      </c>
      <c r="AO35" s="52">
        <v>577</v>
      </c>
      <c r="AP35" s="42">
        <f>IFERROR(AO35/AK23,"-")</f>
        <v>0.11528471528471529</v>
      </c>
      <c r="AQ35" s="55">
        <f t="shared" si="4"/>
        <v>34421.890814558057</v>
      </c>
      <c r="AR35" s="376"/>
      <c r="AS35" s="376"/>
      <c r="AT35" s="32" t="s">
        <v>111</v>
      </c>
      <c r="AU35" s="52">
        <v>28470551</v>
      </c>
      <c r="AV35" s="42">
        <f>IFERROR(AU35/AR23,"-")</f>
        <v>6.1944566177799185E-3</v>
      </c>
      <c r="AW35" s="52">
        <v>878</v>
      </c>
      <c r="AX35" s="42">
        <f>IFERROR(AW35/AS23,"-")</f>
        <v>0.1057576487593351</v>
      </c>
      <c r="AY35" s="96">
        <f t="shared" si="5"/>
        <v>32426.595671981777</v>
      </c>
      <c r="AZ35" s="376"/>
      <c r="BA35" s="376"/>
      <c r="BB35" s="32" t="s">
        <v>111</v>
      </c>
      <c r="BC35" s="52">
        <v>4806797</v>
      </c>
      <c r="BD35" s="42">
        <f>IFERROR(BC35/AZ23,"-")</f>
        <v>8.0677867046927733E-3</v>
      </c>
      <c r="BE35" s="52">
        <v>59</v>
      </c>
      <c r="BF35" s="42">
        <f>IFERROR(BE35/BA23,"-")</f>
        <v>0.12688172043010754</v>
      </c>
      <c r="BG35" s="55">
        <f t="shared" si="6"/>
        <v>81471.135593220344</v>
      </c>
      <c r="BH35" s="376"/>
      <c r="BI35" s="376"/>
      <c r="BJ35" s="32" t="s">
        <v>111</v>
      </c>
      <c r="BK35" s="52">
        <v>18159494</v>
      </c>
      <c r="BL35" s="42">
        <f>IFERROR(BK35/BH23,"-")</f>
        <v>5.4594660091811294E-3</v>
      </c>
      <c r="BM35" s="52">
        <v>578</v>
      </c>
      <c r="BN35" s="42">
        <f>IFERROR(BM35/BI23,"-")</f>
        <v>6.7006723858103412E-2</v>
      </c>
      <c r="BO35" s="96">
        <f t="shared" si="7"/>
        <v>31417.809688581314</v>
      </c>
      <c r="BP35" s="141"/>
    </row>
    <row r="36" spans="2:68" s="8" customFormat="1" ht="13.15" customHeight="1">
      <c r="B36" s="373"/>
      <c r="C36" s="392"/>
      <c r="D36" s="376"/>
      <c r="E36" s="376"/>
      <c r="F36" s="32" t="s">
        <v>112</v>
      </c>
      <c r="G36" s="52">
        <v>21552255</v>
      </c>
      <c r="H36" s="42">
        <f>IFERROR(G36/D23,"-")</f>
        <v>2.1102012542448426E-2</v>
      </c>
      <c r="I36" s="52">
        <v>211</v>
      </c>
      <c r="J36" s="42">
        <f>IFERROR(I36/E23,"-")</f>
        <v>0.15711094564408043</v>
      </c>
      <c r="K36" s="55">
        <f t="shared" si="0"/>
        <v>102143.38862559242</v>
      </c>
      <c r="L36" s="376"/>
      <c r="M36" s="376"/>
      <c r="N36" s="32" t="s">
        <v>112</v>
      </c>
      <c r="O36" s="52">
        <v>78311986</v>
      </c>
      <c r="P36" s="42">
        <f>IFERROR(O36/L23,"-")</f>
        <v>9.0289771047503808E-3</v>
      </c>
      <c r="Q36" s="52">
        <v>1199</v>
      </c>
      <c r="R36" s="42">
        <f>IFERROR(Q36/M23,"-")</f>
        <v>7.4058060531192099E-2</v>
      </c>
      <c r="S36" s="55">
        <f t="shared" si="1"/>
        <v>65314.417014178485</v>
      </c>
      <c r="T36" s="376"/>
      <c r="U36" s="376"/>
      <c r="V36" s="32" t="s">
        <v>112</v>
      </c>
      <c r="W36" s="52">
        <v>4112418</v>
      </c>
      <c r="X36" s="42">
        <f>IFERROR(W36/T23,"-")</f>
        <v>1.4037082667077724E-2</v>
      </c>
      <c r="Y36" s="52">
        <v>73</v>
      </c>
      <c r="Z36" s="42">
        <f>IFERROR(Y36/U23,"-")</f>
        <v>8.3048919226393625E-2</v>
      </c>
      <c r="AA36" s="96">
        <f t="shared" si="2"/>
        <v>56334.493150684932</v>
      </c>
      <c r="AB36" s="376"/>
      <c r="AC36" s="376"/>
      <c r="AD36" s="32" t="s">
        <v>112</v>
      </c>
      <c r="AE36" s="52">
        <v>6928043</v>
      </c>
      <c r="AF36" s="42">
        <f>IFERROR(AE36/AB23,"-")</f>
        <v>1.2954013816843385E-2</v>
      </c>
      <c r="AG36" s="52">
        <v>86</v>
      </c>
      <c r="AH36" s="42">
        <f>IFERROR(AG36/AC23,"-")</f>
        <v>4.4605809128630707E-2</v>
      </c>
      <c r="AI36" s="55">
        <f t="shared" si="3"/>
        <v>80558.639534883725</v>
      </c>
      <c r="AJ36" s="376"/>
      <c r="AK36" s="376"/>
      <c r="AL36" s="32" t="s">
        <v>112</v>
      </c>
      <c r="AM36" s="52">
        <v>32460531</v>
      </c>
      <c r="AN36" s="42">
        <f>IFERROR(AM36/AJ23,"-")</f>
        <v>1.0158030489120787E-2</v>
      </c>
      <c r="AO36" s="52">
        <v>471</v>
      </c>
      <c r="AP36" s="42">
        <f>IFERROR(AO36/AK23,"-")</f>
        <v>9.4105894105894108E-2</v>
      </c>
      <c r="AQ36" s="55">
        <f t="shared" si="4"/>
        <v>68918.324840764326</v>
      </c>
      <c r="AR36" s="376"/>
      <c r="AS36" s="376"/>
      <c r="AT36" s="32" t="s">
        <v>112</v>
      </c>
      <c r="AU36" s="52">
        <v>27741276</v>
      </c>
      <c r="AV36" s="42">
        <f>IFERROR(AU36/AR23,"-")</f>
        <v>6.0357852120199295E-3</v>
      </c>
      <c r="AW36" s="52">
        <v>523</v>
      </c>
      <c r="AX36" s="42">
        <f>IFERROR(AW36/AS23,"-")</f>
        <v>6.2996868224524216E-2</v>
      </c>
      <c r="AY36" s="96">
        <f t="shared" si="5"/>
        <v>53042.592734225618</v>
      </c>
      <c r="AZ36" s="376"/>
      <c r="BA36" s="376"/>
      <c r="BB36" s="32" t="s">
        <v>112</v>
      </c>
      <c r="BC36" s="52">
        <v>30707679</v>
      </c>
      <c r="BD36" s="42">
        <f>IFERROR(BC36/AZ23,"-")</f>
        <v>5.1540142920155248E-2</v>
      </c>
      <c r="BE36" s="52">
        <v>220</v>
      </c>
      <c r="BF36" s="42">
        <f>IFERROR(BE36/BA23,"-")</f>
        <v>0.4731182795698925</v>
      </c>
      <c r="BG36" s="55">
        <f t="shared" si="6"/>
        <v>139580.3590909091</v>
      </c>
      <c r="BH36" s="376"/>
      <c r="BI36" s="376"/>
      <c r="BJ36" s="32" t="s">
        <v>112</v>
      </c>
      <c r="BK36" s="52">
        <v>21692622</v>
      </c>
      <c r="BL36" s="42">
        <f>IFERROR(BK36/BH23,"-")</f>
        <v>6.5216647809137615E-3</v>
      </c>
      <c r="BM36" s="52">
        <v>415</v>
      </c>
      <c r="BN36" s="42">
        <f>IFERROR(BM36/BI23,"-")</f>
        <v>4.8110364015766287E-2</v>
      </c>
      <c r="BO36" s="96">
        <f t="shared" si="7"/>
        <v>52271.378313253015</v>
      </c>
      <c r="BP36" s="141"/>
    </row>
    <row r="37" spans="2:68" s="8" customFormat="1" ht="13.15" customHeight="1">
      <c r="B37" s="373"/>
      <c r="C37" s="392"/>
      <c r="D37" s="376"/>
      <c r="E37" s="376"/>
      <c r="F37" s="32" t="s">
        <v>113</v>
      </c>
      <c r="G37" s="52">
        <v>7197682</v>
      </c>
      <c r="H37" s="42">
        <f>IFERROR(G37/D23,"-")</f>
        <v>7.0473171294862308E-3</v>
      </c>
      <c r="I37" s="52">
        <v>120</v>
      </c>
      <c r="J37" s="42">
        <f>IFERROR(I37/E23,"-")</f>
        <v>8.9352196574832468E-2</v>
      </c>
      <c r="K37" s="55">
        <f t="shared" si="0"/>
        <v>59980.683333333334</v>
      </c>
      <c r="L37" s="376"/>
      <c r="M37" s="376"/>
      <c r="N37" s="32" t="s">
        <v>113</v>
      </c>
      <c r="O37" s="52">
        <v>40606549</v>
      </c>
      <c r="P37" s="42">
        <f>IFERROR(O37/L23,"-")</f>
        <v>4.6817303448788089E-3</v>
      </c>
      <c r="Q37" s="52">
        <v>933</v>
      </c>
      <c r="R37" s="42">
        <f>IFERROR(Q37/M23,"-")</f>
        <v>5.7628165534280421E-2</v>
      </c>
      <c r="S37" s="55">
        <f t="shared" si="1"/>
        <v>43522.560557341909</v>
      </c>
      <c r="T37" s="376"/>
      <c r="U37" s="376"/>
      <c r="V37" s="32" t="s">
        <v>113</v>
      </c>
      <c r="W37" s="52">
        <v>1363957</v>
      </c>
      <c r="X37" s="42">
        <f>IFERROR(W37/T23,"-")</f>
        <v>4.655649587016527E-3</v>
      </c>
      <c r="Y37" s="52">
        <v>35</v>
      </c>
      <c r="Z37" s="42">
        <f>IFERROR(Y37/U23,"-")</f>
        <v>3.981797497155859E-2</v>
      </c>
      <c r="AA37" s="96">
        <f t="shared" si="2"/>
        <v>38970.199999999997</v>
      </c>
      <c r="AB37" s="376"/>
      <c r="AC37" s="376"/>
      <c r="AD37" s="32" t="s">
        <v>113</v>
      </c>
      <c r="AE37" s="52">
        <v>2298069</v>
      </c>
      <c r="AF37" s="42">
        <f>IFERROR(AE37/AB23,"-")</f>
        <v>4.2969158214028781E-3</v>
      </c>
      <c r="AG37" s="52">
        <v>54</v>
      </c>
      <c r="AH37" s="42">
        <f>IFERROR(AG37/AC23,"-")</f>
        <v>2.8008298755186723E-2</v>
      </c>
      <c r="AI37" s="55">
        <f t="shared" si="3"/>
        <v>42556.833333333336</v>
      </c>
      <c r="AJ37" s="376"/>
      <c r="AK37" s="376"/>
      <c r="AL37" s="32" t="s">
        <v>113</v>
      </c>
      <c r="AM37" s="52">
        <v>17588438</v>
      </c>
      <c r="AN37" s="42">
        <f>IFERROR(AM37/AJ23,"-")</f>
        <v>5.5040347140350434E-3</v>
      </c>
      <c r="AO37" s="52">
        <v>361</v>
      </c>
      <c r="AP37" s="42">
        <f>IFERROR(AO37/AK23,"-")</f>
        <v>7.2127872127872125E-2</v>
      </c>
      <c r="AQ37" s="55">
        <f t="shared" si="4"/>
        <v>48721.434903047091</v>
      </c>
      <c r="AR37" s="376"/>
      <c r="AS37" s="376"/>
      <c r="AT37" s="32" t="s">
        <v>113</v>
      </c>
      <c r="AU37" s="52">
        <v>19042399</v>
      </c>
      <c r="AV37" s="42">
        <f>IFERROR(AU37/AR23,"-")</f>
        <v>4.1431342338248281E-3</v>
      </c>
      <c r="AW37" s="52">
        <v>474</v>
      </c>
      <c r="AX37" s="42">
        <f>IFERROR(AW37/AS23,"-")</f>
        <v>5.7094675981691156E-2</v>
      </c>
      <c r="AY37" s="96">
        <f t="shared" si="5"/>
        <v>40173.837552742618</v>
      </c>
      <c r="AZ37" s="376"/>
      <c r="BA37" s="376"/>
      <c r="BB37" s="32" t="s">
        <v>113</v>
      </c>
      <c r="BC37" s="52">
        <v>2886199</v>
      </c>
      <c r="BD37" s="42">
        <f>IFERROR(BC37/AZ23,"-")</f>
        <v>4.8442315993992629E-3</v>
      </c>
      <c r="BE37" s="52">
        <v>57</v>
      </c>
      <c r="BF37" s="42">
        <f>IFERROR(BE37/BA23,"-")</f>
        <v>0.12258064516129032</v>
      </c>
      <c r="BG37" s="55">
        <f t="shared" si="6"/>
        <v>50635.070175438595</v>
      </c>
      <c r="BH37" s="376"/>
      <c r="BI37" s="376"/>
      <c r="BJ37" s="32" t="s">
        <v>113</v>
      </c>
      <c r="BK37" s="52">
        <v>11177352</v>
      </c>
      <c r="BL37" s="42">
        <f>IFERROR(BK37/BH23,"-")</f>
        <v>3.3603564789114011E-3</v>
      </c>
      <c r="BM37" s="52">
        <v>328</v>
      </c>
      <c r="BN37" s="42">
        <f>IFERROR(BM37/BI23,"-")</f>
        <v>3.8024576860653837E-2</v>
      </c>
      <c r="BO37" s="96">
        <f t="shared" si="7"/>
        <v>34077.292682926833</v>
      </c>
      <c r="BP37" s="141"/>
    </row>
    <row r="38" spans="2:68" s="8" customFormat="1" ht="13.15" customHeight="1">
      <c r="B38" s="373"/>
      <c r="C38" s="392"/>
      <c r="D38" s="376"/>
      <c r="E38" s="376"/>
      <c r="F38" s="33" t="s">
        <v>114</v>
      </c>
      <c r="G38" s="53">
        <v>1945576</v>
      </c>
      <c r="H38" s="43">
        <f>IFERROR(G38/D23,"-")</f>
        <v>1.9049314864865248E-3</v>
      </c>
      <c r="I38" s="53">
        <v>164</v>
      </c>
      <c r="J38" s="43">
        <f>IFERROR(I38/E23,"-")</f>
        <v>0.12211466865227104</v>
      </c>
      <c r="K38" s="56">
        <f t="shared" si="0"/>
        <v>11863.268292682927</v>
      </c>
      <c r="L38" s="376"/>
      <c r="M38" s="376"/>
      <c r="N38" s="33" t="s">
        <v>114</v>
      </c>
      <c r="O38" s="53">
        <v>13762093</v>
      </c>
      <c r="P38" s="43">
        <f>IFERROR(O38/L23,"-")</f>
        <v>1.5866999288007518E-3</v>
      </c>
      <c r="Q38" s="53">
        <v>1298</v>
      </c>
      <c r="R38" s="43">
        <f>IFERROR(Q38/M23,"-")</f>
        <v>8.0172946263125391E-2</v>
      </c>
      <c r="S38" s="56">
        <f t="shared" si="1"/>
        <v>10602.536979969183</v>
      </c>
      <c r="T38" s="376"/>
      <c r="U38" s="376"/>
      <c r="V38" s="33" t="s">
        <v>114</v>
      </c>
      <c r="W38" s="53">
        <v>400625</v>
      </c>
      <c r="X38" s="43">
        <f>IFERROR(W38/T23,"-")</f>
        <v>1.3674695139205238E-3</v>
      </c>
      <c r="Y38" s="53">
        <v>59</v>
      </c>
      <c r="Z38" s="43">
        <f>IFERROR(Y38/U23,"-")</f>
        <v>6.7121729237770197E-2</v>
      </c>
      <c r="AA38" s="97">
        <f t="shared" si="2"/>
        <v>6790.2542372881353</v>
      </c>
      <c r="AB38" s="376"/>
      <c r="AC38" s="376"/>
      <c r="AD38" s="33" t="s">
        <v>114</v>
      </c>
      <c r="AE38" s="53">
        <v>569905</v>
      </c>
      <c r="AF38" s="43">
        <f>IFERROR(AE38/AB23,"-")</f>
        <v>1.0656049975856284E-3</v>
      </c>
      <c r="AG38" s="53">
        <v>93</v>
      </c>
      <c r="AH38" s="43">
        <f>IFERROR(AG38/AC23,"-")</f>
        <v>4.8236514522821579E-2</v>
      </c>
      <c r="AI38" s="56">
        <f t="shared" si="3"/>
        <v>6128.010752688172</v>
      </c>
      <c r="AJ38" s="376"/>
      <c r="AK38" s="376"/>
      <c r="AL38" s="33" t="s">
        <v>114</v>
      </c>
      <c r="AM38" s="53">
        <v>5288217</v>
      </c>
      <c r="AN38" s="43">
        <f>IFERROR(AM38/AJ23,"-")</f>
        <v>1.654867245365976E-3</v>
      </c>
      <c r="AO38" s="53">
        <v>479</v>
      </c>
      <c r="AP38" s="43">
        <f>IFERROR(AO38/AK23,"-")</f>
        <v>9.57042957042957E-2</v>
      </c>
      <c r="AQ38" s="56">
        <f t="shared" si="4"/>
        <v>11040.118997912317</v>
      </c>
      <c r="AR38" s="376"/>
      <c r="AS38" s="376"/>
      <c r="AT38" s="33" t="s">
        <v>114</v>
      </c>
      <c r="AU38" s="53">
        <v>7260866</v>
      </c>
      <c r="AV38" s="43">
        <f>IFERROR(AU38/AR23,"-")</f>
        <v>1.5797769226353646E-3</v>
      </c>
      <c r="AW38" s="53">
        <v>658</v>
      </c>
      <c r="AX38" s="43">
        <f>IFERROR(AW38/AS23,"-")</f>
        <v>7.9258010118043842E-2</v>
      </c>
      <c r="AY38" s="137">
        <f t="shared" si="5"/>
        <v>11034.75075987842</v>
      </c>
      <c r="AZ38" s="376"/>
      <c r="BA38" s="376"/>
      <c r="BB38" s="33" t="s">
        <v>114</v>
      </c>
      <c r="BC38" s="53">
        <v>1235705</v>
      </c>
      <c r="BD38" s="43">
        <f>IFERROR(BC38/AZ23,"-")</f>
        <v>2.0740223416804127E-3</v>
      </c>
      <c r="BE38" s="53">
        <v>68</v>
      </c>
      <c r="BF38" s="43">
        <f>IFERROR(BE38/BA23,"-")</f>
        <v>0.14623655913978495</v>
      </c>
      <c r="BG38" s="56">
        <f t="shared" si="6"/>
        <v>18172.132352941175</v>
      </c>
      <c r="BH38" s="376"/>
      <c r="BI38" s="376"/>
      <c r="BJ38" s="33" t="s">
        <v>114</v>
      </c>
      <c r="BK38" s="53">
        <v>2966614</v>
      </c>
      <c r="BL38" s="43">
        <f>IFERROR(BK38/BH23,"-")</f>
        <v>8.9188213588775481E-4</v>
      </c>
      <c r="BM38" s="53">
        <v>524</v>
      </c>
      <c r="BN38" s="43">
        <f>IFERROR(BM38/BI23,"-")</f>
        <v>6.0746580106654298E-2</v>
      </c>
      <c r="BO38" s="97">
        <f t="shared" si="7"/>
        <v>5661.4770992366412</v>
      </c>
      <c r="BP38" s="141"/>
    </row>
    <row r="39" spans="2:68" s="8" customFormat="1" ht="13.15" customHeight="1">
      <c r="B39" s="374"/>
      <c r="C39" s="393"/>
      <c r="D39" s="377"/>
      <c r="E39" s="377"/>
      <c r="F39" s="34" t="s">
        <v>64</v>
      </c>
      <c r="G39" s="49">
        <f>SUM(G23:G38)</f>
        <v>236981777</v>
      </c>
      <c r="H39" s="43">
        <f>IFERROR(G39/D23,"-")</f>
        <v>0.23203105339027011</v>
      </c>
      <c r="I39" s="53">
        <v>1165</v>
      </c>
      <c r="J39" s="43">
        <f>IFERROR(I39/E23,"-")</f>
        <v>0.86746090841399848</v>
      </c>
      <c r="K39" s="56">
        <f t="shared" si="0"/>
        <v>203417.83433476396</v>
      </c>
      <c r="L39" s="377"/>
      <c r="M39" s="377"/>
      <c r="N39" s="34" t="s">
        <v>64</v>
      </c>
      <c r="O39" s="49">
        <f>SUM(O23:O38)</f>
        <v>1590402858</v>
      </c>
      <c r="P39" s="43">
        <f>IFERROR(O39/L23,"-")</f>
        <v>0.18336543006598721</v>
      </c>
      <c r="Q39" s="53">
        <v>12643</v>
      </c>
      <c r="R39" s="43">
        <f>IFERROR(Q39/M23,"-")</f>
        <v>0.7809141445336627</v>
      </c>
      <c r="S39" s="56">
        <f t="shared" si="1"/>
        <v>125793.15494740172</v>
      </c>
      <c r="T39" s="377"/>
      <c r="U39" s="377"/>
      <c r="V39" s="34" t="s">
        <v>64</v>
      </c>
      <c r="W39" s="49">
        <f>SUM(W23:W38)</f>
        <v>37648493</v>
      </c>
      <c r="X39" s="43">
        <f>IFERROR(W39/T23,"-")</f>
        <v>0.12850712367563244</v>
      </c>
      <c r="Y39" s="53">
        <v>384</v>
      </c>
      <c r="Z39" s="43">
        <f>IFERROR(Y39/U23,"-")</f>
        <v>0.43686006825938567</v>
      </c>
      <c r="AA39" s="97">
        <f t="shared" si="2"/>
        <v>98042.950520833328</v>
      </c>
      <c r="AB39" s="377"/>
      <c r="AC39" s="377"/>
      <c r="AD39" s="34" t="s">
        <v>64</v>
      </c>
      <c r="AE39" s="49">
        <f>SUM(AE23:AE38)</f>
        <v>43444956</v>
      </c>
      <c r="AF39" s="43">
        <f>IFERROR(AE39/AB23,"-")</f>
        <v>8.1233121719387846E-2</v>
      </c>
      <c r="AG39" s="53">
        <v>735</v>
      </c>
      <c r="AH39" s="43">
        <f>IFERROR(AG39/AC23,"-")</f>
        <v>0.38122406639004147</v>
      </c>
      <c r="AI39" s="56">
        <f t="shared" si="3"/>
        <v>59108.783673469385</v>
      </c>
      <c r="AJ39" s="377"/>
      <c r="AK39" s="377"/>
      <c r="AL39" s="34" t="s">
        <v>64</v>
      </c>
      <c r="AM39" s="49">
        <f>SUM(AM23:AM38)</f>
        <v>691676670</v>
      </c>
      <c r="AN39" s="43">
        <f>IFERROR(AM39/AJ23,"-")</f>
        <v>0.21644971557839082</v>
      </c>
      <c r="AO39" s="53">
        <v>4439</v>
      </c>
      <c r="AP39" s="43">
        <f>IFERROR(AO39/AK23,"-")</f>
        <v>0.8869130869130869</v>
      </c>
      <c r="AQ39" s="56">
        <f t="shared" si="4"/>
        <v>155818.12795674702</v>
      </c>
      <c r="AR39" s="377"/>
      <c r="AS39" s="377"/>
      <c r="AT39" s="34" t="s">
        <v>64</v>
      </c>
      <c r="AU39" s="49">
        <f>SUM(AU23:AU38)</f>
        <v>801311981</v>
      </c>
      <c r="AV39" s="43">
        <f>IFERROR(AU39/AR23,"-")</f>
        <v>0.17434479240011147</v>
      </c>
      <c r="AW39" s="53">
        <v>7025</v>
      </c>
      <c r="AX39" s="76">
        <f>IFERROR(AW39/AS23,"-")</f>
        <v>0.84618164297759579</v>
      </c>
      <c r="AY39" s="114">
        <f t="shared" si="5"/>
        <v>114065.76241992883</v>
      </c>
      <c r="AZ39" s="377"/>
      <c r="BA39" s="377"/>
      <c r="BB39" s="34" t="s">
        <v>64</v>
      </c>
      <c r="BC39" s="49">
        <f>SUM(BC23:BC38)</f>
        <v>174963359</v>
      </c>
      <c r="BD39" s="43">
        <f>IFERROR(BC39/AZ23,"-")</f>
        <v>0.29366063546028442</v>
      </c>
      <c r="BE39" s="53">
        <v>430</v>
      </c>
      <c r="BF39" s="43">
        <f>IFERROR(BE39/BA23,"-")</f>
        <v>0.92473118279569888</v>
      </c>
      <c r="BG39" s="56">
        <f t="shared" si="6"/>
        <v>406891.53255813953</v>
      </c>
      <c r="BH39" s="377"/>
      <c r="BI39" s="377"/>
      <c r="BJ39" s="34" t="s">
        <v>64</v>
      </c>
      <c r="BK39" s="49">
        <f>SUM(BK23:BK38)</f>
        <v>472262953</v>
      </c>
      <c r="BL39" s="43">
        <f>IFERROR(BK39/BH23,"-")</f>
        <v>0.14198102322118697</v>
      </c>
      <c r="BM39" s="53">
        <v>5713</v>
      </c>
      <c r="BN39" s="43">
        <f>IFERROR(BM39/BI23,"-")</f>
        <v>0.66230002318571757</v>
      </c>
      <c r="BO39" s="97">
        <f t="shared" si="7"/>
        <v>82664.616313670573</v>
      </c>
      <c r="BP39" s="141"/>
    </row>
    <row r="40" spans="2:68" s="8" customFormat="1" ht="13.15" customHeight="1">
      <c r="B40" s="372">
        <v>3</v>
      </c>
      <c r="C40" s="391" t="s">
        <v>164</v>
      </c>
      <c r="D40" s="375">
        <v>1242104370</v>
      </c>
      <c r="E40" s="375">
        <v>1763</v>
      </c>
      <c r="F40" s="30" t="s">
        <v>100</v>
      </c>
      <c r="G40" s="51">
        <v>21073918</v>
      </c>
      <c r="H40" s="41">
        <f>IFERROR(G40/D40,"-")</f>
        <v>1.6966302115175715E-2</v>
      </c>
      <c r="I40" s="51">
        <v>420</v>
      </c>
      <c r="J40" s="41">
        <f>IFERROR(I40/E40,"-")</f>
        <v>0.23823028927963699</v>
      </c>
      <c r="K40" s="54">
        <f t="shared" si="0"/>
        <v>50175.995238095238</v>
      </c>
      <c r="L40" s="375">
        <v>10636673960</v>
      </c>
      <c r="M40" s="375">
        <v>20745</v>
      </c>
      <c r="N40" s="30" t="s">
        <v>100</v>
      </c>
      <c r="O40" s="51">
        <v>210942675</v>
      </c>
      <c r="P40" s="41">
        <f>IFERROR(O40/L40,"-")</f>
        <v>1.9831638705225481E-2</v>
      </c>
      <c r="Q40" s="51">
        <v>3499</v>
      </c>
      <c r="R40" s="41">
        <f>IFERROR(Q40/M40,"-")</f>
        <v>0.16866714871053265</v>
      </c>
      <c r="S40" s="54">
        <f t="shared" si="1"/>
        <v>60286.560445841671</v>
      </c>
      <c r="T40" s="375">
        <v>386762710</v>
      </c>
      <c r="U40" s="375">
        <v>1286</v>
      </c>
      <c r="V40" s="30" t="s">
        <v>100</v>
      </c>
      <c r="W40" s="51">
        <v>10087058</v>
      </c>
      <c r="X40" s="41">
        <f>IFERROR(W40/T40,"-")</f>
        <v>2.6080740824264054E-2</v>
      </c>
      <c r="Y40" s="51">
        <v>155</v>
      </c>
      <c r="Z40" s="41">
        <f>IFERROR(Y40/U40,"-")</f>
        <v>0.12052877138413685</v>
      </c>
      <c r="AA40" s="95">
        <f t="shared" si="2"/>
        <v>65077.793548387097</v>
      </c>
      <c r="AB40" s="375">
        <v>635420800</v>
      </c>
      <c r="AC40" s="375">
        <v>2587</v>
      </c>
      <c r="AD40" s="30" t="s">
        <v>100</v>
      </c>
      <c r="AE40" s="51">
        <v>10582032</v>
      </c>
      <c r="AF40" s="41">
        <f>IFERROR(AE40/AB40,"-")</f>
        <v>1.6653581374736239E-2</v>
      </c>
      <c r="AG40" s="51">
        <v>254</v>
      </c>
      <c r="AH40" s="41">
        <f>IFERROR(AG40/AC40,"-")</f>
        <v>9.8183223811364517E-2</v>
      </c>
      <c r="AI40" s="54">
        <f t="shared" si="3"/>
        <v>41661.543307086613</v>
      </c>
      <c r="AJ40" s="375">
        <v>4130723290</v>
      </c>
      <c r="AK40" s="375">
        <v>6500</v>
      </c>
      <c r="AL40" s="30" t="s">
        <v>100</v>
      </c>
      <c r="AM40" s="51">
        <v>73063132</v>
      </c>
      <c r="AN40" s="41">
        <f>IFERROR(AM40/AJ40,"-")</f>
        <v>1.7687733326722063E-2</v>
      </c>
      <c r="AO40" s="51">
        <v>1243</v>
      </c>
      <c r="AP40" s="41">
        <f>IFERROR(AO40/AK40,"-")</f>
        <v>0.19123076923076923</v>
      </c>
      <c r="AQ40" s="54">
        <f t="shared" si="4"/>
        <v>58779.671761866455</v>
      </c>
      <c r="AR40" s="375">
        <v>5381953670</v>
      </c>
      <c r="AS40" s="375">
        <v>10197</v>
      </c>
      <c r="AT40" s="30" t="s">
        <v>100</v>
      </c>
      <c r="AU40" s="51">
        <v>108791120</v>
      </c>
      <c r="AV40" s="41">
        <f>IFERROR(AU40/AR40,"-")</f>
        <v>2.021405732390855E-2</v>
      </c>
      <c r="AW40" s="54">
        <v>1795</v>
      </c>
      <c r="AX40" s="41">
        <f>IFERROR(AW40/AS40,"-")</f>
        <v>0.17603216632342847</v>
      </c>
      <c r="AY40" s="138">
        <f t="shared" si="5"/>
        <v>60607.866295264626</v>
      </c>
      <c r="AZ40" s="375">
        <v>1209492120</v>
      </c>
      <c r="BA40" s="375">
        <v>1053</v>
      </c>
      <c r="BB40" s="30" t="s">
        <v>100</v>
      </c>
      <c r="BC40" s="51">
        <v>68893172</v>
      </c>
      <c r="BD40" s="41">
        <f>IFERROR(BC40/AZ40,"-")</f>
        <v>5.6960414095132757E-2</v>
      </c>
      <c r="BE40" s="51">
        <v>345</v>
      </c>
      <c r="BF40" s="41">
        <f>IFERROR(BE40/BA40,"-")</f>
        <v>0.32763532763532766</v>
      </c>
      <c r="BG40" s="54">
        <f t="shared" si="6"/>
        <v>199690.35362318839</v>
      </c>
      <c r="BH40" s="375">
        <v>4355686650</v>
      </c>
      <c r="BI40" s="375">
        <v>11331</v>
      </c>
      <c r="BJ40" s="30" t="s">
        <v>100</v>
      </c>
      <c r="BK40" s="51">
        <v>52732119</v>
      </c>
      <c r="BL40" s="41">
        <f>IFERROR(BK40/BH40,"-")</f>
        <v>1.2106499672101069E-2</v>
      </c>
      <c r="BM40" s="51">
        <v>1493</v>
      </c>
      <c r="BN40" s="41">
        <f>IFERROR(BM40/BI40,"-")</f>
        <v>0.13176242167505076</v>
      </c>
      <c r="BO40" s="95">
        <f t="shared" si="7"/>
        <v>35319.570663094441</v>
      </c>
      <c r="BP40" s="141"/>
    </row>
    <row r="41" spans="2:68" s="8" customFormat="1" ht="13.15" customHeight="1">
      <c r="B41" s="373"/>
      <c r="C41" s="392"/>
      <c r="D41" s="376"/>
      <c r="E41" s="376"/>
      <c r="F41" s="31" t="s">
        <v>101</v>
      </c>
      <c r="G41" s="52">
        <v>24290970</v>
      </c>
      <c r="H41" s="42">
        <f>IFERROR(G41/D40,"-")</f>
        <v>1.9556303469087707E-2</v>
      </c>
      <c r="I41" s="52">
        <v>467</v>
      </c>
      <c r="J41" s="42">
        <f>IFERROR(I41/E40,"-")</f>
        <v>0.26488939307997733</v>
      </c>
      <c r="K41" s="55">
        <f t="shared" si="0"/>
        <v>52014.925053533188</v>
      </c>
      <c r="L41" s="376"/>
      <c r="M41" s="376"/>
      <c r="N41" s="31" t="s">
        <v>101</v>
      </c>
      <c r="O41" s="52">
        <v>260146474</v>
      </c>
      <c r="P41" s="42">
        <f>IFERROR(O41/L40,"-")</f>
        <v>2.4457501938886166E-2</v>
      </c>
      <c r="Q41" s="52">
        <v>4608</v>
      </c>
      <c r="R41" s="42">
        <f>IFERROR(Q41/M40,"-")</f>
        <v>0.22212581344902385</v>
      </c>
      <c r="S41" s="55">
        <f t="shared" si="1"/>
        <v>56455.398003472219</v>
      </c>
      <c r="T41" s="376"/>
      <c r="U41" s="376"/>
      <c r="V41" s="31" t="s">
        <v>101</v>
      </c>
      <c r="W41" s="52">
        <v>10659073</v>
      </c>
      <c r="X41" s="42">
        <f>IFERROR(W41/T40,"-")</f>
        <v>2.7559722600971535E-2</v>
      </c>
      <c r="Y41" s="52">
        <v>192</v>
      </c>
      <c r="Z41" s="42">
        <f>IFERROR(Y41/U40,"-")</f>
        <v>0.14930015552099535</v>
      </c>
      <c r="AA41" s="96">
        <f t="shared" si="2"/>
        <v>55516.005208333336</v>
      </c>
      <c r="AB41" s="376"/>
      <c r="AC41" s="376"/>
      <c r="AD41" s="31" t="s">
        <v>101</v>
      </c>
      <c r="AE41" s="52">
        <v>22790857</v>
      </c>
      <c r="AF41" s="42">
        <f>IFERROR(AE41/AB40,"-")</f>
        <v>3.586734491536947E-2</v>
      </c>
      <c r="AG41" s="52">
        <v>375</v>
      </c>
      <c r="AH41" s="42">
        <f>IFERROR(AG41/AC40,"-")</f>
        <v>0.1449555469655972</v>
      </c>
      <c r="AI41" s="55">
        <f t="shared" si="3"/>
        <v>60775.618666666669</v>
      </c>
      <c r="AJ41" s="376"/>
      <c r="AK41" s="376"/>
      <c r="AL41" s="31" t="s">
        <v>101</v>
      </c>
      <c r="AM41" s="52">
        <v>85553863</v>
      </c>
      <c r="AN41" s="42">
        <f>IFERROR(AM41/AJ40,"-")</f>
        <v>2.0711593828401903E-2</v>
      </c>
      <c r="AO41" s="52">
        <v>1676</v>
      </c>
      <c r="AP41" s="42">
        <f>IFERROR(AO41/AK40,"-")</f>
        <v>0.25784615384615384</v>
      </c>
      <c r="AQ41" s="55">
        <f t="shared" si="4"/>
        <v>51046.457637231506</v>
      </c>
      <c r="AR41" s="376"/>
      <c r="AS41" s="376"/>
      <c r="AT41" s="31" t="s">
        <v>101</v>
      </c>
      <c r="AU41" s="52">
        <v>136749065</v>
      </c>
      <c r="AV41" s="42">
        <f>IFERROR(AU41/AR40,"-")</f>
        <v>2.5408814974061267E-2</v>
      </c>
      <c r="AW41" s="55">
        <v>2339</v>
      </c>
      <c r="AX41" s="42">
        <f>IFERROR(AW41/AS40,"-")</f>
        <v>0.22938119054623909</v>
      </c>
      <c r="AY41" s="139">
        <f t="shared" si="5"/>
        <v>58464.756306113726</v>
      </c>
      <c r="AZ41" s="376"/>
      <c r="BA41" s="376"/>
      <c r="BB41" s="31" t="s">
        <v>101</v>
      </c>
      <c r="BC41" s="52">
        <v>25036069</v>
      </c>
      <c r="BD41" s="42">
        <f>IFERROR(BC41/AZ40,"-")</f>
        <v>2.0699654496302133E-2</v>
      </c>
      <c r="BE41" s="52">
        <v>309</v>
      </c>
      <c r="BF41" s="42">
        <f>IFERROR(BE41/BA40,"-")</f>
        <v>0.29344729344729342</v>
      </c>
      <c r="BG41" s="55">
        <f t="shared" si="6"/>
        <v>81022.877022653716</v>
      </c>
      <c r="BH41" s="376"/>
      <c r="BI41" s="376"/>
      <c r="BJ41" s="31" t="s">
        <v>101</v>
      </c>
      <c r="BK41" s="52">
        <v>117277578</v>
      </c>
      <c r="BL41" s="42">
        <f>IFERROR(BK41/BH40,"-")</f>
        <v>2.692516414145632E-2</v>
      </c>
      <c r="BM41" s="52">
        <v>2044</v>
      </c>
      <c r="BN41" s="42">
        <f>IFERROR(BM41/BI40,"-")</f>
        <v>0.18039008031065221</v>
      </c>
      <c r="BO41" s="96">
        <f t="shared" si="7"/>
        <v>57376.505870841487</v>
      </c>
      <c r="BP41" s="141"/>
    </row>
    <row r="42" spans="2:68" s="8" customFormat="1" ht="13.15" customHeight="1">
      <c r="B42" s="373"/>
      <c r="C42" s="392"/>
      <c r="D42" s="376"/>
      <c r="E42" s="376"/>
      <c r="F42" s="32" t="s">
        <v>102</v>
      </c>
      <c r="G42" s="52">
        <v>30827486</v>
      </c>
      <c r="H42" s="42">
        <f>IFERROR(G42/D40,"-")</f>
        <v>2.4818756575182163E-2</v>
      </c>
      <c r="I42" s="52">
        <v>614</v>
      </c>
      <c r="J42" s="42">
        <f>IFERROR(I42/E40,"-")</f>
        <v>0.34826999432785027</v>
      </c>
      <c r="K42" s="55">
        <f t="shared" si="0"/>
        <v>50207.631921824104</v>
      </c>
      <c r="L42" s="376"/>
      <c r="M42" s="376"/>
      <c r="N42" s="32" t="s">
        <v>102</v>
      </c>
      <c r="O42" s="52">
        <v>243732354</v>
      </c>
      <c r="P42" s="42">
        <f>IFERROR(O42/L40,"-")</f>
        <v>2.2914339098535273E-2</v>
      </c>
      <c r="Q42" s="52">
        <v>5653</v>
      </c>
      <c r="R42" s="42">
        <f>IFERROR(Q42/M40,"-")</f>
        <v>0.27249939744516749</v>
      </c>
      <c r="S42" s="55">
        <f t="shared" si="1"/>
        <v>43115.576508048827</v>
      </c>
      <c r="T42" s="376"/>
      <c r="U42" s="376"/>
      <c r="V42" s="32" t="s">
        <v>102</v>
      </c>
      <c r="W42" s="52">
        <v>0</v>
      </c>
      <c r="X42" s="42">
        <f>IFERROR(W42/T40,"-")</f>
        <v>0</v>
      </c>
      <c r="Y42" s="52">
        <v>0</v>
      </c>
      <c r="Z42" s="42">
        <f>IFERROR(Y42/U40,"-")</f>
        <v>0</v>
      </c>
      <c r="AA42" s="96" t="str">
        <f t="shared" si="2"/>
        <v>-</v>
      </c>
      <c r="AB42" s="376"/>
      <c r="AC42" s="376"/>
      <c r="AD42" s="32" t="s">
        <v>102</v>
      </c>
      <c r="AE42" s="52">
        <v>0</v>
      </c>
      <c r="AF42" s="42">
        <f>IFERROR(AE42/AB40,"-")</f>
        <v>0</v>
      </c>
      <c r="AG42" s="52">
        <v>0</v>
      </c>
      <c r="AH42" s="42">
        <f>IFERROR(AG42/AC40,"-")</f>
        <v>0</v>
      </c>
      <c r="AI42" s="55" t="str">
        <f t="shared" si="3"/>
        <v>-</v>
      </c>
      <c r="AJ42" s="376"/>
      <c r="AK42" s="376"/>
      <c r="AL42" s="32" t="s">
        <v>102</v>
      </c>
      <c r="AM42" s="52">
        <v>110320882</v>
      </c>
      <c r="AN42" s="42">
        <f>IFERROR(AM42/AJ40,"-")</f>
        <v>2.6707400678974071E-2</v>
      </c>
      <c r="AO42" s="52">
        <v>2341</v>
      </c>
      <c r="AP42" s="42">
        <f>IFERROR(AO42/AK40,"-")</f>
        <v>0.36015384615384616</v>
      </c>
      <c r="AQ42" s="55">
        <f t="shared" si="4"/>
        <v>47125.536950021356</v>
      </c>
      <c r="AR42" s="376"/>
      <c r="AS42" s="376"/>
      <c r="AT42" s="32" t="s">
        <v>102</v>
      </c>
      <c r="AU42" s="52">
        <v>133411472</v>
      </c>
      <c r="AV42" s="42">
        <f>IFERROR(AU42/AR40,"-")</f>
        <v>2.4788669724836187E-2</v>
      </c>
      <c r="AW42" s="55">
        <v>3312</v>
      </c>
      <c r="AX42" s="42">
        <f>IFERROR(AW42/AS40,"-")</f>
        <v>0.32480141218005298</v>
      </c>
      <c r="AY42" s="139">
        <f t="shared" si="5"/>
        <v>40281.241545893718</v>
      </c>
      <c r="AZ42" s="376"/>
      <c r="BA42" s="376"/>
      <c r="BB42" s="32" t="s">
        <v>102</v>
      </c>
      <c r="BC42" s="52">
        <v>15356206</v>
      </c>
      <c r="BD42" s="42">
        <f>IFERROR(BC42/AZ40,"-")</f>
        <v>1.2696408472673637E-2</v>
      </c>
      <c r="BE42" s="52">
        <v>293</v>
      </c>
      <c r="BF42" s="42">
        <f>IFERROR(BE42/BA40,"-")</f>
        <v>0.27825261158594494</v>
      </c>
      <c r="BG42" s="55">
        <f t="shared" si="6"/>
        <v>52410.259385665529</v>
      </c>
      <c r="BH42" s="376"/>
      <c r="BI42" s="376"/>
      <c r="BJ42" s="32" t="s">
        <v>102</v>
      </c>
      <c r="BK42" s="52">
        <v>71195465</v>
      </c>
      <c r="BL42" s="42">
        <f>IFERROR(BK42/BH40,"-")</f>
        <v>1.6345405609010006E-2</v>
      </c>
      <c r="BM42" s="52">
        <v>2210</v>
      </c>
      <c r="BN42" s="42">
        <f>IFERROR(BM42/BI40,"-")</f>
        <v>0.19504015532609656</v>
      </c>
      <c r="BO42" s="96">
        <f t="shared" si="7"/>
        <v>32215.142533936651</v>
      </c>
      <c r="BP42" s="141"/>
    </row>
    <row r="43" spans="2:68" s="8" customFormat="1" ht="13.15" customHeight="1">
      <c r="B43" s="373"/>
      <c r="C43" s="392"/>
      <c r="D43" s="376"/>
      <c r="E43" s="376"/>
      <c r="F43" s="32" t="s">
        <v>103</v>
      </c>
      <c r="G43" s="52">
        <v>2716917</v>
      </c>
      <c r="H43" s="42">
        <f>IFERROR(G43/D40,"-")</f>
        <v>2.1873500050563384E-3</v>
      </c>
      <c r="I43" s="52">
        <v>83</v>
      </c>
      <c r="J43" s="42">
        <f>IFERROR(I43/E40,"-")</f>
        <v>4.7078842881452074E-2</v>
      </c>
      <c r="K43" s="55">
        <f t="shared" si="0"/>
        <v>32733.939759036144</v>
      </c>
      <c r="L43" s="376"/>
      <c r="M43" s="376"/>
      <c r="N43" s="32" t="s">
        <v>103</v>
      </c>
      <c r="O43" s="52">
        <v>33637179</v>
      </c>
      <c r="P43" s="42">
        <f>IFERROR(O43/L40,"-")</f>
        <v>3.162377555850175E-3</v>
      </c>
      <c r="Q43" s="52">
        <v>780</v>
      </c>
      <c r="R43" s="42">
        <f>IFERROR(Q43/M40,"-")</f>
        <v>3.759942154736081E-2</v>
      </c>
      <c r="S43" s="55">
        <f t="shared" si="1"/>
        <v>43124.588461538464</v>
      </c>
      <c r="T43" s="376"/>
      <c r="U43" s="376"/>
      <c r="V43" s="32" t="s">
        <v>103</v>
      </c>
      <c r="W43" s="52">
        <v>0</v>
      </c>
      <c r="X43" s="42">
        <f>IFERROR(W43/T40,"-")</f>
        <v>0</v>
      </c>
      <c r="Y43" s="52">
        <v>0</v>
      </c>
      <c r="Z43" s="42">
        <f>IFERROR(Y43/U40,"-")</f>
        <v>0</v>
      </c>
      <c r="AA43" s="96" t="str">
        <f t="shared" si="2"/>
        <v>-</v>
      </c>
      <c r="AB43" s="376"/>
      <c r="AC43" s="376"/>
      <c r="AD43" s="32" t="s">
        <v>103</v>
      </c>
      <c r="AE43" s="52">
        <v>0</v>
      </c>
      <c r="AF43" s="42">
        <f>IFERROR(AE43/AB40,"-")</f>
        <v>0</v>
      </c>
      <c r="AG43" s="52">
        <v>0</v>
      </c>
      <c r="AH43" s="42">
        <f>IFERROR(AG43/AC40,"-")</f>
        <v>0</v>
      </c>
      <c r="AI43" s="55" t="str">
        <f t="shared" si="3"/>
        <v>-</v>
      </c>
      <c r="AJ43" s="376"/>
      <c r="AK43" s="376"/>
      <c r="AL43" s="32" t="s">
        <v>103</v>
      </c>
      <c r="AM43" s="52">
        <v>14315090</v>
      </c>
      <c r="AN43" s="42">
        <f>IFERROR(AM43/AJ40,"-")</f>
        <v>3.4655165681649908E-3</v>
      </c>
      <c r="AO43" s="52">
        <v>351</v>
      </c>
      <c r="AP43" s="42">
        <f>IFERROR(AO43/AK40,"-")</f>
        <v>5.3999999999999999E-2</v>
      </c>
      <c r="AQ43" s="55">
        <f t="shared" si="4"/>
        <v>40783.73219373219</v>
      </c>
      <c r="AR43" s="376"/>
      <c r="AS43" s="376"/>
      <c r="AT43" s="32" t="s">
        <v>103</v>
      </c>
      <c r="AU43" s="52">
        <v>19322089</v>
      </c>
      <c r="AV43" s="42">
        <f>IFERROR(AU43/AR40,"-")</f>
        <v>3.5901626406977228E-3</v>
      </c>
      <c r="AW43" s="55">
        <v>429</v>
      </c>
      <c r="AX43" s="42">
        <f>IFERROR(AW43/AS40,"-")</f>
        <v>4.2071197411003236E-2</v>
      </c>
      <c r="AY43" s="139">
        <f t="shared" si="5"/>
        <v>45039.834498834498</v>
      </c>
      <c r="AZ43" s="376"/>
      <c r="BA43" s="376"/>
      <c r="BB43" s="32" t="s">
        <v>103</v>
      </c>
      <c r="BC43" s="52">
        <v>922016</v>
      </c>
      <c r="BD43" s="42">
        <f>IFERROR(BC43/AZ40,"-")</f>
        <v>7.6231666561002486E-4</v>
      </c>
      <c r="BE43" s="52">
        <v>46</v>
      </c>
      <c r="BF43" s="42">
        <f>IFERROR(BE43/BA40,"-")</f>
        <v>4.3684710351377019E-2</v>
      </c>
      <c r="BG43" s="55">
        <f t="shared" si="6"/>
        <v>20043.82608695652</v>
      </c>
      <c r="BH43" s="376"/>
      <c r="BI43" s="376"/>
      <c r="BJ43" s="32" t="s">
        <v>103</v>
      </c>
      <c r="BK43" s="52">
        <v>12319321</v>
      </c>
      <c r="BL43" s="42">
        <f>IFERROR(BK43/BH40,"-")</f>
        <v>2.8283304080195942E-3</v>
      </c>
      <c r="BM43" s="52">
        <v>293</v>
      </c>
      <c r="BN43" s="42">
        <f>IFERROR(BM43/BI40,"-")</f>
        <v>2.5858264936898773E-2</v>
      </c>
      <c r="BO43" s="96">
        <f t="shared" si="7"/>
        <v>42045.464163822522</v>
      </c>
      <c r="BP43" s="141"/>
    </row>
    <row r="44" spans="2:68" s="8" customFormat="1" ht="13.15" customHeight="1">
      <c r="B44" s="373"/>
      <c r="C44" s="392"/>
      <c r="D44" s="376"/>
      <c r="E44" s="376"/>
      <c r="F44" s="32" t="s">
        <v>104</v>
      </c>
      <c r="G44" s="52">
        <v>65437379</v>
      </c>
      <c r="H44" s="42">
        <f>IFERROR(G44/D40,"-")</f>
        <v>5.2682673518007185E-2</v>
      </c>
      <c r="I44" s="52">
        <v>711</v>
      </c>
      <c r="J44" s="42">
        <f>IFERROR(I44/E40,"-")</f>
        <v>0.4032898468519569</v>
      </c>
      <c r="K44" s="55">
        <f t="shared" si="0"/>
        <v>92035.694796061885</v>
      </c>
      <c r="L44" s="376"/>
      <c r="M44" s="376"/>
      <c r="N44" s="32" t="s">
        <v>104</v>
      </c>
      <c r="O44" s="52">
        <v>427623804</v>
      </c>
      <c r="P44" s="42">
        <f>IFERROR(O44/L40,"-")</f>
        <v>4.0202774439463969E-2</v>
      </c>
      <c r="Q44" s="52">
        <v>6887</v>
      </c>
      <c r="R44" s="42">
        <f>IFERROR(Q44/M40,"-")</f>
        <v>0.33198361050855629</v>
      </c>
      <c r="S44" s="55">
        <f t="shared" si="1"/>
        <v>62091.448235806594</v>
      </c>
      <c r="T44" s="376"/>
      <c r="U44" s="376"/>
      <c r="V44" s="32" t="s">
        <v>104</v>
      </c>
      <c r="W44" s="52">
        <v>0</v>
      </c>
      <c r="X44" s="42">
        <f>IFERROR(W44/T40,"-")</f>
        <v>0</v>
      </c>
      <c r="Y44" s="52">
        <v>0</v>
      </c>
      <c r="Z44" s="42">
        <f>IFERROR(Y44/U40,"-")</f>
        <v>0</v>
      </c>
      <c r="AA44" s="96" t="str">
        <f t="shared" si="2"/>
        <v>-</v>
      </c>
      <c r="AB44" s="376"/>
      <c r="AC44" s="376"/>
      <c r="AD44" s="32" t="s">
        <v>104</v>
      </c>
      <c r="AE44" s="52">
        <v>0</v>
      </c>
      <c r="AF44" s="42">
        <f>IFERROR(AE44/AB40,"-")</f>
        <v>0</v>
      </c>
      <c r="AG44" s="52">
        <v>0</v>
      </c>
      <c r="AH44" s="42">
        <f>IFERROR(AG44/AC40,"-")</f>
        <v>0</v>
      </c>
      <c r="AI44" s="55" t="str">
        <f t="shared" si="3"/>
        <v>-</v>
      </c>
      <c r="AJ44" s="376"/>
      <c r="AK44" s="376"/>
      <c r="AL44" s="32" t="s">
        <v>104</v>
      </c>
      <c r="AM44" s="52">
        <v>213290252</v>
      </c>
      <c r="AN44" s="42">
        <f>IFERROR(AM44/AJ40,"-")</f>
        <v>5.1635085922204199E-2</v>
      </c>
      <c r="AO44" s="52">
        <v>2819</v>
      </c>
      <c r="AP44" s="42">
        <f>IFERROR(AO44/AK40,"-")</f>
        <v>0.43369230769230771</v>
      </c>
      <c r="AQ44" s="55">
        <f t="shared" si="4"/>
        <v>75661.671514721529</v>
      </c>
      <c r="AR44" s="376"/>
      <c r="AS44" s="376"/>
      <c r="AT44" s="32" t="s">
        <v>104</v>
      </c>
      <c r="AU44" s="52">
        <v>214333552</v>
      </c>
      <c r="AV44" s="42">
        <f>IFERROR(AU44/AR40,"-")</f>
        <v>3.9824488492856164E-2</v>
      </c>
      <c r="AW44" s="55">
        <v>4068</v>
      </c>
      <c r="AX44" s="42">
        <f>IFERROR(AW44/AS40,"-")</f>
        <v>0.39894086496028242</v>
      </c>
      <c r="AY44" s="139">
        <f t="shared" si="5"/>
        <v>52687.697148475912</v>
      </c>
      <c r="AZ44" s="376"/>
      <c r="BA44" s="376"/>
      <c r="BB44" s="32" t="s">
        <v>104</v>
      </c>
      <c r="BC44" s="52">
        <v>40620120</v>
      </c>
      <c r="BD44" s="42">
        <f>IFERROR(BC44/AZ40,"-")</f>
        <v>3.3584443691952286E-2</v>
      </c>
      <c r="BE44" s="52">
        <v>345</v>
      </c>
      <c r="BF44" s="42">
        <f>IFERROR(BE44/BA40,"-")</f>
        <v>0.32763532763532766</v>
      </c>
      <c r="BG44" s="55">
        <f t="shared" si="6"/>
        <v>117739.47826086957</v>
      </c>
      <c r="BH44" s="376"/>
      <c r="BI44" s="376"/>
      <c r="BJ44" s="32" t="s">
        <v>104</v>
      </c>
      <c r="BK44" s="52">
        <v>142934168</v>
      </c>
      <c r="BL44" s="42">
        <f>IFERROR(BK44/BH40,"-")</f>
        <v>3.2815530474397191E-2</v>
      </c>
      <c r="BM44" s="52">
        <v>2729</v>
      </c>
      <c r="BN44" s="42">
        <f>IFERROR(BM44/BI40,"-")</f>
        <v>0.24084370311534728</v>
      </c>
      <c r="BO44" s="96">
        <f t="shared" si="7"/>
        <v>52376.023451813853</v>
      </c>
      <c r="BP44" s="141"/>
    </row>
    <row r="45" spans="2:68" s="8" customFormat="1" ht="13.15" customHeight="1">
      <c r="B45" s="373"/>
      <c r="C45" s="392"/>
      <c r="D45" s="376"/>
      <c r="E45" s="376"/>
      <c r="F45" s="32" t="s">
        <v>105</v>
      </c>
      <c r="G45" s="52">
        <v>52524744</v>
      </c>
      <c r="H45" s="42">
        <f>IFERROR(G45/D40,"-")</f>
        <v>4.2286900576639946E-2</v>
      </c>
      <c r="I45" s="52">
        <v>764</v>
      </c>
      <c r="J45" s="42">
        <f>IFERROR(I45/E40,"-")</f>
        <v>0.43335224049914917</v>
      </c>
      <c r="K45" s="55">
        <f t="shared" si="0"/>
        <v>68749.66492146597</v>
      </c>
      <c r="L45" s="376"/>
      <c r="M45" s="376"/>
      <c r="N45" s="32" t="s">
        <v>105</v>
      </c>
      <c r="O45" s="52">
        <v>384808253</v>
      </c>
      <c r="P45" s="42">
        <f>IFERROR(O45/L40,"-")</f>
        <v>3.617749819606203E-2</v>
      </c>
      <c r="Q45" s="52">
        <v>6864</v>
      </c>
      <c r="R45" s="42">
        <f>IFERROR(Q45/M40,"-")</f>
        <v>0.33087490961677513</v>
      </c>
      <c r="S45" s="55">
        <f t="shared" si="1"/>
        <v>56061.808420745918</v>
      </c>
      <c r="T45" s="376"/>
      <c r="U45" s="376"/>
      <c r="V45" s="32" t="s">
        <v>105</v>
      </c>
      <c r="W45" s="52">
        <v>0</v>
      </c>
      <c r="X45" s="42">
        <f>IFERROR(W45/T40,"-")</f>
        <v>0</v>
      </c>
      <c r="Y45" s="52">
        <v>0</v>
      </c>
      <c r="Z45" s="42">
        <f>IFERROR(Y45/U40,"-")</f>
        <v>0</v>
      </c>
      <c r="AA45" s="96" t="str">
        <f t="shared" si="2"/>
        <v>-</v>
      </c>
      <c r="AB45" s="376"/>
      <c r="AC45" s="376"/>
      <c r="AD45" s="32" t="s">
        <v>105</v>
      </c>
      <c r="AE45" s="52">
        <v>0</v>
      </c>
      <c r="AF45" s="42">
        <f>IFERROR(AE45/AB40,"-")</f>
        <v>0</v>
      </c>
      <c r="AG45" s="52">
        <v>0</v>
      </c>
      <c r="AH45" s="42">
        <f>IFERROR(AG45/AC40,"-")</f>
        <v>0</v>
      </c>
      <c r="AI45" s="55" t="str">
        <f t="shared" si="3"/>
        <v>-</v>
      </c>
      <c r="AJ45" s="376"/>
      <c r="AK45" s="376"/>
      <c r="AL45" s="32" t="s">
        <v>105</v>
      </c>
      <c r="AM45" s="52">
        <v>171698899</v>
      </c>
      <c r="AN45" s="42">
        <f>IFERROR(AM45/AJ40,"-")</f>
        <v>4.1566303755001706E-2</v>
      </c>
      <c r="AO45" s="52">
        <v>2833</v>
      </c>
      <c r="AP45" s="42">
        <f>IFERROR(AO45/AK40,"-")</f>
        <v>0.43584615384615383</v>
      </c>
      <c r="AQ45" s="55">
        <f t="shared" si="4"/>
        <v>60606.741616660787</v>
      </c>
      <c r="AR45" s="376"/>
      <c r="AS45" s="376"/>
      <c r="AT45" s="32" t="s">
        <v>105</v>
      </c>
      <c r="AU45" s="52">
        <v>213109354</v>
      </c>
      <c r="AV45" s="42">
        <f>IFERROR(AU45/AR40,"-")</f>
        <v>3.9597024996315136E-2</v>
      </c>
      <c r="AW45" s="55">
        <v>4031</v>
      </c>
      <c r="AX45" s="42">
        <f>IFERROR(AW45/AS40,"-")</f>
        <v>0.39531234676865745</v>
      </c>
      <c r="AY45" s="139">
        <f t="shared" si="5"/>
        <v>52867.614487720166</v>
      </c>
      <c r="AZ45" s="376"/>
      <c r="BA45" s="376"/>
      <c r="BB45" s="32" t="s">
        <v>105</v>
      </c>
      <c r="BC45" s="52">
        <v>32421674</v>
      </c>
      <c r="BD45" s="42">
        <f>IFERROR(BC45/AZ40,"-")</f>
        <v>2.6806023341433591E-2</v>
      </c>
      <c r="BE45" s="52">
        <v>424</v>
      </c>
      <c r="BF45" s="42">
        <f>IFERROR(BE45/BA40,"-")</f>
        <v>0.40265906932573597</v>
      </c>
      <c r="BG45" s="55">
        <f t="shared" si="6"/>
        <v>76466.212264150949</v>
      </c>
      <c r="BH45" s="376"/>
      <c r="BI45" s="376"/>
      <c r="BJ45" s="32" t="s">
        <v>105</v>
      </c>
      <c r="BK45" s="52">
        <v>142683687</v>
      </c>
      <c r="BL45" s="42">
        <f>IFERROR(BK45/BH40,"-")</f>
        <v>3.2758023812387883E-2</v>
      </c>
      <c r="BM45" s="52">
        <v>2808</v>
      </c>
      <c r="BN45" s="42">
        <f>IFERROR(BM45/BI40,"-")</f>
        <v>0.24781572676727562</v>
      </c>
      <c r="BO45" s="96">
        <f t="shared" si="7"/>
        <v>50813.278846153844</v>
      </c>
      <c r="BP45" s="141"/>
    </row>
    <row r="46" spans="2:68" s="8" customFormat="1" ht="13.15" customHeight="1">
      <c r="B46" s="373"/>
      <c r="C46" s="392"/>
      <c r="D46" s="376"/>
      <c r="E46" s="376"/>
      <c r="F46" s="32" t="s">
        <v>106</v>
      </c>
      <c r="G46" s="52">
        <v>77073055</v>
      </c>
      <c r="H46" s="42">
        <f>IFERROR(G46/D40,"-")</f>
        <v>6.2050385508264493E-2</v>
      </c>
      <c r="I46" s="52">
        <v>355</v>
      </c>
      <c r="J46" s="42">
        <f>IFERROR(I46/E40,"-")</f>
        <v>0.20136131593874079</v>
      </c>
      <c r="K46" s="55">
        <f t="shared" si="0"/>
        <v>217107.19718309859</v>
      </c>
      <c r="L46" s="376"/>
      <c r="M46" s="376"/>
      <c r="N46" s="32" t="s">
        <v>106</v>
      </c>
      <c r="O46" s="52">
        <v>244306664</v>
      </c>
      <c r="P46" s="42">
        <f>IFERROR(O46/L40,"-")</f>
        <v>2.2968332480504085E-2</v>
      </c>
      <c r="Q46" s="52">
        <v>1917</v>
      </c>
      <c r="R46" s="42">
        <f>IFERROR(Q46/M40,"-")</f>
        <v>9.2407809110629069E-2</v>
      </c>
      <c r="S46" s="55">
        <f t="shared" si="1"/>
        <v>127442.18257694315</v>
      </c>
      <c r="T46" s="376"/>
      <c r="U46" s="376"/>
      <c r="V46" s="32" t="s">
        <v>106</v>
      </c>
      <c r="W46" s="52">
        <v>5662456</v>
      </c>
      <c r="X46" s="42">
        <f>IFERROR(W46/T40,"-")</f>
        <v>1.4640646198802362E-2</v>
      </c>
      <c r="Y46" s="52">
        <v>34</v>
      </c>
      <c r="Z46" s="42">
        <f>IFERROR(Y46/U40,"-")</f>
        <v>2.6438569206842923E-2</v>
      </c>
      <c r="AA46" s="96">
        <f t="shared" si="2"/>
        <v>166542.82352941178</v>
      </c>
      <c r="AB46" s="376"/>
      <c r="AC46" s="376"/>
      <c r="AD46" s="32" t="s">
        <v>106</v>
      </c>
      <c r="AE46" s="52">
        <v>4977174</v>
      </c>
      <c r="AF46" s="42">
        <f>IFERROR(AE46/AB40,"-")</f>
        <v>7.8328786215370975E-3</v>
      </c>
      <c r="AG46" s="52">
        <v>26</v>
      </c>
      <c r="AH46" s="42">
        <f>IFERROR(AG46/AC40,"-")</f>
        <v>1.0050251256281407E-2</v>
      </c>
      <c r="AI46" s="55">
        <f t="shared" si="3"/>
        <v>191429.76923076922</v>
      </c>
      <c r="AJ46" s="376"/>
      <c r="AK46" s="376"/>
      <c r="AL46" s="32" t="s">
        <v>106</v>
      </c>
      <c r="AM46" s="52">
        <v>138150741</v>
      </c>
      <c r="AN46" s="42">
        <f>IFERROR(AM46/AJ40,"-")</f>
        <v>3.3444685422150365E-2</v>
      </c>
      <c r="AO46" s="52">
        <v>870</v>
      </c>
      <c r="AP46" s="42">
        <f>IFERROR(AO46/AK40,"-")</f>
        <v>0.13384615384615384</v>
      </c>
      <c r="AQ46" s="55">
        <f t="shared" si="4"/>
        <v>158793.95517241379</v>
      </c>
      <c r="AR46" s="376"/>
      <c r="AS46" s="376"/>
      <c r="AT46" s="32" t="s">
        <v>106</v>
      </c>
      <c r="AU46" s="52">
        <v>92808113</v>
      </c>
      <c r="AV46" s="42">
        <f>IFERROR(AU46/AR40,"-")</f>
        <v>1.7244316597768112E-2</v>
      </c>
      <c r="AW46" s="55">
        <v>975</v>
      </c>
      <c r="AX46" s="42">
        <f>IFERROR(AW46/AS40,"-")</f>
        <v>9.5616357752280084E-2</v>
      </c>
      <c r="AY46" s="139">
        <f t="shared" si="5"/>
        <v>95187.808205128211</v>
      </c>
      <c r="AZ46" s="376"/>
      <c r="BA46" s="376"/>
      <c r="BB46" s="32" t="s">
        <v>106</v>
      </c>
      <c r="BC46" s="52">
        <v>95418444</v>
      </c>
      <c r="BD46" s="42">
        <f>IFERROR(BC46/AZ40,"-")</f>
        <v>7.8891331677299392E-2</v>
      </c>
      <c r="BE46" s="52">
        <v>235</v>
      </c>
      <c r="BF46" s="42">
        <f>IFERROR(BE46/BA40,"-")</f>
        <v>0.22317188983855651</v>
      </c>
      <c r="BG46" s="55">
        <f t="shared" si="6"/>
        <v>406035.93191489362</v>
      </c>
      <c r="BH46" s="376"/>
      <c r="BI46" s="376"/>
      <c r="BJ46" s="32" t="s">
        <v>106</v>
      </c>
      <c r="BK46" s="52">
        <v>45646094</v>
      </c>
      <c r="BL46" s="42">
        <f>IFERROR(BK46/BH40,"-")</f>
        <v>1.0479655142318377E-2</v>
      </c>
      <c r="BM46" s="52">
        <v>588</v>
      </c>
      <c r="BN46" s="42">
        <f>IFERROR(BM46/BI40,"-")</f>
        <v>5.1893036801694464E-2</v>
      </c>
      <c r="BO46" s="96">
        <f t="shared" si="7"/>
        <v>77629.411564625843</v>
      </c>
      <c r="BP46" s="141"/>
    </row>
    <row r="47" spans="2:68" s="8" customFormat="1" ht="13.15" customHeight="1">
      <c r="B47" s="373"/>
      <c r="C47" s="392"/>
      <c r="D47" s="376"/>
      <c r="E47" s="376"/>
      <c r="F47" s="32" t="s">
        <v>116</v>
      </c>
      <c r="G47" s="52">
        <v>5868</v>
      </c>
      <c r="H47" s="42">
        <f>IFERROR(G47/D40,"-")</f>
        <v>4.7242406851849332E-6</v>
      </c>
      <c r="I47" s="52">
        <v>3</v>
      </c>
      <c r="J47" s="42">
        <f>IFERROR(I47/E40,"-")</f>
        <v>1.7016449234259785E-3</v>
      </c>
      <c r="K47" s="55">
        <f t="shared" si="0"/>
        <v>1956</v>
      </c>
      <c r="L47" s="376"/>
      <c r="M47" s="376"/>
      <c r="N47" s="32" t="s">
        <v>116</v>
      </c>
      <c r="O47" s="52">
        <v>41801</v>
      </c>
      <c r="P47" s="42">
        <f>IFERROR(O47/L40,"-")</f>
        <v>3.9298938894992696E-6</v>
      </c>
      <c r="Q47" s="52">
        <v>6</v>
      </c>
      <c r="R47" s="42">
        <f>IFERROR(Q47/M40,"-")</f>
        <v>2.8922631959508316E-4</v>
      </c>
      <c r="S47" s="55">
        <f t="shared" si="1"/>
        <v>6966.833333333333</v>
      </c>
      <c r="T47" s="376"/>
      <c r="U47" s="376"/>
      <c r="V47" s="32" t="s">
        <v>116</v>
      </c>
      <c r="W47" s="52">
        <v>0</v>
      </c>
      <c r="X47" s="42">
        <f>IFERROR(W47/T40,"-")</f>
        <v>0</v>
      </c>
      <c r="Y47" s="52">
        <v>0</v>
      </c>
      <c r="Z47" s="42">
        <f>IFERROR(Y47/U40,"-")</f>
        <v>0</v>
      </c>
      <c r="AA47" s="96" t="str">
        <f t="shared" si="2"/>
        <v>-</v>
      </c>
      <c r="AB47" s="376"/>
      <c r="AC47" s="376"/>
      <c r="AD47" s="32" t="s">
        <v>116</v>
      </c>
      <c r="AE47" s="52">
        <v>0</v>
      </c>
      <c r="AF47" s="42">
        <f>IFERROR(AE47/AB40,"-")</f>
        <v>0</v>
      </c>
      <c r="AG47" s="52">
        <v>0</v>
      </c>
      <c r="AH47" s="42">
        <f>IFERROR(AG47/AC40,"-")</f>
        <v>0</v>
      </c>
      <c r="AI47" s="55" t="str">
        <f t="shared" si="3"/>
        <v>-</v>
      </c>
      <c r="AJ47" s="376"/>
      <c r="AK47" s="376"/>
      <c r="AL47" s="32" t="s">
        <v>116</v>
      </c>
      <c r="AM47" s="52">
        <v>0</v>
      </c>
      <c r="AN47" s="42">
        <f>IFERROR(AM47/AJ40,"-")</f>
        <v>0</v>
      </c>
      <c r="AO47" s="52">
        <v>0</v>
      </c>
      <c r="AP47" s="42">
        <f>IFERROR(AO47/AK40,"-")</f>
        <v>0</v>
      </c>
      <c r="AQ47" s="55" t="str">
        <f t="shared" si="4"/>
        <v>-</v>
      </c>
      <c r="AR47" s="376"/>
      <c r="AS47" s="376"/>
      <c r="AT47" s="32" t="s">
        <v>116</v>
      </c>
      <c r="AU47" s="52">
        <v>41801</v>
      </c>
      <c r="AV47" s="42">
        <f>IFERROR(AU47/AR40,"-")</f>
        <v>7.7668821701320961E-6</v>
      </c>
      <c r="AW47" s="55">
        <v>6</v>
      </c>
      <c r="AX47" s="42">
        <f>IFERROR(AW47/AS40,"-")</f>
        <v>5.8840835539864661E-4</v>
      </c>
      <c r="AY47" s="139">
        <f t="shared" si="5"/>
        <v>6966.833333333333</v>
      </c>
      <c r="AZ47" s="376"/>
      <c r="BA47" s="376"/>
      <c r="BB47" s="32" t="s">
        <v>116</v>
      </c>
      <c r="BC47" s="52">
        <v>0</v>
      </c>
      <c r="BD47" s="42">
        <f>IFERROR(BC47/AZ40,"-")</f>
        <v>0</v>
      </c>
      <c r="BE47" s="52">
        <v>0</v>
      </c>
      <c r="BF47" s="42">
        <f>IFERROR(BE47/BA40,"-")</f>
        <v>0</v>
      </c>
      <c r="BG47" s="55" t="str">
        <f t="shared" si="6"/>
        <v>-</v>
      </c>
      <c r="BH47" s="376"/>
      <c r="BI47" s="376"/>
      <c r="BJ47" s="32" t="s">
        <v>116</v>
      </c>
      <c r="BK47" s="52">
        <v>0</v>
      </c>
      <c r="BL47" s="42">
        <f>IFERROR(BK47/BH40,"-")</f>
        <v>0</v>
      </c>
      <c r="BM47" s="52">
        <v>0</v>
      </c>
      <c r="BN47" s="42">
        <f>IFERROR(BM47/BI40,"-")</f>
        <v>0</v>
      </c>
      <c r="BO47" s="96" t="str">
        <f t="shared" si="7"/>
        <v>-</v>
      </c>
      <c r="BP47" s="141"/>
    </row>
    <row r="48" spans="2:68" s="8" customFormat="1" ht="13.15" customHeight="1">
      <c r="B48" s="373"/>
      <c r="C48" s="392"/>
      <c r="D48" s="376"/>
      <c r="E48" s="376"/>
      <c r="F48" s="32" t="s">
        <v>107</v>
      </c>
      <c r="G48" s="52">
        <v>1507680</v>
      </c>
      <c r="H48" s="42">
        <f>IFERROR(G48/D40,"-")</f>
        <v>1.2138110423039572E-3</v>
      </c>
      <c r="I48" s="52">
        <v>27</v>
      </c>
      <c r="J48" s="42">
        <f>IFERROR(I48/E40,"-")</f>
        <v>1.5314804310833806E-2</v>
      </c>
      <c r="K48" s="55">
        <f t="shared" si="0"/>
        <v>55840</v>
      </c>
      <c r="L48" s="376"/>
      <c r="M48" s="376"/>
      <c r="N48" s="32" t="s">
        <v>107</v>
      </c>
      <c r="O48" s="52">
        <v>5404561</v>
      </c>
      <c r="P48" s="42">
        <f>IFERROR(O48/L40,"-")</f>
        <v>5.0810629528781756E-4</v>
      </c>
      <c r="Q48" s="52">
        <v>253</v>
      </c>
      <c r="R48" s="42">
        <f>IFERROR(Q48/M40,"-")</f>
        <v>1.2195709809592673E-2</v>
      </c>
      <c r="S48" s="55">
        <f t="shared" si="1"/>
        <v>21361.901185770752</v>
      </c>
      <c r="T48" s="376"/>
      <c r="U48" s="376"/>
      <c r="V48" s="32" t="s">
        <v>107</v>
      </c>
      <c r="W48" s="52">
        <v>319871</v>
      </c>
      <c r="X48" s="42">
        <f>IFERROR(W48/T40,"-")</f>
        <v>8.2704715767453383E-4</v>
      </c>
      <c r="Y48" s="52">
        <v>14</v>
      </c>
      <c r="Z48" s="42">
        <f>IFERROR(Y48/U40,"-")</f>
        <v>1.088646967340591E-2</v>
      </c>
      <c r="AA48" s="96">
        <f t="shared" si="2"/>
        <v>22847.928571428572</v>
      </c>
      <c r="AB48" s="376"/>
      <c r="AC48" s="376"/>
      <c r="AD48" s="32" t="s">
        <v>107</v>
      </c>
      <c r="AE48" s="52">
        <v>249376</v>
      </c>
      <c r="AF48" s="42">
        <f>IFERROR(AE48/AB40,"-")</f>
        <v>3.9245803725657076E-4</v>
      </c>
      <c r="AG48" s="52">
        <v>11</v>
      </c>
      <c r="AH48" s="42">
        <f>IFERROR(AG48/AC40,"-")</f>
        <v>4.2520293776575182E-3</v>
      </c>
      <c r="AI48" s="55">
        <f t="shared" si="3"/>
        <v>22670.545454545456</v>
      </c>
      <c r="AJ48" s="376"/>
      <c r="AK48" s="376"/>
      <c r="AL48" s="32" t="s">
        <v>107</v>
      </c>
      <c r="AM48" s="52">
        <v>2192812</v>
      </c>
      <c r="AN48" s="42">
        <f>IFERROR(AM48/AJ40,"-")</f>
        <v>5.3085424659370009E-4</v>
      </c>
      <c r="AO48" s="52">
        <v>92</v>
      </c>
      <c r="AP48" s="42">
        <f>IFERROR(AO48/AK40,"-")</f>
        <v>1.4153846153846154E-2</v>
      </c>
      <c r="AQ48" s="55">
        <f t="shared" si="4"/>
        <v>23834.91304347826</v>
      </c>
      <c r="AR48" s="376"/>
      <c r="AS48" s="376"/>
      <c r="AT48" s="32" t="s">
        <v>107</v>
      </c>
      <c r="AU48" s="52">
        <v>2642502</v>
      </c>
      <c r="AV48" s="42">
        <f>IFERROR(AU48/AR40,"-")</f>
        <v>4.9099307835550352E-4</v>
      </c>
      <c r="AW48" s="55">
        <v>136</v>
      </c>
      <c r="AX48" s="42">
        <f>IFERROR(AW48/AS40,"-")</f>
        <v>1.3337256055702658E-2</v>
      </c>
      <c r="AY48" s="139">
        <f t="shared" si="5"/>
        <v>19430.161764705881</v>
      </c>
      <c r="AZ48" s="376"/>
      <c r="BA48" s="376"/>
      <c r="BB48" s="32" t="s">
        <v>107</v>
      </c>
      <c r="BC48" s="52">
        <v>448116</v>
      </c>
      <c r="BD48" s="42">
        <f>IFERROR(BC48/AZ40,"-")</f>
        <v>3.704993133812232E-4</v>
      </c>
      <c r="BE48" s="52">
        <v>19</v>
      </c>
      <c r="BF48" s="42">
        <f>IFERROR(BE48/BA40,"-")</f>
        <v>1.8043684710351376E-2</v>
      </c>
      <c r="BG48" s="55">
        <f t="shared" si="6"/>
        <v>23585.052631578947</v>
      </c>
      <c r="BH48" s="376"/>
      <c r="BI48" s="376"/>
      <c r="BJ48" s="32" t="s">
        <v>107</v>
      </c>
      <c r="BK48" s="52">
        <v>2105954</v>
      </c>
      <c r="BL48" s="42">
        <f>IFERROR(BK48/BH40,"-")</f>
        <v>4.8349529459379268E-4</v>
      </c>
      <c r="BM48" s="52">
        <v>92</v>
      </c>
      <c r="BN48" s="42">
        <f>IFERROR(BM48/BI40,"-")</f>
        <v>8.1193186832583183E-3</v>
      </c>
      <c r="BO48" s="96">
        <f t="shared" si="7"/>
        <v>22890.804347826088</v>
      </c>
      <c r="BP48" s="141"/>
    </row>
    <row r="49" spans="2:68" s="8" customFormat="1" ht="13.15" customHeight="1">
      <c r="B49" s="373"/>
      <c r="C49" s="392"/>
      <c r="D49" s="376"/>
      <c r="E49" s="376"/>
      <c r="F49" s="32" t="s">
        <v>108</v>
      </c>
      <c r="G49" s="52">
        <v>887229</v>
      </c>
      <c r="H49" s="42">
        <f>IFERROR(G49/D40,"-")</f>
        <v>7.1429504752487107E-4</v>
      </c>
      <c r="I49" s="52">
        <v>65</v>
      </c>
      <c r="J49" s="42">
        <f>IFERROR(I49/E40,"-")</f>
        <v>3.6868973340896199E-2</v>
      </c>
      <c r="K49" s="55">
        <f t="shared" si="0"/>
        <v>13649.676923076922</v>
      </c>
      <c r="L49" s="376"/>
      <c r="M49" s="376"/>
      <c r="N49" s="32" t="s">
        <v>108</v>
      </c>
      <c r="O49" s="52">
        <v>8509325</v>
      </c>
      <c r="P49" s="42">
        <f>IFERROR(O49/L40,"-")</f>
        <v>7.9999866800467394E-4</v>
      </c>
      <c r="Q49" s="52">
        <v>608</v>
      </c>
      <c r="R49" s="42">
        <f>IFERROR(Q49/M40,"-")</f>
        <v>2.9308267052301759E-2</v>
      </c>
      <c r="S49" s="55">
        <f t="shared" si="1"/>
        <v>13995.600328947368</v>
      </c>
      <c r="T49" s="376"/>
      <c r="U49" s="376"/>
      <c r="V49" s="32" t="s">
        <v>108</v>
      </c>
      <c r="W49" s="52">
        <v>271925</v>
      </c>
      <c r="X49" s="42">
        <f>IFERROR(W49/T40,"-")</f>
        <v>7.0307967383929026E-4</v>
      </c>
      <c r="Y49" s="52">
        <v>18</v>
      </c>
      <c r="Z49" s="42">
        <f>IFERROR(Y49/U40,"-")</f>
        <v>1.3996889580093312E-2</v>
      </c>
      <c r="AA49" s="96">
        <f t="shared" si="2"/>
        <v>15106.944444444445</v>
      </c>
      <c r="AB49" s="376"/>
      <c r="AC49" s="376"/>
      <c r="AD49" s="32" t="s">
        <v>108</v>
      </c>
      <c r="AE49" s="52">
        <v>393856</v>
      </c>
      <c r="AF49" s="42">
        <f>IFERROR(AE49/AB40,"-")</f>
        <v>6.1983491884433123E-4</v>
      </c>
      <c r="AG49" s="52">
        <v>30</v>
      </c>
      <c r="AH49" s="42">
        <f>IFERROR(AG49/AC40,"-")</f>
        <v>1.1596443757247778E-2</v>
      </c>
      <c r="AI49" s="55">
        <f t="shared" si="3"/>
        <v>13128.533333333333</v>
      </c>
      <c r="AJ49" s="376"/>
      <c r="AK49" s="376"/>
      <c r="AL49" s="32" t="s">
        <v>108</v>
      </c>
      <c r="AM49" s="52">
        <v>3281173</v>
      </c>
      <c r="AN49" s="42">
        <f>IFERROR(AM49/AJ40,"-")</f>
        <v>7.9433376908672089E-4</v>
      </c>
      <c r="AO49" s="52">
        <v>243</v>
      </c>
      <c r="AP49" s="42">
        <f>IFERROR(AO49/AK40,"-")</f>
        <v>3.7384615384615384E-2</v>
      </c>
      <c r="AQ49" s="55">
        <f t="shared" si="4"/>
        <v>13502.769547325102</v>
      </c>
      <c r="AR49" s="376"/>
      <c r="AS49" s="376"/>
      <c r="AT49" s="32" t="s">
        <v>108</v>
      </c>
      <c r="AU49" s="52">
        <v>4128941</v>
      </c>
      <c r="AV49" s="42">
        <f>IFERROR(AU49/AR40,"-")</f>
        <v>7.6718256104943395E-4</v>
      </c>
      <c r="AW49" s="55">
        <v>311</v>
      </c>
      <c r="AX49" s="42">
        <f>IFERROR(AW49/AS40,"-")</f>
        <v>3.0499166421496519E-2</v>
      </c>
      <c r="AY49" s="139">
        <f t="shared" si="5"/>
        <v>13276.337620578779</v>
      </c>
      <c r="AZ49" s="376"/>
      <c r="BA49" s="376"/>
      <c r="BB49" s="32" t="s">
        <v>108</v>
      </c>
      <c r="BC49" s="52">
        <v>1029539</v>
      </c>
      <c r="BD49" s="42">
        <f>IFERROR(BC49/AZ40,"-")</f>
        <v>8.5121596327556066E-4</v>
      </c>
      <c r="BE49" s="52">
        <v>56</v>
      </c>
      <c r="BF49" s="42">
        <f>IFERROR(BE49/BA40,"-")</f>
        <v>5.3181386514719847E-2</v>
      </c>
      <c r="BG49" s="55">
        <f t="shared" si="6"/>
        <v>18384.625</v>
      </c>
      <c r="BH49" s="376"/>
      <c r="BI49" s="376"/>
      <c r="BJ49" s="32" t="s">
        <v>108</v>
      </c>
      <c r="BK49" s="52">
        <v>3154189</v>
      </c>
      <c r="BL49" s="42">
        <f>IFERROR(BK49/BH40,"-")</f>
        <v>7.2415425016856985E-4</v>
      </c>
      <c r="BM49" s="52">
        <v>238</v>
      </c>
      <c r="BN49" s="42">
        <f>IFERROR(BM49/BI40,"-")</f>
        <v>2.1004324419733475E-2</v>
      </c>
      <c r="BO49" s="96">
        <f t="shared" si="7"/>
        <v>13252.894957983193</v>
      </c>
      <c r="BP49" s="141"/>
    </row>
    <row r="50" spans="2:68" s="8" customFormat="1" ht="13.15" customHeight="1">
      <c r="B50" s="373"/>
      <c r="C50" s="392"/>
      <c r="D50" s="376"/>
      <c r="E50" s="376"/>
      <c r="F50" s="32" t="s">
        <v>109</v>
      </c>
      <c r="G50" s="52">
        <v>806665</v>
      </c>
      <c r="H50" s="42">
        <f>IFERROR(G50/D40,"-")</f>
        <v>6.4943415342786368E-4</v>
      </c>
      <c r="I50" s="52">
        <v>16</v>
      </c>
      <c r="J50" s="42">
        <f>IFERROR(I50/E40,"-")</f>
        <v>9.0754395916052191E-3</v>
      </c>
      <c r="K50" s="55">
        <f t="shared" si="0"/>
        <v>50416.5625</v>
      </c>
      <c r="L50" s="376"/>
      <c r="M50" s="376"/>
      <c r="N50" s="32" t="s">
        <v>109</v>
      </c>
      <c r="O50" s="52">
        <v>2077542</v>
      </c>
      <c r="P50" s="42">
        <f>IFERROR(O50/L40,"-")</f>
        <v>1.9531876297165359E-4</v>
      </c>
      <c r="Q50" s="52">
        <v>109</v>
      </c>
      <c r="R50" s="42">
        <f>IFERROR(Q50/M40,"-")</f>
        <v>5.254278139310677E-3</v>
      </c>
      <c r="S50" s="55">
        <f t="shared" si="1"/>
        <v>19060.018348623853</v>
      </c>
      <c r="T50" s="376"/>
      <c r="U50" s="376"/>
      <c r="V50" s="32" t="s">
        <v>109</v>
      </c>
      <c r="W50" s="52">
        <v>41260</v>
      </c>
      <c r="X50" s="42">
        <f>IFERROR(W50/T40,"-")</f>
        <v>1.0668039842827661E-4</v>
      </c>
      <c r="Y50" s="52">
        <v>5</v>
      </c>
      <c r="Z50" s="42">
        <f>IFERROR(Y50/U40,"-")</f>
        <v>3.8880248833592537E-3</v>
      </c>
      <c r="AA50" s="96">
        <f t="shared" si="2"/>
        <v>8252</v>
      </c>
      <c r="AB50" s="376"/>
      <c r="AC50" s="376"/>
      <c r="AD50" s="32" t="s">
        <v>109</v>
      </c>
      <c r="AE50" s="52">
        <v>53258</v>
      </c>
      <c r="AF50" s="42">
        <f>IFERROR(AE50/AB40,"-")</f>
        <v>8.3815323640648836E-5</v>
      </c>
      <c r="AG50" s="52">
        <v>3</v>
      </c>
      <c r="AH50" s="42">
        <f>IFERROR(AG50/AC40,"-")</f>
        <v>1.1596443757247777E-3</v>
      </c>
      <c r="AI50" s="55">
        <f t="shared" si="3"/>
        <v>17752.666666666668</v>
      </c>
      <c r="AJ50" s="376"/>
      <c r="AK50" s="376"/>
      <c r="AL50" s="32" t="s">
        <v>109</v>
      </c>
      <c r="AM50" s="52">
        <v>1035592</v>
      </c>
      <c r="AN50" s="42">
        <f>IFERROR(AM50/AJ40,"-")</f>
        <v>2.5070476216769292E-4</v>
      </c>
      <c r="AO50" s="52">
        <v>47</v>
      </c>
      <c r="AP50" s="42">
        <f>IFERROR(AO50/AK40,"-")</f>
        <v>7.2307692307692307E-3</v>
      </c>
      <c r="AQ50" s="55">
        <f t="shared" si="4"/>
        <v>22033.872340425532</v>
      </c>
      <c r="AR50" s="376"/>
      <c r="AS50" s="376"/>
      <c r="AT50" s="32" t="s">
        <v>109</v>
      </c>
      <c r="AU50" s="52">
        <v>866671</v>
      </c>
      <c r="AV50" s="42">
        <f>IFERROR(AU50/AR40,"-")</f>
        <v>1.6103278718859726E-4</v>
      </c>
      <c r="AW50" s="55">
        <v>51</v>
      </c>
      <c r="AX50" s="42">
        <f>IFERROR(AW50/AS40,"-")</f>
        <v>5.0014710208884962E-3</v>
      </c>
      <c r="AY50" s="139">
        <f t="shared" si="5"/>
        <v>16993.549019607843</v>
      </c>
      <c r="AZ50" s="376"/>
      <c r="BA50" s="376"/>
      <c r="BB50" s="32" t="s">
        <v>109</v>
      </c>
      <c r="BC50" s="52">
        <v>1048149</v>
      </c>
      <c r="BD50" s="42">
        <f>IFERROR(BC50/AZ40,"-")</f>
        <v>8.6660258687754001E-4</v>
      </c>
      <c r="BE50" s="52">
        <v>29</v>
      </c>
      <c r="BF50" s="42">
        <f>IFERROR(BE50/BA40,"-")</f>
        <v>2.7540360873694207E-2</v>
      </c>
      <c r="BG50" s="55">
        <f t="shared" si="6"/>
        <v>36143.068965517239</v>
      </c>
      <c r="BH50" s="376"/>
      <c r="BI50" s="376"/>
      <c r="BJ50" s="32" t="s">
        <v>109</v>
      </c>
      <c r="BK50" s="52">
        <v>396047</v>
      </c>
      <c r="BL50" s="42">
        <f>IFERROR(BK50/BH40,"-")</f>
        <v>9.0926421440348565E-5</v>
      </c>
      <c r="BM50" s="52">
        <v>28</v>
      </c>
      <c r="BN50" s="42">
        <f>IFERROR(BM50/BI40,"-")</f>
        <v>2.4710969905568795E-3</v>
      </c>
      <c r="BO50" s="96">
        <f t="shared" si="7"/>
        <v>14144.535714285714</v>
      </c>
      <c r="BP50" s="141"/>
    </row>
    <row r="51" spans="2:68" s="8" customFormat="1" ht="13.15" customHeight="1">
      <c r="B51" s="373"/>
      <c r="C51" s="392"/>
      <c r="D51" s="376"/>
      <c r="E51" s="376"/>
      <c r="F51" s="32" t="s">
        <v>110</v>
      </c>
      <c r="G51" s="52">
        <v>7731023</v>
      </c>
      <c r="H51" s="42">
        <f>IFERROR(G51/D40,"-")</f>
        <v>6.2241331620143964E-3</v>
      </c>
      <c r="I51" s="52">
        <v>22</v>
      </c>
      <c r="J51" s="42">
        <f>IFERROR(I51/E40,"-")</f>
        <v>1.2478729438457176E-2</v>
      </c>
      <c r="K51" s="55">
        <f t="shared" si="0"/>
        <v>351410.13636363635</v>
      </c>
      <c r="L51" s="376"/>
      <c r="M51" s="376"/>
      <c r="N51" s="32" t="s">
        <v>110</v>
      </c>
      <c r="O51" s="52">
        <v>27023681</v>
      </c>
      <c r="P51" s="42">
        <f>IFERROR(O51/L40,"-")</f>
        <v>2.5406138330106342E-3</v>
      </c>
      <c r="Q51" s="52">
        <v>114</v>
      </c>
      <c r="R51" s="42">
        <f>IFERROR(Q51/M40,"-")</f>
        <v>5.4953000723065798E-3</v>
      </c>
      <c r="S51" s="55">
        <f t="shared" si="1"/>
        <v>237049.83333333334</v>
      </c>
      <c r="T51" s="376"/>
      <c r="U51" s="376"/>
      <c r="V51" s="32" t="s">
        <v>110</v>
      </c>
      <c r="W51" s="52">
        <v>32318</v>
      </c>
      <c r="X51" s="42">
        <f>IFERROR(W51/T40,"-")</f>
        <v>8.3560279117911854E-5</v>
      </c>
      <c r="Y51" s="52">
        <v>4</v>
      </c>
      <c r="Z51" s="42">
        <f>IFERROR(Y51/U40,"-")</f>
        <v>3.1104199066874028E-3</v>
      </c>
      <c r="AA51" s="96">
        <f t="shared" si="2"/>
        <v>8079.5</v>
      </c>
      <c r="AB51" s="376"/>
      <c r="AC51" s="376"/>
      <c r="AD51" s="32" t="s">
        <v>110</v>
      </c>
      <c r="AE51" s="52">
        <v>100554</v>
      </c>
      <c r="AF51" s="42">
        <f>IFERROR(AE51/AB40,"-")</f>
        <v>1.5824788864324241E-4</v>
      </c>
      <c r="AG51" s="52">
        <v>5</v>
      </c>
      <c r="AH51" s="42">
        <f>IFERROR(AG51/AC40,"-")</f>
        <v>1.9327406262079629E-3</v>
      </c>
      <c r="AI51" s="55">
        <f t="shared" si="3"/>
        <v>20110.8</v>
      </c>
      <c r="AJ51" s="376"/>
      <c r="AK51" s="376"/>
      <c r="AL51" s="32" t="s">
        <v>110</v>
      </c>
      <c r="AM51" s="52">
        <v>12630102</v>
      </c>
      <c r="AN51" s="42">
        <f>IFERROR(AM51/AJ40,"-")</f>
        <v>3.0576005975941323E-3</v>
      </c>
      <c r="AO51" s="52">
        <v>51</v>
      </c>
      <c r="AP51" s="42">
        <f>IFERROR(AO51/AK40,"-")</f>
        <v>7.8461538461538465E-3</v>
      </c>
      <c r="AQ51" s="55">
        <f t="shared" si="4"/>
        <v>247649.0588235294</v>
      </c>
      <c r="AR51" s="376"/>
      <c r="AS51" s="376"/>
      <c r="AT51" s="32" t="s">
        <v>110</v>
      </c>
      <c r="AU51" s="52">
        <v>13136499</v>
      </c>
      <c r="AV51" s="42">
        <f>IFERROR(AU51/AR40,"-")</f>
        <v>2.440842081793692E-3</v>
      </c>
      <c r="AW51" s="55">
        <v>48</v>
      </c>
      <c r="AX51" s="42">
        <f>IFERROR(AW51/AS40,"-")</f>
        <v>4.7072668431891729E-3</v>
      </c>
      <c r="AY51" s="139">
        <f t="shared" si="5"/>
        <v>273677.0625</v>
      </c>
      <c r="AZ51" s="376"/>
      <c r="BA51" s="376"/>
      <c r="BB51" s="32" t="s">
        <v>110</v>
      </c>
      <c r="BC51" s="52">
        <v>16426808</v>
      </c>
      <c r="BD51" s="42">
        <f>IFERROR(BC51/AZ40,"-")</f>
        <v>1.3581575049864732E-2</v>
      </c>
      <c r="BE51" s="52">
        <v>50</v>
      </c>
      <c r="BF51" s="42">
        <f>IFERROR(BE51/BA40,"-")</f>
        <v>4.7483380816714153E-2</v>
      </c>
      <c r="BG51" s="55">
        <f t="shared" si="6"/>
        <v>328536.15999999997</v>
      </c>
      <c r="BH51" s="376"/>
      <c r="BI51" s="376"/>
      <c r="BJ51" s="32" t="s">
        <v>110</v>
      </c>
      <c r="BK51" s="52">
        <v>6277239</v>
      </c>
      <c r="BL51" s="42">
        <f>IFERROR(BK51/BH40,"-")</f>
        <v>1.4411594553065473E-3</v>
      </c>
      <c r="BM51" s="52">
        <v>28</v>
      </c>
      <c r="BN51" s="42">
        <f>IFERROR(BM51/BI40,"-")</f>
        <v>2.4710969905568795E-3</v>
      </c>
      <c r="BO51" s="96">
        <f t="shared" si="7"/>
        <v>224187.10714285713</v>
      </c>
      <c r="BP51" s="141"/>
    </row>
    <row r="52" spans="2:68" s="8" customFormat="1" ht="13.15" customHeight="1">
      <c r="B52" s="373"/>
      <c r="C52" s="392"/>
      <c r="D52" s="376"/>
      <c r="E52" s="376"/>
      <c r="F52" s="32" t="s">
        <v>111</v>
      </c>
      <c r="G52" s="52">
        <v>9983962</v>
      </c>
      <c r="H52" s="42">
        <f>IFERROR(G52/D40,"-")</f>
        <v>8.0379412882993079E-3</v>
      </c>
      <c r="I52" s="52">
        <v>214</v>
      </c>
      <c r="J52" s="42">
        <f>IFERROR(I52/E40,"-")</f>
        <v>0.12138400453771979</v>
      </c>
      <c r="K52" s="55">
        <f t="shared" si="0"/>
        <v>46654.028037383177</v>
      </c>
      <c r="L52" s="376"/>
      <c r="M52" s="376"/>
      <c r="N52" s="32" t="s">
        <v>111</v>
      </c>
      <c r="O52" s="52">
        <v>79354080</v>
      </c>
      <c r="P52" s="42">
        <f>IFERROR(O52/L40,"-")</f>
        <v>7.4604223367583603E-3</v>
      </c>
      <c r="Q52" s="52">
        <v>2122</v>
      </c>
      <c r="R52" s="42">
        <f>IFERROR(Q52/M40,"-")</f>
        <v>0.10228970836346107</v>
      </c>
      <c r="S52" s="55">
        <f t="shared" si="1"/>
        <v>37395.890669180022</v>
      </c>
      <c r="T52" s="376"/>
      <c r="U52" s="376"/>
      <c r="V52" s="32" t="s">
        <v>111</v>
      </c>
      <c r="W52" s="52">
        <v>5169866</v>
      </c>
      <c r="X52" s="42">
        <f>IFERROR(W52/T40,"-")</f>
        <v>1.3367022896286976E-2</v>
      </c>
      <c r="Y52" s="52">
        <v>89</v>
      </c>
      <c r="Z52" s="42">
        <f>IFERROR(Y52/U40,"-")</f>
        <v>6.9206842923794712E-2</v>
      </c>
      <c r="AA52" s="96">
        <f t="shared" si="2"/>
        <v>58088.382022471909</v>
      </c>
      <c r="AB52" s="376"/>
      <c r="AC52" s="376"/>
      <c r="AD52" s="32" t="s">
        <v>111</v>
      </c>
      <c r="AE52" s="52">
        <v>3819474</v>
      </c>
      <c r="AF52" s="42">
        <f>IFERROR(AE52/AB40,"-")</f>
        <v>6.0109363747614178E-3</v>
      </c>
      <c r="AG52" s="52">
        <v>147</v>
      </c>
      <c r="AH52" s="42">
        <f>IFERROR(AG52/AC40,"-")</f>
        <v>5.682257441051411E-2</v>
      </c>
      <c r="AI52" s="55">
        <f t="shared" si="3"/>
        <v>25982.816326530614</v>
      </c>
      <c r="AJ52" s="376"/>
      <c r="AK52" s="376"/>
      <c r="AL52" s="32" t="s">
        <v>111</v>
      </c>
      <c r="AM52" s="52">
        <v>36165274</v>
      </c>
      <c r="AN52" s="42">
        <f>IFERROR(AM52/AJ40,"-")</f>
        <v>8.7551916361843733E-3</v>
      </c>
      <c r="AO52" s="52">
        <v>819</v>
      </c>
      <c r="AP52" s="42">
        <f>IFERROR(AO52/AK40,"-")</f>
        <v>0.126</v>
      </c>
      <c r="AQ52" s="55">
        <f t="shared" si="4"/>
        <v>44157.843711843714</v>
      </c>
      <c r="AR52" s="376"/>
      <c r="AS52" s="376"/>
      <c r="AT52" s="32" t="s">
        <v>111</v>
      </c>
      <c r="AU52" s="52">
        <v>32541443</v>
      </c>
      <c r="AV52" s="42">
        <f>IFERROR(AU52/AR40,"-")</f>
        <v>6.0463996896502458E-3</v>
      </c>
      <c r="AW52" s="55">
        <v>1057</v>
      </c>
      <c r="AX52" s="42">
        <f>IFERROR(AW52/AS40,"-")</f>
        <v>0.10365793860939491</v>
      </c>
      <c r="AY52" s="139">
        <f t="shared" si="5"/>
        <v>30786.606433301797</v>
      </c>
      <c r="AZ52" s="376"/>
      <c r="BA52" s="376"/>
      <c r="BB52" s="32" t="s">
        <v>111</v>
      </c>
      <c r="BC52" s="52">
        <v>11594674</v>
      </c>
      <c r="BD52" s="42">
        <f>IFERROR(BC52/AZ40,"-")</f>
        <v>9.5863989589283147E-3</v>
      </c>
      <c r="BE52" s="52">
        <v>150</v>
      </c>
      <c r="BF52" s="42">
        <f>IFERROR(BE52/BA40,"-")</f>
        <v>0.14245014245014245</v>
      </c>
      <c r="BG52" s="55">
        <f t="shared" si="6"/>
        <v>77297.82666666666</v>
      </c>
      <c r="BH52" s="376"/>
      <c r="BI52" s="376"/>
      <c r="BJ52" s="32" t="s">
        <v>111</v>
      </c>
      <c r="BK52" s="52">
        <v>26633764</v>
      </c>
      <c r="BL52" s="42">
        <f>IFERROR(BK52/BH40,"-")</f>
        <v>6.1147107540437968E-3</v>
      </c>
      <c r="BM52" s="52">
        <v>839</v>
      </c>
      <c r="BN52" s="42">
        <f>IFERROR(BM52/BI40,"-")</f>
        <v>7.4044656252757926E-2</v>
      </c>
      <c r="BO52" s="96">
        <f t="shared" si="7"/>
        <v>31744.653158522051</v>
      </c>
      <c r="BP52" s="141"/>
    </row>
    <row r="53" spans="2:68" s="8" customFormat="1" ht="13.15" customHeight="1">
      <c r="B53" s="373"/>
      <c r="C53" s="392"/>
      <c r="D53" s="376"/>
      <c r="E53" s="376"/>
      <c r="F53" s="32" t="s">
        <v>112</v>
      </c>
      <c r="G53" s="52">
        <v>16358508</v>
      </c>
      <c r="H53" s="42">
        <f>IFERROR(G53/D40,"-")</f>
        <v>1.3169994724356376E-2</v>
      </c>
      <c r="I53" s="52">
        <v>246</v>
      </c>
      <c r="J53" s="42">
        <f>IFERROR(I53/E40,"-")</f>
        <v>0.13953488372093023</v>
      </c>
      <c r="K53" s="55">
        <f t="shared" si="0"/>
        <v>66498</v>
      </c>
      <c r="L53" s="376"/>
      <c r="M53" s="376"/>
      <c r="N53" s="32" t="s">
        <v>112</v>
      </c>
      <c r="O53" s="52">
        <v>88283180</v>
      </c>
      <c r="P53" s="42">
        <f>IFERROR(O53/L40,"-")</f>
        <v>8.2998858789876829E-3</v>
      </c>
      <c r="Q53" s="52">
        <v>1466</v>
      </c>
      <c r="R53" s="42">
        <f>IFERROR(Q53/M40,"-")</f>
        <v>7.066763075439865E-2</v>
      </c>
      <c r="S53" s="55">
        <f t="shared" si="1"/>
        <v>60220.450204638473</v>
      </c>
      <c r="T53" s="376"/>
      <c r="U53" s="376"/>
      <c r="V53" s="32" t="s">
        <v>112</v>
      </c>
      <c r="W53" s="52">
        <v>5054058</v>
      </c>
      <c r="X53" s="42">
        <f>IFERROR(W53/T40,"-")</f>
        <v>1.3067593822579224E-2</v>
      </c>
      <c r="Y53" s="52">
        <v>79</v>
      </c>
      <c r="Z53" s="42">
        <f>IFERROR(Y53/U40,"-")</f>
        <v>6.1430793157076204E-2</v>
      </c>
      <c r="AA53" s="96">
        <f t="shared" si="2"/>
        <v>63975.417721518985</v>
      </c>
      <c r="AB53" s="376"/>
      <c r="AC53" s="376"/>
      <c r="AD53" s="32" t="s">
        <v>112</v>
      </c>
      <c r="AE53" s="52">
        <v>6990406</v>
      </c>
      <c r="AF53" s="42">
        <f>IFERROR(AE53/AB40,"-")</f>
        <v>1.1001223126469893E-2</v>
      </c>
      <c r="AG53" s="52">
        <v>108</v>
      </c>
      <c r="AH53" s="42">
        <f>IFERROR(AG53/AC40,"-")</f>
        <v>4.1747197526091996E-2</v>
      </c>
      <c r="AI53" s="55">
        <f t="shared" si="3"/>
        <v>64725.981481481482</v>
      </c>
      <c r="AJ53" s="376"/>
      <c r="AK53" s="376"/>
      <c r="AL53" s="32" t="s">
        <v>112</v>
      </c>
      <c r="AM53" s="52">
        <v>36007272</v>
      </c>
      <c r="AN53" s="42">
        <f>IFERROR(AM53/AJ40,"-")</f>
        <v>8.7169411921562048E-3</v>
      </c>
      <c r="AO53" s="52">
        <v>564</v>
      </c>
      <c r="AP53" s="42">
        <f>IFERROR(AO53/AK40,"-")</f>
        <v>8.6769230769230765E-2</v>
      </c>
      <c r="AQ53" s="55">
        <f t="shared" si="4"/>
        <v>63842.680851063829</v>
      </c>
      <c r="AR53" s="376"/>
      <c r="AS53" s="376"/>
      <c r="AT53" s="32" t="s">
        <v>112</v>
      </c>
      <c r="AU53" s="52">
        <v>30934282</v>
      </c>
      <c r="AV53" s="42">
        <f>IFERROR(AU53/AR40,"-")</f>
        <v>5.7477793189550071E-3</v>
      </c>
      <c r="AW53" s="55">
        <v>632</v>
      </c>
      <c r="AX53" s="42">
        <f>IFERROR(AW53/AS40,"-")</f>
        <v>6.1979013435324116E-2</v>
      </c>
      <c r="AY53" s="139">
        <f t="shared" si="5"/>
        <v>48946.648734177215</v>
      </c>
      <c r="AZ53" s="376"/>
      <c r="BA53" s="376"/>
      <c r="BB53" s="32" t="s">
        <v>112</v>
      </c>
      <c r="BC53" s="52">
        <v>39994768</v>
      </c>
      <c r="BD53" s="42">
        <f>IFERROR(BC53/AZ40,"-")</f>
        <v>3.306740683850011E-2</v>
      </c>
      <c r="BE53" s="52">
        <v>409</v>
      </c>
      <c r="BF53" s="42">
        <f>IFERROR(BE53/BA40,"-")</f>
        <v>0.38841405508072174</v>
      </c>
      <c r="BG53" s="55">
        <f t="shared" si="6"/>
        <v>97786.718826405864</v>
      </c>
      <c r="BH53" s="376"/>
      <c r="BI53" s="376"/>
      <c r="BJ53" s="32" t="s">
        <v>112</v>
      </c>
      <c r="BK53" s="52">
        <v>30516327</v>
      </c>
      <c r="BL53" s="42">
        <f>IFERROR(BK53/BH40,"-")</f>
        <v>7.0060886955676666E-3</v>
      </c>
      <c r="BM53" s="52">
        <v>526</v>
      </c>
      <c r="BN53" s="42">
        <f>IFERROR(BM53/BI40,"-")</f>
        <v>4.642132203688995E-2</v>
      </c>
      <c r="BO53" s="96">
        <f t="shared" si="7"/>
        <v>58015.830798479088</v>
      </c>
      <c r="BP53" s="141"/>
    </row>
    <row r="54" spans="2:68" s="8" customFormat="1" ht="13.15" customHeight="1">
      <c r="B54" s="373"/>
      <c r="C54" s="392"/>
      <c r="D54" s="376"/>
      <c r="E54" s="376"/>
      <c r="F54" s="32" t="s">
        <v>113</v>
      </c>
      <c r="G54" s="52">
        <v>4240040</v>
      </c>
      <c r="H54" s="42">
        <f>IFERROR(G54/D40,"-")</f>
        <v>3.4135939800292304E-3</v>
      </c>
      <c r="I54" s="52">
        <v>115</v>
      </c>
      <c r="J54" s="42">
        <f>IFERROR(I54/E40,"-")</f>
        <v>6.5229722064662501E-2</v>
      </c>
      <c r="K54" s="55">
        <f t="shared" si="0"/>
        <v>36869.913043478264</v>
      </c>
      <c r="L54" s="376"/>
      <c r="M54" s="376"/>
      <c r="N54" s="32" t="s">
        <v>113</v>
      </c>
      <c r="O54" s="52">
        <v>40946918</v>
      </c>
      <c r="P54" s="42">
        <f>IFERROR(O54/L40,"-")</f>
        <v>3.8495979245000756E-3</v>
      </c>
      <c r="Q54" s="52">
        <v>1045</v>
      </c>
      <c r="R54" s="42">
        <f>IFERROR(Q54/M40,"-")</f>
        <v>5.0373583996143646E-2</v>
      </c>
      <c r="S54" s="55">
        <f t="shared" si="1"/>
        <v>39183.653588516747</v>
      </c>
      <c r="T54" s="376"/>
      <c r="U54" s="376"/>
      <c r="V54" s="32" t="s">
        <v>113</v>
      </c>
      <c r="W54" s="52">
        <v>2859194</v>
      </c>
      <c r="X54" s="42">
        <f>IFERROR(W54/T40,"-")</f>
        <v>7.3926310010600559E-3</v>
      </c>
      <c r="Y54" s="52">
        <v>40</v>
      </c>
      <c r="Z54" s="42">
        <f>IFERROR(Y54/U40,"-")</f>
        <v>3.110419906687403E-2</v>
      </c>
      <c r="AA54" s="96">
        <f t="shared" si="2"/>
        <v>71479.850000000006</v>
      </c>
      <c r="AB54" s="376"/>
      <c r="AC54" s="376"/>
      <c r="AD54" s="32" t="s">
        <v>113</v>
      </c>
      <c r="AE54" s="52">
        <v>2006397</v>
      </c>
      <c r="AF54" s="42">
        <f>IFERROR(AE54/AB40,"-")</f>
        <v>3.157587853592454E-3</v>
      </c>
      <c r="AG54" s="52">
        <v>63</v>
      </c>
      <c r="AH54" s="42">
        <f>IFERROR(AG54/AC40,"-")</f>
        <v>2.4352531890220332E-2</v>
      </c>
      <c r="AI54" s="55">
        <f t="shared" si="3"/>
        <v>31847.571428571428</v>
      </c>
      <c r="AJ54" s="376"/>
      <c r="AK54" s="376"/>
      <c r="AL54" s="32" t="s">
        <v>113</v>
      </c>
      <c r="AM54" s="52">
        <v>12677808</v>
      </c>
      <c r="AN54" s="42">
        <f>IFERROR(AM54/AJ40,"-")</f>
        <v>3.0691496645857391E-3</v>
      </c>
      <c r="AO54" s="52">
        <v>347</v>
      </c>
      <c r="AP54" s="42">
        <f>IFERROR(AO54/AK40,"-")</f>
        <v>5.3384615384615385E-2</v>
      </c>
      <c r="AQ54" s="55">
        <f t="shared" si="4"/>
        <v>36535.469740634006</v>
      </c>
      <c r="AR54" s="376"/>
      <c r="AS54" s="376"/>
      <c r="AT54" s="32" t="s">
        <v>113</v>
      </c>
      <c r="AU54" s="52">
        <v>21701273</v>
      </c>
      <c r="AV54" s="42">
        <f>IFERROR(AU54/AR40,"-")</f>
        <v>4.0322296196949612E-3</v>
      </c>
      <c r="AW54" s="55">
        <v>579</v>
      </c>
      <c r="AX54" s="42">
        <f>IFERROR(AW54/AS40,"-")</f>
        <v>5.6781406295969401E-2</v>
      </c>
      <c r="AY54" s="139">
        <f t="shared" si="5"/>
        <v>37480.609671848011</v>
      </c>
      <c r="AZ54" s="376"/>
      <c r="BA54" s="376"/>
      <c r="BB54" s="32" t="s">
        <v>113</v>
      </c>
      <c r="BC54" s="52">
        <v>6199895</v>
      </c>
      <c r="BD54" s="42">
        <f>IFERROR(BC54/AZ40,"-")</f>
        <v>5.126031742976548E-3</v>
      </c>
      <c r="BE54" s="52">
        <v>131</v>
      </c>
      <c r="BF54" s="42">
        <f>IFERROR(BE54/BA40,"-")</f>
        <v>0.12440645773979107</v>
      </c>
      <c r="BG54" s="55">
        <f t="shared" si="6"/>
        <v>47327.442748091606</v>
      </c>
      <c r="BH54" s="376"/>
      <c r="BI54" s="376"/>
      <c r="BJ54" s="32" t="s">
        <v>113</v>
      </c>
      <c r="BK54" s="52">
        <v>12811637</v>
      </c>
      <c r="BL54" s="42">
        <f>IFERROR(BK54/BH40,"-")</f>
        <v>2.9413587407624928E-3</v>
      </c>
      <c r="BM54" s="52">
        <v>397</v>
      </c>
      <c r="BN54" s="42">
        <f>IFERROR(BM54/BI40,"-")</f>
        <v>3.5036625187538611E-2</v>
      </c>
      <c r="BO54" s="96">
        <f t="shared" si="7"/>
        <v>32271.125944584383</v>
      </c>
      <c r="BP54" s="141"/>
    </row>
    <row r="55" spans="2:68" s="8" customFormat="1" ht="13.15" customHeight="1">
      <c r="B55" s="373"/>
      <c r="C55" s="392"/>
      <c r="D55" s="376"/>
      <c r="E55" s="376"/>
      <c r="F55" s="33" t="s">
        <v>114</v>
      </c>
      <c r="G55" s="53">
        <v>2411873</v>
      </c>
      <c r="H55" s="43">
        <f>IFERROR(G55/D40,"-")</f>
        <v>1.9417635572765918E-3</v>
      </c>
      <c r="I55" s="53">
        <v>168</v>
      </c>
      <c r="J55" s="43">
        <f>IFERROR(I55/E40,"-")</f>
        <v>9.5292115711854794E-2</v>
      </c>
      <c r="K55" s="56">
        <f t="shared" si="0"/>
        <v>14356.386904761905</v>
      </c>
      <c r="L55" s="376"/>
      <c r="M55" s="376"/>
      <c r="N55" s="33" t="s">
        <v>114</v>
      </c>
      <c r="O55" s="53">
        <v>16166602</v>
      </c>
      <c r="P55" s="43">
        <f>IFERROR(O55/L40,"-")</f>
        <v>1.5198925962002505E-3</v>
      </c>
      <c r="Q55" s="53">
        <v>1299</v>
      </c>
      <c r="R55" s="43">
        <f>IFERROR(Q55/M40,"-")</f>
        <v>6.2617498192335502E-2</v>
      </c>
      <c r="S55" s="56">
        <f t="shared" si="1"/>
        <v>12445.421093148576</v>
      </c>
      <c r="T55" s="376"/>
      <c r="U55" s="376"/>
      <c r="V55" s="33" t="s">
        <v>114</v>
      </c>
      <c r="W55" s="53">
        <v>340644</v>
      </c>
      <c r="X55" s="43">
        <f>IFERROR(W55/T40,"-")</f>
        <v>8.8075709263698144E-4</v>
      </c>
      <c r="Y55" s="53">
        <v>49</v>
      </c>
      <c r="Z55" s="43">
        <f>IFERROR(Y55/U40,"-")</f>
        <v>3.8102643856920686E-2</v>
      </c>
      <c r="AA55" s="97">
        <f t="shared" si="2"/>
        <v>6951.9183673469388</v>
      </c>
      <c r="AB55" s="376"/>
      <c r="AC55" s="376"/>
      <c r="AD55" s="33" t="s">
        <v>114</v>
      </c>
      <c r="AE55" s="53">
        <v>826953</v>
      </c>
      <c r="AF55" s="43">
        <f>IFERROR(AE55/AB40,"-")</f>
        <v>1.3014257638402772E-3</v>
      </c>
      <c r="AG55" s="53">
        <v>80</v>
      </c>
      <c r="AH55" s="43">
        <f>IFERROR(AG55/AC40,"-")</f>
        <v>3.0923850019327407E-2</v>
      </c>
      <c r="AI55" s="56">
        <f t="shared" si="3"/>
        <v>10336.9125</v>
      </c>
      <c r="AJ55" s="376"/>
      <c r="AK55" s="376"/>
      <c r="AL55" s="33" t="s">
        <v>114</v>
      </c>
      <c r="AM55" s="53">
        <v>8451170</v>
      </c>
      <c r="AN55" s="43">
        <f>IFERROR(AM55/AJ40,"-")</f>
        <v>2.0459298303663422E-3</v>
      </c>
      <c r="AO55" s="53">
        <v>507</v>
      </c>
      <c r="AP55" s="43">
        <f>IFERROR(AO55/AK40,"-")</f>
        <v>7.8E-2</v>
      </c>
      <c r="AQ55" s="56">
        <f t="shared" si="4"/>
        <v>16668.974358974359</v>
      </c>
      <c r="AR55" s="376"/>
      <c r="AS55" s="376"/>
      <c r="AT55" s="33" t="s">
        <v>114</v>
      </c>
      <c r="AU55" s="53">
        <v>6283349</v>
      </c>
      <c r="AV55" s="43">
        <f>IFERROR(AU55/AR40,"-")</f>
        <v>1.1674847806707337E-3</v>
      </c>
      <c r="AW55" s="56">
        <v>646</v>
      </c>
      <c r="AX55" s="45">
        <f>IFERROR(AW55/AS40,"-")</f>
        <v>6.3351966264587625E-2</v>
      </c>
      <c r="AY55" s="140">
        <f t="shared" si="5"/>
        <v>9726.5464396284824</v>
      </c>
      <c r="AZ55" s="376"/>
      <c r="BA55" s="376"/>
      <c r="BB55" s="33" t="s">
        <v>114</v>
      </c>
      <c r="BC55" s="53">
        <v>3306129</v>
      </c>
      <c r="BD55" s="43">
        <f>IFERROR(BC55/AZ40,"-")</f>
        <v>2.733485357473846E-3</v>
      </c>
      <c r="BE55" s="53">
        <v>155</v>
      </c>
      <c r="BF55" s="43">
        <f>IFERROR(BE55/BA40,"-")</f>
        <v>0.14719848053181386</v>
      </c>
      <c r="BG55" s="56">
        <f t="shared" si="6"/>
        <v>21329.864516129033</v>
      </c>
      <c r="BH55" s="376"/>
      <c r="BI55" s="376"/>
      <c r="BJ55" s="33" t="s">
        <v>114</v>
      </c>
      <c r="BK55" s="53">
        <v>4329212</v>
      </c>
      <c r="BL55" s="43">
        <f>IFERROR(BK55/BH40,"-")</f>
        <v>9.9392181942197324E-4</v>
      </c>
      <c r="BM55" s="53">
        <v>498</v>
      </c>
      <c r="BN55" s="43">
        <f>IFERROR(BM55/BI40,"-")</f>
        <v>4.3950225046333072E-2</v>
      </c>
      <c r="BO55" s="97">
        <f t="shared" si="7"/>
        <v>8693.196787148594</v>
      </c>
      <c r="BP55" s="141"/>
    </row>
    <row r="56" spans="2:68" s="8" customFormat="1" ht="13.15" customHeight="1">
      <c r="B56" s="374"/>
      <c r="C56" s="393"/>
      <c r="D56" s="377"/>
      <c r="E56" s="377"/>
      <c r="F56" s="34" t="s">
        <v>64</v>
      </c>
      <c r="G56" s="49">
        <f>SUM(G40:G55)</f>
        <v>317877317</v>
      </c>
      <c r="H56" s="43">
        <f>IFERROR(G56/D40,"-")</f>
        <v>0.25591836296333131</v>
      </c>
      <c r="I56" s="53">
        <v>1523</v>
      </c>
      <c r="J56" s="43">
        <f>IFERROR(I56/E40,"-")</f>
        <v>0.86386840612592175</v>
      </c>
      <c r="K56" s="56">
        <f t="shared" si="0"/>
        <v>208717.87065003283</v>
      </c>
      <c r="L56" s="377"/>
      <c r="M56" s="377"/>
      <c r="N56" s="34" t="s">
        <v>64</v>
      </c>
      <c r="O56" s="49">
        <f>SUM(O40:O55)</f>
        <v>2073005093</v>
      </c>
      <c r="P56" s="43">
        <f>IFERROR(O56/L40,"-")</f>
        <v>0.19489222860413782</v>
      </c>
      <c r="Q56" s="53">
        <v>15623</v>
      </c>
      <c r="R56" s="43">
        <f>IFERROR(Q56/M40,"-")</f>
        <v>0.7530971318389974</v>
      </c>
      <c r="S56" s="56">
        <f t="shared" si="1"/>
        <v>132689.31018370352</v>
      </c>
      <c r="T56" s="377"/>
      <c r="U56" s="377"/>
      <c r="V56" s="34" t="s">
        <v>64</v>
      </c>
      <c r="W56" s="49">
        <f>SUM(W40:W55)</f>
        <v>40497723</v>
      </c>
      <c r="X56" s="43">
        <f>IFERROR(W56/T40,"-")</f>
        <v>0.10470948194566121</v>
      </c>
      <c r="Y56" s="53">
        <v>471</v>
      </c>
      <c r="Z56" s="43">
        <f>IFERROR(Y56/U40,"-")</f>
        <v>0.36625194401244165</v>
      </c>
      <c r="AA56" s="97">
        <f t="shared" si="2"/>
        <v>85982.426751592357</v>
      </c>
      <c r="AB56" s="377"/>
      <c r="AC56" s="377"/>
      <c r="AD56" s="34" t="s">
        <v>64</v>
      </c>
      <c r="AE56" s="49">
        <f>SUM(AE40:AE55)</f>
        <v>52790337</v>
      </c>
      <c r="AF56" s="43">
        <f>IFERROR(AE56/AB40,"-")</f>
        <v>8.3079334198691637E-2</v>
      </c>
      <c r="AG56" s="53">
        <v>827</v>
      </c>
      <c r="AH56" s="43">
        <f>IFERROR(AG56/AC40,"-")</f>
        <v>0.31967529957479707</v>
      </c>
      <c r="AI56" s="56">
        <f t="shared" si="3"/>
        <v>63833.539298669893</v>
      </c>
      <c r="AJ56" s="377"/>
      <c r="AK56" s="377"/>
      <c r="AL56" s="34" t="s">
        <v>64</v>
      </c>
      <c r="AM56" s="49">
        <f>SUM(AM40:AM55)</f>
        <v>918834062</v>
      </c>
      <c r="AN56" s="43">
        <f>IFERROR(AM56/AJ40,"-")</f>
        <v>0.22243902520035419</v>
      </c>
      <c r="AO56" s="53">
        <v>5644</v>
      </c>
      <c r="AP56" s="43">
        <f>IFERROR(AO56/AK40,"-")</f>
        <v>0.86830769230769234</v>
      </c>
      <c r="AQ56" s="56">
        <f t="shared" si="4"/>
        <v>162798.38093550672</v>
      </c>
      <c r="AR56" s="377"/>
      <c r="AS56" s="377"/>
      <c r="AT56" s="34" t="s">
        <v>64</v>
      </c>
      <c r="AU56" s="49">
        <f>SUM(AU40:AU55)</f>
        <v>1030801526</v>
      </c>
      <c r="AV56" s="43">
        <f>IFERROR(AU56/AR40,"-")</f>
        <v>0.19152924554997144</v>
      </c>
      <c r="AW56" s="56">
        <v>8543</v>
      </c>
      <c r="AX56" s="76">
        <f>IFERROR(AW56/AS40,"-")</f>
        <v>0.8377954300284397</v>
      </c>
      <c r="AY56" s="115">
        <f t="shared" si="5"/>
        <v>120660.36825471146</v>
      </c>
      <c r="AZ56" s="377"/>
      <c r="BA56" s="377"/>
      <c r="BB56" s="34" t="s">
        <v>64</v>
      </c>
      <c r="BC56" s="49">
        <f>SUM(BC40:BC55)</f>
        <v>358715779</v>
      </c>
      <c r="BD56" s="43">
        <f>IFERROR(BC56/AZ40,"-")</f>
        <v>0.29658380825168168</v>
      </c>
      <c r="BE56" s="53">
        <v>968</v>
      </c>
      <c r="BF56" s="43">
        <f>IFERROR(BE56/BA40,"-")</f>
        <v>0.91927825261158591</v>
      </c>
      <c r="BG56" s="56">
        <f t="shared" si="6"/>
        <v>370574.15185950411</v>
      </c>
      <c r="BH56" s="377"/>
      <c r="BI56" s="377"/>
      <c r="BJ56" s="34" t="s">
        <v>64</v>
      </c>
      <c r="BK56" s="49">
        <f>SUM(BK40:BK55)</f>
        <v>671012801</v>
      </c>
      <c r="BL56" s="43">
        <f>IFERROR(BK56/BH40,"-")</f>
        <v>0.15405442469099562</v>
      </c>
      <c r="BM56" s="53">
        <v>7312</v>
      </c>
      <c r="BN56" s="43">
        <f>IFERROR(BM56/BI40,"-")</f>
        <v>0.6453093283911393</v>
      </c>
      <c r="BO56" s="97">
        <f t="shared" si="7"/>
        <v>91768.709108315103</v>
      </c>
      <c r="BP56" s="141"/>
    </row>
    <row r="57" spans="2:68" s="8" customFormat="1" ht="13.15" customHeight="1">
      <c r="B57" s="372">
        <v>4</v>
      </c>
      <c r="C57" s="391" t="s">
        <v>165</v>
      </c>
      <c r="D57" s="375">
        <v>1169835620</v>
      </c>
      <c r="E57" s="375">
        <v>1573</v>
      </c>
      <c r="F57" s="30" t="s">
        <v>100</v>
      </c>
      <c r="G57" s="51">
        <v>18127329</v>
      </c>
      <c r="H57" s="41">
        <f>IFERROR(G57/D57,"-")</f>
        <v>1.5495620658225469E-2</v>
      </c>
      <c r="I57" s="51">
        <v>303</v>
      </c>
      <c r="J57" s="41">
        <f>IFERROR(I57/E57,"-")</f>
        <v>0.19262555626191991</v>
      </c>
      <c r="K57" s="54">
        <f t="shared" si="0"/>
        <v>59826.168316831681</v>
      </c>
      <c r="L57" s="375">
        <v>7705266950</v>
      </c>
      <c r="M57" s="375">
        <v>15159</v>
      </c>
      <c r="N57" s="30" t="s">
        <v>100</v>
      </c>
      <c r="O57" s="51">
        <v>118368473</v>
      </c>
      <c r="P57" s="41">
        <f>IFERROR(O57/L57,"-")</f>
        <v>1.536202103938787E-2</v>
      </c>
      <c r="Q57" s="51">
        <v>2180</v>
      </c>
      <c r="R57" s="41">
        <f>IFERROR(Q57/M57,"-")</f>
        <v>0.14380895837456298</v>
      </c>
      <c r="S57" s="54">
        <f t="shared" si="1"/>
        <v>54297.464678899079</v>
      </c>
      <c r="T57" s="375">
        <v>253330880</v>
      </c>
      <c r="U57" s="375">
        <v>888</v>
      </c>
      <c r="V57" s="30" t="s">
        <v>100</v>
      </c>
      <c r="W57" s="51">
        <v>6118561</v>
      </c>
      <c r="X57" s="41">
        <f>IFERROR(W57/T57,"-")</f>
        <v>2.4152448371078963E-2</v>
      </c>
      <c r="Y57" s="51">
        <v>69</v>
      </c>
      <c r="Z57" s="41">
        <f>IFERROR(Y57/U57,"-")</f>
        <v>7.77027027027027E-2</v>
      </c>
      <c r="AA57" s="95">
        <f t="shared" si="2"/>
        <v>88674.79710144928</v>
      </c>
      <c r="AB57" s="375">
        <v>387585970</v>
      </c>
      <c r="AC57" s="375">
        <v>1611</v>
      </c>
      <c r="AD57" s="30" t="s">
        <v>100</v>
      </c>
      <c r="AE57" s="51">
        <v>10059854</v>
      </c>
      <c r="AF57" s="41">
        <f>IFERROR(AE57/AB57,"-")</f>
        <v>2.5955155187892896E-2</v>
      </c>
      <c r="AG57" s="51">
        <v>143</v>
      </c>
      <c r="AH57" s="41">
        <f>IFERROR(AG57/AC57,"-")</f>
        <v>8.8764742396027316E-2</v>
      </c>
      <c r="AI57" s="54">
        <f t="shared" si="3"/>
        <v>70348.629370629365</v>
      </c>
      <c r="AJ57" s="375">
        <v>3218212880</v>
      </c>
      <c r="AK57" s="375">
        <v>5288</v>
      </c>
      <c r="AL57" s="30" t="s">
        <v>100</v>
      </c>
      <c r="AM57" s="51">
        <v>43850758</v>
      </c>
      <c r="AN57" s="41">
        <f>IFERROR(AM57/AJ57,"-")</f>
        <v>1.3625810235399965E-2</v>
      </c>
      <c r="AO57" s="51">
        <v>840</v>
      </c>
      <c r="AP57" s="41">
        <f>IFERROR(AO57/AK57,"-")</f>
        <v>0.15885022692889561</v>
      </c>
      <c r="AQ57" s="54">
        <f t="shared" si="4"/>
        <v>52203.283333333333</v>
      </c>
      <c r="AR57" s="375">
        <v>3791248600</v>
      </c>
      <c r="AS57" s="375">
        <v>7279</v>
      </c>
      <c r="AT57" s="30" t="s">
        <v>100</v>
      </c>
      <c r="AU57" s="51">
        <v>50706716</v>
      </c>
      <c r="AV57" s="41">
        <f>IFERROR(AU57/AR57,"-")</f>
        <v>1.3374674506968496E-2</v>
      </c>
      <c r="AW57" s="54">
        <v>1111</v>
      </c>
      <c r="AX57" s="44">
        <f>IFERROR(AW57/AS57,"-")</f>
        <v>0.15263085588679765</v>
      </c>
      <c r="AY57" s="139">
        <f t="shared" si="5"/>
        <v>45640.608460846088</v>
      </c>
      <c r="AZ57" s="375">
        <v>919689210</v>
      </c>
      <c r="BA57" s="375">
        <v>841</v>
      </c>
      <c r="BB57" s="30" t="s">
        <v>100</v>
      </c>
      <c r="BC57" s="51">
        <v>31190892</v>
      </c>
      <c r="BD57" s="41">
        <f>IFERROR(BC57/AZ57,"-")</f>
        <v>3.3914600346349612E-2</v>
      </c>
      <c r="BE57" s="51">
        <v>206</v>
      </c>
      <c r="BF57" s="41">
        <f>IFERROR(BE57/BA57,"-")</f>
        <v>0.24494649227110582</v>
      </c>
      <c r="BG57" s="54">
        <f t="shared" si="6"/>
        <v>151412.09708737864</v>
      </c>
      <c r="BH57" s="375">
        <v>2697989840</v>
      </c>
      <c r="BI57" s="375">
        <v>6759</v>
      </c>
      <c r="BJ57" s="30" t="s">
        <v>100</v>
      </c>
      <c r="BK57" s="51">
        <v>30640676</v>
      </c>
      <c r="BL57" s="41">
        <f>IFERROR(BK57/BH57,"-")</f>
        <v>1.1356853738189022E-2</v>
      </c>
      <c r="BM57" s="51">
        <v>763</v>
      </c>
      <c r="BN57" s="41">
        <f>IFERROR(BM57/BI57,"-")</f>
        <v>0.11288652167480397</v>
      </c>
      <c r="BO57" s="95">
        <f t="shared" si="7"/>
        <v>40158.159895150719</v>
      </c>
      <c r="BP57" s="141"/>
    </row>
    <row r="58" spans="2:68" s="8" customFormat="1" ht="13.15" customHeight="1">
      <c r="B58" s="373"/>
      <c r="C58" s="392"/>
      <c r="D58" s="376"/>
      <c r="E58" s="376"/>
      <c r="F58" s="31" t="s">
        <v>101</v>
      </c>
      <c r="G58" s="52">
        <v>24015374</v>
      </c>
      <c r="H58" s="42">
        <f>IFERROR(G58/D57,"-")</f>
        <v>2.0528844898738852E-2</v>
      </c>
      <c r="I58" s="52">
        <v>430</v>
      </c>
      <c r="J58" s="42">
        <f>IFERROR(I58/E57,"-")</f>
        <v>0.27336300063572788</v>
      </c>
      <c r="K58" s="55">
        <f t="shared" si="0"/>
        <v>55849.706976744186</v>
      </c>
      <c r="L58" s="376"/>
      <c r="M58" s="376"/>
      <c r="N58" s="31" t="s">
        <v>101</v>
      </c>
      <c r="O58" s="52">
        <v>159479603</v>
      </c>
      <c r="P58" s="42">
        <f>IFERROR(O58/L57,"-")</f>
        <v>2.0697479274225536E-2</v>
      </c>
      <c r="Q58" s="52">
        <v>3309</v>
      </c>
      <c r="R58" s="42">
        <f>IFERROR(Q58/M57,"-")</f>
        <v>0.21828616663368297</v>
      </c>
      <c r="S58" s="55">
        <f t="shared" si="1"/>
        <v>48195.709579933515</v>
      </c>
      <c r="T58" s="376"/>
      <c r="U58" s="376"/>
      <c r="V58" s="31" t="s">
        <v>101</v>
      </c>
      <c r="W58" s="52">
        <v>10390469</v>
      </c>
      <c r="X58" s="42">
        <f>IFERROR(W58/T57,"-")</f>
        <v>4.1015406412356833E-2</v>
      </c>
      <c r="Y58" s="52">
        <v>151</v>
      </c>
      <c r="Z58" s="42">
        <f>IFERROR(Y58/U57,"-")</f>
        <v>0.17004504504504506</v>
      </c>
      <c r="AA58" s="96">
        <f t="shared" si="2"/>
        <v>68811.052980132445</v>
      </c>
      <c r="AB58" s="376"/>
      <c r="AC58" s="376"/>
      <c r="AD58" s="31" t="s">
        <v>101</v>
      </c>
      <c r="AE58" s="52">
        <v>16421748</v>
      </c>
      <c r="AF58" s="42">
        <f>IFERROR(AE58/AB57,"-")</f>
        <v>4.2369304544227958E-2</v>
      </c>
      <c r="AG58" s="52">
        <v>234</v>
      </c>
      <c r="AH58" s="42">
        <f>IFERROR(AG58/AC57,"-")</f>
        <v>0.14525139664804471</v>
      </c>
      <c r="AI58" s="55">
        <f t="shared" si="3"/>
        <v>70178.41025641025</v>
      </c>
      <c r="AJ58" s="376"/>
      <c r="AK58" s="376"/>
      <c r="AL58" s="31" t="s">
        <v>101</v>
      </c>
      <c r="AM58" s="52">
        <v>66556252</v>
      </c>
      <c r="AN58" s="42">
        <f>IFERROR(AM58/AJ57,"-")</f>
        <v>2.0681121629219257E-2</v>
      </c>
      <c r="AO58" s="52">
        <v>1320</v>
      </c>
      <c r="AP58" s="42">
        <f>IFERROR(AO58/AK57,"-")</f>
        <v>0.24962178517397882</v>
      </c>
      <c r="AQ58" s="55">
        <f t="shared" si="4"/>
        <v>50421.40303030303</v>
      </c>
      <c r="AR58" s="376"/>
      <c r="AS58" s="376"/>
      <c r="AT58" s="31" t="s">
        <v>101</v>
      </c>
      <c r="AU58" s="52">
        <v>65734597</v>
      </c>
      <c r="AV58" s="42">
        <f>IFERROR(AU58/AR57,"-")</f>
        <v>1.733850874353109E-2</v>
      </c>
      <c r="AW58" s="55">
        <v>1589</v>
      </c>
      <c r="AX58" s="42">
        <f>IFERROR(AW58/AS57,"-")</f>
        <v>0.21829921692540183</v>
      </c>
      <c r="AY58" s="139">
        <f t="shared" si="5"/>
        <v>41368.531780994337</v>
      </c>
      <c r="AZ58" s="376"/>
      <c r="BA58" s="376"/>
      <c r="BB58" s="31" t="s">
        <v>101</v>
      </c>
      <c r="BC58" s="52">
        <v>12876451</v>
      </c>
      <c r="BD58" s="42">
        <f>IFERROR(BC58/AZ57,"-")</f>
        <v>1.4000872098956124E-2</v>
      </c>
      <c r="BE58" s="52">
        <v>235</v>
      </c>
      <c r="BF58" s="42">
        <f>IFERROR(BE58/BA57,"-")</f>
        <v>0.27942925089179549</v>
      </c>
      <c r="BG58" s="55">
        <f t="shared" si="6"/>
        <v>54793.408510638299</v>
      </c>
      <c r="BH58" s="376"/>
      <c r="BI58" s="376"/>
      <c r="BJ58" s="31" t="s">
        <v>101</v>
      </c>
      <c r="BK58" s="52">
        <v>70996862</v>
      </c>
      <c r="BL58" s="42">
        <f>IFERROR(BK58/BH57,"-")</f>
        <v>2.6314725484659348E-2</v>
      </c>
      <c r="BM58" s="52">
        <v>1197</v>
      </c>
      <c r="BN58" s="42">
        <f>IFERROR(BM58/BI57,"-")</f>
        <v>0.17709720372836218</v>
      </c>
      <c r="BO58" s="96">
        <f t="shared" si="7"/>
        <v>59312.332497911448</v>
      </c>
      <c r="BP58" s="141"/>
    </row>
    <row r="59" spans="2:68" s="8" customFormat="1" ht="13.15" customHeight="1">
      <c r="B59" s="373"/>
      <c r="C59" s="392"/>
      <c r="D59" s="376"/>
      <c r="E59" s="376"/>
      <c r="F59" s="32" t="s">
        <v>102</v>
      </c>
      <c r="G59" s="52">
        <v>33023064</v>
      </c>
      <c r="H59" s="42">
        <f>IFERROR(G59/D57,"-")</f>
        <v>2.8228807052395961E-2</v>
      </c>
      <c r="I59" s="52">
        <v>554</v>
      </c>
      <c r="J59" s="42">
        <f>IFERROR(I59/E57,"-")</f>
        <v>0.35219326128417039</v>
      </c>
      <c r="K59" s="55">
        <f t="shared" si="0"/>
        <v>59608.418772563178</v>
      </c>
      <c r="L59" s="376"/>
      <c r="M59" s="376"/>
      <c r="N59" s="32" t="s">
        <v>102</v>
      </c>
      <c r="O59" s="52">
        <v>201102771</v>
      </c>
      <c r="P59" s="42">
        <f>IFERROR(O59/L57,"-")</f>
        <v>2.609939049548439E-2</v>
      </c>
      <c r="Q59" s="52">
        <v>4573</v>
      </c>
      <c r="R59" s="42">
        <f>IFERROR(Q59/M57,"-")</f>
        <v>0.30166897552609012</v>
      </c>
      <c r="S59" s="55">
        <f t="shared" si="1"/>
        <v>43976.114366936366</v>
      </c>
      <c r="T59" s="376"/>
      <c r="U59" s="376"/>
      <c r="V59" s="32" t="s">
        <v>102</v>
      </c>
      <c r="W59" s="52">
        <v>0</v>
      </c>
      <c r="X59" s="42">
        <f>IFERROR(W59/T57,"-")</f>
        <v>0</v>
      </c>
      <c r="Y59" s="52">
        <v>0</v>
      </c>
      <c r="Z59" s="42">
        <f>IFERROR(Y59/U57,"-")</f>
        <v>0</v>
      </c>
      <c r="AA59" s="96" t="str">
        <f t="shared" si="2"/>
        <v>-</v>
      </c>
      <c r="AB59" s="376"/>
      <c r="AC59" s="376"/>
      <c r="AD59" s="32" t="s">
        <v>102</v>
      </c>
      <c r="AE59" s="52">
        <v>0</v>
      </c>
      <c r="AF59" s="42">
        <f>IFERROR(AE59/AB57,"-")</f>
        <v>0</v>
      </c>
      <c r="AG59" s="52">
        <v>0</v>
      </c>
      <c r="AH59" s="42">
        <f>IFERROR(AG59/AC57,"-")</f>
        <v>0</v>
      </c>
      <c r="AI59" s="55" t="str">
        <f t="shared" si="3"/>
        <v>-</v>
      </c>
      <c r="AJ59" s="376"/>
      <c r="AK59" s="376"/>
      <c r="AL59" s="32" t="s">
        <v>102</v>
      </c>
      <c r="AM59" s="52">
        <v>96466914</v>
      </c>
      <c r="AN59" s="42">
        <f>IFERROR(AM59/AJ57,"-")</f>
        <v>2.997530542479216E-2</v>
      </c>
      <c r="AO59" s="52">
        <v>2022</v>
      </c>
      <c r="AP59" s="42">
        <f>IFERROR(AO59/AK57,"-")</f>
        <v>0.38237518910741303</v>
      </c>
      <c r="AQ59" s="55">
        <f t="shared" si="4"/>
        <v>47708.661721068253</v>
      </c>
      <c r="AR59" s="376"/>
      <c r="AS59" s="376"/>
      <c r="AT59" s="32" t="s">
        <v>102</v>
      </c>
      <c r="AU59" s="52">
        <v>104635857</v>
      </c>
      <c r="AV59" s="42">
        <f>IFERROR(AU59/AR57,"-")</f>
        <v>2.7599313060082634E-2</v>
      </c>
      <c r="AW59" s="55">
        <v>2551</v>
      </c>
      <c r="AX59" s="42">
        <f>IFERROR(AW59/AS57,"-")</f>
        <v>0.35046022805330401</v>
      </c>
      <c r="AY59" s="139">
        <f t="shared" si="5"/>
        <v>41017.584084672679</v>
      </c>
      <c r="AZ59" s="376"/>
      <c r="BA59" s="376"/>
      <c r="BB59" s="32" t="s">
        <v>102</v>
      </c>
      <c r="BC59" s="52">
        <v>9558452</v>
      </c>
      <c r="BD59" s="42">
        <f>IFERROR(BC59/AZ57,"-")</f>
        <v>1.0393132697512021E-2</v>
      </c>
      <c r="BE59" s="52">
        <v>242</v>
      </c>
      <c r="BF59" s="42">
        <f>IFERROR(BE59/BA57,"-")</f>
        <v>0.28775267538644472</v>
      </c>
      <c r="BG59" s="55">
        <f t="shared" si="6"/>
        <v>39497.735537190085</v>
      </c>
      <c r="BH59" s="376"/>
      <c r="BI59" s="376"/>
      <c r="BJ59" s="32" t="s">
        <v>102</v>
      </c>
      <c r="BK59" s="52">
        <v>48705826</v>
      </c>
      <c r="BL59" s="42">
        <f>IFERROR(BK59/BH57,"-")</f>
        <v>1.8052635068484913E-2</v>
      </c>
      <c r="BM59" s="52">
        <v>1440</v>
      </c>
      <c r="BN59" s="42">
        <f>IFERROR(BM59/BI57,"-")</f>
        <v>0.21304926764314247</v>
      </c>
      <c r="BO59" s="96">
        <f t="shared" si="7"/>
        <v>33823.490277777775</v>
      </c>
      <c r="BP59" s="141"/>
    </row>
    <row r="60" spans="2:68" s="8" customFormat="1" ht="13.15" customHeight="1">
      <c r="B60" s="373"/>
      <c r="C60" s="392"/>
      <c r="D60" s="376"/>
      <c r="E60" s="376"/>
      <c r="F60" s="32" t="s">
        <v>103</v>
      </c>
      <c r="G60" s="52">
        <v>3711951</v>
      </c>
      <c r="H60" s="42">
        <f>IFERROR(G60/D57,"-")</f>
        <v>3.1730534927633678E-3</v>
      </c>
      <c r="I60" s="52">
        <v>85</v>
      </c>
      <c r="J60" s="42">
        <f>IFERROR(I60/E57,"-")</f>
        <v>5.4036872218690399E-2</v>
      </c>
      <c r="K60" s="55">
        <f t="shared" si="0"/>
        <v>43670.01176470588</v>
      </c>
      <c r="L60" s="376"/>
      <c r="M60" s="376"/>
      <c r="N60" s="32" t="s">
        <v>103</v>
      </c>
      <c r="O60" s="52">
        <v>25532688</v>
      </c>
      <c r="P60" s="42">
        <f>IFERROR(O60/L57,"-")</f>
        <v>3.3136668937862042E-3</v>
      </c>
      <c r="Q60" s="52">
        <v>606</v>
      </c>
      <c r="R60" s="42">
        <f>IFERROR(Q60/M57,"-")</f>
        <v>3.9976251731644569E-2</v>
      </c>
      <c r="S60" s="55">
        <f t="shared" si="1"/>
        <v>42133.148514851484</v>
      </c>
      <c r="T60" s="376"/>
      <c r="U60" s="376"/>
      <c r="V60" s="32" t="s">
        <v>103</v>
      </c>
      <c r="W60" s="52">
        <v>0</v>
      </c>
      <c r="X60" s="42">
        <f>IFERROR(W60/T57,"-")</f>
        <v>0</v>
      </c>
      <c r="Y60" s="52">
        <v>0</v>
      </c>
      <c r="Z60" s="42">
        <f>IFERROR(Y60/U57,"-")</f>
        <v>0</v>
      </c>
      <c r="AA60" s="96" t="str">
        <f t="shared" si="2"/>
        <v>-</v>
      </c>
      <c r="AB60" s="376"/>
      <c r="AC60" s="376"/>
      <c r="AD60" s="32" t="s">
        <v>103</v>
      </c>
      <c r="AE60" s="52">
        <v>0</v>
      </c>
      <c r="AF60" s="42">
        <f>IFERROR(AE60/AB57,"-")</f>
        <v>0</v>
      </c>
      <c r="AG60" s="52">
        <v>0</v>
      </c>
      <c r="AH60" s="42">
        <f>IFERROR(AG60/AC57,"-")</f>
        <v>0</v>
      </c>
      <c r="AI60" s="55" t="str">
        <f t="shared" si="3"/>
        <v>-</v>
      </c>
      <c r="AJ60" s="376"/>
      <c r="AK60" s="376"/>
      <c r="AL60" s="32" t="s">
        <v>103</v>
      </c>
      <c r="AM60" s="52">
        <v>12619536</v>
      </c>
      <c r="AN60" s="42">
        <f>IFERROR(AM60/AJ57,"-")</f>
        <v>3.9212868975901927E-3</v>
      </c>
      <c r="AO60" s="52">
        <v>258</v>
      </c>
      <c r="AP60" s="42">
        <f>IFERROR(AO60/AK57,"-")</f>
        <v>4.8789712556732222E-2</v>
      </c>
      <c r="AQ60" s="55">
        <f t="shared" si="4"/>
        <v>48912.930232558138</v>
      </c>
      <c r="AR60" s="376"/>
      <c r="AS60" s="376"/>
      <c r="AT60" s="32" t="s">
        <v>103</v>
      </c>
      <c r="AU60" s="52">
        <v>12913152</v>
      </c>
      <c r="AV60" s="42">
        <f>IFERROR(AU60/AR57,"-")</f>
        <v>3.4060420094846854E-3</v>
      </c>
      <c r="AW60" s="55">
        <v>348</v>
      </c>
      <c r="AX60" s="42">
        <f>IFERROR(AW60/AS57,"-")</f>
        <v>4.7808764940239043E-2</v>
      </c>
      <c r="AY60" s="139">
        <f t="shared" si="5"/>
        <v>37106.758620689652</v>
      </c>
      <c r="AZ60" s="376"/>
      <c r="BA60" s="376"/>
      <c r="BB60" s="32" t="s">
        <v>103</v>
      </c>
      <c r="BC60" s="52">
        <v>4260857</v>
      </c>
      <c r="BD60" s="42">
        <f>IFERROR(BC60/AZ57,"-")</f>
        <v>4.6329313790688048E-3</v>
      </c>
      <c r="BE60" s="52">
        <v>43</v>
      </c>
      <c r="BF60" s="42">
        <f>IFERROR(BE60/BA57,"-")</f>
        <v>5.1129607609988109E-2</v>
      </c>
      <c r="BG60" s="55">
        <f t="shared" si="6"/>
        <v>99089.69767441861</v>
      </c>
      <c r="BH60" s="376"/>
      <c r="BI60" s="376"/>
      <c r="BJ60" s="32" t="s">
        <v>103</v>
      </c>
      <c r="BK60" s="52">
        <v>2452973</v>
      </c>
      <c r="BL60" s="42">
        <f>IFERROR(BK60/BH57,"-")</f>
        <v>9.0918541042393254E-4</v>
      </c>
      <c r="BM60" s="52">
        <v>183</v>
      </c>
      <c r="BN60" s="42">
        <f>IFERROR(BM60/BI57,"-")</f>
        <v>2.7075011096316024E-2</v>
      </c>
      <c r="BO60" s="96">
        <f t="shared" si="7"/>
        <v>13404.224043715847</v>
      </c>
      <c r="BP60" s="141"/>
    </row>
    <row r="61" spans="2:68" s="8" customFormat="1" ht="13.15" customHeight="1">
      <c r="B61" s="373"/>
      <c r="C61" s="392"/>
      <c r="D61" s="376"/>
      <c r="E61" s="376"/>
      <c r="F61" s="32" t="s">
        <v>104</v>
      </c>
      <c r="G61" s="52">
        <v>33084071</v>
      </c>
      <c r="H61" s="42">
        <f>IFERROR(G61/D57,"-")</f>
        <v>2.8280957114299527E-2</v>
      </c>
      <c r="I61" s="52">
        <v>607</v>
      </c>
      <c r="J61" s="42">
        <f>IFERROR(I61/E57,"-")</f>
        <v>0.38588684043229499</v>
      </c>
      <c r="K61" s="55">
        <f t="shared" si="0"/>
        <v>54504.235584843489</v>
      </c>
      <c r="L61" s="376"/>
      <c r="M61" s="376"/>
      <c r="N61" s="32" t="s">
        <v>104</v>
      </c>
      <c r="O61" s="52">
        <v>226962041</v>
      </c>
      <c r="P61" s="42">
        <f>IFERROR(O61/L57,"-")</f>
        <v>2.9455441644367687E-2</v>
      </c>
      <c r="Q61" s="52">
        <v>5156</v>
      </c>
      <c r="R61" s="42">
        <f>IFERROR(Q61/M57,"-")</f>
        <v>0.34012797677947093</v>
      </c>
      <c r="S61" s="55">
        <f t="shared" si="1"/>
        <v>44019.014934057406</v>
      </c>
      <c r="T61" s="376"/>
      <c r="U61" s="376"/>
      <c r="V61" s="32" t="s">
        <v>104</v>
      </c>
      <c r="W61" s="52">
        <v>0</v>
      </c>
      <c r="X61" s="42">
        <f>IFERROR(W61/T57,"-")</f>
        <v>0</v>
      </c>
      <c r="Y61" s="52">
        <v>0</v>
      </c>
      <c r="Z61" s="42">
        <f>IFERROR(Y61/U57,"-")</f>
        <v>0</v>
      </c>
      <c r="AA61" s="96" t="str">
        <f t="shared" si="2"/>
        <v>-</v>
      </c>
      <c r="AB61" s="376"/>
      <c r="AC61" s="376"/>
      <c r="AD61" s="32" t="s">
        <v>104</v>
      </c>
      <c r="AE61" s="52">
        <v>0</v>
      </c>
      <c r="AF61" s="42">
        <f>IFERROR(AE61/AB57,"-")</f>
        <v>0</v>
      </c>
      <c r="AG61" s="52">
        <v>0</v>
      </c>
      <c r="AH61" s="42">
        <f>IFERROR(AG61/AC57,"-")</f>
        <v>0</v>
      </c>
      <c r="AI61" s="55" t="str">
        <f t="shared" si="3"/>
        <v>-</v>
      </c>
      <c r="AJ61" s="376"/>
      <c r="AK61" s="376"/>
      <c r="AL61" s="32" t="s">
        <v>104</v>
      </c>
      <c r="AM61" s="52">
        <v>100014245</v>
      </c>
      <c r="AN61" s="42">
        <f>IFERROR(AM61/AJ57,"-")</f>
        <v>3.107757278008284E-2</v>
      </c>
      <c r="AO61" s="52">
        <v>2265</v>
      </c>
      <c r="AP61" s="42">
        <f>IFERROR(AO61/AK57,"-")</f>
        <v>0.42832829046898641</v>
      </c>
      <c r="AQ61" s="55">
        <f t="shared" si="4"/>
        <v>44156.399558498895</v>
      </c>
      <c r="AR61" s="376"/>
      <c r="AS61" s="376"/>
      <c r="AT61" s="32" t="s">
        <v>104</v>
      </c>
      <c r="AU61" s="52">
        <v>126947796</v>
      </c>
      <c r="AV61" s="42">
        <f>IFERROR(AU61/AR57,"-")</f>
        <v>3.3484429377698945E-2</v>
      </c>
      <c r="AW61" s="55">
        <v>2891</v>
      </c>
      <c r="AX61" s="42">
        <f>IFERROR(AW61/AS57,"-")</f>
        <v>0.39716994092595137</v>
      </c>
      <c r="AY61" s="139">
        <f t="shared" si="5"/>
        <v>43911.378761674161</v>
      </c>
      <c r="AZ61" s="376"/>
      <c r="BA61" s="376"/>
      <c r="BB61" s="32" t="s">
        <v>104</v>
      </c>
      <c r="BC61" s="52">
        <v>23801431</v>
      </c>
      <c r="BD61" s="42">
        <f>IFERROR(BC61/AZ57,"-")</f>
        <v>2.5879863263808433E-2</v>
      </c>
      <c r="BE61" s="52">
        <v>273</v>
      </c>
      <c r="BF61" s="42">
        <f>IFERROR(BE61/BA57,"-")</f>
        <v>0.32461355529131986</v>
      </c>
      <c r="BG61" s="55">
        <f t="shared" si="6"/>
        <v>87184.728937728942</v>
      </c>
      <c r="BH61" s="376"/>
      <c r="BI61" s="376"/>
      <c r="BJ61" s="32" t="s">
        <v>104</v>
      </c>
      <c r="BK61" s="52">
        <v>51639660</v>
      </c>
      <c r="BL61" s="42">
        <f>IFERROR(BK61/BH57,"-")</f>
        <v>1.9140049837993459E-2</v>
      </c>
      <c r="BM61" s="52">
        <v>1646</v>
      </c>
      <c r="BN61" s="42">
        <f>IFERROR(BM61/BI57,"-")</f>
        <v>0.24352714898653646</v>
      </c>
      <c r="BO61" s="96">
        <f t="shared" si="7"/>
        <v>31372.818955042527</v>
      </c>
      <c r="BP61" s="141"/>
    </row>
    <row r="62" spans="2:68" s="8" customFormat="1" ht="13.15" customHeight="1">
      <c r="B62" s="373"/>
      <c r="C62" s="392"/>
      <c r="D62" s="376"/>
      <c r="E62" s="376"/>
      <c r="F62" s="32" t="s">
        <v>105</v>
      </c>
      <c r="G62" s="52">
        <v>50677269</v>
      </c>
      <c r="H62" s="42">
        <f>IFERROR(G62/D57,"-")</f>
        <v>4.3319991401868922E-2</v>
      </c>
      <c r="I62" s="52">
        <v>693</v>
      </c>
      <c r="J62" s="42">
        <f>IFERROR(I62/E57,"-")</f>
        <v>0.44055944055944057</v>
      </c>
      <c r="K62" s="55">
        <f t="shared" si="0"/>
        <v>73127.372294372297</v>
      </c>
      <c r="L62" s="376"/>
      <c r="M62" s="376"/>
      <c r="N62" s="32" t="s">
        <v>105</v>
      </c>
      <c r="O62" s="52">
        <v>310995984</v>
      </c>
      <c r="P62" s="42">
        <f>IFERROR(O62/L57,"-")</f>
        <v>4.0361480792044463E-2</v>
      </c>
      <c r="Q62" s="52">
        <v>5471</v>
      </c>
      <c r="R62" s="42">
        <f>IFERROR(Q62/M57,"-")</f>
        <v>0.3609077115904743</v>
      </c>
      <c r="S62" s="55">
        <f t="shared" si="1"/>
        <v>56844.449643575215</v>
      </c>
      <c r="T62" s="376"/>
      <c r="U62" s="376"/>
      <c r="V62" s="32" t="s">
        <v>105</v>
      </c>
      <c r="W62" s="52">
        <v>0</v>
      </c>
      <c r="X62" s="42">
        <f>IFERROR(W62/T57,"-")</f>
        <v>0</v>
      </c>
      <c r="Y62" s="52">
        <v>0</v>
      </c>
      <c r="Z62" s="42">
        <f>IFERROR(Y62/U57,"-")</f>
        <v>0</v>
      </c>
      <c r="AA62" s="96" t="str">
        <f t="shared" si="2"/>
        <v>-</v>
      </c>
      <c r="AB62" s="376"/>
      <c r="AC62" s="376"/>
      <c r="AD62" s="32" t="s">
        <v>105</v>
      </c>
      <c r="AE62" s="52">
        <v>0</v>
      </c>
      <c r="AF62" s="42">
        <f>IFERROR(AE62/AB57,"-")</f>
        <v>0</v>
      </c>
      <c r="AG62" s="52">
        <v>0</v>
      </c>
      <c r="AH62" s="42">
        <f>IFERROR(AG62/AC57,"-")</f>
        <v>0</v>
      </c>
      <c r="AI62" s="55" t="str">
        <f t="shared" si="3"/>
        <v>-</v>
      </c>
      <c r="AJ62" s="376"/>
      <c r="AK62" s="376"/>
      <c r="AL62" s="32" t="s">
        <v>105</v>
      </c>
      <c r="AM62" s="52">
        <v>147320542</v>
      </c>
      <c r="AN62" s="42">
        <f>IFERROR(AM62/AJ57,"-")</f>
        <v>4.5777127708220469E-2</v>
      </c>
      <c r="AO62" s="52">
        <v>2438</v>
      </c>
      <c r="AP62" s="42">
        <f>IFERROR(AO62/AK57,"-")</f>
        <v>0.46104387291981846</v>
      </c>
      <c r="AQ62" s="55">
        <f t="shared" si="4"/>
        <v>60426.801476620181</v>
      </c>
      <c r="AR62" s="376"/>
      <c r="AS62" s="376"/>
      <c r="AT62" s="32" t="s">
        <v>105</v>
      </c>
      <c r="AU62" s="52">
        <v>163675442</v>
      </c>
      <c r="AV62" s="42">
        <f>IFERROR(AU62/AR57,"-")</f>
        <v>4.3171909644753974E-2</v>
      </c>
      <c r="AW62" s="55">
        <v>3033</v>
      </c>
      <c r="AX62" s="42">
        <f>IFERROR(AW62/AS57,"-")</f>
        <v>0.41667811512570407</v>
      </c>
      <c r="AY62" s="139">
        <f t="shared" si="5"/>
        <v>53964.86712825585</v>
      </c>
      <c r="AZ62" s="376"/>
      <c r="BA62" s="376"/>
      <c r="BB62" s="32" t="s">
        <v>105</v>
      </c>
      <c r="BC62" s="52">
        <v>34133057</v>
      </c>
      <c r="BD62" s="42">
        <f>IFERROR(BC62/AZ57,"-")</f>
        <v>3.711368648111029E-2</v>
      </c>
      <c r="BE62" s="52">
        <v>393</v>
      </c>
      <c r="BF62" s="42">
        <f>IFERROR(BE62/BA57,"-")</f>
        <v>0.46730083234244946</v>
      </c>
      <c r="BG62" s="55">
        <f t="shared" si="6"/>
        <v>86852.562340966921</v>
      </c>
      <c r="BH62" s="376"/>
      <c r="BI62" s="376"/>
      <c r="BJ62" s="32" t="s">
        <v>105</v>
      </c>
      <c r="BK62" s="52">
        <v>89594014</v>
      </c>
      <c r="BL62" s="42">
        <f>IFERROR(BK62/BH57,"-")</f>
        <v>3.3207691397384949E-2</v>
      </c>
      <c r="BM62" s="52">
        <v>1810</v>
      </c>
      <c r="BN62" s="42">
        <f>IFERROR(BM62/BI57,"-")</f>
        <v>0.26779109335700546</v>
      </c>
      <c r="BO62" s="96">
        <f t="shared" si="7"/>
        <v>49499.455248618782</v>
      </c>
      <c r="BP62" s="141"/>
    </row>
    <row r="63" spans="2:68" s="8" customFormat="1" ht="13.15" customHeight="1">
      <c r="B63" s="373"/>
      <c r="C63" s="392"/>
      <c r="D63" s="376"/>
      <c r="E63" s="376"/>
      <c r="F63" s="32" t="s">
        <v>106</v>
      </c>
      <c r="G63" s="52">
        <v>78284613</v>
      </c>
      <c r="H63" s="42">
        <f>IFERROR(G63/D57,"-")</f>
        <v>6.6919327520562247E-2</v>
      </c>
      <c r="I63" s="52">
        <v>312</v>
      </c>
      <c r="J63" s="42">
        <f>IFERROR(I63/E57,"-")</f>
        <v>0.19834710743801653</v>
      </c>
      <c r="K63" s="55">
        <f t="shared" si="0"/>
        <v>250912.22115384616</v>
      </c>
      <c r="L63" s="376"/>
      <c r="M63" s="376"/>
      <c r="N63" s="32" t="s">
        <v>106</v>
      </c>
      <c r="O63" s="52">
        <v>149319866</v>
      </c>
      <c r="P63" s="42">
        <f>IFERROR(O63/L57,"-")</f>
        <v>1.9378934820681325E-2</v>
      </c>
      <c r="Q63" s="52">
        <v>1588</v>
      </c>
      <c r="R63" s="42">
        <f>IFERROR(Q63/M57,"-")</f>
        <v>0.10475625041229633</v>
      </c>
      <c r="S63" s="55">
        <f t="shared" si="1"/>
        <v>94030.142317380349</v>
      </c>
      <c r="T63" s="376"/>
      <c r="U63" s="376"/>
      <c r="V63" s="32" t="s">
        <v>106</v>
      </c>
      <c r="W63" s="52">
        <v>5674111</v>
      </c>
      <c r="X63" s="42">
        <f>IFERROR(W63/T57,"-")</f>
        <v>2.239802348612218E-2</v>
      </c>
      <c r="Y63" s="52">
        <v>27</v>
      </c>
      <c r="Z63" s="42">
        <f>IFERROR(Y63/U57,"-")</f>
        <v>3.0405405405405407E-2</v>
      </c>
      <c r="AA63" s="96">
        <f t="shared" si="2"/>
        <v>210152.25925925927</v>
      </c>
      <c r="AB63" s="376"/>
      <c r="AC63" s="376"/>
      <c r="AD63" s="32" t="s">
        <v>106</v>
      </c>
      <c r="AE63" s="52">
        <v>257243</v>
      </c>
      <c r="AF63" s="42">
        <f>IFERROR(AE63/AB57,"-")</f>
        <v>6.6370565477382988E-4</v>
      </c>
      <c r="AG63" s="52">
        <v>17</v>
      </c>
      <c r="AH63" s="42">
        <f>IFERROR(AG63/AC57,"-")</f>
        <v>1.0552451893234015E-2</v>
      </c>
      <c r="AI63" s="55">
        <f t="shared" si="3"/>
        <v>15131.941176470587</v>
      </c>
      <c r="AJ63" s="376"/>
      <c r="AK63" s="376"/>
      <c r="AL63" s="32" t="s">
        <v>106</v>
      </c>
      <c r="AM63" s="52">
        <v>78997657</v>
      </c>
      <c r="AN63" s="42">
        <f>IFERROR(AM63/AJ57,"-")</f>
        <v>2.4547057620377184E-2</v>
      </c>
      <c r="AO63" s="52">
        <v>771</v>
      </c>
      <c r="AP63" s="42">
        <f>IFERROR(AO63/AK57,"-")</f>
        <v>0.14580181543116491</v>
      </c>
      <c r="AQ63" s="55">
        <f t="shared" si="4"/>
        <v>102461.29312581064</v>
      </c>
      <c r="AR63" s="376"/>
      <c r="AS63" s="376"/>
      <c r="AT63" s="32" t="s">
        <v>106</v>
      </c>
      <c r="AU63" s="52">
        <v>63244475</v>
      </c>
      <c r="AV63" s="42">
        <f>IFERROR(AU63/AR57,"-")</f>
        <v>1.6681700851798535E-2</v>
      </c>
      <c r="AW63" s="55">
        <v>769</v>
      </c>
      <c r="AX63" s="42">
        <f>IFERROR(AW63/AS57,"-")</f>
        <v>0.10564637999725238</v>
      </c>
      <c r="AY63" s="139">
        <f t="shared" si="5"/>
        <v>82242.490247074122</v>
      </c>
      <c r="AZ63" s="376"/>
      <c r="BA63" s="376"/>
      <c r="BB63" s="32" t="s">
        <v>106</v>
      </c>
      <c r="BC63" s="52">
        <v>46132471</v>
      </c>
      <c r="BD63" s="42">
        <f>IFERROR(BC63/AZ57,"-")</f>
        <v>5.0160935344669318E-2</v>
      </c>
      <c r="BE63" s="52">
        <v>185</v>
      </c>
      <c r="BF63" s="42">
        <f>IFERROR(BE63/BA57,"-")</f>
        <v>0.21997621878715815</v>
      </c>
      <c r="BG63" s="55">
        <f t="shared" si="6"/>
        <v>249364.70810810811</v>
      </c>
      <c r="BH63" s="376"/>
      <c r="BI63" s="376"/>
      <c r="BJ63" s="32" t="s">
        <v>106</v>
      </c>
      <c r="BK63" s="52">
        <v>38061014</v>
      </c>
      <c r="BL63" s="42">
        <f>IFERROR(BK63/BH57,"-")</f>
        <v>1.4107174695661567E-2</v>
      </c>
      <c r="BM63" s="52">
        <v>406</v>
      </c>
      <c r="BN63" s="42">
        <f>IFERROR(BM63/BI57,"-")</f>
        <v>6.0068057404941561E-2</v>
      </c>
      <c r="BO63" s="96">
        <f t="shared" si="7"/>
        <v>93746.339901477826</v>
      </c>
      <c r="BP63" s="141"/>
    </row>
    <row r="64" spans="2:68" s="8" customFormat="1" ht="13.15" customHeight="1">
      <c r="B64" s="373"/>
      <c r="C64" s="392"/>
      <c r="D64" s="376"/>
      <c r="E64" s="376"/>
      <c r="F64" s="32" t="s">
        <v>116</v>
      </c>
      <c r="G64" s="52">
        <v>2285</v>
      </c>
      <c r="H64" s="42">
        <f>IFERROR(G64/D57,"-")</f>
        <v>1.9532658785000922E-6</v>
      </c>
      <c r="I64" s="52">
        <v>1</v>
      </c>
      <c r="J64" s="42">
        <f>IFERROR(I64/E57,"-")</f>
        <v>6.3572790845518119E-4</v>
      </c>
      <c r="K64" s="55">
        <f t="shared" si="0"/>
        <v>2285</v>
      </c>
      <c r="L64" s="376"/>
      <c r="M64" s="376"/>
      <c r="N64" s="32" t="s">
        <v>116</v>
      </c>
      <c r="O64" s="52">
        <v>6578</v>
      </c>
      <c r="P64" s="42">
        <f>IFERROR(O64/L57,"-")</f>
        <v>8.537017656474575E-7</v>
      </c>
      <c r="Q64" s="52">
        <v>4</v>
      </c>
      <c r="R64" s="42">
        <f>IFERROR(Q64/M57,"-")</f>
        <v>2.6386964839369352E-4</v>
      </c>
      <c r="S64" s="55">
        <f t="shared" si="1"/>
        <v>1644.5</v>
      </c>
      <c r="T64" s="376"/>
      <c r="U64" s="376"/>
      <c r="V64" s="32" t="s">
        <v>116</v>
      </c>
      <c r="W64" s="52">
        <v>0</v>
      </c>
      <c r="X64" s="42">
        <f>IFERROR(W64/T57,"-")</f>
        <v>0</v>
      </c>
      <c r="Y64" s="52">
        <v>0</v>
      </c>
      <c r="Z64" s="42">
        <f>IFERROR(Y64/U57,"-")</f>
        <v>0</v>
      </c>
      <c r="AA64" s="96" t="str">
        <f t="shared" si="2"/>
        <v>-</v>
      </c>
      <c r="AB64" s="376"/>
      <c r="AC64" s="376"/>
      <c r="AD64" s="32" t="s">
        <v>116</v>
      </c>
      <c r="AE64" s="52">
        <v>0</v>
      </c>
      <c r="AF64" s="42">
        <f>IFERROR(AE64/AB57,"-")</f>
        <v>0</v>
      </c>
      <c r="AG64" s="52">
        <v>0</v>
      </c>
      <c r="AH64" s="42">
        <f>IFERROR(AG64/AC57,"-")</f>
        <v>0</v>
      </c>
      <c r="AI64" s="55" t="str">
        <f t="shared" si="3"/>
        <v>-</v>
      </c>
      <c r="AJ64" s="376"/>
      <c r="AK64" s="376"/>
      <c r="AL64" s="32" t="s">
        <v>116</v>
      </c>
      <c r="AM64" s="52">
        <v>3903</v>
      </c>
      <c r="AN64" s="42">
        <f>IFERROR(AM64/AJ57,"-")</f>
        <v>1.2127849043970019E-6</v>
      </c>
      <c r="AO64" s="52">
        <v>3</v>
      </c>
      <c r="AP64" s="42">
        <f>IFERROR(AO64/AK57,"-")</f>
        <v>5.6732223903177006E-4</v>
      </c>
      <c r="AQ64" s="55">
        <f t="shared" si="4"/>
        <v>1301</v>
      </c>
      <c r="AR64" s="376"/>
      <c r="AS64" s="376"/>
      <c r="AT64" s="32" t="s">
        <v>116</v>
      </c>
      <c r="AU64" s="52">
        <v>2675</v>
      </c>
      <c r="AV64" s="42">
        <f>IFERROR(AU64/AR57,"-")</f>
        <v>7.0557230143124879E-7</v>
      </c>
      <c r="AW64" s="55">
        <v>1</v>
      </c>
      <c r="AX64" s="42">
        <f>IFERROR(AW64/AS57,"-")</f>
        <v>1.3738150844896276E-4</v>
      </c>
      <c r="AY64" s="139">
        <f t="shared" si="5"/>
        <v>2675</v>
      </c>
      <c r="AZ64" s="376"/>
      <c r="BA64" s="376"/>
      <c r="BB64" s="32" t="s">
        <v>116</v>
      </c>
      <c r="BC64" s="52">
        <v>0</v>
      </c>
      <c r="BD64" s="42">
        <f>IFERROR(BC64/AZ57,"-")</f>
        <v>0</v>
      </c>
      <c r="BE64" s="52">
        <v>0</v>
      </c>
      <c r="BF64" s="42">
        <f>IFERROR(BE64/BA57,"-")</f>
        <v>0</v>
      </c>
      <c r="BG64" s="55" t="str">
        <f t="shared" si="6"/>
        <v>-</v>
      </c>
      <c r="BH64" s="376"/>
      <c r="BI64" s="376"/>
      <c r="BJ64" s="32" t="s">
        <v>116</v>
      </c>
      <c r="BK64" s="52">
        <v>0</v>
      </c>
      <c r="BL64" s="42">
        <f>IFERROR(BK64/BH57,"-")</f>
        <v>0</v>
      </c>
      <c r="BM64" s="52">
        <v>0</v>
      </c>
      <c r="BN64" s="42">
        <f>IFERROR(BM64/BI57,"-")</f>
        <v>0</v>
      </c>
      <c r="BO64" s="96" t="str">
        <f t="shared" si="7"/>
        <v>-</v>
      </c>
      <c r="BP64" s="141"/>
    </row>
    <row r="65" spans="2:68" s="8" customFormat="1" ht="13.15" customHeight="1">
      <c r="B65" s="373"/>
      <c r="C65" s="392"/>
      <c r="D65" s="376"/>
      <c r="E65" s="376"/>
      <c r="F65" s="32" t="s">
        <v>107</v>
      </c>
      <c r="G65" s="52">
        <v>215643</v>
      </c>
      <c r="H65" s="42">
        <f>IFERROR(G65/D57,"-")</f>
        <v>1.8433615485225179E-4</v>
      </c>
      <c r="I65" s="52">
        <v>12</v>
      </c>
      <c r="J65" s="42">
        <f>IFERROR(I65/E57,"-")</f>
        <v>7.6287349014621739E-3</v>
      </c>
      <c r="K65" s="55">
        <f t="shared" si="0"/>
        <v>17970.25</v>
      </c>
      <c r="L65" s="376"/>
      <c r="M65" s="376"/>
      <c r="N65" s="32" t="s">
        <v>107</v>
      </c>
      <c r="O65" s="52">
        <v>3224787</v>
      </c>
      <c r="P65" s="42">
        <f>IFERROR(O65/L57,"-")</f>
        <v>4.1851723255350681E-4</v>
      </c>
      <c r="Q65" s="52">
        <v>112</v>
      </c>
      <c r="R65" s="42">
        <f>IFERROR(Q65/M57,"-")</f>
        <v>7.3883501550234187E-3</v>
      </c>
      <c r="S65" s="55">
        <f t="shared" si="1"/>
        <v>28792.741071428572</v>
      </c>
      <c r="T65" s="376"/>
      <c r="U65" s="376"/>
      <c r="V65" s="32" t="s">
        <v>107</v>
      </c>
      <c r="W65" s="52">
        <v>57656</v>
      </c>
      <c r="X65" s="42">
        <f>IFERROR(W65/T57,"-")</f>
        <v>2.2759167772993169E-4</v>
      </c>
      <c r="Y65" s="52">
        <v>3</v>
      </c>
      <c r="Z65" s="42">
        <f>IFERROR(Y65/U57,"-")</f>
        <v>3.3783783783783786E-3</v>
      </c>
      <c r="AA65" s="96">
        <f t="shared" si="2"/>
        <v>19218.666666666668</v>
      </c>
      <c r="AB65" s="376"/>
      <c r="AC65" s="376"/>
      <c r="AD65" s="32" t="s">
        <v>107</v>
      </c>
      <c r="AE65" s="52">
        <v>46231</v>
      </c>
      <c r="AF65" s="42">
        <f>IFERROR(AE65/AB57,"-")</f>
        <v>1.1927934336735666E-4</v>
      </c>
      <c r="AG65" s="52">
        <v>4</v>
      </c>
      <c r="AH65" s="42">
        <f>IFERROR(AG65/AC57,"-")</f>
        <v>2.4829298572315332E-3</v>
      </c>
      <c r="AI65" s="55">
        <f t="shared" si="3"/>
        <v>11557.75</v>
      </c>
      <c r="AJ65" s="376"/>
      <c r="AK65" s="376"/>
      <c r="AL65" s="32" t="s">
        <v>107</v>
      </c>
      <c r="AM65" s="52">
        <v>1465045</v>
      </c>
      <c r="AN65" s="42">
        <f>IFERROR(AM65/AJ57,"-")</f>
        <v>4.5523557782790305E-4</v>
      </c>
      <c r="AO65" s="52">
        <v>40</v>
      </c>
      <c r="AP65" s="42">
        <f>IFERROR(AO65/AK57,"-")</f>
        <v>7.5642965204236008E-3</v>
      </c>
      <c r="AQ65" s="55">
        <f t="shared" si="4"/>
        <v>36626.125</v>
      </c>
      <c r="AR65" s="376"/>
      <c r="AS65" s="376"/>
      <c r="AT65" s="32" t="s">
        <v>107</v>
      </c>
      <c r="AU65" s="52">
        <v>1655855</v>
      </c>
      <c r="AV65" s="42">
        <f>IFERROR(AU65/AR57,"-")</f>
        <v>4.3675716754633289E-4</v>
      </c>
      <c r="AW65" s="55">
        <v>65</v>
      </c>
      <c r="AX65" s="42">
        <f>IFERROR(AW65/AS57,"-")</f>
        <v>8.9297980491825808E-3</v>
      </c>
      <c r="AY65" s="139">
        <f t="shared" si="5"/>
        <v>25474.692307692309</v>
      </c>
      <c r="AZ65" s="376"/>
      <c r="BA65" s="376"/>
      <c r="BB65" s="32" t="s">
        <v>107</v>
      </c>
      <c r="BC65" s="52">
        <v>217646</v>
      </c>
      <c r="BD65" s="42">
        <f>IFERROR(BC65/AZ57,"-")</f>
        <v>2.3665168367039991E-4</v>
      </c>
      <c r="BE65" s="52">
        <v>6</v>
      </c>
      <c r="BF65" s="42">
        <f>IFERROR(BE65/BA57,"-")</f>
        <v>7.1343638525564806E-3</v>
      </c>
      <c r="BG65" s="55">
        <f t="shared" si="6"/>
        <v>36274.333333333336</v>
      </c>
      <c r="BH65" s="376"/>
      <c r="BI65" s="376"/>
      <c r="BJ65" s="32" t="s">
        <v>107</v>
      </c>
      <c r="BK65" s="52">
        <v>788176</v>
      </c>
      <c r="BL65" s="42">
        <f>IFERROR(BK65/BH57,"-")</f>
        <v>2.9213453227829798E-4</v>
      </c>
      <c r="BM65" s="52">
        <v>38</v>
      </c>
      <c r="BN65" s="42">
        <f>IFERROR(BM65/BI57,"-")</f>
        <v>5.6221334516940377E-3</v>
      </c>
      <c r="BO65" s="96">
        <f t="shared" si="7"/>
        <v>20741.473684210527</v>
      </c>
      <c r="BP65" s="141"/>
    </row>
    <row r="66" spans="2:68" s="8" customFormat="1" ht="13.15" customHeight="1">
      <c r="B66" s="373"/>
      <c r="C66" s="392"/>
      <c r="D66" s="376"/>
      <c r="E66" s="376"/>
      <c r="F66" s="32" t="s">
        <v>108</v>
      </c>
      <c r="G66" s="52">
        <v>3069688</v>
      </c>
      <c r="H66" s="42">
        <f>IFERROR(G66/D57,"-")</f>
        <v>2.6240336227751383E-3</v>
      </c>
      <c r="I66" s="52">
        <v>69</v>
      </c>
      <c r="J66" s="42">
        <f>IFERROR(I66/E57,"-")</f>
        <v>4.3865225683407505E-2</v>
      </c>
      <c r="K66" s="55">
        <f t="shared" si="0"/>
        <v>44488.231884057968</v>
      </c>
      <c r="L66" s="376"/>
      <c r="M66" s="376"/>
      <c r="N66" s="32" t="s">
        <v>108</v>
      </c>
      <c r="O66" s="52">
        <v>5872632</v>
      </c>
      <c r="P66" s="42">
        <f>IFERROR(O66/L57,"-")</f>
        <v>7.6215814949798721E-4</v>
      </c>
      <c r="Q66" s="52">
        <v>496</v>
      </c>
      <c r="R66" s="42">
        <f>IFERROR(Q66/M57,"-")</f>
        <v>3.2719836400817999E-2</v>
      </c>
      <c r="S66" s="55">
        <f t="shared" si="1"/>
        <v>11839.983870967742</v>
      </c>
      <c r="T66" s="376"/>
      <c r="U66" s="376"/>
      <c r="V66" s="32" t="s">
        <v>108</v>
      </c>
      <c r="W66" s="52">
        <v>162517</v>
      </c>
      <c r="X66" s="42">
        <f>IFERROR(W66/T57,"-")</f>
        <v>6.4152068630559365E-4</v>
      </c>
      <c r="Y66" s="52">
        <v>12</v>
      </c>
      <c r="Z66" s="42">
        <f>IFERROR(Y66/U57,"-")</f>
        <v>1.3513513513513514E-2</v>
      </c>
      <c r="AA66" s="96">
        <f t="shared" si="2"/>
        <v>13543.083333333334</v>
      </c>
      <c r="AB66" s="376"/>
      <c r="AC66" s="376"/>
      <c r="AD66" s="32" t="s">
        <v>108</v>
      </c>
      <c r="AE66" s="52">
        <v>214476</v>
      </c>
      <c r="AF66" s="42">
        <f>IFERROR(AE66/AB57,"-")</f>
        <v>5.5336368341712678E-4</v>
      </c>
      <c r="AG66" s="52">
        <v>19</v>
      </c>
      <c r="AH66" s="42">
        <f>IFERROR(AG66/AC57,"-")</f>
        <v>1.1793916821849782E-2</v>
      </c>
      <c r="AI66" s="55">
        <f t="shared" si="3"/>
        <v>11288.21052631579</v>
      </c>
      <c r="AJ66" s="376"/>
      <c r="AK66" s="376"/>
      <c r="AL66" s="32" t="s">
        <v>108</v>
      </c>
      <c r="AM66" s="52">
        <v>2951343</v>
      </c>
      <c r="AN66" s="42">
        <f>IFERROR(AM66/AJ57,"-")</f>
        <v>9.1707513146240341E-4</v>
      </c>
      <c r="AO66" s="52">
        <v>228</v>
      </c>
      <c r="AP66" s="42">
        <f>IFERROR(AO66/AK57,"-")</f>
        <v>4.3116490166414521E-2</v>
      </c>
      <c r="AQ66" s="55">
        <f t="shared" si="4"/>
        <v>12944.486842105263</v>
      </c>
      <c r="AR66" s="376"/>
      <c r="AS66" s="376"/>
      <c r="AT66" s="32" t="s">
        <v>108</v>
      </c>
      <c r="AU66" s="52">
        <v>2533951</v>
      </c>
      <c r="AV66" s="42">
        <f>IFERROR(AU66/AR57,"-")</f>
        <v>6.6836846309682783E-4</v>
      </c>
      <c r="AW66" s="55">
        <v>233</v>
      </c>
      <c r="AX66" s="42">
        <f>IFERROR(AW66/AS57,"-")</f>
        <v>3.2009891468608324E-2</v>
      </c>
      <c r="AY66" s="139">
        <f t="shared" si="5"/>
        <v>10875.326180257511</v>
      </c>
      <c r="AZ66" s="376"/>
      <c r="BA66" s="376"/>
      <c r="BB66" s="32" t="s">
        <v>108</v>
      </c>
      <c r="BC66" s="52">
        <v>792133</v>
      </c>
      <c r="BD66" s="42">
        <f>IFERROR(BC66/AZ57,"-")</f>
        <v>8.6130509240181258E-4</v>
      </c>
      <c r="BE66" s="52">
        <v>58</v>
      </c>
      <c r="BF66" s="42">
        <f>IFERROR(BE66/BA57,"-")</f>
        <v>6.8965517241379309E-2</v>
      </c>
      <c r="BG66" s="55">
        <f t="shared" si="6"/>
        <v>13657.465517241379</v>
      </c>
      <c r="BH66" s="376"/>
      <c r="BI66" s="376"/>
      <c r="BJ66" s="32" t="s">
        <v>108</v>
      </c>
      <c r="BK66" s="52">
        <v>1826061</v>
      </c>
      <c r="BL66" s="42">
        <f>IFERROR(BK66/BH57,"-")</f>
        <v>6.7682278595978705E-4</v>
      </c>
      <c r="BM66" s="52">
        <v>145</v>
      </c>
      <c r="BN66" s="42">
        <f>IFERROR(BM66/BI57,"-")</f>
        <v>2.1452877644621986E-2</v>
      </c>
      <c r="BO66" s="96">
        <f t="shared" si="7"/>
        <v>12593.524137931034</v>
      </c>
      <c r="BP66" s="141"/>
    </row>
    <row r="67" spans="2:68" s="8" customFormat="1" ht="13.15" customHeight="1">
      <c r="B67" s="373"/>
      <c r="C67" s="392"/>
      <c r="D67" s="376"/>
      <c r="E67" s="376"/>
      <c r="F67" s="32" t="s">
        <v>109</v>
      </c>
      <c r="G67" s="52">
        <v>84987</v>
      </c>
      <c r="H67" s="42">
        <f>IFERROR(G67/D57,"-")</f>
        <v>7.2648668365902553E-5</v>
      </c>
      <c r="I67" s="52">
        <v>10</v>
      </c>
      <c r="J67" s="42">
        <f>IFERROR(I67/E57,"-")</f>
        <v>6.3572790845518121E-3</v>
      </c>
      <c r="K67" s="55">
        <f t="shared" si="0"/>
        <v>8498.7000000000007</v>
      </c>
      <c r="L67" s="376"/>
      <c r="M67" s="376"/>
      <c r="N67" s="32" t="s">
        <v>109</v>
      </c>
      <c r="O67" s="52">
        <v>695127</v>
      </c>
      <c r="P67" s="42">
        <f>IFERROR(O67/L57,"-")</f>
        <v>9.0214525273520861E-5</v>
      </c>
      <c r="Q67" s="52">
        <v>56</v>
      </c>
      <c r="R67" s="42">
        <f>IFERROR(Q67/M57,"-")</f>
        <v>3.6941750775117094E-3</v>
      </c>
      <c r="S67" s="55">
        <f t="shared" si="1"/>
        <v>12412.982142857143</v>
      </c>
      <c r="T67" s="376"/>
      <c r="U67" s="376"/>
      <c r="V67" s="32" t="s">
        <v>109</v>
      </c>
      <c r="W67" s="52">
        <v>62517</v>
      </c>
      <c r="X67" s="42">
        <f>IFERROR(W67/T57,"-")</f>
        <v>2.4678002144862878E-4</v>
      </c>
      <c r="Y67" s="52">
        <v>5</v>
      </c>
      <c r="Z67" s="42">
        <f>IFERROR(Y67/U57,"-")</f>
        <v>5.6306306306306304E-3</v>
      </c>
      <c r="AA67" s="96">
        <f t="shared" si="2"/>
        <v>12503.4</v>
      </c>
      <c r="AB67" s="376"/>
      <c r="AC67" s="376"/>
      <c r="AD67" s="32" t="s">
        <v>109</v>
      </c>
      <c r="AE67" s="52">
        <v>0</v>
      </c>
      <c r="AF67" s="42">
        <f>IFERROR(AE67/AB57,"-")</f>
        <v>0</v>
      </c>
      <c r="AG67" s="52">
        <v>0</v>
      </c>
      <c r="AH67" s="42">
        <f>IFERROR(AG67/AC57,"-")</f>
        <v>0</v>
      </c>
      <c r="AI67" s="55" t="str">
        <f t="shared" si="3"/>
        <v>-</v>
      </c>
      <c r="AJ67" s="376"/>
      <c r="AK67" s="376"/>
      <c r="AL67" s="32" t="s">
        <v>109</v>
      </c>
      <c r="AM67" s="52">
        <v>267529</v>
      </c>
      <c r="AN67" s="42">
        <f>IFERROR(AM67/AJ57,"-")</f>
        <v>8.3129677860216631E-5</v>
      </c>
      <c r="AO67" s="52">
        <v>25</v>
      </c>
      <c r="AP67" s="42">
        <f>IFERROR(AO67/AK57,"-")</f>
        <v>4.7276853252647506E-3</v>
      </c>
      <c r="AQ67" s="55">
        <f t="shared" si="4"/>
        <v>10701.16</v>
      </c>
      <c r="AR67" s="376"/>
      <c r="AS67" s="376"/>
      <c r="AT67" s="32" t="s">
        <v>109</v>
      </c>
      <c r="AU67" s="52">
        <v>365081</v>
      </c>
      <c r="AV67" s="42">
        <f>IFERROR(AU67/AR57,"-")</f>
        <v>9.6295716403297849E-5</v>
      </c>
      <c r="AW67" s="55">
        <v>26</v>
      </c>
      <c r="AX67" s="42">
        <f>IFERROR(AW67/AS57,"-")</f>
        <v>3.5719192196730322E-3</v>
      </c>
      <c r="AY67" s="139">
        <f t="shared" si="5"/>
        <v>14041.576923076924</v>
      </c>
      <c r="AZ67" s="376"/>
      <c r="BA67" s="376"/>
      <c r="BB67" s="32" t="s">
        <v>109</v>
      </c>
      <c r="BC67" s="52">
        <v>190991</v>
      </c>
      <c r="BD67" s="42">
        <f>IFERROR(BC67/AZ57,"-")</f>
        <v>2.0766906681442962E-4</v>
      </c>
      <c r="BE67" s="52">
        <v>7</v>
      </c>
      <c r="BF67" s="42">
        <f>IFERROR(BE67/BA57,"-")</f>
        <v>8.3234244946492272E-3</v>
      </c>
      <c r="BG67" s="55">
        <f t="shared" si="6"/>
        <v>27284.428571428572</v>
      </c>
      <c r="BH67" s="376"/>
      <c r="BI67" s="376"/>
      <c r="BJ67" s="32" t="s">
        <v>109</v>
      </c>
      <c r="BK67" s="52">
        <v>346982</v>
      </c>
      <c r="BL67" s="42">
        <f>IFERROR(BK67/BH57,"-")</f>
        <v>1.2860760068688769E-4</v>
      </c>
      <c r="BM67" s="52">
        <v>17</v>
      </c>
      <c r="BN67" s="42">
        <f>IFERROR(BM67/BI57,"-")</f>
        <v>2.515164965231543E-3</v>
      </c>
      <c r="BO67" s="96">
        <f t="shared" si="7"/>
        <v>20410.705882352941</v>
      </c>
      <c r="BP67" s="141"/>
    </row>
    <row r="68" spans="2:68" s="8" customFormat="1" ht="13.15" customHeight="1">
      <c r="B68" s="373"/>
      <c r="C68" s="392"/>
      <c r="D68" s="376"/>
      <c r="E68" s="376"/>
      <c r="F68" s="32" t="s">
        <v>110</v>
      </c>
      <c r="G68" s="52">
        <v>3885049</v>
      </c>
      <c r="H68" s="42">
        <f>IFERROR(G68/D57,"-")</f>
        <v>3.3210212901535687E-3</v>
      </c>
      <c r="I68" s="52">
        <v>13</v>
      </c>
      <c r="J68" s="42">
        <f>IFERROR(I68/E57,"-")</f>
        <v>8.2644628099173556E-3</v>
      </c>
      <c r="K68" s="55">
        <f t="shared" si="0"/>
        <v>298849.92307692306</v>
      </c>
      <c r="L68" s="376"/>
      <c r="M68" s="376"/>
      <c r="N68" s="32" t="s">
        <v>110</v>
      </c>
      <c r="O68" s="52">
        <v>18538646</v>
      </c>
      <c r="P68" s="42">
        <f>IFERROR(O68/L57,"-")</f>
        <v>2.4059706328539337E-3</v>
      </c>
      <c r="Q68" s="52">
        <v>51</v>
      </c>
      <c r="R68" s="42">
        <f>IFERROR(Q68/M57,"-")</f>
        <v>3.3643380170195925E-3</v>
      </c>
      <c r="S68" s="55">
        <f t="shared" si="1"/>
        <v>363502.86274509801</v>
      </c>
      <c r="T68" s="376"/>
      <c r="U68" s="376"/>
      <c r="V68" s="32" t="s">
        <v>110</v>
      </c>
      <c r="W68" s="52">
        <v>88869</v>
      </c>
      <c r="X68" s="42">
        <f>IFERROR(W68/T57,"-")</f>
        <v>3.5080208145173619E-4</v>
      </c>
      <c r="Y68" s="52">
        <v>2</v>
      </c>
      <c r="Z68" s="42">
        <f>IFERROR(Y68/U57,"-")</f>
        <v>2.2522522522522522E-3</v>
      </c>
      <c r="AA68" s="96">
        <f t="shared" si="2"/>
        <v>44434.5</v>
      </c>
      <c r="AB68" s="376"/>
      <c r="AC68" s="376"/>
      <c r="AD68" s="32" t="s">
        <v>110</v>
      </c>
      <c r="AE68" s="52">
        <v>7326</v>
      </c>
      <c r="AF68" s="42">
        <f>IFERROR(AE68/AB57,"-")</f>
        <v>1.8901612976341741E-5</v>
      </c>
      <c r="AG68" s="52">
        <v>1</v>
      </c>
      <c r="AH68" s="42">
        <f>IFERROR(AG68/AC57,"-")</f>
        <v>6.207324643078833E-4</v>
      </c>
      <c r="AI68" s="55">
        <f t="shared" si="3"/>
        <v>7326</v>
      </c>
      <c r="AJ68" s="376"/>
      <c r="AK68" s="376"/>
      <c r="AL68" s="32" t="s">
        <v>110</v>
      </c>
      <c r="AM68" s="52">
        <v>12758326</v>
      </c>
      <c r="AN68" s="42">
        <f>IFERROR(AM68/AJ57,"-")</f>
        <v>3.964413317493155E-3</v>
      </c>
      <c r="AO68" s="52">
        <v>27</v>
      </c>
      <c r="AP68" s="42">
        <f>IFERROR(AO68/AK57,"-")</f>
        <v>5.10590015128593E-3</v>
      </c>
      <c r="AQ68" s="55">
        <f t="shared" si="4"/>
        <v>472530.59259259258</v>
      </c>
      <c r="AR68" s="376"/>
      <c r="AS68" s="376"/>
      <c r="AT68" s="32" t="s">
        <v>110</v>
      </c>
      <c r="AU68" s="52">
        <v>2612711</v>
      </c>
      <c r="AV68" s="42">
        <f>IFERROR(AU68/AR57,"-")</f>
        <v>6.891426217737344E-4</v>
      </c>
      <c r="AW68" s="55">
        <v>16</v>
      </c>
      <c r="AX68" s="42">
        <f>IFERROR(AW68/AS57,"-")</f>
        <v>2.1981041351834042E-3</v>
      </c>
      <c r="AY68" s="139">
        <f t="shared" si="5"/>
        <v>163294.4375</v>
      </c>
      <c r="AZ68" s="376"/>
      <c r="BA68" s="376"/>
      <c r="BB68" s="32" t="s">
        <v>110</v>
      </c>
      <c r="BC68" s="52">
        <v>16178751</v>
      </c>
      <c r="BD68" s="42">
        <f>IFERROR(BC68/AZ57,"-")</f>
        <v>1.759154160349451E-2</v>
      </c>
      <c r="BE68" s="52">
        <v>27</v>
      </c>
      <c r="BF68" s="42">
        <f>IFERROR(BE68/BA57,"-")</f>
        <v>3.2104637336504163E-2</v>
      </c>
      <c r="BG68" s="55">
        <f t="shared" si="6"/>
        <v>599213</v>
      </c>
      <c r="BH68" s="376"/>
      <c r="BI68" s="376"/>
      <c r="BJ68" s="32" t="s">
        <v>110</v>
      </c>
      <c r="BK68" s="52">
        <v>3898822</v>
      </c>
      <c r="BL68" s="42">
        <f>IFERROR(BK68/BH57,"-")</f>
        <v>1.4450840185521233E-3</v>
      </c>
      <c r="BM68" s="52">
        <v>16</v>
      </c>
      <c r="BN68" s="42">
        <f>IFERROR(BM68/BI57,"-")</f>
        <v>2.3672140849238053E-3</v>
      </c>
      <c r="BO68" s="96">
        <f t="shared" si="7"/>
        <v>243676.375</v>
      </c>
      <c r="BP68" s="141"/>
    </row>
    <row r="69" spans="2:68" s="8" customFormat="1" ht="13.15" customHeight="1">
      <c r="B69" s="373"/>
      <c r="C69" s="392"/>
      <c r="D69" s="376"/>
      <c r="E69" s="376"/>
      <c r="F69" s="32" t="s">
        <v>111</v>
      </c>
      <c r="G69" s="52">
        <v>9608053</v>
      </c>
      <c r="H69" s="42">
        <f>IFERROR(G69/D57,"-")</f>
        <v>8.2131650256982262E-3</v>
      </c>
      <c r="I69" s="52">
        <v>206</v>
      </c>
      <c r="J69" s="42">
        <f>IFERROR(I69/E57,"-")</f>
        <v>0.13095994914176731</v>
      </c>
      <c r="K69" s="55">
        <f t="shared" si="0"/>
        <v>46641.033980582528</v>
      </c>
      <c r="L69" s="376"/>
      <c r="M69" s="376"/>
      <c r="N69" s="32" t="s">
        <v>111</v>
      </c>
      <c r="O69" s="52">
        <v>63688905</v>
      </c>
      <c r="P69" s="42">
        <f>IFERROR(O69/L57,"-")</f>
        <v>8.265632509980721E-3</v>
      </c>
      <c r="Q69" s="52">
        <v>1557</v>
      </c>
      <c r="R69" s="42">
        <f>IFERROR(Q69/M57,"-")</f>
        <v>0.1027112606372452</v>
      </c>
      <c r="S69" s="55">
        <f t="shared" si="1"/>
        <v>40904.884393063585</v>
      </c>
      <c r="T69" s="376"/>
      <c r="U69" s="376"/>
      <c r="V69" s="32" t="s">
        <v>111</v>
      </c>
      <c r="W69" s="52">
        <v>2656991</v>
      </c>
      <c r="X69" s="42">
        <f>IFERROR(W69/T57,"-")</f>
        <v>1.0488223938589721E-2</v>
      </c>
      <c r="Y69" s="52">
        <v>58</v>
      </c>
      <c r="Z69" s="42">
        <f>IFERROR(Y69/U57,"-")</f>
        <v>6.5315315315315314E-2</v>
      </c>
      <c r="AA69" s="96">
        <f t="shared" si="2"/>
        <v>45810.189655172413</v>
      </c>
      <c r="AB69" s="376"/>
      <c r="AC69" s="376"/>
      <c r="AD69" s="32" t="s">
        <v>111</v>
      </c>
      <c r="AE69" s="52">
        <v>4925333</v>
      </c>
      <c r="AF69" s="42">
        <f>IFERROR(AE69/AB57,"-")</f>
        <v>1.2707717464592436E-2</v>
      </c>
      <c r="AG69" s="52">
        <v>109</v>
      </c>
      <c r="AH69" s="42">
        <f>IFERROR(AG69/AC57,"-")</f>
        <v>6.7659838609559278E-2</v>
      </c>
      <c r="AI69" s="55">
        <f t="shared" si="3"/>
        <v>45186.541284403669</v>
      </c>
      <c r="AJ69" s="376"/>
      <c r="AK69" s="376"/>
      <c r="AL69" s="32" t="s">
        <v>111</v>
      </c>
      <c r="AM69" s="52">
        <v>29849185</v>
      </c>
      <c r="AN69" s="42">
        <f>IFERROR(AM69/AJ57,"-")</f>
        <v>9.275080957354194E-3</v>
      </c>
      <c r="AO69" s="52">
        <v>668</v>
      </c>
      <c r="AP69" s="42">
        <f>IFERROR(AO69/AK57,"-")</f>
        <v>0.12632375189107414</v>
      </c>
      <c r="AQ69" s="55">
        <f t="shared" si="4"/>
        <v>44684.408682634734</v>
      </c>
      <c r="AR69" s="376"/>
      <c r="AS69" s="376"/>
      <c r="AT69" s="32" t="s">
        <v>111</v>
      </c>
      <c r="AU69" s="52">
        <v>26105753</v>
      </c>
      <c r="AV69" s="42">
        <f>IFERROR(AU69/AR57,"-")</f>
        <v>6.8857929812357862E-3</v>
      </c>
      <c r="AW69" s="55">
        <v>714</v>
      </c>
      <c r="AX69" s="42">
        <f>IFERROR(AW69/AS57,"-")</f>
        <v>9.8090397032559423E-2</v>
      </c>
      <c r="AY69" s="139">
        <f t="shared" si="5"/>
        <v>36562.679271708686</v>
      </c>
      <c r="AZ69" s="376"/>
      <c r="BA69" s="376"/>
      <c r="BB69" s="32" t="s">
        <v>111</v>
      </c>
      <c r="BC69" s="52">
        <v>11193299</v>
      </c>
      <c r="BD69" s="42">
        <f>IFERROR(BC69/AZ57,"-")</f>
        <v>1.2170740809278387E-2</v>
      </c>
      <c r="BE69" s="52">
        <v>121</v>
      </c>
      <c r="BF69" s="42">
        <f>IFERROR(BE69/BA57,"-")</f>
        <v>0.14387633769322236</v>
      </c>
      <c r="BG69" s="55">
        <f t="shared" si="6"/>
        <v>92506.603305785131</v>
      </c>
      <c r="BH69" s="376"/>
      <c r="BI69" s="376"/>
      <c r="BJ69" s="32" t="s">
        <v>111</v>
      </c>
      <c r="BK69" s="52">
        <v>16261174</v>
      </c>
      <c r="BL69" s="42">
        <f>IFERROR(BK69/BH57,"-")</f>
        <v>6.0271442682675183E-3</v>
      </c>
      <c r="BM69" s="52">
        <v>499</v>
      </c>
      <c r="BN69" s="42">
        <f>IFERROR(BM69/BI57,"-")</f>
        <v>7.3827489273561184E-2</v>
      </c>
      <c r="BO69" s="96">
        <f t="shared" si="7"/>
        <v>32587.523046092185</v>
      </c>
      <c r="BP69" s="141"/>
    </row>
    <row r="70" spans="2:68" s="8" customFormat="1" ht="13.15" customHeight="1">
      <c r="B70" s="373"/>
      <c r="C70" s="392"/>
      <c r="D70" s="376"/>
      <c r="E70" s="376"/>
      <c r="F70" s="32" t="s">
        <v>112</v>
      </c>
      <c r="G70" s="52">
        <v>18586913</v>
      </c>
      <c r="H70" s="42">
        <f>IFERROR(G70/D57,"-")</f>
        <v>1.5888482691269051E-2</v>
      </c>
      <c r="I70" s="52">
        <v>240</v>
      </c>
      <c r="J70" s="42">
        <f>IFERROR(I70/E57,"-")</f>
        <v>0.15257469802924348</v>
      </c>
      <c r="K70" s="55">
        <f t="shared" ref="K70:K133" si="8">IFERROR(G70/I70,"-")</f>
        <v>77445.47083333334</v>
      </c>
      <c r="L70" s="376"/>
      <c r="M70" s="376"/>
      <c r="N70" s="32" t="s">
        <v>112</v>
      </c>
      <c r="O70" s="52">
        <v>77800596</v>
      </c>
      <c r="P70" s="42">
        <f>IFERROR(O70/L57,"-")</f>
        <v>1.0097066916026836E-2</v>
      </c>
      <c r="Q70" s="52">
        <v>1133</v>
      </c>
      <c r="R70" s="42">
        <f>IFERROR(Q70/M57,"-")</f>
        <v>7.4741077907513692E-2</v>
      </c>
      <c r="S70" s="55">
        <f t="shared" ref="S70:S133" si="9">IFERROR(O70/Q70,"-")</f>
        <v>68667.78111209179</v>
      </c>
      <c r="T70" s="376"/>
      <c r="U70" s="376"/>
      <c r="V70" s="32" t="s">
        <v>112</v>
      </c>
      <c r="W70" s="52">
        <v>3930847</v>
      </c>
      <c r="X70" s="42">
        <f>IFERROR(W70/T57,"-")</f>
        <v>1.5516651582310061E-2</v>
      </c>
      <c r="Y70" s="52">
        <v>64</v>
      </c>
      <c r="Z70" s="42">
        <f>IFERROR(Y70/U57,"-")</f>
        <v>7.2072072072072071E-2</v>
      </c>
      <c r="AA70" s="96">
        <f t="shared" ref="AA70:AA133" si="10">IFERROR(W70/Y70,"-")</f>
        <v>61419.484375</v>
      </c>
      <c r="AB70" s="376"/>
      <c r="AC70" s="376"/>
      <c r="AD70" s="32" t="s">
        <v>112</v>
      </c>
      <c r="AE70" s="52">
        <v>3668520</v>
      </c>
      <c r="AF70" s="42">
        <f>IFERROR(AE70/AB57,"-")</f>
        <v>9.4650484897582845E-3</v>
      </c>
      <c r="AG70" s="52">
        <v>64</v>
      </c>
      <c r="AH70" s="42">
        <f>IFERROR(AG70/AC57,"-")</f>
        <v>3.9726877715704531E-2</v>
      </c>
      <c r="AI70" s="55">
        <f t="shared" ref="AI70:AI133" si="11">IFERROR(AE70/AG70,"-")</f>
        <v>57320.625</v>
      </c>
      <c r="AJ70" s="376"/>
      <c r="AK70" s="376"/>
      <c r="AL70" s="32" t="s">
        <v>112</v>
      </c>
      <c r="AM70" s="52">
        <v>31288073</v>
      </c>
      <c r="AN70" s="42">
        <f>IFERROR(AM70/AJ57,"-")</f>
        <v>9.722188732275535E-3</v>
      </c>
      <c r="AO70" s="52">
        <v>501</v>
      </c>
      <c r="AP70" s="42">
        <f>IFERROR(AO70/AK57,"-")</f>
        <v>9.4742813918305593E-2</v>
      </c>
      <c r="AQ70" s="55">
        <f t="shared" ref="AQ70:AQ133" si="12">IFERROR(AM70/AO70,"-")</f>
        <v>62451.243512974055</v>
      </c>
      <c r="AR70" s="376"/>
      <c r="AS70" s="376"/>
      <c r="AT70" s="32" t="s">
        <v>112</v>
      </c>
      <c r="AU70" s="52">
        <v>35881746</v>
      </c>
      <c r="AV70" s="42">
        <f>IFERROR(AU70/AR57,"-")</f>
        <v>9.464361160594955E-3</v>
      </c>
      <c r="AW70" s="55">
        <v>465</v>
      </c>
      <c r="AX70" s="42">
        <f>IFERROR(AW70/AS57,"-")</f>
        <v>6.3882401428767693E-2</v>
      </c>
      <c r="AY70" s="139">
        <f t="shared" ref="AY70:AY133" si="13">IFERROR(AU70/AW70,"-")</f>
        <v>77165.045161290327</v>
      </c>
      <c r="AZ70" s="376"/>
      <c r="BA70" s="376"/>
      <c r="BB70" s="32" t="s">
        <v>112</v>
      </c>
      <c r="BC70" s="52">
        <v>35041332</v>
      </c>
      <c r="BD70" s="42">
        <f>IFERROR(BC70/AZ57,"-")</f>
        <v>3.8101275538505015E-2</v>
      </c>
      <c r="BE70" s="52">
        <v>295</v>
      </c>
      <c r="BF70" s="42">
        <f>IFERROR(BE70/BA57,"-")</f>
        <v>0.35077288941736029</v>
      </c>
      <c r="BG70" s="55">
        <f t="shared" ref="BG70:BG133" si="14">IFERROR(BC70/BE70,"-")</f>
        <v>118784.17627118644</v>
      </c>
      <c r="BH70" s="376"/>
      <c r="BI70" s="376"/>
      <c r="BJ70" s="32" t="s">
        <v>112</v>
      </c>
      <c r="BK70" s="52">
        <v>19851913</v>
      </c>
      <c r="BL70" s="42">
        <f>IFERROR(BK70/BH57,"-")</f>
        <v>7.3580384572537903E-3</v>
      </c>
      <c r="BM70" s="52">
        <v>318</v>
      </c>
      <c r="BN70" s="42">
        <f>IFERROR(BM70/BI57,"-")</f>
        <v>4.7048379937860631E-2</v>
      </c>
      <c r="BO70" s="96">
        <f t="shared" ref="BO70:BO133" si="15">IFERROR(BK70/BM70,"-")</f>
        <v>62427.399371069179</v>
      </c>
      <c r="BP70" s="141"/>
    </row>
    <row r="71" spans="2:68" s="8" customFormat="1" ht="13.15" customHeight="1">
      <c r="B71" s="373"/>
      <c r="C71" s="392"/>
      <c r="D71" s="376"/>
      <c r="E71" s="376"/>
      <c r="F71" s="32" t="s">
        <v>113</v>
      </c>
      <c r="G71" s="52">
        <v>5202380</v>
      </c>
      <c r="H71" s="42">
        <f>IFERROR(G71/D57,"-")</f>
        <v>4.4471034315060436E-3</v>
      </c>
      <c r="I71" s="52">
        <v>118</v>
      </c>
      <c r="J71" s="42">
        <f>IFERROR(I71/E57,"-")</f>
        <v>7.5015893197711375E-2</v>
      </c>
      <c r="K71" s="55">
        <f t="shared" si="8"/>
        <v>44087.966101694918</v>
      </c>
      <c r="L71" s="376"/>
      <c r="M71" s="376"/>
      <c r="N71" s="32" t="s">
        <v>113</v>
      </c>
      <c r="O71" s="52">
        <v>29175697</v>
      </c>
      <c r="P71" s="42">
        <f>IFERROR(O71/L57,"-")</f>
        <v>3.7864615449825527E-3</v>
      </c>
      <c r="Q71" s="52">
        <v>693</v>
      </c>
      <c r="R71" s="42">
        <f>IFERROR(Q71/M57,"-")</f>
        <v>4.57154165842074E-2</v>
      </c>
      <c r="S71" s="55">
        <f t="shared" si="9"/>
        <v>42100.572871572869</v>
      </c>
      <c r="T71" s="376"/>
      <c r="U71" s="376"/>
      <c r="V71" s="32" t="s">
        <v>113</v>
      </c>
      <c r="W71" s="52">
        <v>1088394</v>
      </c>
      <c r="X71" s="42">
        <f>IFERROR(W71/T57,"-")</f>
        <v>4.2963337118633151E-3</v>
      </c>
      <c r="Y71" s="52">
        <v>23</v>
      </c>
      <c r="Z71" s="42">
        <f>IFERROR(Y71/U57,"-")</f>
        <v>2.59009009009009E-2</v>
      </c>
      <c r="AA71" s="96">
        <f t="shared" si="10"/>
        <v>47321.478260869568</v>
      </c>
      <c r="AB71" s="376"/>
      <c r="AC71" s="376"/>
      <c r="AD71" s="32" t="s">
        <v>113</v>
      </c>
      <c r="AE71" s="52">
        <v>1613961</v>
      </c>
      <c r="AF71" s="42">
        <f>IFERROR(AE71/AB57,"-")</f>
        <v>4.1641367978309434E-3</v>
      </c>
      <c r="AG71" s="52">
        <v>33</v>
      </c>
      <c r="AH71" s="42">
        <f>IFERROR(AG71/AC57,"-")</f>
        <v>2.0484171322160148E-2</v>
      </c>
      <c r="AI71" s="55">
        <f t="shared" si="11"/>
        <v>48907.909090909088</v>
      </c>
      <c r="AJ71" s="376"/>
      <c r="AK71" s="376"/>
      <c r="AL71" s="32" t="s">
        <v>113</v>
      </c>
      <c r="AM71" s="52">
        <v>9561013</v>
      </c>
      <c r="AN71" s="42">
        <f>IFERROR(AM71/AJ57,"-")</f>
        <v>2.970907567805148E-3</v>
      </c>
      <c r="AO71" s="52">
        <v>267</v>
      </c>
      <c r="AP71" s="42">
        <f>IFERROR(AO71/AK57,"-")</f>
        <v>5.0491679273827535E-2</v>
      </c>
      <c r="AQ71" s="55">
        <f t="shared" si="12"/>
        <v>35809.037453183519</v>
      </c>
      <c r="AR71" s="376"/>
      <c r="AS71" s="376"/>
      <c r="AT71" s="32" t="s">
        <v>113</v>
      </c>
      <c r="AU71" s="52">
        <v>16530413</v>
      </c>
      <c r="AV71" s="42">
        <f>IFERROR(AU71/AR57,"-")</f>
        <v>4.3601501099136573E-3</v>
      </c>
      <c r="AW71" s="55">
        <v>357</v>
      </c>
      <c r="AX71" s="42">
        <f>IFERROR(AW71/AS57,"-")</f>
        <v>4.9045198516279712E-2</v>
      </c>
      <c r="AY71" s="139">
        <f t="shared" si="13"/>
        <v>46303.677871148459</v>
      </c>
      <c r="AZ71" s="376"/>
      <c r="BA71" s="376"/>
      <c r="BB71" s="32" t="s">
        <v>113</v>
      </c>
      <c r="BC71" s="52">
        <v>3459327</v>
      </c>
      <c r="BD71" s="42">
        <f>IFERROR(BC71/AZ57,"-")</f>
        <v>3.7614087045774952E-3</v>
      </c>
      <c r="BE71" s="52">
        <v>90</v>
      </c>
      <c r="BF71" s="42">
        <f>IFERROR(BE71/BA57,"-")</f>
        <v>0.1070154577883472</v>
      </c>
      <c r="BG71" s="55">
        <f t="shared" si="14"/>
        <v>38436.966666666667</v>
      </c>
      <c r="BH71" s="376"/>
      <c r="BI71" s="376"/>
      <c r="BJ71" s="32" t="s">
        <v>113</v>
      </c>
      <c r="BK71" s="52">
        <v>8515501</v>
      </c>
      <c r="BL71" s="42">
        <f>IFERROR(BK71/BH57,"-")</f>
        <v>3.1562390909522478E-3</v>
      </c>
      <c r="BM71" s="52">
        <v>227</v>
      </c>
      <c r="BN71" s="42">
        <f>IFERROR(BM71/BI57,"-")</f>
        <v>3.3584849829856489E-2</v>
      </c>
      <c r="BO71" s="96">
        <f t="shared" si="15"/>
        <v>37513.220264317184</v>
      </c>
      <c r="BP71" s="141"/>
    </row>
    <row r="72" spans="2:68" s="8" customFormat="1" ht="13.15" customHeight="1">
      <c r="B72" s="373"/>
      <c r="C72" s="392"/>
      <c r="D72" s="376"/>
      <c r="E72" s="376"/>
      <c r="F72" s="33" t="s">
        <v>114</v>
      </c>
      <c r="G72" s="53">
        <v>3523192</v>
      </c>
      <c r="H72" s="43">
        <f>IFERROR(G72/D57,"-")</f>
        <v>3.0116983444220991E-3</v>
      </c>
      <c r="I72" s="53">
        <v>148</v>
      </c>
      <c r="J72" s="43">
        <f>IFERROR(I72/E57,"-")</f>
        <v>9.4087730451366813E-2</v>
      </c>
      <c r="K72" s="56">
        <f t="shared" si="8"/>
        <v>23805.35135135135</v>
      </c>
      <c r="L72" s="376"/>
      <c r="M72" s="376"/>
      <c r="N72" s="33" t="s">
        <v>114</v>
      </c>
      <c r="O72" s="53">
        <v>17375707</v>
      </c>
      <c r="P72" s="43">
        <f>IFERROR(O72/L57,"-")</f>
        <v>2.2550428314492077E-3</v>
      </c>
      <c r="Q72" s="53">
        <v>934</v>
      </c>
      <c r="R72" s="43">
        <f>IFERROR(Q72/M57,"-")</f>
        <v>6.1613562899927435E-2</v>
      </c>
      <c r="S72" s="56">
        <f t="shared" si="9"/>
        <v>18603.540685224838</v>
      </c>
      <c r="T72" s="376"/>
      <c r="U72" s="376"/>
      <c r="V72" s="33" t="s">
        <v>114</v>
      </c>
      <c r="W72" s="53">
        <v>2679182</v>
      </c>
      <c r="X72" s="43">
        <f>IFERROR(W72/T57,"-")</f>
        <v>1.0575820839528131E-2</v>
      </c>
      <c r="Y72" s="53">
        <v>39</v>
      </c>
      <c r="Z72" s="43">
        <f>IFERROR(Y72/U57,"-")</f>
        <v>4.3918918918918921E-2</v>
      </c>
      <c r="AA72" s="97">
        <f t="shared" si="10"/>
        <v>68696.974358974359</v>
      </c>
      <c r="AB72" s="376"/>
      <c r="AC72" s="376"/>
      <c r="AD72" s="33" t="s">
        <v>114</v>
      </c>
      <c r="AE72" s="53">
        <v>250258</v>
      </c>
      <c r="AF72" s="43">
        <f>IFERROR(AE72/AB57,"-")</f>
        <v>6.4568384660569633E-4</v>
      </c>
      <c r="AG72" s="53">
        <v>47</v>
      </c>
      <c r="AH72" s="43">
        <f>IFERROR(AG72/AC57,"-")</f>
        <v>2.9174425822470516E-2</v>
      </c>
      <c r="AI72" s="56">
        <f t="shared" si="11"/>
        <v>5324.6382978723404</v>
      </c>
      <c r="AJ72" s="376"/>
      <c r="AK72" s="376"/>
      <c r="AL72" s="33" t="s">
        <v>114</v>
      </c>
      <c r="AM72" s="53">
        <v>8556809</v>
      </c>
      <c r="AN72" s="43">
        <f>IFERROR(AM72/AJ57,"-")</f>
        <v>2.6588697886262887E-3</v>
      </c>
      <c r="AO72" s="53">
        <v>382</v>
      </c>
      <c r="AP72" s="43">
        <f>IFERROR(AO72/AK57,"-")</f>
        <v>7.2239031770045384E-2</v>
      </c>
      <c r="AQ72" s="56">
        <f t="shared" si="12"/>
        <v>22400.023560209425</v>
      </c>
      <c r="AR72" s="376"/>
      <c r="AS72" s="376"/>
      <c r="AT72" s="33" t="s">
        <v>114</v>
      </c>
      <c r="AU72" s="53">
        <v>5849685</v>
      </c>
      <c r="AV72" s="43">
        <f>IFERROR(AU72/AR57,"-")</f>
        <v>1.5429441899431232E-3</v>
      </c>
      <c r="AW72" s="56">
        <v>458</v>
      </c>
      <c r="AX72" s="45">
        <f>IFERROR(AW72/AS57,"-")</f>
        <v>6.292073086962495E-2</v>
      </c>
      <c r="AY72" s="140">
        <f t="shared" si="13"/>
        <v>12772.237991266376</v>
      </c>
      <c r="AZ72" s="376"/>
      <c r="BA72" s="376"/>
      <c r="BB72" s="33" t="s">
        <v>114</v>
      </c>
      <c r="BC72" s="53">
        <v>3103442</v>
      </c>
      <c r="BD72" s="43">
        <f>IFERROR(BC72/AZ57,"-")</f>
        <v>3.3744464611039637E-3</v>
      </c>
      <c r="BE72" s="53">
        <v>126</v>
      </c>
      <c r="BF72" s="43">
        <f>IFERROR(BE72/BA57,"-")</f>
        <v>0.14982164090368608</v>
      </c>
      <c r="BG72" s="56">
        <f t="shared" si="14"/>
        <v>24630.492063492064</v>
      </c>
      <c r="BH72" s="376"/>
      <c r="BI72" s="376"/>
      <c r="BJ72" s="33" t="s">
        <v>114</v>
      </c>
      <c r="BK72" s="53">
        <v>5858701</v>
      </c>
      <c r="BL72" s="43">
        <f>IFERROR(BK72/BH57,"-")</f>
        <v>2.1715059534842427E-3</v>
      </c>
      <c r="BM72" s="53">
        <v>299</v>
      </c>
      <c r="BN72" s="43">
        <f>IFERROR(BM72/BI57,"-")</f>
        <v>4.4237313212013608E-2</v>
      </c>
      <c r="BO72" s="97">
        <f t="shared" si="15"/>
        <v>19594.317725752509</v>
      </c>
      <c r="BP72" s="141"/>
    </row>
    <row r="73" spans="2:68" s="8" customFormat="1" ht="13.15" customHeight="1">
      <c r="B73" s="374"/>
      <c r="C73" s="393"/>
      <c r="D73" s="377"/>
      <c r="E73" s="377"/>
      <c r="F73" s="34" t="s">
        <v>64</v>
      </c>
      <c r="G73" s="49">
        <f>SUM(G57:G72)</f>
        <v>285101861</v>
      </c>
      <c r="H73" s="43">
        <f>IFERROR(G73/D57,"-")</f>
        <v>0.24371104463377513</v>
      </c>
      <c r="I73" s="53">
        <v>1353</v>
      </c>
      <c r="J73" s="43">
        <f>IFERROR(I73/E57,"-")</f>
        <v>0.8601398601398601</v>
      </c>
      <c r="K73" s="56">
        <f t="shared" si="8"/>
        <v>210718.30081300813</v>
      </c>
      <c r="L73" s="377"/>
      <c r="M73" s="377"/>
      <c r="N73" s="34" t="s">
        <v>64</v>
      </c>
      <c r="O73" s="49">
        <f>SUM(O57:O72)</f>
        <v>1408140101</v>
      </c>
      <c r="P73" s="43">
        <f>IFERROR(O73/L57,"-")</f>
        <v>0.18275033300436139</v>
      </c>
      <c r="Q73" s="53">
        <v>11694</v>
      </c>
      <c r="R73" s="43">
        <f>IFERROR(Q73/M57,"-")</f>
        <v>0.77142291707896304</v>
      </c>
      <c r="S73" s="56">
        <f t="shared" si="9"/>
        <v>120415.60637933984</v>
      </c>
      <c r="T73" s="377"/>
      <c r="U73" s="377"/>
      <c r="V73" s="34" t="s">
        <v>64</v>
      </c>
      <c r="W73" s="49">
        <f>SUM(W57:W72)</f>
        <v>32910114</v>
      </c>
      <c r="X73" s="43">
        <f>IFERROR(W73/T57,"-")</f>
        <v>0.12990960280878511</v>
      </c>
      <c r="Y73" s="53">
        <v>333</v>
      </c>
      <c r="Z73" s="43">
        <f>IFERROR(Y73/U57,"-")</f>
        <v>0.375</v>
      </c>
      <c r="AA73" s="97">
        <f t="shared" si="10"/>
        <v>98829.171171171169</v>
      </c>
      <c r="AB73" s="377"/>
      <c r="AC73" s="377"/>
      <c r="AD73" s="34" t="s">
        <v>64</v>
      </c>
      <c r="AE73" s="49">
        <f>SUM(AE57:AE72)</f>
        <v>37464950</v>
      </c>
      <c r="AF73" s="43">
        <f>IFERROR(AE73/AB57,"-")</f>
        <v>9.6662296625442873E-2</v>
      </c>
      <c r="AG73" s="53">
        <v>502</v>
      </c>
      <c r="AH73" s="43">
        <f>IFERROR(AG73/AC57,"-")</f>
        <v>0.31160769708255742</v>
      </c>
      <c r="AI73" s="56">
        <f t="shared" si="11"/>
        <v>74631.374501992032</v>
      </c>
      <c r="AJ73" s="377"/>
      <c r="AK73" s="377"/>
      <c r="AL73" s="34" t="s">
        <v>64</v>
      </c>
      <c r="AM73" s="49">
        <f>SUM(AM57:AM72)</f>
        <v>642527130</v>
      </c>
      <c r="AN73" s="43">
        <f>IFERROR(AM73/AJ57,"-")</f>
        <v>0.1996533958312913</v>
      </c>
      <c r="AO73" s="53">
        <v>4634</v>
      </c>
      <c r="AP73" s="43">
        <f>IFERROR(AO73/AK57,"-")</f>
        <v>0.87632375189107414</v>
      </c>
      <c r="AQ73" s="56">
        <f t="shared" si="12"/>
        <v>138654.96978851964</v>
      </c>
      <c r="AR73" s="377"/>
      <c r="AS73" s="377"/>
      <c r="AT73" s="34" t="s">
        <v>64</v>
      </c>
      <c r="AU73" s="49">
        <f>SUM(AU57:AU72)</f>
        <v>679395905</v>
      </c>
      <c r="AV73" s="43">
        <f>IFERROR(AU73/AR57,"-")</f>
        <v>0.17920109617712751</v>
      </c>
      <c r="AW73" s="56">
        <v>6157</v>
      </c>
      <c r="AX73" s="76">
        <f>IFERROR(AW73/AS57,"-")</f>
        <v>0.84585794752026378</v>
      </c>
      <c r="AY73" s="115">
        <f t="shared" si="13"/>
        <v>110345.28260516486</v>
      </c>
      <c r="AZ73" s="377"/>
      <c r="BA73" s="377"/>
      <c r="BB73" s="34" t="s">
        <v>64</v>
      </c>
      <c r="BC73" s="49">
        <f>SUM(BC57:BC72)</f>
        <v>232130532</v>
      </c>
      <c r="BD73" s="43">
        <f>IFERROR(BC73/AZ57,"-")</f>
        <v>0.25240106057132061</v>
      </c>
      <c r="BE73" s="53">
        <v>774</v>
      </c>
      <c r="BF73" s="43">
        <f>IFERROR(BE73/BA57,"-")</f>
        <v>0.92033293697978602</v>
      </c>
      <c r="BG73" s="56">
        <f t="shared" si="14"/>
        <v>299910.24806201551</v>
      </c>
      <c r="BH73" s="377"/>
      <c r="BI73" s="377"/>
      <c r="BJ73" s="34" t="s">
        <v>64</v>
      </c>
      <c r="BK73" s="49">
        <f>SUM(BK57:BK72)</f>
        <v>389438355</v>
      </c>
      <c r="BL73" s="43">
        <f>IFERROR(BK73/BH57,"-")</f>
        <v>0.14434389234023209</v>
      </c>
      <c r="BM73" s="53">
        <v>4355</v>
      </c>
      <c r="BN73" s="43">
        <f>IFERROR(BM73/BI57,"-")</f>
        <v>0.64432608374019829</v>
      </c>
      <c r="BO73" s="97">
        <f t="shared" si="15"/>
        <v>89423.273249138918</v>
      </c>
      <c r="BP73" s="141"/>
    </row>
    <row r="74" spans="2:68" s="8" customFormat="1" ht="13.15" customHeight="1">
      <c r="B74" s="372">
        <v>5</v>
      </c>
      <c r="C74" s="391" t="s">
        <v>117</v>
      </c>
      <c r="D74" s="375">
        <v>1198298830</v>
      </c>
      <c r="E74" s="375">
        <v>1608</v>
      </c>
      <c r="F74" s="30" t="s">
        <v>100</v>
      </c>
      <c r="G74" s="51">
        <v>22095402</v>
      </c>
      <c r="H74" s="41">
        <f>IFERROR(G74/D74,"-")</f>
        <v>1.843897485905081E-2</v>
      </c>
      <c r="I74" s="51">
        <v>351</v>
      </c>
      <c r="J74" s="41">
        <f>IFERROR(I74/E74,"-")</f>
        <v>0.21828358208955223</v>
      </c>
      <c r="K74" s="54">
        <f t="shared" si="8"/>
        <v>62949.86324786325</v>
      </c>
      <c r="L74" s="375">
        <v>7609527930</v>
      </c>
      <c r="M74" s="375">
        <v>15114</v>
      </c>
      <c r="N74" s="30" t="s">
        <v>100</v>
      </c>
      <c r="O74" s="51">
        <v>125578275</v>
      </c>
      <c r="P74" s="41">
        <f>IFERROR(O74/L74,"-")</f>
        <v>1.6502768129007972E-2</v>
      </c>
      <c r="Q74" s="51">
        <v>2493</v>
      </c>
      <c r="R74" s="41">
        <f>IFERROR(Q74/M74,"-")</f>
        <v>0.1649464073044859</v>
      </c>
      <c r="S74" s="54">
        <f t="shared" si="9"/>
        <v>50372.352587244284</v>
      </c>
      <c r="T74" s="375">
        <v>241012070</v>
      </c>
      <c r="U74" s="375">
        <v>822</v>
      </c>
      <c r="V74" s="30" t="s">
        <v>100</v>
      </c>
      <c r="W74" s="51">
        <v>4495012</v>
      </c>
      <c r="X74" s="41">
        <f>IFERROR(W74/T74,"-")</f>
        <v>1.8650567998523892E-2</v>
      </c>
      <c r="Y74" s="51">
        <v>109</v>
      </c>
      <c r="Z74" s="41">
        <f>IFERROR(Y74/U74,"-")</f>
        <v>0.13260340632603407</v>
      </c>
      <c r="AA74" s="95">
        <f t="shared" si="10"/>
        <v>41238.64220183486</v>
      </c>
      <c r="AB74" s="375">
        <v>446160040</v>
      </c>
      <c r="AC74" s="375">
        <v>1666</v>
      </c>
      <c r="AD74" s="30" t="s">
        <v>100</v>
      </c>
      <c r="AE74" s="51">
        <v>5500144</v>
      </c>
      <c r="AF74" s="41">
        <f>IFERROR(AE74/AB74,"-")</f>
        <v>1.2327737822508712E-2</v>
      </c>
      <c r="AG74" s="51">
        <v>176</v>
      </c>
      <c r="AH74" s="41">
        <f>IFERROR(AG74/AC74,"-")</f>
        <v>0.10564225690276111</v>
      </c>
      <c r="AI74" s="54">
        <f t="shared" si="11"/>
        <v>31250.81818181818</v>
      </c>
      <c r="AJ74" s="375">
        <v>3086350800</v>
      </c>
      <c r="AK74" s="375">
        <v>5136</v>
      </c>
      <c r="AL74" s="30" t="s">
        <v>100</v>
      </c>
      <c r="AM74" s="51">
        <v>69781388</v>
      </c>
      <c r="AN74" s="41">
        <f>IFERROR(AM74/AJ74,"-")</f>
        <v>2.2609674830223449E-2</v>
      </c>
      <c r="AO74" s="51">
        <v>947</v>
      </c>
      <c r="AP74" s="41">
        <f>IFERROR(AO74/AK74,"-")</f>
        <v>0.18438473520249221</v>
      </c>
      <c r="AQ74" s="54">
        <f t="shared" si="12"/>
        <v>73686.787750791977</v>
      </c>
      <c r="AR74" s="375">
        <v>3764325170</v>
      </c>
      <c r="AS74" s="375">
        <v>7388</v>
      </c>
      <c r="AT74" s="30" t="s">
        <v>100</v>
      </c>
      <c r="AU74" s="51">
        <v>43014567</v>
      </c>
      <c r="AV74" s="41">
        <f>IFERROR(AU74/AR74,"-")</f>
        <v>1.1426899924269826E-2</v>
      </c>
      <c r="AW74" s="54">
        <v>1233</v>
      </c>
      <c r="AX74" s="41">
        <f>IFERROR(AW74/AS74,"-")</f>
        <v>0.16689225771521385</v>
      </c>
      <c r="AY74" s="139">
        <f t="shared" si="13"/>
        <v>34886.104622871047</v>
      </c>
      <c r="AZ74" s="375">
        <v>896166310</v>
      </c>
      <c r="BA74" s="375">
        <v>759</v>
      </c>
      <c r="BB74" s="30" t="s">
        <v>100</v>
      </c>
      <c r="BC74" s="51">
        <v>50675130</v>
      </c>
      <c r="BD74" s="41">
        <f>IFERROR(BC74/AZ74,"-")</f>
        <v>5.6546568906389705E-2</v>
      </c>
      <c r="BE74" s="51">
        <v>220</v>
      </c>
      <c r="BF74" s="41">
        <f>IFERROR(BE74/BA74,"-")</f>
        <v>0.28985507246376813</v>
      </c>
      <c r="BG74" s="54">
        <f t="shared" si="14"/>
        <v>230341.5</v>
      </c>
      <c r="BH74" s="375">
        <v>2953072210</v>
      </c>
      <c r="BI74" s="375">
        <v>7588</v>
      </c>
      <c r="BJ74" s="30" t="s">
        <v>100</v>
      </c>
      <c r="BK74" s="51">
        <v>43397183</v>
      </c>
      <c r="BL74" s="41">
        <f>IFERROR(BK74/BH74,"-")</f>
        <v>1.469560508985996E-2</v>
      </c>
      <c r="BM74" s="51">
        <v>921</v>
      </c>
      <c r="BN74" s="41">
        <f>IFERROR(BM74/BI74,"-")</f>
        <v>0.12137585661570902</v>
      </c>
      <c r="BO74" s="95">
        <f t="shared" si="15"/>
        <v>47119.634093376764</v>
      </c>
      <c r="BP74" s="141"/>
    </row>
    <row r="75" spans="2:68" s="8" customFormat="1" ht="13.15" customHeight="1">
      <c r="B75" s="373"/>
      <c r="C75" s="392"/>
      <c r="D75" s="376"/>
      <c r="E75" s="376"/>
      <c r="F75" s="31" t="s">
        <v>101</v>
      </c>
      <c r="G75" s="52">
        <v>17429829</v>
      </c>
      <c r="H75" s="42">
        <f>IFERROR(G75/D74,"-")</f>
        <v>1.4545477775355918E-2</v>
      </c>
      <c r="I75" s="52">
        <v>406</v>
      </c>
      <c r="J75" s="42">
        <f>IFERROR(I75/E74,"-")</f>
        <v>0.25248756218905472</v>
      </c>
      <c r="K75" s="55">
        <f t="shared" si="8"/>
        <v>42930.613300492609</v>
      </c>
      <c r="L75" s="376"/>
      <c r="M75" s="376"/>
      <c r="N75" s="31" t="s">
        <v>101</v>
      </c>
      <c r="O75" s="52">
        <v>127410651</v>
      </c>
      <c r="P75" s="42">
        <f>IFERROR(O75/L74,"-")</f>
        <v>1.6743568349055261E-2</v>
      </c>
      <c r="Q75" s="52">
        <v>2999</v>
      </c>
      <c r="R75" s="42">
        <f>IFERROR(Q75/M74,"-")</f>
        <v>0.19842530104538839</v>
      </c>
      <c r="S75" s="55">
        <f t="shared" si="9"/>
        <v>42484.378459486492</v>
      </c>
      <c r="T75" s="376"/>
      <c r="U75" s="376"/>
      <c r="V75" s="31" t="s">
        <v>101</v>
      </c>
      <c r="W75" s="52">
        <v>6153607</v>
      </c>
      <c r="X75" s="42">
        <f>IFERROR(W75/T74,"-")</f>
        <v>2.5532360267267941E-2</v>
      </c>
      <c r="Y75" s="52">
        <v>133</v>
      </c>
      <c r="Z75" s="42">
        <f>IFERROR(Y75/U74,"-")</f>
        <v>0.16180048661800486</v>
      </c>
      <c r="AA75" s="96">
        <f t="shared" si="10"/>
        <v>46267.721804511275</v>
      </c>
      <c r="AB75" s="376"/>
      <c r="AC75" s="376"/>
      <c r="AD75" s="31" t="s">
        <v>101</v>
      </c>
      <c r="AE75" s="52">
        <v>15865963</v>
      </c>
      <c r="AF75" s="42">
        <f>IFERROR(AE75/AB74,"-")</f>
        <v>3.5561147520069253E-2</v>
      </c>
      <c r="AG75" s="52">
        <v>241</v>
      </c>
      <c r="AH75" s="42">
        <f>IFERROR(AG75/AC74,"-")</f>
        <v>0.14465786314525811</v>
      </c>
      <c r="AI75" s="55">
        <f t="shared" si="11"/>
        <v>65833.871369294604</v>
      </c>
      <c r="AJ75" s="376"/>
      <c r="AK75" s="376"/>
      <c r="AL75" s="31" t="s">
        <v>101</v>
      </c>
      <c r="AM75" s="52">
        <v>48146710</v>
      </c>
      <c r="AN75" s="42">
        <f>IFERROR(AM75/AJ74,"-")</f>
        <v>1.559988255385616E-2</v>
      </c>
      <c r="AO75" s="52">
        <v>1105</v>
      </c>
      <c r="AP75" s="42">
        <f>IFERROR(AO75/AK74,"-")</f>
        <v>0.21514797507788161</v>
      </c>
      <c r="AQ75" s="55">
        <f t="shared" si="12"/>
        <v>43571.68325791855</v>
      </c>
      <c r="AR75" s="376"/>
      <c r="AS75" s="376"/>
      <c r="AT75" s="31" t="s">
        <v>101</v>
      </c>
      <c r="AU75" s="52">
        <v>56976266</v>
      </c>
      <c r="AV75" s="42">
        <f>IFERROR(AU75/AR74,"-")</f>
        <v>1.5135851295226974E-2</v>
      </c>
      <c r="AW75" s="55">
        <v>1508</v>
      </c>
      <c r="AX75" s="42">
        <f>IFERROR(AW75/AS74,"-")</f>
        <v>0.20411478072550082</v>
      </c>
      <c r="AY75" s="139">
        <f t="shared" si="13"/>
        <v>37782.66976127321</v>
      </c>
      <c r="AZ75" s="376"/>
      <c r="BA75" s="376"/>
      <c r="BB75" s="31" t="s">
        <v>101</v>
      </c>
      <c r="BC75" s="52">
        <v>9575332</v>
      </c>
      <c r="BD75" s="42">
        <f>IFERROR(BC75/AZ74,"-")</f>
        <v>1.0684771222877146E-2</v>
      </c>
      <c r="BE75" s="52">
        <v>188</v>
      </c>
      <c r="BF75" s="42">
        <f>IFERROR(BE75/BA74,"-")</f>
        <v>0.24769433465085638</v>
      </c>
      <c r="BG75" s="55">
        <f t="shared" si="14"/>
        <v>50932.617021276594</v>
      </c>
      <c r="BH75" s="376"/>
      <c r="BI75" s="376"/>
      <c r="BJ75" s="31" t="s">
        <v>101</v>
      </c>
      <c r="BK75" s="52">
        <v>74998157</v>
      </c>
      <c r="BL75" s="42">
        <f>IFERROR(BK75/BH74,"-")</f>
        <v>2.5396655302241999E-2</v>
      </c>
      <c r="BM75" s="52">
        <v>1194</v>
      </c>
      <c r="BN75" s="42">
        <f>IFERROR(BM75/BI74,"-")</f>
        <v>0.15735371639430681</v>
      </c>
      <c r="BO75" s="96">
        <f t="shared" si="15"/>
        <v>62812.526800670013</v>
      </c>
      <c r="BP75" s="141"/>
    </row>
    <row r="76" spans="2:68" s="8" customFormat="1" ht="13.15" customHeight="1">
      <c r="B76" s="373"/>
      <c r="C76" s="392"/>
      <c r="D76" s="376"/>
      <c r="E76" s="376"/>
      <c r="F76" s="32" t="s">
        <v>102</v>
      </c>
      <c r="G76" s="52">
        <v>42355832</v>
      </c>
      <c r="H76" s="42">
        <f>IFERROR(G76/D74,"-")</f>
        <v>3.534663552997043E-2</v>
      </c>
      <c r="I76" s="52">
        <v>559</v>
      </c>
      <c r="J76" s="42">
        <f>IFERROR(I76/E74,"-")</f>
        <v>0.34763681592039802</v>
      </c>
      <c r="K76" s="55">
        <f t="shared" si="8"/>
        <v>75770.719141323789</v>
      </c>
      <c r="L76" s="376"/>
      <c r="M76" s="376"/>
      <c r="N76" s="32" t="s">
        <v>102</v>
      </c>
      <c r="O76" s="52">
        <v>191140748</v>
      </c>
      <c r="P76" s="42">
        <f>IFERROR(O76/L74,"-")</f>
        <v>2.5118607850355835E-2</v>
      </c>
      <c r="Q76" s="52">
        <v>4156</v>
      </c>
      <c r="R76" s="42">
        <f>IFERROR(Q76/M74,"-")</f>
        <v>0.27497684266243216</v>
      </c>
      <c r="S76" s="55">
        <f t="shared" si="9"/>
        <v>45991.517805582291</v>
      </c>
      <c r="T76" s="376"/>
      <c r="U76" s="376"/>
      <c r="V76" s="32" t="s">
        <v>102</v>
      </c>
      <c r="W76" s="52">
        <v>0</v>
      </c>
      <c r="X76" s="42">
        <f>IFERROR(W76/T74,"-")</f>
        <v>0</v>
      </c>
      <c r="Y76" s="52">
        <v>0</v>
      </c>
      <c r="Z76" s="42">
        <f>IFERROR(Y76/U74,"-")</f>
        <v>0</v>
      </c>
      <c r="AA76" s="96" t="str">
        <f t="shared" si="10"/>
        <v>-</v>
      </c>
      <c r="AB76" s="376"/>
      <c r="AC76" s="376"/>
      <c r="AD76" s="32" t="s">
        <v>102</v>
      </c>
      <c r="AE76" s="52">
        <v>0</v>
      </c>
      <c r="AF76" s="42">
        <f>IFERROR(AE76/AB74,"-")</f>
        <v>0</v>
      </c>
      <c r="AG76" s="52">
        <v>0</v>
      </c>
      <c r="AH76" s="42">
        <f>IFERROR(AG76/AC74,"-")</f>
        <v>0</v>
      </c>
      <c r="AI76" s="55" t="str">
        <f t="shared" si="11"/>
        <v>-</v>
      </c>
      <c r="AJ76" s="376"/>
      <c r="AK76" s="376"/>
      <c r="AL76" s="32" t="s">
        <v>102</v>
      </c>
      <c r="AM76" s="52">
        <v>92408804</v>
      </c>
      <c r="AN76" s="42">
        <f>IFERROR(AM76/AJ74,"-")</f>
        <v>2.9941121404605076E-2</v>
      </c>
      <c r="AO76" s="52">
        <v>1810</v>
      </c>
      <c r="AP76" s="42">
        <f>IFERROR(AO76/AK74,"-")</f>
        <v>0.35241433021806856</v>
      </c>
      <c r="AQ76" s="55">
        <f t="shared" si="12"/>
        <v>51054.587845303868</v>
      </c>
      <c r="AR76" s="376"/>
      <c r="AS76" s="376"/>
      <c r="AT76" s="32" t="s">
        <v>102</v>
      </c>
      <c r="AU76" s="52">
        <v>98731944</v>
      </c>
      <c r="AV76" s="42">
        <f>IFERROR(AU76/AR74,"-")</f>
        <v>2.6228325009446513E-2</v>
      </c>
      <c r="AW76" s="55">
        <v>2346</v>
      </c>
      <c r="AX76" s="42">
        <f>IFERROR(AW76/AS74,"-")</f>
        <v>0.31754195993502976</v>
      </c>
      <c r="AY76" s="139">
        <f t="shared" si="13"/>
        <v>42085.227621483376</v>
      </c>
      <c r="AZ76" s="376"/>
      <c r="BA76" s="376"/>
      <c r="BB76" s="32" t="s">
        <v>102</v>
      </c>
      <c r="BC76" s="52">
        <v>13088028</v>
      </c>
      <c r="BD76" s="42">
        <f>IFERROR(BC76/AZ74,"-")</f>
        <v>1.4604463316635948E-2</v>
      </c>
      <c r="BE76" s="52">
        <v>222</v>
      </c>
      <c r="BF76" s="42">
        <f>IFERROR(BE76/BA74,"-")</f>
        <v>0.29249011857707508</v>
      </c>
      <c r="BG76" s="55">
        <f t="shared" si="14"/>
        <v>58955.08108108108</v>
      </c>
      <c r="BH76" s="376"/>
      <c r="BI76" s="376"/>
      <c r="BJ76" s="32" t="s">
        <v>102</v>
      </c>
      <c r="BK76" s="52">
        <v>59481659</v>
      </c>
      <c r="BL76" s="42">
        <f>IFERROR(BK76/BH74,"-")</f>
        <v>2.01422975024373E-2</v>
      </c>
      <c r="BM76" s="52">
        <v>1493</v>
      </c>
      <c r="BN76" s="42">
        <f>IFERROR(BM76/BI74,"-")</f>
        <v>0.19675803900896152</v>
      </c>
      <c r="BO76" s="96">
        <f t="shared" si="15"/>
        <v>39840.361018084397</v>
      </c>
      <c r="BP76" s="141"/>
    </row>
    <row r="77" spans="2:68" s="8" customFormat="1" ht="13.15" customHeight="1">
      <c r="B77" s="373"/>
      <c r="C77" s="392"/>
      <c r="D77" s="376"/>
      <c r="E77" s="376"/>
      <c r="F77" s="32" t="s">
        <v>103</v>
      </c>
      <c r="G77" s="52">
        <v>1494644</v>
      </c>
      <c r="H77" s="42">
        <f>IFERROR(G77/D74,"-")</f>
        <v>1.2473048980611956E-3</v>
      </c>
      <c r="I77" s="52">
        <v>86</v>
      </c>
      <c r="J77" s="42">
        <f>IFERROR(I77/E74,"-")</f>
        <v>5.3482587064676616E-2</v>
      </c>
      <c r="K77" s="55">
        <f t="shared" si="8"/>
        <v>17379.581395348836</v>
      </c>
      <c r="L77" s="376"/>
      <c r="M77" s="376"/>
      <c r="N77" s="32" t="s">
        <v>103</v>
      </c>
      <c r="O77" s="52">
        <v>26084926</v>
      </c>
      <c r="P77" s="42">
        <f>IFERROR(O77/L74,"-")</f>
        <v>3.4279295956273596E-3</v>
      </c>
      <c r="Q77" s="52">
        <v>681</v>
      </c>
      <c r="R77" s="42">
        <f>IFERROR(Q77/M74,"-")</f>
        <v>4.5057562524811433E-2</v>
      </c>
      <c r="S77" s="55">
        <f t="shared" si="9"/>
        <v>38303.856093979441</v>
      </c>
      <c r="T77" s="376"/>
      <c r="U77" s="376"/>
      <c r="V77" s="32" t="s">
        <v>103</v>
      </c>
      <c r="W77" s="52">
        <v>0</v>
      </c>
      <c r="X77" s="42">
        <f>IFERROR(W77/T74,"-")</f>
        <v>0</v>
      </c>
      <c r="Y77" s="52">
        <v>0</v>
      </c>
      <c r="Z77" s="42">
        <f>IFERROR(Y77/U74,"-")</f>
        <v>0</v>
      </c>
      <c r="AA77" s="96" t="str">
        <f t="shared" si="10"/>
        <v>-</v>
      </c>
      <c r="AB77" s="376"/>
      <c r="AC77" s="376"/>
      <c r="AD77" s="32" t="s">
        <v>103</v>
      </c>
      <c r="AE77" s="52">
        <v>0</v>
      </c>
      <c r="AF77" s="42">
        <f>IFERROR(AE77/AB74,"-")</f>
        <v>0</v>
      </c>
      <c r="AG77" s="52">
        <v>0</v>
      </c>
      <c r="AH77" s="42">
        <f>IFERROR(AG77/AC74,"-")</f>
        <v>0</v>
      </c>
      <c r="AI77" s="55" t="str">
        <f t="shared" si="11"/>
        <v>-</v>
      </c>
      <c r="AJ77" s="376"/>
      <c r="AK77" s="376"/>
      <c r="AL77" s="32" t="s">
        <v>103</v>
      </c>
      <c r="AM77" s="52">
        <v>12551405</v>
      </c>
      <c r="AN77" s="42">
        <f>IFERROR(AM77/AJ74,"-")</f>
        <v>4.0667460743606977E-3</v>
      </c>
      <c r="AO77" s="52">
        <v>303</v>
      </c>
      <c r="AP77" s="42">
        <f>IFERROR(AO77/AK74,"-")</f>
        <v>5.8995327102803738E-2</v>
      </c>
      <c r="AQ77" s="55">
        <f t="shared" si="12"/>
        <v>41423.778877887788</v>
      </c>
      <c r="AR77" s="376"/>
      <c r="AS77" s="376"/>
      <c r="AT77" s="32" t="s">
        <v>103</v>
      </c>
      <c r="AU77" s="52">
        <v>13533521</v>
      </c>
      <c r="AV77" s="42">
        <f>IFERROR(AU77/AR74,"-")</f>
        <v>3.5952050869186734E-3</v>
      </c>
      <c r="AW77" s="55">
        <v>378</v>
      </c>
      <c r="AX77" s="42">
        <f>IFERROR(AW77/AS74,"-")</f>
        <v>5.1164049810503522E-2</v>
      </c>
      <c r="AY77" s="139">
        <f t="shared" si="13"/>
        <v>35802.965608465609</v>
      </c>
      <c r="AZ77" s="376"/>
      <c r="BA77" s="376"/>
      <c r="BB77" s="32" t="s">
        <v>103</v>
      </c>
      <c r="BC77" s="52">
        <v>4803516</v>
      </c>
      <c r="BD77" s="42">
        <f>IFERROR(BC77/AZ74,"-")</f>
        <v>5.3600720607316736E-3</v>
      </c>
      <c r="BE77" s="52">
        <v>41</v>
      </c>
      <c r="BF77" s="42">
        <f>IFERROR(BE77/BA74,"-")</f>
        <v>5.4018445322793152E-2</v>
      </c>
      <c r="BG77" s="55">
        <f t="shared" si="14"/>
        <v>117158.9268292683</v>
      </c>
      <c r="BH77" s="376"/>
      <c r="BI77" s="376"/>
      <c r="BJ77" s="32" t="s">
        <v>103</v>
      </c>
      <c r="BK77" s="52">
        <v>5184968</v>
      </c>
      <c r="BL77" s="42">
        <f>IFERROR(BK77/BH74,"-")</f>
        <v>1.7557877462129516E-3</v>
      </c>
      <c r="BM77" s="52">
        <v>230</v>
      </c>
      <c r="BN77" s="42">
        <f>IFERROR(BM77/BI74,"-")</f>
        <v>3.0311017395888245E-2</v>
      </c>
      <c r="BO77" s="96">
        <f t="shared" si="15"/>
        <v>22543.339130434782</v>
      </c>
      <c r="BP77" s="141"/>
    </row>
    <row r="78" spans="2:68" s="8" customFormat="1" ht="13.15" customHeight="1">
      <c r="B78" s="373"/>
      <c r="C78" s="392"/>
      <c r="D78" s="376"/>
      <c r="E78" s="376"/>
      <c r="F78" s="32" t="s">
        <v>104</v>
      </c>
      <c r="G78" s="52">
        <v>27683663</v>
      </c>
      <c r="H78" s="42">
        <f>IFERROR(G78/D74,"-")</f>
        <v>2.3102470191012369E-2</v>
      </c>
      <c r="I78" s="52">
        <v>625</v>
      </c>
      <c r="J78" s="42">
        <f>IFERROR(I78/E74,"-")</f>
        <v>0.38868159203980102</v>
      </c>
      <c r="K78" s="55">
        <f t="shared" si="8"/>
        <v>44293.860800000002</v>
      </c>
      <c r="L78" s="376"/>
      <c r="M78" s="376"/>
      <c r="N78" s="32" t="s">
        <v>104</v>
      </c>
      <c r="O78" s="52">
        <v>185009544</v>
      </c>
      <c r="P78" s="42">
        <f>IFERROR(O78/L74,"-")</f>
        <v>2.4312880602042813E-2</v>
      </c>
      <c r="Q78" s="52">
        <v>4721</v>
      </c>
      <c r="R78" s="42">
        <f>IFERROR(Q78/M74,"-")</f>
        <v>0.31235940187905253</v>
      </c>
      <c r="S78" s="55">
        <f t="shared" si="9"/>
        <v>39188.634611311165</v>
      </c>
      <c r="T78" s="376"/>
      <c r="U78" s="376"/>
      <c r="V78" s="32" t="s">
        <v>104</v>
      </c>
      <c r="W78" s="52">
        <v>0</v>
      </c>
      <c r="X78" s="42">
        <f>IFERROR(W78/T74,"-")</f>
        <v>0</v>
      </c>
      <c r="Y78" s="52">
        <v>0</v>
      </c>
      <c r="Z78" s="42">
        <f>IFERROR(Y78/U74,"-")</f>
        <v>0</v>
      </c>
      <c r="AA78" s="96" t="str">
        <f t="shared" si="10"/>
        <v>-</v>
      </c>
      <c r="AB78" s="376"/>
      <c r="AC78" s="376"/>
      <c r="AD78" s="32" t="s">
        <v>104</v>
      </c>
      <c r="AE78" s="52">
        <v>0</v>
      </c>
      <c r="AF78" s="42">
        <f>IFERROR(AE78/AB74,"-")</f>
        <v>0</v>
      </c>
      <c r="AG78" s="52">
        <v>0</v>
      </c>
      <c r="AH78" s="42">
        <f>IFERROR(AG78/AC74,"-")</f>
        <v>0</v>
      </c>
      <c r="AI78" s="55" t="str">
        <f t="shared" si="11"/>
        <v>-</v>
      </c>
      <c r="AJ78" s="376"/>
      <c r="AK78" s="376"/>
      <c r="AL78" s="32" t="s">
        <v>104</v>
      </c>
      <c r="AM78" s="52">
        <v>83273627</v>
      </c>
      <c r="AN78" s="42">
        <f>IFERROR(AM78/AJ74,"-")</f>
        <v>2.6981257930887181E-2</v>
      </c>
      <c r="AO78" s="52">
        <v>2056</v>
      </c>
      <c r="AP78" s="42">
        <f>IFERROR(AO78/AK74,"-")</f>
        <v>0.40031152647975077</v>
      </c>
      <c r="AQ78" s="55">
        <f t="shared" si="12"/>
        <v>40502.736867704283</v>
      </c>
      <c r="AR78" s="376"/>
      <c r="AS78" s="376"/>
      <c r="AT78" s="32" t="s">
        <v>104</v>
      </c>
      <c r="AU78" s="52">
        <v>101735917</v>
      </c>
      <c r="AV78" s="42">
        <f>IFERROR(AU78/AR74,"-")</f>
        <v>2.7026336037808338E-2</v>
      </c>
      <c r="AW78" s="55">
        <v>2665</v>
      </c>
      <c r="AX78" s="42">
        <f>IFERROR(AW78/AS74,"-")</f>
        <v>0.36072008662696264</v>
      </c>
      <c r="AY78" s="139">
        <f t="shared" si="13"/>
        <v>38174.828142589118</v>
      </c>
      <c r="AZ78" s="376"/>
      <c r="BA78" s="376"/>
      <c r="BB78" s="32" t="s">
        <v>104</v>
      </c>
      <c r="BC78" s="52">
        <v>14171256</v>
      </c>
      <c r="BD78" s="42">
        <f>IFERROR(BC78/AZ74,"-")</f>
        <v>1.5813198780034479E-2</v>
      </c>
      <c r="BE78" s="52">
        <v>219</v>
      </c>
      <c r="BF78" s="42">
        <f>IFERROR(BE78/BA74,"-")</f>
        <v>0.28853754940711462</v>
      </c>
      <c r="BG78" s="55">
        <f t="shared" si="14"/>
        <v>64708.931506849316</v>
      </c>
      <c r="BH78" s="376"/>
      <c r="BI78" s="376"/>
      <c r="BJ78" s="32" t="s">
        <v>104</v>
      </c>
      <c r="BK78" s="52">
        <v>47437685</v>
      </c>
      <c r="BL78" s="42">
        <f>IFERROR(BK78/BH74,"-")</f>
        <v>1.606384186589193E-2</v>
      </c>
      <c r="BM78" s="52">
        <v>1685</v>
      </c>
      <c r="BN78" s="42">
        <f>IFERROR(BM78/BI74,"-")</f>
        <v>0.22206114918292041</v>
      </c>
      <c r="BO78" s="96">
        <f t="shared" si="15"/>
        <v>28152.928783382788</v>
      </c>
      <c r="BP78" s="141"/>
    </row>
    <row r="79" spans="2:68" s="8" customFormat="1" ht="13.15" customHeight="1">
      <c r="B79" s="373"/>
      <c r="C79" s="392"/>
      <c r="D79" s="376"/>
      <c r="E79" s="376"/>
      <c r="F79" s="32" t="s">
        <v>105</v>
      </c>
      <c r="G79" s="52">
        <v>48865607</v>
      </c>
      <c r="H79" s="42">
        <f>IFERROR(G79/D74,"-")</f>
        <v>4.0779149387970275E-2</v>
      </c>
      <c r="I79" s="52">
        <v>709</v>
      </c>
      <c r="J79" s="42">
        <f>IFERROR(I79/E74,"-")</f>
        <v>0.44092039800995025</v>
      </c>
      <c r="K79" s="55">
        <f t="shared" si="8"/>
        <v>68921.871650211571</v>
      </c>
      <c r="L79" s="376"/>
      <c r="M79" s="376"/>
      <c r="N79" s="32" t="s">
        <v>105</v>
      </c>
      <c r="O79" s="52">
        <v>281900972</v>
      </c>
      <c r="P79" s="42">
        <f>IFERROR(O79/L74,"-")</f>
        <v>3.704578977739556E-2</v>
      </c>
      <c r="Q79" s="52">
        <v>5371</v>
      </c>
      <c r="R79" s="42">
        <f>IFERROR(Q79/M74,"-")</f>
        <v>0.35536588593357155</v>
      </c>
      <c r="S79" s="55">
        <f t="shared" si="9"/>
        <v>52485.751629119346</v>
      </c>
      <c r="T79" s="376"/>
      <c r="U79" s="376"/>
      <c r="V79" s="32" t="s">
        <v>105</v>
      </c>
      <c r="W79" s="52">
        <v>0</v>
      </c>
      <c r="X79" s="42">
        <f>IFERROR(W79/T74,"-")</f>
        <v>0</v>
      </c>
      <c r="Y79" s="52">
        <v>0</v>
      </c>
      <c r="Z79" s="42">
        <f>IFERROR(Y79/U74,"-")</f>
        <v>0</v>
      </c>
      <c r="AA79" s="96" t="str">
        <f t="shared" si="10"/>
        <v>-</v>
      </c>
      <c r="AB79" s="376"/>
      <c r="AC79" s="376"/>
      <c r="AD79" s="32" t="s">
        <v>105</v>
      </c>
      <c r="AE79" s="52">
        <v>0</v>
      </c>
      <c r="AF79" s="42">
        <f>IFERROR(AE79/AB74,"-")</f>
        <v>0</v>
      </c>
      <c r="AG79" s="52">
        <v>0</v>
      </c>
      <c r="AH79" s="42">
        <f>IFERROR(AG79/AC74,"-")</f>
        <v>0</v>
      </c>
      <c r="AI79" s="55" t="str">
        <f t="shared" si="11"/>
        <v>-</v>
      </c>
      <c r="AJ79" s="376"/>
      <c r="AK79" s="376"/>
      <c r="AL79" s="32" t="s">
        <v>105</v>
      </c>
      <c r="AM79" s="52">
        <v>129122727</v>
      </c>
      <c r="AN79" s="42">
        <f>IFERROR(AM79/AJ74,"-")</f>
        <v>4.1836698213307447E-2</v>
      </c>
      <c r="AO79" s="52">
        <v>2320</v>
      </c>
      <c r="AP79" s="42">
        <f>IFERROR(AO79/AK74,"-")</f>
        <v>0.45171339563862928</v>
      </c>
      <c r="AQ79" s="55">
        <f t="shared" si="12"/>
        <v>55656.347844827586</v>
      </c>
      <c r="AR79" s="376"/>
      <c r="AS79" s="376"/>
      <c r="AT79" s="32" t="s">
        <v>105</v>
      </c>
      <c r="AU79" s="52">
        <v>152778245</v>
      </c>
      <c r="AV79" s="42">
        <f>IFERROR(AU79/AR74,"-")</f>
        <v>4.0585825639499681E-2</v>
      </c>
      <c r="AW79" s="55">
        <v>3051</v>
      </c>
      <c r="AX79" s="42">
        <f>IFERROR(AW79/AS74,"-")</f>
        <v>0.41296697347049272</v>
      </c>
      <c r="AY79" s="139">
        <f t="shared" si="13"/>
        <v>50074.809898393971</v>
      </c>
      <c r="AZ79" s="376"/>
      <c r="BA79" s="376"/>
      <c r="BB79" s="32" t="s">
        <v>105</v>
      </c>
      <c r="BC79" s="52">
        <v>25064779</v>
      </c>
      <c r="BD79" s="42">
        <f>IFERROR(BC79/AZ74,"-")</f>
        <v>2.7968892291878277E-2</v>
      </c>
      <c r="BE79" s="52">
        <v>311</v>
      </c>
      <c r="BF79" s="42">
        <f>IFERROR(BE79/BA74,"-")</f>
        <v>0.40974967061923584</v>
      </c>
      <c r="BG79" s="55">
        <f t="shared" si="14"/>
        <v>80594.144694533767</v>
      </c>
      <c r="BH79" s="376"/>
      <c r="BI79" s="376"/>
      <c r="BJ79" s="32" t="s">
        <v>105</v>
      </c>
      <c r="BK79" s="52">
        <v>88980999</v>
      </c>
      <c r="BL79" s="42">
        <f>IFERROR(BK79/BH74,"-")</f>
        <v>3.0131670569613331E-2</v>
      </c>
      <c r="BM79" s="52">
        <v>1908</v>
      </c>
      <c r="BN79" s="42">
        <f>IFERROR(BM79/BI74,"-")</f>
        <v>0.25144965735371638</v>
      </c>
      <c r="BO79" s="96">
        <f t="shared" si="15"/>
        <v>46635.743710691822</v>
      </c>
      <c r="BP79" s="141"/>
    </row>
    <row r="80" spans="2:68" s="8" customFormat="1" ht="13.15" customHeight="1">
      <c r="B80" s="373"/>
      <c r="C80" s="392"/>
      <c r="D80" s="376"/>
      <c r="E80" s="376"/>
      <c r="F80" s="32" t="s">
        <v>106</v>
      </c>
      <c r="G80" s="52">
        <v>57392250</v>
      </c>
      <c r="H80" s="42">
        <f>IFERROR(G80/D74,"-")</f>
        <v>4.7894772625289135E-2</v>
      </c>
      <c r="I80" s="52">
        <v>330</v>
      </c>
      <c r="J80" s="42">
        <f>IFERROR(I80/E74,"-")</f>
        <v>0.20522388059701493</v>
      </c>
      <c r="K80" s="55">
        <f t="shared" si="8"/>
        <v>173915.90909090909</v>
      </c>
      <c r="L80" s="376"/>
      <c r="M80" s="376"/>
      <c r="N80" s="32" t="s">
        <v>106</v>
      </c>
      <c r="O80" s="52">
        <v>142869435</v>
      </c>
      <c r="P80" s="42">
        <f>IFERROR(O80/L74,"-")</f>
        <v>1.8775072029993851E-2</v>
      </c>
      <c r="Q80" s="52">
        <v>1411</v>
      </c>
      <c r="R80" s="42">
        <f>IFERROR(Q80/M74,"-")</f>
        <v>9.3357152309117369E-2</v>
      </c>
      <c r="S80" s="55">
        <f t="shared" si="9"/>
        <v>101254.02905740609</v>
      </c>
      <c r="T80" s="376"/>
      <c r="U80" s="376"/>
      <c r="V80" s="32" t="s">
        <v>106</v>
      </c>
      <c r="W80" s="52">
        <v>1664209</v>
      </c>
      <c r="X80" s="42">
        <f>IFERROR(W80/T74,"-")</f>
        <v>6.9050857079481541E-3</v>
      </c>
      <c r="Y80" s="52">
        <v>15</v>
      </c>
      <c r="Z80" s="42">
        <f>IFERROR(Y80/U74,"-")</f>
        <v>1.824817518248175E-2</v>
      </c>
      <c r="AA80" s="96">
        <f t="shared" si="10"/>
        <v>110947.26666666666</v>
      </c>
      <c r="AB80" s="376"/>
      <c r="AC80" s="376"/>
      <c r="AD80" s="32" t="s">
        <v>106</v>
      </c>
      <c r="AE80" s="52">
        <v>2159226</v>
      </c>
      <c r="AF80" s="42">
        <f>IFERROR(AE80/AB74,"-")</f>
        <v>4.8395772960751933E-3</v>
      </c>
      <c r="AG80" s="52">
        <v>25</v>
      </c>
      <c r="AH80" s="42">
        <f>IFERROR(AG80/AC74,"-")</f>
        <v>1.5006002400960384E-2</v>
      </c>
      <c r="AI80" s="55">
        <f t="shared" si="11"/>
        <v>86369.04</v>
      </c>
      <c r="AJ80" s="376"/>
      <c r="AK80" s="376"/>
      <c r="AL80" s="32" t="s">
        <v>106</v>
      </c>
      <c r="AM80" s="52">
        <v>69973857</v>
      </c>
      <c r="AN80" s="42">
        <f>IFERROR(AM80/AJ74,"-")</f>
        <v>2.2672036179425877E-2</v>
      </c>
      <c r="AO80" s="52">
        <v>665</v>
      </c>
      <c r="AP80" s="42">
        <f>IFERROR(AO80/AK74,"-")</f>
        <v>0.12947819314641745</v>
      </c>
      <c r="AQ80" s="55">
        <f t="shared" si="12"/>
        <v>105223.84511278196</v>
      </c>
      <c r="AR80" s="376"/>
      <c r="AS80" s="376"/>
      <c r="AT80" s="32" t="s">
        <v>106</v>
      </c>
      <c r="AU80" s="52">
        <v>58913824</v>
      </c>
      <c r="AV80" s="42">
        <f>IFERROR(AU80/AR74,"-")</f>
        <v>1.5650567190506552E-2</v>
      </c>
      <c r="AW80" s="55">
        <v>696</v>
      </c>
      <c r="AX80" s="42">
        <f>IFERROR(AW80/AS74,"-")</f>
        <v>9.4206821873308061E-2</v>
      </c>
      <c r="AY80" s="139">
        <f t="shared" si="13"/>
        <v>84646.29885057472</v>
      </c>
      <c r="AZ80" s="376"/>
      <c r="BA80" s="376"/>
      <c r="BB80" s="32" t="s">
        <v>106</v>
      </c>
      <c r="BC80" s="52">
        <v>64143210</v>
      </c>
      <c r="BD80" s="42">
        <f>IFERROR(BC80/AZ74,"-")</f>
        <v>7.1575118685280631E-2</v>
      </c>
      <c r="BE80" s="52">
        <v>178</v>
      </c>
      <c r="BF80" s="42">
        <f>IFERROR(BE80/BA74,"-")</f>
        <v>0.23451910408432147</v>
      </c>
      <c r="BG80" s="55">
        <f t="shared" si="14"/>
        <v>360355.11235955055</v>
      </c>
      <c r="BH80" s="376"/>
      <c r="BI80" s="376"/>
      <c r="BJ80" s="32" t="s">
        <v>106</v>
      </c>
      <c r="BK80" s="52">
        <v>37898051</v>
      </c>
      <c r="BL80" s="42">
        <f>IFERROR(BK80/BH74,"-")</f>
        <v>1.2833431865182871E-2</v>
      </c>
      <c r="BM80" s="52">
        <v>396</v>
      </c>
      <c r="BN80" s="42">
        <f>IFERROR(BM80/BI74,"-")</f>
        <v>5.2187664733790197E-2</v>
      </c>
      <c r="BO80" s="96">
        <f t="shared" si="15"/>
        <v>95702.148989898997</v>
      </c>
      <c r="BP80" s="141"/>
    </row>
    <row r="81" spans="2:68" s="8" customFormat="1" ht="13.15" customHeight="1">
      <c r="B81" s="373"/>
      <c r="C81" s="392"/>
      <c r="D81" s="376"/>
      <c r="E81" s="376"/>
      <c r="F81" s="32" t="s">
        <v>116</v>
      </c>
      <c r="G81" s="52">
        <v>0</v>
      </c>
      <c r="H81" s="42">
        <f>IFERROR(G81/D74,"-")</f>
        <v>0</v>
      </c>
      <c r="I81" s="52">
        <v>0</v>
      </c>
      <c r="J81" s="42">
        <f>IFERROR(I81/E74,"-")</f>
        <v>0</v>
      </c>
      <c r="K81" s="55" t="str">
        <f t="shared" si="8"/>
        <v>-</v>
      </c>
      <c r="L81" s="376"/>
      <c r="M81" s="376"/>
      <c r="N81" s="32" t="s">
        <v>116</v>
      </c>
      <c r="O81" s="52">
        <v>117878</v>
      </c>
      <c r="P81" s="42">
        <f>IFERROR(O81/L74,"-")</f>
        <v>1.5490842675703274E-5</v>
      </c>
      <c r="Q81" s="52">
        <v>6</v>
      </c>
      <c r="R81" s="42">
        <f>IFERROR(Q81/M74,"-")</f>
        <v>3.9698292973402142E-4</v>
      </c>
      <c r="S81" s="55">
        <f t="shared" si="9"/>
        <v>19646.333333333332</v>
      </c>
      <c r="T81" s="376"/>
      <c r="U81" s="376"/>
      <c r="V81" s="32" t="s">
        <v>116</v>
      </c>
      <c r="W81" s="52">
        <v>0</v>
      </c>
      <c r="X81" s="42">
        <f>IFERROR(W81/T74,"-")</f>
        <v>0</v>
      </c>
      <c r="Y81" s="52">
        <v>0</v>
      </c>
      <c r="Z81" s="42">
        <f>IFERROR(Y81/U74,"-")</f>
        <v>0</v>
      </c>
      <c r="AA81" s="96" t="str">
        <f t="shared" si="10"/>
        <v>-</v>
      </c>
      <c r="AB81" s="376"/>
      <c r="AC81" s="376"/>
      <c r="AD81" s="32" t="s">
        <v>116</v>
      </c>
      <c r="AE81" s="52">
        <v>0</v>
      </c>
      <c r="AF81" s="42">
        <f>IFERROR(AE81/AB74,"-")</f>
        <v>0</v>
      </c>
      <c r="AG81" s="52">
        <v>0</v>
      </c>
      <c r="AH81" s="42">
        <f>IFERROR(AG81/AC74,"-")</f>
        <v>0</v>
      </c>
      <c r="AI81" s="55" t="str">
        <f t="shared" si="11"/>
        <v>-</v>
      </c>
      <c r="AJ81" s="376"/>
      <c r="AK81" s="376"/>
      <c r="AL81" s="32" t="s">
        <v>116</v>
      </c>
      <c r="AM81" s="52">
        <v>117196</v>
      </c>
      <c r="AN81" s="42">
        <f>IFERROR(AM81/AJ74,"-")</f>
        <v>3.7972352332728993E-5</v>
      </c>
      <c r="AO81" s="52">
        <v>5</v>
      </c>
      <c r="AP81" s="42">
        <f>IFERROR(AO81/AK74,"-")</f>
        <v>9.735202492211838E-4</v>
      </c>
      <c r="AQ81" s="55">
        <f t="shared" si="12"/>
        <v>23439.200000000001</v>
      </c>
      <c r="AR81" s="376"/>
      <c r="AS81" s="376"/>
      <c r="AT81" s="32" t="s">
        <v>116</v>
      </c>
      <c r="AU81" s="52">
        <v>682</v>
      </c>
      <c r="AV81" s="42">
        <f>IFERROR(AU81/AR74,"-")</f>
        <v>1.8117457158994583E-7</v>
      </c>
      <c r="AW81" s="55">
        <v>1</v>
      </c>
      <c r="AX81" s="42">
        <f>IFERROR(AW81/AS74,"-")</f>
        <v>1.3535462912831619E-4</v>
      </c>
      <c r="AY81" s="139">
        <f t="shared" si="13"/>
        <v>682</v>
      </c>
      <c r="AZ81" s="376"/>
      <c r="BA81" s="376"/>
      <c r="BB81" s="32" t="s">
        <v>116</v>
      </c>
      <c r="BC81" s="52">
        <v>5783</v>
      </c>
      <c r="BD81" s="42">
        <f>IFERROR(BC81/AZ74,"-")</f>
        <v>6.4530432972870854E-6</v>
      </c>
      <c r="BE81" s="52">
        <v>1</v>
      </c>
      <c r="BF81" s="42">
        <f>IFERROR(BE81/BA74,"-")</f>
        <v>1.3175230566534915E-3</v>
      </c>
      <c r="BG81" s="55">
        <f t="shared" si="14"/>
        <v>5783</v>
      </c>
      <c r="BH81" s="376"/>
      <c r="BI81" s="376"/>
      <c r="BJ81" s="32" t="s">
        <v>116</v>
      </c>
      <c r="BK81" s="52">
        <v>2538</v>
      </c>
      <c r="BL81" s="42">
        <f>IFERROR(BK81/BH74,"-")</f>
        <v>8.5944393483016111E-7</v>
      </c>
      <c r="BM81" s="52">
        <v>1</v>
      </c>
      <c r="BN81" s="42">
        <f>IFERROR(BM81/BI74,"-")</f>
        <v>1.3178703215603585E-4</v>
      </c>
      <c r="BO81" s="96">
        <f t="shared" si="15"/>
        <v>2538</v>
      </c>
      <c r="BP81" s="141"/>
    </row>
    <row r="82" spans="2:68" s="8" customFormat="1" ht="13.15" customHeight="1">
      <c r="B82" s="373"/>
      <c r="C82" s="392"/>
      <c r="D82" s="376"/>
      <c r="E82" s="376"/>
      <c r="F82" s="32" t="s">
        <v>107</v>
      </c>
      <c r="G82" s="52">
        <v>262276</v>
      </c>
      <c r="H82" s="42">
        <f>IFERROR(G82/D74,"-")</f>
        <v>2.1887361769350972E-4</v>
      </c>
      <c r="I82" s="52">
        <v>15</v>
      </c>
      <c r="J82" s="42">
        <f>IFERROR(I82/E74,"-")</f>
        <v>9.3283582089552231E-3</v>
      </c>
      <c r="K82" s="55">
        <f t="shared" si="8"/>
        <v>17485.066666666666</v>
      </c>
      <c r="L82" s="376"/>
      <c r="M82" s="376"/>
      <c r="N82" s="32" t="s">
        <v>107</v>
      </c>
      <c r="O82" s="52">
        <v>2275381</v>
      </c>
      <c r="P82" s="42">
        <f>IFERROR(O82/L74,"-")</f>
        <v>2.9901736624547747E-4</v>
      </c>
      <c r="Q82" s="52">
        <v>104</v>
      </c>
      <c r="R82" s="42">
        <f>IFERROR(Q82/M74,"-")</f>
        <v>6.8810374487230383E-3</v>
      </c>
      <c r="S82" s="55">
        <f t="shared" si="9"/>
        <v>21878.663461538461</v>
      </c>
      <c r="T82" s="376"/>
      <c r="U82" s="376"/>
      <c r="V82" s="32" t="s">
        <v>107</v>
      </c>
      <c r="W82" s="52">
        <v>51367</v>
      </c>
      <c r="X82" s="42">
        <f>IFERROR(W82/T74,"-")</f>
        <v>2.1313040463077223E-4</v>
      </c>
      <c r="Y82" s="52">
        <v>2</v>
      </c>
      <c r="Z82" s="42">
        <f>IFERROR(Y82/U74,"-")</f>
        <v>2.4330900243309003E-3</v>
      </c>
      <c r="AA82" s="96">
        <f t="shared" si="10"/>
        <v>25683.5</v>
      </c>
      <c r="AB82" s="376"/>
      <c r="AC82" s="376"/>
      <c r="AD82" s="32" t="s">
        <v>107</v>
      </c>
      <c r="AE82" s="52">
        <v>63981</v>
      </c>
      <c r="AF82" s="42">
        <f>IFERROR(AE82/AB74,"-")</f>
        <v>1.4340369881623644E-4</v>
      </c>
      <c r="AG82" s="52">
        <v>3</v>
      </c>
      <c r="AH82" s="42">
        <f>IFERROR(AG82/AC74,"-")</f>
        <v>1.8007202881152461E-3</v>
      </c>
      <c r="AI82" s="55">
        <f t="shared" si="11"/>
        <v>21327</v>
      </c>
      <c r="AJ82" s="376"/>
      <c r="AK82" s="376"/>
      <c r="AL82" s="32" t="s">
        <v>107</v>
      </c>
      <c r="AM82" s="52">
        <v>1382230</v>
      </c>
      <c r="AN82" s="42">
        <f>IFERROR(AM82/AJ74,"-")</f>
        <v>4.4785252538369911E-4</v>
      </c>
      <c r="AO82" s="52">
        <v>48</v>
      </c>
      <c r="AP82" s="42">
        <f>IFERROR(AO82/AK74,"-")</f>
        <v>9.3457943925233638E-3</v>
      </c>
      <c r="AQ82" s="55">
        <f t="shared" si="12"/>
        <v>28796.458333333332</v>
      </c>
      <c r="AR82" s="376"/>
      <c r="AS82" s="376"/>
      <c r="AT82" s="32" t="s">
        <v>107</v>
      </c>
      <c r="AU82" s="52">
        <v>773923</v>
      </c>
      <c r="AV82" s="42">
        <f>IFERROR(AU82/AR74,"-")</f>
        <v>2.0559408793050681E-4</v>
      </c>
      <c r="AW82" s="55">
        <v>50</v>
      </c>
      <c r="AX82" s="42">
        <f>IFERROR(AW82/AS74,"-")</f>
        <v>6.7677314564158096E-3</v>
      </c>
      <c r="AY82" s="139">
        <f t="shared" si="13"/>
        <v>15478.46</v>
      </c>
      <c r="AZ82" s="376"/>
      <c r="BA82" s="376"/>
      <c r="BB82" s="32" t="s">
        <v>107</v>
      </c>
      <c r="BC82" s="52">
        <v>329130</v>
      </c>
      <c r="BD82" s="42">
        <f>IFERROR(BC82/AZ74,"-")</f>
        <v>3.6726441992669862E-4</v>
      </c>
      <c r="BE82" s="52">
        <v>13</v>
      </c>
      <c r="BF82" s="42">
        <f>IFERROR(BE82/BA74,"-")</f>
        <v>1.7127799736495388E-2</v>
      </c>
      <c r="BG82" s="55">
        <f t="shared" si="14"/>
        <v>25317.692307692309</v>
      </c>
      <c r="BH82" s="376"/>
      <c r="BI82" s="376"/>
      <c r="BJ82" s="32" t="s">
        <v>107</v>
      </c>
      <c r="BK82" s="52">
        <v>789122</v>
      </c>
      <c r="BL82" s="42">
        <f>IFERROR(BK82/BH74,"-")</f>
        <v>2.672206921753532E-4</v>
      </c>
      <c r="BM82" s="52">
        <v>40</v>
      </c>
      <c r="BN82" s="42">
        <f>IFERROR(BM82/BI74,"-")</f>
        <v>5.2714812862414339E-3</v>
      </c>
      <c r="BO82" s="96">
        <f t="shared" si="15"/>
        <v>19728.05</v>
      </c>
      <c r="BP82" s="141"/>
    </row>
    <row r="83" spans="2:68" s="8" customFormat="1" ht="13.15" customHeight="1">
      <c r="B83" s="373"/>
      <c r="C83" s="392"/>
      <c r="D83" s="376"/>
      <c r="E83" s="376"/>
      <c r="F83" s="32" t="s">
        <v>108</v>
      </c>
      <c r="G83" s="52">
        <v>958016</v>
      </c>
      <c r="H83" s="42">
        <f>IFERROR(G83/D74,"-")</f>
        <v>7.9948004288713187E-4</v>
      </c>
      <c r="I83" s="52">
        <v>89</v>
      </c>
      <c r="J83" s="42">
        <f>IFERROR(I83/E74,"-")</f>
        <v>5.534825870646766E-2</v>
      </c>
      <c r="K83" s="55">
        <f t="shared" si="8"/>
        <v>10764.224719101123</v>
      </c>
      <c r="L83" s="376"/>
      <c r="M83" s="376"/>
      <c r="N83" s="32" t="s">
        <v>108</v>
      </c>
      <c r="O83" s="52">
        <v>7741194</v>
      </c>
      <c r="P83" s="42">
        <f>IFERROR(O83/L74,"-")</f>
        <v>1.0173027908184575E-3</v>
      </c>
      <c r="Q83" s="52">
        <v>568</v>
      </c>
      <c r="R83" s="42">
        <f>IFERROR(Q83/M74,"-")</f>
        <v>3.7581050681487364E-2</v>
      </c>
      <c r="S83" s="55">
        <f t="shared" si="9"/>
        <v>13628.862676056338</v>
      </c>
      <c r="T83" s="376"/>
      <c r="U83" s="376"/>
      <c r="V83" s="32" t="s">
        <v>108</v>
      </c>
      <c r="W83" s="52">
        <v>177046</v>
      </c>
      <c r="X83" s="42">
        <f>IFERROR(W83/T74,"-")</f>
        <v>7.3459391473630349E-4</v>
      </c>
      <c r="Y83" s="52">
        <v>18</v>
      </c>
      <c r="Z83" s="42">
        <f>IFERROR(Y83/U74,"-")</f>
        <v>2.1897810218978103E-2</v>
      </c>
      <c r="AA83" s="96">
        <f t="shared" si="10"/>
        <v>9835.8888888888887</v>
      </c>
      <c r="AB83" s="376"/>
      <c r="AC83" s="376"/>
      <c r="AD83" s="32" t="s">
        <v>108</v>
      </c>
      <c r="AE83" s="52">
        <v>256939</v>
      </c>
      <c r="AF83" s="42">
        <f>IFERROR(AE83/AB74,"-")</f>
        <v>5.7588976368210833E-4</v>
      </c>
      <c r="AG83" s="52">
        <v>30</v>
      </c>
      <c r="AH83" s="42">
        <f>IFERROR(AG83/AC74,"-")</f>
        <v>1.800720288115246E-2</v>
      </c>
      <c r="AI83" s="55">
        <f t="shared" si="11"/>
        <v>8564.6333333333332</v>
      </c>
      <c r="AJ83" s="376"/>
      <c r="AK83" s="376"/>
      <c r="AL83" s="32" t="s">
        <v>108</v>
      </c>
      <c r="AM83" s="52">
        <v>3947858</v>
      </c>
      <c r="AN83" s="42">
        <f>IFERROR(AM83/AJ74,"-")</f>
        <v>1.2791345688895766E-3</v>
      </c>
      <c r="AO83" s="52">
        <v>238</v>
      </c>
      <c r="AP83" s="42">
        <f>IFERROR(AO83/AK74,"-")</f>
        <v>4.6339563862928347E-2</v>
      </c>
      <c r="AQ83" s="55">
        <f t="shared" si="12"/>
        <v>16587.638655462186</v>
      </c>
      <c r="AR83" s="376"/>
      <c r="AS83" s="376"/>
      <c r="AT83" s="32" t="s">
        <v>108</v>
      </c>
      <c r="AU83" s="52">
        <v>3278898</v>
      </c>
      <c r="AV83" s="42">
        <f>IFERROR(AU83/AR74,"-")</f>
        <v>8.7104536720986829E-4</v>
      </c>
      <c r="AW83" s="55">
        <v>279</v>
      </c>
      <c r="AX83" s="42">
        <f>IFERROR(AW83/AS74,"-")</f>
        <v>3.7763941526800217E-2</v>
      </c>
      <c r="AY83" s="139">
        <f t="shared" si="13"/>
        <v>11752.322580645161</v>
      </c>
      <c r="AZ83" s="376"/>
      <c r="BA83" s="376"/>
      <c r="BB83" s="32" t="s">
        <v>108</v>
      </c>
      <c r="BC83" s="52">
        <v>1631798</v>
      </c>
      <c r="BD83" s="42">
        <f>IFERROR(BC83/AZ74,"-")</f>
        <v>1.8208651472292013E-3</v>
      </c>
      <c r="BE83" s="52">
        <v>43</v>
      </c>
      <c r="BF83" s="42">
        <f>IFERROR(BE83/BA74,"-")</f>
        <v>5.6653491436100128E-2</v>
      </c>
      <c r="BG83" s="55">
        <f t="shared" si="14"/>
        <v>37948.79069767442</v>
      </c>
      <c r="BH83" s="376"/>
      <c r="BI83" s="376"/>
      <c r="BJ83" s="32" t="s">
        <v>108</v>
      </c>
      <c r="BK83" s="52">
        <v>2379270</v>
      </c>
      <c r="BL83" s="42">
        <f>IFERROR(BK83/BH74,"-")</f>
        <v>8.0569313271211887E-4</v>
      </c>
      <c r="BM83" s="52">
        <v>194</v>
      </c>
      <c r="BN83" s="42">
        <f>IFERROR(BM83/BI74,"-")</f>
        <v>2.5566684238270954E-2</v>
      </c>
      <c r="BO83" s="96">
        <f t="shared" si="15"/>
        <v>12264.278350515464</v>
      </c>
      <c r="BP83" s="141"/>
    </row>
    <row r="84" spans="2:68" s="8" customFormat="1" ht="13.15" customHeight="1">
      <c r="B84" s="373"/>
      <c r="C84" s="392"/>
      <c r="D84" s="376"/>
      <c r="E84" s="376"/>
      <c r="F84" s="32" t="s">
        <v>109</v>
      </c>
      <c r="G84" s="52">
        <v>74057</v>
      </c>
      <c r="H84" s="42">
        <f>IFERROR(G84/D74,"-")</f>
        <v>6.1801779444281023E-5</v>
      </c>
      <c r="I84" s="52">
        <v>11</v>
      </c>
      <c r="J84" s="42">
        <f>IFERROR(I84/E74,"-")</f>
        <v>6.8407960199004976E-3</v>
      </c>
      <c r="K84" s="55">
        <f t="shared" si="8"/>
        <v>6732.454545454545</v>
      </c>
      <c r="L84" s="376"/>
      <c r="M84" s="376"/>
      <c r="N84" s="32" t="s">
        <v>109</v>
      </c>
      <c r="O84" s="52">
        <v>3495330</v>
      </c>
      <c r="P84" s="42">
        <f>IFERROR(O84/L74,"-")</f>
        <v>4.5933598406543993E-4</v>
      </c>
      <c r="Q84" s="52">
        <v>60</v>
      </c>
      <c r="R84" s="42">
        <f>IFERROR(Q84/M74,"-")</f>
        <v>3.9698292973402143E-3</v>
      </c>
      <c r="S84" s="55">
        <f t="shared" si="9"/>
        <v>58255.5</v>
      </c>
      <c r="T84" s="376"/>
      <c r="U84" s="376"/>
      <c r="V84" s="32" t="s">
        <v>109</v>
      </c>
      <c r="W84" s="52">
        <v>24290</v>
      </c>
      <c r="X84" s="42">
        <f>IFERROR(W84/T74,"-")</f>
        <v>1.007833342122658E-4</v>
      </c>
      <c r="Y84" s="52">
        <v>3</v>
      </c>
      <c r="Z84" s="42">
        <f>IFERROR(Y84/U74,"-")</f>
        <v>3.6496350364963502E-3</v>
      </c>
      <c r="AA84" s="96">
        <f t="shared" si="10"/>
        <v>8096.666666666667</v>
      </c>
      <c r="AB84" s="376"/>
      <c r="AC84" s="376"/>
      <c r="AD84" s="32" t="s">
        <v>109</v>
      </c>
      <c r="AE84" s="52">
        <v>17445</v>
      </c>
      <c r="AF84" s="42">
        <f>IFERROR(AE84/AB74,"-")</f>
        <v>3.9100319248671398E-5</v>
      </c>
      <c r="AG84" s="52">
        <v>3</v>
      </c>
      <c r="AH84" s="42">
        <f>IFERROR(AG84/AC74,"-")</f>
        <v>1.8007202881152461E-3</v>
      </c>
      <c r="AI84" s="55">
        <f t="shared" si="11"/>
        <v>5815</v>
      </c>
      <c r="AJ84" s="376"/>
      <c r="AK84" s="376"/>
      <c r="AL84" s="32" t="s">
        <v>109</v>
      </c>
      <c r="AM84" s="52">
        <v>661761</v>
      </c>
      <c r="AN84" s="42">
        <f>IFERROR(AM84/AJ74,"-")</f>
        <v>2.1441535421054533E-4</v>
      </c>
      <c r="AO84" s="52">
        <v>25</v>
      </c>
      <c r="AP84" s="42">
        <f>IFERROR(AO84/AK74,"-")</f>
        <v>4.8676012461059187E-3</v>
      </c>
      <c r="AQ84" s="55">
        <f t="shared" si="12"/>
        <v>26470.44</v>
      </c>
      <c r="AR84" s="376"/>
      <c r="AS84" s="376"/>
      <c r="AT84" s="32" t="s">
        <v>109</v>
      </c>
      <c r="AU84" s="52">
        <v>2791834</v>
      </c>
      <c r="AV84" s="42">
        <f>IFERROR(AU84/AR74,"-")</f>
        <v>7.4165590747836483E-4</v>
      </c>
      <c r="AW84" s="55">
        <v>29</v>
      </c>
      <c r="AX84" s="42">
        <f>IFERROR(AW84/AS74,"-")</f>
        <v>3.9252842447211698E-3</v>
      </c>
      <c r="AY84" s="139">
        <f t="shared" si="13"/>
        <v>96270.137931034478</v>
      </c>
      <c r="AZ84" s="376"/>
      <c r="BA84" s="376"/>
      <c r="BB84" s="32" t="s">
        <v>109</v>
      </c>
      <c r="BC84" s="52">
        <v>3104986</v>
      </c>
      <c r="BD84" s="42">
        <f>IFERROR(BC84/AZ74,"-")</f>
        <v>3.4647430564534389E-3</v>
      </c>
      <c r="BE84" s="52">
        <v>18</v>
      </c>
      <c r="BF84" s="42">
        <f>IFERROR(BE84/BA74,"-")</f>
        <v>2.3715415019762844E-2</v>
      </c>
      <c r="BG84" s="55">
        <f t="shared" si="14"/>
        <v>172499.22222222222</v>
      </c>
      <c r="BH84" s="376"/>
      <c r="BI84" s="376"/>
      <c r="BJ84" s="32" t="s">
        <v>109</v>
      </c>
      <c r="BK84" s="52">
        <v>272343</v>
      </c>
      <c r="BL84" s="42">
        <f>IFERROR(BK84/BH74,"-")</f>
        <v>9.2223616841391091E-5</v>
      </c>
      <c r="BM84" s="52">
        <v>17</v>
      </c>
      <c r="BN84" s="42">
        <f>IFERROR(BM84/BI74,"-")</f>
        <v>2.2403795466526093E-3</v>
      </c>
      <c r="BO84" s="96">
        <f t="shared" si="15"/>
        <v>16020.176470588236</v>
      </c>
      <c r="BP84" s="141"/>
    </row>
    <row r="85" spans="2:68" s="8" customFormat="1" ht="13.15" customHeight="1">
      <c r="B85" s="373"/>
      <c r="C85" s="392"/>
      <c r="D85" s="376"/>
      <c r="E85" s="376"/>
      <c r="F85" s="32" t="s">
        <v>110</v>
      </c>
      <c r="G85" s="52">
        <v>10325153</v>
      </c>
      <c r="H85" s="42">
        <f>IFERROR(G85/D74,"-")</f>
        <v>8.6165092892563373E-3</v>
      </c>
      <c r="I85" s="52">
        <v>24</v>
      </c>
      <c r="J85" s="42">
        <f>IFERROR(I85/E74,"-")</f>
        <v>1.4925373134328358E-2</v>
      </c>
      <c r="K85" s="55">
        <f t="shared" si="8"/>
        <v>430214.70833333331</v>
      </c>
      <c r="L85" s="376"/>
      <c r="M85" s="376"/>
      <c r="N85" s="32" t="s">
        <v>110</v>
      </c>
      <c r="O85" s="52">
        <v>20085160</v>
      </c>
      <c r="P85" s="42">
        <f>IFERROR(O85/L74,"-")</f>
        <v>2.6394751664969578E-3</v>
      </c>
      <c r="Q85" s="52">
        <v>74</v>
      </c>
      <c r="R85" s="42">
        <f>IFERROR(Q85/M74,"-")</f>
        <v>4.8961228000529312E-3</v>
      </c>
      <c r="S85" s="55">
        <f t="shared" si="9"/>
        <v>271421.08108108107</v>
      </c>
      <c r="T85" s="376"/>
      <c r="U85" s="376"/>
      <c r="V85" s="32" t="s">
        <v>110</v>
      </c>
      <c r="W85" s="52">
        <v>45338</v>
      </c>
      <c r="X85" s="42">
        <f>IFERROR(W85/T74,"-")</f>
        <v>1.8811505996359435E-4</v>
      </c>
      <c r="Y85" s="52">
        <v>2</v>
      </c>
      <c r="Z85" s="42">
        <f>IFERROR(Y85/U74,"-")</f>
        <v>2.4330900243309003E-3</v>
      </c>
      <c r="AA85" s="96">
        <f t="shared" si="10"/>
        <v>22669</v>
      </c>
      <c r="AB85" s="376"/>
      <c r="AC85" s="376"/>
      <c r="AD85" s="32" t="s">
        <v>110</v>
      </c>
      <c r="AE85" s="52">
        <v>591332</v>
      </c>
      <c r="AF85" s="42">
        <f>IFERROR(AE85/AB74,"-")</f>
        <v>1.3253809104015681E-3</v>
      </c>
      <c r="AG85" s="52">
        <v>1</v>
      </c>
      <c r="AH85" s="42">
        <f>IFERROR(AG85/AC74,"-")</f>
        <v>6.0024009603841532E-4</v>
      </c>
      <c r="AI85" s="55">
        <f t="shared" si="11"/>
        <v>591332</v>
      </c>
      <c r="AJ85" s="376"/>
      <c r="AK85" s="376"/>
      <c r="AL85" s="32" t="s">
        <v>110</v>
      </c>
      <c r="AM85" s="52">
        <v>8741669</v>
      </c>
      <c r="AN85" s="42">
        <f>IFERROR(AM85/AJ74,"-")</f>
        <v>2.8323640332783948E-3</v>
      </c>
      <c r="AO85" s="52">
        <v>32</v>
      </c>
      <c r="AP85" s="42">
        <f>IFERROR(AO85/AK74,"-")</f>
        <v>6.2305295950155761E-3</v>
      </c>
      <c r="AQ85" s="55">
        <f t="shared" si="12"/>
        <v>273177.15625</v>
      </c>
      <c r="AR85" s="376"/>
      <c r="AS85" s="376"/>
      <c r="AT85" s="32" t="s">
        <v>110</v>
      </c>
      <c r="AU85" s="52">
        <v>9712279</v>
      </c>
      <c r="AV85" s="42">
        <f>IFERROR(AU85/AR74,"-")</f>
        <v>2.5800850249076651E-3</v>
      </c>
      <c r="AW85" s="55">
        <v>36</v>
      </c>
      <c r="AX85" s="42">
        <f>IFERROR(AW85/AS74,"-")</f>
        <v>4.8727666486193828E-3</v>
      </c>
      <c r="AY85" s="139">
        <f t="shared" si="13"/>
        <v>269785.52777777775</v>
      </c>
      <c r="AZ85" s="376"/>
      <c r="BA85" s="376"/>
      <c r="BB85" s="32" t="s">
        <v>110</v>
      </c>
      <c r="BC85" s="52">
        <v>12169439</v>
      </c>
      <c r="BD85" s="42">
        <f>IFERROR(BC85/AZ74,"-")</f>
        <v>1.3579442637159614E-2</v>
      </c>
      <c r="BE85" s="52">
        <v>37</v>
      </c>
      <c r="BF85" s="42">
        <f>IFERROR(BE85/BA74,"-")</f>
        <v>4.8748353096179184E-2</v>
      </c>
      <c r="BG85" s="55">
        <f t="shared" si="14"/>
        <v>328903.75675675675</v>
      </c>
      <c r="BH85" s="376"/>
      <c r="BI85" s="376"/>
      <c r="BJ85" s="32" t="s">
        <v>110</v>
      </c>
      <c r="BK85" s="52">
        <v>3569719</v>
      </c>
      <c r="BL85" s="42">
        <f>IFERROR(BK85/BH74,"-")</f>
        <v>1.2088153442072452E-3</v>
      </c>
      <c r="BM85" s="52">
        <v>10</v>
      </c>
      <c r="BN85" s="42">
        <f>IFERROR(BM85/BI74,"-")</f>
        <v>1.3178703215603585E-3</v>
      </c>
      <c r="BO85" s="96">
        <f t="shared" si="15"/>
        <v>356971.9</v>
      </c>
      <c r="BP85" s="141"/>
    </row>
    <row r="86" spans="2:68" s="8" customFormat="1" ht="13.15" customHeight="1">
      <c r="B86" s="373"/>
      <c r="C86" s="392"/>
      <c r="D86" s="376"/>
      <c r="E86" s="376"/>
      <c r="F86" s="32" t="s">
        <v>111</v>
      </c>
      <c r="G86" s="52">
        <v>8270888</v>
      </c>
      <c r="H86" s="42">
        <f>IFERROR(G86/D74,"-")</f>
        <v>6.9021915009296973E-3</v>
      </c>
      <c r="I86" s="52">
        <v>175</v>
      </c>
      <c r="J86" s="42">
        <f>IFERROR(I86/E74,"-")</f>
        <v>0.10883084577114428</v>
      </c>
      <c r="K86" s="55">
        <f t="shared" si="8"/>
        <v>47262.217142857146</v>
      </c>
      <c r="L86" s="376"/>
      <c r="M86" s="376"/>
      <c r="N86" s="32" t="s">
        <v>111</v>
      </c>
      <c r="O86" s="52">
        <v>61078422</v>
      </c>
      <c r="P86" s="42">
        <f>IFERROR(O86/L74,"-")</f>
        <v>8.0265717613313241E-3</v>
      </c>
      <c r="Q86" s="52">
        <v>1405</v>
      </c>
      <c r="R86" s="42">
        <f>IFERROR(Q86/M74,"-")</f>
        <v>9.2960169379383353E-2</v>
      </c>
      <c r="S86" s="55">
        <f t="shared" si="9"/>
        <v>43472.18647686833</v>
      </c>
      <c r="T86" s="376"/>
      <c r="U86" s="376"/>
      <c r="V86" s="32" t="s">
        <v>111</v>
      </c>
      <c r="W86" s="52">
        <v>3947514</v>
      </c>
      <c r="X86" s="42">
        <f>IFERROR(W86/T74,"-")</f>
        <v>1.6378905836541714E-2</v>
      </c>
      <c r="Y86" s="52">
        <v>60</v>
      </c>
      <c r="Z86" s="42">
        <f>IFERROR(Y86/U74,"-")</f>
        <v>7.2992700729927001E-2</v>
      </c>
      <c r="AA86" s="96">
        <f t="shared" si="10"/>
        <v>65791.899999999994</v>
      </c>
      <c r="AB86" s="376"/>
      <c r="AC86" s="376"/>
      <c r="AD86" s="32" t="s">
        <v>111</v>
      </c>
      <c r="AE86" s="52">
        <v>4475095</v>
      </c>
      <c r="AF86" s="42">
        <f>IFERROR(AE86/AB74,"-")</f>
        <v>1.0030246097342111E-2</v>
      </c>
      <c r="AG86" s="52">
        <v>95</v>
      </c>
      <c r="AH86" s="42">
        <f>IFERROR(AG86/AC74,"-")</f>
        <v>5.7022809123649459E-2</v>
      </c>
      <c r="AI86" s="55">
        <f t="shared" si="11"/>
        <v>47106.26315789474</v>
      </c>
      <c r="AJ86" s="376"/>
      <c r="AK86" s="376"/>
      <c r="AL86" s="32" t="s">
        <v>111</v>
      </c>
      <c r="AM86" s="52">
        <v>22691238</v>
      </c>
      <c r="AN86" s="42">
        <f>IFERROR(AM86/AJ74,"-")</f>
        <v>7.3521253643623399E-3</v>
      </c>
      <c r="AO86" s="52">
        <v>570</v>
      </c>
      <c r="AP86" s="42">
        <f>IFERROR(AO86/AK74,"-")</f>
        <v>0.11098130841121495</v>
      </c>
      <c r="AQ86" s="55">
        <f t="shared" si="12"/>
        <v>39809.189473684208</v>
      </c>
      <c r="AR86" s="376"/>
      <c r="AS86" s="376"/>
      <c r="AT86" s="32" t="s">
        <v>111</v>
      </c>
      <c r="AU86" s="52">
        <v>29485449</v>
      </c>
      <c r="AV86" s="42">
        <f>IFERROR(AU86/AR74,"-")</f>
        <v>7.8328645025105524E-3</v>
      </c>
      <c r="AW86" s="55">
        <v>671</v>
      </c>
      <c r="AX86" s="42">
        <f>IFERROR(AW86/AS74,"-")</f>
        <v>9.0822956145100164E-2</v>
      </c>
      <c r="AY86" s="139">
        <f t="shared" si="13"/>
        <v>43942.546944858419</v>
      </c>
      <c r="AZ86" s="376"/>
      <c r="BA86" s="376"/>
      <c r="BB86" s="32" t="s">
        <v>111</v>
      </c>
      <c r="BC86" s="52">
        <v>6984306</v>
      </c>
      <c r="BD86" s="42">
        <f>IFERROR(BC86/AZ74,"-")</f>
        <v>7.7935377865298236E-3</v>
      </c>
      <c r="BE86" s="52">
        <v>93</v>
      </c>
      <c r="BF86" s="42">
        <f>IFERROR(BE86/BA74,"-")</f>
        <v>0.1225296442687747</v>
      </c>
      <c r="BG86" s="55">
        <f t="shared" si="14"/>
        <v>75100.06451612903</v>
      </c>
      <c r="BH86" s="376"/>
      <c r="BI86" s="376"/>
      <c r="BJ86" s="32" t="s">
        <v>111</v>
      </c>
      <c r="BK86" s="52">
        <v>14825447</v>
      </c>
      <c r="BL86" s="42">
        <f>IFERROR(BK86/BH74,"-")</f>
        <v>5.0203469288006338E-3</v>
      </c>
      <c r="BM86" s="52">
        <v>497</v>
      </c>
      <c r="BN86" s="42">
        <f>IFERROR(BM86/BI74,"-")</f>
        <v>6.5498154981549817E-2</v>
      </c>
      <c r="BO86" s="96">
        <f t="shared" si="15"/>
        <v>29829.87323943662</v>
      </c>
      <c r="BP86" s="141"/>
    </row>
    <row r="87" spans="2:68" s="8" customFormat="1" ht="13.15" customHeight="1">
      <c r="B87" s="373"/>
      <c r="C87" s="392"/>
      <c r="D87" s="376"/>
      <c r="E87" s="376"/>
      <c r="F87" s="32" t="s">
        <v>112</v>
      </c>
      <c r="G87" s="52">
        <v>15086460</v>
      </c>
      <c r="H87" s="42">
        <f>IFERROR(G87/D74,"-")</f>
        <v>1.2589897963932752E-2</v>
      </c>
      <c r="I87" s="52">
        <v>227</v>
      </c>
      <c r="J87" s="42">
        <f>IFERROR(I87/E74,"-")</f>
        <v>0.14116915422885573</v>
      </c>
      <c r="K87" s="55">
        <f t="shared" si="8"/>
        <v>66460.176211453741</v>
      </c>
      <c r="L87" s="376"/>
      <c r="M87" s="376"/>
      <c r="N87" s="32" t="s">
        <v>112</v>
      </c>
      <c r="O87" s="52">
        <v>66401875</v>
      </c>
      <c r="P87" s="42">
        <f>IFERROR(O87/L74,"-")</f>
        <v>8.7261490608655928E-3</v>
      </c>
      <c r="Q87" s="52">
        <v>1170</v>
      </c>
      <c r="R87" s="42">
        <f>IFERROR(Q87/M74,"-")</f>
        <v>7.7411671298134185E-2</v>
      </c>
      <c r="S87" s="55">
        <f t="shared" si="9"/>
        <v>56753.739316239313</v>
      </c>
      <c r="T87" s="376"/>
      <c r="U87" s="376"/>
      <c r="V87" s="32" t="s">
        <v>112</v>
      </c>
      <c r="W87" s="52">
        <v>3399699</v>
      </c>
      <c r="X87" s="42">
        <f>IFERROR(W87/T74,"-")</f>
        <v>1.4105928387735934E-2</v>
      </c>
      <c r="Y87" s="52">
        <v>68</v>
      </c>
      <c r="Z87" s="42">
        <f>IFERROR(Y87/U74,"-")</f>
        <v>8.2725060827250604E-2</v>
      </c>
      <c r="AA87" s="96">
        <f t="shared" si="10"/>
        <v>49995.573529411762</v>
      </c>
      <c r="AB87" s="376"/>
      <c r="AC87" s="376"/>
      <c r="AD87" s="32" t="s">
        <v>112</v>
      </c>
      <c r="AE87" s="52">
        <v>3963079</v>
      </c>
      <c r="AF87" s="42">
        <f>IFERROR(AE87/AB74,"-")</f>
        <v>8.8826399603155852E-3</v>
      </c>
      <c r="AG87" s="52">
        <v>82</v>
      </c>
      <c r="AH87" s="42">
        <f>IFERROR(AG87/AC74,"-")</f>
        <v>4.9219687875150062E-2</v>
      </c>
      <c r="AI87" s="55">
        <f t="shared" si="11"/>
        <v>48330.231707317071</v>
      </c>
      <c r="AJ87" s="376"/>
      <c r="AK87" s="376"/>
      <c r="AL87" s="32" t="s">
        <v>112</v>
      </c>
      <c r="AM87" s="52">
        <v>26888928</v>
      </c>
      <c r="AN87" s="42">
        <f>IFERROR(AM87/AJ74,"-")</f>
        <v>8.7122073096810634E-3</v>
      </c>
      <c r="AO87" s="52">
        <v>465</v>
      </c>
      <c r="AP87" s="42">
        <f>IFERROR(AO87/AK74,"-")</f>
        <v>9.0537383177570097E-2</v>
      </c>
      <c r="AQ87" s="55">
        <f t="shared" si="12"/>
        <v>57825.651612903224</v>
      </c>
      <c r="AR87" s="376"/>
      <c r="AS87" s="376"/>
      <c r="AT87" s="32" t="s">
        <v>112</v>
      </c>
      <c r="AU87" s="52">
        <v>24081284</v>
      </c>
      <c r="AV87" s="42">
        <f>IFERROR(AU87/AR74,"-")</f>
        <v>6.3972379941874147E-3</v>
      </c>
      <c r="AW87" s="55">
        <v>499</v>
      </c>
      <c r="AX87" s="42">
        <f>IFERROR(AW87/AS74,"-")</f>
        <v>6.7541959935029774E-2</v>
      </c>
      <c r="AY87" s="139">
        <f t="shared" si="13"/>
        <v>48259.086172344687</v>
      </c>
      <c r="AZ87" s="376"/>
      <c r="BA87" s="376"/>
      <c r="BB87" s="32" t="s">
        <v>112</v>
      </c>
      <c r="BC87" s="52">
        <v>28326678</v>
      </c>
      <c r="BD87" s="42">
        <f>IFERROR(BC87/AZ74,"-")</f>
        <v>3.1608728964604794E-2</v>
      </c>
      <c r="BE87" s="52">
        <v>285</v>
      </c>
      <c r="BF87" s="42">
        <f>IFERROR(BE87/BA74,"-")</f>
        <v>0.37549407114624506</v>
      </c>
      <c r="BG87" s="55">
        <f t="shared" si="14"/>
        <v>99391.85263157895</v>
      </c>
      <c r="BH87" s="376"/>
      <c r="BI87" s="376"/>
      <c r="BJ87" s="32" t="s">
        <v>112</v>
      </c>
      <c r="BK87" s="52">
        <v>20908347</v>
      </c>
      <c r="BL87" s="42">
        <f>IFERROR(BK87/BH74,"-")</f>
        <v>7.0802017401396357E-3</v>
      </c>
      <c r="BM87" s="52">
        <v>404</v>
      </c>
      <c r="BN87" s="42">
        <f>IFERROR(BM87/BI74,"-")</f>
        <v>5.3241960991038478E-2</v>
      </c>
      <c r="BO87" s="96">
        <f t="shared" si="15"/>
        <v>51753.334158415841</v>
      </c>
      <c r="BP87" s="141"/>
    </row>
    <row r="88" spans="2:68" s="8" customFormat="1" ht="13.15" customHeight="1">
      <c r="B88" s="373"/>
      <c r="C88" s="392"/>
      <c r="D88" s="376"/>
      <c r="E88" s="376"/>
      <c r="F88" s="32" t="s">
        <v>113</v>
      </c>
      <c r="G88" s="52">
        <v>6576289</v>
      </c>
      <c r="H88" s="42">
        <f>IFERROR(G88/D74,"-")</f>
        <v>5.4880208804009263E-3</v>
      </c>
      <c r="I88" s="52">
        <v>142</v>
      </c>
      <c r="J88" s="42">
        <f>IFERROR(I88/E74,"-")</f>
        <v>8.8308457711442787E-2</v>
      </c>
      <c r="K88" s="55">
        <f t="shared" si="8"/>
        <v>46311.894366197186</v>
      </c>
      <c r="L88" s="376"/>
      <c r="M88" s="376"/>
      <c r="N88" s="32" t="s">
        <v>113</v>
      </c>
      <c r="O88" s="52">
        <v>36043783</v>
      </c>
      <c r="P88" s="42">
        <f>IFERROR(O88/L74,"-")</f>
        <v>4.7366647880875837E-3</v>
      </c>
      <c r="Q88" s="52">
        <v>908</v>
      </c>
      <c r="R88" s="42">
        <f>IFERROR(Q88/M74,"-")</f>
        <v>6.007675003308191E-2</v>
      </c>
      <c r="S88" s="55">
        <f t="shared" si="9"/>
        <v>39695.796255506611</v>
      </c>
      <c r="T88" s="376"/>
      <c r="U88" s="376"/>
      <c r="V88" s="32" t="s">
        <v>113</v>
      </c>
      <c r="W88" s="52">
        <v>1080900</v>
      </c>
      <c r="X88" s="42">
        <f>IFERROR(W88/T74,"-")</f>
        <v>4.4848376265968753E-3</v>
      </c>
      <c r="Y88" s="52">
        <v>34</v>
      </c>
      <c r="Z88" s="42">
        <f>IFERROR(Y88/U74,"-")</f>
        <v>4.1362530413625302E-2</v>
      </c>
      <c r="AA88" s="96">
        <f t="shared" si="10"/>
        <v>31791.176470588234</v>
      </c>
      <c r="AB88" s="376"/>
      <c r="AC88" s="376"/>
      <c r="AD88" s="32" t="s">
        <v>113</v>
      </c>
      <c r="AE88" s="52">
        <v>2014060</v>
      </c>
      <c r="AF88" s="42">
        <f>IFERROR(AE88/AB74,"-")</f>
        <v>4.514209744108863E-3</v>
      </c>
      <c r="AG88" s="52">
        <v>61</v>
      </c>
      <c r="AH88" s="42">
        <f>IFERROR(AG88/AC74,"-")</f>
        <v>3.6614645858343335E-2</v>
      </c>
      <c r="AI88" s="55">
        <f t="shared" si="11"/>
        <v>33017.37704918033</v>
      </c>
      <c r="AJ88" s="376"/>
      <c r="AK88" s="376"/>
      <c r="AL88" s="32" t="s">
        <v>113</v>
      </c>
      <c r="AM88" s="52">
        <v>15537549</v>
      </c>
      <c r="AN88" s="42">
        <f>IFERROR(AM88/AJ74,"-")</f>
        <v>5.0342783458056676E-3</v>
      </c>
      <c r="AO88" s="52">
        <v>388</v>
      </c>
      <c r="AP88" s="42">
        <f>IFERROR(AO88/AK74,"-")</f>
        <v>7.5545171339563857E-2</v>
      </c>
      <c r="AQ88" s="55">
        <f t="shared" si="12"/>
        <v>40045.2293814433</v>
      </c>
      <c r="AR88" s="376"/>
      <c r="AS88" s="376"/>
      <c r="AT88" s="32" t="s">
        <v>113</v>
      </c>
      <c r="AU88" s="52">
        <v>15625191</v>
      </c>
      <c r="AV88" s="42">
        <f>IFERROR(AU88/AR74,"-")</f>
        <v>4.1508611223402894E-3</v>
      </c>
      <c r="AW88" s="55">
        <v>411</v>
      </c>
      <c r="AX88" s="42">
        <f>IFERROR(AW88/AS74,"-")</f>
        <v>5.5630752571737954E-2</v>
      </c>
      <c r="AY88" s="139">
        <f t="shared" si="13"/>
        <v>38017.496350364963</v>
      </c>
      <c r="AZ88" s="376"/>
      <c r="BA88" s="376"/>
      <c r="BB88" s="32" t="s">
        <v>113</v>
      </c>
      <c r="BC88" s="52">
        <v>4589755</v>
      </c>
      <c r="BD88" s="42">
        <f>IFERROR(BC88/AZ74,"-")</f>
        <v>5.1215437902368812E-3</v>
      </c>
      <c r="BE88" s="52">
        <v>109</v>
      </c>
      <c r="BF88" s="42">
        <f>IFERROR(BE88/BA74,"-")</f>
        <v>0.14361001317523056</v>
      </c>
      <c r="BG88" s="55">
        <f t="shared" si="14"/>
        <v>42107.84403669725</v>
      </c>
      <c r="BH88" s="376"/>
      <c r="BI88" s="376"/>
      <c r="BJ88" s="32" t="s">
        <v>113</v>
      </c>
      <c r="BK88" s="52">
        <v>9405520</v>
      </c>
      <c r="BL88" s="42">
        <f>IFERROR(BK88/BH74,"-")</f>
        <v>3.1849949243198494E-3</v>
      </c>
      <c r="BM88" s="52">
        <v>300</v>
      </c>
      <c r="BN88" s="42">
        <f>IFERROR(BM88/BI74,"-")</f>
        <v>3.9536109646810751E-2</v>
      </c>
      <c r="BO88" s="96">
        <f t="shared" si="15"/>
        <v>31351.733333333334</v>
      </c>
      <c r="BP88" s="141"/>
    </row>
    <row r="89" spans="2:68" s="8" customFormat="1" ht="13.15" customHeight="1">
      <c r="B89" s="373"/>
      <c r="C89" s="392"/>
      <c r="D89" s="376"/>
      <c r="E89" s="376"/>
      <c r="F89" s="33" t="s">
        <v>114</v>
      </c>
      <c r="G89" s="53">
        <v>1917426</v>
      </c>
      <c r="H89" s="43">
        <f>IFERROR(G89/D74,"-")</f>
        <v>1.6001234016059249E-3</v>
      </c>
      <c r="I89" s="53">
        <v>165</v>
      </c>
      <c r="J89" s="43">
        <f>IFERROR(I89/E74,"-")</f>
        <v>0.10261194029850747</v>
      </c>
      <c r="K89" s="56">
        <f t="shared" si="8"/>
        <v>11620.763636363636</v>
      </c>
      <c r="L89" s="376"/>
      <c r="M89" s="376"/>
      <c r="N89" s="33" t="s">
        <v>114</v>
      </c>
      <c r="O89" s="53">
        <v>14482799</v>
      </c>
      <c r="P89" s="43">
        <f>IFERROR(O89/L74,"-")</f>
        <v>1.9032453961963446E-3</v>
      </c>
      <c r="Q89" s="53">
        <v>1042</v>
      </c>
      <c r="R89" s="43">
        <f>IFERROR(Q89/M74,"-")</f>
        <v>6.8942702130475056E-2</v>
      </c>
      <c r="S89" s="56">
        <f t="shared" si="9"/>
        <v>13899.039347408829</v>
      </c>
      <c r="T89" s="376"/>
      <c r="U89" s="376"/>
      <c r="V89" s="33" t="s">
        <v>114</v>
      </c>
      <c r="W89" s="53">
        <v>897778</v>
      </c>
      <c r="X89" s="43">
        <f>IFERROR(W89/T74,"-")</f>
        <v>3.7250333562132386E-3</v>
      </c>
      <c r="Y89" s="53">
        <v>48</v>
      </c>
      <c r="Z89" s="43">
        <f>IFERROR(Y89/U74,"-")</f>
        <v>5.8394160583941604E-2</v>
      </c>
      <c r="AA89" s="97">
        <f t="shared" si="10"/>
        <v>18703.708333333332</v>
      </c>
      <c r="AB89" s="376"/>
      <c r="AC89" s="376"/>
      <c r="AD89" s="33" t="s">
        <v>114</v>
      </c>
      <c r="AE89" s="53">
        <v>760812</v>
      </c>
      <c r="AF89" s="43">
        <f>IFERROR(AE89/AB74,"-")</f>
        <v>1.7052446023628652E-3</v>
      </c>
      <c r="AG89" s="53">
        <v>69</v>
      </c>
      <c r="AH89" s="43">
        <f>IFERROR(AG89/AC74,"-")</f>
        <v>4.1416566626650657E-2</v>
      </c>
      <c r="AI89" s="56">
        <f t="shared" si="11"/>
        <v>11026.260869565218</v>
      </c>
      <c r="AJ89" s="376"/>
      <c r="AK89" s="376"/>
      <c r="AL89" s="33" t="s">
        <v>114</v>
      </c>
      <c r="AM89" s="53">
        <v>4973285</v>
      </c>
      <c r="AN89" s="43">
        <f>IFERROR(AM89/AJ74,"-")</f>
        <v>1.6113803395258893E-3</v>
      </c>
      <c r="AO89" s="53">
        <v>432</v>
      </c>
      <c r="AP89" s="43">
        <f>IFERROR(AO89/AK74,"-")</f>
        <v>8.4112149532710276E-2</v>
      </c>
      <c r="AQ89" s="56">
        <f t="shared" si="12"/>
        <v>11512.233796296296</v>
      </c>
      <c r="AR89" s="376"/>
      <c r="AS89" s="376"/>
      <c r="AT89" s="33" t="s">
        <v>114</v>
      </c>
      <c r="AU89" s="53">
        <v>7780335</v>
      </c>
      <c r="AV89" s="43">
        <f>IFERROR(AU89/AR74,"-")</f>
        <v>2.0668604991953975E-3</v>
      </c>
      <c r="AW89" s="56">
        <v>483</v>
      </c>
      <c r="AX89" s="45">
        <f>IFERROR(AW89/AS74,"-")</f>
        <v>6.5376285868976716E-2</v>
      </c>
      <c r="AY89" s="142">
        <f t="shared" si="13"/>
        <v>16108.354037267081</v>
      </c>
      <c r="AZ89" s="376"/>
      <c r="BA89" s="376"/>
      <c r="BB89" s="33" t="s">
        <v>114</v>
      </c>
      <c r="BC89" s="53">
        <v>4064358</v>
      </c>
      <c r="BD89" s="43">
        <f>IFERROR(BC89/AZ74,"-")</f>
        <v>4.535272030032015E-3</v>
      </c>
      <c r="BE89" s="53">
        <v>124</v>
      </c>
      <c r="BF89" s="43">
        <f>IFERROR(BE89/BA74,"-")</f>
        <v>0.16337285902503293</v>
      </c>
      <c r="BG89" s="56">
        <f t="shared" si="14"/>
        <v>32777.080645161288</v>
      </c>
      <c r="BH89" s="376"/>
      <c r="BI89" s="376"/>
      <c r="BJ89" s="33" t="s">
        <v>114</v>
      </c>
      <c r="BK89" s="53">
        <v>5939111</v>
      </c>
      <c r="BL89" s="43">
        <f>IFERROR(BK89/BH74,"-")</f>
        <v>2.0111634859074443E-3</v>
      </c>
      <c r="BM89" s="53">
        <v>339</v>
      </c>
      <c r="BN89" s="43">
        <f>IFERROR(BM89/BI74,"-")</f>
        <v>4.4675803900896149E-2</v>
      </c>
      <c r="BO89" s="97">
        <f t="shared" si="15"/>
        <v>17519.501474926255</v>
      </c>
      <c r="BP89" s="141"/>
    </row>
    <row r="90" spans="2:68" s="8" customFormat="1" ht="13.15" customHeight="1">
      <c r="B90" s="374"/>
      <c r="C90" s="393"/>
      <c r="D90" s="377"/>
      <c r="E90" s="377"/>
      <c r="F90" s="34" t="s">
        <v>64</v>
      </c>
      <c r="G90" s="49">
        <f>SUM(G74:G89)</f>
        <v>260787792</v>
      </c>
      <c r="H90" s="43">
        <f>IFERROR(G90/D74,"-")</f>
        <v>0.21763168374286071</v>
      </c>
      <c r="I90" s="53">
        <v>1374</v>
      </c>
      <c r="J90" s="43">
        <f>IFERROR(I90/E74,"-")</f>
        <v>0.85447761194029848</v>
      </c>
      <c r="K90" s="56">
        <f t="shared" si="8"/>
        <v>189801.8864628821</v>
      </c>
      <c r="L90" s="377"/>
      <c r="M90" s="377"/>
      <c r="N90" s="34" t="s">
        <v>64</v>
      </c>
      <c r="O90" s="49">
        <f>SUM(O74:O89)</f>
        <v>1291716373</v>
      </c>
      <c r="P90" s="43">
        <f>IFERROR(O90/L74,"-")</f>
        <v>0.16974986949026152</v>
      </c>
      <c r="Q90" s="53">
        <v>11627</v>
      </c>
      <c r="R90" s="43">
        <f>IFERROR(Q90/M74,"-")</f>
        <v>0.76928675400291124</v>
      </c>
      <c r="S90" s="56">
        <f t="shared" si="9"/>
        <v>111096.27358733982</v>
      </c>
      <c r="T90" s="377"/>
      <c r="U90" s="377"/>
      <c r="V90" s="34" t="s">
        <v>64</v>
      </c>
      <c r="W90" s="49">
        <f>SUM(W74:W89)</f>
        <v>21936760</v>
      </c>
      <c r="X90" s="43">
        <f>IFERROR(W90/T74,"-")</f>
        <v>9.1019341894370678E-2</v>
      </c>
      <c r="Y90" s="53">
        <v>355</v>
      </c>
      <c r="Z90" s="43">
        <f>IFERROR(Y90/U74,"-")</f>
        <v>0.43187347931873482</v>
      </c>
      <c r="AA90" s="97">
        <f t="shared" si="10"/>
        <v>61793.690140845072</v>
      </c>
      <c r="AB90" s="377"/>
      <c r="AC90" s="377"/>
      <c r="AD90" s="34" t="s">
        <v>64</v>
      </c>
      <c r="AE90" s="49">
        <f>SUM(AE74:AE89)</f>
        <v>35668076</v>
      </c>
      <c r="AF90" s="43">
        <f>IFERROR(AE90/AB74,"-")</f>
        <v>7.9944577734931174E-2</v>
      </c>
      <c r="AG90" s="53">
        <v>572</v>
      </c>
      <c r="AH90" s="43">
        <f>IFERROR(AG90/AC74,"-")</f>
        <v>0.34333733493397361</v>
      </c>
      <c r="AI90" s="56">
        <f t="shared" si="11"/>
        <v>62356.776223776222</v>
      </c>
      <c r="AJ90" s="377"/>
      <c r="AK90" s="377"/>
      <c r="AL90" s="34" t="s">
        <v>64</v>
      </c>
      <c r="AM90" s="49">
        <f>SUM(AM74:AM89)</f>
        <v>590200232</v>
      </c>
      <c r="AN90" s="43">
        <f>IFERROR(AM90/AJ74,"-")</f>
        <v>0.1912291473801358</v>
      </c>
      <c r="AO90" s="53">
        <v>4448</v>
      </c>
      <c r="AP90" s="43">
        <f>IFERROR(AO90/AK74,"-")</f>
        <v>0.86604361370716509</v>
      </c>
      <c r="AQ90" s="56">
        <f t="shared" si="12"/>
        <v>132688.9010791367</v>
      </c>
      <c r="AR90" s="377"/>
      <c r="AS90" s="377"/>
      <c r="AT90" s="34" t="s">
        <v>64</v>
      </c>
      <c r="AU90" s="49">
        <f>SUM(AU74:AU89)</f>
        <v>619214159</v>
      </c>
      <c r="AV90" s="43">
        <f>IFERROR(AU90/AR74,"-")</f>
        <v>0.16449539586400821</v>
      </c>
      <c r="AW90" s="56">
        <v>6173</v>
      </c>
      <c r="AX90" s="76">
        <f>IFERROR(AW90/AS74,"-")</f>
        <v>0.83554412560909586</v>
      </c>
      <c r="AY90" s="114">
        <f t="shared" si="13"/>
        <v>100310.08569577191</v>
      </c>
      <c r="AZ90" s="377"/>
      <c r="BA90" s="377"/>
      <c r="BB90" s="34" t="s">
        <v>64</v>
      </c>
      <c r="BC90" s="49">
        <f>SUM(BC74:BC89)</f>
        <v>242727484</v>
      </c>
      <c r="BD90" s="43">
        <f>IFERROR(BC90/AZ74,"-")</f>
        <v>0.27085093613929762</v>
      </c>
      <c r="BE90" s="53">
        <v>706</v>
      </c>
      <c r="BF90" s="43">
        <f>IFERROR(BE90/BA74,"-")</f>
        <v>0.93017127799736499</v>
      </c>
      <c r="BG90" s="56">
        <f t="shared" si="14"/>
        <v>343806.6345609065</v>
      </c>
      <c r="BH90" s="377"/>
      <c r="BI90" s="377"/>
      <c r="BJ90" s="34" t="s">
        <v>64</v>
      </c>
      <c r="BK90" s="49">
        <f>SUM(BK74:BK89)</f>
        <v>415470119</v>
      </c>
      <c r="BL90" s="43">
        <f>IFERROR(BK90/BH74,"-")</f>
        <v>0.14069080925047883</v>
      </c>
      <c r="BM90" s="53">
        <v>4879</v>
      </c>
      <c r="BN90" s="43">
        <f>IFERROR(BM90/BI74,"-")</f>
        <v>0.6429889298892989</v>
      </c>
      <c r="BO90" s="97">
        <f t="shared" si="15"/>
        <v>85154.769215003078</v>
      </c>
      <c r="BP90" s="141"/>
    </row>
    <row r="91" spans="2:68" s="8" customFormat="1" ht="13.15" customHeight="1">
      <c r="B91" s="372">
        <v>6</v>
      </c>
      <c r="C91" s="391" t="s">
        <v>118</v>
      </c>
      <c r="D91" s="375">
        <v>799237500</v>
      </c>
      <c r="E91" s="375">
        <v>1161</v>
      </c>
      <c r="F91" s="30" t="s">
        <v>100</v>
      </c>
      <c r="G91" s="51">
        <v>17915052</v>
      </c>
      <c r="H91" s="41">
        <f>IFERROR(G91/D91,"-")</f>
        <v>2.2415179467930372E-2</v>
      </c>
      <c r="I91" s="51">
        <v>237</v>
      </c>
      <c r="J91" s="41">
        <f>IFERROR(I91/E91,"-")</f>
        <v>0.20413436692506459</v>
      </c>
      <c r="K91" s="54">
        <f t="shared" si="8"/>
        <v>75590.936708860754</v>
      </c>
      <c r="L91" s="375">
        <v>6320709150</v>
      </c>
      <c r="M91" s="375">
        <v>12903</v>
      </c>
      <c r="N91" s="30" t="s">
        <v>100</v>
      </c>
      <c r="O91" s="51">
        <v>124852730</v>
      </c>
      <c r="P91" s="41">
        <f>IFERROR(O91/L91,"-")</f>
        <v>1.9752962371318732E-2</v>
      </c>
      <c r="Q91" s="51">
        <v>1934</v>
      </c>
      <c r="R91" s="41">
        <f>IFERROR(Q91/M91,"-")</f>
        <v>0.14988762303340308</v>
      </c>
      <c r="S91" s="54">
        <f t="shared" si="9"/>
        <v>64556.7373319545</v>
      </c>
      <c r="T91" s="375">
        <v>206843040</v>
      </c>
      <c r="U91" s="375">
        <v>735</v>
      </c>
      <c r="V91" s="30" t="s">
        <v>100</v>
      </c>
      <c r="W91" s="51">
        <v>3422545</v>
      </c>
      <c r="X91" s="41">
        <f>IFERROR(W91/T91,"-")</f>
        <v>1.6546580440898566E-2</v>
      </c>
      <c r="Y91" s="51">
        <v>72</v>
      </c>
      <c r="Z91" s="41">
        <f>IFERROR(Y91/U91,"-")</f>
        <v>9.7959183673469383E-2</v>
      </c>
      <c r="AA91" s="95">
        <f t="shared" si="10"/>
        <v>47535.347222222219</v>
      </c>
      <c r="AB91" s="375">
        <v>359033070</v>
      </c>
      <c r="AC91" s="375">
        <v>1502</v>
      </c>
      <c r="AD91" s="30" t="s">
        <v>100</v>
      </c>
      <c r="AE91" s="51">
        <v>9319142</v>
      </c>
      <c r="AF91" s="41">
        <f>IFERROR(AE91/AB91,"-")</f>
        <v>2.5956221804303431E-2</v>
      </c>
      <c r="AG91" s="51">
        <v>127</v>
      </c>
      <c r="AH91" s="41">
        <f>IFERROR(AG91/AC91,"-")</f>
        <v>8.4553928095872172E-2</v>
      </c>
      <c r="AI91" s="54">
        <f t="shared" si="11"/>
        <v>73379.07086614173</v>
      </c>
      <c r="AJ91" s="375">
        <v>2474684430</v>
      </c>
      <c r="AK91" s="375">
        <v>4236</v>
      </c>
      <c r="AL91" s="30" t="s">
        <v>100</v>
      </c>
      <c r="AM91" s="51">
        <v>49488851</v>
      </c>
      <c r="AN91" s="41">
        <f>IFERROR(AM91/AJ91,"-")</f>
        <v>1.9998045164894014E-2</v>
      </c>
      <c r="AO91" s="51">
        <v>737</v>
      </c>
      <c r="AP91" s="41">
        <f>IFERROR(AO91/AK91,"-")</f>
        <v>0.17398489140698772</v>
      </c>
      <c r="AQ91" s="54">
        <f t="shared" si="12"/>
        <v>67149.051560379914</v>
      </c>
      <c r="AR91" s="375">
        <v>3212231400</v>
      </c>
      <c r="AS91" s="375">
        <v>6336</v>
      </c>
      <c r="AT91" s="30" t="s">
        <v>100</v>
      </c>
      <c r="AU91" s="51">
        <v>57092401</v>
      </c>
      <c r="AV91" s="41">
        <f>IFERROR(AU91/AR91,"-")</f>
        <v>1.7773439671874201E-2</v>
      </c>
      <c r="AW91" s="54">
        <v>969</v>
      </c>
      <c r="AX91" s="44">
        <f>IFERROR(AW91/AS91,"-")</f>
        <v>0.15293560606060605</v>
      </c>
      <c r="AY91" s="95">
        <f t="shared" si="13"/>
        <v>58918.88648090815</v>
      </c>
      <c r="AZ91" s="375">
        <v>824427480</v>
      </c>
      <c r="BA91" s="375">
        <v>675</v>
      </c>
      <c r="BB91" s="30" t="s">
        <v>100</v>
      </c>
      <c r="BC91" s="51">
        <v>42440024</v>
      </c>
      <c r="BD91" s="41">
        <f>IFERROR(BC91/AZ91,"-")</f>
        <v>5.1478177316457235E-2</v>
      </c>
      <c r="BE91" s="51">
        <v>193</v>
      </c>
      <c r="BF91" s="41">
        <f>IFERROR(BE91/BA91,"-")</f>
        <v>0.28592592592592592</v>
      </c>
      <c r="BG91" s="54">
        <f t="shared" si="14"/>
        <v>219896.49740932643</v>
      </c>
      <c r="BH91" s="375">
        <v>2589016930</v>
      </c>
      <c r="BI91" s="375">
        <v>6940</v>
      </c>
      <c r="BJ91" s="30" t="s">
        <v>100</v>
      </c>
      <c r="BK91" s="51">
        <v>37412356</v>
      </c>
      <c r="BL91" s="41">
        <f>IFERROR(BK91/BH91,"-")</f>
        <v>1.4450409947686205E-2</v>
      </c>
      <c r="BM91" s="51">
        <v>805</v>
      </c>
      <c r="BN91" s="41">
        <f>IFERROR(BM91/BI91,"-")</f>
        <v>0.11599423631123919</v>
      </c>
      <c r="BO91" s="95">
        <f t="shared" si="15"/>
        <v>46474.976397515529</v>
      </c>
      <c r="BP91" s="141"/>
    </row>
    <row r="92" spans="2:68" s="8" customFormat="1" ht="13.15" customHeight="1">
      <c r="B92" s="373"/>
      <c r="C92" s="392"/>
      <c r="D92" s="376"/>
      <c r="E92" s="376"/>
      <c r="F92" s="31" t="s">
        <v>101</v>
      </c>
      <c r="G92" s="52">
        <v>26832349</v>
      </c>
      <c r="H92" s="42">
        <f>IFERROR(G92/D91,"-")</f>
        <v>3.3572434977087534E-2</v>
      </c>
      <c r="I92" s="52">
        <v>321</v>
      </c>
      <c r="J92" s="42">
        <f>IFERROR(I92/E91,"-")</f>
        <v>0.27648578811369506</v>
      </c>
      <c r="K92" s="55">
        <f t="shared" si="8"/>
        <v>83589.872274143301</v>
      </c>
      <c r="L92" s="376"/>
      <c r="M92" s="376"/>
      <c r="N92" s="31" t="s">
        <v>101</v>
      </c>
      <c r="O92" s="52">
        <v>152107960</v>
      </c>
      <c r="P92" s="42">
        <f>IFERROR(O92/L91,"-")</f>
        <v>2.4065014920042635E-2</v>
      </c>
      <c r="Q92" s="52">
        <v>2794</v>
      </c>
      <c r="R92" s="42">
        <f>IFERROR(Q92/M91,"-")</f>
        <v>0.21653878942881499</v>
      </c>
      <c r="S92" s="55">
        <f t="shared" si="9"/>
        <v>54440.930565497496</v>
      </c>
      <c r="T92" s="376"/>
      <c r="U92" s="376"/>
      <c r="V92" s="31" t="s">
        <v>101</v>
      </c>
      <c r="W92" s="52">
        <v>2408195</v>
      </c>
      <c r="X92" s="42">
        <f>IFERROR(W92/T91,"-")</f>
        <v>1.1642620414010546E-2</v>
      </c>
      <c r="Y92" s="52">
        <v>118</v>
      </c>
      <c r="Z92" s="42">
        <f>IFERROR(Y92/U91,"-")</f>
        <v>0.16054421768707483</v>
      </c>
      <c r="AA92" s="96">
        <f t="shared" si="10"/>
        <v>20408.432203389832</v>
      </c>
      <c r="AB92" s="376"/>
      <c r="AC92" s="376"/>
      <c r="AD92" s="31" t="s">
        <v>101</v>
      </c>
      <c r="AE92" s="52">
        <v>15275889</v>
      </c>
      <c r="AF92" s="42">
        <f>IFERROR(AE92/AB91,"-")</f>
        <v>4.2547303511623592E-2</v>
      </c>
      <c r="AG92" s="52">
        <v>212</v>
      </c>
      <c r="AH92" s="42">
        <f>IFERROR(AG92/AC91,"-")</f>
        <v>0.1411451398135819</v>
      </c>
      <c r="AI92" s="55">
        <f t="shared" si="11"/>
        <v>72056.080188679247</v>
      </c>
      <c r="AJ92" s="376"/>
      <c r="AK92" s="376"/>
      <c r="AL92" s="31" t="s">
        <v>101</v>
      </c>
      <c r="AM92" s="52">
        <v>52784927</v>
      </c>
      <c r="AN92" s="42">
        <f>IFERROR(AM92/AJ91,"-")</f>
        <v>2.1329962867225053E-2</v>
      </c>
      <c r="AO92" s="52">
        <v>1038</v>
      </c>
      <c r="AP92" s="42">
        <f>IFERROR(AO92/AK91,"-")</f>
        <v>0.24504249291784702</v>
      </c>
      <c r="AQ92" s="55">
        <f t="shared" si="12"/>
        <v>50852.530828516377</v>
      </c>
      <c r="AR92" s="376"/>
      <c r="AS92" s="376"/>
      <c r="AT92" s="31" t="s">
        <v>101</v>
      </c>
      <c r="AU92" s="52">
        <v>81143034</v>
      </c>
      <c r="AV92" s="42">
        <f>IFERROR(AU92/AR91,"-")</f>
        <v>2.5260644049491576E-2</v>
      </c>
      <c r="AW92" s="55">
        <v>1406</v>
      </c>
      <c r="AX92" s="42">
        <f>IFERROR(AW92/AS91,"-")</f>
        <v>0.22190656565656566</v>
      </c>
      <c r="AY92" s="135">
        <f t="shared" si="13"/>
        <v>57711.972972972973</v>
      </c>
      <c r="AZ92" s="376"/>
      <c r="BA92" s="376"/>
      <c r="BB92" s="31" t="s">
        <v>101</v>
      </c>
      <c r="BC92" s="52">
        <v>17466626</v>
      </c>
      <c r="BD92" s="42">
        <f>IFERROR(BC92/AZ91,"-")</f>
        <v>2.1186370449466339E-2</v>
      </c>
      <c r="BE92" s="52">
        <v>189</v>
      </c>
      <c r="BF92" s="42">
        <f>IFERROR(BE92/BA91,"-")</f>
        <v>0.28000000000000003</v>
      </c>
      <c r="BG92" s="55">
        <f t="shared" si="14"/>
        <v>92416.010582010582</v>
      </c>
      <c r="BH92" s="376"/>
      <c r="BI92" s="376"/>
      <c r="BJ92" s="31" t="s">
        <v>101</v>
      </c>
      <c r="BK92" s="52">
        <v>67182778</v>
      </c>
      <c r="BL92" s="42">
        <f>IFERROR(BK92/BH91,"-")</f>
        <v>2.5949145879088555E-2</v>
      </c>
      <c r="BM92" s="52">
        <v>1306</v>
      </c>
      <c r="BN92" s="42">
        <f>IFERROR(BM92/BI91,"-")</f>
        <v>0.18818443804034582</v>
      </c>
      <c r="BO92" s="96">
        <f t="shared" si="15"/>
        <v>51441.637059724351</v>
      </c>
      <c r="BP92" s="141"/>
    </row>
    <row r="93" spans="2:68" s="8" customFormat="1" ht="13.15" customHeight="1">
      <c r="B93" s="373"/>
      <c r="C93" s="392"/>
      <c r="D93" s="376"/>
      <c r="E93" s="376"/>
      <c r="F93" s="32" t="s">
        <v>102</v>
      </c>
      <c r="G93" s="52">
        <v>22968306</v>
      </c>
      <c r="H93" s="42">
        <f>IFERROR(G93/D91,"-")</f>
        <v>2.8737773190071786E-2</v>
      </c>
      <c r="I93" s="52">
        <v>399</v>
      </c>
      <c r="J93" s="42">
        <f>IFERROR(I93/E91,"-")</f>
        <v>0.34366925064599485</v>
      </c>
      <c r="K93" s="55">
        <f t="shared" si="8"/>
        <v>57564.676691729321</v>
      </c>
      <c r="L93" s="376"/>
      <c r="M93" s="376"/>
      <c r="N93" s="32" t="s">
        <v>102</v>
      </c>
      <c r="O93" s="52">
        <v>169613282</v>
      </c>
      <c r="P93" s="42">
        <f>IFERROR(O93/L91,"-")</f>
        <v>2.6834533590269691E-2</v>
      </c>
      <c r="Q93" s="52">
        <v>3698</v>
      </c>
      <c r="R93" s="42">
        <f>IFERROR(Q93/M91,"-")</f>
        <v>0.28660001550027125</v>
      </c>
      <c r="S93" s="55">
        <f t="shared" si="9"/>
        <v>45866.220118983234</v>
      </c>
      <c r="T93" s="376"/>
      <c r="U93" s="376"/>
      <c r="V93" s="32" t="s">
        <v>102</v>
      </c>
      <c r="W93" s="52">
        <v>0</v>
      </c>
      <c r="X93" s="42">
        <f>IFERROR(W93/T91,"-")</f>
        <v>0</v>
      </c>
      <c r="Y93" s="52">
        <v>0</v>
      </c>
      <c r="Z93" s="42">
        <f>IFERROR(Y93/U91,"-")</f>
        <v>0</v>
      </c>
      <c r="AA93" s="96" t="str">
        <f t="shared" si="10"/>
        <v>-</v>
      </c>
      <c r="AB93" s="376"/>
      <c r="AC93" s="376"/>
      <c r="AD93" s="32" t="s">
        <v>102</v>
      </c>
      <c r="AE93" s="52">
        <v>0</v>
      </c>
      <c r="AF93" s="42">
        <f>IFERROR(AE93/AB91,"-")</f>
        <v>0</v>
      </c>
      <c r="AG93" s="52">
        <v>0</v>
      </c>
      <c r="AH93" s="42">
        <f>IFERROR(AG93/AC91,"-")</f>
        <v>0</v>
      </c>
      <c r="AI93" s="55" t="str">
        <f t="shared" si="11"/>
        <v>-</v>
      </c>
      <c r="AJ93" s="376"/>
      <c r="AK93" s="376"/>
      <c r="AL93" s="32" t="s">
        <v>102</v>
      </c>
      <c r="AM93" s="52">
        <v>78954981</v>
      </c>
      <c r="AN93" s="42">
        <f>IFERROR(AM93/AJ91,"-")</f>
        <v>3.1905070417402676E-2</v>
      </c>
      <c r="AO93" s="52">
        <v>1585</v>
      </c>
      <c r="AP93" s="42">
        <f>IFERROR(AO93/AK91,"-")</f>
        <v>0.37417374881964116</v>
      </c>
      <c r="AQ93" s="55">
        <f t="shared" si="12"/>
        <v>49813.868138801263</v>
      </c>
      <c r="AR93" s="376"/>
      <c r="AS93" s="376"/>
      <c r="AT93" s="32" t="s">
        <v>102</v>
      </c>
      <c r="AU93" s="52">
        <v>90658301</v>
      </c>
      <c r="AV93" s="42">
        <f>IFERROR(AU93/AR91,"-")</f>
        <v>2.8222842538678877E-2</v>
      </c>
      <c r="AW93" s="55">
        <v>2113</v>
      </c>
      <c r="AX93" s="42">
        <f>IFERROR(AW93/AS91,"-")</f>
        <v>0.3334911616161616</v>
      </c>
      <c r="AY93" s="135">
        <f t="shared" si="13"/>
        <v>42905.017037387603</v>
      </c>
      <c r="AZ93" s="376"/>
      <c r="BA93" s="376"/>
      <c r="BB93" s="32" t="s">
        <v>102</v>
      </c>
      <c r="BC93" s="52">
        <v>12895295</v>
      </c>
      <c r="BD93" s="42">
        <f>IFERROR(BC93/AZ91,"-")</f>
        <v>1.5641515248860944E-2</v>
      </c>
      <c r="BE93" s="52">
        <v>186</v>
      </c>
      <c r="BF93" s="42">
        <f>IFERROR(BE93/BA91,"-")</f>
        <v>0.27555555555555555</v>
      </c>
      <c r="BG93" s="55">
        <f t="shared" si="14"/>
        <v>69329.543010752692</v>
      </c>
      <c r="BH93" s="376"/>
      <c r="BI93" s="376"/>
      <c r="BJ93" s="32" t="s">
        <v>102</v>
      </c>
      <c r="BK93" s="52">
        <v>45614630</v>
      </c>
      <c r="BL93" s="42">
        <f>IFERROR(BK93/BH91,"-")</f>
        <v>1.7618513603153609E-2</v>
      </c>
      <c r="BM93" s="52">
        <v>1394</v>
      </c>
      <c r="BN93" s="42">
        <f>IFERROR(BM93/BI91,"-")</f>
        <v>0.20086455331412104</v>
      </c>
      <c r="BO93" s="96">
        <f t="shared" si="15"/>
        <v>32722.116212338595</v>
      </c>
      <c r="BP93" s="141"/>
    </row>
    <row r="94" spans="2:68" s="8" customFormat="1" ht="13.15" customHeight="1">
      <c r="B94" s="373"/>
      <c r="C94" s="392"/>
      <c r="D94" s="376"/>
      <c r="E94" s="376"/>
      <c r="F94" s="32" t="s">
        <v>103</v>
      </c>
      <c r="G94" s="52">
        <v>3346577</v>
      </c>
      <c r="H94" s="42">
        <f>IFERROR(G94/D91,"-")</f>
        <v>4.1872121866153682E-3</v>
      </c>
      <c r="I94" s="52">
        <v>76</v>
      </c>
      <c r="J94" s="42">
        <f>IFERROR(I94/E91,"-")</f>
        <v>6.5460809646856161E-2</v>
      </c>
      <c r="K94" s="55">
        <f t="shared" si="8"/>
        <v>44033.90789473684</v>
      </c>
      <c r="L94" s="376"/>
      <c r="M94" s="376"/>
      <c r="N94" s="32" t="s">
        <v>103</v>
      </c>
      <c r="O94" s="52">
        <v>27390537</v>
      </c>
      <c r="P94" s="42">
        <f>IFERROR(O94/L91,"-")</f>
        <v>4.3334594821532015E-3</v>
      </c>
      <c r="Q94" s="52">
        <v>550</v>
      </c>
      <c r="R94" s="42">
        <f>IFERROR(Q94/M91,"-")</f>
        <v>4.2625745950554135E-2</v>
      </c>
      <c r="S94" s="55">
        <f t="shared" si="9"/>
        <v>49800.976363636364</v>
      </c>
      <c r="T94" s="376"/>
      <c r="U94" s="376"/>
      <c r="V94" s="32" t="s">
        <v>103</v>
      </c>
      <c r="W94" s="52">
        <v>0</v>
      </c>
      <c r="X94" s="42">
        <f>IFERROR(W94/T91,"-")</f>
        <v>0</v>
      </c>
      <c r="Y94" s="52">
        <v>0</v>
      </c>
      <c r="Z94" s="42">
        <f>IFERROR(Y94/U91,"-")</f>
        <v>0</v>
      </c>
      <c r="AA94" s="96" t="str">
        <f t="shared" si="10"/>
        <v>-</v>
      </c>
      <c r="AB94" s="376"/>
      <c r="AC94" s="376"/>
      <c r="AD94" s="32" t="s">
        <v>103</v>
      </c>
      <c r="AE94" s="52">
        <v>0</v>
      </c>
      <c r="AF94" s="42">
        <f>IFERROR(AE94/AB91,"-")</f>
        <v>0</v>
      </c>
      <c r="AG94" s="52">
        <v>0</v>
      </c>
      <c r="AH94" s="42">
        <f>IFERROR(AG94/AC91,"-")</f>
        <v>0</v>
      </c>
      <c r="AI94" s="55" t="str">
        <f t="shared" si="11"/>
        <v>-</v>
      </c>
      <c r="AJ94" s="376"/>
      <c r="AK94" s="376"/>
      <c r="AL94" s="32" t="s">
        <v>103</v>
      </c>
      <c r="AM94" s="52">
        <v>17600444</v>
      </c>
      <c r="AN94" s="42">
        <f>IFERROR(AM94/AJ91,"-")</f>
        <v>7.1121973317624177E-3</v>
      </c>
      <c r="AO94" s="52">
        <v>247</v>
      </c>
      <c r="AP94" s="42">
        <f>IFERROR(AO94/AK91,"-")</f>
        <v>5.8309726156751653E-2</v>
      </c>
      <c r="AQ94" s="55">
        <f t="shared" si="12"/>
        <v>71256.858299595144</v>
      </c>
      <c r="AR94" s="376"/>
      <c r="AS94" s="376"/>
      <c r="AT94" s="32" t="s">
        <v>103</v>
      </c>
      <c r="AU94" s="52">
        <v>9790093</v>
      </c>
      <c r="AV94" s="42">
        <f>IFERROR(AU94/AR91,"-")</f>
        <v>3.0477545920259666E-3</v>
      </c>
      <c r="AW94" s="55">
        <v>303</v>
      </c>
      <c r="AX94" s="42">
        <f>IFERROR(AW94/AS91,"-")</f>
        <v>4.7821969696969696E-2</v>
      </c>
      <c r="AY94" s="135">
        <f t="shared" si="13"/>
        <v>32310.537953795381</v>
      </c>
      <c r="AZ94" s="376"/>
      <c r="BA94" s="376"/>
      <c r="BB94" s="32" t="s">
        <v>103</v>
      </c>
      <c r="BC94" s="52">
        <v>2152544</v>
      </c>
      <c r="BD94" s="42">
        <f>IFERROR(BC94/AZ91,"-")</f>
        <v>2.6109561510492107E-3</v>
      </c>
      <c r="BE94" s="52">
        <v>41</v>
      </c>
      <c r="BF94" s="42">
        <f>IFERROR(BE94/BA91,"-")</f>
        <v>6.0740740740740741E-2</v>
      </c>
      <c r="BG94" s="55">
        <f t="shared" si="14"/>
        <v>52501.07317073171</v>
      </c>
      <c r="BH94" s="376"/>
      <c r="BI94" s="376"/>
      <c r="BJ94" s="32" t="s">
        <v>103</v>
      </c>
      <c r="BK94" s="52">
        <v>7468772</v>
      </c>
      <c r="BL94" s="42">
        <f>IFERROR(BK94/BH91,"-")</f>
        <v>2.8847907147521046E-3</v>
      </c>
      <c r="BM94" s="52">
        <v>212</v>
      </c>
      <c r="BN94" s="42">
        <f>IFERROR(BM94/BI91,"-")</f>
        <v>3.0547550432276659E-2</v>
      </c>
      <c r="BO94" s="96">
        <f t="shared" si="15"/>
        <v>35230.056603773584</v>
      </c>
      <c r="BP94" s="141"/>
    </row>
    <row r="95" spans="2:68" s="8" customFormat="1" ht="13.15" customHeight="1">
      <c r="B95" s="373"/>
      <c r="C95" s="392"/>
      <c r="D95" s="376"/>
      <c r="E95" s="376"/>
      <c r="F95" s="32" t="s">
        <v>104</v>
      </c>
      <c r="G95" s="52">
        <v>20806885</v>
      </c>
      <c r="H95" s="42">
        <f>IFERROR(G95/D91,"-")</f>
        <v>2.6033419352820657E-2</v>
      </c>
      <c r="I95" s="52">
        <v>475</v>
      </c>
      <c r="J95" s="42">
        <f>IFERROR(I95/E91,"-")</f>
        <v>0.40913006029285098</v>
      </c>
      <c r="K95" s="55">
        <f t="shared" si="8"/>
        <v>43803.968421052632</v>
      </c>
      <c r="L95" s="376"/>
      <c r="M95" s="376"/>
      <c r="N95" s="32" t="s">
        <v>104</v>
      </c>
      <c r="O95" s="52">
        <v>157937748</v>
      </c>
      <c r="P95" s="42">
        <f>IFERROR(O95/L91,"-")</f>
        <v>2.4987346237882183E-2</v>
      </c>
      <c r="Q95" s="52">
        <v>4076</v>
      </c>
      <c r="R95" s="42">
        <f>IFERROR(Q95/M91,"-")</f>
        <v>0.31589552817174299</v>
      </c>
      <c r="S95" s="55">
        <f t="shared" si="9"/>
        <v>38748.220804710501</v>
      </c>
      <c r="T95" s="376"/>
      <c r="U95" s="376"/>
      <c r="V95" s="32" t="s">
        <v>104</v>
      </c>
      <c r="W95" s="52">
        <v>0</v>
      </c>
      <c r="X95" s="42">
        <f>IFERROR(W95/T91,"-")</f>
        <v>0</v>
      </c>
      <c r="Y95" s="52">
        <v>0</v>
      </c>
      <c r="Z95" s="42">
        <f>IFERROR(Y95/U91,"-")</f>
        <v>0</v>
      </c>
      <c r="AA95" s="96" t="str">
        <f t="shared" si="10"/>
        <v>-</v>
      </c>
      <c r="AB95" s="376"/>
      <c r="AC95" s="376"/>
      <c r="AD95" s="32" t="s">
        <v>104</v>
      </c>
      <c r="AE95" s="52">
        <v>0</v>
      </c>
      <c r="AF95" s="42">
        <f>IFERROR(AE95/AB91,"-")</f>
        <v>0</v>
      </c>
      <c r="AG95" s="52">
        <v>0</v>
      </c>
      <c r="AH95" s="42">
        <f>IFERROR(AG95/AC91,"-")</f>
        <v>0</v>
      </c>
      <c r="AI95" s="55" t="str">
        <f t="shared" si="11"/>
        <v>-</v>
      </c>
      <c r="AJ95" s="376"/>
      <c r="AK95" s="376"/>
      <c r="AL95" s="32" t="s">
        <v>104</v>
      </c>
      <c r="AM95" s="52">
        <v>68387342</v>
      </c>
      <c r="AN95" s="42">
        <f>IFERROR(AM95/AJ91,"-")</f>
        <v>2.7634772810204329E-2</v>
      </c>
      <c r="AO95" s="52">
        <v>1714</v>
      </c>
      <c r="AP95" s="42">
        <f>IFERROR(AO95/AK91,"-")</f>
        <v>0.40462700661000944</v>
      </c>
      <c r="AQ95" s="55">
        <f t="shared" si="12"/>
        <v>39899.266044340722</v>
      </c>
      <c r="AR95" s="376"/>
      <c r="AS95" s="376"/>
      <c r="AT95" s="32" t="s">
        <v>104</v>
      </c>
      <c r="AU95" s="52">
        <v>89550406</v>
      </c>
      <c r="AV95" s="42">
        <f>IFERROR(AU95/AR91,"-")</f>
        <v>2.7877943662464665E-2</v>
      </c>
      <c r="AW95" s="55">
        <v>2362</v>
      </c>
      <c r="AX95" s="42">
        <f>IFERROR(AW95/AS91,"-")</f>
        <v>0.37279040404040403</v>
      </c>
      <c r="AY95" s="135">
        <f t="shared" si="13"/>
        <v>37912.957662997462</v>
      </c>
      <c r="AZ95" s="376"/>
      <c r="BA95" s="376"/>
      <c r="BB95" s="32" t="s">
        <v>104</v>
      </c>
      <c r="BC95" s="52">
        <v>19730008</v>
      </c>
      <c r="BD95" s="42">
        <f>IFERROR(BC95/AZ91,"-")</f>
        <v>2.3931768989553816E-2</v>
      </c>
      <c r="BE95" s="52">
        <v>215</v>
      </c>
      <c r="BF95" s="42">
        <f>IFERROR(BE95/BA91,"-")</f>
        <v>0.31851851851851853</v>
      </c>
      <c r="BG95" s="55">
        <f t="shared" si="14"/>
        <v>91767.479069767447</v>
      </c>
      <c r="BH95" s="376"/>
      <c r="BI95" s="376"/>
      <c r="BJ95" s="32" t="s">
        <v>104</v>
      </c>
      <c r="BK95" s="52">
        <v>49742444</v>
      </c>
      <c r="BL95" s="42">
        <f>IFERROR(BK95/BH91,"-")</f>
        <v>1.921286934187796E-2</v>
      </c>
      <c r="BM95" s="52">
        <v>1681</v>
      </c>
      <c r="BN95" s="42">
        <f>IFERROR(BM95/BI91,"-")</f>
        <v>0.24221902017291067</v>
      </c>
      <c r="BO95" s="96">
        <f t="shared" si="15"/>
        <v>29590.983938132063</v>
      </c>
      <c r="BP95" s="141"/>
    </row>
    <row r="96" spans="2:68" s="8" customFormat="1" ht="13.15" customHeight="1">
      <c r="B96" s="373"/>
      <c r="C96" s="392"/>
      <c r="D96" s="376"/>
      <c r="E96" s="376"/>
      <c r="F96" s="32" t="s">
        <v>105</v>
      </c>
      <c r="G96" s="52">
        <v>37836773</v>
      </c>
      <c r="H96" s="42">
        <f>IFERROR(G96/D91,"-")</f>
        <v>4.7341088224714181E-2</v>
      </c>
      <c r="I96" s="52">
        <v>524</v>
      </c>
      <c r="J96" s="42">
        <f>IFERROR(I96/E91,"-")</f>
        <v>0.45133505598621876</v>
      </c>
      <c r="K96" s="55">
        <f t="shared" si="8"/>
        <v>72207.582061068708</v>
      </c>
      <c r="L96" s="376"/>
      <c r="M96" s="376"/>
      <c r="N96" s="32" t="s">
        <v>105</v>
      </c>
      <c r="O96" s="52">
        <v>266727687</v>
      </c>
      <c r="P96" s="42">
        <f>IFERROR(O96/L91,"-")</f>
        <v>4.2199012906645135E-2</v>
      </c>
      <c r="Q96" s="52">
        <v>4718</v>
      </c>
      <c r="R96" s="42">
        <f>IFERROR(Q96/M91,"-")</f>
        <v>0.36565139889948073</v>
      </c>
      <c r="S96" s="55">
        <f t="shared" si="9"/>
        <v>56534.05828740992</v>
      </c>
      <c r="T96" s="376"/>
      <c r="U96" s="376"/>
      <c r="V96" s="32" t="s">
        <v>105</v>
      </c>
      <c r="W96" s="52">
        <v>0</v>
      </c>
      <c r="X96" s="42">
        <f>IFERROR(W96/T91,"-")</f>
        <v>0</v>
      </c>
      <c r="Y96" s="52">
        <v>0</v>
      </c>
      <c r="Z96" s="42">
        <f>IFERROR(Y96/U91,"-")</f>
        <v>0</v>
      </c>
      <c r="AA96" s="96" t="str">
        <f t="shared" si="10"/>
        <v>-</v>
      </c>
      <c r="AB96" s="376"/>
      <c r="AC96" s="376"/>
      <c r="AD96" s="32" t="s">
        <v>105</v>
      </c>
      <c r="AE96" s="52">
        <v>0</v>
      </c>
      <c r="AF96" s="42">
        <f>IFERROR(AE96/AB91,"-")</f>
        <v>0</v>
      </c>
      <c r="AG96" s="52">
        <v>0</v>
      </c>
      <c r="AH96" s="42">
        <f>IFERROR(AG96/AC91,"-")</f>
        <v>0</v>
      </c>
      <c r="AI96" s="55" t="str">
        <f t="shared" si="11"/>
        <v>-</v>
      </c>
      <c r="AJ96" s="376"/>
      <c r="AK96" s="376"/>
      <c r="AL96" s="32" t="s">
        <v>105</v>
      </c>
      <c r="AM96" s="52">
        <v>122057798</v>
      </c>
      <c r="AN96" s="42">
        <f>IFERROR(AM96/AJ91,"-")</f>
        <v>4.9322570797441033E-2</v>
      </c>
      <c r="AO96" s="52">
        <v>2005</v>
      </c>
      <c r="AP96" s="42">
        <f>IFERROR(AO96/AK91,"-")</f>
        <v>0.47332389046270068</v>
      </c>
      <c r="AQ96" s="55">
        <f t="shared" si="12"/>
        <v>60876.707231920198</v>
      </c>
      <c r="AR96" s="376"/>
      <c r="AS96" s="376"/>
      <c r="AT96" s="32" t="s">
        <v>105</v>
      </c>
      <c r="AU96" s="52">
        <v>144669889</v>
      </c>
      <c r="AV96" s="42">
        <f>IFERROR(AU96/AR91,"-")</f>
        <v>4.5037194082593178E-2</v>
      </c>
      <c r="AW96" s="55">
        <v>2713</v>
      </c>
      <c r="AX96" s="42">
        <f>IFERROR(AW96/AS91,"-")</f>
        <v>0.42818813131313133</v>
      </c>
      <c r="AY96" s="135">
        <f t="shared" si="13"/>
        <v>53324.691854036122</v>
      </c>
      <c r="AZ96" s="376"/>
      <c r="BA96" s="376"/>
      <c r="BB96" s="32" t="s">
        <v>105</v>
      </c>
      <c r="BC96" s="52">
        <v>29297044</v>
      </c>
      <c r="BD96" s="42">
        <f>IFERROR(BC96/AZ91,"-")</f>
        <v>3.5536229335780996E-2</v>
      </c>
      <c r="BE96" s="52">
        <v>287</v>
      </c>
      <c r="BF96" s="42">
        <f>IFERROR(BE96/BA91,"-")</f>
        <v>0.42518518518518517</v>
      </c>
      <c r="BG96" s="55">
        <f t="shared" si="14"/>
        <v>102080.29268292683</v>
      </c>
      <c r="BH96" s="376"/>
      <c r="BI96" s="376"/>
      <c r="BJ96" s="32" t="s">
        <v>105</v>
      </c>
      <c r="BK96" s="52">
        <v>89858626</v>
      </c>
      <c r="BL96" s="42">
        <f>IFERROR(BK96/BH91,"-")</f>
        <v>3.4707623947441701E-2</v>
      </c>
      <c r="BM96" s="52">
        <v>1934</v>
      </c>
      <c r="BN96" s="42">
        <f>IFERROR(BM96/BI91,"-")</f>
        <v>0.27867435158501441</v>
      </c>
      <c r="BO96" s="96">
        <f t="shared" si="15"/>
        <v>46462.578076525337</v>
      </c>
      <c r="BP96" s="141"/>
    </row>
    <row r="97" spans="2:68" s="8" customFormat="1" ht="13.15" customHeight="1">
      <c r="B97" s="373"/>
      <c r="C97" s="392"/>
      <c r="D97" s="376"/>
      <c r="E97" s="376"/>
      <c r="F97" s="32" t="s">
        <v>106</v>
      </c>
      <c r="G97" s="52">
        <v>30831531</v>
      </c>
      <c r="H97" s="42">
        <f>IFERROR(G97/D91,"-")</f>
        <v>3.8576181673157225E-2</v>
      </c>
      <c r="I97" s="52">
        <v>220</v>
      </c>
      <c r="J97" s="42">
        <f>IFERROR(I97/E91,"-")</f>
        <v>0.18949181739879414</v>
      </c>
      <c r="K97" s="55">
        <f t="shared" si="8"/>
        <v>140143.32272727272</v>
      </c>
      <c r="L97" s="376"/>
      <c r="M97" s="376"/>
      <c r="N97" s="32" t="s">
        <v>106</v>
      </c>
      <c r="O97" s="52">
        <v>169756765</v>
      </c>
      <c r="P97" s="42">
        <f>IFERROR(O97/L91,"-")</f>
        <v>2.6857234049442062E-2</v>
      </c>
      <c r="Q97" s="52">
        <v>1155</v>
      </c>
      <c r="R97" s="42">
        <f>IFERROR(Q97/M91,"-")</f>
        <v>8.9514066496163683E-2</v>
      </c>
      <c r="S97" s="55">
        <f t="shared" si="9"/>
        <v>146975.55411255412</v>
      </c>
      <c r="T97" s="376"/>
      <c r="U97" s="376"/>
      <c r="V97" s="32" t="s">
        <v>106</v>
      </c>
      <c r="W97" s="52">
        <v>5924990</v>
      </c>
      <c r="X97" s="42">
        <f>IFERROR(W97/T91,"-")</f>
        <v>2.864486037335363E-2</v>
      </c>
      <c r="Y97" s="52">
        <v>15</v>
      </c>
      <c r="Z97" s="42">
        <f>IFERROR(Y97/U91,"-")</f>
        <v>2.0408163265306121E-2</v>
      </c>
      <c r="AA97" s="96">
        <f t="shared" si="10"/>
        <v>394999.33333333331</v>
      </c>
      <c r="AB97" s="376"/>
      <c r="AC97" s="376"/>
      <c r="AD97" s="32" t="s">
        <v>106</v>
      </c>
      <c r="AE97" s="52">
        <v>2345582</v>
      </c>
      <c r="AF97" s="42">
        <f>IFERROR(AE97/AB91,"-")</f>
        <v>6.5330527909309303E-3</v>
      </c>
      <c r="AG97" s="52">
        <v>16</v>
      </c>
      <c r="AH97" s="42">
        <f>IFERROR(AG97/AC91,"-")</f>
        <v>1.0652463382157125E-2</v>
      </c>
      <c r="AI97" s="55">
        <f t="shared" si="11"/>
        <v>146598.875</v>
      </c>
      <c r="AJ97" s="376"/>
      <c r="AK97" s="376"/>
      <c r="AL97" s="32" t="s">
        <v>106</v>
      </c>
      <c r="AM97" s="52">
        <v>80469874</v>
      </c>
      <c r="AN97" s="42">
        <f>IFERROR(AM97/AJ91,"-")</f>
        <v>3.2517226448949693E-2</v>
      </c>
      <c r="AO97" s="52">
        <v>533</v>
      </c>
      <c r="AP97" s="42">
        <f>IFERROR(AO97/AK91,"-")</f>
        <v>0.12582625118035884</v>
      </c>
      <c r="AQ97" s="55">
        <f t="shared" si="12"/>
        <v>150975.37335834897</v>
      </c>
      <c r="AR97" s="376"/>
      <c r="AS97" s="376"/>
      <c r="AT97" s="32" t="s">
        <v>106</v>
      </c>
      <c r="AU97" s="52">
        <v>73016983</v>
      </c>
      <c r="AV97" s="42">
        <f>IFERROR(AU97/AR91,"-")</f>
        <v>2.2730922498298223E-2</v>
      </c>
      <c r="AW97" s="55">
        <v>583</v>
      </c>
      <c r="AX97" s="42">
        <f>IFERROR(AW97/AS91,"-")</f>
        <v>9.2013888888888895E-2</v>
      </c>
      <c r="AY97" s="135">
        <f t="shared" si="13"/>
        <v>125243.53859348199</v>
      </c>
      <c r="AZ97" s="376"/>
      <c r="BA97" s="376"/>
      <c r="BB97" s="32" t="s">
        <v>106</v>
      </c>
      <c r="BC97" s="52">
        <v>60597888</v>
      </c>
      <c r="BD97" s="42">
        <f>IFERROR(BC97/AZ91,"-")</f>
        <v>7.3502993859447766E-2</v>
      </c>
      <c r="BE97" s="52">
        <v>167</v>
      </c>
      <c r="BF97" s="42">
        <f>IFERROR(BE97/BA91,"-")</f>
        <v>0.24740740740740741</v>
      </c>
      <c r="BG97" s="55">
        <f t="shared" si="14"/>
        <v>362861.60479041917</v>
      </c>
      <c r="BH97" s="376"/>
      <c r="BI97" s="376"/>
      <c r="BJ97" s="32" t="s">
        <v>106</v>
      </c>
      <c r="BK97" s="52">
        <v>26256982</v>
      </c>
      <c r="BL97" s="42">
        <f>IFERROR(BK97/BH91,"-")</f>
        <v>1.0141680301797022E-2</v>
      </c>
      <c r="BM97" s="52">
        <v>315</v>
      </c>
      <c r="BN97" s="42">
        <f>IFERROR(BM97/BI91,"-")</f>
        <v>4.5389048991354465E-2</v>
      </c>
      <c r="BO97" s="96">
        <f t="shared" si="15"/>
        <v>83355.498412698405</v>
      </c>
      <c r="BP97" s="141"/>
    </row>
    <row r="98" spans="2:68" s="8" customFormat="1" ht="13.15" customHeight="1">
      <c r="B98" s="373"/>
      <c r="C98" s="392"/>
      <c r="D98" s="376"/>
      <c r="E98" s="376"/>
      <c r="F98" s="32" t="s">
        <v>116</v>
      </c>
      <c r="G98" s="52">
        <v>1566</v>
      </c>
      <c r="H98" s="42">
        <f>IFERROR(G98/D91,"-")</f>
        <v>1.9593675221695679E-6</v>
      </c>
      <c r="I98" s="52">
        <v>1</v>
      </c>
      <c r="J98" s="42">
        <f>IFERROR(I98/E91,"-")</f>
        <v>8.6132644272179156E-4</v>
      </c>
      <c r="K98" s="55">
        <f t="shared" si="8"/>
        <v>1566</v>
      </c>
      <c r="L98" s="376"/>
      <c r="M98" s="376"/>
      <c r="N98" s="32" t="s">
        <v>116</v>
      </c>
      <c r="O98" s="52">
        <v>17106</v>
      </c>
      <c r="P98" s="42">
        <f>IFERROR(O98/L91,"-")</f>
        <v>2.706341898361199E-6</v>
      </c>
      <c r="Q98" s="52">
        <v>4</v>
      </c>
      <c r="R98" s="42">
        <f>IFERROR(Q98/M91,"-")</f>
        <v>3.1000542509493915E-4</v>
      </c>
      <c r="S98" s="55">
        <f t="shared" si="9"/>
        <v>4276.5</v>
      </c>
      <c r="T98" s="376"/>
      <c r="U98" s="376"/>
      <c r="V98" s="32" t="s">
        <v>116</v>
      </c>
      <c r="W98" s="52">
        <v>0</v>
      </c>
      <c r="X98" s="42">
        <f>IFERROR(W98/T91,"-")</f>
        <v>0</v>
      </c>
      <c r="Y98" s="52">
        <v>0</v>
      </c>
      <c r="Z98" s="42">
        <f>IFERROR(Y98/U91,"-")</f>
        <v>0</v>
      </c>
      <c r="AA98" s="96" t="str">
        <f t="shared" si="10"/>
        <v>-</v>
      </c>
      <c r="AB98" s="376"/>
      <c r="AC98" s="376"/>
      <c r="AD98" s="32" t="s">
        <v>116</v>
      </c>
      <c r="AE98" s="52">
        <v>0</v>
      </c>
      <c r="AF98" s="42">
        <f>IFERROR(AE98/AB91,"-")</f>
        <v>0</v>
      </c>
      <c r="AG98" s="52">
        <v>0</v>
      </c>
      <c r="AH98" s="42">
        <f>IFERROR(AG98/AC91,"-")</f>
        <v>0</v>
      </c>
      <c r="AI98" s="55" t="str">
        <f t="shared" si="11"/>
        <v>-</v>
      </c>
      <c r="AJ98" s="376"/>
      <c r="AK98" s="376"/>
      <c r="AL98" s="32" t="s">
        <v>116</v>
      </c>
      <c r="AM98" s="52">
        <v>14380</v>
      </c>
      <c r="AN98" s="42">
        <f>IFERROR(AM98/AJ91,"-")</f>
        <v>5.810841910053154E-6</v>
      </c>
      <c r="AO98" s="52">
        <v>3</v>
      </c>
      <c r="AP98" s="42">
        <f>IFERROR(AO98/AK91,"-")</f>
        <v>7.0821529745042496E-4</v>
      </c>
      <c r="AQ98" s="55">
        <f t="shared" si="12"/>
        <v>4793.333333333333</v>
      </c>
      <c r="AR98" s="376"/>
      <c r="AS98" s="376"/>
      <c r="AT98" s="32" t="s">
        <v>116</v>
      </c>
      <c r="AU98" s="52">
        <v>2726</v>
      </c>
      <c r="AV98" s="42">
        <f>IFERROR(AU98/AR91,"-")</f>
        <v>8.486312661036811E-7</v>
      </c>
      <c r="AW98" s="55">
        <v>1</v>
      </c>
      <c r="AX98" s="42">
        <f>IFERROR(AW98/AS91,"-")</f>
        <v>1.5782828282828284E-4</v>
      </c>
      <c r="AY98" s="135">
        <f t="shared" si="13"/>
        <v>2726</v>
      </c>
      <c r="AZ98" s="376"/>
      <c r="BA98" s="376"/>
      <c r="BB98" s="32" t="s">
        <v>116</v>
      </c>
      <c r="BC98" s="52">
        <v>6456</v>
      </c>
      <c r="BD98" s="42">
        <f>IFERROR(BC98/AZ91,"-")</f>
        <v>7.830888897589876E-6</v>
      </c>
      <c r="BE98" s="52">
        <v>2</v>
      </c>
      <c r="BF98" s="42">
        <f>IFERROR(BE98/BA91,"-")</f>
        <v>2.9629629629629628E-3</v>
      </c>
      <c r="BG98" s="55">
        <f t="shared" si="14"/>
        <v>3228</v>
      </c>
      <c r="BH98" s="376"/>
      <c r="BI98" s="376"/>
      <c r="BJ98" s="32" t="s">
        <v>116</v>
      </c>
      <c r="BK98" s="52">
        <v>977</v>
      </c>
      <c r="BL98" s="42">
        <f>IFERROR(BK98/BH91,"-")</f>
        <v>3.7736331063698373E-7</v>
      </c>
      <c r="BM98" s="52">
        <v>1</v>
      </c>
      <c r="BN98" s="42">
        <f>IFERROR(BM98/BI91,"-")</f>
        <v>1.4409221902017292E-4</v>
      </c>
      <c r="BO98" s="96">
        <f t="shared" si="15"/>
        <v>977</v>
      </c>
      <c r="BP98" s="141"/>
    </row>
    <row r="99" spans="2:68" s="8" customFormat="1" ht="13.15" customHeight="1">
      <c r="B99" s="373"/>
      <c r="C99" s="392"/>
      <c r="D99" s="376"/>
      <c r="E99" s="376"/>
      <c r="F99" s="32" t="s">
        <v>107</v>
      </c>
      <c r="G99" s="52">
        <v>300304</v>
      </c>
      <c r="H99" s="42">
        <f>IFERROR(G99/D91,"-")</f>
        <v>3.7573812540077264E-4</v>
      </c>
      <c r="I99" s="52">
        <v>16</v>
      </c>
      <c r="J99" s="42">
        <f>IFERROR(I99/E91,"-")</f>
        <v>1.3781223083548665E-2</v>
      </c>
      <c r="K99" s="55">
        <f t="shared" si="8"/>
        <v>18769</v>
      </c>
      <c r="L99" s="376"/>
      <c r="M99" s="376"/>
      <c r="N99" s="32" t="s">
        <v>107</v>
      </c>
      <c r="O99" s="52">
        <v>2674930</v>
      </c>
      <c r="P99" s="42">
        <f>IFERROR(O99/L91,"-")</f>
        <v>4.2320093149674512E-4</v>
      </c>
      <c r="Q99" s="52">
        <v>106</v>
      </c>
      <c r="R99" s="42">
        <f>IFERROR(Q99/M91,"-")</f>
        <v>8.2151437650158886E-3</v>
      </c>
      <c r="S99" s="55">
        <f t="shared" si="9"/>
        <v>25235.188679245282</v>
      </c>
      <c r="T99" s="376"/>
      <c r="U99" s="376"/>
      <c r="V99" s="32" t="s">
        <v>107</v>
      </c>
      <c r="W99" s="52">
        <v>85912</v>
      </c>
      <c r="X99" s="42">
        <f>IFERROR(W99/T91,"-")</f>
        <v>4.1534875913639639E-4</v>
      </c>
      <c r="Y99" s="52">
        <v>4</v>
      </c>
      <c r="Z99" s="42">
        <f>IFERROR(Y99/U91,"-")</f>
        <v>5.4421768707482989E-3</v>
      </c>
      <c r="AA99" s="96">
        <f t="shared" si="10"/>
        <v>21478</v>
      </c>
      <c r="AB99" s="376"/>
      <c r="AC99" s="376"/>
      <c r="AD99" s="32" t="s">
        <v>107</v>
      </c>
      <c r="AE99" s="52">
        <v>69939</v>
      </c>
      <c r="AF99" s="42">
        <f>IFERROR(AE99/AB91,"-")</f>
        <v>1.9479821176361276E-4</v>
      </c>
      <c r="AG99" s="52">
        <v>5</v>
      </c>
      <c r="AH99" s="42">
        <f>IFERROR(AG99/AC91,"-")</f>
        <v>3.3288948069241011E-3</v>
      </c>
      <c r="AI99" s="55">
        <f t="shared" si="11"/>
        <v>13987.8</v>
      </c>
      <c r="AJ99" s="376"/>
      <c r="AK99" s="376"/>
      <c r="AL99" s="32" t="s">
        <v>107</v>
      </c>
      <c r="AM99" s="52">
        <v>772225</v>
      </c>
      <c r="AN99" s="42">
        <f>IFERROR(AM99/AJ91,"-")</f>
        <v>3.120498883164671E-4</v>
      </c>
      <c r="AO99" s="52">
        <v>53</v>
      </c>
      <c r="AP99" s="42">
        <f>IFERROR(AO99/AK91,"-")</f>
        <v>1.251180358829084E-2</v>
      </c>
      <c r="AQ99" s="55">
        <f t="shared" si="12"/>
        <v>14570.283018867925</v>
      </c>
      <c r="AR99" s="376"/>
      <c r="AS99" s="376"/>
      <c r="AT99" s="32" t="s">
        <v>107</v>
      </c>
      <c r="AU99" s="52">
        <v>1735576</v>
      </c>
      <c r="AV99" s="42">
        <f>IFERROR(AU99/AR91,"-")</f>
        <v>5.4030229578105741E-4</v>
      </c>
      <c r="AW99" s="55">
        <v>43</v>
      </c>
      <c r="AX99" s="42">
        <f>IFERROR(AW99/AS91,"-")</f>
        <v>6.7866161616161619E-3</v>
      </c>
      <c r="AY99" s="135">
        <f t="shared" si="13"/>
        <v>40362.232558139534</v>
      </c>
      <c r="AZ99" s="376"/>
      <c r="BA99" s="376"/>
      <c r="BB99" s="32" t="s">
        <v>107</v>
      </c>
      <c r="BC99" s="52">
        <v>193694</v>
      </c>
      <c r="BD99" s="42">
        <f>IFERROR(BC99/AZ91,"-")</f>
        <v>2.3494364840919666E-4</v>
      </c>
      <c r="BE99" s="52">
        <v>9</v>
      </c>
      <c r="BF99" s="42">
        <f>IFERROR(BE99/BA91,"-")</f>
        <v>1.3333333333333334E-2</v>
      </c>
      <c r="BG99" s="55">
        <f t="shared" si="14"/>
        <v>21521.555555555555</v>
      </c>
      <c r="BH99" s="376"/>
      <c r="BI99" s="376"/>
      <c r="BJ99" s="32" t="s">
        <v>107</v>
      </c>
      <c r="BK99" s="52">
        <v>698962</v>
      </c>
      <c r="BL99" s="42">
        <f>IFERROR(BK99/BH91,"-")</f>
        <v>2.6997196963095949E-4</v>
      </c>
      <c r="BM99" s="52">
        <v>51</v>
      </c>
      <c r="BN99" s="42">
        <f>IFERROR(BM99/BI91,"-")</f>
        <v>7.3487031700288181E-3</v>
      </c>
      <c r="BO99" s="96">
        <f t="shared" si="15"/>
        <v>13705.137254901962</v>
      </c>
      <c r="BP99" s="141"/>
    </row>
    <row r="100" spans="2:68" s="8" customFormat="1" ht="13.15" customHeight="1">
      <c r="B100" s="373"/>
      <c r="C100" s="392"/>
      <c r="D100" s="376"/>
      <c r="E100" s="376"/>
      <c r="F100" s="32" t="s">
        <v>108</v>
      </c>
      <c r="G100" s="52">
        <v>419894</v>
      </c>
      <c r="H100" s="42">
        <f>IFERROR(G100/D91,"-")</f>
        <v>5.2536824160528007E-4</v>
      </c>
      <c r="I100" s="52">
        <v>49</v>
      </c>
      <c r="J100" s="42">
        <f>IFERROR(I100/E91,"-")</f>
        <v>4.2204995693367789E-2</v>
      </c>
      <c r="K100" s="55">
        <f t="shared" si="8"/>
        <v>8569.2653061224482</v>
      </c>
      <c r="L100" s="376"/>
      <c r="M100" s="376"/>
      <c r="N100" s="32" t="s">
        <v>108</v>
      </c>
      <c r="O100" s="52">
        <v>7182282</v>
      </c>
      <c r="P100" s="42">
        <f>IFERROR(O100/L91,"-")</f>
        <v>1.1363095231173546E-3</v>
      </c>
      <c r="Q100" s="52">
        <v>462</v>
      </c>
      <c r="R100" s="42">
        <f>IFERROR(Q100/M91,"-")</f>
        <v>3.5805626598465472E-2</v>
      </c>
      <c r="S100" s="55">
        <f t="shared" si="9"/>
        <v>15546.064935064935</v>
      </c>
      <c r="T100" s="376"/>
      <c r="U100" s="376"/>
      <c r="V100" s="32" t="s">
        <v>108</v>
      </c>
      <c r="W100" s="52">
        <v>17980</v>
      </c>
      <c r="X100" s="42">
        <f>IFERROR(W100/T91,"-")</f>
        <v>8.6925815826338653E-5</v>
      </c>
      <c r="Y100" s="52">
        <v>8</v>
      </c>
      <c r="Z100" s="42">
        <f>IFERROR(Y100/U91,"-")</f>
        <v>1.0884353741496598E-2</v>
      </c>
      <c r="AA100" s="96">
        <f t="shared" si="10"/>
        <v>2247.5</v>
      </c>
      <c r="AB100" s="376"/>
      <c r="AC100" s="376"/>
      <c r="AD100" s="32" t="s">
        <v>108</v>
      </c>
      <c r="AE100" s="52">
        <v>435402</v>
      </c>
      <c r="AF100" s="42">
        <f>IFERROR(AE100/AB91,"-")</f>
        <v>1.2127072305623545E-3</v>
      </c>
      <c r="AG100" s="52">
        <v>24</v>
      </c>
      <c r="AH100" s="42">
        <f>IFERROR(AG100/AC91,"-")</f>
        <v>1.5978695073235686E-2</v>
      </c>
      <c r="AI100" s="55">
        <f t="shared" si="11"/>
        <v>18141.75</v>
      </c>
      <c r="AJ100" s="376"/>
      <c r="AK100" s="376"/>
      <c r="AL100" s="32" t="s">
        <v>108</v>
      </c>
      <c r="AM100" s="52">
        <v>2636342</v>
      </c>
      <c r="AN100" s="42">
        <f>IFERROR(AM100/AJ91,"-")</f>
        <v>1.065324518973112E-3</v>
      </c>
      <c r="AO100" s="52">
        <v>192</v>
      </c>
      <c r="AP100" s="42">
        <f>IFERROR(AO100/AK91,"-")</f>
        <v>4.5325779036827198E-2</v>
      </c>
      <c r="AQ100" s="55">
        <f t="shared" si="12"/>
        <v>13730.947916666666</v>
      </c>
      <c r="AR100" s="376"/>
      <c r="AS100" s="376"/>
      <c r="AT100" s="32" t="s">
        <v>108</v>
      </c>
      <c r="AU100" s="52">
        <v>3987107</v>
      </c>
      <c r="AV100" s="42">
        <f>IFERROR(AU100/AR91,"-")</f>
        <v>1.2412265816217349E-3</v>
      </c>
      <c r="AW100" s="55">
        <v>229</v>
      </c>
      <c r="AX100" s="42">
        <f>IFERROR(AW100/AS91,"-")</f>
        <v>3.6142676767676768E-2</v>
      </c>
      <c r="AY100" s="135">
        <f t="shared" si="13"/>
        <v>17410.947598253275</v>
      </c>
      <c r="AZ100" s="376"/>
      <c r="BA100" s="376"/>
      <c r="BB100" s="32" t="s">
        <v>108</v>
      </c>
      <c r="BC100" s="52">
        <v>1896806</v>
      </c>
      <c r="BD100" s="42">
        <f>IFERROR(BC100/AZ91,"-")</f>
        <v>2.3007554284823211E-3</v>
      </c>
      <c r="BE100" s="52">
        <v>67</v>
      </c>
      <c r="BF100" s="42">
        <f>IFERROR(BE100/BA91,"-")</f>
        <v>9.9259259259259255E-2</v>
      </c>
      <c r="BG100" s="55">
        <f t="shared" si="14"/>
        <v>28310.537313432837</v>
      </c>
      <c r="BH100" s="376"/>
      <c r="BI100" s="376"/>
      <c r="BJ100" s="32" t="s">
        <v>108</v>
      </c>
      <c r="BK100" s="52">
        <v>2173868</v>
      </c>
      <c r="BL100" s="42">
        <f>IFERROR(BK100/BH91,"-")</f>
        <v>8.3964997478792078E-4</v>
      </c>
      <c r="BM100" s="52">
        <v>169</v>
      </c>
      <c r="BN100" s="42">
        <f>IFERROR(BM100/BI91,"-")</f>
        <v>2.4351585014409222E-2</v>
      </c>
      <c r="BO100" s="96">
        <f t="shared" si="15"/>
        <v>12863.124260355029</v>
      </c>
      <c r="BP100" s="141"/>
    </row>
    <row r="101" spans="2:68" s="8" customFormat="1" ht="13.15" customHeight="1">
      <c r="B101" s="373"/>
      <c r="C101" s="392"/>
      <c r="D101" s="376"/>
      <c r="E101" s="376"/>
      <c r="F101" s="32" t="s">
        <v>109</v>
      </c>
      <c r="G101" s="52">
        <v>1421699</v>
      </c>
      <c r="H101" s="42">
        <f>IFERROR(G101/D91,"-")</f>
        <v>1.7788191870376452E-3</v>
      </c>
      <c r="I101" s="52">
        <v>10</v>
      </c>
      <c r="J101" s="42">
        <f>IFERROR(I101/E91,"-")</f>
        <v>8.6132644272179162E-3</v>
      </c>
      <c r="K101" s="55">
        <f t="shared" si="8"/>
        <v>142169.9</v>
      </c>
      <c r="L101" s="376"/>
      <c r="M101" s="376"/>
      <c r="N101" s="32" t="s">
        <v>109</v>
      </c>
      <c r="O101" s="52">
        <v>1615040</v>
      </c>
      <c r="P101" s="42">
        <f>IFERROR(O101/L91,"-")</f>
        <v>2.5551563308367066E-4</v>
      </c>
      <c r="Q101" s="52">
        <v>50</v>
      </c>
      <c r="R101" s="42">
        <f>IFERROR(Q101/M91,"-")</f>
        <v>3.8750678136867393E-3</v>
      </c>
      <c r="S101" s="55">
        <f t="shared" si="9"/>
        <v>32300.799999999999</v>
      </c>
      <c r="T101" s="376"/>
      <c r="U101" s="376"/>
      <c r="V101" s="32" t="s">
        <v>109</v>
      </c>
      <c r="W101" s="52">
        <v>2279</v>
      </c>
      <c r="X101" s="42">
        <f>IFERROR(W101/T91,"-")</f>
        <v>1.1018016366419677E-5</v>
      </c>
      <c r="Y101" s="52">
        <v>1</v>
      </c>
      <c r="Z101" s="42">
        <f>IFERROR(Y101/U91,"-")</f>
        <v>1.3605442176870747E-3</v>
      </c>
      <c r="AA101" s="96">
        <f t="shared" si="10"/>
        <v>2279</v>
      </c>
      <c r="AB101" s="376"/>
      <c r="AC101" s="376"/>
      <c r="AD101" s="32" t="s">
        <v>109</v>
      </c>
      <c r="AE101" s="52">
        <v>23087</v>
      </c>
      <c r="AF101" s="42">
        <f>IFERROR(AE101/AB91,"-")</f>
        <v>6.4303268776884535E-5</v>
      </c>
      <c r="AG101" s="52">
        <v>1</v>
      </c>
      <c r="AH101" s="42">
        <f>IFERROR(AG101/AC91,"-")</f>
        <v>6.6577896138482028E-4</v>
      </c>
      <c r="AI101" s="55">
        <f t="shared" si="11"/>
        <v>23087</v>
      </c>
      <c r="AJ101" s="376"/>
      <c r="AK101" s="376"/>
      <c r="AL101" s="32" t="s">
        <v>109</v>
      </c>
      <c r="AM101" s="52">
        <v>694843</v>
      </c>
      <c r="AN101" s="42">
        <f>IFERROR(AM101/AJ91,"-")</f>
        <v>2.8078044682246618E-4</v>
      </c>
      <c r="AO101" s="52">
        <v>19</v>
      </c>
      <c r="AP101" s="42">
        <f>IFERROR(AO101/AK91,"-")</f>
        <v>4.4853635505193576E-3</v>
      </c>
      <c r="AQ101" s="55">
        <f t="shared" si="12"/>
        <v>36570.684210526313</v>
      </c>
      <c r="AR101" s="376"/>
      <c r="AS101" s="376"/>
      <c r="AT101" s="32" t="s">
        <v>109</v>
      </c>
      <c r="AU101" s="52">
        <v>619013</v>
      </c>
      <c r="AV101" s="42">
        <f>IFERROR(AU101/AR91,"-")</f>
        <v>1.9270498383148861E-4</v>
      </c>
      <c r="AW101" s="55">
        <v>26</v>
      </c>
      <c r="AX101" s="42">
        <f>IFERROR(AW101/AS91,"-")</f>
        <v>4.1035353535353539E-3</v>
      </c>
      <c r="AY101" s="135">
        <f t="shared" si="13"/>
        <v>23808.192307692309</v>
      </c>
      <c r="AZ101" s="376"/>
      <c r="BA101" s="376"/>
      <c r="BB101" s="32" t="s">
        <v>109</v>
      </c>
      <c r="BC101" s="52">
        <v>1461734</v>
      </c>
      <c r="BD101" s="42">
        <f>IFERROR(BC101/AZ91,"-")</f>
        <v>1.7730292056737363E-3</v>
      </c>
      <c r="BE101" s="52">
        <v>23</v>
      </c>
      <c r="BF101" s="42">
        <f>IFERROR(BE101/BA91,"-")</f>
        <v>3.4074074074074076E-2</v>
      </c>
      <c r="BG101" s="55">
        <f t="shared" si="14"/>
        <v>63553.65217391304</v>
      </c>
      <c r="BH101" s="376"/>
      <c r="BI101" s="376"/>
      <c r="BJ101" s="32" t="s">
        <v>109</v>
      </c>
      <c r="BK101" s="52">
        <v>1144883</v>
      </c>
      <c r="BL101" s="42">
        <f>IFERROR(BK101/BH91,"-")</f>
        <v>4.4220761430092308E-4</v>
      </c>
      <c r="BM101" s="52">
        <v>12</v>
      </c>
      <c r="BN101" s="42">
        <f>IFERROR(BM101/BI91,"-")</f>
        <v>1.7291066282420749E-3</v>
      </c>
      <c r="BO101" s="96">
        <f t="shared" si="15"/>
        <v>95406.916666666672</v>
      </c>
      <c r="BP101" s="141"/>
    </row>
    <row r="102" spans="2:68" s="8" customFormat="1" ht="13.15" customHeight="1">
      <c r="B102" s="373"/>
      <c r="C102" s="392"/>
      <c r="D102" s="376"/>
      <c r="E102" s="376"/>
      <c r="F102" s="32" t="s">
        <v>110</v>
      </c>
      <c r="G102" s="52">
        <v>4424915</v>
      </c>
      <c r="H102" s="42">
        <f>IFERROR(G102/D91,"-")</f>
        <v>5.5364206509329206E-3</v>
      </c>
      <c r="I102" s="52">
        <v>14</v>
      </c>
      <c r="J102" s="42">
        <f>IFERROR(I102/E91,"-")</f>
        <v>1.2058570198105082E-2</v>
      </c>
      <c r="K102" s="55">
        <f t="shared" si="8"/>
        <v>316065.35714285716</v>
      </c>
      <c r="L102" s="376"/>
      <c r="M102" s="376"/>
      <c r="N102" s="32" t="s">
        <v>110</v>
      </c>
      <c r="O102" s="52">
        <v>19803493</v>
      </c>
      <c r="P102" s="42">
        <f>IFERROR(O102/L91,"-")</f>
        <v>3.1331125242489602E-3</v>
      </c>
      <c r="Q102" s="52">
        <v>70</v>
      </c>
      <c r="R102" s="42">
        <f>IFERROR(Q102/M91,"-")</f>
        <v>5.4250949391614353E-3</v>
      </c>
      <c r="S102" s="55">
        <f t="shared" si="9"/>
        <v>282907.04285714286</v>
      </c>
      <c r="T102" s="376"/>
      <c r="U102" s="376"/>
      <c r="V102" s="32" t="s">
        <v>110</v>
      </c>
      <c r="W102" s="52">
        <v>478</v>
      </c>
      <c r="X102" s="42">
        <f>IFERROR(W102/T91,"-")</f>
        <v>2.3109310325355883E-6</v>
      </c>
      <c r="Y102" s="52">
        <v>1</v>
      </c>
      <c r="Z102" s="42">
        <f>IFERROR(Y102/U91,"-")</f>
        <v>1.3605442176870747E-3</v>
      </c>
      <c r="AA102" s="96">
        <f t="shared" si="10"/>
        <v>478</v>
      </c>
      <c r="AB102" s="376"/>
      <c r="AC102" s="376"/>
      <c r="AD102" s="32" t="s">
        <v>110</v>
      </c>
      <c r="AE102" s="52">
        <v>21941</v>
      </c>
      <c r="AF102" s="42">
        <f>IFERROR(AE102/AB91,"-")</f>
        <v>6.1111362248608461E-5</v>
      </c>
      <c r="AG102" s="52">
        <v>4</v>
      </c>
      <c r="AH102" s="42">
        <f>IFERROR(AG102/AC91,"-")</f>
        <v>2.6631158455392811E-3</v>
      </c>
      <c r="AI102" s="55">
        <f t="shared" si="11"/>
        <v>5485.25</v>
      </c>
      <c r="AJ102" s="376"/>
      <c r="AK102" s="376"/>
      <c r="AL102" s="32" t="s">
        <v>110</v>
      </c>
      <c r="AM102" s="52">
        <v>12174276</v>
      </c>
      <c r="AN102" s="42">
        <f>IFERROR(AM102/AJ91,"-")</f>
        <v>4.9195266484947332E-3</v>
      </c>
      <c r="AO102" s="52">
        <v>32</v>
      </c>
      <c r="AP102" s="42">
        <f>IFERROR(AO102/AK91,"-")</f>
        <v>7.5542965061378663E-3</v>
      </c>
      <c r="AQ102" s="55">
        <f t="shared" si="12"/>
        <v>380446.125</v>
      </c>
      <c r="AR102" s="376"/>
      <c r="AS102" s="376"/>
      <c r="AT102" s="32" t="s">
        <v>110</v>
      </c>
      <c r="AU102" s="52">
        <v>6940950</v>
      </c>
      <c r="AV102" s="42">
        <f>IFERROR(AU102/AR91,"-")</f>
        <v>2.1607876692818582E-3</v>
      </c>
      <c r="AW102" s="55">
        <v>28</v>
      </c>
      <c r="AX102" s="42">
        <f>IFERROR(AW102/AS91,"-")</f>
        <v>4.419191919191919E-3</v>
      </c>
      <c r="AY102" s="135">
        <f t="shared" si="13"/>
        <v>247891.07142857142</v>
      </c>
      <c r="AZ102" s="376"/>
      <c r="BA102" s="376"/>
      <c r="BB102" s="32" t="s">
        <v>110</v>
      </c>
      <c r="BC102" s="52">
        <v>15823980</v>
      </c>
      <c r="BD102" s="42">
        <f>IFERROR(BC102/AZ91,"-")</f>
        <v>1.9193901687993224E-2</v>
      </c>
      <c r="BE102" s="52">
        <v>31</v>
      </c>
      <c r="BF102" s="42">
        <f>IFERROR(BE102/BA91,"-")</f>
        <v>4.5925925925925926E-2</v>
      </c>
      <c r="BG102" s="55">
        <f t="shared" si="14"/>
        <v>510450.96774193546</v>
      </c>
      <c r="BH102" s="376"/>
      <c r="BI102" s="376"/>
      <c r="BJ102" s="32" t="s">
        <v>110</v>
      </c>
      <c r="BK102" s="52">
        <v>3183284</v>
      </c>
      <c r="BL102" s="42">
        <f>IFERROR(BK102/BH91,"-")</f>
        <v>1.2295338678994269E-3</v>
      </c>
      <c r="BM102" s="52">
        <v>10</v>
      </c>
      <c r="BN102" s="42">
        <f>IFERROR(BM102/BI91,"-")</f>
        <v>1.440922190201729E-3</v>
      </c>
      <c r="BO102" s="96">
        <f t="shared" si="15"/>
        <v>318328.40000000002</v>
      </c>
      <c r="BP102" s="141"/>
    </row>
    <row r="103" spans="2:68" s="8" customFormat="1" ht="13.15" customHeight="1">
      <c r="B103" s="373"/>
      <c r="C103" s="392"/>
      <c r="D103" s="376"/>
      <c r="E103" s="376"/>
      <c r="F103" s="32" t="s">
        <v>111</v>
      </c>
      <c r="G103" s="52">
        <v>5997676</v>
      </c>
      <c r="H103" s="42">
        <f>IFERROR(G103/D91,"-")</f>
        <v>7.5042474858849845E-3</v>
      </c>
      <c r="I103" s="52">
        <v>143</v>
      </c>
      <c r="J103" s="42">
        <f>IFERROR(I103/E91,"-")</f>
        <v>0.1231696813092162</v>
      </c>
      <c r="K103" s="55">
        <f t="shared" si="8"/>
        <v>41941.790209790212</v>
      </c>
      <c r="L103" s="376"/>
      <c r="M103" s="376"/>
      <c r="N103" s="32" t="s">
        <v>111</v>
      </c>
      <c r="O103" s="52">
        <v>44152031</v>
      </c>
      <c r="P103" s="42">
        <f>IFERROR(O103/L91,"-")</f>
        <v>6.9852970532586524E-3</v>
      </c>
      <c r="Q103" s="52">
        <v>1285</v>
      </c>
      <c r="R103" s="42">
        <f>IFERROR(Q103/M91,"-")</f>
        <v>9.9589242811749204E-2</v>
      </c>
      <c r="S103" s="55">
        <f t="shared" si="9"/>
        <v>34359.557198443581</v>
      </c>
      <c r="T103" s="376"/>
      <c r="U103" s="376"/>
      <c r="V103" s="32" t="s">
        <v>111</v>
      </c>
      <c r="W103" s="52">
        <v>3325875</v>
      </c>
      <c r="X103" s="42">
        <f>IFERROR(W103/T91,"-")</f>
        <v>1.6079221229778871E-2</v>
      </c>
      <c r="Y103" s="52">
        <v>62</v>
      </c>
      <c r="Z103" s="42">
        <f>IFERROR(Y103/U91,"-")</f>
        <v>8.4353741496598633E-2</v>
      </c>
      <c r="AA103" s="96">
        <f t="shared" si="10"/>
        <v>53643.145161290326</v>
      </c>
      <c r="AB103" s="376"/>
      <c r="AC103" s="376"/>
      <c r="AD103" s="32" t="s">
        <v>111</v>
      </c>
      <c r="AE103" s="52">
        <v>2777837</v>
      </c>
      <c r="AF103" s="42">
        <f>IFERROR(AE103/AB91,"-")</f>
        <v>7.7369948122049037E-3</v>
      </c>
      <c r="AG103" s="52">
        <v>84</v>
      </c>
      <c r="AH103" s="42">
        <f>IFERROR(AG103/AC91,"-")</f>
        <v>5.5925432756324903E-2</v>
      </c>
      <c r="AI103" s="55">
        <f t="shared" si="11"/>
        <v>33069.488095238092</v>
      </c>
      <c r="AJ103" s="376"/>
      <c r="AK103" s="376"/>
      <c r="AL103" s="32" t="s">
        <v>111</v>
      </c>
      <c r="AM103" s="52">
        <v>17047866</v>
      </c>
      <c r="AN103" s="42">
        <f>IFERROR(AM103/AJ91,"-")</f>
        <v>6.8889050229325602E-3</v>
      </c>
      <c r="AO103" s="52">
        <v>463</v>
      </c>
      <c r="AP103" s="42">
        <f>IFERROR(AO103/AK91,"-")</f>
        <v>0.10930122757318225</v>
      </c>
      <c r="AQ103" s="55">
        <f t="shared" si="12"/>
        <v>36820.444924406045</v>
      </c>
      <c r="AR103" s="376"/>
      <c r="AS103" s="376"/>
      <c r="AT103" s="32" t="s">
        <v>111</v>
      </c>
      <c r="AU103" s="52">
        <v>20596501</v>
      </c>
      <c r="AV103" s="42">
        <f>IFERROR(AU103/AR91,"-")</f>
        <v>6.4118982835420883E-3</v>
      </c>
      <c r="AW103" s="55">
        <v>660</v>
      </c>
      <c r="AX103" s="42">
        <f>IFERROR(AW103/AS91,"-")</f>
        <v>0.10416666666666667</v>
      </c>
      <c r="AY103" s="135">
        <f t="shared" si="13"/>
        <v>31206.819696969698</v>
      </c>
      <c r="AZ103" s="376"/>
      <c r="BA103" s="376"/>
      <c r="BB103" s="32" t="s">
        <v>111</v>
      </c>
      <c r="BC103" s="52">
        <v>6396808</v>
      </c>
      <c r="BD103" s="42">
        <f>IFERROR(BC103/AZ91,"-")</f>
        <v>7.7590911938063972E-3</v>
      </c>
      <c r="BE103" s="52">
        <v>115</v>
      </c>
      <c r="BF103" s="42">
        <f>IFERROR(BE103/BA91,"-")</f>
        <v>0.17037037037037037</v>
      </c>
      <c r="BG103" s="55">
        <f t="shared" si="14"/>
        <v>55624.417391304349</v>
      </c>
      <c r="BH103" s="376"/>
      <c r="BI103" s="376"/>
      <c r="BJ103" s="32" t="s">
        <v>111</v>
      </c>
      <c r="BK103" s="52">
        <v>15133334</v>
      </c>
      <c r="BL103" s="42">
        <f>IFERROR(BK103/BH91,"-")</f>
        <v>5.845204727958268E-3</v>
      </c>
      <c r="BM103" s="52">
        <v>544</v>
      </c>
      <c r="BN103" s="42">
        <f>IFERROR(BM103/BI91,"-")</f>
        <v>7.8386167146974065E-2</v>
      </c>
      <c r="BO103" s="96">
        <f t="shared" si="15"/>
        <v>27818.628676470587</v>
      </c>
      <c r="BP103" s="141"/>
    </row>
    <row r="104" spans="2:68" s="8" customFormat="1" ht="13.15" customHeight="1">
      <c r="B104" s="373"/>
      <c r="C104" s="392"/>
      <c r="D104" s="376"/>
      <c r="E104" s="376"/>
      <c r="F104" s="32" t="s">
        <v>112</v>
      </c>
      <c r="G104" s="52">
        <v>10987959</v>
      </c>
      <c r="H104" s="42">
        <f>IFERROR(G104/D91,"-")</f>
        <v>1.374805236240792E-2</v>
      </c>
      <c r="I104" s="52">
        <v>140</v>
      </c>
      <c r="J104" s="42">
        <f>IFERROR(I104/E91,"-")</f>
        <v>0.12058570198105081</v>
      </c>
      <c r="K104" s="55">
        <f t="shared" si="8"/>
        <v>78485.421428571426</v>
      </c>
      <c r="L104" s="376"/>
      <c r="M104" s="376"/>
      <c r="N104" s="32" t="s">
        <v>112</v>
      </c>
      <c r="O104" s="52">
        <v>57317119</v>
      </c>
      <c r="P104" s="42">
        <f>IFERROR(O104/L91,"-")</f>
        <v>9.0681468866511596E-3</v>
      </c>
      <c r="Q104" s="52">
        <v>904</v>
      </c>
      <c r="R104" s="42">
        <f>IFERROR(Q104/M91,"-")</f>
        <v>7.0061226071456248E-2</v>
      </c>
      <c r="S104" s="55">
        <f t="shared" si="9"/>
        <v>63403.892699115044</v>
      </c>
      <c r="T104" s="376"/>
      <c r="U104" s="376"/>
      <c r="V104" s="32" t="s">
        <v>112</v>
      </c>
      <c r="W104" s="52">
        <v>1990734</v>
      </c>
      <c r="X104" s="42">
        <f>IFERROR(W104/T91,"-")</f>
        <v>9.6243702471207147E-3</v>
      </c>
      <c r="Y104" s="52">
        <v>51</v>
      </c>
      <c r="Z104" s="42">
        <f>IFERROR(Y104/U91,"-")</f>
        <v>6.9387755102040816E-2</v>
      </c>
      <c r="AA104" s="96">
        <f t="shared" si="10"/>
        <v>39034</v>
      </c>
      <c r="AB104" s="376"/>
      <c r="AC104" s="376"/>
      <c r="AD104" s="32" t="s">
        <v>112</v>
      </c>
      <c r="AE104" s="52">
        <v>5715242</v>
      </c>
      <c r="AF104" s="42">
        <f>IFERROR(AE104/AB91,"-")</f>
        <v>1.5918427792737867E-2</v>
      </c>
      <c r="AG104" s="52">
        <v>73</v>
      </c>
      <c r="AH104" s="42">
        <f>IFERROR(AG104/AC91,"-")</f>
        <v>4.8601864181091879E-2</v>
      </c>
      <c r="AI104" s="55">
        <f t="shared" si="11"/>
        <v>78290.986301369863</v>
      </c>
      <c r="AJ104" s="376"/>
      <c r="AK104" s="376"/>
      <c r="AL104" s="32" t="s">
        <v>112</v>
      </c>
      <c r="AM104" s="52">
        <v>23381093</v>
      </c>
      <c r="AN104" s="42">
        <f>IFERROR(AM104/AJ91,"-")</f>
        <v>9.4481109253998895E-3</v>
      </c>
      <c r="AO104" s="52">
        <v>356</v>
      </c>
      <c r="AP104" s="42">
        <f>IFERROR(AO104/AK91,"-")</f>
        <v>8.4041548630783752E-2</v>
      </c>
      <c r="AQ104" s="55">
        <f t="shared" si="12"/>
        <v>65677.22752808989</v>
      </c>
      <c r="AR104" s="376"/>
      <c r="AS104" s="376"/>
      <c r="AT104" s="32" t="s">
        <v>112</v>
      </c>
      <c r="AU104" s="52">
        <v>17225251</v>
      </c>
      <c r="AV104" s="42">
        <f>IFERROR(AU104/AR91,"-")</f>
        <v>5.3623941911532273E-3</v>
      </c>
      <c r="AW104" s="55">
        <v>374</v>
      </c>
      <c r="AX104" s="42">
        <f>IFERROR(AW104/AS91,"-")</f>
        <v>5.9027777777777776E-2</v>
      </c>
      <c r="AY104" s="135">
        <f t="shared" si="13"/>
        <v>46056.820855614977</v>
      </c>
      <c r="AZ104" s="376"/>
      <c r="BA104" s="376"/>
      <c r="BB104" s="32" t="s">
        <v>112</v>
      </c>
      <c r="BC104" s="52">
        <v>27412141</v>
      </c>
      <c r="BD104" s="42">
        <f>IFERROR(BC104/AZ91,"-")</f>
        <v>3.3249911805462863E-2</v>
      </c>
      <c r="BE104" s="52">
        <v>249</v>
      </c>
      <c r="BF104" s="42">
        <f>IFERROR(BE104/BA91,"-")</f>
        <v>0.36888888888888888</v>
      </c>
      <c r="BG104" s="55">
        <f t="shared" si="14"/>
        <v>110088.91967871485</v>
      </c>
      <c r="BH104" s="376"/>
      <c r="BI104" s="376"/>
      <c r="BJ104" s="32" t="s">
        <v>112</v>
      </c>
      <c r="BK104" s="52">
        <v>19251871</v>
      </c>
      <c r="BL104" s="42">
        <f>IFERROR(BK104/BH91,"-")</f>
        <v>7.4359772533430287E-3</v>
      </c>
      <c r="BM104" s="52">
        <v>321</v>
      </c>
      <c r="BN104" s="42">
        <f>IFERROR(BM104/BI91,"-")</f>
        <v>4.6253602305475504E-2</v>
      </c>
      <c r="BO104" s="96">
        <f t="shared" si="15"/>
        <v>59974.676012461059</v>
      </c>
      <c r="BP104" s="141"/>
    </row>
    <row r="105" spans="2:68" s="8" customFormat="1" ht="13.15" customHeight="1">
      <c r="B105" s="373"/>
      <c r="C105" s="392"/>
      <c r="D105" s="376"/>
      <c r="E105" s="376"/>
      <c r="F105" s="32" t="s">
        <v>113</v>
      </c>
      <c r="G105" s="52">
        <v>7568232</v>
      </c>
      <c r="H105" s="42">
        <f>IFERROR(G105/D91,"-")</f>
        <v>9.4693154412799699E-3</v>
      </c>
      <c r="I105" s="52">
        <v>86</v>
      </c>
      <c r="J105" s="42">
        <f>IFERROR(I105/E91,"-")</f>
        <v>7.407407407407407E-2</v>
      </c>
      <c r="K105" s="55">
        <f t="shared" si="8"/>
        <v>88002.69767441861</v>
      </c>
      <c r="L105" s="376"/>
      <c r="M105" s="376"/>
      <c r="N105" s="32" t="s">
        <v>113</v>
      </c>
      <c r="O105" s="52">
        <v>36418025</v>
      </c>
      <c r="P105" s="42">
        <f>IFERROR(O105/L91,"-")</f>
        <v>5.7616992232588336E-3</v>
      </c>
      <c r="Q105" s="52">
        <v>634</v>
      </c>
      <c r="R105" s="42">
        <f>IFERROR(Q105/M91,"-")</f>
        <v>4.9135859877547858E-2</v>
      </c>
      <c r="S105" s="55">
        <f t="shared" si="9"/>
        <v>57441.679810725553</v>
      </c>
      <c r="T105" s="376"/>
      <c r="U105" s="376"/>
      <c r="V105" s="32" t="s">
        <v>113</v>
      </c>
      <c r="W105" s="52">
        <v>823385</v>
      </c>
      <c r="X105" s="42">
        <f>IFERROR(W105/T91,"-")</f>
        <v>3.9807237410550535E-3</v>
      </c>
      <c r="Y105" s="52">
        <v>22</v>
      </c>
      <c r="Z105" s="42">
        <f>IFERROR(Y105/U91,"-")</f>
        <v>2.9931972789115645E-2</v>
      </c>
      <c r="AA105" s="96">
        <f t="shared" si="10"/>
        <v>37426.590909090912</v>
      </c>
      <c r="AB105" s="376"/>
      <c r="AC105" s="376"/>
      <c r="AD105" s="32" t="s">
        <v>113</v>
      </c>
      <c r="AE105" s="52">
        <v>3986662</v>
      </c>
      <c r="AF105" s="42">
        <f>IFERROR(AE105/AB91,"-")</f>
        <v>1.1103885221492272E-2</v>
      </c>
      <c r="AG105" s="52">
        <v>32</v>
      </c>
      <c r="AH105" s="42">
        <f>IFERROR(AG105/AC91,"-")</f>
        <v>2.1304926764314249E-2</v>
      </c>
      <c r="AI105" s="55">
        <f t="shared" si="11"/>
        <v>124583.1875</v>
      </c>
      <c r="AJ105" s="376"/>
      <c r="AK105" s="376"/>
      <c r="AL105" s="32" t="s">
        <v>113</v>
      </c>
      <c r="AM105" s="52">
        <v>17717755</v>
      </c>
      <c r="AN105" s="42">
        <f>IFERROR(AM105/AJ91,"-")</f>
        <v>7.1596017598090271E-3</v>
      </c>
      <c r="AO105" s="52">
        <v>267</v>
      </c>
      <c r="AP105" s="42">
        <f>IFERROR(AO105/AK91,"-")</f>
        <v>6.3031161473087821E-2</v>
      </c>
      <c r="AQ105" s="55">
        <f t="shared" si="12"/>
        <v>66358.632958801492</v>
      </c>
      <c r="AR105" s="376"/>
      <c r="AS105" s="376"/>
      <c r="AT105" s="32" t="s">
        <v>113</v>
      </c>
      <c r="AU105" s="52">
        <v>13556034</v>
      </c>
      <c r="AV105" s="42">
        <f>IFERROR(AU105/AR91,"-")</f>
        <v>4.2201299694660851E-3</v>
      </c>
      <c r="AW105" s="55">
        <v>305</v>
      </c>
      <c r="AX105" s="42">
        <f>IFERROR(AW105/AS91,"-")</f>
        <v>4.8137626262626264E-2</v>
      </c>
      <c r="AY105" s="135">
        <f t="shared" si="13"/>
        <v>44446.013114754096</v>
      </c>
      <c r="AZ105" s="376"/>
      <c r="BA105" s="376"/>
      <c r="BB105" s="32" t="s">
        <v>113</v>
      </c>
      <c r="BC105" s="52">
        <v>6410878</v>
      </c>
      <c r="BD105" s="42">
        <f>IFERROR(BC105/AZ91,"-")</f>
        <v>7.7761575827142489E-3</v>
      </c>
      <c r="BE105" s="52">
        <v>75</v>
      </c>
      <c r="BF105" s="42">
        <f>IFERROR(BE105/BA91,"-")</f>
        <v>0.1111111111111111</v>
      </c>
      <c r="BG105" s="55">
        <f t="shared" si="14"/>
        <v>85478.373333333337</v>
      </c>
      <c r="BH105" s="376"/>
      <c r="BI105" s="376"/>
      <c r="BJ105" s="32" t="s">
        <v>113</v>
      </c>
      <c r="BK105" s="52">
        <v>11434468</v>
      </c>
      <c r="BL105" s="42">
        <f>IFERROR(BK105/BH91,"-")</f>
        <v>4.4165288637181685E-3</v>
      </c>
      <c r="BM105" s="52">
        <v>234</v>
      </c>
      <c r="BN105" s="42">
        <f>IFERROR(BM105/BI91,"-")</f>
        <v>3.3717579250720463E-2</v>
      </c>
      <c r="BO105" s="96">
        <f t="shared" si="15"/>
        <v>48865.24786324786</v>
      </c>
      <c r="BP105" s="141"/>
    </row>
    <row r="106" spans="2:68" s="8" customFormat="1" ht="13.15" customHeight="1">
      <c r="B106" s="373"/>
      <c r="C106" s="392"/>
      <c r="D106" s="376"/>
      <c r="E106" s="376"/>
      <c r="F106" s="33" t="s">
        <v>114</v>
      </c>
      <c r="G106" s="53">
        <v>1195699</v>
      </c>
      <c r="H106" s="43">
        <f>IFERROR(G106/D91,"-")</f>
        <v>1.4960496723439528E-3</v>
      </c>
      <c r="I106" s="53">
        <v>118</v>
      </c>
      <c r="J106" s="43">
        <f>IFERROR(I106/E91,"-")</f>
        <v>0.10163652024117141</v>
      </c>
      <c r="K106" s="56">
        <f t="shared" si="8"/>
        <v>10133.042372881357</v>
      </c>
      <c r="L106" s="376"/>
      <c r="M106" s="376"/>
      <c r="N106" s="33" t="s">
        <v>114</v>
      </c>
      <c r="O106" s="53">
        <v>10094455</v>
      </c>
      <c r="P106" s="43">
        <f>IFERROR(O106/L91,"-")</f>
        <v>1.5970446923665204E-3</v>
      </c>
      <c r="Q106" s="53">
        <v>851</v>
      </c>
      <c r="R106" s="43">
        <f>IFERROR(Q106/M91,"-")</f>
        <v>6.5953654188948302E-2</v>
      </c>
      <c r="S106" s="56">
        <f t="shared" si="9"/>
        <v>11861.874265569917</v>
      </c>
      <c r="T106" s="376"/>
      <c r="U106" s="376"/>
      <c r="V106" s="33" t="s">
        <v>114</v>
      </c>
      <c r="W106" s="53">
        <v>158507</v>
      </c>
      <c r="X106" s="43">
        <f>IFERROR(W106/T91,"-")</f>
        <v>7.6631536647305128E-4</v>
      </c>
      <c r="Y106" s="53">
        <v>29</v>
      </c>
      <c r="Z106" s="43">
        <f>IFERROR(Y106/U91,"-")</f>
        <v>3.9455782312925167E-2</v>
      </c>
      <c r="AA106" s="97">
        <f t="shared" si="10"/>
        <v>5465.7586206896549</v>
      </c>
      <c r="AB106" s="376"/>
      <c r="AC106" s="376"/>
      <c r="AD106" s="33" t="s">
        <v>114</v>
      </c>
      <c r="AE106" s="53">
        <v>533432</v>
      </c>
      <c r="AF106" s="43">
        <f>IFERROR(AE106/AB91,"-")</f>
        <v>1.4857461458912405E-3</v>
      </c>
      <c r="AG106" s="53">
        <v>53</v>
      </c>
      <c r="AH106" s="43">
        <f>IFERROR(AG106/AC91,"-")</f>
        <v>3.5286284953395475E-2</v>
      </c>
      <c r="AI106" s="56">
        <f t="shared" si="11"/>
        <v>10064.754716981131</v>
      </c>
      <c r="AJ106" s="376"/>
      <c r="AK106" s="376"/>
      <c r="AL106" s="33" t="s">
        <v>114</v>
      </c>
      <c r="AM106" s="53">
        <v>4706326</v>
      </c>
      <c r="AN106" s="43">
        <f>IFERROR(AM106/AJ91,"-")</f>
        <v>1.9017883423625048E-3</v>
      </c>
      <c r="AO106" s="53">
        <v>368</v>
      </c>
      <c r="AP106" s="43">
        <f>IFERROR(AO106/AK91,"-")</f>
        <v>8.687440982058546E-2</v>
      </c>
      <c r="AQ106" s="56">
        <f t="shared" si="12"/>
        <v>12788.929347826086</v>
      </c>
      <c r="AR106" s="376"/>
      <c r="AS106" s="376"/>
      <c r="AT106" s="33" t="s">
        <v>114</v>
      </c>
      <c r="AU106" s="53">
        <v>4646622</v>
      </c>
      <c r="AV106" s="43">
        <f>IFERROR(AU106/AR91,"-")</f>
        <v>1.4465402461354435E-3</v>
      </c>
      <c r="AW106" s="56">
        <v>393</v>
      </c>
      <c r="AX106" s="45">
        <f>IFERROR(AW106/AS91,"-")</f>
        <v>6.2026515151515152E-2</v>
      </c>
      <c r="AY106" s="136">
        <f t="shared" si="13"/>
        <v>11823.465648854963</v>
      </c>
      <c r="AZ106" s="376"/>
      <c r="BA106" s="376"/>
      <c r="BB106" s="33" t="s">
        <v>114</v>
      </c>
      <c r="BC106" s="53">
        <v>2438605</v>
      </c>
      <c r="BD106" s="43">
        <f>IFERROR(BC106/AZ91,"-")</f>
        <v>2.9579375495828934E-3</v>
      </c>
      <c r="BE106" s="53">
        <v>108</v>
      </c>
      <c r="BF106" s="43">
        <f>IFERROR(BE106/BA91,"-")</f>
        <v>0.16</v>
      </c>
      <c r="BG106" s="56">
        <f t="shared" si="14"/>
        <v>22579.675925925927</v>
      </c>
      <c r="BH106" s="376"/>
      <c r="BI106" s="376"/>
      <c r="BJ106" s="33" t="s">
        <v>114</v>
      </c>
      <c r="BK106" s="53">
        <v>3666480</v>
      </c>
      <c r="BL106" s="43">
        <f>IFERROR(BK106/BH91,"-")</f>
        <v>1.4161668691753204E-3</v>
      </c>
      <c r="BM106" s="53">
        <v>314</v>
      </c>
      <c r="BN106" s="43">
        <f>IFERROR(BM106/BI91,"-")</f>
        <v>4.5244956772334297E-2</v>
      </c>
      <c r="BO106" s="97">
        <f t="shared" si="15"/>
        <v>11676.687898089172</v>
      </c>
      <c r="BP106" s="141"/>
    </row>
    <row r="107" spans="2:68" s="8" customFormat="1" ht="13.15" customHeight="1">
      <c r="B107" s="374"/>
      <c r="C107" s="393"/>
      <c r="D107" s="377"/>
      <c r="E107" s="377"/>
      <c r="F107" s="34" t="s">
        <v>64</v>
      </c>
      <c r="G107" s="49">
        <f>SUM(G91:G106)</f>
        <v>192855417</v>
      </c>
      <c r="H107" s="43">
        <f>IFERROR(G107/D91,"-")</f>
        <v>0.24129925960681275</v>
      </c>
      <c r="I107" s="53">
        <v>1001</v>
      </c>
      <c r="J107" s="43">
        <f>IFERROR(I107/E91,"-")</f>
        <v>0.86218776916451334</v>
      </c>
      <c r="K107" s="56">
        <f t="shared" si="8"/>
        <v>192662.75424575424</v>
      </c>
      <c r="L107" s="377"/>
      <c r="M107" s="377"/>
      <c r="N107" s="34" t="s">
        <v>64</v>
      </c>
      <c r="O107" s="49">
        <f>SUM(O91:O106)</f>
        <v>1247661190</v>
      </c>
      <c r="P107" s="43">
        <f>IFERROR(O107/L91,"-")</f>
        <v>0.19739259636713391</v>
      </c>
      <c r="Q107" s="53">
        <v>9871</v>
      </c>
      <c r="R107" s="43">
        <f>IFERROR(Q107/M91,"-")</f>
        <v>0.76501588777803609</v>
      </c>
      <c r="S107" s="56">
        <f t="shared" si="9"/>
        <v>126396.63559923007</v>
      </c>
      <c r="T107" s="377"/>
      <c r="U107" s="377"/>
      <c r="V107" s="34" t="s">
        <v>64</v>
      </c>
      <c r="W107" s="49">
        <f>SUM(W91:W106)</f>
        <v>18160880</v>
      </c>
      <c r="X107" s="43">
        <f>IFERROR(W107/T91,"-")</f>
        <v>8.7800295335052125E-2</v>
      </c>
      <c r="Y107" s="53">
        <v>284</v>
      </c>
      <c r="Z107" s="43">
        <f>IFERROR(Y107/U91,"-")</f>
        <v>0.38639455782312926</v>
      </c>
      <c r="AA107" s="97">
        <f t="shared" si="10"/>
        <v>63946.760563380281</v>
      </c>
      <c r="AB107" s="377"/>
      <c r="AC107" s="377"/>
      <c r="AD107" s="34" t="s">
        <v>64</v>
      </c>
      <c r="AE107" s="49">
        <f>SUM(AE91:AE106)</f>
        <v>40504155</v>
      </c>
      <c r="AF107" s="43">
        <f>IFERROR(AE107/AB91,"-")</f>
        <v>0.1128145521525357</v>
      </c>
      <c r="AG107" s="53">
        <v>479</v>
      </c>
      <c r="AH107" s="43">
        <f>IFERROR(AG107/AC91,"-")</f>
        <v>0.31890812250332889</v>
      </c>
      <c r="AI107" s="56">
        <f t="shared" si="11"/>
        <v>84559.822546972864</v>
      </c>
      <c r="AJ107" s="377"/>
      <c r="AK107" s="377"/>
      <c r="AL107" s="34" t="s">
        <v>64</v>
      </c>
      <c r="AM107" s="49">
        <f>SUM(AM91:AM106)</f>
        <v>548889323</v>
      </c>
      <c r="AN107" s="43">
        <f>IFERROR(AM107/AJ91,"-")</f>
        <v>0.22180174423290003</v>
      </c>
      <c r="AO107" s="53">
        <v>3704</v>
      </c>
      <c r="AP107" s="43">
        <f>IFERROR(AO107/AK91,"-")</f>
        <v>0.87440982058545802</v>
      </c>
      <c r="AQ107" s="56">
        <f t="shared" si="12"/>
        <v>148188.26214902807</v>
      </c>
      <c r="AR107" s="377"/>
      <c r="AS107" s="377"/>
      <c r="AT107" s="34" t="s">
        <v>64</v>
      </c>
      <c r="AU107" s="49">
        <f>SUM(AU91:AU106)</f>
        <v>615230887</v>
      </c>
      <c r="AV107" s="43">
        <f>IFERROR(AU107/AR91,"-")</f>
        <v>0.19152757394750577</v>
      </c>
      <c r="AW107" s="56">
        <v>5330</v>
      </c>
      <c r="AX107" s="76">
        <f>IFERROR(AW107/AS91,"-")</f>
        <v>0.84122474747474751</v>
      </c>
      <c r="AY107" s="61">
        <f t="shared" si="13"/>
        <v>115427.93377110694</v>
      </c>
      <c r="AZ107" s="377"/>
      <c r="BA107" s="377"/>
      <c r="BB107" s="34" t="s">
        <v>64</v>
      </c>
      <c r="BC107" s="49">
        <f>SUM(BC91:BC106)</f>
        <v>246620531</v>
      </c>
      <c r="BD107" s="43">
        <f>IFERROR(BC107/AZ91,"-")</f>
        <v>0.2991415703416388</v>
      </c>
      <c r="BE107" s="53">
        <v>619</v>
      </c>
      <c r="BF107" s="43">
        <f>IFERROR(BE107/BA91,"-")</f>
        <v>0.91703703703703698</v>
      </c>
      <c r="BG107" s="56">
        <f t="shared" si="14"/>
        <v>398417.65912762523</v>
      </c>
      <c r="BH107" s="377"/>
      <c r="BI107" s="377"/>
      <c r="BJ107" s="34" t="s">
        <v>64</v>
      </c>
      <c r="BK107" s="49">
        <f>SUM(BK91:BK106)</f>
        <v>380224715</v>
      </c>
      <c r="BL107" s="43">
        <f>IFERROR(BK107/BH91,"-")</f>
        <v>0.14686065223992181</v>
      </c>
      <c r="BM107" s="53">
        <v>4552</v>
      </c>
      <c r="BN107" s="43">
        <f>IFERROR(BM107/BI91,"-")</f>
        <v>0.65590778097982705</v>
      </c>
      <c r="BO107" s="97">
        <f t="shared" si="15"/>
        <v>83529.155316344462</v>
      </c>
      <c r="BP107" s="141"/>
    </row>
    <row r="108" spans="2:68" s="8" customFormat="1" ht="13.15" customHeight="1">
      <c r="B108" s="372">
        <v>7</v>
      </c>
      <c r="C108" s="391" t="s">
        <v>119</v>
      </c>
      <c r="D108" s="375">
        <v>1032125670</v>
      </c>
      <c r="E108" s="375">
        <v>1378</v>
      </c>
      <c r="F108" s="30" t="s">
        <v>100</v>
      </c>
      <c r="G108" s="51">
        <v>28641722</v>
      </c>
      <c r="H108" s="41">
        <f>IFERROR(G108/D108,"-")</f>
        <v>2.775022735361286E-2</v>
      </c>
      <c r="I108" s="51">
        <v>319</v>
      </c>
      <c r="J108" s="41">
        <f>IFERROR(I108/E108,"-")</f>
        <v>0.23149492017416545</v>
      </c>
      <c r="K108" s="54">
        <f t="shared" si="8"/>
        <v>89785.962382445141</v>
      </c>
      <c r="L108" s="375">
        <v>7193176770</v>
      </c>
      <c r="M108" s="375">
        <v>13926</v>
      </c>
      <c r="N108" s="30" t="s">
        <v>100</v>
      </c>
      <c r="O108" s="51">
        <v>131594128</v>
      </c>
      <c r="P108" s="41">
        <f>IFERROR(O108/L108,"-")</f>
        <v>1.8294299195986533E-2</v>
      </c>
      <c r="Q108" s="51">
        <v>2272</v>
      </c>
      <c r="R108" s="41">
        <f>IFERROR(Q108/M108,"-")</f>
        <v>0.16314806836133849</v>
      </c>
      <c r="S108" s="54">
        <f t="shared" si="9"/>
        <v>57919.950704225354</v>
      </c>
      <c r="T108" s="375">
        <v>246812340</v>
      </c>
      <c r="U108" s="375">
        <v>804</v>
      </c>
      <c r="V108" s="30" t="s">
        <v>100</v>
      </c>
      <c r="W108" s="51">
        <v>6245962</v>
      </c>
      <c r="X108" s="41">
        <f>IFERROR(W108/T108,"-")</f>
        <v>2.5306522356216062E-2</v>
      </c>
      <c r="Y108" s="51">
        <v>96</v>
      </c>
      <c r="Z108" s="41">
        <f>IFERROR(Y108/U108,"-")</f>
        <v>0.11940298507462686</v>
      </c>
      <c r="AA108" s="95">
        <f t="shared" si="10"/>
        <v>65062.104166666664</v>
      </c>
      <c r="AB108" s="375">
        <v>464167700</v>
      </c>
      <c r="AC108" s="375">
        <v>1572</v>
      </c>
      <c r="AD108" s="30" t="s">
        <v>100</v>
      </c>
      <c r="AE108" s="51">
        <v>8404443</v>
      </c>
      <c r="AF108" s="41">
        <f>IFERROR(AE108/AB108,"-")</f>
        <v>1.8106479619327241E-2</v>
      </c>
      <c r="AG108" s="51">
        <v>179</v>
      </c>
      <c r="AH108" s="41">
        <f>IFERROR(AG108/AC108,"-")</f>
        <v>0.11386768447837151</v>
      </c>
      <c r="AI108" s="54">
        <f t="shared" si="11"/>
        <v>46952.195530726254</v>
      </c>
      <c r="AJ108" s="375">
        <v>2961652840</v>
      </c>
      <c r="AK108" s="375">
        <v>4787</v>
      </c>
      <c r="AL108" s="30" t="s">
        <v>100</v>
      </c>
      <c r="AM108" s="51">
        <v>57681486</v>
      </c>
      <c r="AN108" s="41">
        <f>IFERROR(AM108/AJ108,"-")</f>
        <v>1.9476113209811585E-2</v>
      </c>
      <c r="AO108" s="51">
        <v>879</v>
      </c>
      <c r="AP108" s="41">
        <f>IFERROR(AO108/AK108,"-")</f>
        <v>0.18362231042406518</v>
      </c>
      <c r="AQ108" s="54">
        <f t="shared" si="12"/>
        <v>65621.713310580206</v>
      </c>
      <c r="AR108" s="375">
        <v>3471965730</v>
      </c>
      <c r="AS108" s="375">
        <v>6691</v>
      </c>
      <c r="AT108" s="30" t="s">
        <v>100</v>
      </c>
      <c r="AU108" s="51">
        <v>57666537</v>
      </c>
      <c r="AV108" s="41">
        <f>IFERROR(AU108/AR108,"-")</f>
        <v>1.660918957284754E-2</v>
      </c>
      <c r="AW108" s="54">
        <v>1096</v>
      </c>
      <c r="AX108" s="41">
        <f>IFERROR(AW108/AS108,"-")</f>
        <v>0.16380212225377372</v>
      </c>
      <c r="AY108" s="95">
        <f t="shared" si="13"/>
        <v>52615.453467153282</v>
      </c>
      <c r="AZ108" s="375">
        <v>840436330</v>
      </c>
      <c r="BA108" s="375">
        <v>665</v>
      </c>
      <c r="BB108" s="30" t="s">
        <v>100</v>
      </c>
      <c r="BC108" s="51">
        <v>37572708</v>
      </c>
      <c r="BD108" s="41">
        <f>IFERROR(BC108/AZ108,"-")</f>
        <v>4.4706192080011579E-2</v>
      </c>
      <c r="BE108" s="51">
        <v>206</v>
      </c>
      <c r="BF108" s="41">
        <f>IFERROR(BE108/BA108,"-")</f>
        <v>0.30977443609022559</v>
      </c>
      <c r="BG108" s="54">
        <f t="shared" si="14"/>
        <v>182391.78640776698</v>
      </c>
      <c r="BH108" s="375">
        <v>3111489410</v>
      </c>
      <c r="BI108" s="375">
        <v>7890</v>
      </c>
      <c r="BJ108" s="30" t="s">
        <v>100</v>
      </c>
      <c r="BK108" s="51">
        <v>34214524</v>
      </c>
      <c r="BL108" s="41">
        <f>IFERROR(BK108/BH108,"-")</f>
        <v>1.0996188478108945E-2</v>
      </c>
      <c r="BM108" s="51">
        <v>1043</v>
      </c>
      <c r="BN108" s="41">
        <f>IFERROR(BM108/BI108,"-")</f>
        <v>0.13219264892268695</v>
      </c>
      <c r="BO108" s="95">
        <f t="shared" si="15"/>
        <v>32803.953978906997</v>
      </c>
      <c r="BP108" s="141"/>
    </row>
    <row r="109" spans="2:68" s="8" customFormat="1" ht="13.15" customHeight="1">
      <c r="B109" s="373"/>
      <c r="C109" s="392"/>
      <c r="D109" s="376"/>
      <c r="E109" s="376"/>
      <c r="F109" s="31" t="s">
        <v>101</v>
      </c>
      <c r="G109" s="52">
        <v>20924087</v>
      </c>
      <c r="H109" s="42">
        <f>IFERROR(G109/D108,"-")</f>
        <v>2.0272809414768261E-2</v>
      </c>
      <c r="I109" s="52">
        <v>393</v>
      </c>
      <c r="J109" s="42">
        <f>IFERROR(I109/E108,"-")</f>
        <v>0.28519593613933236</v>
      </c>
      <c r="K109" s="55">
        <f t="shared" si="8"/>
        <v>53241.951653944023</v>
      </c>
      <c r="L109" s="376"/>
      <c r="M109" s="376"/>
      <c r="N109" s="31" t="s">
        <v>101</v>
      </c>
      <c r="O109" s="52">
        <v>167817445</v>
      </c>
      <c r="P109" s="42">
        <f>IFERROR(O109/L108,"-")</f>
        <v>2.333008771588968E-2</v>
      </c>
      <c r="Q109" s="52">
        <v>3018</v>
      </c>
      <c r="R109" s="42">
        <f>IFERROR(Q109/M108,"-")</f>
        <v>0.21671693235674278</v>
      </c>
      <c r="S109" s="55">
        <f t="shared" si="9"/>
        <v>55605.515241882043</v>
      </c>
      <c r="T109" s="376"/>
      <c r="U109" s="376"/>
      <c r="V109" s="31" t="s">
        <v>101</v>
      </c>
      <c r="W109" s="52">
        <v>6448440</v>
      </c>
      <c r="X109" s="42">
        <f>IFERROR(W109/T108,"-")</f>
        <v>2.6126894627715939E-2</v>
      </c>
      <c r="Y109" s="52">
        <v>131</v>
      </c>
      <c r="Z109" s="42">
        <f>IFERROR(Y109/U108,"-")</f>
        <v>0.16293532338308458</v>
      </c>
      <c r="AA109" s="96">
        <f t="shared" si="10"/>
        <v>49224.732824427483</v>
      </c>
      <c r="AB109" s="376"/>
      <c r="AC109" s="376"/>
      <c r="AD109" s="31" t="s">
        <v>101</v>
      </c>
      <c r="AE109" s="52">
        <v>13280911</v>
      </c>
      <c r="AF109" s="42">
        <f>IFERROR(AE109/AB108,"-")</f>
        <v>2.8612311886415189E-2</v>
      </c>
      <c r="AG109" s="52">
        <v>231</v>
      </c>
      <c r="AH109" s="42">
        <f>IFERROR(AG109/AC108,"-")</f>
        <v>0.14694656488549618</v>
      </c>
      <c r="AI109" s="55">
        <f t="shared" si="11"/>
        <v>57493.121212121216</v>
      </c>
      <c r="AJ109" s="376"/>
      <c r="AK109" s="376"/>
      <c r="AL109" s="31" t="s">
        <v>101</v>
      </c>
      <c r="AM109" s="52">
        <v>70595690</v>
      </c>
      <c r="AN109" s="42">
        <f>IFERROR(AM109/AJ108,"-")</f>
        <v>2.3836585114411991E-2</v>
      </c>
      <c r="AO109" s="52">
        <v>1176</v>
      </c>
      <c r="AP109" s="42">
        <f>IFERROR(AO109/AK108,"-")</f>
        <v>0.24566534363902234</v>
      </c>
      <c r="AQ109" s="55">
        <f t="shared" si="12"/>
        <v>60030.348639455784</v>
      </c>
      <c r="AR109" s="376"/>
      <c r="AS109" s="376"/>
      <c r="AT109" s="31" t="s">
        <v>101</v>
      </c>
      <c r="AU109" s="52">
        <v>77308735</v>
      </c>
      <c r="AV109" s="42">
        <f>IFERROR(AU109/AR108,"-")</f>
        <v>2.2266560505480565E-2</v>
      </c>
      <c r="AW109" s="55">
        <v>1470</v>
      </c>
      <c r="AX109" s="42">
        <f>IFERROR(AW109/AS108,"-")</f>
        <v>0.21969810192796294</v>
      </c>
      <c r="AY109" s="135">
        <f t="shared" si="13"/>
        <v>52590.976190476191</v>
      </c>
      <c r="AZ109" s="376"/>
      <c r="BA109" s="376"/>
      <c r="BB109" s="31" t="s">
        <v>101</v>
      </c>
      <c r="BC109" s="52">
        <v>23066126</v>
      </c>
      <c r="BD109" s="42">
        <f>IFERROR(BC109/AZ108,"-")</f>
        <v>2.7445417548763035E-2</v>
      </c>
      <c r="BE109" s="52">
        <v>189</v>
      </c>
      <c r="BF109" s="42">
        <f>IFERROR(BE109/BA108,"-")</f>
        <v>0.28421052631578947</v>
      </c>
      <c r="BG109" s="55">
        <f t="shared" si="14"/>
        <v>122042.99470899471</v>
      </c>
      <c r="BH109" s="376"/>
      <c r="BI109" s="376"/>
      <c r="BJ109" s="31" t="s">
        <v>101</v>
      </c>
      <c r="BK109" s="52">
        <v>68508263</v>
      </c>
      <c r="BL109" s="42">
        <f>IFERROR(BK109/BH108,"-")</f>
        <v>2.2017835824805203E-2</v>
      </c>
      <c r="BM109" s="52">
        <v>1449</v>
      </c>
      <c r="BN109" s="42">
        <f>IFERROR(BM109/BI108,"-")</f>
        <v>0.18365019011406844</v>
      </c>
      <c r="BO109" s="96">
        <f t="shared" si="15"/>
        <v>47279.684610075914</v>
      </c>
      <c r="BP109" s="141"/>
    </row>
    <row r="110" spans="2:68" s="8" customFormat="1" ht="13.15" customHeight="1">
      <c r="B110" s="373"/>
      <c r="C110" s="392"/>
      <c r="D110" s="376"/>
      <c r="E110" s="376"/>
      <c r="F110" s="32" t="s">
        <v>102</v>
      </c>
      <c r="G110" s="52">
        <v>27098073</v>
      </c>
      <c r="H110" s="42">
        <f>IFERROR(G110/D108,"-")</f>
        <v>2.6254625563183601E-2</v>
      </c>
      <c r="I110" s="52">
        <v>480</v>
      </c>
      <c r="J110" s="42">
        <f>IFERROR(I110/E108,"-")</f>
        <v>0.34833091436865021</v>
      </c>
      <c r="K110" s="55">
        <f t="shared" si="8"/>
        <v>56454.318749999999</v>
      </c>
      <c r="L110" s="376"/>
      <c r="M110" s="376"/>
      <c r="N110" s="32" t="s">
        <v>102</v>
      </c>
      <c r="O110" s="52">
        <v>180132898</v>
      </c>
      <c r="P110" s="42">
        <f>IFERROR(O110/L108,"-")</f>
        <v>2.5042189808439811E-2</v>
      </c>
      <c r="Q110" s="52">
        <v>3834</v>
      </c>
      <c r="R110" s="42">
        <f>IFERROR(Q110/M108,"-")</f>
        <v>0.27531236535975873</v>
      </c>
      <c r="S110" s="55">
        <f t="shared" si="9"/>
        <v>46983.019822639544</v>
      </c>
      <c r="T110" s="376"/>
      <c r="U110" s="376"/>
      <c r="V110" s="32" t="s">
        <v>102</v>
      </c>
      <c r="W110" s="52">
        <v>0</v>
      </c>
      <c r="X110" s="42">
        <f>IFERROR(W110/T108,"-")</f>
        <v>0</v>
      </c>
      <c r="Y110" s="52">
        <v>0</v>
      </c>
      <c r="Z110" s="42">
        <f>IFERROR(Y110/U108,"-")</f>
        <v>0</v>
      </c>
      <c r="AA110" s="96" t="str">
        <f t="shared" si="10"/>
        <v>-</v>
      </c>
      <c r="AB110" s="376"/>
      <c r="AC110" s="376"/>
      <c r="AD110" s="32" t="s">
        <v>102</v>
      </c>
      <c r="AE110" s="52">
        <v>0</v>
      </c>
      <c r="AF110" s="42">
        <f>IFERROR(AE110/AB108,"-")</f>
        <v>0</v>
      </c>
      <c r="AG110" s="52">
        <v>0</v>
      </c>
      <c r="AH110" s="42">
        <f>IFERROR(AG110/AC108,"-")</f>
        <v>0</v>
      </c>
      <c r="AI110" s="55" t="str">
        <f t="shared" si="11"/>
        <v>-</v>
      </c>
      <c r="AJ110" s="376"/>
      <c r="AK110" s="376"/>
      <c r="AL110" s="32" t="s">
        <v>102</v>
      </c>
      <c r="AM110" s="52">
        <v>93346964</v>
      </c>
      <c r="AN110" s="42">
        <f>IFERROR(AM110/AJ108,"-")</f>
        <v>3.1518536791098041E-2</v>
      </c>
      <c r="AO110" s="52">
        <v>1715</v>
      </c>
      <c r="AP110" s="42">
        <f>IFERROR(AO110/AK108,"-")</f>
        <v>0.35826195947357425</v>
      </c>
      <c r="AQ110" s="55">
        <f t="shared" si="12"/>
        <v>54429.716618075799</v>
      </c>
      <c r="AR110" s="376"/>
      <c r="AS110" s="376"/>
      <c r="AT110" s="32" t="s">
        <v>102</v>
      </c>
      <c r="AU110" s="52">
        <v>86785934</v>
      </c>
      <c r="AV110" s="42">
        <f>IFERROR(AU110/AR108,"-")</f>
        <v>2.499619545495917E-2</v>
      </c>
      <c r="AW110" s="55">
        <v>2119</v>
      </c>
      <c r="AX110" s="42">
        <f>IFERROR(AW110/AS108,"-")</f>
        <v>0.31669406665670302</v>
      </c>
      <c r="AY110" s="135">
        <f t="shared" si="13"/>
        <v>40956.080226521946</v>
      </c>
      <c r="AZ110" s="376"/>
      <c r="BA110" s="376"/>
      <c r="BB110" s="32" t="s">
        <v>102</v>
      </c>
      <c r="BC110" s="52">
        <v>12999380</v>
      </c>
      <c r="BD110" s="42">
        <f>IFERROR(BC110/AZ108,"-")</f>
        <v>1.5467417977992455E-2</v>
      </c>
      <c r="BE110" s="52">
        <v>184</v>
      </c>
      <c r="BF110" s="42">
        <f>IFERROR(BE110/BA108,"-")</f>
        <v>0.27669172932330827</v>
      </c>
      <c r="BG110" s="55">
        <f t="shared" si="14"/>
        <v>70648.804347826081</v>
      </c>
      <c r="BH110" s="376"/>
      <c r="BI110" s="376"/>
      <c r="BJ110" s="32" t="s">
        <v>102</v>
      </c>
      <c r="BK110" s="52">
        <v>58977529</v>
      </c>
      <c r="BL110" s="42">
        <f>IFERROR(BK110/BH108,"-")</f>
        <v>1.8954758068741105E-2</v>
      </c>
      <c r="BM110" s="52">
        <v>1532</v>
      </c>
      <c r="BN110" s="42">
        <f>IFERROR(BM110/BI108,"-")</f>
        <v>0.19416983523447401</v>
      </c>
      <c r="BO110" s="96">
        <f t="shared" si="15"/>
        <v>38497.081592689297</v>
      </c>
      <c r="BP110" s="141"/>
    </row>
    <row r="111" spans="2:68" s="8" customFormat="1" ht="13.15" customHeight="1">
      <c r="B111" s="373"/>
      <c r="C111" s="392"/>
      <c r="D111" s="376"/>
      <c r="E111" s="376"/>
      <c r="F111" s="32" t="s">
        <v>103</v>
      </c>
      <c r="G111" s="52">
        <v>1510591</v>
      </c>
      <c r="H111" s="42">
        <f>IFERROR(G111/D108,"-")</f>
        <v>1.4635727449739721E-3</v>
      </c>
      <c r="I111" s="52">
        <v>84</v>
      </c>
      <c r="J111" s="42">
        <f>IFERROR(I111/E108,"-")</f>
        <v>6.095791001451379E-2</v>
      </c>
      <c r="K111" s="55">
        <f t="shared" si="8"/>
        <v>17983.226190476191</v>
      </c>
      <c r="L111" s="376"/>
      <c r="M111" s="376"/>
      <c r="N111" s="32" t="s">
        <v>103</v>
      </c>
      <c r="O111" s="52">
        <v>23589011</v>
      </c>
      <c r="P111" s="42">
        <f>IFERROR(O111/L108,"-")</f>
        <v>3.2793592809203269E-3</v>
      </c>
      <c r="Q111" s="52">
        <v>638</v>
      </c>
      <c r="R111" s="42">
        <f>IFERROR(Q111/M108,"-")</f>
        <v>4.5813586097946286E-2</v>
      </c>
      <c r="S111" s="55">
        <f t="shared" si="9"/>
        <v>36973.371473354229</v>
      </c>
      <c r="T111" s="376"/>
      <c r="U111" s="376"/>
      <c r="V111" s="32" t="s">
        <v>103</v>
      </c>
      <c r="W111" s="52">
        <v>0</v>
      </c>
      <c r="X111" s="42">
        <f>IFERROR(W111/T108,"-")</f>
        <v>0</v>
      </c>
      <c r="Y111" s="52">
        <v>0</v>
      </c>
      <c r="Z111" s="42">
        <f>IFERROR(Y111/U108,"-")</f>
        <v>0</v>
      </c>
      <c r="AA111" s="96" t="str">
        <f t="shared" si="10"/>
        <v>-</v>
      </c>
      <c r="AB111" s="376"/>
      <c r="AC111" s="376"/>
      <c r="AD111" s="32" t="s">
        <v>103</v>
      </c>
      <c r="AE111" s="52">
        <v>0</v>
      </c>
      <c r="AF111" s="42">
        <f>IFERROR(AE111/AB108,"-")</f>
        <v>0</v>
      </c>
      <c r="AG111" s="52">
        <v>0</v>
      </c>
      <c r="AH111" s="42">
        <f>IFERROR(AG111/AC108,"-")</f>
        <v>0</v>
      </c>
      <c r="AI111" s="55" t="str">
        <f t="shared" si="11"/>
        <v>-</v>
      </c>
      <c r="AJ111" s="376"/>
      <c r="AK111" s="376"/>
      <c r="AL111" s="32" t="s">
        <v>103</v>
      </c>
      <c r="AM111" s="52">
        <v>6749902</v>
      </c>
      <c r="AN111" s="42">
        <f>IFERROR(AM111/AJ108,"-")</f>
        <v>2.2790996665226974E-3</v>
      </c>
      <c r="AO111" s="52">
        <v>303</v>
      </c>
      <c r="AP111" s="42">
        <f>IFERROR(AO111/AK108,"-")</f>
        <v>6.3296427825360352E-2</v>
      </c>
      <c r="AQ111" s="55">
        <f t="shared" si="12"/>
        <v>22276.904290429044</v>
      </c>
      <c r="AR111" s="376"/>
      <c r="AS111" s="376"/>
      <c r="AT111" s="32" t="s">
        <v>103</v>
      </c>
      <c r="AU111" s="52">
        <v>16839109</v>
      </c>
      <c r="AV111" s="42">
        <f>IFERROR(AU111/AR108,"-")</f>
        <v>4.8500216619361616E-3</v>
      </c>
      <c r="AW111" s="55">
        <v>335</v>
      </c>
      <c r="AX111" s="42">
        <f>IFERROR(AW111/AS108,"-")</f>
        <v>5.0067254520998354E-2</v>
      </c>
      <c r="AY111" s="135">
        <f t="shared" si="13"/>
        <v>50265.997014925371</v>
      </c>
      <c r="AZ111" s="376"/>
      <c r="BA111" s="376"/>
      <c r="BB111" s="32" t="s">
        <v>103</v>
      </c>
      <c r="BC111" s="52">
        <v>1214165</v>
      </c>
      <c r="BD111" s="42">
        <f>IFERROR(BC111/AZ108,"-")</f>
        <v>1.4446840964145375E-3</v>
      </c>
      <c r="BE111" s="52">
        <v>43</v>
      </c>
      <c r="BF111" s="42">
        <f>IFERROR(BE111/BA108,"-")</f>
        <v>6.4661654135338351E-2</v>
      </c>
      <c r="BG111" s="55">
        <f t="shared" si="14"/>
        <v>28236.39534883721</v>
      </c>
      <c r="BH111" s="376"/>
      <c r="BI111" s="376"/>
      <c r="BJ111" s="32" t="s">
        <v>103</v>
      </c>
      <c r="BK111" s="52">
        <v>4729988</v>
      </c>
      <c r="BL111" s="42">
        <f>IFERROR(BK111/BH108,"-")</f>
        <v>1.5201684392041688E-3</v>
      </c>
      <c r="BM111" s="52">
        <v>225</v>
      </c>
      <c r="BN111" s="42">
        <f>IFERROR(BM111/BI108,"-")</f>
        <v>2.8517110266159697E-2</v>
      </c>
      <c r="BO111" s="96">
        <f t="shared" si="15"/>
        <v>21022.168888888889</v>
      </c>
      <c r="BP111" s="141"/>
    </row>
    <row r="112" spans="2:68" s="8" customFormat="1" ht="13.15" customHeight="1">
      <c r="B112" s="373"/>
      <c r="C112" s="392"/>
      <c r="D112" s="376"/>
      <c r="E112" s="376"/>
      <c r="F112" s="32" t="s">
        <v>104</v>
      </c>
      <c r="G112" s="52">
        <v>36431161</v>
      </c>
      <c r="H112" s="42">
        <f>IFERROR(G112/D108,"-")</f>
        <v>3.5297214340187857E-2</v>
      </c>
      <c r="I112" s="52">
        <v>563</v>
      </c>
      <c r="J112" s="42">
        <f>IFERROR(I112/E108,"-")</f>
        <v>0.40856313497822933</v>
      </c>
      <c r="K112" s="55">
        <f t="shared" si="8"/>
        <v>64708.989342806395</v>
      </c>
      <c r="L112" s="376"/>
      <c r="M112" s="376"/>
      <c r="N112" s="32" t="s">
        <v>104</v>
      </c>
      <c r="O112" s="52">
        <v>202447694</v>
      </c>
      <c r="P112" s="42">
        <f>IFERROR(O112/L108,"-")</f>
        <v>2.814440691132911E-2</v>
      </c>
      <c r="Q112" s="52">
        <v>4349</v>
      </c>
      <c r="R112" s="42">
        <f>IFERROR(Q112/M108,"-")</f>
        <v>0.31229355163004452</v>
      </c>
      <c r="S112" s="55">
        <f t="shared" si="9"/>
        <v>46550.401011726834</v>
      </c>
      <c r="T112" s="376"/>
      <c r="U112" s="376"/>
      <c r="V112" s="32" t="s">
        <v>104</v>
      </c>
      <c r="W112" s="52">
        <v>0</v>
      </c>
      <c r="X112" s="42">
        <f>IFERROR(W112/T108,"-")</f>
        <v>0</v>
      </c>
      <c r="Y112" s="52">
        <v>0</v>
      </c>
      <c r="Z112" s="42">
        <f>IFERROR(Y112/U108,"-")</f>
        <v>0</v>
      </c>
      <c r="AA112" s="96" t="str">
        <f t="shared" si="10"/>
        <v>-</v>
      </c>
      <c r="AB112" s="376"/>
      <c r="AC112" s="376"/>
      <c r="AD112" s="32" t="s">
        <v>104</v>
      </c>
      <c r="AE112" s="52">
        <v>0</v>
      </c>
      <c r="AF112" s="42">
        <f>IFERROR(AE112/AB108,"-")</f>
        <v>0</v>
      </c>
      <c r="AG112" s="52">
        <v>0</v>
      </c>
      <c r="AH112" s="42">
        <f>IFERROR(AG112/AC108,"-")</f>
        <v>0</v>
      </c>
      <c r="AI112" s="55" t="str">
        <f t="shared" si="11"/>
        <v>-</v>
      </c>
      <c r="AJ112" s="376"/>
      <c r="AK112" s="376"/>
      <c r="AL112" s="32" t="s">
        <v>104</v>
      </c>
      <c r="AM112" s="52">
        <v>91606403</v>
      </c>
      <c r="AN112" s="42">
        <f>IFERROR(AM112/AJ108,"-")</f>
        <v>3.0930837592700433E-2</v>
      </c>
      <c r="AO112" s="52">
        <v>1943</v>
      </c>
      <c r="AP112" s="42">
        <f>IFERROR(AO112/AK108,"-")</f>
        <v>0.40589095466889491</v>
      </c>
      <c r="AQ112" s="55">
        <f t="shared" si="12"/>
        <v>47146.88780236747</v>
      </c>
      <c r="AR112" s="376"/>
      <c r="AS112" s="376"/>
      <c r="AT112" s="32" t="s">
        <v>104</v>
      </c>
      <c r="AU112" s="52">
        <v>110841291</v>
      </c>
      <c r="AV112" s="42">
        <f>IFERROR(AU112/AR108,"-")</f>
        <v>3.1924650074239065E-2</v>
      </c>
      <c r="AW112" s="55">
        <v>2406</v>
      </c>
      <c r="AX112" s="42">
        <f>IFERROR(AW112/AS108,"-")</f>
        <v>0.35958750560454339</v>
      </c>
      <c r="AY112" s="135">
        <f t="shared" si="13"/>
        <v>46068.699501246883</v>
      </c>
      <c r="AZ112" s="376"/>
      <c r="BA112" s="376"/>
      <c r="BB112" s="32" t="s">
        <v>104</v>
      </c>
      <c r="BC112" s="52">
        <v>24181578</v>
      </c>
      <c r="BD112" s="42">
        <f>IFERROR(BC112/AZ108,"-")</f>
        <v>2.8772647179590629E-2</v>
      </c>
      <c r="BE112" s="52">
        <v>214</v>
      </c>
      <c r="BF112" s="42">
        <f>IFERROR(BE112/BA108,"-")</f>
        <v>0.32180451127819548</v>
      </c>
      <c r="BG112" s="55">
        <f t="shared" si="14"/>
        <v>112998.02803738318</v>
      </c>
      <c r="BH112" s="376"/>
      <c r="BI112" s="376"/>
      <c r="BJ112" s="32" t="s">
        <v>104</v>
      </c>
      <c r="BK112" s="52">
        <v>67667850</v>
      </c>
      <c r="BL112" s="42">
        <f>IFERROR(BK112/BH108,"-")</f>
        <v>2.1747735917892776E-2</v>
      </c>
      <c r="BM112" s="52">
        <v>1904</v>
      </c>
      <c r="BN112" s="42">
        <f>IFERROR(BM112/BI108,"-")</f>
        <v>0.24131812420785806</v>
      </c>
      <c r="BO112" s="96">
        <f t="shared" si="15"/>
        <v>35539.837184873948</v>
      </c>
      <c r="BP112" s="141"/>
    </row>
    <row r="113" spans="2:68" s="8" customFormat="1" ht="13.15" customHeight="1">
      <c r="B113" s="373"/>
      <c r="C113" s="392"/>
      <c r="D113" s="376"/>
      <c r="E113" s="376"/>
      <c r="F113" s="32" t="s">
        <v>105</v>
      </c>
      <c r="G113" s="52">
        <v>39491383</v>
      </c>
      <c r="H113" s="42">
        <f>IFERROR(G113/D108,"-")</f>
        <v>3.826218468144485E-2</v>
      </c>
      <c r="I113" s="52">
        <v>618</v>
      </c>
      <c r="J113" s="42">
        <f>IFERROR(I113/E108,"-")</f>
        <v>0.44847605224963716</v>
      </c>
      <c r="K113" s="55">
        <f t="shared" si="8"/>
        <v>63901.914239482197</v>
      </c>
      <c r="L113" s="376"/>
      <c r="M113" s="376"/>
      <c r="N113" s="32" t="s">
        <v>105</v>
      </c>
      <c r="O113" s="52">
        <v>259058733</v>
      </c>
      <c r="P113" s="42">
        <f>IFERROR(O113/L108,"-")</f>
        <v>3.6014509483547695E-2</v>
      </c>
      <c r="Q113" s="52">
        <v>4768</v>
      </c>
      <c r="R113" s="42">
        <f>IFERROR(Q113/M108,"-")</f>
        <v>0.3423811575470343</v>
      </c>
      <c r="S113" s="55">
        <f t="shared" si="9"/>
        <v>54332.787961409398</v>
      </c>
      <c r="T113" s="376"/>
      <c r="U113" s="376"/>
      <c r="V113" s="32" t="s">
        <v>105</v>
      </c>
      <c r="W113" s="52">
        <v>0</v>
      </c>
      <c r="X113" s="42">
        <f>IFERROR(W113/T108,"-")</f>
        <v>0</v>
      </c>
      <c r="Y113" s="52">
        <v>0</v>
      </c>
      <c r="Z113" s="42">
        <f>IFERROR(Y113/U108,"-")</f>
        <v>0</v>
      </c>
      <c r="AA113" s="96" t="str">
        <f t="shared" si="10"/>
        <v>-</v>
      </c>
      <c r="AB113" s="376"/>
      <c r="AC113" s="376"/>
      <c r="AD113" s="32" t="s">
        <v>105</v>
      </c>
      <c r="AE113" s="52">
        <v>0</v>
      </c>
      <c r="AF113" s="42">
        <f>IFERROR(AE113/AB108,"-")</f>
        <v>0</v>
      </c>
      <c r="AG113" s="52">
        <v>0</v>
      </c>
      <c r="AH113" s="42">
        <f>IFERROR(AG113/AC108,"-")</f>
        <v>0</v>
      </c>
      <c r="AI113" s="55" t="str">
        <f t="shared" si="11"/>
        <v>-</v>
      </c>
      <c r="AJ113" s="376"/>
      <c r="AK113" s="376"/>
      <c r="AL113" s="32" t="s">
        <v>105</v>
      </c>
      <c r="AM113" s="52">
        <v>122990194</v>
      </c>
      <c r="AN113" s="42">
        <f>IFERROR(AM113/AJ108,"-")</f>
        <v>4.1527552567572366E-2</v>
      </c>
      <c r="AO113" s="52">
        <v>2156</v>
      </c>
      <c r="AP113" s="42">
        <f>IFERROR(AO113/AK108,"-")</f>
        <v>0.45038646333820764</v>
      </c>
      <c r="AQ113" s="55">
        <f t="shared" si="12"/>
        <v>57045.544526901671</v>
      </c>
      <c r="AR113" s="376"/>
      <c r="AS113" s="376"/>
      <c r="AT113" s="32" t="s">
        <v>105</v>
      </c>
      <c r="AU113" s="52">
        <v>136068539</v>
      </c>
      <c r="AV113" s="42">
        <f>IFERROR(AU113/AR108,"-")</f>
        <v>3.919063423474517E-2</v>
      </c>
      <c r="AW113" s="55">
        <v>2612</v>
      </c>
      <c r="AX113" s="42">
        <f>IFERROR(AW113/AS108,"-")</f>
        <v>0.39037513077267971</v>
      </c>
      <c r="AY113" s="135">
        <f t="shared" si="13"/>
        <v>52093.621362940277</v>
      </c>
      <c r="AZ113" s="376"/>
      <c r="BA113" s="376"/>
      <c r="BB113" s="32" t="s">
        <v>105</v>
      </c>
      <c r="BC113" s="52">
        <v>25629346</v>
      </c>
      <c r="BD113" s="42">
        <f>IFERROR(BC113/AZ108,"-")</f>
        <v>3.0495285704748153E-2</v>
      </c>
      <c r="BE113" s="52">
        <v>282</v>
      </c>
      <c r="BF113" s="42">
        <f>IFERROR(BE113/BA108,"-")</f>
        <v>0.42406015037593986</v>
      </c>
      <c r="BG113" s="55">
        <f t="shared" si="14"/>
        <v>90884.205673758872</v>
      </c>
      <c r="BH113" s="376"/>
      <c r="BI113" s="376"/>
      <c r="BJ113" s="32" t="s">
        <v>105</v>
      </c>
      <c r="BK113" s="52">
        <v>104462591</v>
      </c>
      <c r="BL113" s="42">
        <f>IFERROR(BK113/BH108,"-")</f>
        <v>3.357317902618219E-2</v>
      </c>
      <c r="BM113" s="52">
        <v>1975</v>
      </c>
      <c r="BN113" s="42">
        <f>IFERROR(BM113/BI108,"-")</f>
        <v>0.25031685678073512</v>
      </c>
      <c r="BO113" s="96">
        <f t="shared" si="15"/>
        <v>52892.451139240504</v>
      </c>
      <c r="BP113" s="141"/>
    </row>
    <row r="114" spans="2:68" s="8" customFormat="1" ht="13.15" customHeight="1">
      <c r="B114" s="373"/>
      <c r="C114" s="392"/>
      <c r="D114" s="376"/>
      <c r="E114" s="376"/>
      <c r="F114" s="32" t="s">
        <v>106</v>
      </c>
      <c r="G114" s="52">
        <v>53219747</v>
      </c>
      <c r="H114" s="42">
        <f>IFERROR(G114/D108,"-")</f>
        <v>5.1563243262809269E-2</v>
      </c>
      <c r="I114" s="52">
        <v>253</v>
      </c>
      <c r="J114" s="42">
        <f>IFERROR(I114/E108,"-")</f>
        <v>0.18359941944847605</v>
      </c>
      <c r="K114" s="55">
        <f t="shared" si="8"/>
        <v>210354.73122529645</v>
      </c>
      <c r="L114" s="376"/>
      <c r="M114" s="376"/>
      <c r="N114" s="32" t="s">
        <v>106</v>
      </c>
      <c r="O114" s="52">
        <v>201802049</v>
      </c>
      <c r="P114" s="42">
        <f>IFERROR(O114/L108,"-")</f>
        <v>2.8054648933644934E-2</v>
      </c>
      <c r="Q114" s="52">
        <v>1267</v>
      </c>
      <c r="R114" s="42">
        <f>IFERROR(Q114/M108,"-")</f>
        <v>9.0980899037771082E-2</v>
      </c>
      <c r="S114" s="55">
        <f t="shared" si="9"/>
        <v>159275.49250197317</v>
      </c>
      <c r="T114" s="376"/>
      <c r="U114" s="376"/>
      <c r="V114" s="32" t="s">
        <v>106</v>
      </c>
      <c r="W114" s="52">
        <v>3939947</v>
      </c>
      <c r="X114" s="42">
        <f>IFERROR(W114/T108,"-")</f>
        <v>1.5963330682736528E-2</v>
      </c>
      <c r="Y114" s="52">
        <v>21</v>
      </c>
      <c r="Z114" s="42">
        <f>IFERROR(Y114/U108,"-")</f>
        <v>2.6119402985074626E-2</v>
      </c>
      <c r="AA114" s="96">
        <f t="shared" si="10"/>
        <v>187616.52380952382</v>
      </c>
      <c r="AB114" s="376"/>
      <c r="AC114" s="376"/>
      <c r="AD114" s="32" t="s">
        <v>106</v>
      </c>
      <c r="AE114" s="52">
        <v>4764500</v>
      </c>
      <c r="AF114" s="42">
        <f>IFERROR(AE114/AB108,"-")</f>
        <v>1.0264609105717611E-2</v>
      </c>
      <c r="AG114" s="52">
        <v>26</v>
      </c>
      <c r="AH114" s="42">
        <f>IFERROR(AG114/AC108,"-")</f>
        <v>1.653944020356234E-2</v>
      </c>
      <c r="AI114" s="55">
        <f t="shared" si="11"/>
        <v>183250</v>
      </c>
      <c r="AJ114" s="376"/>
      <c r="AK114" s="376"/>
      <c r="AL114" s="32" t="s">
        <v>106</v>
      </c>
      <c r="AM114" s="52">
        <v>94062808</v>
      </c>
      <c r="AN114" s="42">
        <f>IFERROR(AM114/AJ108,"-")</f>
        <v>3.1760241014608587E-2</v>
      </c>
      <c r="AO114" s="52">
        <v>619</v>
      </c>
      <c r="AP114" s="42">
        <f>IFERROR(AO114/AK108,"-")</f>
        <v>0.12930854397326091</v>
      </c>
      <c r="AQ114" s="55">
        <f t="shared" si="12"/>
        <v>151959.30210016156</v>
      </c>
      <c r="AR114" s="376"/>
      <c r="AS114" s="376"/>
      <c r="AT114" s="32" t="s">
        <v>106</v>
      </c>
      <c r="AU114" s="52">
        <v>98965786</v>
      </c>
      <c r="AV114" s="42">
        <f>IFERROR(AU114/AR108,"-")</f>
        <v>2.8504251970252022E-2</v>
      </c>
      <c r="AW114" s="55">
        <v>597</v>
      </c>
      <c r="AX114" s="42">
        <f>IFERROR(AW114/AS108,"-")</f>
        <v>8.9224331191152292E-2</v>
      </c>
      <c r="AY114" s="135">
        <f t="shared" si="13"/>
        <v>165771.83584589616</v>
      </c>
      <c r="AZ114" s="376"/>
      <c r="BA114" s="376"/>
      <c r="BB114" s="32" t="s">
        <v>106</v>
      </c>
      <c r="BC114" s="52">
        <v>71639673</v>
      </c>
      <c r="BD114" s="42">
        <f>IFERROR(BC114/AZ108,"-")</f>
        <v>8.5241047349773655E-2</v>
      </c>
      <c r="BE114" s="52">
        <v>163</v>
      </c>
      <c r="BF114" s="42">
        <f>IFERROR(BE114/BA108,"-")</f>
        <v>0.24511278195488723</v>
      </c>
      <c r="BG114" s="55">
        <f t="shared" si="14"/>
        <v>439507.19631901843</v>
      </c>
      <c r="BH114" s="376"/>
      <c r="BI114" s="376"/>
      <c r="BJ114" s="32" t="s">
        <v>106</v>
      </c>
      <c r="BK114" s="52">
        <v>38095121</v>
      </c>
      <c r="BL114" s="42">
        <f>IFERROR(BK114/BH108,"-")</f>
        <v>1.2243371575543945E-2</v>
      </c>
      <c r="BM114" s="52">
        <v>456</v>
      </c>
      <c r="BN114" s="42">
        <f>IFERROR(BM114/BI108,"-")</f>
        <v>5.7794676806083647E-2</v>
      </c>
      <c r="BO114" s="96">
        <f t="shared" si="15"/>
        <v>83541.932017543862</v>
      </c>
      <c r="BP114" s="141"/>
    </row>
    <row r="115" spans="2:68" s="8" customFormat="1" ht="13.15" customHeight="1">
      <c r="B115" s="373"/>
      <c r="C115" s="392"/>
      <c r="D115" s="376"/>
      <c r="E115" s="376"/>
      <c r="F115" s="32" t="s">
        <v>116</v>
      </c>
      <c r="G115" s="52">
        <v>13107</v>
      </c>
      <c r="H115" s="42">
        <f>IFERROR(G115/D108,"-")</f>
        <v>1.2699034992512104E-5</v>
      </c>
      <c r="I115" s="52">
        <v>5</v>
      </c>
      <c r="J115" s="42">
        <f>IFERROR(I115/E108,"-")</f>
        <v>3.6284470246734399E-3</v>
      </c>
      <c r="K115" s="55">
        <f t="shared" si="8"/>
        <v>2621.4</v>
      </c>
      <c r="L115" s="376"/>
      <c r="M115" s="376"/>
      <c r="N115" s="32" t="s">
        <v>116</v>
      </c>
      <c r="O115" s="52">
        <v>16828</v>
      </c>
      <c r="P115" s="42">
        <f>IFERROR(O115/L108,"-")</f>
        <v>2.3394392405568535E-6</v>
      </c>
      <c r="Q115" s="52">
        <v>9</v>
      </c>
      <c r="R115" s="42">
        <f>IFERROR(Q115/M108,"-")</f>
        <v>6.4627315812149934E-4</v>
      </c>
      <c r="S115" s="55">
        <f t="shared" si="9"/>
        <v>1869.7777777777778</v>
      </c>
      <c r="T115" s="376"/>
      <c r="U115" s="376"/>
      <c r="V115" s="32" t="s">
        <v>116</v>
      </c>
      <c r="W115" s="52">
        <v>3924</v>
      </c>
      <c r="X115" s="42">
        <f>IFERROR(W115/T108,"-")</f>
        <v>1.5898718840395096E-5</v>
      </c>
      <c r="Y115" s="52">
        <v>2</v>
      </c>
      <c r="Z115" s="42">
        <f>IFERROR(Y115/U108,"-")</f>
        <v>2.4875621890547263E-3</v>
      </c>
      <c r="AA115" s="96">
        <f t="shared" si="10"/>
        <v>1962</v>
      </c>
      <c r="AB115" s="376"/>
      <c r="AC115" s="376"/>
      <c r="AD115" s="32" t="s">
        <v>116</v>
      </c>
      <c r="AE115" s="52">
        <v>2880</v>
      </c>
      <c r="AF115" s="42">
        <f>IFERROR(AE115/AB108,"-")</f>
        <v>6.2046540506803903E-6</v>
      </c>
      <c r="AG115" s="52">
        <v>1</v>
      </c>
      <c r="AH115" s="42">
        <f>IFERROR(AG115/AC108,"-")</f>
        <v>6.3613231552162855E-4</v>
      </c>
      <c r="AI115" s="55">
        <f t="shared" si="11"/>
        <v>2880</v>
      </c>
      <c r="AJ115" s="376"/>
      <c r="AK115" s="376"/>
      <c r="AL115" s="32" t="s">
        <v>116</v>
      </c>
      <c r="AM115" s="52">
        <v>2925</v>
      </c>
      <c r="AN115" s="42">
        <f>IFERROR(AM115/AJ108,"-")</f>
        <v>9.8762419433332374E-7</v>
      </c>
      <c r="AO115" s="52">
        <v>2</v>
      </c>
      <c r="AP115" s="42">
        <f>IFERROR(AO115/AK108,"-")</f>
        <v>4.1779820346772508E-4</v>
      </c>
      <c r="AQ115" s="55">
        <f t="shared" si="12"/>
        <v>1462.5</v>
      </c>
      <c r="AR115" s="376"/>
      <c r="AS115" s="376"/>
      <c r="AT115" s="32" t="s">
        <v>116</v>
      </c>
      <c r="AU115" s="52">
        <v>7099</v>
      </c>
      <c r="AV115" s="42">
        <f>IFERROR(AU115/AR108,"-")</f>
        <v>2.0446630387679549E-6</v>
      </c>
      <c r="AW115" s="55">
        <v>4</v>
      </c>
      <c r="AX115" s="42">
        <f>IFERROR(AW115/AS108,"-")</f>
        <v>5.9781796442983108E-4</v>
      </c>
      <c r="AY115" s="135">
        <f t="shared" si="13"/>
        <v>1774.75</v>
      </c>
      <c r="AZ115" s="376"/>
      <c r="BA115" s="376"/>
      <c r="BB115" s="32" t="s">
        <v>116</v>
      </c>
      <c r="BC115" s="52">
        <v>483</v>
      </c>
      <c r="BD115" s="42">
        <f>IFERROR(BC115/AZ108,"-")</f>
        <v>5.7470147679122823E-7</v>
      </c>
      <c r="BE115" s="52">
        <v>1</v>
      </c>
      <c r="BF115" s="42">
        <f>IFERROR(BE115/BA108,"-")</f>
        <v>1.5037593984962407E-3</v>
      </c>
      <c r="BG115" s="55">
        <f t="shared" si="14"/>
        <v>483</v>
      </c>
      <c r="BH115" s="376"/>
      <c r="BI115" s="376"/>
      <c r="BJ115" s="32" t="s">
        <v>116</v>
      </c>
      <c r="BK115" s="52">
        <v>5293</v>
      </c>
      <c r="BL115" s="42">
        <f>IFERROR(BK115/BH108,"-")</f>
        <v>1.7011145797214846E-6</v>
      </c>
      <c r="BM115" s="52">
        <v>1</v>
      </c>
      <c r="BN115" s="42">
        <f>IFERROR(BM115/BI108,"-")</f>
        <v>1.2674271229404308E-4</v>
      </c>
      <c r="BO115" s="96">
        <f t="shared" si="15"/>
        <v>5293</v>
      </c>
      <c r="BP115" s="141"/>
    </row>
    <row r="116" spans="2:68" s="8" customFormat="1" ht="13.15" customHeight="1">
      <c r="B116" s="373"/>
      <c r="C116" s="392"/>
      <c r="D116" s="376"/>
      <c r="E116" s="376"/>
      <c r="F116" s="32" t="s">
        <v>107</v>
      </c>
      <c r="G116" s="52">
        <v>512646</v>
      </c>
      <c r="H116" s="42">
        <f>IFERROR(G116/D108,"-")</f>
        <v>4.9668951650044704E-4</v>
      </c>
      <c r="I116" s="52">
        <v>22</v>
      </c>
      <c r="J116" s="42">
        <f>IFERROR(I116/E108,"-")</f>
        <v>1.5965166908563134E-2</v>
      </c>
      <c r="K116" s="55">
        <f t="shared" si="8"/>
        <v>23302.090909090908</v>
      </c>
      <c r="L116" s="376"/>
      <c r="M116" s="376"/>
      <c r="N116" s="32" t="s">
        <v>107</v>
      </c>
      <c r="O116" s="52">
        <v>2797834</v>
      </c>
      <c r="P116" s="42">
        <f>IFERROR(O116/L108,"-")</f>
        <v>3.8895665843618631E-4</v>
      </c>
      <c r="Q116" s="52">
        <v>138</v>
      </c>
      <c r="R116" s="42">
        <f>IFERROR(Q116/M108,"-")</f>
        <v>9.9095217578629904E-3</v>
      </c>
      <c r="S116" s="55">
        <f t="shared" si="9"/>
        <v>20274.159420289856</v>
      </c>
      <c r="T116" s="376"/>
      <c r="U116" s="376"/>
      <c r="V116" s="32" t="s">
        <v>107</v>
      </c>
      <c r="W116" s="52">
        <v>7304</v>
      </c>
      <c r="X116" s="42">
        <f>IFERROR(W116/T108,"-")</f>
        <v>2.9593333947565184E-5</v>
      </c>
      <c r="Y116" s="52">
        <v>2</v>
      </c>
      <c r="Z116" s="42">
        <f>IFERROR(Y116/U108,"-")</f>
        <v>2.4875621890547263E-3</v>
      </c>
      <c r="AA116" s="96">
        <f t="shared" si="10"/>
        <v>3652</v>
      </c>
      <c r="AB116" s="376"/>
      <c r="AC116" s="376"/>
      <c r="AD116" s="32" t="s">
        <v>107</v>
      </c>
      <c r="AE116" s="52">
        <v>362186</v>
      </c>
      <c r="AF116" s="42">
        <f>IFERROR(AE116/AB108,"-")</f>
        <v>7.802912611110165E-4</v>
      </c>
      <c r="AG116" s="52">
        <v>16</v>
      </c>
      <c r="AH116" s="42">
        <f>IFERROR(AG116/AC108,"-")</f>
        <v>1.0178117048346057E-2</v>
      </c>
      <c r="AI116" s="55">
        <f t="shared" si="11"/>
        <v>22636.625</v>
      </c>
      <c r="AJ116" s="376"/>
      <c r="AK116" s="376"/>
      <c r="AL116" s="32" t="s">
        <v>107</v>
      </c>
      <c r="AM116" s="52">
        <v>1352877</v>
      </c>
      <c r="AN116" s="42">
        <f>IFERROR(AM116/AJ108,"-")</f>
        <v>4.5679796825883211E-4</v>
      </c>
      <c r="AO116" s="52">
        <v>53</v>
      </c>
      <c r="AP116" s="42">
        <f>IFERROR(AO116/AK108,"-")</f>
        <v>1.1071652391894714E-2</v>
      </c>
      <c r="AQ116" s="55">
        <f t="shared" si="12"/>
        <v>25525.981132075471</v>
      </c>
      <c r="AR116" s="376"/>
      <c r="AS116" s="376"/>
      <c r="AT116" s="32" t="s">
        <v>107</v>
      </c>
      <c r="AU116" s="52">
        <v>1063733</v>
      </c>
      <c r="AV116" s="42">
        <f>IFERROR(AU116/AR108,"-")</f>
        <v>3.0637773604983137E-4</v>
      </c>
      <c r="AW116" s="55">
        <v>66</v>
      </c>
      <c r="AX116" s="42">
        <f>IFERROR(AW116/AS108,"-")</f>
        <v>9.8639964130922131E-3</v>
      </c>
      <c r="AY116" s="135">
        <f t="shared" si="13"/>
        <v>16117.166666666666</v>
      </c>
      <c r="AZ116" s="376"/>
      <c r="BA116" s="376"/>
      <c r="BB116" s="32" t="s">
        <v>107</v>
      </c>
      <c r="BC116" s="52">
        <v>79232</v>
      </c>
      <c r="BD116" s="42">
        <f>IFERROR(BC116/AZ108,"-")</f>
        <v>9.4274839356361473E-5</v>
      </c>
      <c r="BE116" s="52">
        <v>6</v>
      </c>
      <c r="BF116" s="42">
        <f>IFERROR(BE116/BA108,"-")</f>
        <v>9.0225563909774441E-3</v>
      </c>
      <c r="BG116" s="55">
        <f t="shared" si="14"/>
        <v>13205.333333333334</v>
      </c>
      <c r="BH116" s="376"/>
      <c r="BI116" s="376"/>
      <c r="BJ116" s="32" t="s">
        <v>107</v>
      </c>
      <c r="BK116" s="52">
        <v>1425421</v>
      </c>
      <c r="BL116" s="42">
        <f>IFERROR(BK116/BH108,"-")</f>
        <v>4.5811533068981265E-4</v>
      </c>
      <c r="BM116" s="52">
        <v>59</v>
      </c>
      <c r="BN116" s="42">
        <f>IFERROR(BM116/BI108,"-")</f>
        <v>7.4778200253485423E-3</v>
      </c>
      <c r="BO116" s="96">
        <f t="shared" si="15"/>
        <v>24159.677966101695</v>
      </c>
      <c r="BP116" s="141"/>
    </row>
    <row r="117" spans="2:68" s="8" customFormat="1" ht="13.15" customHeight="1">
      <c r="B117" s="373"/>
      <c r="C117" s="392"/>
      <c r="D117" s="376"/>
      <c r="E117" s="376"/>
      <c r="F117" s="32" t="s">
        <v>108</v>
      </c>
      <c r="G117" s="52">
        <v>770027</v>
      </c>
      <c r="H117" s="42">
        <f>IFERROR(G117/D108,"-")</f>
        <v>7.4605934372313403E-4</v>
      </c>
      <c r="I117" s="52">
        <v>78</v>
      </c>
      <c r="J117" s="42">
        <f>IFERROR(I117/E108,"-")</f>
        <v>5.6603773584905662E-2</v>
      </c>
      <c r="K117" s="55">
        <f t="shared" si="8"/>
        <v>9872.1410256410254</v>
      </c>
      <c r="L117" s="376"/>
      <c r="M117" s="376"/>
      <c r="N117" s="32" t="s">
        <v>108</v>
      </c>
      <c r="O117" s="52">
        <v>6216543</v>
      </c>
      <c r="P117" s="42">
        <f>IFERROR(O117/L108,"-")</f>
        <v>8.6422775343528786E-4</v>
      </c>
      <c r="Q117" s="52">
        <v>468</v>
      </c>
      <c r="R117" s="42">
        <f>IFERROR(Q117/M108,"-")</f>
        <v>3.3606204222317963E-2</v>
      </c>
      <c r="S117" s="55">
        <f t="shared" si="9"/>
        <v>13283.211538461539</v>
      </c>
      <c r="T117" s="376"/>
      <c r="U117" s="376"/>
      <c r="V117" s="32" t="s">
        <v>108</v>
      </c>
      <c r="W117" s="52">
        <v>62923</v>
      </c>
      <c r="X117" s="42">
        <f>IFERROR(W117/T108,"-")</f>
        <v>2.5494268236345071E-4</v>
      </c>
      <c r="Y117" s="52">
        <v>11</v>
      </c>
      <c r="Z117" s="42">
        <f>IFERROR(Y117/U108,"-")</f>
        <v>1.3681592039800995E-2</v>
      </c>
      <c r="AA117" s="96">
        <f t="shared" si="10"/>
        <v>5720.272727272727</v>
      </c>
      <c r="AB117" s="376"/>
      <c r="AC117" s="376"/>
      <c r="AD117" s="32" t="s">
        <v>108</v>
      </c>
      <c r="AE117" s="52">
        <v>428757</v>
      </c>
      <c r="AF117" s="42">
        <f>IFERROR(AE117/AB108,"-")</f>
        <v>9.237114086137403E-4</v>
      </c>
      <c r="AG117" s="52">
        <v>23</v>
      </c>
      <c r="AH117" s="42">
        <f>IFERROR(AG117/AC108,"-")</f>
        <v>1.4631043256997456E-2</v>
      </c>
      <c r="AI117" s="55">
        <f t="shared" si="11"/>
        <v>18641.608695652172</v>
      </c>
      <c r="AJ117" s="376"/>
      <c r="AK117" s="376"/>
      <c r="AL117" s="32" t="s">
        <v>108</v>
      </c>
      <c r="AM117" s="52">
        <v>2265962</v>
      </c>
      <c r="AN117" s="42">
        <f>IFERROR(AM117/AJ108,"-")</f>
        <v>7.6510047679997494E-4</v>
      </c>
      <c r="AO117" s="52">
        <v>191</v>
      </c>
      <c r="AP117" s="42">
        <f>IFERROR(AO117/AK108,"-")</f>
        <v>3.9899728431167743E-2</v>
      </c>
      <c r="AQ117" s="55">
        <f t="shared" si="12"/>
        <v>11863.675392670157</v>
      </c>
      <c r="AR117" s="376"/>
      <c r="AS117" s="376"/>
      <c r="AT117" s="32" t="s">
        <v>108</v>
      </c>
      <c r="AU117" s="52">
        <v>3401041</v>
      </c>
      <c r="AV117" s="42">
        <f>IFERROR(AU117/AR108,"-")</f>
        <v>9.7957216876100902E-4</v>
      </c>
      <c r="AW117" s="55">
        <v>242</v>
      </c>
      <c r="AX117" s="42">
        <f>IFERROR(AW117/AS108,"-")</f>
        <v>3.6167986848004784E-2</v>
      </c>
      <c r="AY117" s="135">
        <f t="shared" si="13"/>
        <v>14053.888429752065</v>
      </c>
      <c r="AZ117" s="376"/>
      <c r="BA117" s="376"/>
      <c r="BB117" s="32" t="s">
        <v>108</v>
      </c>
      <c r="BC117" s="52">
        <v>437557</v>
      </c>
      <c r="BD117" s="42">
        <f>IFERROR(BC117/AZ108,"-")</f>
        <v>5.2063075378952267E-4</v>
      </c>
      <c r="BE117" s="52">
        <v>34</v>
      </c>
      <c r="BF117" s="42">
        <f>IFERROR(BE117/BA108,"-")</f>
        <v>5.1127819548872182E-2</v>
      </c>
      <c r="BG117" s="55">
        <f t="shared" si="14"/>
        <v>12869.323529411764</v>
      </c>
      <c r="BH117" s="376"/>
      <c r="BI117" s="376"/>
      <c r="BJ117" s="32" t="s">
        <v>108</v>
      </c>
      <c r="BK117" s="52">
        <v>2345381</v>
      </c>
      <c r="BL117" s="42">
        <f>IFERROR(BK117/BH108,"-")</f>
        <v>7.5378080750080397E-4</v>
      </c>
      <c r="BM117" s="52">
        <v>164</v>
      </c>
      <c r="BN117" s="42">
        <f>IFERROR(BM117/BI108,"-")</f>
        <v>2.0785804816223066E-2</v>
      </c>
      <c r="BO117" s="96">
        <f t="shared" si="15"/>
        <v>14301.103658536585</v>
      </c>
      <c r="BP117" s="141"/>
    </row>
    <row r="118" spans="2:68" s="8" customFormat="1" ht="13.15" customHeight="1">
      <c r="B118" s="373"/>
      <c r="C118" s="392"/>
      <c r="D118" s="376"/>
      <c r="E118" s="376"/>
      <c r="F118" s="32" t="s">
        <v>109</v>
      </c>
      <c r="G118" s="52">
        <v>404685</v>
      </c>
      <c r="H118" s="42">
        <f>IFERROR(G118/D108,"-")</f>
        <v>3.9208888196725115E-4</v>
      </c>
      <c r="I118" s="52">
        <v>12</v>
      </c>
      <c r="J118" s="42">
        <f>IFERROR(I118/E108,"-")</f>
        <v>8.708272859216255E-3</v>
      </c>
      <c r="K118" s="55">
        <f t="shared" si="8"/>
        <v>33723.75</v>
      </c>
      <c r="L118" s="376"/>
      <c r="M118" s="376"/>
      <c r="N118" s="32" t="s">
        <v>109</v>
      </c>
      <c r="O118" s="52">
        <v>980072</v>
      </c>
      <c r="P118" s="42">
        <f>IFERROR(O118/L108,"-")</f>
        <v>1.3625023148152108E-4</v>
      </c>
      <c r="Q118" s="52">
        <v>54</v>
      </c>
      <c r="R118" s="42">
        <f>IFERROR(Q118/M108,"-")</f>
        <v>3.8776389487289961E-3</v>
      </c>
      <c r="S118" s="55">
        <f t="shared" si="9"/>
        <v>18149.481481481482</v>
      </c>
      <c r="T118" s="376"/>
      <c r="U118" s="376"/>
      <c r="V118" s="32" t="s">
        <v>109</v>
      </c>
      <c r="W118" s="52">
        <v>4825</v>
      </c>
      <c r="X118" s="42">
        <f>IFERROR(W118/T108,"-")</f>
        <v>1.9549265648549015E-5</v>
      </c>
      <c r="Y118" s="52">
        <v>1</v>
      </c>
      <c r="Z118" s="42">
        <f>IFERROR(Y118/U108,"-")</f>
        <v>1.2437810945273632E-3</v>
      </c>
      <c r="AA118" s="96">
        <f t="shared" si="10"/>
        <v>4825</v>
      </c>
      <c r="AB118" s="376"/>
      <c r="AC118" s="376"/>
      <c r="AD118" s="32" t="s">
        <v>109</v>
      </c>
      <c r="AE118" s="52">
        <v>21659</v>
      </c>
      <c r="AF118" s="42">
        <f>IFERROR(AE118/AB108,"-")</f>
        <v>4.6662014612391166E-5</v>
      </c>
      <c r="AG118" s="52">
        <v>4</v>
      </c>
      <c r="AH118" s="42">
        <f>IFERROR(AG118/AC108,"-")</f>
        <v>2.5445292620865142E-3</v>
      </c>
      <c r="AI118" s="55">
        <f t="shared" si="11"/>
        <v>5414.75</v>
      </c>
      <c r="AJ118" s="376"/>
      <c r="AK118" s="376"/>
      <c r="AL118" s="32" t="s">
        <v>109</v>
      </c>
      <c r="AM118" s="52">
        <v>587132</v>
      </c>
      <c r="AN118" s="42">
        <f>IFERROR(AM118/AJ108,"-")</f>
        <v>1.9824470716831214E-4</v>
      </c>
      <c r="AO118" s="52">
        <v>21</v>
      </c>
      <c r="AP118" s="42">
        <f>IFERROR(AO118/AK108,"-")</f>
        <v>4.3868811364111138E-3</v>
      </c>
      <c r="AQ118" s="55">
        <f t="shared" si="12"/>
        <v>27958.666666666668</v>
      </c>
      <c r="AR118" s="376"/>
      <c r="AS118" s="376"/>
      <c r="AT118" s="32" t="s">
        <v>109</v>
      </c>
      <c r="AU118" s="52">
        <v>364192</v>
      </c>
      <c r="AV118" s="42">
        <f>IFERROR(AU118/AR108,"-")</f>
        <v>1.0489504457176771E-4</v>
      </c>
      <c r="AW118" s="55">
        <v>27</v>
      </c>
      <c r="AX118" s="42">
        <f>IFERROR(AW118/AS108,"-")</f>
        <v>4.03527125990136E-3</v>
      </c>
      <c r="AY118" s="135">
        <f t="shared" si="13"/>
        <v>13488.592592592593</v>
      </c>
      <c r="AZ118" s="376"/>
      <c r="BA118" s="376"/>
      <c r="BB118" s="32" t="s">
        <v>109</v>
      </c>
      <c r="BC118" s="52">
        <v>587823</v>
      </c>
      <c r="BD118" s="42">
        <f>IFERROR(BC118/AZ108,"-")</f>
        <v>6.9942597555248476E-4</v>
      </c>
      <c r="BE118" s="52">
        <v>15</v>
      </c>
      <c r="BF118" s="42">
        <f>IFERROR(BE118/BA108,"-")</f>
        <v>2.2556390977443608E-2</v>
      </c>
      <c r="BG118" s="55">
        <f t="shared" si="14"/>
        <v>39188.199999999997</v>
      </c>
      <c r="BH118" s="376"/>
      <c r="BI118" s="376"/>
      <c r="BJ118" s="32" t="s">
        <v>109</v>
      </c>
      <c r="BK118" s="52">
        <v>323693</v>
      </c>
      <c r="BL118" s="42">
        <f>IFERROR(BK118/BH108,"-")</f>
        <v>1.0403152874622833E-4</v>
      </c>
      <c r="BM118" s="52">
        <v>21</v>
      </c>
      <c r="BN118" s="42">
        <f>IFERROR(BM118/BI108,"-")</f>
        <v>2.6615969581749049E-3</v>
      </c>
      <c r="BO118" s="96">
        <f t="shared" si="15"/>
        <v>15413.952380952382</v>
      </c>
      <c r="BP118" s="141"/>
    </row>
    <row r="119" spans="2:68" s="8" customFormat="1" ht="13.15" customHeight="1">
      <c r="B119" s="373"/>
      <c r="C119" s="392"/>
      <c r="D119" s="376"/>
      <c r="E119" s="376"/>
      <c r="F119" s="32" t="s">
        <v>110</v>
      </c>
      <c r="G119" s="52">
        <v>5374492</v>
      </c>
      <c r="H119" s="42">
        <f>IFERROR(G119/D108,"-")</f>
        <v>5.2072069867228473E-3</v>
      </c>
      <c r="I119" s="52">
        <v>9</v>
      </c>
      <c r="J119" s="42">
        <f>IFERROR(I119/E108,"-")</f>
        <v>6.5312046444121917E-3</v>
      </c>
      <c r="K119" s="55">
        <f t="shared" si="8"/>
        <v>597165.77777777775</v>
      </c>
      <c r="L119" s="376"/>
      <c r="M119" s="376"/>
      <c r="N119" s="32" t="s">
        <v>110</v>
      </c>
      <c r="O119" s="52">
        <v>15252753</v>
      </c>
      <c r="P119" s="42">
        <f>IFERROR(O119/L108,"-")</f>
        <v>2.1204474028239401E-3</v>
      </c>
      <c r="Q119" s="52">
        <v>54</v>
      </c>
      <c r="R119" s="42">
        <f>IFERROR(Q119/M108,"-")</f>
        <v>3.8776389487289961E-3</v>
      </c>
      <c r="S119" s="55">
        <f t="shared" si="9"/>
        <v>282458.38888888888</v>
      </c>
      <c r="T119" s="376"/>
      <c r="U119" s="376"/>
      <c r="V119" s="32" t="s">
        <v>110</v>
      </c>
      <c r="W119" s="52">
        <v>0</v>
      </c>
      <c r="X119" s="42">
        <f>IFERROR(W119/T108,"-")</f>
        <v>0</v>
      </c>
      <c r="Y119" s="52">
        <v>0</v>
      </c>
      <c r="Z119" s="42">
        <f>IFERROR(Y119/U108,"-")</f>
        <v>0</v>
      </c>
      <c r="AA119" s="96" t="str">
        <f t="shared" si="10"/>
        <v>-</v>
      </c>
      <c r="AB119" s="376"/>
      <c r="AC119" s="376"/>
      <c r="AD119" s="32" t="s">
        <v>110</v>
      </c>
      <c r="AE119" s="52">
        <v>1214540</v>
      </c>
      <c r="AF119" s="42">
        <f>IFERROR(AE119/AB108,"-")</f>
        <v>2.6165974064976949E-3</v>
      </c>
      <c r="AG119" s="52">
        <v>3</v>
      </c>
      <c r="AH119" s="42">
        <f>IFERROR(AG119/AC108,"-")</f>
        <v>1.9083969465648854E-3</v>
      </c>
      <c r="AI119" s="55">
        <f t="shared" si="11"/>
        <v>404846.66666666669</v>
      </c>
      <c r="AJ119" s="376"/>
      <c r="AK119" s="376"/>
      <c r="AL119" s="32" t="s">
        <v>110</v>
      </c>
      <c r="AM119" s="52">
        <v>9055795</v>
      </c>
      <c r="AN119" s="42">
        <f>IFERROR(AM119/AJ108,"-")</f>
        <v>3.0576828174094842E-3</v>
      </c>
      <c r="AO119" s="52">
        <v>28</v>
      </c>
      <c r="AP119" s="42">
        <f>IFERROR(AO119/AK108,"-")</f>
        <v>5.8491748485481514E-3</v>
      </c>
      <c r="AQ119" s="55">
        <f t="shared" si="12"/>
        <v>323421.25</v>
      </c>
      <c r="AR119" s="376"/>
      <c r="AS119" s="376"/>
      <c r="AT119" s="32" t="s">
        <v>110</v>
      </c>
      <c r="AU119" s="52">
        <v>4366414</v>
      </c>
      <c r="AV119" s="42">
        <f>IFERROR(AU119/AR108,"-")</f>
        <v>1.2576201320973293E-3</v>
      </c>
      <c r="AW119" s="55">
        <v>21</v>
      </c>
      <c r="AX119" s="42">
        <f>IFERROR(AW119/AS108,"-")</f>
        <v>3.1385443132566134E-3</v>
      </c>
      <c r="AY119" s="135">
        <f t="shared" si="13"/>
        <v>207924.47619047618</v>
      </c>
      <c r="AZ119" s="376"/>
      <c r="BA119" s="376"/>
      <c r="BB119" s="32" t="s">
        <v>110</v>
      </c>
      <c r="BC119" s="52">
        <v>9198952</v>
      </c>
      <c r="BD119" s="42">
        <f>IFERROR(BC119/AZ108,"-")</f>
        <v>1.0945447824703152E-2</v>
      </c>
      <c r="BE119" s="52">
        <v>23</v>
      </c>
      <c r="BF119" s="42">
        <f>IFERROR(BE119/BA108,"-")</f>
        <v>3.4586466165413533E-2</v>
      </c>
      <c r="BG119" s="55">
        <f t="shared" si="14"/>
        <v>399954.4347826087</v>
      </c>
      <c r="BH119" s="376"/>
      <c r="BI119" s="376"/>
      <c r="BJ119" s="32" t="s">
        <v>110</v>
      </c>
      <c r="BK119" s="52">
        <v>2738250</v>
      </c>
      <c r="BL119" s="42">
        <f>IFERROR(BK119/BH108,"-")</f>
        <v>8.8004477572687604E-4</v>
      </c>
      <c r="BM119" s="52">
        <v>18</v>
      </c>
      <c r="BN119" s="42">
        <f>IFERROR(BM119/BI108,"-")</f>
        <v>2.2813688212927757E-3</v>
      </c>
      <c r="BO119" s="96">
        <f t="shared" si="15"/>
        <v>152125</v>
      </c>
      <c r="BP119" s="141"/>
    </row>
    <row r="120" spans="2:68" s="8" customFormat="1" ht="13.15" customHeight="1">
      <c r="B120" s="373"/>
      <c r="C120" s="392"/>
      <c r="D120" s="376"/>
      <c r="E120" s="376"/>
      <c r="F120" s="32" t="s">
        <v>111</v>
      </c>
      <c r="G120" s="52">
        <v>8254592</v>
      </c>
      <c r="H120" s="42">
        <f>IFERROR(G120/D108,"-")</f>
        <v>7.9976617576036062E-3</v>
      </c>
      <c r="I120" s="52">
        <v>154</v>
      </c>
      <c r="J120" s="42">
        <f>IFERROR(I120/E108,"-")</f>
        <v>0.11175616835994194</v>
      </c>
      <c r="K120" s="55">
        <f t="shared" si="8"/>
        <v>53601.246753246756</v>
      </c>
      <c r="L120" s="376"/>
      <c r="M120" s="376"/>
      <c r="N120" s="32" t="s">
        <v>111</v>
      </c>
      <c r="O120" s="52">
        <v>59884233</v>
      </c>
      <c r="P120" s="42">
        <f>IFERROR(O120/L108,"-")</f>
        <v>8.3251440795608315E-3</v>
      </c>
      <c r="Q120" s="52">
        <v>1365</v>
      </c>
      <c r="R120" s="42">
        <f>IFERROR(Q120/M108,"-")</f>
        <v>9.8018095648427409E-2</v>
      </c>
      <c r="S120" s="55">
        <f t="shared" si="9"/>
        <v>43871.232967032964</v>
      </c>
      <c r="T120" s="376"/>
      <c r="U120" s="376"/>
      <c r="V120" s="32" t="s">
        <v>111</v>
      </c>
      <c r="W120" s="52">
        <v>2670770</v>
      </c>
      <c r="X120" s="42">
        <f>IFERROR(W120/T108,"-")</f>
        <v>1.0821055381590726E-2</v>
      </c>
      <c r="Y120" s="52">
        <v>55</v>
      </c>
      <c r="Z120" s="42">
        <f>IFERROR(Y120/U108,"-")</f>
        <v>6.8407960199004969E-2</v>
      </c>
      <c r="AA120" s="96">
        <f t="shared" si="10"/>
        <v>48559.454545454544</v>
      </c>
      <c r="AB120" s="376"/>
      <c r="AC120" s="376"/>
      <c r="AD120" s="32" t="s">
        <v>111</v>
      </c>
      <c r="AE120" s="52">
        <v>6346558</v>
      </c>
      <c r="AF120" s="42">
        <f>IFERROR(AE120/AB108,"-")</f>
        <v>1.3672985000895151E-2</v>
      </c>
      <c r="AG120" s="52">
        <v>110</v>
      </c>
      <c r="AH120" s="42">
        <f>IFERROR(AG120/AC108,"-")</f>
        <v>6.9974554707379136E-2</v>
      </c>
      <c r="AI120" s="55">
        <f t="shared" si="11"/>
        <v>57695.981818181819</v>
      </c>
      <c r="AJ120" s="376"/>
      <c r="AK120" s="376"/>
      <c r="AL120" s="32" t="s">
        <v>111</v>
      </c>
      <c r="AM120" s="52">
        <v>27504397</v>
      </c>
      <c r="AN120" s="42">
        <f>IFERROR(AM120/AJ108,"-")</f>
        <v>9.2868403171791052E-3</v>
      </c>
      <c r="AO120" s="52">
        <v>554</v>
      </c>
      <c r="AP120" s="42">
        <f>IFERROR(AO120/AK108,"-")</f>
        <v>0.11573010236055985</v>
      </c>
      <c r="AQ120" s="55">
        <f t="shared" si="12"/>
        <v>49646.925992779783</v>
      </c>
      <c r="AR120" s="376"/>
      <c r="AS120" s="376"/>
      <c r="AT120" s="32" t="s">
        <v>111</v>
      </c>
      <c r="AU120" s="52">
        <v>22593764</v>
      </c>
      <c r="AV120" s="42">
        <f>IFERROR(AU120/AR108,"-")</f>
        <v>6.5074847383358248E-3</v>
      </c>
      <c r="AW120" s="55">
        <v>639</v>
      </c>
      <c r="AX120" s="42">
        <f>IFERROR(AW120/AS108,"-")</f>
        <v>9.5501419817665523E-2</v>
      </c>
      <c r="AY120" s="135">
        <f t="shared" si="13"/>
        <v>35358.003129890451</v>
      </c>
      <c r="AZ120" s="376"/>
      <c r="BA120" s="376"/>
      <c r="BB120" s="32" t="s">
        <v>111</v>
      </c>
      <c r="BC120" s="52">
        <v>9885490</v>
      </c>
      <c r="BD120" s="42">
        <f>IFERROR(BC120/AZ108,"-")</f>
        <v>1.1762330645558837E-2</v>
      </c>
      <c r="BE120" s="52">
        <v>100</v>
      </c>
      <c r="BF120" s="42">
        <f>IFERROR(BE120/BA108,"-")</f>
        <v>0.15037593984962405</v>
      </c>
      <c r="BG120" s="55">
        <f t="shared" si="14"/>
        <v>98854.9</v>
      </c>
      <c r="BH120" s="376"/>
      <c r="BI120" s="376"/>
      <c r="BJ120" s="32" t="s">
        <v>111</v>
      </c>
      <c r="BK120" s="52">
        <v>20473196</v>
      </c>
      <c r="BL120" s="42">
        <f>IFERROR(BK120/BH108,"-")</f>
        <v>6.579870056507761E-3</v>
      </c>
      <c r="BM120" s="52">
        <v>584</v>
      </c>
      <c r="BN120" s="42">
        <f>IFERROR(BM120/BI108,"-")</f>
        <v>7.4017743979721162E-2</v>
      </c>
      <c r="BO120" s="96">
        <f t="shared" si="15"/>
        <v>35056.842465753427</v>
      </c>
      <c r="BP120" s="141"/>
    </row>
    <row r="121" spans="2:68" s="8" customFormat="1" ht="13.15" customHeight="1">
      <c r="B121" s="373"/>
      <c r="C121" s="392"/>
      <c r="D121" s="376"/>
      <c r="E121" s="376"/>
      <c r="F121" s="32" t="s">
        <v>112</v>
      </c>
      <c r="G121" s="52">
        <v>18095360</v>
      </c>
      <c r="H121" s="42">
        <f>IFERROR(G121/D108,"-")</f>
        <v>1.7532128621507884E-2</v>
      </c>
      <c r="I121" s="52">
        <v>239</v>
      </c>
      <c r="J121" s="42">
        <f>IFERROR(I121/E108,"-")</f>
        <v>0.17343976777939041</v>
      </c>
      <c r="K121" s="55">
        <f t="shared" si="8"/>
        <v>75712.803347280336</v>
      </c>
      <c r="L121" s="376"/>
      <c r="M121" s="376"/>
      <c r="N121" s="32" t="s">
        <v>112</v>
      </c>
      <c r="O121" s="52">
        <v>82610847</v>
      </c>
      <c r="P121" s="42">
        <f>IFERROR(O121/L108,"-")</f>
        <v>1.1484612382186737E-2</v>
      </c>
      <c r="Q121" s="52">
        <v>1098</v>
      </c>
      <c r="R121" s="42">
        <f>IFERROR(Q121/M108,"-")</f>
        <v>7.8845325290822915E-2</v>
      </c>
      <c r="S121" s="55">
        <f t="shared" si="9"/>
        <v>75237.565573770495</v>
      </c>
      <c r="T121" s="376"/>
      <c r="U121" s="376"/>
      <c r="V121" s="32" t="s">
        <v>112</v>
      </c>
      <c r="W121" s="52">
        <v>3303553</v>
      </c>
      <c r="X121" s="42">
        <f>IFERROR(W121/T108,"-")</f>
        <v>1.3384877757732859E-2</v>
      </c>
      <c r="Y121" s="52">
        <v>59</v>
      </c>
      <c r="Z121" s="42">
        <f>IFERROR(Y121/U108,"-")</f>
        <v>7.3383084577114427E-2</v>
      </c>
      <c r="AA121" s="96">
        <f t="shared" si="10"/>
        <v>55992.423728813563</v>
      </c>
      <c r="AB121" s="376"/>
      <c r="AC121" s="376"/>
      <c r="AD121" s="32" t="s">
        <v>112</v>
      </c>
      <c r="AE121" s="52">
        <v>5864229</v>
      </c>
      <c r="AF121" s="42">
        <f>IFERROR(AE121/AB108,"-")</f>
        <v>1.2633858409363685E-2</v>
      </c>
      <c r="AG121" s="52">
        <v>101</v>
      </c>
      <c r="AH121" s="42">
        <f>IFERROR(AG121/AC108,"-")</f>
        <v>6.4249363867684484E-2</v>
      </c>
      <c r="AI121" s="55">
        <f t="shared" si="11"/>
        <v>58061.673267326732</v>
      </c>
      <c r="AJ121" s="376"/>
      <c r="AK121" s="376"/>
      <c r="AL121" s="32" t="s">
        <v>112</v>
      </c>
      <c r="AM121" s="52">
        <v>33475366</v>
      </c>
      <c r="AN121" s="42">
        <f>IFERROR(AM121/AJ108,"-")</f>
        <v>1.1302933803679706E-2</v>
      </c>
      <c r="AO121" s="52">
        <v>450</v>
      </c>
      <c r="AP121" s="42">
        <f>IFERROR(AO121/AK108,"-")</f>
        <v>9.4004595780238148E-2</v>
      </c>
      <c r="AQ121" s="55">
        <f t="shared" si="12"/>
        <v>74389.702222222229</v>
      </c>
      <c r="AR121" s="376"/>
      <c r="AS121" s="376"/>
      <c r="AT121" s="32" t="s">
        <v>112</v>
      </c>
      <c r="AU121" s="52">
        <v>35830169</v>
      </c>
      <c r="AV121" s="42">
        <f>IFERROR(AU121/AR108,"-")</f>
        <v>1.0319850996916378E-2</v>
      </c>
      <c r="AW121" s="55">
        <v>458</v>
      </c>
      <c r="AX121" s="42">
        <f>IFERROR(AW121/AS108,"-")</f>
        <v>6.8450156927215663E-2</v>
      </c>
      <c r="AY121" s="135">
        <f t="shared" si="13"/>
        <v>78231.810043668127</v>
      </c>
      <c r="AZ121" s="376"/>
      <c r="BA121" s="376"/>
      <c r="BB121" s="32" t="s">
        <v>112</v>
      </c>
      <c r="BC121" s="52">
        <v>27840679</v>
      </c>
      <c r="BD121" s="42">
        <f>IFERROR(BC121/AZ108,"-")</f>
        <v>3.3126458252941061E-2</v>
      </c>
      <c r="BE121" s="52">
        <v>237</v>
      </c>
      <c r="BF121" s="42">
        <f>IFERROR(BE121/BA108,"-")</f>
        <v>0.35639097744360904</v>
      </c>
      <c r="BG121" s="55">
        <f t="shared" si="14"/>
        <v>117471.2194092827</v>
      </c>
      <c r="BH121" s="376"/>
      <c r="BI121" s="376"/>
      <c r="BJ121" s="32" t="s">
        <v>112</v>
      </c>
      <c r="BK121" s="52">
        <v>24942349</v>
      </c>
      <c r="BL121" s="42">
        <f>IFERROR(BK121/BH108,"-")</f>
        <v>8.0162088676368013E-3</v>
      </c>
      <c r="BM121" s="52">
        <v>434</v>
      </c>
      <c r="BN121" s="42">
        <f>IFERROR(BM121/BI108,"-")</f>
        <v>5.5006337135614702E-2</v>
      </c>
      <c r="BO121" s="96">
        <f t="shared" si="15"/>
        <v>57470.850230414748</v>
      </c>
      <c r="BP121" s="141"/>
    </row>
    <row r="122" spans="2:68" s="8" customFormat="1" ht="13.15" customHeight="1">
      <c r="B122" s="373"/>
      <c r="C122" s="392"/>
      <c r="D122" s="376"/>
      <c r="E122" s="376"/>
      <c r="F122" s="32" t="s">
        <v>113</v>
      </c>
      <c r="G122" s="52">
        <v>4746160</v>
      </c>
      <c r="H122" s="42">
        <f>IFERROR(G122/D108,"-")</f>
        <v>4.5984322819913976E-3</v>
      </c>
      <c r="I122" s="52">
        <v>130</v>
      </c>
      <c r="J122" s="42">
        <f>IFERROR(I122/E108,"-")</f>
        <v>9.4339622641509441E-2</v>
      </c>
      <c r="K122" s="55">
        <f t="shared" si="8"/>
        <v>36508.923076923078</v>
      </c>
      <c r="L122" s="376"/>
      <c r="M122" s="376"/>
      <c r="N122" s="32" t="s">
        <v>113</v>
      </c>
      <c r="O122" s="52">
        <v>35388476</v>
      </c>
      <c r="P122" s="42">
        <f>IFERROR(O122/L108,"-")</f>
        <v>4.9197283942182335E-3</v>
      </c>
      <c r="Q122" s="52">
        <v>728</v>
      </c>
      <c r="R122" s="42">
        <f>IFERROR(Q122/M108,"-")</f>
        <v>5.2276317679161279E-2</v>
      </c>
      <c r="S122" s="55">
        <f t="shared" si="9"/>
        <v>48610.543956043955</v>
      </c>
      <c r="T122" s="376"/>
      <c r="U122" s="376"/>
      <c r="V122" s="32" t="s">
        <v>113</v>
      </c>
      <c r="W122" s="52">
        <v>1012774</v>
      </c>
      <c r="X122" s="42">
        <f>IFERROR(W122/T108,"-")</f>
        <v>4.1034171954287216E-3</v>
      </c>
      <c r="Y122" s="52">
        <v>27</v>
      </c>
      <c r="Z122" s="42">
        <f>IFERROR(Y122/U108,"-")</f>
        <v>3.3582089552238806E-2</v>
      </c>
      <c r="AA122" s="96">
        <f t="shared" si="10"/>
        <v>37510.148148148146</v>
      </c>
      <c r="AB122" s="376"/>
      <c r="AC122" s="376"/>
      <c r="AD122" s="32" t="s">
        <v>113</v>
      </c>
      <c r="AE122" s="52">
        <v>2507650</v>
      </c>
      <c r="AF122" s="42">
        <f>IFERROR(AE122/AB108,"-")</f>
        <v>5.4024655313155137E-3</v>
      </c>
      <c r="AG122" s="52">
        <v>45</v>
      </c>
      <c r="AH122" s="42">
        <f>IFERROR(AG122/AC108,"-")</f>
        <v>2.8625954198473282E-2</v>
      </c>
      <c r="AI122" s="55">
        <f t="shared" si="11"/>
        <v>55725.555555555555</v>
      </c>
      <c r="AJ122" s="376"/>
      <c r="AK122" s="376"/>
      <c r="AL122" s="32" t="s">
        <v>113</v>
      </c>
      <c r="AM122" s="52">
        <v>16937505</v>
      </c>
      <c r="AN122" s="42">
        <f>IFERROR(AM122/AJ108,"-")</f>
        <v>5.7189366597065437E-3</v>
      </c>
      <c r="AO122" s="52">
        <v>319</v>
      </c>
      <c r="AP122" s="42">
        <f>IFERROR(AO122/AK108,"-")</f>
        <v>6.6638813453102158E-2</v>
      </c>
      <c r="AQ122" s="55">
        <f t="shared" si="12"/>
        <v>53095.626959247646</v>
      </c>
      <c r="AR122" s="376"/>
      <c r="AS122" s="376"/>
      <c r="AT122" s="32" t="s">
        <v>113</v>
      </c>
      <c r="AU122" s="52">
        <v>14620004</v>
      </c>
      <c r="AV122" s="42">
        <f>IFERROR(AU122/AR108,"-")</f>
        <v>4.2108722081194046E-3</v>
      </c>
      <c r="AW122" s="55">
        <v>329</v>
      </c>
      <c r="AX122" s="42">
        <f>IFERROR(AW122/AS108,"-")</f>
        <v>4.9170527574353612E-2</v>
      </c>
      <c r="AY122" s="135">
        <f t="shared" si="13"/>
        <v>44437.702127659577</v>
      </c>
      <c r="AZ122" s="376"/>
      <c r="BA122" s="376"/>
      <c r="BB122" s="32" t="s">
        <v>113</v>
      </c>
      <c r="BC122" s="52">
        <v>6012708</v>
      </c>
      <c r="BD122" s="42">
        <f>IFERROR(BC122/AZ108,"-")</f>
        <v>7.1542694971313296E-3</v>
      </c>
      <c r="BE122" s="52">
        <v>81</v>
      </c>
      <c r="BF122" s="42">
        <f>IFERROR(BE122/BA108,"-")</f>
        <v>0.12180451127819548</v>
      </c>
      <c r="BG122" s="55">
        <f t="shared" si="14"/>
        <v>74230.962962962964</v>
      </c>
      <c r="BH122" s="376"/>
      <c r="BI122" s="376"/>
      <c r="BJ122" s="32" t="s">
        <v>113</v>
      </c>
      <c r="BK122" s="52">
        <v>12519714</v>
      </c>
      <c r="BL122" s="42">
        <f>IFERROR(BK122/BH108,"-")</f>
        <v>4.0237045190521792E-3</v>
      </c>
      <c r="BM122" s="52">
        <v>305</v>
      </c>
      <c r="BN122" s="42">
        <f>IFERROR(BM122/BI108,"-")</f>
        <v>3.8656527249683145E-2</v>
      </c>
      <c r="BO122" s="96">
        <f t="shared" si="15"/>
        <v>41048.24262295082</v>
      </c>
      <c r="BP122" s="141"/>
    </row>
    <row r="123" spans="2:68" s="8" customFormat="1" ht="13.15" customHeight="1">
      <c r="B123" s="373"/>
      <c r="C123" s="392"/>
      <c r="D123" s="376"/>
      <c r="E123" s="376"/>
      <c r="F123" s="33" t="s">
        <v>114</v>
      </c>
      <c r="G123" s="53">
        <v>3481002</v>
      </c>
      <c r="H123" s="43">
        <f>IFERROR(G123/D108,"-")</f>
        <v>3.3726532545208378E-3</v>
      </c>
      <c r="I123" s="53">
        <v>129</v>
      </c>
      <c r="J123" s="43">
        <f>IFERROR(I123/E108,"-")</f>
        <v>9.3613933236574742E-2</v>
      </c>
      <c r="K123" s="56">
        <f t="shared" si="8"/>
        <v>26984.511627906977</v>
      </c>
      <c r="L123" s="376"/>
      <c r="M123" s="376"/>
      <c r="N123" s="33" t="s">
        <v>114</v>
      </c>
      <c r="O123" s="53">
        <v>8373476</v>
      </c>
      <c r="P123" s="43">
        <f>IFERROR(O123/L108,"-")</f>
        <v>1.1640859480782648E-3</v>
      </c>
      <c r="Q123" s="53">
        <v>822</v>
      </c>
      <c r="R123" s="43">
        <f>IFERROR(Q123/M108,"-")</f>
        <v>5.9026281775096938E-2</v>
      </c>
      <c r="S123" s="56">
        <f t="shared" si="9"/>
        <v>10186.710462287105</v>
      </c>
      <c r="T123" s="376"/>
      <c r="U123" s="376"/>
      <c r="V123" s="33" t="s">
        <v>114</v>
      </c>
      <c r="W123" s="53">
        <v>330466</v>
      </c>
      <c r="X123" s="43">
        <f>IFERROR(W123/T108,"-")</f>
        <v>1.3389362946763521E-3</v>
      </c>
      <c r="Y123" s="53">
        <v>29</v>
      </c>
      <c r="Z123" s="43">
        <f>IFERROR(Y123/U108,"-")</f>
        <v>3.6069651741293535E-2</v>
      </c>
      <c r="AA123" s="97">
        <f t="shared" si="10"/>
        <v>11395.379310344828</v>
      </c>
      <c r="AB123" s="376"/>
      <c r="AC123" s="376"/>
      <c r="AD123" s="33" t="s">
        <v>114</v>
      </c>
      <c r="AE123" s="53">
        <v>506227</v>
      </c>
      <c r="AF123" s="43">
        <f>IFERROR(AE123/AB108,"-")</f>
        <v>1.0906122937895076E-3</v>
      </c>
      <c r="AG123" s="53">
        <v>67</v>
      </c>
      <c r="AH123" s="43">
        <f>IFERROR(AG123/AC108,"-")</f>
        <v>4.2620865139949109E-2</v>
      </c>
      <c r="AI123" s="56">
        <f t="shared" si="11"/>
        <v>7555.626865671642</v>
      </c>
      <c r="AJ123" s="376"/>
      <c r="AK123" s="376"/>
      <c r="AL123" s="33" t="s">
        <v>114</v>
      </c>
      <c r="AM123" s="53">
        <v>3085123</v>
      </c>
      <c r="AN123" s="43">
        <f>IFERROR(AM123/AJ108,"-")</f>
        <v>1.0416896127501561E-3</v>
      </c>
      <c r="AO123" s="53">
        <v>353</v>
      </c>
      <c r="AP123" s="43">
        <f>IFERROR(AO123/AK108,"-")</f>
        <v>7.3741382912053483E-2</v>
      </c>
      <c r="AQ123" s="56">
        <f t="shared" si="12"/>
        <v>8739.7252124645893</v>
      </c>
      <c r="AR123" s="376"/>
      <c r="AS123" s="376"/>
      <c r="AT123" s="33" t="s">
        <v>114</v>
      </c>
      <c r="AU123" s="53">
        <v>4405829</v>
      </c>
      <c r="AV123" s="43">
        <f>IFERROR(AU123/AR108,"-")</f>
        <v>1.2689724906933342E-3</v>
      </c>
      <c r="AW123" s="56">
        <v>369</v>
      </c>
      <c r="AX123" s="43">
        <f>IFERROR(AW123/AS108,"-")</f>
        <v>5.5148707218651921E-2</v>
      </c>
      <c r="AY123" s="136">
        <f t="shared" si="13"/>
        <v>11939.915989159892</v>
      </c>
      <c r="AZ123" s="376"/>
      <c r="BA123" s="376"/>
      <c r="BB123" s="33" t="s">
        <v>114</v>
      </c>
      <c r="BC123" s="53">
        <v>1003630</v>
      </c>
      <c r="BD123" s="43">
        <f>IFERROR(BC123/AZ108,"-")</f>
        <v>1.1941773150144521E-3</v>
      </c>
      <c r="BE123" s="53">
        <v>103</v>
      </c>
      <c r="BF123" s="43">
        <f>IFERROR(BE123/BA108,"-")</f>
        <v>0.1548872180451128</v>
      </c>
      <c r="BG123" s="56">
        <f t="shared" si="14"/>
        <v>9743.9805825242711</v>
      </c>
      <c r="BH123" s="376"/>
      <c r="BI123" s="376"/>
      <c r="BJ123" s="33" t="s">
        <v>114</v>
      </c>
      <c r="BK123" s="53">
        <v>3782937</v>
      </c>
      <c r="BL123" s="43">
        <f>IFERROR(BK123/BH108,"-")</f>
        <v>1.2157961996727476E-3</v>
      </c>
      <c r="BM123" s="53">
        <v>317</v>
      </c>
      <c r="BN123" s="43">
        <f>IFERROR(BM123/BI108,"-")</f>
        <v>4.017743979721166E-2</v>
      </c>
      <c r="BO123" s="97">
        <f t="shared" si="15"/>
        <v>11933.555205047318</v>
      </c>
      <c r="BP123" s="141"/>
    </row>
    <row r="124" spans="2:68" s="8" customFormat="1" ht="13.15" customHeight="1">
      <c r="B124" s="374"/>
      <c r="C124" s="393"/>
      <c r="D124" s="377"/>
      <c r="E124" s="377"/>
      <c r="F124" s="34" t="s">
        <v>64</v>
      </c>
      <c r="G124" s="49">
        <f>SUM(G108:G123)</f>
        <v>248968835</v>
      </c>
      <c r="H124" s="43">
        <f>IFERROR(G124/D108,"-")</f>
        <v>0.24121949704051057</v>
      </c>
      <c r="I124" s="53">
        <v>1221</v>
      </c>
      <c r="J124" s="43">
        <f>IFERROR(I124/E108,"-")</f>
        <v>0.88606676342525403</v>
      </c>
      <c r="K124" s="56">
        <f t="shared" si="8"/>
        <v>203905.67977067977</v>
      </c>
      <c r="L124" s="377"/>
      <c r="M124" s="377"/>
      <c r="N124" s="34" t="s">
        <v>64</v>
      </c>
      <c r="O124" s="49">
        <f>SUM(O108:O123)</f>
        <v>1377963020</v>
      </c>
      <c r="P124" s="43">
        <f>IFERROR(O124/L108,"-")</f>
        <v>0.19156529361921965</v>
      </c>
      <c r="Q124" s="53">
        <v>10611</v>
      </c>
      <c r="R124" s="43">
        <f>IFERROR(Q124/M108,"-")</f>
        <v>0.76195605342524775</v>
      </c>
      <c r="S124" s="56">
        <f t="shared" si="9"/>
        <v>129861.74912826312</v>
      </c>
      <c r="T124" s="377"/>
      <c r="U124" s="377"/>
      <c r="V124" s="34" t="s">
        <v>64</v>
      </c>
      <c r="W124" s="49">
        <f>SUM(W108:W123)</f>
        <v>24030888</v>
      </c>
      <c r="X124" s="43">
        <f>IFERROR(W124/T108,"-")</f>
        <v>9.7365018296897143E-2</v>
      </c>
      <c r="Y124" s="53">
        <v>309</v>
      </c>
      <c r="Z124" s="43">
        <f>IFERROR(Y124/U108,"-")</f>
        <v>0.38432835820895522</v>
      </c>
      <c r="AA124" s="97">
        <f t="shared" si="10"/>
        <v>77769.864077669903</v>
      </c>
      <c r="AB124" s="377"/>
      <c r="AC124" s="377"/>
      <c r="AD124" s="34" t="s">
        <v>64</v>
      </c>
      <c r="AE124" s="49">
        <f>SUM(AE108:AE123)</f>
        <v>43704540</v>
      </c>
      <c r="AF124" s="43">
        <f>IFERROR(AE124/AB108,"-")</f>
        <v>9.4156788591709423E-2</v>
      </c>
      <c r="AG124" s="53">
        <v>566</v>
      </c>
      <c r="AH124" s="43">
        <f>IFERROR(AG124/AC108,"-")</f>
        <v>0.36005089058524176</v>
      </c>
      <c r="AI124" s="56">
        <f t="shared" si="11"/>
        <v>77216.501766784451</v>
      </c>
      <c r="AJ124" s="377"/>
      <c r="AK124" s="377"/>
      <c r="AL124" s="34" t="s">
        <v>64</v>
      </c>
      <c r="AM124" s="49">
        <f>SUM(AM108:AM123)</f>
        <v>631300529</v>
      </c>
      <c r="AN124" s="43">
        <f>IFERROR(AM124/AJ108,"-")</f>
        <v>0.21315817994387215</v>
      </c>
      <c r="AO124" s="53">
        <v>4139</v>
      </c>
      <c r="AP124" s="43">
        <f>IFERROR(AO124/AK108,"-")</f>
        <v>0.86463338207645712</v>
      </c>
      <c r="AQ124" s="56">
        <f t="shared" si="12"/>
        <v>152524.89224450351</v>
      </c>
      <c r="AR124" s="377"/>
      <c r="AS124" s="377"/>
      <c r="AT124" s="34" t="s">
        <v>64</v>
      </c>
      <c r="AU124" s="49">
        <f>SUM(AU108:AU123)</f>
        <v>671128176</v>
      </c>
      <c r="AV124" s="43">
        <f>IFERROR(AU124/AR108,"-")</f>
        <v>0.19329919365304335</v>
      </c>
      <c r="AW124" s="56">
        <v>5543</v>
      </c>
      <c r="AX124" s="101">
        <f>IFERROR(AW124/AS108,"-")</f>
        <v>0.82842624420863842</v>
      </c>
      <c r="AY124" s="114">
        <f t="shared" si="13"/>
        <v>121076.70503337543</v>
      </c>
      <c r="AZ124" s="377"/>
      <c r="BA124" s="377"/>
      <c r="BB124" s="34" t="s">
        <v>64</v>
      </c>
      <c r="BC124" s="49">
        <f>SUM(BC108:BC123)</f>
        <v>251349530</v>
      </c>
      <c r="BD124" s="43">
        <f>IFERROR(BC124/AZ108,"-")</f>
        <v>0.29907028174281802</v>
      </c>
      <c r="BE124" s="53">
        <v>612</v>
      </c>
      <c r="BF124" s="43">
        <f>IFERROR(BE124/BA108,"-")</f>
        <v>0.92030075187969929</v>
      </c>
      <c r="BG124" s="56">
        <f t="shared" si="14"/>
        <v>410701.84640522877</v>
      </c>
      <c r="BH124" s="377"/>
      <c r="BI124" s="377"/>
      <c r="BJ124" s="34" t="s">
        <v>64</v>
      </c>
      <c r="BK124" s="49">
        <f>SUM(BK108:BK123)</f>
        <v>445212100</v>
      </c>
      <c r="BL124" s="43">
        <f>IFERROR(BK124/BH108,"-")</f>
        <v>0.14308649053059128</v>
      </c>
      <c r="BM124" s="53">
        <v>5106</v>
      </c>
      <c r="BN124" s="43">
        <f>IFERROR(BM124/BI108,"-")</f>
        <v>0.64714828897338406</v>
      </c>
      <c r="BO124" s="97">
        <f t="shared" si="15"/>
        <v>87193.909126517829</v>
      </c>
      <c r="BP124" s="141"/>
    </row>
    <row r="125" spans="2:68" s="8" customFormat="1" ht="13.15" customHeight="1" thickBot="1">
      <c r="B125" s="378">
        <v>8</v>
      </c>
      <c r="C125" s="400" t="s">
        <v>166</v>
      </c>
      <c r="D125" s="375">
        <v>1937852060</v>
      </c>
      <c r="E125" s="375">
        <v>2599</v>
      </c>
      <c r="F125" s="30" t="s">
        <v>100</v>
      </c>
      <c r="G125" s="51">
        <v>50993095</v>
      </c>
      <c r="H125" s="41">
        <f>IFERROR(G125/D125,"-")</f>
        <v>2.6314235256947323E-2</v>
      </c>
      <c r="I125" s="51">
        <v>616</v>
      </c>
      <c r="J125" s="41">
        <f>IFERROR(I125/E125,"-")</f>
        <v>0.23701423624470949</v>
      </c>
      <c r="K125" s="54">
        <f t="shared" si="8"/>
        <v>82780.998376623378</v>
      </c>
      <c r="L125" s="375">
        <v>13968072890</v>
      </c>
      <c r="M125" s="375">
        <v>25424</v>
      </c>
      <c r="N125" s="30" t="s">
        <v>100</v>
      </c>
      <c r="O125" s="51">
        <v>271042633</v>
      </c>
      <c r="P125" s="41">
        <f>IFERROR(O125/L125,"-")</f>
        <v>1.9404440049424741E-2</v>
      </c>
      <c r="Q125" s="51">
        <v>4723</v>
      </c>
      <c r="R125" s="41">
        <f>IFERROR(Q125/M125,"-")</f>
        <v>0.18576935179358087</v>
      </c>
      <c r="S125" s="54">
        <f t="shared" si="9"/>
        <v>57387.811348719035</v>
      </c>
      <c r="T125" s="375">
        <v>367821690</v>
      </c>
      <c r="U125" s="375">
        <v>1372</v>
      </c>
      <c r="V125" s="30" t="s">
        <v>100</v>
      </c>
      <c r="W125" s="51">
        <v>7126850</v>
      </c>
      <c r="X125" s="41">
        <f>IFERROR(W125/T125,"-")</f>
        <v>1.9375828543444516E-2</v>
      </c>
      <c r="Y125" s="51">
        <v>151</v>
      </c>
      <c r="Z125" s="41">
        <f>IFERROR(Y125/U125,"-")</f>
        <v>0.11005830903790087</v>
      </c>
      <c r="AA125" s="95">
        <f t="shared" si="10"/>
        <v>47197.682119205296</v>
      </c>
      <c r="AB125" s="375">
        <v>702448990</v>
      </c>
      <c r="AC125" s="375">
        <v>2520</v>
      </c>
      <c r="AD125" s="30" t="s">
        <v>100</v>
      </c>
      <c r="AE125" s="51">
        <v>20169412</v>
      </c>
      <c r="AF125" s="41">
        <f>IFERROR(AE125/AB125,"-")</f>
        <v>2.8712991672178216E-2</v>
      </c>
      <c r="AG125" s="51">
        <v>305</v>
      </c>
      <c r="AH125" s="41">
        <f>IFERROR(AG125/AC125,"-")</f>
        <v>0.12103174603174603</v>
      </c>
      <c r="AI125" s="54">
        <f t="shared" si="11"/>
        <v>66129.219672131148</v>
      </c>
      <c r="AJ125" s="375">
        <v>5741563490</v>
      </c>
      <c r="AK125" s="375">
        <v>8908</v>
      </c>
      <c r="AL125" s="30" t="s">
        <v>100</v>
      </c>
      <c r="AM125" s="51">
        <v>108819050</v>
      </c>
      <c r="AN125" s="41">
        <f>IFERROR(AM125/AJ125,"-")</f>
        <v>1.8952860172935231E-2</v>
      </c>
      <c r="AO125" s="51">
        <v>1885</v>
      </c>
      <c r="AP125" s="41">
        <f>IFERROR(AO125/AK125,"-")</f>
        <v>0.21160754378087113</v>
      </c>
      <c r="AQ125" s="54">
        <f t="shared" si="12"/>
        <v>57728.938992042444</v>
      </c>
      <c r="AR125" s="375">
        <v>7155546680</v>
      </c>
      <c r="AS125" s="375">
        <v>12622</v>
      </c>
      <c r="AT125" s="30" t="s">
        <v>100</v>
      </c>
      <c r="AU125" s="51">
        <v>134900037</v>
      </c>
      <c r="AV125" s="41">
        <f>IFERROR(AU125/AR125,"-")</f>
        <v>1.8852513026999078E-2</v>
      </c>
      <c r="AW125" s="54">
        <v>2381</v>
      </c>
      <c r="AX125" s="44">
        <f>IFERROR(AW125/AS125,"-")</f>
        <v>0.18863888448740296</v>
      </c>
      <c r="AY125" s="95">
        <f t="shared" si="13"/>
        <v>56656.882402351956</v>
      </c>
      <c r="AZ125" s="375">
        <v>10872890</v>
      </c>
      <c r="BA125" s="375">
        <v>7</v>
      </c>
      <c r="BB125" s="30" t="s">
        <v>100</v>
      </c>
      <c r="BC125" s="51">
        <v>27284</v>
      </c>
      <c r="BD125" s="41">
        <f>IFERROR(BC125/AZ125,"-")</f>
        <v>2.5093604368295825E-3</v>
      </c>
      <c r="BE125" s="51">
        <v>1</v>
      </c>
      <c r="BF125" s="41">
        <f>IFERROR(BE125/BA125,"-")</f>
        <v>0.14285714285714285</v>
      </c>
      <c r="BG125" s="54">
        <f t="shared" si="14"/>
        <v>27284</v>
      </c>
      <c r="BH125" s="375">
        <v>5406145800</v>
      </c>
      <c r="BI125" s="375">
        <v>12753</v>
      </c>
      <c r="BJ125" s="30" t="s">
        <v>100</v>
      </c>
      <c r="BK125" s="51">
        <v>93386588</v>
      </c>
      <c r="BL125" s="41">
        <f>IFERROR(BK125/BH125,"-")</f>
        <v>1.7274152687483939E-2</v>
      </c>
      <c r="BM125" s="51">
        <v>1973</v>
      </c>
      <c r="BN125" s="41">
        <f>IFERROR(BM125/BI125,"-")</f>
        <v>0.15470869599309967</v>
      </c>
      <c r="BO125" s="95">
        <f t="shared" si="15"/>
        <v>47332.279776989359</v>
      </c>
      <c r="BP125" s="141"/>
    </row>
    <row r="126" spans="2:68" s="8" customFormat="1" ht="13.15" customHeight="1" thickTop="1" thickBot="1">
      <c r="B126" s="379"/>
      <c r="C126" s="401"/>
      <c r="D126" s="376"/>
      <c r="E126" s="376"/>
      <c r="F126" s="31" t="s">
        <v>101</v>
      </c>
      <c r="G126" s="52">
        <v>35582061</v>
      </c>
      <c r="H126" s="42">
        <f>IFERROR(G126/D125,"-")</f>
        <v>1.8361598253274297E-2</v>
      </c>
      <c r="I126" s="52">
        <v>758</v>
      </c>
      <c r="J126" s="42">
        <f>IFERROR(I126/E125,"-")</f>
        <v>0.29165063485956139</v>
      </c>
      <c r="K126" s="55">
        <f t="shared" si="8"/>
        <v>46942.032981530341</v>
      </c>
      <c r="L126" s="376"/>
      <c r="M126" s="376"/>
      <c r="N126" s="31" t="s">
        <v>101</v>
      </c>
      <c r="O126" s="52">
        <v>301510374</v>
      </c>
      <c r="P126" s="42">
        <f>IFERROR(O126/L125,"-")</f>
        <v>2.1585681602209909E-2</v>
      </c>
      <c r="Q126" s="52">
        <v>6237</v>
      </c>
      <c r="R126" s="42">
        <f>IFERROR(Q126/M125,"-")</f>
        <v>0.2453193832599119</v>
      </c>
      <c r="S126" s="55">
        <f t="shared" si="9"/>
        <v>48342.211640211637</v>
      </c>
      <c r="T126" s="376"/>
      <c r="U126" s="376"/>
      <c r="V126" s="31" t="s">
        <v>101</v>
      </c>
      <c r="W126" s="52">
        <v>17928881</v>
      </c>
      <c r="X126" s="42">
        <f>IFERROR(W126/T125,"-")</f>
        <v>4.8743403359383181E-2</v>
      </c>
      <c r="Y126" s="52">
        <v>223</v>
      </c>
      <c r="Z126" s="42">
        <f>IFERROR(Y126/U125,"-")</f>
        <v>0.16253644314868804</v>
      </c>
      <c r="AA126" s="96">
        <f t="shared" si="10"/>
        <v>80398.569506726461</v>
      </c>
      <c r="AB126" s="376"/>
      <c r="AC126" s="376"/>
      <c r="AD126" s="31" t="s">
        <v>101</v>
      </c>
      <c r="AE126" s="52">
        <v>21213601</v>
      </c>
      <c r="AF126" s="42">
        <f>IFERROR(AE126/AB125,"-")</f>
        <v>3.0199489645504365E-2</v>
      </c>
      <c r="AG126" s="52">
        <v>433</v>
      </c>
      <c r="AH126" s="42">
        <f>IFERROR(AG126/AC125,"-")</f>
        <v>0.17182539682539683</v>
      </c>
      <c r="AI126" s="55">
        <f t="shared" si="11"/>
        <v>48992.150115473443</v>
      </c>
      <c r="AJ126" s="376"/>
      <c r="AK126" s="376"/>
      <c r="AL126" s="31" t="s">
        <v>101</v>
      </c>
      <c r="AM126" s="52">
        <v>103234019</v>
      </c>
      <c r="AN126" s="42">
        <f>IFERROR(AM126/AJ125,"-")</f>
        <v>1.7980123215532013E-2</v>
      </c>
      <c r="AO126" s="52">
        <v>2434</v>
      </c>
      <c r="AP126" s="42">
        <f>IFERROR(AO126/AK125,"-")</f>
        <v>0.27323753929052536</v>
      </c>
      <c r="AQ126" s="55">
        <f t="shared" si="12"/>
        <v>42413.319227608874</v>
      </c>
      <c r="AR126" s="376"/>
      <c r="AS126" s="376"/>
      <c r="AT126" s="31" t="s">
        <v>101</v>
      </c>
      <c r="AU126" s="52">
        <v>159132786</v>
      </c>
      <c r="AV126" s="42">
        <f>IFERROR(AU126/AR125,"-")</f>
        <v>2.2239081528848331E-2</v>
      </c>
      <c r="AW126" s="55">
        <v>3146</v>
      </c>
      <c r="AX126" s="42">
        <f>IFERROR(AW126/AS125,"-")</f>
        <v>0.24924734590397718</v>
      </c>
      <c r="AY126" s="135">
        <f t="shared" si="13"/>
        <v>50582.576605212969</v>
      </c>
      <c r="AZ126" s="376"/>
      <c r="BA126" s="376"/>
      <c r="BB126" s="31" t="s">
        <v>101</v>
      </c>
      <c r="BC126" s="52">
        <v>10138</v>
      </c>
      <c r="BD126" s="42">
        <f>IFERROR(BC126/AZ125,"-")</f>
        <v>9.3241079418627431E-4</v>
      </c>
      <c r="BE126" s="52">
        <v>2</v>
      </c>
      <c r="BF126" s="42">
        <f>IFERROR(BE126/BA125,"-")</f>
        <v>0.2857142857142857</v>
      </c>
      <c r="BG126" s="55">
        <f t="shared" si="14"/>
        <v>5069</v>
      </c>
      <c r="BH126" s="376"/>
      <c r="BI126" s="376"/>
      <c r="BJ126" s="31" t="s">
        <v>101</v>
      </c>
      <c r="BK126" s="52">
        <v>99684251</v>
      </c>
      <c r="BL126" s="42">
        <f>IFERROR(BK126/BH125,"-")</f>
        <v>1.8439060781527572E-2</v>
      </c>
      <c r="BM126" s="52">
        <v>2503</v>
      </c>
      <c r="BN126" s="42">
        <f>IFERROR(BM126/BI125,"-")</f>
        <v>0.19626754489139811</v>
      </c>
      <c r="BO126" s="96">
        <f t="shared" si="15"/>
        <v>39825.909308829403</v>
      </c>
      <c r="BP126" s="141"/>
    </row>
    <row r="127" spans="2:68" s="8" customFormat="1" ht="13.15" customHeight="1" thickTop="1" thickBot="1">
      <c r="B127" s="379"/>
      <c r="C127" s="401"/>
      <c r="D127" s="376"/>
      <c r="E127" s="376"/>
      <c r="F127" s="32" t="s">
        <v>102</v>
      </c>
      <c r="G127" s="52">
        <v>50890285</v>
      </c>
      <c r="H127" s="42">
        <f>IFERROR(G127/D125,"-")</f>
        <v>2.6261181671422329E-2</v>
      </c>
      <c r="I127" s="52">
        <v>947</v>
      </c>
      <c r="J127" s="42">
        <f>IFERROR(I127/E125,"-")</f>
        <v>0.36437091188918813</v>
      </c>
      <c r="K127" s="55">
        <f t="shared" si="8"/>
        <v>53738.42133051742</v>
      </c>
      <c r="L127" s="376"/>
      <c r="M127" s="376"/>
      <c r="N127" s="32" t="s">
        <v>102</v>
      </c>
      <c r="O127" s="52">
        <v>336830251</v>
      </c>
      <c r="P127" s="42">
        <f>IFERROR(O127/L125,"-")</f>
        <v>2.4114296485461709E-2</v>
      </c>
      <c r="Q127" s="52">
        <v>8010</v>
      </c>
      <c r="R127" s="42">
        <f>IFERROR(Q127/M125,"-")</f>
        <v>0.31505663939584644</v>
      </c>
      <c r="S127" s="55">
        <f t="shared" si="9"/>
        <v>42051.217353308362</v>
      </c>
      <c r="T127" s="376"/>
      <c r="U127" s="376"/>
      <c r="V127" s="32" t="s">
        <v>102</v>
      </c>
      <c r="W127" s="52">
        <v>0</v>
      </c>
      <c r="X127" s="42">
        <f>IFERROR(W127/T125,"-")</f>
        <v>0</v>
      </c>
      <c r="Y127" s="52">
        <v>0</v>
      </c>
      <c r="Z127" s="42">
        <f>IFERROR(Y127/U125,"-")</f>
        <v>0</v>
      </c>
      <c r="AA127" s="96" t="str">
        <f t="shared" si="10"/>
        <v>-</v>
      </c>
      <c r="AB127" s="376"/>
      <c r="AC127" s="376"/>
      <c r="AD127" s="32" t="s">
        <v>102</v>
      </c>
      <c r="AE127" s="52">
        <v>0</v>
      </c>
      <c r="AF127" s="42">
        <f>IFERROR(AE127/AB125,"-")</f>
        <v>0</v>
      </c>
      <c r="AG127" s="52">
        <v>0</v>
      </c>
      <c r="AH127" s="42">
        <f>IFERROR(AG127/AC125,"-")</f>
        <v>0</v>
      </c>
      <c r="AI127" s="55" t="str">
        <f t="shared" si="11"/>
        <v>-</v>
      </c>
      <c r="AJ127" s="376"/>
      <c r="AK127" s="376"/>
      <c r="AL127" s="32" t="s">
        <v>102</v>
      </c>
      <c r="AM127" s="52">
        <v>151426212</v>
      </c>
      <c r="AN127" s="42">
        <f>IFERROR(AM127/AJ125,"-")</f>
        <v>2.63736893728924E-2</v>
      </c>
      <c r="AO127" s="52">
        <v>3522</v>
      </c>
      <c r="AP127" s="42">
        <f>IFERROR(AO127/AK125,"-")</f>
        <v>0.39537494387067806</v>
      </c>
      <c r="AQ127" s="55">
        <f t="shared" si="12"/>
        <v>42994.38160136286</v>
      </c>
      <c r="AR127" s="376"/>
      <c r="AS127" s="376"/>
      <c r="AT127" s="32" t="s">
        <v>102</v>
      </c>
      <c r="AU127" s="52">
        <v>185404039</v>
      </c>
      <c r="AV127" s="42">
        <f>IFERROR(AU127/AR125,"-")</f>
        <v>2.5910534483439357E-2</v>
      </c>
      <c r="AW127" s="55">
        <v>4488</v>
      </c>
      <c r="AX127" s="42">
        <f>IFERROR(AW127/AS125,"-")</f>
        <v>0.35556964031056887</v>
      </c>
      <c r="AY127" s="135">
        <f t="shared" si="13"/>
        <v>41311.060383244207</v>
      </c>
      <c r="AZ127" s="376"/>
      <c r="BA127" s="376"/>
      <c r="BB127" s="32" t="s">
        <v>102</v>
      </c>
      <c r="BC127" s="52">
        <v>84961</v>
      </c>
      <c r="BD127" s="42">
        <f>IFERROR(BC127/AZ125,"-")</f>
        <v>7.8140218469974401E-3</v>
      </c>
      <c r="BE127" s="52">
        <v>2</v>
      </c>
      <c r="BF127" s="42">
        <f>IFERROR(BE127/BA125,"-")</f>
        <v>0.2857142857142857</v>
      </c>
      <c r="BG127" s="55">
        <f t="shared" si="14"/>
        <v>42480.5</v>
      </c>
      <c r="BH127" s="376"/>
      <c r="BI127" s="376"/>
      <c r="BJ127" s="32" t="s">
        <v>102</v>
      </c>
      <c r="BK127" s="52">
        <v>107489388</v>
      </c>
      <c r="BL127" s="42">
        <f>IFERROR(BK127/BH125,"-")</f>
        <v>1.988281337140408E-2</v>
      </c>
      <c r="BM127" s="52">
        <v>2943</v>
      </c>
      <c r="BN127" s="42">
        <f>IFERROR(BM127/BI125,"-")</f>
        <v>0.23076923076923078</v>
      </c>
      <c r="BO127" s="96">
        <f t="shared" si="15"/>
        <v>36523.747196738019</v>
      </c>
      <c r="BP127" s="141"/>
    </row>
    <row r="128" spans="2:68" s="8" customFormat="1" ht="13.15" customHeight="1" thickTop="1" thickBot="1">
      <c r="B128" s="379"/>
      <c r="C128" s="401"/>
      <c r="D128" s="376"/>
      <c r="E128" s="376"/>
      <c r="F128" s="32" t="s">
        <v>103</v>
      </c>
      <c r="G128" s="52">
        <v>4348520</v>
      </c>
      <c r="H128" s="42">
        <f>IFERROR(G128/D125,"-")</f>
        <v>2.2439896676116752E-3</v>
      </c>
      <c r="I128" s="52">
        <v>173</v>
      </c>
      <c r="J128" s="42">
        <f>IFERROR(I128/E125,"-")</f>
        <v>6.6564063101192769E-2</v>
      </c>
      <c r="K128" s="55">
        <f t="shared" si="8"/>
        <v>25135.953757225434</v>
      </c>
      <c r="L128" s="376"/>
      <c r="M128" s="376"/>
      <c r="N128" s="32" t="s">
        <v>103</v>
      </c>
      <c r="O128" s="52">
        <v>48726604</v>
      </c>
      <c r="P128" s="42">
        <f>IFERROR(O128/L125,"-")</f>
        <v>3.4884270996956403E-3</v>
      </c>
      <c r="Q128" s="52">
        <v>1398</v>
      </c>
      <c r="R128" s="42">
        <f>IFERROR(Q128/M125,"-")</f>
        <v>5.4987413467589681E-2</v>
      </c>
      <c r="S128" s="55">
        <f t="shared" si="9"/>
        <v>34854.509298998571</v>
      </c>
      <c r="T128" s="376"/>
      <c r="U128" s="376"/>
      <c r="V128" s="32" t="s">
        <v>103</v>
      </c>
      <c r="W128" s="52">
        <v>0</v>
      </c>
      <c r="X128" s="42">
        <f>IFERROR(W128/T125,"-")</f>
        <v>0</v>
      </c>
      <c r="Y128" s="52">
        <v>0</v>
      </c>
      <c r="Z128" s="42">
        <f>IFERROR(Y128/U125,"-")</f>
        <v>0</v>
      </c>
      <c r="AA128" s="96" t="str">
        <f t="shared" si="10"/>
        <v>-</v>
      </c>
      <c r="AB128" s="376"/>
      <c r="AC128" s="376"/>
      <c r="AD128" s="32" t="s">
        <v>103</v>
      </c>
      <c r="AE128" s="52">
        <v>0</v>
      </c>
      <c r="AF128" s="42">
        <f>IFERROR(AE128/AB125,"-")</f>
        <v>0</v>
      </c>
      <c r="AG128" s="52">
        <v>0</v>
      </c>
      <c r="AH128" s="42">
        <f>IFERROR(AG128/AC125,"-")</f>
        <v>0</v>
      </c>
      <c r="AI128" s="55" t="str">
        <f t="shared" si="11"/>
        <v>-</v>
      </c>
      <c r="AJ128" s="376"/>
      <c r="AK128" s="376"/>
      <c r="AL128" s="32" t="s">
        <v>103</v>
      </c>
      <c r="AM128" s="52">
        <v>18055298</v>
      </c>
      <c r="AN128" s="42">
        <f>IFERROR(AM128/AJ125,"-")</f>
        <v>3.1446657398192424E-3</v>
      </c>
      <c r="AO128" s="52">
        <v>624</v>
      </c>
      <c r="AP128" s="42">
        <f>IFERROR(AO128/AK125,"-")</f>
        <v>7.0049393803322854E-2</v>
      </c>
      <c r="AQ128" s="55">
        <f t="shared" si="12"/>
        <v>28934.772435897437</v>
      </c>
      <c r="AR128" s="376"/>
      <c r="AS128" s="376"/>
      <c r="AT128" s="32" t="s">
        <v>103</v>
      </c>
      <c r="AU128" s="52">
        <v>30671306</v>
      </c>
      <c r="AV128" s="42">
        <f>IFERROR(AU128/AR125,"-")</f>
        <v>4.2863679564452226E-3</v>
      </c>
      <c r="AW128" s="55">
        <v>774</v>
      </c>
      <c r="AX128" s="42">
        <f>IFERROR(AW128/AS125,"-")</f>
        <v>6.1321502139122165E-2</v>
      </c>
      <c r="AY128" s="135">
        <f t="shared" si="13"/>
        <v>39627.010335917315</v>
      </c>
      <c r="AZ128" s="376"/>
      <c r="BA128" s="376"/>
      <c r="BB128" s="32" t="s">
        <v>103</v>
      </c>
      <c r="BC128" s="52">
        <v>2058</v>
      </c>
      <c r="BD128" s="42">
        <f>IFERROR(BC128/AZ125,"-")</f>
        <v>1.8927810361366666E-4</v>
      </c>
      <c r="BE128" s="52">
        <v>1</v>
      </c>
      <c r="BF128" s="42">
        <f>IFERROR(BE128/BA125,"-")</f>
        <v>0.14285714285714285</v>
      </c>
      <c r="BG128" s="55">
        <f t="shared" si="14"/>
        <v>2058</v>
      </c>
      <c r="BH128" s="376"/>
      <c r="BI128" s="376"/>
      <c r="BJ128" s="32" t="s">
        <v>103</v>
      </c>
      <c r="BK128" s="52">
        <v>17420082</v>
      </c>
      <c r="BL128" s="42">
        <f>IFERROR(BK128/BH125,"-")</f>
        <v>3.2222738054900404E-3</v>
      </c>
      <c r="BM128" s="52">
        <v>482</v>
      </c>
      <c r="BN128" s="42">
        <f>IFERROR(BM128/BI125,"-")</f>
        <v>3.7795028620716695E-2</v>
      </c>
      <c r="BO128" s="96">
        <f t="shared" si="15"/>
        <v>36141.248962655605</v>
      </c>
      <c r="BP128" s="141"/>
    </row>
    <row r="129" spans="2:68" s="8" customFormat="1" ht="13.15" customHeight="1" thickTop="1" thickBot="1">
      <c r="B129" s="379"/>
      <c r="C129" s="401"/>
      <c r="D129" s="376"/>
      <c r="E129" s="376"/>
      <c r="F129" s="32" t="s">
        <v>104</v>
      </c>
      <c r="G129" s="52">
        <v>68224615</v>
      </c>
      <c r="H129" s="42">
        <f>IFERROR(G129/D125,"-")</f>
        <v>3.5206307234825755E-2</v>
      </c>
      <c r="I129" s="52">
        <v>1093</v>
      </c>
      <c r="J129" s="42">
        <f>IFERROR(I129/E125,"-")</f>
        <v>0.42054636398614853</v>
      </c>
      <c r="K129" s="55">
        <f t="shared" si="8"/>
        <v>62419.59286367795</v>
      </c>
      <c r="L129" s="376"/>
      <c r="M129" s="376"/>
      <c r="N129" s="32" t="s">
        <v>104</v>
      </c>
      <c r="O129" s="52">
        <v>408536797</v>
      </c>
      <c r="P129" s="42">
        <f>IFERROR(O129/L125,"-")</f>
        <v>2.9247899851129716E-2</v>
      </c>
      <c r="Q129" s="52">
        <v>9332</v>
      </c>
      <c r="R129" s="42">
        <f>IFERROR(Q129/M125,"-")</f>
        <v>0.36705475141598487</v>
      </c>
      <c r="S129" s="55">
        <f t="shared" si="9"/>
        <v>43778.053686240892</v>
      </c>
      <c r="T129" s="376"/>
      <c r="U129" s="376"/>
      <c r="V129" s="32" t="s">
        <v>104</v>
      </c>
      <c r="W129" s="52">
        <v>0</v>
      </c>
      <c r="X129" s="42">
        <f>IFERROR(W129/T125,"-")</f>
        <v>0</v>
      </c>
      <c r="Y129" s="52">
        <v>0</v>
      </c>
      <c r="Z129" s="42">
        <f>IFERROR(Y129/U125,"-")</f>
        <v>0</v>
      </c>
      <c r="AA129" s="96" t="str">
        <f t="shared" si="10"/>
        <v>-</v>
      </c>
      <c r="AB129" s="376"/>
      <c r="AC129" s="376"/>
      <c r="AD129" s="32" t="s">
        <v>104</v>
      </c>
      <c r="AE129" s="52">
        <v>0</v>
      </c>
      <c r="AF129" s="42">
        <f>IFERROR(AE129/AB125,"-")</f>
        <v>0</v>
      </c>
      <c r="AG129" s="52">
        <v>0</v>
      </c>
      <c r="AH129" s="42">
        <f>IFERROR(AG129/AC125,"-")</f>
        <v>0</v>
      </c>
      <c r="AI129" s="55" t="str">
        <f t="shared" si="11"/>
        <v>-</v>
      </c>
      <c r="AJ129" s="376"/>
      <c r="AK129" s="376"/>
      <c r="AL129" s="32" t="s">
        <v>104</v>
      </c>
      <c r="AM129" s="52">
        <v>172312922</v>
      </c>
      <c r="AN129" s="42">
        <f>IFERROR(AM129/AJ125,"-")</f>
        <v>3.0011498139855979E-2</v>
      </c>
      <c r="AO129" s="52">
        <v>4030</v>
      </c>
      <c r="AP129" s="42">
        <f>IFERROR(AO129/AK125,"-")</f>
        <v>0.45240233497979343</v>
      </c>
      <c r="AQ129" s="55">
        <f t="shared" si="12"/>
        <v>42757.548883374693</v>
      </c>
      <c r="AR129" s="376"/>
      <c r="AS129" s="376"/>
      <c r="AT129" s="32" t="s">
        <v>104</v>
      </c>
      <c r="AU129" s="52">
        <v>236223875</v>
      </c>
      <c r="AV129" s="42">
        <f>IFERROR(AU129/AR125,"-")</f>
        <v>3.3012694286553103E-2</v>
      </c>
      <c r="AW129" s="55">
        <v>5302</v>
      </c>
      <c r="AX129" s="42">
        <f>IFERROR(AW129/AS125,"-")</f>
        <v>0.42006021232768181</v>
      </c>
      <c r="AY129" s="135">
        <f t="shared" si="13"/>
        <v>44553.729724632212</v>
      </c>
      <c r="AZ129" s="376"/>
      <c r="BA129" s="376"/>
      <c r="BB129" s="32" t="s">
        <v>104</v>
      </c>
      <c r="BC129" s="52">
        <v>41459</v>
      </c>
      <c r="BD129" s="42">
        <f>IFERROR(BC129/AZ125,"-")</f>
        <v>3.8130616606992253E-3</v>
      </c>
      <c r="BE129" s="52">
        <v>2</v>
      </c>
      <c r="BF129" s="42">
        <f>IFERROR(BE129/BA125,"-")</f>
        <v>0.2857142857142857</v>
      </c>
      <c r="BG129" s="55">
        <f t="shared" si="14"/>
        <v>20729.5</v>
      </c>
      <c r="BH129" s="376"/>
      <c r="BI129" s="376"/>
      <c r="BJ129" s="32" t="s">
        <v>104</v>
      </c>
      <c r="BK129" s="52">
        <v>139436222</v>
      </c>
      <c r="BL129" s="42">
        <f>IFERROR(BK129/BH125,"-")</f>
        <v>2.5792168239339754E-2</v>
      </c>
      <c r="BM129" s="52">
        <v>3534</v>
      </c>
      <c r="BN129" s="42">
        <f>IFERROR(BM129/BI125,"-")</f>
        <v>0.27711126793695601</v>
      </c>
      <c r="BO129" s="96">
        <f t="shared" si="15"/>
        <v>39455.637238256932</v>
      </c>
      <c r="BP129" s="141"/>
    </row>
    <row r="130" spans="2:68" s="8" customFormat="1" ht="13.15" customHeight="1" thickTop="1" thickBot="1">
      <c r="B130" s="379"/>
      <c r="C130" s="401"/>
      <c r="D130" s="376"/>
      <c r="E130" s="376"/>
      <c r="F130" s="32" t="s">
        <v>105</v>
      </c>
      <c r="G130" s="52">
        <v>90130611</v>
      </c>
      <c r="H130" s="42">
        <f>IFERROR(G130/D125,"-")</f>
        <v>4.6510573670933371E-2</v>
      </c>
      <c r="I130" s="52">
        <v>1273</v>
      </c>
      <c r="J130" s="42">
        <f>IFERROR(I130/E125,"-")</f>
        <v>0.48980377068103115</v>
      </c>
      <c r="K130" s="55">
        <f t="shared" si="8"/>
        <v>70801.736842105267</v>
      </c>
      <c r="L130" s="376"/>
      <c r="M130" s="376"/>
      <c r="N130" s="32" t="s">
        <v>105</v>
      </c>
      <c r="O130" s="52">
        <v>656115433</v>
      </c>
      <c r="P130" s="42">
        <f>IFERROR(O130/L125,"-")</f>
        <v>4.6972509247837982E-2</v>
      </c>
      <c r="Q130" s="52">
        <v>11076</v>
      </c>
      <c r="R130" s="42">
        <f>IFERROR(Q130/M125,"-")</f>
        <v>0.43565135305223412</v>
      </c>
      <c r="S130" s="55">
        <f t="shared" si="9"/>
        <v>59237.579721921269</v>
      </c>
      <c r="T130" s="376"/>
      <c r="U130" s="376"/>
      <c r="V130" s="32" t="s">
        <v>105</v>
      </c>
      <c r="W130" s="52">
        <v>0</v>
      </c>
      <c r="X130" s="42">
        <f>IFERROR(W130/T125,"-")</f>
        <v>0</v>
      </c>
      <c r="Y130" s="52">
        <v>0</v>
      </c>
      <c r="Z130" s="42">
        <f>IFERROR(Y130/U125,"-")</f>
        <v>0</v>
      </c>
      <c r="AA130" s="96" t="str">
        <f t="shared" si="10"/>
        <v>-</v>
      </c>
      <c r="AB130" s="376"/>
      <c r="AC130" s="376"/>
      <c r="AD130" s="32" t="s">
        <v>105</v>
      </c>
      <c r="AE130" s="52">
        <v>0</v>
      </c>
      <c r="AF130" s="42">
        <f>IFERROR(AE130/AB125,"-")</f>
        <v>0</v>
      </c>
      <c r="AG130" s="52">
        <v>0</v>
      </c>
      <c r="AH130" s="42">
        <f>IFERROR(AG130/AC125,"-")</f>
        <v>0</v>
      </c>
      <c r="AI130" s="55" t="str">
        <f t="shared" si="11"/>
        <v>-</v>
      </c>
      <c r="AJ130" s="376"/>
      <c r="AK130" s="376"/>
      <c r="AL130" s="32" t="s">
        <v>105</v>
      </c>
      <c r="AM130" s="52">
        <v>311961471</v>
      </c>
      <c r="AN130" s="42">
        <f>IFERROR(AM130/AJ125,"-")</f>
        <v>5.4333888590335867E-2</v>
      </c>
      <c r="AO130" s="52">
        <v>4805</v>
      </c>
      <c r="AP130" s="42">
        <f>IFERROR(AO130/AK125,"-")</f>
        <v>0.53940278401436914</v>
      </c>
      <c r="AQ130" s="55">
        <f t="shared" si="12"/>
        <v>64924.343600416236</v>
      </c>
      <c r="AR130" s="376"/>
      <c r="AS130" s="376"/>
      <c r="AT130" s="32" t="s">
        <v>105</v>
      </c>
      <c r="AU130" s="52">
        <v>344153962</v>
      </c>
      <c r="AV130" s="42">
        <f>IFERROR(AU130/AR125,"-")</f>
        <v>4.8096110247162836E-2</v>
      </c>
      <c r="AW130" s="55">
        <v>6271</v>
      </c>
      <c r="AX130" s="42">
        <f>IFERROR(AW130/AS125,"-")</f>
        <v>0.49683093012200918</v>
      </c>
      <c r="AY130" s="135">
        <f t="shared" si="13"/>
        <v>54880.236325944825</v>
      </c>
      <c r="AZ130" s="376"/>
      <c r="BA130" s="376"/>
      <c r="BB130" s="32" t="s">
        <v>105</v>
      </c>
      <c r="BC130" s="52">
        <v>631856</v>
      </c>
      <c r="BD130" s="42">
        <f>IFERROR(BC130/AZ125,"-")</f>
        <v>5.8112976402777919E-2</v>
      </c>
      <c r="BE130" s="52">
        <v>3</v>
      </c>
      <c r="BF130" s="42">
        <f>IFERROR(BE130/BA125,"-")</f>
        <v>0.42857142857142855</v>
      </c>
      <c r="BG130" s="55">
        <f t="shared" si="14"/>
        <v>210618.66666666666</v>
      </c>
      <c r="BH130" s="376"/>
      <c r="BI130" s="376"/>
      <c r="BJ130" s="32" t="s">
        <v>105</v>
      </c>
      <c r="BK130" s="52">
        <v>216616134</v>
      </c>
      <c r="BL130" s="42">
        <f>IFERROR(BK130/BH125,"-")</f>
        <v>4.006849648783057E-2</v>
      </c>
      <c r="BM130" s="52">
        <v>4343</v>
      </c>
      <c r="BN130" s="42">
        <f>IFERROR(BM130/BI125,"-")</f>
        <v>0.34054732219869832</v>
      </c>
      <c r="BO130" s="96">
        <f t="shared" si="15"/>
        <v>49877.074372553536</v>
      </c>
      <c r="BP130" s="141"/>
    </row>
    <row r="131" spans="2:68" s="8" customFormat="1" ht="13.15" customHeight="1" thickTop="1" thickBot="1">
      <c r="B131" s="379"/>
      <c r="C131" s="401"/>
      <c r="D131" s="376"/>
      <c r="E131" s="376"/>
      <c r="F131" s="32" t="s">
        <v>106</v>
      </c>
      <c r="G131" s="52">
        <v>104771167</v>
      </c>
      <c r="H131" s="42">
        <f>IFERROR(G131/D125,"-")</f>
        <v>5.4065616856221729E-2</v>
      </c>
      <c r="I131" s="52">
        <v>506</v>
      </c>
      <c r="J131" s="42">
        <f>IFERROR(I131/E125,"-")</f>
        <v>0.19469026548672566</v>
      </c>
      <c r="K131" s="55">
        <f t="shared" si="8"/>
        <v>207057.64229249011</v>
      </c>
      <c r="L131" s="376"/>
      <c r="M131" s="376"/>
      <c r="N131" s="32" t="s">
        <v>106</v>
      </c>
      <c r="O131" s="52">
        <v>327922507</v>
      </c>
      <c r="P131" s="42">
        <f>IFERROR(O131/L125,"-")</f>
        <v>2.3476574727410375E-2</v>
      </c>
      <c r="Q131" s="52">
        <v>2880</v>
      </c>
      <c r="R131" s="42">
        <f>IFERROR(Q131/M125,"-")</f>
        <v>0.11327879169288861</v>
      </c>
      <c r="S131" s="55">
        <f t="shared" si="9"/>
        <v>113861.98159722223</v>
      </c>
      <c r="T131" s="376"/>
      <c r="U131" s="376"/>
      <c r="V131" s="32" t="s">
        <v>106</v>
      </c>
      <c r="W131" s="52">
        <v>3635727</v>
      </c>
      <c r="X131" s="42">
        <f>IFERROR(W131/T125,"-")</f>
        <v>9.8844823425176479E-3</v>
      </c>
      <c r="Y131" s="52">
        <v>26</v>
      </c>
      <c r="Z131" s="42">
        <f>IFERROR(Y131/U125,"-")</f>
        <v>1.8950437317784258E-2</v>
      </c>
      <c r="AA131" s="96">
        <f t="shared" si="10"/>
        <v>139835.65384615384</v>
      </c>
      <c r="AB131" s="376"/>
      <c r="AC131" s="376"/>
      <c r="AD131" s="32" t="s">
        <v>106</v>
      </c>
      <c r="AE131" s="52">
        <v>17438383</v>
      </c>
      <c r="AF131" s="42">
        <f>IFERROR(AE131/AB125,"-")</f>
        <v>2.482512360078986E-2</v>
      </c>
      <c r="AG131" s="52">
        <v>35</v>
      </c>
      <c r="AH131" s="42">
        <f>IFERROR(AG131/AC125,"-")</f>
        <v>1.3888888888888888E-2</v>
      </c>
      <c r="AI131" s="55">
        <f t="shared" si="11"/>
        <v>498239.51428571431</v>
      </c>
      <c r="AJ131" s="376"/>
      <c r="AK131" s="376"/>
      <c r="AL131" s="32" t="s">
        <v>106</v>
      </c>
      <c r="AM131" s="52">
        <v>184855918</v>
      </c>
      <c r="AN131" s="42">
        <f>IFERROR(AM131/AJ125,"-")</f>
        <v>3.2196094029433089E-2</v>
      </c>
      <c r="AO131" s="52">
        <v>1390</v>
      </c>
      <c r="AP131" s="42">
        <f>IFERROR(AO131/AK125,"-")</f>
        <v>0.15603951504265828</v>
      </c>
      <c r="AQ131" s="55">
        <f t="shared" si="12"/>
        <v>132989.8690647482</v>
      </c>
      <c r="AR131" s="376"/>
      <c r="AS131" s="376"/>
      <c r="AT131" s="32" t="s">
        <v>106</v>
      </c>
      <c r="AU131" s="52">
        <v>121992479</v>
      </c>
      <c r="AV131" s="42">
        <f>IFERROR(AU131/AR125,"-")</f>
        <v>1.7048659516256556E-2</v>
      </c>
      <c r="AW131" s="55">
        <v>1429</v>
      </c>
      <c r="AX131" s="42">
        <f>IFERROR(AW131/AS125,"-")</f>
        <v>0.11321502139122168</v>
      </c>
      <c r="AY131" s="135">
        <f t="shared" si="13"/>
        <v>85369.124562631216</v>
      </c>
      <c r="AZ131" s="376"/>
      <c r="BA131" s="376"/>
      <c r="BB131" s="32" t="s">
        <v>106</v>
      </c>
      <c r="BC131" s="52">
        <v>3902132</v>
      </c>
      <c r="BD131" s="42">
        <f>IFERROR(BC131/AZ125,"-")</f>
        <v>0.35888636783780575</v>
      </c>
      <c r="BE131" s="52">
        <v>2</v>
      </c>
      <c r="BF131" s="42">
        <f>IFERROR(BE131/BA125,"-")</f>
        <v>0.2857142857142857</v>
      </c>
      <c r="BG131" s="55">
        <f t="shared" si="14"/>
        <v>1951066</v>
      </c>
      <c r="BH131" s="376"/>
      <c r="BI131" s="376"/>
      <c r="BJ131" s="32" t="s">
        <v>106</v>
      </c>
      <c r="BK131" s="52">
        <v>64622289</v>
      </c>
      <c r="BL131" s="42">
        <f>IFERROR(BK131/BH125,"-")</f>
        <v>1.1953486160140187E-2</v>
      </c>
      <c r="BM131" s="52">
        <v>816</v>
      </c>
      <c r="BN131" s="42">
        <f>IFERROR(BM131/BI125,"-")</f>
        <v>6.3984944718889672E-2</v>
      </c>
      <c r="BO131" s="96">
        <f t="shared" si="15"/>
        <v>79193.981617647063</v>
      </c>
      <c r="BP131" s="141"/>
    </row>
    <row r="132" spans="2:68" s="8" customFormat="1" ht="13.15" customHeight="1" thickTop="1" thickBot="1">
      <c r="B132" s="379"/>
      <c r="C132" s="401"/>
      <c r="D132" s="376"/>
      <c r="E132" s="376"/>
      <c r="F132" s="32" t="s">
        <v>116</v>
      </c>
      <c r="G132" s="52">
        <v>15190</v>
      </c>
      <c r="H132" s="42">
        <f>IFERROR(G132/D125,"-")</f>
        <v>7.8385756650587654E-6</v>
      </c>
      <c r="I132" s="52">
        <v>2</v>
      </c>
      <c r="J132" s="42">
        <f>IFERROR(I132/E125,"-")</f>
        <v>7.6952674105425169E-4</v>
      </c>
      <c r="K132" s="55">
        <f t="shared" si="8"/>
        <v>7595</v>
      </c>
      <c r="L132" s="376"/>
      <c r="M132" s="376"/>
      <c r="N132" s="32" t="s">
        <v>116</v>
      </c>
      <c r="O132" s="52">
        <v>32197</v>
      </c>
      <c r="P132" s="42">
        <f>IFERROR(O132/L125,"-")</f>
        <v>2.3050423815478815E-6</v>
      </c>
      <c r="Q132" s="52">
        <v>11</v>
      </c>
      <c r="R132" s="42">
        <f>IFERROR(Q132/M125,"-")</f>
        <v>4.3266205160478289E-4</v>
      </c>
      <c r="S132" s="55">
        <f t="shared" si="9"/>
        <v>2927</v>
      </c>
      <c r="T132" s="376"/>
      <c r="U132" s="376"/>
      <c r="V132" s="32" t="s">
        <v>116</v>
      </c>
      <c r="W132" s="52">
        <v>3174</v>
      </c>
      <c r="X132" s="42">
        <f>IFERROR(W132/T125,"-")</f>
        <v>8.6291811665592645E-6</v>
      </c>
      <c r="Y132" s="52">
        <v>2</v>
      </c>
      <c r="Z132" s="42">
        <f>IFERROR(Y132/U125,"-")</f>
        <v>1.4577259475218659E-3</v>
      </c>
      <c r="AA132" s="96">
        <f t="shared" si="10"/>
        <v>1587</v>
      </c>
      <c r="AB132" s="376"/>
      <c r="AC132" s="376"/>
      <c r="AD132" s="32" t="s">
        <v>116</v>
      </c>
      <c r="AE132" s="52">
        <v>0</v>
      </c>
      <c r="AF132" s="42">
        <f>IFERROR(AE132/AB125,"-")</f>
        <v>0</v>
      </c>
      <c r="AG132" s="52">
        <v>0</v>
      </c>
      <c r="AH132" s="42">
        <f>IFERROR(AG132/AC125,"-")</f>
        <v>0</v>
      </c>
      <c r="AI132" s="55" t="str">
        <f t="shared" si="11"/>
        <v>-</v>
      </c>
      <c r="AJ132" s="376"/>
      <c r="AK132" s="376"/>
      <c r="AL132" s="32" t="s">
        <v>116</v>
      </c>
      <c r="AM132" s="52">
        <v>9693</v>
      </c>
      <c r="AN132" s="42">
        <f>IFERROR(AM132/AJ125,"-")</f>
        <v>1.68821611341269E-6</v>
      </c>
      <c r="AO132" s="52">
        <v>3</v>
      </c>
      <c r="AP132" s="42">
        <f>IFERROR(AO132/AK125,"-")</f>
        <v>3.3677593174674452E-4</v>
      </c>
      <c r="AQ132" s="55">
        <f t="shared" si="12"/>
        <v>3231</v>
      </c>
      <c r="AR132" s="376"/>
      <c r="AS132" s="376"/>
      <c r="AT132" s="32" t="s">
        <v>116</v>
      </c>
      <c r="AU132" s="52">
        <v>19330</v>
      </c>
      <c r="AV132" s="42">
        <f>IFERROR(AU132/AR125,"-")</f>
        <v>2.7014008662717579E-6</v>
      </c>
      <c r="AW132" s="55">
        <v>6</v>
      </c>
      <c r="AX132" s="42">
        <f>IFERROR(AW132/AS125,"-")</f>
        <v>4.7536048169862145E-4</v>
      </c>
      <c r="AY132" s="135">
        <f t="shared" si="13"/>
        <v>3221.6666666666665</v>
      </c>
      <c r="AZ132" s="376"/>
      <c r="BA132" s="376"/>
      <c r="BB132" s="32" t="s">
        <v>116</v>
      </c>
      <c r="BC132" s="52">
        <v>0</v>
      </c>
      <c r="BD132" s="42">
        <f>IFERROR(BC132/AZ125,"-")</f>
        <v>0</v>
      </c>
      <c r="BE132" s="52">
        <v>0</v>
      </c>
      <c r="BF132" s="42">
        <f>IFERROR(BE132/BA125,"-")</f>
        <v>0</v>
      </c>
      <c r="BG132" s="55" t="str">
        <f t="shared" si="14"/>
        <v>-</v>
      </c>
      <c r="BH132" s="376"/>
      <c r="BI132" s="376"/>
      <c r="BJ132" s="32" t="s">
        <v>116</v>
      </c>
      <c r="BK132" s="52">
        <v>14195</v>
      </c>
      <c r="BL132" s="42">
        <f>IFERROR(BK132/BH125,"-")</f>
        <v>2.6257153478916534E-6</v>
      </c>
      <c r="BM132" s="52">
        <v>1</v>
      </c>
      <c r="BN132" s="42">
        <f>IFERROR(BM132/BI125,"-")</f>
        <v>7.8412922449619694E-5</v>
      </c>
      <c r="BO132" s="96">
        <f t="shared" si="15"/>
        <v>14195</v>
      </c>
      <c r="BP132" s="141"/>
    </row>
    <row r="133" spans="2:68" s="8" customFormat="1" ht="13.15" customHeight="1" thickTop="1" thickBot="1">
      <c r="B133" s="379"/>
      <c r="C133" s="401"/>
      <c r="D133" s="376"/>
      <c r="E133" s="376"/>
      <c r="F133" s="32" t="s">
        <v>107</v>
      </c>
      <c r="G133" s="52">
        <v>657134</v>
      </c>
      <c r="H133" s="42">
        <f>IFERROR(G133/D125,"-")</f>
        <v>3.3910431738530132E-4</v>
      </c>
      <c r="I133" s="52">
        <v>44</v>
      </c>
      <c r="J133" s="42">
        <f>IFERROR(I133/E125,"-")</f>
        <v>1.6929588303193535E-2</v>
      </c>
      <c r="K133" s="55">
        <f t="shared" si="8"/>
        <v>14934.863636363636</v>
      </c>
      <c r="L133" s="376"/>
      <c r="M133" s="376"/>
      <c r="N133" s="32" t="s">
        <v>107</v>
      </c>
      <c r="O133" s="52">
        <v>4618876</v>
      </c>
      <c r="P133" s="42">
        <f>IFERROR(O133/L125,"-")</f>
        <v>3.3067381852701659E-4</v>
      </c>
      <c r="Q133" s="52">
        <v>245</v>
      </c>
      <c r="R133" s="42">
        <f>IFERROR(Q133/M125,"-")</f>
        <v>9.6365638766519827E-3</v>
      </c>
      <c r="S133" s="55">
        <f t="shared" si="9"/>
        <v>18852.555102040817</v>
      </c>
      <c r="T133" s="376"/>
      <c r="U133" s="376"/>
      <c r="V133" s="32" t="s">
        <v>107</v>
      </c>
      <c r="W133" s="52">
        <v>108511</v>
      </c>
      <c r="X133" s="42">
        <f>IFERROR(W133/T125,"-")</f>
        <v>2.9500979129316705E-4</v>
      </c>
      <c r="Y133" s="52">
        <v>6</v>
      </c>
      <c r="Z133" s="42">
        <f>IFERROR(Y133/U125,"-")</f>
        <v>4.3731778425655978E-3</v>
      </c>
      <c r="AA133" s="96">
        <f t="shared" si="10"/>
        <v>18085.166666666668</v>
      </c>
      <c r="AB133" s="376"/>
      <c r="AC133" s="376"/>
      <c r="AD133" s="32" t="s">
        <v>107</v>
      </c>
      <c r="AE133" s="52">
        <v>200964</v>
      </c>
      <c r="AF133" s="42">
        <f>IFERROR(AE133/AB125,"-")</f>
        <v>2.8609052452335365E-4</v>
      </c>
      <c r="AG133" s="52">
        <v>12</v>
      </c>
      <c r="AH133" s="42">
        <f>IFERROR(AG133/AC125,"-")</f>
        <v>4.7619047619047623E-3</v>
      </c>
      <c r="AI133" s="55">
        <f t="shared" si="11"/>
        <v>16747</v>
      </c>
      <c r="AJ133" s="376"/>
      <c r="AK133" s="376"/>
      <c r="AL133" s="32" t="s">
        <v>107</v>
      </c>
      <c r="AM133" s="52">
        <v>2233693</v>
      </c>
      <c r="AN133" s="42">
        <f>IFERROR(AM133/AJ125,"-")</f>
        <v>3.8903915351461176E-4</v>
      </c>
      <c r="AO133" s="52">
        <v>106</v>
      </c>
      <c r="AP133" s="42">
        <f>IFERROR(AO133/AK125,"-")</f>
        <v>1.1899416255051639E-2</v>
      </c>
      <c r="AQ133" s="55">
        <f t="shared" si="12"/>
        <v>21072.575471698114</v>
      </c>
      <c r="AR133" s="376"/>
      <c r="AS133" s="376"/>
      <c r="AT133" s="32" t="s">
        <v>107</v>
      </c>
      <c r="AU133" s="52">
        <v>2075708</v>
      </c>
      <c r="AV133" s="42">
        <f>IFERROR(AU133/AR125,"-")</f>
        <v>2.9008377596105627E-4</v>
      </c>
      <c r="AW133" s="55">
        <v>121</v>
      </c>
      <c r="AX133" s="42">
        <f>IFERROR(AW133/AS125,"-")</f>
        <v>9.5864363809221986E-3</v>
      </c>
      <c r="AY133" s="135">
        <f t="shared" si="13"/>
        <v>17154.611570247933</v>
      </c>
      <c r="AZ133" s="376"/>
      <c r="BA133" s="376"/>
      <c r="BB133" s="32" t="s">
        <v>107</v>
      </c>
      <c r="BC133" s="52">
        <v>0</v>
      </c>
      <c r="BD133" s="42">
        <f>IFERROR(BC133/AZ125,"-")</f>
        <v>0</v>
      </c>
      <c r="BE133" s="52">
        <v>0</v>
      </c>
      <c r="BF133" s="42">
        <f>IFERROR(BE133/BA125,"-")</f>
        <v>0</v>
      </c>
      <c r="BG133" s="55" t="str">
        <f t="shared" si="14"/>
        <v>-</v>
      </c>
      <c r="BH133" s="376"/>
      <c r="BI133" s="376"/>
      <c r="BJ133" s="32" t="s">
        <v>107</v>
      </c>
      <c r="BK133" s="52">
        <v>2569992</v>
      </c>
      <c r="BL133" s="42">
        <f>IFERROR(BK133/BH125,"-")</f>
        <v>4.7538340530882465E-4</v>
      </c>
      <c r="BM133" s="52">
        <v>77</v>
      </c>
      <c r="BN133" s="42">
        <f>IFERROR(BM133/BI125,"-")</f>
        <v>6.0377950286207164E-3</v>
      </c>
      <c r="BO133" s="96">
        <f t="shared" si="15"/>
        <v>33376.519480519477</v>
      </c>
      <c r="BP133" s="141"/>
    </row>
    <row r="134" spans="2:68" s="8" customFormat="1" ht="13.15" customHeight="1" thickTop="1" thickBot="1">
      <c r="B134" s="379"/>
      <c r="C134" s="401"/>
      <c r="D134" s="376"/>
      <c r="E134" s="376"/>
      <c r="F134" s="32" t="s">
        <v>108</v>
      </c>
      <c r="G134" s="52">
        <v>1487202</v>
      </c>
      <c r="H134" s="42">
        <f>IFERROR(G134/D125,"-")</f>
        <v>7.6744867717094974E-4</v>
      </c>
      <c r="I134" s="52">
        <v>122</v>
      </c>
      <c r="J134" s="42">
        <f>IFERROR(I134/E125,"-")</f>
        <v>4.6941131204309351E-2</v>
      </c>
      <c r="K134" s="55">
        <f t="shared" ref="K134:K158" si="16">IFERROR(G134/I134,"-")</f>
        <v>12190.180327868853</v>
      </c>
      <c r="L134" s="376"/>
      <c r="M134" s="376"/>
      <c r="N134" s="32" t="s">
        <v>108</v>
      </c>
      <c r="O134" s="52">
        <v>14208394</v>
      </c>
      <c r="P134" s="42">
        <f>IFERROR(O134/L125,"-")</f>
        <v>1.0172050297770174E-3</v>
      </c>
      <c r="Q134" s="52">
        <v>999</v>
      </c>
      <c r="R134" s="42">
        <f>IFERROR(Q134/M125,"-")</f>
        <v>3.9293580868470734E-2</v>
      </c>
      <c r="S134" s="55">
        <f t="shared" ref="S134:S158" si="17">IFERROR(O134/Q134,"-")</f>
        <v>14222.616616616617</v>
      </c>
      <c r="T134" s="376"/>
      <c r="U134" s="376"/>
      <c r="V134" s="32" t="s">
        <v>108</v>
      </c>
      <c r="W134" s="52">
        <v>543913</v>
      </c>
      <c r="X134" s="42">
        <f>IFERROR(W134/T125,"-")</f>
        <v>1.4787409627746531E-3</v>
      </c>
      <c r="Y134" s="52">
        <v>30</v>
      </c>
      <c r="Z134" s="42">
        <f>IFERROR(Y134/U125,"-")</f>
        <v>2.1865889212827987E-2</v>
      </c>
      <c r="AA134" s="96">
        <f t="shared" ref="AA134:AA158" si="18">IFERROR(W134/Y134,"-")</f>
        <v>18130.433333333334</v>
      </c>
      <c r="AB134" s="376"/>
      <c r="AC134" s="376"/>
      <c r="AD134" s="32" t="s">
        <v>108</v>
      </c>
      <c r="AE134" s="52">
        <v>602300</v>
      </c>
      <c r="AF134" s="42">
        <f>IFERROR(AE134/AB125,"-")</f>
        <v>8.5742880774873067E-4</v>
      </c>
      <c r="AG134" s="52">
        <v>44</v>
      </c>
      <c r="AH134" s="42">
        <f>IFERROR(AG134/AC125,"-")</f>
        <v>1.7460317460317461E-2</v>
      </c>
      <c r="AI134" s="55">
        <f t="shared" ref="AI134:AI158" si="19">IFERROR(AE134/AG134,"-")</f>
        <v>13688.636363636364</v>
      </c>
      <c r="AJ134" s="376"/>
      <c r="AK134" s="376"/>
      <c r="AL134" s="32" t="s">
        <v>108</v>
      </c>
      <c r="AM134" s="52">
        <v>6470710</v>
      </c>
      <c r="AN134" s="42">
        <f>IFERROR(AM134/AJ125,"-")</f>
        <v>1.1269944173342235E-3</v>
      </c>
      <c r="AO134" s="52">
        <v>426</v>
      </c>
      <c r="AP134" s="42">
        <f>IFERROR(AO134/AK125,"-")</f>
        <v>4.7822182308037718E-2</v>
      </c>
      <c r="AQ134" s="55">
        <f t="shared" ref="AQ134:AQ158" si="20">IFERROR(AM134/AO134,"-")</f>
        <v>15189.460093896714</v>
      </c>
      <c r="AR134" s="376"/>
      <c r="AS134" s="376"/>
      <c r="AT134" s="32" t="s">
        <v>108</v>
      </c>
      <c r="AU134" s="52">
        <v>6591471</v>
      </c>
      <c r="AV134" s="42">
        <f>IFERROR(AU134/AR125,"-")</f>
        <v>9.2116945004682717E-4</v>
      </c>
      <c r="AW134" s="55">
        <v>499</v>
      </c>
      <c r="AX134" s="42">
        <f>IFERROR(AW134/AS125,"-")</f>
        <v>3.953414672793535E-2</v>
      </c>
      <c r="AY134" s="135">
        <f t="shared" ref="AY134:AY158" si="21">IFERROR(AU134/AW134,"-")</f>
        <v>13209.360721442887</v>
      </c>
      <c r="AZ134" s="376"/>
      <c r="BA134" s="376"/>
      <c r="BB134" s="32" t="s">
        <v>108</v>
      </c>
      <c r="BC134" s="52">
        <v>0</v>
      </c>
      <c r="BD134" s="42">
        <f>IFERROR(BC134/AZ125,"-")</f>
        <v>0</v>
      </c>
      <c r="BE134" s="52">
        <v>0</v>
      </c>
      <c r="BF134" s="42">
        <f>IFERROR(BE134/BA125,"-")</f>
        <v>0</v>
      </c>
      <c r="BG134" s="55" t="str">
        <f t="shared" ref="BG134:BG158" si="22">IFERROR(BC134/BE134,"-")</f>
        <v>-</v>
      </c>
      <c r="BH134" s="376"/>
      <c r="BI134" s="376"/>
      <c r="BJ134" s="32" t="s">
        <v>108</v>
      </c>
      <c r="BK134" s="52">
        <v>4618035</v>
      </c>
      <c r="BL134" s="42">
        <f>IFERROR(BK134/BH125,"-")</f>
        <v>8.5421946999653618E-4</v>
      </c>
      <c r="BM134" s="52">
        <v>351</v>
      </c>
      <c r="BN134" s="42">
        <f>IFERROR(BM134/BI125,"-")</f>
        <v>2.7522935779816515E-2</v>
      </c>
      <c r="BO134" s="96">
        <f t="shared" ref="BO134:BO158" si="23">IFERROR(BK134/BM134,"-")</f>
        <v>13156.794871794871</v>
      </c>
      <c r="BP134" s="141"/>
    </row>
    <row r="135" spans="2:68" s="8" customFormat="1" ht="13.15" customHeight="1" thickTop="1" thickBot="1">
      <c r="B135" s="379"/>
      <c r="C135" s="401"/>
      <c r="D135" s="376"/>
      <c r="E135" s="376"/>
      <c r="F135" s="32" t="s">
        <v>109</v>
      </c>
      <c r="G135" s="52">
        <v>1668452</v>
      </c>
      <c r="H135" s="42">
        <f>IFERROR(G135/D125,"-")</f>
        <v>8.609800688294028E-4</v>
      </c>
      <c r="I135" s="52">
        <v>20</v>
      </c>
      <c r="J135" s="42">
        <f>IFERROR(I135/E125,"-")</f>
        <v>7.6952674105425162E-3</v>
      </c>
      <c r="K135" s="55">
        <f t="shared" si="16"/>
        <v>83422.600000000006</v>
      </c>
      <c r="L135" s="376"/>
      <c r="M135" s="376"/>
      <c r="N135" s="32" t="s">
        <v>109</v>
      </c>
      <c r="O135" s="52">
        <v>4956423</v>
      </c>
      <c r="P135" s="42">
        <f>IFERROR(O135/L125,"-")</f>
        <v>3.5483942839018218E-4</v>
      </c>
      <c r="Q135" s="52">
        <v>121</v>
      </c>
      <c r="R135" s="42">
        <f>IFERROR(Q135/M125,"-")</f>
        <v>4.7592825676526116E-3</v>
      </c>
      <c r="S135" s="55">
        <f t="shared" si="17"/>
        <v>40962.173553719011</v>
      </c>
      <c r="T135" s="376"/>
      <c r="U135" s="376"/>
      <c r="V135" s="32" t="s">
        <v>109</v>
      </c>
      <c r="W135" s="52">
        <v>9665</v>
      </c>
      <c r="X135" s="42">
        <f>IFERROR(W135/T125,"-")</f>
        <v>2.6276318832638717E-5</v>
      </c>
      <c r="Y135" s="52">
        <v>2</v>
      </c>
      <c r="Z135" s="42">
        <f>IFERROR(Y135/U125,"-")</f>
        <v>1.4577259475218659E-3</v>
      </c>
      <c r="AA135" s="96">
        <f t="shared" si="18"/>
        <v>4832.5</v>
      </c>
      <c r="AB135" s="376"/>
      <c r="AC135" s="376"/>
      <c r="AD135" s="32" t="s">
        <v>109</v>
      </c>
      <c r="AE135" s="52">
        <v>82044</v>
      </c>
      <c r="AF135" s="42">
        <f>IFERROR(AE135/AB125,"-")</f>
        <v>1.1679709298179787E-4</v>
      </c>
      <c r="AG135" s="52">
        <v>4</v>
      </c>
      <c r="AH135" s="42">
        <f>IFERROR(AG135/AC125,"-")</f>
        <v>1.5873015873015873E-3</v>
      </c>
      <c r="AI135" s="55">
        <f t="shared" si="19"/>
        <v>20511</v>
      </c>
      <c r="AJ135" s="376"/>
      <c r="AK135" s="376"/>
      <c r="AL135" s="32" t="s">
        <v>109</v>
      </c>
      <c r="AM135" s="52">
        <v>2864824</v>
      </c>
      <c r="AN135" s="42">
        <f>IFERROR(AM135/AJ125,"-")</f>
        <v>4.9896234797187618E-4</v>
      </c>
      <c r="AO135" s="52">
        <v>54</v>
      </c>
      <c r="AP135" s="42">
        <f>IFERROR(AO135/AK125,"-")</f>
        <v>6.0619667714414006E-3</v>
      </c>
      <c r="AQ135" s="55">
        <f t="shared" si="20"/>
        <v>53052.296296296299</v>
      </c>
      <c r="AR135" s="376"/>
      <c r="AS135" s="376"/>
      <c r="AT135" s="32" t="s">
        <v>109</v>
      </c>
      <c r="AU135" s="52">
        <v>1999890</v>
      </c>
      <c r="AV135" s="42">
        <f>IFERROR(AU135/AR125,"-")</f>
        <v>2.7948807958863038E-4</v>
      </c>
      <c r="AW135" s="55">
        <v>61</v>
      </c>
      <c r="AX135" s="42">
        <f>IFERROR(AW135/AS125,"-")</f>
        <v>4.8328315639359848E-3</v>
      </c>
      <c r="AY135" s="135">
        <f t="shared" si="21"/>
        <v>32785.081967213118</v>
      </c>
      <c r="AZ135" s="376"/>
      <c r="BA135" s="376"/>
      <c r="BB135" s="32" t="s">
        <v>109</v>
      </c>
      <c r="BC135" s="52">
        <v>0</v>
      </c>
      <c r="BD135" s="42">
        <f>IFERROR(BC135/AZ125,"-")</f>
        <v>0</v>
      </c>
      <c r="BE135" s="52">
        <v>0</v>
      </c>
      <c r="BF135" s="42">
        <f>IFERROR(BE135/BA125,"-")</f>
        <v>0</v>
      </c>
      <c r="BG135" s="55" t="str">
        <f t="shared" si="22"/>
        <v>-</v>
      </c>
      <c r="BH135" s="376"/>
      <c r="BI135" s="376"/>
      <c r="BJ135" s="32" t="s">
        <v>109</v>
      </c>
      <c r="BK135" s="52">
        <v>882685</v>
      </c>
      <c r="BL135" s="42">
        <f>IFERROR(BK135/BH125,"-")</f>
        <v>1.6327436082097527E-4</v>
      </c>
      <c r="BM135" s="52">
        <v>27</v>
      </c>
      <c r="BN135" s="42">
        <f>IFERROR(BM135/BI125,"-")</f>
        <v>2.1171489061397319E-3</v>
      </c>
      <c r="BO135" s="96">
        <f t="shared" si="23"/>
        <v>32692.037037037036</v>
      </c>
      <c r="BP135" s="141"/>
    </row>
    <row r="136" spans="2:68" s="8" customFormat="1" ht="13.15" customHeight="1" thickTop="1" thickBot="1">
      <c r="B136" s="379"/>
      <c r="C136" s="401"/>
      <c r="D136" s="376"/>
      <c r="E136" s="376"/>
      <c r="F136" s="32" t="s">
        <v>110</v>
      </c>
      <c r="G136" s="52">
        <v>9417277</v>
      </c>
      <c r="H136" s="42">
        <f>IFERROR(G136/D125,"-")</f>
        <v>4.8596470258931946E-3</v>
      </c>
      <c r="I136" s="52">
        <v>35</v>
      </c>
      <c r="J136" s="42">
        <f>IFERROR(I136/E125,"-")</f>
        <v>1.3466717968449404E-2</v>
      </c>
      <c r="K136" s="55">
        <f t="shared" si="16"/>
        <v>269065.05714285717</v>
      </c>
      <c r="L136" s="376"/>
      <c r="M136" s="376"/>
      <c r="N136" s="32" t="s">
        <v>110</v>
      </c>
      <c r="O136" s="52">
        <v>39027951</v>
      </c>
      <c r="P136" s="42">
        <f>IFERROR(O136/L125,"-")</f>
        <v>2.7940827132954629E-3</v>
      </c>
      <c r="Q136" s="52">
        <v>129</v>
      </c>
      <c r="R136" s="42">
        <f>IFERROR(Q136/M125,"-")</f>
        <v>5.0739458779106355E-3</v>
      </c>
      <c r="S136" s="55">
        <f t="shared" si="17"/>
        <v>302542.25581395347</v>
      </c>
      <c r="T136" s="376"/>
      <c r="U136" s="376"/>
      <c r="V136" s="32" t="s">
        <v>110</v>
      </c>
      <c r="W136" s="52">
        <v>6111</v>
      </c>
      <c r="X136" s="42">
        <f>IFERROR(W136/T125,"-")</f>
        <v>1.6614028389679791E-5</v>
      </c>
      <c r="Y136" s="52">
        <v>2</v>
      </c>
      <c r="Z136" s="42">
        <f>IFERROR(Y136/U125,"-")</f>
        <v>1.4577259475218659E-3</v>
      </c>
      <c r="AA136" s="96">
        <f t="shared" si="18"/>
        <v>3055.5</v>
      </c>
      <c r="AB136" s="376"/>
      <c r="AC136" s="376"/>
      <c r="AD136" s="32" t="s">
        <v>110</v>
      </c>
      <c r="AE136" s="52">
        <v>1681887</v>
      </c>
      <c r="AF136" s="42">
        <f>IFERROR(AE136/AB125,"-")</f>
        <v>2.3943190522631402E-3</v>
      </c>
      <c r="AG136" s="52">
        <v>8</v>
      </c>
      <c r="AH136" s="42">
        <f>IFERROR(AG136/AC125,"-")</f>
        <v>3.1746031746031746E-3</v>
      </c>
      <c r="AI136" s="55">
        <f t="shared" si="19"/>
        <v>210235.875</v>
      </c>
      <c r="AJ136" s="376"/>
      <c r="AK136" s="376"/>
      <c r="AL136" s="32" t="s">
        <v>110</v>
      </c>
      <c r="AM136" s="52">
        <v>19970515</v>
      </c>
      <c r="AN136" s="42">
        <f>IFERROR(AM136/AJ125,"-")</f>
        <v>3.4782363784328718E-3</v>
      </c>
      <c r="AO136" s="52">
        <v>55</v>
      </c>
      <c r="AP136" s="42">
        <f>IFERROR(AO136/AK125,"-")</f>
        <v>6.1742254153569825E-3</v>
      </c>
      <c r="AQ136" s="55">
        <f t="shared" si="20"/>
        <v>363100.27272727271</v>
      </c>
      <c r="AR136" s="376"/>
      <c r="AS136" s="376"/>
      <c r="AT136" s="32" t="s">
        <v>110</v>
      </c>
      <c r="AU136" s="52">
        <v>17369438</v>
      </c>
      <c r="AV136" s="42">
        <f>IFERROR(AU136/AR125,"-")</f>
        <v>2.4274089425687317E-3</v>
      </c>
      <c r="AW136" s="55">
        <v>64</v>
      </c>
      <c r="AX136" s="42">
        <f>IFERROR(AW136/AS125,"-")</f>
        <v>5.0705118047852955E-3</v>
      </c>
      <c r="AY136" s="135">
        <f t="shared" si="21"/>
        <v>271397.46875</v>
      </c>
      <c r="AZ136" s="376"/>
      <c r="BA136" s="376"/>
      <c r="BB136" s="32" t="s">
        <v>110</v>
      </c>
      <c r="BC136" s="52">
        <v>0</v>
      </c>
      <c r="BD136" s="42">
        <f>IFERROR(BC136/AZ125,"-")</f>
        <v>0</v>
      </c>
      <c r="BE136" s="52">
        <v>0</v>
      </c>
      <c r="BF136" s="42">
        <f>IFERROR(BE136/BA125,"-")</f>
        <v>0</v>
      </c>
      <c r="BG136" s="55" t="str">
        <f t="shared" si="22"/>
        <v>-</v>
      </c>
      <c r="BH136" s="376"/>
      <c r="BI136" s="376"/>
      <c r="BJ136" s="32" t="s">
        <v>110</v>
      </c>
      <c r="BK136" s="52">
        <v>6716560</v>
      </c>
      <c r="BL136" s="42">
        <f>IFERROR(BK136/BH125,"-")</f>
        <v>1.242393425645309E-3</v>
      </c>
      <c r="BM136" s="52">
        <v>28</v>
      </c>
      <c r="BN136" s="42">
        <f>IFERROR(BM136/BI125,"-")</f>
        <v>2.1955618285893516E-3</v>
      </c>
      <c r="BO136" s="96">
        <f t="shared" si="23"/>
        <v>239877.14285714287</v>
      </c>
      <c r="BP136" s="141"/>
    </row>
    <row r="137" spans="2:68" s="8" customFormat="1" ht="13.15" customHeight="1" thickTop="1" thickBot="1">
      <c r="B137" s="379"/>
      <c r="C137" s="401"/>
      <c r="D137" s="376"/>
      <c r="E137" s="376"/>
      <c r="F137" s="32" t="s">
        <v>111</v>
      </c>
      <c r="G137" s="52">
        <v>18599465</v>
      </c>
      <c r="H137" s="42">
        <f>IFERROR(G137/D125,"-")</f>
        <v>9.5979798375320762E-3</v>
      </c>
      <c r="I137" s="52">
        <v>394</v>
      </c>
      <c r="J137" s="42">
        <f>IFERROR(I137/E125,"-")</f>
        <v>0.15159676798768756</v>
      </c>
      <c r="K137" s="55">
        <f t="shared" si="16"/>
        <v>47206.763959390861</v>
      </c>
      <c r="L137" s="376"/>
      <c r="M137" s="376"/>
      <c r="N137" s="32" t="s">
        <v>111</v>
      </c>
      <c r="O137" s="52">
        <v>112093684</v>
      </c>
      <c r="P137" s="42">
        <f>IFERROR(O137/L125,"-")</f>
        <v>8.0249927733588734E-3</v>
      </c>
      <c r="Q137" s="52">
        <v>3031</v>
      </c>
      <c r="R137" s="42">
        <f>IFERROR(Q137/M125,"-")</f>
        <v>0.11921806167400881</v>
      </c>
      <c r="S137" s="55">
        <f t="shared" si="17"/>
        <v>36982.409765753873</v>
      </c>
      <c r="T137" s="376"/>
      <c r="U137" s="376"/>
      <c r="V137" s="32" t="s">
        <v>111</v>
      </c>
      <c r="W137" s="52">
        <v>6745449</v>
      </c>
      <c r="X137" s="42">
        <f>IFERROR(W137/T125,"-")</f>
        <v>1.8338910356265288E-2</v>
      </c>
      <c r="Y137" s="52">
        <v>116</v>
      </c>
      <c r="Z137" s="42">
        <f>IFERROR(Y137/U125,"-")</f>
        <v>8.4548104956268216E-2</v>
      </c>
      <c r="AA137" s="96">
        <f t="shared" si="18"/>
        <v>58150.422413793101</v>
      </c>
      <c r="AB137" s="376"/>
      <c r="AC137" s="376"/>
      <c r="AD137" s="32" t="s">
        <v>111</v>
      </c>
      <c r="AE137" s="52">
        <v>6116274</v>
      </c>
      <c r="AF137" s="42">
        <f>IFERROR(AE137/AB125,"-")</f>
        <v>8.7070720964379199E-3</v>
      </c>
      <c r="AG137" s="52">
        <v>160</v>
      </c>
      <c r="AH137" s="42">
        <f>IFERROR(AG137/AC125,"-")</f>
        <v>6.3492063492063489E-2</v>
      </c>
      <c r="AI137" s="55">
        <f t="shared" si="19"/>
        <v>38226.712500000001</v>
      </c>
      <c r="AJ137" s="376"/>
      <c r="AK137" s="376"/>
      <c r="AL137" s="32" t="s">
        <v>111</v>
      </c>
      <c r="AM137" s="52">
        <v>51387056</v>
      </c>
      <c r="AN137" s="42">
        <f>IFERROR(AM137/AJ125,"-")</f>
        <v>8.9500109316042759E-3</v>
      </c>
      <c r="AO137" s="52">
        <v>1237</v>
      </c>
      <c r="AP137" s="42">
        <f>IFERROR(AO137/AK125,"-")</f>
        <v>0.13886394252357431</v>
      </c>
      <c r="AQ137" s="55">
        <f t="shared" si="20"/>
        <v>41541.678253839935</v>
      </c>
      <c r="AR137" s="376"/>
      <c r="AS137" s="376"/>
      <c r="AT137" s="32" t="s">
        <v>111</v>
      </c>
      <c r="AU137" s="52">
        <v>47831540</v>
      </c>
      <c r="AV137" s="42">
        <f>IFERROR(AU137/AR125,"-")</f>
        <v>6.6845402788987185E-3</v>
      </c>
      <c r="AW137" s="55">
        <v>1517</v>
      </c>
      <c r="AX137" s="42">
        <f>IFERROR(AW137/AS125,"-")</f>
        <v>0.12018697512280145</v>
      </c>
      <c r="AY137" s="135">
        <f t="shared" si="21"/>
        <v>31530.349373764009</v>
      </c>
      <c r="AZ137" s="376"/>
      <c r="BA137" s="376"/>
      <c r="BB137" s="32" t="s">
        <v>111</v>
      </c>
      <c r="BC137" s="52">
        <v>20181</v>
      </c>
      <c r="BD137" s="42">
        <f>IFERROR(BC137/AZ125,"-")</f>
        <v>1.8560842609462618E-3</v>
      </c>
      <c r="BE137" s="52">
        <v>3</v>
      </c>
      <c r="BF137" s="42">
        <f>IFERROR(BE137/BA125,"-")</f>
        <v>0.42857142857142855</v>
      </c>
      <c r="BG137" s="55">
        <f t="shared" si="22"/>
        <v>6727</v>
      </c>
      <c r="BH137" s="376"/>
      <c r="BI137" s="376"/>
      <c r="BJ137" s="32" t="s">
        <v>111</v>
      </c>
      <c r="BK137" s="52">
        <v>29899316</v>
      </c>
      <c r="BL137" s="42">
        <f>IFERROR(BK137/BH125,"-")</f>
        <v>5.5306159149462819E-3</v>
      </c>
      <c r="BM137" s="52">
        <v>1091</v>
      </c>
      <c r="BN137" s="42">
        <f>IFERROR(BM137/BI125,"-")</f>
        <v>8.5548498392535088E-2</v>
      </c>
      <c r="BO137" s="96">
        <f t="shared" si="23"/>
        <v>27405.422548120991</v>
      </c>
      <c r="BP137" s="141"/>
    </row>
    <row r="138" spans="2:68" s="8" customFormat="1" ht="13.15" customHeight="1" thickTop="1" thickBot="1">
      <c r="B138" s="379"/>
      <c r="C138" s="401"/>
      <c r="D138" s="376"/>
      <c r="E138" s="376"/>
      <c r="F138" s="32" t="s">
        <v>112</v>
      </c>
      <c r="G138" s="52">
        <v>33689720</v>
      </c>
      <c r="H138" s="42">
        <f>IFERROR(G138/D125,"-")</f>
        <v>1.7385083565150995E-2</v>
      </c>
      <c r="I138" s="52">
        <v>498</v>
      </c>
      <c r="J138" s="42">
        <f>IFERROR(I138/E125,"-")</f>
        <v>0.19161215852250865</v>
      </c>
      <c r="K138" s="55">
        <f t="shared" si="16"/>
        <v>67650.040160642573</v>
      </c>
      <c r="L138" s="376"/>
      <c r="M138" s="376"/>
      <c r="N138" s="32" t="s">
        <v>112</v>
      </c>
      <c r="O138" s="52">
        <v>159248813</v>
      </c>
      <c r="P138" s="42">
        <f>IFERROR(O138/L125,"-")</f>
        <v>1.140091509072874E-2</v>
      </c>
      <c r="Q138" s="52">
        <v>2687</v>
      </c>
      <c r="R138" s="42">
        <f>IFERROR(Q138/M125,"-")</f>
        <v>0.10568753933291378</v>
      </c>
      <c r="S138" s="55">
        <f t="shared" si="17"/>
        <v>59266.398585783405</v>
      </c>
      <c r="T138" s="376"/>
      <c r="U138" s="376"/>
      <c r="V138" s="32" t="s">
        <v>112</v>
      </c>
      <c r="W138" s="52">
        <v>8388451</v>
      </c>
      <c r="X138" s="42">
        <f>IFERROR(W138/T125,"-")</f>
        <v>2.280575405980001E-2</v>
      </c>
      <c r="Y138" s="52">
        <v>158</v>
      </c>
      <c r="Z138" s="42">
        <f>IFERROR(Y138/U125,"-")</f>
        <v>0.11516034985422741</v>
      </c>
      <c r="AA138" s="96">
        <f t="shared" si="18"/>
        <v>53091.462025316454</v>
      </c>
      <c r="AB138" s="376"/>
      <c r="AC138" s="376"/>
      <c r="AD138" s="32" t="s">
        <v>112</v>
      </c>
      <c r="AE138" s="52">
        <v>11195439</v>
      </c>
      <c r="AF138" s="42">
        <f>IFERROR(AE138/AB125,"-")</f>
        <v>1.5937725243223712E-2</v>
      </c>
      <c r="AG138" s="52">
        <v>197</v>
      </c>
      <c r="AH138" s="42">
        <f>IFERROR(AG138/AC125,"-")</f>
        <v>7.8174603174603174E-2</v>
      </c>
      <c r="AI138" s="55">
        <f t="shared" si="19"/>
        <v>56829.639593908629</v>
      </c>
      <c r="AJ138" s="376"/>
      <c r="AK138" s="376"/>
      <c r="AL138" s="32" t="s">
        <v>112</v>
      </c>
      <c r="AM138" s="52">
        <v>67852230</v>
      </c>
      <c r="AN138" s="42">
        <f>IFERROR(AM138/AJ125,"-")</f>
        <v>1.1817727021250791E-2</v>
      </c>
      <c r="AO138" s="52">
        <v>1139</v>
      </c>
      <c r="AP138" s="42">
        <f>IFERROR(AO138/AK125,"-")</f>
        <v>0.12786259541984732</v>
      </c>
      <c r="AQ138" s="55">
        <f t="shared" si="20"/>
        <v>59571.755926251099</v>
      </c>
      <c r="AR138" s="376"/>
      <c r="AS138" s="376"/>
      <c r="AT138" s="32" t="s">
        <v>112</v>
      </c>
      <c r="AU138" s="52">
        <v>71750925</v>
      </c>
      <c r="AV138" s="42">
        <f>IFERROR(AU138/AR125,"-")</f>
        <v>1.0027315620838072E-2</v>
      </c>
      <c r="AW138" s="55">
        <v>1192</v>
      </c>
      <c r="AX138" s="42">
        <f>IFERROR(AW138/AS125,"-")</f>
        <v>9.443828236412613E-2</v>
      </c>
      <c r="AY138" s="135">
        <f t="shared" si="21"/>
        <v>60193.729026845635</v>
      </c>
      <c r="AZ138" s="376"/>
      <c r="BA138" s="376"/>
      <c r="BB138" s="32" t="s">
        <v>112</v>
      </c>
      <c r="BC138" s="52">
        <v>81304</v>
      </c>
      <c r="BD138" s="42">
        <f>IFERROR(BC138/AZ125,"-")</f>
        <v>7.4776807270192196E-3</v>
      </c>
      <c r="BE138" s="52">
        <v>2</v>
      </c>
      <c r="BF138" s="42">
        <f>IFERROR(BE138/BA125,"-")</f>
        <v>0.2857142857142857</v>
      </c>
      <c r="BG138" s="55">
        <f t="shared" si="22"/>
        <v>40652</v>
      </c>
      <c r="BH138" s="376"/>
      <c r="BI138" s="376"/>
      <c r="BJ138" s="32" t="s">
        <v>112</v>
      </c>
      <c r="BK138" s="52">
        <v>50045189</v>
      </c>
      <c r="BL138" s="42">
        <f>IFERROR(BK138/BH125,"-")</f>
        <v>9.2570919933383962E-3</v>
      </c>
      <c r="BM138" s="52">
        <v>826</v>
      </c>
      <c r="BN138" s="42">
        <f>IFERROR(BM138/BI125,"-")</f>
        <v>6.4769073943385866E-2</v>
      </c>
      <c r="BO138" s="96">
        <f t="shared" si="23"/>
        <v>60587.395883777237</v>
      </c>
      <c r="BP138" s="141"/>
    </row>
    <row r="139" spans="2:68" s="8" customFormat="1" ht="13.15" customHeight="1" thickTop="1" thickBot="1">
      <c r="B139" s="379"/>
      <c r="C139" s="401"/>
      <c r="D139" s="376"/>
      <c r="E139" s="376"/>
      <c r="F139" s="32" t="s">
        <v>113</v>
      </c>
      <c r="G139" s="52">
        <v>9873649</v>
      </c>
      <c r="H139" s="42">
        <f>IFERROR(G139/D125,"-")</f>
        <v>5.0951510715425818E-3</v>
      </c>
      <c r="I139" s="52">
        <v>213</v>
      </c>
      <c r="J139" s="42">
        <f>IFERROR(I139/E125,"-")</f>
        <v>8.19545979222778E-2</v>
      </c>
      <c r="K139" s="55">
        <f t="shared" si="16"/>
        <v>46355.159624413143</v>
      </c>
      <c r="L139" s="376"/>
      <c r="M139" s="376"/>
      <c r="N139" s="32" t="s">
        <v>113</v>
      </c>
      <c r="O139" s="52">
        <v>56541796</v>
      </c>
      <c r="P139" s="42">
        <f>IFERROR(O139/L125,"-")</f>
        <v>4.0479310528569274E-3</v>
      </c>
      <c r="Q139" s="52">
        <v>1318</v>
      </c>
      <c r="R139" s="42">
        <f>IFERROR(Q139/M125,"-")</f>
        <v>5.1840780365009442E-2</v>
      </c>
      <c r="S139" s="55">
        <f t="shared" si="17"/>
        <v>42899.693474962063</v>
      </c>
      <c r="T139" s="376"/>
      <c r="U139" s="376"/>
      <c r="V139" s="32" t="s">
        <v>113</v>
      </c>
      <c r="W139" s="52">
        <v>1961879</v>
      </c>
      <c r="X139" s="42">
        <f>IFERROR(W139/T125,"-")</f>
        <v>5.333777352825495E-3</v>
      </c>
      <c r="Y139" s="52">
        <v>40</v>
      </c>
      <c r="Z139" s="42">
        <f>IFERROR(Y139/U125,"-")</f>
        <v>2.9154518950437316E-2</v>
      </c>
      <c r="AA139" s="96">
        <f t="shared" si="18"/>
        <v>49046.974999999999</v>
      </c>
      <c r="AB139" s="376"/>
      <c r="AC139" s="376"/>
      <c r="AD139" s="32" t="s">
        <v>113</v>
      </c>
      <c r="AE139" s="52">
        <v>3749830</v>
      </c>
      <c r="AF139" s="42">
        <f>IFERROR(AE139/AB125,"-")</f>
        <v>5.3382239185794829E-3</v>
      </c>
      <c r="AG139" s="52">
        <v>67</v>
      </c>
      <c r="AH139" s="42">
        <f>IFERROR(AG139/AC125,"-")</f>
        <v>2.6587301587301587E-2</v>
      </c>
      <c r="AI139" s="55">
        <f t="shared" si="19"/>
        <v>55967.611940298506</v>
      </c>
      <c r="AJ139" s="376"/>
      <c r="AK139" s="376"/>
      <c r="AL139" s="32" t="s">
        <v>113</v>
      </c>
      <c r="AM139" s="52">
        <v>23660513</v>
      </c>
      <c r="AN139" s="42">
        <f>IFERROR(AM139/AJ125,"-")</f>
        <v>4.1209181159816803E-3</v>
      </c>
      <c r="AO139" s="52">
        <v>556</v>
      </c>
      <c r="AP139" s="42">
        <f>IFERROR(AO139/AK125,"-")</f>
        <v>6.2415806017063313E-2</v>
      </c>
      <c r="AQ139" s="55">
        <f t="shared" si="20"/>
        <v>42554.879496402878</v>
      </c>
      <c r="AR139" s="376"/>
      <c r="AS139" s="376"/>
      <c r="AT139" s="32" t="s">
        <v>113</v>
      </c>
      <c r="AU139" s="52">
        <v>27166495</v>
      </c>
      <c r="AV139" s="42">
        <f>IFERROR(AU139/AR125,"-")</f>
        <v>3.7965645694033822E-3</v>
      </c>
      <c r="AW139" s="55">
        <v>654</v>
      </c>
      <c r="AX139" s="42">
        <f>IFERROR(AW139/AS125,"-")</f>
        <v>5.1814292505149739E-2</v>
      </c>
      <c r="AY139" s="135">
        <f t="shared" si="21"/>
        <v>41538.983180428135</v>
      </c>
      <c r="AZ139" s="376"/>
      <c r="BA139" s="376"/>
      <c r="BB139" s="32" t="s">
        <v>113</v>
      </c>
      <c r="BC139" s="52">
        <v>862190</v>
      </c>
      <c r="BD139" s="42">
        <f>IFERROR(BC139/AZ125,"-")</f>
        <v>7.9297224564950072E-2</v>
      </c>
      <c r="BE139" s="52">
        <v>2</v>
      </c>
      <c r="BF139" s="42">
        <f>IFERROR(BE139/BA125,"-")</f>
        <v>0.2857142857142857</v>
      </c>
      <c r="BG139" s="55">
        <f t="shared" si="22"/>
        <v>431095</v>
      </c>
      <c r="BH139" s="376"/>
      <c r="BI139" s="376"/>
      <c r="BJ139" s="32" t="s">
        <v>113</v>
      </c>
      <c r="BK139" s="52">
        <v>17423208</v>
      </c>
      <c r="BL139" s="42">
        <f>IFERROR(BK139/BH125,"-")</f>
        <v>3.2228520362880334E-3</v>
      </c>
      <c r="BM139" s="52">
        <v>414</v>
      </c>
      <c r="BN139" s="42">
        <f>IFERROR(BM139/BI125,"-")</f>
        <v>3.2462949894142556E-2</v>
      </c>
      <c r="BO139" s="96">
        <f t="shared" si="23"/>
        <v>42085.043478260872</v>
      </c>
      <c r="BP139" s="141"/>
    </row>
    <row r="140" spans="2:68" s="8" customFormat="1" ht="13.15" customHeight="1" thickTop="1" thickBot="1">
      <c r="B140" s="379"/>
      <c r="C140" s="401"/>
      <c r="D140" s="376"/>
      <c r="E140" s="376"/>
      <c r="F140" s="33" t="s">
        <v>114</v>
      </c>
      <c r="G140" s="53">
        <v>3701400</v>
      </c>
      <c r="H140" s="43">
        <f>IFERROR(G140/D125,"-")</f>
        <v>1.9100529273632994E-3</v>
      </c>
      <c r="I140" s="53">
        <v>275</v>
      </c>
      <c r="J140" s="43">
        <f>IFERROR(I140/E125,"-")</f>
        <v>0.10580992689495961</v>
      </c>
      <c r="K140" s="56">
        <f t="shared" si="16"/>
        <v>13459.636363636364</v>
      </c>
      <c r="L140" s="376"/>
      <c r="M140" s="376"/>
      <c r="N140" s="33" t="s">
        <v>114</v>
      </c>
      <c r="O140" s="53">
        <v>24199962</v>
      </c>
      <c r="P140" s="43">
        <f>IFERROR(O140/L125,"-")</f>
        <v>1.7325197391635319E-3</v>
      </c>
      <c r="Q140" s="53">
        <v>1780</v>
      </c>
      <c r="R140" s="43">
        <f>IFERROR(Q140/M125,"-")</f>
        <v>7.0012586532410326E-2</v>
      </c>
      <c r="S140" s="56">
        <f t="shared" si="17"/>
        <v>13595.484269662922</v>
      </c>
      <c r="T140" s="376"/>
      <c r="U140" s="376"/>
      <c r="V140" s="33" t="s">
        <v>114</v>
      </c>
      <c r="W140" s="53">
        <v>547541</v>
      </c>
      <c r="X140" s="43">
        <f>IFERROR(W140/T125,"-")</f>
        <v>1.4886044376556478E-3</v>
      </c>
      <c r="Y140" s="53">
        <v>61</v>
      </c>
      <c r="Z140" s="43">
        <f>IFERROR(Y140/U125,"-")</f>
        <v>4.4460641399416911E-2</v>
      </c>
      <c r="AA140" s="97">
        <f t="shared" si="18"/>
        <v>8976.0819672131147</v>
      </c>
      <c r="AB140" s="376"/>
      <c r="AC140" s="376"/>
      <c r="AD140" s="33" t="s">
        <v>114</v>
      </c>
      <c r="AE140" s="53">
        <v>862499</v>
      </c>
      <c r="AF140" s="43">
        <f>IFERROR(AE140/AB125,"-")</f>
        <v>1.22784574008712E-3</v>
      </c>
      <c r="AG140" s="53">
        <v>95</v>
      </c>
      <c r="AH140" s="43">
        <f>IFERROR(AG140/AC125,"-")</f>
        <v>3.7698412698412696E-2</v>
      </c>
      <c r="AI140" s="56">
        <f t="shared" si="19"/>
        <v>9078.9368421052623</v>
      </c>
      <c r="AJ140" s="376"/>
      <c r="AK140" s="376"/>
      <c r="AL140" s="33" t="s">
        <v>114</v>
      </c>
      <c r="AM140" s="53">
        <v>12267429</v>
      </c>
      <c r="AN140" s="43">
        <f>IFERROR(AM140/AJ125,"-")</f>
        <v>2.1366007745740349E-3</v>
      </c>
      <c r="AO140" s="53">
        <v>788</v>
      </c>
      <c r="AP140" s="43">
        <f>IFERROR(AO140/AK125,"-")</f>
        <v>8.845981140547822E-2</v>
      </c>
      <c r="AQ140" s="56">
        <f t="shared" si="20"/>
        <v>15567.803299492385</v>
      </c>
      <c r="AR140" s="376"/>
      <c r="AS140" s="376"/>
      <c r="AT140" s="33" t="s">
        <v>114</v>
      </c>
      <c r="AU140" s="53">
        <v>10522493</v>
      </c>
      <c r="AV140" s="43">
        <f>IFERROR(AU140/AR125,"-")</f>
        <v>1.4705365600382052E-3</v>
      </c>
      <c r="AW140" s="56">
        <v>836</v>
      </c>
      <c r="AX140" s="43">
        <f>IFERROR(AW140/AS125,"-")</f>
        <v>6.6233560450007917E-2</v>
      </c>
      <c r="AY140" s="136">
        <f t="shared" si="21"/>
        <v>12586.714114832535</v>
      </c>
      <c r="AZ140" s="376"/>
      <c r="BA140" s="376"/>
      <c r="BB140" s="33" t="s">
        <v>114</v>
      </c>
      <c r="BC140" s="53">
        <v>43172</v>
      </c>
      <c r="BD140" s="43">
        <f>IFERROR(BC140/AZ125,"-")</f>
        <v>3.9706094699753242E-3</v>
      </c>
      <c r="BE140" s="53">
        <v>1</v>
      </c>
      <c r="BF140" s="43">
        <f>IFERROR(BE140/BA125,"-")</f>
        <v>0.14285714285714285</v>
      </c>
      <c r="BG140" s="56">
        <f t="shared" si="22"/>
        <v>43172</v>
      </c>
      <c r="BH140" s="376"/>
      <c r="BI140" s="376"/>
      <c r="BJ140" s="33" t="s">
        <v>114</v>
      </c>
      <c r="BK140" s="53">
        <v>5233535</v>
      </c>
      <c r="BL140" s="43">
        <f>IFERROR(BK140/BH125,"-")</f>
        <v>9.6807137535950285E-4</v>
      </c>
      <c r="BM140" s="53">
        <v>619</v>
      </c>
      <c r="BN140" s="43">
        <f>IFERROR(BM140/BI125,"-")</f>
        <v>4.8537598996314595E-2</v>
      </c>
      <c r="BO140" s="97">
        <f t="shared" si="23"/>
        <v>8454.8222940226169</v>
      </c>
      <c r="BP140" s="141"/>
    </row>
    <row r="141" spans="2:68" s="8" customFormat="1" ht="13.15" customHeight="1" thickTop="1" thickBot="1">
      <c r="B141" s="407"/>
      <c r="C141" s="402"/>
      <c r="D141" s="404"/>
      <c r="E141" s="404"/>
      <c r="F141" s="35" t="s">
        <v>64</v>
      </c>
      <c r="G141" s="77">
        <f>SUM(G125:G140)</f>
        <v>484049843</v>
      </c>
      <c r="H141" s="78">
        <f>IFERROR(G141/D125,"-")</f>
        <v>0.24978678867776935</v>
      </c>
      <c r="I141" s="216">
        <v>2291</v>
      </c>
      <c r="J141" s="78">
        <f>IFERROR(I141/E125,"-")</f>
        <v>0.8814928818776453</v>
      </c>
      <c r="K141" s="79">
        <f t="shared" si="16"/>
        <v>211283.21388040157</v>
      </c>
      <c r="L141" s="404"/>
      <c r="M141" s="404"/>
      <c r="N141" s="35" t="s">
        <v>64</v>
      </c>
      <c r="O141" s="77">
        <f>SUM(O125:O140)</f>
        <v>2765612695</v>
      </c>
      <c r="P141" s="78">
        <f>IFERROR(O141/L125,"-")</f>
        <v>0.19799529375164937</v>
      </c>
      <c r="Q141" s="216">
        <v>20588</v>
      </c>
      <c r="R141" s="78">
        <f>IFERROR(Q141/M125,"-")</f>
        <v>0.80978602894902452</v>
      </c>
      <c r="S141" s="79">
        <f t="shared" si="17"/>
        <v>134331.29468622498</v>
      </c>
      <c r="T141" s="404"/>
      <c r="U141" s="404"/>
      <c r="V141" s="35" t="s">
        <v>64</v>
      </c>
      <c r="W141" s="77">
        <f>SUM(W125:W140)</f>
        <v>47006152</v>
      </c>
      <c r="X141" s="78">
        <f>IFERROR(W141/T125,"-")</f>
        <v>0.12779603073434848</v>
      </c>
      <c r="Y141" s="216">
        <v>572</v>
      </c>
      <c r="Z141" s="78">
        <f>IFERROR(Y141/U125,"-")</f>
        <v>0.41690962099125367</v>
      </c>
      <c r="AA141" s="61">
        <f t="shared" si="18"/>
        <v>82178.587412587411</v>
      </c>
      <c r="AB141" s="404"/>
      <c r="AC141" s="404"/>
      <c r="AD141" s="35" t="s">
        <v>64</v>
      </c>
      <c r="AE141" s="77">
        <f>SUM(AE125:AE140)</f>
        <v>83312633</v>
      </c>
      <c r="AF141" s="78">
        <f>IFERROR(AE141/AB125,"-")</f>
        <v>0.1186031073943177</v>
      </c>
      <c r="AG141" s="216">
        <v>978</v>
      </c>
      <c r="AH141" s="78">
        <f>IFERROR(AG141/AC125,"-")</f>
        <v>0.3880952380952381</v>
      </c>
      <c r="AI141" s="79">
        <f t="shared" si="19"/>
        <v>85186.741308793455</v>
      </c>
      <c r="AJ141" s="404"/>
      <c r="AK141" s="404"/>
      <c r="AL141" s="35" t="s">
        <v>64</v>
      </c>
      <c r="AM141" s="77">
        <f>SUM(AM125:AM140)</f>
        <v>1237381553</v>
      </c>
      <c r="AN141" s="78">
        <f>IFERROR(AM141/AJ125,"-")</f>
        <v>0.21551299661758161</v>
      </c>
      <c r="AO141" s="216">
        <v>8058</v>
      </c>
      <c r="AP141" s="78">
        <f>IFERROR(AO141/AK125,"-")</f>
        <v>0.90458015267175573</v>
      </c>
      <c r="AQ141" s="79">
        <f t="shared" si="20"/>
        <v>153559.38855795484</v>
      </c>
      <c r="AR141" s="404"/>
      <c r="AS141" s="404"/>
      <c r="AT141" s="35" t="s">
        <v>64</v>
      </c>
      <c r="AU141" s="77">
        <f>SUM(AU125:AU140)</f>
        <v>1397805774</v>
      </c>
      <c r="AV141" s="78">
        <f>IFERROR(AU141/AR125,"-")</f>
        <v>0.19534576972391438</v>
      </c>
      <c r="AW141" s="79">
        <v>10978</v>
      </c>
      <c r="AX141" s="102">
        <f>IFERROR(AW141/AS125,"-")</f>
        <v>0.86975122801457772</v>
      </c>
      <c r="AY141" s="61">
        <f t="shared" si="21"/>
        <v>127327.9079978138</v>
      </c>
      <c r="AZ141" s="404"/>
      <c r="BA141" s="404"/>
      <c r="BB141" s="35" t="s">
        <v>64</v>
      </c>
      <c r="BC141" s="77">
        <f>SUM(BC125:BC140)</f>
        <v>5706735</v>
      </c>
      <c r="BD141" s="78">
        <f>IFERROR(BC141/AZ125,"-")</f>
        <v>0.52485907610580074</v>
      </c>
      <c r="BE141" s="216">
        <v>7</v>
      </c>
      <c r="BF141" s="78">
        <f>IFERROR(BE141/BA125,"-")</f>
        <v>1</v>
      </c>
      <c r="BG141" s="79">
        <f t="shared" si="22"/>
        <v>815247.85714285716</v>
      </c>
      <c r="BH141" s="404"/>
      <c r="BI141" s="404"/>
      <c r="BJ141" s="35" t="s">
        <v>64</v>
      </c>
      <c r="BK141" s="77">
        <f>SUM(BK125:BK140)</f>
        <v>856057669</v>
      </c>
      <c r="BL141" s="78">
        <f>IFERROR(BK141/BH125,"-")</f>
        <v>0.15834897923026789</v>
      </c>
      <c r="BM141" s="216">
        <v>8933</v>
      </c>
      <c r="BN141" s="78">
        <f>IFERROR(BM141/BI125,"-")</f>
        <v>0.70046263624245275</v>
      </c>
      <c r="BO141" s="61">
        <f t="shared" si="23"/>
        <v>95830.926788312994</v>
      </c>
      <c r="BP141" s="141"/>
    </row>
    <row r="142" spans="2:68" s="8" customFormat="1" ht="13.15" customHeight="1" thickTop="1" thickBot="1">
      <c r="B142" s="394" t="s">
        <v>99</v>
      </c>
      <c r="C142" s="395"/>
      <c r="D142" s="370">
        <f>SUM(D6:D141)</f>
        <v>10000590920</v>
      </c>
      <c r="E142" s="403">
        <v>13696</v>
      </c>
      <c r="F142" s="80" t="s">
        <v>100</v>
      </c>
      <c r="G142" s="81">
        <f>SUMIF(F6:F141,F142,G6:G141)</f>
        <v>220385080</v>
      </c>
      <c r="H142" s="82">
        <f>IFERROR(G142/D142,"-")</f>
        <v>2.2037205777436199E-2</v>
      </c>
      <c r="I142" s="50">
        <v>3072</v>
      </c>
      <c r="J142" s="82">
        <f>IFERROR(I142/E142,"-")</f>
        <v>0.22429906542056074</v>
      </c>
      <c r="K142" s="83">
        <f t="shared" si="16"/>
        <v>71739.934895833328</v>
      </c>
      <c r="L142" s="370">
        <f>SUM(L6:L141)</f>
        <v>74822077500</v>
      </c>
      <c r="M142" s="403">
        <v>143731</v>
      </c>
      <c r="N142" s="80" t="s">
        <v>100</v>
      </c>
      <c r="O142" s="81">
        <f>SUMIF(N6:N141,N142,O6:O141)</f>
        <v>1427461075</v>
      </c>
      <c r="P142" s="82">
        <f>IFERROR(O142/L142,"-")</f>
        <v>1.9078073246495995E-2</v>
      </c>
      <c r="Q142" s="50">
        <v>24052</v>
      </c>
      <c r="R142" s="82">
        <f>IFERROR(Q142/M142,"-")</f>
        <v>0.16734037890225489</v>
      </c>
      <c r="S142" s="83">
        <f t="shared" si="17"/>
        <v>59348.955388325296</v>
      </c>
      <c r="T142" s="370">
        <f>SUM(T6:T141)</f>
        <v>2465388690</v>
      </c>
      <c r="U142" s="403">
        <v>8214</v>
      </c>
      <c r="V142" s="80" t="s">
        <v>100</v>
      </c>
      <c r="W142" s="81">
        <f>SUMIF(V6:V141,V142,W6:W141)</f>
        <v>69705840</v>
      </c>
      <c r="X142" s="82">
        <f>IFERROR(W142/T142,"-")</f>
        <v>2.8273772927870453E-2</v>
      </c>
      <c r="Y142" s="50">
        <v>932</v>
      </c>
      <c r="Z142" s="82">
        <f>IFERROR(Y142/U142,"-")</f>
        <v>0.11346481616751887</v>
      </c>
      <c r="AA142" s="103">
        <f t="shared" si="18"/>
        <v>74791.673819742486</v>
      </c>
      <c r="AB142" s="370">
        <f>SUM(AB6:AB141)</f>
        <v>4353919200</v>
      </c>
      <c r="AC142" s="403">
        <v>16387</v>
      </c>
      <c r="AD142" s="80" t="s">
        <v>100</v>
      </c>
      <c r="AE142" s="81">
        <f>SUMIF(AD6:AD141,AD142,AE6:AE141)</f>
        <v>93611420</v>
      </c>
      <c r="AF142" s="82">
        <f>IFERROR(AE142/AB142,"-")</f>
        <v>2.1500495461652114E-2</v>
      </c>
      <c r="AG142" s="50">
        <v>1695</v>
      </c>
      <c r="AH142" s="82">
        <f>IFERROR(AG142/AC142,"-")</f>
        <v>0.10343565021053273</v>
      </c>
      <c r="AI142" s="83">
        <f t="shared" si="19"/>
        <v>55227.976401179942</v>
      </c>
      <c r="AJ142" s="370">
        <f>SUM(AJ6:AJ141)</f>
        <v>29810980340</v>
      </c>
      <c r="AK142" s="403">
        <v>47767</v>
      </c>
      <c r="AL142" s="80" t="s">
        <v>100</v>
      </c>
      <c r="AM142" s="81">
        <f>SUMIF(AL6:AL141,AL142,AM6:AM141)</f>
        <v>569334262</v>
      </c>
      <c r="AN142" s="82">
        <f>IFERROR(AM142/AJ142,"-")</f>
        <v>1.9098139528007214E-2</v>
      </c>
      <c r="AO142" s="50">
        <v>9137</v>
      </c>
      <c r="AP142" s="82">
        <f>IFERROR(AO142/AK142,"-")</f>
        <v>0.19128268469864132</v>
      </c>
      <c r="AQ142" s="83">
        <f t="shared" si="20"/>
        <v>62310.852796322644</v>
      </c>
      <c r="AR142" s="370">
        <f>SUM(AR6:AR141)</f>
        <v>37690439290</v>
      </c>
      <c r="AS142" s="403">
        <v>70599</v>
      </c>
      <c r="AT142" s="80" t="s">
        <v>100</v>
      </c>
      <c r="AU142" s="81">
        <f>SUMIF(AT6:AT141,AT142,AU6:AU141)</f>
        <v>657408399</v>
      </c>
      <c r="AV142" s="82">
        <f>IFERROR(AU142/AR142,"-")</f>
        <v>1.7442311933318938E-2</v>
      </c>
      <c r="AW142" s="104">
        <v>12074</v>
      </c>
      <c r="AX142" s="82">
        <f>IFERROR(AW142/AS142,"-")</f>
        <v>0.17102225243983626</v>
      </c>
      <c r="AY142" s="103">
        <f t="shared" si="21"/>
        <v>54448.268924962729</v>
      </c>
      <c r="AZ142" s="370">
        <f>SUM(AZ6:AZ141)</f>
        <v>6589673760</v>
      </c>
      <c r="BA142" s="403">
        <v>5509</v>
      </c>
      <c r="BB142" s="80" t="s">
        <v>100</v>
      </c>
      <c r="BC142" s="81">
        <f>SUMIF(BB6:BB141,BB142,BC6:BC141)</f>
        <v>346233149</v>
      </c>
      <c r="BD142" s="82">
        <f>IFERROR(BC142/AZ142,"-")</f>
        <v>5.254177393449596E-2</v>
      </c>
      <c r="BE142" s="50">
        <v>1656</v>
      </c>
      <c r="BF142" s="82">
        <f>IFERROR(BE142/BA142,"-")</f>
        <v>0.30059901978580505</v>
      </c>
      <c r="BG142" s="83">
        <f t="shared" si="22"/>
        <v>209077.98852657006</v>
      </c>
      <c r="BH142" s="370">
        <f>SUM(BH6:BH141)</f>
        <v>28662648580</v>
      </c>
      <c r="BI142" s="403">
        <v>72592</v>
      </c>
      <c r="BJ142" s="80" t="s">
        <v>100</v>
      </c>
      <c r="BK142" s="81">
        <f>SUMIF(BJ6:BJ141,BJ142,BK6:BK141)</f>
        <v>397559431</v>
      </c>
      <c r="BL142" s="82">
        <f>IFERROR(BK142/BH142,"-")</f>
        <v>1.3870296385568706E-2</v>
      </c>
      <c r="BM142" s="50">
        <v>9567</v>
      </c>
      <c r="BN142" s="82">
        <f>IFERROR(BM142/BI142,"-")</f>
        <v>0.13179138197046505</v>
      </c>
      <c r="BO142" s="103">
        <f t="shared" si="23"/>
        <v>41555.287028326537</v>
      </c>
      <c r="BP142" s="141"/>
    </row>
    <row r="143" spans="2:68" s="8" customFormat="1" ht="13.15" customHeight="1" thickTop="1" thickBot="1">
      <c r="B143" s="396"/>
      <c r="C143" s="397"/>
      <c r="D143" s="370"/>
      <c r="E143" s="376"/>
      <c r="F143" s="31" t="s">
        <v>101</v>
      </c>
      <c r="G143" s="52">
        <f>SUMIF(F6:F141,F143,G6:G141)</f>
        <v>205561356</v>
      </c>
      <c r="H143" s="42">
        <f>IFERROR(G143/D142,"-")</f>
        <v>2.0554920968610123E-2</v>
      </c>
      <c r="I143" s="52">
        <v>3692</v>
      </c>
      <c r="J143" s="42">
        <f>IFERROR(I143/E142,"-")</f>
        <v>0.26956775700934582</v>
      </c>
      <c r="K143" s="55">
        <f t="shared" si="16"/>
        <v>55677.507042253521</v>
      </c>
      <c r="L143" s="370"/>
      <c r="M143" s="376"/>
      <c r="N143" s="31" t="s">
        <v>101</v>
      </c>
      <c r="O143" s="52">
        <f>SUMIF(N6:N141,N143,O6:O141)</f>
        <v>1676576475</v>
      </c>
      <c r="P143" s="42">
        <f>IFERROR(O143/L142,"-")</f>
        <v>2.2407510336771925E-2</v>
      </c>
      <c r="Q143" s="52">
        <v>31938</v>
      </c>
      <c r="R143" s="42">
        <f>IFERROR(Q143/M142,"-")</f>
        <v>0.22220676124148583</v>
      </c>
      <c r="S143" s="55">
        <f t="shared" si="17"/>
        <v>52494.72337027992</v>
      </c>
      <c r="T143" s="370"/>
      <c r="U143" s="376"/>
      <c r="V143" s="31" t="s">
        <v>101</v>
      </c>
      <c r="W143" s="52">
        <f>SUMIF(V6:V141,V143,W6:W141)</f>
        <v>94325178</v>
      </c>
      <c r="X143" s="42">
        <f>IFERROR(W143/T142,"-")</f>
        <v>3.8259759356647327E-2</v>
      </c>
      <c r="Y143" s="52">
        <v>1354</v>
      </c>
      <c r="Z143" s="42">
        <f>IFERROR(Y143/U142,"-")</f>
        <v>0.16484051619186754</v>
      </c>
      <c r="AA143" s="96">
        <f t="shared" si="18"/>
        <v>69664.090103397335</v>
      </c>
      <c r="AB143" s="370"/>
      <c r="AC143" s="376"/>
      <c r="AD143" s="31" t="s">
        <v>101</v>
      </c>
      <c r="AE143" s="52">
        <f>SUMIF(AD6:AD141,AD143,AE6:AE141)</f>
        <v>147977573</v>
      </c>
      <c r="AF143" s="42">
        <f>IFERROR(AE143/AB142,"-")</f>
        <v>3.3987211567913338E-2</v>
      </c>
      <c r="AG143" s="52">
        <v>2513</v>
      </c>
      <c r="AH143" s="42">
        <f>IFERROR(AG143/AC142,"-")</f>
        <v>0.15335326783425887</v>
      </c>
      <c r="AI143" s="55">
        <f t="shared" si="19"/>
        <v>58884.828093911659</v>
      </c>
      <c r="AJ143" s="370"/>
      <c r="AK143" s="376"/>
      <c r="AL143" s="31" t="s">
        <v>101</v>
      </c>
      <c r="AM143" s="52">
        <f>SUMIF(AL6:AL141,AL143,AM6:AM141)</f>
        <v>620603069</v>
      </c>
      <c r="AN143" s="42">
        <f>IFERROR(AM143/AJ142,"-")</f>
        <v>2.0817935603656836E-2</v>
      </c>
      <c r="AO143" s="52">
        <v>12018</v>
      </c>
      <c r="AP143" s="42">
        <f>IFERROR(AO143/AK142,"-")</f>
        <v>0.25159629032595726</v>
      </c>
      <c r="AQ143" s="55">
        <f t="shared" si="20"/>
        <v>51639.463221833917</v>
      </c>
      <c r="AR143" s="370"/>
      <c r="AS143" s="376"/>
      <c r="AT143" s="31" t="s">
        <v>101</v>
      </c>
      <c r="AU143" s="52">
        <f>SUMIF(AT6:AT141,AT143,AU6:AU141)</f>
        <v>807283310</v>
      </c>
      <c r="AV143" s="42">
        <f>IFERROR(AU143/AR142,"-")</f>
        <v>2.1418782195361353E-2</v>
      </c>
      <c r="AW143" s="55">
        <v>15929</v>
      </c>
      <c r="AX143" s="42">
        <f>IFERROR(AW143/AS142,"-")</f>
        <v>0.22562642530347454</v>
      </c>
      <c r="AY143" s="135">
        <f t="shared" si="21"/>
        <v>50680.099817942115</v>
      </c>
      <c r="AZ143" s="370"/>
      <c r="BA143" s="376"/>
      <c r="BB143" s="31" t="s">
        <v>101</v>
      </c>
      <c r="BC143" s="52">
        <f>SUMIF(BB6:BB141,BB143,BC6:BC141)</f>
        <v>108966325</v>
      </c>
      <c r="BD143" s="42">
        <f>IFERROR(BC143/AZ142,"-")</f>
        <v>1.6535921043836319E-2</v>
      </c>
      <c r="BE143" s="52">
        <v>1508</v>
      </c>
      <c r="BF143" s="42">
        <f>IFERROR(BE143/BA142,"-")</f>
        <v>0.27373388999818477</v>
      </c>
      <c r="BG143" s="55">
        <f t="shared" si="22"/>
        <v>72258.836206896551</v>
      </c>
      <c r="BH143" s="370"/>
      <c r="BI143" s="376"/>
      <c r="BJ143" s="31" t="s">
        <v>101</v>
      </c>
      <c r="BK143" s="52">
        <f>SUMIF(BJ6:BJ141,BJ143,BK6:BK141)</f>
        <v>702764982</v>
      </c>
      <c r="BL143" s="42">
        <f>IFERROR(BK143/BH142,"-")</f>
        <v>2.4518494166319644E-2</v>
      </c>
      <c r="BM143" s="52">
        <v>13298</v>
      </c>
      <c r="BN143" s="42">
        <f>IFERROR(BM143/BI142,"-")</f>
        <v>0.18318823010800089</v>
      </c>
      <c r="BO143" s="96">
        <f t="shared" si="23"/>
        <v>52847.419311174614</v>
      </c>
      <c r="BP143" s="141"/>
    </row>
    <row r="144" spans="2:68" s="8" customFormat="1" ht="13.15" customHeight="1" thickTop="1" thickBot="1">
      <c r="B144" s="396"/>
      <c r="C144" s="397"/>
      <c r="D144" s="370"/>
      <c r="E144" s="376"/>
      <c r="F144" s="32" t="s">
        <v>102</v>
      </c>
      <c r="G144" s="52">
        <f>SUMIF(F6:F141,F144,G6:G141)</f>
        <v>263569268</v>
      </c>
      <c r="H144" s="42">
        <f>IFERROR(G144/D142,"-")</f>
        <v>2.6355369408510913E-2</v>
      </c>
      <c r="I144" s="52">
        <v>4917</v>
      </c>
      <c r="J144" s="42">
        <f>IFERROR(I144/E142,"-")</f>
        <v>0.35900992990654207</v>
      </c>
      <c r="K144" s="55">
        <f t="shared" si="16"/>
        <v>53603.67459833232</v>
      </c>
      <c r="L144" s="370"/>
      <c r="M144" s="376"/>
      <c r="N144" s="32" t="s">
        <v>102</v>
      </c>
      <c r="O144" s="52">
        <f>SUMIF(N6:N141,N144,O6:O141)</f>
        <v>1802773082</v>
      </c>
      <c r="P144" s="42">
        <f>IFERROR(O144/L142,"-")</f>
        <v>2.4094132938236045E-2</v>
      </c>
      <c r="Q144" s="52">
        <v>41982</v>
      </c>
      <c r="R144" s="42">
        <f>IFERROR(Q144/M142,"-")</f>
        <v>0.2920873019738261</v>
      </c>
      <c r="S144" s="55">
        <f t="shared" si="17"/>
        <v>42941.572149969033</v>
      </c>
      <c r="T144" s="370"/>
      <c r="U144" s="376"/>
      <c r="V144" s="32" t="s">
        <v>102</v>
      </c>
      <c r="W144" s="52">
        <f>SUMIF(V6:V141,V144,W6:W141)</f>
        <v>0</v>
      </c>
      <c r="X144" s="42">
        <f>IFERROR(W144/T142,"-")</f>
        <v>0</v>
      </c>
      <c r="Y144" s="52">
        <v>0</v>
      </c>
      <c r="Z144" s="42">
        <f>IFERROR(Y144/U142,"-")</f>
        <v>0</v>
      </c>
      <c r="AA144" s="96" t="str">
        <f t="shared" si="18"/>
        <v>-</v>
      </c>
      <c r="AB144" s="370"/>
      <c r="AC144" s="376"/>
      <c r="AD144" s="32" t="s">
        <v>102</v>
      </c>
      <c r="AE144" s="52">
        <f>SUMIF(AD6:AD141,AD144,AE6:AE141)</f>
        <v>0</v>
      </c>
      <c r="AF144" s="42">
        <f>IFERROR(AE144/AB142,"-")</f>
        <v>0</v>
      </c>
      <c r="AG144" s="52">
        <v>0</v>
      </c>
      <c r="AH144" s="42">
        <f>IFERROR(AG144/AC142,"-")</f>
        <v>0</v>
      </c>
      <c r="AI144" s="55" t="str">
        <f t="shared" si="19"/>
        <v>-</v>
      </c>
      <c r="AJ144" s="370"/>
      <c r="AK144" s="376"/>
      <c r="AL144" s="32" t="s">
        <v>102</v>
      </c>
      <c r="AM144" s="52">
        <f>SUMIF(AL6:AL141,AL144,AM6:AM141)</f>
        <v>830628315</v>
      </c>
      <c r="AN144" s="42">
        <f>IFERROR(AM144/AJ142,"-")</f>
        <v>2.7863166709934505E-2</v>
      </c>
      <c r="AO144" s="52">
        <v>17937</v>
      </c>
      <c r="AP144" s="42">
        <f>IFERROR(AO144/AK142,"-")</f>
        <v>0.37551028953042898</v>
      </c>
      <c r="AQ144" s="55">
        <f t="shared" si="20"/>
        <v>46308.095835423985</v>
      </c>
      <c r="AR144" s="370"/>
      <c r="AS144" s="376"/>
      <c r="AT144" s="32" t="s">
        <v>102</v>
      </c>
      <c r="AU144" s="52">
        <f>SUMIF(AT6:AT141,AT144,AU6:AU141)</f>
        <v>972144767</v>
      </c>
      <c r="AV144" s="42">
        <f>IFERROR(AU144/AR142,"-")</f>
        <v>2.5792874408283397E-2</v>
      </c>
      <c r="AW144" s="55">
        <v>24045</v>
      </c>
      <c r="AX144" s="42">
        <f>IFERROR(AW144/AS142,"-")</f>
        <v>0.34058556070199297</v>
      </c>
      <c r="AY144" s="135">
        <f t="shared" si="21"/>
        <v>40430.225285922228</v>
      </c>
      <c r="AZ144" s="370"/>
      <c r="BA144" s="376"/>
      <c r="BB144" s="32" t="s">
        <v>102</v>
      </c>
      <c r="BC144" s="52">
        <f>SUMIF(BB6:BB141,BB144,BC6:BC141)</f>
        <v>73966679</v>
      </c>
      <c r="BD144" s="42">
        <f>IFERROR(BC144/AZ142,"-")</f>
        <v>1.1224634434709861E-2</v>
      </c>
      <c r="BE144" s="52">
        <v>1495</v>
      </c>
      <c r="BF144" s="42">
        <f>IFERROR(BE144/BA142,"-")</f>
        <v>0.27137411508440734</v>
      </c>
      <c r="BG144" s="55">
        <f t="shared" si="22"/>
        <v>49476.039464882946</v>
      </c>
      <c r="BH144" s="370"/>
      <c r="BI144" s="376"/>
      <c r="BJ144" s="32" t="s">
        <v>102</v>
      </c>
      <c r="BK144" s="52">
        <f>SUMIF(BJ6:BJ141,BJ144,BK6:BK141)</f>
        <v>528365606</v>
      </c>
      <c r="BL144" s="42">
        <f>IFERROR(BK144/BH142,"-")</f>
        <v>1.8433942157344067E-2</v>
      </c>
      <c r="BM144" s="52">
        <v>15101</v>
      </c>
      <c r="BN144" s="42">
        <f>IFERROR(BM144/BI142,"-")</f>
        <v>0.20802567776063477</v>
      </c>
      <c r="BO144" s="96">
        <f t="shared" si="23"/>
        <v>34988.782597178993</v>
      </c>
      <c r="BP144" s="141"/>
    </row>
    <row r="145" spans="2:68" s="8" customFormat="1" ht="13.15" customHeight="1" thickTop="1" thickBot="1">
      <c r="B145" s="396"/>
      <c r="C145" s="397"/>
      <c r="D145" s="370"/>
      <c r="E145" s="376"/>
      <c r="F145" s="32" t="s">
        <v>103</v>
      </c>
      <c r="G145" s="52">
        <f>SUMIF(F6:F141,F145,G6:G141)</f>
        <v>22631591</v>
      </c>
      <c r="H145" s="42">
        <f>IFERROR(G145/D142,"-")</f>
        <v>2.2630253733046408E-3</v>
      </c>
      <c r="I145" s="52">
        <v>845</v>
      </c>
      <c r="J145" s="42">
        <f>IFERROR(I145/E142,"-")</f>
        <v>6.1696845794392524E-2</v>
      </c>
      <c r="K145" s="55">
        <f t="shared" si="16"/>
        <v>26782.947928994083</v>
      </c>
      <c r="L145" s="370"/>
      <c r="M145" s="376"/>
      <c r="N145" s="32" t="s">
        <v>103</v>
      </c>
      <c r="O145" s="52">
        <f>SUMIF(N6:N141,N145,O6:O141)</f>
        <v>259975941</v>
      </c>
      <c r="P145" s="42">
        <f>IFERROR(O145/L142,"-")</f>
        <v>3.4745886466464393E-3</v>
      </c>
      <c r="Q145" s="52">
        <v>6572</v>
      </c>
      <c r="R145" s="42">
        <f>IFERROR(Q145/M142,"-")</f>
        <v>4.5724304429802895E-2</v>
      </c>
      <c r="S145" s="55">
        <f t="shared" si="17"/>
        <v>39558.116402921485</v>
      </c>
      <c r="T145" s="370"/>
      <c r="U145" s="376"/>
      <c r="V145" s="32" t="s">
        <v>103</v>
      </c>
      <c r="W145" s="52">
        <f>SUMIF(V6:V141,V145,W6:W141)</f>
        <v>0</v>
      </c>
      <c r="X145" s="42">
        <f>IFERROR(W145/T142,"-")</f>
        <v>0</v>
      </c>
      <c r="Y145" s="52">
        <v>0</v>
      </c>
      <c r="Z145" s="42">
        <f>IFERROR(Y145/U142,"-")</f>
        <v>0</v>
      </c>
      <c r="AA145" s="96" t="str">
        <f t="shared" si="18"/>
        <v>-</v>
      </c>
      <c r="AB145" s="370"/>
      <c r="AC145" s="376"/>
      <c r="AD145" s="32" t="s">
        <v>103</v>
      </c>
      <c r="AE145" s="52">
        <f>SUMIF(AD6:AD141,AD145,AE6:AE141)</f>
        <v>0</v>
      </c>
      <c r="AF145" s="42">
        <f>IFERROR(AE145/AB142,"-")</f>
        <v>0</v>
      </c>
      <c r="AG145" s="52">
        <v>0</v>
      </c>
      <c r="AH145" s="42">
        <f>IFERROR(AG145/AC142,"-")</f>
        <v>0</v>
      </c>
      <c r="AI145" s="55" t="str">
        <f t="shared" si="19"/>
        <v>-</v>
      </c>
      <c r="AJ145" s="370"/>
      <c r="AK145" s="376"/>
      <c r="AL145" s="32" t="s">
        <v>103</v>
      </c>
      <c r="AM145" s="52">
        <f>SUMIF(AL6:AL141,AL145,AM6:AM141)</f>
        <v>127168508</v>
      </c>
      <c r="AN145" s="42">
        <f>IFERROR(AM145/AJ142,"-")</f>
        <v>4.2658277772021774E-3</v>
      </c>
      <c r="AO145" s="52">
        <v>2925</v>
      </c>
      <c r="AP145" s="42">
        <f>IFERROR(AO145/AK142,"-")</f>
        <v>6.1234743651474868E-2</v>
      </c>
      <c r="AQ145" s="55">
        <f t="shared" si="20"/>
        <v>43476.412991452991</v>
      </c>
      <c r="AR145" s="370"/>
      <c r="AS145" s="376"/>
      <c r="AT145" s="32" t="s">
        <v>103</v>
      </c>
      <c r="AU145" s="52">
        <f>SUMIF(AT6:AT141,AT145,AU6:AU141)</f>
        <v>132807433</v>
      </c>
      <c r="AV145" s="42">
        <f>IFERROR(AU145/AR142,"-")</f>
        <v>3.5236371743546215E-3</v>
      </c>
      <c r="AW145" s="55">
        <v>3647</v>
      </c>
      <c r="AX145" s="42">
        <f>IFERROR(AW145/AS142,"-")</f>
        <v>5.1657955495120325E-2</v>
      </c>
      <c r="AY145" s="135">
        <f t="shared" si="21"/>
        <v>36415.528653687965</v>
      </c>
      <c r="AZ145" s="370"/>
      <c r="BA145" s="376"/>
      <c r="BB145" s="32" t="s">
        <v>103</v>
      </c>
      <c r="BC145" s="52">
        <f>SUMIF(BB6:BB141,BB145,BC6:BC141)</f>
        <v>18064233</v>
      </c>
      <c r="BD145" s="42">
        <f>IFERROR(BC145/AZ142,"-")</f>
        <v>2.7412939787173924E-3</v>
      </c>
      <c r="BE145" s="52">
        <v>281</v>
      </c>
      <c r="BF145" s="42">
        <f>IFERROR(BE145/BA142,"-")</f>
        <v>5.1007442367035763E-2</v>
      </c>
      <c r="BG145" s="55">
        <f t="shared" si="22"/>
        <v>64285.52669039146</v>
      </c>
      <c r="BH145" s="370"/>
      <c r="BI145" s="376"/>
      <c r="BJ145" s="32" t="s">
        <v>103</v>
      </c>
      <c r="BK145" s="52">
        <f>SUMIF(BJ6:BJ141,BJ145,BK6:BK141)</f>
        <v>67756941</v>
      </c>
      <c r="BL145" s="42">
        <f>IFERROR(BK145/BH142,"-")</f>
        <v>2.3639455652845324E-3</v>
      </c>
      <c r="BM145" s="52">
        <v>2206</v>
      </c>
      <c r="BN145" s="42">
        <f>IFERROR(BM145/BI142,"-")</f>
        <v>3.0389023583865991E-2</v>
      </c>
      <c r="BO145" s="96">
        <f t="shared" si="23"/>
        <v>30714.841795104261</v>
      </c>
      <c r="BP145" s="141"/>
    </row>
    <row r="146" spans="2:68" s="8" customFormat="1" ht="13.15" customHeight="1" thickTop="1" thickBot="1">
      <c r="B146" s="396"/>
      <c r="C146" s="397"/>
      <c r="D146" s="370"/>
      <c r="E146" s="376"/>
      <c r="F146" s="32" t="s">
        <v>104</v>
      </c>
      <c r="G146" s="52">
        <f>SUMIF(F6:F141,F146,G6:G141)</f>
        <v>321268496</v>
      </c>
      <c r="H146" s="42">
        <f>IFERROR(G146/D142,"-")</f>
        <v>3.212495127237941E-2</v>
      </c>
      <c r="I146" s="52">
        <v>5577</v>
      </c>
      <c r="J146" s="42">
        <f>IFERROR(I146/E142,"-")</f>
        <v>0.40719918224299068</v>
      </c>
      <c r="K146" s="55">
        <f t="shared" si="16"/>
        <v>57605.970234893313</v>
      </c>
      <c r="L146" s="370"/>
      <c r="M146" s="376"/>
      <c r="N146" s="32" t="s">
        <v>104</v>
      </c>
      <c r="O146" s="52">
        <f>SUMIF(N6:N141,N146,O6:O141)</f>
        <v>2169363026</v>
      </c>
      <c r="P146" s="42">
        <f>IFERROR(O146/L142,"-")</f>
        <v>2.8993621915937847E-2</v>
      </c>
      <c r="Q146" s="52">
        <v>48081</v>
      </c>
      <c r="R146" s="42">
        <f>IFERROR(Q146/M142,"-")</f>
        <v>0.33452073665388815</v>
      </c>
      <c r="S146" s="55">
        <f t="shared" si="17"/>
        <v>45118.924855972211</v>
      </c>
      <c r="T146" s="370"/>
      <c r="U146" s="376"/>
      <c r="V146" s="32" t="s">
        <v>104</v>
      </c>
      <c r="W146" s="52">
        <f>SUMIF(V6:V141,V146,W6:W141)</f>
        <v>0</v>
      </c>
      <c r="X146" s="42">
        <f>IFERROR(W146/T142,"-")</f>
        <v>0</v>
      </c>
      <c r="Y146" s="52">
        <v>0</v>
      </c>
      <c r="Z146" s="42">
        <f>IFERROR(Y146/U142,"-")</f>
        <v>0</v>
      </c>
      <c r="AA146" s="96" t="str">
        <f t="shared" si="18"/>
        <v>-</v>
      </c>
      <c r="AB146" s="370"/>
      <c r="AC146" s="376"/>
      <c r="AD146" s="32" t="s">
        <v>104</v>
      </c>
      <c r="AE146" s="52">
        <f>SUMIF(AD6:AD141,AD146,AE6:AE141)</f>
        <v>0</v>
      </c>
      <c r="AF146" s="42">
        <f>IFERROR(AE146/AB142,"-")</f>
        <v>0</v>
      </c>
      <c r="AG146" s="52">
        <v>0</v>
      </c>
      <c r="AH146" s="42">
        <f>IFERROR(AG146/AC142,"-")</f>
        <v>0</v>
      </c>
      <c r="AI146" s="55" t="str">
        <f t="shared" si="19"/>
        <v>-</v>
      </c>
      <c r="AJ146" s="370"/>
      <c r="AK146" s="376"/>
      <c r="AL146" s="32" t="s">
        <v>104</v>
      </c>
      <c r="AM146" s="52">
        <f>SUMIF(AL6:AL141,AL146,AM6:AM141)</f>
        <v>971119539</v>
      </c>
      <c r="AN146" s="42">
        <f>IFERROR(AM146/AJ142,"-")</f>
        <v>3.2575900823260215E-2</v>
      </c>
      <c r="AO146" s="52">
        <v>20433</v>
      </c>
      <c r="AP146" s="42">
        <f>IFERROR(AO146/AK142,"-")</f>
        <v>0.42776393744635416</v>
      </c>
      <c r="AQ146" s="55">
        <f t="shared" si="20"/>
        <v>47527.017031272939</v>
      </c>
      <c r="AR146" s="370"/>
      <c r="AS146" s="376"/>
      <c r="AT146" s="32" t="s">
        <v>104</v>
      </c>
      <c r="AU146" s="52">
        <f>SUMIF(AT6:AT141,AT146,AU6:AU141)</f>
        <v>1198243487</v>
      </c>
      <c r="AV146" s="42">
        <f>IFERROR(AU146/AR142,"-")</f>
        <v>3.1791709239056734E-2</v>
      </c>
      <c r="AW146" s="55">
        <v>27648</v>
      </c>
      <c r="AX146" s="42">
        <f>IFERROR(AW146/AS142,"-")</f>
        <v>0.39162027790761911</v>
      </c>
      <c r="AY146" s="135">
        <f t="shared" si="21"/>
        <v>43339.246491608799</v>
      </c>
      <c r="AZ146" s="370"/>
      <c r="BA146" s="376"/>
      <c r="BB146" s="32" t="s">
        <v>104</v>
      </c>
      <c r="BC146" s="52">
        <f>SUMIF(BB6:BB141,BB146,BC6:BC141)</f>
        <v>154993621</v>
      </c>
      <c r="BD146" s="42">
        <f>IFERROR(BC146/AZ142,"-")</f>
        <v>2.352068200110714E-2</v>
      </c>
      <c r="BE146" s="52">
        <v>1728</v>
      </c>
      <c r="BF146" s="42">
        <f>IFERROR(BE146/BA142,"-")</f>
        <v>0.31366854238518788</v>
      </c>
      <c r="BG146" s="55">
        <f t="shared" si="22"/>
        <v>89695.382523148146</v>
      </c>
      <c r="BH146" s="370"/>
      <c r="BI146" s="376"/>
      <c r="BJ146" s="32" t="s">
        <v>104</v>
      </c>
      <c r="BK146" s="52">
        <f>SUMIF(BJ6:BJ141,BJ146,BK6:BK141)</f>
        <v>656888699</v>
      </c>
      <c r="BL146" s="42">
        <f>IFERROR(BK146/BH142,"-")</f>
        <v>2.2917934369064509E-2</v>
      </c>
      <c r="BM146" s="52">
        <v>17883</v>
      </c>
      <c r="BN146" s="42">
        <f>IFERROR(BM146/BI142,"-")</f>
        <v>0.2463494599955918</v>
      </c>
      <c r="BO146" s="96">
        <f t="shared" si="23"/>
        <v>36732.578370519484</v>
      </c>
      <c r="BP146" s="141"/>
    </row>
    <row r="147" spans="2:68" s="8" customFormat="1" ht="13.15" customHeight="1" thickTop="1" thickBot="1">
      <c r="B147" s="396"/>
      <c r="C147" s="397"/>
      <c r="D147" s="370"/>
      <c r="E147" s="376"/>
      <c r="F147" s="32" t="s">
        <v>105</v>
      </c>
      <c r="G147" s="52">
        <f>SUMIF(F6:F141,F147,G6:G141)</f>
        <v>449494837</v>
      </c>
      <c r="H147" s="42">
        <f>IFERROR(G147/D142,"-")</f>
        <v>4.4946827702057428E-2</v>
      </c>
      <c r="I147" s="52">
        <v>6265</v>
      </c>
      <c r="J147" s="42">
        <f>IFERROR(I147/E142,"-")</f>
        <v>0.45743282710280375</v>
      </c>
      <c r="K147" s="55">
        <f t="shared" si="16"/>
        <v>71746.981165203513</v>
      </c>
      <c r="L147" s="370"/>
      <c r="M147" s="376"/>
      <c r="N147" s="32" t="s">
        <v>105</v>
      </c>
      <c r="O147" s="52">
        <f>SUMIF(N6:N141,N147,O6:O141)</f>
        <v>3059815606</v>
      </c>
      <c r="P147" s="42">
        <f>IFERROR(O147/L142,"-")</f>
        <v>4.0894555567506131E-2</v>
      </c>
      <c r="Q147" s="52">
        <v>53475</v>
      </c>
      <c r="R147" s="42">
        <f>IFERROR(Q147/M142,"-")</f>
        <v>0.37204917519533015</v>
      </c>
      <c r="S147" s="55">
        <f t="shared" si="17"/>
        <v>57219.553174380555</v>
      </c>
      <c r="T147" s="370"/>
      <c r="U147" s="376"/>
      <c r="V147" s="32" t="s">
        <v>105</v>
      </c>
      <c r="W147" s="52">
        <f>SUMIF(V6:V141,V147,W6:W141)</f>
        <v>0</v>
      </c>
      <c r="X147" s="42">
        <f>IFERROR(W147/T142,"-")</f>
        <v>0</v>
      </c>
      <c r="Y147" s="52">
        <v>0</v>
      </c>
      <c r="Z147" s="42">
        <f>IFERROR(Y147/U142,"-")</f>
        <v>0</v>
      </c>
      <c r="AA147" s="96" t="str">
        <f t="shared" si="18"/>
        <v>-</v>
      </c>
      <c r="AB147" s="370"/>
      <c r="AC147" s="376"/>
      <c r="AD147" s="32" t="s">
        <v>105</v>
      </c>
      <c r="AE147" s="52">
        <f>SUMIF(AD6:AD141,AD147,AE6:AE141)</f>
        <v>0</v>
      </c>
      <c r="AF147" s="42">
        <f>IFERROR(AE147/AB142,"-")</f>
        <v>0</v>
      </c>
      <c r="AG147" s="52">
        <v>0</v>
      </c>
      <c r="AH147" s="42">
        <f>IFERROR(AG147/AC142,"-")</f>
        <v>0</v>
      </c>
      <c r="AI147" s="55" t="str">
        <f t="shared" si="19"/>
        <v>-</v>
      </c>
      <c r="AJ147" s="370"/>
      <c r="AK147" s="376"/>
      <c r="AL147" s="32" t="s">
        <v>105</v>
      </c>
      <c r="AM147" s="52">
        <f>SUMIF(AL6:AL141,AL147,AM6:AM141)</f>
        <v>1403429960</v>
      </c>
      <c r="AN147" s="42">
        <f>IFERROR(AM147/AJ142,"-")</f>
        <v>4.7077618514842844E-2</v>
      </c>
      <c r="AO147" s="52">
        <v>22832</v>
      </c>
      <c r="AP147" s="42">
        <f>IFERROR(AO147/AK142,"-")</f>
        <v>0.47798689471811084</v>
      </c>
      <c r="AQ147" s="55">
        <f t="shared" si="20"/>
        <v>61467.675192711984</v>
      </c>
      <c r="AR147" s="370"/>
      <c r="AS147" s="376"/>
      <c r="AT147" s="32" t="s">
        <v>105</v>
      </c>
      <c r="AU147" s="52">
        <f>SUMIF(AT6:AT141,AT147,AU6:AU141)</f>
        <v>1656385646</v>
      </c>
      <c r="AV147" s="42">
        <f>IFERROR(AU147/AR142,"-")</f>
        <v>4.3947103753695732E-2</v>
      </c>
      <c r="AW147" s="55">
        <v>30643</v>
      </c>
      <c r="AX147" s="42">
        <f>IFERROR(AW147/AS142,"-")</f>
        <v>0.43404297511296192</v>
      </c>
      <c r="AY147" s="135">
        <f t="shared" si="21"/>
        <v>54054.291224749533</v>
      </c>
      <c r="AZ147" s="370"/>
      <c r="BA147" s="376"/>
      <c r="BB147" s="32" t="s">
        <v>105</v>
      </c>
      <c r="BC147" s="52">
        <f>SUMIF(BB6:BB141,BB147,BC6:BC141)</f>
        <v>215902824</v>
      </c>
      <c r="BD147" s="42">
        <f>IFERROR(BC147/AZ142,"-")</f>
        <v>3.2763810753508378E-2</v>
      </c>
      <c r="BE147" s="52">
        <v>2367</v>
      </c>
      <c r="BF147" s="42">
        <f>IFERROR(BE147/BA142,"-")</f>
        <v>0.42966055545471049</v>
      </c>
      <c r="BG147" s="55">
        <f t="shared" si="22"/>
        <v>91213.698352344742</v>
      </c>
      <c r="BH147" s="370"/>
      <c r="BI147" s="376"/>
      <c r="BJ147" s="32" t="s">
        <v>105</v>
      </c>
      <c r="BK147" s="52">
        <f>SUMIF(BJ6:BJ141,BJ147,BK6:BK141)</f>
        <v>1012013641</v>
      </c>
      <c r="BL147" s="42">
        <f>IFERROR(BK147/BH142,"-")</f>
        <v>3.5307750369802007E-2</v>
      </c>
      <c r="BM147" s="52">
        <v>20161</v>
      </c>
      <c r="BN147" s="42">
        <f>IFERROR(BM147/BI142,"-")</f>
        <v>0.27773032841084416</v>
      </c>
      <c r="BO147" s="96">
        <f t="shared" si="23"/>
        <v>50196.599424631713</v>
      </c>
      <c r="BP147" s="141"/>
    </row>
    <row r="148" spans="2:68" s="8" customFormat="1" ht="13.15" customHeight="1" thickTop="1" thickBot="1">
      <c r="B148" s="396"/>
      <c r="C148" s="397"/>
      <c r="D148" s="370"/>
      <c r="E148" s="376"/>
      <c r="F148" s="32" t="s">
        <v>106</v>
      </c>
      <c r="G148" s="52">
        <f>SUMIF(F6:F141,F148,G6:G141)</f>
        <v>554784255</v>
      </c>
      <c r="H148" s="42">
        <f>IFERROR(G148/D142,"-")</f>
        <v>5.5475147362592049E-2</v>
      </c>
      <c r="I148" s="52">
        <v>2744</v>
      </c>
      <c r="J148" s="42">
        <f>IFERROR(I148/E142,"-")</f>
        <v>0.20035046728971961</v>
      </c>
      <c r="K148" s="55">
        <f t="shared" si="16"/>
        <v>202180.85094752186</v>
      </c>
      <c r="L148" s="370"/>
      <c r="M148" s="376"/>
      <c r="N148" s="32" t="s">
        <v>106</v>
      </c>
      <c r="O148" s="52">
        <f>SUMIF(N6:N141,N148,O6:O141)</f>
        <v>1722104287</v>
      </c>
      <c r="P148" s="42">
        <f>IFERROR(O148/L142,"-")</f>
        <v>2.3015991329564459E-2</v>
      </c>
      <c r="Q148" s="52">
        <v>14075</v>
      </c>
      <c r="R148" s="42">
        <f>IFERROR(Q148/M142,"-")</f>
        <v>9.7925986739116816E-2</v>
      </c>
      <c r="S148" s="55">
        <f t="shared" si="17"/>
        <v>122351.99197158082</v>
      </c>
      <c r="T148" s="370"/>
      <c r="U148" s="376"/>
      <c r="V148" s="32" t="s">
        <v>106</v>
      </c>
      <c r="W148" s="52">
        <f>SUMIF(V6:V141,V148,W6:W141)</f>
        <v>41687566</v>
      </c>
      <c r="X148" s="42">
        <f>IFERROR(W148/T142,"-")</f>
        <v>1.6909125189505107E-2</v>
      </c>
      <c r="Y148" s="52">
        <v>182</v>
      </c>
      <c r="Z148" s="42">
        <f>IFERROR(Y148/U142,"-")</f>
        <v>2.2157292427562699E-2</v>
      </c>
      <c r="AA148" s="96">
        <f t="shared" si="18"/>
        <v>229052.56043956045</v>
      </c>
      <c r="AB148" s="370"/>
      <c r="AC148" s="376"/>
      <c r="AD148" s="32" t="s">
        <v>106</v>
      </c>
      <c r="AE148" s="52">
        <f>SUMIF(AD6:AD141,AD148,AE6:AE141)</f>
        <v>42794857</v>
      </c>
      <c r="AF148" s="42">
        <f>IFERROR(AE148/AB142,"-")</f>
        <v>9.8290425325302314E-3</v>
      </c>
      <c r="AG148" s="52">
        <v>202</v>
      </c>
      <c r="AH148" s="42">
        <f>IFERROR(AG148/AC142,"-")</f>
        <v>1.2326844449868798E-2</v>
      </c>
      <c r="AI148" s="55">
        <f t="shared" si="19"/>
        <v>211855.72772277228</v>
      </c>
      <c r="AJ148" s="370"/>
      <c r="AK148" s="376"/>
      <c r="AL148" s="32" t="s">
        <v>106</v>
      </c>
      <c r="AM148" s="52">
        <f>SUMIF(AL6:AL141,AL148,AM6:AM141)</f>
        <v>921931800</v>
      </c>
      <c r="AN148" s="42">
        <f>IFERROR(AM148/AJ142,"-")</f>
        <v>3.0925913521970407E-2</v>
      </c>
      <c r="AO148" s="52">
        <v>6717</v>
      </c>
      <c r="AP148" s="42">
        <f>IFERROR(AO148/AK142,"-")</f>
        <v>0.14062009336989972</v>
      </c>
      <c r="AQ148" s="55">
        <f t="shared" si="20"/>
        <v>137253.50602947746</v>
      </c>
      <c r="AR148" s="370"/>
      <c r="AS148" s="376"/>
      <c r="AT148" s="32" t="s">
        <v>106</v>
      </c>
      <c r="AU148" s="52">
        <f>SUMIF(AT6:AT141,AT148,AU6:AU141)</f>
        <v>684469291</v>
      </c>
      <c r="AV148" s="42">
        <f>IFERROR(AU148/AR142,"-")</f>
        <v>1.8160289556020188E-2</v>
      </c>
      <c r="AW148" s="55">
        <v>6924</v>
      </c>
      <c r="AX148" s="42">
        <f>IFERROR(AW148/AS142,"-")</f>
        <v>9.8075043555857735E-2</v>
      </c>
      <c r="AY148" s="135">
        <f t="shared" si="21"/>
        <v>98854.605863662626</v>
      </c>
      <c r="AZ148" s="370"/>
      <c r="BA148" s="376"/>
      <c r="BB148" s="32" t="s">
        <v>106</v>
      </c>
      <c r="BC148" s="52">
        <f>SUMIF(BB6:BB141,BB148,BC6:BC141)</f>
        <v>503186799</v>
      </c>
      <c r="BD148" s="42">
        <f>IFERROR(BC148/AZ142,"-")</f>
        <v>7.6359895394882193E-2</v>
      </c>
      <c r="BE148" s="52">
        <v>1287</v>
      </c>
      <c r="BF148" s="42">
        <f>IFERROR(BE148/BA142,"-")</f>
        <v>0.23361771646396806</v>
      </c>
      <c r="BG148" s="55">
        <f t="shared" si="22"/>
        <v>390976.53379953379</v>
      </c>
      <c r="BH148" s="370"/>
      <c r="BI148" s="376"/>
      <c r="BJ148" s="32" t="s">
        <v>106</v>
      </c>
      <c r="BK148" s="52">
        <f>SUMIF(BJ6:BJ141,BJ148,BK6:BK141)</f>
        <v>338043563</v>
      </c>
      <c r="BL148" s="42">
        <f>IFERROR(BK148/BH142,"-")</f>
        <v>1.1793870411399364E-2</v>
      </c>
      <c r="BM148" s="52">
        <v>3976</v>
      </c>
      <c r="BN148" s="42">
        <f>IFERROR(BM148/BI142,"-")</f>
        <v>5.4771875688781134E-2</v>
      </c>
      <c r="BO148" s="96">
        <f t="shared" si="23"/>
        <v>85021.016851106644</v>
      </c>
      <c r="BP148" s="141"/>
    </row>
    <row r="149" spans="2:68" s="8" customFormat="1" ht="13.15" customHeight="1" thickTop="1" thickBot="1">
      <c r="B149" s="396"/>
      <c r="C149" s="397"/>
      <c r="D149" s="370"/>
      <c r="E149" s="376"/>
      <c r="F149" s="32" t="s">
        <v>116</v>
      </c>
      <c r="G149" s="52">
        <f>SUMIF(F6:F141,F149,G6:G141)</f>
        <v>45936</v>
      </c>
      <c r="H149" s="42">
        <f>IFERROR(G149/D142,"-")</f>
        <v>4.593328571028081E-6</v>
      </c>
      <c r="I149" s="52">
        <v>18</v>
      </c>
      <c r="J149" s="42">
        <f>IFERROR(I149/E142,"-")</f>
        <v>1.3142523364485981E-3</v>
      </c>
      <c r="K149" s="55">
        <f t="shared" si="16"/>
        <v>2552</v>
      </c>
      <c r="L149" s="370"/>
      <c r="M149" s="376"/>
      <c r="N149" s="32" t="s">
        <v>116</v>
      </c>
      <c r="O149" s="52">
        <f>SUMIF(N6:N141,N149,O6:O141)</f>
        <v>356105</v>
      </c>
      <c r="P149" s="42">
        <f>IFERROR(O149/L142,"-")</f>
        <v>4.7593572899656524E-6</v>
      </c>
      <c r="Q149" s="52">
        <v>62</v>
      </c>
      <c r="R149" s="42">
        <f>IFERROR(Q149/M142,"-")</f>
        <v>4.3136136254531035E-4</v>
      </c>
      <c r="S149" s="55">
        <f t="shared" si="17"/>
        <v>5743.6290322580644</v>
      </c>
      <c r="T149" s="370"/>
      <c r="U149" s="376"/>
      <c r="V149" s="32" t="s">
        <v>116</v>
      </c>
      <c r="W149" s="52">
        <f>SUMIF(V6:V141,V149,W6:W141)</f>
        <v>7098</v>
      </c>
      <c r="X149" s="42">
        <f>IFERROR(W149/T142,"-")</f>
        <v>2.8790592042506692E-6</v>
      </c>
      <c r="Y149" s="52">
        <v>4</v>
      </c>
      <c r="Z149" s="42">
        <f>IFERROR(Y149/U142,"-")</f>
        <v>4.8697345994643291E-4</v>
      </c>
      <c r="AA149" s="96">
        <f t="shared" si="18"/>
        <v>1774.5</v>
      </c>
      <c r="AB149" s="370"/>
      <c r="AC149" s="376"/>
      <c r="AD149" s="32" t="s">
        <v>116</v>
      </c>
      <c r="AE149" s="52">
        <f>SUMIF(AD6:AD141,AD149,AE6:AE141)</f>
        <v>3420</v>
      </c>
      <c r="AF149" s="42">
        <f>IFERROR(AE149/AB142,"-")</f>
        <v>7.854991888687323E-7</v>
      </c>
      <c r="AG149" s="52">
        <v>2</v>
      </c>
      <c r="AH149" s="42">
        <f>IFERROR(AG149/AC142,"-")</f>
        <v>1.2204796485018612E-4</v>
      </c>
      <c r="AI149" s="55">
        <f t="shared" si="19"/>
        <v>1710</v>
      </c>
      <c r="AJ149" s="370"/>
      <c r="AK149" s="376"/>
      <c r="AL149" s="32" t="s">
        <v>116</v>
      </c>
      <c r="AM149" s="52">
        <f>SUMIF(AL6:AL141,AL149,AM6:AM141)</f>
        <v>163664</v>
      </c>
      <c r="AN149" s="42">
        <f>IFERROR(AM149/AJ142,"-")</f>
        <v>5.4900576275379209E-6</v>
      </c>
      <c r="AO149" s="52">
        <v>26</v>
      </c>
      <c r="AP149" s="42">
        <f>IFERROR(AO149/AK142,"-")</f>
        <v>5.4430883245755435E-4</v>
      </c>
      <c r="AQ149" s="55">
        <f t="shared" si="20"/>
        <v>6294.7692307692305</v>
      </c>
      <c r="AR149" s="370"/>
      <c r="AS149" s="376"/>
      <c r="AT149" s="32" t="s">
        <v>116</v>
      </c>
      <c r="AU149" s="52">
        <f>SUMIF(AT6:AT141,AT149,AU6:AU141)</f>
        <v>181923</v>
      </c>
      <c r="AV149" s="42">
        <f>IFERROR(AU149/AR142,"-")</f>
        <v>4.8267678336205454E-6</v>
      </c>
      <c r="AW149" s="55">
        <v>30</v>
      </c>
      <c r="AX149" s="42">
        <f>IFERROR(AW149/AS142,"-")</f>
        <v>4.249351973823992E-4</v>
      </c>
      <c r="AY149" s="135">
        <f t="shared" si="21"/>
        <v>6064.1</v>
      </c>
      <c r="AZ149" s="370"/>
      <c r="BA149" s="376"/>
      <c r="BB149" s="32" t="s">
        <v>116</v>
      </c>
      <c r="BC149" s="52">
        <f>SUMIF(BB6:BB141,BB149,BC6:BC141)</f>
        <v>19319</v>
      </c>
      <c r="BD149" s="42">
        <f>IFERROR(BC149/AZ142,"-")</f>
        <v>2.9317081093252788E-6</v>
      </c>
      <c r="BE149" s="52">
        <v>7</v>
      </c>
      <c r="BF149" s="42">
        <f>IFERROR(BE149/BA142,"-")</f>
        <v>1.2706480304955528E-3</v>
      </c>
      <c r="BG149" s="55">
        <f t="shared" si="22"/>
        <v>2759.8571428571427</v>
      </c>
      <c r="BH149" s="370"/>
      <c r="BI149" s="376"/>
      <c r="BJ149" s="32" t="s">
        <v>116</v>
      </c>
      <c r="BK149" s="52">
        <f>SUMIF(BJ6:BJ141,BJ149,BK6:BK141)</f>
        <v>45972</v>
      </c>
      <c r="BL149" s="42">
        <f>IFERROR(BK149/BH142,"-")</f>
        <v>1.603899230445786E-6</v>
      </c>
      <c r="BM149" s="52">
        <v>10</v>
      </c>
      <c r="BN149" s="42">
        <f>IFERROR(BM149/BI142,"-")</f>
        <v>1.3775622658144149E-4</v>
      </c>
      <c r="BO149" s="96">
        <f t="shared" si="23"/>
        <v>4597.2</v>
      </c>
      <c r="BP149" s="141"/>
    </row>
    <row r="150" spans="2:68" s="8" customFormat="1" ht="13.15" customHeight="1" thickTop="1" thickBot="1">
      <c r="B150" s="396"/>
      <c r="C150" s="397"/>
      <c r="D150" s="370"/>
      <c r="E150" s="376"/>
      <c r="F150" s="32" t="s">
        <v>107</v>
      </c>
      <c r="G150" s="52">
        <f>SUMIF(F6:F141,F150,G6:G141)</f>
        <v>5975051</v>
      </c>
      <c r="H150" s="42">
        <f>IFERROR(G150/D142,"-")</f>
        <v>5.9746979431491429E-4</v>
      </c>
      <c r="I150" s="52">
        <v>204</v>
      </c>
      <c r="J150" s="42">
        <f>IFERROR(I150/E142,"-")</f>
        <v>1.4894859813084112E-2</v>
      </c>
      <c r="K150" s="55">
        <f t="shared" si="16"/>
        <v>29289.465686274511</v>
      </c>
      <c r="L150" s="370"/>
      <c r="M150" s="376"/>
      <c r="N150" s="32" t="s">
        <v>107</v>
      </c>
      <c r="O150" s="52">
        <f>SUMIF(N6:N141,N150,O6:O141)</f>
        <v>33153243</v>
      </c>
      <c r="P150" s="42">
        <f>IFERROR(O150/L142,"-")</f>
        <v>4.4309439282810614E-4</v>
      </c>
      <c r="Q150" s="52">
        <v>1538</v>
      </c>
      <c r="R150" s="42">
        <f>IFERROR(Q150/M142,"-")</f>
        <v>1.0700544767656247E-2</v>
      </c>
      <c r="S150" s="55">
        <f t="shared" si="17"/>
        <v>21556.07477243173</v>
      </c>
      <c r="T150" s="370"/>
      <c r="U150" s="376"/>
      <c r="V150" s="32" t="s">
        <v>107</v>
      </c>
      <c r="W150" s="52">
        <f>SUMIF(V6:V141,V150,W6:W141)</f>
        <v>973010</v>
      </c>
      <c r="X150" s="42">
        <f>IFERROR(W150/T142,"-")</f>
        <v>3.9466799046603885E-4</v>
      </c>
      <c r="Y150" s="52">
        <v>48</v>
      </c>
      <c r="Z150" s="42">
        <f>IFERROR(Y150/U142,"-")</f>
        <v>5.8436815193571951E-3</v>
      </c>
      <c r="AA150" s="96">
        <f t="shared" si="18"/>
        <v>20271.041666666668</v>
      </c>
      <c r="AB150" s="370"/>
      <c r="AC150" s="376"/>
      <c r="AD150" s="32" t="s">
        <v>107</v>
      </c>
      <c r="AE150" s="52">
        <f>SUMIF(AD6:AD141,AD150,AE6:AE141)</f>
        <v>1809190</v>
      </c>
      <c r="AF150" s="42">
        <f>IFERROR(AE150/AB142,"-")</f>
        <v>4.1553136769281339E-4</v>
      </c>
      <c r="AG150" s="52">
        <v>87</v>
      </c>
      <c r="AH150" s="42">
        <f>IFERROR(AG150/AC142,"-")</f>
        <v>5.3090864709830965E-3</v>
      </c>
      <c r="AI150" s="55">
        <f t="shared" si="19"/>
        <v>20795.287356321838</v>
      </c>
      <c r="AJ150" s="370"/>
      <c r="AK150" s="376"/>
      <c r="AL150" s="32" t="s">
        <v>107</v>
      </c>
      <c r="AM150" s="52">
        <f>SUMIF(AL6:AL141,AL150,AM6:AM141)</f>
        <v>13822373</v>
      </c>
      <c r="AN150" s="42">
        <f>IFERROR(AM150/AJ142,"-")</f>
        <v>4.6366717371764234E-4</v>
      </c>
      <c r="AO150" s="52">
        <v>606</v>
      </c>
      <c r="AP150" s="42">
        <f>IFERROR(AO150/AK142,"-")</f>
        <v>1.2686582787279922E-2</v>
      </c>
      <c r="AQ150" s="55">
        <f t="shared" si="20"/>
        <v>22809.196369636964</v>
      </c>
      <c r="AR150" s="370"/>
      <c r="AS150" s="376"/>
      <c r="AT150" s="32" t="s">
        <v>107</v>
      </c>
      <c r="AU150" s="52">
        <f>SUMIF(AT6:AT141,AT150,AU6:AU141)</f>
        <v>16513272</v>
      </c>
      <c r="AV150" s="42">
        <f>IFERROR(AU150/AR142,"-")</f>
        <v>4.3812893431521474E-4</v>
      </c>
      <c r="AW150" s="55">
        <v>792</v>
      </c>
      <c r="AX150" s="42">
        <f>IFERROR(AW150/AS142,"-")</f>
        <v>1.1218289210895339E-2</v>
      </c>
      <c r="AY150" s="135">
        <f t="shared" si="21"/>
        <v>20850.090909090908</v>
      </c>
      <c r="AZ150" s="370"/>
      <c r="BA150" s="376"/>
      <c r="BB150" s="32" t="s">
        <v>107</v>
      </c>
      <c r="BC150" s="52">
        <f>SUMIF(BB6:BB141,BB150,BC6:BC141)</f>
        <v>1733440</v>
      </c>
      <c r="BD150" s="42">
        <f>IFERROR(BC150/AZ142,"-")</f>
        <v>2.6305399373822719E-4</v>
      </c>
      <c r="BE150" s="52">
        <v>74</v>
      </c>
      <c r="BF150" s="42">
        <f>IFERROR(BE150/BA142,"-")</f>
        <v>1.3432564893810129E-2</v>
      </c>
      <c r="BG150" s="55">
        <f t="shared" si="22"/>
        <v>23424.864864864863</v>
      </c>
      <c r="BH150" s="370"/>
      <c r="BI150" s="376"/>
      <c r="BJ150" s="32" t="s">
        <v>107</v>
      </c>
      <c r="BK150" s="52">
        <f>SUMIF(BJ6:BJ141,BJ150,BK6:BK141)</f>
        <v>12813151</v>
      </c>
      <c r="BL150" s="42">
        <f>IFERROR(BK150/BH142,"-")</f>
        <v>4.4703304247119231E-4</v>
      </c>
      <c r="BM150" s="52">
        <v>567</v>
      </c>
      <c r="BN150" s="42">
        <f>IFERROR(BM150/BI142,"-")</f>
        <v>7.8107780471677324E-3</v>
      </c>
      <c r="BO150" s="96">
        <f t="shared" si="23"/>
        <v>22598.149911816578</v>
      </c>
      <c r="BP150" s="141"/>
    </row>
    <row r="151" spans="2:68" s="8" customFormat="1" ht="13.15" customHeight="1" thickTop="1" thickBot="1">
      <c r="B151" s="396"/>
      <c r="C151" s="397"/>
      <c r="D151" s="370"/>
      <c r="E151" s="376"/>
      <c r="F151" s="32" t="s">
        <v>108</v>
      </c>
      <c r="G151" s="52">
        <f>SUMIF(F6:F141,F151,G6:G141)</f>
        <v>10257587</v>
      </c>
      <c r="H151" s="42">
        <f>IFERROR(G151/D142,"-")</f>
        <v>1.0256980894484983E-3</v>
      </c>
      <c r="I151" s="52">
        <v>629</v>
      </c>
      <c r="J151" s="42">
        <f>IFERROR(I151/E142,"-")</f>
        <v>4.5925817757009345E-2</v>
      </c>
      <c r="K151" s="55">
        <f t="shared" si="16"/>
        <v>16307.769475357711</v>
      </c>
      <c r="L151" s="370"/>
      <c r="M151" s="376"/>
      <c r="N151" s="32" t="s">
        <v>108</v>
      </c>
      <c r="O151" s="52">
        <f>SUMIF(N6:N141,N151,O6:O141)</f>
        <v>71329431</v>
      </c>
      <c r="P151" s="42">
        <f>IFERROR(O151/L142,"-")</f>
        <v>9.5332064256034587E-4</v>
      </c>
      <c r="Q151" s="52">
        <v>4845</v>
      </c>
      <c r="R151" s="42">
        <f>IFERROR(Q151/M142,"-")</f>
        <v>3.3708803250516589E-2</v>
      </c>
      <c r="S151" s="55">
        <f t="shared" si="17"/>
        <v>14722.276780185759</v>
      </c>
      <c r="T151" s="370"/>
      <c r="U151" s="376"/>
      <c r="V151" s="32" t="s">
        <v>108</v>
      </c>
      <c r="W151" s="52">
        <f>SUMIF(V6:V141,V151,W6:W141)</f>
        <v>1716126</v>
      </c>
      <c r="X151" s="42">
        <f>IFERROR(W151/T142,"-")</f>
        <v>6.9608739869736317E-4</v>
      </c>
      <c r="Y151" s="52">
        <v>134</v>
      </c>
      <c r="Z151" s="42">
        <f>IFERROR(Y151/U142,"-")</f>
        <v>1.6313610908205503E-2</v>
      </c>
      <c r="AA151" s="96">
        <f t="shared" si="18"/>
        <v>12806.910447761195</v>
      </c>
      <c r="AB151" s="370"/>
      <c r="AC151" s="376"/>
      <c r="AD151" s="32" t="s">
        <v>108</v>
      </c>
      <c r="AE151" s="52">
        <f>SUMIF(AD6:AD141,AD151,AE6:AE141)</f>
        <v>3190910</v>
      </c>
      <c r="AF151" s="42">
        <f>IFERROR(AE151/AB142,"-")</f>
        <v>7.3288222712079723E-4</v>
      </c>
      <c r="AG151" s="52">
        <v>227</v>
      </c>
      <c r="AH151" s="42">
        <f>IFERROR(AG151/AC142,"-")</f>
        <v>1.3852444010496125E-2</v>
      </c>
      <c r="AI151" s="55">
        <f t="shared" si="19"/>
        <v>14056.872246696035</v>
      </c>
      <c r="AJ151" s="370"/>
      <c r="AK151" s="376"/>
      <c r="AL151" s="32" t="s">
        <v>108</v>
      </c>
      <c r="AM151" s="52">
        <f>SUMIF(AL6:AL141,AL151,AM6:AM141)</f>
        <v>29123958</v>
      </c>
      <c r="AN151" s="42">
        <f>IFERROR(AM151/AJ142,"-")</f>
        <v>9.7695405075028129E-4</v>
      </c>
      <c r="AO151" s="52">
        <v>1991</v>
      </c>
      <c r="AP151" s="42">
        <f>IFERROR(AO151/AK142,"-")</f>
        <v>4.1681495593191953E-2</v>
      </c>
      <c r="AQ151" s="55">
        <f t="shared" si="20"/>
        <v>14627.8041185334</v>
      </c>
      <c r="AR151" s="370"/>
      <c r="AS151" s="376"/>
      <c r="AT151" s="32" t="s">
        <v>108</v>
      </c>
      <c r="AU151" s="52">
        <f>SUMIF(AT6:AT141,AT151,AU6:AU141)</f>
        <v>36358914</v>
      </c>
      <c r="AV151" s="42">
        <f>IFERROR(AU151/AR142,"-")</f>
        <v>9.646720676361743E-4</v>
      </c>
      <c r="AW151" s="55">
        <v>2462</v>
      </c>
      <c r="AX151" s="42">
        <f>IFERROR(AW151/AS142,"-")</f>
        <v>3.4873015198515558E-2</v>
      </c>
      <c r="AY151" s="135">
        <f t="shared" si="21"/>
        <v>14768.039805036555</v>
      </c>
      <c r="AZ151" s="370"/>
      <c r="BA151" s="376"/>
      <c r="BB151" s="32" t="s">
        <v>108</v>
      </c>
      <c r="BC151" s="52">
        <f>SUMIF(BB6:BB141,BB151,BC6:BC141)</f>
        <v>11376519</v>
      </c>
      <c r="BD151" s="42">
        <f>IFERROR(BC151/AZ142,"-")</f>
        <v>1.7264161192708271E-3</v>
      </c>
      <c r="BE151" s="52">
        <v>356</v>
      </c>
      <c r="BF151" s="42">
        <f>IFERROR(BE151/BA142,"-")</f>
        <v>6.4621528408059542E-2</v>
      </c>
      <c r="BG151" s="55">
        <f t="shared" si="22"/>
        <v>31956.514044943819</v>
      </c>
      <c r="BH151" s="370"/>
      <c r="BI151" s="376"/>
      <c r="BJ151" s="32" t="s">
        <v>108</v>
      </c>
      <c r="BK151" s="52">
        <f>SUMIF(BJ6:BJ141,BJ151,BK6:BK141)</f>
        <v>22384138</v>
      </c>
      <c r="BL151" s="42">
        <f>IFERROR(BK151/BH142,"-")</f>
        <v>7.8095148595650127E-4</v>
      </c>
      <c r="BM151" s="52">
        <v>1690</v>
      </c>
      <c r="BN151" s="42">
        <f>IFERROR(BM151/BI142,"-")</f>
        <v>2.3280802292263609E-2</v>
      </c>
      <c r="BO151" s="96">
        <f t="shared" si="23"/>
        <v>13245.052071005917</v>
      </c>
      <c r="BP151" s="141"/>
    </row>
    <row r="152" spans="2:68" s="8" customFormat="1" ht="13.15" customHeight="1" thickTop="1" thickBot="1">
      <c r="B152" s="396"/>
      <c r="C152" s="397"/>
      <c r="D152" s="370"/>
      <c r="E152" s="376"/>
      <c r="F152" s="32" t="s">
        <v>109</v>
      </c>
      <c r="G152" s="52">
        <f>SUMIF(F6:F141,F152,G6:G141)</f>
        <v>5275544</v>
      </c>
      <c r="H152" s="42">
        <f>IFERROR(G152/D142,"-")</f>
        <v>5.2752322759743483E-4</v>
      </c>
      <c r="I152" s="52">
        <v>125</v>
      </c>
      <c r="J152" s="42">
        <f>IFERROR(I152/E142,"-")</f>
        <v>9.1267523364485983E-3</v>
      </c>
      <c r="K152" s="55">
        <f t="shared" si="16"/>
        <v>42204.351999999999</v>
      </c>
      <c r="L152" s="370"/>
      <c r="M152" s="376"/>
      <c r="N152" s="32" t="s">
        <v>109</v>
      </c>
      <c r="O152" s="52">
        <f>SUMIF(N6:N141,N152,O6:O141)</f>
        <v>20991235</v>
      </c>
      <c r="P152" s="42">
        <f>IFERROR(O152/L142,"-")</f>
        <v>2.805486789644407E-4</v>
      </c>
      <c r="Q152" s="52">
        <v>661</v>
      </c>
      <c r="R152" s="42">
        <f>IFERROR(Q152/M142,"-")</f>
        <v>4.5988687200395183E-3</v>
      </c>
      <c r="S152" s="55">
        <f t="shared" si="17"/>
        <v>31756.78517397882</v>
      </c>
      <c r="T152" s="370"/>
      <c r="U152" s="376"/>
      <c r="V152" s="32" t="s">
        <v>109</v>
      </c>
      <c r="W152" s="52">
        <f>SUMIF(V6:V141,V152,W6:W141)</f>
        <v>242019</v>
      </c>
      <c r="X152" s="42">
        <f>IFERROR(W152/T142,"-")</f>
        <v>9.8166670830310336E-5</v>
      </c>
      <c r="Y152" s="52">
        <v>25</v>
      </c>
      <c r="Z152" s="42">
        <f>IFERROR(Y152/U142,"-")</f>
        <v>3.0435841246652059E-3</v>
      </c>
      <c r="AA152" s="96">
        <f t="shared" si="18"/>
        <v>9680.76</v>
      </c>
      <c r="AB152" s="370"/>
      <c r="AC152" s="376"/>
      <c r="AD152" s="32" t="s">
        <v>109</v>
      </c>
      <c r="AE152" s="52">
        <f>SUMIF(AD6:AD141,AD152,AE6:AE141)</f>
        <v>305355</v>
      </c>
      <c r="AF152" s="42">
        <f>IFERROR(AE152/AB142,"-")</f>
        <v>7.0133363981582383E-5</v>
      </c>
      <c r="AG152" s="52">
        <v>24</v>
      </c>
      <c r="AH152" s="42">
        <f>IFERROR(AG152/AC142,"-")</f>
        <v>1.4645755782022336E-3</v>
      </c>
      <c r="AI152" s="55">
        <f t="shared" si="19"/>
        <v>12723.125</v>
      </c>
      <c r="AJ152" s="370"/>
      <c r="AK152" s="376"/>
      <c r="AL152" s="32" t="s">
        <v>109</v>
      </c>
      <c r="AM152" s="52">
        <f>SUMIF(AL6:AL141,AL152,AM6:AM141)</f>
        <v>10971171</v>
      </c>
      <c r="AN152" s="42">
        <f>IFERROR(AM152/AJ142,"-")</f>
        <v>3.6802449550037174E-4</v>
      </c>
      <c r="AO152" s="52">
        <v>284</v>
      </c>
      <c r="AP152" s="42">
        <f>IFERROR(AO152/AK142,"-")</f>
        <v>5.9455272468440555E-3</v>
      </c>
      <c r="AQ152" s="55">
        <f t="shared" si="20"/>
        <v>38630.883802816905</v>
      </c>
      <c r="AR152" s="370"/>
      <c r="AS152" s="376"/>
      <c r="AT152" s="32" t="s">
        <v>109</v>
      </c>
      <c r="AU152" s="52">
        <f>SUMIF(AT6:AT141,AT152,AU6:AU141)</f>
        <v>8970847</v>
      </c>
      <c r="AV152" s="42">
        <f>IFERROR(AU152/AR142,"-")</f>
        <v>2.3801386157842259E-4</v>
      </c>
      <c r="AW152" s="55">
        <v>317</v>
      </c>
      <c r="AX152" s="42">
        <f>IFERROR(AW152/AS142,"-")</f>
        <v>4.4901485856740182E-3</v>
      </c>
      <c r="AY152" s="135">
        <f t="shared" si="21"/>
        <v>28299.201892744481</v>
      </c>
      <c r="AZ152" s="370"/>
      <c r="BA152" s="376"/>
      <c r="BB152" s="32" t="s">
        <v>109</v>
      </c>
      <c r="BC152" s="52">
        <f>SUMIF(BB6:BB141,BB152,BC6:BC141)</f>
        <v>11340895</v>
      </c>
      <c r="BD152" s="42">
        <f>IFERROR(BC152/AZ142,"-")</f>
        <v>1.7210100853308405E-3</v>
      </c>
      <c r="BE152" s="52">
        <v>152</v>
      </c>
      <c r="BF152" s="42">
        <f>IFERROR(BE152/BA142,"-")</f>
        <v>2.7591214376474861E-2</v>
      </c>
      <c r="BG152" s="55">
        <f t="shared" si="22"/>
        <v>74611.151315789481</v>
      </c>
      <c r="BH152" s="370"/>
      <c r="BI152" s="376"/>
      <c r="BJ152" s="32" t="s">
        <v>109</v>
      </c>
      <c r="BK152" s="52">
        <f>SUMIF(BJ6:BJ141,BJ152,BK6:BK141)</f>
        <v>3802288</v>
      </c>
      <c r="BL152" s="42">
        <f>IFERROR(BK152/BH142,"-")</f>
        <v>1.3265654740131485E-4</v>
      </c>
      <c r="BM152" s="52">
        <v>179</v>
      </c>
      <c r="BN152" s="42">
        <f>IFERROR(BM152/BI142,"-")</f>
        <v>2.4658364558078024E-3</v>
      </c>
      <c r="BO152" s="96">
        <f t="shared" si="23"/>
        <v>21241.832402234635</v>
      </c>
      <c r="BP152" s="141"/>
    </row>
    <row r="153" spans="2:68" s="8" customFormat="1" ht="13.15" customHeight="1" thickTop="1" thickBot="1">
      <c r="B153" s="396"/>
      <c r="C153" s="397"/>
      <c r="D153" s="370"/>
      <c r="E153" s="376"/>
      <c r="F153" s="32" t="s">
        <v>110</v>
      </c>
      <c r="G153" s="52">
        <f>SUMIF(F6:F141,F153,G6:G141)</f>
        <v>62975583</v>
      </c>
      <c r="H153" s="42">
        <f>IFERROR(G153/D142,"-")</f>
        <v>6.2971861866738567E-3</v>
      </c>
      <c r="I153" s="52">
        <v>165</v>
      </c>
      <c r="J153" s="42">
        <f>IFERROR(I153/E142,"-")</f>
        <v>1.204731308411215E-2</v>
      </c>
      <c r="K153" s="55">
        <f t="shared" si="16"/>
        <v>381670.2</v>
      </c>
      <c r="L153" s="370"/>
      <c r="M153" s="376"/>
      <c r="N153" s="32" t="s">
        <v>110</v>
      </c>
      <c r="O153" s="52">
        <f>SUMIF(N6:N141,N153,O6:O141)</f>
        <v>181958631</v>
      </c>
      <c r="P153" s="42">
        <f>IFERROR(O153/L142,"-")</f>
        <v>2.4318842389801326E-3</v>
      </c>
      <c r="Q153" s="52">
        <v>684</v>
      </c>
      <c r="R153" s="42">
        <f>IFERROR(Q153/M142,"-")</f>
        <v>4.7588898706611661E-3</v>
      </c>
      <c r="S153" s="55">
        <f t="shared" si="17"/>
        <v>266021.39035087719</v>
      </c>
      <c r="T153" s="370"/>
      <c r="U153" s="376"/>
      <c r="V153" s="32" t="s">
        <v>110</v>
      </c>
      <c r="W153" s="52">
        <f>SUMIF(V6:V141,V153,W6:W141)</f>
        <v>1286437</v>
      </c>
      <c r="X153" s="42">
        <f>IFERROR(W153/T142,"-")</f>
        <v>5.2179885679608598E-4</v>
      </c>
      <c r="Y153" s="52">
        <v>17</v>
      </c>
      <c r="Z153" s="42">
        <f>IFERROR(Y153/U142,"-")</f>
        <v>2.0696372047723397E-3</v>
      </c>
      <c r="AA153" s="96">
        <f t="shared" si="18"/>
        <v>75672.76470588235</v>
      </c>
      <c r="AB153" s="370"/>
      <c r="AC153" s="376"/>
      <c r="AD153" s="32" t="s">
        <v>110</v>
      </c>
      <c r="AE153" s="52">
        <f>SUMIF(AD6:AD141,AD153,AE6:AE141)</f>
        <v>3623706</v>
      </c>
      <c r="AF153" s="42">
        <f>IFERROR(AE153/AB142,"-")</f>
        <v>8.3228600108150837E-4</v>
      </c>
      <c r="AG153" s="52">
        <v>27</v>
      </c>
      <c r="AH153" s="42">
        <f>IFERROR(AG153/AC142,"-")</f>
        <v>1.6476475254775128E-3</v>
      </c>
      <c r="AI153" s="55">
        <f t="shared" si="19"/>
        <v>134211.33333333334</v>
      </c>
      <c r="AJ153" s="370"/>
      <c r="AK153" s="376"/>
      <c r="AL153" s="32" t="s">
        <v>110</v>
      </c>
      <c r="AM153" s="52">
        <f>SUMIF(AL6:AL141,AL153,AM6:AM141)</f>
        <v>98858358</v>
      </c>
      <c r="AN153" s="42">
        <f>IFERROR(AM153/AJ142,"-")</f>
        <v>3.3161726609625478E-3</v>
      </c>
      <c r="AO153" s="52">
        <v>306</v>
      </c>
      <c r="AP153" s="42">
        <f>IFERROR(AO153/AK142,"-")</f>
        <v>6.406096258923525E-3</v>
      </c>
      <c r="AQ153" s="55">
        <f t="shared" si="20"/>
        <v>323066.5294117647</v>
      </c>
      <c r="AR153" s="370"/>
      <c r="AS153" s="376"/>
      <c r="AT153" s="32" t="s">
        <v>110</v>
      </c>
      <c r="AU153" s="52">
        <f>SUMIF(AT6:AT141,AT153,AU6:AU141)</f>
        <v>69660517</v>
      </c>
      <c r="AV153" s="42">
        <f>IFERROR(AU153/AR142,"-")</f>
        <v>1.8482277816932284E-3</v>
      </c>
      <c r="AW153" s="55">
        <v>303</v>
      </c>
      <c r="AX153" s="42">
        <f>IFERROR(AW153/AS142,"-")</f>
        <v>4.2918454935622317E-3</v>
      </c>
      <c r="AY153" s="135">
        <f t="shared" si="21"/>
        <v>229902.69636963695</v>
      </c>
      <c r="AZ153" s="370"/>
      <c r="BA153" s="376"/>
      <c r="BB153" s="32" t="s">
        <v>110</v>
      </c>
      <c r="BC153" s="52">
        <f>SUMIF(BB6:BB141,BB153,BC6:BC141)</f>
        <v>89731265</v>
      </c>
      <c r="BD153" s="42">
        <f>IFERROR(BC153/AZ142,"-")</f>
        <v>1.3616951046147087E-2</v>
      </c>
      <c r="BE153" s="52">
        <v>228</v>
      </c>
      <c r="BF153" s="42">
        <f>IFERROR(BE153/BA142,"-")</f>
        <v>4.1386821564712288E-2</v>
      </c>
      <c r="BG153" s="55">
        <f t="shared" si="22"/>
        <v>393558.1798245614</v>
      </c>
      <c r="BH153" s="370"/>
      <c r="BI153" s="376"/>
      <c r="BJ153" s="32" t="s">
        <v>110</v>
      </c>
      <c r="BK153" s="52">
        <f>SUMIF(BJ6:BJ141,BJ153,BK6:BK141)</f>
        <v>31239619</v>
      </c>
      <c r="BL153" s="42">
        <f>IFERROR(BK153/BH142,"-")</f>
        <v>1.0899069188532052E-3</v>
      </c>
      <c r="BM153" s="52">
        <v>153</v>
      </c>
      <c r="BN153" s="42">
        <f>IFERROR(BM153/BI142,"-")</f>
        <v>2.1076702666960549E-3</v>
      </c>
      <c r="BO153" s="96">
        <f t="shared" si="23"/>
        <v>204180.51633986927</v>
      </c>
      <c r="BP153" s="141"/>
    </row>
    <row r="154" spans="2:68" s="8" customFormat="1" ht="13.15" customHeight="1" thickTop="1" thickBot="1">
      <c r="B154" s="396"/>
      <c r="C154" s="397"/>
      <c r="D154" s="370"/>
      <c r="E154" s="376"/>
      <c r="F154" s="32" t="s">
        <v>111</v>
      </c>
      <c r="G154" s="52">
        <f>SUMIF(F6:F141,F154,G6:G141)</f>
        <v>76763959</v>
      </c>
      <c r="H154" s="42">
        <f>IFERROR(G154/D142,"-")</f>
        <v>7.6759423132168273E-3</v>
      </c>
      <c r="I154" s="52">
        <v>1733</v>
      </c>
      <c r="J154" s="42">
        <f>IFERROR(I154/E142,"-")</f>
        <v>0.12653329439252337</v>
      </c>
      <c r="K154" s="55">
        <f t="shared" si="16"/>
        <v>44295.417772648587</v>
      </c>
      <c r="L154" s="370"/>
      <c r="M154" s="376"/>
      <c r="N154" s="32" t="s">
        <v>111</v>
      </c>
      <c r="O154" s="52">
        <f>SUMIF(N6:N141,N154,O6:O141)</f>
        <v>561642715</v>
      </c>
      <c r="P154" s="42">
        <f>IFERROR(O154/L142,"-")</f>
        <v>7.5063769112799624E-3</v>
      </c>
      <c r="Q154" s="52">
        <v>14613</v>
      </c>
      <c r="R154" s="42">
        <f>IFERROR(Q154/M142,"-")</f>
        <v>0.10166909017539709</v>
      </c>
      <c r="S154" s="55">
        <f t="shared" si="17"/>
        <v>38434.456648189967</v>
      </c>
      <c r="T154" s="370"/>
      <c r="U154" s="376"/>
      <c r="V154" s="32" t="s">
        <v>111</v>
      </c>
      <c r="W154" s="52">
        <f>SUMIF(V6:V141,V154,W6:W141)</f>
        <v>36170308</v>
      </c>
      <c r="X154" s="42">
        <f>IFERROR(W154/T142,"-")</f>
        <v>1.4671239527751708E-2</v>
      </c>
      <c r="Y154" s="52">
        <v>623</v>
      </c>
      <c r="Z154" s="42">
        <f>IFERROR(Y154/U142,"-")</f>
        <v>7.5846116386656934E-2</v>
      </c>
      <c r="AA154" s="96">
        <f t="shared" si="18"/>
        <v>58058.279293739964</v>
      </c>
      <c r="AB154" s="370"/>
      <c r="AC154" s="376"/>
      <c r="AD154" s="32" t="s">
        <v>111</v>
      </c>
      <c r="AE154" s="52">
        <f>SUMIF(AD6:AD141,AD154,AE6:AE141)</f>
        <v>41503795</v>
      </c>
      <c r="AF154" s="42">
        <f>IFERROR(AE154/AB142,"-")</f>
        <v>9.5325138325947807E-3</v>
      </c>
      <c r="AG154" s="52">
        <v>1010</v>
      </c>
      <c r="AH154" s="42">
        <f>IFERROR(AG154/AC142,"-")</f>
        <v>6.1634222249343992E-2</v>
      </c>
      <c r="AI154" s="55">
        <f t="shared" si="19"/>
        <v>41092.866336633662</v>
      </c>
      <c r="AJ154" s="370"/>
      <c r="AK154" s="376"/>
      <c r="AL154" s="32" t="s">
        <v>111</v>
      </c>
      <c r="AM154" s="52">
        <f>SUMIF(AL6:AL141,AL154,AM6:AM141)</f>
        <v>236374553</v>
      </c>
      <c r="AN154" s="42">
        <f>IFERROR(AM154/AJ142,"-")</f>
        <v>7.9291103581332276E-3</v>
      </c>
      <c r="AO154" s="52">
        <v>5707</v>
      </c>
      <c r="AP154" s="42">
        <f>IFERROR(AO154/AK142,"-")</f>
        <v>0.11947578872443318</v>
      </c>
      <c r="AQ154" s="55">
        <f t="shared" si="20"/>
        <v>41418.355177851758</v>
      </c>
      <c r="AR154" s="370"/>
      <c r="AS154" s="376"/>
      <c r="AT154" s="32" t="s">
        <v>111</v>
      </c>
      <c r="AU154" s="52">
        <f>SUMIF(AT6:AT141,AT154,AU6:AU141)</f>
        <v>243370234</v>
      </c>
      <c r="AV154" s="42">
        <f>IFERROR(AU154/AR142,"-")</f>
        <v>6.4570813868059856E-3</v>
      </c>
      <c r="AW154" s="55">
        <v>7205</v>
      </c>
      <c r="AX154" s="42">
        <f>IFERROR(AW154/AS142,"-")</f>
        <v>0.10205526990467287</v>
      </c>
      <c r="AY154" s="135">
        <f t="shared" si="21"/>
        <v>33777.96446911867</v>
      </c>
      <c r="AZ154" s="370"/>
      <c r="BA154" s="376"/>
      <c r="BB154" s="32" t="s">
        <v>111</v>
      </c>
      <c r="BC154" s="52">
        <f>SUMIF(BB6:BB141,BB154,BC6:BC141)</f>
        <v>57262301</v>
      </c>
      <c r="BD154" s="42">
        <f>IFERROR(BC154/AZ142,"-")</f>
        <v>8.6897019618160879E-3</v>
      </c>
      <c r="BE154" s="52">
        <v>785</v>
      </c>
      <c r="BF154" s="42">
        <f>IFERROR(BE154/BA142,"-")</f>
        <v>0.14249410056271555</v>
      </c>
      <c r="BG154" s="55">
        <f t="shared" si="22"/>
        <v>72945.60636942675</v>
      </c>
      <c r="BH154" s="370"/>
      <c r="BI154" s="376"/>
      <c r="BJ154" s="32" t="s">
        <v>111</v>
      </c>
      <c r="BK154" s="52">
        <f>SUMIF(BJ6:BJ141,BJ154,BK6:BK141)</f>
        <v>162094809</v>
      </c>
      <c r="BL154" s="42">
        <f>IFERROR(BK154/BH142,"-")</f>
        <v>5.6552627559026507E-3</v>
      </c>
      <c r="BM154" s="52">
        <v>5392</v>
      </c>
      <c r="BN154" s="42">
        <f>IFERROR(BM154/BI142,"-")</f>
        <v>7.4278157372713247E-2</v>
      </c>
      <c r="BO154" s="96">
        <f t="shared" si="23"/>
        <v>30062.09365727003</v>
      </c>
      <c r="BP154" s="141"/>
    </row>
    <row r="155" spans="2:68" s="8" customFormat="1" ht="13.15" customHeight="1" thickTop="1" thickBot="1">
      <c r="B155" s="396"/>
      <c r="C155" s="397"/>
      <c r="D155" s="370"/>
      <c r="E155" s="376"/>
      <c r="F155" s="32" t="s">
        <v>112</v>
      </c>
      <c r="G155" s="52">
        <f>SUMIF(F6:F141,F155,G6:G141)</f>
        <v>157462695</v>
      </c>
      <c r="H155" s="42">
        <f>IFERROR(G155/D142,"-")</f>
        <v>1.5745339076423295E-2</v>
      </c>
      <c r="I155" s="52">
        <v>2155</v>
      </c>
      <c r="J155" s="42">
        <f>IFERROR(I155/E142,"-")</f>
        <v>0.15734521028037382</v>
      </c>
      <c r="K155" s="55">
        <f t="shared" si="16"/>
        <v>73068.535962877024</v>
      </c>
      <c r="L155" s="370"/>
      <c r="M155" s="376"/>
      <c r="N155" s="32" t="s">
        <v>112</v>
      </c>
      <c r="O155" s="52">
        <f>SUMIF(N6:N141,N155,O6:O141)</f>
        <v>721905156</v>
      </c>
      <c r="P155" s="42">
        <f>IFERROR(O155/L142,"-")</f>
        <v>9.6482907200752342E-3</v>
      </c>
      <c r="Q155" s="52">
        <v>11609</v>
      </c>
      <c r="R155" s="42">
        <f>IFERROR(Q155/M142,"-")</f>
        <v>8.0768936415943668E-2</v>
      </c>
      <c r="S155" s="55">
        <f t="shared" si="17"/>
        <v>62184.956154707557</v>
      </c>
      <c r="T155" s="370"/>
      <c r="U155" s="376"/>
      <c r="V155" s="32" t="s">
        <v>112</v>
      </c>
      <c r="W155" s="52">
        <f>SUMIF(V6:V141,V155,W6:W141)</f>
        <v>35312258</v>
      </c>
      <c r="X155" s="42">
        <f>IFERROR(W155/T142,"-")</f>
        <v>1.432320110140523E-2</v>
      </c>
      <c r="Y155" s="52">
        <v>656</v>
      </c>
      <c r="Z155" s="42">
        <f>IFERROR(Y155/U142,"-")</f>
        <v>7.9863647431215004E-2</v>
      </c>
      <c r="AA155" s="96">
        <f t="shared" si="18"/>
        <v>53829.661585365851</v>
      </c>
      <c r="AB155" s="370"/>
      <c r="AC155" s="376"/>
      <c r="AD155" s="32" t="s">
        <v>112</v>
      </c>
      <c r="AE155" s="52">
        <f>SUMIF(AD6:AD141,AD155,AE6:AE141)</f>
        <v>50323355</v>
      </c>
      <c r="AF155" s="42">
        <f>IFERROR(AE155/AB142,"-")</f>
        <v>1.1558173840249493E-2</v>
      </c>
      <c r="AG155" s="52">
        <v>841</v>
      </c>
      <c r="AH155" s="42">
        <f>IFERROR(AG155/AC142,"-")</f>
        <v>5.1321169219503263E-2</v>
      </c>
      <c r="AI155" s="55">
        <f t="shared" si="19"/>
        <v>59837.520808561239</v>
      </c>
      <c r="AJ155" s="370"/>
      <c r="AK155" s="376"/>
      <c r="AL155" s="32" t="s">
        <v>112</v>
      </c>
      <c r="AM155" s="52">
        <f>SUMIF(AL6:AL141,AL155,AM6:AM141)</f>
        <v>303471038</v>
      </c>
      <c r="AN155" s="42">
        <f>IFERROR(AM155/AJ142,"-")</f>
        <v>1.0179840935750991E-2</v>
      </c>
      <c r="AO155" s="52">
        <v>4752</v>
      </c>
      <c r="AP155" s="42">
        <f>IFERROR(AO155/AK142,"-")</f>
        <v>9.9482906609165325E-2</v>
      </c>
      <c r="AQ155" s="55">
        <f t="shared" si="20"/>
        <v>63861.750420875418</v>
      </c>
      <c r="AR155" s="370"/>
      <c r="AS155" s="376"/>
      <c r="AT155" s="32" t="s">
        <v>112</v>
      </c>
      <c r="AU155" s="52">
        <f>SUMIF(AT6:AT141,AT155,AU6:AU141)</f>
        <v>283879812</v>
      </c>
      <c r="AV155" s="42">
        <f>IFERROR(AU155/AR142,"-")</f>
        <v>7.5318785704712862E-3</v>
      </c>
      <c r="AW155" s="55">
        <v>4988</v>
      </c>
      <c r="AX155" s="42">
        <f>IFERROR(AW155/AS142,"-")</f>
        <v>7.0652558818113567E-2</v>
      </c>
      <c r="AY155" s="135">
        <f t="shared" si="21"/>
        <v>56912.552526062551</v>
      </c>
      <c r="AZ155" s="370"/>
      <c r="BA155" s="376"/>
      <c r="BB155" s="32" t="s">
        <v>112</v>
      </c>
      <c r="BC155" s="52">
        <f>SUMIF(BB6:BB141,BB155,BC6:BC141)</f>
        <v>232448785</v>
      </c>
      <c r="BD155" s="42">
        <f>IFERROR(BC155/AZ142,"-")</f>
        <v>3.5274703037802585E-2</v>
      </c>
      <c r="BE155" s="52">
        <v>2141</v>
      </c>
      <c r="BF155" s="42">
        <f>IFERROR(BE155/BA142,"-")</f>
        <v>0.38863677618442549</v>
      </c>
      <c r="BG155" s="55">
        <f t="shared" si="22"/>
        <v>108570.1938346567</v>
      </c>
      <c r="BH155" s="370"/>
      <c r="BI155" s="376"/>
      <c r="BJ155" s="32" t="s">
        <v>112</v>
      </c>
      <c r="BK155" s="52">
        <f>SUMIF(BJ6:BJ141,BJ155,BK6:BK141)</f>
        <v>215805188</v>
      </c>
      <c r="BL155" s="42">
        <f>IFERROR(BK155/BH142,"-")</f>
        <v>7.5291432819848637E-3</v>
      </c>
      <c r="BM155" s="52">
        <v>3799</v>
      </c>
      <c r="BN155" s="42">
        <f>IFERROR(BM155/BI142,"-")</f>
        <v>5.2333590478289616E-2</v>
      </c>
      <c r="BO155" s="96">
        <f t="shared" si="23"/>
        <v>56805.787838904973</v>
      </c>
      <c r="BP155" s="141"/>
    </row>
    <row r="156" spans="2:68" s="8" customFormat="1" ht="13.15" customHeight="1" thickTop="1" thickBot="1">
      <c r="B156" s="396"/>
      <c r="C156" s="397"/>
      <c r="D156" s="370"/>
      <c r="E156" s="376"/>
      <c r="F156" s="32" t="s">
        <v>113</v>
      </c>
      <c r="G156" s="52">
        <f>SUMIF(F6:F141,F156,G6:G141)</f>
        <v>54529218</v>
      </c>
      <c r="H156" s="42">
        <f>IFERROR(G156/D142,"-")</f>
        <v>5.4525995949847332E-3</v>
      </c>
      <c r="I156" s="52">
        <v>1094</v>
      </c>
      <c r="J156" s="42">
        <f>IFERROR(I156/E142,"-")</f>
        <v>7.9877336448598124E-2</v>
      </c>
      <c r="K156" s="55">
        <f t="shared" si="16"/>
        <v>49843.892138939671</v>
      </c>
      <c r="L156" s="370"/>
      <c r="M156" s="376"/>
      <c r="N156" s="32" t="s">
        <v>113</v>
      </c>
      <c r="O156" s="52">
        <f>SUMIF(N6:N141,N156,O6:O141)</f>
        <v>321769362</v>
      </c>
      <c r="P156" s="42">
        <f>IFERROR(O156/L142,"-")</f>
        <v>4.3004601415939031E-3</v>
      </c>
      <c r="Q156" s="52">
        <v>7535</v>
      </c>
      <c r="R156" s="42">
        <f>IFERROR(Q156/M142,"-")</f>
        <v>5.2424320431917956E-2</v>
      </c>
      <c r="S156" s="55">
        <f t="shared" si="17"/>
        <v>42703.299535500999</v>
      </c>
      <c r="T156" s="370"/>
      <c r="U156" s="376"/>
      <c r="V156" s="32" t="s">
        <v>113</v>
      </c>
      <c r="W156" s="52">
        <f>SUMIF(V6:V141,V156,W6:W141)</f>
        <v>12256400</v>
      </c>
      <c r="X156" s="42">
        <f>IFERROR(W156/T142,"-")</f>
        <v>4.9713864794277123E-3</v>
      </c>
      <c r="Y156" s="52">
        <v>270</v>
      </c>
      <c r="Z156" s="42">
        <f>IFERROR(Y156/U142,"-")</f>
        <v>3.2870708546384221E-2</v>
      </c>
      <c r="AA156" s="96">
        <f t="shared" si="18"/>
        <v>45394.074074074073</v>
      </c>
      <c r="AB156" s="370"/>
      <c r="AC156" s="376"/>
      <c r="AD156" s="32" t="s">
        <v>113</v>
      </c>
      <c r="AE156" s="52">
        <f>SUMIF(AD6:AD141,AD156,AE6:AE141)</f>
        <v>20484399</v>
      </c>
      <c r="AF156" s="42">
        <f>IFERROR(AE156/AB142,"-")</f>
        <v>4.7048183622700208E-3</v>
      </c>
      <c r="AG156" s="52">
        <v>420</v>
      </c>
      <c r="AH156" s="42">
        <f>IFERROR(AG156/AC142,"-")</f>
        <v>2.5630072618539085E-2</v>
      </c>
      <c r="AI156" s="55">
        <f t="shared" si="19"/>
        <v>48772.37857142857</v>
      </c>
      <c r="AJ156" s="370"/>
      <c r="AK156" s="376"/>
      <c r="AL156" s="32" t="s">
        <v>113</v>
      </c>
      <c r="AM156" s="52">
        <f>SUMIF(AL6:AL141,AL156,AM6:AM141)</f>
        <v>134177520</v>
      </c>
      <c r="AN156" s="42">
        <f>IFERROR(AM156/AJ142,"-")</f>
        <v>4.5009428898237971E-3</v>
      </c>
      <c r="AO156" s="52">
        <v>3058</v>
      </c>
      <c r="AP156" s="42">
        <f>IFERROR(AO156/AK142,"-")</f>
        <v>6.4019092679046208E-2</v>
      </c>
      <c r="AQ156" s="55">
        <f t="shared" si="20"/>
        <v>43877.540876389794</v>
      </c>
      <c r="AR156" s="370"/>
      <c r="AS156" s="376"/>
      <c r="AT156" s="32" t="s">
        <v>113</v>
      </c>
      <c r="AU156" s="52">
        <f>SUMIF(AT6:AT141,AT156,AU6:AU141)</f>
        <v>148851671</v>
      </c>
      <c r="AV156" s="42">
        <f>IFERROR(AU156/AR142,"-")</f>
        <v>3.9493217326202193E-3</v>
      </c>
      <c r="AW156" s="55">
        <v>3699</v>
      </c>
      <c r="AX156" s="42">
        <f>IFERROR(AW156/AS142,"-")</f>
        <v>5.2394509837249817E-2</v>
      </c>
      <c r="AY156" s="135">
        <f t="shared" si="21"/>
        <v>40241.057312787241</v>
      </c>
      <c r="AZ156" s="370"/>
      <c r="BA156" s="376"/>
      <c r="BB156" s="32" t="s">
        <v>113</v>
      </c>
      <c r="BC156" s="52">
        <f>SUMIF(BB6:BB141,BB156,BC6:BC141)</f>
        <v>36205501</v>
      </c>
      <c r="BD156" s="42">
        <f>IFERROR(BC156/AZ142,"-")</f>
        <v>5.494278217500103E-3</v>
      </c>
      <c r="BE156" s="52">
        <v>687</v>
      </c>
      <c r="BF156" s="42">
        <f>IFERROR(BE156/BA142,"-")</f>
        <v>0.12470502813577782</v>
      </c>
      <c r="BG156" s="55">
        <f t="shared" si="22"/>
        <v>52700.874818049488</v>
      </c>
      <c r="BH156" s="370"/>
      <c r="BI156" s="376"/>
      <c r="BJ156" s="32" t="s">
        <v>113</v>
      </c>
      <c r="BK156" s="52">
        <f>SUMIF(BJ6:BJ141,BJ156,BK6:BK141)</f>
        <v>98553310</v>
      </c>
      <c r="BL156" s="42">
        <f>IFERROR(BK156/BH142,"-")</f>
        <v>3.4383881072584397E-3</v>
      </c>
      <c r="BM156" s="52">
        <v>2577</v>
      </c>
      <c r="BN156" s="42">
        <f>IFERROR(BM156/BI142,"-")</f>
        <v>3.5499779590037472E-2</v>
      </c>
      <c r="BO156" s="96">
        <f t="shared" si="23"/>
        <v>38243.426464881646</v>
      </c>
      <c r="BP156" s="141"/>
    </row>
    <row r="157" spans="2:68" s="8" customFormat="1" ht="13.15" customHeight="1" thickTop="1" thickBot="1">
      <c r="B157" s="396"/>
      <c r="C157" s="397"/>
      <c r="D157" s="370"/>
      <c r="E157" s="376"/>
      <c r="F157" s="33" t="s">
        <v>114</v>
      </c>
      <c r="G157" s="53">
        <f>SUMIF(F6:F141,F157,G6:G141)</f>
        <v>21412249</v>
      </c>
      <c r="H157" s="43">
        <f>IFERROR(G157/D142,"-")</f>
        <v>2.1410983782146347E-3</v>
      </c>
      <c r="I157" s="53">
        <v>1390</v>
      </c>
      <c r="J157" s="43">
        <f>IFERROR(I157/E142,"-")</f>
        <v>0.10148948598130841</v>
      </c>
      <c r="K157" s="56">
        <f t="shared" si="16"/>
        <v>15404.495683453237</v>
      </c>
      <c r="L157" s="370"/>
      <c r="M157" s="376"/>
      <c r="N157" s="33" t="s">
        <v>114</v>
      </c>
      <c r="O157" s="53">
        <f>SUMIF(N6:N141,N157,O6:O141)</f>
        <v>124983537</v>
      </c>
      <c r="P157" s="43">
        <f>IFERROR(O157/L142,"-")</f>
        <v>1.6704098733425305E-3</v>
      </c>
      <c r="Q157" s="53">
        <v>9679</v>
      </c>
      <c r="R157" s="43">
        <f>IFERROR(Q157/M142,"-")</f>
        <v>6.7341074646388041E-2</v>
      </c>
      <c r="S157" s="56">
        <f t="shared" si="17"/>
        <v>12912.856390122946</v>
      </c>
      <c r="T157" s="370"/>
      <c r="U157" s="376"/>
      <c r="V157" s="33" t="s">
        <v>114</v>
      </c>
      <c r="W157" s="53">
        <f>SUMIF(V6:V141,V157,W6:W141)</f>
        <v>6066091</v>
      </c>
      <c r="X157" s="43">
        <f>IFERROR(W157/T142,"-")</f>
        <v>2.4605008632533317E-3</v>
      </c>
      <c r="Y157" s="53">
        <v>373</v>
      </c>
      <c r="Z157" s="43">
        <f>IFERROR(Y157/U142,"-")</f>
        <v>4.5410275140004869E-2</v>
      </c>
      <c r="AA157" s="97">
        <f t="shared" si="18"/>
        <v>16262.978552278821</v>
      </c>
      <c r="AB157" s="370"/>
      <c r="AC157" s="376"/>
      <c r="AD157" s="33" t="s">
        <v>114</v>
      </c>
      <c r="AE157" s="53">
        <f>SUMIF(AD6:AD141,AD157,AE6:AE141)</f>
        <v>5175417</v>
      </c>
      <c r="AF157" s="43">
        <f>IFERROR(AE157/AB142,"-")</f>
        <v>1.1886800747244E-3</v>
      </c>
      <c r="AG157" s="53">
        <v>616</v>
      </c>
      <c r="AH157" s="43">
        <f>IFERROR(AG157/AC142,"-")</f>
        <v>3.7590773173857325E-2</v>
      </c>
      <c r="AI157" s="56">
        <f t="shared" si="19"/>
        <v>8401.6509740259735</v>
      </c>
      <c r="AJ157" s="370"/>
      <c r="AK157" s="376"/>
      <c r="AL157" s="33" t="s">
        <v>114</v>
      </c>
      <c r="AM157" s="53">
        <f>SUMIF(AL6:AL141,AL157,AM6:AM141)</f>
        <v>59130933</v>
      </c>
      <c r="AN157" s="43">
        <f>IFERROR(AM157/AJ142,"-")</f>
        <v>1.9835286302429598E-3</v>
      </c>
      <c r="AO157" s="53">
        <v>3986</v>
      </c>
      <c r="AP157" s="43">
        <f>IFERROR(AO157/AK142,"-")</f>
        <v>8.344673100676199E-2</v>
      </c>
      <c r="AQ157" s="56">
        <f t="shared" si="20"/>
        <v>14834.654540893125</v>
      </c>
      <c r="AR157" s="370"/>
      <c r="AS157" s="376"/>
      <c r="AT157" s="33" t="s">
        <v>114</v>
      </c>
      <c r="AU157" s="53">
        <f>SUMIF(AT6:AT141,AT157,AU6:AU141)</f>
        <v>53631951</v>
      </c>
      <c r="AV157" s="43">
        <f>IFERROR(AU157/AR142,"-")</f>
        <v>1.4229590317942934E-3</v>
      </c>
      <c r="AW157" s="56">
        <v>4634</v>
      </c>
      <c r="AX157" s="45">
        <f>IFERROR(AW157/AS142,"-")</f>
        <v>6.5638323489001255E-2</v>
      </c>
      <c r="AY157" s="136">
        <f t="shared" si="21"/>
        <v>11573.575960293483</v>
      </c>
      <c r="AZ157" s="370"/>
      <c r="BA157" s="376"/>
      <c r="BB157" s="33" t="s">
        <v>114</v>
      </c>
      <c r="BC157" s="53">
        <f>SUMIF(BB6:BB141,BB157,BC6:BC141)</f>
        <v>21015269</v>
      </c>
      <c r="BD157" s="43">
        <f>IFERROR(BC157/AZ142,"-")</f>
        <v>3.1891213078809534E-3</v>
      </c>
      <c r="BE157" s="53">
        <v>836</v>
      </c>
      <c r="BF157" s="43">
        <f>IFERROR(BE157/BA142,"-")</f>
        <v>0.15175167907061174</v>
      </c>
      <c r="BG157" s="56">
        <f t="shared" si="22"/>
        <v>25137.88157894737</v>
      </c>
      <c r="BH157" s="370"/>
      <c r="BI157" s="376"/>
      <c r="BJ157" s="33" t="s">
        <v>114</v>
      </c>
      <c r="BK157" s="53">
        <f>SUMIF(BJ6:BJ141,BJ157,BK6:BK141)</f>
        <v>35779228</v>
      </c>
      <c r="BL157" s="43">
        <f>IFERROR(BK157/BH142,"-")</f>
        <v>1.2482875718947254E-3</v>
      </c>
      <c r="BM157" s="53">
        <v>3352</v>
      </c>
      <c r="BN157" s="43">
        <f>IFERROR(BM157/BI142,"-")</f>
        <v>4.6175887150099182E-2</v>
      </c>
      <c r="BO157" s="97">
        <f t="shared" si="23"/>
        <v>10673.994033412888</v>
      </c>
      <c r="BP157" s="141"/>
    </row>
    <row r="158" spans="2:68" s="8" customFormat="1" ht="13.15" customHeight="1" thickTop="1">
      <c r="B158" s="398"/>
      <c r="C158" s="399"/>
      <c r="D158" s="371"/>
      <c r="E158" s="377"/>
      <c r="F158" s="34" t="s">
        <v>64</v>
      </c>
      <c r="G158" s="49">
        <f>SUMIF(F6:F141,F158,G6:G141)</f>
        <v>2432392705</v>
      </c>
      <c r="H158" s="43">
        <f>IFERROR(G158/D142,"-")</f>
        <v>0.24322489785433599</v>
      </c>
      <c r="I158" s="53">
        <v>11911</v>
      </c>
      <c r="J158" s="43">
        <f>IFERROR(I158/E142,"-")</f>
        <v>0.86966997663551404</v>
      </c>
      <c r="K158" s="56">
        <f t="shared" si="16"/>
        <v>204213.97909495424</v>
      </c>
      <c r="L158" s="371"/>
      <c r="M158" s="377"/>
      <c r="N158" s="34" t="s">
        <v>64</v>
      </c>
      <c r="O158" s="49">
        <f>SUMIF(N6:N141,N158,O6:O141)</f>
        <v>14156158907</v>
      </c>
      <c r="P158" s="43">
        <f>IFERROR(O158/L142,"-")</f>
        <v>0.18919761893807346</v>
      </c>
      <c r="Q158" s="53">
        <v>111439</v>
      </c>
      <c r="R158" s="43">
        <f>IFERROR(Q158/M142,"-")</f>
        <v>0.77533030452720708</v>
      </c>
      <c r="S158" s="56">
        <f t="shared" si="17"/>
        <v>127030.5629716706</v>
      </c>
      <c r="T158" s="371"/>
      <c r="U158" s="377"/>
      <c r="V158" s="34" t="s">
        <v>64</v>
      </c>
      <c r="W158" s="49">
        <f>SUMIF(V6:V141,V158,W6:W141)</f>
        <v>299748331</v>
      </c>
      <c r="X158" s="43">
        <f>IFERROR(W158/T142,"-")</f>
        <v>0.12158258542185492</v>
      </c>
      <c r="Y158" s="53">
        <v>3247</v>
      </c>
      <c r="Z158" s="43">
        <f>IFERROR(Y158/U142,"-")</f>
        <v>0.39530070611151691</v>
      </c>
      <c r="AA158" s="97">
        <f t="shared" si="18"/>
        <v>92315.46997228211</v>
      </c>
      <c r="AB158" s="371"/>
      <c r="AC158" s="377"/>
      <c r="AD158" s="34" t="s">
        <v>64</v>
      </c>
      <c r="AE158" s="49">
        <f>SUMIF(AD6:AD141,AD158,AE6:AE141)</f>
        <v>410803397</v>
      </c>
      <c r="AF158" s="43">
        <f>IFERROR(AE158/AB142,"-")</f>
        <v>9.4352554130999952E-2</v>
      </c>
      <c r="AG158" s="53">
        <v>5640</v>
      </c>
      <c r="AH158" s="43">
        <f>IFERROR(AG158/AC142,"-")</f>
        <v>0.34417526087752487</v>
      </c>
      <c r="AI158" s="56">
        <f t="shared" si="19"/>
        <v>72837.481737588649</v>
      </c>
      <c r="AJ158" s="371"/>
      <c r="AK158" s="377"/>
      <c r="AL158" s="34" t="s">
        <v>64</v>
      </c>
      <c r="AM158" s="49">
        <f>SUMIF(AL6:AL141,AL158,AM6:AM141)</f>
        <v>6330309021</v>
      </c>
      <c r="AN158" s="43">
        <f>IFERROR(AM158/AJ142,"-")</f>
        <v>0.21234823373138356</v>
      </c>
      <c r="AO158" s="53">
        <v>42137</v>
      </c>
      <c r="AP158" s="43">
        <f>IFERROR(AO158/AK142,"-")</f>
        <v>0.88213620281784499</v>
      </c>
      <c r="AQ158" s="56">
        <f t="shared" si="20"/>
        <v>150231.60217860786</v>
      </c>
      <c r="AR158" s="371"/>
      <c r="AS158" s="377"/>
      <c r="AT158" s="34" t="s">
        <v>64</v>
      </c>
      <c r="AU158" s="49">
        <f>SUMIF(AT6:AT141,AT158,AU6:AU141)</f>
        <v>6970161474</v>
      </c>
      <c r="AV158" s="43">
        <f>IFERROR(AU158/AR142,"-")</f>
        <v>0.18493181839483941</v>
      </c>
      <c r="AW158" s="56">
        <v>59824</v>
      </c>
      <c r="AX158" s="76">
        <f>IFERROR(AW158/AS142,"-")</f>
        <v>0.8473774416068216</v>
      </c>
      <c r="AY158" s="114">
        <f t="shared" si="21"/>
        <v>116511.12386333244</v>
      </c>
      <c r="AZ158" s="371"/>
      <c r="BA158" s="377"/>
      <c r="BB158" s="34" t="s">
        <v>64</v>
      </c>
      <c r="BC158" s="49">
        <f>SUMIF(BB6:BB141,BB158,BC6:BC141)</f>
        <v>1882446924</v>
      </c>
      <c r="BD158" s="43">
        <f>IFERROR(BC158/AZ142,"-")</f>
        <v>0.28566617901885327</v>
      </c>
      <c r="BE158" s="53">
        <v>5082</v>
      </c>
      <c r="BF158" s="43">
        <f>IFERROR(BE158/BA142,"-")</f>
        <v>0.92249047013977126</v>
      </c>
      <c r="BG158" s="56">
        <f t="shared" si="22"/>
        <v>370414.58559622196</v>
      </c>
      <c r="BH158" s="371"/>
      <c r="BI158" s="377"/>
      <c r="BJ158" s="34" t="s">
        <v>64</v>
      </c>
      <c r="BK158" s="49">
        <f>SUMIF(BJ6:BJ141,BJ158,BK6:BK141)</f>
        <v>4285910566</v>
      </c>
      <c r="BL158" s="43">
        <f>IFERROR(BK158/BH142,"-")</f>
        <v>0.14952946703573616</v>
      </c>
      <c r="BM158" s="53">
        <v>47934</v>
      </c>
      <c r="BN158" s="43">
        <f>IFERROR(BM158/BI142,"-")</f>
        <v>0.66032069649548164</v>
      </c>
      <c r="BO158" s="97">
        <f t="shared" si="23"/>
        <v>89412.745984061417</v>
      </c>
      <c r="BP158" s="141"/>
    </row>
    <row r="159" spans="2:68">
      <c r="D159" s="84"/>
      <c r="E159" s="37"/>
      <c r="F159" s="8"/>
      <c r="G159" s="8"/>
      <c r="H159" s="8"/>
      <c r="I159" s="8"/>
      <c r="J159" s="8"/>
      <c r="K159" s="8"/>
      <c r="L159" s="84"/>
      <c r="M159" s="37"/>
      <c r="N159" s="8"/>
      <c r="O159" s="8"/>
      <c r="P159" s="8"/>
      <c r="Q159" s="8"/>
      <c r="R159" s="8"/>
      <c r="S159" s="8"/>
      <c r="T159" s="84"/>
      <c r="U159" s="37"/>
      <c r="V159" s="8"/>
      <c r="W159" s="8"/>
      <c r="X159" s="8"/>
      <c r="Y159" s="8"/>
      <c r="Z159" s="8"/>
      <c r="AA159" s="8"/>
      <c r="AB159" s="84"/>
      <c r="AC159" s="37"/>
      <c r="AD159" s="8"/>
      <c r="AE159" s="8"/>
      <c r="AF159" s="8"/>
      <c r="AG159" s="8"/>
      <c r="AH159" s="8"/>
      <c r="AI159" s="8"/>
      <c r="AJ159" s="84"/>
      <c r="AK159" s="37"/>
      <c r="AL159" s="8"/>
      <c r="AM159" s="8"/>
      <c r="AN159" s="8"/>
      <c r="AO159" s="8"/>
      <c r="AP159" s="8"/>
      <c r="AQ159" s="8"/>
      <c r="AR159" s="84"/>
      <c r="AS159" s="37"/>
      <c r="AT159" s="8"/>
      <c r="AU159" s="8"/>
      <c r="AV159" s="8"/>
      <c r="AX159" s="86"/>
    </row>
  </sheetData>
  <mergeCells count="171">
    <mergeCell ref="BI125:BI141"/>
    <mergeCell ref="BI142:BI158"/>
    <mergeCell ref="BI57:BI73"/>
    <mergeCell ref="BH74:BH90"/>
    <mergeCell ref="BI74:BI90"/>
    <mergeCell ref="BH91:BH107"/>
    <mergeCell ref="BI91:BI107"/>
    <mergeCell ref="BI6:BI22"/>
    <mergeCell ref="BH23:BH39"/>
    <mergeCell ref="BI23:BI39"/>
    <mergeCell ref="BH40:BH56"/>
    <mergeCell ref="BI40:BI56"/>
    <mergeCell ref="BI108:BI124"/>
    <mergeCell ref="BA108:BA124"/>
    <mergeCell ref="AZ125:AZ141"/>
    <mergeCell ref="BA125:BA141"/>
    <mergeCell ref="BA142:BA158"/>
    <mergeCell ref="BH6:BH22"/>
    <mergeCell ref="BH57:BH73"/>
    <mergeCell ref="BH108:BH124"/>
    <mergeCell ref="BA57:BA73"/>
    <mergeCell ref="AZ74:AZ90"/>
    <mergeCell ref="BA74:BA90"/>
    <mergeCell ref="AZ91:AZ107"/>
    <mergeCell ref="BA91:BA107"/>
    <mergeCell ref="BA6:BA22"/>
    <mergeCell ref="AZ23:AZ39"/>
    <mergeCell ref="BA23:BA39"/>
    <mergeCell ref="AZ40:AZ56"/>
    <mergeCell ref="BA40:BA56"/>
    <mergeCell ref="BH142:BH158"/>
    <mergeCell ref="BH125:BH141"/>
    <mergeCell ref="AS108:AS124"/>
    <mergeCell ref="AR125:AR141"/>
    <mergeCell ref="AS125:AS141"/>
    <mergeCell ref="AS142:AS158"/>
    <mergeCell ref="AZ6:AZ22"/>
    <mergeCell ref="AZ57:AZ73"/>
    <mergeCell ref="AZ108:AZ124"/>
    <mergeCell ref="AS57:AS73"/>
    <mergeCell ref="AR74:AR90"/>
    <mergeCell ref="AS74:AS90"/>
    <mergeCell ref="AR91:AR107"/>
    <mergeCell ref="AS91:AS107"/>
    <mergeCell ref="AS6:AS22"/>
    <mergeCell ref="AR23:AR39"/>
    <mergeCell ref="AS23:AS39"/>
    <mergeCell ref="AR40:AR56"/>
    <mergeCell ref="AS40:AS56"/>
    <mergeCell ref="AZ142:AZ158"/>
    <mergeCell ref="AK108:AK124"/>
    <mergeCell ref="AJ125:AJ141"/>
    <mergeCell ref="AK125:AK141"/>
    <mergeCell ref="AK142:AK158"/>
    <mergeCell ref="AR6:AR22"/>
    <mergeCell ref="AR57:AR73"/>
    <mergeCell ref="AR108:AR124"/>
    <mergeCell ref="AK57:AK73"/>
    <mergeCell ref="AJ74:AJ90"/>
    <mergeCell ref="AK74:AK90"/>
    <mergeCell ref="AJ91:AJ107"/>
    <mergeCell ref="AK91:AK107"/>
    <mergeCell ref="AK6:AK22"/>
    <mergeCell ref="AJ23:AJ39"/>
    <mergeCell ref="AK23:AK39"/>
    <mergeCell ref="AJ40:AJ56"/>
    <mergeCell ref="AK40:AK56"/>
    <mergeCell ref="AC108:AC124"/>
    <mergeCell ref="AB125:AB141"/>
    <mergeCell ref="AC125:AC141"/>
    <mergeCell ref="AC142:AC158"/>
    <mergeCell ref="AJ6:AJ22"/>
    <mergeCell ref="AJ57:AJ73"/>
    <mergeCell ref="AJ108:AJ124"/>
    <mergeCell ref="AC57:AC73"/>
    <mergeCell ref="AB74:AB90"/>
    <mergeCell ref="AC74:AC90"/>
    <mergeCell ref="AB91:AB107"/>
    <mergeCell ref="AC91:AC107"/>
    <mergeCell ref="AC6:AC22"/>
    <mergeCell ref="AB23:AB39"/>
    <mergeCell ref="AC23:AC39"/>
    <mergeCell ref="AB40:AB56"/>
    <mergeCell ref="AC40:AC56"/>
    <mergeCell ref="U108:U124"/>
    <mergeCell ref="T125:T141"/>
    <mergeCell ref="U125:U141"/>
    <mergeCell ref="U142:U158"/>
    <mergeCell ref="AB6:AB22"/>
    <mergeCell ref="AB57:AB73"/>
    <mergeCell ref="AB108:AB124"/>
    <mergeCell ref="U57:U73"/>
    <mergeCell ref="T74:T90"/>
    <mergeCell ref="U74:U90"/>
    <mergeCell ref="T91:T107"/>
    <mergeCell ref="U91:U107"/>
    <mergeCell ref="U6:U22"/>
    <mergeCell ref="T23:T39"/>
    <mergeCell ref="U23:U39"/>
    <mergeCell ref="T40:T56"/>
    <mergeCell ref="U40:U56"/>
    <mergeCell ref="E23:E39"/>
    <mergeCell ref="D40:D56"/>
    <mergeCell ref="E40:E56"/>
    <mergeCell ref="L57:L73"/>
    <mergeCell ref="M57:M73"/>
    <mergeCell ref="L74:L90"/>
    <mergeCell ref="M74:M90"/>
    <mergeCell ref="AZ4:BG4"/>
    <mergeCell ref="BH4:BO4"/>
    <mergeCell ref="D4:K4"/>
    <mergeCell ref="L4:S4"/>
    <mergeCell ref="T4:AA4"/>
    <mergeCell ref="AB4:AI4"/>
    <mergeCell ref="AJ4:AQ4"/>
    <mergeCell ref="AR4:AY4"/>
    <mergeCell ref="E74:E90"/>
    <mergeCell ref="L6:L22"/>
    <mergeCell ref="M6:M22"/>
    <mergeCell ref="L23:L39"/>
    <mergeCell ref="M23:M39"/>
    <mergeCell ref="L40:L56"/>
    <mergeCell ref="M40:M56"/>
    <mergeCell ref="M108:M124"/>
    <mergeCell ref="L125:L141"/>
    <mergeCell ref="M125:M141"/>
    <mergeCell ref="T6:T22"/>
    <mergeCell ref="T57:T73"/>
    <mergeCell ref="B4:B5"/>
    <mergeCell ref="B6:B22"/>
    <mergeCell ref="B23:B39"/>
    <mergeCell ref="B40:B56"/>
    <mergeCell ref="B57:B73"/>
    <mergeCell ref="B74:B90"/>
    <mergeCell ref="B91:B107"/>
    <mergeCell ref="B108:B124"/>
    <mergeCell ref="C4:C5"/>
    <mergeCell ref="C23:C39"/>
    <mergeCell ref="C6:C22"/>
    <mergeCell ref="B125:B141"/>
    <mergeCell ref="D91:D107"/>
    <mergeCell ref="E91:E107"/>
    <mergeCell ref="D108:D124"/>
    <mergeCell ref="E108:E124"/>
    <mergeCell ref="D6:D22"/>
    <mergeCell ref="E6:E22"/>
    <mergeCell ref="D23:D39"/>
    <mergeCell ref="D142:D158"/>
    <mergeCell ref="L142:L158"/>
    <mergeCell ref="C40:C56"/>
    <mergeCell ref="C57:C73"/>
    <mergeCell ref="C74:C90"/>
    <mergeCell ref="C91:C107"/>
    <mergeCell ref="C108:C124"/>
    <mergeCell ref="AR142:AR158"/>
    <mergeCell ref="T142:T158"/>
    <mergeCell ref="AB142:AB158"/>
    <mergeCell ref="AJ142:AJ158"/>
    <mergeCell ref="D57:D73"/>
    <mergeCell ref="E57:E73"/>
    <mergeCell ref="D74:D90"/>
    <mergeCell ref="B142:C158"/>
    <mergeCell ref="C125:C141"/>
    <mergeCell ref="M142:M158"/>
    <mergeCell ref="T108:T124"/>
    <mergeCell ref="D125:D141"/>
    <mergeCell ref="E125:E141"/>
    <mergeCell ref="E142:E158"/>
    <mergeCell ref="L91:L107"/>
    <mergeCell ref="M91:M107"/>
    <mergeCell ref="L108:L124"/>
  </mergeCells>
  <phoneticPr fontId="3"/>
  <pageMargins left="0.43307086614173229" right="0.43307086614173229" top="0.55118110236220474" bottom="0.55118110236220474" header="0.31496062992125984" footer="0.31496062992125984"/>
  <pageSetup paperSize="8" scale="68" pageOrder="overThenDown" orientation="landscape" r:id="rId1"/>
  <headerFooter>
    <oddHeader>&amp;R&amp;"ＭＳ 明朝,標準"&amp;12 2-12.①フレイルに係る分析(医科)</oddHeader>
  </headerFooter>
  <rowBreaks count="1" manualBreakCount="1">
    <brk id="90" max="74" man="1"/>
  </rowBreaks>
  <colBreaks count="3" manualBreakCount="3">
    <brk id="27" max="1048575" man="1"/>
    <brk id="51" max="1048575" man="1"/>
    <brk id="67" max="1048575" man="1"/>
  </colBreaks>
  <ignoredErrors>
    <ignoredError sqref="D142 K142:L142 S142:T142 AA142:AB142 AI142:AJ142 AQ142:AR142 AY142:AZ142 BG142:BH142 H6:H141 J6:K6 P6:P141 R6:S6 X6:X141 Z6:AA6 AF6:AF141 AH6:AI6 AN6:AN141 AP6:AQ6 AV6:AV141 AX6:AY6 BD6:BD141 BF6:BG6 BL6:BL141 BN6:BO6 J7:K7 R7:S7 Z7:AA7 AH7:AI7 AP7:AQ7 AX7:AY7 BF7:BG7 BN7:BO7 J8:K8 R8:S8 Z8:AA8 AH8:AI8 AP8:AQ8 AX8:AY8 BF8:BG8 BN8:BO8 J9:K9 R9:S9 Z9:AA9 AH9:AI9 AP9:AQ9 AX9:AY9 BF9:BG9 BN9:BO9 J10:K10 R10:S10 Z10:AA10 AH10:AI10 AP10:AQ10 AX10:AY10 BF10:BG10 BN10:BO10 J11:K11 R11:S11 Z11:AA11 AH11:AI11 AP11:AQ11 AX11:AY11 BF11:BG11 BN11:BO11 J12:K12 R12:S12 Z12:AA12 AH12:AI12 AP12:AQ12 AX12:AY12 BF12:BG12 BN12:BO12 J13:K13 R13:S13 Z13:AA13 AH13:AI13 AP13:AQ13 AX13:AY13 BF13:BG13 BN13:BO13 J14:K14 R14:S14 Z14:AA14 AH14:AI14 AP14:AQ14 AX14:AY14 BF14:BG14 BN14:BO14 J15:K15 R15:S15 Z15:AA15 AH15:AI15 AP15:AQ15 AX15:AY15 BF15:BG15 BN15:BO15 J16:K16 R16:S16 Z16:AA16 AH16:AI16 AP16:AQ16 AX16:AY16 BF16:BG16 BN16:BO16 J17:K17 R17:S17 Z17:AA17 AH17:AI17 AP17:AQ17 AX17:AY17 BF17:BG17 BN17:BO17 J18:K18 R18:S18 Z18:AA18 AH18:AI18 AP18:AQ18 AX18:AY18 BF18:BG18 BN18:BO18 J19:K19 R19:S19 Z19:AA19 AH19:AI19 AP19:AQ19 AX19:AY19 BF19:BG19 BN19:BO19 J20:K20 R20:S20 Z20:AA20 AH20:AI20 AP20:AQ20 AX20:AY20 BF20:BG20 BN20:BO20 J21:K21 R21:S21 Z21:AA21 AH21:AI21 AP21:AQ21 AX21:AY21 BF21:BG21 BN21:BO21 G22 J22:K22 O22 R22:S22 W22 Z22:AA22 AE22 AH22:AI22 AM22 AP22:AQ22 AU22 AX22:AY22 BC22 BF22:BG22 BK22 BN22:BO22 J23:K23 R23:S23 Z23:AA23 AH23:AI23 AP23:AQ23 AX23:AY23 BF23:BG23 BN23:BO23 J24:K24 R24:S24 Z24:AA24 AH24:AI24 AP24:AQ24 AX24:AY24 BF24:BG24 BN24:BO24 J25:K25 R25:S25 Z25:AA25 AH25:AI25 AP25:AQ25 AX25:AY25 BF25:BG25 BN25:BO25 J26:K26 R26:S26 Z26:AA26 AH26:AI26 AP26:AQ26 AX26:AY26 BF26:BG26 BN26:BO26 J27:K27 R27:S27 Z27:AA27 AH27:AI27 AP27:AQ27 AX27:AY27 BF27:BG27 BN27:BO27 J28:K28 R28:S28 Z28:AA28 AH28:AI28 AP28:AQ28 AX28:AY28 BF28:BG28 BN28:BO28 J29:K29 R29:S29 Z29:AA29 AH29:AI29 AP29:AQ29 AX29:AY29 BF29:BG29 BN29:BO29 J30:K30 R30:S30 Z30:AA30 AH30:AI30 AP30:AQ30 AX30:AY30 BF30:BG30 BN30:BO30 J31:K31 R31:S31 Z31:AA31 AH31:AI31 AP31:AQ31 AX31:AY31 BF31:BG31 BN31:BO31 J32:K32 R32:S32 Z32:AA32 AH32:AI32 AP32:AQ32 AX32:AY32 BF32:BG32 BN32:BO32 J33:K33 R33:S33 Z33:AA33 AH33:AI33 AP33:AQ33 AX33:AY33 BF33:BG33 BN33:BO33 J34:K34 R34:S34 Z34:AA34 AH34:AI34 AP34:AQ34 AX34:AY34 BF34:BG34 BN34:BO34 J35:K35 R35:S35 Z35:AA35 AH35:AI35 AP35:AQ35 AX35:AY35 BF35:BG35 BN35:BO35 J36:K36 R36:S36 Z36:AA36 AH36:AI36 AP36:AQ36 AX36:AY36 BF36:BG36 BN36:BO36 J37:K37 R37:S37 Z37:AA37 AH37:AI37 AP37:AQ37 AX37:AY37 BF37:BG37 BN37:BO37 J38:K38 R38:S38 Z38:AA38 AH38:AI38 AP38:AQ38 AX38:AY38 BF38:BG38 BN38:BO38 G39 J39:K39 O39 R39:S39 W39 Z39:AA39 AE39 AH39:AI39 AM39 AP39:AQ39 AU39 AX39:AY39 BC39 BF39:BG39 BK39 BN39:BO39 J40:K40 R40:S40 Z40:AA40 AH40:AI40 AP40:AQ40 AX40:AY40 BF40:BG40 BN40:BO40 J41:K41 R41:S41 Z41:AA41 AH41:AI41 AP41:AQ41 AX41:AY41 BF41:BG41 BN41:BO41 J42:K42 R42:S42 Z42:AA42 AH42:AI42 AP42:AQ42 AX42:AY42 BF42:BG42 BN42:BO42 J43:K43 R43:S43 Z43:AA43 AH43:AI43 AP43:AQ43 AX43:AY43 BF43:BG43 BN43:BO43 J44:K44 R44:S44 Z44:AA44 AH44:AI44 AP44:AQ44 AX44:AY44 BF44:BG44 BN44:BO44 J45:K45 R45:S45 Z45:AA45 AH45:AI45 AP45:AQ45 AX45:AY45 BF45:BG45 BN45:BO45 J46:K46 R46:S46 Z46:AA46 AH46:AI46 AP46:AQ46 AX46:AY46 BF46:BG46 BN46:BO46 J47:K47 R47:S47 Z47:AA47 AH47:AI47 AP47:AQ47 AX47:AY47 BF47:BG47 BN47:BO47 J48:K48 R48:S48 Z48:AA48 AH48:AI48 AP48:AQ48 AX48:AY48 BF48:BG48 BN48:BO48 J49:K49 R49:S49 Z49:AA49 AH49:AI49 AP49:AQ49 AX49:AY49 BF49:BG49 BN49:BO49 J50:K50 R50:S50 Z50:AA50 AH50:AI50 AP50:AQ50 AX50:AY50 BF50:BG50 BN50:BO50 J51:K51 R51:S51 Z51:AA51 AH51:AI51 AP51:AQ51 AX51:AY51 BF51:BG51 BN51:BO51 J52:K52 R52:S52 Z52:AA52 AH52:AI52 AP52:AQ52 AX52:AY52 BF52:BG52 BN52:BO52 J53:K53 R53:S53 Z53:AA53 AH53:AI53 AP53:AQ53 AX53:AY53 BF53:BG53 BN53:BO53 J54:K54 R54:S54 Z54:AA54 AH54:AI54 AP54:AQ54 AX54:AY54 BF54:BG54 BN54:BO54 J55:K55 R55:S55 Z55:AA55 AH55:AI55 AP55:AQ55 AX55:AY55 BF55:BG55 BN55:BO55 G56 J56:K56 O56 R56:S56 W56 Z56:AA56 AE56 AH56:AI56 AM56 AP56:AQ56 AU56 AX56:AY56 BC56 BF56:BG56 BK56 BN56:BO56 J57:K57 R57:S57 Z57:AA57 AH57:AI57 AP57:AQ57 AX57:AY57 BF57:BG57 BN57:BO57 J58:K58 R58:S58 Z58:AA58 AH58:AI58 AP58:AQ58 AX58:AY58 BF58:BG58 BN58:BO58 J59:K59 R59:S59 Z59:AA59 AH59:AI59 AP59:AQ59 AX59:AY59 BF59:BG59 BN59:BO59 J60:K60 R60:S60 Z60:AA60 AH60:AI60 AP60:AQ60 AX60:AY60 BF60:BG60 BN60:BO60 J61:K61 R61:S61 Z61:AA61 AH61:AI61 AP61:AQ61 AX61:AY61 BF61:BG61 BN61:BO61 J62:K62 R62:S62 Z62:AA62 AH62:AI62 AP62:AQ62 AX62:AY62 BF62:BG62 BN62:BO62 J63:K63 R63:S63 Z63:AA63 AH63:AI63 AP63:AQ63 AX63:AY63 BF63:BG63 BN63:BO63 J64:K64 R64:S64 Z64:AA64 AH64:AI64 AP64:AQ64 AX64:AY64 BF64:BG64 BN64:BO64 J65:K65 R65:S65 Z65:AA65 AH65:AI65 AP65:AQ65 AX65:AY65 BF65:BG65 BN65:BO65 J66:K66 R66:S66 Z66:AA66 AH66:AI66 AP66:AQ66 AX66:AY66 BF66:BG66 BN66:BO66 J67:K67 R67:S67 Z67:AA67 AH67:AI67 AP67:AQ67 AX67:AY67 BF67:BG67 BN67:BO67 J68:K68 R68:S68 Z68:AA68 AH68:AI68 AP68:AQ68 AX68:AY68 BF68:BG68 BN68:BO68 J69:K69 R69:S69 Z69:AA69 AH69:AI69 AP69:AQ69 AX69:AY69 BF69:BG69 BN69:BO69 J70:K70 R70:S70 Z70:AA70 AH70:AI70 AP70:AQ70 AX70:AY70 BF70:BG70 BN70:BO70 J71:K71 R71:S71 Z71:AA71 AH71:AI71 AP71:AQ71 AX71:AY71 BF71:BG71 BN71:BO71 J72:K72 R72:S72 Z72:AA72 AH72:AI72 AP72:AQ72 AX72:AY72 BF72:BG72 BN72:BO72 G73 J73:K73 O73 R73:S73 W73 Z73:AA73 AE73 AH73:AI73 AM73 AP73:AQ73 AU73 AX73:AY73 BC73 BF73:BG73 BK73 BN73:BO73 J74:K74 R74:S74 Z74:AA74 AH74:AI74 AP74:AQ74 AX74:AY74 BF74:BG74 BN74:BO74 J75:K75 R75:S75 Z75:AA75 AH75:AI75 AP75:AQ75 AX75:AY75 BF75:BG75 BN75:BO75 J76:K76 R76:S76 Z76:AA76 AH76:AI76 AP76:AQ76 AX76:AY76 BF76:BG76 BN76:BO76 J77:K77 R77:S77 Z77:AA77 AH77:AI77 AP77:AQ77 AX77:AY77 BF77:BG77 BN77:BO77 J78:K78 R78:S78 Z78:AA78 AH78:AI78 AP78:AQ78 AX78:AY78 BF78:BG78 BN78:BO78 J79:K79 R79:S79 Z79:AA79 AH79:AI79 AP79:AQ79 AX79:AY79 BF79:BG79 BN79:BO79 J80:K80 R80:S80 Z80:AA80 AH80:AI80 AP80:AQ80 AX80:AY80 BF80:BG80 BN80:BO80 J81:K81 R81:S81 Z81:AA81 AH81:AI81 AP81:AQ81 AX81:AY81 BF81:BG81 BN81:BO81 J82:K82 R82:S82 Z82:AA82 AH82:AI82 AP82:AQ82 AX82:AY82 BF82:BG82 BN82:BO82 J83:K83 R83:S83 Z83:AA83 AH83:AI83 AP83:AQ83 AX83:AY83 BF83:BG83 BN83:BO83 J84:K84 R84:S84 Z84:AA84 AH84:AI84 AP84:AQ84 AX84:AY84 BF84:BG84 BN84:BO84 J85:K85 R85:S85 Z85:AA85 AH85:AI85 AP85:AQ85 AX85:AY85 BF85:BG85 BN85:BO85 J86:K86 R86:S86 Z86:AA86 AH86:AI86 AP86:AQ86 AX86:AY86 BF86:BG86 BN86:BO86 J87:K87 R87:S87 Z87:AA87 AH87:AI87 AP87:AQ87 AX87:AY87 BF87:BG87 BN87:BO87 J88:K88 R88:S88 Z88:AA88 AH88:AI88 AP88:AQ88 AX88:AY88 BF88:BG88 BN88:BO88 J89:K89 R89:S89 Z89:AA89 AH89:AI89 AP89:AQ89 AX89:AY89 BF89:BG89 BN89:BO89 G90 J90:K90 O90 R90:S90 W90 Z90:AA90 AE90 AH90:AI90 AM90 AP90:AQ90 AU90 AX90:AY90 BC90 BF90:BG90 BK90 BN90:BO90 J91:K91 R91:S91 Z91:AA91 AH91:AI91 AP91:AQ91 AX91:AY91 BF91:BG91 BN91:BO91 J92:K92 R92:S92 Z92:AA92 AH92:AI92 AP92:AQ92 AX92:AY92 BF92:BG92 BN92:BO92 J93:K93 R93:S93 Z93:AA93 AH93:AI93 AP93:AQ93 AX93:AY93 BF93:BG93 BN93:BO93 J94:K94 R94:S94 Z94:AA94 AH94:AI94 AP94:AQ94 AX94:AY94 BF94:BG94 BN94:BO94 J95:K95 R95:S95 Z95:AA95 AH95:AI95 AP95:AQ95 AX95:AY95 BF95:BG95 BN95:BO95 J96:K96 R96:S96 Z96:AA96 AH96:AI96 AP96:AQ96 AX96:AY96 BF96:BG96 BN96:BO96 J97:K97 R97:S97 Z97:AA97 AH97:AI97 AP97:AQ97 AX97:AY97 BF97:BG97 BN97:BO97 J98:K98 R98:S98 Z98:AA98 AH98:AI98 AP98:AQ98 AX98:AY98 BF98:BG98 BN98:BO98 J99:K99 R99:S99 Z99:AA99 AH99:AI99 AP99:AQ99 AX99:AY99 BF99:BG99 BN99:BO99 J100:K100 R100:S100 Z100:AA100 AH100:AI100 AP100:AQ100 AX100:AY100 BF100:BG100 BN100:BO100 J101:K101 R101:S101 Z101:AA101 AH101:AI101 AP101:AQ101 AX101:AY101 BF101:BG101 BN101:BO101 J102:K102 R102:S102 Z102:AA102 AH102:AI102 AP102:AQ102 AX102:AY102 BF102:BG102 BN102:BO102 J103:K103 R103:S103 Z103:AA103 AH103:AI103 AP103:AQ103 AX103:AY103 BF103:BG103 BN103:BO103 J104:K104 R104:S104 Z104:AA104 AH104:AI104 AP104:AQ104 AX104:AY104 BF104:BG104 BN104:BO104 J105:K105 R105:S105 Z105:AA105 AH105:AI105 AP105:AQ105 AX105:AY105 BF105:BG105 BN105:BO105 J106:K106 R106:S106 Z106:AA106 AH106:AI106 AP106:AQ106 AX106:AY106 BF106:BG106 BN106:BO106 G107 J107:K107 O107 R107:S107 W107 Z107:AA107 AE107 AH107:AI107 AM107 AP107:AQ107 AU107 AX107:AY107 BC107 BF107:BG107 BK107 BN107:BO107 J108:K108 R108:S108 Z108:AA108 AH108:AI108 AP108:AQ108 AX108:AY108 BF108:BG108 BN108:BO108 J109:K109 R109:S109 Z109:AA109 AH109:AI109 AP109:AQ109 AX109:AY109 BF109:BG109 BN109:BO109 J110:K110 R110:S110 Z110:AA110 AH110:AI110 AP110:AQ110 AX110:AY110 BF110:BG110 BN110:BO110 J111:K111 R111:S111 Z111:AA111 AH111:AI111 AP111:AQ111 AX111:AY111 BF111:BG111 BN111:BO111 J112:K112 R112:S112 Z112:AA112 AH112:AI112 AP112:AQ112 AX112:AY112 BF112:BG112 BN112:BO112 J113:K113 R113:S113 Z113:AA113 AH113:AI113 AP113:AQ113 AX113:AY113 BF113:BG113 BN113:BO113 J114:K114 R114:S114 Z114:AA114 AH114:AI114 AP114:AQ114 AX114:AY114 BF114:BG114 BN114:BO114 J115:K115 R115:S115 Z115:AA115 AH115:AI115 AP115:AQ115 AX115:AY115 BF115:BG115 BN115:BO115 J116:K116 R116:S116 Z116:AA116 AH116:AI116 AP116:AQ116 AX116:AY116 BF116:BG116 BN116:BO116 J117:K117 R117:S117 Z117:AA117 AH117:AI117 AP117:AQ117 AX117:AY117 BF117:BG117 BN117:BO117 J118:K118 R118:S118 Z118:AA118 AH118:AI118 AP118:AQ118 AX118:AY118 BF118:BG118 BN118:BO118 J119:K119 R119:S119 Z119:AA119 AH119:AI119 AP119:AQ119 AX119:AY119 BF119:BG119 BN119:BO119 J120:K120 R120:S120 Z120:AA120 AH120:AI120 AP120:AQ120 AX120:AY120 BF120:BG120 BN120:BO120 J121:K121 R121:S121 Z121:AA121 AH121:AI121 AP121:AQ121 AX121:AY121 BF121:BG121 BN121:BO121 J122:K122 R122:S122 Z122:AA122 AH122:AI122 AP122:AQ122 AX122:AY122 BF122:BG122 BN122:BO122 J123:K123 R123:S123 Z123:AA123 AH123:AI123 AP123:AQ123 AX123:AY123 BF123:BG123 BN123:BO123 G124 J124:K124 O124 R124:S124 W124 Z124:AA124 AE124 AH124:AI124 AM124 AP124:AQ124 AU124 AX124:AY124 BC124 BF124:BG124 BK124 BN124:BO124 J125:K125 R125:S125 Z125:AA125 AH125:AI125 AP125:AQ125 AX125:AY125 BF125:BG125 BN125:BO125 J126:K126 R126:S126 Z126:AA126 AH126:AI126 AP126:AQ126 AX126:AY126 BF126:BG126 BN126:BO126 J127:K127 R127:S127 Z127:AA127 AH127:AI127 AP127:AQ127 AX127:AY127 BF127:BG127 BN127:BO127 J128:K128 R128:S128 Z128:AA128 AH128:AI128 AP128:AQ128 AX128:AY128 BF128:BG128 BN128:BO128 J129:K129 R129:S129 Z129:AA129 AH129:AI129 AP129:AQ129 AX129:AY129 BF129:BG129 BN129:BO129 J130:K130 R130:S130 Z130:AA130 AH130:AI130 AP130:AQ130 AX130:AY130 BF130:BG130 BN130:BO130 J131:K131 R131:S131 Z131:AA131 AH131:AI131 AP131:AQ131 AX131:AY131 BF131:BG131 BN131:BO131 J132:K132 R132:S132 Z132:AA132 AH132:AI132 AP132:AQ132 AX132:AY132 BF132:BG132 BN132:BO132 J133:K133 R133:S133 Z133:AA133 AH133:AI133 AP133:AQ133 AX133:AY133 BF133:BG133 BN133:BO133 J134:K134 R134:S134 Z134:AA134 AH134:AI134 AP134:AQ134 AX134:AY134 BF134:BG134 BN134:BO134 J135:K135 R135:S135 Z135:AA135 AH135:AI135 AP135:AQ135 AX135:AY135 BF135:BG135 BN135:BO135 J136:K136 R136:S136 Z136:AA136 AH136:AI136 AP136:AQ136 AX136:AY136 BF136:BG136 BN136:BO136 J137:K137 R137:S137 Z137:AA137 AH137:AI137 AP137:AQ137 AX137:AY137 BF137:BG137 BN137:BO137 J138:K138 R138:S138 Z138:AA138 AH138:AI138 AP138:AQ138 AX138:AY138 BF138:BG138 BN138:BO138 J139:K139 R139:S139 Z139:AA139 AH139:AI139 AP139:AQ139 AX139:AY139 BF139:BG139 BN139:BO139 J140:K140 R140:S140 Z140:AA140 AH140:AI140 AP140:AQ140 AX140:AY140 BF140:BG140 BN140:BO140 G141:G158 J141:K141 O141:O158 R141:S141 W141:W158 Z141:AA141 AE141:AE158 AH141:AI141 AM141:AM158 AP141:AQ141 AU141:AU158 AX141:AY141 BC141:BC158 BF141:BG141 BK141:BK158 BN141:BO141 J142:J158 R142:R158 Z142:Z158 AH142:AH158 AP142:AP158 AX142:AX158 BF142:BF158 BN142:BO142 K143:K158 S143:S158 AA143:AA158 AI143:AI158 AQ143:AQ158 AY143:AY158 BG143:BG158 BN143:BO158" emptyCellReferenc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DF814-BF25-4D27-8E61-8357FDC09849}">
  <sheetPr codeName="Sheet39"/>
  <dimension ref="B1:BP1281"/>
  <sheetViews>
    <sheetView showGridLines="0" zoomScaleNormal="100" zoomScaleSheetLayoutView="100" workbookViewId="0"/>
  </sheetViews>
  <sheetFormatPr defaultColWidth="9" defaultRowHeight="13.5"/>
  <cols>
    <col min="1" max="1" width="4.625" style="1" customWidth="1"/>
    <col min="2" max="2" width="3.125" style="1" customWidth="1"/>
    <col min="3" max="3" width="11.375" style="1" customWidth="1"/>
    <col min="4" max="4" width="9.375" style="11" customWidth="1"/>
    <col min="5" max="5" width="7.75" style="3" customWidth="1"/>
    <col min="6" max="6" width="15.75" style="1" customWidth="1"/>
    <col min="7" max="7" width="11.625" style="1" customWidth="1"/>
    <col min="8" max="8" width="8.625" style="1" customWidth="1"/>
    <col min="9" max="9" width="7.625" style="1" customWidth="1"/>
    <col min="10" max="11" width="8.625" style="1" customWidth="1"/>
    <col min="12" max="12" width="9.375" style="11" customWidth="1"/>
    <col min="13" max="13" width="7.75" style="3" customWidth="1"/>
    <col min="14" max="14" width="15.75" style="1" customWidth="1"/>
    <col min="15" max="15" width="11.625" style="1" customWidth="1"/>
    <col min="16" max="16" width="8.625" style="1" customWidth="1"/>
    <col min="17" max="17" width="7.625" style="1" customWidth="1"/>
    <col min="18" max="19" width="8.625" style="1" customWidth="1"/>
    <col min="20" max="20" width="9.375" style="11" customWidth="1"/>
    <col min="21" max="21" width="7.75" style="3" customWidth="1"/>
    <col min="22" max="22" width="15.75" style="1" customWidth="1"/>
    <col min="23" max="23" width="11.625" style="1" customWidth="1"/>
    <col min="24" max="24" width="8.625" style="1" customWidth="1"/>
    <col min="25" max="25" width="7.625" style="1" customWidth="1"/>
    <col min="26" max="27" width="8.625" style="1" customWidth="1"/>
    <col min="28" max="28" width="9.375" style="11" customWidth="1"/>
    <col min="29" max="29" width="7.75" style="3" customWidth="1"/>
    <col min="30" max="30" width="15.75" style="1" customWidth="1"/>
    <col min="31" max="31" width="11.625" style="1" customWidth="1"/>
    <col min="32" max="32" width="8.625" style="1" customWidth="1"/>
    <col min="33" max="33" width="7.625" style="1" customWidth="1"/>
    <col min="34" max="35" width="8.625" style="1" customWidth="1"/>
    <col min="36" max="36" width="9.375" style="11" customWidth="1"/>
    <col min="37" max="37" width="7.75" style="3" customWidth="1"/>
    <col min="38" max="38" width="15.75" style="1" customWidth="1"/>
    <col min="39" max="39" width="11.625" style="1" customWidth="1"/>
    <col min="40" max="40" width="8.625" style="1" customWidth="1"/>
    <col min="41" max="41" width="7.625" style="1" customWidth="1"/>
    <col min="42" max="43" width="8.625" style="1" customWidth="1"/>
    <col min="44" max="44" width="9.375" style="11" customWidth="1"/>
    <col min="45" max="45" width="7.75" style="3" customWidth="1"/>
    <col min="46" max="46" width="15.75" style="1" customWidth="1"/>
    <col min="47" max="47" width="11.625" style="1" customWidth="1"/>
    <col min="48" max="48" width="8.625" style="1" customWidth="1"/>
    <col min="49" max="49" width="7.625" style="1" customWidth="1"/>
    <col min="50" max="51" width="8.625" style="1" customWidth="1"/>
    <col min="52" max="52" width="9.375" style="11" customWidth="1"/>
    <col min="53" max="53" width="7.75" style="3" customWidth="1"/>
    <col min="54" max="54" width="15.75" style="1" customWidth="1"/>
    <col min="55" max="55" width="11.625" style="1" customWidth="1"/>
    <col min="56" max="56" width="8.625" style="1" customWidth="1"/>
    <col min="57" max="57" width="7.625" style="1" customWidth="1"/>
    <col min="58" max="59" width="8.625" style="1" customWidth="1"/>
    <col min="60" max="60" width="9.375" style="11" customWidth="1"/>
    <col min="61" max="61" width="7.75" style="3" customWidth="1"/>
    <col min="62" max="62" width="15.75" style="1" customWidth="1"/>
    <col min="63" max="63" width="11.625" style="1" customWidth="1"/>
    <col min="64" max="64" width="8.625" style="1" customWidth="1"/>
    <col min="65" max="65" width="7.625" style="1" customWidth="1"/>
    <col min="66" max="67" width="8.625" style="1" customWidth="1"/>
    <col min="68" max="69" width="9" style="1" customWidth="1"/>
    <col min="70" max="16384" width="9" style="1"/>
  </cols>
  <sheetData>
    <row r="1" spans="2:68" ht="16.5" customHeight="1">
      <c r="B1" s="1" t="s">
        <v>253</v>
      </c>
    </row>
    <row r="2" spans="2:68" ht="16.5" customHeight="1">
      <c r="B2" s="1" t="s">
        <v>256</v>
      </c>
    </row>
    <row r="3" spans="2:68" ht="16.5" customHeight="1">
      <c r="B3" s="1" t="s">
        <v>251</v>
      </c>
      <c r="D3" s="58"/>
    </row>
    <row r="4" spans="2:68" ht="16.5" customHeight="1">
      <c r="B4" s="405"/>
      <c r="C4" s="405" t="s">
        <v>211</v>
      </c>
      <c r="D4" s="385" t="s">
        <v>147</v>
      </c>
      <c r="E4" s="386"/>
      <c r="F4" s="386"/>
      <c r="G4" s="386"/>
      <c r="H4" s="386"/>
      <c r="I4" s="386"/>
      <c r="J4" s="386"/>
      <c r="K4" s="387"/>
      <c r="L4" s="385" t="s">
        <v>148</v>
      </c>
      <c r="M4" s="386"/>
      <c r="N4" s="386"/>
      <c r="O4" s="386"/>
      <c r="P4" s="386"/>
      <c r="Q4" s="386"/>
      <c r="R4" s="386"/>
      <c r="S4" s="387"/>
      <c r="T4" s="384" t="s">
        <v>149</v>
      </c>
      <c r="U4" s="384"/>
      <c r="V4" s="384"/>
      <c r="W4" s="384"/>
      <c r="X4" s="384"/>
      <c r="Y4" s="384"/>
      <c r="Z4" s="384"/>
      <c r="AA4" s="384"/>
      <c r="AB4" s="384" t="s">
        <v>150</v>
      </c>
      <c r="AC4" s="384"/>
      <c r="AD4" s="384"/>
      <c r="AE4" s="384"/>
      <c r="AF4" s="384"/>
      <c r="AG4" s="384"/>
      <c r="AH4" s="384"/>
      <c r="AI4" s="384"/>
      <c r="AJ4" s="385" t="s">
        <v>151</v>
      </c>
      <c r="AK4" s="386"/>
      <c r="AL4" s="386"/>
      <c r="AM4" s="386"/>
      <c r="AN4" s="386"/>
      <c r="AO4" s="386"/>
      <c r="AP4" s="386"/>
      <c r="AQ4" s="387"/>
      <c r="AR4" s="384" t="s">
        <v>152</v>
      </c>
      <c r="AS4" s="384"/>
      <c r="AT4" s="384"/>
      <c r="AU4" s="384"/>
      <c r="AV4" s="384"/>
      <c r="AW4" s="384"/>
      <c r="AX4" s="384"/>
      <c r="AY4" s="384"/>
      <c r="AZ4" s="384" t="s">
        <v>153</v>
      </c>
      <c r="BA4" s="384"/>
      <c r="BB4" s="384"/>
      <c r="BC4" s="384"/>
      <c r="BD4" s="384"/>
      <c r="BE4" s="384"/>
      <c r="BF4" s="384"/>
      <c r="BG4" s="384"/>
      <c r="BH4" s="384" t="s">
        <v>142</v>
      </c>
      <c r="BI4" s="384"/>
      <c r="BJ4" s="384"/>
      <c r="BK4" s="384"/>
      <c r="BL4" s="384"/>
      <c r="BM4" s="384"/>
      <c r="BN4" s="384"/>
      <c r="BO4" s="384"/>
      <c r="BP4" s="66"/>
    </row>
    <row r="5" spans="2:68" ht="48" customHeight="1">
      <c r="B5" s="406"/>
      <c r="C5" s="406"/>
      <c r="D5" s="68" t="s">
        <v>167</v>
      </c>
      <c r="E5" s="67" t="s">
        <v>138</v>
      </c>
      <c r="F5" s="91" t="s">
        <v>115</v>
      </c>
      <c r="G5" s="90" t="s">
        <v>121</v>
      </c>
      <c r="H5" s="27" t="s">
        <v>125</v>
      </c>
      <c r="I5" s="69" t="s">
        <v>137</v>
      </c>
      <c r="J5" s="27" t="s">
        <v>124</v>
      </c>
      <c r="K5" s="70" t="s">
        <v>136</v>
      </c>
      <c r="L5" s="68" t="s">
        <v>154</v>
      </c>
      <c r="M5" s="67" t="s">
        <v>138</v>
      </c>
      <c r="N5" s="91" t="s">
        <v>115</v>
      </c>
      <c r="O5" s="90" t="s">
        <v>121</v>
      </c>
      <c r="P5" s="27" t="s">
        <v>125</v>
      </c>
      <c r="Q5" s="69" t="s">
        <v>137</v>
      </c>
      <c r="R5" s="27" t="s">
        <v>124</v>
      </c>
      <c r="S5" s="70" t="s">
        <v>136</v>
      </c>
      <c r="T5" s="68" t="s">
        <v>154</v>
      </c>
      <c r="U5" s="67" t="s">
        <v>138</v>
      </c>
      <c r="V5" s="91" t="s">
        <v>115</v>
      </c>
      <c r="W5" s="90" t="s">
        <v>121</v>
      </c>
      <c r="X5" s="27" t="s">
        <v>125</v>
      </c>
      <c r="Y5" s="69" t="s">
        <v>137</v>
      </c>
      <c r="Z5" s="27" t="s">
        <v>124</v>
      </c>
      <c r="AA5" s="94" t="s">
        <v>136</v>
      </c>
      <c r="AB5" s="134" t="s">
        <v>154</v>
      </c>
      <c r="AC5" s="67" t="s">
        <v>138</v>
      </c>
      <c r="AD5" s="91" t="s">
        <v>115</v>
      </c>
      <c r="AE5" s="90" t="s">
        <v>121</v>
      </c>
      <c r="AF5" s="27" t="s">
        <v>125</v>
      </c>
      <c r="AG5" s="69" t="s">
        <v>137</v>
      </c>
      <c r="AH5" s="27" t="s">
        <v>124</v>
      </c>
      <c r="AI5" s="70" t="s">
        <v>136</v>
      </c>
      <c r="AJ5" s="68" t="s">
        <v>154</v>
      </c>
      <c r="AK5" s="67" t="s">
        <v>138</v>
      </c>
      <c r="AL5" s="91" t="s">
        <v>115</v>
      </c>
      <c r="AM5" s="90" t="s">
        <v>121</v>
      </c>
      <c r="AN5" s="27" t="s">
        <v>125</v>
      </c>
      <c r="AO5" s="69" t="s">
        <v>137</v>
      </c>
      <c r="AP5" s="27" t="s">
        <v>124</v>
      </c>
      <c r="AQ5" s="70" t="s">
        <v>136</v>
      </c>
      <c r="AR5" s="68" t="s">
        <v>154</v>
      </c>
      <c r="AS5" s="67" t="s">
        <v>138</v>
      </c>
      <c r="AT5" s="91" t="s">
        <v>115</v>
      </c>
      <c r="AU5" s="90" t="s">
        <v>121</v>
      </c>
      <c r="AV5" s="27" t="s">
        <v>125</v>
      </c>
      <c r="AW5" s="69" t="s">
        <v>137</v>
      </c>
      <c r="AX5" s="27" t="s">
        <v>124</v>
      </c>
      <c r="AY5" s="94" t="s">
        <v>136</v>
      </c>
      <c r="AZ5" s="134" t="s">
        <v>154</v>
      </c>
      <c r="BA5" s="67" t="s">
        <v>138</v>
      </c>
      <c r="BB5" s="91" t="s">
        <v>115</v>
      </c>
      <c r="BC5" s="90" t="s">
        <v>121</v>
      </c>
      <c r="BD5" s="27" t="s">
        <v>125</v>
      </c>
      <c r="BE5" s="69" t="s">
        <v>137</v>
      </c>
      <c r="BF5" s="27" t="s">
        <v>124</v>
      </c>
      <c r="BG5" s="70" t="s">
        <v>136</v>
      </c>
      <c r="BH5" s="68" t="s">
        <v>154</v>
      </c>
      <c r="BI5" s="67" t="s">
        <v>138</v>
      </c>
      <c r="BJ5" s="91" t="s">
        <v>115</v>
      </c>
      <c r="BK5" s="90" t="s">
        <v>121</v>
      </c>
      <c r="BL5" s="27" t="s">
        <v>125</v>
      </c>
      <c r="BM5" s="69" t="s">
        <v>137</v>
      </c>
      <c r="BN5" s="27" t="s">
        <v>124</v>
      </c>
      <c r="BO5" s="94" t="s">
        <v>136</v>
      </c>
      <c r="BP5" s="66"/>
    </row>
    <row r="6" spans="2:68" s="8" customFormat="1" ht="13.15" customHeight="1">
      <c r="B6" s="372">
        <v>1</v>
      </c>
      <c r="C6" s="391" t="s">
        <v>49</v>
      </c>
      <c r="D6" s="375">
        <v>1937852060</v>
      </c>
      <c r="E6" s="375">
        <v>2599</v>
      </c>
      <c r="F6" s="30" t="s">
        <v>100</v>
      </c>
      <c r="G6" s="51">
        <v>50993095</v>
      </c>
      <c r="H6" s="41">
        <f>IFERROR(G6/D6,"-")</f>
        <v>2.6314235256947323E-2</v>
      </c>
      <c r="I6" s="51">
        <v>616</v>
      </c>
      <c r="J6" s="41">
        <f>IFERROR(I6/E6,"-")</f>
        <v>0.23701423624470949</v>
      </c>
      <c r="K6" s="54">
        <f t="shared" ref="K6:K69" si="0">IFERROR(G6/I6,"-")</f>
        <v>82780.998376623378</v>
      </c>
      <c r="L6" s="375">
        <v>13968072890</v>
      </c>
      <c r="M6" s="375">
        <v>25424</v>
      </c>
      <c r="N6" s="30" t="s">
        <v>100</v>
      </c>
      <c r="O6" s="51">
        <v>271042633</v>
      </c>
      <c r="P6" s="41">
        <f>IFERROR(O6/L6,"-")</f>
        <v>1.9404440049424741E-2</v>
      </c>
      <c r="Q6" s="51">
        <v>4723</v>
      </c>
      <c r="R6" s="41">
        <f>IFERROR(Q6/M6,"-")</f>
        <v>0.18576935179358087</v>
      </c>
      <c r="S6" s="54">
        <f t="shared" ref="S6:S69" si="1">IFERROR(O6/Q6,"-")</f>
        <v>57387.811348719035</v>
      </c>
      <c r="T6" s="375">
        <v>367821690</v>
      </c>
      <c r="U6" s="375">
        <v>1372</v>
      </c>
      <c r="V6" s="30" t="s">
        <v>100</v>
      </c>
      <c r="W6" s="51">
        <v>7126850</v>
      </c>
      <c r="X6" s="41">
        <f>IFERROR(W6/T6,"-")</f>
        <v>1.9375828543444516E-2</v>
      </c>
      <c r="Y6" s="51">
        <v>151</v>
      </c>
      <c r="Z6" s="41">
        <f>IFERROR(Y6/U6,"-")</f>
        <v>0.11005830903790087</v>
      </c>
      <c r="AA6" s="95">
        <f t="shared" ref="AA6:AA69" si="2">IFERROR(W6/Y6,"-")</f>
        <v>47197.682119205296</v>
      </c>
      <c r="AB6" s="375">
        <v>702448990</v>
      </c>
      <c r="AC6" s="375">
        <v>2520</v>
      </c>
      <c r="AD6" s="30" t="s">
        <v>100</v>
      </c>
      <c r="AE6" s="51">
        <v>20169412</v>
      </c>
      <c r="AF6" s="41">
        <f>IFERROR(AE6/AB6,"-")</f>
        <v>2.8712991672178216E-2</v>
      </c>
      <c r="AG6" s="51">
        <v>305</v>
      </c>
      <c r="AH6" s="41">
        <f>IFERROR(AG6/AC6,"-")</f>
        <v>0.12103174603174603</v>
      </c>
      <c r="AI6" s="54">
        <f t="shared" ref="AI6:AI69" si="3">IFERROR(AE6/AG6,"-")</f>
        <v>66129.219672131148</v>
      </c>
      <c r="AJ6" s="375">
        <v>5741563490</v>
      </c>
      <c r="AK6" s="375">
        <v>8908</v>
      </c>
      <c r="AL6" s="30" t="s">
        <v>100</v>
      </c>
      <c r="AM6" s="51">
        <v>108819050</v>
      </c>
      <c r="AN6" s="41">
        <f>IFERROR(AM6/AJ6,"-")</f>
        <v>1.8952860172935231E-2</v>
      </c>
      <c r="AO6" s="51">
        <v>1885</v>
      </c>
      <c r="AP6" s="41">
        <f>IFERROR(AO6/AK6,"-")</f>
        <v>0.21160754378087113</v>
      </c>
      <c r="AQ6" s="54">
        <f t="shared" ref="AQ6:AQ69" si="4">IFERROR(AM6/AO6,"-")</f>
        <v>57728.938992042444</v>
      </c>
      <c r="AR6" s="375">
        <v>7155546680</v>
      </c>
      <c r="AS6" s="375">
        <v>12622</v>
      </c>
      <c r="AT6" s="30" t="s">
        <v>100</v>
      </c>
      <c r="AU6" s="51">
        <v>134900037</v>
      </c>
      <c r="AV6" s="41">
        <f>IFERROR(AU6/AR6,"-")</f>
        <v>1.8852513026999078E-2</v>
      </c>
      <c r="AW6" s="51">
        <v>2381</v>
      </c>
      <c r="AX6" s="41">
        <f>IFERROR(AW6/AS6,"-")</f>
        <v>0.18863888448740296</v>
      </c>
      <c r="AY6" s="95">
        <f t="shared" ref="AY6:AY69" si="5">IFERROR(AU6/AW6,"-")</f>
        <v>56656.882402351956</v>
      </c>
      <c r="AZ6" s="375">
        <v>10872890</v>
      </c>
      <c r="BA6" s="375">
        <v>7</v>
      </c>
      <c r="BB6" s="30" t="s">
        <v>100</v>
      </c>
      <c r="BC6" s="51">
        <v>27284</v>
      </c>
      <c r="BD6" s="41">
        <f>IFERROR(BC6/AZ6,"-")</f>
        <v>2.5093604368295825E-3</v>
      </c>
      <c r="BE6" s="51">
        <v>1</v>
      </c>
      <c r="BF6" s="41">
        <f>IFERROR(BE6/BA6,"-")</f>
        <v>0.14285714285714285</v>
      </c>
      <c r="BG6" s="54">
        <f t="shared" ref="BG6:BG69" si="6">IFERROR(BC6/BE6,"-")</f>
        <v>27284</v>
      </c>
      <c r="BH6" s="375">
        <v>5406145800</v>
      </c>
      <c r="BI6" s="375">
        <v>12753</v>
      </c>
      <c r="BJ6" s="30" t="s">
        <v>100</v>
      </c>
      <c r="BK6" s="51">
        <v>93386588</v>
      </c>
      <c r="BL6" s="41">
        <f>IFERROR(BK6/BH6,"-")</f>
        <v>1.7274152687483939E-2</v>
      </c>
      <c r="BM6" s="51">
        <v>1973</v>
      </c>
      <c r="BN6" s="41">
        <f>IFERROR(BM6/BI6,"-")</f>
        <v>0.15470869599309967</v>
      </c>
      <c r="BO6" s="95">
        <f t="shared" ref="BO6:BO69" si="7">IFERROR(BK6/BM6,"-")</f>
        <v>47332.279776989359</v>
      </c>
      <c r="BP6" s="141"/>
    </row>
    <row r="7" spans="2:68" s="8" customFormat="1" ht="13.15" customHeight="1">
      <c r="B7" s="373"/>
      <c r="C7" s="392"/>
      <c r="D7" s="376"/>
      <c r="E7" s="376"/>
      <c r="F7" s="31" t="s">
        <v>101</v>
      </c>
      <c r="G7" s="52">
        <v>35582061</v>
      </c>
      <c r="H7" s="42">
        <f>IFERROR(G7/D6,"-")</f>
        <v>1.8361598253274297E-2</v>
      </c>
      <c r="I7" s="52">
        <v>758</v>
      </c>
      <c r="J7" s="42">
        <f>IFERROR(I7/E6,"-")</f>
        <v>0.29165063485956139</v>
      </c>
      <c r="K7" s="55">
        <f t="shared" si="0"/>
        <v>46942.032981530341</v>
      </c>
      <c r="L7" s="376"/>
      <c r="M7" s="376"/>
      <c r="N7" s="31" t="s">
        <v>101</v>
      </c>
      <c r="O7" s="52">
        <v>301510374</v>
      </c>
      <c r="P7" s="42">
        <f>IFERROR(O7/L6,"-")</f>
        <v>2.1585681602209909E-2</v>
      </c>
      <c r="Q7" s="52">
        <v>6237</v>
      </c>
      <c r="R7" s="42">
        <f>IFERROR(Q7/M6,"-")</f>
        <v>0.2453193832599119</v>
      </c>
      <c r="S7" s="55">
        <f t="shared" si="1"/>
        <v>48342.211640211637</v>
      </c>
      <c r="T7" s="376"/>
      <c r="U7" s="376"/>
      <c r="V7" s="31" t="s">
        <v>101</v>
      </c>
      <c r="W7" s="52">
        <v>17928881</v>
      </c>
      <c r="X7" s="42">
        <f>IFERROR(W7/T6,"-")</f>
        <v>4.8743403359383181E-2</v>
      </c>
      <c r="Y7" s="52">
        <v>223</v>
      </c>
      <c r="Z7" s="42">
        <f>IFERROR(Y7/U6,"-")</f>
        <v>0.16253644314868804</v>
      </c>
      <c r="AA7" s="96">
        <f t="shared" si="2"/>
        <v>80398.569506726461</v>
      </c>
      <c r="AB7" s="376"/>
      <c r="AC7" s="376"/>
      <c r="AD7" s="31" t="s">
        <v>101</v>
      </c>
      <c r="AE7" s="52">
        <v>21213601</v>
      </c>
      <c r="AF7" s="42">
        <f>IFERROR(AE7/AB6,"-")</f>
        <v>3.0199489645504365E-2</v>
      </c>
      <c r="AG7" s="52">
        <v>433</v>
      </c>
      <c r="AH7" s="42">
        <f>IFERROR(AG7/AC6,"-")</f>
        <v>0.17182539682539683</v>
      </c>
      <c r="AI7" s="55">
        <f t="shared" si="3"/>
        <v>48992.150115473443</v>
      </c>
      <c r="AJ7" s="376"/>
      <c r="AK7" s="376"/>
      <c r="AL7" s="31" t="s">
        <v>101</v>
      </c>
      <c r="AM7" s="52">
        <v>103234019</v>
      </c>
      <c r="AN7" s="42">
        <f>IFERROR(AM7/AJ6,"-")</f>
        <v>1.7980123215532013E-2</v>
      </c>
      <c r="AO7" s="52">
        <v>2434</v>
      </c>
      <c r="AP7" s="42">
        <f>IFERROR(AO7/AK6,"-")</f>
        <v>0.27323753929052536</v>
      </c>
      <c r="AQ7" s="55">
        <f t="shared" si="4"/>
        <v>42413.319227608874</v>
      </c>
      <c r="AR7" s="376"/>
      <c r="AS7" s="376"/>
      <c r="AT7" s="31" t="s">
        <v>101</v>
      </c>
      <c r="AU7" s="52">
        <v>159132786</v>
      </c>
      <c r="AV7" s="42">
        <f>IFERROR(AU7/AR6,"-")</f>
        <v>2.2239081528848331E-2</v>
      </c>
      <c r="AW7" s="52">
        <v>3146</v>
      </c>
      <c r="AX7" s="42">
        <f>IFERROR(AW7/AS6,"-")</f>
        <v>0.24924734590397718</v>
      </c>
      <c r="AY7" s="96">
        <f t="shared" si="5"/>
        <v>50582.576605212969</v>
      </c>
      <c r="AZ7" s="376"/>
      <c r="BA7" s="376"/>
      <c r="BB7" s="31" t="s">
        <v>101</v>
      </c>
      <c r="BC7" s="52">
        <v>10138</v>
      </c>
      <c r="BD7" s="42">
        <f>IFERROR(BC7/AZ6,"-")</f>
        <v>9.3241079418627431E-4</v>
      </c>
      <c r="BE7" s="52">
        <v>2</v>
      </c>
      <c r="BF7" s="42">
        <f>IFERROR(BE7/BA6,"-")</f>
        <v>0.2857142857142857</v>
      </c>
      <c r="BG7" s="55">
        <f t="shared" si="6"/>
        <v>5069</v>
      </c>
      <c r="BH7" s="376"/>
      <c r="BI7" s="376"/>
      <c r="BJ7" s="31" t="s">
        <v>101</v>
      </c>
      <c r="BK7" s="52">
        <v>99684251</v>
      </c>
      <c r="BL7" s="42">
        <f>IFERROR(BK7/BH6,"-")</f>
        <v>1.8439060781527572E-2</v>
      </c>
      <c r="BM7" s="52">
        <v>2503</v>
      </c>
      <c r="BN7" s="42">
        <f>IFERROR(BM7/BI6,"-")</f>
        <v>0.19626754489139811</v>
      </c>
      <c r="BO7" s="96">
        <f t="shared" si="7"/>
        <v>39825.909308829403</v>
      </c>
      <c r="BP7" s="141"/>
    </row>
    <row r="8" spans="2:68" s="8" customFormat="1" ht="13.15" customHeight="1">
      <c r="B8" s="373"/>
      <c r="C8" s="392"/>
      <c r="D8" s="376"/>
      <c r="E8" s="376"/>
      <c r="F8" s="32" t="s">
        <v>102</v>
      </c>
      <c r="G8" s="52">
        <v>50890285</v>
      </c>
      <c r="H8" s="42">
        <f>IFERROR(G8/D6,"-")</f>
        <v>2.6261181671422329E-2</v>
      </c>
      <c r="I8" s="52">
        <v>947</v>
      </c>
      <c r="J8" s="42">
        <f>IFERROR(I8/E6,"-")</f>
        <v>0.36437091188918813</v>
      </c>
      <c r="K8" s="55">
        <f t="shared" si="0"/>
        <v>53738.42133051742</v>
      </c>
      <c r="L8" s="376"/>
      <c r="M8" s="376"/>
      <c r="N8" s="32" t="s">
        <v>102</v>
      </c>
      <c r="O8" s="52">
        <v>336830251</v>
      </c>
      <c r="P8" s="42">
        <f>IFERROR(O8/L6,"-")</f>
        <v>2.4114296485461709E-2</v>
      </c>
      <c r="Q8" s="52">
        <v>8010</v>
      </c>
      <c r="R8" s="42">
        <f>IFERROR(Q8/M6,"-")</f>
        <v>0.31505663939584644</v>
      </c>
      <c r="S8" s="55">
        <f t="shared" si="1"/>
        <v>42051.217353308362</v>
      </c>
      <c r="T8" s="376"/>
      <c r="U8" s="376"/>
      <c r="V8" s="32" t="s">
        <v>102</v>
      </c>
      <c r="W8" s="52">
        <v>0</v>
      </c>
      <c r="X8" s="42">
        <f>IFERROR(W8/T6,"-")</f>
        <v>0</v>
      </c>
      <c r="Y8" s="52">
        <v>0</v>
      </c>
      <c r="Z8" s="42">
        <f>IFERROR(Y8/U6,"-")</f>
        <v>0</v>
      </c>
      <c r="AA8" s="96" t="str">
        <f t="shared" si="2"/>
        <v>-</v>
      </c>
      <c r="AB8" s="376"/>
      <c r="AC8" s="376"/>
      <c r="AD8" s="32" t="s">
        <v>102</v>
      </c>
      <c r="AE8" s="52">
        <v>0</v>
      </c>
      <c r="AF8" s="42">
        <f>IFERROR(AE8/AB6,"-")</f>
        <v>0</v>
      </c>
      <c r="AG8" s="52">
        <v>0</v>
      </c>
      <c r="AH8" s="42">
        <f>IFERROR(AG8/AC6,"-")</f>
        <v>0</v>
      </c>
      <c r="AI8" s="55" t="str">
        <f t="shared" si="3"/>
        <v>-</v>
      </c>
      <c r="AJ8" s="376"/>
      <c r="AK8" s="376"/>
      <c r="AL8" s="32" t="s">
        <v>102</v>
      </c>
      <c r="AM8" s="52">
        <v>151426212</v>
      </c>
      <c r="AN8" s="42">
        <f>IFERROR(AM8/AJ6,"-")</f>
        <v>2.63736893728924E-2</v>
      </c>
      <c r="AO8" s="52">
        <v>3522</v>
      </c>
      <c r="AP8" s="42">
        <f>IFERROR(AO8/AK6,"-")</f>
        <v>0.39537494387067806</v>
      </c>
      <c r="AQ8" s="55">
        <f t="shared" si="4"/>
        <v>42994.38160136286</v>
      </c>
      <c r="AR8" s="376"/>
      <c r="AS8" s="376"/>
      <c r="AT8" s="32" t="s">
        <v>102</v>
      </c>
      <c r="AU8" s="52">
        <v>185404039</v>
      </c>
      <c r="AV8" s="42">
        <f>IFERROR(AU8/AR6,"-")</f>
        <v>2.5910534483439357E-2</v>
      </c>
      <c r="AW8" s="52">
        <v>4488</v>
      </c>
      <c r="AX8" s="42">
        <f>IFERROR(AW8/AS6,"-")</f>
        <v>0.35556964031056887</v>
      </c>
      <c r="AY8" s="96">
        <f t="shared" si="5"/>
        <v>41311.060383244207</v>
      </c>
      <c r="AZ8" s="376"/>
      <c r="BA8" s="376"/>
      <c r="BB8" s="32" t="s">
        <v>102</v>
      </c>
      <c r="BC8" s="52">
        <v>84961</v>
      </c>
      <c r="BD8" s="42">
        <f>IFERROR(BC8/AZ6,"-")</f>
        <v>7.8140218469974401E-3</v>
      </c>
      <c r="BE8" s="52">
        <v>2</v>
      </c>
      <c r="BF8" s="42">
        <f>IFERROR(BE8/BA6,"-")</f>
        <v>0.2857142857142857</v>
      </c>
      <c r="BG8" s="55">
        <f t="shared" si="6"/>
        <v>42480.5</v>
      </c>
      <c r="BH8" s="376"/>
      <c r="BI8" s="376"/>
      <c r="BJ8" s="32" t="s">
        <v>102</v>
      </c>
      <c r="BK8" s="52">
        <v>107489388</v>
      </c>
      <c r="BL8" s="42">
        <f>IFERROR(BK8/BH6,"-")</f>
        <v>1.988281337140408E-2</v>
      </c>
      <c r="BM8" s="52">
        <v>2943</v>
      </c>
      <c r="BN8" s="42">
        <f>IFERROR(BM8/BI6,"-")</f>
        <v>0.23076923076923078</v>
      </c>
      <c r="BO8" s="96">
        <f t="shared" si="7"/>
        <v>36523.747196738019</v>
      </c>
      <c r="BP8" s="141"/>
    </row>
    <row r="9" spans="2:68" s="8" customFormat="1" ht="13.15" customHeight="1">
      <c r="B9" s="373"/>
      <c r="C9" s="392"/>
      <c r="D9" s="376"/>
      <c r="E9" s="376"/>
      <c r="F9" s="32" t="s">
        <v>103</v>
      </c>
      <c r="G9" s="52">
        <v>4348520</v>
      </c>
      <c r="H9" s="42">
        <f>IFERROR(G9/D6,"-")</f>
        <v>2.2439896676116752E-3</v>
      </c>
      <c r="I9" s="52">
        <v>173</v>
      </c>
      <c r="J9" s="42">
        <f>IFERROR(I9/E6,"-")</f>
        <v>6.6564063101192769E-2</v>
      </c>
      <c r="K9" s="55">
        <f t="shared" si="0"/>
        <v>25135.953757225434</v>
      </c>
      <c r="L9" s="376"/>
      <c r="M9" s="376"/>
      <c r="N9" s="32" t="s">
        <v>103</v>
      </c>
      <c r="O9" s="52">
        <v>48726604</v>
      </c>
      <c r="P9" s="42">
        <f>IFERROR(O9/L6,"-")</f>
        <v>3.4884270996956403E-3</v>
      </c>
      <c r="Q9" s="52">
        <v>1398</v>
      </c>
      <c r="R9" s="42">
        <f>IFERROR(Q9/M6,"-")</f>
        <v>5.4987413467589681E-2</v>
      </c>
      <c r="S9" s="55">
        <f t="shared" si="1"/>
        <v>34854.509298998571</v>
      </c>
      <c r="T9" s="376"/>
      <c r="U9" s="376"/>
      <c r="V9" s="32" t="s">
        <v>103</v>
      </c>
      <c r="W9" s="52">
        <v>0</v>
      </c>
      <c r="X9" s="42">
        <f>IFERROR(W9/T6,"-")</f>
        <v>0</v>
      </c>
      <c r="Y9" s="52">
        <v>0</v>
      </c>
      <c r="Z9" s="42">
        <f>IFERROR(Y9/U6,"-")</f>
        <v>0</v>
      </c>
      <c r="AA9" s="96" t="str">
        <f t="shared" si="2"/>
        <v>-</v>
      </c>
      <c r="AB9" s="376"/>
      <c r="AC9" s="376"/>
      <c r="AD9" s="32" t="s">
        <v>103</v>
      </c>
      <c r="AE9" s="52">
        <v>0</v>
      </c>
      <c r="AF9" s="42">
        <f>IFERROR(AE9/AB6,"-")</f>
        <v>0</v>
      </c>
      <c r="AG9" s="52">
        <v>0</v>
      </c>
      <c r="AH9" s="42">
        <f>IFERROR(AG9/AC6,"-")</f>
        <v>0</v>
      </c>
      <c r="AI9" s="55" t="str">
        <f t="shared" si="3"/>
        <v>-</v>
      </c>
      <c r="AJ9" s="376"/>
      <c r="AK9" s="376"/>
      <c r="AL9" s="32" t="s">
        <v>103</v>
      </c>
      <c r="AM9" s="52">
        <v>18055298</v>
      </c>
      <c r="AN9" s="42">
        <f>IFERROR(AM9/AJ6,"-")</f>
        <v>3.1446657398192424E-3</v>
      </c>
      <c r="AO9" s="52">
        <v>624</v>
      </c>
      <c r="AP9" s="42">
        <f>IFERROR(AO9/AK6,"-")</f>
        <v>7.0049393803322854E-2</v>
      </c>
      <c r="AQ9" s="55">
        <f t="shared" si="4"/>
        <v>28934.772435897437</v>
      </c>
      <c r="AR9" s="376"/>
      <c r="AS9" s="376"/>
      <c r="AT9" s="32" t="s">
        <v>103</v>
      </c>
      <c r="AU9" s="52">
        <v>30671306</v>
      </c>
      <c r="AV9" s="42">
        <f>IFERROR(AU9/AR6,"-")</f>
        <v>4.2863679564452226E-3</v>
      </c>
      <c r="AW9" s="52">
        <v>774</v>
      </c>
      <c r="AX9" s="42">
        <f>IFERROR(AW9/AS6,"-")</f>
        <v>6.1321502139122165E-2</v>
      </c>
      <c r="AY9" s="96">
        <f t="shared" si="5"/>
        <v>39627.010335917315</v>
      </c>
      <c r="AZ9" s="376"/>
      <c r="BA9" s="376"/>
      <c r="BB9" s="32" t="s">
        <v>103</v>
      </c>
      <c r="BC9" s="52">
        <v>2058</v>
      </c>
      <c r="BD9" s="42">
        <f>IFERROR(BC9/AZ6,"-")</f>
        <v>1.8927810361366666E-4</v>
      </c>
      <c r="BE9" s="52">
        <v>1</v>
      </c>
      <c r="BF9" s="42">
        <f>IFERROR(BE9/BA6,"-")</f>
        <v>0.14285714285714285</v>
      </c>
      <c r="BG9" s="55">
        <f t="shared" si="6"/>
        <v>2058</v>
      </c>
      <c r="BH9" s="376"/>
      <c r="BI9" s="376"/>
      <c r="BJ9" s="32" t="s">
        <v>103</v>
      </c>
      <c r="BK9" s="52">
        <v>17420082</v>
      </c>
      <c r="BL9" s="42">
        <f>IFERROR(BK9/BH6,"-")</f>
        <v>3.2222738054900404E-3</v>
      </c>
      <c r="BM9" s="52">
        <v>482</v>
      </c>
      <c r="BN9" s="42">
        <f>IFERROR(BM9/BI6,"-")</f>
        <v>3.7795028620716695E-2</v>
      </c>
      <c r="BO9" s="96">
        <f t="shared" si="7"/>
        <v>36141.248962655605</v>
      </c>
      <c r="BP9" s="141"/>
    </row>
    <row r="10" spans="2:68" s="8" customFormat="1" ht="13.15" customHeight="1">
      <c r="B10" s="373"/>
      <c r="C10" s="392"/>
      <c r="D10" s="376"/>
      <c r="E10" s="376"/>
      <c r="F10" s="32" t="s">
        <v>104</v>
      </c>
      <c r="G10" s="52">
        <v>68224615</v>
      </c>
      <c r="H10" s="42">
        <f>IFERROR(G10/D6,"-")</f>
        <v>3.5206307234825755E-2</v>
      </c>
      <c r="I10" s="52">
        <v>1093</v>
      </c>
      <c r="J10" s="42">
        <f>IFERROR(I10/E6,"-")</f>
        <v>0.42054636398614853</v>
      </c>
      <c r="K10" s="55">
        <f t="shared" si="0"/>
        <v>62419.59286367795</v>
      </c>
      <c r="L10" s="376"/>
      <c r="M10" s="376"/>
      <c r="N10" s="32" t="s">
        <v>104</v>
      </c>
      <c r="O10" s="52">
        <v>408536797</v>
      </c>
      <c r="P10" s="42">
        <f>IFERROR(O10/L6,"-")</f>
        <v>2.9247899851129716E-2</v>
      </c>
      <c r="Q10" s="52">
        <v>9332</v>
      </c>
      <c r="R10" s="42">
        <f>IFERROR(Q10/M6,"-")</f>
        <v>0.36705475141598487</v>
      </c>
      <c r="S10" s="55">
        <f t="shared" si="1"/>
        <v>43778.053686240892</v>
      </c>
      <c r="T10" s="376"/>
      <c r="U10" s="376"/>
      <c r="V10" s="32" t="s">
        <v>104</v>
      </c>
      <c r="W10" s="52">
        <v>0</v>
      </c>
      <c r="X10" s="42">
        <f>IFERROR(W10/T6,"-")</f>
        <v>0</v>
      </c>
      <c r="Y10" s="52">
        <v>0</v>
      </c>
      <c r="Z10" s="42">
        <f>IFERROR(Y10/U6,"-")</f>
        <v>0</v>
      </c>
      <c r="AA10" s="96" t="str">
        <f t="shared" si="2"/>
        <v>-</v>
      </c>
      <c r="AB10" s="376"/>
      <c r="AC10" s="376"/>
      <c r="AD10" s="32" t="s">
        <v>104</v>
      </c>
      <c r="AE10" s="52">
        <v>0</v>
      </c>
      <c r="AF10" s="42">
        <f>IFERROR(AE10/AB6,"-")</f>
        <v>0</v>
      </c>
      <c r="AG10" s="52">
        <v>0</v>
      </c>
      <c r="AH10" s="42">
        <f>IFERROR(AG10/AC6,"-")</f>
        <v>0</v>
      </c>
      <c r="AI10" s="55" t="str">
        <f t="shared" si="3"/>
        <v>-</v>
      </c>
      <c r="AJ10" s="376"/>
      <c r="AK10" s="376"/>
      <c r="AL10" s="32" t="s">
        <v>104</v>
      </c>
      <c r="AM10" s="52">
        <v>172312922</v>
      </c>
      <c r="AN10" s="42">
        <f>IFERROR(AM10/AJ6,"-")</f>
        <v>3.0011498139855979E-2</v>
      </c>
      <c r="AO10" s="52">
        <v>4030</v>
      </c>
      <c r="AP10" s="42">
        <f>IFERROR(AO10/AK6,"-")</f>
        <v>0.45240233497979343</v>
      </c>
      <c r="AQ10" s="55">
        <f t="shared" si="4"/>
        <v>42757.548883374693</v>
      </c>
      <c r="AR10" s="376"/>
      <c r="AS10" s="376"/>
      <c r="AT10" s="32" t="s">
        <v>104</v>
      </c>
      <c r="AU10" s="52">
        <v>236223875</v>
      </c>
      <c r="AV10" s="42">
        <f>IFERROR(AU10/AR6,"-")</f>
        <v>3.3012694286553103E-2</v>
      </c>
      <c r="AW10" s="52">
        <v>5302</v>
      </c>
      <c r="AX10" s="42">
        <f>IFERROR(AW10/AS6,"-")</f>
        <v>0.42006021232768181</v>
      </c>
      <c r="AY10" s="96">
        <f t="shared" si="5"/>
        <v>44553.729724632212</v>
      </c>
      <c r="AZ10" s="376"/>
      <c r="BA10" s="376"/>
      <c r="BB10" s="32" t="s">
        <v>104</v>
      </c>
      <c r="BC10" s="52">
        <v>41459</v>
      </c>
      <c r="BD10" s="42">
        <f>IFERROR(BC10/AZ6,"-")</f>
        <v>3.8130616606992253E-3</v>
      </c>
      <c r="BE10" s="52">
        <v>2</v>
      </c>
      <c r="BF10" s="42">
        <f>IFERROR(BE10/BA6,"-")</f>
        <v>0.2857142857142857</v>
      </c>
      <c r="BG10" s="55">
        <f t="shared" si="6"/>
        <v>20729.5</v>
      </c>
      <c r="BH10" s="376"/>
      <c r="BI10" s="376"/>
      <c r="BJ10" s="32" t="s">
        <v>104</v>
      </c>
      <c r="BK10" s="52">
        <v>139436222</v>
      </c>
      <c r="BL10" s="42">
        <f>IFERROR(BK10/BH6,"-")</f>
        <v>2.5792168239339754E-2</v>
      </c>
      <c r="BM10" s="52">
        <v>3534</v>
      </c>
      <c r="BN10" s="42">
        <f>IFERROR(BM10/BI6,"-")</f>
        <v>0.27711126793695601</v>
      </c>
      <c r="BO10" s="96">
        <f t="shared" si="7"/>
        <v>39455.637238256932</v>
      </c>
      <c r="BP10" s="141"/>
    </row>
    <row r="11" spans="2:68" s="8" customFormat="1" ht="13.15" customHeight="1">
      <c r="B11" s="373"/>
      <c r="C11" s="392"/>
      <c r="D11" s="376"/>
      <c r="E11" s="376"/>
      <c r="F11" s="32" t="s">
        <v>105</v>
      </c>
      <c r="G11" s="52">
        <v>90130611</v>
      </c>
      <c r="H11" s="42">
        <f>IFERROR(G11/D6,"-")</f>
        <v>4.6510573670933371E-2</v>
      </c>
      <c r="I11" s="52">
        <v>1273</v>
      </c>
      <c r="J11" s="42">
        <f>IFERROR(I11/E6,"-")</f>
        <v>0.48980377068103115</v>
      </c>
      <c r="K11" s="55">
        <f t="shared" si="0"/>
        <v>70801.736842105267</v>
      </c>
      <c r="L11" s="376"/>
      <c r="M11" s="376"/>
      <c r="N11" s="32" t="s">
        <v>105</v>
      </c>
      <c r="O11" s="52">
        <v>656115433</v>
      </c>
      <c r="P11" s="42">
        <f>IFERROR(O11/L6,"-")</f>
        <v>4.6972509247837982E-2</v>
      </c>
      <c r="Q11" s="52">
        <v>11076</v>
      </c>
      <c r="R11" s="42">
        <f>IFERROR(Q11/M6,"-")</f>
        <v>0.43565135305223412</v>
      </c>
      <c r="S11" s="55">
        <f t="shared" si="1"/>
        <v>59237.579721921269</v>
      </c>
      <c r="T11" s="376"/>
      <c r="U11" s="376"/>
      <c r="V11" s="32" t="s">
        <v>105</v>
      </c>
      <c r="W11" s="52">
        <v>0</v>
      </c>
      <c r="X11" s="42">
        <f>IFERROR(W11/T6,"-")</f>
        <v>0</v>
      </c>
      <c r="Y11" s="52">
        <v>0</v>
      </c>
      <c r="Z11" s="42">
        <f>IFERROR(Y11/U6,"-")</f>
        <v>0</v>
      </c>
      <c r="AA11" s="96" t="str">
        <f t="shared" si="2"/>
        <v>-</v>
      </c>
      <c r="AB11" s="376"/>
      <c r="AC11" s="376"/>
      <c r="AD11" s="32" t="s">
        <v>105</v>
      </c>
      <c r="AE11" s="52">
        <v>0</v>
      </c>
      <c r="AF11" s="42">
        <f>IFERROR(AE11/AB6,"-")</f>
        <v>0</v>
      </c>
      <c r="AG11" s="52">
        <v>0</v>
      </c>
      <c r="AH11" s="42">
        <f>IFERROR(AG11/AC6,"-")</f>
        <v>0</v>
      </c>
      <c r="AI11" s="55" t="str">
        <f t="shared" si="3"/>
        <v>-</v>
      </c>
      <c r="AJ11" s="376"/>
      <c r="AK11" s="376"/>
      <c r="AL11" s="32" t="s">
        <v>105</v>
      </c>
      <c r="AM11" s="52">
        <v>311961471</v>
      </c>
      <c r="AN11" s="42">
        <f>IFERROR(AM11/AJ6,"-")</f>
        <v>5.4333888590335867E-2</v>
      </c>
      <c r="AO11" s="52">
        <v>4805</v>
      </c>
      <c r="AP11" s="42">
        <f>IFERROR(AO11/AK6,"-")</f>
        <v>0.53940278401436914</v>
      </c>
      <c r="AQ11" s="55">
        <f t="shared" si="4"/>
        <v>64924.343600416236</v>
      </c>
      <c r="AR11" s="376"/>
      <c r="AS11" s="376"/>
      <c r="AT11" s="32" t="s">
        <v>105</v>
      </c>
      <c r="AU11" s="52">
        <v>344153962</v>
      </c>
      <c r="AV11" s="42">
        <f>IFERROR(AU11/AR6,"-")</f>
        <v>4.8096110247162836E-2</v>
      </c>
      <c r="AW11" s="52">
        <v>6271</v>
      </c>
      <c r="AX11" s="42">
        <f>IFERROR(AW11/AS6,"-")</f>
        <v>0.49683093012200918</v>
      </c>
      <c r="AY11" s="96">
        <f t="shared" si="5"/>
        <v>54880.236325944825</v>
      </c>
      <c r="AZ11" s="376"/>
      <c r="BA11" s="376"/>
      <c r="BB11" s="32" t="s">
        <v>105</v>
      </c>
      <c r="BC11" s="52">
        <v>631856</v>
      </c>
      <c r="BD11" s="42">
        <f>IFERROR(BC11/AZ6,"-")</f>
        <v>5.8112976402777919E-2</v>
      </c>
      <c r="BE11" s="52">
        <v>3</v>
      </c>
      <c r="BF11" s="42">
        <f>IFERROR(BE11/BA6,"-")</f>
        <v>0.42857142857142855</v>
      </c>
      <c r="BG11" s="55">
        <f t="shared" si="6"/>
        <v>210618.66666666666</v>
      </c>
      <c r="BH11" s="376"/>
      <c r="BI11" s="376"/>
      <c r="BJ11" s="32" t="s">
        <v>105</v>
      </c>
      <c r="BK11" s="52">
        <v>216616134</v>
      </c>
      <c r="BL11" s="42">
        <f>IFERROR(BK11/BH6,"-")</f>
        <v>4.006849648783057E-2</v>
      </c>
      <c r="BM11" s="52">
        <v>4343</v>
      </c>
      <c r="BN11" s="42">
        <f>IFERROR(BM11/BI6,"-")</f>
        <v>0.34054732219869832</v>
      </c>
      <c r="BO11" s="96">
        <f t="shared" si="7"/>
        <v>49877.074372553536</v>
      </c>
      <c r="BP11" s="141"/>
    </row>
    <row r="12" spans="2:68" s="8" customFormat="1" ht="13.15" customHeight="1">
      <c r="B12" s="373"/>
      <c r="C12" s="392"/>
      <c r="D12" s="376"/>
      <c r="E12" s="376"/>
      <c r="F12" s="32" t="s">
        <v>106</v>
      </c>
      <c r="G12" s="52">
        <v>104771167</v>
      </c>
      <c r="H12" s="42">
        <f>IFERROR(G12/D6,"-")</f>
        <v>5.4065616856221729E-2</v>
      </c>
      <c r="I12" s="52">
        <v>506</v>
      </c>
      <c r="J12" s="42">
        <f>IFERROR(I12/E6,"-")</f>
        <v>0.19469026548672566</v>
      </c>
      <c r="K12" s="55">
        <f t="shared" si="0"/>
        <v>207057.64229249011</v>
      </c>
      <c r="L12" s="376"/>
      <c r="M12" s="376"/>
      <c r="N12" s="32" t="s">
        <v>106</v>
      </c>
      <c r="O12" s="52">
        <v>327922507</v>
      </c>
      <c r="P12" s="42">
        <f>IFERROR(O12/L6,"-")</f>
        <v>2.3476574727410375E-2</v>
      </c>
      <c r="Q12" s="52">
        <v>2880</v>
      </c>
      <c r="R12" s="42">
        <f>IFERROR(Q12/M6,"-")</f>
        <v>0.11327879169288861</v>
      </c>
      <c r="S12" s="55">
        <f t="shared" si="1"/>
        <v>113861.98159722223</v>
      </c>
      <c r="T12" s="376"/>
      <c r="U12" s="376"/>
      <c r="V12" s="32" t="s">
        <v>106</v>
      </c>
      <c r="W12" s="52">
        <v>3635727</v>
      </c>
      <c r="X12" s="42">
        <f>IFERROR(W12/T6,"-")</f>
        <v>9.8844823425176479E-3</v>
      </c>
      <c r="Y12" s="52">
        <v>26</v>
      </c>
      <c r="Z12" s="42">
        <f>IFERROR(Y12/U6,"-")</f>
        <v>1.8950437317784258E-2</v>
      </c>
      <c r="AA12" s="96">
        <f t="shared" si="2"/>
        <v>139835.65384615384</v>
      </c>
      <c r="AB12" s="376"/>
      <c r="AC12" s="376"/>
      <c r="AD12" s="32" t="s">
        <v>106</v>
      </c>
      <c r="AE12" s="52">
        <v>17438383</v>
      </c>
      <c r="AF12" s="42">
        <f>IFERROR(AE12/AB6,"-")</f>
        <v>2.482512360078986E-2</v>
      </c>
      <c r="AG12" s="52">
        <v>35</v>
      </c>
      <c r="AH12" s="42">
        <f>IFERROR(AG12/AC6,"-")</f>
        <v>1.3888888888888888E-2</v>
      </c>
      <c r="AI12" s="55">
        <f t="shared" si="3"/>
        <v>498239.51428571431</v>
      </c>
      <c r="AJ12" s="376"/>
      <c r="AK12" s="376"/>
      <c r="AL12" s="32" t="s">
        <v>106</v>
      </c>
      <c r="AM12" s="52">
        <v>184855918</v>
      </c>
      <c r="AN12" s="42">
        <f>IFERROR(AM12/AJ6,"-")</f>
        <v>3.2196094029433089E-2</v>
      </c>
      <c r="AO12" s="52">
        <v>1390</v>
      </c>
      <c r="AP12" s="42">
        <f>IFERROR(AO12/AK6,"-")</f>
        <v>0.15603951504265828</v>
      </c>
      <c r="AQ12" s="55">
        <f t="shared" si="4"/>
        <v>132989.8690647482</v>
      </c>
      <c r="AR12" s="376"/>
      <c r="AS12" s="376"/>
      <c r="AT12" s="32" t="s">
        <v>106</v>
      </c>
      <c r="AU12" s="52">
        <v>121992479</v>
      </c>
      <c r="AV12" s="42">
        <f>IFERROR(AU12/AR6,"-")</f>
        <v>1.7048659516256556E-2</v>
      </c>
      <c r="AW12" s="52">
        <v>1429</v>
      </c>
      <c r="AX12" s="42">
        <f>IFERROR(AW12/AS6,"-")</f>
        <v>0.11321502139122168</v>
      </c>
      <c r="AY12" s="96">
        <f t="shared" si="5"/>
        <v>85369.124562631216</v>
      </c>
      <c r="AZ12" s="376"/>
      <c r="BA12" s="376"/>
      <c r="BB12" s="32" t="s">
        <v>106</v>
      </c>
      <c r="BC12" s="52">
        <v>3902132</v>
      </c>
      <c r="BD12" s="42">
        <f>IFERROR(BC12/AZ6,"-")</f>
        <v>0.35888636783780575</v>
      </c>
      <c r="BE12" s="52">
        <v>2</v>
      </c>
      <c r="BF12" s="42">
        <f>IFERROR(BE12/BA6,"-")</f>
        <v>0.2857142857142857</v>
      </c>
      <c r="BG12" s="55">
        <f t="shared" si="6"/>
        <v>1951066</v>
      </c>
      <c r="BH12" s="376"/>
      <c r="BI12" s="376"/>
      <c r="BJ12" s="32" t="s">
        <v>106</v>
      </c>
      <c r="BK12" s="52">
        <v>64622289</v>
      </c>
      <c r="BL12" s="42">
        <f>IFERROR(BK12/BH6,"-")</f>
        <v>1.1953486160140187E-2</v>
      </c>
      <c r="BM12" s="52">
        <v>816</v>
      </c>
      <c r="BN12" s="42">
        <f>IFERROR(BM12/BI6,"-")</f>
        <v>6.3984944718889672E-2</v>
      </c>
      <c r="BO12" s="96">
        <f t="shared" si="7"/>
        <v>79193.981617647063</v>
      </c>
      <c r="BP12" s="141"/>
    </row>
    <row r="13" spans="2:68" s="8" customFormat="1" ht="13.15" customHeight="1">
      <c r="B13" s="373"/>
      <c r="C13" s="392"/>
      <c r="D13" s="376"/>
      <c r="E13" s="376"/>
      <c r="F13" s="32" t="s">
        <v>116</v>
      </c>
      <c r="G13" s="52">
        <v>15190</v>
      </c>
      <c r="H13" s="42">
        <f>IFERROR(G13/D6,"-")</f>
        <v>7.8385756650587654E-6</v>
      </c>
      <c r="I13" s="52">
        <v>2</v>
      </c>
      <c r="J13" s="42">
        <f>IFERROR(I13/E6,"-")</f>
        <v>7.6952674105425169E-4</v>
      </c>
      <c r="K13" s="55">
        <f t="shared" si="0"/>
        <v>7595</v>
      </c>
      <c r="L13" s="376"/>
      <c r="M13" s="376"/>
      <c r="N13" s="32" t="s">
        <v>116</v>
      </c>
      <c r="O13" s="52">
        <v>32197</v>
      </c>
      <c r="P13" s="42">
        <f>IFERROR(O13/L6,"-")</f>
        <v>2.3050423815478815E-6</v>
      </c>
      <c r="Q13" s="52">
        <v>11</v>
      </c>
      <c r="R13" s="42">
        <f>IFERROR(Q13/M6,"-")</f>
        <v>4.3266205160478289E-4</v>
      </c>
      <c r="S13" s="55">
        <f t="shared" si="1"/>
        <v>2927</v>
      </c>
      <c r="T13" s="376"/>
      <c r="U13" s="376"/>
      <c r="V13" s="32" t="s">
        <v>116</v>
      </c>
      <c r="W13" s="52">
        <v>3174</v>
      </c>
      <c r="X13" s="42">
        <f>IFERROR(W13/T6,"-")</f>
        <v>8.6291811665592645E-6</v>
      </c>
      <c r="Y13" s="52">
        <v>2</v>
      </c>
      <c r="Z13" s="42">
        <f>IFERROR(Y13/U6,"-")</f>
        <v>1.4577259475218659E-3</v>
      </c>
      <c r="AA13" s="96">
        <f t="shared" si="2"/>
        <v>1587</v>
      </c>
      <c r="AB13" s="376"/>
      <c r="AC13" s="376"/>
      <c r="AD13" s="32" t="s">
        <v>116</v>
      </c>
      <c r="AE13" s="52">
        <v>0</v>
      </c>
      <c r="AF13" s="42">
        <f>IFERROR(AE13/AB6,"-")</f>
        <v>0</v>
      </c>
      <c r="AG13" s="52">
        <v>0</v>
      </c>
      <c r="AH13" s="42">
        <f>IFERROR(AG13/AC6,"-")</f>
        <v>0</v>
      </c>
      <c r="AI13" s="55" t="str">
        <f t="shared" si="3"/>
        <v>-</v>
      </c>
      <c r="AJ13" s="376"/>
      <c r="AK13" s="376"/>
      <c r="AL13" s="32" t="s">
        <v>116</v>
      </c>
      <c r="AM13" s="52">
        <v>9693</v>
      </c>
      <c r="AN13" s="42">
        <f>IFERROR(AM13/AJ6,"-")</f>
        <v>1.68821611341269E-6</v>
      </c>
      <c r="AO13" s="52">
        <v>3</v>
      </c>
      <c r="AP13" s="42">
        <f>IFERROR(AO13/AK6,"-")</f>
        <v>3.3677593174674452E-4</v>
      </c>
      <c r="AQ13" s="55">
        <f t="shared" si="4"/>
        <v>3231</v>
      </c>
      <c r="AR13" s="376"/>
      <c r="AS13" s="376"/>
      <c r="AT13" s="32" t="s">
        <v>116</v>
      </c>
      <c r="AU13" s="52">
        <v>19330</v>
      </c>
      <c r="AV13" s="42">
        <f>IFERROR(AU13/AR6,"-")</f>
        <v>2.7014008662717579E-6</v>
      </c>
      <c r="AW13" s="52">
        <v>6</v>
      </c>
      <c r="AX13" s="42">
        <f>IFERROR(AW13/AS6,"-")</f>
        <v>4.7536048169862145E-4</v>
      </c>
      <c r="AY13" s="96">
        <f t="shared" si="5"/>
        <v>3221.6666666666665</v>
      </c>
      <c r="AZ13" s="376"/>
      <c r="BA13" s="376"/>
      <c r="BB13" s="32" t="s">
        <v>116</v>
      </c>
      <c r="BC13" s="52">
        <v>0</v>
      </c>
      <c r="BD13" s="42">
        <f>IFERROR(BC13/AZ6,"-")</f>
        <v>0</v>
      </c>
      <c r="BE13" s="52">
        <v>0</v>
      </c>
      <c r="BF13" s="42">
        <f>IFERROR(BE13/BA6,"-")</f>
        <v>0</v>
      </c>
      <c r="BG13" s="55" t="str">
        <f t="shared" si="6"/>
        <v>-</v>
      </c>
      <c r="BH13" s="376"/>
      <c r="BI13" s="376"/>
      <c r="BJ13" s="32" t="s">
        <v>116</v>
      </c>
      <c r="BK13" s="52">
        <v>14195</v>
      </c>
      <c r="BL13" s="42">
        <f>IFERROR(BK13/BH6,"-")</f>
        <v>2.6257153478916534E-6</v>
      </c>
      <c r="BM13" s="52">
        <v>1</v>
      </c>
      <c r="BN13" s="42">
        <f>IFERROR(BM13/BI6,"-")</f>
        <v>7.8412922449619694E-5</v>
      </c>
      <c r="BO13" s="96">
        <f t="shared" si="7"/>
        <v>14195</v>
      </c>
      <c r="BP13" s="141"/>
    </row>
    <row r="14" spans="2:68" s="8" customFormat="1" ht="13.15" customHeight="1">
      <c r="B14" s="373"/>
      <c r="C14" s="392"/>
      <c r="D14" s="376"/>
      <c r="E14" s="376"/>
      <c r="F14" s="32" t="s">
        <v>107</v>
      </c>
      <c r="G14" s="52">
        <v>657134</v>
      </c>
      <c r="H14" s="42">
        <f>IFERROR(G14/D6,"-")</f>
        <v>3.3910431738530132E-4</v>
      </c>
      <c r="I14" s="52">
        <v>44</v>
      </c>
      <c r="J14" s="42">
        <f>IFERROR(I14/E6,"-")</f>
        <v>1.6929588303193535E-2</v>
      </c>
      <c r="K14" s="55">
        <f t="shared" si="0"/>
        <v>14934.863636363636</v>
      </c>
      <c r="L14" s="376"/>
      <c r="M14" s="376"/>
      <c r="N14" s="32" t="s">
        <v>107</v>
      </c>
      <c r="O14" s="52">
        <v>4618876</v>
      </c>
      <c r="P14" s="42">
        <f>IFERROR(O14/L6,"-")</f>
        <v>3.3067381852701659E-4</v>
      </c>
      <c r="Q14" s="52">
        <v>245</v>
      </c>
      <c r="R14" s="42">
        <f>IFERROR(Q14/M6,"-")</f>
        <v>9.6365638766519827E-3</v>
      </c>
      <c r="S14" s="55">
        <f t="shared" si="1"/>
        <v>18852.555102040817</v>
      </c>
      <c r="T14" s="376"/>
      <c r="U14" s="376"/>
      <c r="V14" s="32" t="s">
        <v>107</v>
      </c>
      <c r="W14" s="52">
        <v>108511</v>
      </c>
      <c r="X14" s="42">
        <f>IFERROR(W14/T6,"-")</f>
        <v>2.9500979129316705E-4</v>
      </c>
      <c r="Y14" s="52">
        <v>6</v>
      </c>
      <c r="Z14" s="42">
        <f>IFERROR(Y14/U6,"-")</f>
        <v>4.3731778425655978E-3</v>
      </c>
      <c r="AA14" s="96">
        <f t="shared" si="2"/>
        <v>18085.166666666668</v>
      </c>
      <c r="AB14" s="376"/>
      <c r="AC14" s="376"/>
      <c r="AD14" s="32" t="s">
        <v>107</v>
      </c>
      <c r="AE14" s="52">
        <v>200964</v>
      </c>
      <c r="AF14" s="42">
        <f>IFERROR(AE14/AB6,"-")</f>
        <v>2.8609052452335365E-4</v>
      </c>
      <c r="AG14" s="52">
        <v>12</v>
      </c>
      <c r="AH14" s="42">
        <f>IFERROR(AG14/AC6,"-")</f>
        <v>4.7619047619047623E-3</v>
      </c>
      <c r="AI14" s="55">
        <f t="shared" si="3"/>
        <v>16747</v>
      </c>
      <c r="AJ14" s="376"/>
      <c r="AK14" s="376"/>
      <c r="AL14" s="32" t="s">
        <v>107</v>
      </c>
      <c r="AM14" s="52">
        <v>2233693</v>
      </c>
      <c r="AN14" s="42">
        <f>IFERROR(AM14/AJ6,"-")</f>
        <v>3.8903915351461176E-4</v>
      </c>
      <c r="AO14" s="52">
        <v>106</v>
      </c>
      <c r="AP14" s="42">
        <f>IFERROR(AO14/AK6,"-")</f>
        <v>1.1899416255051639E-2</v>
      </c>
      <c r="AQ14" s="55">
        <f t="shared" si="4"/>
        <v>21072.575471698114</v>
      </c>
      <c r="AR14" s="376"/>
      <c r="AS14" s="376"/>
      <c r="AT14" s="32" t="s">
        <v>107</v>
      </c>
      <c r="AU14" s="52">
        <v>2075708</v>
      </c>
      <c r="AV14" s="42">
        <f>IFERROR(AU14/AR6,"-")</f>
        <v>2.9008377596105627E-4</v>
      </c>
      <c r="AW14" s="52">
        <v>121</v>
      </c>
      <c r="AX14" s="42">
        <f>IFERROR(AW14/AS6,"-")</f>
        <v>9.5864363809221986E-3</v>
      </c>
      <c r="AY14" s="96">
        <f t="shared" si="5"/>
        <v>17154.611570247933</v>
      </c>
      <c r="AZ14" s="376"/>
      <c r="BA14" s="376"/>
      <c r="BB14" s="32" t="s">
        <v>107</v>
      </c>
      <c r="BC14" s="52">
        <v>0</v>
      </c>
      <c r="BD14" s="42">
        <f>IFERROR(BC14/AZ6,"-")</f>
        <v>0</v>
      </c>
      <c r="BE14" s="52">
        <v>0</v>
      </c>
      <c r="BF14" s="42">
        <f>IFERROR(BE14/BA6,"-")</f>
        <v>0</v>
      </c>
      <c r="BG14" s="55" t="str">
        <f t="shared" si="6"/>
        <v>-</v>
      </c>
      <c r="BH14" s="376"/>
      <c r="BI14" s="376"/>
      <c r="BJ14" s="32" t="s">
        <v>107</v>
      </c>
      <c r="BK14" s="52">
        <v>2569992</v>
      </c>
      <c r="BL14" s="42">
        <f>IFERROR(BK14/BH6,"-")</f>
        <v>4.7538340530882465E-4</v>
      </c>
      <c r="BM14" s="52">
        <v>77</v>
      </c>
      <c r="BN14" s="42">
        <f>IFERROR(BM14/BI6,"-")</f>
        <v>6.0377950286207164E-3</v>
      </c>
      <c r="BO14" s="96">
        <f t="shared" si="7"/>
        <v>33376.519480519477</v>
      </c>
      <c r="BP14" s="141"/>
    </row>
    <row r="15" spans="2:68" s="8" customFormat="1" ht="13.15" customHeight="1">
      <c r="B15" s="373"/>
      <c r="C15" s="392"/>
      <c r="D15" s="376"/>
      <c r="E15" s="376"/>
      <c r="F15" s="32" t="s">
        <v>108</v>
      </c>
      <c r="G15" s="52">
        <v>1487202</v>
      </c>
      <c r="H15" s="42">
        <f>IFERROR(G15/D6,"-")</f>
        <v>7.6744867717094974E-4</v>
      </c>
      <c r="I15" s="52">
        <v>122</v>
      </c>
      <c r="J15" s="42">
        <f>IFERROR(I15/E6,"-")</f>
        <v>4.6941131204309351E-2</v>
      </c>
      <c r="K15" s="55">
        <f t="shared" si="0"/>
        <v>12190.180327868853</v>
      </c>
      <c r="L15" s="376"/>
      <c r="M15" s="376"/>
      <c r="N15" s="32" t="s">
        <v>108</v>
      </c>
      <c r="O15" s="52">
        <v>14208394</v>
      </c>
      <c r="P15" s="42">
        <f>IFERROR(O15/L6,"-")</f>
        <v>1.0172050297770174E-3</v>
      </c>
      <c r="Q15" s="52">
        <v>999</v>
      </c>
      <c r="R15" s="42">
        <f>IFERROR(Q15/M6,"-")</f>
        <v>3.9293580868470734E-2</v>
      </c>
      <c r="S15" s="55">
        <f t="shared" si="1"/>
        <v>14222.616616616617</v>
      </c>
      <c r="T15" s="376"/>
      <c r="U15" s="376"/>
      <c r="V15" s="32" t="s">
        <v>108</v>
      </c>
      <c r="W15" s="52">
        <v>543913</v>
      </c>
      <c r="X15" s="42">
        <f>IFERROR(W15/T6,"-")</f>
        <v>1.4787409627746531E-3</v>
      </c>
      <c r="Y15" s="52">
        <v>30</v>
      </c>
      <c r="Z15" s="42">
        <f>IFERROR(Y15/U6,"-")</f>
        <v>2.1865889212827987E-2</v>
      </c>
      <c r="AA15" s="96">
        <f t="shared" si="2"/>
        <v>18130.433333333334</v>
      </c>
      <c r="AB15" s="376"/>
      <c r="AC15" s="376"/>
      <c r="AD15" s="32" t="s">
        <v>108</v>
      </c>
      <c r="AE15" s="52">
        <v>602300</v>
      </c>
      <c r="AF15" s="42">
        <f>IFERROR(AE15/AB6,"-")</f>
        <v>8.5742880774873067E-4</v>
      </c>
      <c r="AG15" s="52">
        <v>44</v>
      </c>
      <c r="AH15" s="42">
        <f>IFERROR(AG15/AC6,"-")</f>
        <v>1.7460317460317461E-2</v>
      </c>
      <c r="AI15" s="55">
        <f t="shared" si="3"/>
        <v>13688.636363636364</v>
      </c>
      <c r="AJ15" s="376"/>
      <c r="AK15" s="376"/>
      <c r="AL15" s="32" t="s">
        <v>108</v>
      </c>
      <c r="AM15" s="52">
        <v>6470710</v>
      </c>
      <c r="AN15" s="42">
        <f>IFERROR(AM15/AJ6,"-")</f>
        <v>1.1269944173342235E-3</v>
      </c>
      <c r="AO15" s="52">
        <v>426</v>
      </c>
      <c r="AP15" s="42">
        <f>IFERROR(AO15/AK6,"-")</f>
        <v>4.7822182308037718E-2</v>
      </c>
      <c r="AQ15" s="55">
        <f t="shared" si="4"/>
        <v>15189.460093896714</v>
      </c>
      <c r="AR15" s="376"/>
      <c r="AS15" s="376"/>
      <c r="AT15" s="32" t="s">
        <v>108</v>
      </c>
      <c r="AU15" s="52">
        <v>6591471</v>
      </c>
      <c r="AV15" s="42">
        <f>IFERROR(AU15/AR6,"-")</f>
        <v>9.2116945004682717E-4</v>
      </c>
      <c r="AW15" s="52">
        <v>499</v>
      </c>
      <c r="AX15" s="42">
        <f>IFERROR(AW15/AS6,"-")</f>
        <v>3.953414672793535E-2</v>
      </c>
      <c r="AY15" s="96">
        <f t="shared" si="5"/>
        <v>13209.360721442887</v>
      </c>
      <c r="AZ15" s="376"/>
      <c r="BA15" s="376"/>
      <c r="BB15" s="32" t="s">
        <v>108</v>
      </c>
      <c r="BC15" s="52">
        <v>0</v>
      </c>
      <c r="BD15" s="42">
        <f>IFERROR(BC15/AZ6,"-")</f>
        <v>0</v>
      </c>
      <c r="BE15" s="52">
        <v>0</v>
      </c>
      <c r="BF15" s="42">
        <f>IFERROR(BE15/BA6,"-")</f>
        <v>0</v>
      </c>
      <c r="BG15" s="55" t="str">
        <f t="shared" si="6"/>
        <v>-</v>
      </c>
      <c r="BH15" s="376"/>
      <c r="BI15" s="376"/>
      <c r="BJ15" s="32" t="s">
        <v>108</v>
      </c>
      <c r="BK15" s="52">
        <v>4618035</v>
      </c>
      <c r="BL15" s="42">
        <f>IFERROR(BK15/BH6,"-")</f>
        <v>8.5421946999653618E-4</v>
      </c>
      <c r="BM15" s="52">
        <v>351</v>
      </c>
      <c r="BN15" s="42">
        <f>IFERROR(BM15/BI6,"-")</f>
        <v>2.7522935779816515E-2</v>
      </c>
      <c r="BO15" s="96">
        <f t="shared" si="7"/>
        <v>13156.794871794871</v>
      </c>
      <c r="BP15" s="141"/>
    </row>
    <row r="16" spans="2:68" s="8" customFormat="1" ht="13.15" customHeight="1">
      <c r="B16" s="373"/>
      <c r="C16" s="392"/>
      <c r="D16" s="376"/>
      <c r="E16" s="376"/>
      <c r="F16" s="32" t="s">
        <v>109</v>
      </c>
      <c r="G16" s="52">
        <v>1668452</v>
      </c>
      <c r="H16" s="42">
        <f>IFERROR(G16/D6,"-")</f>
        <v>8.609800688294028E-4</v>
      </c>
      <c r="I16" s="52">
        <v>20</v>
      </c>
      <c r="J16" s="42">
        <f>IFERROR(I16/E6,"-")</f>
        <v>7.6952674105425162E-3</v>
      </c>
      <c r="K16" s="55">
        <f t="shared" si="0"/>
        <v>83422.600000000006</v>
      </c>
      <c r="L16" s="376"/>
      <c r="M16" s="376"/>
      <c r="N16" s="32" t="s">
        <v>109</v>
      </c>
      <c r="O16" s="52">
        <v>4956423</v>
      </c>
      <c r="P16" s="42">
        <f>IFERROR(O16/L6,"-")</f>
        <v>3.5483942839018218E-4</v>
      </c>
      <c r="Q16" s="52">
        <v>121</v>
      </c>
      <c r="R16" s="42">
        <f>IFERROR(Q16/M6,"-")</f>
        <v>4.7592825676526116E-3</v>
      </c>
      <c r="S16" s="55">
        <f t="shared" si="1"/>
        <v>40962.173553719011</v>
      </c>
      <c r="T16" s="376"/>
      <c r="U16" s="376"/>
      <c r="V16" s="32" t="s">
        <v>109</v>
      </c>
      <c r="W16" s="52">
        <v>9665</v>
      </c>
      <c r="X16" s="42">
        <f>IFERROR(W16/T6,"-")</f>
        <v>2.6276318832638717E-5</v>
      </c>
      <c r="Y16" s="52">
        <v>2</v>
      </c>
      <c r="Z16" s="42">
        <f>IFERROR(Y16/U6,"-")</f>
        <v>1.4577259475218659E-3</v>
      </c>
      <c r="AA16" s="96">
        <f t="shared" si="2"/>
        <v>4832.5</v>
      </c>
      <c r="AB16" s="376"/>
      <c r="AC16" s="376"/>
      <c r="AD16" s="32" t="s">
        <v>109</v>
      </c>
      <c r="AE16" s="52">
        <v>82044</v>
      </c>
      <c r="AF16" s="42">
        <f>IFERROR(AE16/AB6,"-")</f>
        <v>1.1679709298179787E-4</v>
      </c>
      <c r="AG16" s="52">
        <v>4</v>
      </c>
      <c r="AH16" s="42">
        <f>IFERROR(AG16/AC6,"-")</f>
        <v>1.5873015873015873E-3</v>
      </c>
      <c r="AI16" s="55">
        <f t="shared" si="3"/>
        <v>20511</v>
      </c>
      <c r="AJ16" s="376"/>
      <c r="AK16" s="376"/>
      <c r="AL16" s="32" t="s">
        <v>109</v>
      </c>
      <c r="AM16" s="52">
        <v>2864824</v>
      </c>
      <c r="AN16" s="42">
        <f>IFERROR(AM16/AJ6,"-")</f>
        <v>4.9896234797187618E-4</v>
      </c>
      <c r="AO16" s="52">
        <v>54</v>
      </c>
      <c r="AP16" s="42">
        <f>IFERROR(AO16/AK6,"-")</f>
        <v>6.0619667714414006E-3</v>
      </c>
      <c r="AQ16" s="55">
        <f t="shared" si="4"/>
        <v>53052.296296296299</v>
      </c>
      <c r="AR16" s="376"/>
      <c r="AS16" s="376"/>
      <c r="AT16" s="32" t="s">
        <v>109</v>
      </c>
      <c r="AU16" s="52">
        <v>1999890</v>
      </c>
      <c r="AV16" s="42">
        <f>IFERROR(AU16/AR6,"-")</f>
        <v>2.7948807958863038E-4</v>
      </c>
      <c r="AW16" s="52">
        <v>61</v>
      </c>
      <c r="AX16" s="42">
        <f>IFERROR(AW16/AS6,"-")</f>
        <v>4.8328315639359848E-3</v>
      </c>
      <c r="AY16" s="96">
        <f t="shared" si="5"/>
        <v>32785.081967213118</v>
      </c>
      <c r="AZ16" s="376"/>
      <c r="BA16" s="376"/>
      <c r="BB16" s="32" t="s">
        <v>109</v>
      </c>
      <c r="BC16" s="52">
        <v>0</v>
      </c>
      <c r="BD16" s="42">
        <f>IFERROR(BC16/AZ6,"-")</f>
        <v>0</v>
      </c>
      <c r="BE16" s="52">
        <v>0</v>
      </c>
      <c r="BF16" s="42">
        <f>IFERROR(BE16/BA6,"-")</f>
        <v>0</v>
      </c>
      <c r="BG16" s="55" t="str">
        <f t="shared" si="6"/>
        <v>-</v>
      </c>
      <c r="BH16" s="376"/>
      <c r="BI16" s="376"/>
      <c r="BJ16" s="32" t="s">
        <v>109</v>
      </c>
      <c r="BK16" s="52">
        <v>882685</v>
      </c>
      <c r="BL16" s="42">
        <f>IFERROR(BK16/BH6,"-")</f>
        <v>1.6327436082097527E-4</v>
      </c>
      <c r="BM16" s="52">
        <v>27</v>
      </c>
      <c r="BN16" s="42">
        <f>IFERROR(BM16/BI6,"-")</f>
        <v>2.1171489061397319E-3</v>
      </c>
      <c r="BO16" s="96">
        <f t="shared" si="7"/>
        <v>32692.037037037036</v>
      </c>
      <c r="BP16" s="141"/>
    </row>
    <row r="17" spans="2:68" s="8" customFormat="1" ht="13.15" customHeight="1">
      <c r="B17" s="373"/>
      <c r="C17" s="392"/>
      <c r="D17" s="376"/>
      <c r="E17" s="376"/>
      <c r="F17" s="32" t="s">
        <v>110</v>
      </c>
      <c r="G17" s="52">
        <v>9417277</v>
      </c>
      <c r="H17" s="42">
        <f>IFERROR(G17/D6,"-")</f>
        <v>4.8596470258931946E-3</v>
      </c>
      <c r="I17" s="52">
        <v>35</v>
      </c>
      <c r="J17" s="42">
        <f>IFERROR(I17/E6,"-")</f>
        <v>1.3466717968449404E-2</v>
      </c>
      <c r="K17" s="55">
        <f t="shared" si="0"/>
        <v>269065.05714285717</v>
      </c>
      <c r="L17" s="376"/>
      <c r="M17" s="376"/>
      <c r="N17" s="32" t="s">
        <v>110</v>
      </c>
      <c r="O17" s="52">
        <v>39027951</v>
      </c>
      <c r="P17" s="42">
        <f>IFERROR(O17/L6,"-")</f>
        <v>2.7940827132954629E-3</v>
      </c>
      <c r="Q17" s="52">
        <v>129</v>
      </c>
      <c r="R17" s="42">
        <f>IFERROR(Q17/M6,"-")</f>
        <v>5.0739458779106355E-3</v>
      </c>
      <c r="S17" s="55">
        <f t="shared" si="1"/>
        <v>302542.25581395347</v>
      </c>
      <c r="T17" s="376"/>
      <c r="U17" s="376"/>
      <c r="V17" s="32" t="s">
        <v>110</v>
      </c>
      <c r="W17" s="52">
        <v>6111</v>
      </c>
      <c r="X17" s="42">
        <f>IFERROR(W17/T6,"-")</f>
        <v>1.6614028389679791E-5</v>
      </c>
      <c r="Y17" s="52">
        <v>2</v>
      </c>
      <c r="Z17" s="42">
        <f>IFERROR(Y17/U6,"-")</f>
        <v>1.4577259475218659E-3</v>
      </c>
      <c r="AA17" s="96">
        <f t="shared" si="2"/>
        <v>3055.5</v>
      </c>
      <c r="AB17" s="376"/>
      <c r="AC17" s="376"/>
      <c r="AD17" s="32" t="s">
        <v>110</v>
      </c>
      <c r="AE17" s="52">
        <v>1681887</v>
      </c>
      <c r="AF17" s="42">
        <f>IFERROR(AE17/AB6,"-")</f>
        <v>2.3943190522631402E-3</v>
      </c>
      <c r="AG17" s="52">
        <v>8</v>
      </c>
      <c r="AH17" s="42">
        <f>IFERROR(AG17/AC6,"-")</f>
        <v>3.1746031746031746E-3</v>
      </c>
      <c r="AI17" s="55">
        <f t="shared" si="3"/>
        <v>210235.875</v>
      </c>
      <c r="AJ17" s="376"/>
      <c r="AK17" s="376"/>
      <c r="AL17" s="32" t="s">
        <v>110</v>
      </c>
      <c r="AM17" s="52">
        <v>19970515</v>
      </c>
      <c r="AN17" s="42">
        <f>IFERROR(AM17/AJ6,"-")</f>
        <v>3.4782363784328718E-3</v>
      </c>
      <c r="AO17" s="52">
        <v>55</v>
      </c>
      <c r="AP17" s="42">
        <f>IFERROR(AO17/AK6,"-")</f>
        <v>6.1742254153569825E-3</v>
      </c>
      <c r="AQ17" s="55">
        <f t="shared" si="4"/>
        <v>363100.27272727271</v>
      </c>
      <c r="AR17" s="376"/>
      <c r="AS17" s="376"/>
      <c r="AT17" s="32" t="s">
        <v>110</v>
      </c>
      <c r="AU17" s="52">
        <v>17369438</v>
      </c>
      <c r="AV17" s="42">
        <f>IFERROR(AU17/AR6,"-")</f>
        <v>2.4274089425687317E-3</v>
      </c>
      <c r="AW17" s="52">
        <v>64</v>
      </c>
      <c r="AX17" s="42">
        <f>IFERROR(AW17/AS6,"-")</f>
        <v>5.0705118047852955E-3</v>
      </c>
      <c r="AY17" s="96">
        <f t="shared" si="5"/>
        <v>271397.46875</v>
      </c>
      <c r="AZ17" s="376"/>
      <c r="BA17" s="376"/>
      <c r="BB17" s="32" t="s">
        <v>110</v>
      </c>
      <c r="BC17" s="52">
        <v>0</v>
      </c>
      <c r="BD17" s="42">
        <f>IFERROR(BC17/AZ6,"-")</f>
        <v>0</v>
      </c>
      <c r="BE17" s="52">
        <v>0</v>
      </c>
      <c r="BF17" s="42">
        <f>IFERROR(BE17/BA6,"-")</f>
        <v>0</v>
      </c>
      <c r="BG17" s="55" t="str">
        <f t="shared" si="6"/>
        <v>-</v>
      </c>
      <c r="BH17" s="376"/>
      <c r="BI17" s="376"/>
      <c r="BJ17" s="32" t="s">
        <v>110</v>
      </c>
      <c r="BK17" s="52">
        <v>6716560</v>
      </c>
      <c r="BL17" s="42">
        <f>IFERROR(BK17/BH6,"-")</f>
        <v>1.242393425645309E-3</v>
      </c>
      <c r="BM17" s="52">
        <v>28</v>
      </c>
      <c r="BN17" s="42">
        <f>IFERROR(BM17/BI6,"-")</f>
        <v>2.1955618285893516E-3</v>
      </c>
      <c r="BO17" s="96">
        <f t="shared" si="7"/>
        <v>239877.14285714287</v>
      </c>
      <c r="BP17" s="141"/>
    </row>
    <row r="18" spans="2:68" s="8" customFormat="1" ht="13.15" customHeight="1">
      <c r="B18" s="373"/>
      <c r="C18" s="392"/>
      <c r="D18" s="376"/>
      <c r="E18" s="376"/>
      <c r="F18" s="32" t="s">
        <v>111</v>
      </c>
      <c r="G18" s="52">
        <v>18599465</v>
      </c>
      <c r="H18" s="42">
        <f>IFERROR(G18/D6,"-")</f>
        <v>9.5979798375320762E-3</v>
      </c>
      <c r="I18" s="52">
        <v>394</v>
      </c>
      <c r="J18" s="42">
        <f>IFERROR(I18/E6,"-")</f>
        <v>0.15159676798768756</v>
      </c>
      <c r="K18" s="55">
        <f t="shared" si="0"/>
        <v>47206.763959390861</v>
      </c>
      <c r="L18" s="376"/>
      <c r="M18" s="376"/>
      <c r="N18" s="32" t="s">
        <v>111</v>
      </c>
      <c r="O18" s="52">
        <v>112093684</v>
      </c>
      <c r="P18" s="42">
        <f>IFERROR(O18/L6,"-")</f>
        <v>8.0249927733588734E-3</v>
      </c>
      <c r="Q18" s="52">
        <v>3031</v>
      </c>
      <c r="R18" s="42">
        <f>IFERROR(Q18/M6,"-")</f>
        <v>0.11921806167400881</v>
      </c>
      <c r="S18" s="55">
        <f t="shared" si="1"/>
        <v>36982.409765753873</v>
      </c>
      <c r="T18" s="376"/>
      <c r="U18" s="376"/>
      <c r="V18" s="32" t="s">
        <v>111</v>
      </c>
      <c r="W18" s="52">
        <v>6745449</v>
      </c>
      <c r="X18" s="42">
        <f>IFERROR(W18/T6,"-")</f>
        <v>1.8338910356265288E-2</v>
      </c>
      <c r="Y18" s="52">
        <v>116</v>
      </c>
      <c r="Z18" s="42">
        <f>IFERROR(Y18/U6,"-")</f>
        <v>8.4548104956268216E-2</v>
      </c>
      <c r="AA18" s="96">
        <f t="shared" si="2"/>
        <v>58150.422413793101</v>
      </c>
      <c r="AB18" s="376"/>
      <c r="AC18" s="376"/>
      <c r="AD18" s="32" t="s">
        <v>111</v>
      </c>
      <c r="AE18" s="52">
        <v>6116274</v>
      </c>
      <c r="AF18" s="42">
        <f>IFERROR(AE18/AB6,"-")</f>
        <v>8.7070720964379199E-3</v>
      </c>
      <c r="AG18" s="52">
        <v>160</v>
      </c>
      <c r="AH18" s="42">
        <f>IFERROR(AG18/AC6,"-")</f>
        <v>6.3492063492063489E-2</v>
      </c>
      <c r="AI18" s="55">
        <f t="shared" si="3"/>
        <v>38226.712500000001</v>
      </c>
      <c r="AJ18" s="376"/>
      <c r="AK18" s="376"/>
      <c r="AL18" s="32" t="s">
        <v>111</v>
      </c>
      <c r="AM18" s="52">
        <v>51387056</v>
      </c>
      <c r="AN18" s="42">
        <f>IFERROR(AM18/AJ6,"-")</f>
        <v>8.9500109316042759E-3</v>
      </c>
      <c r="AO18" s="52">
        <v>1237</v>
      </c>
      <c r="AP18" s="42">
        <f>IFERROR(AO18/AK6,"-")</f>
        <v>0.13886394252357431</v>
      </c>
      <c r="AQ18" s="55">
        <f t="shared" si="4"/>
        <v>41541.678253839935</v>
      </c>
      <c r="AR18" s="376"/>
      <c r="AS18" s="376"/>
      <c r="AT18" s="32" t="s">
        <v>111</v>
      </c>
      <c r="AU18" s="52">
        <v>47831540</v>
      </c>
      <c r="AV18" s="42">
        <f>IFERROR(AU18/AR6,"-")</f>
        <v>6.6845402788987185E-3</v>
      </c>
      <c r="AW18" s="52">
        <v>1517</v>
      </c>
      <c r="AX18" s="42">
        <f>IFERROR(AW18/AS6,"-")</f>
        <v>0.12018697512280145</v>
      </c>
      <c r="AY18" s="96">
        <f t="shared" si="5"/>
        <v>31530.349373764009</v>
      </c>
      <c r="AZ18" s="376"/>
      <c r="BA18" s="376"/>
      <c r="BB18" s="32" t="s">
        <v>111</v>
      </c>
      <c r="BC18" s="52">
        <v>20181</v>
      </c>
      <c r="BD18" s="42">
        <f>IFERROR(BC18/AZ6,"-")</f>
        <v>1.8560842609462618E-3</v>
      </c>
      <c r="BE18" s="52">
        <v>3</v>
      </c>
      <c r="BF18" s="42">
        <f>IFERROR(BE18/BA6,"-")</f>
        <v>0.42857142857142855</v>
      </c>
      <c r="BG18" s="55">
        <f t="shared" si="6"/>
        <v>6727</v>
      </c>
      <c r="BH18" s="376"/>
      <c r="BI18" s="376"/>
      <c r="BJ18" s="32" t="s">
        <v>111</v>
      </c>
      <c r="BK18" s="52">
        <v>29899316</v>
      </c>
      <c r="BL18" s="42">
        <f>IFERROR(BK18/BH6,"-")</f>
        <v>5.5306159149462819E-3</v>
      </c>
      <c r="BM18" s="52">
        <v>1091</v>
      </c>
      <c r="BN18" s="42">
        <f>IFERROR(BM18/BI6,"-")</f>
        <v>8.5548498392535088E-2</v>
      </c>
      <c r="BO18" s="96">
        <f t="shared" si="7"/>
        <v>27405.422548120991</v>
      </c>
      <c r="BP18" s="141"/>
    </row>
    <row r="19" spans="2:68" s="8" customFormat="1" ht="13.15" customHeight="1">
      <c r="B19" s="373"/>
      <c r="C19" s="392"/>
      <c r="D19" s="376"/>
      <c r="E19" s="376"/>
      <c r="F19" s="32" t="s">
        <v>112</v>
      </c>
      <c r="G19" s="52">
        <v>33689720</v>
      </c>
      <c r="H19" s="42">
        <f>IFERROR(G19/D6,"-")</f>
        <v>1.7385083565150995E-2</v>
      </c>
      <c r="I19" s="52">
        <v>498</v>
      </c>
      <c r="J19" s="42">
        <f>IFERROR(I19/E6,"-")</f>
        <v>0.19161215852250865</v>
      </c>
      <c r="K19" s="55">
        <f t="shared" si="0"/>
        <v>67650.040160642573</v>
      </c>
      <c r="L19" s="376"/>
      <c r="M19" s="376"/>
      <c r="N19" s="32" t="s">
        <v>112</v>
      </c>
      <c r="O19" s="52">
        <v>159248813</v>
      </c>
      <c r="P19" s="42">
        <f>IFERROR(O19/L6,"-")</f>
        <v>1.140091509072874E-2</v>
      </c>
      <c r="Q19" s="52">
        <v>2687</v>
      </c>
      <c r="R19" s="42">
        <f>IFERROR(Q19/M6,"-")</f>
        <v>0.10568753933291378</v>
      </c>
      <c r="S19" s="55">
        <f t="shared" si="1"/>
        <v>59266.398585783405</v>
      </c>
      <c r="T19" s="376"/>
      <c r="U19" s="376"/>
      <c r="V19" s="32" t="s">
        <v>112</v>
      </c>
      <c r="W19" s="52">
        <v>8388451</v>
      </c>
      <c r="X19" s="42">
        <f>IFERROR(W19/T6,"-")</f>
        <v>2.280575405980001E-2</v>
      </c>
      <c r="Y19" s="52">
        <v>158</v>
      </c>
      <c r="Z19" s="42">
        <f>IFERROR(Y19/U6,"-")</f>
        <v>0.11516034985422741</v>
      </c>
      <c r="AA19" s="96">
        <f t="shared" si="2"/>
        <v>53091.462025316454</v>
      </c>
      <c r="AB19" s="376"/>
      <c r="AC19" s="376"/>
      <c r="AD19" s="32" t="s">
        <v>112</v>
      </c>
      <c r="AE19" s="52">
        <v>11195439</v>
      </c>
      <c r="AF19" s="42">
        <f>IFERROR(AE19/AB6,"-")</f>
        <v>1.5937725243223712E-2</v>
      </c>
      <c r="AG19" s="52">
        <v>197</v>
      </c>
      <c r="AH19" s="42">
        <f>IFERROR(AG19/AC6,"-")</f>
        <v>7.8174603174603174E-2</v>
      </c>
      <c r="AI19" s="55">
        <f t="shared" si="3"/>
        <v>56829.639593908629</v>
      </c>
      <c r="AJ19" s="376"/>
      <c r="AK19" s="376"/>
      <c r="AL19" s="32" t="s">
        <v>112</v>
      </c>
      <c r="AM19" s="52">
        <v>67852230</v>
      </c>
      <c r="AN19" s="42">
        <f>IFERROR(AM19/AJ6,"-")</f>
        <v>1.1817727021250791E-2</v>
      </c>
      <c r="AO19" s="52">
        <v>1139</v>
      </c>
      <c r="AP19" s="42">
        <f>IFERROR(AO19/AK6,"-")</f>
        <v>0.12786259541984732</v>
      </c>
      <c r="AQ19" s="55">
        <f t="shared" si="4"/>
        <v>59571.755926251099</v>
      </c>
      <c r="AR19" s="376"/>
      <c r="AS19" s="376"/>
      <c r="AT19" s="32" t="s">
        <v>112</v>
      </c>
      <c r="AU19" s="52">
        <v>71750925</v>
      </c>
      <c r="AV19" s="42">
        <f>IFERROR(AU19/AR6,"-")</f>
        <v>1.0027315620838072E-2</v>
      </c>
      <c r="AW19" s="52">
        <v>1192</v>
      </c>
      <c r="AX19" s="42">
        <f>IFERROR(AW19/AS6,"-")</f>
        <v>9.443828236412613E-2</v>
      </c>
      <c r="AY19" s="96">
        <f t="shared" si="5"/>
        <v>60193.729026845635</v>
      </c>
      <c r="AZ19" s="376"/>
      <c r="BA19" s="376"/>
      <c r="BB19" s="32" t="s">
        <v>112</v>
      </c>
      <c r="BC19" s="52">
        <v>81304</v>
      </c>
      <c r="BD19" s="42">
        <f>IFERROR(BC19/AZ6,"-")</f>
        <v>7.4776807270192196E-3</v>
      </c>
      <c r="BE19" s="52">
        <v>2</v>
      </c>
      <c r="BF19" s="42">
        <f>IFERROR(BE19/BA6,"-")</f>
        <v>0.2857142857142857</v>
      </c>
      <c r="BG19" s="55">
        <f t="shared" si="6"/>
        <v>40652</v>
      </c>
      <c r="BH19" s="376"/>
      <c r="BI19" s="376"/>
      <c r="BJ19" s="32" t="s">
        <v>112</v>
      </c>
      <c r="BK19" s="52">
        <v>50045189</v>
      </c>
      <c r="BL19" s="42">
        <f>IFERROR(BK19/BH6,"-")</f>
        <v>9.2570919933383962E-3</v>
      </c>
      <c r="BM19" s="52">
        <v>826</v>
      </c>
      <c r="BN19" s="42">
        <f>IFERROR(BM19/BI6,"-")</f>
        <v>6.4769073943385866E-2</v>
      </c>
      <c r="BO19" s="96">
        <f t="shared" si="7"/>
        <v>60587.395883777237</v>
      </c>
      <c r="BP19" s="141"/>
    </row>
    <row r="20" spans="2:68" s="8" customFormat="1" ht="13.15" customHeight="1">
      <c r="B20" s="373"/>
      <c r="C20" s="392"/>
      <c r="D20" s="376"/>
      <c r="E20" s="376"/>
      <c r="F20" s="32" t="s">
        <v>113</v>
      </c>
      <c r="G20" s="52">
        <v>9873649</v>
      </c>
      <c r="H20" s="42">
        <f>IFERROR(G20/D6,"-")</f>
        <v>5.0951510715425818E-3</v>
      </c>
      <c r="I20" s="52">
        <v>213</v>
      </c>
      <c r="J20" s="42">
        <f>IFERROR(I20/E6,"-")</f>
        <v>8.19545979222778E-2</v>
      </c>
      <c r="K20" s="55">
        <f t="shared" si="0"/>
        <v>46355.159624413143</v>
      </c>
      <c r="L20" s="376"/>
      <c r="M20" s="376"/>
      <c r="N20" s="32" t="s">
        <v>113</v>
      </c>
      <c r="O20" s="52">
        <v>56541796</v>
      </c>
      <c r="P20" s="42">
        <f>IFERROR(O20/L6,"-")</f>
        <v>4.0479310528569274E-3</v>
      </c>
      <c r="Q20" s="52">
        <v>1318</v>
      </c>
      <c r="R20" s="42">
        <f>IFERROR(Q20/M6,"-")</f>
        <v>5.1840780365009442E-2</v>
      </c>
      <c r="S20" s="55">
        <f t="shared" si="1"/>
        <v>42899.693474962063</v>
      </c>
      <c r="T20" s="376"/>
      <c r="U20" s="376"/>
      <c r="V20" s="32" t="s">
        <v>113</v>
      </c>
      <c r="W20" s="52">
        <v>1961879</v>
      </c>
      <c r="X20" s="42">
        <f>IFERROR(W20/T6,"-")</f>
        <v>5.333777352825495E-3</v>
      </c>
      <c r="Y20" s="52">
        <v>40</v>
      </c>
      <c r="Z20" s="42">
        <f>IFERROR(Y20/U6,"-")</f>
        <v>2.9154518950437316E-2</v>
      </c>
      <c r="AA20" s="96">
        <f t="shared" si="2"/>
        <v>49046.974999999999</v>
      </c>
      <c r="AB20" s="376"/>
      <c r="AC20" s="376"/>
      <c r="AD20" s="32" t="s">
        <v>113</v>
      </c>
      <c r="AE20" s="52">
        <v>3749830</v>
      </c>
      <c r="AF20" s="42">
        <f>IFERROR(AE20/AB6,"-")</f>
        <v>5.3382239185794829E-3</v>
      </c>
      <c r="AG20" s="52">
        <v>67</v>
      </c>
      <c r="AH20" s="42">
        <f>IFERROR(AG20/AC6,"-")</f>
        <v>2.6587301587301587E-2</v>
      </c>
      <c r="AI20" s="55">
        <f t="shared" si="3"/>
        <v>55967.611940298506</v>
      </c>
      <c r="AJ20" s="376"/>
      <c r="AK20" s="376"/>
      <c r="AL20" s="32" t="s">
        <v>113</v>
      </c>
      <c r="AM20" s="52">
        <v>23660513</v>
      </c>
      <c r="AN20" s="42">
        <f>IFERROR(AM20/AJ6,"-")</f>
        <v>4.1209181159816803E-3</v>
      </c>
      <c r="AO20" s="52">
        <v>556</v>
      </c>
      <c r="AP20" s="42">
        <f>IFERROR(AO20/AK6,"-")</f>
        <v>6.2415806017063313E-2</v>
      </c>
      <c r="AQ20" s="55">
        <f t="shared" si="4"/>
        <v>42554.879496402878</v>
      </c>
      <c r="AR20" s="376"/>
      <c r="AS20" s="376"/>
      <c r="AT20" s="32" t="s">
        <v>113</v>
      </c>
      <c r="AU20" s="52">
        <v>27166495</v>
      </c>
      <c r="AV20" s="42">
        <f>IFERROR(AU20/AR6,"-")</f>
        <v>3.7965645694033822E-3</v>
      </c>
      <c r="AW20" s="52">
        <v>654</v>
      </c>
      <c r="AX20" s="42">
        <f>IFERROR(AW20/AS6,"-")</f>
        <v>5.1814292505149739E-2</v>
      </c>
      <c r="AY20" s="96">
        <f t="shared" si="5"/>
        <v>41538.983180428135</v>
      </c>
      <c r="AZ20" s="376"/>
      <c r="BA20" s="376"/>
      <c r="BB20" s="32" t="s">
        <v>113</v>
      </c>
      <c r="BC20" s="52">
        <v>862190</v>
      </c>
      <c r="BD20" s="42">
        <f>IFERROR(BC20/AZ6,"-")</f>
        <v>7.9297224564950072E-2</v>
      </c>
      <c r="BE20" s="52">
        <v>2</v>
      </c>
      <c r="BF20" s="42">
        <f>IFERROR(BE20/BA6,"-")</f>
        <v>0.2857142857142857</v>
      </c>
      <c r="BG20" s="55">
        <f t="shared" si="6"/>
        <v>431095</v>
      </c>
      <c r="BH20" s="376"/>
      <c r="BI20" s="376"/>
      <c r="BJ20" s="32" t="s">
        <v>113</v>
      </c>
      <c r="BK20" s="52">
        <v>17423208</v>
      </c>
      <c r="BL20" s="42">
        <f>IFERROR(BK20/BH6,"-")</f>
        <v>3.2228520362880334E-3</v>
      </c>
      <c r="BM20" s="52">
        <v>414</v>
      </c>
      <c r="BN20" s="42">
        <f>IFERROR(BM20/BI6,"-")</f>
        <v>3.2462949894142556E-2</v>
      </c>
      <c r="BO20" s="96">
        <f t="shared" si="7"/>
        <v>42085.043478260872</v>
      </c>
      <c r="BP20" s="141"/>
    </row>
    <row r="21" spans="2:68" s="8" customFormat="1" ht="13.15" customHeight="1">
      <c r="B21" s="373"/>
      <c r="C21" s="392"/>
      <c r="D21" s="376"/>
      <c r="E21" s="376"/>
      <c r="F21" s="33" t="s">
        <v>114</v>
      </c>
      <c r="G21" s="53">
        <v>3701400</v>
      </c>
      <c r="H21" s="43">
        <f>IFERROR(G21/D6,"-")</f>
        <v>1.9100529273632994E-3</v>
      </c>
      <c r="I21" s="53">
        <v>275</v>
      </c>
      <c r="J21" s="43">
        <f>IFERROR(I21/E6,"-")</f>
        <v>0.10580992689495961</v>
      </c>
      <c r="K21" s="56">
        <f t="shared" si="0"/>
        <v>13459.636363636364</v>
      </c>
      <c r="L21" s="376"/>
      <c r="M21" s="376"/>
      <c r="N21" s="33" t="s">
        <v>114</v>
      </c>
      <c r="O21" s="53">
        <v>24199962</v>
      </c>
      <c r="P21" s="43">
        <f>IFERROR(O21/L6,"-")</f>
        <v>1.7325197391635319E-3</v>
      </c>
      <c r="Q21" s="53">
        <v>1780</v>
      </c>
      <c r="R21" s="43">
        <f>IFERROR(Q21/M6,"-")</f>
        <v>7.0012586532410326E-2</v>
      </c>
      <c r="S21" s="56">
        <f t="shared" si="1"/>
        <v>13595.484269662922</v>
      </c>
      <c r="T21" s="376"/>
      <c r="U21" s="376"/>
      <c r="V21" s="33" t="s">
        <v>114</v>
      </c>
      <c r="W21" s="53">
        <v>547541</v>
      </c>
      <c r="X21" s="43">
        <f>IFERROR(W21/T6,"-")</f>
        <v>1.4886044376556478E-3</v>
      </c>
      <c r="Y21" s="53">
        <v>61</v>
      </c>
      <c r="Z21" s="43">
        <f>IFERROR(Y21/U6,"-")</f>
        <v>4.4460641399416911E-2</v>
      </c>
      <c r="AA21" s="97">
        <f t="shared" si="2"/>
        <v>8976.0819672131147</v>
      </c>
      <c r="AB21" s="376"/>
      <c r="AC21" s="376"/>
      <c r="AD21" s="33" t="s">
        <v>114</v>
      </c>
      <c r="AE21" s="53">
        <v>862499</v>
      </c>
      <c r="AF21" s="43">
        <f>IFERROR(AE21/AB6,"-")</f>
        <v>1.22784574008712E-3</v>
      </c>
      <c r="AG21" s="53">
        <v>95</v>
      </c>
      <c r="AH21" s="43">
        <f>IFERROR(AG21/AC6,"-")</f>
        <v>3.7698412698412696E-2</v>
      </c>
      <c r="AI21" s="56">
        <f t="shared" si="3"/>
        <v>9078.9368421052623</v>
      </c>
      <c r="AJ21" s="376"/>
      <c r="AK21" s="376"/>
      <c r="AL21" s="33" t="s">
        <v>114</v>
      </c>
      <c r="AM21" s="53">
        <v>12267429</v>
      </c>
      <c r="AN21" s="43">
        <f>IFERROR(AM21/AJ6,"-")</f>
        <v>2.1366007745740349E-3</v>
      </c>
      <c r="AO21" s="53">
        <v>788</v>
      </c>
      <c r="AP21" s="43">
        <f>IFERROR(AO21/AK6,"-")</f>
        <v>8.845981140547822E-2</v>
      </c>
      <c r="AQ21" s="56">
        <f t="shared" si="4"/>
        <v>15567.803299492385</v>
      </c>
      <c r="AR21" s="376"/>
      <c r="AS21" s="376"/>
      <c r="AT21" s="33" t="s">
        <v>114</v>
      </c>
      <c r="AU21" s="53">
        <v>10522493</v>
      </c>
      <c r="AV21" s="43">
        <f>IFERROR(AU21/AR6,"-")</f>
        <v>1.4705365600382052E-3</v>
      </c>
      <c r="AW21" s="53">
        <v>836</v>
      </c>
      <c r="AX21" s="45">
        <f>IFERROR(AW21/AS6,"-")</f>
        <v>6.6233560450007917E-2</v>
      </c>
      <c r="AY21" s="97">
        <f t="shared" si="5"/>
        <v>12586.714114832535</v>
      </c>
      <c r="AZ21" s="376"/>
      <c r="BA21" s="376"/>
      <c r="BB21" s="33" t="s">
        <v>114</v>
      </c>
      <c r="BC21" s="53">
        <v>43172</v>
      </c>
      <c r="BD21" s="43">
        <f>IFERROR(BC21/AZ6,"-")</f>
        <v>3.9706094699753242E-3</v>
      </c>
      <c r="BE21" s="53">
        <v>1</v>
      </c>
      <c r="BF21" s="43">
        <f>IFERROR(BE21/BA6,"-")</f>
        <v>0.14285714285714285</v>
      </c>
      <c r="BG21" s="56">
        <f t="shared" si="6"/>
        <v>43172</v>
      </c>
      <c r="BH21" s="376"/>
      <c r="BI21" s="376"/>
      <c r="BJ21" s="33" t="s">
        <v>114</v>
      </c>
      <c r="BK21" s="53">
        <v>5233535</v>
      </c>
      <c r="BL21" s="43">
        <f>IFERROR(BK21/BH6,"-")</f>
        <v>9.6807137535950285E-4</v>
      </c>
      <c r="BM21" s="53">
        <v>619</v>
      </c>
      <c r="BN21" s="43">
        <f>IFERROR(BM21/BI6,"-")</f>
        <v>4.8537598996314595E-2</v>
      </c>
      <c r="BO21" s="97">
        <f t="shared" si="7"/>
        <v>8454.8222940226169</v>
      </c>
      <c r="BP21" s="141"/>
    </row>
    <row r="22" spans="2:68" s="8" customFormat="1" ht="13.15" customHeight="1">
      <c r="B22" s="374"/>
      <c r="C22" s="393"/>
      <c r="D22" s="377"/>
      <c r="E22" s="377"/>
      <c r="F22" s="34" t="s">
        <v>64</v>
      </c>
      <c r="G22" s="49">
        <f>SUM(G6:G21)</f>
        <v>484049843</v>
      </c>
      <c r="H22" s="43">
        <f>IFERROR(G22/D6,"-")</f>
        <v>0.24978678867776935</v>
      </c>
      <c r="I22" s="53">
        <v>2291</v>
      </c>
      <c r="J22" s="43">
        <f>IFERROR(I22/E6,"-")</f>
        <v>0.8814928818776453</v>
      </c>
      <c r="K22" s="56">
        <f t="shared" si="0"/>
        <v>211283.21388040157</v>
      </c>
      <c r="L22" s="377"/>
      <c r="M22" s="377"/>
      <c r="N22" s="34" t="s">
        <v>64</v>
      </c>
      <c r="O22" s="49">
        <f>SUM(O6:O21)</f>
        <v>2765612695</v>
      </c>
      <c r="P22" s="43">
        <f>IFERROR(O22/L6,"-")</f>
        <v>0.19799529375164937</v>
      </c>
      <c r="Q22" s="53">
        <v>20588</v>
      </c>
      <c r="R22" s="43">
        <f>IFERROR(Q22/M6,"-")</f>
        <v>0.80978602894902452</v>
      </c>
      <c r="S22" s="56">
        <f t="shared" si="1"/>
        <v>134331.29468622498</v>
      </c>
      <c r="T22" s="377"/>
      <c r="U22" s="377"/>
      <c r="V22" s="34" t="s">
        <v>64</v>
      </c>
      <c r="W22" s="49">
        <f>SUM(W6:W21)</f>
        <v>47006152</v>
      </c>
      <c r="X22" s="43">
        <f>IFERROR(W22/T6,"-")</f>
        <v>0.12779603073434848</v>
      </c>
      <c r="Y22" s="53">
        <v>572</v>
      </c>
      <c r="Z22" s="43">
        <f>IFERROR(Y22/U6,"-")</f>
        <v>0.41690962099125367</v>
      </c>
      <c r="AA22" s="97">
        <f t="shared" si="2"/>
        <v>82178.587412587411</v>
      </c>
      <c r="AB22" s="377"/>
      <c r="AC22" s="377"/>
      <c r="AD22" s="34" t="s">
        <v>64</v>
      </c>
      <c r="AE22" s="49">
        <f>SUM(AE6:AE21)</f>
        <v>83312633</v>
      </c>
      <c r="AF22" s="43">
        <f>IFERROR(AE22/AB6,"-")</f>
        <v>0.1186031073943177</v>
      </c>
      <c r="AG22" s="53">
        <v>978</v>
      </c>
      <c r="AH22" s="43">
        <f>IFERROR(AG22/AC6,"-")</f>
        <v>0.3880952380952381</v>
      </c>
      <c r="AI22" s="56">
        <f t="shared" si="3"/>
        <v>85186.741308793455</v>
      </c>
      <c r="AJ22" s="377"/>
      <c r="AK22" s="377"/>
      <c r="AL22" s="34" t="s">
        <v>64</v>
      </c>
      <c r="AM22" s="49">
        <f>SUM(AM6:AM21)</f>
        <v>1237381553</v>
      </c>
      <c r="AN22" s="43">
        <f>IFERROR(AM22/AJ6,"-")</f>
        <v>0.21551299661758161</v>
      </c>
      <c r="AO22" s="53">
        <v>8058</v>
      </c>
      <c r="AP22" s="43">
        <f>IFERROR(AO22/AK6,"-")</f>
        <v>0.90458015267175573</v>
      </c>
      <c r="AQ22" s="56">
        <f t="shared" si="4"/>
        <v>153559.38855795484</v>
      </c>
      <c r="AR22" s="377"/>
      <c r="AS22" s="377"/>
      <c r="AT22" s="34" t="s">
        <v>64</v>
      </c>
      <c r="AU22" s="49">
        <f>SUM(AU6:AU21)</f>
        <v>1397805774</v>
      </c>
      <c r="AV22" s="43">
        <f>IFERROR(AU22/AR6,"-")</f>
        <v>0.19534576972391438</v>
      </c>
      <c r="AW22" s="53">
        <v>10978</v>
      </c>
      <c r="AX22" s="76">
        <f>IFERROR(AW22/AS6,"-")</f>
        <v>0.86975122801457772</v>
      </c>
      <c r="AY22" s="137">
        <f t="shared" si="5"/>
        <v>127327.9079978138</v>
      </c>
      <c r="AZ22" s="377"/>
      <c r="BA22" s="377"/>
      <c r="BB22" s="34" t="s">
        <v>64</v>
      </c>
      <c r="BC22" s="49">
        <f>SUM(BC6:BC21)</f>
        <v>5706735</v>
      </c>
      <c r="BD22" s="43">
        <f>IFERROR(BC22/AZ6,"-")</f>
        <v>0.52485907610580074</v>
      </c>
      <c r="BE22" s="53">
        <v>7</v>
      </c>
      <c r="BF22" s="43">
        <f>IFERROR(BE22/BA6,"-")</f>
        <v>1</v>
      </c>
      <c r="BG22" s="56">
        <f t="shared" si="6"/>
        <v>815247.85714285716</v>
      </c>
      <c r="BH22" s="377"/>
      <c r="BI22" s="377"/>
      <c r="BJ22" s="34" t="s">
        <v>64</v>
      </c>
      <c r="BK22" s="49">
        <f>SUM(BK6:BK21)</f>
        <v>856057669</v>
      </c>
      <c r="BL22" s="43">
        <f>IFERROR(BK22/BH6,"-")</f>
        <v>0.15834897923026789</v>
      </c>
      <c r="BM22" s="53">
        <v>8933</v>
      </c>
      <c r="BN22" s="43">
        <f>IFERROR(BM22/BI6,"-")</f>
        <v>0.70046263624245275</v>
      </c>
      <c r="BO22" s="97">
        <f t="shared" si="7"/>
        <v>95830.926788312994</v>
      </c>
      <c r="BP22" s="141"/>
    </row>
    <row r="23" spans="2:68" s="8" customFormat="1" ht="13.15" customHeight="1">
      <c r="B23" s="372">
        <v>2</v>
      </c>
      <c r="C23" s="391" t="s">
        <v>80</v>
      </c>
      <c r="D23" s="375">
        <v>72800160</v>
      </c>
      <c r="E23" s="375">
        <v>83</v>
      </c>
      <c r="F23" s="30" t="s">
        <v>100</v>
      </c>
      <c r="G23" s="51">
        <v>3416684</v>
      </c>
      <c r="H23" s="41">
        <f>IFERROR(G23/D23,"-")</f>
        <v>4.6932369379407958E-2</v>
      </c>
      <c r="I23" s="51">
        <v>21</v>
      </c>
      <c r="J23" s="41">
        <f>IFERROR(I23/E23,"-")</f>
        <v>0.25301204819277107</v>
      </c>
      <c r="K23" s="54">
        <f t="shared" si="0"/>
        <v>162699.23809523811</v>
      </c>
      <c r="L23" s="375">
        <v>596840500</v>
      </c>
      <c r="M23" s="375">
        <v>1047</v>
      </c>
      <c r="N23" s="30" t="s">
        <v>100</v>
      </c>
      <c r="O23" s="51">
        <v>9049276</v>
      </c>
      <c r="P23" s="41">
        <f>IFERROR(O23/L23,"-")</f>
        <v>1.5161967058200642E-2</v>
      </c>
      <c r="Q23" s="51">
        <v>153</v>
      </c>
      <c r="R23" s="41">
        <f>IFERROR(Q23/M23,"-")</f>
        <v>0.14613180515759314</v>
      </c>
      <c r="S23" s="54">
        <f t="shared" si="1"/>
        <v>59145.594771241827</v>
      </c>
      <c r="T23" s="375">
        <v>17602190</v>
      </c>
      <c r="U23" s="375">
        <v>55</v>
      </c>
      <c r="V23" s="30" t="s">
        <v>100</v>
      </c>
      <c r="W23" s="51">
        <v>52042</v>
      </c>
      <c r="X23" s="41">
        <f>IFERROR(W23/T23,"-")</f>
        <v>2.9565639275567416E-3</v>
      </c>
      <c r="Y23" s="51">
        <v>4</v>
      </c>
      <c r="Z23" s="41">
        <f>IFERROR(Y23/U23,"-")</f>
        <v>7.2727272727272724E-2</v>
      </c>
      <c r="AA23" s="95">
        <f t="shared" si="2"/>
        <v>13010.5</v>
      </c>
      <c r="AB23" s="375">
        <v>49177940</v>
      </c>
      <c r="AC23" s="375">
        <v>130</v>
      </c>
      <c r="AD23" s="30" t="s">
        <v>100</v>
      </c>
      <c r="AE23" s="51">
        <v>2428851</v>
      </c>
      <c r="AF23" s="41">
        <f>IFERROR(AE23/AB23,"-")</f>
        <v>4.938903500227948E-2</v>
      </c>
      <c r="AG23" s="51">
        <v>18</v>
      </c>
      <c r="AH23" s="41">
        <f>IFERROR(AG23/AC23,"-")</f>
        <v>0.13846153846153847</v>
      </c>
      <c r="AI23" s="54">
        <f t="shared" si="3"/>
        <v>134936.16666666666</v>
      </c>
      <c r="AJ23" s="375">
        <v>257992510</v>
      </c>
      <c r="AK23" s="375">
        <v>375</v>
      </c>
      <c r="AL23" s="30" t="s">
        <v>100</v>
      </c>
      <c r="AM23" s="51">
        <v>5107071</v>
      </c>
      <c r="AN23" s="41">
        <f>IFERROR(AM23/AJ23,"-")</f>
        <v>1.9795423518302914E-2</v>
      </c>
      <c r="AO23" s="51">
        <v>64</v>
      </c>
      <c r="AP23" s="41">
        <f>IFERROR(AO23/AK23,"-")</f>
        <v>0.17066666666666666</v>
      </c>
      <c r="AQ23" s="54">
        <f t="shared" si="4"/>
        <v>79797.984375</v>
      </c>
      <c r="AR23" s="375">
        <v>272067860</v>
      </c>
      <c r="AS23" s="375">
        <v>487</v>
      </c>
      <c r="AT23" s="30" t="s">
        <v>100</v>
      </c>
      <c r="AU23" s="51">
        <v>1461312</v>
      </c>
      <c r="AV23" s="41">
        <f>IFERROR(AU23/AR23,"-")</f>
        <v>5.3711305701452574E-3</v>
      </c>
      <c r="AW23" s="51">
        <v>67</v>
      </c>
      <c r="AX23" s="41">
        <f>IFERROR(AW23/AS23,"-")</f>
        <v>0.1375770020533881</v>
      </c>
      <c r="AY23" s="95">
        <f t="shared" si="5"/>
        <v>21810.626865671642</v>
      </c>
      <c r="AZ23" s="375">
        <v>0</v>
      </c>
      <c r="BA23" s="375">
        <v>0</v>
      </c>
      <c r="BB23" s="30" t="s">
        <v>100</v>
      </c>
      <c r="BC23" s="51">
        <v>0</v>
      </c>
      <c r="BD23" s="41" t="str">
        <f>IFERROR(BC23/AZ23,"-")</f>
        <v>-</v>
      </c>
      <c r="BE23" s="51">
        <v>0</v>
      </c>
      <c r="BF23" s="41" t="str">
        <f>IFERROR(BE23/BA23,"-")</f>
        <v>-</v>
      </c>
      <c r="BG23" s="54" t="str">
        <f t="shared" si="6"/>
        <v>-</v>
      </c>
      <c r="BH23" s="375">
        <v>184384010</v>
      </c>
      <c r="BI23" s="375">
        <v>495</v>
      </c>
      <c r="BJ23" s="30" t="s">
        <v>100</v>
      </c>
      <c r="BK23" s="51">
        <v>997236</v>
      </c>
      <c r="BL23" s="41">
        <f>IFERROR(BK23/BH23,"-")</f>
        <v>5.4084733269441311E-3</v>
      </c>
      <c r="BM23" s="51">
        <v>51</v>
      </c>
      <c r="BN23" s="41">
        <f>IFERROR(BM23/BI23,"-")</f>
        <v>0.10303030303030303</v>
      </c>
      <c r="BO23" s="95">
        <f t="shared" si="7"/>
        <v>19553.647058823528</v>
      </c>
      <c r="BP23" s="141"/>
    </row>
    <row r="24" spans="2:68" s="8" customFormat="1" ht="13.15" customHeight="1">
      <c r="B24" s="373"/>
      <c r="C24" s="392"/>
      <c r="D24" s="376"/>
      <c r="E24" s="376"/>
      <c r="F24" s="31" t="s">
        <v>101</v>
      </c>
      <c r="G24" s="52">
        <v>1614203</v>
      </c>
      <c r="H24" s="42">
        <f>IFERROR(G24/D23,"-")</f>
        <v>2.2173069399847471E-2</v>
      </c>
      <c r="I24" s="52">
        <v>26</v>
      </c>
      <c r="J24" s="42">
        <f>IFERROR(I24/E23,"-")</f>
        <v>0.31325301204819278</v>
      </c>
      <c r="K24" s="55">
        <f t="shared" si="0"/>
        <v>62084.730769230766</v>
      </c>
      <c r="L24" s="376"/>
      <c r="M24" s="376"/>
      <c r="N24" s="31" t="s">
        <v>101</v>
      </c>
      <c r="O24" s="52">
        <v>10610521</v>
      </c>
      <c r="P24" s="42">
        <f>IFERROR(O24/L23,"-")</f>
        <v>1.7777816686367631E-2</v>
      </c>
      <c r="Q24" s="52">
        <v>226</v>
      </c>
      <c r="R24" s="42">
        <f>IFERROR(Q24/M23,"-")</f>
        <v>0.21585482330468003</v>
      </c>
      <c r="S24" s="55">
        <f t="shared" si="1"/>
        <v>46949.207964601766</v>
      </c>
      <c r="T24" s="376"/>
      <c r="U24" s="376"/>
      <c r="V24" s="31" t="s">
        <v>101</v>
      </c>
      <c r="W24" s="52">
        <v>299735</v>
      </c>
      <c r="X24" s="42">
        <f>IFERROR(W24/T23,"-")</f>
        <v>1.702827886757273E-2</v>
      </c>
      <c r="Y24" s="52">
        <v>11</v>
      </c>
      <c r="Z24" s="42">
        <f>IFERROR(Y24/U23,"-")</f>
        <v>0.2</v>
      </c>
      <c r="AA24" s="96">
        <f t="shared" si="2"/>
        <v>27248.636363636364</v>
      </c>
      <c r="AB24" s="376"/>
      <c r="AC24" s="376"/>
      <c r="AD24" s="31" t="s">
        <v>101</v>
      </c>
      <c r="AE24" s="52">
        <v>599592</v>
      </c>
      <c r="AF24" s="42">
        <f>IFERROR(AE24/AB23,"-")</f>
        <v>1.2192295976610651E-2</v>
      </c>
      <c r="AG24" s="52">
        <v>17</v>
      </c>
      <c r="AH24" s="42">
        <f>IFERROR(AG24/AC23,"-")</f>
        <v>0.13076923076923078</v>
      </c>
      <c r="AI24" s="55">
        <f t="shared" si="3"/>
        <v>35270.117647058825</v>
      </c>
      <c r="AJ24" s="376"/>
      <c r="AK24" s="376"/>
      <c r="AL24" s="31" t="s">
        <v>101</v>
      </c>
      <c r="AM24" s="52">
        <v>6306116</v>
      </c>
      <c r="AN24" s="42">
        <f>IFERROR(AM24/AJ23,"-")</f>
        <v>2.4443019683013278E-2</v>
      </c>
      <c r="AO24" s="52">
        <v>86</v>
      </c>
      <c r="AP24" s="42">
        <f>IFERROR(AO24/AK23,"-")</f>
        <v>0.22933333333333333</v>
      </c>
      <c r="AQ24" s="55">
        <f t="shared" si="4"/>
        <v>73326.930232558138</v>
      </c>
      <c r="AR24" s="376"/>
      <c r="AS24" s="376"/>
      <c r="AT24" s="31" t="s">
        <v>101</v>
      </c>
      <c r="AU24" s="52">
        <v>3405078</v>
      </c>
      <c r="AV24" s="42">
        <f>IFERROR(AU24/AR23,"-")</f>
        <v>1.2515546672804351E-2</v>
      </c>
      <c r="AW24" s="52">
        <v>112</v>
      </c>
      <c r="AX24" s="42">
        <f>IFERROR(AW24/AS23,"-")</f>
        <v>0.2299794661190965</v>
      </c>
      <c r="AY24" s="96">
        <f t="shared" si="5"/>
        <v>30402.482142857141</v>
      </c>
      <c r="AZ24" s="376"/>
      <c r="BA24" s="376"/>
      <c r="BB24" s="31" t="s">
        <v>101</v>
      </c>
      <c r="BC24" s="52">
        <v>0</v>
      </c>
      <c r="BD24" s="42" t="str">
        <f>IFERROR(BC24/AZ23,"-")</f>
        <v>-</v>
      </c>
      <c r="BE24" s="52">
        <v>0</v>
      </c>
      <c r="BF24" s="42" t="str">
        <f>IFERROR(BE24/BA23,"-")</f>
        <v>-</v>
      </c>
      <c r="BG24" s="55" t="str">
        <f t="shared" si="6"/>
        <v>-</v>
      </c>
      <c r="BH24" s="376"/>
      <c r="BI24" s="376"/>
      <c r="BJ24" s="31" t="s">
        <v>101</v>
      </c>
      <c r="BK24" s="52">
        <v>4726147</v>
      </c>
      <c r="BL24" s="42">
        <f>IFERROR(BK24/BH23,"-")</f>
        <v>2.5632087077398957E-2</v>
      </c>
      <c r="BM24" s="52">
        <v>72</v>
      </c>
      <c r="BN24" s="42">
        <f>IFERROR(BM24/BI23,"-")</f>
        <v>0.14545454545454545</v>
      </c>
      <c r="BO24" s="96">
        <f t="shared" si="7"/>
        <v>65640.930555555562</v>
      </c>
      <c r="BP24" s="141"/>
    </row>
    <row r="25" spans="2:68" s="8" customFormat="1" ht="13.15" customHeight="1">
      <c r="B25" s="373"/>
      <c r="C25" s="392"/>
      <c r="D25" s="376"/>
      <c r="E25" s="376"/>
      <c r="F25" s="32" t="s">
        <v>102</v>
      </c>
      <c r="G25" s="52">
        <v>1146538</v>
      </c>
      <c r="H25" s="42">
        <f>IFERROR(G25/D23,"-")</f>
        <v>1.5749113738211563E-2</v>
      </c>
      <c r="I25" s="52">
        <v>33</v>
      </c>
      <c r="J25" s="42">
        <f>IFERROR(I25/E23,"-")</f>
        <v>0.39759036144578314</v>
      </c>
      <c r="K25" s="55">
        <f t="shared" si="0"/>
        <v>34743.57575757576</v>
      </c>
      <c r="L25" s="376"/>
      <c r="M25" s="376"/>
      <c r="N25" s="32" t="s">
        <v>102</v>
      </c>
      <c r="O25" s="52">
        <v>11006207</v>
      </c>
      <c r="P25" s="42">
        <f>IFERROR(O25/L23,"-")</f>
        <v>1.8440784430681229E-2</v>
      </c>
      <c r="Q25" s="52">
        <v>281</v>
      </c>
      <c r="R25" s="42">
        <f>IFERROR(Q25/M23,"-")</f>
        <v>0.26838586437440304</v>
      </c>
      <c r="S25" s="55">
        <f t="shared" si="1"/>
        <v>39167.996441281139</v>
      </c>
      <c r="T25" s="376"/>
      <c r="U25" s="376"/>
      <c r="V25" s="32" t="s">
        <v>102</v>
      </c>
      <c r="W25" s="52">
        <v>0</v>
      </c>
      <c r="X25" s="42">
        <f>IFERROR(W25/T23,"-")</f>
        <v>0</v>
      </c>
      <c r="Y25" s="52">
        <v>0</v>
      </c>
      <c r="Z25" s="42">
        <f>IFERROR(Y25/U23,"-")</f>
        <v>0</v>
      </c>
      <c r="AA25" s="96" t="str">
        <f t="shared" si="2"/>
        <v>-</v>
      </c>
      <c r="AB25" s="376"/>
      <c r="AC25" s="376"/>
      <c r="AD25" s="32" t="s">
        <v>102</v>
      </c>
      <c r="AE25" s="52">
        <v>0</v>
      </c>
      <c r="AF25" s="42">
        <f>IFERROR(AE25/AB23,"-")</f>
        <v>0</v>
      </c>
      <c r="AG25" s="52">
        <v>0</v>
      </c>
      <c r="AH25" s="42">
        <f>IFERROR(AG25/AC23,"-")</f>
        <v>0</v>
      </c>
      <c r="AI25" s="55" t="str">
        <f t="shared" si="3"/>
        <v>-</v>
      </c>
      <c r="AJ25" s="376"/>
      <c r="AK25" s="376"/>
      <c r="AL25" s="32" t="s">
        <v>102</v>
      </c>
      <c r="AM25" s="52">
        <v>4566768</v>
      </c>
      <c r="AN25" s="42">
        <f>IFERROR(AM25/AJ23,"-")</f>
        <v>1.770116504545035E-2</v>
      </c>
      <c r="AO25" s="52">
        <v>131</v>
      </c>
      <c r="AP25" s="42">
        <f>IFERROR(AO25/AK23,"-")</f>
        <v>0.34933333333333333</v>
      </c>
      <c r="AQ25" s="55">
        <f t="shared" si="4"/>
        <v>34860.824427480919</v>
      </c>
      <c r="AR25" s="376"/>
      <c r="AS25" s="376"/>
      <c r="AT25" s="32" t="s">
        <v>102</v>
      </c>
      <c r="AU25" s="52">
        <v>6439439</v>
      </c>
      <c r="AV25" s="42">
        <f>IFERROR(AU25/AR23,"-")</f>
        <v>2.3668503144766897E-2</v>
      </c>
      <c r="AW25" s="52">
        <v>150</v>
      </c>
      <c r="AX25" s="42">
        <f>IFERROR(AW25/AS23,"-")</f>
        <v>0.30800821355236141</v>
      </c>
      <c r="AY25" s="96">
        <f t="shared" si="5"/>
        <v>42929.593333333331</v>
      </c>
      <c r="AZ25" s="376"/>
      <c r="BA25" s="376"/>
      <c r="BB25" s="32" t="s">
        <v>102</v>
      </c>
      <c r="BC25" s="52">
        <v>0</v>
      </c>
      <c r="BD25" s="42" t="str">
        <f>IFERROR(BC25/AZ23,"-")</f>
        <v>-</v>
      </c>
      <c r="BE25" s="52">
        <v>0</v>
      </c>
      <c r="BF25" s="42" t="str">
        <f>IFERROR(BE25/BA23,"-")</f>
        <v>-</v>
      </c>
      <c r="BG25" s="55" t="str">
        <f t="shared" si="6"/>
        <v>-</v>
      </c>
      <c r="BH25" s="376"/>
      <c r="BI25" s="376"/>
      <c r="BJ25" s="32" t="s">
        <v>102</v>
      </c>
      <c r="BK25" s="52">
        <v>3656139</v>
      </c>
      <c r="BL25" s="42">
        <f>IFERROR(BK25/BH23,"-")</f>
        <v>1.9828937444195949E-2</v>
      </c>
      <c r="BM25" s="52">
        <v>93</v>
      </c>
      <c r="BN25" s="42">
        <f>IFERROR(BM25/BI23,"-")</f>
        <v>0.18787878787878787</v>
      </c>
      <c r="BO25" s="96">
        <f t="shared" si="7"/>
        <v>39313.322580645159</v>
      </c>
      <c r="BP25" s="141"/>
    </row>
    <row r="26" spans="2:68" s="8" customFormat="1" ht="13.15" customHeight="1">
      <c r="B26" s="373"/>
      <c r="C26" s="392"/>
      <c r="D26" s="376"/>
      <c r="E26" s="376"/>
      <c r="F26" s="32" t="s">
        <v>103</v>
      </c>
      <c r="G26" s="52">
        <v>238102</v>
      </c>
      <c r="H26" s="42">
        <f>IFERROR(G26/D23,"-")</f>
        <v>3.2706246799457583E-3</v>
      </c>
      <c r="I26" s="52">
        <v>8</v>
      </c>
      <c r="J26" s="42">
        <f>IFERROR(I26/E23,"-")</f>
        <v>9.6385542168674704E-2</v>
      </c>
      <c r="K26" s="55">
        <f t="shared" si="0"/>
        <v>29762.75</v>
      </c>
      <c r="L26" s="376"/>
      <c r="M26" s="376"/>
      <c r="N26" s="32" t="s">
        <v>103</v>
      </c>
      <c r="O26" s="52">
        <v>3350276</v>
      </c>
      <c r="P26" s="42">
        <f>IFERROR(O26/L23,"-")</f>
        <v>5.6133523110445758E-3</v>
      </c>
      <c r="Q26" s="52">
        <v>48</v>
      </c>
      <c r="R26" s="42">
        <f>IFERROR(Q26/M23,"-")</f>
        <v>4.5845272206303724E-2</v>
      </c>
      <c r="S26" s="55">
        <f t="shared" si="1"/>
        <v>69797.416666666672</v>
      </c>
      <c r="T26" s="376"/>
      <c r="U26" s="376"/>
      <c r="V26" s="32" t="s">
        <v>103</v>
      </c>
      <c r="W26" s="52">
        <v>0</v>
      </c>
      <c r="X26" s="42">
        <f>IFERROR(W26/T23,"-")</f>
        <v>0</v>
      </c>
      <c r="Y26" s="52">
        <v>0</v>
      </c>
      <c r="Z26" s="42">
        <f>IFERROR(Y26/U23,"-")</f>
        <v>0</v>
      </c>
      <c r="AA26" s="96" t="str">
        <f t="shared" si="2"/>
        <v>-</v>
      </c>
      <c r="AB26" s="376"/>
      <c r="AC26" s="376"/>
      <c r="AD26" s="32" t="s">
        <v>103</v>
      </c>
      <c r="AE26" s="52">
        <v>0</v>
      </c>
      <c r="AF26" s="42">
        <f>IFERROR(AE26/AB23,"-")</f>
        <v>0</v>
      </c>
      <c r="AG26" s="52">
        <v>0</v>
      </c>
      <c r="AH26" s="42">
        <f>IFERROR(AG26/AC23,"-")</f>
        <v>0</v>
      </c>
      <c r="AI26" s="55" t="str">
        <f t="shared" si="3"/>
        <v>-</v>
      </c>
      <c r="AJ26" s="376"/>
      <c r="AK26" s="376"/>
      <c r="AL26" s="32" t="s">
        <v>103</v>
      </c>
      <c r="AM26" s="52">
        <v>672348</v>
      </c>
      <c r="AN26" s="42">
        <f>IFERROR(AM26/AJ23,"-")</f>
        <v>2.6060756570026006E-3</v>
      </c>
      <c r="AO26" s="52">
        <v>29</v>
      </c>
      <c r="AP26" s="42">
        <f>IFERROR(AO26/AK23,"-")</f>
        <v>7.7333333333333337E-2</v>
      </c>
      <c r="AQ26" s="55">
        <f t="shared" si="4"/>
        <v>23184.413793103449</v>
      </c>
      <c r="AR26" s="376"/>
      <c r="AS26" s="376"/>
      <c r="AT26" s="32" t="s">
        <v>103</v>
      </c>
      <c r="AU26" s="52">
        <v>2677928</v>
      </c>
      <c r="AV26" s="42">
        <f>IFERROR(AU26/AR23,"-")</f>
        <v>9.8428678786241057E-3</v>
      </c>
      <c r="AW26" s="52">
        <v>19</v>
      </c>
      <c r="AX26" s="42">
        <f>IFERROR(AW26/AS23,"-")</f>
        <v>3.9014373716632446E-2</v>
      </c>
      <c r="AY26" s="96">
        <f t="shared" si="5"/>
        <v>140943.57894736843</v>
      </c>
      <c r="AZ26" s="376"/>
      <c r="BA26" s="376"/>
      <c r="BB26" s="32" t="s">
        <v>103</v>
      </c>
      <c r="BC26" s="52">
        <v>0</v>
      </c>
      <c r="BD26" s="42" t="str">
        <f>IFERROR(BC26/AZ23,"-")</f>
        <v>-</v>
      </c>
      <c r="BE26" s="52">
        <v>0</v>
      </c>
      <c r="BF26" s="42" t="str">
        <f>IFERROR(BE26/BA23,"-")</f>
        <v>-</v>
      </c>
      <c r="BG26" s="55" t="str">
        <f t="shared" si="6"/>
        <v>-</v>
      </c>
      <c r="BH26" s="376"/>
      <c r="BI26" s="376"/>
      <c r="BJ26" s="32" t="s">
        <v>103</v>
      </c>
      <c r="BK26" s="52">
        <v>311179</v>
      </c>
      <c r="BL26" s="42">
        <f>IFERROR(BK26/BH23,"-")</f>
        <v>1.6876680358562546E-3</v>
      </c>
      <c r="BM26" s="52">
        <v>17</v>
      </c>
      <c r="BN26" s="42">
        <f>IFERROR(BM26/BI23,"-")</f>
        <v>3.4343434343434343E-2</v>
      </c>
      <c r="BO26" s="96">
        <f t="shared" si="7"/>
        <v>18304.647058823528</v>
      </c>
      <c r="BP26" s="141"/>
    </row>
    <row r="27" spans="2:68" s="8" customFormat="1" ht="13.15" customHeight="1">
      <c r="B27" s="373"/>
      <c r="C27" s="392"/>
      <c r="D27" s="376"/>
      <c r="E27" s="376"/>
      <c r="F27" s="32" t="s">
        <v>104</v>
      </c>
      <c r="G27" s="52">
        <v>5489683</v>
      </c>
      <c r="H27" s="42">
        <f>IFERROR(G27/D23,"-")</f>
        <v>7.5407567785565302E-2</v>
      </c>
      <c r="I27" s="52">
        <v>41</v>
      </c>
      <c r="J27" s="42">
        <f>IFERROR(I27/E23,"-")</f>
        <v>0.49397590361445781</v>
      </c>
      <c r="K27" s="55">
        <f t="shared" si="0"/>
        <v>133894.70731707316</v>
      </c>
      <c r="L27" s="376"/>
      <c r="M27" s="376"/>
      <c r="N27" s="32" t="s">
        <v>104</v>
      </c>
      <c r="O27" s="52">
        <v>16229140</v>
      </c>
      <c r="P27" s="42">
        <f>IFERROR(O27/L23,"-")</f>
        <v>2.7191753910801964E-2</v>
      </c>
      <c r="Q27" s="52">
        <v>375</v>
      </c>
      <c r="R27" s="42">
        <f>IFERROR(Q27/M23,"-")</f>
        <v>0.35816618911174786</v>
      </c>
      <c r="S27" s="55">
        <f t="shared" si="1"/>
        <v>43277.706666666665</v>
      </c>
      <c r="T27" s="376"/>
      <c r="U27" s="376"/>
      <c r="V27" s="32" t="s">
        <v>104</v>
      </c>
      <c r="W27" s="52">
        <v>0</v>
      </c>
      <c r="X27" s="42">
        <f>IFERROR(W27/T23,"-")</f>
        <v>0</v>
      </c>
      <c r="Y27" s="52">
        <v>0</v>
      </c>
      <c r="Z27" s="42">
        <f>IFERROR(Y27/U23,"-")</f>
        <v>0</v>
      </c>
      <c r="AA27" s="96" t="str">
        <f t="shared" si="2"/>
        <v>-</v>
      </c>
      <c r="AB27" s="376"/>
      <c r="AC27" s="376"/>
      <c r="AD27" s="32" t="s">
        <v>104</v>
      </c>
      <c r="AE27" s="52">
        <v>0</v>
      </c>
      <c r="AF27" s="42">
        <f>IFERROR(AE27/AB23,"-")</f>
        <v>0</v>
      </c>
      <c r="AG27" s="52">
        <v>0</v>
      </c>
      <c r="AH27" s="42">
        <f>IFERROR(AG27/AC23,"-")</f>
        <v>0</v>
      </c>
      <c r="AI27" s="55" t="str">
        <f t="shared" si="3"/>
        <v>-</v>
      </c>
      <c r="AJ27" s="376"/>
      <c r="AK27" s="376"/>
      <c r="AL27" s="32" t="s">
        <v>104</v>
      </c>
      <c r="AM27" s="52">
        <v>5529546</v>
      </c>
      <c r="AN27" s="42">
        <f>IFERROR(AM27/AJ23,"-")</f>
        <v>2.1432971057958234E-2</v>
      </c>
      <c r="AO27" s="52">
        <v>172</v>
      </c>
      <c r="AP27" s="42">
        <f>IFERROR(AO27/AK23,"-")</f>
        <v>0.45866666666666667</v>
      </c>
      <c r="AQ27" s="55">
        <f t="shared" si="4"/>
        <v>32148.523255813954</v>
      </c>
      <c r="AR27" s="376"/>
      <c r="AS27" s="376"/>
      <c r="AT27" s="32" t="s">
        <v>104</v>
      </c>
      <c r="AU27" s="52">
        <v>10699594</v>
      </c>
      <c r="AV27" s="42">
        <f>IFERROR(AU27/AR23,"-")</f>
        <v>3.9326931156072609E-2</v>
      </c>
      <c r="AW27" s="52">
        <v>203</v>
      </c>
      <c r="AX27" s="42">
        <f>IFERROR(AW27/AS23,"-")</f>
        <v>0.41683778234086244</v>
      </c>
      <c r="AY27" s="96">
        <f t="shared" si="5"/>
        <v>52707.359605911333</v>
      </c>
      <c r="AZ27" s="376"/>
      <c r="BA27" s="376"/>
      <c r="BB27" s="32" t="s">
        <v>104</v>
      </c>
      <c r="BC27" s="52">
        <v>0</v>
      </c>
      <c r="BD27" s="42" t="str">
        <f>IFERROR(BC27/AZ23,"-")</f>
        <v>-</v>
      </c>
      <c r="BE27" s="52">
        <v>0</v>
      </c>
      <c r="BF27" s="42" t="str">
        <f>IFERROR(BE27/BA23,"-")</f>
        <v>-</v>
      </c>
      <c r="BG27" s="55" t="str">
        <f t="shared" si="6"/>
        <v>-</v>
      </c>
      <c r="BH27" s="376"/>
      <c r="BI27" s="376"/>
      <c r="BJ27" s="32" t="s">
        <v>104</v>
      </c>
      <c r="BK27" s="52">
        <v>4771279</v>
      </c>
      <c r="BL27" s="42">
        <f>IFERROR(BK27/BH23,"-")</f>
        <v>2.5876858844755574E-2</v>
      </c>
      <c r="BM27" s="52">
        <v>123</v>
      </c>
      <c r="BN27" s="42">
        <f>IFERROR(BM27/BI23,"-")</f>
        <v>0.24848484848484848</v>
      </c>
      <c r="BO27" s="96">
        <f t="shared" si="7"/>
        <v>38790.886178861787</v>
      </c>
      <c r="BP27" s="141"/>
    </row>
    <row r="28" spans="2:68" s="8" customFormat="1" ht="13.15" customHeight="1">
      <c r="B28" s="373"/>
      <c r="C28" s="392"/>
      <c r="D28" s="376"/>
      <c r="E28" s="376"/>
      <c r="F28" s="32" t="s">
        <v>105</v>
      </c>
      <c r="G28" s="52">
        <v>2511477</v>
      </c>
      <c r="H28" s="42">
        <f>IFERROR(G28/D23,"-")</f>
        <v>3.4498234619264573E-2</v>
      </c>
      <c r="I28" s="52">
        <v>47</v>
      </c>
      <c r="J28" s="42">
        <f>IFERROR(I28/E23,"-")</f>
        <v>0.5662650602409639</v>
      </c>
      <c r="K28" s="55">
        <f t="shared" si="0"/>
        <v>53435.680851063829</v>
      </c>
      <c r="L28" s="376"/>
      <c r="M28" s="376"/>
      <c r="N28" s="32" t="s">
        <v>105</v>
      </c>
      <c r="O28" s="52">
        <v>31372430</v>
      </c>
      <c r="P28" s="42">
        <f>IFERROR(O28/L23,"-")</f>
        <v>5.2564177531518055E-2</v>
      </c>
      <c r="Q28" s="52">
        <v>435</v>
      </c>
      <c r="R28" s="42">
        <f>IFERROR(Q28/M23,"-")</f>
        <v>0.41547277936962751</v>
      </c>
      <c r="S28" s="55">
        <f t="shared" si="1"/>
        <v>72120.528735632179</v>
      </c>
      <c r="T28" s="376"/>
      <c r="U28" s="376"/>
      <c r="V28" s="32" t="s">
        <v>105</v>
      </c>
      <c r="W28" s="52">
        <v>0</v>
      </c>
      <c r="X28" s="42">
        <f>IFERROR(W28/T23,"-")</f>
        <v>0</v>
      </c>
      <c r="Y28" s="52">
        <v>0</v>
      </c>
      <c r="Z28" s="42">
        <f>IFERROR(Y28/U23,"-")</f>
        <v>0</v>
      </c>
      <c r="AA28" s="96" t="str">
        <f t="shared" si="2"/>
        <v>-</v>
      </c>
      <c r="AB28" s="376"/>
      <c r="AC28" s="376"/>
      <c r="AD28" s="32" t="s">
        <v>105</v>
      </c>
      <c r="AE28" s="52">
        <v>0</v>
      </c>
      <c r="AF28" s="42">
        <f>IFERROR(AE28/AB23,"-")</f>
        <v>0</v>
      </c>
      <c r="AG28" s="52">
        <v>0</v>
      </c>
      <c r="AH28" s="42">
        <f>IFERROR(AG28/AC23,"-")</f>
        <v>0</v>
      </c>
      <c r="AI28" s="55" t="str">
        <f t="shared" si="3"/>
        <v>-</v>
      </c>
      <c r="AJ28" s="376"/>
      <c r="AK28" s="376"/>
      <c r="AL28" s="32" t="s">
        <v>105</v>
      </c>
      <c r="AM28" s="52">
        <v>14254443</v>
      </c>
      <c r="AN28" s="42">
        <f>IFERROR(AM28/AJ23,"-")</f>
        <v>5.5251383073097744E-2</v>
      </c>
      <c r="AO28" s="52">
        <v>200</v>
      </c>
      <c r="AP28" s="42">
        <f>IFERROR(AO28/AK23,"-")</f>
        <v>0.53333333333333333</v>
      </c>
      <c r="AQ28" s="55">
        <f t="shared" si="4"/>
        <v>71272.214999999997</v>
      </c>
      <c r="AR28" s="376"/>
      <c r="AS28" s="376"/>
      <c r="AT28" s="32" t="s">
        <v>105</v>
      </c>
      <c r="AU28" s="52">
        <v>17117987</v>
      </c>
      <c r="AV28" s="42">
        <f>IFERROR(AU28/AR23,"-")</f>
        <v>6.2918078599949287E-2</v>
      </c>
      <c r="AW28" s="52">
        <v>235</v>
      </c>
      <c r="AX28" s="42">
        <f>IFERROR(AW28/AS23,"-")</f>
        <v>0.48254620123203285</v>
      </c>
      <c r="AY28" s="96">
        <f t="shared" si="5"/>
        <v>72842.49787234042</v>
      </c>
      <c r="AZ28" s="376"/>
      <c r="BA28" s="376"/>
      <c r="BB28" s="32" t="s">
        <v>105</v>
      </c>
      <c r="BC28" s="52">
        <v>0</v>
      </c>
      <c r="BD28" s="42" t="str">
        <f>IFERROR(BC28/AZ23,"-")</f>
        <v>-</v>
      </c>
      <c r="BE28" s="52">
        <v>0</v>
      </c>
      <c r="BF28" s="42" t="str">
        <f>IFERROR(BE28/BA23,"-")</f>
        <v>-</v>
      </c>
      <c r="BG28" s="55" t="str">
        <f t="shared" si="6"/>
        <v>-</v>
      </c>
      <c r="BH28" s="376"/>
      <c r="BI28" s="376"/>
      <c r="BJ28" s="32" t="s">
        <v>105</v>
      </c>
      <c r="BK28" s="52">
        <v>7766793</v>
      </c>
      <c r="BL28" s="42">
        <f>IFERROR(BK28/BH23,"-")</f>
        <v>4.2122920528737826E-2</v>
      </c>
      <c r="BM28" s="52">
        <v>158</v>
      </c>
      <c r="BN28" s="42">
        <f>IFERROR(BM28/BI23,"-")</f>
        <v>0.31919191919191919</v>
      </c>
      <c r="BO28" s="96">
        <f t="shared" si="7"/>
        <v>49156.917721518985</v>
      </c>
      <c r="BP28" s="141"/>
    </row>
    <row r="29" spans="2:68" s="8" customFormat="1" ht="13.15" customHeight="1">
      <c r="B29" s="373"/>
      <c r="C29" s="392"/>
      <c r="D29" s="376"/>
      <c r="E29" s="376"/>
      <c r="F29" s="32" t="s">
        <v>106</v>
      </c>
      <c r="G29" s="52">
        <v>5037904</v>
      </c>
      <c r="H29" s="42">
        <f>IFERROR(G29/D23,"-")</f>
        <v>6.9201825930052904E-2</v>
      </c>
      <c r="I29" s="52">
        <v>18</v>
      </c>
      <c r="J29" s="42">
        <f>IFERROR(I29/E23,"-")</f>
        <v>0.21686746987951808</v>
      </c>
      <c r="K29" s="55">
        <f t="shared" si="0"/>
        <v>279883.55555555556</v>
      </c>
      <c r="L29" s="376"/>
      <c r="M29" s="376"/>
      <c r="N29" s="32" t="s">
        <v>106</v>
      </c>
      <c r="O29" s="52">
        <v>13392735</v>
      </c>
      <c r="P29" s="42">
        <f>IFERROR(O29/L23,"-")</f>
        <v>2.2439387072425546E-2</v>
      </c>
      <c r="Q29" s="52">
        <v>122</v>
      </c>
      <c r="R29" s="42">
        <f>IFERROR(Q29/M23,"-")</f>
        <v>0.11652340019102196</v>
      </c>
      <c r="S29" s="55">
        <f t="shared" si="1"/>
        <v>109776.51639344262</v>
      </c>
      <c r="T29" s="376"/>
      <c r="U29" s="376"/>
      <c r="V29" s="32" t="s">
        <v>106</v>
      </c>
      <c r="W29" s="52">
        <v>2335</v>
      </c>
      <c r="X29" s="42">
        <f>IFERROR(W29/T23,"-")</f>
        <v>1.3265394817349433E-4</v>
      </c>
      <c r="Y29" s="52">
        <v>1</v>
      </c>
      <c r="Z29" s="42">
        <f>IFERROR(Y29/U23,"-")</f>
        <v>1.8181818181818181E-2</v>
      </c>
      <c r="AA29" s="96">
        <f t="shared" si="2"/>
        <v>2335</v>
      </c>
      <c r="AB29" s="376"/>
      <c r="AC29" s="376"/>
      <c r="AD29" s="32" t="s">
        <v>106</v>
      </c>
      <c r="AE29" s="52">
        <v>6414</v>
      </c>
      <c r="AF29" s="42">
        <f>IFERROR(AE29/AB23,"-")</f>
        <v>1.3042433253609241E-4</v>
      </c>
      <c r="AG29" s="52">
        <v>1</v>
      </c>
      <c r="AH29" s="42">
        <f>IFERROR(AG29/AC23,"-")</f>
        <v>7.6923076923076927E-3</v>
      </c>
      <c r="AI29" s="55">
        <f t="shared" si="3"/>
        <v>6414</v>
      </c>
      <c r="AJ29" s="376"/>
      <c r="AK29" s="376"/>
      <c r="AL29" s="32" t="s">
        <v>106</v>
      </c>
      <c r="AM29" s="52">
        <v>7117095</v>
      </c>
      <c r="AN29" s="42">
        <f>IFERROR(AM29/AJ23,"-")</f>
        <v>2.7586440397048734E-2</v>
      </c>
      <c r="AO29" s="52">
        <v>65</v>
      </c>
      <c r="AP29" s="42">
        <f>IFERROR(AO29/AK23,"-")</f>
        <v>0.17333333333333334</v>
      </c>
      <c r="AQ29" s="55">
        <f t="shared" si="4"/>
        <v>109493.76923076923</v>
      </c>
      <c r="AR29" s="376"/>
      <c r="AS29" s="376"/>
      <c r="AT29" s="32" t="s">
        <v>106</v>
      </c>
      <c r="AU29" s="52">
        <v>6266891</v>
      </c>
      <c r="AV29" s="42">
        <f>IFERROR(AU29/AR23,"-")</f>
        <v>2.3034293723632037E-2</v>
      </c>
      <c r="AW29" s="52">
        <v>55</v>
      </c>
      <c r="AX29" s="42">
        <f>IFERROR(AW29/AS23,"-")</f>
        <v>0.11293634496919917</v>
      </c>
      <c r="AY29" s="96">
        <f t="shared" si="5"/>
        <v>113943.47272727273</v>
      </c>
      <c r="AZ29" s="376"/>
      <c r="BA29" s="376"/>
      <c r="BB29" s="32" t="s">
        <v>106</v>
      </c>
      <c r="BC29" s="52">
        <v>0</v>
      </c>
      <c r="BD29" s="42" t="str">
        <f>IFERROR(BC29/AZ23,"-")</f>
        <v>-</v>
      </c>
      <c r="BE29" s="52">
        <v>0</v>
      </c>
      <c r="BF29" s="42" t="str">
        <f>IFERROR(BE29/BA23,"-")</f>
        <v>-</v>
      </c>
      <c r="BG29" s="55" t="str">
        <f t="shared" si="6"/>
        <v>-</v>
      </c>
      <c r="BH29" s="376"/>
      <c r="BI29" s="376"/>
      <c r="BJ29" s="32" t="s">
        <v>106</v>
      </c>
      <c r="BK29" s="52">
        <v>338854</v>
      </c>
      <c r="BL29" s="42">
        <f>IFERROR(BK29/BH23,"-")</f>
        <v>1.8377623959908453E-3</v>
      </c>
      <c r="BM29" s="52">
        <v>22</v>
      </c>
      <c r="BN29" s="42">
        <f>IFERROR(BM29/BI23,"-")</f>
        <v>4.4444444444444446E-2</v>
      </c>
      <c r="BO29" s="96">
        <f t="shared" si="7"/>
        <v>15402.454545454546</v>
      </c>
      <c r="BP29" s="141"/>
    </row>
    <row r="30" spans="2:68" s="8" customFormat="1" ht="13.15" customHeight="1">
      <c r="B30" s="373"/>
      <c r="C30" s="392"/>
      <c r="D30" s="376"/>
      <c r="E30" s="376"/>
      <c r="F30" s="32" t="s">
        <v>116</v>
      </c>
      <c r="G30" s="52">
        <v>0</v>
      </c>
      <c r="H30" s="42">
        <f>IFERROR(G30/D23,"-")</f>
        <v>0</v>
      </c>
      <c r="I30" s="52">
        <v>0</v>
      </c>
      <c r="J30" s="42">
        <f>IFERROR(I30/E23,"-")</f>
        <v>0</v>
      </c>
      <c r="K30" s="55" t="str">
        <f t="shared" si="0"/>
        <v>-</v>
      </c>
      <c r="L30" s="376"/>
      <c r="M30" s="376"/>
      <c r="N30" s="32" t="s">
        <v>116</v>
      </c>
      <c r="O30" s="52">
        <v>0</v>
      </c>
      <c r="P30" s="42">
        <f>IFERROR(O30/L23,"-")</f>
        <v>0</v>
      </c>
      <c r="Q30" s="52">
        <v>0</v>
      </c>
      <c r="R30" s="42">
        <f>IFERROR(Q30/M23,"-")</f>
        <v>0</v>
      </c>
      <c r="S30" s="55" t="str">
        <f t="shared" si="1"/>
        <v>-</v>
      </c>
      <c r="T30" s="376"/>
      <c r="U30" s="376"/>
      <c r="V30" s="32" t="s">
        <v>116</v>
      </c>
      <c r="W30" s="52">
        <v>0</v>
      </c>
      <c r="X30" s="42">
        <f>IFERROR(W30/T23,"-")</f>
        <v>0</v>
      </c>
      <c r="Y30" s="52">
        <v>0</v>
      </c>
      <c r="Z30" s="42">
        <f>IFERROR(Y30/U23,"-")</f>
        <v>0</v>
      </c>
      <c r="AA30" s="96" t="str">
        <f t="shared" si="2"/>
        <v>-</v>
      </c>
      <c r="AB30" s="376"/>
      <c r="AC30" s="376"/>
      <c r="AD30" s="32" t="s">
        <v>116</v>
      </c>
      <c r="AE30" s="52">
        <v>0</v>
      </c>
      <c r="AF30" s="42">
        <f>IFERROR(AE30/AB23,"-")</f>
        <v>0</v>
      </c>
      <c r="AG30" s="52">
        <v>0</v>
      </c>
      <c r="AH30" s="42">
        <f>IFERROR(AG30/AC23,"-")</f>
        <v>0</v>
      </c>
      <c r="AI30" s="55" t="str">
        <f t="shared" si="3"/>
        <v>-</v>
      </c>
      <c r="AJ30" s="376"/>
      <c r="AK30" s="376"/>
      <c r="AL30" s="32" t="s">
        <v>116</v>
      </c>
      <c r="AM30" s="52">
        <v>0</v>
      </c>
      <c r="AN30" s="42">
        <f>IFERROR(AM30/AJ23,"-")</f>
        <v>0</v>
      </c>
      <c r="AO30" s="52">
        <v>0</v>
      </c>
      <c r="AP30" s="42">
        <f>IFERROR(AO30/AK23,"-")</f>
        <v>0</v>
      </c>
      <c r="AQ30" s="55" t="str">
        <f t="shared" si="4"/>
        <v>-</v>
      </c>
      <c r="AR30" s="376"/>
      <c r="AS30" s="376"/>
      <c r="AT30" s="32" t="s">
        <v>116</v>
      </c>
      <c r="AU30" s="52">
        <v>0</v>
      </c>
      <c r="AV30" s="42">
        <f>IFERROR(AU30/AR23,"-")</f>
        <v>0</v>
      </c>
      <c r="AW30" s="52">
        <v>0</v>
      </c>
      <c r="AX30" s="42">
        <f>IFERROR(AW30/AS23,"-")</f>
        <v>0</v>
      </c>
      <c r="AY30" s="96" t="str">
        <f t="shared" si="5"/>
        <v>-</v>
      </c>
      <c r="AZ30" s="376"/>
      <c r="BA30" s="376"/>
      <c r="BB30" s="32" t="s">
        <v>116</v>
      </c>
      <c r="BC30" s="52">
        <v>0</v>
      </c>
      <c r="BD30" s="42" t="str">
        <f>IFERROR(BC30/AZ23,"-")</f>
        <v>-</v>
      </c>
      <c r="BE30" s="52">
        <v>0</v>
      </c>
      <c r="BF30" s="42" t="str">
        <f>IFERROR(BE30/BA23,"-")</f>
        <v>-</v>
      </c>
      <c r="BG30" s="55" t="str">
        <f t="shared" si="6"/>
        <v>-</v>
      </c>
      <c r="BH30" s="376"/>
      <c r="BI30" s="376"/>
      <c r="BJ30" s="32" t="s">
        <v>116</v>
      </c>
      <c r="BK30" s="52">
        <v>0</v>
      </c>
      <c r="BL30" s="42">
        <f>IFERROR(BK30/BH23,"-")</f>
        <v>0</v>
      </c>
      <c r="BM30" s="52">
        <v>0</v>
      </c>
      <c r="BN30" s="42">
        <f>IFERROR(BM30/BI23,"-")</f>
        <v>0</v>
      </c>
      <c r="BO30" s="96" t="str">
        <f t="shared" si="7"/>
        <v>-</v>
      </c>
      <c r="BP30" s="141"/>
    </row>
    <row r="31" spans="2:68" s="8" customFormat="1" ht="13.15" customHeight="1">
      <c r="B31" s="373"/>
      <c r="C31" s="392"/>
      <c r="D31" s="376"/>
      <c r="E31" s="376"/>
      <c r="F31" s="32" t="s">
        <v>107</v>
      </c>
      <c r="G31" s="52">
        <v>0</v>
      </c>
      <c r="H31" s="42">
        <f>IFERROR(G31/D23,"-")</f>
        <v>0</v>
      </c>
      <c r="I31" s="52">
        <v>0</v>
      </c>
      <c r="J31" s="42">
        <f>IFERROR(I31/E23,"-")</f>
        <v>0</v>
      </c>
      <c r="K31" s="55" t="str">
        <f t="shared" si="0"/>
        <v>-</v>
      </c>
      <c r="L31" s="376"/>
      <c r="M31" s="376"/>
      <c r="N31" s="32" t="s">
        <v>107</v>
      </c>
      <c r="O31" s="52">
        <v>121054</v>
      </c>
      <c r="P31" s="42">
        <f>IFERROR(O31/L23,"-")</f>
        <v>2.0282470777368492E-4</v>
      </c>
      <c r="Q31" s="52">
        <v>8</v>
      </c>
      <c r="R31" s="42">
        <f>IFERROR(Q31/M23,"-")</f>
        <v>7.6408787010506206E-3</v>
      </c>
      <c r="S31" s="55">
        <f t="shared" si="1"/>
        <v>15131.75</v>
      </c>
      <c r="T31" s="376"/>
      <c r="U31" s="376"/>
      <c r="V31" s="32" t="s">
        <v>107</v>
      </c>
      <c r="W31" s="52">
        <v>0</v>
      </c>
      <c r="X31" s="42">
        <f>IFERROR(W31/T23,"-")</f>
        <v>0</v>
      </c>
      <c r="Y31" s="52">
        <v>0</v>
      </c>
      <c r="Z31" s="42">
        <f>IFERROR(Y31/U23,"-")</f>
        <v>0</v>
      </c>
      <c r="AA31" s="96" t="str">
        <f t="shared" si="2"/>
        <v>-</v>
      </c>
      <c r="AB31" s="376"/>
      <c r="AC31" s="376"/>
      <c r="AD31" s="32" t="s">
        <v>107</v>
      </c>
      <c r="AE31" s="52">
        <v>0</v>
      </c>
      <c r="AF31" s="42">
        <f>IFERROR(AE31/AB23,"-")</f>
        <v>0</v>
      </c>
      <c r="AG31" s="52">
        <v>0</v>
      </c>
      <c r="AH31" s="42">
        <f>IFERROR(AG31/AC23,"-")</f>
        <v>0</v>
      </c>
      <c r="AI31" s="55" t="str">
        <f t="shared" si="3"/>
        <v>-</v>
      </c>
      <c r="AJ31" s="376"/>
      <c r="AK31" s="376"/>
      <c r="AL31" s="32" t="s">
        <v>107</v>
      </c>
      <c r="AM31" s="52">
        <v>106610</v>
      </c>
      <c r="AN31" s="42">
        <f>IFERROR(AM31/AJ23,"-")</f>
        <v>4.1322905071934066E-4</v>
      </c>
      <c r="AO31" s="52">
        <v>5</v>
      </c>
      <c r="AP31" s="42">
        <f>IFERROR(AO31/AK23,"-")</f>
        <v>1.3333333333333334E-2</v>
      </c>
      <c r="AQ31" s="55">
        <f t="shared" si="4"/>
        <v>21322</v>
      </c>
      <c r="AR31" s="376"/>
      <c r="AS31" s="376"/>
      <c r="AT31" s="32" t="s">
        <v>107</v>
      </c>
      <c r="AU31" s="52">
        <v>14444</v>
      </c>
      <c r="AV31" s="42">
        <f>IFERROR(AU31/AR23,"-")</f>
        <v>5.3089696078029946E-5</v>
      </c>
      <c r="AW31" s="52">
        <v>3</v>
      </c>
      <c r="AX31" s="42">
        <f>IFERROR(AW31/AS23,"-")</f>
        <v>6.1601642710472282E-3</v>
      </c>
      <c r="AY31" s="96">
        <f t="shared" si="5"/>
        <v>4814.666666666667</v>
      </c>
      <c r="AZ31" s="376"/>
      <c r="BA31" s="376"/>
      <c r="BB31" s="32" t="s">
        <v>107</v>
      </c>
      <c r="BC31" s="52">
        <v>0</v>
      </c>
      <c r="BD31" s="42" t="str">
        <f>IFERROR(BC31/AZ23,"-")</f>
        <v>-</v>
      </c>
      <c r="BE31" s="52">
        <v>0</v>
      </c>
      <c r="BF31" s="42" t="str">
        <f>IFERROR(BE31/BA23,"-")</f>
        <v>-</v>
      </c>
      <c r="BG31" s="55" t="str">
        <f t="shared" si="6"/>
        <v>-</v>
      </c>
      <c r="BH31" s="376"/>
      <c r="BI31" s="376"/>
      <c r="BJ31" s="32" t="s">
        <v>107</v>
      </c>
      <c r="BK31" s="52">
        <v>3476</v>
      </c>
      <c r="BL31" s="42">
        <f>IFERROR(BK31/BH23,"-")</f>
        <v>1.8851960102180226E-5</v>
      </c>
      <c r="BM31" s="52">
        <v>1</v>
      </c>
      <c r="BN31" s="42">
        <f>IFERROR(BM31/BI23,"-")</f>
        <v>2.0202020202020202E-3</v>
      </c>
      <c r="BO31" s="96">
        <f t="shared" si="7"/>
        <v>3476</v>
      </c>
      <c r="BP31" s="141"/>
    </row>
    <row r="32" spans="2:68" s="8" customFormat="1" ht="13.15" customHeight="1">
      <c r="B32" s="373"/>
      <c r="C32" s="392"/>
      <c r="D32" s="376"/>
      <c r="E32" s="376"/>
      <c r="F32" s="32" t="s">
        <v>108</v>
      </c>
      <c r="G32" s="52">
        <v>24610</v>
      </c>
      <c r="H32" s="42">
        <f>IFERROR(G32/D23,"-")</f>
        <v>3.3804870758525805E-4</v>
      </c>
      <c r="I32" s="52">
        <v>6</v>
      </c>
      <c r="J32" s="42">
        <f>IFERROR(I32/E23,"-")</f>
        <v>7.2289156626506021E-2</v>
      </c>
      <c r="K32" s="55">
        <f t="shared" si="0"/>
        <v>4101.666666666667</v>
      </c>
      <c r="L32" s="376"/>
      <c r="M32" s="376"/>
      <c r="N32" s="32" t="s">
        <v>108</v>
      </c>
      <c r="O32" s="52">
        <v>408261</v>
      </c>
      <c r="P32" s="42">
        <f>IFERROR(O32/L23,"-")</f>
        <v>6.8403702496730705E-4</v>
      </c>
      <c r="Q32" s="52">
        <v>40</v>
      </c>
      <c r="R32" s="42">
        <f>IFERROR(Q32/M23,"-")</f>
        <v>3.8204393505253106E-2</v>
      </c>
      <c r="S32" s="55">
        <f t="shared" si="1"/>
        <v>10206.525</v>
      </c>
      <c r="T32" s="376"/>
      <c r="U32" s="376"/>
      <c r="V32" s="32" t="s">
        <v>108</v>
      </c>
      <c r="W32" s="52">
        <v>0</v>
      </c>
      <c r="X32" s="42">
        <f>IFERROR(W32/T23,"-")</f>
        <v>0</v>
      </c>
      <c r="Y32" s="52">
        <v>0</v>
      </c>
      <c r="Z32" s="42">
        <f>IFERROR(Y32/U23,"-")</f>
        <v>0</v>
      </c>
      <c r="AA32" s="96" t="str">
        <f t="shared" si="2"/>
        <v>-</v>
      </c>
      <c r="AB32" s="376"/>
      <c r="AC32" s="376"/>
      <c r="AD32" s="32" t="s">
        <v>108</v>
      </c>
      <c r="AE32" s="52">
        <v>3296</v>
      </c>
      <c r="AF32" s="42">
        <f>IFERROR(AE32/AB23,"-")</f>
        <v>6.7021920804328125E-5</v>
      </c>
      <c r="AG32" s="52">
        <v>1</v>
      </c>
      <c r="AH32" s="42">
        <f>IFERROR(AG32/AC23,"-")</f>
        <v>7.6923076923076927E-3</v>
      </c>
      <c r="AI32" s="55">
        <f t="shared" si="3"/>
        <v>3296</v>
      </c>
      <c r="AJ32" s="376"/>
      <c r="AK32" s="376"/>
      <c r="AL32" s="32" t="s">
        <v>108</v>
      </c>
      <c r="AM32" s="52">
        <v>174917</v>
      </c>
      <c r="AN32" s="42">
        <f>IFERROR(AM32/AJ23,"-")</f>
        <v>6.7799255102405883E-4</v>
      </c>
      <c r="AO32" s="52">
        <v>21</v>
      </c>
      <c r="AP32" s="42">
        <f>IFERROR(AO32/AK23,"-")</f>
        <v>5.6000000000000001E-2</v>
      </c>
      <c r="AQ32" s="55">
        <f t="shared" si="4"/>
        <v>8329.3809523809523</v>
      </c>
      <c r="AR32" s="376"/>
      <c r="AS32" s="376"/>
      <c r="AT32" s="32" t="s">
        <v>108</v>
      </c>
      <c r="AU32" s="52">
        <v>230048</v>
      </c>
      <c r="AV32" s="42">
        <f>IFERROR(AU32/AR23,"-")</f>
        <v>8.455537526556794E-4</v>
      </c>
      <c r="AW32" s="52">
        <v>18</v>
      </c>
      <c r="AX32" s="42">
        <f>IFERROR(AW32/AS23,"-")</f>
        <v>3.6960985626283367E-2</v>
      </c>
      <c r="AY32" s="96">
        <f t="shared" si="5"/>
        <v>12780.444444444445</v>
      </c>
      <c r="AZ32" s="376"/>
      <c r="BA32" s="376"/>
      <c r="BB32" s="32" t="s">
        <v>108</v>
      </c>
      <c r="BC32" s="52">
        <v>0</v>
      </c>
      <c r="BD32" s="42" t="str">
        <f>IFERROR(BC32/AZ23,"-")</f>
        <v>-</v>
      </c>
      <c r="BE32" s="52">
        <v>0</v>
      </c>
      <c r="BF32" s="42" t="str">
        <f>IFERROR(BE32/BA23,"-")</f>
        <v>-</v>
      </c>
      <c r="BG32" s="55" t="str">
        <f t="shared" si="6"/>
        <v>-</v>
      </c>
      <c r="BH32" s="376"/>
      <c r="BI32" s="376"/>
      <c r="BJ32" s="32" t="s">
        <v>108</v>
      </c>
      <c r="BK32" s="52">
        <v>146385</v>
      </c>
      <c r="BL32" s="42">
        <f>IFERROR(BK32/BH23,"-")</f>
        <v>7.9391374555743744E-4</v>
      </c>
      <c r="BM32" s="52">
        <v>13</v>
      </c>
      <c r="BN32" s="42">
        <f>IFERROR(BM32/BI23,"-")</f>
        <v>2.6262626262626262E-2</v>
      </c>
      <c r="BO32" s="96">
        <f t="shared" si="7"/>
        <v>11260.384615384615</v>
      </c>
      <c r="BP32" s="141"/>
    </row>
    <row r="33" spans="2:68" s="8" customFormat="1" ht="13.15" customHeight="1">
      <c r="B33" s="373"/>
      <c r="C33" s="392"/>
      <c r="D33" s="376"/>
      <c r="E33" s="376"/>
      <c r="F33" s="32" t="s">
        <v>109</v>
      </c>
      <c r="G33" s="52">
        <v>9371</v>
      </c>
      <c r="H33" s="42">
        <f>IFERROR(G33/D23,"-")</f>
        <v>1.2872224456649545E-4</v>
      </c>
      <c r="I33" s="52">
        <v>3</v>
      </c>
      <c r="J33" s="42">
        <f>IFERROR(I33/E23,"-")</f>
        <v>3.614457831325301E-2</v>
      </c>
      <c r="K33" s="55">
        <f t="shared" si="0"/>
        <v>3123.6666666666665</v>
      </c>
      <c r="L33" s="376"/>
      <c r="M33" s="376"/>
      <c r="N33" s="32" t="s">
        <v>109</v>
      </c>
      <c r="O33" s="52">
        <v>35061</v>
      </c>
      <c r="P33" s="42">
        <f>IFERROR(O33/L23,"-")</f>
        <v>5.8744337892619549E-5</v>
      </c>
      <c r="Q33" s="52">
        <v>5</v>
      </c>
      <c r="R33" s="42">
        <f>IFERROR(Q33/M23,"-")</f>
        <v>4.7755491881566383E-3</v>
      </c>
      <c r="S33" s="55">
        <f t="shared" si="1"/>
        <v>7012.2</v>
      </c>
      <c r="T33" s="376"/>
      <c r="U33" s="376"/>
      <c r="V33" s="32" t="s">
        <v>109</v>
      </c>
      <c r="W33" s="52">
        <v>6647</v>
      </c>
      <c r="X33" s="42">
        <f>IFERROR(W33/T23,"-")</f>
        <v>3.7762346617097075E-4</v>
      </c>
      <c r="Y33" s="52">
        <v>1</v>
      </c>
      <c r="Z33" s="42">
        <f>IFERROR(Y33/U23,"-")</f>
        <v>1.8181818181818181E-2</v>
      </c>
      <c r="AA33" s="96">
        <f t="shared" si="2"/>
        <v>6647</v>
      </c>
      <c r="AB33" s="376"/>
      <c r="AC33" s="376"/>
      <c r="AD33" s="32" t="s">
        <v>109</v>
      </c>
      <c r="AE33" s="52">
        <v>0</v>
      </c>
      <c r="AF33" s="42">
        <f>IFERROR(AE33/AB23,"-")</f>
        <v>0</v>
      </c>
      <c r="AG33" s="52">
        <v>0</v>
      </c>
      <c r="AH33" s="42">
        <f>IFERROR(AG33/AC23,"-")</f>
        <v>0</v>
      </c>
      <c r="AI33" s="55" t="str">
        <f t="shared" si="3"/>
        <v>-</v>
      </c>
      <c r="AJ33" s="376"/>
      <c r="AK33" s="376"/>
      <c r="AL33" s="32" t="s">
        <v>109</v>
      </c>
      <c r="AM33" s="52">
        <v>13149</v>
      </c>
      <c r="AN33" s="42">
        <f>IFERROR(AM33/AJ23,"-")</f>
        <v>5.0966595890710161E-5</v>
      </c>
      <c r="AO33" s="52">
        <v>2</v>
      </c>
      <c r="AP33" s="42">
        <f>IFERROR(AO33/AK23,"-")</f>
        <v>5.3333333333333332E-3</v>
      </c>
      <c r="AQ33" s="55">
        <f t="shared" si="4"/>
        <v>6574.5</v>
      </c>
      <c r="AR33" s="376"/>
      <c r="AS33" s="376"/>
      <c r="AT33" s="32" t="s">
        <v>109</v>
      </c>
      <c r="AU33" s="52">
        <v>15265</v>
      </c>
      <c r="AV33" s="42">
        <f>IFERROR(AU33/AR23,"-")</f>
        <v>5.6107325576788087E-5</v>
      </c>
      <c r="AW33" s="52">
        <v>2</v>
      </c>
      <c r="AX33" s="42">
        <f>IFERROR(AW33/AS23,"-")</f>
        <v>4.1067761806981521E-3</v>
      </c>
      <c r="AY33" s="96">
        <f t="shared" si="5"/>
        <v>7632.5</v>
      </c>
      <c r="AZ33" s="376"/>
      <c r="BA33" s="376"/>
      <c r="BB33" s="32" t="s">
        <v>109</v>
      </c>
      <c r="BC33" s="52">
        <v>0</v>
      </c>
      <c r="BD33" s="42" t="str">
        <f>IFERROR(BC33/AZ23,"-")</f>
        <v>-</v>
      </c>
      <c r="BE33" s="52">
        <v>0</v>
      </c>
      <c r="BF33" s="42" t="str">
        <f>IFERROR(BE33/BA23,"-")</f>
        <v>-</v>
      </c>
      <c r="BG33" s="55" t="str">
        <f t="shared" si="6"/>
        <v>-</v>
      </c>
      <c r="BH33" s="376"/>
      <c r="BI33" s="376"/>
      <c r="BJ33" s="32" t="s">
        <v>109</v>
      </c>
      <c r="BK33" s="52">
        <v>0</v>
      </c>
      <c r="BL33" s="42">
        <f>IFERROR(BK33/BH23,"-")</f>
        <v>0</v>
      </c>
      <c r="BM33" s="52">
        <v>0</v>
      </c>
      <c r="BN33" s="42">
        <f>IFERROR(BM33/BI23,"-")</f>
        <v>0</v>
      </c>
      <c r="BO33" s="96" t="str">
        <f t="shared" si="7"/>
        <v>-</v>
      </c>
      <c r="BP33" s="141"/>
    </row>
    <row r="34" spans="2:68" s="8" customFormat="1" ht="13.15" customHeight="1">
      <c r="B34" s="373"/>
      <c r="C34" s="392"/>
      <c r="D34" s="376"/>
      <c r="E34" s="376"/>
      <c r="F34" s="32" t="s">
        <v>110</v>
      </c>
      <c r="G34" s="52">
        <v>2669</v>
      </c>
      <c r="H34" s="42">
        <f>IFERROR(G34/D23,"-")</f>
        <v>3.6662007336247612E-5</v>
      </c>
      <c r="I34" s="52">
        <v>1</v>
      </c>
      <c r="J34" s="42">
        <f>IFERROR(I34/E23,"-")</f>
        <v>1.2048192771084338E-2</v>
      </c>
      <c r="K34" s="55">
        <f t="shared" si="0"/>
        <v>2669</v>
      </c>
      <c r="L34" s="376"/>
      <c r="M34" s="376"/>
      <c r="N34" s="32" t="s">
        <v>110</v>
      </c>
      <c r="O34" s="52">
        <v>4353</v>
      </c>
      <c r="P34" s="42">
        <f>IFERROR(O34/L23,"-")</f>
        <v>7.2934058596894811E-6</v>
      </c>
      <c r="Q34" s="52">
        <v>2</v>
      </c>
      <c r="R34" s="42">
        <f>IFERROR(Q34/M23,"-")</f>
        <v>1.9102196752626551E-3</v>
      </c>
      <c r="S34" s="55">
        <f t="shared" si="1"/>
        <v>2176.5</v>
      </c>
      <c r="T34" s="376"/>
      <c r="U34" s="376"/>
      <c r="V34" s="32" t="s">
        <v>110</v>
      </c>
      <c r="W34" s="52">
        <v>0</v>
      </c>
      <c r="X34" s="42">
        <f>IFERROR(W34/T23,"-")</f>
        <v>0</v>
      </c>
      <c r="Y34" s="52">
        <v>0</v>
      </c>
      <c r="Z34" s="42">
        <f>IFERROR(Y34/U23,"-")</f>
        <v>0</v>
      </c>
      <c r="AA34" s="96" t="str">
        <f t="shared" si="2"/>
        <v>-</v>
      </c>
      <c r="AB34" s="376"/>
      <c r="AC34" s="376"/>
      <c r="AD34" s="32" t="s">
        <v>110</v>
      </c>
      <c r="AE34" s="52">
        <v>0</v>
      </c>
      <c r="AF34" s="42">
        <f>IFERROR(AE34/AB23,"-")</f>
        <v>0</v>
      </c>
      <c r="AG34" s="52">
        <v>0</v>
      </c>
      <c r="AH34" s="42">
        <f>IFERROR(AG34/AC23,"-")</f>
        <v>0</v>
      </c>
      <c r="AI34" s="55" t="str">
        <f t="shared" si="3"/>
        <v>-</v>
      </c>
      <c r="AJ34" s="376"/>
      <c r="AK34" s="376"/>
      <c r="AL34" s="32" t="s">
        <v>110</v>
      </c>
      <c r="AM34" s="52">
        <v>658</v>
      </c>
      <c r="AN34" s="42">
        <f>IFERROR(AM34/AJ23,"-")</f>
        <v>2.5504616393708482E-6</v>
      </c>
      <c r="AO34" s="52">
        <v>1</v>
      </c>
      <c r="AP34" s="42">
        <f>IFERROR(AO34/AK23,"-")</f>
        <v>2.6666666666666666E-3</v>
      </c>
      <c r="AQ34" s="55">
        <f t="shared" si="4"/>
        <v>658</v>
      </c>
      <c r="AR34" s="376"/>
      <c r="AS34" s="376"/>
      <c r="AT34" s="32" t="s">
        <v>110</v>
      </c>
      <c r="AU34" s="52">
        <v>3695</v>
      </c>
      <c r="AV34" s="42">
        <f>IFERROR(AU34/AR23,"-")</f>
        <v>1.3581170521207466E-5</v>
      </c>
      <c r="AW34" s="52">
        <v>1</v>
      </c>
      <c r="AX34" s="42">
        <f>IFERROR(AW34/AS23,"-")</f>
        <v>2.0533880903490761E-3</v>
      </c>
      <c r="AY34" s="96">
        <f t="shared" si="5"/>
        <v>3695</v>
      </c>
      <c r="AZ34" s="376"/>
      <c r="BA34" s="376"/>
      <c r="BB34" s="32" t="s">
        <v>110</v>
      </c>
      <c r="BC34" s="52">
        <v>0</v>
      </c>
      <c r="BD34" s="42" t="str">
        <f>IFERROR(BC34/AZ23,"-")</f>
        <v>-</v>
      </c>
      <c r="BE34" s="52">
        <v>0</v>
      </c>
      <c r="BF34" s="42" t="str">
        <f>IFERROR(BE34/BA23,"-")</f>
        <v>-</v>
      </c>
      <c r="BG34" s="55" t="str">
        <f t="shared" si="6"/>
        <v>-</v>
      </c>
      <c r="BH34" s="376"/>
      <c r="BI34" s="376"/>
      <c r="BJ34" s="32" t="s">
        <v>110</v>
      </c>
      <c r="BK34" s="52">
        <v>50673</v>
      </c>
      <c r="BL34" s="42">
        <f>IFERROR(BK34/BH23,"-")</f>
        <v>2.7482318016621939E-4</v>
      </c>
      <c r="BM34" s="52">
        <v>1</v>
      </c>
      <c r="BN34" s="42">
        <f>IFERROR(BM34/BI23,"-")</f>
        <v>2.0202020202020202E-3</v>
      </c>
      <c r="BO34" s="96">
        <f t="shared" si="7"/>
        <v>50673</v>
      </c>
      <c r="BP34" s="141"/>
    </row>
    <row r="35" spans="2:68" s="8" customFormat="1" ht="13.15" customHeight="1">
      <c r="B35" s="373"/>
      <c r="C35" s="392"/>
      <c r="D35" s="376"/>
      <c r="E35" s="376"/>
      <c r="F35" s="32" t="s">
        <v>111</v>
      </c>
      <c r="G35" s="52">
        <v>245719</v>
      </c>
      <c r="H35" s="42">
        <f>IFERROR(G35/D23,"-")</f>
        <v>3.3752535708712729E-3</v>
      </c>
      <c r="I35" s="52">
        <v>13</v>
      </c>
      <c r="J35" s="42">
        <f>IFERROR(I35/E23,"-")</f>
        <v>0.15662650602409639</v>
      </c>
      <c r="K35" s="55">
        <f t="shared" si="0"/>
        <v>18901.461538461539</v>
      </c>
      <c r="L35" s="376"/>
      <c r="M35" s="376"/>
      <c r="N35" s="32" t="s">
        <v>111</v>
      </c>
      <c r="O35" s="52">
        <v>4628608</v>
      </c>
      <c r="P35" s="42">
        <f>IFERROR(O35/L23,"-")</f>
        <v>7.755184173996235E-3</v>
      </c>
      <c r="Q35" s="52">
        <v>113</v>
      </c>
      <c r="R35" s="42">
        <f>IFERROR(Q35/M23,"-")</f>
        <v>0.10792741165234002</v>
      </c>
      <c r="S35" s="55">
        <f t="shared" si="1"/>
        <v>40961.132743362832</v>
      </c>
      <c r="T35" s="376"/>
      <c r="U35" s="376"/>
      <c r="V35" s="32" t="s">
        <v>111</v>
      </c>
      <c r="W35" s="52">
        <v>595605</v>
      </c>
      <c r="X35" s="42">
        <f>IFERROR(W35/T23,"-")</f>
        <v>3.3836982784528513E-2</v>
      </c>
      <c r="Y35" s="52">
        <v>6</v>
      </c>
      <c r="Z35" s="42">
        <f>IFERROR(Y35/U23,"-")</f>
        <v>0.10909090909090909</v>
      </c>
      <c r="AA35" s="96">
        <f t="shared" si="2"/>
        <v>99267.5</v>
      </c>
      <c r="AB35" s="376"/>
      <c r="AC35" s="376"/>
      <c r="AD35" s="32" t="s">
        <v>111</v>
      </c>
      <c r="AE35" s="52">
        <v>132756</v>
      </c>
      <c r="AF35" s="42">
        <f>IFERROR(AE35/AB23,"-")</f>
        <v>2.6995030698723859E-3</v>
      </c>
      <c r="AG35" s="52">
        <v>7</v>
      </c>
      <c r="AH35" s="42">
        <f>IFERROR(AG35/AC23,"-")</f>
        <v>5.3846153846153849E-2</v>
      </c>
      <c r="AI35" s="55">
        <f t="shared" si="3"/>
        <v>18965.142857142859</v>
      </c>
      <c r="AJ35" s="376"/>
      <c r="AK35" s="376"/>
      <c r="AL35" s="32" t="s">
        <v>111</v>
      </c>
      <c r="AM35" s="52">
        <v>2865166</v>
      </c>
      <c r="AN35" s="42">
        <f>IFERROR(AM35/AJ23,"-")</f>
        <v>1.1105616980896073E-2</v>
      </c>
      <c r="AO35" s="52">
        <v>46</v>
      </c>
      <c r="AP35" s="42">
        <f>IFERROR(AO35/AK23,"-")</f>
        <v>0.12266666666666666</v>
      </c>
      <c r="AQ35" s="55">
        <f t="shared" si="4"/>
        <v>62286.217391304344</v>
      </c>
      <c r="AR35" s="376"/>
      <c r="AS35" s="376"/>
      <c r="AT35" s="32" t="s">
        <v>111</v>
      </c>
      <c r="AU35" s="52">
        <v>1035081</v>
      </c>
      <c r="AV35" s="42">
        <f>IFERROR(AU35/AR23,"-")</f>
        <v>3.8044956872156821E-3</v>
      </c>
      <c r="AW35" s="52">
        <v>54</v>
      </c>
      <c r="AX35" s="42">
        <f>IFERROR(AW35/AS23,"-")</f>
        <v>0.11088295687885011</v>
      </c>
      <c r="AY35" s="96">
        <f t="shared" si="5"/>
        <v>19168.166666666668</v>
      </c>
      <c r="AZ35" s="376"/>
      <c r="BA35" s="376"/>
      <c r="BB35" s="32" t="s">
        <v>111</v>
      </c>
      <c r="BC35" s="52">
        <v>0</v>
      </c>
      <c r="BD35" s="42" t="str">
        <f>IFERROR(BC35/AZ23,"-")</f>
        <v>-</v>
      </c>
      <c r="BE35" s="52">
        <v>0</v>
      </c>
      <c r="BF35" s="42" t="str">
        <f>IFERROR(BE35/BA23,"-")</f>
        <v>-</v>
      </c>
      <c r="BG35" s="55" t="str">
        <f t="shared" si="6"/>
        <v>-</v>
      </c>
      <c r="BH35" s="376"/>
      <c r="BI35" s="376"/>
      <c r="BJ35" s="32" t="s">
        <v>111</v>
      </c>
      <c r="BK35" s="52">
        <v>725789</v>
      </c>
      <c r="BL35" s="42">
        <f>IFERROR(BK35/BH23,"-")</f>
        <v>3.9362903540279878E-3</v>
      </c>
      <c r="BM35" s="52">
        <v>39</v>
      </c>
      <c r="BN35" s="42">
        <f>IFERROR(BM35/BI23,"-")</f>
        <v>7.8787878787878782E-2</v>
      </c>
      <c r="BO35" s="96">
        <f t="shared" si="7"/>
        <v>18609.974358974359</v>
      </c>
      <c r="BP35" s="141"/>
    </row>
    <row r="36" spans="2:68" s="8" customFormat="1" ht="13.15" customHeight="1">
      <c r="B36" s="373"/>
      <c r="C36" s="392"/>
      <c r="D36" s="376"/>
      <c r="E36" s="376"/>
      <c r="F36" s="32" t="s">
        <v>112</v>
      </c>
      <c r="G36" s="52">
        <v>1679718</v>
      </c>
      <c r="H36" s="42">
        <f>IFERROR(G36/D23,"-")</f>
        <v>2.3072998740662109E-2</v>
      </c>
      <c r="I36" s="52">
        <v>17</v>
      </c>
      <c r="J36" s="42">
        <f>IFERROR(I36/E23,"-")</f>
        <v>0.20481927710843373</v>
      </c>
      <c r="K36" s="55">
        <f t="shared" si="0"/>
        <v>98806.941176470587</v>
      </c>
      <c r="L36" s="376"/>
      <c r="M36" s="376"/>
      <c r="N36" s="32" t="s">
        <v>112</v>
      </c>
      <c r="O36" s="52">
        <v>6134166</v>
      </c>
      <c r="P36" s="42">
        <f>IFERROR(O36/L23,"-")</f>
        <v>1.0277730817529977E-2</v>
      </c>
      <c r="Q36" s="52">
        <v>105</v>
      </c>
      <c r="R36" s="42">
        <f>IFERROR(Q36/M23,"-")</f>
        <v>0.10028653295128939</v>
      </c>
      <c r="S36" s="55">
        <f t="shared" si="1"/>
        <v>58420.62857142857</v>
      </c>
      <c r="T36" s="376"/>
      <c r="U36" s="376"/>
      <c r="V36" s="32" t="s">
        <v>112</v>
      </c>
      <c r="W36" s="52">
        <v>794265</v>
      </c>
      <c r="X36" s="42">
        <f>IFERROR(W36/T23,"-")</f>
        <v>4.5123078435126536E-2</v>
      </c>
      <c r="Y36" s="52">
        <v>9</v>
      </c>
      <c r="Z36" s="42">
        <f>IFERROR(Y36/U23,"-")</f>
        <v>0.16363636363636364</v>
      </c>
      <c r="AA36" s="96">
        <f t="shared" si="2"/>
        <v>88251.666666666672</v>
      </c>
      <c r="AB36" s="376"/>
      <c r="AC36" s="376"/>
      <c r="AD36" s="32" t="s">
        <v>112</v>
      </c>
      <c r="AE36" s="52">
        <v>809382</v>
      </c>
      <c r="AF36" s="42">
        <f>IFERROR(AE36/AB23,"-")</f>
        <v>1.6458233102077884E-2</v>
      </c>
      <c r="AG36" s="52">
        <v>12</v>
      </c>
      <c r="AH36" s="42">
        <f>IFERROR(AG36/AC23,"-")</f>
        <v>9.2307692307692313E-2</v>
      </c>
      <c r="AI36" s="55">
        <f t="shared" si="3"/>
        <v>67448.5</v>
      </c>
      <c r="AJ36" s="376"/>
      <c r="AK36" s="376"/>
      <c r="AL36" s="32" t="s">
        <v>112</v>
      </c>
      <c r="AM36" s="52">
        <v>2561791</v>
      </c>
      <c r="AN36" s="42">
        <f>IFERROR(AM36/AJ23,"-")</f>
        <v>9.9297107501299161E-3</v>
      </c>
      <c r="AO36" s="52">
        <v>54</v>
      </c>
      <c r="AP36" s="42">
        <f>IFERROR(AO36/AK23,"-")</f>
        <v>0.14399999999999999</v>
      </c>
      <c r="AQ36" s="55">
        <f t="shared" si="4"/>
        <v>47440.574074074073</v>
      </c>
      <c r="AR36" s="376"/>
      <c r="AS36" s="376"/>
      <c r="AT36" s="32" t="s">
        <v>112</v>
      </c>
      <c r="AU36" s="52">
        <v>1968728</v>
      </c>
      <c r="AV36" s="42">
        <f>IFERROR(AU36/AR23,"-")</f>
        <v>7.2361652714142714E-3</v>
      </c>
      <c r="AW36" s="52">
        <v>30</v>
      </c>
      <c r="AX36" s="42">
        <f>IFERROR(AW36/AS23,"-")</f>
        <v>6.1601642710472276E-2</v>
      </c>
      <c r="AY36" s="96">
        <f t="shared" si="5"/>
        <v>65624.266666666663</v>
      </c>
      <c r="AZ36" s="376"/>
      <c r="BA36" s="376"/>
      <c r="BB36" s="32" t="s">
        <v>112</v>
      </c>
      <c r="BC36" s="52">
        <v>0</v>
      </c>
      <c r="BD36" s="42" t="str">
        <f>IFERROR(BC36/AZ23,"-")</f>
        <v>-</v>
      </c>
      <c r="BE36" s="52">
        <v>0</v>
      </c>
      <c r="BF36" s="42" t="str">
        <f>IFERROR(BE36/BA23,"-")</f>
        <v>-</v>
      </c>
      <c r="BG36" s="55" t="str">
        <f t="shared" si="6"/>
        <v>-</v>
      </c>
      <c r="BH36" s="376"/>
      <c r="BI36" s="376"/>
      <c r="BJ36" s="32" t="s">
        <v>112</v>
      </c>
      <c r="BK36" s="52">
        <v>1120433</v>
      </c>
      <c r="BL36" s="42">
        <f>IFERROR(BK36/BH23,"-")</f>
        <v>6.0766277943515822E-3</v>
      </c>
      <c r="BM36" s="52">
        <v>24</v>
      </c>
      <c r="BN36" s="42">
        <f>IFERROR(BM36/BI23,"-")</f>
        <v>4.8484848484848485E-2</v>
      </c>
      <c r="BO36" s="96">
        <f t="shared" si="7"/>
        <v>46684.708333333336</v>
      </c>
      <c r="BP36" s="141"/>
    </row>
    <row r="37" spans="2:68" s="8" customFormat="1" ht="13.15" customHeight="1">
      <c r="B37" s="373"/>
      <c r="C37" s="392"/>
      <c r="D37" s="376"/>
      <c r="E37" s="376"/>
      <c r="F37" s="32" t="s">
        <v>113</v>
      </c>
      <c r="G37" s="52">
        <v>498125</v>
      </c>
      <c r="H37" s="42">
        <f>IFERROR(G37/D23,"-")</f>
        <v>6.8423613354695921E-3</v>
      </c>
      <c r="I37" s="52">
        <v>7</v>
      </c>
      <c r="J37" s="42">
        <f>IFERROR(I37/E23,"-")</f>
        <v>8.4337349397590355E-2</v>
      </c>
      <c r="K37" s="55">
        <f t="shared" si="0"/>
        <v>71160.71428571429</v>
      </c>
      <c r="L37" s="376"/>
      <c r="M37" s="376"/>
      <c r="N37" s="32" t="s">
        <v>113</v>
      </c>
      <c r="O37" s="52">
        <v>4073425</v>
      </c>
      <c r="P37" s="42">
        <f>IFERROR(O37/L23,"-")</f>
        <v>6.8249808784759079E-3</v>
      </c>
      <c r="Q37" s="52">
        <v>63</v>
      </c>
      <c r="R37" s="42">
        <f>IFERROR(Q37/M23,"-")</f>
        <v>6.0171919770773637E-2</v>
      </c>
      <c r="S37" s="55">
        <f t="shared" si="1"/>
        <v>64657.539682539682</v>
      </c>
      <c r="T37" s="376"/>
      <c r="U37" s="376"/>
      <c r="V37" s="32" t="s">
        <v>113</v>
      </c>
      <c r="W37" s="52">
        <v>523016</v>
      </c>
      <c r="X37" s="42">
        <f>IFERROR(W37/T23,"-")</f>
        <v>2.9713120924157732E-2</v>
      </c>
      <c r="Y37" s="52">
        <v>3</v>
      </c>
      <c r="Z37" s="42">
        <f>IFERROR(Y37/U23,"-")</f>
        <v>5.4545454545454543E-2</v>
      </c>
      <c r="AA37" s="96">
        <f t="shared" si="2"/>
        <v>174338.66666666666</v>
      </c>
      <c r="AB37" s="376"/>
      <c r="AC37" s="376"/>
      <c r="AD37" s="32" t="s">
        <v>113</v>
      </c>
      <c r="AE37" s="52">
        <v>72142</v>
      </c>
      <c r="AF37" s="42">
        <f>IFERROR(AE37/AB23,"-")</f>
        <v>1.4669585590612376E-3</v>
      </c>
      <c r="AG37" s="52">
        <v>3</v>
      </c>
      <c r="AH37" s="42">
        <f>IFERROR(AG37/AC23,"-")</f>
        <v>2.3076923076923078E-2</v>
      </c>
      <c r="AI37" s="55">
        <f t="shared" si="3"/>
        <v>24047.333333333332</v>
      </c>
      <c r="AJ37" s="376"/>
      <c r="AK37" s="376"/>
      <c r="AL37" s="32" t="s">
        <v>113</v>
      </c>
      <c r="AM37" s="52">
        <v>2611626</v>
      </c>
      <c r="AN37" s="42">
        <f>IFERROR(AM37/AJ23,"-")</f>
        <v>1.0122875272619349E-2</v>
      </c>
      <c r="AO37" s="52">
        <v>32</v>
      </c>
      <c r="AP37" s="42">
        <f>IFERROR(AO37/AK23,"-")</f>
        <v>8.533333333333333E-2</v>
      </c>
      <c r="AQ37" s="55">
        <f t="shared" si="4"/>
        <v>81613.3125</v>
      </c>
      <c r="AR37" s="376"/>
      <c r="AS37" s="376"/>
      <c r="AT37" s="32" t="s">
        <v>113</v>
      </c>
      <c r="AU37" s="52">
        <v>866641</v>
      </c>
      <c r="AV37" s="42">
        <f>IFERROR(AU37/AR23,"-")</f>
        <v>3.1853854402353883E-3</v>
      </c>
      <c r="AW37" s="52">
        <v>25</v>
      </c>
      <c r="AX37" s="42">
        <f>IFERROR(AW37/AS23,"-")</f>
        <v>5.1334702258726897E-2</v>
      </c>
      <c r="AY37" s="96">
        <f t="shared" si="5"/>
        <v>34665.64</v>
      </c>
      <c r="AZ37" s="376"/>
      <c r="BA37" s="376"/>
      <c r="BB37" s="32" t="s">
        <v>113</v>
      </c>
      <c r="BC37" s="52">
        <v>0</v>
      </c>
      <c r="BD37" s="42" t="str">
        <f>IFERROR(BC37/AZ23,"-")</f>
        <v>-</v>
      </c>
      <c r="BE37" s="52">
        <v>0</v>
      </c>
      <c r="BF37" s="42" t="str">
        <f>IFERROR(BE37/BA23,"-")</f>
        <v>-</v>
      </c>
      <c r="BG37" s="55" t="str">
        <f t="shared" si="6"/>
        <v>-</v>
      </c>
      <c r="BH37" s="376"/>
      <c r="BI37" s="376"/>
      <c r="BJ37" s="32" t="s">
        <v>113</v>
      </c>
      <c r="BK37" s="52">
        <v>520403</v>
      </c>
      <c r="BL37" s="42">
        <f>IFERROR(BK37/BH23,"-")</f>
        <v>2.8223868219375424E-3</v>
      </c>
      <c r="BM37" s="52">
        <v>18</v>
      </c>
      <c r="BN37" s="42">
        <f>IFERROR(BM37/BI23,"-")</f>
        <v>3.6363636363636362E-2</v>
      </c>
      <c r="BO37" s="96">
        <f t="shared" si="7"/>
        <v>28911.277777777777</v>
      </c>
      <c r="BP37" s="141"/>
    </row>
    <row r="38" spans="2:68" s="8" customFormat="1" ht="13.15" customHeight="1">
      <c r="B38" s="373"/>
      <c r="C38" s="392"/>
      <c r="D38" s="376"/>
      <c r="E38" s="376"/>
      <c r="F38" s="33" t="s">
        <v>114</v>
      </c>
      <c r="G38" s="53">
        <v>133229</v>
      </c>
      <c r="H38" s="43">
        <f>IFERROR(G38/D23,"-")</f>
        <v>1.8300646591985512E-3</v>
      </c>
      <c r="I38" s="53">
        <v>7</v>
      </c>
      <c r="J38" s="43">
        <f>IFERROR(I38/E23,"-")</f>
        <v>8.4337349397590355E-2</v>
      </c>
      <c r="K38" s="56">
        <f t="shared" si="0"/>
        <v>19032.714285714286</v>
      </c>
      <c r="L38" s="376"/>
      <c r="M38" s="376"/>
      <c r="N38" s="33" t="s">
        <v>114</v>
      </c>
      <c r="O38" s="53">
        <v>749455</v>
      </c>
      <c r="P38" s="43">
        <f>IFERROR(O38/L23,"-")</f>
        <v>1.2557039946183277E-3</v>
      </c>
      <c r="Q38" s="53">
        <v>75</v>
      </c>
      <c r="R38" s="43">
        <f>IFERROR(Q38/M23,"-")</f>
        <v>7.1633237822349566E-2</v>
      </c>
      <c r="S38" s="56">
        <f t="shared" si="1"/>
        <v>9992.7333333333336</v>
      </c>
      <c r="T38" s="376"/>
      <c r="U38" s="376"/>
      <c r="V38" s="33" t="s">
        <v>114</v>
      </c>
      <c r="W38" s="53">
        <v>5271</v>
      </c>
      <c r="X38" s="43">
        <f>IFERROR(W38/T23,"-")</f>
        <v>2.9945137508457755E-4</v>
      </c>
      <c r="Y38" s="53">
        <v>2</v>
      </c>
      <c r="Z38" s="43">
        <f>IFERROR(Y38/U23,"-")</f>
        <v>3.6363636363636362E-2</v>
      </c>
      <c r="AA38" s="97">
        <f t="shared" si="2"/>
        <v>2635.5</v>
      </c>
      <c r="AB38" s="376"/>
      <c r="AC38" s="376"/>
      <c r="AD38" s="33" t="s">
        <v>114</v>
      </c>
      <c r="AE38" s="53">
        <v>31554</v>
      </c>
      <c r="AF38" s="43">
        <f>IFERROR(AE38/AB23,"-")</f>
        <v>6.4162915323415334E-4</v>
      </c>
      <c r="AG38" s="53">
        <v>7</v>
      </c>
      <c r="AH38" s="43">
        <f>IFERROR(AG38/AC23,"-")</f>
        <v>5.3846153846153849E-2</v>
      </c>
      <c r="AI38" s="56">
        <f t="shared" si="3"/>
        <v>4507.7142857142853</v>
      </c>
      <c r="AJ38" s="376"/>
      <c r="AK38" s="376"/>
      <c r="AL38" s="33" t="s">
        <v>114</v>
      </c>
      <c r="AM38" s="53">
        <v>474426</v>
      </c>
      <c r="AN38" s="43">
        <f>IFERROR(AM38/AJ23,"-")</f>
        <v>1.838913850638532E-3</v>
      </c>
      <c r="AO38" s="53">
        <v>40</v>
      </c>
      <c r="AP38" s="43">
        <f>IFERROR(AO38/AK23,"-")</f>
        <v>0.10666666666666667</v>
      </c>
      <c r="AQ38" s="56">
        <f t="shared" si="4"/>
        <v>11860.65</v>
      </c>
      <c r="AR38" s="376"/>
      <c r="AS38" s="376"/>
      <c r="AT38" s="33" t="s">
        <v>114</v>
      </c>
      <c r="AU38" s="53">
        <v>238204</v>
      </c>
      <c r="AV38" s="43">
        <f>IFERROR(AU38/AR23,"-")</f>
        <v>8.7553156774931081E-4</v>
      </c>
      <c r="AW38" s="53">
        <v>26</v>
      </c>
      <c r="AX38" s="43">
        <f>IFERROR(AW38/AS23,"-")</f>
        <v>5.3388090349075976E-2</v>
      </c>
      <c r="AY38" s="137">
        <f t="shared" si="5"/>
        <v>9161.6923076923085</v>
      </c>
      <c r="AZ38" s="376"/>
      <c r="BA38" s="376"/>
      <c r="BB38" s="33" t="s">
        <v>114</v>
      </c>
      <c r="BC38" s="53">
        <v>0</v>
      </c>
      <c r="BD38" s="43" t="str">
        <f>IFERROR(BC38/AZ23,"-")</f>
        <v>-</v>
      </c>
      <c r="BE38" s="53">
        <v>0</v>
      </c>
      <c r="BF38" s="43" t="str">
        <f>IFERROR(BE38/BA23,"-")</f>
        <v>-</v>
      </c>
      <c r="BG38" s="56" t="str">
        <f t="shared" si="6"/>
        <v>-</v>
      </c>
      <c r="BH38" s="376"/>
      <c r="BI38" s="376"/>
      <c r="BJ38" s="33" t="s">
        <v>114</v>
      </c>
      <c r="BK38" s="53">
        <v>102685</v>
      </c>
      <c r="BL38" s="43">
        <f>IFERROR(BK38/BH23,"-")</f>
        <v>5.5690837833497603E-4</v>
      </c>
      <c r="BM38" s="53">
        <v>21</v>
      </c>
      <c r="BN38" s="43">
        <f>IFERROR(BM38/BI23,"-")</f>
        <v>4.2424242424242427E-2</v>
      </c>
      <c r="BO38" s="97">
        <f t="shared" si="7"/>
        <v>4889.7619047619046</v>
      </c>
      <c r="BP38" s="141"/>
    </row>
    <row r="39" spans="2:68" s="8" customFormat="1" ht="13.15" customHeight="1">
      <c r="B39" s="374"/>
      <c r="C39" s="393"/>
      <c r="D39" s="377"/>
      <c r="E39" s="377"/>
      <c r="F39" s="34" t="s">
        <v>64</v>
      </c>
      <c r="G39" s="49">
        <f>SUM(G23:G38)</f>
        <v>22048032</v>
      </c>
      <c r="H39" s="43">
        <f>IFERROR(G39/D23,"-")</f>
        <v>0.30285691679798504</v>
      </c>
      <c r="I39" s="53">
        <v>78</v>
      </c>
      <c r="J39" s="43">
        <f>IFERROR(I39/E23,"-")</f>
        <v>0.93975903614457834</v>
      </c>
      <c r="K39" s="56">
        <f t="shared" si="0"/>
        <v>282667.07692307694</v>
      </c>
      <c r="L39" s="377"/>
      <c r="M39" s="377"/>
      <c r="N39" s="34" t="s">
        <v>64</v>
      </c>
      <c r="O39" s="49">
        <f>SUM(O23:O38)</f>
        <v>111164968</v>
      </c>
      <c r="P39" s="43">
        <f>IFERROR(O39/L23,"-")</f>
        <v>0.18625573834215339</v>
      </c>
      <c r="Q39" s="53">
        <v>818</v>
      </c>
      <c r="R39" s="43">
        <f>IFERROR(Q39/M23,"-")</f>
        <v>0.78127984718242593</v>
      </c>
      <c r="S39" s="56">
        <f t="shared" si="1"/>
        <v>135898.49388753055</v>
      </c>
      <c r="T39" s="377"/>
      <c r="U39" s="377"/>
      <c r="V39" s="34" t="s">
        <v>64</v>
      </c>
      <c r="W39" s="49">
        <f>SUM(W23:W38)</f>
        <v>2278916</v>
      </c>
      <c r="X39" s="43">
        <f>IFERROR(W39/T23,"-")</f>
        <v>0.1294677537283713</v>
      </c>
      <c r="Y39" s="53">
        <v>24</v>
      </c>
      <c r="Z39" s="43">
        <f>IFERROR(Y39/U23,"-")</f>
        <v>0.43636363636363634</v>
      </c>
      <c r="AA39" s="97">
        <f t="shared" si="2"/>
        <v>94954.833333333328</v>
      </c>
      <c r="AB39" s="377"/>
      <c r="AC39" s="377"/>
      <c r="AD39" s="34" t="s">
        <v>64</v>
      </c>
      <c r="AE39" s="49">
        <f>SUM(AE23:AE38)</f>
        <v>4083987</v>
      </c>
      <c r="AF39" s="43">
        <f>IFERROR(AE39/AB23,"-")</f>
        <v>8.3045101116476214E-2</v>
      </c>
      <c r="AG39" s="53">
        <v>48</v>
      </c>
      <c r="AH39" s="43">
        <f>IFERROR(AG39/AC23,"-")</f>
        <v>0.36923076923076925</v>
      </c>
      <c r="AI39" s="56">
        <f t="shared" si="3"/>
        <v>85083.0625</v>
      </c>
      <c r="AJ39" s="377"/>
      <c r="AK39" s="377"/>
      <c r="AL39" s="34" t="s">
        <v>64</v>
      </c>
      <c r="AM39" s="49">
        <f>SUM(AM23:AM38)</f>
        <v>52361730</v>
      </c>
      <c r="AN39" s="43">
        <f>IFERROR(AM39/AJ23,"-")</f>
        <v>0.2029583339454312</v>
      </c>
      <c r="AO39" s="53">
        <v>332</v>
      </c>
      <c r="AP39" s="43">
        <f>IFERROR(AO39/AK23,"-")</f>
        <v>0.88533333333333331</v>
      </c>
      <c r="AQ39" s="56">
        <f t="shared" si="4"/>
        <v>157716.05421686746</v>
      </c>
      <c r="AR39" s="377"/>
      <c r="AS39" s="377"/>
      <c r="AT39" s="34" t="s">
        <v>64</v>
      </c>
      <c r="AU39" s="49">
        <f>SUM(AU23:AU38)</f>
        <v>52440335</v>
      </c>
      <c r="AV39" s="43">
        <f>IFERROR(AU39/AR23,"-")</f>
        <v>0.19274726165744091</v>
      </c>
      <c r="AW39" s="53">
        <v>414</v>
      </c>
      <c r="AX39" s="76">
        <f>IFERROR(AW39/AS23,"-")</f>
        <v>0.85010266940451751</v>
      </c>
      <c r="AY39" s="114">
        <f t="shared" si="5"/>
        <v>126667.47584541063</v>
      </c>
      <c r="AZ39" s="377"/>
      <c r="BA39" s="377"/>
      <c r="BB39" s="34" t="s">
        <v>64</v>
      </c>
      <c r="BC39" s="49">
        <f>SUM(BC23:BC38)</f>
        <v>0</v>
      </c>
      <c r="BD39" s="43" t="str">
        <f>IFERROR(BC39/AZ23,"-")</f>
        <v>-</v>
      </c>
      <c r="BE39" s="53">
        <v>0</v>
      </c>
      <c r="BF39" s="43" t="str">
        <f>IFERROR(BE39/BA23,"-")</f>
        <v>-</v>
      </c>
      <c r="BG39" s="56" t="str">
        <f t="shared" si="6"/>
        <v>-</v>
      </c>
      <c r="BH39" s="377"/>
      <c r="BI39" s="377"/>
      <c r="BJ39" s="34" t="s">
        <v>64</v>
      </c>
      <c r="BK39" s="49">
        <f>SUM(BK23:BK38)</f>
        <v>25237471</v>
      </c>
      <c r="BL39" s="43">
        <f>IFERROR(BK39/BH23,"-")</f>
        <v>0.13687450988835745</v>
      </c>
      <c r="BM39" s="53">
        <v>320</v>
      </c>
      <c r="BN39" s="43">
        <f>IFERROR(BM39/BI23,"-")</f>
        <v>0.64646464646464652</v>
      </c>
      <c r="BO39" s="97">
        <f t="shared" si="7"/>
        <v>78867.096875000003</v>
      </c>
      <c r="BP39" s="141"/>
    </row>
    <row r="40" spans="2:68" s="8" customFormat="1" ht="13.15" customHeight="1">
      <c r="B40" s="372">
        <v>3</v>
      </c>
      <c r="C40" s="391" t="s">
        <v>81</v>
      </c>
      <c r="D40" s="375">
        <v>67054220</v>
      </c>
      <c r="E40" s="375">
        <v>81</v>
      </c>
      <c r="F40" s="30" t="s">
        <v>100</v>
      </c>
      <c r="G40" s="51">
        <v>398989</v>
      </c>
      <c r="H40" s="41">
        <f>IFERROR(G40/D40,"-")</f>
        <v>5.9502444439738468E-3</v>
      </c>
      <c r="I40" s="51">
        <v>13</v>
      </c>
      <c r="J40" s="41">
        <f>IFERROR(I40/E40,"-")</f>
        <v>0.16049382716049382</v>
      </c>
      <c r="K40" s="54">
        <f t="shared" si="0"/>
        <v>30691.461538461539</v>
      </c>
      <c r="L40" s="375">
        <v>340083690</v>
      </c>
      <c r="M40" s="375">
        <v>680</v>
      </c>
      <c r="N40" s="30" t="s">
        <v>100</v>
      </c>
      <c r="O40" s="51">
        <v>4933584</v>
      </c>
      <c r="P40" s="41">
        <f>IFERROR(O40/L40,"-")</f>
        <v>1.4506970328391815E-2</v>
      </c>
      <c r="Q40" s="51">
        <v>98</v>
      </c>
      <c r="R40" s="41">
        <f>IFERROR(Q40/M40,"-")</f>
        <v>0.14411764705882352</v>
      </c>
      <c r="S40" s="54">
        <f t="shared" si="1"/>
        <v>50342.693877551021</v>
      </c>
      <c r="T40" s="375">
        <v>10921750</v>
      </c>
      <c r="U40" s="375">
        <v>51</v>
      </c>
      <c r="V40" s="30" t="s">
        <v>100</v>
      </c>
      <c r="W40" s="51">
        <v>299244</v>
      </c>
      <c r="X40" s="41">
        <f>IFERROR(W40/T40,"-")</f>
        <v>2.7398905852999748E-2</v>
      </c>
      <c r="Y40" s="51">
        <v>4</v>
      </c>
      <c r="Z40" s="41">
        <f>IFERROR(Y40/U40,"-")</f>
        <v>7.8431372549019607E-2</v>
      </c>
      <c r="AA40" s="95">
        <f t="shared" si="2"/>
        <v>74811</v>
      </c>
      <c r="AB40" s="375">
        <v>15055800</v>
      </c>
      <c r="AC40" s="375">
        <v>67</v>
      </c>
      <c r="AD40" s="30" t="s">
        <v>100</v>
      </c>
      <c r="AE40" s="51">
        <v>151304</v>
      </c>
      <c r="AF40" s="41">
        <f>IFERROR(AE40/AB40,"-")</f>
        <v>1.0049549011012368E-2</v>
      </c>
      <c r="AG40" s="51">
        <v>8</v>
      </c>
      <c r="AH40" s="41">
        <f>IFERROR(AG40/AC40,"-")</f>
        <v>0.11940298507462686</v>
      </c>
      <c r="AI40" s="54">
        <f t="shared" si="3"/>
        <v>18913</v>
      </c>
      <c r="AJ40" s="375">
        <v>132479780</v>
      </c>
      <c r="AK40" s="375">
        <v>217</v>
      </c>
      <c r="AL40" s="30" t="s">
        <v>100</v>
      </c>
      <c r="AM40" s="51">
        <v>3079693</v>
      </c>
      <c r="AN40" s="41">
        <f>IFERROR(AM40/AJ40,"-")</f>
        <v>2.324651354342527E-2</v>
      </c>
      <c r="AO40" s="51">
        <v>40</v>
      </c>
      <c r="AP40" s="41">
        <f>IFERROR(AO40/AK40,"-")</f>
        <v>0.18433179723502305</v>
      </c>
      <c r="AQ40" s="54">
        <f t="shared" si="4"/>
        <v>76992.324999999997</v>
      </c>
      <c r="AR40" s="375">
        <v>181626360</v>
      </c>
      <c r="AS40" s="375">
        <v>345</v>
      </c>
      <c r="AT40" s="30" t="s">
        <v>100</v>
      </c>
      <c r="AU40" s="51">
        <v>1403343</v>
      </c>
      <c r="AV40" s="41">
        <f>IFERROR(AU40/AR40,"-")</f>
        <v>7.7265381522814199E-3</v>
      </c>
      <c r="AW40" s="54">
        <v>46</v>
      </c>
      <c r="AX40" s="41">
        <f>IFERROR(AW40/AS40,"-")</f>
        <v>0.13333333333333333</v>
      </c>
      <c r="AY40" s="138">
        <f t="shared" si="5"/>
        <v>30507.456521739132</v>
      </c>
      <c r="AZ40" s="375">
        <v>0</v>
      </c>
      <c r="BA40" s="375">
        <v>0</v>
      </c>
      <c r="BB40" s="30" t="s">
        <v>100</v>
      </c>
      <c r="BC40" s="51">
        <v>0</v>
      </c>
      <c r="BD40" s="41" t="str">
        <f>IFERROR(BC40/AZ40,"-")</f>
        <v>-</v>
      </c>
      <c r="BE40" s="51">
        <v>0</v>
      </c>
      <c r="BF40" s="41" t="str">
        <f>IFERROR(BE40/BA40,"-")</f>
        <v>-</v>
      </c>
      <c r="BG40" s="54" t="str">
        <f t="shared" si="6"/>
        <v>-</v>
      </c>
      <c r="BH40" s="375">
        <v>117825290</v>
      </c>
      <c r="BI40" s="375">
        <v>281</v>
      </c>
      <c r="BJ40" s="30" t="s">
        <v>100</v>
      </c>
      <c r="BK40" s="51">
        <v>1058280</v>
      </c>
      <c r="BL40" s="41">
        <f>IFERROR(BK40/BH40,"-")</f>
        <v>8.9817729283755629E-3</v>
      </c>
      <c r="BM40" s="51">
        <v>36</v>
      </c>
      <c r="BN40" s="41">
        <f>IFERROR(BM40/BI40,"-")</f>
        <v>0.12811387900355872</v>
      </c>
      <c r="BO40" s="95">
        <f t="shared" si="7"/>
        <v>29396.666666666668</v>
      </c>
      <c r="BP40" s="141"/>
    </row>
    <row r="41" spans="2:68" s="8" customFormat="1" ht="13.15" customHeight="1">
      <c r="B41" s="373"/>
      <c r="C41" s="392"/>
      <c r="D41" s="376"/>
      <c r="E41" s="376"/>
      <c r="F41" s="31" t="s">
        <v>101</v>
      </c>
      <c r="G41" s="52">
        <v>873245</v>
      </c>
      <c r="H41" s="42">
        <f>IFERROR(G41/D40,"-")</f>
        <v>1.3022968576772648E-2</v>
      </c>
      <c r="I41" s="52">
        <v>23</v>
      </c>
      <c r="J41" s="42">
        <f>IFERROR(I41/E40,"-")</f>
        <v>0.2839506172839506</v>
      </c>
      <c r="K41" s="55">
        <f t="shared" si="0"/>
        <v>37967.17391304348</v>
      </c>
      <c r="L41" s="376"/>
      <c r="M41" s="376"/>
      <c r="N41" s="31" t="s">
        <v>101</v>
      </c>
      <c r="O41" s="52">
        <v>2830546</v>
      </c>
      <c r="P41" s="42">
        <f>IFERROR(O41/L40,"-")</f>
        <v>8.3230865908329801E-3</v>
      </c>
      <c r="Q41" s="52">
        <v>154</v>
      </c>
      <c r="R41" s="42">
        <f>IFERROR(Q41/M40,"-")</f>
        <v>0.22647058823529412</v>
      </c>
      <c r="S41" s="55">
        <f t="shared" si="1"/>
        <v>18380.16883116883</v>
      </c>
      <c r="T41" s="376"/>
      <c r="U41" s="376"/>
      <c r="V41" s="31" t="s">
        <v>101</v>
      </c>
      <c r="W41" s="52">
        <v>225045</v>
      </c>
      <c r="X41" s="42">
        <f>IFERROR(W41/T40,"-")</f>
        <v>2.0605214365829651E-2</v>
      </c>
      <c r="Y41" s="52">
        <v>7</v>
      </c>
      <c r="Z41" s="42">
        <f>IFERROR(Y41/U40,"-")</f>
        <v>0.13725490196078433</v>
      </c>
      <c r="AA41" s="96">
        <f t="shared" si="2"/>
        <v>32149.285714285714</v>
      </c>
      <c r="AB41" s="376"/>
      <c r="AC41" s="376"/>
      <c r="AD41" s="31" t="s">
        <v>101</v>
      </c>
      <c r="AE41" s="52">
        <v>277323</v>
      </c>
      <c r="AF41" s="42">
        <f>IFERROR(AE41/AB40,"-")</f>
        <v>1.8419678794883036E-2</v>
      </c>
      <c r="AG41" s="52">
        <v>11</v>
      </c>
      <c r="AH41" s="42">
        <f>IFERROR(AG41/AC40,"-")</f>
        <v>0.16417910447761194</v>
      </c>
      <c r="AI41" s="55">
        <f t="shared" si="3"/>
        <v>25211.18181818182</v>
      </c>
      <c r="AJ41" s="376"/>
      <c r="AK41" s="376"/>
      <c r="AL41" s="31" t="s">
        <v>101</v>
      </c>
      <c r="AM41" s="52">
        <v>943444</v>
      </c>
      <c r="AN41" s="42">
        <f>IFERROR(AM41/AJ40,"-")</f>
        <v>7.121418830858566E-3</v>
      </c>
      <c r="AO41" s="52">
        <v>47</v>
      </c>
      <c r="AP41" s="42">
        <f>IFERROR(AO41/AK40,"-")</f>
        <v>0.21658986175115208</v>
      </c>
      <c r="AQ41" s="55">
        <f t="shared" si="4"/>
        <v>20073.276595744679</v>
      </c>
      <c r="AR41" s="376"/>
      <c r="AS41" s="376"/>
      <c r="AT41" s="31" t="s">
        <v>101</v>
      </c>
      <c r="AU41" s="52">
        <v>1384734</v>
      </c>
      <c r="AV41" s="42">
        <f>IFERROR(AU41/AR40,"-")</f>
        <v>7.6240805574697415E-3</v>
      </c>
      <c r="AW41" s="55">
        <v>89</v>
      </c>
      <c r="AX41" s="42">
        <f>IFERROR(AW41/AS40,"-")</f>
        <v>0.25797101449275361</v>
      </c>
      <c r="AY41" s="139">
        <f t="shared" si="5"/>
        <v>15558.808988764045</v>
      </c>
      <c r="AZ41" s="376"/>
      <c r="BA41" s="376"/>
      <c r="BB41" s="31" t="s">
        <v>101</v>
      </c>
      <c r="BC41" s="52">
        <v>0</v>
      </c>
      <c r="BD41" s="42" t="str">
        <f>IFERROR(BC41/AZ40,"-")</f>
        <v>-</v>
      </c>
      <c r="BE41" s="52">
        <v>0</v>
      </c>
      <c r="BF41" s="42" t="str">
        <f>IFERROR(BE41/BA40,"-")</f>
        <v>-</v>
      </c>
      <c r="BG41" s="55" t="str">
        <f t="shared" si="6"/>
        <v>-</v>
      </c>
      <c r="BH41" s="376"/>
      <c r="BI41" s="376"/>
      <c r="BJ41" s="31" t="s">
        <v>101</v>
      </c>
      <c r="BK41" s="52">
        <v>4124089</v>
      </c>
      <c r="BL41" s="42">
        <f>IFERROR(BK41/BH40,"-")</f>
        <v>3.5001730103953063E-2</v>
      </c>
      <c r="BM41" s="52">
        <v>61</v>
      </c>
      <c r="BN41" s="42">
        <f>IFERROR(BM41/BI40,"-")</f>
        <v>0.21708185053380782</v>
      </c>
      <c r="BO41" s="96">
        <f t="shared" si="7"/>
        <v>67608.016393442624</v>
      </c>
      <c r="BP41" s="141"/>
    </row>
    <row r="42" spans="2:68" s="8" customFormat="1" ht="13.15" customHeight="1">
      <c r="B42" s="373"/>
      <c r="C42" s="392"/>
      <c r="D42" s="376"/>
      <c r="E42" s="376"/>
      <c r="F42" s="32" t="s">
        <v>102</v>
      </c>
      <c r="G42" s="52">
        <v>926440</v>
      </c>
      <c r="H42" s="42">
        <f>IFERROR(G42/D40,"-")</f>
        <v>1.3816281808959973E-2</v>
      </c>
      <c r="I42" s="52">
        <v>34</v>
      </c>
      <c r="J42" s="42">
        <f>IFERROR(I42/E40,"-")</f>
        <v>0.41975308641975306</v>
      </c>
      <c r="K42" s="55">
        <f t="shared" si="0"/>
        <v>27248.235294117647</v>
      </c>
      <c r="L42" s="376"/>
      <c r="M42" s="376"/>
      <c r="N42" s="32" t="s">
        <v>102</v>
      </c>
      <c r="O42" s="52">
        <v>10733418</v>
      </c>
      <c r="P42" s="42">
        <f>IFERROR(O42/L40,"-")</f>
        <v>3.156110779673086E-2</v>
      </c>
      <c r="Q42" s="52">
        <v>229</v>
      </c>
      <c r="R42" s="42">
        <f>IFERROR(Q42/M40,"-")</f>
        <v>0.33676470588235297</v>
      </c>
      <c r="S42" s="55">
        <f t="shared" si="1"/>
        <v>46870.820960698693</v>
      </c>
      <c r="T42" s="376"/>
      <c r="U42" s="376"/>
      <c r="V42" s="32" t="s">
        <v>102</v>
      </c>
      <c r="W42" s="52">
        <v>0</v>
      </c>
      <c r="X42" s="42">
        <f>IFERROR(W42/T40,"-")</f>
        <v>0</v>
      </c>
      <c r="Y42" s="52">
        <v>0</v>
      </c>
      <c r="Z42" s="42">
        <f>IFERROR(Y42/U40,"-")</f>
        <v>0</v>
      </c>
      <c r="AA42" s="96" t="str">
        <f t="shared" si="2"/>
        <v>-</v>
      </c>
      <c r="AB42" s="376"/>
      <c r="AC42" s="376"/>
      <c r="AD42" s="32" t="s">
        <v>102</v>
      </c>
      <c r="AE42" s="52">
        <v>0</v>
      </c>
      <c r="AF42" s="42">
        <f>IFERROR(AE42/AB40,"-")</f>
        <v>0</v>
      </c>
      <c r="AG42" s="52">
        <v>0</v>
      </c>
      <c r="AH42" s="42">
        <f>IFERROR(AG42/AC40,"-")</f>
        <v>0</v>
      </c>
      <c r="AI42" s="55" t="str">
        <f t="shared" si="3"/>
        <v>-</v>
      </c>
      <c r="AJ42" s="376"/>
      <c r="AK42" s="376"/>
      <c r="AL42" s="32" t="s">
        <v>102</v>
      </c>
      <c r="AM42" s="52">
        <v>5315863</v>
      </c>
      <c r="AN42" s="42">
        <f>IFERROR(AM42/AJ40,"-")</f>
        <v>4.0125844109946442E-2</v>
      </c>
      <c r="AO42" s="52">
        <v>96</v>
      </c>
      <c r="AP42" s="42">
        <f>IFERROR(AO42/AK40,"-")</f>
        <v>0.44239631336405533</v>
      </c>
      <c r="AQ42" s="55">
        <f t="shared" si="4"/>
        <v>55373.572916666664</v>
      </c>
      <c r="AR42" s="376"/>
      <c r="AS42" s="376"/>
      <c r="AT42" s="32" t="s">
        <v>102</v>
      </c>
      <c r="AU42" s="52">
        <v>5417555</v>
      </c>
      <c r="AV42" s="42">
        <f>IFERROR(AU42/AR40,"-")</f>
        <v>2.9828021659411112E-2</v>
      </c>
      <c r="AW42" s="55">
        <v>133</v>
      </c>
      <c r="AX42" s="42">
        <f>IFERROR(AW42/AS40,"-")</f>
        <v>0.38550724637681161</v>
      </c>
      <c r="AY42" s="139">
        <f t="shared" si="5"/>
        <v>40733.496240601504</v>
      </c>
      <c r="AZ42" s="376"/>
      <c r="BA42" s="376"/>
      <c r="BB42" s="32" t="s">
        <v>102</v>
      </c>
      <c r="BC42" s="52">
        <v>0</v>
      </c>
      <c r="BD42" s="42" t="str">
        <f>IFERROR(BC42/AZ40,"-")</f>
        <v>-</v>
      </c>
      <c r="BE42" s="52">
        <v>0</v>
      </c>
      <c r="BF42" s="42" t="str">
        <f>IFERROR(BE42/BA40,"-")</f>
        <v>-</v>
      </c>
      <c r="BG42" s="55" t="str">
        <f t="shared" si="6"/>
        <v>-</v>
      </c>
      <c r="BH42" s="376"/>
      <c r="BI42" s="376"/>
      <c r="BJ42" s="32" t="s">
        <v>102</v>
      </c>
      <c r="BK42" s="52">
        <v>2209850</v>
      </c>
      <c r="BL42" s="42">
        <f>IFERROR(BK42/BH40,"-")</f>
        <v>1.8755311359725912E-2</v>
      </c>
      <c r="BM42" s="52">
        <v>61</v>
      </c>
      <c r="BN42" s="42">
        <f>IFERROR(BM42/BI40,"-")</f>
        <v>0.21708185053380782</v>
      </c>
      <c r="BO42" s="96">
        <f t="shared" si="7"/>
        <v>36227.049180327871</v>
      </c>
      <c r="BP42" s="141"/>
    </row>
    <row r="43" spans="2:68" s="8" customFormat="1" ht="13.15" customHeight="1">
      <c r="B43" s="373"/>
      <c r="C43" s="392"/>
      <c r="D43" s="376"/>
      <c r="E43" s="376"/>
      <c r="F43" s="32" t="s">
        <v>103</v>
      </c>
      <c r="G43" s="52">
        <v>72587</v>
      </c>
      <c r="H43" s="42">
        <f>IFERROR(G43/D40,"-")</f>
        <v>1.0825120327997253E-3</v>
      </c>
      <c r="I43" s="52">
        <v>7</v>
      </c>
      <c r="J43" s="42">
        <f>IFERROR(I43/E40,"-")</f>
        <v>8.6419753086419748E-2</v>
      </c>
      <c r="K43" s="55">
        <f t="shared" si="0"/>
        <v>10369.571428571429</v>
      </c>
      <c r="L43" s="376"/>
      <c r="M43" s="376"/>
      <c r="N43" s="32" t="s">
        <v>103</v>
      </c>
      <c r="O43" s="52">
        <v>2259890</v>
      </c>
      <c r="P43" s="42">
        <f>IFERROR(O43/L40,"-")</f>
        <v>6.6450996223900065E-3</v>
      </c>
      <c r="Q43" s="52">
        <v>33</v>
      </c>
      <c r="R43" s="42">
        <f>IFERROR(Q43/M40,"-")</f>
        <v>4.8529411764705883E-2</v>
      </c>
      <c r="S43" s="55">
        <f t="shared" si="1"/>
        <v>68481.515151515152</v>
      </c>
      <c r="T43" s="376"/>
      <c r="U43" s="376"/>
      <c r="V43" s="32" t="s">
        <v>103</v>
      </c>
      <c r="W43" s="52">
        <v>0</v>
      </c>
      <c r="X43" s="42">
        <f>IFERROR(W43/T40,"-")</f>
        <v>0</v>
      </c>
      <c r="Y43" s="52">
        <v>0</v>
      </c>
      <c r="Z43" s="42">
        <f>IFERROR(Y43/U40,"-")</f>
        <v>0</v>
      </c>
      <c r="AA43" s="96" t="str">
        <f t="shared" si="2"/>
        <v>-</v>
      </c>
      <c r="AB43" s="376"/>
      <c r="AC43" s="376"/>
      <c r="AD43" s="32" t="s">
        <v>103</v>
      </c>
      <c r="AE43" s="52">
        <v>0</v>
      </c>
      <c r="AF43" s="42">
        <f>IFERROR(AE43/AB40,"-")</f>
        <v>0</v>
      </c>
      <c r="AG43" s="52">
        <v>0</v>
      </c>
      <c r="AH43" s="42">
        <f>IFERROR(AG43/AC40,"-")</f>
        <v>0</v>
      </c>
      <c r="AI43" s="55" t="str">
        <f t="shared" si="3"/>
        <v>-</v>
      </c>
      <c r="AJ43" s="376"/>
      <c r="AK43" s="376"/>
      <c r="AL43" s="32" t="s">
        <v>103</v>
      </c>
      <c r="AM43" s="52">
        <v>143315</v>
      </c>
      <c r="AN43" s="42">
        <f>IFERROR(AM43/AJ40,"-")</f>
        <v>1.0817877263987002E-3</v>
      </c>
      <c r="AO43" s="52">
        <v>10</v>
      </c>
      <c r="AP43" s="42">
        <f>IFERROR(AO43/AK40,"-")</f>
        <v>4.6082949308755762E-2</v>
      </c>
      <c r="AQ43" s="55">
        <f t="shared" si="4"/>
        <v>14331.5</v>
      </c>
      <c r="AR43" s="376"/>
      <c r="AS43" s="376"/>
      <c r="AT43" s="32" t="s">
        <v>103</v>
      </c>
      <c r="AU43" s="52">
        <v>2116575</v>
      </c>
      <c r="AV43" s="42">
        <f>IFERROR(AU43/AR40,"-")</f>
        <v>1.1653457130341653E-2</v>
      </c>
      <c r="AW43" s="55">
        <v>23</v>
      </c>
      <c r="AX43" s="42">
        <f>IFERROR(AW43/AS40,"-")</f>
        <v>6.6666666666666666E-2</v>
      </c>
      <c r="AY43" s="139">
        <f t="shared" si="5"/>
        <v>92025</v>
      </c>
      <c r="AZ43" s="376"/>
      <c r="BA43" s="376"/>
      <c r="BB43" s="32" t="s">
        <v>103</v>
      </c>
      <c r="BC43" s="52">
        <v>0</v>
      </c>
      <c r="BD43" s="42" t="str">
        <f>IFERROR(BC43/AZ40,"-")</f>
        <v>-</v>
      </c>
      <c r="BE43" s="52">
        <v>0</v>
      </c>
      <c r="BF43" s="42" t="str">
        <f>IFERROR(BE43/BA40,"-")</f>
        <v>-</v>
      </c>
      <c r="BG43" s="55" t="str">
        <f t="shared" si="6"/>
        <v>-</v>
      </c>
      <c r="BH43" s="376"/>
      <c r="BI43" s="376"/>
      <c r="BJ43" s="32" t="s">
        <v>103</v>
      </c>
      <c r="BK43" s="52">
        <v>130376</v>
      </c>
      <c r="BL43" s="42">
        <f>IFERROR(BK43/BH40,"-")</f>
        <v>1.1065196614411048E-3</v>
      </c>
      <c r="BM43" s="52">
        <v>8</v>
      </c>
      <c r="BN43" s="42">
        <f>IFERROR(BM43/BI40,"-")</f>
        <v>2.8469750889679714E-2</v>
      </c>
      <c r="BO43" s="96">
        <f t="shared" si="7"/>
        <v>16297</v>
      </c>
      <c r="BP43" s="141"/>
    </row>
    <row r="44" spans="2:68" s="8" customFormat="1" ht="13.15" customHeight="1">
      <c r="B44" s="373"/>
      <c r="C44" s="392"/>
      <c r="D44" s="376"/>
      <c r="E44" s="376"/>
      <c r="F44" s="32" t="s">
        <v>104</v>
      </c>
      <c r="G44" s="52">
        <v>1001169</v>
      </c>
      <c r="H44" s="42">
        <f>IFERROR(G44/D40,"-")</f>
        <v>1.4930738139970907E-2</v>
      </c>
      <c r="I44" s="52">
        <v>30</v>
      </c>
      <c r="J44" s="42">
        <f>IFERROR(I44/E40,"-")</f>
        <v>0.37037037037037035</v>
      </c>
      <c r="K44" s="55">
        <f t="shared" si="0"/>
        <v>33372.300000000003</v>
      </c>
      <c r="L44" s="376"/>
      <c r="M44" s="376"/>
      <c r="N44" s="32" t="s">
        <v>104</v>
      </c>
      <c r="O44" s="52">
        <v>12446437</v>
      </c>
      <c r="P44" s="42">
        <f>IFERROR(O44/L40,"-")</f>
        <v>3.6598159117833616E-2</v>
      </c>
      <c r="Q44" s="52">
        <v>226</v>
      </c>
      <c r="R44" s="42">
        <f>IFERROR(Q44/M40,"-")</f>
        <v>0.33235294117647057</v>
      </c>
      <c r="S44" s="55">
        <f t="shared" si="1"/>
        <v>55072.730088495577</v>
      </c>
      <c r="T44" s="376"/>
      <c r="U44" s="376"/>
      <c r="V44" s="32" t="s">
        <v>104</v>
      </c>
      <c r="W44" s="52">
        <v>0</v>
      </c>
      <c r="X44" s="42">
        <f>IFERROR(W44/T40,"-")</f>
        <v>0</v>
      </c>
      <c r="Y44" s="52">
        <v>0</v>
      </c>
      <c r="Z44" s="42">
        <f>IFERROR(Y44/U40,"-")</f>
        <v>0</v>
      </c>
      <c r="AA44" s="96" t="str">
        <f t="shared" si="2"/>
        <v>-</v>
      </c>
      <c r="AB44" s="376"/>
      <c r="AC44" s="376"/>
      <c r="AD44" s="32" t="s">
        <v>104</v>
      </c>
      <c r="AE44" s="52">
        <v>0</v>
      </c>
      <c r="AF44" s="42">
        <f>IFERROR(AE44/AB40,"-")</f>
        <v>0</v>
      </c>
      <c r="AG44" s="52">
        <v>0</v>
      </c>
      <c r="AH44" s="42">
        <f>IFERROR(AG44/AC40,"-")</f>
        <v>0</v>
      </c>
      <c r="AI44" s="55" t="str">
        <f t="shared" si="3"/>
        <v>-</v>
      </c>
      <c r="AJ44" s="376"/>
      <c r="AK44" s="376"/>
      <c r="AL44" s="32" t="s">
        <v>104</v>
      </c>
      <c r="AM44" s="52">
        <v>3189164</v>
      </c>
      <c r="AN44" s="42">
        <f>IFERROR(AM44/AJ40,"-")</f>
        <v>2.4072835869745558E-2</v>
      </c>
      <c r="AO44" s="52">
        <v>99</v>
      </c>
      <c r="AP44" s="42">
        <f>IFERROR(AO44/AK40,"-")</f>
        <v>0.45622119815668205</v>
      </c>
      <c r="AQ44" s="55">
        <f t="shared" si="4"/>
        <v>32213.777777777777</v>
      </c>
      <c r="AR44" s="376"/>
      <c r="AS44" s="376"/>
      <c r="AT44" s="32" t="s">
        <v>104</v>
      </c>
      <c r="AU44" s="52">
        <v>9257273</v>
      </c>
      <c r="AV44" s="42">
        <f>IFERROR(AU44/AR40,"-")</f>
        <v>5.0968774576553758E-2</v>
      </c>
      <c r="AW44" s="55">
        <v>127</v>
      </c>
      <c r="AX44" s="42">
        <f>IFERROR(AW44/AS40,"-")</f>
        <v>0.36811594202898551</v>
      </c>
      <c r="AY44" s="139">
        <f t="shared" si="5"/>
        <v>72891.913385826774</v>
      </c>
      <c r="AZ44" s="376"/>
      <c r="BA44" s="376"/>
      <c r="BB44" s="32" t="s">
        <v>104</v>
      </c>
      <c r="BC44" s="52">
        <v>0</v>
      </c>
      <c r="BD44" s="42" t="str">
        <f>IFERROR(BC44/AZ40,"-")</f>
        <v>-</v>
      </c>
      <c r="BE44" s="52">
        <v>0</v>
      </c>
      <c r="BF44" s="42" t="str">
        <f>IFERROR(BE44/BA40,"-")</f>
        <v>-</v>
      </c>
      <c r="BG44" s="55" t="str">
        <f t="shared" si="6"/>
        <v>-</v>
      </c>
      <c r="BH44" s="376"/>
      <c r="BI44" s="376"/>
      <c r="BJ44" s="32" t="s">
        <v>104</v>
      </c>
      <c r="BK44" s="52">
        <v>1954139</v>
      </c>
      <c r="BL44" s="42">
        <f>IFERROR(BK44/BH40,"-")</f>
        <v>1.6585055721059547E-2</v>
      </c>
      <c r="BM44" s="52">
        <v>69</v>
      </c>
      <c r="BN44" s="42">
        <f>IFERROR(BM44/BI40,"-")</f>
        <v>0.24555160142348753</v>
      </c>
      <c r="BO44" s="96">
        <f t="shared" si="7"/>
        <v>28320.855072463768</v>
      </c>
      <c r="BP44" s="141"/>
    </row>
    <row r="45" spans="2:68" s="8" customFormat="1" ht="13.15" customHeight="1">
      <c r="B45" s="373"/>
      <c r="C45" s="392"/>
      <c r="D45" s="376"/>
      <c r="E45" s="376"/>
      <c r="F45" s="32" t="s">
        <v>105</v>
      </c>
      <c r="G45" s="52">
        <v>3031385</v>
      </c>
      <c r="H45" s="42">
        <f>IFERROR(G45/D40,"-")</f>
        <v>4.5207967522402019E-2</v>
      </c>
      <c r="I45" s="52">
        <v>40</v>
      </c>
      <c r="J45" s="42">
        <f>IFERROR(I45/E40,"-")</f>
        <v>0.49382716049382713</v>
      </c>
      <c r="K45" s="55">
        <f t="shared" si="0"/>
        <v>75784.625</v>
      </c>
      <c r="L45" s="376"/>
      <c r="M45" s="376"/>
      <c r="N45" s="32" t="s">
        <v>105</v>
      </c>
      <c r="O45" s="52">
        <v>18245111</v>
      </c>
      <c r="P45" s="42">
        <f>IFERROR(O45/L40,"-")</f>
        <v>5.364888566105596E-2</v>
      </c>
      <c r="Q45" s="52">
        <v>294</v>
      </c>
      <c r="R45" s="42">
        <f>IFERROR(Q45/M40,"-")</f>
        <v>0.43235294117647061</v>
      </c>
      <c r="S45" s="55">
        <f t="shared" si="1"/>
        <v>62058.200680272108</v>
      </c>
      <c r="T45" s="376"/>
      <c r="U45" s="376"/>
      <c r="V45" s="32" t="s">
        <v>105</v>
      </c>
      <c r="W45" s="52">
        <v>0</v>
      </c>
      <c r="X45" s="42">
        <f>IFERROR(W45/T40,"-")</f>
        <v>0</v>
      </c>
      <c r="Y45" s="52">
        <v>0</v>
      </c>
      <c r="Z45" s="42">
        <f>IFERROR(Y45/U40,"-")</f>
        <v>0</v>
      </c>
      <c r="AA45" s="96" t="str">
        <f t="shared" si="2"/>
        <v>-</v>
      </c>
      <c r="AB45" s="376"/>
      <c r="AC45" s="376"/>
      <c r="AD45" s="32" t="s">
        <v>105</v>
      </c>
      <c r="AE45" s="52">
        <v>0</v>
      </c>
      <c r="AF45" s="42">
        <f>IFERROR(AE45/AB40,"-")</f>
        <v>0</v>
      </c>
      <c r="AG45" s="52">
        <v>0</v>
      </c>
      <c r="AH45" s="42">
        <f>IFERROR(AG45/AC40,"-")</f>
        <v>0</v>
      </c>
      <c r="AI45" s="55" t="str">
        <f t="shared" si="3"/>
        <v>-</v>
      </c>
      <c r="AJ45" s="376"/>
      <c r="AK45" s="376"/>
      <c r="AL45" s="32" t="s">
        <v>105</v>
      </c>
      <c r="AM45" s="52">
        <v>8691930</v>
      </c>
      <c r="AN45" s="42">
        <f>IFERROR(AM45/AJ40,"-")</f>
        <v>6.5609483952947384E-2</v>
      </c>
      <c r="AO45" s="52">
        <v>124</v>
      </c>
      <c r="AP45" s="42">
        <f>IFERROR(AO45/AK40,"-")</f>
        <v>0.5714285714285714</v>
      </c>
      <c r="AQ45" s="55">
        <f t="shared" si="4"/>
        <v>70096.209677419349</v>
      </c>
      <c r="AR45" s="376"/>
      <c r="AS45" s="376"/>
      <c r="AT45" s="32" t="s">
        <v>105</v>
      </c>
      <c r="AU45" s="52">
        <v>9553181</v>
      </c>
      <c r="AV45" s="42">
        <f>IFERROR(AU45/AR40,"-")</f>
        <v>5.2597987428697021E-2</v>
      </c>
      <c r="AW45" s="55">
        <v>170</v>
      </c>
      <c r="AX45" s="42">
        <f>IFERROR(AW45/AS40,"-")</f>
        <v>0.49275362318840582</v>
      </c>
      <c r="AY45" s="139">
        <f t="shared" si="5"/>
        <v>56195.182352941178</v>
      </c>
      <c r="AZ45" s="376"/>
      <c r="BA45" s="376"/>
      <c r="BB45" s="32" t="s">
        <v>105</v>
      </c>
      <c r="BC45" s="52">
        <v>0</v>
      </c>
      <c r="BD45" s="42" t="str">
        <f>IFERROR(BC45/AZ40,"-")</f>
        <v>-</v>
      </c>
      <c r="BE45" s="52">
        <v>0</v>
      </c>
      <c r="BF45" s="42" t="str">
        <f>IFERROR(BE45/BA40,"-")</f>
        <v>-</v>
      </c>
      <c r="BG45" s="55" t="str">
        <f t="shared" si="6"/>
        <v>-</v>
      </c>
      <c r="BH45" s="376"/>
      <c r="BI45" s="376"/>
      <c r="BJ45" s="32" t="s">
        <v>105</v>
      </c>
      <c r="BK45" s="52">
        <v>5462856</v>
      </c>
      <c r="BL45" s="42">
        <f>IFERROR(BK45/BH40,"-")</f>
        <v>4.636403610803759E-2</v>
      </c>
      <c r="BM45" s="52">
        <v>88</v>
      </c>
      <c r="BN45" s="42">
        <f>IFERROR(BM45/BI40,"-")</f>
        <v>0.31316725978647686</v>
      </c>
      <c r="BO45" s="96">
        <f t="shared" si="7"/>
        <v>62077.909090909088</v>
      </c>
      <c r="BP45" s="141"/>
    </row>
    <row r="46" spans="2:68" s="8" customFormat="1" ht="13.15" customHeight="1">
      <c r="B46" s="373"/>
      <c r="C46" s="392"/>
      <c r="D46" s="376"/>
      <c r="E46" s="376"/>
      <c r="F46" s="32" t="s">
        <v>106</v>
      </c>
      <c r="G46" s="52">
        <v>11120560</v>
      </c>
      <c r="H46" s="42">
        <f>IFERROR(G46/D40,"-")</f>
        <v>0.16584429734623712</v>
      </c>
      <c r="I46" s="52">
        <v>27</v>
      </c>
      <c r="J46" s="42">
        <f>IFERROR(I46/E40,"-")</f>
        <v>0.33333333333333331</v>
      </c>
      <c r="K46" s="55">
        <f t="shared" si="0"/>
        <v>411872.59259259258</v>
      </c>
      <c r="L46" s="376"/>
      <c r="M46" s="376"/>
      <c r="N46" s="32" t="s">
        <v>106</v>
      </c>
      <c r="O46" s="52">
        <v>11668741</v>
      </c>
      <c r="P46" s="42">
        <f>IFERROR(O46/L40,"-")</f>
        <v>3.4311380825113959E-2</v>
      </c>
      <c r="Q46" s="52">
        <v>106</v>
      </c>
      <c r="R46" s="42">
        <f>IFERROR(Q46/M40,"-")</f>
        <v>0.15588235294117647</v>
      </c>
      <c r="S46" s="55">
        <f t="shared" si="1"/>
        <v>110082.46226415095</v>
      </c>
      <c r="T46" s="376"/>
      <c r="U46" s="376"/>
      <c r="V46" s="32" t="s">
        <v>106</v>
      </c>
      <c r="W46" s="52">
        <v>0</v>
      </c>
      <c r="X46" s="42">
        <f>IFERROR(W46/T40,"-")</f>
        <v>0</v>
      </c>
      <c r="Y46" s="52">
        <v>0</v>
      </c>
      <c r="Z46" s="42">
        <f>IFERROR(Y46/U40,"-")</f>
        <v>0</v>
      </c>
      <c r="AA46" s="96" t="str">
        <f t="shared" si="2"/>
        <v>-</v>
      </c>
      <c r="AB46" s="376"/>
      <c r="AC46" s="376"/>
      <c r="AD46" s="32" t="s">
        <v>106</v>
      </c>
      <c r="AE46" s="52">
        <v>13890</v>
      </c>
      <c r="AF46" s="42">
        <f>IFERROR(AE46/AB40,"-")</f>
        <v>9.225680468656597E-4</v>
      </c>
      <c r="AG46" s="52">
        <v>1</v>
      </c>
      <c r="AH46" s="42">
        <f>IFERROR(AG46/AC40,"-")</f>
        <v>1.4925373134328358E-2</v>
      </c>
      <c r="AI46" s="55">
        <f t="shared" si="3"/>
        <v>13890</v>
      </c>
      <c r="AJ46" s="376"/>
      <c r="AK46" s="376"/>
      <c r="AL46" s="32" t="s">
        <v>106</v>
      </c>
      <c r="AM46" s="52">
        <v>6803519</v>
      </c>
      <c r="AN46" s="42">
        <f>IFERROR(AM46/AJ40,"-")</f>
        <v>5.1355150197260294E-2</v>
      </c>
      <c r="AO46" s="52">
        <v>54</v>
      </c>
      <c r="AP46" s="42">
        <f>IFERROR(AO46/AK40,"-")</f>
        <v>0.24884792626728111</v>
      </c>
      <c r="AQ46" s="55">
        <f t="shared" si="4"/>
        <v>125991.0925925926</v>
      </c>
      <c r="AR46" s="376"/>
      <c r="AS46" s="376"/>
      <c r="AT46" s="32" t="s">
        <v>106</v>
      </c>
      <c r="AU46" s="52">
        <v>4851332</v>
      </c>
      <c r="AV46" s="42">
        <f>IFERROR(AU46/AR40,"-")</f>
        <v>2.6710506118164785E-2</v>
      </c>
      <c r="AW46" s="55">
        <v>51</v>
      </c>
      <c r="AX46" s="42">
        <f>IFERROR(AW46/AS40,"-")</f>
        <v>0.14782608695652175</v>
      </c>
      <c r="AY46" s="139">
        <f t="shared" si="5"/>
        <v>95124.156862745105</v>
      </c>
      <c r="AZ46" s="376"/>
      <c r="BA46" s="376"/>
      <c r="BB46" s="32" t="s">
        <v>106</v>
      </c>
      <c r="BC46" s="52">
        <v>0</v>
      </c>
      <c r="BD46" s="42" t="str">
        <f>IFERROR(BC46/AZ40,"-")</f>
        <v>-</v>
      </c>
      <c r="BE46" s="52">
        <v>0</v>
      </c>
      <c r="BF46" s="42" t="str">
        <f>IFERROR(BE46/BA40,"-")</f>
        <v>-</v>
      </c>
      <c r="BG46" s="55" t="str">
        <f t="shared" si="6"/>
        <v>-</v>
      </c>
      <c r="BH46" s="376"/>
      <c r="BI46" s="376"/>
      <c r="BJ46" s="32" t="s">
        <v>106</v>
      </c>
      <c r="BK46" s="52">
        <v>6956114</v>
      </c>
      <c r="BL46" s="42">
        <f>IFERROR(BK46/BH40,"-")</f>
        <v>5.903752920956104E-2</v>
      </c>
      <c r="BM46" s="52">
        <v>26</v>
      </c>
      <c r="BN46" s="42">
        <f>IFERROR(BM46/BI40,"-")</f>
        <v>9.2526690391459068E-2</v>
      </c>
      <c r="BO46" s="96">
        <f t="shared" si="7"/>
        <v>267542.84615384613</v>
      </c>
      <c r="BP46" s="141"/>
    </row>
    <row r="47" spans="2:68" s="8" customFormat="1" ht="13.15" customHeight="1">
      <c r="B47" s="373"/>
      <c r="C47" s="392"/>
      <c r="D47" s="376"/>
      <c r="E47" s="376"/>
      <c r="F47" s="32" t="s">
        <v>116</v>
      </c>
      <c r="G47" s="52">
        <v>0</v>
      </c>
      <c r="H47" s="42">
        <f>IFERROR(G47/D40,"-")</f>
        <v>0</v>
      </c>
      <c r="I47" s="52">
        <v>0</v>
      </c>
      <c r="J47" s="42">
        <f>IFERROR(I47/E40,"-")</f>
        <v>0</v>
      </c>
      <c r="K47" s="55" t="str">
        <f t="shared" si="0"/>
        <v>-</v>
      </c>
      <c r="L47" s="376"/>
      <c r="M47" s="376"/>
      <c r="N47" s="32" t="s">
        <v>116</v>
      </c>
      <c r="O47" s="52">
        <v>0</v>
      </c>
      <c r="P47" s="42">
        <f>IFERROR(O47/L40,"-")</f>
        <v>0</v>
      </c>
      <c r="Q47" s="52">
        <v>0</v>
      </c>
      <c r="R47" s="42">
        <f>IFERROR(Q47/M40,"-")</f>
        <v>0</v>
      </c>
      <c r="S47" s="55" t="str">
        <f t="shared" si="1"/>
        <v>-</v>
      </c>
      <c r="T47" s="376"/>
      <c r="U47" s="376"/>
      <c r="V47" s="32" t="s">
        <v>116</v>
      </c>
      <c r="W47" s="52">
        <v>0</v>
      </c>
      <c r="X47" s="42">
        <f>IFERROR(W47/T40,"-")</f>
        <v>0</v>
      </c>
      <c r="Y47" s="52">
        <v>0</v>
      </c>
      <c r="Z47" s="42">
        <f>IFERROR(Y47/U40,"-")</f>
        <v>0</v>
      </c>
      <c r="AA47" s="96" t="str">
        <f t="shared" si="2"/>
        <v>-</v>
      </c>
      <c r="AB47" s="376"/>
      <c r="AC47" s="376"/>
      <c r="AD47" s="32" t="s">
        <v>116</v>
      </c>
      <c r="AE47" s="52">
        <v>0</v>
      </c>
      <c r="AF47" s="42">
        <f>IFERROR(AE47/AB40,"-")</f>
        <v>0</v>
      </c>
      <c r="AG47" s="52">
        <v>0</v>
      </c>
      <c r="AH47" s="42">
        <f>IFERROR(AG47/AC40,"-")</f>
        <v>0</v>
      </c>
      <c r="AI47" s="55" t="str">
        <f t="shared" si="3"/>
        <v>-</v>
      </c>
      <c r="AJ47" s="376"/>
      <c r="AK47" s="376"/>
      <c r="AL47" s="32" t="s">
        <v>116</v>
      </c>
      <c r="AM47" s="52">
        <v>0</v>
      </c>
      <c r="AN47" s="42">
        <f>IFERROR(AM47/AJ40,"-")</f>
        <v>0</v>
      </c>
      <c r="AO47" s="52">
        <v>0</v>
      </c>
      <c r="AP47" s="42">
        <f>IFERROR(AO47/AK40,"-")</f>
        <v>0</v>
      </c>
      <c r="AQ47" s="55" t="str">
        <f t="shared" si="4"/>
        <v>-</v>
      </c>
      <c r="AR47" s="376"/>
      <c r="AS47" s="376"/>
      <c r="AT47" s="32" t="s">
        <v>116</v>
      </c>
      <c r="AU47" s="52">
        <v>0</v>
      </c>
      <c r="AV47" s="42">
        <f>IFERROR(AU47/AR40,"-")</f>
        <v>0</v>
      </c>
      <c r="AW47" s="55">
        <v>0</v>
      </c>
      <c r="AX47" s="42">
        <f>IFERROR(AW47/AS40,"-")</f>
        <v>0</v>
      </c>
      <c r="AY47" s="139" t="str">
        <f t="shared" si="5"/>
        <v>-</v>
      </c>
      <c r="AZ47" s="376"/>
      <c r="BA47" s="376"/>
      <c r="BB47" s="32" t="s">
        <v>116</v>
      </c>
      <c r="BC47" s="52">
        <v>0</v>
      </c>
      <c r="BD47" s="42" t="str">
        <f>IFERROR(BC47/AZ40,"-")</f>
        <v>-</v>
      </c>
      <c r="BE47" s="52">
        <v>0</v>
      </c>
      <c r="BF47" s="42" t="str">
        <f>IFERROR(BE47/BA40,"-")</f>
        <v>-</v>
      </c>
      <c r="BG47" s="55" t="str">
        <f t="shared" si="6"/>
        <v>-</v>
      </c>
      <c r="BH47" s="376"/>
      <c r="BI47" s="376"/>
      <c r="BJ47" s="32" t="s">
        <v>116</v>
      </c>
      <c r="BK47" s="52">
        <v>0</v>
      </c>
      <c r="BL47" s="42">
        <f>IFERROR(BK47/BH40,"-")</f>
        <v>0</v>
      </c>
      <c r="BM47" s="52">
        <v>0</v>
      </c>
      <c r="BN47" s="42">
        <f>IFERROR(BM47/BI40,"-")</f>
        <v>0</v>
      </c>
      <c r="BO47" s="96" t="str">
        <f t="shared" si="7"/>
        <v>-</v>
      </c>
      <c r="BP47" s="141"/>
    </row>
    <row r="48" spans="2:68" s="8" customFormat="1" ht="13.15" customHeight="1">
      <c r="B48" s="373"/>
      <c r="C48" s="392"/>
      <c r="D48" s="376"/>
      <c r="E48" s="376"/>
      <c r="F48" s="32" t="s">
        <v>107</v>
      </c>
      <c r="G48" s="52">
        <v>0</v>
      </c>
      <c r="H48" s="42">
        <f>IFERROR(G48/D40,"-")</f>
        <v>0</v>
      </c>
      <c r="I48" s="52">
        <v>0</v>
      </c>
      <c r="J48" s="42">
        <f>IFERROR(I48/E40,"-")</f>
        <v>0</v>
      </c>
      <c r="K48" s="55" t="str">
        <f t="shared" si="0"/>
        <v>-</v>
      </c>
      <c r="L48" s="376"/>
      <c r="M48" s="376"/>
      <c r="N48" s="32" t="s">
        <v>107</v>
      </c>
      <c r="O48" s="52">
        <v>330283</v>
      </c>
      <c r="P48" s="42">
        <f>IFERROR(O48/L40,"-")</f>
        <v>9.7118153475692992E-4</v>
      </c>
      <c r="Q48" s="52">
        <v>9</v>
      </c>
      <c r="R48" s="42">
        <f>IFERROR(Q48/M40,"-")</f>
        <v>1.3235294117647059E-2</v>
      </c>
      <c r="S48" s="55">
        <f t="shared" si="1"/>
        <v>36698.111111111109</v>
      </c>
      <c r="T48" s="376"/>
      <c r="U48" s="376"/>
      <c r="V48" s="32" t="s">
        <v>107</v>
      </c>
      <c r="W48" s="52">
        <v>0</v>
      </c>
      <c r="X48" s="42">
        <f>IFERROR(W48/T40,"-")</f>
        <v>0</v>
      </c>
      <c r="Y48" s="52">
        <v>0</v>
      </c>
      <c r="Z48" s="42">
        <f>IFERROR(Y48/U40,"-")</f>
        <v>0</v>
      </c>
      <c r="AA48" s="96" t="str">
        <f t="shared" si="2"/>
        <v>-</v>
      </c>
      <c r="AB48" s="376"/>
      <c r="AC48" s="376"/>
      <c r="AD48" s="32" t="s">
        <v>107</v>
      </c>
      <c r="AE48" s="52">
        <v>47314</v>
      </c>
      <c r="AF48" s="42">
        <f>IFERROR(AE48/AB40,"-")</f>
        <v>3.1425762828942998E-3</v>
      </c>
      <c r="AG48" s="52">
        <v>1</v>
      </c>
      <c r="AH48" s="42">
        <f>IFERROR(AG48/AC40,"-")</f>
        <v>1.4925373134328358E-2</v>
      </c>
      <c r="AI48" s="55">
        <f t="shared" si="3"/>
        <v>47314</v>
      </c>
      <c r="AJ48" s="376"/>
      <c r="AK48" s="376"/>
      <c r="AL48" s="32" t="s">
        <v>107</v>
      </c>
      <c r="AM48" s="52">
        <v>95082</v>
      </c>
      <c r="AN48" s="42">
        <f>IFERROR(AM48/AJ40,"-")</f>
        <v>7.1770952518188059E-4</v>
      </c>
      <c r="AO48" s="52">
        <v>3</v>
      </c>
      <c r="AP48" s="42">
        <f>IFERROR(AO48/AK40,"-")</f>
        <v>1.3824884792626729E-2</v>
      </c>
      <c r="AQ48" s="55">
        <f t="shared" si="4"/>
        <v>31694</v>
      </c>
      <c r="AR48" s="376"/>
      <c r="AS48" s="376"/>
      <c r="AT48" s="32" t="s">
        <v>107</v>
      </c>
      <c r="AU48" s="52">
        <v>187887</v>
      </c>
      <c r="AV48" s="42">
        <f>IFERROR(AU48/AR40,"-")</f>
        <v>1.0344698864195704E-3</v>
      </c>
      <c r="AW48" s="55">
        <v>5</v>
      </c>
      <c r="AX48" s="42">
        <f>IFERROR(AW48/AS40,"-")</f>
        <v>1.4492753623188406E-2</v>
      </c>
      <c r="AY48" s="139">
        <f t="shared" si="5"/>
        <v>37577.4</v>
      </c>
      <c r="AZ48" s="376"/>
      <c r="BA48" s="376"/>
      <c r="BB48" s="32" t="s">
        <v>107</v>
      </c>
      <c r="BC48" s="52">
        <v>0</v>
      </c>
      <c r="BD48" s="42" t="str">
        <f>IFERROR(BC48/AZ40,"-")</f>
        <v>-</v>
      </c>
      <c r="BE48" s="52">
        <v>0</v>
      </c>
      <c r="BF48" s="42" t="str">
        <f>IFERROR(BE48/BA40,"-")</f>
        <v>-</v>
      </c>
      <c r="BG48" s="55" t="str">
        <f t="shared" si="6"/>
        <v>-</v>
      </c>
      <c r="BH48" s="376"/>
      <c r="BI48" s="376"/>
      <c r="BJ48" s="32" t="s">
        <v>107</v>
      </c>
      <c r="BK48" s="52">
        <v>0</v>
      </c>
      <c r="BL48" s="42">
        <f>IFERROR(BK48/BH40,"-")</f>
        <v>0</v>
      </c>
      <c r="BM48" s="52">
        <v>0</v>
      </c>
      <c r="BN48" s="42">
        <f>IFERROR(BM48/BI40,"-")</f>
        <v>0</v>
      </c>
      <c r="BO48" s="96" t="str">
        <f t="shared" si="7"/>
        <v>-</v>
      </c>
      <c r="BP48" s="141"/>
    </row>
    <row r="49" spans="2:68" s="8" customFormat="1" ht="13.15" customHeight="1">
      <c r="B49" s="373"/>
      <c r="C49" s="392"/>
      <c r="D49" s="376"/>
      <c r="E49" s="376"/>
      <c r="F49" s="32" t="s">
        <v>108</v>
      </c>
      <c r="G49" s="52">
        <v>8792</v>
      </c>
      <c r="H49" s="42">
        <f>IFERROR(G49/D40,"-")</f>
        <v>1.3111777304992885E-4</v>
      </c>
      <c r="I49" s="52">
        <v>1</v>
      </c>
      <c r="J49" s="42">
        <f>IFERROR(I49/E40,"-")</f>
        <v>1.2345679012345678E-2</v>
      </c>
      <c r="K49" s="55">
        <f t="shared" si="0"/>
        <v>8792</v>
      </c>
      <c r="L49" s="376"/>
      <c r="M49" s="376"/>
      <c r="N49" s="32" t="s">
        <v>108</v>
      </c>
      <c r="O49" s="52">
        <v>275909</v>
      </c>
      <c r="P49" s="42">
        <f>IFERROR(O49/L40,"-")</f>
        <v>8.1129736036444444E-4</v>
      </c>
      <c r="Q49" s="52">
        <v>23</v>
      </c>
      <c r="R49" s="42">
        <f>IFERROR(Q49/M40,"-")</f>
        <v>3.3823529411764704E-2</v>
      </c>
      <c r="S49" s="55">
        <f t="shared" si="1"/>
        <v>11996.04347826087</v>
      </c>
      <c r="T49" s="376"/>
      <c r="U49" s="376"/>
      <c r="V49" s="32" t="s">
        <v>108</v>
      </c>
      <c r="W49" s="52">
        <v>2493</v>
      </c>
      <c r="X49" s="42">
        <f>IFERROR(W49/T40,"-")</f>
        <v>2.2826012314876279E-4</v>
      </c>
      <c r="Y49" s="52">
        <v>1</v>
      </c>
      <c r="Z49" s="42">
        <f>IFERROR(Y49/U40,"-")</f>
        <v>1.9607843137254902E-2</v>
      </c>
      <c r="AA49" s="96">
        <f t="shared" si="2"/>
        <v>2493</v>
      </c>
      <c r="AB49" s="376"/>
      <c r="AC49" s="376"/>
      <c r="AD49" s="32" t="s">
        <v>108</v>
      </c>
      <c r="AE49" s="52">
        <v>732</v>
      </c>
      <c r="AF49" s="42">
        <f>IFERROR(AE49/AB40,"-")</f>
        <v>4.8619136811062848E-5</v>
      </c>
      <c r="AG49" s="52">
        <v>1</v>
      </c>
      <c r="AH49" s="42">
        <f>IFERROR(AG49/AC40,"-")</f>
        <v>1.4925373134328358E-2</v>
      </c>
      <c r="AI49" s="55">
        <f t="shared" si="3"/>
        <v>732</v>
      </c>
      <c r="AJ49" s="376"/>
      <c r="AK49" s="376"/>
      <c r="AL49" s="32" t="s">
        <v>108</v>
      </c>
      <c r="AM49" s="52">
        <v>118896</v>
      </c>
      <c r="AN49" s="42">
        <f>IFERROR(AM49/AJ40,"-")</f>
        <v>8.9746525847189662E-4</v>
      </c>
      <c r="AO49" s="52">
        <v>10</v>
      </c>
      <c r="AP49" s="42">
        <f>IFERROR(AO49/AK40,"-")</f>
        <v>4.6082949308755762E-2</v>
      </c>
      <c r="AQ49" s="55">
        <f t="shared" si="4"/>
        <v>11889.6</v>
      </c>
      <c r="AR49" s="376"/>
      <c r="AS49" s="376"/>
      <c r="AT49" s="32" t="s">
        <v>108</v>
      </c>
      <c r="AU49" s="52">
        <v>153788</v>
      </c>
      <c r="AV49" s="42">
        <f>IFERROR(AU49/AR40,"-")</f>
        <v>8.4672731425108113E-4</v>
      </c>
      <c r="AW49" s="55">
        <v>11</v>
      </c>
      <c r="AX49" s="42">
        <f>IFERROR(AW49/AS40,"-")</f>
        <v>3.1884057971014491E-2</v>
      </c>
      <c r="AY49" s="139">
        <f t="shared" si="5"/>
        <v>13980.727272727272</v>
      </c>
      <c r="AZ49" s="376"/>
      <c r="BA49" s="376"/>
      <c r="BB49" s="32" t="s">
        <v>108</v>
      </c>
      <c r="BC49" s="52">
        <v>0</v>
      </c>
      <c r="BD49" s="42" t="str">
        <f>IFERROR(BC49/AZ40,"-")</f>
        <v>-</v>
      </c>
      <c r="BE49" s="52">
        <v>0</v>
      </c>
      <c r="BF49" s="42" t="str">
        <f>IFERROR(BE49/BA40,"-")</f>
        <v>-</v>
      </c>
      <c r="BG49" s="55" t="str">
        <f t="shared" si="6"/>
        <v>-</v>
      </c>
      <c r="BH49" s="376"/>
      <c r="BI49" s="376"/>
      <c r="BJ49" s="32" t="s">
        <v>108</v>
      </c>
      <c r="BK49" s="52">
        <v>117611</v>
      </c>
      <c r="BL49" s="42">
        <f>IFERROR(BK49/BH40,"-")</f>
        <v>9.9818129028156864E-4</v>
      </c>
      <c r="BM49" s="52">
        <v>11</v>
      </c>
      <c r="BN49" s="42">
        <f>IFERROR(BM49/BI40,"-")</f>
        <v>3.9145907473309607E-2</v>
      </c>
      <c r="BO49" s="96">
        <f t="shared" si="7"/>
        <v>10691.90909090909</v>
      </c>
      <c r="BP49" s="141"/>
    </row>
    <row r="50" spans="2:68" s="8" customFormat="1" ht="13.15" customHeight="1">
      <c r="B50" s="373"/>
      <c r="C50" s="392"/>
      <c r="D50" s="376"/>
      <c r="E50" s="376"/>
      <c r="F50" s="32" t="s">
        <v>109</v>
      </c>
      <c r="G50" s="52">
        <v>11293</v>
      </c>
      <c r="H50" s="42">
        <f>IFERROR(G50/D40,"-")</f>
        <v>1.684159475719798E-4</v>
      </c>
      <c r="I50" s="52">
        <v>1</v>
      </c>
      <c r="J50" s="42">
        <f>IFERROR(I50/E40,"-")</f>
        <v>1.2345679012345678E-2</v>
      </c>
      <c r="K50" s="55">
        <f t="shared" si="0"/>
        <v>11293</v>
      </c>
      <c r="L50" s="376"/>
      <c r="M50" s="376"/>
      <c r="N50" s="32" t="s">
        <v>109</v>
      </c>
      <c r="O50" s="52">
        <v>31613</v>
      </c>
      <c r="P50" s="42">
        <f>IFERROR(O50/L40,"-")</f>
        <v>9.2956530788053967E-5</v>
      </c>
      <c r="Q50" s="52">
        <v>5</v>
      </c>
      <c r="R50" s="42">
        <f>IFERROR(Q50/M40,"-")</f>
        <v>7.3529411764705881E-3</v>
      </c>
      <c r="S50" s="55">
        <f t="shared" si="1"/>
        <v>6322.6</v>
      </c>
      <c r="T50" s="376"/>
      <c r="U50" s="376"/>
      <c r="V50" s="32" t="s">
        <v>109</v>
      </c>
      <c r="W50" s="52">
        <v>0</v>
      </c>
      <c r="X50" s="42">
        <f>IFERROR(W50/T40,"-")</f>
        <v>0</v>
      </c>
      <c r="Y50" s="52">
        <v>0</v>
      </c>
      <c r="Z50" s="42">
        <f>IFERROR(Y50/U40,"-")</f>
        <v>0</v>
      </c>
      <c r="AA50" s="96" t="str">
        <f t="shared" si="2"/>
        <v>-</v>
      </c>
      <c r="AB50" s="376"/>
      <c r="AC50" s="376"/>
      <c r="AD50" s="32" t="s">
        <v>109</v>
      </c>
      <c r="AE50" s="52">
        <v>0</v>
      </c>
      <c r="AF50" s="42">
        <f>IFERROR(AE50/AB40,"-")</f>
        <v>0</v>
      </c>
      <c r="AG50" s="52">
        <v>0</v>
      </c>
      <c r="AH50" s="42">
        <f>IFERROR(AG50/AC40,"-")</f>
        <v>0</v>
      </c>
      <c r="AI50" s="55" t="str">
        <f t="shared" si="3"/>
        <v>-</v>
      </c>
      <c r="AJ50" s="376"/>
      <c r="AK50" s="376"/>
      <c r="AL50" s="32" t="s">
        <v>109</v>
      </c>
      <c r="AM50" s="52">
        <v>24669</v>
      </c>
      <c r="AN50" s="42">
        <f>IFERROR(AM50/AJ40,"-")</f>
        <v>1.8620954835522826E-4</v>
      </c>
      <c r="AO50" s="52">
        <v>3</v>
      </c>
      <c r="AP50" s="42">
        <f>IFERROR(AO50/AK40,"-")</f>
        <v>1.3824884792626729E-2</v>
      </c>
      <c r="AQ50" s="55">
        <f t="shared" si="4"/>
        <v>8223</v>
      </c>
      <c r="AR50" s="376"/>
      <c r="AS50" s="376"/>
      <c r="AT50" s="32" t="s">
        <v>109</v>
      </c>
      <c r="AU50" s="52">
        <v>6944</v>
      </c>
      <c r="AV50" s="42">
        <f>IFERROR(AU50/AR40,"-")</f>
        <v>3.8232335878999062E-5</v>
      </c>
      <c r="AW50" s="55">
        <v>2</v>
      </c>
      <c r="AX50" s="42">
        <f>IFERROR(AW50/AS40,"-")</f>
        <v>5.7971014492753624E-3</v>
      </c>
      <c r="AY50" s="139">
        <f t="shared" si="5"/>
        <v>3472</v>
      </c>
      <c r="AZ50" s="376"/>
      <c r="BA50" s="376"/>
      <c r="BB50" s="32" t="s">
        <v>109</v>
      </c>
      <c r="BC50" s="52">
        <v>0</v>
      </c>
      <c r="BD50" s="42" t="str">
        <f>IFERROR(BC50/AZ40,"-")</f>
        <v>-</v>
      </c>
      <c r="BE50" s="52">
        <v>0</v>
      </c>
      <c r="BF50" s="42" t="str">
        <f>IFERROR(BE50/BA40,"-")</f>
        <v>-</v>
      </c>
      <c r="BG50" s="55" t="str">
        <f t="shared" si="6"/>
        <v>-</v>
      </c>
      <c r="BH50" s="376"/>
      <c r="BI50" s="376"/>
      <c r="BJ50" s="32" t="s">
        <v>109</v>
      </c>
      <c r="BK50" s="52">
        <v>0</v>
      </c>
      <c r="BL50" s="42">
        <f>IFERROR(BK50/BH40,"-")</f>
        <v>0</v>
      </c>
      <c r="BM50" s="52">
        <v>0</v>
      </c>
      <c r="BN50" s="42">
        <f>IFERROR(BM50/BI40,"-")</f>
        <v>0</v>
      </c>
      <c r="BO50" s="96" t="str">
        <f t="shared" si="7"/>
        <v>-</v>
      </c>
      <c r="BP50" s="141"/>
    </row>
    <row r="51" spans="2:68" s="8" customFormat="1" ht="13.15" customHeight="1">
      <c r="B51" s="373"/>
      <c r="C51" s="392"/>
      <c r="D51" s="376"/>
      <c r="E51" s="376"/>
      <c r="F51" s="32" t="s">
        <v>110</v>
      </c>
      <c r="G51" s="52">
        <v>0</v>
      </c>
      <c r="H51" s="42">
        <f>IFERROR(G51/D40,"-")</f>
        <v>0</v>
      </c>
      <c r="I51" s="52">
        <v>0</v>
      </c>
      <c r="J51" s="42">
        <f>IFERROR(I51/E40,"-")</f>
        <v>0</v>
      </c>
      <c r="K51" s="55" t="str">
        <f t="shared" si="0"/>
        <v>-</v>
      </c>
      <c r="L51" s="376"/>
      <c r="M51" s="376"/>
      <c r="N51" s="32" t="s">
        <v>110</v>
      </c>
      <c r="O51" s="52">
        <v>9040</v>
      </c>
      <c r="P51" s="42">
        <f>IFERROR(O51/L40,"-")</f>
        <v>2.658169228874222E-5</v>
      </c>
      <c r="Q51" s="52">
        <v>1</v>
      </c>
      <c r="R51" s="42">
        <f>IFERROR(Q51/M40,"-")</f>
        <v>1.4705882352941176E-3</v>
      </c>
      <c r="S51" s="55">
        <f t="shared" si="1"/>
        <v>9040</v>
      </c>
      <c r="T51" s="376"/>
      <c r="U51" s="376"/>
      <c r="V51" s="32" t="s">
        <v>110</v>
      </c>
      <c r="W51" s="52">
        <v>0</v>
      </c>
      <c r="X51" s="42">
        <f>IFERROR(W51/T40,"-")</f>
        <v>0</v>
      </c>
      <c r="Y51" s="52">
        <v>0</v>
      </c>
      <c r="Z51" s="42">
        <f>IFERROR(Y51/U40,"-")</f>
        <v>0</v>
      </c>
      <c r="AA51" s="96" t="str">
        <f t="shared" si="2"/>
        <v>-</v>
      </c>
      <c r="AB51" s="376"/>
      <c r="AC51" s="376"/>
      <c r="AD51" s="32" t="s">
        <v>110</v>
      </c>
      <c r="AE51" s="52">
        <v>0</v>
      </c>
      <c r="AF51" s="42">
        <f>IFERROR(AE51/AB40,"-")</f>
        <v>0</v>
      </c>
      <c r="AG51" s="52">
        <v>0</v>
      </c>
      <c r="AH51" s="42">
        <f>IFERROR(AG51/AC40,"-")</f>
        <v>0</v>
      </c>
      <c r="AI51" s="55" t="str">
        <f t="shared" si="3"/>
        <v>-</v>
      </c>
      <c r="AJ51" s="376"/>
      <c r="AK51" s="376"/>
      <c r="AL51" s="32" t="s">
        <v>110</v>
      </c>
      <c r="AM51" s="52">
        <v>9040</v>
      </c>
      <c r="AN51" s="42">
        <f>IFERROR(AM51/AJ40,"-")</f>
        <v>6.8236828291834428E-5</v>
      </c>
      <c r="AO51" s="52">
        <v>1</v>
      </c>
      <c r="AP51" s="42">
        <f>IFERROR(AO51/AK40,"-")</f>
        <v>4.608294930875576E-3</v>
      </c>
      <c r="AQ51" s="55">
        <f t="shared" si="4"/>
        <v>9040</v>
      </c>
      <c r="AR51" s="376"/>
      <c r="AS51" s="376"/>
      <c r="AT51" s="32" t="s">
        <v>110</v>
      </c>
      <c r="AU51" s="52">
        <v>0</v>
      </c>
      <c r="AV51" s="42">
        <f>IFERROR(AU51/AR40,"-")</f>
        <v>0</v>
      </c>
      <c r="AW51" s="55">
        <v>0</v>
      </c>
      <c r="AX51" s="42">
        <f>IFERROR(AW51/AS40,"-")</f>
        <v>0</v>
      </c>
      <c r="AY51" s="139" t="str">
        <f t="shared" si="5"/>
        <v>-</v>
      </c>
      <c r="AZ51" s="376"/>
      <c r="BA51" s="376"/>
      <c r="BB51" s="32" t="s">
        <v>110</v>
      </c>
      <c r="BC51" s="52">
        <v>0</v>
      </c>
      <c r="BD51" s="42" t="str">
        <f>IFERROR(BC51/AZ40,"-")</f>
        <v>-</v>
      </c>
      <c r="BE51" s="52">
        <v>0</v>
      </c>
      <c r="BF51" s="42" t="str">
        <f>IFERROR(BE51/BA40,"-")</f>
        <v>-</v>
      </c>
      <c r="BG51" s="55" t="str">
        <f t="shared" si="6"/>
        <v>-</v>
      </c>
      <c r="BH51" s="376"/>
      <c r="BI51" s="376"/>
      <c r="BJ51" s="32" t="s">
        <v>110</v>
      </c>
      <c r="BK51" s="52">
        <v>0</v>
      </c>
      <c r="BL51" s="42">
        <f>IFERROR(BK51/BH40,"-")</f>
        <v>0</v>
      </c>
      <c r="BM51" s="52">
        <v>0</v>
      </c>
      <c r="BN51" s="42">
        <f>IFERROR(BM51/BI40,"-")</f>
        <v>0</v>
      </c>
      <c r="BO51" s="96" t="str">
        <f t="shared" si="7"/>
        <v>-</v>
      </c>
      <c r="BP51" s="141"/>
    </row>
    <row r="52" spans="2:68" s="8" customFormat="1" ht="13.15" customHeight="1">
      <c r="B52" s="373"/>
      <c r="C52" s="392"/>
      <c r="D52" s="376"/>
      <c r="E52" s="376"/>
      <c r="F52" s="32" t="s">
        <v>111</v>
      </c>
      <c r="G52" s="52">
        <v>404373</v>
      </c>
      <c r="H52" s="42">
        <f>IFERROR(G52/D40,"-")</f>
        <v>6.0305376753319925E-3</v>
      </c>
      <c r="I52" s="52">
        <v>18</v>
      </c>
      <c r="J52" s="42">
        <f>IFERROR(I52/E40,"-")</f>
        <v>0.22222222222222221</v>
      </c>
      <c r="K52" s="55">
        <f t="shared" si="0"/>
        <v>22465.166666666668</v>
      </c>
      <c r="L52" s="376"/>
      <c r="M52" s="376"/>
      <c r="N52" s="32" t="s">
        <v>111</v>
      </c>
      <c r="O52" s="52">
        <v>3902396</v>
      </c>
      <c r="P52" s="42">
        <f>IFERROR(O52/L40,"-")</f>
        <v>1.1474810803187886E-2</v>
      </c>
      <c r="Q52" s="52">
        <v>88</v>
      </c>
      <c r="R52" s="42">
        <f>IFERROR(Q52/M40,"-")</f>
        <v>0.12941176470588237</v>
      </c>
      <c r="S52" s="55">
        <f t="shared" si="1"/>
        <v>44345.409090909088</v>
      </c>
      <c r="T52" s="376"/>
      <c r="U52" s="376"/>
      <c r="V52" s="32" t="s">
        <v>111</v>
      </c>
      <c r="W52" s="52">
        <v>21193</v>
      </c>
      <c r="X52" s="42">
        <f>IFERROR(W52/T40,"-")</f>
        <v>1.9404399478105616E-3</v>
      </c>
      <c r="Y52" s="52">
        <v>4</v>
      </c>
      <c r="Z52" s="42">
        <f>IFERROR(Y52/U40,"-")</f>
        <v>7.8431372549019607E-2</v>
      </c>
      <c r="AA52" s="96">
        <f t="shared" si="2"/>
        <v>5298.25</v>
      </c>
      <c r="AB52" s="376"/>
      <c r="AC52" s="376"/>
      <c r="AD52" s="32" t="s">
        <v>111</v>
      </c>
      <c r="AE52" s="52">
        <v>208366</v>
      </c>
      <c r="AF52" s="42">
        <f>IFERROR(AE52/AB40,"-")</f>
        <v>1.3839583416357815E-2</v>
      </c>
      <c r="AG52" s="52">
        <v>7</v>
      </c>
      <c r="AH52" s="42">
        <f>IFERROR(AG52/AC40,"-")</f>
        <v>0.1044776119402985</v>
      </c>
      <c r="AI52" s="55">
        <f t="shared" si="3"/>
        <v>29766.571428571428</v>
      </c>
      <c r="AJ52" s="376"/>
      <c r="AK52" s="376"/>
      <c r="AL52" s="32" t="s">
        <v>111</v>
      </c>
      <c r="AM52" s="52">
        <v>2345242</v>
      </c>
      <c r="AN52" s="42">
        <f>IFERROR(AM52/AJ40,"-")</f>
        <v>1.7702641112477692E-2</v>
      </c>
      <c r="AO52" s="52">
        <v>33</v>
      </c>
      <c r="AP52" s="42">
        <f>IFERROR(AO52/AK40,"-")</f>
        <v>0.15207373271889402</v>
      </c>
      <c r="AQ52" s="55">
        <f t="shared" si="4"/>
        <v>71067.939393939392</v>
      </c>
      <c r="AR52" s="376"/>
      <c r="AS52" s="376"/>
      <c r="AT52" s="32" t="s">
        <v>111</v>
      </c>
      <c r="AU52" s="52">
        <v>1327595</v>
      </c>
      <c r="AV52" s="42">
        <f>IFERROR(AU52/AR40,"-")</f>
        <v>7.309484151970011E-3</v>
      </c>
      <c r="AW52" s="55">
        <v>44</v>
      </c>
      <c r="AX52" s="42">
        <f>IFERROR(AW52/AS40,"-")</f>
        <v>0.12753623188405797</v>
      </c>
      <c r="AY52" s="139">
        <f t="shared" si="5"/>
        <v>30172.613636363636</v>
      </c>
      <c r="AZ52" s="376"/>
      <c r="BA52" s="376"/>
      <c r="BB52" s="32" t="s">
        <v>111</v>
      </c>
      <c r="BC52" s="52">
        <v>0</v>
      </c>
      <c r="BD52" s="42" t="str">
        <f>IFERROR(BC52/AZ40,"-")</f>
        <v>-</v>
      </c>
      <c r="BE52" s="52">
        <v>0</v>
      </c>
      <c r="BF52" s="42" t="str">
        <f>IFERROR(BE52/BA40,"-")</f>
        <v>-</v>
      </c>
      <c r="BG52" s="55" t="str">
        <f t="shared" si="6"/>
        <v>-</v>
      </c>
      <c r="BH52" s="376"/>
      <c r="BI52" s="376"/>
      <c r="BJ52" s="32" t="s">
        <v>111</v>
      </c>
      <c r="BK52" s="52">
        <v>97328</v>
      </c>
      <c r="BL52" s="42">
        <f>IFERROR(BK52/BH40,"-")</f>
        <v>8.2603658348729715E-4</v>
      </c>
      <c r="BM52" s="52">
        <v>12</v>
      </c>
      <c r="BN52" s="42">
        <f>IFERROR(BM52/BI40,"-")</f>
        <v>4.2704626334519574E-2</v>
      </c>
      <c r="BO52" s="96">
        <f t="shared" si="7"/>
        <v>8110.666666666667</v>
      </c>
      <c r="BP52" s="141"/>
    </row>
    <row r="53" spans="2:68" s="8" customFormat="1" ht="13.15" customHeight="1">
      <c r="B53" s="373"/>
      <c r="C53" s="392"/>
      <c r="D53" s="376"/>
      <c r="E53" s="376"/>
      <c r="F53" s="32" t="s">
        <v>112</v>
      </c>
      <c r="G53" s="52">
        <v>1562409</v>
      </c>
      <c r="H53" s="42">
        <f>IFERROR(G53/D40,"-")</f>
        <v>2.3300681150269141E-2</v>
      </c>
      <c r="I53" s="52">
        <v>13</v>
      </c>
      <c r="J53" s="42">
        <f>IFERROR(I53/E40,"-")</f>
        <v>0.16049382716049382</v>
      </c>
      <c r="K53" s="55">
        <f t="shared" si="0"/>
        <v>120185.30769230769</v>
      </c>
      <c r="L53" s="376"/>
      <c r="M53" s="376"/>
      <c r="N53" s="32" t="s">
        <v>112</v>
      </c>
      <c r="O53" s="52">
        <v>6008745</v>
      </c>
      <c r="P53" s="42">
        <f>IFERROR(O53/L40,"-")</f>
        <v>1.7668430379592742E-2</v>
      </c>
      <c r="Q53" s="52">
        <v>67</v>
      </c>
      <c r="R53" s="42">
        <f>IFERROR(Q53/M40,"-")</f>
        <v>9.8529411764705879E-2</v>
      </c>
      <c r="S53" s="55">
        <f t="shared" si="1"/>
        <v>89682.761194029852</v>
      </c>
      <c r="T53" s="376"/>
      <c r="U53" s="376"/>
      <c r="V53" s="32" t="s">
        <v>112</v>
      </c>
      <c r="W53" s="52">
        <v>595150</v>
      </c>
      <c r="X53" s="42">
        <f>IFERROR(W53/T40,"-")</f>
        <v>5.4492183029276442E-2</v>
      </c>
      <c r="Y53" s="52">
        <v>6</v>
      </c>
      <c r="Z53" s="42">
        <f>IFERROR(Y53/U40,"-")</f>
        <v>0.11764705882352941</v>
      </c>
      <c r="AA53" s="96">
        <f t="shared" si="2"/>
        <v>99191.666666666672</v>
      </c>
      <c r="AB53" s="376"/>
      <c r="AC53" s="376"/>
      <c r="AD53" s="32" t="s">
        <v>112</v>
      </c>
      <c r="AE53" s="52">
        <v>1084423</v>
      </c>
      <c r="AF53" s="42">
        <f>IFERROR(AE53/AB40,"-")</f>
        <v>7.2026926500086352E-2</v>
      </c>
      <c r="AG53" s="52">
        <v>6</v>
      </c>
      <c r="AH53" s="42">
        <f>IFERROR(AG53/AC40,"-")</f>
        <v>8.9552238805970144E-2</v>
      </c>
      <c r="AI53" s="55">
        <f t="shared" si="3"/>
        <v>180737.16666666666</v>
      </c>
      <c r="AJ53" s="376"/>
      <c r="AK53" s="376"/>
      <c r="AL53" s="32" t="s">
        <v>112</v>
      </c>
      <c r="AM53" s="52">
        <v>1668766</v>
      </c>
      <c r="AN53" s="42">
        <f>IFERROR(AM53/AJ40,"-")</f>
        <v>1.2596382632881788E-2</v>
      </c>
      <c r="AO53" s="52">
        <v>22</v>
      </c>
      <c r="AP53" s="42">
        <f>IFERROR(AO53/AK40,"-")</f>
        <v>0.10138248847926268</v>
      </c>
      <c r="AQ53" s="55">
        <f t="shared" si="4"/>
        <v>75853</v>
      </c>
      <c r="AR53" s="376"/>
      <c r="AS53" s="376"/>
      <c r="AT53" s="32" t="s">
        <v>112</v>
      </c>
      <c r="AU53" s="52">
        <v>2660406</v>
      </c>
      <c r="AV53" s="42">
        <f>IFERROR(AU53/AR40,"-")</f>
        <v>1.4647686602319179E-2</v>
      </c>
      <c r="AW53" s="55">
        <v>33</v>
      </c>
      <c r="AX53" s="42">
        <f>IFERROR(AW53/AS40,"-")</f>
        <v>9.5652173913043481E-2</v>
      </c>
      <c r="AY53" s="139">
        <f t="shared" si="5"/>
        <v>80618.363636363632</v>
      </c>
      <c r="AZ53" s="376"/>
      <c r="BA53" s="376"/>
      <c r="BB53" s="32" t="s">
        <v>112</v>
      </c>
      <c r="BC53" s="52">
        <v>0</v>
      </c>
      <c r="BD53" s="42" t="str">
        <f>IFERROR(BC53/AZ40,"-")</f>
        <v>-</v>
      </c>
      <c r="BE53" s="52">
        <v>0</v>
      </c>
      <c r="BF53" s="42" t="str">
        <f>IFERROR(BE53/BA40,"-")</f>
        <v>-</v>
      </c>
      <c r="BG53" s="55" t="str">
        <f t="shared" si="6"/>
        <v>-</v>
      </c>
      <c r="BH53" s="376"/>
      <c r="BI53" s="376"/>
      <c r="BJ53" s="32" t="s">
        <v>112</v>
      </c>
      <c r="BK53" s="52">
        <v>963319</v>
      </c>
      <c r="BL53" s="42">
        <f>IFERROR(BK53/BH40,"-")</f>
        <v>8.1758254106567441E-3</v>
      </c>
      <c r="BM53" s="52">
        <v>16</v>
      </c>
      <c r="BN53" s="42">
        <f>IFERROR(BM53/BI40,"-")</f>
        <v>5.6939501779359428E-2</v>
      </c>
      <c r="BO53" s="96">
        <f t="shared" si="7"/>
        <v>60207.4375</v>
      </c>
      <c r="BP53" s="141"/>
    </row>
    <row r="54" spans="2:68" s="8" customFormat="1" ht="13.15" customHeight="1">
      <c r="B54" s="373"/>
      <c r="C54" s="392"/>
      <c r="D54" s="376"/>
      <c r="E54" s="376"/>
      <c r="F54" s="32" t="s">
        <v>113</v>
      </c>
      <c r="G54" s="52">
        <v>1466401</v>
      </c>
      <c r="H54" s="42">
        <f>IFERROR(G54/D40,"-")</f>
        <v>2.1868884613078791E-2</v>
      </c>
      <c r="I54" s="52">
        <v>10</v>
      </c>
      <c r="J54" s="42">
        <f>IFERROR(I54/E40,"-")</f>
        <v>0.12345679012345678</v>
      </c>
      <c r="K54" s="55">
        <f t="shared" si="0"/>
        <v>146640.1</v>
      </c>
      <c r="L54" s="376"/>
      <c r="M54" s="376"/>
      <c r="N54" s="32" t="s">
        <v>113</v>
      </c>
      <c r="O54" s="52">
        <v>1382003</v>
      </c>
      <c r="P54" s="42">
        <f>IFERROR(O54/L40,"-")</f>
        <v>4.0637144345263953E-3</v>
      </c>
      <c r="Q54" s="52">
        <v>42</v>
      </c>
      <c r="R54" s="42">
        <f>IFERROR(Q54/M40,"-")</f>
        <v>6.1764705882352944E-2</v>
      </c>
      <c r="S54" s="55">
        <f t="shared" si="1"/>
        <v>32904.833333333336</v>
      </c>
      <c r="T54" s="376"/>
      <c r="U54" s="376"/>
      <c r="V54" s="32" t="s">
        <v>113</v>
      </c>
      <c r="W54" s="52">
        <v>52762</v>
      </c>
      <c r="X54" s="42">
        <f>IFERROR(W54/T40,"-")</f>
        <v>4.8309107972623437E-3</v>
      </c>
      <c r="Y54" s="52">
        <v>1</v>
      </c>
      <c r="Z54" s="42">
        <f>IFERROR(Y54/U40,"-")</f>
        <v>1.9607843137254902E-2</v>
      </c>
      <c r="AA54" s="96">
        <f t="shared" si="2"/>
        <v>52762</v>
      </c>
      <c r="AB54" s="376"/>
      <c r="AC54" s="376"/>
      <c r="AD54" s="32" t="s">
        <v>113</v>
      </c>
      <c r="AE54" s="52">
        <v>46971</v>
      </c>
      <c r="AF54" s="42">
        <f>IFERROR(AE54/AB40,"-")</f>
        <v>3.1197943649623402E-3</v>
      </c>
      <c r="AG54" s="52">
        <v>2</v>
      </c>
      <c r="AH54" s="42">
        <f>IFERROR(AG54/AC40,"-")</f>
        <v>2.9850746268656716E-2</v>
      </c>
      <c r="AI54" s="55">
        <f t="shared" si="3"/>
        <v>23485.5</v>
      </c>
      <c r="AJ54" s="376"/>
      <c r="AK54" s="376"/>
      <c r="AL54" s="32" t="s">
        <v>113</v>
      </c>
      <c r="AM54" s="52">
        <v>576013</v>
      </c>
      <c r="AN54" s="42">
        <f>IFERROR(AM54/AJ40,"-")</f>
        <v>4.3479314352726133E-3</v>
      </c>
      <c r="AO54" s="52">
        <v>18</v>
      </c>
      <c r="AP54" s="42">
        <f>IFERROR(AO54/AK40,"-")</f>
        <v>8.294930875576037E-2</v>
      </c>
      <c r="AQ54" s="55">
        <f t="shared" si="4"/>
        <v>32000.722222222223</v>
      </c>
      <c r="AR54" s="376"/>
      <c r="AS54" s="376"/>
      <c r="AT54" s="32" t="s">
        <v>113</v>
      </c>
      <c r="AU54" s="52">
        <v>706257</v>
      </c>
      <c r="AV54" s="42">
        <f>IFERROR(AU54/AR40,"-")</f>
        <v>3.8885159621103458E-3</v>
      </c>
      <c r="AW54" s="55">
        <v>21</v>
      </c>
      <c r="AX54" s="42">
        <f>IFERROR(AW54/AS40,"-")</f>
        <v>6.0869565217391307E-2</v>
      </c>
      <c r="AY54" s="139">
        <f t="shared" si="5"/>
        <v>33631.285714285717</v>
      </c>
      <c r="AZ54" s="376"/>
      <c r="BA54" s="376"/>
      <c r="BB54" s="32" t="s">
        <v>113</v>
      </c>
      <c r="BC54" s="52">
        <v>0</v>
      </c>
      <c r="BD54" s="42" t="str">
        <f>IFERROR(BC54/AZ40,"-")</f>
        <v>-</v>
      </c>
      <c r="BE54" s="52">
        <v>0</v>
      </c>
      <c r="BF54" s="42" t="str">
        <f>IFERROR(BE54/BA40,"-")</f>
        <v>-</v>
      </c>
      <c r="BG54" s="55" t="str">
        <f t="shared" si="6"/>
        <v>-</v>
      </c>
      <c r="BH54" s="376"/>
      <c r="BI54" s="376"/>
      <c r="BJ54" s="32" t="s">
        <v>113</v>
      </c>
      <c r="BK54" s="52">
        <v>446552</v>
      </c>
      <c r="BL54" s="42">
        <f>IFERROR(BK54/BH40,"-")</f>
        <v>3.7899503578561105E-3</v>
      </c>
      <c r="BM54" s="52">
        <v>15</v>
      </c>
      <c r="BN54" s="42">
        <f>IFERROR(BM54/BI40,"-")</f>
        <v>5.3380782918149468E-2</v>
      </c>
      <c r="BO54" s="96">
        <f t="shared" si="7"/>
        <v>29770.133333333335</v>
      </c>
      <c r="BP54" s="141"/>
    </row>
    <row r="55" spans="2:68" s="8" customFormat="1" ht="13.15" customHeight="1">
      <c r="B55" s="373"/>
      <c r="C55" s="392"/>
      <c r="D55" s="376"/>
      <c r="E55" s="376"/>
      <c r="F55" s="33" t="s">
        <v>114</v>
      </c>
      <c r="G55" s="53">
        <v>68183</v>
      </c>
      <c r="H55" s="43">
        <f>IFERROR(G55/D40,"-")</f>
        <v>1.0168338398388647E-3</v>
      </c>
      <c r="I55" s="53">
        <v>7</v>
      </c>
      <c r="J55" s="43">
        <f>IFERROR(I55/E40,"-")</f>
        <v>8.6419753086419748E-2</v>
      </c>
      <c r="K55" s="56">
        <f t="shared" si="0"/>
        <v>9740.4285714285706</v>
      </c>
      <c r="L55" s="376"/>
      <c r="M55" s="376"/>
      <c r="N55" s="33" t="s">
        <v>114</v>
      </c>
      <c r="O55" s="53">
        <v>809278</v>
      </c>
      <c r="P55" s="43">
        <f>IFERROR(O55/L40,"-")</f>
        <v>2.3796436694744167E-3</v>
      </c>
      <c r="Q55" s="53">
        <v>40</v>
      </c>
      <c r="R55" s="43">
        <f>IFERROR(Q55/M40,"-")</f>
        <v>5.8823529411764705E-2</v>
      </c>
      <c r="S55" s="56">
        <f t="shared" si="1"/>
        <v>20231.95</v>
      </c>
      <c r="T55" s="376"/>
      <c r="U55" s="376"/>
      <c r="V55" s="33" t="s">
        <v>114</v>
      </c>
      <c r="W55" s="53">
        <v>10501</v>
      </c>
      <c r="X55" s="43">
        <f>IFERROR(W55/T40,"-")</f>
        <v>9.6147595394510948E-4</v>
      </c>
      <c r="Y55" s="53">
        <v>3</v>
      </c>
      <c r="Z55" s="43">
        <f>IFERROR(Y55/U40,"-")</f>
        <v>5.8823529411764705E-2</v>
      </c>
      <c r="AA55" s="97">
        <f t="shared" si="2"/>
        <v>3500.3333333333335</v>
      </c>
      <c r="AB55" s="376"/>
      <c r="AC55" s="376"/>
      <c r="AD55" s="33" t="s">
        <v>114</v>
      </c>
      <c r="AE55" s="53">
        <v>4911</v>
      </c>
      <c r="AF55" s="43">
        <f>IFERROR(AE55/AB40,"-")</f>
        <v>3.2618658590045035E-4</v>
      </c>
      <c r="AG55" s="53">
        <v>2</v>
      </c>
      <c r="AH55" s="43">
        <f>IFERROR(AG55/AC40,"-")</f>
        <v>2.9850746268656716E-2</v>
      </c>
      <c r="AI55" s="56">
        <f t="shared" si="3"/>
        <v>2455.5</v>
      </c>
      <c r="AJ55" s="376"/>
      <c r="AK55" s="376"/>
      <c r="AL55" s="33" t="s">
        <v>114</v>
      </c>
      <c r="AM55" s="53">
        <v>651519</v>
      </c>
      <c r="AN55" s="43">
        <f>IFERROR(AM55/AJ40,"-")</f>
        <v>4.9178750145871314E-3</v>
      </c>
      <c r="AO55" s="53">
        <v>15</v>
      </c>
      <c r="AP55" s="43">
        <f>IFERROR(AO55/AK40,"-")</f>
        <v>6.9124423963133647E-2</v>
      </c>
      <c r="AQ55" s="56">
        <f t="shared" si="4"/>
        <v>43434.6</v>
      </c>
      <c r="AR55" s="376"/>
      <c r="AS55" s="376"/>
      <c r="AT55" s="33" t="s">
        <v>114</v>
      </c>
      <c r="AU55" s="53">
        <v>142347</v>
      </c>
      <c r="AV55" s="43">
        <f>IFERROR(AU55/AR40,"-")</f>
        <v>7.8373535647578913E-4</v>
      </c>
      <c r="AW55" s="56">
        <v>20</v>
      </c>
      <c r="AX55" s="45">
        <f>IFERROR(AW55/AS40,"-")</f>
        <v>5.7971014492753624E-2</v>
      </c>
      <c r="AY55" s="140">
        <f t="shared" si="5"/>
        <v>7117.35</v>
      </c>
      <c r="AZ55" s="376"/>
      <c r="BA55" s="376"/>
      <c r="BB55" s="33" t="s">
        <v>114</v>
      </c>
      <c r="BC55" s="53">
        <v>0</v>
      </c>
      <c r="BD55" s="43" t="str">
        <f>IFERROR(BC55/AZ40,"-")</f>
        <v>-</v>
      </c>
      <c r="BE55" s="53">
        <v>0</v>
      </c>
      <c r="BF55" s="43" t="str">
        <f>IFERROR(BE55/BA40,"-")</f>
        <v>-</v>
      </c>
      <c r="BG55" s="56" t="str">
        <f t="shared" si="6"/>
        <v>-</v>
      </c>
      <c r="BH55" s="376"/>
      <c r="BI55" s="376"/>
      <c r="BJ55" s="33" t="s">
        <v>114</v>
      </c>
      <c r="BK55" s="53">
        <v>439440</v>
      </c>
      <c r="BL55" s="43">
        <f>IFERROR(BK55/BH40,"-")</f>
        <v>3.7295898019856348E-3</v>
      </c>
      <c r="BM55" s="53">
        <v>17</v>
      </c>
      <c r="BN55" s="43">
        <f>IFERROR(BM55/BI40,"-")</f>
        <v>6.0498220640569395E-2</v>
      </c>
      <c r="BO55" s="97">
        <f t="shared" si="7"/>
        <v>25849.411764705881</v>
      </c>
      <c r="BP55" s="141"/>
    </row>
    <row r="56" spans="2:68" s="8" customFormat="1" ht="13.15" customHeight="1">
      <c r="B56" s="374"/>
      <c r="C56" s="393"/>
      <c r="D56" s="377"/>
      <c r="E56" s="377"/>
      <c r="F56" s="34" t="s">
        <v>64</v>
      </c>
      <c r="G56" s="49">
        <f>SUM(G40:G55)</f>
        <v>20945826</v>
      </c>
      <c r="H56" s="43">
        <f>IFERROR(G56/D40,"-")</f>
        <v>0.31237148087025696</v>
      </c>
      <c r="I56" s="53">
        <v>72</v>
      </c>
      <c r="J56" s="43">
        <f>IFERROR(I56/E40,"-")</f>
        <v>0.88888888888888884</v>
      </c>
      <c r="K56" s="56">
        <f t="shared" si="0"/>
        <v>290914.25</v>
      </c>
      <c r="L56" s="377"/>
      <c r="M56" s="377"/>
      <c r="N56" s="34" t="s">
        <v>64</v>
      </c>
      <c r="O56" s="49">
        <f>SUM(O40:O55)</f>
        <v>75866994</v>
      </c>
      <c r="P56" s="43">
        <f>IFERROR(O56/L40,"-")</f>
        <v>0.22308330634732881</v>
      </c>
      <c r="Q56" s="53">
        <v>536</v>
      </c>
      <c r="R56" s="43">
        <f>IFERROR(Q56/M40,"-")</f>
        <v>0.78823529411764703</v>
      </c>
      <c r="S56" s="56">
        <f t="shared" si="1"/>
        <v>141542.89925373133</v>
      </c>
      <c r="T56" s="377"/>
      <c r="U56" s="377"/>
      <c r="V56" s="34" t="s">
        <v>64</v>
      </c>
      <c r="W56" s="49">
        <f>SUM(W40:W55)</f>
        <v>1206388</v>
      </c>
      <c r="X56" s="43">
        <f>IFERROR(W56/T40,"-")</f>
        <v>0.11045739007027262</v>
      </c>
      <c r="Y56" s="53">
        <v>21</v>
      </c>
      <c r="Z56" s="43">
        <f>IFERROR(Y56/U40,"-")</f>
        <v>0.41176470588235292</v>
      </c>
      <c r="AA56" s="97">
        <f t="shared" si="2"/>
        <v>57447.047619047618</v>
      </c>
      <c r="AB56" s="377"/>
      <c r="AC56" s="377"/>
      <c r="AD56" s="34" t="s">
        <v>64</v>
      </c>
      <c r="AE56" s="49">
        <f>SUM(AE40:AE55)</f>
        <v>1835234</v>
      </c>
      <c r="AF56" s="43">
        <f>IFERROR(AE56/AB40,"-")</f>
        <v>0.12189548213977337</v>
      </c>
      <c r="AG56" s="53">
        <v>26</v>
      </c>
      <c r="AH56" s="43">
        <f>IFERROR(AG56/AC40,"-")</f>
        <v>0.38805970149253732</v>
      </c>
      <c r="AI56" s="56">
        <f t="shared" si="3"/>
        <v>70585.923076923078</v>
      </c>
      <c r="AJ56" s="377"/>
      <c r="AK56" s="377"/>
      <c r="AL56" s="34" t="s">
        <v>64</v>
      </c>
      <c r="AM56" s="49">
        <f>SUM(AM40:AM55)</f>
        <v>33656155</v>
      </c>
      <c r="AN56" s="43">
        <f>IFERROR(AM56/AJ40,"-")</f>
        <v>0.2540474855861023</v>
      </c>
      <c r="AO56" s="53">
        <v>196</v>
      </c>
      <c r="AP56" s="43">
        <f>IFERROR(AO56/AK40,"-")</f>
        <v>0.90322580645161288</v>
      </c>
      <c r="AQ56" s="56">
        <f t="shared" si="4"/>
        <v>171715.07653061225</v>
      </c>
      <c r="AR56" s="377"/>
      <c r="AS56" s="377"/>
      <c r="AT56" s="34" t="s">
        <v>64</v>
      </c>
      <c r="AU56" s="49">
        <f>SUM(AU40:AU55)</f>
        <v>39169217</v>
      </c>
      <c r="AV56" s="43">
        <f>IFERROR(AU56/AR40,"-")</f>
        <v>0.21565821723234446</v>
      </c>
      <c r="AW56" s="56">
        <v>293</v>
      </c>
      <c r="AX56" s="76">
        <f>IFERROR(AW56/AS40,"-")</f>
        <v>0.8492753623188406</v>
      </c>
      <c r="AY56" s="115">
        <f t="shared" si="5"/>
        <v>133683.33447098976</v>
      </c>
      <c r="AZ56" s="377"/>
      <c r="BA56" s="377"/>
      <c r="BB56" s="34" t="s">
        <v>64</v>
      </c>
      <c r="BC56" s="49">
        <f>SUM(BC40:BC55)</f>
        <v>0</v>
      </c>
      <c r="BD56" s="43" t="str">
        <f>IFERROR(BC56/AZ40,"-")</f>
        <v>-</v>
      </c>
      <c r="BE56" s="53">
        <v>0</v>
      </c>
      <c r="BF56" s="43" t="str">
        <f>IFERROR(BE56/BA40,"-")</f>
        <v>-</v>
      </c>
      <c r="BG56" s="56" t="str">
        <f t="shared" si="6"/>
        <v>-</v>
      </c>
      <c r="BH56" s="377"/>
      <c r="BI56" s="377"/>
      <c r="BJ56" s="34" t="s">
        <v>64</v>
      </c>
      <c r="BK56" s="49">
        <f>SUM(BK40:BK55)</f>
        <v>23959954</v>
      </c>
      <c r="BL56" s="43">
        <f>IFERROR(BK56/BH40,"-")</f>
        <v>0.20335153853642118</v>
      </c>
      <c r="BM56" s="53">
        <v>194</v>
      </c>
      <c r="BN56" s="43">
        <f>IFERROR(BM56/BI40,"-")</f>
        <v>0.69039145907473309</v>
      </c>
      <c r="BO56" s="97">
        <f t="shared" si="7"/>
        <v>123504.9175257732</v>
      </c>
      <c r="BP56" s="141"/>
    </row>
    <row r="57" spans="2:68" s="8" customFormat="1" ht="13.15" customHeight="1">
      <c r="B57" s="372">
        <v>4</v>
      </c>
      <c r="C57" s="391" t="s">
        <v>82</v>
      </c>
      <c r="D57" s="375">
        <v>116939180</v>
      </c>
      <c r="E57" s="375">
        <v>109</v>
      </c>
      <c r="F57" s="30" t="s">
        <v>100</v>
      </c>
      <c r="G57" s="51">
        <v>7097226</v>
      </c>
      <c r="H57" s="41">
        <f>IFERROR(G57/D57,"-")</f>
        <v>6.0691600539699353E-2</v>
      </c>
      <c r="I57" s="51">
        <v>20</v>
      </c>
      <c r="J57" s="41">
        <f>IFERROR(I57/E57,"-")</f>
        <v>0.1834862385321101</v>
      </c>
      <c r="K57" s="54">
        <f t="shared" si="0"/>
        <v>354861.3</v>
      </c>
      <c r="L57" s="375">
        <v>579192770</v>
      </c>
      <c r="M57" s="375">
        <v>913</v>
      </c>
      <c r="N57" s="30" t="s">
        <v>100</v>
      </c>
      <c r="O57" s="51">
        <v>14208481</v>
      </c>
      <c r="P57" s="41">
        <f>IFERROR(O57/L57,"-")</f>
        <v>2.453152341663381E-2</v>
      </c>
      <c r="Q57" s="51">
        <v>163</v>
      </c>
      <c r="R57" s="41">
        <f>IFERROR(Q57/M57,"-")</f>
        <v>0.17853231106243153</v>
      </c>
      <c r="S57" s="54">
        <f t="shared" si="1"/>
        <v>87168.595092024538</v>
      </c>
      <c r="T57" s="375">
        <v>11798470</v>
      </c>
      <c r="U57" s="375">
        <v>40</v>
      </c>
      <c r="V57" s="30" t="s">
        <v>100</v>
      </c>
      <c r="W57" s="51">
        <v>56744</v>
      </c>
      <c r="X57" s="41">
        <f>IFERROR(W57/T57,"-")</f>
        <v>4.8094371558346123E-3</v>
      </c>
      <c r="Y57" s="51">
        <v>5</v>
      </c>
      <c r="Z57" s="41">
        <f>IFERROR(Y57/U57,"-")</f>
        <v>0.125</v>
      </c>
      <c r="AA57" s="95">
        <f t="shared" si="2"/>
        <v>11348.8</v>
      </c>
      <c r="AB57" s="375">
        <v>16254400</v>
      </c>
      <c r="AC57" s="375">
        <v>68</v>
      </c>
      <c r="AD57" s="30" t="s">
        <v>100</v>
      </c>
      <c r="AE57" s="51">
        <v>293050</v>
      </c>
      <c r="AF57" s="41">
        <f>IFERROR(AE57/AB57,"-")</f>
        <v>1.8028964465006399E-2</v>
      </c>
      <c r="AG57" s="51">
        <v>7</v>
      </c>
      <c r="AH57" s="41">
        <f>IFERROR(AG57/AC57,"-")</f>
        <v>0.10294117647058823</v>
      </c>
      <c r="AI57" s="54">
        <f t="shared" si="3"/>
        <v>41864.285714285717</v>
      </c>
      <c r="AJ57" s="375">
        <v>263291900</v>
      </c>
      <c r="AK57" s="375">
        <v>340</v>
      </c>
      <c r="AL57" s="30" t="s">
        <v>100</v>
      </c>
      <c r="AM57" s="51">
        <v>6062626</v>
      </c>
      <c r="AN57" s="41">
        <f>IFERROR(AM57/AJ57,"-")</f>
        <v>2.3026253371258288E-2</v>
      </c>
      <c r="AO57" s="51">
        <v>65</v>
      </c>
      <c r="AP57" s="41">
        <f>IFERROR(AO57/AK57,"-")</f>
        <v>0.19117647058823528</v>
      </c>
      <c r="AQ57" s="54">
        <f t="shared" si="4"/>
        <v>93271.169230769228</v>
      </c>
      <c r="AR57" s="375">
        <v>287848000</v>
      </c>
      <c r="AS57" s="375">
        <v>465</v>
      </c>
      <c r="AT57" s="30" t="s">
        <v>100</v>
      </c>
      <c r="AU57" s="51">
        <v>7796061</v>
      </c>
      <c r="AV57" s="41">
        <f>IFERROR(AU57/AR57,"-")</f>
        <v>2.7083950557238543E-2</v>
      </c>
      <c r="AW57" s="54">
        <v>86</v>
      </c>
      <c r="AX57" s="44">
        <f>IFERROR(AW57/AS57,"-")</f>
        <v>0.18494623655913978</v>
      </c>
      <c r="AY57" s="139">
        <f t="shared" si="5"/>
        <v>90651.872093023252</v>
      </c>
      <c r="AZ57" s="375">
        <v>0</v>
      </c>
      <c r="BA57" s="375">
        <v>0</v>
      </c>
      <c r="BB57" s="30" t="s">
        <v>100</v>
      </c>
      <c r="BC57" s="51">
        <v>0</v>
      </c>
      <c r="BD57" s="41" t="str">
        <f>IFERROR(BC57/AZ57,"-")</f>
        <v>-</v>
      </c>
      <c r="BE57" s="51">
        <v>0</v>
      </c>
      <c r="BF57" s="41" t="str">
        <f>IFERROR(BE57/BA57,"-")</f>
        <v>-</v>
      </c>
      <c r="BG57" s="54" t="str">
        <f t="shared" si="6"/>
        <v>-</v>
      </c>
      <c r="BH57" s="375">
        <v>187823760</v>
      </c>
      <c r="BI57" s="375">
        <v>376</v>
      </c>
      <c r="BJ57" s="30" t="s">
        <v>100</v>
      </c>
      <c r="BK57" s="51">
        <v>5968099</v>
      </c>
      <c r="BL57" s="41">
        <f>IFERROR(BK57/BH57,"-")</f>
        <v>3.1774994814287603E-2</v>
      </c>
      <c r="BM57" s="51">
        <v>57</v>
      </c>
      <c r="BN57" s="41">
        <f>IFERROR(BM57/BI57,"-")</f>
        <v>0.15159574468085107</v>
      </c>
      <c r="BO57" s="95">
        <f t="shared" si="7"/>
        <v>104703.49122807017</v>
      </c>
      <c r="BP57" s="141"/>
    </row>
    <row r="58" spans="2:68" s="8" customFormat="1" ht="13.15" customHeight="1">
      <c r="B58" s="373"/>
      <c r="C58" s="392"/>
      <c r="D58" s="376"/>
      <c r="E58" s="376"/>
      <c r="F58" s="31" t="s">
        <v>101</v>
      </c>
      <c r="G58" s="52">
        <v>1529610</v>
      </c>
      <c r="H58" s="42">
        <f>IFERROR(G58/D57,"-")</f>
        <v>1.3080389310066994E-2</v>
      </c>
      <c r="I58" s="52">
        <v>40</v>
      </c>
      <c r="J58" s="42">
        <f>IFERROR(I58/E57,"-")</f>
        <v>0.3669724770642202</v>
      </c>
      <c r="K58" s="55">
        <f t="shared" si="0"/>
        <v>38240.25</v>
      </c>
      <c r="L58" s="376"/>
      <c r="M58" s="376"/>
      <c r="N58" s="31" t="s">
        <v>101</v>
      </c>
      <c r="O58" s="52">
        <v>15004353</v>
      </c>
      <c r="P58" s="42">
        <f>IFERROR(O58/L57,"-")</f>
        <v>2.5905628967019045E-2</v>
      </c>
      <c r="Q58" s="52">
        <v>300</v>
      </c>
      <c r="R58" s="42">
        <f>IFERROR(Q58/M57,"-")</f>
        <v>0.32858707557502737</v>
      </c>
      <c r="S58" s="55">
        <f t="shared" si="1"/>
        <v>50014.51</v>
      </c>
      <c r="T58" s="376"/>
      <c r="U58" s="376"/>
      <c r="V58" s="31" t="s">
        <v>101</v>
      </c>
      <c r="W58" s="52">
        <v>46252</v>
      </c>
      <c r="X58" s="42">
        <f>IFERROR(W58/T57,"-")</f>
        <v>3.9201693100885115E-3</v>
      </c>
      <c r="Y58" s="52">
        <v>8</v>
      </c>
      <c r="Z58" s="42">
        <f>IFERROR(Y58/U57,"-")</f>
        <v>0.2</v>
      </c>
      <c r="AA58" s="96">
        <f t="shared" si="2"/>
        <v>5781.5</v>
      </c>
      <c r="AB58" s="376"/>
      <c r="AC58" s="376"/>
      <c r="AD58" s="31" t="s">
        <v>101</v>
      </c>
      <c r="AE58" s="52">
        <v>1208937</v>
      </c>
      <c r="AF58" s="42">
        <f>IFERROR(AE58/AB57,"-")</f>
        <v>7.437598434885323E-2</v>
      </c>
      <c r="AG58" s="52">
        <v>15</v>
      </c>
      <c r="AH58" s="42">
        <f>IFERROR(AG58/AC57,"-")</f>
        <v>0.22058823529411764</v>
      </c>
      <c r="AI58" s="55">
        <f t="shared" si="3"/>
        <v>80595.8</v>
      </c>
      <c r="AJ58" s="376"/>
      <c r="AK58" s="376"/>
      <c r="AL58" s="31" t="s">
        <v>101</v>
      </c>
      <c r="AM58" s="52">
        <v>8079123</v>
      </c>
      <c r="AN58" s="42">
        <f>IFERROR(AM58/AJ57,"-")</f>
        <v>3.0685041962931637E-2</v>
      </c>
      <c r="AO58" s="52">
        <v>120</v>
      </c>
      <c r="AP58" s="42">
        <f>IFERROR(AO58/AK57,"-")</f>
        <v>0.35294117647058826</v>
      </c>
      <c r="AQ58" s="55">
        <f t="shared" si="4"/>
        <v>67326.024999999994</v>
      </c>
      <c r="AR58" s="376"/>
      <c r="AS58" s="376"/>
      <c r="AT58" s="31" t="s">
        <v>101</v>
      </c>
      <c r="AU58" s="52">
        <v>5670041</v>
      </c>
      <c r="AV58" s="42">
        <f>IFERROR(AU58/AR57,"-")</f>
        <v>1.9698038548122621E-2</v>
      </c>
      <c r="AW58" s="55">
        <v>157</v>
      </c>
      <c r="AX58" s="42">
        <f>IFERROR(AW58/AS57,"-")</f>
        <v>0.33763440860215055</v>
      </c>
      <c r="AY58" s="139">
        <f t="shared" si="5"/>
        <v>36114.91082802548</v>
      </c>
      <c r="AZ58" s="376"/>
      <c r="BA58" s="376"/>
      <c r="BB58" s="31" t="s">
        <v>101</v>
      </c>
      <c r="BC58" s="52">
        <v>0</v>
      </c>
      <c r="BD58" s="42" t="str">
        <f>IFERROR(BC58/AZ57,"-")</f>
        <v>-</v>
      </c>
      <c r="BE58" s="52">
        <v>0</v>
      </c>
      <c r="BF58" s="42" t="str">
        <f>IFERROR(BE58/BA57,"-")</f>
        <v>-</v>
      </c>
      <c r="BG58" s="55" t="str">
        <f t="shared" si="6"/>
        <v>-</v>
      </c>
      <c r="BH58" s="376"/>
      <c r="BI58" s="376"/>
      <c r="BJ58" s="31" t="s">
        <v>101</v>
      </c>
      <c r="BK58" s="52">
        <v>4589037</v>
      </c>
      <c r="BL58" s="42">
        <f>IFERROR(BK58/BH57,"-")</f>
        <v>2.4432675610370061E-2</v>
      </c>
      <c r="BM58" s="52">
        <v>90</v>
      </c>
      <c r="BN58" s="42">
        <f>IFERROR(BM58/BI57,"-")</f>
        <v>0.23936170212765959</v>
      </c>
      <c r="BO58" s="96">
        <f t="shared" si="7"/>
        <v>50989.3</v>
      </c>
      <c r="BP58" s="141"/>
    </row>
    <row r="59" spans="2:68" s="8" customFormat="1" ht="13.15" customHeight="1">
      <c r="B59" s="373"/>
      <c r="C59" s="392"/>
      <c r="D59" s="376"/>
      <c r="E59" s="376"/>
      <c r="F59" s="32" t="s">
        <v>102</v>
      </c>
      <c r="G59" s="52">
        <v>8381306</v>
      </c>
      <c r="H59" s="42">
        <f>IFERROR(G59/D57,"-")</f>
        <v>7.1672351388131841E-2</v>
      </c>
      <c r="I59" s="52">
        <v>47</v>
      </c>
      <c r="J59" s="42">
        <f>IFERROR(I59/E57,"-")</f>
        <v>0.43119266055045874</v>
      </c>
      <c r="K59" s="55">
        <f t="shared" si="0"/>
        <v>178325.6595744681</v>
      </c>
      <c r="L59" s="376"/>
      <c r="M59" s="376"/>
      <c r="N59" s="32" t="s">
        <v>102</v>
      </c>
      <c r="O59" s="52">
        <v>11846233</v>
      </c>
      <c r="P59" s="42">
        <f>IFERROR(O59/L57,"-")</f>
        <v>2.0453005654749456E-2</v>
      </c>
      <c r="Q59" s="52">
        <v>301</v>
      </c>
      <c r="R59" s="42">
        <f>IFERROR(Q59/M57,"-")</f>
        <v>0.32968236582694416</v>
      </c>
      <c r="S59" s="55">
        <f t="shared" si="1"/>
        <v>39356.255813953489</v>
      </c>
      <c r="T59" s="376"/>
      <c r="U59" s="376"/>
      <c r="V59" s="32" t="s">
        <v>102</v>
      </c>
      <c r="W59" s="52">
        <v>0</v>
      </c>
      <c r="X59" s="42">
        <f>IFERROR(W59/T57,"-")</f>
        <v>0</v>
      </c>
      <c r="Y59" s="52">
        <v>0</v>
      </c>
      <c r="Z59" s="42">
        <f>IFERROR(Y59/U57,"-")</f>
        <v>0</v>
      </c>
      <c r="AA59" s="96" t="str">
        <f t="shared" si="2"/>
        <v>-</v>
      </c>
      <c r="AB59" s="376"/>
      <c r="AC59" s="376"/>
      <c r="AD59" s="32" t="s">
        <v>102</v>
      </c>
      <c r="AE59" s="52">
        <v>0</v>
      </c>
      <c r="AF59" s="42">
        <f>IFERROR(AE59/AB57,"-")</f>
        <v>0</v>
      </c>
      <c r="AG59" s="52">
        <v>0</v>
      </c>
      <c r="AH59" s="42">
        <f>IFERROR(AG59/AC57,"-")</f>
        <v>0</v>
      </c>
      <c r="AI59" s="55" t="str">
        <f t="shared" si="3"/>
        <v>-</v>
      </c>
      <c r="AJ59" s="376"/>
      <c r="AK59" s="376"/>
      <c r="AL59" s="32" t="s">
        <v>102</v>
      </c>
      <c r="AM59" s="52">
        <v>6087329</v>
      </c>
      <c r="AN59" s="42">
        <f>IFERROR(AM59/AJ57,"-")</f>
        <v>2.3120076994392915E-2</v>
      </c>
      <c r="AO59" s="52">
        <v>123</v>
      </c>
      <c r="AP59" s="42">
        <f>IFERROR(AO59/AK57,"-")</f>
        <v>0.36176470588235293</v>
      </c>
      <c r="AQ59" s="55">
        <f t="shared" si="4"/>
        <v>49490.479674796748</v>
      </c>
      <c r="AR59" s="376"/>
      <c r="AS59" s="376"/>
      <c r="AT59" s="32" t="s">
        <v>102</v>
      </c>
      <c r="AU59" s="52">
        <v>5758904</v>
      </c>
      <c r="AV59" s="42">
        <f>IFERROR(AU59/AR57,"-")</f>
        <v>2.00067535643812E-2</v>
      </c>
      <c r="AW59" s="55">
        <v>178</v>
      </c>
      <c r="AX59" s="42">
        <f>IFERROR(AW59/AS57,"-")</f>
        <v>0.3827956989247312</v>
      </c>
      <c r="AY59" s="139">
        <f t="shared" si="5"/>
        <v>32353.393258426968</v>
      </c>
      <c r="AZ59" s="376"/>
      <c r="BA59" s="376"/>
      <c r="BB59" s="32" t="s">
        <v>102</v>
      </c>
      <c r="BC59" s="52">
        <v>0</v>
      </c>
      <c r="BD59" s="42" t="str">
        <f>IFERROR(BC59/AZ57,"-")</f>
        <v>-</v>
      </c>
      <c r="BE59" s="52">
        <v>0</v>
      </c>
      <c r="BF59" s="42" t="str">
        <f>IFERROR(BE59/BA57,"-")</f>
        <v>-</v>
      </c>
      <c r="BG59" s="55" t="str">
        <f t="shared" si="6"/>
        <v>-</v>
      </c>
      <c r="BH59" s="376"/>
      <c r="BI59" s="376"/>
      <c r="BJ59" s="32" t="s">
        <v>102</v>
      </c>
      <c r="BK59" s="52">
        <v>4489953</v>
      </c>
      <c r="BL59" s="42">
        <f>IFERROR(BK59/BH57,"-")</f>
        <v>2.39051385192161E-2</v>
      </c>
      <c r="BM59" s="52">
        <v>89</v>
      </c>
      <c r="BN59" s="42">
        <f>IFERROR(BM59/BI57,"-")</f>
        <v>0.23670212765957446</v>
      </c>
      <c r="BO59" s="96">
        <f t="shared" si="7"/>
        <v>50448.910112359554</v>
      </c>
      <c r="BP59" s="141"/>
    </row>
    <row r="60" spans="2:68" s="8" customFormat="1" ht="13.15" customHeight="1">
      <c r="B60" s="373"/>
      <c r="C60" s="392"/>
      <c r="D60" s="376"/>
      <c r="E60" s="376"/>
      <c r="F60" s="32" t="s">
        <v>103</v>
      </c>
      <c r="G60" s="52">
        <v>112173</v>
      </c>
      <c r="H60" s="42">
        <f>IFERROR(G60/D57,"-")</f>
        <v>9.5924223173105884E-4</v>
      </c>
      <c r="I60" s="52">
        <v>8</v>
      </c>
      <c r="J60" s="42">
        <f>IFERROR(I60/E57,"-")</f>
        <v>7.3394495412844041E-2</v>
      </c>
      <c r="K60" s="55">
        <f t="shared" si="0"/>
        <v>14021.625</v>
      </c>
      <c r="L60" s="376"/>
      <c r="M60" s="376"/>
      <c r="N60" s="32" t="s">
        <v>103</v>
      </c>
      <c r="O60" s="52">
        <v>804876</v>
      </c>
      <c r="P60" s="42">
        <f>IFERROR(O60/L57,"-")</f>
        <v>1.3896513245495105E-3</v>
      </c>
      <c r="Q60" s="52">
        <v>49</v>
      </c>
      <c r="R60" s="42">
        <f>IFERROR(Q60/M57,"-")</f>
        <v>5.3669222343921137E-2</v>
      </c>
      <c r="S60" s="55">
        <f t="shared" si="1"/>
        <v>16426.040816326531</v>
      </c>
      <c r="T60" s="376"/>
      <c r="U60" s="376"/>
      <c r="V60" s="32" t="s">
        <v>103</v>
      </c>
      <c r="W60" s="52">
        <v>0</v>
      </c>
      <c r="X60" s="42">
        <f>IFERROR(W60/T57,"-")</f>
        <v>0</v>
      </c>
      <c r="Y60" s="52">
        <v>0</v>
      </c>
      <c r="Z60" s="42">
        <f>IFERROR(Y60/U57,"-")</f>
        <v>0</v>
      </c>
      <c r="AA60" s="96" t="str">
        <f t="shared" si="2"/>
        <v>-</v>
      </c>
      <c r="AB60" s="376"/>
      <c r="AC60" s="376"/>
      <c r="AD60" s="32" t="s">
        <v>103</v>
      </c>
      <c r="AE60" s="52">
        <v>0</v>
      </c>
      <c r="AF60" s="42">
        <f>IFERROR(AE60/AB57,"-")</f>
        <v>0</v>
      </c>
      <c r="AG60" s="52">
        <v>0</v>
      </c>
      <c r="AH60" s="42">
        <f>IFERROR(AG60/AC57,"-")</f>
        <v>0</v>
      </c>
      <c r="AI60" s="55" t="str">
        <f t="shared" si="3"/>
        <v>-</v>
      </c>
      <c r="AJ60" s="376"/>
      <c r="AK60" s="376"/>
      <c r="AL60" s="32" t="s">
        <v>103</v>
      </c>
      <c r="AM60" s="52">
        <v>360310</v>
      </c>
      <c r="AN60" s="42">
        <f>IFERROR(AM60/AJ57,"-")</f>
        <v>1.368481142032854E-3</v>
      </c>
      <c r="AO60" s="52">
        <v>23</v>
      </c>
      <c r="AP60" s="42">
        <f>IFERROR(AO60/AK57,"-")</f>
        <v>6.7647058823529407E-2</v>
      </c>
      <c r="AQ60" s="55">
        <f t="shared" si="4"/>
        <v>15665.652173913044</v>
      </c>
      <c r="AR60" s="376"/>
      <c r="AS60" s="376"/>
      <c r="AT60" s="32" t="s">
        <v>103</v>
      </c>
      <c r="AU60" s="52">
        <v>444566</v>
      </c>
      <c r="AV60" s="42">
        <f>IFERROR(AU60/AR57,"-")</f>
        <v>1.5444470692865678E-3</v>
      </c>
      <c r="AW60" s="55">
        <v>26</v>
      </c>
      <c r="AX60" s="42">
        <f>IFERROR(AW60/AS57,"-")</f>
        <v>5.5913978494623658E-2</v>
      </c>
      <c r="AY60" s="139">
        <f t="shared" si="5"/>
        <v>17098.692307692309</v>
      </c>
      <c r="AZ60" s="376"/>
      <c r="BA60" s="376"/>
      <c r="BB60" s="32" t="s">
        <v>103</v>
      </c>
      <c r="BC60" s="52">
        <v>0</v>
      </c>
      <c r="BD60" s="42" t="str">
        <f>IFERROR(BC60/AZ57,"-")</f>
        <v>-</v>
      </c>
      <c r="BE60" s="52">
        <v>0</v>
      </c>
      <c r="BF60" s="42" t="str">
        <f>IFERROR(BE60/BA57,"-")</f>
        <v>-</v>
      </c>
      <c r="BG60" s="55" t="str">
        <f t="shared" si="6"/>
        <v>-</v>
      </c>
      <c r="BH60" s="376"/>
      <c r="BI60" s="376"/>
      <c r="BJ60" s="32" t="s">
        <v>103</v>
      </c>
      <c r="BK60" s="52">
        <v>120777</v>
      </c>
      <c r="BL60" s="42">
        <f>IFERROR(BK60/BH57,"-")</f>
        <v>6.4303366091702141E-4</v>
      </c>
      <c r="BM60" s="52">
        <v>15</v>
      </c>
      <c r="BN60" s="42">
        <f>IFERROR(BM60/BI57,"-")</f>
        <v>3.9893617021276598E-2</v>
      </c>
      <c r="BO60" s="96">
        <f t="shared" si="7"/>
        <v>8051.8</v>
      </c>
      <c r="BP60" s="141"/>
    </row>
    <row r="61" spans="2:68" s="8" customFormat="1" ht="13.15" customHeight="1">
      <c r="B61" s="373"/>
      <c r="C61" s="392"/>
      <c r="D61" s="376"/>
      <c r="E61" s="376"/>
      <c r="F61" s="32" t="s">
        <v>104</v>
      </c>
      <c r="G61" s="52">
        <v>5070320</v>
      </c>
      <c r="H61" s="42">
        <f>IFERROR(G61/D57,"-")</f>
        <v>4.3358607440209515E-2</v>
      </c>
      <c r="I61" s="52">
        <v>46</v>
      </c>
      <c r="J61" s="42">
        <f>IFERROR(I61/E57,"-")</f>
        <v>0.42201834862385323</v>
      </c>
      <c r="K61" s="55">
        <f t="shared" si="0"/>
        <v>110224.34782608696</v>
      </c>
      <c r="L61" s="376"/>
      <c r="M61" s="376"/>
      <c r="N61" s="32" t="s">
        <v>104</v>
      </c>
      <c r="O61" s="52">
        <v>13758322</v>
      </c>
      <c r="P61" s="42">
        <f>IFERROR(O61/L57,"-")</f>
        <v>2.3754305496596583E-2</v>
      </c>
      <c r="Q61" s="52">
        <v>330</v>
      </c>
      <c r="R61" s="42">
        <f>IFERROR(Q61/M57,"-")</f>
        <v>0.36144578313253012</v>
      </c>
      <c r="S61" s="55">
        <f t="shared" si="1"/>
        <v>41691.884848484849</v>
      </c>
      <c r="T61" s="376"/>
      <c r="U61" s="376"/>
      <c r="V61" s="32" t="s">
        <v>104</v>
      </c>
      <c r="W61" s="52">
        <v>0</v>
      </c>
      <c r="X61" s="42">
        <f>IFERROR(W61/T57,"-")</f>
        <v>0</v>
      </c>
      <c r="Y61" s="52">
        <v>0</v>
      </c>
      <c r="Z61" s="42">
        <f>IFERROR(Y61/U57,"-")</f>
        <v>0</v>
      </c>
      <c r="AA61" s="96" t="str">
        <f t="shared" si="2"/>
        <v>-</v>
      </c>
      <c r="AB61" s="376"/>
      <c r="AC61" s="376"/>
      <c r="AD61" s="32" t="s">
        <v>104</v>
      </c>
      <c r="AE61" s="52">
        <v>0</v>
      </c>
      <c r="AF61" s="42">
        <f>IFERROR(AE61/AB57,"-")</f>
        <v>0</v>
      </c>
      <c r="AG61" s="52">
        <v>0</v>
      </c>
      <c r="AH61" s="42">
        <f>IFERROR(AG61/AC57,"-")</f>
        <v>0</v>
      </c>
      <c r="AI61" s="55" t="str">
        <f t="shared" si="3"/>
        <v>-</v>
      </c>
      <c r="AJ61" s="376"/>
      <c r="AK61" s="376"/>
      <c r="AL61" s="32" t="s">
        <v>104</v>
      </c>
      <c r="AM61" s="52">
        <v>7339773</v>
      </c>
      <c r="AN61" s="42">
        <f>IFERROR(AM61/AJ57,"-")</f>
        <v>2.7876941903643825E-2</v>
      </c>
      <c r="AO61" s="52">
        <v>139</v>
      </c>
      <c r="AP61" s="42">
        <f>IFERROR(AO61/AK57,"-")</f>
        <v>0.4088235294117647</v>
      </c>
      <c r="AQ61" s="55">
        <f t="shared" si="4"/>
        <v>52804.12230215827</v>
      </c>
      <c r="AR61" s="376"/>
      <c r="AS61" s="376"/>
      <c r="AT61" s="32" t="s">
        <v>104</v>
      </c>
      <c r="AU61" s="52">
        <v>6418549</v>
      </c>
      <c r="AV61" s="42">
        <f>IFERROR(AU61/AR57,"-")</f>
        <v>2.2298397070676192E-2</v>
      </c>
      <c r="AW61" s="55">
        <v>191</v>
      </c>
      <c r="AX61" s="42">
        <f>IFERROR(AW61/AS57,"-")</f>
        <v>0.41075268817204302</v>
      </c>
      <c r="AY61" s="139">
        <f t="shared" si="5"/>
        <v>33604.968586387433</v>
      </c>
      <c r="AZ61" s="376"/>
      <c r="BA61" s="376"/>
      <c r="BB61" s="32" t="s">
        <v>104</v>
      </c>
      <c r="BC61" s="52">
        <v>0</v>
      </c>
      <c r="BD61" s="42" t="str">
        <f>IFERROR(BC61/AZ57,"-")</f>
        <v>-</v>
      </c>
      <c r="BE61" s="52">
        <v>0</v>
      </c>
      <c r="BF61" s="42" t="str">
        <f>IFERROR(BE61/BA57,"-")</f>
        <v>-</v>
      </c>
      <c r="BG61" s="55" t="str">
        <f t="shared" si="6"/>
        <v>-</v>
      </c>
      <c r="BH61" s="376"/>
      <c r="BI61" s="376"/>
      <c r="BJ61" s="32" t="s">
        <v>104</v>
      </c>
      <c r="BK61" s="52">
        <v>3597769</v>
      </c>
      <c r="BL61" s="42">
        <f>IFERROR(BK61/BH57,"-")</f>
        <v>1.9155025966895774E-2</v>
      </c>
      <c r="BM61" s="52">
        <v>110</v>
      </c>
      <c r="BN61" s="42">
        <f>IFERROR(BM61/BI57,"-")</f>
        <v>0.29255319148936171</v>
      </c>
      <c r="BO61" s="96">
        <f t="shared" si="7"/>
        <v>32706.99090909091</v>
      </c>
      <c r="BP61" s="141"/>
    </row>
    <row r="62" spans="2:68" s="8" customFormat="1" ht="13.15" customHeight="1">
      <c r="B62" s="373"/>
      <c r="C62" s="392"/>
      <c r="D62" s="376"/>
      <c r="E62" s="376"/>
      <c r="F62" s="32" t="s">
        <v>105</v>
      </c>
      <c r="G62" s="52">
        <v>3106392</v>
      </c>
      <c r="H62" s="42">
        <f>IFERROR(G62/D57,"-")</f>
        <v>2.656416780073197E-2</v>
      </c>
      <c r="I62" s="52">
        <v>68</v>
      </c>
      <c r="J62" s="42">
        <f>IFERROR(I62/E57,"-")</f>
        <v>0.62385321100917435</v>
      </c>
      <c r="K62" s="55">
        <f t="shared" si="0"/>
        <v>45682.23529411765</v>
      </c>
      <c r="L62" s="376"/>
      <c r="M62" s="376"/>
      <c r="N62" s="32" t="s">
        <v>105</v>
      </c>
      <c r="O62" s="52">
        <v>24420189</v>
      </c>
      <c r="P62" s="42">
        <f>IFERROR(O62/L57,"-")</f>
        <v>4.2162454824841822E-2</v>
      </c>
      <c r="Q62" s="52">
        <v>540</v>
      </c>
      <c r="R62" s="42">
        <f>IFERROR(Q62/M57,"-")</f>
        <v>0.59145673603504934</v>
      </c>
      <c r="S62" s="55">
        <f t="shared" si="1"/>
        <v>45222.572222222225</v>
      </c>
      <c r="T62" s="376"/>
      <c r="U62" s="376"/>
      <c r="V62" s="32" t="s">
        <v>105</v>
      </c>
      <c r="W62" s="52">
        <v>0</v>
      </c>
      <c r="X62" s="42">
        <f>IFERROR(W62/T57,"-")</f>
        <v>0</v>
      </c>
      <c r="Y62" s="52">
        <v>0</v>
      </c>
      <c r="Z62" s="42">
        <f>IFERROR(Y62/U57,"-")</f>
        <v>0</v>
      </c>
      <c r="AA62" s="96" t="str">
        <f t="shared" si="2"/>
        <v>-</v>
      </c>
      <c r="AB62" s="376"/>
      <c r="AC62" s="376"/>
      <c r="AD62" s="32" t="s">
        <v>105</v>
      </c>
      <c r="AE62" s="52">
        <v>0</v>
      </c>
      <c r="AF62" s="42">
        <f>IFERROR(AE62/AB57,"-")</f>
        <v>0</v>
      </c>
      <c r="AG62" s="52">
        <v>0</v>
      </c>
      <c r="AH62" s="42">
        <f>IFERROR(AG62/AC57,"-")</f>
        <v>0</v>
      </c>
      <c r="AI62" s="55" t="str">
        <f t="shared" si="3"/>
        <v>-</v>
      </c>
      <c r="AJ62" s="376"/>
      <c r="AK62" s="376"/>
      <c r="AL62" s="32" t="s">
        <v>105</v>
      </c>
      <c r="AM62" s="52">
        <v>12762565</v>
      </c>
      <c r="AN62" s="42">
        <f>IFERROR(AM62/AJ57,"-")</f>
        <v>4.8473063546580812E-2</v>
      </c>
      <c r="AO62" s="52">
        <v>234</v>
      </c>
      <c r="AP62" s="42">
        <f>IFERROR(AO62/AK57,"-")</f>
        <v>0.68823529411764706</v>
      </c>
      <c r="AQ62" s="55">
        <f t="shared" si="4"/>
        <v>54540.87606837607</v>
      </c>
      <c r="AR62" s="376"/>
      <c r="AS62" s="376"/>
      <c r="AT62" s="32" t="s">
        <v>105</v>
      </c>
      <c r="AU62" s="52">
        <v>11657624</v>
      </c>
      <c r="AV62" s="42">
        <f>IFERROR(AU62/AR57,"-")</f>
        <v>4.0499235707734636E-2</v>
      </c>
      <c r="AW62" s="55">
        <v>306</v>
      </c>
      <c r="AX62" s="42">
        <f>IFERROR(AW62/AS57,"-")</f>
        <v>0.65806451612903227</v>
      </c>
      <c r="AY62" s="139">
        <f t="shared" si="5"/>
        <v>38096.810457516338</v>
      </c>
      <c r="AZ62" s="376"/>
      <c r="BA62" s="376"/>
      <c r="BB62" s="32" t="s">
        <v>105</v>
      </c>
      <c r="BC62" s="52">
        <v>0</v>
      </c>
      <c r="BD62" s="42" t="str">
        <f>IFERROR(BC62/AZ57,"-")</f>
        <v>-</v>
      </c>
      <c r="BE62" s="52">
        <v>0</v>
      </c>
      <c r="BF62" s="42" t="str">
        <f>IFERROR(BE62/BA57,"-")</f>
        <v>-</v>
      </c>
      <c r="BG62" s="55" t="str">
        <f t="shared" si="6"/>
        <v>-</v>
      </c>
      <c r="BH62" s="376"/>
      <c r="BI62" s="376"/>
      <c r="BJ62" s="32" t="s">
        <v>105</v>
      </c>
      <c r="BK62" s="52">
        <v>6835297</v>
      </c>
      <c r="BL62" s="42">
        <f>IFERROR(BK62/BH57,"-")</f>
        <v>3.6392078403712079E-2</v>
      </c>
      <c r="BM62" s="52">
        <v>156</v>
      </c>
      <c r="BN62" s="42">
        <f>IFERROR(BM62/BI57,"-")</f>
        <v>0.41489361702127658</v>
      </c>
      <c r="BO62" s="96">
        <f t="shared" si="7"/>
        <v>43816.006410256414</v>
      </c>
      <c r="BP62" s="141"/>
    </row>
    <row r="63" spans="2:68" s="8" customFormat="1" ht="13.15" customHeight="1">
      <c r="B63" s="373"/>
      <c r="C63" s="392"/>
      <c r="D63" s="376"/>
      <c r="E63" s="376"/>
      <c r="F63" s="32" t="s">
        <v>106</v>
      </c>
      <c r="G63" s="52">
        <v>4388130</v>
      </c>
      <c r="H63" s="42">
        <f>IFERROR(G63/D57,"-")</f>
        <v>3.7524891144268331E-2</v>
      </c>
      <c r="I63" s="52">
        <v>24</v>
      </c>
      <c r="J63" s="42">
        <f>IFERROR(I63/E57,"-")</f>
        <v>0.22018348623853212</v>
      </c>
      <c r="K63" s="55">
        <f t="shared" si="0"/>
        <v>182838.75</v>
      </c>
      <c r="L63" s="376"/>
      <c r="M63" s="376"/>
      <c r="N63" s="32" t="s">
        <v>106</v>
      </c>
      <c r="O63" s="52">
        <v>12649730</v>
      </c>
      <c r="P63" s="42">
        <f>IFERROR(O63/L57,"-")</f>
        <v>2.1840276079413076E-2</v>
      </c>
      <c r="Q63" s="52">
        <v>115</v>
      </c>
      <c r="R63" s="42">
        <f>IFERROR(Q63/M57,"-")</f>
        <v>0.12595837897042717</v>
      </c>
      <c r="S63" s="55">
        <f t="shared" si="1"/>
        <v>109997.65217391304</v>
      </c>
      <c r="T63" s="376"/>
      <c r="U63" s="376"/>
      <c r="V63" s="32" t="s">
        <v>106</v>
      </c>
      <c r="W63" s="52">
        <v>0</v>
      </c>
      <c r="X63" s="42">
        <f>IFERROR(W63/T57,"-")</f>
        <v>0</v>
      </c>
      <c r="Y63" s="52">
        <v>0</v>
      </c>
      <c r="Z63" s="42">
        <f>IFERROR(Y63/U57,"-")</f>
        <v>0</v>
      </c>
      <c r="AA63" s="96" t="str">
        <f t="shared" si="2"/>
        <v>-</v>
      </c>
      <c r="AB63" s="376"/>
      <c r="AC63" s="376"/>
      <c r="AD63" s="32" t="s">
        <v>106</v>
      </c>
      <c r="AE63" s="52">
        <v>8807</v>
      </c>
      <c r="AF63" s="42">
        <f>IFERROR(AE63/AB57,"-")</f>
        <v>5.4182252190176201E-4</v>
      </c>
      <c r="AG63" s="52">
        <v>1</v>
      </c>
      <c r="AH63" s="42">
        <f>IFERROR(AG63/AC57,"-")</f>
        <v>1.4705882352941176E-2</v>
      </c>
      <c r="AI63" s="55">
        <f t="shared" si="3"/>
        <v>8807</v>
      </c>
      <c r="AJ63" s="376"/>
      <c r="AK63" s="376"/>
      <c r="AL63" s="32" t="s">
        <v>106</v>
      </c>
      <c r="AM63" s="52">
        <v>9612353</v>
      </c>
      <c r="AN63" s="42">
        <f>IFERROR(AM63/AJ57,"-")</f>
        <v>3.6508350617698457E-2</v>
      </c>
      <c r="AO63" s="52">
        <v>52</v>
      </c>
      <c r="AP63" s="42">
        <f>IFERROR(AO63/AK57,"-")</f>
        <v>0.15294117647058825</v>
      </c>
      <c r="AQ63" s="55">
        <f t="shared" si="4"/>
        <v>184852.94230769231</v>
      </c>
      <c r="AR63" s="376"/>
      <c r="AS63" s="376"/>
      <c r="AT63" s="32" t="s">
        <v>106</v>
      </c>
      <c r="AU63" s="52">
        <v>3028570</v>
      </c>
      <c r="AV63" s="42">
        <f>IFERROR(AU63/AR57,"-")</f>
        <v>1.0521421027764653E-2</v>
      </c>
      <c r="AW63" s="55">
        <v>62</v>
      </c>
      <c r="AX63" s="42">
        <f>IFERROR(AW63/AS57,"-")</f>
        <v>0.13333333333333333</v>
      </c>
      <c r="AY63" s="139">
        <f t="shared" si="5"/>
        <v>48847.903225806454</v>
      </c>
      <c r="AZ63" s="376"/>
      <c r="BA63" s="376"/>
      <c r="BB63" s="32" t="s">
        <v>106</v>
      </c>
      <c r="BC63" s="52">
        <v>0</v>
      </c>
      <c r="BD63" s="42" t="str">
        <f>IFERROR(BC63/AZ57,"-")</f>
        <v>-</v>
      </c>
      <c r="BE63" s="52">
        <v>0</v>
      </c>
      <c r="BF63" s="42" t="str">
        <f>IFERROR(BE63/BA57,"-")</f>
        <v>-</v>
      </c>
      <c r="BG63" s="55" t="str">
        <f t="shared" si="6"/>
        <v>-</v>
      </c>
      <c r="BH63" s="376"/>
      <c r="BI63" s="376"/>
      <c r="BJ63" s="32" t="s">
        <v>106</v>
      </c>
      <c r="BK63" s="52">
        <v>3575945</v>
      </c>
      <c r="BL63" s="42">
        <f>IFERROR(BK63/BH57,"-")</f>
        <v>1.9038831934788229E-2</v>
      </c>
      <c r="BM63" s="52">
        <v>32</v>
      </c>
      <c r="BN63" s="42">
        <f>IFERROR(BM63/BI57,"-")</f>
        <v>8.5106382978723402E-2</v>
      </c>
      <c r="BO63" s="96">
        <f t="shared" si="7"/>
        <v>111748.28125</v>
      </c>
      <c r="BP63" s="141"/>
    </row>
    <row r="64" spans="2:68" s="8" customFormat="1" ht="13.15" customHeight="1">
      <c r="B64" s="373"/>
      <c r="C64" s="392"/>
      <c r="D64" s="376"/>
      <c r="E64" s="376"/>
      <c r="F64" s="32" t="s">
        <v>116</v>
      </c>
      <c r="G64" s="52">
        <v>0</v>
      </c>
      <c r="H64" s="42">
        <f>IFERROR(G64/D57,"-")</f>
        <v>0</v>
      </c>
      <c r="I64" s="52">
        <v>0</v>
      </c>
      <c r="J64" s="42">
        <f>IFERROR(I64/E57,"-")</f>
        <v>0</v>
      </c>
      <c r="K64" s="55" t="str">
        <f t="shared" si="0"/>
        <v>-</v>
      </c>
      <c r="L64" s="376"/>
      <c r="M64" s="376"/>
      <c r="N64" s="32" t="s">
        <v>116</v>
      </c>
      <c r="O64" s="52">
        <v>0</v>
      </c>
      <c r="P64" s="42">
        <f>IFERROR(O64/L57,"-")</f>
        <v>0</v>
      </c>
      <c r="Q64" s="52">
        <v>0</v>
      </c>
      <c r="R64" s="42">
        <f>IFERROR(Q64/M57,"-")</f>
        <v>0</v>
      </c>
      <c r="S64" s="55" t="str">
        <f t="shared" si="1"/>
        <v>-</v>
      </c>
      <c r="T64" s="376"/>
      <c r="U64" s="376"/>
      <c r="V64" s="32" t="s">
        <v>116</v>
      </c>
      <c r="W64" s="52">
        <v>0</v>
      </c>
      <c r="X64" s="42">
        <f>IFERROR(W64/T57,"-")</f>
        <v>0</v>
      </c>
      <c r="Y64" s="52">
        <v>0</v>
      </c>
      <c r="Z64" s="42">
        <f>IFERROR(Y64/U57,"-")</f>
        <v>0</v>
      </c>
      <c r="AA64" s="96" t="str">
        <f t="shared" si="2"/>
        <v>-</v>
      </c>
      <c r="AB64" s="376"/>
      <c r="AC64" s="376"/>
      <c r="AD64" s="32" t="s">
        <v>116</v>
      </c>
      <c r="AE64" s="52">
        <v>0</v>
      </c>
      <c r="AF64" s="42">
        <f>IFERROR(AE64/AB57,"-")</f>
        <v>0</v>
      </c>
      <c r="AG64" s="52">
        <v>0</v>
      </c>
      <c r="AH64" s="42">
        <f>IFERROR(AG64/AC57,"-")</f>
        <v>0</v>
      </c>
      <c r="AI64" s="55" t="str">
        <f t="shared" si="3"/>
        <v>-</v>
      </c>
      <c r="AJ64" s="376"/>
      <c r="AK64" s="376"/>
      <c r="AL64" s="32" t="s">
        <v>116</v>
      </c>
      <c r="AM64" s="52">
        <v>0</v>
      </c>
      <c r="AN64" s="42">
        <f>IFERROR(AM64/AJ57,"-")</f>
        <v>0</v>
      </c>
      <c r="AO64" s="52">
        <v>0</v>
      </c>
      <c r="AP64" s="42">
        <f>IFERROR(AO64/AK57,"-")</f>
        <v>0</v>
      </c>
      <c r="AQ64" s="55" t="str">
        <f t="shared" si="4"/>
        <v>-</v>
      </c>
      <c r="AR64" s="376"/>
      <c r="AS64" s="376"/>
      <c r="AT64" s="32" t="s">
        <v>116</v>
      </c>
      <c r="AU64" s="52">
        <v>0</v>
      </c>
      <c r="AV64" s="42">
        <f>IFERROR(AU64/AR57,"-")</f>
        <v>0</v>
      </c>
      <c r="AW64" s="55">
        <v>0</v>
      </c>
      <c r="AX64" s="42">
        <f>IFERROR(AW64/AS57,"-")</f>
        <v>0</v>
      </c>
      <c r="AY64" s="139" t="str">
        <f t="shared" si="5"/>
        <v>-</v>
      </c>
      <c r="AZ64" s="376"/>
      <c r="BA64" s="376"/>
      <c r="BB64" s="32" t="s">
        <v>116</v>
      </c>
      <c r="BC64" s="52">
        <v>0</v>
      </c>
      <c r="BD64" s="42" t="str">
        <f>IFERROR(BC64/AZ57,"-")</f>
        <v>-</v>
      </c>
      <c r="BE64" s="52">
        <v>0</v>
      </c>
      <c r="BF64" s="42" t="str">
        <f>IFERROR(BE64/BA57,"-")</f>
        <v>-</v>
      </c>
      <c r="BG64" s="55" t="str">
        <f t="shared" si="6"/>
        <v>-</v>
      </c>
      <c r="BH64" s="376"/>
      <c r="BI64" s="376"/>
      <c r="BJ64" s="32" t="s">
        <v>116</v>
      </c>
      <c r="BK64" s="52">
        <v>0</v>
      </c>
      <c r="BL64" s="42">
        <f>IFERROR(BK64/BH57,"-")</f>
        <v>0</v>
      </c>
      <c r="BM64" s="52">
        <v>0</v>
      </c>
      <c r="BN64" s="42">
        <f>IFERROR(BM64/BI57,"-")</f>
        <v>0</v>
      </c>
      <c r="BO64" s="96" t="str">
        <f t="shared" si="7"/>
        <v>-</v>
      </c>
      <c r="BP64" s="141"/>
    </row>
    <row r="65" spans="2:68" s="8" customFormat="1" ht="13.15" customHeight="1">
      <c r="B65" s="373"/>
      <c r="C65" s="392"/>
      <c r="D65" s="376"/>
      <c r="E65" s="376"/>
      <c r="F65" s="32" t="s">
        <v>107</v>
      </c>
      <c r="G65" s="52">
        <v>22464</v>
      </c>
      <c r="H65" s="42">
        <f>IFERROR(G65/D57,"-")</f>
        <v>1.9209985908914359E-4</v>
      </c>
      <c r="I65" s="52">
        <v>1</v>
      </c>
      <c r="J65" s="42">
        <f>IFERROR(I65/E57,"-")</f>
        <v>9.1743119266055051E-3</v>
      </c>
      <c r="K65" s="55">
        <f t="shared" si="0"/>
        <v>22464</v>
      </c>
      <c r="L65" s="376"/>
      <c r="M65" s="376"/>
      <c r="N65" s="32" t="s">
        <v>107</v>
      </c>
      <c r="O65" s="52">
        <v>159070</v>
      </c>
      <c r="P65" s="42">
        <f>IFERROR(O65/L57,"-")</f>
        <v>2.746408592082391E-4</v>
      </c>
      <c r="Q65" s="52">
        <v>10</v>
      </c>
      <c r="R65" s="42">
        <f>IFERROR(Q65/M57,"-")</f>
        <v>1.0952902519167579E-2</v>
      </c>
      <c r="S65" s="55">
        <f t="shared" si="1"/>
        <v>15907</v>
      </c>
      <c r="T65" s="376"/>
      <c r="U65" s="376"/>
      <c r="V65" s="32" t="s">
        <v>107</v>
      </c>
      <c r="W65" s="52">
        <v>50240</v>
      </c>
      <c r="X65" s="42">
        <f>IFERROR(W65/T57,"-")</f>
        <v>4.2581792384944828E-3</v>
      </c>
      <c r="Y65" s="52">
        <v>1</v>
      </c>
      <c r="Z65" s="42">
        <f>IFERROR(Y65/U57,"-")</f>
        <v>2.5000000000000001E-2</v>
      </c>
      <c r="AA65" s="96">
        <f t="shared" si="2"/>
        <v>50240</v>
      </c>
      <c r="AB65" s="376"/>
      <c r="AC65" s="376"/>
      <c r="AD65" s="32" t="s">
        <v>107</v>
      </c>
      <c r="AE65" s="52">
        <v>18912</v>
      </c>
      <c r="AF65" s="42">
        <f>IFERROR(AE65/AB57,"-")</f>
        <v>1.1635003445220986E-3</v>
      </c>
      <c r="AG65" s="52">
        <v>1</v>
      </c>
      <c r="AH65" s="42">
        <f>IFERROR(AG65/AC57,"-")</f>
        <v>1.4705882352941176E-2</v>
      </c>
      <c r="AI65" s="55">
        <f t="shared" si="3"/>
        <v>18912</v>
      </c>
      <c r="AJ65" s="376"/>
      <c r="AK65" s="376"/>
      <c r="AL65" s="32" t="s">
        <v>107</v>
      </c>
      <c r="AM65" s="52">
        <v>52466</v>
      </c>
      <c r="AN65" s="42">
        <f>IFERROR(AM65/AJ57,"-")</f>
        <v>1.9926932807275878E-4</v>
      </c>
      <c r="AO65" s="52">
        <v>5</v>
      </c>
      <c r="AP65" s="42">
        <f>IFERROR(AO65/AK57,"-")</f>
        <v>1.4705882352941176E-2</v>
      </c>
      <c r="AQ65" s="55">
        <f t="shared" si="4"/>
        <v>10493.2</v>
      </c>
      <c r="AR65" s="376"/>
      <c r="AS65" s="376"/>
      <c r="AT65" s="32" t="s">
        <v>107</v>
      </c>
      <c r="AU65" s="52">
        <v>37452</v>
      </c>
      <c r="AV65" s="42">
        <f>IFERROR(AU65/AR57,"-")</f>
        <v>1.3011033601067229E-4</v>
      </c>
      <c r="AW65" s="55">
        <v>3</v>
      </c>
      <c r="AX65" s="42">
        <f>IFERROR(AW65/AS57,"-")</f>
        <v>6.4516129032258064E-3</v>
      </c>
      <c r="AY65" s="139">
        <f t="shared" si="5"/>
        <v>12484</v>
      </c>
      <c r="AZ65" s="376"/>
      <c r="BA65" s="376"/>
      <c r="BB65" s="32" t="s">
        <v>107</v>
      </c>
      <c r="BC65" s="52">
        <v>0</v>
      </c>
      <c r="BD65" s="42" t="str">
        <f>IFERROR(BC65/AZ57,"-")</f>
        <v>-</v>
      </c>
      <c r="BE65" s="52">
        <v>0</v>
      </c>
      <c r="BF65" s="42" t="str">
        <f>IFERROR(BE65/BA57,"-")</f>
        <v>-</v>
      </c>
      <c r="BG65" s="55" t="str">
        <f t="shared" si="6"/>
        <v>-</v>
      </c>
      <c r="BH65" s="376"/>
      <c r="BI65" s="376"/>
      <c r="BJ65" s="32" t="s">
        <v>107</v>
      </c>
      <c r="BK65" s="52">
        <v>25714</v>
      </c>
      <c r="BL65" s="42">
        <f>IFERROR(BK65/BH57,"-")</f>
        <v>1.369049368407916E-4</v>
      </c>
      <c r="BM65" s="52">
        <v>3</v>
      </c>
      <c r="BN65" s="42">
        <f>IFERROR(BM65/BI57,"-")</f>
        <v>7.9787234042553185E-3</v>
      </c>
      <c r="BO65" s="96">
        <f t="shared" si="7"/>
        <v>8571.3333333333339</v>
      </c>
      <c r="BP65" s="141"/>
    </row>
    <row r="66" spans="2:68" s="8" customFormat="1" ht="13.15" customHeight="1">
      <c r="B66" s="373"/>
      <c r="C66" s="392"/>
      <c r="D66" s="376"/>
      <c r="E66" s="376"/>
      <c r="F66" s="32" t="s">
        <v>108</v>
      </c>
      <c r="G66" s="52">
        <v>10384</v>
      </c>
      <c r="H66" s="42">
        <f>IFERROR(G66/D57,"-")</f>
        <v>8.8798296687218087E-5</v>
      </c>
      <c r="I66" s="52">
        <v>2</v>
      </c>
      <c r="J66" s="42">
        <f>IFERROR(I66/E57,"-")</f>
        <v>1.834862385321101E-2</v>
      </c>
      <c r="K66" s="55">
        <f t="shared" si="0"/>
        <v>5192</v>
      </c>
      <c r="L66" s="376"/>
      <c r="M66" s="376"/>
      <c r="N66" s="32" t="s">
        <v>108</v>
      </c>
      <c r="O66" s="52">
        <v>181524</v>
      </c>
      <c r="P66" s="42">
        <f>IFERROR(O66/L57,"-")</f>
        <v>3.1340860832914058E-4</v>
      </c>
      <c r="Q66" s="52">
        <v>28</v>
      </c>
      <c r="R66" s="42">
        <f>IFERROR(Q66/M57,"-")</f>
        <v>3.0668127053669222E-2</v>
      </c>
      <c r="S66" s="55">
        <f t="shared" si="1"/>
        <v>6483</v>
      </c>
      <c r="T66" s="376"/>
      <c r="U66" s="376"/>
      <c r="V66" s="32" t="s">
        <v>108</v>
      </c>
      <c r="W66" s="52">
        <v>4740</v>
      </c>
      <c r="X66" s="42">
        <f>IFERROR(W66/T57,"-")</f>
        <v>4.017470061796148E-4</v>
      </c>
      <c r="Y66" s="52">
        <v>2</v>
      </c>
      <c r="Z66" s="42">
        <f>IFERROR(Y66/U57,"-")</f>
        <v>0.05</v>
      </c>
      <c r="AA66" s="96">
        <f t="shared" si="2"/>
        <v>2370</v>
      </c>
      <c r="AB66" s="376"/>
      <c r="AC66" s="376"/>
      <c r="AD66" s="32" t="s">
        <v>108</v>
      </c>
      <c r="AE66" s="52">
        <v>4384</v>
      </c>
      <c r="AF66" s="42">
        <f>IFERROR(AE66/AB57,"-")</f>
        <v>2.6971158578600256E-4</v>
      </c>
      <c r="AG66" s="52">
        <v>1</v>
      </c>
      <c r="AH66" s="42">
        <f>IFERROR(AG66/AC57,"-")</f>
        <v>1.4705882352941176E-2</v>
      </c>
      <c r="AI66" s="55">
        <f t="shared" si="3"/>
        <v>4384</v>
      </c>
      <c r="AJ66" s="376"/>
      <c r="AK66" s="376"/>
      <c r="AL66" s="32" t="s">
        <v>108</v>
      </c>
      <c r="AM66" s="52">
        <v>39018</v>
      </c>
      <c r="AN66" s="42">
        <f>IFERROR(AM66/AJ57,"-")</f>
        <v>1.4819293719252281E-4</v>
      </c>
      <c r="AO66" s="52">
        <v>9</v>
      </c>
      <c r="AP66" s="42">
        <f>IFERROR(AO66/AK57,"-")</f>
        <v>2.6470588235294117E-2</v>
      </c>
      <c r="AQ66" s="55">
        <f t="shared" si="4"/>
        <v>4335.333333333333</v>
      </c>
      <c r="AR66" s="376"/>
      <c r="AS66" s="376"/>
      <c r="AT66" s="32" t="s">
        <v>108</v>
      </c>
      <c r="AU66" s="52">
        <v>133382</v>
      </c>
      <c r="AV66" s="42">
        <f>IFERROR(AU66/AR57,"-")</f>
        <v>4.6337650426614044E-4</v>
      </c>
      <c r="AW66" s="55">
        <v>16</v>
      </c>
      <c r="AX66" s="42">
        <f>IFERROR(AW66/AS57,"-")</f>
        <v>3.4408602150537634E-2</v>
      </c>
      <c r="AY66" s="139">
        <f t="shared" si="5"/>
        <v>8336.375</v>
      </c>
      <c r="AZ66" s="376"/>
      <c r="BA66" s="376"/>
      <c r="BB66" s="32" t="s">
        <v>108</v>
      </c>
      <c r="BC66" s="52">
        <v>0</v>
      </c>
      <c r="BD66" s="42" t="str">
        <f>IFERROR(BC66/AZ57,"-")</f>
        <v>-</v>
      </c>
      <c r="BE66" s="52">
        <v>0</v>
      </c>
      <c r="BF66" s="42" t="str">
        <f>IFERROR(BE66/BA57,"-")</f>
        <v>-</v>
      </c>
      <c r="BG66" s="55" t="str">
        <f t="shared" si="6"/>
        <v>-</v>
      </c>
      <c r="BH66" s="376"/>
      <c r="BI66" s="376"/>
      <c r="BJ66" s="32" t="s">
        <v>108</v>
      </c>
      <c r="BK66" s="52">
        <v>158632</v>
      </c>
      <c r="BL66" s="42">
        <f>IFERROR(BK66/BH57,"-")</f>
        <v>8.445789819136833E-4</v>
      </c>
      <c r="BM66" s="52">
        <v>8</v>
      </c>
      <c r="BN66" s="42">
        <f>IFERROR(BM66/BI57,"-")</f>
        <v>2.1276595744680851E-2</v>
      </c>
      <c r="BO66" s="96">
        <f t="shared" si="7"/>
        <v>19829</v>
      </c>
      <c r="BP66" s="141"/>
    </row>
    <row r="67" spans="2:68" s="8" customFormat="1" ht="13.15" customHeight="1">
      <c r="B67" s="373"/>
      <c r="C67" s="392"/>
      <c r="D67" s="376"/>
      <c r="E67" s="376"/>
      <c r="F67" s="32" t="s">
        <v>109</v>
      </c>
      <c r="G67" s="52">
        <v>2880</v>
      </c>
      <c r="H67" s="42">
        <f>IFERROR(G67/D57,"-")</f>
        <v>2.4628187062710718E-5</v>
      </c>
      <c r="I67" s="52">
        <v>1</v>
      </c>
      <c r="J67" s="42">
        <f>IFERROR(I67/E57,"-")</f>
        <v>9.1743119266055051E-3</v>
      </c>
      <c r="K67" s="55">
        <f t="shared" si="0"/>
        <v>2880</v>
      </c>
      <c r="L67" s="376"/>
      <c r="M67" s="376"/>
      <c r="N67" s="32" t="s">
        <v>109</v>
      </c>
      <c r="O67" s="52">
        <v>80219</v>
      </c>
      <c r="P67" s="42">
        <f>IFERROR(O67/L57,"-")</f>
        <v>1.3850138357217407E-4</v>
      </c>
      <c r="Q67" s="52">
        <v>5</v>
      </c>
      <c r="R67" s="42">
        <f>IFERROR(Q67/M57,"-")</f>
        <v>5.4764512595837896E-3</v>
      </c>
      <c r="S67" s="55">
        <f t="shared" si="1"/>
        <v>16043.8</v>
      </c>
      <c r="T67" s="376"/>
      <c r="U67" s="376"/>
      <c r="V67" s="32" t="s">
        <v>109</v>
      </c>
      <c r="W67" s="52">
        <v>0</v>
      </c>
      <c r="X67" s="42">
        <f>IFERROR(W67/T57,"-")</f>
        <v>0</v>
      </c>
      <c r="Y67" s="52">
        <v>0</v>
      </c>
      <c r="Z67" s="42">
        <f>IFERROR(Y67/U57,"-")</f>
        <v>0</v>
      </c>
      <c r="AA67" s="96" t="str">
        <f t="shared" si="2"/>
        <v>-</v>
      </c>
      <c r="AB67" s="376"/>
      <c r="AC67" s="376"/>
      <c r="AD67" s="32" t="s">
        <v>109</v>
      </c>
      <c r="AE67" s="52">
        <v>0</v>
      </c>
      <c r="AF67" s="42">
        <f>IFERROR(AE67/AB57,"-")</f>
        <v>0</v>
      </c>
      <c r="AG67" s="52">
        <v>0</v>
      </c>
      <c r="AH67" s="42">
        <f>IFERROR(AG67/AC57,"-")</f>
        <v>0</v>
      </c>
      <c r="AI67" s="55" t="str">
        <f t="shared" si="3"/>
        <v>-</v>
      </c>
      <c r="AJ67" s="376"/>
      <c r="AK67" s="376"/>
      <c r="AL67" s="32" t="s">
        <v>109</v>
      </c>
      <c r="AM67" s="52">
        <v>17715</v>
      </c>
      <c r="AN67" s="42">
        <f>IFERROR(AM67/AJ57,"-")</f>
        <v>6.7282738284011017E-5</v>
      </c>
      <c r="AO67" s="52">
        <v>3</v>
      </c>
      <c r="AP67" s="42">
        <f>IFERROR(AO67/AK57,"-")</f>
        <v>8.8235294117647058E-3</v>
      </c>
      <c r="AQ67" s="55">
        <f t="shared" si="4"/>
        <v>5905</v>
      </c>
      <c r="AR67" s="376"/>
      <c r="AS67" s="376"/>
      <c r="AT67" s="32" t="s">
        <v>109</v>
      </c>
      <c r="AU67" s="52">
        <v>62504</v>
      </c>
      <c r="AV67" s="42">
        <f>IFERROR(AU67/AR57,"-")</f>
        <v>2.1714238070092548E-4</v>
      </c>
      <c r="AW67" s="55">
        <v>2</v>
      </c>
      <c r="AX67" s="42">
        <f>IFERROR(AW67/AS57,"-")</f>
        <v>4.3010752688172043E-3</v>
      </c>
      <c r="AY67" s="139">
        <f t="shared" si="5"/>
        <v>31252</v>
      </c>
      <c r="AZ67" s="376"/>
      <c r="BA67" s="376"/>
      <c r="BB67" s="32" t="s">
        <v>109</v>
      </c>
      <c r="BC67" s="52">
        <v>0</v>
      </c>
      <c r="BD67" s="42" t="str">
        <f>IFERROR(BC67/AZ57,"-")</f>
        <v>-</v>
      </c>
      <c r="BE67" s="52">
        <v>0</v>
      </c>
      <c r="BF67" s="42" t="str">
        <f>IFERROR(BE67/BA57,"-")</f>
        <v>-</v>
      </c>
      <c r="BG67" s="55" t="str">
        <f t="shared" si="6"/>
        <v>-</v>
      </c>
      <c r="BH67" s="376"/>
      <c r="BI67" s="376"/>
      <c r="BJ67" s="32" t="s">
        <v>109</v>
      </c>
      <c r="BK67" s="52">
        <v>387561</v>
      </c>
      <c r="BL67" s="42">
        <f>IFERROR(BK67/BH57,"-")</f>
        <v>2.0634290358152768E-3</v>
      </c>
      <c r="BM67" s="52">
        <v>3</v>
      </c>
      <c r="BN67" s="42">
        <f>IFERROR(BM67/BI57,"-")</f>
        <v>7.9787234042553185E-3</v>
      </c>
      <c r="BO67" s="96">
        <f t="shared" si="7"/>
        <v>129187</v>
      </c>
      <c r="BP67" s="141"/>
    </row>
    <row r="68" spans="2:68" s="8" customFormat="1" ht="13.15" customHeight="1">
      <c r="B68" s="373"/>
      <c r="C68" s="392"/>
      <c r="D68" s="376"/>
      <c r="E68" s="376"/>
      <c r="F68" s="32" t="s">
        <v>110</v>
      </c>
      <c r="G68" s="52">
        <v>0</v>
      </c>
      <c r="H68" s="42">
        <f>IFERROR(G68/D57,"-")</f>
        <v>0</v>
      </c>
      <c r="I68" s="52">
        <v>0</v>
      </c>
      <c r="J68" s="42">
        <f>IFERROR(I68/E57,"-")</f>
        <v>0</v>
      </c>
      <c r="K68" s="55" t="str">
        <f t="shared" si="0"/>
        <v>-</v>
      </c>
      <c r="L68" s="376"/>
      <c r="M68" s="376"/>
      <c r="N68" s="32" t="s">
        <v>110</v>
      </c>
      <c r="O68" s="52">
        <v>3054088</v>
      </c>
      <c r="P68" s="42">
        <f>IFERROR(O68/L57,"-")</f>
        <v>5.2730078105084083E-3</v>
      </c>
      <c r="Q68" s="52">
        <v>9</v>
      </c>
      <c r="R68" s="42">
        <f>IFERROR(Q68/M57,"-")</f>
        <v>9.8576122672508221E-3</v>
      </c>
      <c r="S68" s="55">
        <f t="shared" si="1"/>
        <v>339343.11111111112</v>
      </c>
      <c r="T68" s="376"/>
      <c r="U68" s="376"/>
      <c r="V68" s="32" t="s">
        <v>110</v>
      </c>
      <c r="W68" s="52">
        <v>601</v>
      </c>
      <c r="X68" s="42">
        <f>IFERROR(W68/T57,"-")</f>
        <v>5.0938808167499684E-5</v>
      </c>
      <c r="Y68" s="52">
        <v>1</v>
      </c>
      <c r="Z68" s="42">
        <f>IFERROR(Y68/U57,"-")</f>
        <v>2.5000000000000001E-2</v>
      </c>
      <c r="AA68" s="96">
        <f t="shared" si="2"/>
        <v>601</v>
      </c>
      <c r="AB68" s="376"/>
      <c r="AC68" s="376"/>
      <c r="AD68" s="32" t="s">
        <v>110</v>
      </c>
      <c r="AE68" s="52">
        <v>577</v>
      </c>
      <c r="AF68" s="42">
        <f>IFERROR(AE68/AB57,"-")</f>
        <v>3.5498080519736194E-5</v>
      </c>
      <c r="AG68" s="52">
        <v>1</v>
      </c>
      <c r="AH68" s="42">
        <f>IFERROR(AG68/AC57,"-")</f>
        <v>1.4705882352941176E-2</v>
      </c>
      <c r="AI68" s="55">
        <f t="shared" si="3"/>
        <v>577</v>
      </c>
      <c r="AJ68" s="376"/>
      <c r="AK68" s="376"/>
      <c r="AL68" s="32" t="s">
        <v>110</v>
      </c>
      <c r="AM68" s="52">
        <v>2980228</v>
      </c>
      <c r="AN68" s="42">
        <f>IFERROR(AM68/AJ57,"-")</f>
        <v>1.1319102486631757E-2</v>
      </c>
      <c r="AO68" s="52">
        <v>4</v>
      </c>
      <c r="AP68" s="42">
        <f>IFERROR(AO68/AK57,"-")</f>
        <v>1.1764705882352941E-2</v>
      </c>
      <c r="AQ68" s="55">
        <f t="shared" si="4"/>
        <v>745057</v>
      </c>
      <c r="AR68" s="376"/>
      <c r="AS68" s="376"/>
      <c r="AT68" s="32" t="s">
        <v>110</v>
      </c>
      <c r="AU68" s="52">
        <v>72682</v>
      </c>
      <c r="AV68" s="42">
        <f>IFERROR(AU68/AR57,"-")</f>
        <v>2.5250132014118562E-4</v>
      </c>
      <c r="AW68" s="55">
        <v>3</v>
      </c>
      <c r="AX68" s="42">
        <f>IFERROR(AW68/AS57,"-")</f>
        <v>6.4516129032258064E-3</v>
      </c>
      <c r="AY68" s="139">
        <f t="shared" si="5"/>
        <v>24227.333333333332</v>
      </c>
      <c r="AZ68" s="376"/>
      <c r="BA68" s="376"/>
      <c r="BB68" s="32" t="s">
        <v>110</v>
      </c>
      <c r="BC68" s="52">
        <v>0</v>
      </c>
      <c r="BD68" s="42" t="str">
        <f>IFERROR(BC68/AZ57,"-")</f>
        <v>-</v>
      </c>
      <c r="BE68" s="52">
        <v>0</v>
      </c>
      <c r="BF68" s="42" t="str">
        <f>IFERROR(BE68/BA57,"-")</f>
        <v>-</v>
      </c>
      <c r="BG68" s="55" t="str">
        <f t="shared" si="6"/>
        <v>-</v>
      </c>
      <c r="BH68" s="376"/>
      <c r="BI68" s="376"/>
      <c r="BJ68" s="32" t="s">
        <v>110</v>
      </c>
      <c r="BK68" s="52">
        <v>1224226</v>
      </c>
      <c r="BL68" s="42">
        <f>IFERROR(BK68/BH57,"-")</f>
        <v>6.5179506575738875E-3</v>
      </c>
      <c r="BM68" s="52">
        <v>2</v>
      </c>
      <c r="BN68" s="42">
        <f>IFERROR(BM68/BI57,"-")</f>
        <v>5.3191489361702126E-3</v>
      </c>
      <c r="BO68" s="96">
        <f t="shared" si="7"/>
        <v>612113</v>
      </c>
      <c r="BP68" s="141"/>
    </row>
    <row r="69" spans="2:68" s="8" customFormat="1" ht="13.15" customHeight="1">
      <c r="B69" s="373"/>
      <c r="C69" s="392"/>
      <c r="D69" s="376"/>
      <c r="E69" s="376"/>
      <c r="F69" s="32" t="s">
        <v>111</v>
      </c>
      <c r="G69" s="52">
        <v>751399</v>
      </c>
      <c r="H69" s="42">
        <f>IFERROR(G69/D57,"-")</f>
        <v>6.4255538648381148E-3</v>
      </c>
      <c r="I69" s="52">
        <v>15</v>
      </c>
      <c r="J69" s="42">
        <f>IFERROR(I69/E57,"-")</f>
        <v>0.13761467889908258</v>
      </c>
      <c r="K69" s="55">
        <f t="shared" si="0"/>
        <v>50093.26666666667</v>
      </c>
      <c r="L69" s="376"/>
      <c r="M69" s="376"/>
      <c r="N69" s="32" t="s">
        <v>111</v>
      </c>
      <c r="O69" s="52">
        <v>2770757</v>
      </c>
      <c r="P69" s="42">
        <f>IFERROR(O69/L57,"-")</f>
        <v>4.783825253896039E-3</v>
      </c>
      <c r="Q69" s="52">
        <v>94</v>
      </c>
      <c r="R69" s="42">
        <f>IFERROR(Q69/M57,"-")</f>
        <v>0.10295728368017525</v>
      </c>
      <c r="S69" s="55">
        <f t="shared" si="1"/>
        <v>29476.138297872341</v>
      </c>
      <c r="T69" s="376"/>
      <c r="U69" s="376"/>
      <c r="V69" s="32" t="s">
        <v>111</v>
      </c>
      <c r="W69" s="52">
        <v>119673</v>
      </c>
      <c r="X69" s="42">
        <f>IFERROR(W69/T57,"-")</f>
        <v>1.0143094825006971E-2</v>
      </c>
      <c r="Y69" s="52">
        <v>3</v>
      </c>
      <c r="Z69" s="42">
        <f>IFERROR(Y69/U57,"-")</f>
        <v>7.4999999999999997E-2</v>
      </c>
      <c r="AA69" s="96">
        <f t="shared" si="2"/>
        <v>39891</v>
      </c>
      <c r="AB69" s="376"/>
      <c r="AC69" s="376"/>
      <c r="AD69" s="32" t="s">
        <v>111</v>
      </c>
      <c r="AE69" s="52">
        <v>263252</v>
      </c>
      <c r="AF69" s="42">
        <f>IFERROR(AE69/AB57,"-")</f>
        <v>1.61957377694655E-2</v>
      </c>
      <c r="AG69" s="52">
        <v>3</v>
      </c>
      <c r="AH69" s="42">
        <f>IFERROR(AG69/AC57,"-")</f>
        <v>4.4117647058823532E-2</v>
      </c>
      <c r="AI69" s="55">
        <f t="shared" si="3"/>
        <v>87750.666666666672</v>
      </c>
      <c r="AJ69" s="376"/>
      <c r="AK69" s="376"/>
      <c r="AL69" s="32" t="s">
        <v>111</v>
      </c>
      <c r="AM69" s="52">
        <v>1651430</v>
      </c>
      <c r="AN69" s="42">
        <f>IFERROR(AM69/AJ57,"-")</f>
        <v>6.2722400499217786E-3</v>
      </c>
      <c r="AO69" s="52">
        <v>40</v>
      </c>
      <c r="AP69" s="42">
        <f>IFERROR(AO69/AK57,"-")</f>
        <v>0.11764705882352941</v>
      </c>
      <c r="AQ69" s="55">
        <f t="shared" si="4"/>
        <v>41285.75</v>
      </c>
      <c r="AR69" s="376"/>
      <c r="AS69" s="376"/>
      <c r="AT69" s="32" t="s">
        <v>111</v>
      </c>
      <c r="AU69" s="52">
        <v>736402</v>
      </c>
      <c r="AV69" s="42">
        <f>IFERROR(AU69/AR57,"-")</f>
        <v>2.5583016036241349E-3</v>
      </c>
      <c r="AW69" s="55">
        <v>48</v>
      </c>
      <c r="AX69" s="42">
        <f>IFERROR(AW69/AS57,"-")</f>
        <v>0.1032258064516129</v>
      </c>
      <c r="AY69" s="139">
        <f t="shared" si="5"/>
        <v>15341.708333333334</v>
      </c>
      <c r="AZ69" s="376"/>
      <c r="BA69" s="376"/>
      <c r="BB69" s="32" t="s">
        <v>111</v>
      </c>
      <c r="BC69" s="52">
        <v>0</v>
      </c>
      <c r="BD69" s="42" t="str">
        <f>IFERROR(BC69/AZ57,"-")</f>
        <v>-</v>
      </c>
      <c r="BE69" s="52">
        <v>0</v>
      </c>
      <c r="BF69" s="42" t="str">
        <f>IFERROR(BE69/BA57,"-")</f>
        <v>-</v>
      </c>
      <c r="BG69" s="55" t="str">
        <f t="shared" si="6"/>
        <v>-</v>
      </c>
      <c r="BH69" s="376"/>
      <c r="BI69" s="376"/>
      <c r="BJ69" s="32" t="s">
        <v>111</v>
      </c>
      <c r="BK69" s="52">
        <v>723202</v>
      </c>
      <c r="BL69" s="42">
        <f>IFERROR(BK69/BH57,"-")</f>
        <v>3.8504287210521181E-3</v>
      </c>
      <c r="BM69" s="52">
        <v>36</v>
      </c>
      <c r="BN69" s="42">
        <f>IFERROR(BM69/BI57,"-")</f>
        <v>9.5744680851063829E-2</v>
      </c>
      <c r="BO69" s="96">
        <f t="shared" si="7"/>
        <v>20088.944444444445</v>
      </c>
      <c r="BP69" s="141"/>
    </row>
    <row r="70" spans="2:68" s="8" customFormat="1" ht="13.15" customHeight="1">
      <c r="B70" s="373"/>
      <c r="C70" s="392"/>
      <c r="D70" s="376"/>
      <c r="E70" s="376"/>
      <c r="F70" s="32" t="s">
        <v>112</v>
      </c>
      <c r="G70" s="52">
        <v>670334</v>
      </c>
      <c r="H70" s="42">
        <f>IFERROR(G70/D57,"-")</f>
        <v>5.7323302591996972E-3</v>
      </c>
      <c r="I70" s="52">
        <v>18</v>
      </c>
      <c r="J70" s="42">
        <f>IFERROR(I70/E57,"-")</f>
        <v>0.16513761467889909</v>
      </c>
      <c r="K70" s="55">
        <f t="shared" ref="K70:K133" si="8">IFERROR(G70/I70,"-")</f>
        <v>37240.777777777781</v>
      </c>
      <c r="L70" s="376"/>
      <c r="M70" s="376"/>
      <c r="N70" s="32" t="s">
        <v>112</v>
      </c>
      <c r="O70" s="52">
        <v>5076194</v>
      </c>
      <c r="P70" s="42">
        <f>IFERROR(O70/L57,"-")</f>
        <v>8.7642565013371972E-3</v>
      </c>
      <c r="Q70" s="52">
        <v>99</v>
      </c>
      <c r="R70" s="42">
        <f>IFERROR(Q70/M57,"-")</f>
        <v>0.10843373493975904</v>
      </c>
      <c r="S70" s="55">
        <f t="shared" ref="S70:S133" si="9">IFERROR(O70/Q70,"-")</f>
        <v>51274.686868686869</v>
      </c>
      <c r="T70" s="376"/>
      <c r="U70" s="376"/>
      <c r="V70" s="32" t="s">
        <v>112</v>
      </c>
      <c r="W70" s="52">
        <v>62758</v>
      </c>
      <c r="X70" s="42">
        <f>IFERROR(W70/T57,"-")</f>
        <v>5.3191642645190433E-3</v>
      </c>
      <c r="Y70" s="52">
        <v>4</v>
      </c>
      <c r="Z70" s="42">
        <f>IFERROR(Y70/U57,"-")</f>
        <v>0.1</v>
      </c>
      <c r="AA70" s="96">
        <f t="shared" ref="AA70:AA133" si="10">IFERROR(W70/Y70,"-")</f>
        <v>15689.5</v>
      </c>
      <c r="AB70" s="376"/>
      <c r="AC70" s="376"/>
      <c r="AD70" s="32" t="s">
        <v>112</v>
      </c>
      <c r="AE70" s="52">
        <v>107839</v>
      </c>
      <c r="AF70" s="42">
        <f>IFERROR(AE70/AB57,"-")</f>
        <v>6.6344497489910425E-3</v>
      </c>
      <c r="AG70" s="52">
        <v>3</v>
      </c>
      <c r="AH70" s="42">
        <f>IFERROR(AG70/AC57,"-")</f>
        <v>4.4117647058823532E-2</v>
      </c>
      <c r="AI70" s="55">
        <f t="shared" ref="AI70:AI133" si="11">IFERROR(AE70/AG70,"-")</f>
        <v>35946.333333333336</v>
      </c>
      <c r="AJ70" s="376"/>
      <c r="AK70" s="376"/>
      <c r="AL70" s="32" t="s">
        <v>112</v>
      </c>
      <c r="AM70" s="52">
        <v>3298592</v>
      </c>
      <c r="AN70" s="42">
        <f>IFERROR(AM70/AJ57,"-")</f>
        <v>1.2528269954373833E-2</v>
      </c>
      <c r="AO70" s="52">
        <v>53</v>
      </c>
      <c r="AP70" s="42">
        <f>IFERROR(AO70/AK57,"-")</f>
        <v>0.15588235294117647</v>
      </c>
      <c r="AQ70" s="55">
        <f t="shared" ref="AQ70:AQ133" si="12">IFERROR(AM70/AO70,"-")</f>
        <v>62237.584905660377</v>
      </c>
      <c r="AR70" s="376"/>
      <c r="AS70" s="376"/>
      <c r="AT70" s="32" t="s">
        <v>112</v>
      </c>
      <c r="AU70" s="52">
        <v>1607005</v>
      </c>
      <c r="AV70" s="42">
        <f>IFERROR(AU70/AR57,"-")</f>
        <v>5.5828249631750086E-3</v>
      </c>
      <c r="AW70" s="55">
        <v>39</v>
      </c>
      <c r="AX70" s="42">
        <f>IFERROR(AW70/AS57,"-")</f>
        <v>8.387096774193549E-2</v>
      </c>
      <c r="AY70" s="139">
        <f t="shared" ref="AY70:AY133" si="13">IFERROR(AU70/AW70,"-")</f>
        <v>41205.256410256414</v>
      </c>
      <c r="AZ70" s="376"/>
      <c r="BA70" s="376"/>
      <c r="BB70" s="32" t="s">
        <v>112</v>
      </c>
      <c r="BC70" s="52">
        <v>0</v>
      </c>
      <c r="BD70" s="42" t="str">
        <f>IFERROR(BC70/AZ57,"-")</f>
        <v>-</v>
      </c>
      <c r="BE70" s="52">
        <v>0</v>
      </c>
      <c r="BF70" s="42" t="str">
        <f>IFERROR(BE70/BA57,"-")</f>
        <v>-</v>
      </c>
      <c r="BG70" s="55" t="str">
        <f t="shared" ref="BG70:BG133" si="14">IFERROR(BC70/BE70,"-")</f>
        <v>-</v>
      </c>
      <c r="BH70" s="376"/>
      <c r="BI70" s="376"/>
      <c r="BJ70" s="32" t="s">
        <v>112</v>
      </c>
      <c r="BK70" s="52">
        <v>1547226</v>
      </c>
      <c r="BL70" s="42">
        <f>IFERROR(BK70/BH57,"-")</f>
        <v>8.2376478886377318E-3</v>
      </c>
      <c r="BM70" s="52">
        <v>25</v>
      </c>
      <c r="BN70" s="42">
        <f>IFERROR(BM70/BI57,"-")</f>
        <v>6.6489361702127658E-2</v>
      </c>
      <c r="BO70" s="96">
        <f t="shared" ref="BO70:BO133" si="15">IFERROR(BK70/BM70,"-")</f>
        <v>61889.04</v>
      </c>
      <c r="BP70" s="141"/>
    </row>
    <row r="71" spans="2:68" s="8" customFormat="1" ht="13.15" customHeight="1">
      <c r="B71" s="373"/>
      <c r="C71" s="392"/>
      <c r="D71" s="376"/>
      <c r="E71" s="376"/>
      <c r="F71" s="32" t="s">
        <v>113</v>
      </c>
      <c r="G71" s="52">
        <v>295294</v>
      </c>
      <c r="H71" s="42">
        <f>IFERROR(G71/D57,"-")</f>
        <v>2.5251930105889232E-3</v>
      </c>
      <c r="I71" s="52">
        <v>10</v>
      </c>
      <c r="J71" s="42">
        <f>IFERROR(I71/E57,"-")</f>
        <v>9.1743119266055051E-2</v>
      </c>
      <c r="K71" s="55">
        <f t="shared" si="8"/>
        <v>29529.4</v>
      </c>
      <c r="L71" s="376"/>
      <c r="M71" s="376"/>
      <c r="N71" s="32" t="s">
        <v>113</v>
      </c>
      <c r="O71" s="52">
        <v>1733895</v>
      </c>
      <c r="P71" s="42">
        <f>IFERROR(O71/L57,"-")</f>
        <v>2.9936406146782528E-3</v>
      </c>
      <c r="Q71" s="52">
        <v>50</v>
      </c>
      <c r="R71" s="42">
        <f>IFERROR(Q71/M57,"-")</f>
        <v>5.4764512595837894E-2</v>
      </c>
      <c r="S71" s="55">
        <f t="shared" si="9"/>
        <v>34677.9</v>
      </c>
      <c r="T71" s="376"/>
      <c r="U71" s="376"/>
      <c r="V71" s="32" t="s">
        <v>113</v>
      </c>
      <c r="W71" s="52">
        <v>637</v>
      </c>
      <c r="X71" s="42">
        <f>IFERROR(W71/T57,"-")</f>
        <v>5.399005125240815E-5</v>
      </c>
      <c r="Y71" s="52">
        <v>1</v>
      </c>
      <c r="Z71" s="42">
        <f>IFERROR(Y71/U57,"-")</f>
        <v>2.5000000000000001E-2</v>
      </c>
      <c r="AA71" s="96">
        <f t="shared" si="10"/>
        <v>637</v>
      </c>
      <c r="AB71" s="376"/>
      <c r="AC71" s="376"/>
      <c r="AD71" s="32" t="s">
        <v>113</v>
      </c>
      <c r="AE71" s="52">
        <v>7485</v>
      </c>
      <c r="AF71" s="42">
        <f>IFERROR(AE71/AB57,"-")</f>
        <v>4.6049069790333693E-4</v>
      </c>
      <c r="AG71" s="52">
        <v>1</v>
      </c>
      <c r="AH71" s="42">
        <f>IFERROR(AG71/AC57,"-")</f>
        <v>1.4705882352941176E-2</v>
      </c>
      <c r="AI71" s="55">
        <f t="shared" si="11"/>
        <v>7485</v>
      </c>
      <c r="AJ71" s="376"/>
      <c r="AK71" s="376"/>
      <c r="AL71" s="32" t="s">
        <v>113</v>
      </c>
      <c r="AM71" s="52">
        <v>1061449</v>
      </c>
      <c r="AN71" s="42">
        <f>IFERROR(AM71/AJ57,"-")</f>
        <v>4.0314533033488685E-3</v>
      </c>
      <c r="AO71" s="52">
        <v>20</v>
      </c>
      <c r="AP71" s="42">
        <f>IFERROR(AO71/AK57,"-")</f>
        <v>5.8823529411764705E-2</v>
      </c>
      <c r="AQ71" s="55">
        <f t="shared" si="12"/>
        <v>53072.45</v>
      </c>
      <c r="AR71" s="376"/>
      <c r="AS71" s="376"/>
      <c r="AT71" s="32" t="s">
        <v>113</v>
      </c>
      <c r="AU71" s="52">
        <v>664324</v>
      </c>
      <c r="AV71" s="42">
        <f>IFERROR(AU71/AR57,"-")</f>
        <v>2.3078986131569441E-3</v>
      </c>
      <c r="AW71" s="55">
        <v>28</v>
      </c>
      <c r="AX71" s="42">
        <f>IFERROR(AW71/AS57,"-")</f>
        <v>6.0215053763440864E-2</v>
      </c>
      <c r="AY71" s="139">
        <f t="shared" si="13"/>
        <v>23725.857142857141</v>
      </c>
      <c r="AZ71" s="376"/>
      <c r="BA71" s="376"/>
      <c r="BB71" s="32" t="s">
        <v>113</v>
      </c>
      <c r="BC71" s="52">
        <v>0</v>
      </c>
      <c r="BD71" s="42" t="str">
        <f>IFERROR(BC71/AZ57,"-")</f>
        <v>-</v>
      </c>
      <c r="BE71" s="52">
        <v>0</v>
      </c>
      <c r="BF71" s="42" t="str">
        <f>IFERROR(BE71/BA57,"-")</f>
        <v>-</v>
      </c>
      <c r="BG71" s="55" t="str">
        <f t="shared" si="14"/>
        <v>-</v>
      </c>
      <c r="BH71" s="376"/>
      <c r="BI71" s="376"/>
      <c r="BJ71" s="32" t="s">
        <v>113</v>
      </c>
      <c r="BK71" s="52">
        <v>378622</v>
      </c>
      <c r="BL71" s="42">
        <f>IFERROR(BK71/BH57,"-")</f>
        <v>2.0158365480490862E-3</v>
      </c>
      <c r="BM71" s="52">
        <v>13</v>
      </c>
      <c r="BN71" s="42">
        <f>IFERROR(BM71/BI57,"-")</f>
        <v>3.4574468085106384E-2</v>
      </c>
      <c r="BO71" s="96">
        <f t="shared" si="15"/>
        <v>29124.76923076923</v>
      </c>
      <c r="BP71" s="141"/>
    </row>
    <row r="72" spans="2:68" s="8" customFormat="1" ht="13.15" customHeight="1">
      <c r="B72" s="373"/>
      <c r="C72" s="392"/>
      <c r="D72" s="376"/>
      <c r="E72" s="376"/>
      <c r="F72" s="33" t="s">
        <v>114</v>
      </c>
      <c r="G72" s="53">
        <v>75030</v>
      </c>
      <c r="H72" s="43">
        <f>IFERROR(G72/D57,"-")</f>
        <v>6.4161558170666157E-4</v>
      </c>
      <c r="I72" s="53">
        <v>7</v>
      </c>
      <c r="J72" s="43">
        <f>IFERROR(I72/E57,"-")</f>
        <v>6.4220183486238536E-2</v>
      </c>
      <c r="K72" s="56">
        <f t="shared" si="8"/>
        <v>10718.571428571429</v>
      </c>
      <c r="L72" s="376"/>
      <c r="M72" s="376"/>
      <c r="N72" s="33" t="s">
        <v>114</v>
      </c>
      <c r="O72" s="53">
        <v>731612</v>
      </c>
      <c r="P72" s="43">
        <f>IFERROR(O72/L57,"-")</f>
        <v>1.2631580328601132E-3</v>
      </c>
      <c r="Q72" s="53">
        <v>48</v>
      </c>
      <c r="R72" s="43">
        <f>IFERROR(Q72/M57,"-")</f>
        <v>5.257393209200438E-2</v>
      </c>
      <c r="S72" s="56">
        <f t="shared" si="9"/>
        <v>15241.916666666666</v>
      </c>
      <c r="T72" s="376"/>
      <c r="U72" s="376"/>
      <c r="V72" s="33" t="s">
        <v>114</v>
      </c>
      <c r="W72" s="53">
        <v>9984</v>
      </c>
      <c r="X72" s="43">
        <f>IFERROR(W72/T57,"-")</f>
        <v>8.4621141554794819E-4</v>
      </c>
      <c r="Y72" s="53">
        <v>2</v>
      </c>
      <c r="Z72" s="43">
        <f>IFERROR(Y72/U57,"-")</f>
        <v>0.05</v>
      </c>
      <c r="AA72" s="97">
        <f t="shared" si="10"/>
        <v>4992</v>
      </c>
      <c r="AB72" s="376"/>
      <c r="AC72" s="376"/>
      <c r="AD72" s="33" t="s">
        <v>114</v>
      </c>
      <c r="AE72" s="53">
        <v>3967</v>
      </c>
      <c r="AF72" s="43">
        <f>IFERROR(AE72/AB57,"-")</f>
        <v>2.4405699379860223E-4</v>
      </c>
      <c r="AG72" s="53">
        <v>1</v>
      </c>
      <c r="AH72" s="43">
        <f>IFERROR(AG72/AC57,"-")</f>
        <v>1.4705882352941176E-2</v>
      </c>
      <c r="AI72" s="56">
        <f t="shared" si="11"/>
        <v>3967</v>
      </c>
      <c r="AJ72" s="376"/>
      <c r="AK72" s="376"/>
      <c r="AL72" s="33" t="s">
        <v>114</v>
      </c>
      <c r="AM72" s="53">
        <v>520270</v>
      </c>
      <c r="AN72" s="43">
        <f>IFERROR(AM72/AJ57,"-")</f>
        <v>1.9760197712121032E-3</v>
      </c>
      <c r="AO72" s="53">
        <v>23</v>
      </c>
      <c r="AP72" s="43">
        <f>IFERROR(AO72/AK57,"-")</f>
        <v>6.7647058823529407E-2</v>
      </c>
      <c r="AQ72" s="56">
        <f t="shared" si="12"/>
        <v>22620.434782608696</v>
      </c>
      <c r="AR72" s="376"/>
      <c r="AS72" s="376"/>
      <c r="AT72" s="33" t="s">
        <v>114</v>
      </c>
      <c r="AU72" s="53">
        <v>197391</v>
      </c>
      <c r="AV72" s="43">
        <f>IFERROR(AU72/AR57,"-")</f>
        <v>6.8574733887329423E-4</v>
      </c>
      <c r="AW72" s="56">
        <v>22</v>
      </c>
      <c r="AX72" s="45">
        <f>IFERROR(AW72/AS57,"-")</f>
        <v>4.7311827956989246E-2</v>
      </c>
      <c r="AY72" s="140">
        <f t="shared" si="13"/>
        <v>8972.318181818182</v>
      </c>
      <c r="AZ72" s="376"/>
      <c r="BA72" s="376"/>
      <c r="BB72" s="33" t="s">
        <v>114</v>
      </c>
      <c r="BC72" s="53">
        <v>0</v>
      </c>
      <c r="BD72" s="43" t="str">
        <f>IFERROR(BC72/AZ57,"-")</f>
        <v>-</v>
      </c>
      <c r="BE72" s="53">
        <v>0</v>
      </c>
      <c r="BF72" s="43" t="str">
        <f>IFERROR(BE72/BA57,"-")</f>
        <v>-</v>
      </c>
      <c r="BG72" s="56" t="str">
        <f t="shared" si="14"/>
        <v>-</v>
      </c>
      <c r="BH72" s="376"/>
      <c r="BI72" s="376"/>
      <c r="BJ72" s="33" t="s">
        <v>114</v>
      </c>
      <c r="BK72" s="53">
        <v>169956</v>
      </c>
      <c r="BL72" s="43">
        <f>IFERROR(BK72/BH57,"-")</f>
        <v>9.0486954366156866E-4</v>
      </c>
      <c r="BM72" s="53">
        <v>17</v>
      </c>
      <c r="BN72" s="43">
        <f>IFERROR(BM72/BI57,"-")</f>
        <v>4.5212765957446811E-2</v>
      </c>
      <c r="BO72" s="97">
        <f t="shared" si="15"/>
        <v>9997.4117647058829</v>
      </c>
      <c r="BP72" s="141"/>
    </row>
    <row r="73" spans="2:68" s="8" customFormat="1" ht="13.15" customHeight="1">
      <c r="B73" s="374"/>
      <c r="C73" s="393"/>
      <c r="D73" s="377"/>
      <c r="E73" s="377"/>
      <c r="F73" s="34" t="s">
        <v>64</v>
      </c>
      <c r="G73" s="49">
        <f>SUM(G57:G72)</f>
        <v>31512942</v>
      </c>
      <c r="H73" s="43">
        <f>IFERROR(G73/D57,"-")</f>
        <v>0.26948146891401153</v>
      </c>
      <c r="I73" s="53">
        <v>105</v>
      </c>
      <c r="J73" s="43">
        <f>IFERROR(I73/E57,"-")</f>
        <v>0.96330275229357798</v>
      </c>
      <c r="K73" s="56">
        <f t="shared" si="8"/>
        <v>300123.25714285712</v>
      </c>
      <c r="L73" s="377"/>
      <c r="M73" s="377"/>
      <c r="N73" s="34" t="s">
        <v>64</v>
      </c>
      <c r="O73" s="49">
        <f>SUM(O57:O72)</f>
        <v>106479543</v>
      </c>
      <c r="P73" s="43">
        <f>IFERROR(O73/L57,"-")</f>
        <v>0.18384128482819287</v>
      </c>
      <c r="Q73" s="53">
        <v>810</v>
      </c>
      <c r="R73" s="43">
        <f>IFERROR(Q73/M57,"-")</f>
        <v>0.88718510405257389</v>
      </c>
      <c r="S73" s="56">
        <f t="shared" si="9"/>
        <v>131456.22592592592</v>
      </c>
      <c r="T73" s="377"/>
      <c r="U73" s="377"/>
      <c r="V73" s="34" t="s">
        <v>64</v>
      </c>
      <c r="W73" s="49">
        <f>SUM(W57:W72)</f>
        <v>351629</v>
      </c>
      <c r="X73" s="43">
        <f>IFERROR(W73/T57,"-")</f>
        <v>2.9802932075091094E-2</v>
      </c>
      <c r="Y73" s="53">
        <v>22</v>
      </c>
      <c r="Z73" s="43">
        <f>IFERROR(Y73/U57,"-")</f>
        <v>0.55000000000000004</v>
      </c>
      <c r="AA73" s="97">
        <f t="shared" si="10"/>
        <v>15983.136363636364</v>
      </c>
      <c r="AB73" s="377"/>
      <c r="AC73" s="377"/>
      <c r="AD73" s="34" t="s">
        <v>64</v>
      </c>
      <c r="AE73" s="49">
        <f>SUM(AE57:AE72)</f>
        <v>1917210</v>
      </c>
      <c r="AF73" s="43">
        <f>IFERROR(AE73/AB57,"-")</f>
        <v>0.11795021655674771</v>
      </c>
      <c r="AG73" s="53">
        <v>28</v>
      </c>
      <c r="AH73" s="43">
        <f>IFERROR(AG73/AC57,"-")</f>
        <v>0.41176470588235292</v>
      </c>
      <c r="AI73" s="56">
        <f t="shared" si="11"/>
        <v>68471.78571428571</v>
      </c>
      <c r="AJ73" s="377"/>
      <c r="AK73" s="377"/>
      <c r="AL73" s="34" t="s">
        <v>64</v>
      </c>
      <c r="AM73" s="49">
        <f>SUM(AM57:AM72)</f>
        <v>59925247</v>
      </c>
      <c r="AN73" s="43">
        <f>IFERROR(AM73/AJ57,"-")</f>
        <v>0.22760004010757642</v>
      </c>
      <c r="AO73" s="53">
        <v>322</v>
      </c>
      <c r="AP73" s="43">
        <f>IFERROR(AO73/AK57,"-")</f>
        <v>0.94705882352941173</v>
      </c>
      <c r="AQ73" s="56">
        <f t="shared" si="12"/>
        <v>186103.25155279503</v>
      </c>
      <c r="AR73" s="377"/>
      <c r="AS73" s="377"/>
      <c r="AT73" s="34" t="s">
        <v>64</v>
      </c>
      <c r="AU73" s="49">
        <f>SUM(AU57:AU72)</f>
        <v>44285457</v>
      </c>
      <c r="AV73" s="43">
        <f>IFERROR(AU73/AR57,"-")</f>
        <v>0.15385014660515273</v>
      </c>
      <c r="AW73" s="56">
        <v>438</v>
      </c>
      <c r="AX73" s="76">
        <f>IFERROR(AW73/AS57,"-")</f>
        <v>0.9419354838709677</v>
      </c>
      <c r="AY73" s="115">
        <f t="shared" si="13"/>
        <v>101108.3493150685</v>
      </c>
      <c r="AZ73" s="377"/>
      <c r="BA73" s="377"/>
      <c r="BB73" s="34" t="s">
        <v>64</v>
      </c>
      <c r="BC73" s="49">
        <f>SUM(BC57:BC72)</f>
        <v>0</v>
      </c>
      <c r="BD73" s="43" t="str">
        <f>IFERROR(BC73/AZ57,"-")</f>
        <v>-</v>
      </c>
      <c r="BE73" s="53">
        <v>0</v>
      </c>
      <c r="BF73" s="43" t="str">
        <f>IFERROR(BE73/BA57,"-")</f>
        <v>-</v>
      </c>
      <c r="BG73" s="56" t="str">
        <f t="shared" si="14"/>
        <v>-</v>
      </c>
      <c r="BH73" s="377"/>
      <c r="BI73" s="377"/>
      <c r="BJ73" s="34" t="s">
        <v>64</v>
      </c>
      <c r="BK73" s="49">
        <f>SUM(BK57:BK72)</f>
        <v>33792016</v>
      </c>
      <c r="BL73" s="43">
        <f>IFERROR(BK73/BH57,"-")</f>
        <v>0.17991342522373102</v>
      </c>
      <c r="BM73" s="53">
        <v>285</v>
      </c>
      <c r="BN73" s="43">
        <f>IFERROR(BM73/BI57,"-")</f>
        <v>0.75797872340425532</v>
      </c>
      <c r="BO73" s="97">
        <f t="shared" si="15"/>
        <v>118568.47719298245</v>
      </c>
      <c r="BP73" s="141"/>
    </row>
    <row r="74" spans="2:68" s="8" customFormat="1" ht="13.15" customHeight="1">
      <c r="B74" s="372">
        <v>5</v>
      </c>
      <c r="C74" s="391" t="s">
        <v>83</v>
      </c>
      <c r="D74" s="375">
        <v>14339750</v>
      </c>
      <c r="E74" s="375">
        <v>38</v>
      </c>
      <c r="F74" s="30" t="s">
        <v>100</v>
      </c>
      <c r="G74" s="51">
        <v>275978</v>
      </c>
      <c r="H74" s="41">
        <f>IFERROR(G74/D74,"-")</f>
        <v>1.9245663278648514E-2</v>
      </c>
      <c r="I74" s="51">
        <v>9</v>
      </c>
      <c r="J74" s="41">
        <f>IFERROR(I74/E74,"-")</f>
        <v>0.23684210526315788</v>
      </c>
      <c r="K74" s="54">
        <f t="shared" si="8"/>
        <v>30664.222222222223</v>
      </c>
      <c r="L74" s="375">
        <v>203140990</v>
      </c>
      <c r="M74" s="375">
        <v>403</v>
      </c>
      <c r="N74" s="30" t="s">
        <v>100</v>
      </c>
      <c r="O74" s="51">
        <v>1630434</v>
      </c>
      <c r="P74" s="41">
        <f>IFERROR(O74/L74,"-")</f>
        <v>8.0261201838191295E-3</v>
      </c>
      <c r="Q74" s="51">
        <v>55</v>
      </c>
      <c r="R74" s="41">
        <f>IFERROR(Q74/M74,"-")</f>
        <v>0.13647642679900746</v>
      </c>
      <c r="S74" s="54">
        <f t="shared" si="9"/>
        <v>29644.254545454547</v>
      </c>
      <c r="T74" s="375">
        <v>5532040</v>
      </c>
      <c r="U74" s="375">
        <v>27</v>
      </c>
      <c r="V74" s="30" t="s">
        <v>100</v>
      </c>
      <c r="W74" s="51">
        <v>0</v>
      </c>
      <c r="X74" s="41">
        <f>IFERROR(W74/T74,"-")</f>
        <v>0</v>
      </c>
      <c r="Y74" s="51">
        <v>0</v>
      </c>
      <c r="Z74" s="41">
        <f>IFERROR(Y74/U74,"-")</f>
        <v>0</v>
      </c>
      <c r="AA74" s="95" t="str">
        <f t="shared" si="10"/>
        <v>-</v>
      </c>
      <c r="AB74" s="375">
        <v>6953480</v>
      </c>
      <c r="AC74" s="375">
        <v>34</v>
      </c>
      <c r="AD74" s="30" t="s">
        <v>100</v>
      </c>
      <c r="AE74" s="51">
        <v>18633</v>
      </c>
      <c r="AF74" s="41">
        <f>IFERROR(AE74/AB74,"-")</f>
        <v>2.67966543371089E-3</v>
      </c>
      <c r="AG74" s="51">
        <v>3</v>
      </c>
      <c r="AH74" s="41">
        <f>IFERROR(AG74/AC74,"-")</f>
        <v>8.8235294117647065E-2</v>
      </c>
      <c r="AI74" s="54">
        <f t="shared" si="11"/>
        <v>6211</v>
      </c>
      <c r="AJ74" s="375">
        <v>79653930</v>
      </c>
      <c r="AK74" s="375">
        <v>134</v>
      </c>
      <c r="AL74" s="30" t="s">
        <v>100</v>
      </c>
      <c r="AM74" s="51">
        <v>554633</v>
      </c>
      <c r="AN74" s="41">
        <f>IFERROR(AM74/AJ74,"-")</f>
        <v>6.9630337134652361E-3</v>
      </c>
      <c r="AO74" s="51">
        <v>23</v>
      </c>
      <c r="AP74" s="41">
        <f>IFERROR(AO74/AK74,"-")</f>
        <v>0.17164179104477612</v>
      </c>
      <c r="AQ74" s="54">
        <f t="shared" si="12"/>
        <v>24114.478260869564</v>
      </c>
      <c r="AR74" s="375">
        <v>111001540</v>
      </c>
      <c r="AS74" s="375">
        <v>208</v>
      </c>
      <c r="AT74" s="30" t="s">
        <v>100</v>
      </c>
      <c r="AU74" s="51">
        <v>1057168</v>
      </c>
      <c r="AV74" s="41">
        <f>IFERROR(AU74/AR74,"-")</f>
        <v>9.5239039025945046E-3</v>
      </c>
      <c r="AW74" s="54">
        <v>29</v>
      </c>
      <c r="AX74" s="41">
        <f>IFERROR(AW74/AS74,"-")</f>
        <v>0.13942307692307693</v>
      </c>
      <c r="AY74" s="139">
        <f t="shared" si="13"/>
        <v>36454.068965517239</v>
      </c>
      <c r="AZ74" s="375">
        <v>0</v>
      </c>
      <c r="BA74" s="375">
        <v>0</v>
      </c>
      <c r="BB74" s="30" t="s">
        <v>100</v>
      </c>
      <c r="BC74" s="51">
        <v>0</v>
      </c>
      <c r="BD74" s="41" t="str">
        <f>IFERROR(BC74/AZ74,"-")</f>
        <v>-</v>
      </c>
      <c r="BE74" s="51">
        <v>0</v>
      </c>
      <c r="BF74" s="41" t="str">
        <f>IFERROR(BE74/BA74,"-")</f>
        <v>-</v>
      </c>
      <c r="BG74" s="54" t="str">
        <f t="shared" si="14"/>
        <v>-</v>
      </c>
      <c r="BH74" s="375">
        <v>77513690</v>
      </c>
      <c r="BI74" s="375">
        <v>217</v>
      </c>
      <c r="BJ74" s="30" t="s">
        <v>100</v>
      </c>
      <c r="BK74" s="51">
        <v>688844</v>
      </c>
      <c r="BL74" s="41">
        <f>IFERROR(BK74/BH74,"-")</f>
        <v>8.8867398778202916E-3</v>
      </c>
      <c r="BM74" s="51">
        <v>34</v>
      </c>
      <c r="BN74" s="41">
        <f>IFERROR(BM74/BI74,"-")</f>
        <v>0.15668202764976957</v>
      </c>
      <c r="BO74" s="95">
        <f t="shared" si="15"/>
        <v>20260.117647058825</v>
      </c>
      <c r="BP74" s="141"/>
    </row>
    <row r="75" spans="2:68" s="8" customFormat="1" ht="13.15" customHeight="1">
      <c r="B75" s="373"/>
      <c r="C75" s="392"/>
      <c r="D75" s="376"/>
      <c r="E75" s="376"/>
      <c r="F75" s="31" t="s">
        <v>101</v>
      </c>
      <c r="G75" s="52">
        <v>277960</v>
      </c>
      <c r="H75" s="42">
        <f>IFERROR(G75/D74,"-")</f>
        <v>1.9383880472114229E-2</v>
      </c>
      <c r="I75" s="52">
        <v>11</v>
      </c>
      <c r="J75" s="42">
        <f>IFERROR(I75/E74,"-")</f>
        <v>0.28947368421052633</v>
      </c>
      <c r="K75" s="55">
        <f t="shared" si="8"/>
        <v>25269.090909090908</v>
      </c>
      <c r="L75" s="376"/>
      <c r="M75" s="376"/>
      <c r="N75" s="31" t="s">
        <v>101</v>
      </c>
      <c r="O75" s="52">
        <v>1929323</v>
      </c>
      <c r="P75" s="42">
        <f>IFERROR(O75/L74,"-")</f>
        <v>9.4974578985757632E-3</v>
      </c>
      <c r="Q75" s="52">
        <v>90</v>
      </c>
      <c r="R75" s="42">
        <f>IFERROR(Q75/M74,"-")</f>
        <v>0.22332506203473945</v>
      </c>
      <c r="S75" s="55">
        <f t="shared" si="9"/>
        <v>21436.922222222223</v>
      </c>
      <c r="T75" s="376"/>
      <c r="U75" s="376"/>
      <c r="V75" s="31" t="s">
        <v>101</v>
      </c>
      <c r="W75" s="52">
        <v>185967</v>
      </c>
      <c r="X75" s="42">
        <f>IFERROR(W75/T74,"-")</f>
        <v>3.3616351291747712E-2</v>
      </c>
      <c r="Y75" s="52">
        <v>7</v>
      </c>
      <c r="Z75" s="42">
        <f>IFERROR(Y75/U74,"-")</f>
        <v>0.25925925925925924</v>
      </c>
      <c r="AA75" s="96">
        <f t="shared" si="10"/>
        <v>26566.714285714286</v>
      </c>
      <c r="AB75" s="376"/>
      <c r="AC75" s="376"/>
      <c r="AD75" s="31" t="s">
        <v>101</v>
      </c>
      <c r="AE75" s="52">
        <v>75819</v>
      </c>
      <c r="AF75" s="42">
        <f>IFERROR(AE75/AB74,"-")</f>
        <v>1.090374891421274E-2</v>
      </c>
      <c r="AG75" s="52">
        <v>4</v>
      </c>
      <c r="AH75" s="42">
        <f>IFERROR(AG75/AC74,"-")</f>
        <v>0.11764705882352941</v>
      </c>
      <c r="AI75" s="55">
        <f t="shared" si="11"/>
        <v>18954.75</v>
      </c>
      <c r="AJ75" s="376"/>
      <c r="AK75" s="376"/>
      <c r="AL75" s="31" t="s">
        <v>101</v>
      </c>
      <c r="AM75" s="52">
        <v>642264</v>
      </c>
      <c r="AN75" s="42">
        <f>IFERROR(AM75/AJ74,"-")</f>
        <v>8.063180310124058E-3</v>
      </c>
      <c r="AO75" s="52">
        <v>39</v>
      </c>
      <c r="AP75" s="42">
        <f>IFERROR(AO75/AK74,"-")</f>
        <v>0.29104477611940299</v>
      </c>
      <c r="AQ75" s="55">
        <f t="shared" si="12"/>
        <v>16468.307692307691</v>
      </c>
      <c r="AR75" s="376"/>
      <c r="AS75" s="376"/>
      <c r="AT75" s="31" t="s">
        <v>101</v>
      </c>
      <c r="AU75" s="52">
        <v>1025273</v>
      </c>
      <c r="AV75" s="42">
        <f>IFERROR(AU75/AR74,"-")</f>
        <v>9.2365655467482703E-3</v>
      </c>
      <c r="AW75" s="55">
        <v>40</v>
      </c>
      <c r="AX75" s="42">
        <f>IFERROR(AW75/AS74,"-")</f>
        <v>0.19230769230769232</v>
      </c>
      <c r="AY75" s="139">
        <f t="shared" si="13"/>
        <v>25631.825000000001</v>
      </c>
      <c r="AZ75" s="376"/>
      <c r="BA75" s="376"/>
      <c r="BB75" s="31" t="s">
        <v>101</v>
      </c>
      <c r="BC75" s="52">
        <v>0</v>
      </c>
      <c r="BD75" s="42" t="str">
        <f>IFERROR(BC75/AZ74,"-")</f>
        <v>-</v>
      </c>
      <c r="BE75" s="52">
        <v>0</v>
      </c>
      <c r="BF75" s="42" t="str">
        <f>IFERROR(BE75/BA74,"-")</f>
        <v>-</v>
      </c>
      <c r="BG75" s="55" t="str">
        <f t="shared" si="14"/>
        <v>-</v>
      </c>
      <c r="BH75" s="376"/>
      <c r="BI75" s="376"/>
      <c r="BJ75" s="31" t="s">
        <v>101</v>
      </c>
      <c r="BK75" s="52">
        <v>806414</v>
      </c>
      <c r="BL75" s="42">
        <f>IFERROR(BK75/BH74,"-")</f>
        <v>1.0403504206805275E-2</v>
      </c>
      <c r="BM75" s="52">
        <v>35</v>
      </c>
      <c r="BN75" s="42">
        <f>IFERROR(BM75/BI74,"-")</f>
        <v>0.16129032258064516</v>
      </c>
      <c r="BO75" s="96">
        <f t="shared" si="15"/>
        <v>23040.400000000001</v>
      </c>
      <c r="BP75" s="141"/>
    </row>
    <row r="76" spans="2:68" s="8" customFormat="1" ht="13.15" customHeight="1">
      <c r="B76" s="373"/>
      <c r="C76" s="392"/>
      <c r="D76" s="376"/>
      <c r="E76" s="376"/>
      <c r="F76" s="32" t="s">
        <v>102</v>
      </c>
      <c r="G76" s="52">
        <v>334733</v>
      </c>
      <c r="H76" s="42">
        <f>IFERROR(G76/D74,"-")</f>
        <v>2.3343015045590054E-2</v>
      </c>
      <c r="I76" s="52">
        <v>14</v>
      </c>
      <c r="J76" s="42">
        <f>IFERROR(I76/E74,"-")</f>
        <v>0.36842105263157893</v>
      </c>
      <c r="K76" s="55">
        <f t="shared" si="8"/>
        <v>23909.5</v>
      </c>
      <c r="L76" s="376"/>
      <c r="M76" s="376"/>
      <c r="N76" s="32" t="s">
        <v>102</v>
      </c>
      <c r="O76" s="52">
        <v>3489731</v>
      </c>
      <c r="P76" s="42">
        <f>IFERROR(O76/L74,"-")</f>
        <v>1.7178861833842592E-2</v>
      </c>
      <c r="Q76" s="52">
        <v>98</v>
      </c>
      <c r="R76" s="42">
        <f>IFERROR(Q76/M74,"-")</f>
        <v>0.24317617866004962</v>
      </c>
      <c r="S76" s="55">
        <f t="shared" si="9"/>
        <v>35609.5</v>
      </c>
      <c r="T76" s="376"/>
      <c r="U76" s="376"/>
      <c r="V76" s="32" t="s">
        <v>102</v>
      </c>
      <c r="W76" s="52">
        <v>0</v>
      </c>
      <c r="X76" s="42">
        <f>IFERROR(W76/T74,"-")</f>
        <v>0</v>
      </c>
      <c r="Y76" s="52">
        <v>0</v>
      </c>
      <c r="Z76" s="42">
        <f>IFERROR(Y76/U74,"-")</f>
        <v>0</v>
      </c>
      <c r="AA76" s="96" t="str">
        <f t="shared" si="10"/>
        <v>-</v>
      </c>
      <c r="AB76" s="376"/>
      <c r="AC76" s="376"/>
      <c r="AD76" s="32" t="s">
        <v>102</v>
      </c>
      <c r="AE76" s="52">
        <v>0</v>
      </c>
      <c r="AF76" s="42">
        <f>IFERROR(AE76/AB74,"-")</f>
        <v>0</v>
      </c>
      <c r="AG76" s="52">
        <v>0</v>
      </c>
      <c r="AH76" s="42">
        <f>IFERROR(AG76/AC74,"-")</f>
        <v>0</v>
      </c>
      <c r="AI76" s="55" t="str">
        <f t="shared" si="11"/>
        <v>-</v>
      </c>
      <c r="AJ76" s="376"/>
      <c r="AK76" s="376"/>
      <c r="AL76" s="32" t="s">
        <v>102</v>
      </c>
      <c r="AM76" s="52">
        <v>1542459</v>
      </c>
      <c r="AN76" s="42">
        <f>IFERROR(AM76/AJ74,"-")</f>
        <v>1.936450593209902E-2</v>
      </c>
      <c r="AO76" s="52">
        <v>37</v>
      </c>
      <c r="AP76" s="42">
        <f>IFERROR(AO76/AK74,"-")</f>
        <v>0.27611940298507465</v>
      </c>
      <c r="AQ76" s="55">
        <f t="shared" si="12"/>
        <v>41688.08108108108</v>
      </c>
      <c r="AR76" s="376"/>
      <c r="AS76" s="376"/>
      <c r="AT76" s="32" t="s">
        <v>102</v>
      </c>
      <c r="AU76" s="52">
        <v>1947272</v>
      </c>
      <c r="AV76" s="42">
        <f>IFERROR(AU76/AR74,"-")</f>
        <v>1.7542747605123317E-2</v>
      </c>
      <c r="AW76" s="55">
        <v>61</v>
      </c>
      <c r="AX76" s="42">
        <f>IFERROR(AW76/AS74,"-")</f>
        <v>0.29326923076923078</v>
      </c>
      <c r="AY76" s="139">
        <f t="shared" si="13"/>
        <v>31922.491803278688</v>
      </c>
      <c r="AZ76" s="376"/>
      <c r="BA76" s="376"/>
      <c r="BB76" s="32" t="s">
        <v>102</v>
      </c>
      <c r="BC76" s="52">
        <v>0</v>
      </c>
      <c r="BD76" s="42" t="str">
        <f>IFERROR(BC76/AZ74,"-")</f>
        <v>-</v>
      </c>
      <c r="BE76" s="52">
        <v>0</v>
      </c>
      <c r="BF76" s="42" t="str">
        <f>IFERROR(BE76/BA74,"-")</f>
        <v>-</v>
      </c>
      <c r="BG76" s="55" t="str">
        <f t="shared" si="14"/>
        <v>-</v>
      </c>
      <c r="BH76" s="376"/>
      <c r="BI76" s="376"/>
      <c r="BJ76" s="32" t="s">
        <v>102</v>
      </c>
      <c r="BK76" s="52">
        <v>767309</v>
      </c>
      <c r="BL76" s="42">
        <f>IFERROR(BK76/BH74,"-")</f>
        <v>9.899012677631526E-3</v>
      </c>
      <c r="BM76" s="52">
        <v>31</v>
      </c>
      <c r="BN76" s="42">
        <f>IFERROR(BM76/BI74,"-")</f>
        <v>0.14285714285714285</v>
      </c>
      <c r="BO76" s="96">
        <f t="shared" si="15"/>
        <v>24751.903225806451</v>
      </c>
      <c r="BP76" s="141"/>
    </row>
    <row r="77" spans="2:68" s="8" customFormat="1" ht="13.15" customHeight="1">
      <c r="B77" s="373"/>
      <c r="C77" s="392"/>
      <c r="D77" s="376"/>
      <c r="E77" s="376"/>
      <c r="F77" s="32" t="s">
        <v>103</v>
      </c>
      <c r="G77" s="52">
        <v>4846</v>
      </c>
      <c r="H77" s="42">
        <f>IFERROR(G77/D74,"-")</f>
        <v>3.379417353859028E-4</v>
      </c>
      <c r="I77" s="52">
        <v>1</v>
      </c>
      <c r="J77" s="42">
        <f>IFERROR(I77/E74,"-")</f>
        <v>2.6315789473684209E-2</v>
      </c>
      <c r="K77" s="55">
        <f t="shared" si="8"/>
        <v>4846</v>
      </c>
      <c r="L77" s="376"/>
      <c r="M77" s="376"/>
      <c r="N77" s="32" t="s">
        <v>103</v>
      </c>
      <c r="O77" s="52">
        <v>365665</v>
      </c>
      <c r="P77" s="42">
        <f>IFERROR(O77/L74,"-")</f>
        <v>1.8000552227297897E-3</v>
      </c>
      <c r="Q77" s="52">
        <v>28</v>
      </c>
      <c r="R77" s="42">
        <f>IFERROR(Q77/M74,"-")</f>
        <v>6.9478908188585611E-2</v>
      </c>
      <c r="S77" s="55">
        <f t="shared" si="9"/>
        <v>13059.464285714286</v>
      </c>
      <c r="T77" s="376"/>
      <c r="U77" s="376"/>
      <c r="V77" s="32" t="s">
        <v>103</v>
      </c>
      <c r="W77" s="52">
        <v>0</v>
      </c>
      <c r="X77" s="42">
        <f>IFERROR(W77/T74,"-")</f>
        <v>0</v>
      </c>
      <c r="Y77" s="52">
        <v>0</v>
      </c>
      <c r="Z77" s="42">
        <f>IFERROR(Y77/U74,"-")</f>
        <v>0</v>
      </c>
      <c r="AA77" s="96" t="str">
        <f t="shared" si="10"/>
        <v>-</v>
      </c>
      <c r="AB77" s="376"/>
      <c r="AC77" s="376"/>
      <c r="AD77" s="32" t="s">
        <v>103</v>
      </c>
      <c r="AE77" s="52">
        <v>0</v>
      </c>
      <c r="AF77" s="42">
        <f>IFERROR(AE77/AB74,"-")</f>
        <v>0</v>
      </c>
      <c r="AG77" s="52">
        <v>0</v>
      </c>
      <c r="AH77" s="42">
        <f>IFERROR(AG77/AC74,"-")</f>
        <v>0</v>
      </c>
      <c r="AI77" s="55" t="str">
        <f t="shared" si="11"/>
        <v>-</v>
      </c>
      <c r="AJ77" s="376"/>
      <c r="AK77" s="376"/>
      <c r="AL77" s="32" t="s">
        <v>103</v>
      </c>
      <c r="AM77" s="52">
        <v>186572</v>
      </c>
      <c r="AN77" s="42">
        <f>IFERROR(AM77/AJ74,"-")</f>
        <v>2.3422824209678042E-3</v>
      </c>
      <c r="AO77" s="52">
        <v>15</v>
      </c>
      <c r="AP77" s="42">
        <f>IFERROR(AO77/AK74,"-")</f>
        <v>0.11194029850746269</v>
      </c>
      <c r="AQ77" s="55">
        <f t="shared" si="12"/>
        <v>12438.133333333333</v>
      </c>
      <c r="AR77" s="376"/>
      <c r="AS77" s="376"/>
      <c r="AT77" s="32" t="s">
        <v>103</v>
      </c>
      <c r="AU77" s="52">
        <v>179093</v>
      </c>
      <c r="AV77" s="42">
        <f>IFERROR(AU77/AR74,"-")</f>
        <v>1.6134280659529589E-3</v>
      </c>
      <c r="AW77" s="55">
        <v>13</v>
      </c>
      <c r="AX77" s="42">
        <f>IFERROR(AW77/AS74,"-")</f>
        <v>6.25E-2</v>
      </c>
      <c r="AY77" s="139">
        <f t="shared" si="13"/>
        <v>13776.384615384615</v>
      </c>
      <c r="AZ77" s="376"/>
      <c r="BA77" s="376"/>
      <c r="BB77" s="32" t="s">
        <v>103</v>
      </c>
      <c r="BC77" s="52">
        <v>0</v>
      </c>
      <c r="BD77" s="42" t="str">
        <f>IFERROR(BC77/AZ74,"-")</f>
        <v>-</v>
      </c>
      <c r="BE77" s="52">
        <v>0</v>
      </c>
      <c r="BF77" s="42" t="str">
        <f>IFERROR(BE77/BA74,"-")</f>
        <v>-</v>
      </c>
      <c r="BG77" s="55" t="str">
        <f t="shared" si="14"/>
        <v>-</v>
      </c>
      <c r="BH77" s="376"/>
      <c r="BI77" s="376"/>
      <c r="BJ77" s="32" t="s">
        <v>103</v>
      </c>
      <c r="BK77" s="52">
        <v>33685</v>
      </c>
      <c r="BL77" s="42">
        <f>IFERROR(BK77/BH74,"-")</f>
        <v>4.34568396885763E-4</v>
      </c>
      <c r="BM77" s="52">
        <v>7</v>
      </c>
      <c r="BN77" s="42">
        <f>IFERROR(BM77/BI74,"-")</f>
        <v>3.2258064516129031E-2</v>
      </c>
      <c r="BO77" s="96">
        <f t="shared" si="15"/>
        <v>4812.1428571428569</v>
      </c>
      <c r="BP77" s="141"/>
    </row>
    <row r="78" spans="2:68" s="8" customFormat="1" ht="13.15" customHeight="1">
      <c r="B78" s="373"/>
      <c r="C78" s="392"/>
      <c r="D78" s="376"/>
      <c r="E78" s="376"/>
      <c r="F78" s="32" t="s">
        <v>104</v>
      </c>
      <c r="G78" s="52">
        <v>250109</v>
      </c>
      <c r="H78" s="42">
        <f>IFERROR(G78/D74,"-")</f>
        <v>1.7441656932652243E-2</v>
      </c>
      <c r="I78" s="52">
        <v>8</v>
      </c>
      <c r="J78" s="42">
        <f>IFERROR(I78/E74,"-")</f>
        <v>0.21052631578947367</v>
      </c>
      <c r="K78" s="55">
        <f t="shared" si="8"/>
        <v>31263.625</v>
      </c>
      <c r="L78" s="376"/>
      <c r="M78" s="376"/>
      <c r="N78" s="32" t="s">
        <v>104</v>
      </c>
      <c r="O78" s="52">
        <v>8535936</v>
      </c>
      <c r="P78" s="42">
        <f>IFERROR(O78/L74,"-")</f>
        <v>4.2019761742817144E-2</v>
      </c>
      <c r="Q78" s="52">
        <v>133</v>
      </c>
      <c r="R78" s="42">
        <f>IFERROR(Q78/M74,"-")</f>
        <v>0.33002481389578164</v>
      </c>
      <c r="S78" s="55">
        <f t="shared" si="9"/>
        <v>64179.969924812031</v>
      </c>
      <c r="T78" s="376"/>
      <c r="U78" s="376"/>
      <c r="V78" s="32" t="s">
        <v>104</v>
      </c>
      <c r="W78" s="52">
        <v>0</v>
      </c>
      <c r="X78" s="42">
        <f>IFERROR(W78/T74,"-")</f>
        <v>0</v>
      </c>
      <c r="Y78" s="52">
        <v>0</v>
      </c>
      <c r="Z78" s="42">
        <f>IFERROR(Y78/U74,"-")</f>
        <v>0</v>
      </c>
      <c r="AA78" s="96" t="str">
        <f t="shared" si="10"/>
        <v>-</v>
      </c>
      <c r="AB78" s="376"/>
      <c r="AC78" s="376"/>
      <c r="AD78" s="32" t="s">
        <v>104</v>
      </c>
      <c r="AE78" s="52">
        <v>0</v>
      </c>
      <c r="AF78" s="42">
        <f>IFERROR(AE78/AB74,"-")</f>
        <v>0</v>
      </c>
      <c r="AG78" s="52">
        <v>0</v>
      </c>
      <c r="AH78" s="42">
        <f>IFERROR(AG78/AC74,"-")</f>
        <v>0</v>
      </c>
      <c r="AI78" s="55" t="str">
        <f t="shared" si="11"/>
        <v>-</v>
      </c>
      <c r="AJ78" s="376"/>
      <c r="AK78" s="376"/>
      <c r="AL78" s="32" t="s">
        <v>104</v>
      </c>
      <c r="AM78" s="52">
        <v>5103795</v>
      </c>
      <c r="AN78" s="42">
        <f>IFERROR(AM78/AJ74,"-")</f>
        <v>6.4074616280703281E-2</v>
      </c>
      <c r="AO78" s="52">
        <v>61</v>
      </c>
      <c r="AP78" s="42">
        <f>IFERROR(AO78/AK74,"-")</f>
        <v>0.45522388059701491</v>
      </c>
      <c r="AQ78" s="55">
        <f t="shared" si="12"/>
        <v>83668.770491803283</v>
      </c>
      <c r="AR78" s="376"/>
      <c r="AS78" s="376"/>
      <c r="AT78" s="32" t="s">
        <v>104</v>
      </c>
      <c r="AU78" s="52">
        <v>3432141</v>
      </c>
      <c r="AV78" s="42">
        <f>IFERROR(AU78/AR74,"-")</f>
        <v>3.0919760212335792E-2</v>
      </c>
      <c r="AW78" s="55">
        <v>72</v>
      </c>
      <c r="AX78" s="42">
        <f>IFERROR(AW78/AS74,"-")</f>
        <v>0.34615384615384615</v>
      </c>
      <c r="AY78" s="139">
        <f t="shared" si="13"/>
        <v>47668.625</v>
      </c>
      <c r="AZ78" s="376"/>
      <c r="BA78" s="376"/>
      <c r="BB78" s="32" t="s">
        <v>104</v>
      </c>
      <c r="BC78" s="52">
        <v>0</v>
      </c>
      <c r="BD78" s="42" t="str">
        <f>IFERROR(BC78/AZ74,"-")</f>
        <v>-</v>
      </c>
      <c r="BE78" s="52">
        <v>0</v>
      </c>
      <c r="BF78" s="42" t="str">
        <f>IFERROR(BE78/BA74,"-")</f>
        <v>-</v>
      </c>
      <c r="BG78" s="55" t="str">
        <f t="shared" si="14"/>
        <v>-</v>
      </c>
      <c r="BH78" s="376"/>
      <c r="BI78" s="376"/>
      <c r="BJ78" s="32" t="s">
        <v>104</v>
      </c>
      <c r="BK78" s="52">
        <v>3139117</v>
      </c>
      <c r="BL78" s="42">
        <f>IFERROR(BK78/BH74,"-")</f>
        <v>4.0497581782005215E-2</v>
      </c>
      <c r="BM78" s="52">
        <v>49</v>
      </c>
      <c r="BN78" s="42">
        <f>IFERROR(BM78/BI74,"-")</f>
        <v>0.22580645161290322</v>
      </c>
      <c r="BO78" s="96">
        <f t="shared" si="15"/>
        <v>64063.612244897959</v>
      </c>
      <c r="BP78" s="141"/>
    </row>
    <row r="79" spans="2:68" s="8" customFormat="1" ht="13.15" customHeight="1">
      <c r="B79" s="373"/>
      <c r="C79" s="392"/>
      <c r="D79" s="376"/>
      <c r="E79" s="376"/>
      <c r="F79" s="32" t="s">
        <v>105</v>
      </c>
      <c r="G79" s="52">
        <v>892308</v>
      </c>
      <c r="H79" s="42">
        <f>IFERROR(G79/D74,"-")</f>
        <v>6.2226189438449063E-2</v>
      </c>
      <c r="I79" s="52">
        <v>18</v>
      </c>
      <c r="J79" s="42">
        <f>IFERROR(I79/E74,"-")</f>
        <v>0.47368421052631576</v>
      </c>
      <c r="K79" s="55">
        <f t="shared" si="8"/>
        <v>49572.666666666664</v>
      </c>
      <c r="L79" s="376"/>
      <c r="M79" s="376"/>
      <c r="N79" s="32" t="s">
        <v>105</v>
      </c>
      <c r="O79" s="52">
        <v>9385468</v>
      </c>
      <c r="P79" s="42">
        <f>IFERROR(O79/L74,"-")</f>
        <v>4.62017439217954E-2</v>
      </c>
      <c r="Q79" s="52">
        <v>158</v>
      </c>
      <c r="R79" s="42">
        <f>IFERROR(Q79/M74,"-")</f>
        <v>0.39205955334987591</v>
      </c>
      <c r="S79" s="55">
        <f t="shared" si="9"/>
        <v>59401.696202531646</v>
      </c>
      <c r="T79" s="376"/>
      <c r="U79" s="376"/>
      <c r="V79" s="32" t="s">
        <v>105</v>
      </c>
      <c r="W79" s="52">
        <v>0</v>
      </c>
      <c r="X79" s="42">
        <f>IFERROR(W79/T74,"-")</f>
        <v>0</v>
      </c>
      <c r="Y79" s="52">
        <v>0</v>
      </c>
      <c r="Z79" s="42">
        <f>IFERROR(Y79/U74,"-")</f>
        <v>0</v>
      </c>
      <c r="AA79" s="96" t="str">
        <f t="shared" si="10"/>
        <v>-</v>
      </c>
      <c r="AB79" s="376"/>
      <c r="AC79" s="376"/>
      <c r="AD79" s="32" t="s">
        <v>105</v>
      </c>
      <c r="AE79" s="52">
        <v>0</v>
      </c>
      <c r="AF79" s="42">
        <f>IFERROR(AE79/AB74,"-")</f>
        <v>0</v>
      </c>
      <c r="AG79" s="52">
        <v>0</v>
      </c>
      <c r="AH79" s="42">
        <f>IFERROR(AG79/AC74,"-")</f>
        <v>0</v>
      </c>
      <c r="AI79" s="55" t="str">
        <f t="shared" si="11"/>
        <v>-</v>
      </c>
      <c r="AJ79" s="376"/>
      <c r="AK79" s="376"/>
      <c r="AL79" s="32" t="s">
        <v>105</v>
      </c>
      <c r="AM79" s="52">
        <v>4671806</v>
      </c>
      <c r="AN79" s="42">
        <f>IFERROR(AM79/AJ74,"-")</f>
        <v>5.8651293162810675E-2</v>
      </c>
      <c r="AO79" s="52">
        <v>72</v>
      </c>
      <c r="AP79" s="42">
        <f>IFERROR(AO79/AK74,"-")</f>
        <v>0.53731343283582089</v>
      </c>
      <c r="AQ79" s="55">
        <f t="shared" si="12"/>
        <v>64886.194444444445</v>
      </c>
      <c r="AR79" s="376"/>
      <c r="AS79" s="376"/>
      <c r="AT79" s="32" t="s">
        <v>105</v>
      </c>
      <c r="AU79" s="52">
        <v>4713662</v>
      </c>
      <c r="AV79" s="42">
        <f>IFERROR(AU79/AR74,"-")</f>
        <v>4.2464834271668667E-2</v>
      </c>
      <c r="AW79" s="55">
        <v>86</v>
      </c>
      <c r="AX79" s="42">
        <f>IFERROR(AW79/AS74,"-")</f>
        <v>0.41346153846153844</v>
      </c>
      <c r="AY79" s="139">
        <f t="shared" si="13"/>
        <v>54810.023255813954</v>
      </c>
      <c r="AZ79" s="376"/>
      <c r="BA79" s="376"/>
      <c r="BB79" s="32" t="s">
        <v>105</v>
      </c>
      <c r="BC79" s="52">
        <v>0</v>
      </c>
      <c r="BD79" s="42" t="str">
        <f>IFERROR(BC79/AZ74,"-")</f>
        <v>-</v>
      </c>
      <c r="BE79" s="52">
        <v>0</v>
      </c>
      <c r="BF79" s="42" t="str">
        <f>IFERROR(BE79/BA74,"-")</f>
        <v>-</v>
      </c>
      <c r="BG79" s="55" t="str">
        <f t="shared" si="14"/>
        <v>-</v>
      </c>
      <c r="BH79" s="376"/>
      <c r="BI79" s="376"/>
      <c r="BJ79" s="32" t="s">
        <v>105</v>
      </c>
      <c r="BK79" s="52">
        <v>2316084</v>
      </c>
      <c r="BL79" s="42">
        <f>IFERROR(BK79/BH74,"-")</f>
        <v>2.9879676738392921E-2</v>
      </c>
      <c r="BM79" s="52">
        <v>59</v>
      </c>
      <c r="BN79" s="42">
        <f>IFERROR(BM79/BI74,"-")</f>
        <v>0.27188940092165897</v>
      </c>
      <c r="BO79" s="96">
        <f t="shared" si="15"/>
        <v>39255.661016949154</v>
      </c>
      <c r="BP79" s="141"/>
    </row>
    <row r="80" spans="2:68" s="8" customFormat="1" ht="13.15" customHeight="1">
      <c r="B80" s="373"/>
      <c r="C80" s="392"/>
      <c r="D80" s="376"/>
      <c r="E80" s="376"/>
      <c r="F80" s="32" t="s">
        <v>106</v>
      </c>
      <c r="G80" s="52">
        <v>1780402</v>
      </c>
      <c r="H80" s="42">
        <f>IFERROR(G80/D74,"-")</f>
        <v>0.12415851043428233</v>
      </c>
      <c r="I80" s="52">
        <v>3</v>
      </c>
      <c r="J80" s="42">
        <f>IFERROR(I80/E74,"-")</f>
        <v>7.8947368421052627E-2</v>
      </c>
      <c r="K80" s="55">
        <f t="shared" si="8"/>
        <v>593467.33333333337</v>
      </c>
      <c r="L80" s="376"/>
      <c r="M80" s="376"/>
      <c r="N80" s="32" t="s">
        <v>106</v>
      </c>
      <c r="O80" s="52">
        <v>1824786</v>
      </c>
      <c r="P80" s="42">
        <f>IFERROR(O80/L74,"-")</f>
        <v>8.9828547158306155E-3</v>
      </c>
      <c r="Q80" s="52">
        <v>39</v>
      </c>
      <c r="R80" s="42">
        <f>IFERROR(Q80/M74,"-")</f>
        <v>9.6774193548387094E-2</v>
      </c>
      <c r="S80" s="55">
        <f t="shared" si="9"/>
        <v>46789.384615384617</v>
      </c>
      <c r="T80" s="376"/>
      <c r="U80" s="376"/>
      <c r="V80" s="32" t="s">
        <v>106</v>
      </c>
      <c r="W80" s="52">
        <v>132068</v>
      </c>
      <c r="X80" s="42">
        <f>IFERROR(W80/T74,"-")</f>
        <v>2.3873290865575811E-2</v>
      </c>
      <c r="Y80" s="52">
        <v>2</v>
      </c>
      <c r="Z80" s="42">
        <f>IFERROR(Y80/U74,"-")</f>
        <v>7.407407407407407E-2</v>
      </c>
      <c r="AA80" s="96">
        <f t="shared" si="10"/>
        <v>66034</v>
      </c>
      <c r="AB80" s="376"/>
      <c r="AC80" s="376"/>
      <c r="AD80" s="32" t="s">
        <v>106</v>
      </c>
      <c r="AE80" s="52">
        <v>0</v>
      </c>
      <c r="AF80" s="42">
        <f>IFERROR(AE80/AB74,"-")</f>
        <v>0</v>
      </c>
      <c r="AG80" s="52">
        <v>0</v>
      </c>
      <c r="AH80" s="42">
        <f>IFERROR(AG80/AC74,"-")</f>
        <v>0</v>
      </c>
      <c r="AI80" s="55" t="str">
        <f t="shared" si="11"/>
        <v>-</v>
      </c>
      <c r="AJ80" s="376"/>
      <c r="AK80" s="376"/>
      <c r="AL80" s="32" t="s">
        <v>106</v>
      </c>
      <c r="AM80" s="52">
        <v>1546371</v>
      </c>
      <c r="AN80" s="42">
        <f>IFERROR(AM80/AJ74,"-")</f>
        <v>1.9413618386437431E-2</v>
      </c>
      <c r="AO80" s="52">
        <v>22</v>
      </c>
      <c r="AP80" s="42">
        <f>IFERROR(AO80/AK74,"-")</f>
        <v>0.16417910447761194</v>
      </c>
      <c r="AQ80" s="55">
        <f t="shared" si="12"/>
        <v>70289.590909090912</v>
      </c>
      <c r="AR80" s="376"/>
      <c r="AS80" s="376"/>
      <c r="AT80" s="32" t="s">
        <v>106</v>
      </c>
      <c r="AU80" s="52">
        <v>146347</v>
      </c>
      <c r="AV80" s="42">
        <f>IFERROR(AU80/AR74,"-")</f>
        <v>1.3184231498049486E-3</v>
      </c>
      <c r="AW80" s="55">
        <v>15</v>
      </c>
      <c r="AX80" s="42">
        <f>IFERROR(AW80/AS74,"-")</f>
        <v>7.2115384615384609E-2</v>
      </c>
      <c r="AY80" s="139">
        <f t="shared" si="13"/>
        <v>9756.4666666666672</v>
      </c>
      <c r="AZ80" s="376"/>
      <c r="BA80" s="376"/>
      <c r="BB80" s="32" t="s">
        <v>106</v>
      </c>
      <c r="BC80" s="52">
        <v>0</v>
      </c>
      <c r="BD80" s="42" t="str">
        <f>IFERROR(BC80/AZ74,"-")</f>
        <v>-</v>
      </c>
      <c r="BE80" s="52">
        <v>0</v>
      </c>
      <c r="BF80" s="42" t="str">
        <f>IFERROR(BE80/BA74,"-")</f>
        <v>-</v>
      </c>
      <c r="BG80" s="55" t="str">
        <f t="shared" si="14"/>
        <v>-</v>
      </c>
      <c r="BH80" s="376"/>
      <c r="BI80" s="376"/>
      <c r="BJ80" s="32" t="s">
        <v>106</v>
      </c>
      <c r="BK80" s="52">
        <v>2187800</v>
      </c>
      <c r="BL80" s="42">
        <f>IFERROR(BK80/BH74,"-")</f>
        <v>2.8224691664143455E-2</v>
      </c>
      <c r="BM80" s="52">
        <v>10</v>
      </c>
      <c r="BN80" s="42">
        <f>IFERROR(BM80/BI74,"-")</f>
        <v>4.6082949308755762E-2</v>
      </c>
      <c r="BO80" s="96">
        <f t="shared" si="15"/>
        <v>218780</v>
      </c>
      <c r="BP80" s="141"/>
    </row>
    <row r="81" spans="2:68" s="8" customFormat="1" ht="13.15" customHeight="1">
      <c r="B81" s="373"/>
      <c r="C81" s="392"/>
      <c r="D81" s="376"/>
      <c r="E81" s="376"/>
      <c r="F81" s="32" t="s">
        <v>116</v>
      </c>
      <c r="G81" s="52">
        <v>0</v>
      </c>
      <c r="H81" s="42">
        <f>IFERROR(G81/D74,"-")</f>
        <v>0</v>
      </c>
      <c r="I81" s="52">
        <v>0</v>
      </c>
      <c r="J81" s="42">
        <f>IFERROR(I81/E74,"-")</f>
        <v>0</v>
      </c>
      <c r="K81" s="55" t="str">
        <f t="shared" si="8"/>
        <v>-</v>
      </c>
      <c r="L81" s="376"/>
      <c r="M81" s="376"/>
      <c r="N81" s="32" t="s">
        <v>116</v>
      </c>
      <c r="O81" s="52">
        <v>0</v>
      </c>
      <c r="P81" s="42">
        <f>IFERROR(O81/L74,"-")</f>
        <v>0</v>
      </c>
      <c r="Q81" s="52">
        <v>0</v>
      </c>
      <c r="R81" s="42">
        <f>IFERROR(Q81/M74,"-")</f>
        <v>0</v>
      </c>
      <c r="S81" s="55" t="str">
        <f t="shared" si="9"/>
        <v>-</v>
      </c>
      <c r="T81" s="376"/>
      <c r="U81" s="376"/>
      <c r="V81" s="32" t="s">
        <v>116</v>
      </c>
      <c r="W81" s="52">
        <v>0</v>
      </c>
      <c r="X81" s="42">
        <f>IFERROR(W81/T74,"-")</f>
        <v>0</v>
      </c>
      <c r="Y81" s="52">
        <v>0</v>
      </c>
      <c r="Z81" s="42">
        <f>IFERROR(Y81/U74,"-")</f>
        <v>0</v>
      </c>
      <c r="AA81" s="96" t="str">
        <f t="shared" si="10"/>
        <v>-</v>
      </c>
      <c r="AB81" s="376"/>
      <c r="AC81" s="376"/>
      <c r="AD81" s="32" t="s">
        <v>116</v>
      </c>
      <c r="AE81" s="52">
        <v>0</v>
      </c>
      <c r="AF81" s="42">
        <f>IFERROR(AE81/AB74,"-")</f>
        <v>0</v>
      </c>
      <c r="AG81" s="52">
        <v>0</v>
      </c>
      <c r="AH81" s="42">
        <f>IFERROR(AG81/AC74,"-")</f>
        <v>0</v>
      </c>
      <c r="AI81" s="55" t="str">
        <f t="shared" si="11"/>
        <v>-</v>
      </c>
      <c r="AJ81" s="376"/>
      <c r="AK81" s="376"/>
      <c r="AL81" s="32" t="s">
        <v>116</v>
      </c>
      <c r="AM81" s="52">
        <v>0</v>
      </c>
      <c r="AN81" s="42">
        <f>IFERROR(AM81/AJ74,"-")</f>
        <v>0</v>
      </c>
      <c r="AO81" s="52">
        <v>0</v>
      </c>
      <c r="AP81" s="42">
        <f>IFERROR(AO81/AK74,"-")</f>
        <v>0</v>
      </c>
      <c r="AQ81" s="55" t="str">
        <f t="shared" si="12"/>
        <v>-</v>
      </c>
      <c r="AR81" s="376"/>
      <c r="AS81" s="376"/>
      <c r="AT81" s="32" t="s">
        <v>116</v>
      </c>
      <c r="AU81" s="52">
        <v>0</v>
      </c>
      <c r="AV81" s="42">
        <f>IFERROR(AU81/AR74,"-")</f>
        <v>0</v>
      </c>
      <c r="AW81" s="55">
        <v>0</v>
      </c>
      <c r="AX81" s="42">
        <f>IFERROR(AW81/AS74,"-")</f>
        <v>0</v>
      </c>
      <c r="AY81" s="139" t="str">
        <f t="shared" si="13"/>
        <v>-</v>
      </c>
      <c r="AZ81" s="376"/>
      <c r="BA81" s="376"/>
      <c r="BB81" s="32" t="s">
        <v>116</v>
      </c>
      <c r="BC81" s="52">
        <v>0</v>
      </c>
      <c r="BD81" s="42" t="str">
        <f>IFERROR(BC81/AZ74,"-")</f>
        <v>-</v>
      </c>
      <c r="BE81" s="52">
        <v>0</v>
      </c>
      <c r="BF81" s="42" t="str">
        <f>IFERROR(BE81/BA74,"-")</f>
        <v>-</v>
      </c>
      <c r="BG81" s="55" t="str">
        <f t="shared" si="14"/>
        <v>-</v>
      </c>
      <c r="BH81" s="376"/>
      <c r="BI81" s="376"/>
      <c r="BJ81" s="32" t="s">
        <v>116</v>
      </c>
      <c r="BK81" s="52">
        <v>0</v>
      </c>
      <c r="BL81" s="42">
        <f>IFERROR(BK81/BH74,"-")</f>
        <v>0</v>
      </c>
      <c r="BM81" s="52">
        <v>0</v>
      </c>
      <c r="BN81" s="42">
        <f>IFERROR(BM81/BI74,"-")</f>
        <v>0</v>
      </c>
      <c r="BO81" s="96" t="str">
        <f t="shared" si="15"/>
        <v>-</v>
      </c>
      <c r="BP81" s="141"/>
    </row>
    <row r="82" spans="2:68" s="8" customFormat="1" ht="13.15" customHeight="1">
      <c r="B82" s="373"/>
      <c r="C82" s="392"/>
      <c r="D82" s="376"/>
      <c r="E82" s="376"/>
      <c r="F82" s="32" t="s">
        <v>107</v>
      </c>
      <c r="G82" s="52">
        <v>5460</v>
      </c>
      <c r="H82" s="42">
        <f>IFERROR(G82/D74,"-")</f>
        <v>3.8075977614672501E-4</v>
      </c>
      <c r="I82" s="52">
        <v>1</v>
      </c>
      <c r="J82" s="42">
        <f>IFERROR(I82/E74,"-")</f>
        <v>2.6315789473684209E-2</v>
      </c>
      <c r="K82" s="55">
        <f t="shared" si="8"/>
        <v>5460</v>
      </c>
      <c r="L82" s="376"/>
      <c r="M82" s="376"/>
      <c r="N82" s="32" t="s">
        <v>107</v>
      </c>
      <c r="O82" s="52">
        <v>42066</v>
      </c>
      <c r="P82" s="42">
        <f>IFERROR(O82/L74,"-")</f>
        <v>2.0707785267759106E-4</v>
      </c>
      <c r="Q82" s="52">
        <v>3</v>
      </c>
      <c r="R82" s="42">
        <f>IFERROR(Q82/M74,"-")</f>
        <v>7.4441687344913151E-3</v>
      </c>
      <c r="S82" s="55">
        <f t="shared" si="9"/>
        <v>14022</v>
      </c>
      <c r="T82" s="376"/>
      <c r="U82" s="376"/>
      <c r="V82" s="32" t="s">
        <v>107</v>
      </c>
      <c r="W82" s="52">
        <v>0</v>
      </c>
      <c r="X82" s="42">
        <f>IFERROR(W82/T74,"-")</f>
        <v>0</v>
      </c>
      <c r="Y82" s="52">
        <v>0</v>
      </c>
      <c r="Z82" s="42">
        <f>IFERROR(Y82/U74,"-")</f>
        <v>0</v>
      </c>
      <c r="AA82" s="96" t="str">
        <f t="shared" si="10"/>
        <v>-</v>
      </c>
      <c r="AB82" s="376"/>
      <c r="AC82" s="376"/>
      <c r="AD82" s="32" t="s">
        <v>107</v>
      </c>
      <c r="AE82" s="52">
        <v>0</v>
      </c>
      <c r="AF82" s="42">
        <f>IFERROR(AE82/AB74,"-")</f>
        <v>0</v>
      </c>
      <c r="AG82" s="52">
        <v>0</v>
      </c>
      <c r="AH82" s="42">
        <f>IFERROR(AG82/AC74,"-")</f>
        <v>0</v>
      </c>
      <c r="AI82" s="55" t="str">
        <f t="shared" si="11"/>
        <v>-</v>
      </c>
      <c r="AJ82" s="376"/>
      <c r="AK82" s="376"/>
      <c r="AL82" s="32" t="s">
        <v>107</v>
      </c>
      <c r="AM82" s="52">
        <v>8357</v>
      </c>
      <c r="AN82" s="42">
        <f>IFERROR(AM82/AJ74,"-")</f>
        <v>1.0491635503734719E-4</v>
      </c>
      <c r="AO82" s="52">
        <v>2</v>
      </c>
      <c r="AP82" s="42">
        <f>IFERROR(AO82/AK74,"-")</f>
        <v>1.4925373134328358E-2</v>
      </c>
      <c r="AQ82" s="55">
        <f t="shared" si="12"/>
        <v>4178.5</v>
      </c>
      <c r="AR82" s="376"/>
      <c r="AS82" s="376"/>
      <c r="AT82" s="32" t="s">
        <v>107</v>
      </c>
      <c r="AU82" s="52">
        <v>33709</v>
      </c>
      <c r="AV82" s="42">
        <f>IFERROR(AU82/AR74,"-")</f>
        <v>3.0368047146012568E-4</v>
      </c>
      <c r="AW82" s="55">
        <v>1</v>
      </c>
      <c r="AX82" s="42">
        <f>IFERROR(AW82/AS74,"-")</f>
        <v>4.807692307692308E-3</v>
      </c>
      <c r="AY82" s="139">
        <f t="shared" si="13"/>
        <v>33709</v>
      </c>
      <c r="AZ82" s="376"/>
      <c r="BA82" s="376"/>
      <c r="BB82" s="32" t="s">
        <v>107</v>
      </c>
      <c r="BC82" s="52">
        <v>0</v>
      </c>
      <c r="BD82" s="42" t="str">
        <f>IFERROR(BC82/AZ74,"-")</f>
        <v>-</v>
      </c>
      <c r="BE82" s="52">
        <v>0</v>
      </c>
      <c r="BF82" s="42" t="str">
        <f>IFERROR(BE82/BA74,"-")</f>
        <v>-</v>
      </c>
      <c r="BG82" s="55" t="str">
        <f t="shared" si="14"/>
        <v>-</v>
      </c>
      <c r="BH82" s="376"/>
      <c r="BI82" s="376"/>
      <c r="BJ82" s="32" t="s">
        <v>107</v>
      </c>
      <c r="BK82" s="52">
        <v>13146</v>
      </c>
      <c r="BL82" s="42">
        <f>IFERROR(BK82/BH74,"-")</f>
        <v>1.6959584816565951E-4</v>
      </c>
      <c r="BM82" s="52">
        <v>1</v>
      </c>
      <c r="BN82" s="42">
        <f>IFERROR(BM82/BI74,"-")</f>
        <v>4.608294930875576E-3</v>
      </c>
      <c r="BO82" s="96">
        <f t="shared" si="15"/>
        <v>13146</v>
      </c>
      <c r="BP82" s="141"/>
    </row>
    <row r="83" spans="2:68" s="8" customFormat="1" ht="13.15" customHeight="1">
      <c r="B83" s="373"/>
      <c r="C83" s="392"/>
      <c r="D83" s="376"/>
      <c r="E83" s="376"/>
      <c r="F83" s="32" t="s">
        <v>108</v>
      </c>
      <c r="G83" s="52">
        <v>20728</v>
      </c>
      <c r="H83" s="42">
        <f>IFERROR(G83/D74,"-")</f>
        <v>1.445492424902805E-3</v>
      </c>
      <c r="I83" s="52">
        <v>2</v>
      </c>
      <c r="J83" s="42">
        <f>IFERROR(I83/E74,"-")</f>
        <v>5.2631578947368418E-2</v>
      </c>
      <c r="K83" s="55">
        <f t="shared" si="8"/>
        <v>10364</v>
      </c>
      <c r="L83" s="376"/>
      <c r="M83" s="376"/>
      <c r="N83" s="32" t="s">
        <v>108</v>
      </c>
      <c r="O83" s="52">
        <v>343433</v>
      </c>
      <c r="P83" s="42">
        <f>IFERROR(O83/L74,"-")</f>
        <v>1.6906139917896433E-3</v>
      </c>
      <c r="Q83" s="52">
        <v>19</v>
      </c>
      <c r="R83" s="42">
        <f>IFERROR(Q83/M74,"-")</f>
        <v>4.7146401985111663E-2</v>
      </c>
      <c r="S83" s="55">
        <f t="shared" si="9"/>
        <v>18075.42105263158</v>
      </c>
      <c r="T83" s="376"/>
      <c r="U83" s="376"/>
      <c r="V83" s="32" t="s">
        <v>108</v>
      </c>
      <c r="W83" s="52">
        <v>1819</v>
      </c>
      <c r="X83" s="42">
        <f>IFERROR(W83/T74,"-")</f>
        <v>3.2881179456403065E-4</v>
      </c>
      <c r="Y83" s="52">
        <v>1</v>
      </c>
      <c r="Z83" s="42">
        <f>IFERROR(Y83/U74,"-")</f>
        <v>3.7037037037037035E-2</v>
      </c>
      <c r="AA83" s="96">
        <f t="shared" si="10"/>
        <v>1819</v>
      </c>
      <c r="AB83" s="376"/>
      <c r="AC83" s="376"/>
      <c r="AD83" s="32" t="s">
        <v>108</v>
      </c>
      <c r="AE83" s="52">
        <v>20557</v>
      </c>
      <c r="AF83" s="42">
        <f>IFERROR(AE83/AB74,"-")</f>
        <v>2.9563614190304711E-3</v>
      </c>
      <c r="AG83" s="52">
        <v>2</v>
      </c>
      <c r="AH83" s="42">
        <f>IFERROR(AG83/AC74,"-")</f>
        <v>5.8823529411764705E-2</v>
      </c>
      <c r="AI83" s="55">
        <f t="shared" si="11"/>
        <v>10278.5</v>
      </c>
      <c r="AJ83" s="376"/>
      <c r="AK83" s="376"/>
      <c r="AL83" s="32" t="s">
        <v>108</v>
      </c>
      <c r="AM83" s="52">
        <v>208426</v>
      </c>
      <c r="AN83" s="42">
        <f>IFERROR(AM83/AJ74,"-")</f>
        <v>2.616644276057691E-3</v>
      </c>
      <c r="AO83" s="52">
        <v>7</v>
      </c>
      <c r="AP83" s="42">
        <f>IFERROR(AO83/AK74,"-")</f>
        <v>5.2238805970149252E-2</v>
      </c>
      <c r="AQ83" s="55">
        <f t="shared" si="12"/>
        <v>29775.142857142859</v>
      </c>
      <c r="AR83" s="376"/>
      <c r="AS83" s="376"/>
      <c r="AT83" s="32" t="s">
        <v>108</v>
      </c>
      <c r="AU83" s="52">
        <v>112631</v>
      </c>
      <c r="AV83" s="42">
        <f>IFERROR(AU83/AR74,"-")</f>
        <v>1.0146796161566768E-3</v>
      </c>
      <c r="AW83" s="55">
        <v>9</v>
      </c>
      <c r="AX83" s="42">
        <f>IFERROR(AW83/AS74,"-")</f>
        <v>4.3269230769230768E-2</v>
      </c>
      <c r="AY83" s="139">
        <f t="shared" si="13"/>
        <v>12514.555555555555</v>
      </c>
      <c r="AZ83" s="376"/>
      <c r="BA83" s="376"/>
      <c r="BB83" s="32" t="s">
        <v>108</v>
      </c>
      <c r="BC83" s="52">
        <v>0</v>
      </c>
      <c r="BD83" s="42" t="str">
        <f>IFERROR(BC83/AZ74,"-")</f>
        <v>-</v>
      </c>
      <c r="BE83" s="52">
        <v>0</v>
      </c>
      <c r="BF83" s="42" t="str">
        <f>IFERROR(BE83/BA74,"-")</f>
        <v>-</v>
      </c>
      <c r="BG83" s="55" t="str">
        <f t="shared" si="14"/>
        <v>-</v>
      </c>
      <c r="BH83" s="376"/>
      <c r="BI83" s="376"/>
      <c r="BJ83" s="32" t="s">
        <v>108</v>
      </c>
      <c r="BK83" s="52">
        <v>66500</v>
      </c>
      <c r="BL83" s="42">
        <f>IFERROR(BK83/BH74,"-")</f>
        <v>8.5791296995408163E-4</v>
      </c>
      <c r="BM83" s="52">
        <v>5</v>
      </c>
      <c r="BN83" s="42">
        <f>IFERROR(BM83/BI74,"-")</f>
        <v>2.3041474654377881E-2</v>
      </c>
      <c r="BO83" s="96">
        <f t="shared" si="15"/>
        <v>13300</v>
      </c>
      <c r="BP83" s="141"/>
    </row>
    <row r="84" spans="2:68" s="8" customFormat="1" ht="13.15" customHeight="1">
      <c r="B84" s="373"/>
      <c r="C84" s="392"/>
      <c r="D84" s="376"/>
      <c r="E84" s="376"/>
      <c r="F84" s="32" t="s">
        <v>109</v>
      </c>
      <c r="G84" s="52">
        <v>0</v>
      </c>
      <c r="H84" s="42">
        <f>IFERROR(G84/D74,"-")</f>
        <v>0</v>
      </c>
      <c r="I84" s="52">
        <v>0</v>
      </c>
      <c r="J84" s="42">
        <f>IFERROR(I84/E74,"-")</f>
        <v>0</v>
      </c>
      <c r="K84" s="55" t="str">
        <f t="shared" si="8"/>
        <v>-</v>
      </c>
      <c r="L84" s="376"/>
      <c r="M84" s="376"/>
      <c r="N84" s="32" t="s">
        <v>109</v>
      </c>
      <c r="O84" s="52">
        <v>407668</v>
      </c>
      <c r="P84" s="42">
        <f>IFERROR(O84/L74,"-")</f>
        <v>2.006822945974616E-3</v>
      </c>
      <c r="Q84" s="52">
        <v>2</v>
      </c>
      <c r="R84" s="42">
        <f>IFERROR(Q84/M74,"-")</f>
        <v>4.9627791563275434E-3</v>
      </c>
      <c r="S84" s="55">
        <f t="shared" si="9"/>
        <v>203834</v>
      </c>
      <c r="T84" s="376"/>
      <c r="U84" s="376"/>
      <c r="V84" s="32" t="s">
        <v>109</v>
      </c>
      <c r="W84" s="52">
        <v>0</v>
      </c>
      <c r="X84" s="42">
        <f>IFERROR(W84/T74,"-")</f>
        <v>0</v>
      </c>
      <c r="Y84" s="52">
        <v>0</v>
      </c>
      <c r="Z84" s="42">
        <f>IFERROR(Y84/U74,"-")</f>
        <v>0</v>
      </c>
      <c r="AA84" s="96" t="str">
        <f t="shared" si="10"/>
        <v>-</v>
      </c>
      <c r="AB84" s="376"/>
      <c r="AC84" s="376"/>
      <c r="AD84" s="32" t="s">
        <v>109</v>
      </c>
      <c r="AE84" s="52">
        <v>0</v>
      </c>
      <c r="AF84" s="42">
        <f>IFERROR(AE84/AB74,"-")</f>
        <v>0</v>
      </c>
      <c r="AG84" s="52">
        <v>0</v>
      </c>
      <c r="AH84" s="42">
        <f>IFERROR(AG84/AC74,"-")</f>
        <v>0</v>
      </c>
      <c r="AI84" s="55" t="str">
        <f t="shared" si="11"/>
        <v>-</v>
      </c>
      <c r="AJ84" s="376"/>
      <c r="AK84" s="376"/>
      <c r="AL84" s="32" t="s">
        <v>109</v>
      </c>
      <c r="AM84" s="52">
        <v>3972</v>
      </c>
      <c r="AN84" s="42">
        <f>IFERROR(AM84/AJ74,"-")</f>
        <v>4.9865712840534048E-5</v>
      </c>
      <c r="AO84" s="52">
        <v>1</v>
      </c>
      <c r="AP84" s="42">
        <f>IFERROR(AO84/AK74,"-")</f>
        <v>7.462686567164179E-3</v>
      </c>
      <c r="AQ84" s="55">
        <f t="shared" si="12"/>
        <v>3972</v>
      </c>
      <c r="AR84" s="376"/>
      <c r="AS84" s="376"/>
      <c r="AT84" s="32" t="s">
        <v>109</v>
      </c>
      <c r="AU84" s="52">
        <v>403696</v>
      </c>
      <c r="AV84" s="42">
        <f>IFERROR(AU84/AR74,"-")</f>
        <v>3.636850443696547E-3</v>
      </c>
      <c r="AW84" s="55">
        <v>1</v>
      </c>
      <c r="AX84" s="42">
        <f>IFERROR(AW84/AS74,"-")</f>
        <v>4.807692307692308E-3</v>
      </c>
      <c r="AY84" s="139">
        <f t="shared" si="13"/>
        <v>403696</v>
      </c>
      <c r="AZ84" s="376"/>
      <c r="BA84" s="376"/>
      <c r="BB84" s="32" t="s">
        <v>109</v>
      </c>
      <c r="BC84" s="52">
        <v>0</v>
      </c>
      <c r="BD84" s="42" t="str">
        <f>IFERROR(BC84/AZ74,"-")</f>
        <v>-</v>
      </c>
      <c r="BE84" s="52">
        <v>0</v>
      </c>
      <c r="BF84" s="42" t="str">
        <f>IFERROR(BE84/BA74,"-")</f>
        <v>-</v>
      </c>
      <c r="BG84" s="55" t="str">
        <f t="shared" si="14"/>
        <v>-</v>
      </c>
      <c r="BH84" s="376"/>
      <c r="BI84" s="376"/>
      <c r="BJ84" s="32" t="s">
        <v>109</v>
      </c>
      <c r="BK84" s="52">
        <v>0</v>
      </c>
      <c r="BL84" s="42">
        <f>IFERROR(BK84/BH74,"-")</f>
        <v>0</v>
      </c>
      <c r="BM84" s="52">
        <v>0</v>
      </c>
      <c r="BN84" s="42">
        <f>IFERROR(BM84/BI74,"-")</f>
        <v>0</v>
      </c>
      <c r="BO84" s="96" t="str">
        <f t="shared" si="15"/>
        <v>-</v>
      </c>
      <c r="BP84" s="141"/>
    </row>
    <row r="85" spans="2:68" s="8" customFormat="1" ht="13.15" customHeight="1">
      <c r="B85" s="373"/>
      <c r="C85" s="392"/>
      <c r="D85" s="376"/>
      <c r="E85" s="376"/>
      <c r="F85" s="32" t="s">
        <v>110</v>
      </c>
      <c r="G85" s="52">
        <v>0</v>
      </c>
      <c r="H85" s="42">
        <f>IFERROR(G85/D74,"-")</f>
        <v>0</v>
      </c>
      <c r="I85" s="52">
        <v>0</v>
      </c>
      <c r="J85" s="42">
        <f>IFERROR(I85/E74,"-")</f>
        <v>0</v>
      </c>
      <c r="K85" s="55" t="str">
        <f t="shared" si="8"/>
        <v>-</v>
      </c>
      <c r="L85" s="376"/>
      <c r="M85" s="376"/>
      <c r="N85" s="32" t="s">
        <v>110</v>
      </c>
      <c r="O85" s="52">
        <v>5359</v>
      </c>
      <c r="P85" s="42">
        <f>IFERROR(O85/L74,"-")</f>
        <v>2.6380692542652272E-5</v>
      </c>
      <c r="Q85" s="52">
        <v>2</v>
      </c>
      <c r="R85" s="42">
        <f>IFERROR(Q85/M74,"-")</f>
        <v>4.9627791563275434E-3</v>
      </c>
      <c r="S85" s="55">
        <f t="shared" si="9"/>
        <v>2679.5</v>
      </c>
      <c r="T85" s="376"/>
      <c r="U85" s="376"/>
      <c r="V85" s="32" t="s">
        <v>110</v>
      </c>
      <c r="W85" s="52">
        <v>0</v>
      </c>
      <c r="X85" s="42">
        <f>IFERROR(W85/T74,"-")</f>
        <v>0</v>
      </c>
      <c r="Y85" s="52">
        <v>0</v>
      </c>
      <c r="Z85" s="42">
        <f>IFERROR(Y85/U74,"-")</f>
        <v>0</v>
      </c>
      <c r="AA85" s="96" t="str">
        <f t="shared" si="10"/>
        <v>-</v>
      </c>
      <c r="AB85" s="376"/>
      <c r="AC85" s="376"/>
      <c r="AD85" s="32" t="s">
        <v>110</v>
      </c>
      <c r="AE85" s="52">
        <v>0</v>
      </c>
      <c r="AF85" s="42">
        <f>IFERROR(AE85/AB74,"-")</f>
        <v>0</v>
      </c>
      <c r="AG85" s="52">
        <v>0</v>
      </c>
      <c r="AH85" s="42">
        <f>IFERROR(AG85/AC74,"-")</f>
        <v>0</v>
      </c>
      <c r="AI85" s="55" t="str">
        <f t="shared" si="11"/>
        <v>-</v>
      </c>
      <c r="AJ85" s="376"/>
      <c r="AK85" s="376"/>
      <c r="AL85" s="32" t="s">
        <v>110</v>
      </c>
      <c r="AM85" s="52">
        <v>1228</v>
      </c>
      <c r="AN85" s="42">
        <f>IFERROR(AM85/AJ74,"-")</f>
        <v>1.5416690676781422E-5</v>
      </c>
      <c r="AO85" s="52">
        <v>1</v>
      </c>
      <c r="AP85" s="42">
        <f>IFERROR(AO85/AK74,"-")</f>
        <v>7.462686567164179E-3</v>
      </c>
      <c r="AQ85" s="55">
        <f t="shared" si="12"/>
        <v>1228</v>
      </c>
      <c r="AR85" s="376"/>
      <c r="AS85" s="376"/>
      <c r="AT85" s="32" t="s">
        <v>110</v>
      </c>
      <c r="AU85" s="52">
        <v>4131</v>
      </c>
      <c r="AV85" s="42">
        <f>IFERROR(AU85/AR74,"-")</f>
        <v>3.7215699890289809E-5</v>
      </c>
      <c r="AW85" s="55">
        <v>1</v>
      </c>
      <c r="AX85" s="42">
        <f>IFERROR(AW85/AS74,"-")</f>
        <v>4.807692307692308E-3</v>
      </c>
      <c r="AY85" s="139">
        <f t="shared" si="13"/>
        <v>4131</v>
      </c>
      <c r="AZ85" s="376"/>
      <c r="BA85" s="376"/>
      <c r="BB85" s="32" t="s">
        <v>110</v>
      </c>
      <c r="BC85" s="52">
        <v>0</v>
      </c>
      <c r="BD85" s="42" t="str">
        <f>IFERROR(BC85/AZ74,"-")</f>
        <v>-</v>
      </c>
      <c r="BE85" s="52">
        <v>0</v>
      </c>
      <c r="BF85" s="42" t="str">
        <f>IFERROR(BE85/BA74,"-")</f>
        <v>-</v>
      </c>
      <c r="BG85" s="55" t="str">
        <f t="shared" si="14"/>
        <v>-</v>
      </c>
      <c r="BH85" s="376"/>
      <c r="BI85" s="376"/>
      <c r="BJ85" s="32" t="s">
        <v>110</v>
      </c>
      <c r="BK85" s="52">
        <v>939</v>
      </c>
      <c r="BL85" s="42">
        <f>IFERROR(BK85/BH74,"-")</f>
        <v>1.2113989154689966E-5</v>
      </c>
      <c r="BM85" s="52">
        <v>1</v>
      </c>
      <c r="BN85" s="42">
        <f>IFERROR(BM85/BI74,"-")</f>
        <v>4.608294930875576E-3</v>
      </c>
      <c r="BO85" s="96">
        <f t="shared" si="15"/>
        <v>939</v>
      </c>
      <c r="BP85" s="141"/>
    </row>
    <row r="86" spans="2:68" s="8" customFormat="1" ht="13.15" customHeight="1">
      <c r="B86" s="373"/>
      <c r="C86" s="392"/>
      <c r="D86" s="376"/>
      <c r="E86" s="376"/>
      <c r="F86" s="32" t="s">
        <v>111</v>
      </c>
      <c r="G86" s="52">
        <v>40528</v>
      </c>
      <c r="H86" s="42">
        <f>IFERROR(G86/D74,"-")</f>
        <v>2.8262696351052147E-3</v>
      </c>
      <c r="I86" s="52">
        <v>2</v>
      </c>
      <c r="J86" s="42">
        <f>IFERROR(I86/E74,"-")</f>
        <v>5.2631578947368418E-2</v>
      </c>
      <c r="K86" s="55">
        <f t="shared" si="8"/>
        <v>20264</v>
      </c>
      <c r="L86" s="376"/>
      <c r="M86" s="376"/>
      <c r="N86" s="32" t="s">
        <v>111</v>
      </c>
      <c r="O86" s="52">
        <v>4154929</v>
      </c>
      <c r="P86" s="42">
        <f>IFERROR(O86/L74,"-")</f>
        <v>2.0453424983308391E-2</v>
      </c>
      <c r="Q86" s="52">
        <v>40</v>
      </c>
      <c r="R86" s="42">
        <f>IFERROR(Q86/M74,"-")</f>
        <v>9.9255583126550875E-2</v>
      </c>
      <c r="S86" s="55">
        <f t="shared" si="9"/>
        <v>103873.22500000001</v>
      </c>
      <c r="T86" s="376"/>
      <c r="U86" s="376"/>
      <c r="V86" s="32" t="s">
        <v>111</v>
      </c>
      <c r="W86" s="52">
        <v>82416</v>
      </c>
      <c r="X86" s="42">
        <f>IFERROR(W86/T74,"-")</f>
        <v>1.4897940000433837E-2</v>
      </c>
      <c r="Y86" s="52">
        <v>4</v>
      </c>
      <c r="Z86" s="42">
        <f>IFERROR(Y86/U74,"-")</f>
        <v>0.14814814814814814</v>
      </c>
      <c r="AA86" s="96">
        <f t="shared" si="10"/>
        <v>20604</v>
      </c>
      <c r="AB86" s="376"/>
      <c r="AC86" s="376"/>
      <c r="AD86" s="32" t="s">
        <v>111</v>
      </c>
      <c r="AE86" s="52">
        <v>162142</v>
      </c>
      <c r="AF86" s="42">
        <f>IFERROR(AE86/AB74,"-")</f>
        <v>2.3318108342872922E-2</v>
      </c>
      <c r="AG86" s="52">
        <v>2</v>
      </c>
      <c r="AH86" s="42">
        <f>IFERROR(AG86/AC74,"-")</f>
        <v>5.8823529411764705E-2</v>
      </c>
      <c r="AI86" s="55">
        <f t="shared" si="11"/>
        <v>81071</v>
      </c>
      <c r="AJ86" s="376"/>
      <c r="AK86" s="376"/>
      <c r="AL86" s="32" t="s">
        <v>111</v>
      </c>
      <c r="AM86" s="52">
        <v>3431059</v>
      </c>
      <c r="AN86" s="42">
        <f>IFERROR(AM86/AJ74,"-")</f>
        <v>4.3074572717253248E-2</v>
      </c>
      <c r="AO86" s="52">
        <v>17</v>
      </c>
      <c r="AP86" s="42">
        <f>IFERROR(AO86/AK74,"-")</f>
        <v>0.12686567164179105</v>
      </c>
      <c r="AQ86" s="55">
        <f t="shared" si="12"/>
        <v>201827</v>
      </c>
      <c r="AR86" s="376"/>
      <c r="AS86" s="376"/>
      <c r="AT86" s="32" t="s">
        <v>111</v>
      </c>
      <c r="AU86" s="52">
        <v>479312</v>
      </c>
      <c r="AV86" s="42">
        <f>IFERROR(AU86/AR74,"-")</f>
        <v>4.3180662178200413E-3</v>
      </c>
      <c r="AW86" s="55">
        <v>17</v>
      </c>
      <c r="AX86" s="42">
        <f>IFERROR(AW86/AS74,"-")</f>
        <v>8.1730769230769232E-2</v>
      </c>
      <c r="AY86" s="139">
        <f t="shared" si="13"/>
        <v>28194.823529411766</v>
      </c>
      <c r="AZ86" s="376"/>
      <c r="BA86" s="376"/>
      <c r="BB86" s="32" t="s">
        <v>111</v>
      </c>
      <c r="BC86" s="52">
        <v>0</v>
      </c>
      <c r="BD86" s="42" t="str">
        <f>IFERROR(BC86/AZ74,"-")</f>
        <v>-</v>
      </c>
      <c r="BE86" s="52">
        <v>0</v>
      </c>
      <c r="BF86" s="42" t="str">
        <f>IFERROR(BE86/BA74,"-")</f>
        <v>-</v>
      </c>
      <c r="BG86" s="55" t="str">
        <f t="shared" si="14"/>
        <v>-</v>
      </c>
      <c r="BH86" s="376"/>
      <c r="BI86" s="376"/>
      <c r="BJ86" s="32" t="s">
        <v>111</v>
      </c>
      <c r="BK86" s="52">
        <v>335520</v>
      </c>
      <c r="BL86" s="42">
        <f>IFERROR(BK86/BH74,"-")</f>
        <v>4.3285257094585489E-3</v>
      </c>
      <c r="BM86" s="52">
        <v>16</v>
      </c>
      <c r="BN86" s="42">
        <f>IFERROR(BM86/BI74,"-")</f>
        <v>7.3732718894009217E-2</v>
      </c>
      <c r="BO86" s="96">
        <f t="shared" si="15"/>
        <v>20970</v>
      </c>
      <c r="BP86" s="141"/>
    </row>
    <row r="87" spans="2:68" s="8" customFormat="1" ht="13.15" customHeight="1">
      <c r="B87" s="373"/>
      <c r="C87" s="392"/>
      <c r="D87" s="376"/>
      <c r="E87" s="376"/>
      <c r="F87" s="32" t="s">
        <v>112</v>
      </c>
      <c r="G87" s="52">
        <v>537212</v>
      </c>
      <c r="H87" s="42">
        <f>IFERROR(G87/D74,"-")</f>
        <v>3.746313568925539E-2</v>
      </c>
      <c r="I87" s="52">
        <v>4</v>
      </c>
      <c r="J87" s="42">
        <f>IFERROR(I87/E74,"-")</f>
        <v>0.10526315789473684</v>
      </c>
      <c r="K87" s="55">
        <f t="shared" si="8"/>
        <v>134303</v>
      </c>
      <c r="L87" s="376"/>
      <c r="M87" s="376"/>
      <c r="N87" s="32" t="s">
        <v>112</v>
      </c>
      <c r="O87" s="52">
        <v>1614097</v>
      </c>
      <c r="P87" s="42">
        <f>IFERROR(O87/L74,"-")</f>
        <v>7.9456982069448408E-3</v>
      </c>
      <c r="Q87" s="52">
        <v>38</v>
      </c>
      <c r="R87" s="42">
        <f>IFERROR(Q87/M74,"-")</f>
        <v>9.4292803970223327E-2</v>
      </c>
      <c r="S87" s="55">
        <f t="shared" si="9"/>
        <v>42476.23684210526</v>
      </c>
      <c r="T87" s="376"/>
      <c r="U87" s="376"/>
      <c r="V87" s="32" t="s">
        <v>112</v>
      </c>
      <c r="W87" s="52">
        <v>46960</v>
      </c>
      <c r="X87" s="42">
        <f>IFERROR(W87/T74,"-")</f>
        <v>8.488731101004331E-3</v>
      </c>
      <c r="Y87" s="52">
        <v>1</v>
      </c>
      <c r="Z87" s="42">
        <f>IFERROR(Y87/U74,"-")</f>
        <v>3.7037037037037035E-2</v>
      </c>
      <c r="AA87" s="96">
        <f t="shared" si="10"/>
        <v>46960</v>
      </c>
      <c r="AB87" s="376"/>
      <c r="AC87" s="376"/>
      <c r="AD87" s="32" t="s">
        <v>112</v>
      </c>
      <c r="AE87" s="52">
        <v>15707</v>
      </c>
      <c r="AF87" s="42">
        <f>IFERROR(AE87/AB74,"-")</f>
        <v>2.2588689404442093E-3</v>
      </c>
      <c r="AG87" s="52">
        <v>2</v>
      </c>
      <c r="AH87" s="42">
        <f>IFERROR(AG87/AC74,"-")</f>
        <v>5.8823529411764705E-2</v>
      </c>
      <c r="AI87" s="55">
        <f t="shared" si="11"/>
        <v>7853.5</v>
      </c>
      <c r="AJ87" s="376"/>
      <c r="AK87" s="376"/>
      <c r="AL87" s="32" t="s">
        <v>112</v>
      </c>
      <c r="AM87" s="52">
        <v>604143</v>
      </c>
      <c r="AN87" s="42">
        <f>IFERROR(AM87/AJ74,"-")</f>
        <v>7.584597520800292E-3</v>
      </c>
      <c r="AO87" s="52">
        <v>18</v>
      </c>
      <c r="AP87" s="42">
        <f>IFERROR(AO87/AK74,"-")</f>
        <v>0.13432835820895522</v>
      </c>
      <c r="AQ87" s="55">
        <f t="shared" si="12"/>
        <v>33563.5</v>
      </c>
      <c r="AR87" s="376"/>
      <c r="AS87" s="376"/>
      <c r="AT87" s="32" t="s">
        <v>112</v>
      </c>
      <c r="AU87" s="52">
        <v>947287</v>
      </c>
      <c r="AV87" s="42">
        <f>IFERROR(AU87/AR74,"-")</f>
        <v>8.5339987174952708E-3</v>
      </c>
      <c r="AW87" s="55">
        <v>17</v>
      </c>
      <c r="AX87" s="42">
        <f>IFERROR(AW87/AS74,"-")</f>
        <v>8.1730769230769232E-2</v>
      </c>
      <c r="AY87" s="139">
        <f t="shared" si="13"/>
        <v>55722.76470588235</v>
      </c>
      <c r="AZ87" s="376"/>
      <c r="BA87" s="376"/>
      <c r="BB87" s="32" t="s">
        <v>112</v>
      </c>
      <c r="BC87" s="52">
        <v>0</v>
      </c>
      <c r="BD87" s="42" t="str">
        <f>IFERROR(BC87/AZ74,"-")</f>
        <v>-</v>
      </c>
      <c r="BE87" s="52">
        <v>0</v>
      </c>
      <c r="BF87" s="42" t="str">
        <f>IFERROR(BE87/BA74,"-")</f>
        <v>-</v>
      </c>
      <c r="BG87" s="55" t="str">
        <f t="shared" si="14"/>
        <v>-</v>
      </c>
      <c r="BH87" s="376"/>
      <c r="BI87" s="376"/>
      <c r="BJ87" s="32" t="s">
        <v>112</v>
      </c>
      <c r="BK87" s="52">
        <v>1469478</v>
      </c>
      <c r="BL87" s="42">
        <f>IFERROR(BK87/BH74,"-")</f>
        <v>1.8957657673115549E-2</v>
      </c>
      <c r="BM87" s="52">
        <v>24</v>
      </c>
      <c r="BN87" s="42">
        <f>IFERROR(BM87/BI74,"-")</f>
        <v>0.11059907834101383</v>
      </c>
      <c r="BO87" s="96">
        <f t="shared" si="15"/>
        <v>61228.25</v>
      </c>
      <c r="BP87" s="141"/>
    </row>
    <row r="88" spans="2:68" s="8" customFormat="1" ht="13.15" customHeight="1">
      <c r="B88" s="373"/>
      <c r="C88" s="392"/>
      <c r="D88" s="376"/>
      <c r="E88" s="376"/>
      <c r="F88" s="32" t="s">
        <v>113</v>
      </c>
      <c r="G88" s="52">
        <v>11255</v>
      </c>
      <c r="H88" s="42">
        <f>IFERROR(G88/D74,"-")</f>
        <v>7.8488118691051102E-4</v>
      </c>
      <c r="I88" s="52">
        <v>1</v>
      </c>
      <c r="J88" s="42">
        <f>IFERROR(I88/E74,"-")</f>
        <v>2.6315789473684209E-2</v>
      </c>
      <c r="K88" s="55">
        <f t="shared" si="8"/>
        <v>11255</v>
      </c>
      <c r="L88" s="376"/>
      <c r="M88" s="376"/>
      <c r="N88" s="32" t="s">
        <v>113</v>
      </c>
      <c r="O88" s="52">
        <v>551394</v>
      </c>
      <c r="P88" s="42">
        <f>IFERROR(O88/L74,"-")</f>
        <v>2.7143414039677567E-3</v>
      </c>
      <c r="Q88" s="52">
        <v>24</v>
      </c>
      <c r="R88" s="42">
        <f>IFERROR(Q88/M74,"-")</f>
        <v>5.9553349875930521E-2</v>
      </c>
      <c r="S88" s="55">
        <f t="shared" si="9"/>
        <v>22974.75</v>
      </c>
      <c r="T88" s="376"/>
      <c r="U88" s="376"/>
      <c r="V88" s="32" t="s">
        <v>113</v>
      </c>
      <c r="W88" s="52">
        <v>0</v>
      </c>
      <c r="X88" s="42">
        <f>IFERROR(W88/T74,"-")</f>
        <v>0</v>
      </c>
      <c r="Y88" s="52">
        <v>0</v>
      </c>
      <c r="Z88" s="42">
        <f>IFERROR(Y88/U74,"-")</f>
        <v>0</v>
      </c>
      <c r="AA88" s="96" t="str">
        <f t="shared" si="10"/>
        <v>-</v>
      </c>
      <c r="AB88" s="376"/>
      <c r="AC88" s="376"/>
      <c r="AD88" s="32" t="s">
        <v>113</v>
      </c>
      <c r="AE88" s="52">
        <v>29092</v>
      </c>
      <c r="AF88" s="42">
        <f>IFERROR(AE88/AB74,"-")</f>
        <v>4.1838043684601089E-3</v>
      </c>
      <c r="AG88" s="52">
        <v>1</v>
      </c>
      <c r="AH88" s="42">
        <f>IFERROR(AG88/AC74,"-")</f>
        <v>2.9411764705882353E-2</v>
      </c>
      <c r="AI88" s="55">
        <f t="shared" si="11"/>
        <v>29092</v>
      </c>
      <c r="AJ88" s="376"/>
      <c r="AK88" s="376"/>
      <c r="AL88" s="32" t="s">
        <v>113</v>
      </c>
      <c r="AM88" s="52">
        <v>152287</v>
      </c>
      <c r="AN88" s="42">
        <f>IFERROR(AM88/AJ74,"-")</f>
        <v>1.911857958546427E-3</v>
      </c>
      <c r="AO88" s="52">
        <v>10</v>
      </c>
      <c r="AP88" s="42">
        <f>IFERROR(AO88/AK74,"-")</f>
        <v>7.4626865671641784E-2</v>
      </c>
      <c r="AQ88" s="55">
        <f t="shared" si="12"/>
        <v>15228.7</v>
      </c>
      <c r="AR88" s="376"/>
      <c r="AS88" s="376"/>
      <c r="AT88" s="32" t="s">
        <v>113</v>
      </c>
      <c r="AU88" s="52">
        <v>370015</v>
      </c>
      <c r="AV88" s="42">
        <f>IFERROR(AU88/AR74,"-")</f>
        <v>3.3334222209890061E-3</v>
      </c>
      <c r="AW88" s="55">
        <v>13</v>
      </c>
      <c r="AX88" s="42">
        <f>IFERROR(AW88/AS74,"-")</f>
        <v>6.25E-2</v>
      </c>
      <c r="AY88" s="139">
        <f t="shared" si="13"/>
        <v>28462.692307692309</v>
      </c>
      <c r="AZ88" s="376"/>
      <c r="BA88" s="376"/>
      <c r="BB88" s="32" t="s">
        <v>113</v>
      </c>
      <c r="BC88" s="52">
        <v>0</v>
      </c>
      <c r="BD88" s="42" t="str">
        <f>IFERROR(BC88/AZ74,"-")</f>
        <v>-</v>
      </c>
      <c r="BE88" s="52">
        <v>0</v>
      </c>
      <c r="BF88" s="42" t="str">
        <f>IFERROR(BE88/BA74,"-")</f>
        <v>-</v>
      </c>
      <c r="BG88" s="55" t="str">
        <f t="shared" si="14"/>
        <v>-</v>
      </c>
      <c r="BH88" s="376"/>
      <c r="BI88" s="376"/>
      <c r="BJ88" s="32" t="s">
        <v>113</v>
      </c>
      <c r="BK88" s="52">
        <v>280191</v>
      </c>
      <c r="BL88" s="42">
        <f>IFERROR(BK88/BH74,"-")</f>
        <v>3.6147292175098362E-3</v>
      </c>
      <c r="BM88" s="52">
        <v>8</v>
      </c>
      <c r="BN88" s="42">
        <f>IFERROR(BM88/BI74,"-")</f>
        <v>3.6866359447004608E-2</v>
      </c>
      <c r="BO88" s="96">
        <f t="shared" si="15"/>
        <v>35023.875</v>
      </c>
      <c r="BP88" s="141"/>
    </row>
    <row r="89" spans="2:68" s="8" customFormat="1" ht="13.15" customHeight="1">
      <c r="B89" s="373"/>
      <c r="C89" s="392"/>
      <c r="D89" s="376"/>
      <c r="E89" s="376"/>
      <c r="F89" s="33" t="s">
        <v>114</v>
      </c>
      <c r="G89" s="53">
        <v>43619</v>
      </c>
      <c r="H89" s="43">
        <f>IFERROR(G89/D74,"-")</f>
        <v>3.0418242995868131E-3</v>
      </c>
      <c r="I89" s="53">
        <v>3</v>
      </c>
      <c r="J89" s="43">
        <f>IFERROR(I89/E74,"-")</f>
        <v>7.8947368421052627E-2</v>
      </c>
      <c r="K89" s="56">
        <f t="shared" si="8"/>
        <v>14539.666666666666</v>
      </c>
      <c r="L89" s="376"/>
      <c r="M89" s="376"/>
      <c r="N89" s="33" t="s">
        <v>114</v>
      </c>
      <c r="O89" s="53">
        <v>638006</v>
      </c>
      <c r="P89" s="43">
        <f>IFERROR(O89/L74,"-")</f>
        <v>3.140705379057176E-3</v>
      </c>
      <c r="Q89" s="53">
        <v>23</v>
      </c>
      <c r="R89" s="43">
        <f>IFERROR(Q89/M74,"-")</f>
        <v>5.7071960297766747E-2</v>
      </c>
      <c r="S89" s="56">
        <f t="shared" si="9"/>
        <v>27739.391304347828</v>
      </c>
      <c r="T89" s="376"/>
      <c r="U89" s="376"/>
      <c r="V89" s="33" t="s">
        <v>114</v>
      </c>
      <c r="W89" s="53">
        <v>0</v>
      </c>
      <c r="X89" s="43">
        <f>IFERROR(W89/T74,"-")</f>
        <v>0</v>
      </c>
      <c r="Y89" s="53">
        <v>0</v>
      </c>
      <c r="Z89" s="43">
        <f>IFERROR(Y89/U74,"-")</f>
        <v>0</v>
      </c>
      <c r="AA89" s="97" t="str">
        <f t="shared" si="10"/>
        <v>-</v>
      </c>
      <c r="AB89" s="376"/>
      <c r="AC89" s="376"/>
      <c r="AD89" s="33" t="s">
        <v>114</v>
      </c>
      <c r="AE89" s="53">
        <v>10522</v>
      </c>
      <c r="AF89" s="43">
        <f>IFERROR(AE89/AB74,"-")</f>
        <v>1.5131991463267313E-3</v>
      </c>
      <c r="AG89" s="53">
        <v>2</v>
      </c>
      <c r="AH89" s="43">
        <f>IFERROR(AG89/AC74,"-")</f>
        <v>5.8823529411764705E-2</v>
      </c>
      <c r="AI89" s="56">
        <f t="shared" si="11"/>
        <v>5261</v>
      </c>
      <c r="AJ89" s="376"/>
      <c r="AK89" s="376"/>
      <c r="AL89" s="33" t="s">
        <v>114</v>
      </c>
      <c r="AM89" s="53">
        <v>572893</v>
      </c>
      <c r="AN89" s="43">
        <f>IFERROR(AM89/AJ74,"-")</f>
        <v>7.1922753842779633E-3</v>
      </c>
      <c r="AO89" s="53">
        <v>12</v>
      </c>
      <c r="AP89" s="43">
        <f>IFERROR(AO89/AK74,"-")</f>
        <v>8.9552238805970144E-2</v>
      </c>
      <c r="AQ89" s="56">
        <f t="shared" si="12"/>
        <v>47741.083333333336</v>
      </c>
      <c r="AR89" s="376"/>
      <c r="AS89" s="376"/>
      <c r="AT89" s="33" t="s">
        <v>114</v>
      </c>
      <c r="AU89" s="53">
        <v>54591</v>
      </c>
      <c r="AV89" s="43">
        <f>IFERROR(AU89/AR74,"-")</f>
        <v>4.9180398758431638E-4</v>
      </c>
      <c r="AW89" s="56">
        <v>9</v>
      </c>
      <c r="AX89" s="45">
        <f>IFERROR(AW89/AS74,"-")</f>
        <v>4.3269230769230768E-2</v>
      </c>
      <c r="AY89" s="142">
        <f t="shared" si="13"/>
        <v>6065.666666666667</v>
      </c>
      <c r="AZ89" s="376"/>
      <c r="BA89" s="376"/>
      <c r="BB89" s="33" t="s">
        <v>114</v>
      </c>
      <c r="BC89" s="53">
        <v>0</v>
      </c>
      <c r="BD89" s="43" t="str">
        <f>IFERROR(BC89/AZ74,"-")</f>
        <v>-</v>
      </c>
      <c r="BE89" s="53">
        <v>0</v>
      </c>
      <c r="BF89" s="43" t="str">
        <f>IFERROR(BE89/BA74,"-")</f>
        <v>-</v>
      </c>
      <c r="BG89" s="56" t="str">
        <f t="shared" si="14"/>
        <v>-</v>
      </c>
      <c r="BH89" s="376"/>
      <c r="BI89" s="376"/>
      <c r="BJ89" s="33" t="s">
        <v>114</v>
      </c>
      <c r="BK89" s="53">
        <v>45694</v>
      </c>
      <c r="BL89" s="43">
        <f>IFERROR(BK89/BH74,"-")</f>
        <v>5.894958684072452E-4</v>
      </c>
      <c r="BM89" s="53">
        <v>11</v>
      </c>
      <c r="BN89" s="43">
        <f>IFERROR(BM89/BI74,"-")</f>
        <v>5.0691244239631339E-2</v>
      </c>
      <c r="BO89" s="97">
        <f t="shared" si="15"/>
        <v>4154</v>
      </c>
      <c r="BP89" s="141"/>
    </row>
    <row r="90" spans="2:68" s="8" customFormat="1" ht="13.15" customHeight="1">
      <c r="B90" s="374"/>
      <c r="C90" s="393"/>
      <c r="D90" s="377"/>
      <c r="E90" s="377"/>
      <c r="F90" s="34" t="s">
        <v>64</v>
      </c>
      <c r="G90" s="49">
        <f>SUM(G74:G89)</f>
        <v>4475138</v>
      </c>
      <c r="H90" s="43">
        <f>IFERROR(G90/D74,"-")</f>
        <v>0.3120792203490298</v>
      </c>
      <c r="I90" s="53">
        <v>32</v>
      </c>
      <c r="J90" s="43">
        <f>IFERROR(I90/E74,"-")</f>
        <v>0.84210526315789469</v>
      </c>
      <c r="K90" s="56">
        <f t="shared" si="8"/>
        <v>139848.0625</v>
      </c>
      <c r="L90" s="377"/>
      <c r="M90" s="377"/>
      <c r="N90" s="34" t="s">
        <v>64</v>
      </c>
      <c r="O90" s="49">
        <f>SUM(O74:O89)</f>
        <v>34918295</v>
      </c>
      <c r="P90" s="43">
        <f>IFERROR(O90/L74,"-")</f>
        <v>0.1718919209756731</v>
      </c>
      <c r="Q90" s="53">
        <v>310</v>
      </c>
      <c r="R90" s="43">
        <f>IFERROR(Q90/M74,"-")</f>
        <v>0.76923076923076927</v>
      </c>
      <c r="S90" s="56">
        <f t="shared" si="9"/>
        <v>112639.66129032258</v>
      </c>
      <c r="T90" s="377"/>
      <c r="U90" s="377"/>
      <c r="V90" s="34" t="s">
        <v>64</v>
      </c>
      <c r="W90" s="49">
        <f>SUM(W74:W89)</f>
        <v>449230</v>
      </c>
      <c r="X90" s="43">
        <f>IFERROR(W90/T74,"-")</f>
        <v>8.1205125053325722E-2</v>
      </c>
      <c r="Y90" s="53">
        <v>10</v>
      </c>
      <c r="Z90" s="43">
        <f>IFERROR(Y90/U74,"-")</f>
        <v>0.37037037037037035</v>
      </c>
      <c r="AA90" s="97">
        <f t="shared" si="10"/>
        <v>44923</v>
      </c>
      <c r="AB90" s="377"/>
      <c r="AC90" s="377"/>
      <c r="AD90" s="34" t="s">
        <v>64</v>
      </c>
      <c r="AE90" s="49">
        <f>SUM(AE74:AE89)</f>
        <v>332472</v>
      </c>
      <c r="AF90" s="43">
        <f>IFERROR(AE90/AB74,"-")</f>
        <v>4.7813756565058069E-2</v>
      </c>
      <c r="AG90" s="53">
        <v>14</v>
      </c>
      <c r="AH90" s="43">
        <f>IFERROR(AG90/AC74,"-")</f>
        <v>0.41176470588235292</v>
      </c>
      <c r="AI90" s="56">
        <f t="shared" si="11"/>
        <v>23748</v>
      </c>
      <c r="AJ90" s="377"/>
      <c r="AK90" s="377"/>
      <c r="AL90" s="34" t="s">
        <v>64</v>
      </c>
      <c r="AM90" s="49">
        <f>SUM(AM74:AM89)</f>
        <v>19230265</v>
      </c>
      <c r="AN90" s="43">
        <f>IFERROR(AM90/AJ74,"-")</f>
        <v>0.24142267682209778</v>
      </c>
      <c r="AO90" s="53">
        <v>116</v>
      </c>
      <c r="AP90" s="43">
        <f>IFERROR(AO90/AK74,"-")</f>
        <v>0.86567164179104472</v>
      </c>
      <c r="AQ90" s="56">
        <f t="shared" si="12"/>
        <v>165778.14655172414</v>
      </c>
      <c r="AR90" s="377"/>
      <c r="AS90" s="377"/>
      <c r="AT90" s="34" t="s">
        <v>64</v>
      </c>
      <c r="AU90" s="49">
        <f>SUM(AU74:AU89)</f>
        <v>14906328</v>
      </c>
      <c r="AV90" s="43">
        <f>IFERROR(AU90/AR74,"-")</f>
        <v>0.13428938012932073</v>
      </c>
      <c r="AW90" s="56">
        <v>170</v>
      </c>
      <c r="AX90" s="76">
        <f>IFERROR(AW90/AS74,"-")</f>
        <v>0.81730769230769229</v>
      </c>
      <c r="AY90" s="114">
        <f t="shared" si="13"/>
        <v>87684.282352941183</v>
      </c>
      <c r="AZ90" s="377"/>
      <c r="BA90" s="377"/>
      <c r="BB90" s="34" t="s">
        <v>64</v>
      </c>
      <c r="BC90" s="49">
        <f>SUM(BC74:BC89)</f>
        <v>0</v>
      </c>
      <c r="BD90" s="43" t="str">
        <f>IFERROR(BC90/AZ74,"-")</f>
        <v>-</v>
      </c>
      <c r="BE90" s="53">
        <v>0</v>
      </c>
      <c r="BF90" s="43" t="str">
        <f>IFERROR(BE90/BA74,"-")</f>
        <v>-</v>
      </c>
      <c r="BG90" s="56" t="str">
        <f t="shared" si="14"/>
        <v>-</v>
      </c>
      <c r="BH90" s="377"/>
      <c r="BI90" s="377"/>
      <c r="BJ90" s="34" t="s">
        <v>64</v>
      </c>
      <c r="BK90" s="49">
        <f>SUM(BK74:BK89)</f>
        <v>12150721</v>
      </c>
      <c r="BL90" s="43">
        <f>IFERROR(BK90/BH74,"-")</f>
        <v>0.15675580661945007</v>
      </c>
      <c r="BM90" s="53">
        <v>142</v>
      </c>
      <c r="BN90" s="43">
        <f>IFERROR(BM90/BI74,"-")</f>
        <v>0.65437788018433185</v>
      </c>
      <c r="BO90" s="97">
        <f t="shared" si="15"/>
        <v>85568.457746478874</v>
      </c>
      <c r="BP90" s="141"/>
    </row>
    <row r="91" spans="2:68" s="8" customFormat="1" ht="13.15" customHeight="1">
      <c r="B91" s="372">
        <v>6</v>
      </c>
      <c r="C91" s="391" t="s">
        <v>84</v>
      </c>
      <c r="D91" s="375">
        <v>38869900</v>
      </c>
      <c r="E91" s="375">
        <v>60</v>
      </c>
      <c r="F91" s="30" t="s">
        <v>100</v>
      </c>
      <c r="G91" s="51">
        <v>170074</v>
      </c>
      <c r="H91" s="41">
        <f>IFERROR(G91/D91,"-")</f>
        <v>4.3754679070437535E-3</v>
      </c>
      <c r="I91" s="51">
        <v>16</v>
      </c>
      <c r="J91" s="41">
        <f>IFERROR(I91/E91,"-")</f>
        <v>0.26666666666666666</v>
      </c>
      <c r="K91" s="54">
        <f t="shared" si="8"/>
        <v>10629.625</v>
      </c>
      <c r="L91" s="375">
        <v>341305360</v>
      </c>
      <c r="M91" s="375">
        <v>614</v>
      </c>
      <c r="N91" s="30" t="s">
        <v>100</v>
      </c>
      <c r="O91" s="51">
        <v>5854066</v>
      </c>
      <c r="P91" s="41">
        <f>IFERROR(O91/L91,"-")</f>
        <v>1.7151989643526256E-2</v>
      </c>
      <c r="Q91" s="51">
        <v>117</v>
      </c>
      <c r="R91" s="41">
        <f>IFERROR(Q91/M91,"-")</f>
        <v>0.19055374592833876</v>
      </c>
      <c r="S91" s="54">
        <f t="shared" si="9"/>
        <v>50034.75213675214</v>
      </c>
      <c r="T91" s="375">
        <v>7626760</v>
      </c>
      <c r="U91" s="375">
        <v>38</v>
      </c>
      <c r="V91" s="30" t="s">
        <v>100</v>
      </c>
      <c r="W91" s="51">
        <v>699049</v>
      </c>
      <c r="X91" s="41">
        <f>IFERROR(W91/T91,"-")</f>
        <v>9.1657401045791398E-2</v>
      </c>
      <c r="Y91" s="51">
        <v>3</v>
      </c>
      <c r="Z91" s="41">
        <f>IFERROR(Y91/U91,"-")</f>
        <v>7.8947368421052627E-2</v>
      </c>
      <c r="AA91" s="95">
        <f t="shared" si="10"/>
        <v>233016.33333333334</v>
      </c>
      <c r="AB91" s="375">
        <v>23157390</v>
      </c>
      <c r="AC91" s="375">
        <v>63</v>
      </c>
      <c r="AD91" s="30" t="s">
        <v>100</v>
      </c>
      <c r="AE91" s="51">
        <v>667714</v>
      </c>
      <c r="AF91" s="41">
        <f>IFERROR(AE91/AB91,"-")</f>
        <v>2.88337329897713E-2</v>
      </c>
      <c r="AG91" s="51">
        <v>6</v>
      </c>
      <c r="AH91" s="41">
        <f>IFERROR(AG91/AC91,"-")</f>
        <v>9.5238095238095233E-2</v>
      </c>
      <c r="AI91" s="54">
        <f t="shared" si="11"/>
        <v>111285.66666666667</v>
      </c>
      <c r="AJ91" s="375">
        <v>126994790</v>
      </c>
      <c r="AK91" s="375">
        <v>219</v>
      </c>
      <c r="AL91" s="30" t="s">
        <v>100</v>
      </c>
      <c r="AM91" s="51">
        <v>918570</v>
      </c>
      <c r="AN91" s="41">
        <f>IFERROR(AM91/AJ91,"-")</f>
        <v>7.2331313749170343E-3</v>
      </c>
      <c r="AO91" s="51">
        <v>49</v>
      </c>
      <c r="AP91" s="41">
        <f>IFERROR(AO91/AK91,"-")</f>
        <v>0.22374429223744291</v>
      </c>
      <c r="AQ91" s="54">
        <f t="shared" si="12"/>
        <v>18746.326530612245</v>
      </c>
      <c r="AR91" s="375">
        <v>183526420</v>
      </c>
      <c r="AS91" s="375">
        <v>294</v>
      </c>
      <c r="AT91" s="30" t="s">
        <v>100</v>
      </c>
      <c r="AU91" s="51">
        <v>3568733</v>
      </c>
      <c r="AV91" s="41">
        <f>IFERROR(AU91/AR91,"-")</f>
        <v>1.9445336535197495E-2</v>
      </c>
      <c r="AW91" s="54">
        <v>59</v>
      </c>
      <c r="AX91" s="44">
        <f>IFERROR(AW91/AS91,"-")</f>
        <v>0.20068027210884354</v>
      </c>
      <c r="AY91" s="95">
        <f t="shared" si="13"/>
        <v>60487</v>
      </c>
      <c r="AZ91" s="375">
        <v>0</v>
      </c>
      <c r="BA91" s="375">
        <v>0</v>
      </c>
      <c r="BB91" s="30" t="s">
        <v>100</v>
      </c>
      <c r="BC91" s="51">
        <v>0</v>
      </c>
      <c r="BD91" s="41" t="str">
        <f>IFERROR(BC91/AZ91,"-")</f>
        <v>-</v>
      </c>
      <c r="BE91" s="51">
        <v>0</v>
      </c>
      <c r="BF91" s="41" t="str">
        <f>IFERROR(BE91/BA91,"-")</f>
        <v>-</v>
      </c>
      <c r="BG91" s="54" t="str">
        <f t="shared" si="14"/>
        <v>-</v>
      </c>
      <c r="BH91" s="375">
        <v>209727510</v>
      </c>
      <c r="BI91" s="375">
        <v>423</v>
      </c>
      <c r="BJ91" s="30" t="s">
        <v>100</v>
      </c>
      <c r="BK91" s="51">
        <v>4965927</v>
      </c>
      <c r="BL91" s="41">
        <f>IFERROR(BK91/BH91,"-")</f>
        <v>2.3677995318782931E-2</v>
      </c>
      <c r="BM91" s="51">
        <v>55</v>
      </c>
      <c r="BN91" s="41">
        <f>IFERROR(BM91/BI91,"-")</f>
        <v>0.13002364066193853</v>
      </c>
      <c r="BO91" s="95">
        <f t="shared" si="15"/>
        <v>90289.581818181818</v>
      </c>
      <c r="BP91" s="141"/>
    </row>
    <row r="92" spans="2:68" s="8" customFormat="1" ht="13.15" customHeight="1">
      <c r="B92" s="373"/>
      <c r="C92" s="392"/>
      <c r="D92" s="376"/>
      <c r="E92" s="376"/>
      <c r="F92" s="31" t="s">
        <v>101</v>
      </c>
      <c r="G92" s="52">
        <v>1442442</v>
      </c>
      <c r="H92" s="42">
        <f>IFERROR(G92/D91,"-")</f>
        <v>3.7109485746039998E-2</v>
      </c>
      <c r="I92" s="52">
        <v>18</v>
      </c>
      <c r="J92" s="42">
        <f>IFERROR(I92/E91,"-")</f>
        <v>0.3</v>
      </c>
      <c r="K92" s="55">
        <f t="shared" si="8"/>
        <v>80135.666666666672</v>
      </c>
      <c r="L92" s="376"/>
      <c r="M92" s="376"/>
      <c r="N92" s="31" t="s">
        <v>101</v>
      </c>
      <c r="O92" s="52">
        <v>7252971</v>
      </c>
      <c r="P92" s="42">
        <f>IFERROR(O92/L91,"-")</f>
        <v>2.1250680036199843E-2</v>
      </c>
      <c r="Q92" s="52">
        <v>130</v>
      </c>
      <c r="R92" s="42">
        <f>IFERROR(Q92/M91,"-")</f>
        <v>0.21172638436482086</v>
      </c>
      <c r="S92" s="55">
        <f t="shared" si="9"/>
        <v>55792.084615384614</v>
      </c>
      <c r="T92" s="376"/>
      <c r="U92" s="376"/>
      <c r="V92" s="31" t="s">
        <v>101</v>
      </c>
      <c r="W92" s="52">
        <v>10326</v>
      </c>
      <c r="X92" s="42">
        <f>IFERROR(W92/T91,"-")</f>
        <v>1.3539169975192611E-3</v>
      </c>
      <c r="Y92" s="52">
        <v>2</v>
      </c>
      <c r="Z92" s="42">
        <f>IFERROR(Y92/U91,"-")</f>
        <v>5.2631578947368418E-2</v>
      </c>
      <c r="AA92" s="96">
        <f t="shared" si="10"/>
        <v>5163</v>
      </c>
      <c r="AB92" s="376"/>
      <c r="AC92" s="376"/>
      <c r="AD92" s="31" t="s">
        <v>101</v>
      </c>
      <c r="AE92" s="52">
        <v>253814</v>
      </c>
      <c r="AF92" s="42">
        <f>IFERROR(AE92/AB91,"-")</f>
        <v>1.096038888665778E-2</v>
      </c>
      <c r="AG92" s="52">
        <v>6</v>
      </c>
      <c r="AH92" s="42">
        <f>IFERROR(AG92/AC91,"-")</f>
        <v>9.5238095238095233E-2</v>
      </c>
      <c r="AI92" s="55">
        <f t="shared" si="11"/>
        <v>42302.333333333336</v>
      </c>
      <c r="AJ92" s="376"/>
      <c r="AK92" s="376"/>
      <c r="AL92" s="31" t="s">
        <v>101</v>
      </c>
      <c r="AM92" s="52">
        <v>3274392</v>
      </c>
      <c r="AN92" s="42">
        <f>IFERROR(AM92/AJ91,"-")</f>
        <v>2.5783671912839888E-2</v>
      </c>
      <c r="AO92" s="52">
        <v>50</v>
      </c>
      <c r="AP92" s="42">
        <f>IFERROR(AO92/AK91,"-")</f>
        <v>0.22831050228310501</v>
      </c>
      <c r="AQ92" s="55">
        <f t="shared" si="12"/>
        <v>65487.839999999997</v>
      </c>
      <c r="AR92" s="376"/>
      <c r="AS92" s="376"/>
      <c r="AT92" s="31" t="s">
        <v>101</v>
      </c>
      <c r="AU92" s="52">
        <v>3714439</v>
      </c>
      <c r="AV92" s="42">
        <f>IFERROR(AU92/AR91,"-")</f>
        <v>2.0239260374609824E-2</v>
      </c>
      <c r="AW92" s="55">
        <v>72</v>
      </c>
      <c r="AX92" s="42">
        <f>IFERROR(AW92/AS91,"-")</f>
        <v>0.24489795918367346</v>
      </c>
      <c r="AY92" s="139">
        <f t="shared" si="13"/>
        <v>51589.430555555555</v>
      </c>
      <c r="AZ92" s="376"/>
      <c r="BA92" s="376"/>
      <c r="BB92" s="31" t="s">
        <v>101</v>
      </c>
      <c r="BC92" s="52">
        <v>0</v>
      </c>
      <c r="BD92" s="42" t="str">
        <f>IFERROR(BC92/AZ91,"-")</f>
        <v>-</v>
      </c>
      <c r="BE92" s="52">
        <v>0</v>
      </c>
      <c r="BF92" s="42" t="str">
        <f>IFERROR(BE92/BA91,"-")</f>
        <v>-</v>
      </c>
      <c r="BG92" s="55" t="str">
        <f t="shared" si="14"/>
        <v>-</v>
      </c>
      <c r="BH92" s="376"/>
      <c r="BI92" s="376"/>
      <c r="BJ92" s="31" t="s">
        <v>101</v>
      </c>
      <c r="BK92" s="52">
        <v>5868902</v>
      </c>
      <c r="BL92" s="42">
        <f>IFERROR(BK92/BH91,"-")</f>
        <v>2.7983462922913642E-2</v>
      </c>
      <c r="BM92" s="52">
        <v>92</v>
      </c>
      <c r="BN92" s="42">
        <f>IFERROR(BM92/BI91,"-")</f>
        <v>0.21749408983451538</v>
      </c>
      <c r="BO92" s="96">
        <f t="shared" si="15"/>
        <v>63792.413043478264</v>
      </c>
      <c r="BP92" s="141"/>
    </row>
    <row r="93" spans="2:68" s="8" customFormat="1" ht="13.15" customHeight="1">
      <c r="B93" s="373"/>
      <c r="C93" s="392"/>
      <c r="D93" s="376"/>
      <c r="E93" s="376"/>
      <c r="F93" s="32" t="s">
        <v>102</v>
      </c>
      <c r="G93" s="52">
        <v>837562</v>
      </c>
      <c r="H93" s="42">
        <f>IFERROR(G93/D91,"-")</f>
        <v>2.1547830069025133E-2</v>
      </c>
      <c r="I93" s="52">
        <v>20</v>
      </c>
      <c r="J93" s="42">
        <f>IFERROR(I93/E91,"-")</f>
        <v>0.33333333333333331</v>
      </c>
      <c r="K93" s="55">
        <f t="shared" si="8"/>
        <v>41878.1</v>
      </c>
      <c r="L93" s="376"/>
      <c r="M93" s="376"/>
      <c r="N93" s="32" t="s">
        <v>102</v>
      </c>
      <c r="O93" s="52">
        <v>7970247</v>
      </c>
      <c r="P93" s="42">
        <f>IFERROR(O93/L91,"-")</f>
        <v>2.335224679741332E-2</v>
      </c>
      <c r="Q93" s="52">
        <v>198</v>
      </c>
      <c r="R93" s="42">
        <f>IFERROR(Q93/M91,"-")</f>
        <v>0.32247557003257327</v>
      </c>
      <c r="S93" s="55">
        <f t="shared" si="9"/>
        <v>40253.772727272728</v>
      </c>
      <c r="T93" s="376"/>
      <c r="U93" s="376"/>
      <c r="V93" s="32" t="s">
        <v>102</v>
      </c>
      <c r="W93" s="52">
        <v>0</v>
      </c>
      <c r="X93" s="42">
        <f>IFERROR(W93/T91,"-")</f>
        <v>0</v>
      </c>
      <c r="Y93" s="52">
        <v>0</v>
      </c>
      <c r="Z93" s="42">
        <f>IFERROR(Y93/U91,"-")</f>
        <v>0</v>
      </c>
      <c r="AA93" s="96" t="str">
        <f t="shared" si="10"/>
        <v>-</v>
      </c>
      <c r="AB93" s="376"/>
      <c r="AC93" s="376"/>
      <c r="AD93" s="32" t="s">
        <v>102</v>
      </c>
      <c r="AE93" s="52">
        <v>0</v>
      </c>
      <c r="AF93" s="42">
        <f>IFERROR(AE93/AB91,"-")</f>
        <v>0</v>
      </c>
      <c r="AG93" s="52">
        <v>0</v>
      </c>
      <c r="AH93" s="42">
        <f>IFERROR(AG93/AC91,"-")</f>
        <v>0</v>
      </c>
      <c r="AI93" s="55" t="str">
        <f t="shared" si="11"/>
        <v>-</v>
      </c>
      <c r="AJ93" s="376"/>
      <c r="AK93" s="376"/>
      <c r="AL93" s="32" t="s">
        <v>102</v>
      </c>
      <c r="AM93" s="52">
        <v>3245567</v>
      </c>
      <c r="AN93" s="42">
        <f>IFERROR(AM93/AJ91,"-")</f>
        <v>2.5556694097450771E-2</v>
      </c>
      <c r="AO93" s="52">
        <v>88</v>
      </c>
      <c r="AP93" s="42">
        <f>IFERROR(AO93/AK91,"-")</f>
        <v>0.40182648401826482</v>
      </c>
      <c r="AQ93" s="55">
        <f t="shared" si="12"/>
        <v>36881.443181818184</v>
      </c>
      <c r="AR93" s="376"/>
      <c r="AS93" s="376"/>
      <c r="AT93" s="32" t="s">
        <v>102</v>
      </c>
      <c r="AU93" s="52">
        <v>4724680</v>
      </c>
      <c r="AV93" s="42">
        <f>IFERROR(AU93/AR91,"-")</f>
        <v>2.5743868376008207E-2</v>
      </c>
      <c r="AW93" s="55">
        <v>110</v>
      </c>
      <c r="AX93" s="42">
        <f>IFERROR(AW93/AS91,"-")</f>
        <v>0.37414965986394561</v>
      </c>
      <c r="AY93" s="139">
        <f t="shared" si="13"/>
        <v>42951.63636363636</v>
      </c>
      <c r="AZ93" s="376"/>
      <c r="BA93" s="376"/>
      <c r="BB93" s="32" t="s">
        <v>102</v>
      </c>
      <c r="BC93" s="52">
        <v>0</v>
      </c>
      <c r="BD93" s="42" t="str">
        <f>IFERROR(BC93/AZ91,"-")</f>
        <v>-</v>
      </c>
      <c r="BE93" s="52">
        <v>0</v>
      </c>
      <c r="BF93" s="42" t="str">
        <f>IFERROR(BE93/BA91,"-")</f>
        <v>-</v>
      </c>
      <c r="BG93" s="55" t="str">
        <f t="shared" si="14"/>
        <v>-</v>
      </c>
      <c r="BH93" s="376"/>
      <c r="BI93" s="376"/>
      <c r="BJ93" s="32" t="s">
        <v>102</v>
      </c>
      <c r="BK93" s="52">
        <v>4949793</v>
      </c>
      <c r="BL93" s="42">
        <f>IFERROR(BK93/BH91,"-")</f>
        <v>2.3601066927271486E-2</v>
      </c>
      <c r="BM93" s="52">
        <v>105</v>
      </c>
      <c r="BN93" s="42">
        <f>IFERROR(BM93/BI91,"-")</f>
        <v>0.24822695035460993</v>
      </c>
      <c r="BO93" s="96">
        <f t="shared" si="15"/>
        <v>47140.885714285716</v>
      </c>
      <c r="BP93" s="141"/>
    </row>
    <row r="94" spans="2:68" s="8" customFormat="1" ht="13.15" customHeight="1">
      <c r="B94" s="373"/>
      <c r="C94" s="392"/>
      <c r="D94" s="376"/>
      <c r="E94" s="376"/>
      <c r="F94" s="32" t="s">
        <v>103</v>
      </c>
      <c r="G94" s="52">
        <v>33798</v>
      </c>
      <c r="H94" s="42">
        <f>IFERROR(G94/D91,"-")</f>
        <v>8.6951600081296837E-4</v>
      </c>
      <c r="I94" s="52">
        <v>6</v>
      </c>
      <c r="J94" s="42">
        <f>IFERROR(I94/E91,"-")</f>
        <v>0.1</v>
      </c>
      <c r="K94" s="55">
        <f t="shared" si="8"/>
        <v>5633</v>
      </c>
      <c r="L94" s="376"/>
      <c r="M94" s="376"/>
      <c r="N94" s="32" t="s">
        <v>103</v>
      </c>
      <c r="O94" s="52">
        <v>570165</v>
      </c>
      <c r="P94" s="42">
        <f>IFERROR(O94/L91,"-")</f>
        <v>1.6705421795895617E-3</v>
      </c>
      <c r="Q94" s="52">
        <v>37</v>
      </c>
      <c r="R94" s="42">
        <f>IFERROR(Q94/M91,"-")</f>
        <v>6.026058631921824E-2</v>
      </c>
      <c r="S94" s="55">
        <f t="shared" si="9"/>
        <v>15409.864864864865</v>
      </c>
      <c r="T94" s="376"/>
      <c r="U94" s="376"/>
      <c r="V94" s="32" t="s">
        <v>103</v>
      </c>
      <c r="W94" s="52">
        <v>0</v>
      </c>
      <c r="X94" s="42">
        <f>IFERROR(W94/T91,"-")</f>
        <v>0</v>
      </c>
      <c r="Y94" s="52">
        <v>0</v>
      </c>
      <c r="Z94" s="42">
        <f>IFERROR(Y94/U91,"-")</f>
        <v>0</v>
      </c>
      <c r="AA94" s="96" t="str">
        <f t="shared" si="10"/>
        <v>-</v>
      </c>
      <c r="AB94" s="376"/>
      <c r="AC94" s="376"/>
      <c r="AD94" s="32" t="s">
        <v>103</v>
      </c>
      <c r="AE94" s="52">
        <v>0</v>
      </c>
      <c r="AF94" s="42">
        <f>IFERROR(AE94/AB91,"-")</f>
        <v>0</v>
      </c>
      <c r="AG94" s="52">
        <v>0</v>
      </c>
      <c r="AH94" s="42">
        <f>IFERROR(AG94/AC91,"-")</f>
        <v>0</v>
      </c>
      <c r="AI94" s="55" t="str">
        <f t="shared" si="11"/>
        <v>-</v>
      </c>
      <c r="AJ94" s="376"/>
      <c r="AK94" s="376"/>
      <c r="AL94" s="32" t="s">
        <v>103</v>
      </c>
      <c r="AM94" s="52">
        <v>139892</v>
      </c>
      <c r="AN94" s="42">
        <f>IFERROR(AM94/AJ91,"-")</f>
        <v>1.1015570008816897E-3</v>
      </c>
      <c r="AO94" s="52">
        <v>12</v>
      </c>
      <c r="AP94" s="42">
        <f>IFERROR(AO94/AK91,"-")</f>
        <v>5.4794520547945202E-2</v>
      </c>
      <c r="AQ94" s="55">
        <f t="shared" si="12"/>
        <v>11657.666666666666</v>
      </c>
      <c r="AR94" s="376"/>
      <c r="AS94" s="376"/>
      <c r="AT94" s="32" t="s">
        <v>103</v>
      </c>
      <c r="AU94" s="52">
        <v>430273</v>
      </c>
      <c r="AV94" s="42">
        <f>IFERROR(AU94/AR91,"-")</f>
        <v>2.3444744358877595E-3</v>
      </c>
      <c r="AW94" s="55">
        <v>25</v>
      </c>
      <c r="AX94" s="42">
        <f>IFERROR(AW94/AS91,"-")</f>
        <v>8.5034013605442174E-2</v>
      </c>
      <c r="AY94" s="139">
        <f t="shared" si="13"/>
        <v>17210.919999999998</v>
      </c>
      <c r="AZ94" s="376"/>
      <c r="BA94" s="376"/>
      <c r="BB94" s="32" t="s">
        <v>103</v>
      </c>
      <c r="BC94" s="52">
        <v>0</v>
      </c>
      <c r="BD94" s="42" t="str">
        <f>IFERROR(BC94/AZ91,"-")</f>
        <v>-</v>
      </c>
      <c r="BE94" s="52">
        <v>0</v>
      </c>
      <c r="BF94" s="42" t="str">
        <f>IFERROR(BE94/BA91,"-")</f>
        <v>-</v>
      </c>
      <c r="BG94" s="55" t="str">
        <f t="shared" si="14"/>
        <v>-</v>
      </c>
      <c r="BH94" s="376"/>
      <c r="BI94" s="376"/>
      <c r="BJ94" s="32" t="s">
        <v>103</v>
      </c>
      <c r="BK94" s="52">
        <v>5515254</v>
      </c>
      <c r="BL94" s="42">
        <f>IFERROR(BK94/BH91,"-")</f>
        <v>2.6297236828873808E-2</v>
      </c>
      <c r="BM94" s="52">
        <v>25</v>
      </c>
      <c r="BN94" s="42">
        <f>IFERROR(BM94/BI91,"-")</f>
        <v>5.9101654846335699E-2</v>
      </c>
      <c r="BO94" s="96">
        <f t="shared" si="15"/>
        <v>220610.16</v>
      </c>
      <c r="BP94" s="141"/>
    </row>
    <row r="95" spans="2:68" s="8" customFormat="1" ht="13.15" customHeight="1">
      <c r="B95" s="373"/>
      <c r="C95" s="392"/>
      <c r="D95" s="376"/>
      <c r="E95" s="376"/>
      <c r="F95" s="32" t="s">
        <v>104</v>
      </c>
      <c r="G95" s="52">
        <v>649363</v>
      </c>
      <c r="H95" s="42">
        <f>IFERROR(G95/D91,"-")</f>
        <v>1.6706063046213138E-2</v>
      </c>
      <c r="I95" s="52">
        <v>24</v>
      </c>
      <c r="J95" s="42">
        <f>IFERROR(I95/E91,"-")</f>
        <v>0.4</v>
      </c>
      <c r="K95" s="55">
        <f t="shared" si="8"/>
        <v>27056.791666666668</v>
      </c>
      <c r="L95" s="376"/>
      <c r="M95" s="376"/>
      <c r="N95" s="32" t="s">
        <v>104</v>
      </c>
      <c r="O95" s="52">
        <v>10554755</v>
      </c>
      <c r="P95" s="42">
        <f>IFERROR(O95/L91,"-")</f>
        <v>3.0924668162257984E-2</v>
      </c>
      <c r="Q95" s="52">
        <v>258</v>
      </c>
      <c r="R95" s="42">
        <f>IFERROR(Q95/M91,"-")</f>
        <v>0.4201954397394137</v>
      </c>
      <c r="S95" s="55">
        <f t="shared" si="9"/>
        <v>40909.903100775191</v>
      </c>
      <c r="T95" s="376"/>
      <c r="U95" s="376"/>
      <c r="V95" s="32" t="s">
        <v>104</v>
      </c>
      <c r="W95" s="52">
        <v>0</v>
      </c>
      <c r="X95" s="42">
        <f>IFERROR(W95/T91,"-")</f>
        <v>0</v>
      </c>
      <c r="Y95" s="52">
        <v>0</v>
      </c>
      <c r="Z95" s="42">
        <f>IFERROR(Y95/U91,"-")</f>
        <v>0</v>
      </c>
      <c r="AA95" s="96" t="str">
        <f t="shared" si="10"/>
        <v>-</v>
      </c>
      <c r="AB95" s="376"/>
      <c r="AC95" s="376"/>
      <c r="AD95" s="32" t="s">
        <v>104</v>
      </c>
      <c r="AE95" s="52">
        <v>0</v>
      </c>
      <c r="AF95" s="42">
        <f>IFERROR(AE95/AB91,"-")</f>
        <v>0</v>
      </c>
      <c r="AG95" s="52">
        <v>0</v>
      </c>
      <c r="AH95" s="42">
        <f>IFERROR(AG95/AC91,"-")</f>
        <v>0</v>
      </c>
      <c r="AI95" s="55" t="str">
        <f t="shared" si="11"/>
        <v>-</v>
      </c>
      <c r="AJ95" s="376"/>
      <c r="AK95" s="376"/>
      <c r="AL95" s="32" t="s">
        <v>104</v>
      </c>
      <c r="AM95" s="52">
        <v>4001080</v>
      </c>
      <c r="AN95" s="42">
        <f>IFERROR(AM95/AJ91,"-")</f>
        <v>3.1505859413602719E-2</v>
      </c>
      <c r="AO95" s="52">
        <v>115</v>
      </c>
      <c r="AP95" s="42">
        <f>IFERROR(AO95/AK91,"-")</f>
        <v>0.52511415525114158</v>
      </c>
      <c r="AQ95" s="55">
        <f t="shared" si="12"/>
        <v>34792</v>
      </c>
      <c r="AR95" s="376"/>
      <c r="AS95" s="376"/>
      <c r="AT95" s="32" t="s">
        <v>104</v>
      </c>
      <c r="AU95" s="52">
        <v>6553675</v>
      </c>
      <c r="AV95" s="42">
        <f>IFERROR(AU95/AR91,"-")</f>
        <v>3.5709708716597864E-2</v>
      </c>
      <c r="AW95" s="55">
        <v>143</v>
      </c>
      <c r="AX95" s="42">
        <f>IFERROR(AW95/AS91,"-")</f>
        <v>0.48639455782312924</v>
      </c>
      <c r="AY95" s="139">
        <f t="shared" si="13"/>
        <v>45829.895104895106</v>
      </c>
      <c r="AZ95" s="376"/>
      <c r="BA95" s="376"/>
      <c r="BB95" s="32" t="s">
        <v>104</v>
      </c>
      <c r="BC95" s="52">
        <v>0</v>
      </c>
      <c r="BD95" s="42" t="str">
        <f>IFERROR(BC95/AZ91,"-")</f>
        <v>-</v>
      </c>
      <c r="BE95" s="52">
        <v>0</v>
      </c>
      <c r="BF95" s="42" t="str">
        <f>IFERROR(BE95/BA91,"-")</f>
        <v>-</v>
      </c>
      <c r="BG95" s="55" t="str">
        <f t="shared" si="14"/>
        <v>-</v>
      </c>
      <c r="BH95" s="376"/>
      <c r="BI95" s="376"/>
      <c r="BJ95" s="32" t="s">
        <v>104</v>
      </c>
      <c r="BK95" s="52">
        <v>9445394</v>
      </c>
      <c r="BL95" s="42">
        <f>IFERROR(BK95/BH91,"-")</f>
        <v>4.5036504748471005E-2</v>
      </c>
      <c r="BM95" s="52">
        <v>156</v>
      </c>
      <c r="BN95" s="42">
        <f>IFERROR(BM95/BI91,"-")</f>
        <v>0.36879432624113473</v>
      </c>
      <c r="BO95" s="96">
        <f t="shared" si="15"/>
        <v>60547.397435897437</v>
      </c>
      <c r="BP95" s="141"/>
    </row>
    <row r="96" spans="2:68" s="8" customFormat="1" ht="13.15" customHeight="1">
      <c r="B96" s="373"/>
      <c r="C96" s="392"/>
      <c r="D96" s="376"/>
      <c r="E96" s="376"/>
      <c r="F96" s="32" t="s">
        <v>105</v>
      </c>
      <c r="G96" s="52">
        <v>870375</v>
      </c>
      <c r="H96" s="42">
        <f>IFERROR(G96/D91,"-")</f>
        <v>2.2392005124788075E-2</v>
      </c>
      <c r="I96" s="52">
        <v>21</v>
      </c>
      <c r="J96" s="42">
        <f>IFERROR(I96/E91,"-")</f>
        <v>0.35</v>
      </c>
      <c r="K96" s="55">
        <f t="shared" si="8"/>
        <v>41446.428571428572</v>
      </c>
      <c r="L96" s="376"/>
      <c r="M96" s="376"/>
      <c r="N96" s="32" t="s">
        <v>105</v>
      </c>
      <c r="O96" s="52">
        <v>14391305</v>
      </c>
      <c r="P96" s="42">
        <f>IFERROR(O96/L91,"-")</f>
        <v>4.216548196020127E-2</v>
      </c>
      <c r="Q96" s="52">
        <v>235</v>
      </c>
      <c r="R96" s="42">
        <f>IFERROR(Q96/M91,"-")</f>
        <v>0.38273615635179153</v>
      </c>
      <c r="S96" s="55">
        <f t="shared" si="9"/>
        <v>61239.595744680853</v>
      </c>
      <c r="T96" s="376"/>
      <c r="U96" s="376"/>
      <c r="V96" s="32" t="s">
        <v>105</v>
      </c>
      <c r="W96" s="52">
        <v>0</v>
      </c>
      <c r="X96" s="42">
        <f>IFERROR(W96/T91,"-")</f>
        <v>0</v>
      </c>
      <c r="Y96" s="52">
        <v>0</v>
      </c>
      <c r="Z96" s="42">
        <f>IFERROR(Y96/U91,"-")</f>
        <v>0</v>
      </c>
      <c r="AA96" s="96" t="str">
        <f t="shared" si="10"/>
        <v>-</v>
      </c>
      <c r="AB96" s="376"/>
      <c r="AC96" s="376"/>
      <c r="AD96" s="32" t="s">
        <v>105</v>
      </c>
      <c r="AE96" s="52">
        <v>0</v>
      </c>
      <c r="AF96" s="42">
        <f>IFERROR(AE96/AB91,"-")</f>
        <v>0</v>
      </c>
      <c r="AG96" s="52">
        <v>0</v>
      </c>
      <c r="AH96" s="42">
        <f>IFERROR(AG96/AC91,"-")</f>
        <v>0</v>
      </c>
      <c r="AI96" s="55" t="str">
        <f t="shared" si="11"/>
        <v>-</v>
      </c>
      <c r="AJ96" s="376"/>
      <c r="AK96" s="376"/>
      <c r="AL96" s="32" t="s">
        <v>105</v>
      </c>
      <c r="AM96" s="52">
        <v>7820886</v>
      </c>
      <c r="AN96" s="42">
        <f>IFERROR(AM96/AJ91,"-")</f>
        <v>6.1584305938849934E-2</v>
      </c>
      <c r="AO96" s="52">
        <v>103</v>
      </c>
      <c r="AP96" s="42">
        <f>IFERROR(AO96/AK91,"-")</f>
        <v>0.47031963470319632</v>
      </c>
      <c r="AQ96" s="55">
        <f t="shared" si="12"/>
        <v>75930.932038834944</v>
      </c>
      <c r="AR96" s="376"/>
      <c r="AS96" s="376"/>
      <c r="AT96" s="32" t="s">
        <v>105</v>
      </c>
      <c r="AU96" s="52">
        <v>6570419</v>
      </c>
      <c r="AV96" s="42">
        <f>IFERROR(AU96/AR91,"-")</f>
        <v>3.5800943537175736E-2</v>
      </c>
      <c r="AW96" s="55">
        <v>132</v>
      </c>
      <c r="AX96" s="42">
        <f>IFERROR(AW96/AS91,"-")</f>
        <v>0.44897959183673469</v>
      </c>
      <c r="AY96" s="139">
        <f t="shared" si="13"/>
        <v>49775.901515151512</v>
      </c>
      <c r="AZ96" s="376"/>
      <c r="BA96" s="376"/>
      <c r="BB96" s="32" t="s">
        <v>105</v>
      </c>
      <c r="BC96" s="52">
        <v>0</v>
      </c>
      <c r="BD96" s="42" t="str">
        <f>IFERROR(BC96/AZ91,"-")</f>
        <v>-</v>
      </c>
      <c r="BE96" s="52">
        <v>0</v>
      </c>
      <c r="BF96" s="42" t="str">
        <f>IFERROR(BE96/BA91,"-")</f>
        <v>-</v>
      </c>
      <c r="BG96" s="55" t="str">
        <f t="shared" si="14"/>
        <v>-</v>
      </c>
      <c r="BH96" s="376"/>
      <c r="BI96" s="376"/>
      <c r="BJ96" s="32" t="s">
        <v>105</v>
      </c>
      <c r="BK96" s="52">
        <v>8182659</v>
      </c>
      <c r="BL96" s="42">
        <f>IFERROR(BK96/BH91,"-")</f>
        <v>3.9015668473821104E-2</v>
      </c>
      <c r="BM96" s="52">
        <v>141</v>
      </c>
      <c r="BN96" s="42">
        <f>IFERROR(BM96/BI91,"-")</f>
        <v>0.33333333333333331</v>
      </c>
      <c r="BO96" s="96">
        <f t="shared" si="15"/>
        <v>58033.042553191488</v>
      </c>
      <c r="BP96" s="141"/>
    </row>
    <row r="97" spans="2:68" s="8" customFormat="1" ht="13.15" customHeight="1">
      <c r="B97" s="373"/>
      <c r="C97" s="392"/>
      <c r="D97" s="376"/>
      <c r="E97" s="376"/>
      <c r="F97" s="32" t="s">
        <v>106</v>
      </c>
      <c r="G97" s="52">
        <v>2587542</v>
      </c>
      <c r="H97" s="42">
        <f>IFERROR(G97/D91,"-")</f>
        <v>6.6569299123486303E-2</v>
      </c>
      <c r="I97" s="52">
        <v>7</v>
      </c>
      <c r="J97" s="42">
        <f>IFERROR(I97/E91,"-")</f>
        <v>0.11666666666666667</v>
      </c>
      <c r="K97" s="55">
        <f t="shared" si="8"/>
        <v>369648.85714285716</v>
      </c>
      <c r="L97" s="376"/>
      <c r="M97" s="376"/>
      <c r="N97" s="32" t="s">
        <v>106</v>
      </c>
      <c r="O97" s="52">
        <v>16933855</v>
      </c>
      <c r="P97" s="42">
        <f>IFERROR(O97/L91,"-")</f>
        <v>4.9614969422103423E-2</v>
      </c>
      <c r="Q97" s="52">
        <v>54</v>
      </c>
      <c r="R97" s="42">
        <f>IFERROR(Q97/M91,"-")</f>
        <v>8.7947882736156349E-2</v>
      </c>
      <c r="S97" s="55">
        <f t="shared" si="9"/>
        <v>313589.90740740742</v>
      </c>
      <c r="T97" s="376"/>
      <c r="U97" s="376"/>
      <c r="V97" s="32" t="s">
        <v>106</v>
      </c>
      <c r="W97" s="52">
        <v>7640</v>
      </c>
      <c r="X97" s="42">
        <f>IFERROR(W97/T91,"-")</f>
        <v>1.0017359927413476E-3</v>
      </c>
      <c r="Y97" s="52">
        <v>1</v>
      </c>
      <c r="Z97" s="42">
        <f>IFERROR(Y97/U91,"-")</f>
        <v>2.6315789473684209E-2</v>
      </c>
      <c r="AA97" s="96">
        <f t="shared" si="10"/>
        <v>7640</v>
      </c>
      <c r="AB97" s="376"/>
      <c r="AC97" s="376"/>
      <c r="AD97" s="32" t="s">
        <v>106</v>
      </c>
      <c r="AE97" s="52">
        <v>2353335</v>
      </c>
      <c r="AF97" s="42">
        <f>IFERROR(AE97/AB91,"-")</f>
        <v>0.10162349902126276</v>
      </c>
      <c r="AG97" s="52">
        <v>1</v>
      </c>
      <c r="AH97" s="42">
        <f>IFERROR(AG97/AC91,"-")</f>
        <v>1.5873015873015872E-2</v>
      </c>
      <c r="AI97" s="55">
        <f t="shared" si="11"/>
        <v>2353335</v>
      </c>
      <c r="AJ97" s="376"/>
      <c r="AK97" s="376"/>
      <c r="AL97" s="32" t="s">
        <v>106</v>
      </c>
      <c r="AM97" s="52">
        <v>6256757</v>
      </c>
      <c r="AN97" s="42">
        <f>IFERROR(AM97/AJ91,"-")</f>
        <v>4.9267824294209235E-2</v>
      </c>
      <c r="AO97" s="52">
        <v>27</v>
      </c>
      <c r="AP97" s="42">
        <f>IFERROR(AO97/AK91,"-")</f>
        <v>0.12328767123287671</v>
      </c>
      <c r="AQ97" s="55">
        <f t="shared" si="12"/>
        <v>231731.74074074073</v>
      </c>
      <c r="AR97" s="376"/>
      <c r="AS97" s="376"/>
      <c r="AT97" s="32" t="s">
        <v>106</v>
      </c>
      <c r="AU97" s="52">
        <v>8316123</v>
      </c>
      <c r="AV97" s="42">
        <f>IFERROR(AU97/AR91,"-")</f>
        <v>4.5312947312980877E-2</v>
      </c>
      <c r="AW97" s="55">
        <v>25</v>
      </c>
      <c r="AX97" s="42">
        <f>IFERROR(AW97/AS91,"-")</f>
        <v>8.5034013605442174E-2</v>
      </c>
      <c r="AY97" s="139">
        <f t="shared" si="13"/>
        <v>332644.92</v>
      </c>
      <c r="AZ97" s="376"/>
      <c r="BA97" s="376"/>
      <c r="BB97" s="32" t="s">
        <v>106</v>
      </c>
      <c r="BC97" s="52">
        <v>0</v>
      </c>
      <c r="BD97" s="42" t="str">
        <f>IFERROR(BC97/AZ91,"-")</f>
        <v>-</v>
      </c>
      <c r="BE97" s="52">
        <v>0</v>
      </c>
      <c r="BF97" s="42" t="str">
        <f>IFERROR(BE97/BA91,"-")</f>
        <v>-</v>
      </c>
      <c r="BG97" s="55" t="str">
        <f t="shared" si="14"/>
        <v>-</v>
      </c>
      <c r="BH97" s="376"/>
      <c r="BI97" s="376"/>
      <c r="BJ97" s="32" t="s">
        <v>106</v>
      </c>
      <c r="BK97" s="52">
        <v>382239</v>
      </c>
      <c r="BL97" s="42">
        <f>IFERROR(BK97/BH91,"-")</f>
        <v>1.82255060387643E-3</v>
      </c>
      <c r="BM97" s="52">
        <v>30</v>
      </c>
      <c r="BN97" s="42">
        <f>IFERROR(BM97/BI91,"-")</f>
        <v>7.0921985815602842E-2</v>
      </c>
      <c r="BO97" s="96">
        <f t="shared" si="15"/>
        <v>12741.3</v>
      </c>
      <c r="BP97" s="141"/>
    </row>
    <row r="98" spans="2:68" s="8" customFormat="1" ht="13.15" customHeight="1">
      <c r="B98" s="373"/>
      <c r="C98" s="392"/>
      <c r="D98" s="376"/>
      <c r="E98" s="376"/>
      <c r="F98" s="32" t="s">
        <v>116</v>
      </c>
      <c r="G98" s="52">
        <v>0</v>
      </c>
      <c r="H98" s="42">
        <f>IFERROR(G98/D91,"-")</f>
        <v>0</v>
      </c>
      <c r="I98" s="52">
        <v>0</v>
      </c>
      <c r="J98" s="42">
        <f>IFERROR(I98/E91,"-")</f>
        <v>0</v>
      </c>
      <c r="K98" s="55" t="str">
        <f t="shared" si="8"/>
        <v>-</v>
      </c>
      <c r="L98" s="376"/>
      <c r="M98" s="376"/>
      <c r="N98" s="32" t="s">
        <v>116</v>
      </c>
      <c r="O98" s="52">
        <v>0</v>
      </c>
      <c r="P98" s="42">
        <f>IFERROR(O98/L91,"-")</f>
        <v>0</v>
      </c>
      <c r="Q98" s="52">
        <v>0</v>
      </c>
      <c r="R98" s="42">
        <f>IFERROR(Q98/M91,"-")</f>
        <v>0</v>
      </c>
      <c r="S98" s="55" t="str">
        <f t="shared" si="9"/>
        <v>-</v>
      </c>
      <c r="T98" s="376"/>
      <c r="U98" s="376"/>
      <c r="V98" s="32" t="s">
        <v>116</v>
      </c>
      <c r="W98" s="52">
        <v>0</v>
      </c>
      <c r="X98" s="42">
        <f>IFERROR(W98/T91,"-")</f>
        <v>0</v>
      </c>
      <c r="Y98" s="52">
        <v>0</v>
      </c>
      <c r="Z98" s="42">
        <f>IFERROR(Y98/U91,"-")</f>
        <v>0</v>
      </c>
      <c r="AA98" s="96" t="str">
        <f t="shared" si="10"/>
        <v>-</v>
      </c>
      <c r="AB98" s="376"/>
      <c r="AC98" s="376"/>
      <c r="AD98" s="32" t="s">
        <v>116</v>
      </c>
      <c r="AE98" s="52">
        <v>0</v>
      </c>
      <c r="AF98" s="42">
        <f>IFERROR(AE98/AB91,"-")</f>
        <v>0</v>
      </c>
      <c r="AG98" s="52">
        <v>0</v>
      </c>
      <c r="AH98" s="42">
        <f>IFERROR(AG98/AC91,"-")</f>
        <v>0</v>
      </c>
      <c r="AI98" s="55" t="str">
        <f t="shared" si="11"/>
        <v>-</v>
      </c>
      <c r="AJ98" s="376"/>
      <c r="AK98" s="376"/>
      <c r="AL98" s="32" t="s">
        <v>116</v>
      </c>
      <c r="AM98" s="52">
        <v>0</v>
      </c>
      <c r="AN98" s="42">
        <f>IFERROR(AM98/AJ91,"-")</f>
        <v>0</v>
      </c>
      <c r="AO98" s="52">
        <v>0</v>
      </c>
      <c r="AP98" s="42">
        <f>IFERROR(AO98/AK91,"-")</f>
        <v>0</v>
      </c>
      <c r="AQ98" s="55" t="str">
        <f t="shared" si="12"/>
        <v>-</v>
      </c>
      <c r="AR98" s="376"/>
      <c r="AS98" s="376"/>
      <c r="AT98" s="32" t="s">
        <v>116</v>
      </c>
      <c r="AU98" s="52">
        <v>0</v>
      </c>
      <c r="AV98" s="42">
        <f>IFERROR(AU98/AR91,"-")</f>
        <v>0</v>
      </c>
      <c r="AW98" s="55">
        <v>0</v>
      </c>
      <c r="AX98" s="42">
        <f>IFERROR(AW98/AS91,"-")</f>
        <v>0</v>
      </c>
      <c r="AY98" s="139" t="str">
        <f t="shared" si="13"/>
        <v>-</v>
      </c>
      <c r="AZ98" s="376"/>
      <c r="BA98" s="376"/>
      <c r="BB98" s="32" t="s">
        <v>116</v>
      </c>
      <c r="BC98" s="52">
        <v>0</v>
      </c>
      <c r="BD98" s="42" t="str">
        <f>IFERROR(BC98/AZ91,"-")</f>
        <v>-</v>
      </c>
      <c r="BE98" s="52">
        <v>0</v>
      </c>
      <c r="BF98" s="42" t="str">
        <f>IFERROR(BE98/BA91,"-")</f>
        <v>-</v>
      </c>
      <c r="BG98" s="55" t="str">
        <f t="shared" si="14"/>
        <v>-</v>
      </c>
      <c r="BH98" s="376"/>
      <c r="BI98" s="376"/>
      <c r="BJ98" s="32" t="s">
        <v>116</v>
      </c>
      <c r="BK98" s="52">
        <v>0</v>
      </c>
      <c r="BL98" s="42">
        <f>IFERROR(BK98/BH91,"-")</f>
        <v>0</v>
      </c>
      <c r="BM98" s="52">
        <v>0</v>
      </c>
      <c r="BN98" s="42">
        <f>IFERROR(BM98/BI91,"-")</f>
        <v>0</v>
      </c>
      <c r="BO98" s="96" t="str">
        <f t="shared" si="15"/>
        <v>-</v>
      </c>
      <c r="BP98" s="141"/>
    </row>
    <row r="99" spans="2:68" s="8" customFormat="1" ht="13.15" customHeight="1">
      <c r="B99" s="373"/>
      <c r="C99" s="392"/>
      <c r="D99" s="376"/>
      <c r="E99" s="376"/>
      <c r="F99" s="32" t="s">
        <v>107</v>
      </c>
      <c r="G99" s="52">
        <v>0</v>
      </c>
      <c r="H99" s="42">
        <f>IFERROR(G99/D91,"-")</f>
        <v>0</v>
      </c>
      <c r="I99" s="52">
        <v>0</v>
      </c>
      <c r="J99" s="42">
        <f>IFERROR(I99/E91,"-")</f>
        <v>0</v>
      </c>
      <c r="K99" s="55" t="str">
        <f t="shared" si="8"/>
        <v>-</v>
      </c>
      <c r="L99" s="376"/>
      <c r="M99" s="376"/>
      <c r="N99" s="32" t="s">
        <v>107</v>
      </c>
      <c r="O99" s="52">
        <v>294695</v>
      </c>
      <c r="P99" s="42">
        <f>IFERROR(O99/L91,"-")</f>
        <v>8.6343501901054234E-4</v>
      </c>
      <c r="Q99" s="52">
        <v>15</v>
      </c>
      <c r="R99" s="42">
        <f>IFERROR(Q99/M91,"-")</f>
        <v>2.4429967426710098E-2</v>
      </c>
      <c r="S99" s="55">
        <f t="shared" si="9"/>
        <v>19646.333333333332</v>
      </c>
      <c r="T99" s="376"/>
      <c r="U99" s="376"/>
      <c r="V99" s="32" t="s">
        <v>107</v>
      </c>
      <c r="W99" s="52">
        <v>0</v>
      </c>
      <c r="X99" s="42">
        <f>IFERROR(W99/T91,"-")</f>
        <v>0</v>
      </c>
      <c r="Y99" s="52">
        <v>0</v>
      </c>
      <c r="Z99" s="42">
        <f>IFERROR(Y99/U91,"-")</f>
        <v>0</v>
      </c>
      <c r="AA99" s="96" t="str">
        <f t="shared" si="10"/>
        <v>-</v>
      </c>
      <c r="AB99" s="376"/>
      <c r="AC99" s="376"/>
      <c r="AD99" s="32" t="s">
        <v>107</v>
      </c>
      <c r="AE99" s="52">
        <v>31416</v>
      </c>
      <c r="AF99" s="42">
        <f>IFERROR(AE99/AB91,"-")</f>
        <v>1.3566295683580922E-3</v>
      </c>
      <c r="AG99" s="52">
        <v>1</v>
      </c>
      <c r="AH99" s="42">
        <f>IFERROR(AG99/AC91,"-")</f>
        <v>1.5873015873015872E-2</v>
      </c>
      <c r="AI99" s="55">
        <f t="shared" si="11"/>
        <v>31416</v>
      </c>
      <c r="AJ99" s="376"/>
      <c r="AK99" s="376"/>
      <c r="AL99" s="32" t="s">
        <v>107</v>
      </c>
      <c r="AM99" s="52">
        <v>112164</v>
      </c>
      <c r="AN99" s="42">
        <f>IFERROR(AM99/AJ91,"-")</f>
        <v>8.8321733513634689E-4</v>
      </c>
      <c r="AO99" s="52">
        <v>7</v>
      </c>
      <c r="AP99" s="42">
        <f>IFERROR(AO99/AK91,"-")</f>
        <v>3.1963470319634701E-2</v>
      </c>
      <c r="AQ99" s="55">
        <f t="shared" si="12"/>
        <v>16023.428571428571</v>
      </c>
      <c r="AR99" s="376"/>
      <c r="AS99" s="376"/>
      <c r="AT99" s="32" t="s">
        <v>107</v>
      </c>
      <c r="AU99" s="52">
        <v>151115</v>
      </c>
      <c r="AV99" s="42">
        <f>IFERROR(AU99/AR91,"-")</f>
        <v>8.2339643523804363E-4</v>
      </c>
      <c r="AW99" s="55">
        <v>7</v>
      </c>
      <c r="AX99" s="42">
        <f>IFERROR(AW99/AS91,"-")</f>
        <v>2.3809523809523808E-2</v>
      </c>
      <c r="AY99" s="139">
        <f t="shared" si="13"/>
        <v>21587.857142857141</v>
      </c>
      <c r="AZ99" s="376"/>
      <c r="BA99" s="376"/>
      <c r="BB99" s="32" t="s">
        <v>107</v>
      </c>
      <c r="BC99" s="52">
        <v>0</v>
      </c>
      <c r="BD99" s="42" t="str">
        <f>IFERROR(BC99/AZ91,"-")</f>
        <v>-</v>
      </c>
      <c r="BE99" s="52">
        <v>0</v>
      </c>
      <c r="BF99" s="42" t="str">
        <f>IFERROR(BE99/BA91,"-")</f>
        <v>-</v>
      </c>
      <c r="BG99" s="55" t="str">
        <f t="shared" si="14"/>
        <v>-</v>
      </c>
      <c r="BH99" s="376"/>
      <c r="BI99" s="376"/>
      <c r="BJ99" s="32" t="s">
        <v>107</v>
      </c>
      <c r="BK99" s="52">
        <v>63476</v>
      </c>
      <c r="BL99" s="42">
        <f>IFERROR(BK99/BH91,"-")</f>
        <v>3.026593888422172E-4</v>
      </c>
      <c r="BM99" s="52">
        <v>3</v>
      </c>
      <c r="BN99" s="42">
        <f>IFERROR(BM99/BI91,"-")</f>
        <v>7.0921985815602835E-3</v>
      </c>
      <c r="BO99" s="96">
        <f t="shared" si="15"/>
        <v>21158.666666666668</v>
      </c>
      <c r="BP99" s="141"/>
    </row>
    <row r="100" spans="2:68" s="8" customFormat="1" ht="13.15" customHeight="1">
      <c r="B100" s="373"/>
      <c r="C100" s="392"/>
      <c r="D100" s="376"/>
      <c r="E100" s="376"/>
      <c r="F100" s="32" t="s">
        <v>108</v>
      </c>
      <c r="G100" s="52">
        <v>50411</v>
      </c>
      <c r="H100" s="42">
        <f>IFERROR(G100/D91,"-")</f>
        <v>1.2969161227582267E-3</v>
      </c>
      <c r="I100" s="52">
        <v>4</v>
      </c>
      <c r="J100" s="42">
        <f>IFERROR(I100/E91,"-")</f>
        <v>6.6666666666666666E-2</v>
      </c>
      <c r="K100" s="55">
        <f t="shared" si="8"/>
        <v>12602.75</v>
      </c>
      <c r="L100" s="376"/>
      <c r="M100" s="376"/>
      <c r="N100" s="32" t="s">
        <v>108</v>
      </c>
      <c r="O100" s="52">
        <v>214688</v>
      </c>
      <c r="P100" s="42">
        <f>IFERROR(O100/L91,"-")</f>
        <v>6.290203001792881E-4</v>
      </c>
      <c r="Q100" s="52">
        <v>29</v>
      </c>
      <c r="R100" s="42">
        <f>IFERROR(Q100/M91,"-")</f>
        <v>4.7231270358306189E-2</v>
      </c>
      <c r="S100" s="55">
        <f t="shared" si="9"/>
        <v>7403.0344827586205</v>
      </c>
      <c r="T100" s="376"/>
      <c r="U100" s="376"/>
      <c r="V100" s="32" t="s">
        <v>108</v>
      </c>
      <c r="W100" s="52">
        <v>16357</v>
      </c>
      <c r="X100" s="42">
        <f>IFERROR(W100/T91,"-")</f>
        <v>2.1446852923128561E-3</v>
      </c>
      <c r="Y100" s="52">
        <v>3</v>
      </c>
      <c r="Z100" s="42">
        <f>IFERROR(Y100/U91,"-")</f>
        <v>7.8947368421052627E-2</v>
      </c>
      <c r="AA100" s="96">
        <f t="shared" si="10"/>
        <v>5452.333333333333</v>
      </c>
      <c r="AB100" s="376"/>
      <c r="AC100" s="376"/>
      <c r="AD100" s="32" t="s">
        <v>108</v>
      </c>
      <c r="AE100" s="52">
        <v>17517</v>
      </c>
      <c r="AF100" s="42">
        <f>IFERROR(AE100/AB91,"-")</f>
        <v>7.5643239587881023E-4</v>
      </c>
      <c r="AG100" s="52">
        <v>1</v>
      </c>
      <c r="AH100" s="42">
        <f>IFERROR(AG100/AC91,"-")</f>
        <v>1.5873015873015872E-2</v>
      </c>
      <c r="AI100" s="55">
        <f t="shared" si="11"/>
        <v>17517</v>
      </c>
      <c r="AJ100" s="376"/>
      <c r="AK100" s="376"/>
      <c r="AL100" s="32" t="s">
        <v>108</v>
      </c>
      <c r="AM100" s="52">
        <v>62867</v>
      </c>
      <c r="AN100" s="42">
        <f>IFERROR(AM100/AJ91,"-")</f>
        <v>4.9503605620356548E-4</v>
      </c>
      <c r="AO100" s="52">
        <v>11</v>
      </c>
      <c r="AP100" s="42">
        <f>IFERROR(AO100/AK91,"-")</f>
        <v>5.0228310502283102E-2</v>
      </c>
      <c r="AQ100" s="55">
        <f t="shared" si="12"/>
        <v>5715.181818181818</v>
      </c>
      <c r="AR100" s="376"/>
      <c r="AS100" s="376"/>
      <c r="AT100" s="32" t="s">
        <v>108</v>
      </c>
      <c r="AU100" s="52">
        <v>117947</v>
      </c>
      <c r="AV100" s="42">
        <f>IFERROR(AU100/AR91,"-")</f>
        <v>6.4267041224909198E-4</v>
      </c>
      <c r="AW100" s="55">
        <v>14</v>
      </c>
      <c r="AX100" s="42">
        <f>IFERROR(AW100/AS91,"-")</f>
        <v>4.7619047619047616E-2</v>
      </c>
      <c r="AY100" s="139">
        <f t="shared" si="13"/>
        <v>8424.7857142857138</v>
      </c>
      <c r="AZ100" s="376"/>
      <c r="BA100" s="376"/>
      <c r="BB100" s="32" t="s">
        <v>108</v>
      </c>
      <c r="BC100" s="52">
        <v>0</v>
      </c>
      <c r="BD100" s="42" t="str">
        <f>IFERROR(BC100/AZ91,"-")</f>
        <v>-</v>
      </c>
      <c r="BE100" s="52">
        <v>0</v>
      </c>
      <c r="BF100" s="42" t="str">
        <f>IFERROR(BE100/BA91,"-")</f>
        <v>-</v>
      </c>
      <c r="BG100" s="55" t="str">
        <f t="shared" si="14"/>
        <v>-</v>
      </c>
      <c r="BH100" s="376"/>
      <c r="BI100" s="376"/>
      <c r="BJ100" s="32" t="s">
        <v>108</v>
      </c>
      <c r="BK100" s="52">
        <v>196727</v>
      </c>
      <c r="BL100" s="42">
        <f>IFERROR(BK100/BH91,"-")</f>
        <v>9.3801237615418213E-4</v>
      </c>
      <c r="BM100" s="52">
        <v>19</v>
      </c>
      <c r="BN100" s="42">
        <f>IFERROR(BM100/BI91,"-")</f>
        <v>4.4917257683215132E-2</v>
      </c>
      <c r="BO100" s="96">
        <f t="shared" si="15"/>
        <v>10354.052631578947</v>
      </c>
      <c r="BP100" s="141"/>
    </row>
    <row r="101" spans="2:68" s="8" customFormat="1" ht="13.15" customHeight="1">
      <c r="B101" s="373"/>
      <c r="C101" s="392"/>
      <c r="D101" s="376"/>
      <c r="E101" s="376"/>
      <c r="F101" s="32" t="s">
        <v>109</v>
      </c>
      <c r="G101" s="52">
        <v>35177</v>
      </c>
      <c r="H101" s="42">
        <f>IFERROR(G101/D91,"-")</f>
        <v>9.049933238830046E-4</v>
      </c>
      <c r="I101" s="52">
        <v>1</v>
      </c>
      <c r="J101" s="42">
        <f>IFERROR(I101/E91,"-")</f>
        <v>1.6666666666666666E-2</v>
      </c>
      <c r="K101" s="55">
        <f t="shared" si="8"/>
        <v>35177</v>
      </c>
      <c r="L101" s="376"/>
      <c r="M101" s="376"/>
      <c r="N101" s="32" t="s">
        <v>109</v>
      </c>
      <c r="O101" s="52">
        <v>51955</v>
      </c>
      <c r="P101" s="42">
        <f>IFERROR(O101/L91,"-")</f>
        <v>1.5222438932690655E-4</v>
      </c>
      <c r="Q101" s="52">
        <v>1</v>
      </c>
      <c r="R101" s="42">
        <f>IFERROR(Q101/M91,"-")</f>
        <v>1.6286644951140066E-3</v>
      </c>
      <c r="S101" s="55">
        <f t="shared" si="9"/>
        <v>51955</v>
      </c>
      <c r="T101" s="376"/>
      <c r="U101" s="376"/>
      <c r="V101" s="32" t="s">
        <v>109</v>
      </c>
      <c r="W101" s="52">
        <v>0</v>
      </c>
      <c r="X101" s="42">
        <f>IFERROR(W101/T91,"-")</f>
        <v>0</v>
      </c>
      <c r="Y101" s="52">
        <v>0</v>
      </c>
      <c r="Z101" s="42">
        <f>IFERROR(Y101/U91,"-")</f>
        <v>0</v>
      </c>
      <c r="AA101" s="96" t="str">
        <f t="shared" si="10"/>
        <v>-</v>
      </c>
      <c r="AB101" s="376"/>
      <c r="AC101" s="376"/>
      <c r="AD101" s="32" t="s">
        <v>109</v>
      </c>
      <c r="AE101" s="52">
        <v>51955</v>
      </c>
      <c r="AF101" s="42">
        <f>IFERROR(AE101/AB91,"-")</f>
        <v>2.2435602630520969E-3</v>
      </c>
      <c r="AG101" s="52">
        <v>1</v>
      </c>
      <c r="AH101" s="42">
        <f>IFERROR(AG101/AC91,"-")</f>
        <v>1.5873015873015872E-2</v>
      </c>
      <c r="AI101" s="55">
        <f t="shared" si="11"/>
        <v>51955</v>
      </c>
      <c r="AJ101" s="376"/>
      <c r="AK101" s="376"/>
      <c r="AL101" s="32" t="s">
        <v>109</v>
      </c>
      <c r="AM101" s="52">
        <v>0</v>
      </c>
      <c r="AN101" s="42">
        <f>IFERROR(AM101/AJ91,"-")</f>
        <v>0</v>
      </c>
      <c r="AO101" s="52">
        <v>0</v>
      </c>
      <c r="AP101" s="42">
        <f>IFERROR(AO101/AK91,"-")</f>
        <v>0</v>
      </c>
      <c r="AQ101" s="55" t="str">
        <f t="shared" si="12"/>
        <v>-</v>
      </c>
      <c r="AR101" s="376"/>
      <c r="AS101" s="376"/>
      <c r="AT101" s="32" t="s">
        <v>109</v>
      </c>
      <c r="AU101" s="52">
        <v>0</v>
      </c>
      <c r="AV101" s="42">
        <f>IFERROR(AU101/AR91,"-")</f>
        <v>0</v>
      </c>
      <c r="AW101" s="55">
        <v>0</v>
      </c>
      <c r="AX101" s="42">
        <f>IFERROR(AW101/AS91,"-")</f>
        <v>0</v>
      </c>
      <c r="AY101" s="139" t="str">
        <f t="shared" si="13"/>
        <v>-</v>
      </c>
      <c r="AZ101" s="376"/>
      <c r="BA101" s="376"/>
      <c r="BB101" s="32" t="s">
        <v>109</v>
      </c>
      <c r="BC101" s="52">
        <v>0</v>
      </c>
      <c r="BD101" s="42" t="str">
        <f>IFERROR(BC101/AZ91,"-")</f>
        <v>-</v>
      </c>
      <c r="BE101" s="52">
        <v>0</v>
      </c>
      <c r="BF101" s="42" t="str">
        <f>IFERROR(BE101/BA91,"-")</f>
        <v>-</v>
      </c>
      <c r="BG101" s="55" t="str">
        <f t="shared" si="14"/>
        <v>-</v>
      </c>
      <c r="BH101" s="376"/>
      <c r="BI101" s="376"/>
      <c r="BJ101" s="32" t="s">
        <v>109</v>
      </c>
      <c r="BK101" s="52">
        <v>45930</v>
      </c>
      <c r="BL101" s="42">
        <f>IFERROR(BK101/BH91,"-")</f>
        <v>2.1899845184830544E-4</v>
      </c>
      <c r="BM101" s="52">
        <v>3</v>
      </c>
      <c r="BN101" s="42">
        <f>IFERROR(BM101/BI91,"-")</f>
        <v>7.0921985815602835E-3</v>
      </c>
      <c r="BO101" s="96">
        <f t="shared" si="15"/>
        <v>15310</v>
      </c>
      <c r="BP101" s="141"/>
    </row>
    <row r="102" spans="2:68" s="8" customFormat="1" ht="13.15" customHeight="1">
      <c r="B102" s="373"/>
      <c r="C102" s="392"/>
      <c r="D102" s="376"/>
      <c r="E102" s="376"/>
      <c r="F102" s="32" t="s">
        <v>110</v>
      </c>
      <c r="G102" s="52">
        <v>0</v>
      </c>
      <c r="H102" s="42">
        <f>IFERROR(G102/D91,"-")</f>
        <v>0</v>
      </c>
      <c r="I102" s="52">
        <v>0</v>
      </c>
      <c r="J102" s="42">
        <f>IFERROR(I102/E91,"-")</f>
        <v>0</v>
      </c>
      <c r="K102" s="55" t="str">
        <f t="shared" si="8"/>
        <v>-</v>
      </c>
      <c r="L102" s="376"/>
      <c r="M102" s="376"/>
      <c r="N102" s="32" t="s">
        <v>110</v>
      </c>
      <c r="O102" s="52">
        <v>5115109</v>
      </c>
      <c r="P102" s="42">
        <f>IFERROR(O102/L91,"-")</f>
        <v>1.498689912165458E-2</v>
      </c>
      <c r="Q102" s="52">
        <v>4</v>
      </c>
      <c r="R102" s="42">
        <f>IFERROR(Q102/M91,"-")</f>
        <v>6.5146579804560263E-3</v>
      </c>
      <c r="S102" s="55">
        <f t="shared" si="9"/>
        <v>1278777.25</v>
      </c>
      <c r="T102" s="376"/>
      <c r="U102" s="376"/>
      <c r="V102" s="32" t="s">
        <v>110</v>
      </c>
      <c r="W102" s="52">
        <v>0</v>
      </c>
      <c r="X102" s="42">
        <f>IFERROR(W102/T91,"-")</f>
        <v>0</v>
      </c>
      <c r="Y102" s="52">
        <v>0</v>
      </c>
      <c r="Z102" s="42">
        <f>IFERROR(Y102/U91,"-")</f>
        <v>0</v>
      </c>
      <c r="AA102" s="96" t="str">
        <f t="shared" si="10"/>
        <v>-</v>
      </c>
      <c r="AB102" s="376"/>
      <c r="AC102" s="376"/>
      <c r="AD102" s="32" t="s">
        <v>110</v>
      </c>
      <c r="AE102" s="52">
        <v>1913</v>
      </c>
      <c r="AF102" s="42">
        <f>IFERROR(AE102/AB91,"-")</f>
        <v>8.2608618674211558E-5</v>
      </c>
      <c r="AG102" s="52">
        <v>1</v>
      </c>
      <c r="AH102" s="42">
        <f>IFERROR(AG102/AC91,"-")</f>
        <v>1.5873015873015872E-2</v>
      </c>
      <c r="AI102" s="55">
        <f t="shared" si="11"/>
        <v>1913</v>
      </c>
      <c r="AJ102" s="376"/>
      <c r="AK102" s="376"/>
      <c r="AL102" s="32" t="s">
        <v>110</v>
      </c>
      <c r="AM102" s="52">
        <v>5111914</v>
      </c>
      <c r="AN102" s="42">
        <f>IFERROR(AM102/AJ91,"-")</f>
        <v>4.0252942660088657E-2</v>
      </c>
      <c r="AO102" s="52">
        <v>2</v>
      </c>
      <c r="AP102" s="42">
        <f>IFERROR(AO102/AK91,"-")</f>
        <v>9.1324200913242004E-3</v>
      </c>
      <c r="AQ102" s="55">
        <f t="shared" si="12"/>
        <v>2555957</v>
      </c>
      <c r="AR102" s="376"/>
      <c r="AS102" s="376"/>
      <c r="AT102" s="32" t="s">
        <v>110</v>
      </c>
      <c r="AU102" s="52">
        <v>1282</v>
      </c>
      <c r="AV102" s="42">
        <f>IFERROR(AU102/AR91,"-")</f>
        <v>6.9853702807475894E-6</v>
      </c>
      <c r="AW102" s="55">
        <v>1</v>
      </c>
      <c r="AX102" s="42">
        <f>IFERROR(AW102/AS91,"-")</f>
        <v>3.4013605442176869E-3</v>
      </c>
      <c r="AY102" s="139">
        <f t="shared" si="13"/>
        <v>1282</v>
      </c>
      <c r="AZ102" s="376"/>
      <c r="BA102" s="376"/>
      <c r="BB102" s="32" t="s">
        <v>110</v>
      </c>
      <c r="BC102" s="52">
        <v>0</v>
      </c>
      <c r="BD102" s="42" t="str">
        <f>IFERROR(BC102/AZ91,"-")</f>
        <v>-</v>
      </c>
      <c r="BE102" s="52">
        <v>0</v>
      </c>
      <c r="BF102" s="42" t="str">
        <f>IFERROR(BE102/BA91,"-")</f>
        <v>-</v>
      </c>
      <c r="BG102" s="55" t="str">
        <f t="shared" si="14"/>
        <v>-</v>
      </c>
      <c r="BH102" s="376"/>
      <c r="BI102" s="376"/>
      <c r="BJ102" s="32" t="s">
        <v>110</v>
      </c>
      <c r="BK102" s="52">
        <v>973598</v>
      </c>
      <c r="BL102" s="42">
        <f>IFERROR(BK102/BH91,"-")</f>
        <v>4.6422045443633023E-3</v>
      </c>
      <c r="BM102" s="52">
        <v>3</v>
      </c>
      <c r="BN102" s="42">
        <f>IFERROR(BM102/BI91,"-")</f>
        <v>7.0921985815602835E-3</v>
      </c>
      <c r="BO102" s="96">
        <f t="shared" si="15"/>
        <v>324532.66666666669</v>
      </c>
      <c r="BP102" s="141"/>
    </row>
    <row r="103" spans="2:68" s="8" customFormat="1" ht="13.15" customHeight="1">
      <c r="B103" s="373"/>
      <c r="C103" s="392"/>
      <c r="D103" s="376"/>
      <c r="E103" s="376"/>
      <c r="F103" s="32" t="s">
        <v>111</v>
      </c>
      <c r="G103" s="52">
        <v>1226879</v>
      </c>
      <c r="H103" s="42">
        <f>IFERROR(G103/D91,"-")</f>
        <v>3.1563729260944841E-2</v>
      </c>
      <c r="I103" s="52">
        <v>13</v>
      </c>
      <c r="J103" s="42">
        <f>IFERROR(I103/E91,"-")</f>
        <v>0.21666666666666667</v>
      </c>
      <c r="K103" s="55">
        <f t="shared" si="8"/>
        <v>94375.307692307688</v>
      </c>
      <c r="L103" s="376"/>
      <c r="M103" s="376"/>
      <c r="N103" s="32" t="s">
        <v>111</v>
      </c>
      <c r="O103" s="52">
        <v>2851145</v>
      </c>
      <c r="P103" s="42">
        <f>IFERROR(O103/L91,"-")</f>
        <v>8.3536484747851608E-3</v>
      </c>
      <c r="Q103" s="52">
        <v>72</v>
      </c>
      <c r="R103" s="42">
        <f>IFERROR(Q103/M91,"-")</f>
        <v>0.11726384364820847</v>
      </c>
      <c r="S103" s="55">
        <f t="shared" si="9"/>
        <v>39599.236111111109</v>
      </c>
      <c r="T103" s="376"/>
      <c r="U103" s="376"/>
      <c r="V103" s="32" t="s">
        <v>111</v>
      </c>
      <c r="W103" s="52">
        <v>169701</v>
      </c>
      <c r="X103" s="42">
        <f>IFERROR(W103/T91,"-")</f>
        <v>2.2250732945575842E-2</v>
      </c>
      <c r="Y103" s="52">
        <v>3</v>
      </c>
      <c r="Z103" s="42">
        <f>IFERROR(Y103/U91,"-")</f>
        <v>7.8947368421052627E-2</v>
      </c>
      <c r="AA103" s="96">
        <f t="shared" si="10"/>
        <v>56567</v>
      </c>
      <c r="AB103" s="376"/>
      <c r="AC103" s="376"/>
      <c r="AD103" s="32" t="s">
        <v>111</v>
      </c>
      <c r="AE103" s="52">
        <v>149222</v>
      </c>
      <c r="AF103" s="42">
        <f>IFERROR(AE103/AB91,"-")</f>
        <v>6.4438177186634587E-3</v>
      </c>
      <c r="AG103" s="52">
        <v>7</v>
      </c>
      <c r="AH103" s="42">
        <f>IFERROR(AG103/AC91,"-")</f>
        <v>0.1111111111111111</v>
      </c>
      <c r="AI103" s="55">
        <f t="shared" si="11"/>
        <v>21317.428571428572</v>
      </c>
      <c r="AJ103" s="376"/>
      <c r="AK103" s="376"/>
      <c r="AL103" s="32" t="s">
        <v>111</v>
      </c>
      <c r="AM103" s="52">
        <v>1637973</v>
      </c>
      <c r="AN103" s="42">
        <f>IFERROR(AM103/AJ91,"-")</f>
        <v>1.2897954317653504E-2</v>
      </c>
      <c r="AO103" s="52">
        <v>32</v>
      </c>
      <c r="AP103" s="42">
        <f>IFERROR(AO103/AK91,"-")</f>
        <v>0.14611872146118721</v>
      </c>
      <c r="AQ103" s="55">
        <f t="shared" si="12"/>
        <v>51186.65625</v>
      </c>
      <c r="AR103" s="376"/>
      <c r="AS103" s="376"/>
      <c r="AT103" s="32" t="s">
        <v>111</v>
      </c>
      <c r="AU103" s="52">
        <v>894249</v>
      </c>
      <c r="AV103" s="42">
        <f>IFERROR(AU103/AR91,"-")</f>
        <v>4.8725900063870909E-3</v>
      </c>
      <c r="AW103" s="55">
        <v>30</v>
      </c>
      <c r="AX103" s="42">
        <f>IFERROR(AW103/AS91,"-")</f>
        <v>0.10204081632653061</v>
      </c>
      <c r="AY103" s="139">
        <f t="shared" si="13"/>
        <v>29808.3</v>
      </c>
      <c r="AZ103" s="376"/>
      <c r="BA103" s="376"/>
      <c r="BB103" s="32" t="s">
        <v>111</v>
      </c>
      <c r="BC103" s="52">
        <v>0</v>
      </c>
      <c r="BD103" s="42" t="str">
        <f>IFERROR(BC103/AZ91,"-")</f>
        <v>-</v>
      </c>
      <c r="BE103" s="52">
        <v>0</v>
      </c>
      <c r="BF103" s="42" t="str">
        <f>IFERROR(BE103/BA91,"-")</f>
        <v>-</v>
      </c>
      <c r="BG103" s="55" t="str">
        <f t="shared" si="14"/>
        <v>-</v>
      </c>
      <c r="BH103" s="376"/>
      <c r="BI103" s="376"/>
      <c r="BJ103" s="32" t="s">
        <v>111</v>
      </c>
      <c r="BK103" s="52">
        <v>1218334</v>
      </c>
      <c r="BL103" s="42">
        <f>IFERROR(BK103/BH91,"-")</f>
        <v>5.8091282350131368E-3</v>
      </c>
      <c r="BM103" s="52">
        <v>42</v>
      </c>
      <c r="BN103" s="42">
        <f>IFERROR(BM103/BI91,"-")</f>
        <v>9.9290780141843976E-2</v>
      </c>
      <c r="BO103" s="96">
        <f t="shared" si="15"/>
        <v>29007.952380952382</v>
      </c>
      <c r="BP103" s="141"/>
    </row>
    <row r="104" spans="2:68" s="8" customFormat="1" ht="13.15" customHeight="1">
      <c r="B104" s="373"/>
      <c r="C104" s="392"/>
      <c r="D104" s="376"/>
      <c r="E104" s="376"/>
      <c r="F104" s="32" t="s">
        <v>112</v>
      </c>
      <c r="G104" s="52">
        <v>928395</v>
      </c>
      <c r="H104" s="42">
        <f>IFERROR(G104/D91,"-")</f>
        <v>2.388467683220178E-2</v>
      </c>
      <c r="I104" s="52">
        <v>6</v>
      </c>
      <c r="J104" s="42">
        <f>IFERROR(I104/E91,"-")</f>
        <v>0.1</v>
      </c>
      <c r="K104" s="55">
        <f t="shared" si="8"/>
        <v>154732.5</v>
      </c>
      <c r="L104" s="376"/>
      <c r="M104" s="376"/>
      <c r="N104" s="32" t="s">
        <v>112</v>
      </c>
      <c r="O104" s="52">
        <v>2869023</v>
      </c>
      <c r="P104" s="42">
        <f>IFERROR(O104/L91,"-")</f>
        <v>8.4060297207169555E-3</v>
      </c>
      <c r="Q104" s="52">
        <v>54</v>
      </c>
      <c r="R104" s="42">
        <f>IFERROR(Q104/M91,"-")</f>
        <v>8.7947882736156349E-2</v>
      </c>
      <c r="S104" s="55">
        <f t="shared" si="9"/>
        <v>53130.055555555555</v>
      </c>
      <c r="T104" s="376"/>
      <c r="U104" s="376"/>
      <c r="V104" s="32" t="s">
        <v>112</v>
      </c>
      <c r="W104" s="52">
        <v>210911</v>
      </c>
      <c r="X104" s="42">
        <f>IFERROR(W104/T91,"-")</f>
        <v>2.7654075911658423E-2</v>
      </c>
      <c r="Y104" s="52">
        <v>3</v>
      </c>
      <c r="Z104" s="42">
        <f>IFERROR(Y104/U91,"-")</f>
        <v>7.8947368421052627E-2</v>
      </c>
      <c r="AA104" s="96">
        <f t="shared" si="10"/>
        <v>70303.666666666672</v>
      </c>
      <c r="AB104" s="376"/>
      <c r="AC104" s="376"/>
      <c r="AD104" s="32" t="s">
        <v>112</v>
      </c>
      <c r="AE104" s="52">
        <v>730330</v>
      </c>
      <c r="AF104" s="42">
        <f>IFERROR(AE104/AB91,"-")</f>
        <v>3.1537664650463634E-2</v>
      </c>
      <c r="AG104" s="52">
        <v>6</v>
      </c>
      <c r="AH104" s="42">
        <f>IFERROR(AG104/AC91,"-")</f>
        <v>9.5238095238095233E-2</v>
      </c>
      <c r="AI104" s="55">
        <f t="shared" si="11"/>
        <v>121721.66666666667</v>
      </c>
      <c r="AJ104" s="376"/>
      <c r="AK104" s="376"/>
      <c r="AL104" s="32" t="s">
        <v>112</v>
      </c>
      <c r="AM104" s="52">
        <v>723651</v>
      </c>
      <c r="AN104" s="42">
        <f>IFERROR(AM104/AJ91,"-")</f>
        <v>5.6982731338821061E-3</v>
      </c>
      <c r="AO104" s="52">
        <v>24</v>
      </c>
      <c r="AP104" s="42">
        <f>IFERROR(AO104/AK91,"-")</f>
        <v>0.1095890410958904</v>
      </c>
      <c r="AQ104" s="55">
        <f t="shared" si="12"/>
        <v>30152.125</v>
      </c>
      <c r="AR104" s="376"/>
      <c r="AS104" s="376"/>
      <c r="AT104" s="32" t="s">
        <v>112</v>
      </c>
      <c r="AU104" s="52">
        <v>1204131</v>
      </c>
      <c r="AV104" s="42">
        <f>IFERROR(AU104/AR91,"-")</f>
        <v>6.5610771462768138E-3</v>
      </c>
      <c r="AW104" s="55">
        <v>21</v>
      </c>
      <c r="AX104" s="42">
        <f>IFERROR(AW104/AS91,"-")</f>
        <v>7.1428571428571425E-2</v>
      </c>
      <c r="AY104" s="139">
        <f t="shared" si="13"/>
        <v>57339.571428571428</v>
      </c>
      <c r="AZ104" s="376"/>
      <c r="BA104" s="376"/>
      <c r="BB104" s="32" t="s">
        <v>112</v>
      </c>
      <c r="BC104" s="52">
        <v>0</v>
      </c>
      <c r="BD104" s="42" t="str">
        <f>IFERROR(BC104/AZ91,"-")</f>
        <v>-</v>
      </c>
      <c r="BE104" s="52">
        <v>0</v>
      </c>
      <c r="BF104" s="42" t="str">
        <f>IFERROR(BE104/BA91,"-")</f>
        <v>-</v>
      </c>
      <c r="BG104" s="55" t="str">
        <f t="shared" si="14"/>
        <v>-</v>
      </c>
      <c r="BH104" s="376"/>
      <c r="BI104" s="376"/>
      <c r="BJ104" s="32" t="s">
        <v>112</v>
      </c>
      <c r="BK104" s="52">
        <v>1750073</v>
      </c>
      <c r="BL104" s="42">
        <f>IFERROR(BK104/BH91,"-")</f>
        <v>8.3445085482586421E-3</v>
      </c>
      <c r="BM104" s="52">
        <v>22</v>
      </c>
      <c r="BN104" s="42">
        <f>IFERROR(BM104/BI91,"-")</f>
        <v>5.2009456264775412E-2</v>
      </c>
      <c r="BO104" s="96">
        <f t="shared" si="15"/>
        <v>79548.772727272721</v>
      </c>
      <c r="BP104" s="141"/>
    </row>
    <row r="105" spans="2:68" s="8" customFormat="1" ht="13.15" customHeight="1">
      <c r="B105" s="373"/>
      <c r="C105" s="392"/>
      <c r="D105" s="376"/>
      <c r="E105" s="376"/>
      <c r="F105" s="32" t="s">
        <v>113</v>
      </c>
      <c r="G105" s="52">
        <v>16289</v>
      </c>
      <c r="H105" s="42">
        <f>IFERROR(G105/D91,"-")</f>
        <v>4.1906462326890472E-4</v>
      </c>
      <c r="I105" s="52">
        <v>2</v>
      </c>
      <c r="J105" s="42">
        <f>IFERROR(I105/E91,"-")</f>
        <v>3.3333333333333333E-2</v>
      </c>
      <c r="K105" s="55">
        <f t="shared" si="8"/>
        <v>8144.5</v>
      </c>
      <c r="L105" s="376"/>
      <c r="M105" s="376"/>
      <c r="N105" s="32" t="s">
        <v>113</v>
      </c>
      <c r="O105" s="52">
        <v>2196365</v>
      </c>
      <c r="P105" s="42">
        <f>IFERROR(O105/L91,"-")</f>
        <v>6.4351904699064787E-3</v>
      </c>
      <c r="Q105" s="52">
        <v>35</v>
      </c>
      <c r="R105" s="42">
        <f>IFERROR(Q105/M91,"-")</f>
        <v>5.7003257328990226E-2</v>
      </c>
      <c r="S105" s="55">
        <f t="shared" si="9"/>
        <v>62753.285714285717</v>
      </c>
      <c r="T105" s="376"/>
      <c r="U105" s="376"/>
      <c r="V105" s="32" t="s">
        <v>113</v>
      </c>
      <c r="W105" s="52">
        <v>38556</v>
      </c>
      <c r="X105" s="42">
        <f>IFERROR(W105/T91,"-")</f>
        <v>5.0553577141538479E-3</v>
      </c>
      <c r="Y105" s="52">
        <v>2</v>
      </c>
      <c r="Z105" s="42">
        <f>IFERROR(Y105/U91,"-")</f>
        <v>5.2631578947368418E-2</v>
      </c>
      <c r="AA105" s="96">
        <f t="shared" si="10"/>
        <v>19278</v>
      </c>
      <c r="AB105" s="376"/>
      <c r="AC105" s="376"/>
      <c r="AD105" s="32" t="s">
        <v>113</v>
      </c>
      <c r="AE105" s="52">
        <v>0</v>
      </c>
      <c r="AF105" s="42">
        <f>IFERROR(AE105/AB91,"-")</f>
        <v>0</v>
      </c>
      <c r="AG105" s="52">
        <v>0</v>
      </c>
      <c r="AH105" s="42">
        <f>IFERROR(AG105/AC91,"-")</f>
        <v>0</v>
      </c>
      <c r="AI105" s="55" t="str">
        <f t="shared" si="11"/>
        <v>-</v>
      </c>
      <c r="AJ105" s="376"/>
      <c r="AK105" s="376"/>
      <c r="AL105" s="32" t="s">
        <v>113</v>
      </c>
      <c r="AM105" s="52">
        <v>501135</v>
      </c>
      <c r="AN105" s="42">
        <f>IFERROR(AM105/AJ91,"-")</f>
        <v>3.9461067654822692E-3</v>
      </c>
      <c r="AO105" s="52">
        <v>16</v>
      </c>
      <c r="AP105" s="42">
        <f>IFERROR(AO105/AK91,"-")</f>
        <v>7.3059360730593603E-2</v>
      </c>
      <c r="AQ105" s="55">
        <f t="shared" si="12"/>
        <v>31320.9375</v>
      </c>
      <c r="AR105" s="376"/>
      <c r="AS105" s="376"/>
      <c r="AT105" s="32" t="s">
        <v>113</v>
      </c>
      <c r="AU105" s="52">
        <v>1656674</v>
      </c>
      <c r="AV105" s="42">
        <f>IFERROR(AU105/AR91,"-")</f>
        <v>9.0268965089603994E-3</v>
      </c>
      <c r="AW105" s="55">
        <v>17</v>
      </c>
      <c r="AX105" s="42">
        <f>IFERROR(AW105/AS91,"-")</f>
        <v>5.7823129251700682E-2</v>
      </c>
      <c r="AY105" s="139">
        <f t="shared" si="13"/>
        <v>97451.411764705888</v>
      </c>
      <c r="AZ105" s="376"/>
      <c r="BA105" s="376"/>
      <c r="BB105" s="32" t="s">
        <v>113</v>
      </c>
      <c r="BC105" s="52">
        <v>0</v>
      </c>
      <c r="BD105" s="42" t="str">
        <f>IFERROR(BC105/AZ91,"-")</f>
        <v>-</v>
      </c>
      <c r="BE105" s="52">
        <v>0</v>
      </c>
      <c r="BF105" s="42" t="str">
        <f>IFERROR(BE105/BA91,"-")</f>
        <v>-</v>
      </c>
      <c r="BG105" s="55" t="str">
        <f t="shared" si="14"/>
        <v>-</v>
      </c>
      <c r="BH105" s="376"/>
      <c r="BI105" s="376"/>
      <c r="BJ105" s="32" t="s">
        <v>113</v>
      </c>
      <c r="BK105" s="52">
        <v>546771</v>
      </c>
      <c r="BL105" s="42">
        <f>IFERROR(BK105/BH91,"-")</f>
        <v>2.6070542677019337E-3</v>
      </c>
      <c r="BM105" s="52">
        <v>14</v>
      </c>
      <c r="BN105" s="42">
        <f>IFERROR(BM105/BI91,"-")</f>
        <v>3.309692671394799E-2</v>
      </c>
      <c r="BO105" s="96">
        <f t="shared" si="15"/>
        <v>39055.071428571428</v>
      </c>
      <c r="BP105" s="141"/>
    </row>
    <row r="106" spans="2:68" s="8" customFormat="1" ht="13.15" customHeight="1">
      <c r="B106" s="373"/>
      <c r="C106" s="392"/>
      <c r="D106" s="376"/>
      <c r="E106" s="376"/>
      <c r="F106" s="33" t="s">
        <v>114</v>
      </c>
      <c r="G106" s="53">
        <v>7665</v>
      </c>
      <c r="H106" s="43">
        <f>IFERROR(G106/D91,"-")</f>
        <v>1.9719628813040423E-4</v>
      </c>
      <c r="I106" s="53">
        <v>5</v>
      </c>
      <c r="J106" s="43">
        <f>IFERROR(I106/E91,"-")</f>
        <v>8.3333333333333329E-2</v>
      </c>
      <c r="K106" s="56">
        <f t="shared" si="8"/>
        <v>1533</v>
      </c>
      <c r="L106" s="376"/>
      <c r="M106" s="376"/>
      <c r="N106" s="33" t="s">
        <v>114</v>
      </c>
      <c r="O106" s="53">
        <v>277700</v>
      </c>
      <c r="P106" s="43">
        <f>IFERROR(O106/L91,"-")</f>
        <v>8.1364089916431432E-4</v>
      </c>
      <c r="Q106" s="53">
        <v>32</v>
      </c>
      <c r="R106" s="43">
        <f>IFERROR(Q106/M91,"-")</f>
        <v>5.2117263843648211E-2</v>
      </c>
      <c r="S106" s="56">
        <f t="shared" si="9"/>
        <v>8678.125</v>
      </c>
      <c r="T106" s="376"/>
      <c r="U106" s="376"/>
      <c r="V106" s="33" t="s">
        <v>114</v>
      </c>
      <c r="W106" s="53">
        <v>0</v>
      </c>
      <c r="X106" s="43">
        <f>IFERROR(W106/T91,"-")</f>
        <v>0</v>
      </c>
      <c r="Y106" s="53">
        <v>0</v>
      </c>
      <c r="Z106" s="43">
        <f>IFERROR(Y106/U91,"-")</f>
        <v>0</v>
      </c>
      <c r="AA106" s="97" t="str">
        <f t="shared" si="10"/>
        <v>-</v>
      </c>
      <c r="AB106" s="376"/>
      <c r="AC106" s="376"/>
      <c r="AD106" s="33" t="s">
        <v>114</v>
      </c>
      <c r="AE106" s="53">
        <v>25574</v>
      </c>
      <c r="AF106" s="43">
        <f>IFERROR(AE106/AB91,"-")</f>
        <v>1.1043558881203798E-3</v>
      </c>
      <c r="AG106" s="53">
        <v>5</v>
      </c>
      <c r="AH106" s="43">
        <f>IFERROR(AG106/AC91,"-")</f>
        <v>7.9365079365079361E-2</v>
      </c>
      <c r="AI106" s="56">
        <f t="shared" si="11"/>
        <v>5114.8</v>
      </c>
      <c r="AJ106" s="376"/>
      <c r="AK106" s="376"/>
      <c r="AL106" s="33" t="s">
        <v>114</v>
      </c>
      <c r="AM106" s="53">
        <v>118802</v>
      </c>
      <c r="AN106" s="43">
        <f>IFERROR(AM106/AJ91,"-")</f>
        <v>9.3548719597079529E-4</v>
      </c>
      <c r="AO106" s="53">
        <v>13</v>
      </c>
      <c r="AP106" s="43">
        <f>IFERROR(AO106/AK91,"-")</f>
        <v>5.9360730593607303E-2</v>
      </c>
      <c r="AQ106" s="56">
        <f t="shared" si="12"/>
        <v>9138.6153846153848</v>
      </c>
      <c r="AR106" s="376"/>
      <c r="AS106" s="376"/>
      <c r="AT106" s="33" t="s">
        <v>114</v>
      </c>
      <c r="AU106" s="53">
        <v>133324</v>
      </c>
      <c r="AV106" s="43">
        <f>IFERROR(AU106/AR91,"-")</f>
        <v>7.2645671397066427E-4</v>
      </c>
      <c r="AW106" s="56">
        <v>14</v>
      </c>
      <c r="AX106" s="45">
        <f>IFERROR(AW106/AS91,"-")</f>
        <v>4.7619047619047616E-2</v>
      </c>
      <c r="AY106" s="140">
        <f t="shared" si="13"/>
        <v>9523.1428571428569</v>
      </c>
      <c r="AZ106" s="376"/>
      <c r="BA106" s="376"/>
      <c r="BB106" s="33" t="s">
        <v>114</v>
      </c>
      <c r="BC106" s="53">
        <v>0</v>
      </c>
      <c r="BD106" s="43" t="str">
        <f>IFERROR(BC106/AZ91,"-")</f>
        <v>-</v>
      </c>
      <c r="BE106" s="53">
        <v>0</v>
      </c>
      <c r="BF106" s="43" t="str">
        <f>IFERROR(BE106/BA91,"-")</f>
        <v>-</v>
      </c>
      <c r="BG106" s="56" t="str">
        <f t="shared" si="14"/>
        <v>-</v>
      </c>
      <c r="BH106" s="376"/>
      <c r="BI106" s="376"/>
      <c r="BJ106" s="33" t="s">
        <v>114</v>
      </c>
      <c r="BK106" s="53">
        <v>52950</v>
      </c>
      <c r="BL106" s="43">
        <f>IFERROR(BK106/BH91,"-")</f>
        <v>2.5247045559259249E-4</v>
      </c>
      <c r="BM106" s="53">
        <v>15</v>
      </c>
      <c r="BN106" s="43">
        <f>IFERROR(BM106/BI91,"-")</f>
        <v>3.5460992907801421E-2</v>
      </c>
      <c r="BO106" s="97">
        <f t="shared" si="15"/>
        <v>3530</v>
      </c>
      <c r="BP106" s="141"/>
    </row>
    <row r="107" spans="2:68" s="8" customFormat="1" ht="13.15" customHeight="1">
      <c r="B107" s="374"/>
      <c r="C107" s="393"/>
      <c r="D107" s="377"/>
      <c r="E107" s="377"/>
      <c r="F107" s="34" t="s">
        <v>64</v>
      </c>
      <c r="G107" s="49">
        <f>SUM(G91:G106)</f>
        <v>8855972</v>
      </c>
      <c r="H107" s="43">
        <f>IFERROR(G107/D91,"-")</f>
        <v>0.22783624346859652</v>
      </c>
      <c r="I107" s="53">
        <v>52</v>
      </c>
      <c r="J107" s="43">
        <f>IFERROR(I107/E91,"-")</f>
        <v>0.8666666666666667</v>
      </c>
      <c r="K107" s="56">
        <f t="shared" si="8"/>
        <v>170307.15384615384</v>
      </c>
      <c r="L107" s="377"/>
      <c r="M107" s="377"/>
      <c r="N107" s="34" t="s">
        <v>64</v>
      </c>
      <c r="O107" s="49">
        <f>SUM(O91:O106)</f>
        <v>77398044</v>
      </c>
      <c r="P107" s="43">
        <f>IFERROR(O107/L91,"-")</f>
        <v>0.22677066659603587</v>
      </c>
      <c r="Q107" s="53">
        <v>486</v>
      </c>
      <c r="R107" s="43">
        <f>IFERROR(Q107/M91,"-")</f>
        <v>0.79153094462540718</v>
      </c>
      <c r="S107" s="56">
        <f t="shared" si="9"/>
        <v>159255.23456790124</v>
      </c>
      <c r="T107" s="377"/>
      <c r="U107" s="377"/>
      <c r="V107" s="34" t="s">
        <v>64</v>
      </c>
      <c r="W107" s="49">
        <f>SUM(W91:W106)</f>
        <v>1152540</v>
      </c>
      <c r="X107" s="43">
        <f>IFERROR(W107/T91,"-")</f>
        <v>0.15111790589975296</v>
      </c>
      <c r="Y107" s="53">
        <v>12</v>
      </c>
      <c r="Z107" s="43">
        <f>IFERROR(Y107/U91,"-")</f>
        <v>0.31578947368421051</v>
      </c>
      <c r="AA107" s="97">
        <f t="shared" si="10"/>
        <v>96045</v>
      </c>
      <c r="AB107" s="377"/>
      <c r="AC107" s="377"/>
      <c r="AD107" s="34" t="s">
        <v>64</v>
      </c>
      <c r="AE107" s="49">
        <f>SUM(AE91:AE106)</f>
        <v>4282790</v>
      </c>
      <c r="AF107" s="43">
        <f>IFERROR(AE107/AB91,"-")</f>
        <v>0.18494269000090252</v>
      </c>
      <c r="AG107" s="53">
        <v>27</v>
      </c>
      <c r="AH107" s="43">
        <f>IFERROR(AG107/AC91,"-")</f>
        <v>0.42857142857142855</v>
      </c>
      <c r="AI107" s="56">
        <f t="shared" si="11"/>
        <v>158621.85185185185</v>
      </c>
      <c r="AJ107" s="377"/>
      <c r="AK107" s="377"/>
      <c r="AL107" s="34" t="s">
        <v>64</v>
      </c>
      <c r="AM107" s="49">
        <f>SUM(AM91:AM106)</f>
        <v>33925650</v>
      </c>
      <c r="AN107" s="43">
        <f>IFERROR(AM107/AJ91,"-")</f>
        <v>0.26714206149716851</v>
      </c>
      <c r="AO107" s="53">
        <v>194</v>
      </c>
      <c r="AP107" s="43">
        <f>IFERROR(AO107/AK91,"-")</f>
        <v>0.88584474885844744</v>
      </c>
      <c r="AQ107" s="56">
        <f t="shared" si="12"/>
        <v>174874.48453608248</v>
      </c>
      <c r="AR107" s="377"/>
      <c r="AS107" s="377"/>
      <c r="AT107" s="34" t="s">
        <v>64</v>
      </c>
      <c r="AU107" s="49">
        <f>SUM(AU91:AU106)</f>
        <v>38037064</v>
      </c>
      <c r="AV107" s="43">
        <f>IFERROR(AU107/AR91,"-")</f>
        <v>0.20725661188182062</v>
      </c>
      <c r="AW107" s="56">
        <v>253</v>
      </c>
      <c r="AX107" s="76">
        <f>IFERROR(AW107/AS91,"-")</f>
        <v>0.86054421768707479</v>
      </c>
      <c r="AY107" s="143">
        <f t="shared" si="13"/>
        <v>150344.12648221344</v>
      </c>
      <c r="AZ107" s="377"/>
      <c r="BA107" s="377"/>
      <c r="BB107" s="34" t="s">
        <v>64</v>
      </c>
      <c r="BC107" s="49">
        <f>SUM(BC91:BC106)</f>
        <v>0</v>
      </c>
      <c r="BD107" s="43" t="str">
        <f>IFERROR(BC107/AZ91,"-")</f>
        <v>-</v>
      </c>
      <c r="BE107" s="53">
        <v>0</v>
      </c>
      <c r="BF107" s="43" t="str">
        <f>IFERROR(BE107/BA91,"-")</f>
        <v>-</v>
      </c>
      <c r="BG107" s="56" t="str">
        <f t="shared" si="14"/>
        <v>-</v>
      </c>
      <c r="BH107" s="377"/>
      <c r="BI107" s="377"/>
      <c r="BJ107" s="34" t="s">
        <v>64</v>
      </c>
      <c r="BK107" s="49">
        <f>SUM(BK91:BK106)</f>
        <v>44158027</v>
      </c>
      <c r="BL107" s="43">
        <f>IFERROR(BK107/BH91,"-")</f>
        <v>0.21054952209178471</v>
      </c>
      <c r="BM107" s="53">
        <v>298</v>
      </c>
      <c r="BN107" s="43">
        <f>IFERROR(BM107/BI91,"-")</f>
        <v>0.70449172576832153</v>
      </c>
      <c r="BO107" s="97">
        <f t="shared" si="15"/>
        <v>148181.29865771811</v>
      </c>
      <c r="BP107" s="141"/>
    </row>
    <row r="108" spans="2:68" s="8" customFormat="1" ht="13.15" customHeight="1">
      <c r="B108" s="372">
        <v>7</v>
      </c>
      <c r="C108" s="391" t="s">
        <v>85</v>
      </c>
      <c r="D108" s="375">
        <v>55132030</v>
      </c>
      <c r="E108" s="375">
        <v>88</v>
      </c>
      <c r="F108" s="30" t="s">
        <v>100</v>
      </c>
      <c r="G108" s="51">
        <v>3832726</v>
      </c>
      <c r="H108" s="41">
        <f>IFERROR(G108/D108,"-")</f>
        <v>6.951904364849254E-2</v>
      </c>
      <c r="I108" s="51">
        <v>26</v>
      </c>
      <c r="J108" s="41">
        <f>IFERROR(I108/E108,"-")</f>
        <v>0.29545454545454547</v>
      </c>
      <c r="K108" s="54">
        <f t="shared" si="8"/>
        <v>147412.53846153847</v>
      </c>
      <c r="L108" s="375">
        <v>465344130</v>
      </c>
      <c r="M108" s="375">
        <v>845</v>
      </c>
      <c r="N108" s="30" t="s">
        <v>100</v>
      </c>
      <c r="O108" s="51">
        <v>12641115</v>
      </c>
      <c r="P108" s="41">
        <f>IFERROR(O108/L108,"-")</f>
        <v>2.7165089629474858E-2</v>
      </c>
      <c r="Q108" s="51">
        <v>156</v>
      </c>
      <c r="R108" s="41">
        <f>IFERROR(Q108/M108,"-")</f>
        <v>0.18461538461538463</v>
      </c>
      <c r="S108" s="54">
        <f t="shared" si="9"/>
        <v>81032.788461538468</v>
      </c>
      <c r="T108" s="375">
        <v>12810680</v>
      </c>
      <c r="U108" s="375">
        <v>40</v>
      </c>
      <c r="V108" s="30" t="s">
        <v>100</v>
      </c>
      <c r="W108" s="51">
        <v>168138</v>
      </c>
      <c r="X108" s="41">
        <f>IFERROR(W108/T108,"-")</f>
        <v>1.3124830219785366E-2</v>
      </c>
      <c r="Y108" s="51">
        <v>6</v>
      </c>
      <c r="Z108" s="41">
        <f>IFERROR(Y108/U108,"-")</f>
        <v>0.15</v>
      </c>
      <c r="AA108" s="95">
        <f t="shared" si="10"/>
        <v>28023</v>
      </c>
      <c r="AB108" s="375">
        <v>22291790</v>
      </c>
      <c r="AC108" s="375">
        <v>80</v>
      </c>
      <c r="AD108" s="30" t="s">
        <v>100</v>
      </c>
      <c r="AE108" s="51">
        <v>156589</v>
      </c>
      <c r="AF108" s="41">
        <f>IFERROR(AE108/AB108,"-")</f>
        <v>7.0245144064249665E-3</v>
      </c>
      <c r="AG108" s="51">
        <v>9</v>
      </c>
      <c r="AH108" s="41">
        <f>IFERROR(AG108/AC108,"-")</f>
        <v>0.1125</v>
      </c>
      <c r="AI108" s="54">
        <f t="shared" si="11"/>
        <v>17398.777777777777</v>
      </c>
      <c r="AJ108" s="375">
        <v>201886930</v>
      </c>
      <c r="AK108" s="375">
        <v>292</v>
      </c>
      <c r="AL108" s="30" t="s">
        <v>100</v>
      </c>
      <c r="AM108" s="51">
        <v>8260834</v>
      </c>
      <c r="AN108" s="41">
        <f>IFERROR(AM108/AJ108,"-")</f>
        <v>4.091812184176559E-2</v>
      </c>
      <c r="AO108" s="51">
        <v>68</v>
      </c>
      <c r="AP108" s="41">
        <f>IFERROR(AO108/AK108,"-")</f>
        <v>0.23287671232876711</v>
      </c>
      <c r="AQ108" s="54">
        <f t="shared" si="12"/>
        <v>121482.85294117648</v>
      </c>
      <c r="AR108" s="375">
        <v>228354730</v>
      </c>
      <c r="AS108" s="375">
        <v>433</v>
      </c>
      <c r="AT108" s="30" t="s">
        <v>100</v>
      </c>
      <c r="AU108" s="51">
        <v>4055554</v>
      </c>
      <c r="AV108" s="41">
        <f>IFERROR(AU108/AR108,"-")</f>
        <v>1.7759886121036336E-2</v>
      </c>
      <c r="AW108" s="54">
        <v>73</v>
      </c>
      <c r="AX108" s="41">
        <f>IFERROR(AW108/AS108,"-")</f>
        <v>0.16859122401847576</v>
      </c>
      <c r="AY108" s="138">
        <f t="shared" si="13"/>
        <v>55555.534246575342</v>
      </c>
      <c r="AZ108" s="375">
        <v>0</v>
      </c>
      <c r="BA108" s="375">
        <v>0</v>
      </c>
      <c r="BB108" s="30" t="s">
        <v>100</v>
      </c>
      <c r="BC108" s="51">
        <v>0</v>
      </c>
      <c r="BD108" s="41" t="str">
        <f>IFERROR(BC108/AZ108,"-")</f>
        <v>-</v>
      </c>
      <c r="BE108" s="51">
        <v>0</v>
      </c>
      <c r="BF108" s="41" t="str">
        <f>IFERROR(BE108/BA108,"-")</f>
        <v>-</v>
      </c>
      <c r="BG108" s="54" t="str">
        <f t="shared" si="14"/>
        <v>-</v>
      </c>
      <c r="BH108" s="375">
        <v>177552230</v>
      </c>
      <c r="BI108" s="375">
        <v>458</v>
      </c>
      <c r="BJ108" s="30" t="s">
        <v>100</v>
      </c>
      <c r="BK108" s="51">
        <v>2263323</v>
      </c>
      <c r="BL108" s="41">
        <f>IFERROR(BK108/BH108,"-")</f>
        <v>1.2747364536057924E-2</v>
      </c>
      <c r="BM108" s="51">
        <v>71</v>
      </c>
      <c r="BN108" s="41">
        <f>IFERROR(BM108/BI108,"-")</f>
        <v>0.15502183406113537</v>
      </c>
      <c r="BO108" s="95">
        <f t="shared" si="15"/>
        <v>31877.788732394365</v>
      </c>
      <c r="BP108" s="141"/>
    </row>
    <row r="109" spans="2:68" s="8" customFormat="1" ht="13.15" customHeight="1">
      <c r="B109" s="373"/>
      <c r="C109" s="392"/>
      <c r="D109" s="376"/>
      <c r="E109" s="376"/>
      <c r="F109" s="31" t="s">
        <v>101</v>
      </c>
      <c r="G109" s="52">
        <v>454157</v>
      </c>
      <c r="H109" s="42">
        <f>IFERROR(G109/D108,"-")</f>
        <v>8.2376252062548762E-3</v>
      </c>
      <c r="I109" s="52">
        <v>19</v>
      </c>
      <c r="J109" s="42">
        <f>IFERROR(I109/E108,"-")</f>
        <v>0.21590909090909091</v>
      </c>
      <c r="K109" s="55">
        <f t="shared" si="8"/>
        <v>23903</v>
      </c>
      <c r="L109" s="376"/>
      <c r="M109" s="376"/>
      <c r="N109" s="31" t="s">
        <v>101</v>
      </c>
      <c r="O109" s="52">
        <v>12605838</v>
      </c>
      <c r="P109" s="42">
        <f>IFERROR(O109/L108,"-")</f>
        <v>2.708928121646232E-2</v>
      </c>
      <c r="Q109" s="52">
        <v>198</v>
      </c>
      <c r="R109" s="42">
        <f>IFERROR(Q109/M108,"-")</f>
        <v>0.23431952662721894</v>
      </c>
      <c r="S109" s="55">
        <f t="shared" si="9"/>
        <v>63665.848484848488</v>
      </c>
      <c r="T109" s="376"/>
      <c r="U109" s="376"/>
      <c r="V109" s="31" t="s">
        <v>101</v>
      </c>
      <c r="W109" s="52">
        <v>77076</v>
      </c>
      <c r="X109" s="42">
        <f>IFERROR(W109/T108,"-")</f>
        <v>6.0165424473954546E-3</v>
      </c>
      <c r="Y109" s="52">
        <v>5</v>
      </c>
      <c r="Z109" s="42">
        <f>IFERROR(Y109/U108,"-")</f>
        <v>0.125</v>
      </c>
      <c r="AA109" s="96">
        <f t="shared" si="10"/>
        <v>15415.2</v>
      </c>
      <c r="AB109" s="376"/>
      <c r="AC109" s="376"/>
      <c r="AD109" s="31" t="s">
        <v>101</v>
      </c>
      <c r="AE109" s="52">
        <v>2090748</v>
      </c>
      <c r="AF109" s="42">
        <f>IFERROR(AE109/AB108,"-")</f>
        <v>9.3790045572831965E-2</v>
      </c>
      <c r="AG109" s="52">
        <v>13</v>
      </c>
      <c r="AH109" s="42">
        <f>IFERROR(AG109/AC108,"-")</f>
        <v>0.16250000000000001</v>
      </c>
      <c r="AI109" s="55">
        <f t="shared" si="11"/>
        <v>160826.76923076922</v>
      </c>
      <c r="AJ109" s="376"/>
      <c r="AK109" s="376"/>
      <c r="AL109" s="31" t="s">
        <v>101</v>
      </c>
      <c r="AM109" s="52">
        <v>8698568</v>
      </c>
      <c r="AN109" s="42">
        <f>IFERROR(AM109/AJ108,"-")</f>
        <v>4.3086335504730296E-2</v>
      </c>
      <c r="AO109" s="52">
        <v>81</v>
      </c>
      <c r="AP109" s="42">
        <f>IFERROR(AO109/AK108,"-")</f>
        <v>0.2773972602739726</v>
      </c>
      <c r="AQ109" s="55">
        <f t="shared" si="12"/>
        <v>107389.72839506173</v>
      </c>
      <c r="AR109" s="376"/>
      <c r="AS109" s="376"/>
      <c r="AT109" s="31" t="s">
        <v>101</v>
      </c>
      <c r="AU109" s="52">
        <v>1739446</v>
      </c>
      <c r="AV109" s="42">
        <f>IFERROR(AU109/AR108,"-")</f>
        <v>7.6172978768602687E-3</v>
      </c>
      <c r="AW109" s="55">
        <v>99</v>
      </c>
      <c r="AX109" s="42">
        <f>IFERROR(AW109/AS108,"-")</f>
        <v>0.22863741339491916</v>
      </c>
      <c r="AY109" s="139">
        <f t="shared" si="13"/>
        <v>17570.161616161615</v>
      </c>
      <c r="AZ109" s="376"/>
      <c r="BA109" s="376"/>
      <c r="BB109" s="31" t="s">
        <v>101</v>
      </c>
      <c r="BC109" s="52">
        <v>0</v>
      </c>
      <c r="BD109" s="42" t="str">
        <f>IFERROR(BC109/AZ108,"-")</f>
        <v>-</v>
      </c>
      <c r="BE109" s="52">
        <v>0</v>
      </c>
      <c r="BF109" s="42" t="str">
        <f>IFERROR(BE109/BA108,"-")</f>
        <v>-</v>
      </c>
      <c r="BG109" s="55" t="str">
        <f t="shared" si="14"/>
        <v>-</v>
      </c>
      <c r="BH109" s="376"/>
      <c r="BI109" s="376"/>
      <c r="BJ109" s="31" t="s">
        <v>101</v>
      </c>
      <c r="BK109" s="52">
        <v>2699827</v>
      </c>
      <c r="BL109" s="42">
        <f>IFERROR(BK109/BH108,"-")</f>
        <v>1.5205818592084143E-2</v>
      </c>
      <c r="BM109" s="52">
        <v>92</v>
      </c>
      <c r="BN109" s="42">
        <f>IFERROR(BM109/BI108,"-")</f>
        <v>0.20087336244541484</v>
      </c>
      <c r="BO109" s="96">
        <f t="shared" si="15"/>
        <v>29345.945652173912</v>
      </c>
      <c r="BP109" s="141"/>
    </row>
    <row r="110" spans="2:68" s="8" customFormat="1" ht="13.15" customHeight="1">
      <c r="B110" s="373"/>
      <c r="C110" s="392"/>
      <c r="D110" s="376"/>
      <c r="E110" s="376"/>
      <c r="F110" s="32" t="s">
        <v>102</v>
      </c>
      <c r="G110" s="52">
        <v>775919</v>
      </c>
      <c r="H110" s="42">
        <f>IFERROR(G110/D108,"-")</f>
        <v>1.4073833305249235E-2</v>
      </c>
      <c r="I110" s="52">
        <v>31</v>
      </c>
      <c r="J110" s="42">
        <f>IFERROR(I110/E108,"-")</f>
        <v>0.35227272727272729</v>
      </c>
      <c r="K110" s="55">
        <f t="shared" si="8"/>
        <v>25029.645161290322</v>
      </c>
      <c r="L110" s="376"/>
      <c r="M110" s="376"/>
      <c r="N110" s="32" t="s">
        <v>102</v>
      </c>
      <c r="O110" s="52">
        <v>17219212</v>
      </c>
      <c r="P110" s="42">
        <f>IFERROR(O110/L108,"-")</f>
        <v>3.7003178701319389E-2</v>
      </c>
      <c r="Q110" s="52">
        <v>303</v>
      </c>
      <c r="R110" s="42">
        <f>IFERROR(Q110/M108,"-")</f>
        <v>0.35857988165680471</v>
      </c>
      <c r="S110" s="55">
        <f t="shared" si="9"/>
        <v>56829.082508250824</v>
      </c>
      <c r="T110" s="376"/>
      <c r="U110" s="376"/>
      <c r="V110" s="32" t="s">
        <v>102</v>
      </c>
      <c r="W110" s="52">
        <v>0</v>
      </c>
      <c r="X110" s="42">
        <f>IFERROR(W110/T108,"-")</f>
        <v>0</v>
      </c>
      <c r="Y110" s="52">
        <v>0</v>
      </c>
      <c r="Z110" s="42">
        <f>IFERROR(Y110/U108,"-")</f>
        <v>0</v>
      </c>
      <c r="AA110" s="96" t="str">
        <f t="shared" si="10"/>
        <v>-</v>
      </c>
      <c r="AB110" s="376"/>
      <c r="AC110" s="376"/>
      <c r="AD110" s="32" t="s">
        <v>102</v>
      </c>
      <c r="AE110" s="52">
        <v>0</v>
      </c>
      <c r="AF110" s="42">
        <f>IFERROR(AE110/AB108,"-")</f>
        <v>0</v>
      </c>
      <c r="AG110" s="52">
        <v>0</v>
      </c>
      <c r="AH110" s="42">
        <f>IFERROR(AG110/AC108,"-")</f>
        <v>0</v>
      </c>
      <c r="AI110" s="55" t="str">
        <f t="shared" si="11"/>
        <v>-</v>
      </c>
      <c r="AJ110" s="376"/>
      <c r="AK110" s="376"/>
      <c r="AL110" s="32" t="s">
        <v>102</v>
      </c>
      <c r="AM110" s="52">
        <v>9240679</v>
      </c>
      <c r="AN110" s="42">
        <f>IFERROR(AM110/AJ108,"-")</f>
        <v>4.5771556385547099E-2</v>
      </c>
      <c r="AO110" s="52">
        <v>130</v>
      </c>
      <c r="AP110" s="42">
        <f>IFERROR(AO110/AK108,"-")</f>
        <v>0.4452054794520548</v>
      </c>
      <c r="AQ110" s="55">
        <f t="shared" si="12"/>
        <v>71082.146153846159</v>
      </c>
      <c r="AR110" s="376"/>
      <c r="AS110" s="376"/>
      <c r="AT110" s="32" t="s">
        <v>102</v>
      </c>
      <c r="AU110" s="52">
        <v>7978533</v>
      </c>
      <c r="AV110" s="42">
        <f>IFERROR(AU110/AR108,"-")</f>
        <v>3.4939206207815356E-2</v>
      </c>
      <c r="AW110" s="55">
        <v>173</v>
      </c>
      <c r="AX110" s="42">
        <f>IFERROR(AW110/AS108,"-")</f>
        <v>0.39953810623556579</v>
      </c>
      <c r="AY110" s="139">
        <f t="shared" si="13"/>
        <v>46118.687861271676</v>
      </c>
      <c r="AZ110" s="376"/>
      <c r="BA110" s="376"/>
      <c r="BB110" s="32" t="s">
        <v>102</v>
      </c>
      <c r="BC110" s="52">
        <v>0</v>
      </c>
      <c r="BD110" s="42" t="str">
        <f>IFERROR(BC110/AZ108,"-")</f>
        <v>-</v>
      </c>
      <c r="BE110" s="52">
        <v>0</v>
      </c>
      <c r="BF110" s="42" t="str">
        <f>IFERROR(BE110/BA108,"-")</f>
        <v>-</v>
      </c>
      <c r="BG110" s="55" t="str">
        <f t="shared" si="14"/>
        <v>-</v>
      </c>
      <c r="BH110" s="376"/>
      <c r="BI110" s="376"/>
      <c r="BJ110" s="32" t="s">
        <v>102</v>
      </c>
      <c r="BK110" s="52">
        <v>5386543</v>
      </c>
      <c r="BL110" s="42">
        <f>IFERROR(BK110/BH108,"-")</f>
        <v>3.0337794124016354E-2</v>
      </c>
      <c r="BM110" s="52">
        <v>121</v>
      </c>
      <c r="BN110" s="42">
        <f>IFERROR(BM110/BI108,"-")</f>
        <v>0.26419213973799127</v>
      </c>
      <c r="BO110" s="96">
        <f t="shared" si="15"/>
        <v>44516.884297520664</v>
      </c>
      <c r="BP110" s="141"/>
    </row>
    <row r="111" spans="2:68" s="8" customFormat="1" ht="13.15" customHeight="1">
      <c r="B111" s="373"/>
      <c r="C111" s="392"/>
      <c r="D111" s="376"/>
      <c r="E111" s="376"/>
      <c r="F111" s="32" t="s">
        <v>103</v>
      </c>
      <c r="G111" s="52">
        <v>101757</v>
      </c>
      <c r="H111" s="42">
        <f>IFERROR(G111/D108,"-")</f>
        <v>1.8456965941576974E-3</v>
      </c>
      <c r="I111" s="52">
        <v>5</v>
      </c>
      <c r="J111" s="42">
        <f>IFERROR(I111/E108,"-")</f>
        <v>5.6818181818181816E-2</v>
      </c>
      <c r="K111" s="55">
        <f t="shared" si="8"/>
        <v>20351.400000000001</v>
      </c>
      <c r="L111" s="376"/>
      <c r="M111" s="376"/>
      <c r="N111" s="32" t="s">
        <v>103</v>
      </c>
      <c r="O111" s="52">
        <v>2500021</v>
      </c>
      <c r="P111" s="42">
        <f>IFERROR(O111/L108,"-")</f>
        <v>5.3724133148515272E-3</v>
      </c>
      <c r="Q111" s="52">
        <v>63</v>
      </c>
      <c r="R111" s="42">
        <f>IFERROR(Q111/M108,"-")</f>
        <v>7.4556213017751477E-2</v>
      </c>
      <c r="S111" s="55">
        <f t="shared" si="9"/>
        <v>39682.873015873018</v>
      </c>
      <c r="T111" s="376"/>
      <c r="U111" s="376"/>
      <c r="V111" s="32" t="s">
        <v>103</v>
      </c>
      <c r="W111" s="52">
        <v>0</v>
      </c>
      <c r="X111" s="42">
        <f>IFERROR(W111/T108,"-")</f>
        <v>0</v>
      </c>
      <c r="Y111" s="52">
        <v>0</v>
      </c>
      <c r="Z111" s="42">
        <f>IFERROR(Y111/U108,"-")</f>
        <v>0</v>
      </c>
      <c r="AA111" s="96" t="str">
        <f t="shared" si="10"/>
        <v>-</v>
      </c>
      <c r="AB111" s="376"/>
      <c r="AC111" s="376"/>
      <c r="AD111" s="32" t="s">
        <v>103</v>
      </c>
      <c r="AE111" s="52">
        <v>0</v>
      </c>
      <c r="AF111" s="42">
        <f>IFERROR(AE111/AB108,"-")</f>
        <v>0</v>
      </c>
      <c r="AG111" s="52">
        <v>0</v>
      </c>
      <c r="AH111" s="42">
        <f>IFERROR(AG111/AC108,"-")</f>
        <v>0</v>
      </c>
      <c r="AI111" s="55" t="str">
        <f t="shared" si="11"/>
        <v>-</v>
      </c>
      <c r="AJ111" s="376"/>
      <c r="AK111" s="376"/>
      <c r="AL111" s="32" t="s">
        <v>103</v>
      </c>
      <c r="AM111" s="52">
        <v>576038</v>
      </c>
      <c r="AN111" s="42">
        <f>IFERROR(AM111/AJ108,"-")</f>
        <v>2.8532703924914801E-3</v>
      </c>
      <c r="AO111" s="52">
        <v>30</v>
      </c>
      <c r="AP111" s="42">
        <f>IFERROR(AO111/AK108,"-")</f>
        <v>0.10273972602739725</v>
      </c>
      <c r="AQ111" s="55">
        <f t="shared" si="12"/>
        <v>19201.266666666666</v>
      </c>
      <c r="AR111" s="376"/>
      <c r="AS111" s="376"/>
      <c r="AT111" s="32" t="s">
        <v>103</v>
      </c>
      <c r="AU111" s="52">
        <v>1923983</v>
      </c>
      <c r="AV111" s="42">
        <f>IFERROR(AU111/AR108,"-")</f>
        <v>8.4254133908240048E-3</v>
      </c>
      <c r="AW111" s="55">
        <v>33</v>
      </c>
      <c r="AX111" s="42">
        <f>IFERROR(AW111/AS108,"-")</f>
        <v>7.6212471131639717E-2</v>
      </c>
      <c r="AY111" s="139">
        <f t="shared" si="13"/>
        <v>58302.515151515152</v>
      </c>
      <c r="AZ111" s="376"/>
      <c r="BA111" s="376"/>
      <c r="BB111" s="32" t="s">
        <v>103</v>
      </c>
      <c r="BC111" s="52">
        <v>0</v>
      </c>
      <c r="BD111" s="42" t="str">
        <f>IFERROR(BC111/AZ108,"-")</f>
        <v>-</v>
      </c>
      <c r="BE111" s="52">
        <v>0</v>
      </c>
      <c r="BF111" s="42" t="str">
        <f>IFERROR(BE111/BA108,"-")</f>
        <v>-</v>
      </c>
      <c r="BG111" s="55" t="str">
        <f t="shared" si="14"/>
        <v>-</v>
      </c>
      <c r="BH111" s="376"/>
      <c r="BI111" s="376"/>
      <c r="BJ111" s="32" t="s">
        <v>103</v>
      </c>
      <c r="BK111" s="52">
        <v>256291</v>
      </c>
      <c r="BL111" s="42">
        <f>IFERROR(BK111/BH108,"-")</f>
        <v>1.4434682121424215E-3</v>
      </c>
      <c r="BM111" s="52">
        <v>26</v>
      </c>
      <c r="BN111" s="42">
        <f>IFERROR(BM111/BI108,"-")</f>
        <v>5.6768558951965066E-2</v>
      </c>
      <c r="BO111" s="96">
        <f t="shared" si="15"/>
        <v>9857.3461538461543</v>
      </c>
      <c r="BP111" s="141"/>
    </row>
    <row r="112" spans="2:68" s="8" customFormat="1" ht="13.15" customHeight="1">
      <c r="B112" s="373"/>
      <c r="C112" s="392"/>
      <c r="D112" s="376"/>
      <c r="E112" s="376"/>
      <c r="F112" s="32" t="s">
        <v>104</v>
      </c>
      <c r="G112" s="52">
        <v>1003927</v>
      </c>
      <c r="H112" s="42">
        <f>IFERROR(G112/D108,"-")</f>
        <v>1.8209505436313517E-2</v>
      </c>
      <c r="I112" s="52">
        <v>45</v>
      </c>
      <c r="J112" s="42">
        <f>IFERROR(I112/E108,"-")</f>
        <v>0.51136363636363635</v>
      </c>
      <c r="K112" s="55">
        <f t="shared" si="8"/>
        <v>22309.488888888889</v>
      </c>
      <c r="L112" s="376"/>
      <c r="M112" s="376"/>
      <c r="N112" s="32" t="s">
        <v>104</v>
      </c>
      <c r="O112" s="52">
        <v>14407557</v>
      </c>
      <c r="P112" s="42">
        <f>IFERROR(O112/L108,"-")</f>
        <v>3.0961080351437978E-2</v>
      </c>
      <c r="Q112" s="52">
        <v>368</v>
      </c>
      <c r="R112" s="42">
        <f>IFERROR(Q112/M108,"-")</f>
        <v>0.43550295857988164</v>
      </c>
      <c r="S112" s="55">
        <f t="shared" si="9"/>
        <v>39150.970108695656</v>
      </c>
      <c r="T112" s="376"/>
      <c r="U112" s="376"/>
      <c r="V112" s="32" t="s">
        <v>104</v>
      </c>
      <c r="W112" s="52">
        <v>0</v>
      </c>
      <c r="X112" s="42">
        <f>IFERROR(W112/T108,"-")</f>
        <v>0</v>
      </c>
      <c r="Y112" s="52">
        <v>0</v>
      </c>
      <c r="Z112" s="42">
        <f>IFERROR(Y112/U108,"-")</f>
        <v>0</v>
      </c>
      <c r="AA112" s="96" t="str">
        <f t="shared" si="10"/>
        <v>-</v>
      </c>
      <c r="AB112" s="376"/>
      <c r="AC112" s="376"/>
      <c r="AD112" s="32" t="s">
        <v>104</v>
      </c>
      <c r="AE112" s="52">
        <v>0</v>
      </c>
      <c r="AF112" s="42">
        <f>IFERROR(AE112/AB108,"-")</f>
        <v>0</v>
      </c>
      <c r="AG112" s="52">
        <v>0</v>
      </c>
      <c r="AH112" s="42">
        <f>IFERROR(AG112/AC108,"-")</f>
        <v>0</v>
      </c>
      <c r="AI112" s="55" t="str">
        <f t="shared" si="11"/>
        <v>-</v>
      </c>
      <c r="AJ112" s="376"/>
      <c r="AK112" s="376"/>
      <c r="AL112" s="32" t="s">
        <v>104</v>
      </c>
      <c r="AM112" s="52">
        <v>7106980</v>
      </c>
      <c r="AN112" s="42">
        <f>IFERROR(AM112/AJ108,"-")</f>
        <v>3.5202774146894995E-2</v>
      </c>
      <c r="AO112" s="52">
        <v>153</v>
      </c>
      <c r="AP112" s="42">
        <f>IFERROR(AO112/AK108,"-")</f>
        <v>0.52397260273972601</v>
      </c>
      <c r="AQ112" s="55">
        <f t="shared" si="12"/>
        <v>46450.849673202618</v>
      </c>
      <c r="AR112" s="376"/>
      <c r="AS112" s="376"/>
      <c r="AT112" s="32" t="s">
        <v>104</v>
      </c>
      <c r="AU112" s="52">
        <v>7300577</v>
      </c>
      <c r="AV112" s="42">
        <f>IFERROR(AU112/AR108,"-")</f>
        <v>3.19703340500107E-2</v>
      </c>
      <c r="AW112" s="55">
        <v>215</v>
      </c>
      <c r="AX112" s="42">
        <f>IFERROR(AW112/AS108,"-")</f>
        <v>0.49653579676674364</v>
      </c>
      <c r="AY112" s="139">
        <f t="shared" si="13"/>
        <v>33956.172093023255</v>
      </c>
      <c r="AZ112" s="376"/>
      <c r="BA112" s="376"/>
      <c r="BB112" s="32" t="s">
        <v>104</v>
      </c>
      <c r="BC112" s="52">
        <v>0</v>
      </c>
      <c r="BD112" s="42" t="str">
        <f>IFERROR(BC112/AZ108,"-")</f>
        <v>-</v>
      </c>
      <c r="BE112" s="52">
        <v>0</v>
      </c>
      <c r="BF112" s="42" t="str">
        <f>IFERROR(BE112/BA108,"-")</f>
        <v>-</v>
      </c>
      <c r="BG112" s="55" t="str">
        <f t="shared" si="14"/>
        <v>-</v>
      </c>
      <c r="BH112" s="376"/>
      <c r="BI112" s="376"/>
      <c r="BJ112" s="32" t="s">
        <v>104</v>
      </c>
      <c r="BK112" s="52">
        <v>3171551</v>
      </c>
      <c r="BL112" s="42">
        <f>IFERROR(BK112/BH108,"-")</f>
        <v>1.786263681396736E-2</v>
      </c>
      <c r="BM112" s="52">
        <v>134</v>
      </c>
      <c r="BN112" s="42">
        <f>IFERROR(BM112/BI108,"-")</f>
        <v>0.29257641921397382</v>
      </c>
      <c r="BO112" s="96">
        <f t="shared" si="15"/>
        <v>23668.291044776121</v>
      </c>
      <c r="BP112" s="141"/>
    </row>
    <row r="113" spans="2:68" s="8" customFormat="1" ht="13.15" customHeight="1">
      <c r="B113" s="373"/>
      <c r="C113" s="392"/>
      <c r="D113" s="376"/>
      <c r="E113" s="376"/>
      <c r="F113" s="32" t="s">
        <v>105</v>
      </c>
      <c r="G113" s="52">
        <v>2040660</v>
      </c>
      <c r="H113" s="42">
        <f>IFERROR(G113/D108,"-")</f>
        <v>3.701405516901881E-2</v>
      </c>
      <c r="I113" s="52">
        <v>44</v>
      </c>
      <c r="J113" s="42">
        <f>IFERROR(I113/E108,"-")</f>
        <v>0.5</v>
      </c>
      <c r="K113" s="55">
        <f t="shared" si="8"/>
        <v>46378.63636363636</v>
      </c>
      <c r="L113" s="376"/>
      <c r="M113" s="376"/>
      <c r="N113" s="32" t="s">
        <v>105</v>
      </c>
      <c r="O113" s="52">
        <v>23842044</v>
      </c>
      <c r="P113" s="42">
        <f>IFERROR(O113/L108,"-")</f>
        <v>5.1235295479068362E-2</v>
      </c>
      <c r="Q113" s="52">
        <v>366</v>
      </c>
      <c r="R113" s="42">
        <f>IFERROR(Q113/M108,"-")</f>
        <v>0.43313609467455622</v>
      </c>
      <c r="S113" s="55">
        <f t="shared" si="9"/>
        <v>65142.196721311477</v>
      </c>
      <c r="T113" s="376"/>
      <c r="U113" s="376"/>
      <c r="V113" s="32" t="s">
        <v>105</v>
      </c>
      <c r="W113" s="52">
        <v>0</v>
      </c>
      <c r="X113" s="42">
        <f>IFERROR(W113/T108,"-")</f>
        <v>0</v>
      </c>
      <c r="Y113" s="52">
        <v>0</v>
      </c>
      <c r="Z113" s="42">
        <f>IFERROR(Y113/U108,"-")</f>
        <v>0</v>
      </c>
      <c r="AA113" s="96" t="str">
        <f t="shared" si="10"/>
        <v>-</v>
      </c>
      <c r="AB113" s="376"/>
      <c r="AC113" s="376"/>
      <c r="AD113" s="32" t="s">
        <v>105</v>
      </c>
      <c r="AE113" s="52">
        <v>0</v>
      </c>
      <c r="AF113" s="42">
        <f>IFERROR(AE113/AB108,"-")</f>
        <v>0</v>
      </c>
      <c r="AG113" s="52">
        <v>0</v>
      </c>
      <c r="AH113" s="42">
        <f>IFERROR(AG113/AC108,"-")</f>
        <v>0</v>
      </c>
      <c r="AI113" s="55" t="str">
        <f t="shared" si="11"/>
        <v>-</v>
      </c>
      <c r="AJ113" s="376"/>
      <c r="AK113" s="376"/>
      <c r="AL113" s="32" t="s">
        <v>105</v>
      </c>
      <c r="AM113" s="52">
        <v>10432282</v>
      </c>
      <c r="AN113" s="42">
        <f>IFERROR(AM113/AJ108,"-")</f>
        <v>5.1673884981063407E-2</v>
      </c>
      <c r="AO113" s="52">
        <v>147</v>
      </c>
      <c r="AP113" s="42">
        <f>IFERROR(AO113/AK108,"-")</f>
        <v>0.50342465753424659</v>
      </c>
      <c r="AQ113" s="55">
        <f t="shared" si="12"/>
        <v>70967.904761904763</v>
      </c>
      <c r="AR113" s="376"/>
      <c r="AS113" s="376"/>
      <c r="AT113" s="32" t="s">
        <v>105</v>
      </c>
      <c r="AU113" s="52">
        <v>13409762</v>
      </c>
      <c r="AV113" s="42">
        <f>IFERROR(AU113/AR108,"-")</f>
        <v>5.8723381819154784E-2</v>
      </c>
      <c r="AW113" s="55">
        <v>219</v>
      </c>
      <c r="AX113" s="42">
        <f>IFERROR(AW113/AS108,"-")</f>
        <v>0.50577367205542723</v>
      </c>
      <c r="AY113" s="139">
        <f t="shared" si="13"/>
        <v>61231.789954337903</v>
      </c>
      <c r="AZ113" s="376"/>
      <c r="BA113" s="376"/>
      <c r="BB113" s="32" t="s">
        <v>105</v>
      </c>
      <c r="BC113" s="52">
        <v>0</v>
      </c>
      <c r="BD113" s="42" t="str">
        <f>IFERROR(BC113/AZ108,"-")</f>
        <v>-</v>
      </c>
      <c r="BE113" s="52">
        <v>0</v>
      </c>
      <c r="BF113" s="42" t="str">
        <f>IFERROR(BE113/BA108,"-")</f>
        <v>-</v>
      </c>
      <c r="BG113" s="55" t="str">
        <f t="shared" si="14"/>
        <v>-</v>
      </c>
      <c r="BH113" s="376"/>
      <c r="BI113" s="376"/>
      <c r="BJ113" s="32" t="s">
        <v>105</v>
      </c>
      <c r="BK113" s="52">
        <v>7309268</v>
      </c>
      <c r="BL113" s="42">
        <f>IFERROR(BK113/BH108,"-")</f>
        <v>4.116686115403901E-2</v>
      </c>
      <c r="BM113" s="52">
        <v>138</v>
      </c>
      <c r="BN113" s="42">
        <f>IFERROR(BM113/BI108,"-")</f>
        <v>0.30131004366812225</v>
      </c>
      <c r="BO113" s="96">
        <f t="shared" si="15"/>
        <v>52965.710144927536</v>
      </c>
      <c r="BP113" s="141"/>
    </row>
    <row r="114" spans="2:68" s="8" customFormat="1" ht="13.15" customHeight="1">
      <c r="B114" s="373"/>
      <c r="C114" s="392"/>
      <c r="D114" s="376"/>
      <c r="E114" s="376"/>
      <c r="F114" s="32" t="s">
        <v>106</v>
      </c>
      <c r="G114" s="52">
        <v>287996</v>
      </c>
      <c r="H114" s="42">
        <f>IFERROR(G114/D108,"-")</f>
        <v>5.2237510572347868E-3</v>
      </c>
      <c r="I114" s="52">
        <v>13</v>
      </c>
      <c r="J114" s="42">
        <f>IFERROR(I114/E108,"-")</f>
        <v>0.14772727272727273</v>
      </c>
      <c r="K114" s="55">
        <f t="shared" si="8"/>
        <v>22153.538461538461</v>
      </c>
      <c r="L114" s="376"/>
      <c r="M114" s="376"/>
      <c r="N114" s="32" t="s">
        <v>106</v>
      </c>
      <c r="O114" s="52">
        <v>14019245</v>
      </c>
      <c r="P114" s="42">
        <f>IFERROR(O114/L108,"-")</f>
        <v>3.0126618337272246E-2</v>
      </c>
      <c r="Q114" s="52">
        <v>83</v>
      </c>
      <c r="R114" s="42">
        <f>IFERROR(Q114/M108,"-")</f>
        <v>9.8224852071005911E-2</v>
      </c>
      <c r="S114" s="55">
        <f t="shared" si="9"/>
        <v>168906.56626506025</v>
      </c>
      <c r="T114" s="376"/>
      <c r="U114" s="376"/>
      <c r="V114" s="32" t="s">
        <v>106</v>
      </c>
      <c r="W114" s="52">
        <v>0</v>
      </c>
      <c r="X114" s="42">
        <f>IFERROR(W114/T108,"-")</f>
        <v>0</v>
      </c>
      <c r="Y114" s="52">
        <v>0</v>
      </c>
      <c r="Z114" s="42">
        <f>IFERROR(Y114/U108,"-")</f>
        <v>0</v>
      </c>
      <c r="AA114" s="96" t="str">
        <f t="shared" si="10"/>
        <v>-</v>
      </c>
      <c r="AB114" s="376"/>
      <c r="AC114" s="376"/>
      <c r="AD114" s="32" t="s">
        <v>106</v>
      </c>
      <c r="AE114" s="52">
        <v>2856930</v>
      </c>
      <c r="AF114" s="42">
        <f>IFERROR(AE114/AB108,"-")</f>
        <v>0.12816063671872022</v>
      </c>
      <c r="AG114" s="52">
        <v>3</v>
      </c>
      <c r="AH114" s="42">
        <f>IFERROR(AG114/AC108,"-")</f>
        <v>3.7499999999999999E-2</v>
      </c>
      <c r="AI114" s="55">
        <f t="shared" si="11"/>
        <v>952310</v>
      </c>
      <c r="AJ114" s="376"/>
      <c r="AK114" s="376"/>
      <c r="AL114" s="32" t="s">
        <v>106</v>
      </c>
      <c r="AM114" s="52">
        <v>5936742</v>
      </c>
      <c r="AN114" s="42">
        <f>IFERROR(AM114/AJ108,"-")</f>
        <v>2.9406272114792176E-2</v>
      </c>
      <c r="AO114" s="52">
        <v>38</v>
      </c>
      <c r="AP114" s="42">
        <f>IFERROR(AO114/AK108,"-")</f>
        <v>0.13013698630136986</v>
      </c>
      <c r="AQ114" s="55">
        <f t="shared" si="12"/>
        <v>156230.05263157896</v>
      </c>
      <c r="AR114" s="376"/>
      <c r="AS114" s="376"/>
      <c r="AT114" s="32" t="s">
        <v>106</v>
      </c>
      <c r="AU114" s="52">
        <v>5225573</v>
      </c>
      <c r="AV114" s="42">
        <f>IFERROR(AU114/AR108,"-")</f>
        <v>2.2883576793000959E-2</v>
      </c>
      <c r="AW114" s="55">
        <v>42</v>
      </c>
      <c r="AX114" s="42">
        <f>IFERROR(AW114/AS108,"-")</f>
        <v>9.6997690531177835E-2</v>
      </c>
      <c r="AY114" s="139">
        <f t="shared" si="13"/>
        <v>124418.40476190476</v>
      </c>
      <c r="AZ114" s="376"/>
      <c r="BA114" s="376"/>
      <c r="BB114" s="32" t="s">
        <v>106</v>
      </c>
      <c r="BC114" s="52">
        <v>0</v>
      </c>
      <c r="BD114" s="42" t="str">
        <f>IFERROR(BC114/AZ108,"-")</f>
        <v>-</v>
      </c>
      <c r="BE114" s="52">
        <v>0</v>
      </c>
      <c r="BF114" s="42" t="str">
        <f>IFERROR(BE114/BA108,"-")</f>
        <v>-</v>
      </c>
      <c r="BG114" s="55" t="str">
        <f t="shared" si="14"/>
        <v>-</v>
      </c>
      <c r="BH114" s="376"/>
      <c r="BI114" s="376"/>
      <c r="BJ114" s="32" t="s">
        <v>106</v>
      </c>
      <c r="BK114" s="52">
        <v>4357365</v>
      </c>
      <c r="BL114" s="42">
        <f>IFERROR(BK114/BH108,"-")</f>
        <v>2.4541313843256151E-2</v>
      </c>
      <c r="BM114" s="52">
        <v>31</v>
      </c>
      <c r="BN114" s="42">
        <f>IFERROR(BM114/BI108,"-")</f>
        <v>6.768558951965066E-2</v>
      </c>
      <c r="BO114" s="96">
        <f t="shared" si="15"/>
        <v>140560.16129032258</v>
      </c>
      <c r="BP114" s="141"/>
    </row>
    <row r="115" spans="2:68" s="8" customFormat="1" ht="13.15" customHeight="1">
      <c r="B115" s="373"/>
      <c r="C115" s="392"/>
      <c r="D115" s="376"/>
      <c r="E115" s="376"/>
      <c r="F115" s="32" t="s">
        <v>116</v>
      </c>
      <c r="G115" s="52">
        <v>0</v>
      </c>
      <c r="H115" s="42">
        <f>IFERROR(G115/D108,"-")</f>
        <v>0</v>
      </c>
      <c r="I115" s="52">
        <v>0</v>
      </c>
      <c r="J115" s="42">
        <f>IFERROR(I115/E108,"-")</f>
        <v>0</v>
      </c>
      <c r="K115" s="55" t="str">
        <f t="shared" si="8"/>
        <v>-</v>
      </c>
      <c r="L115" s="376"/>
      <c r="M115" s="376"/>
      <c r="N115" s="32" t="s">
        <v>116</v>
      </c>
      <c r="O115" s="52">
        <v>790</v>
      </c>
      <c r="P115" s="42">
        <f>IFERROR(O115/L108,"-")</f>
        <v>1.6976683470789671E-6</v>
      </c>
      <c r="Q115" s="52">
        <v>1</v>
      </c>
      <c r="R115" s="42">
        <f>IFERROR(Q115/M108,"-")</f>
        <v>1.1834319526627219E-3</v>
      </c>
      <c r="S115" s="55">
        <f t="shared" si="9"/>
        <v>790</v>
      </c>
      <c r="T115" s="376"/>
      <c r="U115" s="376"/>
      <c r="V115" s="32" t="s">
        <v>116</v>
      </c>
      <c r="W115" s="52">
        <v>790</v>
      </c>
      <c r="X115" s="42">
        <f>IFERROR(W115/T108,"-")</f>
        <v>6.1667296349608296E-5</v>
      </c>
      <c r="Y115" s="52">
        <v>1</v>
      </c>
      <c r="Z115" s="42">
        <f>IFERROR(Y115/U108,"-")</f>
        <v>2.5000000000000001E-2</v>
      </c>
      <c r="AA115" s="96">
        <f t="shared" si="10"/>
        <v>790</v>
      </c>
      <c r="AB115" s="376"/>
      <c r="AC115" s="376"/>
      <c r="AD115" s="32" t="s">
        <v>116</v>
      </c>
      <c r="AE115" s="52">
        <v>0</v>
      </c>
      <c r="AF115" s="42">
        <f>IFERROR(AE115/AB108,"-")</f>
        <v>0</v>
      </c>
      <c r="AG115" s="52">
        <v>0</v>
      </c>
      <c r="AH115" s="42">
        <f>IFERROR(AG115/AC108,"-")</f>
        <v>0</v>
      </c>
      <c r="AI115" s="55" t="str">
        <f t="shared" si="11"/>
        <v>-</v>
      </c>
      <c r="AJ115" s="376"/>
      <c r="AK115" s="376"/>
      <c r="AL115" s="32" t="s">
        <v>116</v>
      </c>
      <c r="AM115" s="52">
        <v>0</v>
      </c>
      <c r="AN115" s="42">
        <f>IFERROR(AM115/AJ108,"-")</f>
        <v>0</v>
      </c>
      <c r="AO115" s="52">
        <v>0</v>
      </c>
      <c r="AP115" s="42">
        <f>IFERROR(AO115/AK108,"-")</f>
        <v>0</v>
      </c>
      <c r="AQ115" s="55" t="str">
        <f t="shared" si="12"/>
        <v>-</v>
      </c>
      <c r="AR115" s="376"/>
      <c r="AS115" s="376"/>
      <c r="AT115" s="32" t="s">
        <v>116</v>
      </c>
      <c r="AU115" s="52">
        <v>0</v>
      </c>
      <c r="AV115" s="42">
        <f>IFERROR(AU115/AR108,"-")</f>
        <v>0</v>
      </c>
      <c r="AW115" s="55">
        <v>0</v>
      </c>
      <c r="AX115" s="42">
        <f>IFERROR(AW115/AS108,"-")</f>
        <v>0</v>
      </c>
      <c r="AY115" s="139" t="str">
        <f t="shared" si="13"/>
        <v>-</v>
      </c>
      <c r="AZ115" s="376"/>
      <c r="BA115" s="376"/>
      <c r="BB115" s="32" t="s">
        <v>116</v>
      </c>
      <c r="BC115" s="52">
        <v>0</v>
      </c>
      <c r="BD115" s="42" t="str">
        <f>IFERROR(BC115/AZ108,"-")</f>
        <v>-</v>
      </c>
      <c r="BE115" s="52">
        <v>0</v>
      </c>
      <c r="BF115" s="42" t="str">
        <f>IFERROR(BE115/BA108,"-")</f>
        <v>-</v>
      </c>
      <c r="BG115" s="55" t="str">
        <f t="shared" si="14"/>
        <v>-</v>
      </c>
      <c r="BH115" s="376"/>
      <c r="BI115" s="376"/>
      <c r="BJ115" s="32" t="s">
        <v>116</v>
      </c>
      <c r="BK115" s="52">
        <v>0</v>
      </c>
      <c r="BL115" s="42">
        <f>IFERROR(BK115/BH108,"-")</f>
        <v>0</v>
      </c>
      <c r="BM115" s="52">
        <v>0</v>
      </c>
      <c r="BN115" s="42">
        <f>IFERROR(BM115/BI108,"-")</f>
        <v>0</v>
      </c>
      <c r="BO115" s="96" t="str">
        <f t="shared" si="15"/>
        <v>-</v>
      </c>
      <c r="BP115" s="141"/>
    </row>
    <row r="116" spans="2:68" s="8" customFormat="1" ht="13.15" customHeight="1">
      <c r="B116" s="373"/>
      <c r="C116" s="392"/>
      <c r="D116" s="376"/>
      <c r="E116" s="376"/>
      <c r="F116" s="32" t="s">
        <v>107</v>
      </c>
      <c r="G116" s="52">
        <v>35685</v>
      </c>
      <c r="H116" s="42">
        <f>IFERROR(G116/D108,"-")</f>
        <v>6.4726439421875089E-4</v>
      </c>
      <c r="I116" s="52">
        <v>3</v>
      </c>
      <c r="J116" s="42">
        <f>IFERROR(I116/E108,"-")</f>
        <v>3.4090909090909088E-2</v>
      </c>
      <c r="K116" s="55">
        <f t="shared" si="8"/>
        <v>11895</v>
      </c>
      <c r="L116" s="376"/>
      <c r="M116" s="376"/>
      <c r="N116" s="32" t="s">
        <v>107</v>
      </c>
      <c r="O116" s="52">
        <v>165300</v>
      </c>
      <c r="P116" s="42">
        <f>IFERROR(O116/L108,"-")</f>
        <v>3.5522098452171302E-4</v>
      </c>
      <c r="Q116" s="52">
        <v>7</v>
      </c>
      <c r="R116" s="42">
        <f>IFERROR(Q116/M108,"-")</f>
        <v>8.2840236686390536E-3</v>
      </c>
      <c r="S116" s="55">
        <f t="shared" si="9"/>
        <v>23614.285714285714</v>
      </c>
      <c r="T116" s="376"/>
      <c r="U116" s="376"/>
      <c r="V116" s="32" t="s">
        <v>107</v>
      </c>
      <c r="W116" s="52">
        <v>0</v>
      </c>
      <c r="X116" s="42">
        <f>IFERROR(W116/T108,"-")</f>
        <v>0</v>
      </c>
      <c r="Y116" s="52">
        <v>0</v>
      </c>
      <c r="Z116" s="42">
        <f>IFERROR(Y116/U108,"-")</f>
        <v>0</v>
      </c>
      <c r="AA116" s="96" t="str">
        <f t="shared" si="10"/>
        <v>-</v>
      </c>
      <c r="AB116" s="376"/>
      <c r="AC116" s="376"/>
      <c r="AD116" s="32" t="s">
        <v>107</v>
      </c>
      <c r="AE116" s="52">
        <v>4835</v>
      </c>
      <c r="AF116" s="42">
        <f>IFERROR(AE116/AB108,"-")</f>
        <v>2.1689599623897409E-4</v>
      </c>
      <c r="AG116" s="52">
        <v>1</v>
      </c>
      <c r="AH116" s="42">
        <f>IFERROR(AG116/AC108,"-")</f>
        <v>1.2500000000000001E-2</v>
      </c>
      <c r="AI116" s="55">
        <f t="shared" si="11"/>
        <v>4835</v>
      </c>
      <c r="AJ116" s="376"/>
      <c r="AK116" s="376"/>
      <c r="AL116" s="32" t="s">
        <v>107</v>
      </c>
      <c r="AM116" s="52">
        <v>153077</v>
      </c>
      <c r="AN116" s="42">
        <f>IFERROR(AM116/AJ108,"-")</f>
        <v>7.5823135256948039E-4</v>
      </c>
      <c r="AO116" s="52">
        <v>5</v>
      </c>
      <c r="AP116" s="42">
        <f>IFERROR(AO116/AK108,"-")</f>
        <v>1.7123287671232876E-2</v>
      </c>
      <c r="AQ116" s="55">
        <f t="shared" si="12"/>
        <v>30615.4</v>
      </c>
      <c r="AR116" s="376"/>
      <c r="AS116" s="376"/>
      <c r="AT116" s="32" t="s">
        <v>107</v>
      </c>
      <c r="AU116" s="52">
        <v>7388</v>
      </c>
      <c r="AV116" s="42">
        <f>IFERROR(AU116/AR108,"-")</f>
        <v>3.2353172627516848E-5</v>
      </c>
      <c r="AW116" s="55">
        <v>1</v>
      </c>
      <c r="AX116" s="42">
        <f>IFERROR(AW116/AS108,"-")</f>
        <v>2.3094688221709007E-3</v>
      </c>
      <c r="AY116" s="139">
        <f t="shared" si="13"/>
        <v>7388</v>
      </c>
      <c r="AZ116" s="376"/>
      <c r="BA116" s="376"/>
      <c r="BB116" s="32" t="s">
        <v>107</v>
      </c>
      <c r="BC116" s="52">
        <v>0</v>
      </c>
      <c r="BD116" s="42" t="str">
        <f>IFERROR(BC116/AZ108,"-")</f>
        <v>-</v>
      </c>
      <c r="BE116" s="52">
        <v>0</v>
      </c>
      <c r="BF116" s="42" t="str">
        <f>IFERROR(BE116/BA108,"-")</f>
        <v>-</v>
      </c>
      <c r="BG116" s="55" t="str">
        <f t="shared" si="14"/>
        <v>-</v>
      </c>
      <c r="BH116" s="376"/>
      <c r="BI116" s="376"/>
      <c r="BJ116" s="32" t="s">
        <v>107</v>
      </c>
      <c r="BK116" s="52">
        <v>18724</v>
      </c>
      <c r="BL116" s="42">
        <f>IFERROR(BK116/BH108,"-")</f>
        <v>1.0545629305810465E-4</v>
      </c>
      <c r="BM116" s="52">
        <v>2</v>
      </c>
      <c r="BN116" s="42">
        <f>IFERROR(BM116/BI108,"-")</f>
        <v>4.3668122270742356E-3</v>
      </c>
      <c r="BO116" s="96">
        <f t="shared" si="15"/>
        <v>9362</v>
      </c>
      <c r="BP116" s="141"/>
    </row>
    <row r="117" spans="2:68" s="8" customFormat="1" ht="13.15" customHeight="1">
      <c r="B117" s="373"/>
      <c r="C117" s="392"/>
      <c r="D117" s="376"/>
      <c r="E117" s="376"/>
      <c r="F117" s="32" t="s">
        <v>108</v>
      </c>
      <c r="G117" s="52">
        <v>37698</v>
      </c>
      <c r="H117" s="42">
        <f>IFERROR(G117/D108,"-")</f>
        <v>6.8377674466185993E-4</v>
      </c>
      <c r="I117" s="52">
        <v>3</v>
      </c>
      <c r="J117" s="42">
        <f>IFERROR(I117/E108,"-")</f>
        <v>3.4090909090909088E-2</v>
      </c>
      <c r="K117" s="55">
        <f t="shared" si="8"/>
        <v>12566</v>
      </c>
      <c r="L117" s="376"/>
      <c r="M117" s="376"/>
      <c r="N117" s="32" t="s">
        <v>108</v>
      </c>
      <c r="O117" s="52">
        <v>363755</v>
      </c>
      <c r="P117" s="42">
        <f>IFERROR(O117/L108,"-")</f>
        <v>7.8169031593887297E-4</v>
      </c>
      <c r="Q117" s="52">
        <v>25</v>
      </c>
      <c r="R117" s="42">
        <f>IFERROR(Q117/M108,"-")</f>
        <v>2.9585798816568046E-2</v>
      </c>
      <c r="S117" s="55">
        <f t="shared" si="9"/>
        <v>14550.2</v>
      </c>
      <c r="T117" s="376"/>
      <c r="U117" s="376"/>
      <c r="V117" s="32" t="s">
        <v>108</v>
      </c>
      <c r="W117" s="52">
        <v>6746</v>
      </c>
      <c r="X117" s="42">
        <f>IFERROR(W117/T108,"-")</f>
        <v>5.2659187490437668E-4</v>
      </c>
      <c r="Y117" s="52">
        <v>1</v>
      </c>
      <c r="Z117" s="42">
        <f>IFERROR(Y117/U108,"-")</f>
        <v>2.5000000000000001E-2</v>
      </c>
      <c r="AA117" s="96">
        <f t="shared" si="10"/>
        <v>6746</v>
      </c>
      <c r="AB117" s="376"/>
      <c r="AC117" s="376"/>
      <c r="AD117" s="32" t="s">
        <v>108</v>
      </c>
      <c r="AE117" s="52">
        <v>7370</v>
      </c>
      <c r="AF117" s="42">
        <f>IFERROR(AE117/AB108,"-")</f>
        <v>3.3061499323293466E-4</v>
      </c>
      <c r="AG117" s="52">
        <v>1</v>
      </c>
      <c r="AH117" s="42">
        <f>IFERROR(AG117/AC108,"-")</f>
        <v>1.2500000000000001E-2</v>
      </c>
      <c r="AI117" s="55">
        <f t="shared" si="11"/>
        <v>7370</v>
      </c>
      <c r="AJ117" s="376"/>
      <c r="AK117" s="376"/>
      <c r="AL117" s="32" t="s">
        <v>108</v>
      </c>
      <c r="AM117" s="52">
        <v>262658</v>
      </c>
      <c r="AN117" s="42">
        <f>IFERROR(AM117/AJ108,"-")</f>
        <v>1.3010153752895247E-3</v>
      </c>
      <c r="AO117" s="52">
        <v>13</v>
      </c>
      <c r="AP117" s="42">
        <f>IFERROR(AO117/AK108,"-")</f>
        <v>4.4520547945205477E-2</v>
      </c>
      <c r="AQ117" s="55">
        <f t="shared" si="12"/>
        <v>20204.461538461539</v>
      </c>
      <c r="AR117" s="376"/>
      <c r="AS117" s="376"/>
      <c r="AT117" s="32" t="s">
        <v>108</v>
      </c>
      <c r="AU117" s="52">
        <v>86981</v>
      </c>
      <c r="AV117" s="42">
        <f>IFERROR(AU117/AR108,"-")</f>
        <v>3.8090299246264789E-4</v>
      </c>
      <c r="AW117" s="55">
        <v>10</v>
      </c>
      <c r="AX117" s="42">
        <f>IFERROR(AW117/AS108,"-")</f>
        <v>2.3094688221709007E-2</v>
      </c>
      <c r="AY117" s="139">
        <f t="shared" si="13"/>
        <v>8698.1</v>
      </c>
      <c r="AZ117" s="376"/>
      <c r="BA117" s="376"/>
      <c r="BB117" s="32" t="s">
        <v>108</v>
      </c>
      <c r="BC117" s="52">
        <v>0</v>
      </c>
      <c r="BD117" s="42" t="str">
        <f>IFERROR(BC117/AZ108,"-")</f>
        <v>-</v>
      </c>
      <c r="BE117" s="52">
        <v>0</v>
      </c>
      <c r="BF117" s="42" t="str">
        <f>IFERROR(BE117/BA108,"-")</f>
        <v>-</v>
      </c>
      <c r="BG117" s="55" t="str">
        <f t="shared" si="14"/>
        <v>-</v>
      </c>
      <c r="BH117" s="376"/>
      <c r="BI117" s="376"/>
      <c r="BJ117" s="32" t="s">
        <v>108</v>
      </c>
      <c r="BK117" s="52">
        <v>117039</v>
      </c>
      <c r="BL117" s="42">
        <f>IFERROR(BK117/BH108,"-")</f>
        <v>6.5918068165068944E-4</v>
      </c>
      <c r="BM117" s="52">
        <v>7</v>
      </c>
      <c r="BN117" s="42">
        <f>IFERROR(BM117/BI108,"-")</f>
        <v>1.5283842794759825E-2</v>
      </c>
      <c r="BO117" s="96">
        <f t="shared" si="15"/>
        <v>16719.857142857141</v>
      </c>
      <c r="BP117" s="141"/>
    </row>
    <row r="118" spans="2:68" s="8" customFormat="1" ht="13.15" customHeight="1">
      <c r="B118" s="373"/>
      <c r="C118" s="392"/>
      <c r="D118" s="376"/>
      <c r="E118" s="376"/>
      <c r="F118" s="32" t="s">
        <v>109</v>
      </c>
      <c r="G118" s="52">
        <v>0</v>
      </c>
      <c r="H118" s="42">
        <f>IFERROR(G118/D108,"-")</f>
        <v>0</v>
      </c>
      <c r="I118" s="52">
        <v>0</v>
      </c>
      <c r="J118" s="42">
        <f>IFERROR(I118/E108,"-")</f>
        <v>0</v>
      </c>
      <c r="K118" s="55" t="str">
        <f t="shared" si="8"/>
        <v>-</v>
      </c>
      <c r="L118" s="376"/>
      <c r="M118" s="376"/>
      <c r="N118" s="32" t="s">
        <v>109</v>
      </c>
      <c r="O118" s="52">
        <v>11736</v>
      </c>
      <c r="P118" s="42">
        <f>IFERROR(O118/L108,"-")</f>
        <v>2.5220045216859187E-5</v>
      </c>
      <c r="Q118" s="52">
        <v>2</v>
      </c>
      <c r="R118" s="42">
        <f>IFERROR(Q118/M108,"-")</f>
        <v>2.3668639053254438E-3</v>
      </c>
      <c r="S118" s="55">
        <f t="shared" si="9"/>
        <v>5868</v>
      </c>
      <c r="T118" s="376"/>
      <c r="U118" s="376"/>
      <c r="V118" s="32" t="s">
        <v>109</v>
      </c>
      <c r="W118" s="52">
        <v>0</v>
      </c>
      <c r="X118" s="42">
        <f>IFERROR(W118/T108,"-")</f>
        <v>0</v>
      </c>
      <c r="Y118" s="52">
        <v>0</v>
      </c>
      <c r="Z118" s="42">
        <f>IFERROR(Y118/U108,"-")</f>
        <v>0</v>
      </c>
      <c r="AA118" s="96" t="str">
        <f t="shared" si="10"/>
        <v>-</v>
      </c>
      <c r="AB118" s="376"/>
      <c r="AC118" s="376"/>
      <c r="AD118" s="32" t="s">
        <v>109</v>
      </c>
      <c r="AE118" s="52">
        <v>0</v>
      </c>
      <c r="AF118" s="42">
        <f>IFERROR(AE118/AB108,"-")</f>
        <v>0</v>
      </c>
      <c r="AG118" s="52">
        <v>0</v>
      </c>
      <c r="AH118" s="42">
        <f>IFERROR(AG118/AC108,"-")</f>
        <v>0</v>
      </c>
      <c r="AI118" s="55" t="str">
        <f t="shared" si="11"/>
        <v>-</v>
      </c>
      <c r="AJ118" s="376"/>
      <c r="AK118" s="376"/>
      <c r="AL118" s="32" t="s">
        <v>109</v>
      </c>
      <c r="AM118" s="52">
        <v>11736</v>
      </c>
      <c r="AN118" s="42">
        <f>IFERROR(AM118/AJ108,"-")</f>
        <v>5.8131549179533314E-5</v>
      </c>
      <c r="AO118" s="52">
        <v>2</v>
      </c>
      <c r="AP118" s="42">
        <f>IFERROR(AO118/AK108,"-")</f>
        <v>6.8493150684931503E-3</v>
      </c>
      <c r="AQ118" s="55">
        <f t="shared" si="12"/>
        <v>5868</v>
      </c>
      <c r="AR118" s="376"/>
      <c r="AS118" s="376"/>
      <c r="AT118" s="32" t="s">
        <v>109</v>
      </c>
      <c r="AU118" s="52">
        <v>0</v>
      </c>
      <c r="AV118" s="42">
        <f>IFERROR(AU118/AR108,"-")</f>
        <v>0</v>
      </c>
      <c r="AW118" s="55">
        <v>0</v>
      </c>
      <c r="AX118" s="42">
        <f>IFERROR(AW118/AS108,"-")</f>
        <v>0</v>
      </c>
      <c r="AY118" s="139" t="str">
        <f t="shared" si="13"/>
        <v>-</v>
      </c>
      <c r="AZ118" s="376"/>
      <c r="BA118" s="376"/>
      <c r="BB118" s="32" t="s">
        <v>109</v>
      </c>
      <c r="BC118" s="52">
        <v>0</v>
      </c>
      <c r="BD118" s="42" t="str">
        <f>IFERROR(BC118/AZ108,"-")</f>
        <v>-</v>
      </c>
      <c r="BE118" s="52">
        <v>0</v>
      </c>
      <c r="BF118" s="42" t="str">
        <f>IFERROR(BE118/BA108,"-")</f>
        <v>-</v>
      </c>
      <c r="BG118" s="55" t="str">
        <f t="shared" si="14"/>
        <v>-</v>
      </c>
      <c r="BH118" s="376"/>
      <c r="BI118" s="376"/>
      <c r="BJ118" s="32" t="s">
        <v>109</v>
      </c>
      <c r="BK118" s="52">
        <v>3607</v>
      </c>
      <c r="BL118" s="42">
        <f>IFERROR(BK118/BH108,"-")</f>
        <v>2.0315148956450731E-5</v>
      </c>
      <c r="BM118" s="52">
        <v>1</v>
      </c>
      <c r="BN118" s="42">
        <f>IFERROR(BM118/BI108,"-")</f>
        <v>2.1834061135371178E-3</v>
      </c>
      <c r="BO118" s="96">
        <f t="shared" si="15"/>
        <v>3607</v>
      </c>
      <c r="BP118" s="141"/>
    </row>
    <row r="119" spans="2:68" s="8" customFormat="1" ht="13.15" customHeight="1">
      <c r="B119" s="373"/>
      <c r="C119" s="392"/>
      <c r="D119" s="376"/>
      <c r="E119" s="376"/>
      <c r="F119" s="32" t="s">
        <v>110</v>
      </c>
      <c r="G119" s="52">
        <v>825765</v>
      </c>
      <c r="H119" s="42">
        <f>IFERROR(G119/D108,"-")</f>
        <v>1.4977953831919485E-2</v>
      </c>
      <c r="I119" s="52">
        <v>2</v>
      </c>
      <c r="J119" s="42">
        <f>IFERROR(I119/E108,"-")</f>
        <v>2.2727272727272728E-2</v>
      </c>
      <c r="K119" s="55">
        <f t="shared" si="8"/>
        <v>412882.5</v>
      </c>
      <c r="L119" s="376"/>
      <c r="M119" s="376"/>
      <c r="N119" s="32" t="s">
        <v>110</v>
      </c>
      <c r="O119" s="52">
        <v>13904</v>
      </c>
      <c r="P119" s="42">
        <f>IFERROR(O119/L108,"-")</f>
        <v>2.9878962908589822E-5</v>
      </c>
      <c r="Q119" s="52">
        <v>3</v>
      </c>
      <c r="R119" s="42">
        <f>IFERROR(Q119/M108,"-")</f>
        <v>3.5502958579881655E-3</v>
      </c>
      <c r="S119" s="55">
        <f t="shared" si="9"/>
        <v>4634.666666666667</v>
      </c>
      <c r="T119" s="376"/>
      <c r="U119" s="376"/>
      <c r="V119" s="32" t="s">
        <v>110</v>
      </c>
      <c r="W119" s="52">
        <v>0</v>
      </c>
      <c r="X119" s="42">
        <f>IFERROR(W119/T108,"-")</f>
        <v>0</v>
      </c>
      <c r="Y119" s="52">
        <v>0</v>
      </c>
      <c r="Z119" s="42">
        <f>IFERROR(Y119/U108,"-")</f>
        <v>0</v>
      </c>
      <c r="AA119" s="96" t="str">
        <f t="shared" si="10"/>
        <v>-</v>
      </c>
      <c r="AB119" s="376"/>
      <c r="AC119" s="376"/>
      <c r="AD119" s="32" t="s">
        <v>110</v>
      </c>
      <c r="AE119" s="52">
        <v>0</v>
      </c>
      <c r="AF119" s="42">
        <f>IFERROR(AE119/AB108,"-")</f>
        <v>0</v>
      </c>
      <c r="AG119" s="52">
        <v>0</v>
      </c>
      <c r="AH119" s="42">
        <f>IFERROR(AG119/AC108,"-")</f>
        <v>0</v>
      </c>
      <c r="AI119" s="55" t="str">
        <f t="shared" si="11"/>
        <v>-</v>
      </c>
      <c r="AJ119" s="376"/>
      <c r="AK119" s="376"/>
      <c r="AL119" s="32" t="s">
        <v>110</v>
      </c>
      <c r="AM119" s="52">
        <v>9056</v>
      </c>
      <c r="AN119" s="42">
        <f>IFERROR(AM119/AJ108,"-")</f>
        <v>4.4856791868596945E-5</v>
      </c>
      <c r="AO119" s="52">
        <v>1</v>
      </c>
      <c r="AP119" s="42">
        <f>IFERROR(AO119/AK108,"-")</f>
        <v>3.4246575342465752E-3</v>
      </c>
      <c r="AQ119" s="55">
        <f t="shared" si="12"/>
        <v>9056</v>
      </c>
      <c r="AR119" s="376"/>
      <c r="AS119" s="376"/>
      <c r="AT119" s="32" t="s">
        <v>110</v>
      </c>
      <c r="AU119" s="52">
        <v>4848</v>
      </c>
      <c r="AV119" s="42">
        <f>IFERROR(AU119/AR108,"-")</f>
        <v>2.1230127354927136E-5</v>
      </c>
      <c r="AW119" s="55">
        <v>2</v>
      </c>
      <c r="AX119" s="42">
        <f>IFERROR(AW119/AS108,"-")</f>
        <v>4.6189376443418013E-3</v>
      </c>
      <c r="AY119" s="139">
        <f t="shared" si="13"/>
        <v>2424</v>
      </c>
      <c r="AZ119" s="376"/>
      <c r="BA119" s="376"/>
      <c r="BB119" s="32" t="s">
        <v>110</v>
      </c>
      <c r="BC119" s="52">
        <v>0</v>
      </c>
      <c r="BD119" s="42" t="str">
        <f>IFERROR(BC119/AZ108,"-")</f>
        <v>-</v>
      </c>
      <c r="BE119" s="52">
        <v>0</v>
      </c>
      <c r="BF119" s="42" t="str">
        <f>IFERROR(BE119/BA108,"-")</f>
        <v>-</v>
      </c>
      <c r="BG119" s="55" t="str">
        <f t="shared" si="14"/>
        <v>-</v>
      </c>
      <c r="BH119" s="376"/>
      <c r="BI119" s="376"/>
      <c r="BJ119" s="32" t="s">
        <v>110</v>
      </c>
      <c r="BK119" s="52">
        <v>0</v>
      </c>
      <c r="BL119" s="42">
        <f>IFERROR(BK119/BH108,"-")</f>
        <v>0</v>
      </c>
      <c r="BM119" s="52">
        <v>0</v>
      </c>
      <c r="BN119" s="42">
        <f>IFERROR(BM119/BI108,"-")</f>
        <v>0</v>
      </c>
      <c r="BO119" s="96" t="str">
        <f t="shared" si="15"/>
        <v>-</v>
      </c>
      <c r="BP119" s="141"/>
    </row>
    <row r="120" spans="2:68" s="8" customFormat="1" ht="13.15" customHeight="1">
      <c r="B120" s="373"/>
      <c r="C120" s="392"/>
      <c r="D120" s="376"/>
      <c r="E120" s="376"/>
      <c r="F120" s="32" t="s">
        <v>111</v>
      </c>
      <c r="G120" s="52">
        <v>807377</v>
      </c>
      <c r="H120" s="42">
        <f>IFERROR(G120/D108,"-")</f>
        <v>1.4644427205020384E-2</v>
      </c>
      <c r="I120" s="52">
        <v>17</v>
      </c>
      <c r="J120" s="42">
        <f>IFERROR(I120/E108,"-")</f>
        <v>0.19318181818181818</v>
      </c>
      <c r="K120" s="55">
        <f t="shared" si="8"/>
        <v>47492.76470588235</v>
      </c>
      <c r="L120" s="376"/>
      <c r="M120" s="376"/>
      <c r="N120" s="32" t="s">
        <v>111</v>
      </c>
      <c r="O120" s="52">
        <v>3396691</v>
      </c>
      <c r="P120" s="42">
        <f>IFERROR(O120/L108,"-")</f>
        <v>7.2993098677316508E-3</v>
      </c>
      <c r="Q120" s="52">
        <v>144</v>
      </c>
      <c r="R120" s="42">
        <f>IFERROR(Q120/M108,"-")</f>
        <v>0.17041420118343195</v>
      </c>
      <c r="S120" s="55">
        <f t="shared" si="9"/>
        <v>23588.131944444445</v>
      </c>
      <c r="T120" s="376"/>
      <c r="U120" s="376"/>
      <c r="V120" s="32" t="s">
        <v>111</v>
      </c>
      <c r="W120" s="52">
        <v>702344</v>
      </c>
      <c r="X120" s="42">
        <f>IFERROR(W120/T108,"-")</f>
        <v>5.4824880490340872E-2</v>
      </c>
      <c r="Y120" s="52">
        <v>4</v>
      </c>
      <c r="Z120" s="42">
        <f>IFERROR(Y120/U108,"-")</f>
        <v>0.1</v>
      </c>
      <c r="AA120" s="96">
        <f t="shared" si="10"/>
        <v>175586</v>
      </c>
      <c r="AB120" s="376"/>
      <c r="AC120" s="376"/>
      <c r="AD120" s="32" t="s">
        <v>111</v>
      </c>
      <c r="AE120" s="52">
        <v>33523</v>
      </c>
      <c r="AF120" s="42">
        <f>IFERROR(AE120/AB108,"-")</f>
        <v>1.5038271937785166E-3</v>
      </c>
      <c r="AG120" s="52">
        <v>6</v>
      </c>
      <c r="AH120" s="42">
        <f>IFERROR(AG120/AC108,"-")</f>
        <v>7.4999999999999997E-2</v>
      </c>
      <c r="AI120" s="55">
        <f t="shared" si="11"/>
        <v>5587.166666666667</v>
      </c>
      <c r="AJ120" s="376"/>
      <c r="AK120" s="376"/>
      <c r="AL120" s="32" t="s">
        <v>111</v>
      </c>
      <c r="AM120" s="52">
        <v>1024478</v>
      </c>
      <c r="AN120" s="42">
        <f>IFERROR(AM120/AJ108,"-")</f>
        <v>5.0745137389527888E-3</v>
      </c>
      <c r="AO120" s="52">
        <v>61</v>
      </c>
      <c r="AP120" s="42">
        <f>IFERROR(AO120/AK108,"-")</f>
        <v>0.2089041095890411</v>
      </c>
      <c r="AQ120" s="55">
        <f t="shared" si="12"/>
        <v>16794.721311475409</v>
      </c>
      <c r="AR120" s="376"/>
      <c r="AS120" s="376"/>
      <c r="AT120" s="32" t="s">
        <v>111</v>
      </c>
      <c r="AU120" s="52">
        <v>1636346</v>
      </c>
      <c r="AV120" s="42">
        <f>IFERROR(AU120/AR108,"-")</f>
        <v>7.165807338433498E-3</v>
      </c>
      <c r="AW120" s="55">
        <v>73</v>
      </c>
      <c r="AX120" s="42">
        <f>IFERROR(AW120/AS108,"-")</f>
        <v>0.16859122401847576</v>
      </c>
      <c r="AY120" s="139">
        <f t="shared" si="13"/>
        <v>22415.698630136987</v>
      </c>
      <c r="AZ120" s="376"/>
      <c r="BA120" s="376"/>
      <c r="BB120" s="32" t="s">
        <v>111</v>
      </c>
      <c r="BC120" s="52">
        <v>0</v>
      </c>
      <c r="BD120" s="42" t="str">
        <f>IFERROR(BC120/AZ108,"-")</f>
        <v>-</v>
      </c>
      <c r="BE120" s="52">
        <v>0</v>
      </c>
      <c r="BF120" s="42" t="str">
        <f>IFERROR(BE120/BA108,"-")</f>
        <v>-</v>
      </c>
      <c r="BG120" s="55" t="str">
        <f t="shared" si="14"/>
        <v>-</v>
      </c>
      <c r="BH120" s="376"/>
      <c r="BI120" s="376"/>
      <c r="BJ120" s="32" t="s">
        <v>111</v>
      </c>
      <c r="BK120" s="52">
        <v>1114446</v>
      </c>
      <c r="BL120" s="42">
        <f>IFERROR(BK120/BH108,"-")</f>
        <v>6.2767220665153013E-3</v>
      </c>
      <c r="BM120" s="52">
        <v>49</v>
      </c>
      <c r="BN120" s="42">
        <f>IFERROR(BM120/BI108,"-")</f>
        <v>0.10698689956331878</v>
      </c>
      <c r="BO120" s="96">
        <f t="shared" si="15"/>
        <v>22743.795918367348</v>
      </c>
      <c r="BP120" s="141"/>
    </row>
    <row r="121" spans="2:68" s="8" customFormat="1" ht="13.15" customHeight="1">
      <c r="B121" s="373"/>
      <c r="C121" s="392"/>
      <c r="D121" s="376"/>
      <c r="E121" s="376"/>
      <c r="F121" s="32" t="s">
        <v>112</v>
      </c>
      <c r="G121" s="52">
        <v>1178749</v>
      </c>
      <c r="H121" s="42">
        <f>IFERROR(G121/D108,"-")</f>
        <v>2.1380475197448741E-2</v>
      </c>
      <c r="I121" s="52">
        <v>18</v>
      </c>
      <c r="J121" s="42">
        <f>IFERROR(I121/E108,"-")</f>
        <v>0.20454545454545456</v>
      </c>
      <c r="K121" s="55">
        <f t="shared" si="8"/>
        <v>65486.055555555555</v>
      </c>
      <c r="L121" s="376"/>
      <c r="M121" s="376"/>
      <c r="N121" s="32" t="s">
        <v>112</v>
      </c>
      <c r="O121" s="52">
        <v>4578742</v>
      </c>
      <c r="P121" s="42">
        <f>IFERROR(O121/L108,"-")</f>
        <v>9.8394751428367653E-3</v>
      </c>
      <c r="Q121" s="52">
        <v>71</v>
      </c>
      <c r="R121" s="42">
        <f>IFERROR(Q121/M108,"-")</f>
        <v>8.4023668639053251E-2</v>
      </c>
      <c r="S121" s="55">
        <f t="shared" si="9"/>
        <v>64489.32394366197</v>
      </c>
      <c r="T121" s="376"/>
      <c r="U121" s="376"/>
      <c r="V121" s="32" t="s">
        <v>112</v>
      </c>
      <c r="W121" s="52">
        <v>126098</v>
      </c>
      <c r="X121" s="42">
        <f>IFERROR(W121/T108,"-")</f>
        <v>9.8431933355606419E-3</v>
      </c>
      <c r="Y121" s="52">
        <v>3</v>
      </c>
      <c r="Z121" s="42">
        <f>IFERROR(Y121/U108,"-")</f>
        <v>7.4999999999999997E-2</v>
      </c>
      <c r="AA121" s="96">
        <f t="shared" si="10"/>
        <v>42032.666666666664</v>
      </c>
      <c r="AB121" s="376"/>
      <c r="AC121" s="376"/>
      <c r="AD121" s="32" t="s">
        <v>112</v>
      </c>
      <c r="AE121" s="52">
        <v>461095</v>
      </c>
      <c r="AF121" s="42">
        <f>IFERROR(AE121/AB108,"-")</f>
        <v>2.0684521072556309E-2</v>
      </c>
      <c r="AG121" s="52">
        <v>9</v>
      </c>
      <c r="AH121" s="42">
        <f>IFERROR(AG121/AC108,"-")</f>
        <v>0.1125</v>
      </c>
      <c r="AI121" s="55">
        <f t="shared" si="11"/>
        <v>51232.777777777781</v>
      </c>
      <c r="AJ121" s="376"/>
      <c r="AK121" s="376"/>
      <c r="AL121" s="32" t="s">
        <v>112</v>
      </c>
      <c r="AM121" s="52">
        <v>1133512</v>
      </c>
      <c r="AN121" s="42">
        <f>IFERROR(AM121/AJ108,"-")</f>
        <v>5.6145883242664594E-3</v>
      </c>
      <c r="AO121" s="52">
        <v>24</v>
      </c>
      <c r="AP121" s="42">
        <f>IFERROR(AO121/AK108,"-")</f>
        <v>8.2191780821917804E-2</v>
      </c>
      <c r="AQ121" s="55">
        <f t="shared" si="12"/>
        <v>47229.666666666664</v>
      </c>
      <c r="AR121" s="376"/>
      <c r="AS121" s="376"/>
      <c r="AT121" s="32" t="s">
        <v>112</v>
      </c>
      <c r="AU121" s="52">
        <v>2858037</v>
      </c>
      <c r="AV121" s="42">
        <f>IFERROR(AU121/AR108,"-")</f>
        <v>1.2515777536116724E-2</v>
      </c>
      <c r="AW121" s="55">
        <v>35</v>
      </c>
      <c r="AX121" s="42">
        <f>IFERROR(AW121/AS108,"-")</f>
        <v>8.0831408775981523E-2</v>
      </c>
      <c r="AY121" s="139">
        <f t="shared" si="13"/>
        <v>81658.2</v>
      </c>
      <c r="AZ121" s="376"/>
      <c r="BA121" s="376"/>
      <c r="BB121" s="32" t="s">
        <v>112</v>
      </c>
      <c r="BC121" s="52">
        <v>0</v>
      </c>
      <c r="BD121" s="42" t="str">
        <f>IFERROR(BC121/AZ108,"-")</f>
        <v>-</v>
      </c>
      <c r="BE121" s="52">
        <v>0</v>
      </c>
      <c r="BF121" s="42" t="str">
        <f>IFERROR(BE121/BA108,"-")</f>
        <v>-</v>
      </c>
      <c r="BG121" s="55" t="str">
        <f t="shared" si="14"/>
        <v>-</v>
      </c>
      <c r="BH121" s="376"/>
      <c r="BI121" s="376"/>
      <c r="BJ121" s="32" t="s">
        <v>112</v>
      </c>
      <c r="BK121" s="52">
        <v>3359702</v>
      </c>
      <c r="BL121" s="42">
        <f>IFERROR(BK121/BH108,"-")</f>
        <v>1.892233062913375E-2</v>
      </c>
      <c r="BM121" s="52">
        <v>32</v>
      </c>
      <c r="BN121" s="42">
        <f>IFERROR(BM121/BI108,"-")</f>
        <v>6.9868995633187769E-2</v>
      </c>
      <c r="BO121" s="96">
        <f t="shared" si="15"/>
        <v>104990.6875</v>
      </c>
      <c r="BP121" s="141"/>
    </row>
    <row r="122" spans="2:68" s="8" customFormat="1" ht="13.15" customHeight="1">
      <c r="B122" s="373"/>
      <c r="C122" s="392"/>
      <c r="D122" s="376"/>
      <c r="E122" s="376"/>
      <c r="F122" s="32" t="s">
        <v>113</v>
      </c>
      <c r="G122" s="52">
        <v>482721</v>
      </c>
      <c r="H122" s="42">
        <f>IFERROR(G122/D108,"-")</f>
        <v>8.7557269340526739E-3</v>
      </c>
      <c r="I122" s="52">
        <v>17</v>
      </c>
      <c r="J122" s="42">
        <f>IFERROR(I122/E108,"-")</f>
        <v>0.19318181818181818</v>
      </c>
      <c r="K122" s="55">
        <f t="shared" si="8"/>
        <v>28395.352941176472</v>
      </c>
      <c r="L122" s="376"/>
      <c r="M122" s="376"/>
      <c r="N122" s="32" t="s">
        <v>113</v>
      </c>
      <c r="O122" s="52">
        <v>2281392</v>
      </c>
      <c r="P122" s="42">
        <f>IFERROR(O122/L108,"-")</f>
        <v>4.9025911211128849E-3</v>
      </c>
      <c r="Q122" s="52">
        <v>72</v>
      </c>
      <c r="R122" s="42">
        <f>IFERROR(Q122/M108,"-")</f>
        <v>8.5207100591715976E-2</v>
      </c>
      <c r="S122" s="55">
        <f t="shared" si="9"/>
        <v>31686</v>
      </c>
      <c r="T122" s="376"/>
      <c r="U122" s="376"/>
      <c r="V122" s="32" t="s">
        <v>113</v>
      </c>
      <c r="W122" s="52">
        <v>121456</v>
      </c>
      <c r="X122" s="42">
        <f>IFERROR(W122/T108,"-")</f>
        <v>9.4808394246050955E-3</v>
      </c>
      <c r="Y122" s="52">
        <v>2</v>
      </c>
      <c r="Z122" s="42">
        <f>IFERROR(Y122/U108,"-")</f>
        <v>0.05</v>
      </c>
      <c r="AA122" s="96">
        <f t="shared" si="10"/>
        <v>60728</v>
      </c>
      <c r="AB122" s="376"/>
      <c r="AC122" s="376"/>
      <c r="AD122" s="32" t="s">
        <v>113</v>
      </c>
      <c r="AE122" s="52">
        <v>298634</v>
      </c>
      <c r="AF122" s="42">
        <f>IFERROR(AE122/AB108,"-")</f>
        <v>1.3396591301102333E-2</v>
      </c>
      <c r="AG122" s="52">
        <v>8</v>
      </c>
      <c r="AH122" s="42">
        <f>IFERROR(AG122/AC108,"-")</f>
        <v>0.1</v>
      </c>
      <c r="AI122" s="55">
        <f t="shared" si="11"/>
        <v>37329.25</v>
      </c>
      <c r="AJ122" s="376"/>
      <c r="AK122" s="376"/>
      <c r="AL122" s="32" t="s">
        <v>113</v>
      </c>
      <c r="AM122" s="52">
        <v>954848</v>
      </c>
      <c r="AN122" s="42">
        <f>IFERROR(AM122/AJ108,"-")</f>
        <v>4.7296177122511098E-3</v>
      </c>
      <c r="AO122" s="52">
        <v>31</v>
      </c>
      <c r="AP122" s="42">
        <f>IFERROR(AO122/AK108,"-")</f>
        <v>0.10616438356164383</v>
      </c>
      <c r="AQ122" s="55">
        <f t="shared" si="12"/>
        <v>30801.548387096773</v>
      </c>
      <c r="AR122" s="376"/>
      <c r="AS122" s="376"/>
      <c r="AT122" s="32" t="s">
        <v>113</v>
      </c>
      <c r="AU122" s="52">
        <v>906454</v>
      </c>
      <c r="AV122" s="42">
        <f>IFERROR(AU122/AR108,"-")</f>
        <v>3.9694995588661552E-3</v>
      </c>
      <c r="AW122" s="55">
        <v>31</v>
      </c>
      <c r="AX122" s="42">
        <f>IFERROR(AW122/AS108,"-")</f>
        <v>7.1593533487297925E-2</v>
      </c>
      <c r="AY122" s="139">
        <f t="shared" si="13"/>
        <v>29240.451612903227</v>
      </c>
      <c r="AZ122" s="376"/>
      <c r="BA122" s="376"/>
      <c r="BB122" s="32" t="s">
        <v>113</v>
      </c>
      <c r="BC122" s="52">
        <v>0</v>
      </c>
      <c r="BD122" s="42" t="str">
        <f>IFERROR(BC122/AZ108,"-")</f>
        <v>-</v>
      </c>
      <c r="BE122" s="52">
        <v>0</v>
      </c>
      <c r="BF122" s="42" t="str">
        <f>IFERROR(BE122/BA108,"-")</f>
        <v>-</v>
      </c>
      <c r="BG122" s="55" t="str">
        <f t="shared" si="14"/>
        <v>-</v>
      </c>
      <c r="BH122" s="376"/>
      <c r="BI122" s="376"/>
      <c r="BJ122" s="32" t="s">
        <v>113</v>
      </c>
      <c r="BK122" s="52">
        <v>1184109</v>
      </c>
      <c r="BL122" s="42">
        <f>IFERROR(BK122/BH108,"-")</f>
        <v>6.669074221146082E-3</v>
      </c>
      <c r="BM122" s="52">
        <v>32</v>
      </c>
      <c r="BN122" s="42">
        <f>IFERROR(BM122/BI108,"-")</f>
        <v>6.9868995633187769E-2</v>
      </c>
      <c r="BO122" s="96">
        <f t="shared" si="15"/>
        <v>37003.40625</v>
      </c>
      <c r="BP122" s="141"/>
    </row>
    <row r="123" spans="2:68" s="8" customFormat="1" ht="13.15" customHeight="1">
      <c r="B123" s="373"/>
      <c r="C123" s="392"/>
      <c r="D123" s="376"/>
      <c r="E123" s="376"/>
      <c r="F123" s="33" t="s">
        <v>114</v>
      </c>
      <c r="G123" s="53">
        <v>51698</v>
      </c>
      <c r="H123" s="43">
        <f>IFERROR(G123/D108,"-")</f>
        <v>9.3771261460896685E-4</v>
      </c>
      <c r="I123" s="53">
        <v>8</v>
      </c>
      <c r="J123" s="43">
        <f>IFERROR(I123/E108,"-")</f>
        <v>9.0909090909090912E-2</v>
      </c>
      <c r="K123" s="56">
        <f t="shared" si="8"/>
        <v>6462.25</v>
      </c>
      <c r="L123" s="376"/>
      <c r="M123" s="376"/>
      <c r="N123" s="33" t="s">
        <v>114</v>
      </c>
      <c r="O123" s="53">
        <v>386623</v>
      </c>
      <c r="P123" s="43">
        <f>IFERROR(O123/L108,"-")</f>
        <v>8.3083244221862217E-4</v>
      </c>
      <c r="Q123" s="53">
        <v>42</v>
      </c>
      <c r="R123" s="43">
        <f>IFERROR(Q123/M108,"-")</f>
        <v>4.9704142011834318E-2</v>
      </c>
      <c r="S123" s="56">
        <f t="shared" si="9"/>
        <v>9205.3095238095229</v>
      </c>
      <c r="T123" s="376"/>
      <c r="U123" s="376"/>
      <c r="V123" s="33" t="s">
        <v>114</v>
      </c>
      <c r="W123" s="53">
        <v>0</v>
      </c>
      <c r="X123" s="43">
        <f>IFERROR(W123/T108,"-")</f>
        <v>0</v>
      </c>
      <c r="Y123" s="53">
        <v>0</v>
      </c>
      <c r="Z123" s="43">
        <f>IFERROR(Y123/U108,"-")</f>
        <v>0</v>
      </c>
      <c r="AA123" s="97" t="str">
        <f t="shared" si="10"/>
        <v>-</v>
      </c>
      <c r="AB123" s="376"/>
      <c r="AC123" s="376"/>
      <c r="AD123" s="33" t="s">
        <v>114</v>
      </c>
      <c r="AE123" s="53">
        <v>2990</v>
      </c>
      <c r="AF123" s="43">
        <f>IFERROR(AE123/AB108,"-")</f>
        <v>1.3413009901851758E-4</v>
      </c>
      <c r="AG123" s="53">
        <v>1</v>
      </c>
      <c r="AH123" s="43">
        <f>IFERROR(AG123/AC108,"-")</f>
        <v>1.2500000000000001E-2</v>
      </c>
      <c r="AI123" s="56">
        <f t="shared" si="11"/>
        <v>2990</v>
      </c>
      <c r="AJ123" s="376"/>
      <c r="AK123" s="376"/>
      <c r="AL123" s="33" t="s">
        <v>114</v>
      </c>
      <c r="AM123" s="53">
        <v>151126</v>
      </c>
      <c r="AN123" s="43">
        <f>IFERROR(AM123/AJ108,"-")</f>
        <v>7.4856752737782479E-4</v>
      </c>
      <c r="AO123" s="53">
        <v>21</v>
      </c>
      <c r="AP123" s="43">
        <f>IFERROR(AO123/AK108,"-")</f>
        <v>7.1917808219178078E-2</v>
      </c>
      <c r="AQ123" s="56">
        <f t="shared" si="12"/>
        <v>7196.4761904761908</v>
      </c>
      <c r="AR123" s="376"/>
      <c r="AS123" s="376"/>
      <c r="AT123" s="33" t="s">
        <v>114</v>
      </c>
      <c r="AU123" s="53">
        <v>232507</v>
      </c>
      <c r="AV123" s="43">
        <f>IFERROR(AU123/AR108,"-")</f>
        <v>1.0181834201551244E-3</v>
      </c>
      <c r="AW123" s="56">
        <v>20</v>
      </c>
      <c r="AX123" s="43">
        <f>IFERROR(AW123/AS108,"-")</f>
        <v>4.6189376443418015E-2</v>
      </c>
      <c r="AY123" s="140">
        <f t="shared" si="13"/>
        <v>11625.35</v>
      </c>
      <c r="AZ123" s="376"/>
      <c r="BA123" s="376"/>
      <c r="BB123" s="33" t="s">
        <v>114</v>
      </c>
      <c r="BC123" s="53">
        <v>0</v>
      </c>
      <c r="BD123" s="43" t="str">
        <f>IFERROR(BC123/AZ108,"-")</f>
        <v>-</v>
      </c>
      <c r="BE123" s="53">
        <v>0</v>
      </c>
      <c r="BF123" s="43" t="str">
        <f>IFERROR(BE123/BA108,"-")</f>
        <v>-</v>
      </c>
      <c r="BG123" s="56" t="str">
        <f t="shared" si="14"/>
        <v>-</v>
      </c>
      <c r="BH123" s="376"/>
      <c r="BI123" s="376"/>
      <c r="BJ123" s="33" t="s">
        <v>114</v>
      </c>
      <c r="BK123" s="53">
        <v>114793</v>
      </c>
      <c r="BL123" s="43">
        <f>IFERROR(BK123/BH108,"-")</f>
        <v>6.4653088277179054E-4</v>
      </c>
      <c r="BM123" s="53">
        <v>18</v>
      </c>
      <c r="BN123" s="43">
        <f>IFERROR(BM123/BI108,"-")</f>
        <v>3.9301310043668124E-2</v>
      </c>
      <c r="BO123" s="97">
        <f t="shared" si="15"/>
        <v>6377.3888888888887</v>
      </c>
      <c r="BP123" s="141"/>
    </row>
    <row r="124" spans="2:68" s="8" customFormat="1" ht="13.15" customHeight="1">
      <c r="B124" s="374"/>
      <c r="C124" s="393"/>
      <c r="D124" s="377"/>
      <c r="E124" s="377"/>
      <c r="F124" s="34" t="s">
        <v>64</v>
      </c>
      <c r="G124" s="49">
        <f>SUM(G108:G123)</f>
        <v>11916835</v>
      </c>
      <c r="H124" s="43">
        <f>IFERROR(G124/D108,"-")</f>
        <v>0.21615084733865234</v>
      </c>
      <c r="I124" s="53">
        <v>80</v>
      </c>
      <c r="J124" s="43">
        <f>IFERROR(I124/E108,"-")</f>
        <v>0.90909090909090906</v>
      </c>
      <c r="K124" s="56">
        <f t="shared" si="8"/>
        <v>148960.4375</v>
      </c>
      <c r="L124" s="377"/>
      <c r="M124" s="377"/>
      <c r="N124" s="34" t="s">
        <v>64</v>
      </c>
      <c r="O124" s="49">
        <f>SUM(O108:O123)</f>
        <v>108433965</v>
      </c>
      <c r="P124" s="43">
        <f>IFERROR(O124/L108,"-")</f>
        <v>0.23301887358071971</v>
      </c>
      <c r="Q124" s="53">
        <v>697</v>
      </c>
      <c r="R124" s="43">
        <f>IFERROR(Q124/M108,"-")</f>
        <v>0.82485207100591718</v>
      </c>
      <c r="S124" s="56">
        <f t="shared" si="9"/>
        <v>155572.40315638451</v>
      </c>
      <c r="T124" s="377"/>
      <c r="U124" s="377"/>
      <c r="V124" s="34" t="s">
        <v>64</v>
      </c>
      <c r="W124" s="49">
        <f>SUM(W108:W123)</f>
        <v>1202648</v>
      </c>
      <c r="X124" s="43">
        <f>IFERROR(W124/T108,"-")</f>
        <v>9.3878545088941417E-2</v>
      </c>
      <c r="Y124" s="53">
        <v>18</v>
      </c>
      <c r="Z124" s="43">
        <f>IFERROR(Y124/U108,"-")</f>
        <v>0.45</v>
      </c>
      <c r="AA124" s="97">
        <f t="shared" si="10"/>
        <v>66813.777777777781</v>
      </c>
      <c r="AB124" s="377"/>
      <c r="AC124" s="377"/>
      <c r="AD124" s="34" t="s">
        <v>64</v>
      </c>
      <c r="AE124" s="49">
        <f>SUM(AE108:AE123)</f>
        <v>5912714</v>
      </c>
      <c r="AF124" s="43">
        <f>IFERROR(AE124/AB108,"-")</f>
        <v>0.26524177735390475</v>
      </c>
      <c r="AG124" s="53">
        <v>32</v>
      </c>
      <c r="AH124" s="43">
        <f>IFERROR(AG124/AC108,"-")</f>
        <v>0.4</v>
      </c>
      <c r="AI124" s="56">
        <f t="shared" si="11"/>
        <v>184772.3125</v>
      </c>
      <c r="AJ124" s="377"/>
      <c r="AK124" s="377"/>
      <c r="AL124" s="34" t="s">
        <v>64</v>
      </c>
      <c r="AM124" s="49">
        <f>SUM(AM108:AM123)</f>
        <v>53952614</v>
      </c>
      <c r="AN124" s="43">
        <f>IFERROR(AM124/AJ108,"-")</f>
        <v>0.26724173773904036</v>
      </c>
      <c r="AO124" s="53">
        <v>266</v>
      </c>
      <c r="AP124" s="43">
        <f>IFERROR(AO124/AK108,"-")</f>
        <v>0.91095890410958902</v>
      </c>
      <c r="AQ124" s="56">
        <f t="shared" si="12"/>
        <v>202829.37593984962</v>
      </c>
      <c r="AR124" s="377"/>
      <c r="AS124" s="377"/>
      <c r="AT124" s="34" t="s">
        <v>64</v>
      </c>
      <c r="AU124" s="49">
        <f>SUM(AU108:AU123)</f>
        <v>47365989</v>
      </c>
      <c r="AV124" s="43">
        <f>IFERROR(AU124/AR108,"-")</f>
        <v>0.207422850404719</v>
      </c>
      <c r="AW124" s="56">
        <v>381</v>
      </c>
      <c r="AX124" s="101">
        <f>IFERROR(AW124/AS108,"-")</f>
        <v>0.87990762124711319</v>
      </c>
      <c r="AY124" s="115">
        <f t="shared" si="13"/>
        <v>124320.1811023622</v>
      </c>
      <c r="AZ124" s="377"/>
      <c r="BA124" s="377"/>
      <c r="BB124" s="34" t="s">
        <v>64</v>
      </c>
      <c r="BC124" s="49">
        <f>SUM(BC108:BC123)</f>
        <v>0</v>
      </c>
      <c r="BD124" s="43" t="str">
        <f>IFERROR(BC124/AZ108,"-")</f>
        <v>-</v>
      </c>
      <c r="BE124" s="53">
        <v>0</v>
      </c>
      <c r="BF124" s="43" t="str">
        <f>IFERROR(BE124/BA108,"-")</f>
        <v>-</v>
      </c>
      <c r="BG124" s="56" t="str">
        <f t="shared" si="14"/>
        <v>-</v>
      </c>
      <c r="BH124" s="377"/>
      <c r="BI124" s="377"/>
      <c r="BJ124" s="34" t="s">
        <v>64</v>
      </c>
      <c r="BK124" s="49">
        <f>SUM(BK108:BK123)</f>
        <v>31356588</v>
      </c>
      <c r="BL124" s="43">
        <f>IFERROR(BK124/BH108,"-")</f>
        <v>0.17660486719879553</v>
      </c>
      <c r="BM124" s="53">
        <v>322</v>
      </c>
      <c r="BN124" s="43">
        <f>IFERROR(BM124/BI108,"-")</f>
        <v>0.70305676855895194</v>
      </c>
      <c r="BO124" s="97">
        <f t="shared" si="15"/>
        <v>97380.708074534166</v>
      </c>
      <c r="BP124" s="141"/>
    </row>
    <row r="125" spans="2:68" s="8" customFormat="1" ht="13.15" customHeight="1">
      <c r="B125" s="409">
        <v>8</v>
      </c>
      <c r="C125" s="408" t="s">
        <v>50</v>
      </c>
      <c r="D125" s="375">
        <v>48107200</v>
      </c>
      <c r="E125" s="375">
        <v>63</v>
      </c>
      <c r="F125" s="30" t="s">
        <v>100</v>
      </c>
      <c r="G125" s="51">
        <v>1256851</v>
      </c>
      <c r="H125" s="41">
        <f>IFERROR(G125/D125,"-")</f>
        <v>2.6126047660225495E-2</v>
      </c>
      <c r="I125" s="51">
        <v>18</v>
      </c>
      <c r="J125" s="41">
        <f>IFERROR(I125/E125,"-")</f>
        <v>0.2857142857142857</v>
      </c>
      <c r="K125" s="54">
        <f t="shared" si="8"/>
        <v>69825.055555555562</v>
      </c>
      <c r="L125" s="375">
        <v>288304040</v>
      </c>
      <c r="M125" s="375">
        <v>537</v>
      </c>
      <c r="N125" s="30" t="s">
        <v>100</v>
      </c>
      <c r="O125" s="51">
        <v>8072687</v>
      </c>
      <c r="P125" s="41">
        <f>IFERROR(O125/L125,"-")</f>
        <v>2.8000603113296642E-2</v>
      </c>
      <c r="Q125" s="51">
        <v>105</v>
      </c>
      <c r="R125" s="41">
        <f>IFERROR(Q125/M125,"-")</f>
        <v>0.19553072625698323</v>
      </c>
      <c r="S125" s="54">
        <f t="shared" si="9"/>
        <v>76882.733333333337</v>
      </c>
      <c r="T125" s="375">
        <v>9747820</v>
      </c>
      <c r="U125" s="375">
        <v>20</v>
      </c>
      <c r="V125" s="30" t="s">
        <v>100</v>
      </c>
      <c r="W125" s="51">
        <v>10988</v>
      </c>
      <c r="X125" s="41">
        <f>IFERROR(W125/T125,"-")</f>
        <v>1.1272263952350372E-3</v>
      </c>
      <c r="Y125" s="51">
        <v>2</v>
      </c>
      <c r="Z125" s="41">
        <f>IFERROR(Y125/U125,"-")</f>
        <v>0.1</v>
      </c>
      <c r="AA125" s="95">
        <f t="shared" si="10"/>
        <v>5494</v>
      </c>
      <c r="AB125" s="375">
        <v>13760300</v>
      </c>
      <c r="AC125" s="375">
        <v>50</v>
      </c>
      <c r="AD125" s="30" t="s">
        <v>100</v>
      </c>
      <c r="AE125" s="51">
        <v>2004078</v>
      </c>
      <c r="AF125" s="41">
        <f>IFERROR(AE125/AB125,"-")</f>
        <v>0.14564202815345595</v>
      </c>
      <c r="AG125" s="51">
        <v>9</v>
      </c>
      <c r="AH125" s="41">
        <f>IFERROR(AG125/AC125,"-")</f>
        <v>0.18</v>
      </c>
      <c r="AI125" s="54">
        <f t="shared" si="11"/>
        <v>222675.33333333334</v>
      </c>
      <c r="AJ125" s="375">
        <v>115204630</v>
      </c>
      <c r="AK125" s="375">
        <v>199</v>
      </c>
      <c r="AL125" s="30" t="s">
        <v>100</v>
      </c>
      <c r="AM125" s="51">
        <v>927364</v>
      </c>
      <c r="AN125" s="41">
        <f>IFERROR(AM125/AJ125,"-")</f>
        <v>8.0497111965031273E-3</v>
      </c>
      <c r="AO125" s="51">
        <v>36</v>
      </c>
      <c r="AP125" s="41">
        <f>IFERROR(AO125/AK125,"-")</f>
        <v>0.18090452261306533</v>
      </c>
      <c r="AQ125" s="54">
        <f t="shared" si="12"/>
        <v>25760.111111111109</v>
      </c>
      <c r="AR125" s="375">
        <v>149126670</v>
      </c>
      <c r="AS125" s="375">
        <v>267</v>
      </c>
      <c r="AT125" s="30" t="s">
        <v>100</v>
      </c>
      <c r="AU125" s="51">
        <v>5130257</v>
      </c>
      <c r="AV125" s="41">
        <f>IFERROR(AU125/AR125,"-")</f>
        <v>3.4402008708435586E-2</v>
      </c>
      <c r="AW125" s="54">
        <v>58</v>
      </c>
      <c r="AX125" s="44">
        <f>IFERROR(AW125/AS125,"-")</f>
        <v>0.21722846441947566</v>
      </c>
      <c r="AY125" s="138">
        <f t="shared" si="13"/>
        <v>88452.706896551725</v>
      </c>
      <c r="AZ125" s="375">
        <v>464620</v>
      </c>
      <c r="BA125" s="375">
        <v>1</v>
      </c>
      <c r="BB125" s="30" t="s">
        <v>100</v>
      </c>
      <c r="BC125" s="51">
        <v>0</v>
      </c>
      <c r="BD125" s="41">
        <f>IFERROR(BC125/AZ125,"-")</f>
        <v>0</v>
      </c>
      <c r="BE125" s="51">
        <v>0</v>
      </c>
      <c r="BF125" s="41">
        <f>IFERROR(BE125/BA125,"-")</f>
        <v>0</v>
      </c>
      <c r="BG125" s="54" t="str">
        <f t="shared" si="14"/>
        <v>-</v>
      </c>
      <c r="BH125" s="375">
        <v>117953150</v>
      </c>
      <c r="BI125" s="375">
        <v>282</v>
      </c>
      <c r="BJ125" s="30" t="s">
        <v>100</v>
      </c>
      <c r="BK125" s="51">
        <v>1112249</v>
      </c>
      <c r="BL125" s="41">
        <f>IFERROR(BK125/BH125,"-")</f>
        <v>9.4295828470880184E-3</v>
      </c>
      <c r="BM125" s="51">
        <v>42</v>
      </c>
      <c r="BN125" s="41">
        <f>IFERROR(BM125/BI125,"-")</f>
        <v>0.14893617021276595</v>
      </c>
      <c r="BO125" s="95">
        <f t="shared" si="15"/>
        <v>26482.119047619046</v>
      </c>
      <c r="BP125" s="141"/>
    </row>
    <row r="126" spans="2:68" s="8" customFormat="1" ht="13.15" customHeight="1">
      <c r="B126" s="409"/>
      <c r="C126" s="408"/>
      <c r="D126" s="376"/>
      <c r="E126" s="376"/>
      <c r="F126" s="31" t="s">
        <v>101</v>
      </c>
      <c r="G126" s="52">
        <v>293122</v>
      </c>
      <c r="H126" s="42">
        <f>IFERROR(G126/D125,"-")</f>
        <v>6.0931004090863739E-3</v>
      </c>
      <c r="I126" s="52">
        <v>17</v>
      </c>
      <c r="J126" s="42">
        <f>IFERROR(I126/E125,"-")</f>
        <v>0.26984126984126983</v>
      </c>
      <c r="K126" s="55">
        <f t="shared" si="8"/>
        <v>17242.470588235294</v>
      </c>
      <c r="L126" s="376"/>
      <c r="M126" s="376"/>
      <c r="N126" s="31" t="s">
        <v>101</v>
      </c>
      <c r="O126" s="52">
        <v>9179369</v>
      </c>
      <c r="P126" s="42">
        <f>IFERROR(O126/L125,"-")</f>
        <v>3.1839196564848696E-2</v>
      </c>
      <c r="Q126" s="52">
        <v>135</v>
      </c>
      <c r="R126" s="42">
        <f>IFERROR(Q126/M125,"-")</f>
        <v>0.25139664804469275</v>
      </c>
      <c r="S126" s="55">
        <f t="shared" si="9"/>
        <v>67995.325925925921</v>
      </c>
      <c r="T126" s="376"/>
      <c r="U126" s="376"/>
      <c r="V126" s="31" t="s">
        <v>101</v>
      </c>
      <c r="W126" s="52">
        <v>2306439</v>
      </c>
      <c r="X126" s="42">
        <f>IFERROR(W126/T125,"-")</f>
        <v>0.23661074989074479</v>
      </c>
      <c r="Y126" s="52">
        <v>5</v>
      </c>
      <c r="Z126" s="42">
        <f>IFERROR(Y126/U125,"-")</f>
        <v>0.25</v>
      </c>
      <c r="AA126" s="96">
        <f t="shared" si="10"/>
        <v>461287.8</v>
      </c>
      <c r="AB126" s="376"/>
      <c r="AC126" s="376"/>
      <c r="AD126" s="31" t="s">
        <v>101</v>
      </c>
      <c r="AE126" s="52">
        <v>80085</v>
      </c>
      <c r="AF126" s="42">
        <f>IFERROR(AE126/AB125,"-")</f>
        <v>5.8200039243330448E-3</v>
      </c>
      <c r="AG126" s="52">
        <v>6</v>
      </c>
      <c r="AH126" s="42">
        <f>IFERROR(AG126/AC125,"-")</f>
        <v>0.12</v>
      </c>
      <c r="AI126" s="55">
        <f t="shared" si="11"/>
        <v>13347.5</v>
      </c>
      <c r="AJ126" s="376"/>
      <c r="AK126" s="376"/>
      <c r="AL126" s="31" t="s">
        <v>101</v>
      </c>
      <c r="AM126" s="52">
        <v>1677322</v>
      </c>
      <c r="AN126" s="42">
        <f>IFERROR(AM126/AJ125,"-")</f>
        <v>1.4559501645029371E-2</v>
      </c>
      <c r="AO126" s="52">
        <v>60</v>
      </c>
      <c r="AP126" s="42">
        <f>IFERROR(AO126/AK125,"-")</f>
        <v>0.30150753768844218</v>
      </c>
      <c r="AQ126" s="55">
        <f t="shared" si="12"/>
        <v>27955.366666666665</v>
      </c>
      <c r="AR126" s="376"/>
      <c r="AS126" s="376"/>
      <c r="AT126" s="31" t="s">
        <v>101</v>
      </c>
      <c r="AU126" s="52">
        <v>5114436</v>
      </c>
      <c r="AV126" s="42">
        <f>IFERROR(AU126/AR125,"-")</f>
        <v>3.4295917691986283E-2</v>
      </c>
      <c r="AW126" s="55">
        <v>63</v>
      </c>
      <c r="AX126" s="42">
        <f>IFERROR(AW126/AS125,"-")</f>
        <v>0.23595505617977527</v>
      </c>
      <c r="AY126" s="139">
        <f t="shared" si="13"/>
        <v>81181.523809523816</v>
      </c>
      <c r="AZ126" s="376"/>
      <c r="BA126" s="376"/>
      <c r="BB126" s="31" t="s">
        <v>101</v>
      </c>
      <c r="BC126" s="52">
        <v>1087</v>
      </c>
      <c r="BD126" s="42">
        <f>IFERROR(BC126/AZ125,"-")</f>
        <v>2.3395462958977231E-3</v>
      </c>
      <c r="BE126" s="52">
        <v>1</v>
      </c>
      <c r="BF126" s="42">
        <f>IFERROR(BE126/BA125,"-")</f>
        <v>1</v>
      </c>
      <c r="BG126" s="55">
        <f t="shared" si="14"/>
        <v>1087</v>
      </c>
      <c r="BH126" s="376"/>
      <c r="BI126" s="376"/>
      <c r="BJ126" s="31" t="s">
        <v>101</v>
      </c>
      <c r="BK126" s="52">
        <v>1629119</v>
      </c>
      <c r="BL126" s="42">
        <f>IFERROR(BK126/BH125,"-")</f>
        <v>1.3811576884551197E-2</v>
      </c>
      <c r="BM126" s="52">
        <v>47</v>
      </c>
      <c r="BN126" s="42">
        <f>IFERROR(BM126/BI125,"-")</f>
        <v>0.16666666666666666</v>
      </c>
      <c r="BO126" s="96">
        <f t="shared" si="15"/>
        <v>34662.106382978724</v>
      </c>
      <c r="BP126" s="141"/>
    </row>
    <row r="127" spans="2:68" s="8" customFormat="1" ht="13.15" customHeight="1">
      <c r="B127" s="409"/>
      <c r="C127" s="408"/>
      <c r="D127" s="376"/>
      <c r="E127" s="376"/>
      <c r="F127" s="32" t="s">
        <v>102</v>
      </c>
      <c r="G127" s="52">
        <v>1584260</v>
      </c>
      <c r="H127" s="42">
        <f>IFERROR(G127/D125,"-")</f>
        <v>3.2931868826287958E-2</v>
      </c>
      <c r="I127" s="52">
        <v>20</v>
      </c>
      <c r="J127" s="42">
        <f>IFERROR(I127/E125,"-")</f>
        <v>0.31746031746031744</v>
      </c>
      <c r="K127" s="55">
        <f t="shared" si="8"/>
        <v>79213</v>
      </c>
      <c r="L127" s="376"/>
      <c r="M127" s="376"/>
      <c r="N127" s="32" t="s">
        <v>102</v>
      </c>
      <c r="O127" s="52">
        <v>5722791</v>
      </c>
      <c r="P127" s="42">
        <f>IFERROR(O127/L125,"-")</f>
        <v>1.984984671043805E-2</v>
      </c>
      <c r="Q127" s="52">
        <v>155</v>
      </c>
      <c r="R127" s="42">
        <f>IFERROR(Q127/M125,"-")</f>
        <v>0.28864059590316571</v>
      </c>
      <c r="S127" s="55">
        <f t="shared" si="9"/>
        <v>36921.23225806452</v>
      </c>
      <c r="T127" s="376"/>
      <c r="U127" s="376"/>
      <c r="V127" s="32" t="s">
        <v>102</v>
      </c>
      <c r="W127" s="52">
        <v>0</v>
      </c>
      <c r="X127" s="42">
        <f>IFERROR(W127/T125,"-")</f>
        <v>0</v>
      </c>
      <c r="Y127" s="52">
        <v>0</v>
      </c>
      <c r="Z127" s="42">
        <f>IFERROR(Y127/U125,"-")</f>
        <v>0</v>
      </c>
      <c r="AA127" s="96" t="str">
        <f t="shared" si="10"/>
        <v>-</v>
      </c>
      <c r="AB127" s="376"/>
      <c r="AC127" s="376"/>
      <c r="AD127" s="32" t="s">
        <v>102</v>
      </c>
      <c r="AE127" s="52">
        <v>0</v>
      </c>
      <c r="AF127" s="42">
        <f>IFERROR(AE127/AB125,"-")</f>
        <v>0</v>
      </c>
      <c r="AG127" s="52">
        <v>0</v>
      </c>
      <c r="AH127" s="42">
        <f>IFERROR(AG127/AC125,"-")</f>
        <v>0</v>
      </c>
      <c r="AI127" s="55" t="str">
        <f t="shared" si="11"/>
        <v>-</v>
      </c>
      <c r="AJ127" s="376"/>
      <c r="AK127" s="376"/>
      <c r="AL127" s="32" t="s">
        <v>102</v>
      </c>
      <c r="AM127" s="52">
        <v>2174535</v>
      </c>
      <c r="AN127" s="42">
        <f>IFERROR(AM127/AJ125,"-")</f>
        <v>1.8875413253790232E-2</v>
      </c>
      <c r="AO127" s="52">
        <v>69</v>
      </c>
      <c r="AP127" s="42">
        <f>IFERROR(AO127/AK125,"-")</f>
        <v>0.34673366834170855</v>
      </c>
      <c r="AQ127" s="55">
        <f t="shared" si="12"/>
        <v>31515</v>
      </c>
      <c r="AR127" s="376"/>
      <c r="AS127" s="376"/>
      <c r="AT127" s="32" t="s">
        <v>102</v>
      </c>
      <c r="AU127" s="52">
        <v>3548256</v>
      </c>
      <c r="AV127" s="42">
        <f>IFERROR(AU127/AR125,"-")</f>
        <v>2.379357092866085E-2</v>
      </c>
      <c r="AW127" s="55">
        <v>86</v>
      </c>
      <c r="AX127" s="42">
        <f>IFERROR(AW127/AS125,"-")</f>
        <v>0.32209737827715357</v>
      </c>
      <c r="AY127" s="139">
        <f t="shared" si="13"/>
        <v>41258.79069767442</v>
      </c>
      <c r="AZ127" s="376"/>
      <c r="BA127" s="376"/>
      <c r="BB127" s="32" t="s">
        <v>102</v>
      </c>
      <c r="BC127" s="52">
        <v>0</v>
      </c>
      <c r="BD127" s="42">
        <f>IFERROR(BC127/AZ125,"-")</f>
        <v>0</v>
      </c>
      <c r="BE127" s="52">
        <v>0</v>
      </c>
      <c r="BF127" s="42">
        <f>IFERROR(BE127/BA125,"-")</f>
        <v>0</v>
      </c>
      <c r="BG127" s="55" t="str">
        <f t="shared" si="14"/>
        <v>-</v>
      </c>
      <c r="BH127" s="376"/>
      <c r="BI127" s="376"/>
      <c r="BJ127" s="32" t="s">
        <v>102</v>
      </c>
      <c r="BK127" s="52">
        <v>3517169</v>
      </c>
      <c r="BL127" s="42">
        <f>IFERROR(BK127/BH125,"-")</f>
        <v>2.9818355847215611E-2</v>
      </c>
      <c r="BM127" s="52">
        <v>69</v>
      </c>
      <c r="BN127" s="42">
        <f>IFERROR(BM127/BI125,"-")</f>
        <v>0.24468085106382978</v>
      </c>
      <c r="BO127" s="96">
        <f t="shared" si="15"/>
        <v>50973.463768115944</v>
      </c>
      <c r="BP127" s="141"/>
    </row>
    <row r="128" spans="2:68" s="8" customFormat="1" ht="13.15" customHeight="1">
      <c r="B128" s="409"/>
      <c r="C128" s="408"/>
      <c r="D128" s="376"/>
      <c r="E128" s="376"/>
      <c r="F128" s="32" t="s">
        <v>103</v>
      </c>
      <c r="G128" s="52">
        <v>8703</v>
      </c>
      <c r="H128" s="42">
        <f>IFERROR(G128/D125,"-")</f>
        <v>1.8090847108125186E-4</v>
      </c>
      <c r="I128" s="52">
        <v>2</v>
      </c>
      <c r="J128" s="42">
        <f>IFERROR(I128/E125,"-")</f>
        <v>3.1746031746031744E-2</v>
      </c>
      <c r="K128" s="55">
        <f t="shared" si="8"/>
        <v>4351.5</v>
      </c>
      <c r="L128" s="376"/>
      <c r="M128" s="376"/>
      <c r="N128" s="32" t="s">
        <v>103</v>
      </c>
      <c r="O128" s="52">
        <v>399858</v>
      </c>
      <c r="P128" s="42">
        <f>IFERROR(O128/L125,"-")</f>
        <v>1.3869316572879104E-3</v>
      </c>
      <c r="Q128" s="52">
        <v>27</v>
      </c>
      <c r="R128" s="42">
        <f>IFERROR(Q128/M125,"-")</f>
        <v>5.027932960893855E-2</v>
      </c>
      <c r="S128" s="55">
        <f t="shared" si="9"/>
        <v>14809.555555555555</v>
      </c>
      <c r="T128" s="376"/>
      <c r="U128" s="376"/>
      <c r="V128" s="32" t="s">
        <v>103</v>
      </c>
      <c r="W128" s="52">
        <v>0</v>
      </c>
      <c r="X128" s="42">
        <f>IFERROR(W128/T125,"-")</f>
        <v>0</v>
      </c>
      <c r="Y128" s="52">
        <v>0</v>
      </c>
      <c r="Z128" s="42">
        <f>IFERROR(Y128/U125,"-")</f>
        <v>0</v>
      </c>
      <c r="AA128" s="96" t="str">
        <f t="shared" si="10"/>
        <v>-</v>
      </c>
      <c r="AB128" s="376"/>
      <c r="AC128" s="376"/>
      <c r="AD128" s="32" t="s">
        <v>103</v>
      </c>
      <c r="AE128" s="52">
        <v>0</v>
      </c>
      <c r="AF128" s="42">
        <f>IFERROR(AE128/AB125,"-")</f>
        <v>0</v>
      </c>
      <c r="AG128" s="52">
        <v>0</v>
      </c>
      <c r="AH128" s="42">
        <f>IFERROR(AG128/AC125,"-")</f>
        <v>0</v>
      </c>
      <c r="AI128" s="55" t="str">
        <f t="shared" si="11"/>
        <v>-</v>
      </c>
      <c r="AJ128" s="376"/>
      <c r="AK128" s="376"/>
      <c r="AL128" s="32" t="s">
        <v>103</v>
      </c>
      <c r="AM128" s="52">
        <v>325162</v>
      </c>
      <c r="AN128" s="42">
        <f>IFERROR(AM128/AJ125,"-")</f>
        <v>2.8224733676068402E-3</v>
      </c>
      <c r="AO128" s="52">
        <v>17</v>
      </c>
      <c r="AP128" s="42">
        <f>IFERROR(AO128/AK125,"-")</f>
        <v>8.5427135678391955E-2</v>
      </c>
      <c r="AQ128" s="55">
        <f t="shared" si="12"/>
        <v>19127.176470588234</v>
      </c>
      <c r="AR128" s="376"/>
      <c r="AS128" s="376"/>
      <c r="AT128" s="32" t="s">
        <v>103</v>
      </c>
      <c r="AU128" s="52">
        <v>74696</v>
      </c>
      <c r="AV128" s="42">
        <f>IFERROR(AU128/AR125,"-")</f>
        <v>5.0088961283719399E-4</v>
      </c>
      <c r="AW128" s="55">
        <v>10</v>
      </c>
      <c r="AX128" s="42">
        <f>IFERROR(AW128/AS125,"-")</f>
        <v>3.7453183520599252E-2</v>
      </c>
      <c r="AY128" s="139">
        <f t="shared" si="13"/>
        <v>7469.6</v>
      </c>
      <c r="AZ128" s="376"/>
      <c r="BA128" s="376"/>
      <c r="BB128" s="32" t="s">
        <v>103</v>
      </c>
      <c r="BC128" s="52">
        <v>0</v>
      </c>
      <c r="BD128" s="42">
        <f>IFERROR(BC128/AZ125,"-")</f>
        <v>0</v>
      </c>
      <c r="BE128" s="52">
        <v>0</v>
      </c>
      <c r="BF128" s="42">
        <f>IFERROR(BE128/BA125,"-")</f>
        <v>0</v>
      </c>
      <c r="BG128" s="55" t="str">
        <f t="shared" si="14"/>
        <v>-</v>
      </c>
      <c r="BH128" s="376"/>
      <c r="BI128" s="376"/>
      <c r="BJ128" s="32" t="s">
        <v>103</v>
      </c>
      <c r="BK128" s="52">
        <v>28192</v>
      </c>
      <c r="BL128" s="42">
        <f>IFERROR(BK128/BH125,"-")</f>
        <v>2.3901014936862644E-4</v>
      </c>
      <c r="BM128" s="52">
        <v>9</v>
      </c>
      <c r="BN128" s="42">
        <f>IFERROR(BM128/BI125,"-")</f>
        <v>3.1914893617021274E-2</v>
      </c>
      <c r="BO128" s="96">
        <f t="shared" si="15"/>
        <v>3132.4444444444443</v>
      </c>
      <c r="BP128" s="141"/>
    </row>
    <row r="129" spans="2:68" s="8" customFormat="1" ht="13.15" customHeight="1">
      <c r="B129" s="409"/>
      <c r="C129" s="408"/>
      <c r="D129" s="376"/>
      <c r="E129" s="376"/>
      <c r="F129" s="32" t="s">
        <v>104</v>
      </c>
      <c r="G129" s="52">
        <v>5211373</v>
      </c>
      <c r="H129" s="42">
        <f>IFERROR(G129/D125,"-")</f>
        <v>0.10832833754614694</v>
      </c>
      <c r="I129" s="52">
        <v>26</v>
      </c>
      <c r="J129" s="42">
        <f>IFERROR(I129/E125,"-")</f>
        <v>0.41269841269841268</v>
      </c>
      <c r="K129" s="55">
        <f t="shared" si="8"/>
        <v>200437.42307692306</v>
      </c>
      <c r="L129" s="376"/>
      <c r="M129" s="376"/>
      <c r="N129" s="32" t="s">
        <v>104</v>
      </c>
      <c r="O129" s="52">
        <v>7533163</v>
      </c>
      <c r="P129" s="42">
        <f>IFERROR(O129/L125,"-")</f>
        <v>2.6129231487703051E-2</v>
      </c>
      <c r="Q129" s="52">
        <v>197</v>
      </c>
      <c r="R129" s="42">
        <f>IFERROR(Q129/M125,"-")</f>
        <v>0.36685288640595903</v>
      </c>
      <c r="S129" s="55">
        <f t="shared" si="9"/>
        <v>38239.406091370562</v>
      </c>
      <c r="T129" s="376"/>
      <c r="U129" s="376"/>
      <c r="V129" s="32" t="s">
        <v>104</v>
      </c>
      <c r="W129" s="52">
        <v>0</v>
      </c>
      <c r="X129" s="42">
        <f>IFERROR(W129/T125,"-")</f>
        <v>0</v>
      </c>
      <c r="Y129" s="52">
        <v>0</v>
      </c>
      <c r="Z129" s="42">
        <f>IFERROR(Y129/U125,"-")</f>
        <v>0</v>
      </c>
      <c r="AA129" s="96" t="str">
        <f t="shared" si="10"/>
        <v>-</v>
      </c>
      <c r="AB129" s="376"/>
      <c r="AC129" s="376"/>
      <c r="AD129" s="32" t="s">
        <v>104</v>
      </c>
      <c r="AE129" s="52">
        <v>0</v>
      </c>
      <c r="AF129" s="42">
        <f>IFERROR(AE129/AB125,"-")</f>
        <v>0</v>
      </c>
      <c r="AG129" s="52">
        <v>0</v>
      </c>
      <c r="AH129" s="42">
        <f>IFERROR(AG129/AC125,"-")</f>
        <v>0</v>
      </c>
      <c r="AI129" s="55" t="str">
        <f t="shared" si="11"/>
        <v>-</v>
      </c>
      <c r="AJ129" s="376"/>
      <c r="AK129" s="376"/>
      <c r="AL129" s="32" t="s">
        <v>104</v>
      </c>
      <c r="AM129" s="52">
        <v>2463497</v>
      </c>
      <c r="AN129" s="42">
        <f>IFERROR(AM129/AJ125,"-")</f>
        <v>2.1383663139233205E-2</v>
      </c>
      <c r="AO129" s="52">
        <v>88</v>
      </c>
      <c r="AP129" s="42">
        <f>IFERROR(AO129/AK125,"-")</f>
        <v>0.44221105527638194</v>
      </c>
      <c r="AQ129" s="55">
        <f t="shared" si="12"/>
        <v>27994.284090909092</v>
      </c>
      <c r="AR129" s="376"/>
      <c r="AS129" s="376"/>
      <c r="AT129" s="32" t="s">
        <v>104</v>
      </c>
      <c r="AU129" s="52">
        <v>5069666</v>
      </c>
      <c r="AV129" s="42">
        <f>IFERROR(AU129/AR125,"-")</f>
        <v>3.3995703116015401E-2</v>
      </c>
      <c r="AW129" s="55">
        <v>109</v>
      </c>
      <c r="AX129" s="42">
        <f>IFERROR(AW129/AS125,"-")</f>
        <v>0.40823970037453183</v>
      </c>
      <c r="AY129" s="139">
        <f t="shared" si="13"/>
        <v>46510.697247706419</v>
      </c>
      <c r="AZ129" s="376"/>
      <c r="BA129" s="376"/>
      <c r="BB129" s="32" t="s">
        <v>104</v>
      </c>
      <c r="BC129" s="52">
        <v>0</v>
      </c>
      <c r="BD129" s="42">
        <f>IFERROR(BC129/AZ125,"-")</f>
        <v>0</v>
      </c>
      <c r="BE129" s="52">
        <v>0</v>
      </c>
      <c r="BF129" s="42">
        <f>IFERROR(BE129/BA125,"-")</f>
        <v>0</v>
      </c>
      <c r="BG129" s="55" t="str">
        <f t="shared" si="14"/>
        <v>-</v>
      </c>
      <c r="BH129" s="376"/>
      <c r="BI129" s="376"/>
      <c r="BJ129" s="32" t="s">
        <v>104</v>
      </c>
      <c r="BK129" s="52">
        <v>1746613</v>
      </c>
      <c r="BL129" s="42">
        <f>IFERROR(BK129/BH125,"-")</f>
        <v>1.4807684237343386E-2</v>
      </c>
      <c r="BM129" s="52">
        <v>77</v>
      </c>
      <c r="BN129" s="42">
        <f>IFERROR(BM129/BI125,"-")</f>
        <v>0.27304964539007093</v>
      </c>
      <c r="BO129" s="96">
        <f t="shared" si="15"/>
        <v>22683.285714285714</v>
      </c>
      <c r="BP129" s="141"/>
    </row>
    <row r="130" spans="2:68" s="8" customFormat="1" ht="13.15" customHeight="1">
      <c r="B130" s="409"/>
      <c r="C130" s="408"/>
      <c r="D130" s="376"/>
      <c r="E130" s="376"/>
      <c r="F130" s="32" t="s">
        <v>105</v>
      </c>
      <c r="G130" s="52">
        <v>1202774</v>
      </c>
      <c r="H130" s="42">
        <f>IFERROR(G130/D125,"-")</f>
        <v>2.5001953969468187E-2</v>
      </c>
      <c r="I130" s="52">
        <v>29</v>
      </c>
      <c r="J130" s="42">
        <f>IFERROR(I130/E125,"-")</f>
        <v>0.46031746031746029</v>
      </c>
      <c r="K130" s="55">
        <f t="shared" si="8"/>
        <v>41474.965517241377</v>
      </c>
      <c r="L130" s="376"/>
      <c r="M130" s="376"/>
      <c r="N130" s="32" t="s">
        <v>105</v>
      </c>
      <c r="O130" s="52">
        <v>13860162</v>
      </c>
      <c r="P130" s="42">
        <f>IFERROR(O130/L125,"-")</f>
        <v>4.8074810189964734E-2</v>
      </c>
      <c r="Q130" s="52">
        <v>235</v>
      </c>
      <c r="R130" s="42">
        <f>IFERROR(Q130/M125,"-")</f>
        <v>0.43761638733705771</v>
      </c>
      <c r="S130" s="55">
        <f t="shared" si="9"/>
        <v>58979.412765957444</v>
      </c>
      <c r="T130" s="376"/>
      <c r="U130" s="376"/>
      <c r="V130" s="32" t="s">
        <v>105</v>
      </c>
      <c r="W130" s="52">
        <v>0</v>
      </c>
      <c r="X130" s="42">
        <f>IFERROR(W130/T125,"-")</f>
        <v>0</v>
      </c>
      <c r="Y130" s="52">
        <v>0</v>
      </c>
      <c r="Z130" s="42">
        <f>IFERROR(Y130/U125,"-")</f>
        <v>0</v>
      </c>
      <c r="AA130" s="96" t="str">
        <f t="shared" si="10"/>
        <v>-</v>
      </c>
      <c r="AB130" s="376"/>
      <c r="AC130" s="376"/>
      <c r="AD130" s="32" t="s">
        <v>105</v>
      </c>
      <c r="AE130" s="52">
        <v>0</v>
      </c>
      <c r="AF130" s="42">
        <f>IFERROR(AE130/AB125,"-")</f>
        <v>0</v>
      </c>
      <c r="AG130" s="52">
        <v>0</v>
      </c>
      <c r="AH130" s="42">
        <f>IFERROR(AG130/AC125,"-")</f>
        <v>0</v>
      </c>
      <c r="AI130" s="55" t="str">
        <f t="shared" si="11"/>
        <v>-</v>
      </c>
      <c r="AJ130" s="376"/>
      <c r="AK130" s="376"/>
      <c r="AL130" s="32" t="s">
        <v>105</v>
      </c>
      <c r="AM130" s="52">
        <v>6827938</v>
      </c>
      <c r="AN130" s="42">
        <f>IFERROR(AM130/AJ125,"-")</f>
        <v>5.9267913103839664E-2</v>
      </c>
      <c r="AO130" s="52">
        <v>102</v>
      </c>
      <c r="AP130" s="42">
        <f>IFERROR(AO130/AK125,"-")</f>
        <v>0.51256281407035176</v>
      </c>
      <c r="AQ130" s="55">
        <f t="shared" si="12"/>
        <v>66940.568627450979</v>
      </c>
      <c r="AR130" s="376"/>
      <c r="AS130" s="376"/>
      <c r="AT130" s="32" t="s">
        <v>105</v>
      </c>
      <c r="AU130" s="52">
        <v>7032224</v>
      </c>
      <c r="AV130" s="42">
        <f>IFERROR(AU130/AR125,"-")</f>
        <v>4.7156045260046374E-2</v>
      </c>
      <c r="AW130" s="55">
        <v>133</v>
      </c>
      <c r="AX130" s="42">
        <f>IFERROR(AW130/AS125,"-")</f>
        <v>0.49812734082397003</v>
      </c>
      <c r="AY130" s="139">
        <f t="shared" si="13"/>
        <v>52873.864661654137</v>
      </c>
      <c r="AZ130" s="376"/>
      <c r="BA130" s="376"/>
      <c r="BB130" s="32" t="s">
        <v>105</v>
      </c>
      <c r="BC130" s="52">
        <v>0</v>
      </c>
      <c r="BD130" s="42">
        <f>IFERROR(BC130/AZ125,"-")</f>
        <v>0</v>
      </c>
      <c r="BE130" s="52">
        <v>0</v>
      </c>
      <c r="BF130" s="42">
        <f>IFERROR(BE130/BA125,"-")</f>
        <v>0</v>
      </c>
      <c r="BG130" s="55" t="str">
        <f t="shared" si="14"/>
        <v>-</v>
      </c>
      <c r="BH130" s="376"/>
      <c r="BI130" s="376"/>
      <c r="BJ130" s="32" t="s">
        <v>105</v>
      </c>
      <c r="BK130" s="52">
        <v>4896445</v>
      </c>
      <c r="BL130" s="42">
        <f>IFERROR(BK130/BH125,"-")</f>
        <v>4.1511778193291153E-2</v>
      </c>
      <c r="BM130" s="52">
        <v>90</v>
      </c>
      <c r="BN130" s="42">
        <f>IFERROR(BM130/BI125,"-")</f>
        <v>0.31914893617021278</v>
      </c>
      <c r="BO130" s="96">
        <f t="shared" si="15"/>
        <v>54404.944444444445</v>
      </c>
      <c r="BP130" s="141"/>
    </row>
    <row r="131" spans="2:68" s="8" customFormat="1" ht="13.15" customHeight="1">
      <c r="B131" s="409"/>
      <c r="C131" s="408"/>
      <c r="D131" s="376"/>
      <c r="E131" s="376"/>
      <c r="F131" s="32" t="s">
        <v>106</v>
      </c>
      <c r="G131" s="52">
        <v>189468</v>
      </c>
      <c r="H131" s="42">
        <f>IFERROR(G131/D125,"-")</f>
        <v>3.9384541191339346E-3</v>
      </c>
      <c r="I131" s="52">
        <v>8</v>
      </c>
      <c r="J131" s="42">
        <f>IFERROR(I131/E125,"-")</f>
        <v>0.12698412698412698</v>
      </c>
      <c r="K131" s="55">
        <f t="shared" si="8"/>
        <v>23683.5</v>
      </c>
      <c r="L131" s="376"/>
      <c r="M131" s="376"/>
      <c r="N131" s="32" t="s">
        <v>106</v>
      </c>
      <c r="O131" s="52">
        <v>4281224</v>
      </c>
      <c r="P131" s="42">
        <f>IFERROR(O131/L125,"-")</f>
        <v>1.4849684381807483E-2</v>
      </c>
      <c r="Q131" s="52">
        <v>59</v>
      </c>
      <c r="R131" s="42">
        <f>IFERROR(Q131/M125,"-")</f>
        <v>0.10986964618249534</v>
      </c>
      <c r="S131" s="55">
        <f t="shared" si="9"/>
        <v>72563.118644067799</v>
      </c>
      <c r="T131" s="376"/>
      <c r="U131" s="376"/>
      <c r="V131" s="32" t="s">
        <v>106</v>
      </c>
      <c r="W131" s="52">
        <v>15332</v>
      </c>
      <c r="X131" s="42">
        <f>IFERROR(W131/T125,"-")</f>
        <v>1.5728644968823798E-3</v>
      </c>
      <c r="Y131" s="52">
        <v>1</v>
      </c>
      <c r="Z131" s="42">
        <f>IFERROR(Y131/U125,"-")</f>
        <v>0.05</v>
      </c>
      <c r="AA131" s="96">
        <f t="shared" si="10"/>
        <v>15332</v>
      </c>
      <c r="AB131" s="376"/>
      <c r="AC131" s="376"/>
      <c r="AD131" s="32" t="s">
        <v>106</v>
      </c>
      <c r="AE131" s="52">
        <v>0</v>
      </c>
      <c r="AF131" s="42">
        <f>IFERROR(AE131/AB125,"-")</f>
        <v>0</v>
      </c>
      <c r="AG131" s="52">
        <v>0</v>
      </c>
      <c r="AH131" s="42">
        <f>IFERROR(AG131/AC125,"-")</f>
        <v>0</v>
      </c>
      <c r="AI131" s="55" t="str">
        <f t="shared" si="11"/>
        <v>-</v>
      </c>
      <c r="AJ131" s="376"/>
      <c r="AK131" s="376"/>
      <c r="AL131" s="32" t="s">
        <v>106</v>
      </c>
      <c r="AM131" s="52">
        <v>3451640</v>
      </c>
      <c r="AN131" s="42">
        <f>IFERROR(AM131/AJ125,"-")</f>
        <v>2.9960948618124116E-2</v>
      </c>
      <c r="AO131" s="52">
        <v>31</v>
      </c>
      <c r="AP131" s="42">
        <f>IFERROR(AO131/AK125,"-")</f>
        <v>0.15577889447236182</v>
      </c>
      <c r="AQ131" s="55">
        <f t="shared" si="12"/>
        <v>111343.22580645161</v>
      </c>
      <c r="AR131" s="376"/>
      <c r="AS131" s="376"/>
      <c r="AT131" s="32" t="s">
        <v>106</v>
      </c>
      <c r="AU131" s="52">
        <v>814252</v>
      </c>
      <c r="AV131" s="42">
        <f>IFERROR(AU131/AR125,"-")</f>
        <v>5.4601366744124304E-3</v>
      </c>
      <c r="AW131" s="55">
        <v>27</v>
      </c>
      <c r="AX131" s="42">
        <f>IFERROR(AW131/AS125,"-")</f>
        <v>0.10112359550561797</v>
      </c>
      <c r="AY131" s="139">
        <f t="shared" si="13"/>
        <v>30157.481481481482</v>
      </c>
      <c r="AZ131" s="376"/>
      <c r="BA131" s="376"/>
      <c r="BB131" s="32" t="s">
        <v>106</v>
      </c>
      <c r="BC131" s="52">
        <v>0</v>
      </c>
      <c r="BD131" s="42">
        <f>IFERROR(BC131/AZ125,"-")</f>
        <v>0</v>
      </c>
      <c r="BE131" s="52">
        <v>0</v>
      </c>
      <c r="BF131" s="42">
        <f>IFERROR(BE131/BA125,"-")</f>
        <v>0</v>
      </c>
      <c r="BG131" s="55" t="str">
        <f t="shared" si="14"/>
        <v>-</v>
      </c>
      <c r="BH131" s="376"/>
      <c r="BI131" s="376"/>
      <c r="BJ131" s="32" t="s">
        <v>106</v>
      </c>
      <c r="BK131" s="52">
        <v>204722</v>
      </c>
      <c r="BL131" s="42">
        <f>IFERROR(BK131/BH125,"-")</f>
        <v>1.7356213038820921E-3</v>
      </c>
      <c r="BM131" s="52">
        <v>20</v>
      </c>
      <c r="BN131" s="42">
        <f>IFERROR(BM131/BI125,"-")</f>
        <v>7.0921985815602842E-2</v>
      </c>
      <c r="BO131" s="96">
        <f t="shared" si="15"/>
        <v>10236.1</v>
      </c>
      <c r="BP131" s="141"/>
    </row>
    <row r="132" spans="2:68" s="8" customFormat="1" ht="13.15" customHeight="1">
      <c r="B132" s="409"/>
      <c r="C132" s="408"/>
      <c r="D132" s="376"/>
      <c r="E132" s="376"/>
      <c r="F132" s="32" t="s">
        <v>116</v>
      </c>
      <c r="G132" s="52">
        <v>1278</v>
      </c>
      <c r="H132" s="42">
        <f>IFERROR(G132/D125,"-")</f>
        <v>2.6565670003658495E-5</v>
      </c>
      <c r="I132" s="52">
        <v>1</v>
      </c>
      <c r="J132" s="42">
        <f>IFERROR(I132/E125,"-")</f>
        <v>1.5873015873015872E-2</v>
      </c>
      <c r="K132" s="55">
        <f t="shared" si="8"/>
        <v>1278</v>
      </c>
      <c r="L132" s="376"/>
      <c r="M132" s="376"/>
      <c r="N132" s="32" t="s">
        <v>116</v>
      </c>
      <c r="O132" s="52">
        <v>0</v>
      </c>
      <c r="P132" s="42">
        <f>IFERROR(O132/L125,"-")</f>
        <v>0</v>
      </c>
      <c r="Q132" s="52">
        <v>0</v>
      </c>
      <c r="R132" s="42">
        <f>IFERROR(Q132/M125,"-")</f>
        <v>0</v>
      </c>
      <c r="S132" s="55" t="str">
        <f t="shared" si="9"/>
        <v>-</v>
      </c>
      <c r="T132" s="376"/>
      <c r="U132" s="376"/>
      <c r="V132" s="32" t="s">
        <v>116</v>
      </c>
      <c r="W132" s="52">
        <v>0</v>
      </c>
      <c r="X132" s="42">
        <f>IFERROR(W132/T125,"-")</f>
        <v>0</v>
      </c>
      <c r="Y132" s="52">
        <v>0</v>
      </c>
      <c r="Z132" s="42">
        <f>IFERROR(Y132/U125,"-")</f>
        <v>0</v>
      </c>
      <c r="AA132" s="96" t="str">
        <f t="shared" si="10"/>
        <v>-</v>
      </c>
      <c r="AB132" s="376"/>
      <c r="AC132" s="376"/>
      <c r="AD132" s="32" t="s">
        <v>116</v>
      </c>
      <c r="AE132" s="52">
        <v>0</v>
      </c>
      <c r="AF132" s="42">
        <f>IFERROR(AE132/AB125,"-")</f>
        <v>0</v>
      </c>
      <c r="AG132" s="52">
        <v>0</v>
      </c>
      <c r="AH132" s="42">
        <f>IFERROR(AG132/AC125,"-")</f>
        <v>0</v>
      </c>
      <c r="AI132" s="55" t="str">
        <f t="shared" si="11"/>
        <v>-</v>
      </c>
      <c r="AJ132" s="376"/>
      <c r="AK132" s="376"/>
      <c r="AL132" s="32" t="s">
        <v>116</v>
      </c>
      <c r="AM132" s="52">
        <v>0</v>
      </c>
      <c r="AN132" s="42">
        <f>IFERROR(AM132/AJ125,"-")</f>
        <v>0</v>
      </c>
      <c r="AO132" s="52">
        <v>0</v>
      </c>
      <c r="AP132" s="42">
        <f>IFERROR(AO132/AK125,"-")</f>
        <v>0</v>
      </c>
      <c r="AQ132" s="55" t="str">
        <f t="shared" si="12"/>
        <v>-</v>
      </c>
      <c r="AR132" s="376"/>
      <c r="AS132" s="376"/>
      <c r="AT132" s="32" t="s">
        <v>116</v>
      </c>
      <c r="AU132" s="52">
        <v>0</v>
      </c>
      <c r="AV132" s="42">
        <f>IFERROR(AU132/AR125,"-")</f>
        <v>0</v>
      </c>
      <c r="AW132" s="55">
        <v>0</v>
      </c>
      <c r="AX132" s="42">
        <f>IFERROR(AW132/AS125,"-")</f>
        <v>0</v>
      </c>
      <c r="AY132" s="139" t="str">
        <f t="shared" si="13"/>
        <v>-</v>
      </c>
      <c r="AZ132" s="376"/>
      <c r="BA132" s="376"/>
      <c r="BB132" s="32" t="s">
        <v>116</v>
      </c>
      <c r="BC132" s="52">
        <v>0</v>
      </c>
      <c r="BD132" s="42">
        <f>IFERROR(BC132/AZ125,"-")</f>
        <v>0</v>
      </c>
      <c r="BE132" s="52">
        <v>0</v>
      </c>
      <c r="BF132" s="42">
        <f>IFERROR(BE132/BA125,"-")</f>
        <v>0</v>
      </c>
      <c r="BG132" s="55" t="str">
        <f t="shared" si="14"/>
        <v>-</v>
      </c>
      <c r="BH132" s="376"/>
      <c r="BI132" s="376"/>
      <c r="BJ132" s="32" t="s">
        <v>116</v>
      </c>
      <c r="BK132" s="52">
        <v>0</v>
      </c>
      <c r="BL132" s="42">
        <f>IFERROR(BK132/BH125,"-")</f>
        <v>0</v>
      </c>
      <c r="BM132" s="52">
        <v>0</v>
      </c>
      <c r="BN132" s="42">
        <f>IFERROR(BM132/BI125,"-")</f>
        <v>0</v>
      </c>
      <c r="BO132" s="96" t="str">
        <f t="shared" si="15"/>
        <v>-</v>
      </c>
      <c r="BP132" s="141"/>
    </row>
    <row r="133" spans="2:68" s="8" customFormat="1" ht="13.15" customHeight="1">
      <c r="B133" s="409"/>
      <c r="C133" s="408"/>
      <c r="D133" s="376"/>
      <c r="E133" s="376"/>
      <c r="F133" s="32" t="s">
        <v>107</v>
      </c>
      <c r="G133" s="52">
        <v>11249</v>
      </c>
      <c r="H133" s="42">
        <f>IFERROR(G133/D125,"-")</f>
        <v>2.3383194199620846E-4</v>
      </c>
      <c r="I133" s="52">
        <v>1</v>
      </c>
      <c r="J133" s="42">
        <f>IFERROR(I133/E125,"-")</f>
        <v>1.5873015873015872E-2</v>
      </c>
      <c r="K133" s="55">
        <f t="shared" si="8"/>
        <v>11249</v>
      </c>
      <c r="L133" s="376"/>
      <c r="M133" s="376"/>
      <c r="N133" s="32" t="s">
        <v>107</v>
      </c>
      <c r="O133" s="52">
        <v>56435</v>
      </c>
      <c r="P133" s="42">
        <f>IFERROR(O133/L125,"-")</f>
        <v>1.9574821081244648E-4</v>
      </c>
      <c r="Q133" s="52">
        <v>4</v>
      </c>
      <c r="R133" s="42">
        <f>IFERROR(Q133/M125,"-")</f>
        <v>7.4487895716945996E-3</v>
      </c>
      <c r="S133" s="55">
        <f t="shared" si="9"/>
        <v>14108.75</v>
      </c>
      <c r="T133" s="376"/>
      <c r="U133" s="376"/>
      <c r="V133" s="32" t="s">
        <v>107</v>
      </c>
      <c r="W133" s="52">
        <v>0</v>
      </c>
      <c r="X133" s="42">
        <f>IFERROR(W133/T125,"-")</f>
        <v>0</v>
      </c>
      <c r="Y133" s="52">
        <v>0</v>
      </c>
      <c r="Z133" s="42">
        <f>IFERROR(Y133/U125,"-")</f>
        <v>0</v>
      </c>
      <c r="AA133" s="96" t="str">
        <f t="shared" si="10"/>
        <v>-</v>
      </c>
      <c r="AB133" s="376"/>
      <c r="AC133" s="376"/>
      <c r="AD133" s="32" t="s">
        <v>107</v>
      </c>
      <c r="AE133" s="52">
        <v>0</v>
      </c>
      <c r="AF133" s="42">
        <f>IFERROR(AE133/AB125,"-")</f>
        <v>0</v>
      </c>
      <c r="AG133" s="52">
        <v>0</v>
      </c>
      <c r="AH133" s="42">
        <f>IFERROR(AG133/AC125,"-")</f>
        <v>0</v>
      </c>
      <c r="AI133" s="55" t="str">
        <f t="shared" si="11"/>
        <v>-</v>
      </c>
      <c r="AJ133" s="376"/>
      <c r="AK133" s="376"/>
      <c r="AL133" s="32" t="s">
        <v>107</v>
      </c>
      <c r="AM133" s="52">
        <v>33271</v>
      </c>
      <c r="AN133" s="42">
        <f>IFERROR(AM133/AJ125,"-")</f>
        <v>2.8879915677000134E-4</v>
      </c>
      <c r="AO133" s="52">
        <v>3</v>
      </c>
      <c r="AP133" s="42">
        <f>IFERROR(AO133/AK125,"-")</f>
        <v>1.507537688442211E-2</v>
      </c>
      <c r="AQ133" s="55">
        <f t="shared" si="12"/>
        <v>11090.333333333334</v>
      </c>
      <c r="AR133" s="376"/>
      <c r="AS133" s="376"/>
      <c r="AT133" s="32" t="s">
        <v>107</v>
      </c>
      <c r="AU133" s="52">
        <v>23164</v>
      </c>
      <c r="AV133" s="42">
        <f>IFERROR(AU133/AR125,"-")</f>
        <v>1.5533103501875285E-4</v>
      </c>
      <c r="AW133" s="55">
        <v>1</v>
      </c>
      <c r="AX133" s="42">
        <f>IFERROR(AW133/AS125,"-")</f>
        <v>3.7453183520599251E-3</v>
      </c>
      <c r="AY133" s="139">
        <f t="shared" si="13"/>
        <v>23164</v>
      </c>
      <c r="AZ133" s="376"/>
      <c r="BA133" s="376"/>
      <c r="BB133" s="32" t="s">
        <v>107</v>
      </c>
      <c r="BC133" s="52">
        <v>0</v>
      </c>
      <c r="BD133" s="42">
        <f>IFERROR(BC133/AZ125,"-")</f>
        <v>0</v>
      </c>
      <c r="BE133" s="52">
        <v>0</v>
      </c>
      <c r="BF133" s="42">
        <f>IFERROR(BE133/BA125,"-")</f>
        <v>0</v>
      </c>
      <c r="BG133" s="55" t="str">
        <f t="shared" si="14"/>
        <v>-</v>
      </c>
      <c r="BH133" s="376"/>
      <c r="BI133" s="376"/>
      <c r="BJ133" s="32" t="s">
        <v>107</v>
      </c>
      <c r="BK133" s="52">
        <v>0</v>
      </c>
      <c r="BL133" s="42">
        <f>IFERROR(BK133/BH125,"-")</f>
        <v>0</v>
      </c>
      <c r="BM133" s="52">
        <v>0</v>
      </c>
      <c r="BN133" s="42">
        <f>IFERROR(BM133/BI125,"-")</f>
        <v>0</v>
      </c>
      <c r="BO133" s="96" t="str">
        <f t="shared" si="15"/>
        <v>-</v>
      </c>
      <c r="BP133" s="141"/>
    </row>
    <row r="134" spans="2:68" s="8" customFormat="1" ht="13.15" customHeight="1">
      <c r="B134" s="409"/>
      <c r="C134" s="408"/>
      <c r="D134" s="376"/>
      <c r="E134" s="376"/>
      <c r="F134" s="32" t="s">
        <v>108</v>
      </c>
      <c r="G134" s="52">
        <v>52250</v>
      </c>
      <c r="H134" s="42">
        <f>IFERROR(G134/D125,"-")</f>
        <v>1.0861160075830644E-3</v>
      </c>
      <c r="I134" s="52">
        <v>5</v>
      </c>
      <c r="J134" s="42">
        <f>IFERROR(I134/E125,"-")</f>
        <v>7.9365079365079361E-2</v>
      </c>
      <c r="K134" s="55">
        <f t="shared" ref="K134:K269" si="16">IFERROR(G134/I134,"-")</f>
        <v>10450</v>
      </c>
      <c r="L134" s="376"/>
      <c r="M134" s="376"/>
      <c r="N134" s="32" t="s">
        <v>108</v>
      </c>
      <c r="O134" s="52">
        <v>479468</v>
      </c>
      <c r="P134" s="42">
        <f>IFERROR(O134/L125,"-")</f>
        <v>1.6630637572751321E-3</v>
      </c>
      <c r="Q134" s="52">
        <v>25</v>
      </c>
      <c r="R134" s="42">
        <f>IFERROR(Q134/M125,"-")</f>
        <v>4.6554934823091247E-2</v>
      </c>
      <c r="S134" s="55">
        <f t="shared" ref="S134:S269" si="17">IFERROR(O134/Q134,"-")</f>
        <v>19178.72</v>
      </c>
      <c r="T134" s="376"/>
      <c r="U134" s="376"/>
      <c r="V134" s="32" t="s">
        <v>108</v>
      </c>
      <c r="W134" s="52">
        <v>0</v>
      </c>
      <c r="X134" s="42">
        <f>IFERROR(W134/T125,"-")</f>
        <v>0</v>
      </c>
      <c r="Y134" s="52">
        <v>0</v>
      </c>
      <c r="Z134" s="42">
        <f>IFERROR(Y134/U125,"-")</f>
        <v>0</v>
      </c>
      <c r="AA134" s="96" t="str">
        <f t="shared" ref="AA134:AA269" si="18">IFERROR(W134/Y134,"-")</f>
        <v>-</v>
      </c>
      <c r="AB134" s="376"/>
      <c r="AC134" s="376"/>
      <c r="AD134" s="32" t="s">
        <v>108</v>
      </c>
      <c r="AE134" s="52">
        <v>1718</v>
      </c>
      <c r="AF134" s="42">
        <f>IFERROR(AE134/AB125,"-")</f>
        <v>1.2485192910038299E-4</v>
      </c>
      <c r="AG134" s="52">
        <v>1</v>
      </c>
      <c r="AH134" s="42">
        <f>IFERROR(AG134/AC125,"-")</f>
        <v>0.02</v>
      </c>
      <c r="AI134" s="55">
        <f t="shared" ref="AI134:AI269" si="19">IFERROR(AE134/AG134,"-")</f>
        <v>1718</v>
      </c>
      <c r="AJ134" s="376"/>
      <c r="AK134" s="376"/>
      <c r="AL134" s="32" t="s">
        <v>108</v>
      </c>
      <c r="AM134" s="52">
        <v>212568</v>
      </c>
      <c r="AN134" s="42">
        <f>IFERROR(AM134/AJ125,"-")</f>
        <v>1.8451341755969357E-3</v>
      </c>
      <c r="AO134" s="52">
        <v>10</v>
      </c>
      <c r="AP134" s="42">
        <f>IFERROR(AO134/AK125,"-")</f>
        <v>5.0251256281407038E-2</v>
      </c>
      <c r="AQ134" s="55">
        <f t="shared" ref="AQ134:AQ269" si="20">IFERROR(AM134/AO134,"-")</f>
        <v>21256.799999999999</v>
      </c>
      <c r="AR134" s="376"/>
      <c r="AS134" s="376"/>
      <c r="AT134" s="32" t="s">
        <v>108</v>
      </c>
      <c r="AU134" s="52">
        <v>265182</v>
      </c>
      <c r="AV134" s="42">
        <f>IFERROR(AU134/AR125,"-")</f>
        <v>1.7782332295088463E-3</v>
      </c>
      <c r="AW134" s="55">
        <v>14</v>
      </c>
      <c r="AX134" s="42">
        <f>IFERROR(AW134/AS125,"-")</f>
        <v>5.2434456928838954E-2</v>
      </c>
      <c r="AY134" s="139">
        <f t="shared" ref="AY134:AY269" si="21">IFERROR(AU134/AW134,"-")</f>
        <v>18941.571428571428</v>
      </c>
      <c r="AZ134" s="376"/>
      <c r="BA134" s="376"/>
      <c r="BB134" s="32" t="s">
        <v>108</v>
      </c>
      <c r="BC134" s="52">
        <v>0</v>
      </c>
      <c r="BD134" s="42">
        <f>IFERROR(BC134/AZ125,"-")</f>
        <v>0</v>
      </c>
      <c r="BE134" s="52">
        <v>0</v>
      </c>
      <c r="BF134" s="42">
        <f>IFERROR(BE134/BA125,"-")</f>
        <v>0</v>
      </c>
      <c r="BG134" s="55" t="str">
        <f t="shared" ref="BG134:BG269" si="22">IFERROR(BC134/BE134,"-")</f>
        <v>-</v>
      </c>
      <c r="BH134" s="376"/>
      <c r="BI134" s="376"/>
      <c r="BJ134" s="32" t="s">
        <v>108</v>
      </c>
      <c r="BK134" s="52">
        <v>281613</v>
      </c>
      <c r="BL134" s="42">
        <f>IFERROR(BK134/BH125,"-")</f>
        <v>2.3874987653996521E-3</v>
      </c>
      <c r="BM134" s="52">
        <v>18</v>
      </c>
      <c r="BN134" s="42">
        <f>IFERROR(BM134/BI125,"-")</f>
        <v>6.3829787234042548E-2</v>
      </c>
      <c r="BO134" s="96">
        <f t="shared" ref="BO134:BO269" si="23">IFERROR(BK134/BM134,"-")</f>
        <v>15645.166666666666</v>
      </c>
      <c r="BP134" s="141"/>
    </row>
    <row r="135" spans="2:68" s="8" customFormat="1" ht="13.15" customHeight="1">
      <c r="B135" s="409"/>
      <c r="C135" s="408"/>
      <c r="D135" s="376"/>
      <c r="E135" s="376"/>
      <c r="F135" s="32" t="s">
        <v>109</v>
      </c>
      <c r="G135" s="52">
        <v>6052</v>
      </c>
      <c r="H135" s="42">
        <f>IFERROR(G135/D125,"-")</f>
        <v>1.2580237469651112E-4</v>
      </c>
      <c r="I135" s="52">
        <v>1</v>
      </c>
      <c r="J135" s="42">
        <f>IFERROR(I135/E125,"-")</f>
        <v>1.5873015873015872E-2</v>
      </c>
      <c r="K135" s="55">
        <f t="shared" si="16"/>
        <v>6052</v>
      </c>
      <c r="L135" s="376"/>
      <c r="M135" s="376"/>
      <c r="N135" s="32" t="s">
        <v>109</v>
      </c>
      <c r="O135" s="52">
        <v>8235</v>
      </c>
      <c r="P135" s="42">
        <f>IFERROR(O135/L125,"-")</f>
        <v>2.8563595570842505E-5</v>
      </c>
      <c r="Q135" s="52">
        <v>1</v>
      </c>
      <c r="R135" s="42">
        <f>IFERROR(Q135/M125,"-")</f>
        <v>1.8621973929236499E-3</v>
      </c>
      <c r="S135" s="55">
        <f t="shared" si="17"/>
        <v>8235</v>
      </c>
      <c r="T135" s="376"/>
      <c r="U135" s="376"/>
      <c r="V135" s="32" t="s">
        <v>109</v>
      </c>
      <c r="W135" s="52">
        <v>0</v>
      </c>
      <c r="X135" s="42">
        <f>IFERROR(W135/T125,"-")</f>
        <v>0</v>
      </c>
      <c r="Y135" s="52">
        <v>0</v>
      </c>
      <c r="Z135" s="42">
        <f>IFERROR(Y135/U125,"-")</f>
        <v>0</v>
      </c>
      <c r="AA135" s="96" t="str">
        <f t="shared" si="18"/>
        <v>-</v>
      </c>
      <c r="AB135" s="376"/>
      <c r="AC135" s="376"/>
      <c r="AD135" s="32" t="s">
        <v>109</v>
      </c>
      <c r="AE135" s="52">
        <v>0</v>
      </c>
      <c r="AF135" s="42">
        <f>IFERROR(AE135/AB125,"-")</f>
        <v>0</v>
      </c>
      <c r="AG135" s="52">
        <v>0</v>
      </c>
      <c r="AH135" s="42">
        <f>IFERROR(AG135/AC125,"-")</f>
        <v>0</v>
      </c>
      <c r="AI135" s="55" t="str">
        <f t="shared" si="19"/>
        <v>-</v>
      </c>
      <c r="AJ135" s="376"/>
      <c r="AK135" s="376"/>
      <c r="AL135" s="32" t="s">
        <v>109</v>
      </c>
      <c r="AM135" s="52">
        <v>0</v>
      </c>
      <c r="AN135" s="42">
        <f>IFERROR(AM135/AJ125,"-")</f>
        <v>0</v>
      </c>
      <c r="AO135" s="52">
        <v>0</v>
      </c>
      <c r="AP135" s="42">
        <f>IFERROR(AO135/AK125,"-")</f>
        <v>0</v>
      </c>
      <c r="AQ135" s="55" t="str">
        <f t="shared" si="20"/>
        <v>-</v>
      </c>
      <c r="AR135" s="376"/>
      <c r="AS135" s="376"/>
      <c r="AT135" s="32" t="s">
        <v>109</v>
      </c>
      <c r="AU135" s="52">
        <v>8235</v>
      </c>
      <c r="AV135" s="42">
        <f>IFERROR(AU135/AR125,"-")</f>
        <v>5.522151067947806E-5</v>
      </c>
      <c r="AW135" s="55">
        <v>1</v>
      </c>
      <c r="AX135" s="42">
        <f>IFERROR(AW135/AS125,"-")</f>
        <v>3.7453183520599251E-3</v>
      </c>
      <c r="AY135" s="139">
        <f t="shared" si="21"/>
        <v>8235</v>
      </c>
      <c r="AZ135" s="376"/>
      <c r="BA135" s="376"/>
      <c r="BB135" s="32" t="s">
        <v>109</v>
      </c>
      <c r="BC135" s="52">
        <v>0</v>
      </c>
      <c r="BD135" s="42">
        <f>IFERROR(BC135/AZ125,"-")</f>
        <v>0</v>
      </c>
      <c r="BE135" s="52">
        <v>0</v>
      </c>
      <c r="BF135" s="42">
        <f>IFERROR(BE135/BA125,"-")</f>
        <v>0</v>
      </c>
      <c r="BG135" s="55" t="str">
        <f t="shared" si="22"/>
        <v>-</v>
      </c>
      <c r="BH135" s="376"/>
      <c r="BI135" s="376"/>
      <c r="BJ135" s="32" t="s">
        <v>109</v>
      </c>
      <c r="BK135" s="52">
        <v>0</v>
      </c>
      <c r="BL135" s="42">
        <f>IFERROR(BK135/BH125,"-")</f>
        <v>0</v>
      </c>
      <c r="BM135" s="52">
        <v>0</v>
      </c>
      <c r="BN135" s="42">
        <f>IFERROR(BM135/BI125,"-")</f>
        <v>0</v>
      </c>
      <c r="BO135" s="96" t="str">
        <f t="shared" si="23"/>
        <v>-</v>
      </c>
      <c r="BP135" s="141"/>
    </row>
    <row r="136" spans="2:68" s="8" customFormat="1" ht="13.15" customHeight="1">
      <c r="B136" s="409"/>
      <c r="C136" s="408"/>
      <c r="D136" s="376"/>
      <c r="E136" s="376"/>
      <c r="F136" s="32" t="s">
        <v>110</v>
      </c>
      <c r="G136" s="52">
        <v>1817750</v>
      </c>
      <c r="H136" s="42">
        <f>IFERROR(G136/D125,"-")</f>
        <v>3.7785404263810822E-2</v>
      </c>
      <c r="I136" s="52">
        <v>3</v>
      </c>
      <c r="J136" s="42">
        <f>IFERROR(I136/E125,"-")</f>
        <v>4.7619047619047616E-2</v>
      </c>
      <c r="K136" s="55">
        <f t="shared" si="16"/>
        <v>605916.66666666663</v>
      </c>
      <c r="L136" s="376"/>
      <c r="M136" s="376"/>
      <c r="N136" s="32" t="s">
        <v>110</v>
      </c>
      <c r="O136" s="52">
        <v>1637795</v>
      </c>
      <c r="P136" s="42">
        <f>IFERROR(O136/L125,"-")</f>
        <v>5.6807910149299333E-3</v>
      </c>
      <c r="Q136" s="52">
        <v>4</v>
      </c>
      <c r="R136" s="42">
        <f>IFERROR(Q136/M125,"-")</f>
        <v>7.4487895716945996E-3</v>
      </c>
      <c r="S136" s="55">
        <f t="shared" si="17"/>
        <v>409448.75</v>
      </c>
      <c r="T136" s="376"/>
      <c r="U136" s="376"/>
      <c r="V136" s="32" t="s">
        <v>110</v>
      </c>
      <c r="W136" s="52">
        <v>0</v>
      </c>
      <c r="X136" s="42">
        <f>IFERROR(W136/T125,"-")</f>
        <v>0</v>
      </c>
      <c r="Y136" s="52">
        <v>0</v>
      </c>
      <c r="Z136" s="42">
        <f>IFERROR(Y136/U125,"-")</f>
        <v>0</v>
      </c>
      <c r="AA136" s="96" t="str">
        <f t="shared" si="18"/>
        <v>-</v>
      </c>
      <c r="AB136" s="376"/>
      <c r="AC136" s="376"/>
      <c r="AD136" s="32" t="s">
        <v>110</v>
      </c>
      <c r="AE136" s="52">
        <v>102127</v>
      </c>
      <c r="AF136" s="42">
        <f>IFERROR(AE136/AB125,"-")</f>
        <v>7.4218585350610084E-3</v>
      </c>
      <c r="AG136" s="52">
        <v>2</v>
      </c>
      <c r="AH136" s="42">
        <f>IFERROR(AG136/AC125,"-")</f>
        <v>0.04</v>
      </c>
      <c r="AI136" s="55">
        <f t="shared" si="19"/>
        <v>51063.5</v>
      </c>
      <c r="AJ136" s="376"/>
      <c r="AK136" s="376"/>
      <c r="AL136" s="32" t="s">
        <v>110</v>
      </c>
      <c r="AM136" s="52">
        <v>703008</v>
      </c>
      <c r="AN136" s="42">
        <f>IFERROR(AM136/AJ125,"-")</f>
        <v>6.1022547444490732E-3</v>
      </c>
      <c r="AO136" s="52">
        <v>1</v>
      </c>
      <c r="AP136" s="42">
        <f>IFERROR(AO136/AK125,"-")</f>
        <v>5.0251256281407036E-3</v>
      </c>
      <c r="AQ136" s="55">
        <f t="shared" si="20"/>
        <v>703008</v>
      </c>
      <c r="AR136" s="376"/>
      <c r="AS136" s="376"/>
      <c r="AT136" s="32" t="s">
        <v>110</v>
      </c>
      <c r="AU136" s="52">
        <v>832660</v>
      </c>
      <c r="AV136" s="42">
        <f>IFERROR(AU136/AR125,"-")</f>
        <v>5.5835753591225497E-3</v>
      </c>
      <c r="AW136" s="55">
        <v>1</v>
      </c>
      <c r="AX136" s="42">
        <f>IFERROR(AW136/AS125,"-")</f>
        <v>3.7453183520599251E-3</v>
      </c>
      <c r="AY136" s="139">
        <f t="shared" si="21"/>
        <v>832660</v>
      </c>
      <c r="AZ136" s="376"/>
      <c r="BA136" s="376"/>
      <c r="BB136" s="32" t="s">
        <v>110</v>
      </c>
      <c r="BC136" s="52">
        <v>0</v>
      </c>
      <c r="BD136" s="42">
        <f>IFERROR(BC136/AZ125,"-")</f>
        <v>0</v>
      </c>
      <c r="BE136" s="52">
        <v>0</v>
      </c>
      <c r="BF136" s="42">
        <f>IFERROR(BE136/BA125,"-")</f>
        <v>0</v>
      </c>
      <c r="BG136" s="55" t="str">
        <f t="shared" si="22"/>
        <v>-</v>
      </c>
      <c r="BH136" s="376"/>
      <c r="BI136" s="376"/>
      <c r="BJ136" s="32" t="s">
        <v>110</v>
      </c>
      <c r="BK136" s="52">
        <v>2397258</v>
      </c>
      <c r="BL136" s="42">
        <f>IFERROR(BK136/BH125,"-")</f>
        <v>2.0323815006212213E-2</v>
      </c>
      <c r="BM136" s="52">
        <v>1</v>
      </c>
      <c r="BN136" s="42">
        <f>IFERROR(BM136/BI125,"-")</f>
        <v>3.5460992907801418E-3</v>
      </c>
      <c r="BO136" s="96">
        <f t="shared" si="23"/>
        <v>2397258</v>
      </c>
      <c r="BP136" s="141"/>
    </row>
    <row r="137" spans="2:68" s="8" customFormat="1" ht="13.15" customHeight="1">
      <c r="B137" s="409"/>
      <c r="C137" s="408"/>
      <c r="D137" s="376"/>
      <c r="E137" s="376"/>
      <c r="F137" s="32" t="s">
        <v>111</v>
      </c>
      <c r="G137" s="52">
        <v>449232</v>
      </c>
      <c r="H137" s="42">
        <f>IFERROR(G137/D125,"-")</f>
        <v>9.3381448099245021E-3</v>
      </c>
      <c r="I137" s="52">
        <v>8</v>
      </c>
      <c r="J137" s="42">
        <f>IFERROR(I137/E125,"-")</f>
        <v>0.12698412698412698</v>
      </c>
      <c r="K137" s="55">
        <f t="shared" si="16"/>
        <v>56154</v>
      </c>
      <c r="L137" s="376"/>
      <c r="M137" s="376"/>
      <c r="N137" s="32" t="s">
        <v>111</v>
      </c>
      <c r="O137" s="52">
        <v>1617554</v>
      </c>
      <c r="P137" s="42">
        <f>IFERROR(O137/L125,"-")</f>
        <v>5.6105838822099055E-3</v>
      </c>
      <c r="Q137" s="52">
        <v>49</v>
      </c>
      <c r="R137" s="42">
        <f>IFERROR(Q137/M125,"-")</f>
        <v>9.1247672253258846E-2</v>
      </c>
      <c r="S137" s="55">
        <f t="shared" si="17"/>
        <v>33011.306122448979</v>
      </c>
      <c r="T137" s="376"/>
      <c r="U137" s="376"/>
      <c r="V137" s="32" t="s">
        <v>111</v>
      </c>
      <c r="W137" s="52">
        <v>2917</v>
      </c>
      <c r="X137" s="42">
        <f>IFERROR(W137/T125,"-")</f>
        <v>2.9924639560435052E-4</v>
      </c>
      <c r="Y137" s="52">
        <v>1</v>
      </c>
      <c r="Z137" s="42">
        <f>IFERROR(Y137/U125,"-")</f>
        <v>0.05</v>
      </c>
      <c r="AA137" s="96">
        <f t="shared" si="18"/>
        <v>2917</v>
      </c>
      <c r="AB137" s="376"/>
      <c r="AC137" s="376"/>
      <c r="AD137" s="32" t="s">
        <v>111</v>
      </c>
      <c r="AE137" s="52">
        <v>0</v>
      </c>
      <c r="AF137" s="42">
        <f>IFERROR(AE137/AB125,"-")</f>
        <v>0</v>
      </c>
      <c r="AG137" s="52">
        <v>0</v>
      </c>
      <c r="AH137" s="42">
        <f>IFERROR(AG137/AC125,"-")</f>
        <v>0</v>
      </c>
      <c r="AI137" s="55" t="str">
        <f t="shared" si="19"/>
        <v>-</v>
      </c>
      <c r="AJ137" s="376"/>
      <c r="AK137" s="376"/>
      <c r="AL137" s="32" t="s">
        <v>111</v>
      </c>
      <c r="AM137" s="52">
        <v>811749</v>
      </c>
      <c r="AN137" s="42">
        <f>IFERROR(AM137/AJ125,"-")</f>
        <v>7.0461491000839115E-3</v>
      </c>
      <c r="AO137" s="52">
        <v>16</v>
      </c>
      <c r="AP137" s="42">
        <f>IFERROR(AO137/AK125,"-")</f>
        <v>8.0402010050251257E-2</v>
      </c>
      <c r="AQ137" s="55">
        <f t="shared" si="20"/>
        <v>50734.3125</v>
      </c>
      <c r="AR137" s="376"/>
      <c r="AS137" s="376"/>
      <c r="AT137" s="32" t="s">
        <v>111</v>
      </c>
      <c r="AU137" s="52">
        <v>789523</v>
      </c>
      <c r="AV137" s="42">
        <f>IFERROR(AU137/AR125,"-")</f>
        <v>5.2943112053665522E-3</v>
      </c>
      <c r="AW137" s="55">
        <v>31</v>
      </c>
      <c r="AX137" s="42">
        <f>IFERROR(AW137/AS125,"-")</f>
        <v>0.11610486891385768</v>
      </c>
      <c r="AY137" s="139">
        <f t="shared" si="21"/>
        <v>25468.483870967742</v>
      </c>
      <c r="AZ137" s="376"/>
      <c r="BA137" s="376"/>
      <c r="BB137" s="32" t="s">
        <v>111</v>
      </c>
      <c r="BC137" s="52">
        <v>13365</v>
      </c>
      <c r="BD137" s="42">
        <f>IFERROR(BC137/AZ125,"-")</f>
        <v>2.8765442727390126E-2</v>
      </c>
      <c r="BE137" s="52">
        <v>1</v>
      </c>
      <c r="BF137" s="42">
        <f>IFERROR(BE137/BA125,"-")</f>
        <v>1</v>
      </c>
      <c r="BG137" s="55">
        <f t="shared" si="22"/>
        <v>13365</v>
      </c>
      <c r="BH137" s="376"/>
      <c r="BI137" s="376"/>
      <c r="BJ137" s="32" t="s">
        <v>111</v>
      </c>
      <c r="BK137" s="52">
        <v>401843</v>
      </c>
      <c r="BL137" s="42">
        <f>IFERROR(BK137/BH125,"-")</f>
        <v>3.4068017683292055E-3</v>
      </c>
      <c r="BM137" s="52">
        <v>14</v>
      </c>
      <c r="BN137" s="42">
        <f>IFERROR(BM137/BI125,"-")</f>
        <v>4.9645390070921988E-2</v>
      </c>
      <c r="BO137" s="96">
        <f t="shared" si="23"/>
        <v>28703.071428571428</v>
      </c>
      <c r="BP137" s="141"/>
    </row>
    <row r="138" spans="2:68" s="8" customFormat="1" ht="13.15" customHeight="1">
      <c r="B138" s="409"/>
      <c r="C138" s="408"/>
      <c r="D138" s="376"/>
      <c r="E138" s="376"/>
      <c r="F138" s="32" t="s">
        <v>112</v>
      </c>
      <c r="G138" s="52">
        <v>814035</v>
      </c>
      <c r="H138" s="42">
        <f>IFERROR(G138/D125,"-")</f>
        <v>1.6921271659959426E-2</v>
      </c>
      <c r="I138" s="52">
        <v>14</v>
      </c>
      <c r="J138" s="42">
        <f>IFERROR(I138/E125,"-")</f>
        <v>0.22222222222222221</v>
      </c>
      <c r="K138" s="55">
        <f t="shared" si="16"/>
        <v>58145.357142857145</v>
      </c>
      <c r="L138" s="376"/>
      <c r="M138" s="376"/>
      <c r="N138" s="32" t="s">
        <v>112</v>
      </c>
      <c r="O138" s="52">
        <v>2599904</v>
      </c>
      <c r="P138" s="42">
        <f>IFERROR(O138/L125,"-")</f>
        <v>9.0179242718901893E-3</v>
      </c>
      <c r="Q138" s="52">
        <v>50</v>
      </c>
      <c r="R138" s="42">
        <f>IFERROR(Q138/M125,"-")</f>
        <v>9.3109869646182494E-2</v>
      </c>
      <c r="S138" s="55">
        <f t="shared" si="17"/>
        <v>51998.080000000002</v>
      </c>
      <c r="T138" s="376"/>
      <c r="U138" s="376"/>
      <c r="V138" s="32" t="s">
        <v>112</v>
      </c>
      <c r="W138" s="52">
        <v>336045</v>
      </c>
      <c r="X138" s="42">
        <f>IFERROR(W138/T125,"-")</f>
        <v>3.4473861848085006E-2</v>
      </c>
      <c r="Y138" s="52">
        <v>6</v>
      </c>
      <c r="Z138" s="42">
        <f>IFERROR(Y138/U125,"-")</f>
        <v>0.3</v>
      </c>
      <c r="AA138" s="96">
        <f t="shared" si="18"/>
        <v>56007.5</v>
      </c>
      <c r="AB138" s="376"/>
      <c r="AC138" s="376"/>
      <c r="AD138" s="32" t="s">
        <v>112</v>
      </c>
      <c r="AE138" s="52">
        <v>409886</v>
      </c>
      <c r="AF138" s="42">
        <f>IFERROR(AE138/AB125,"-")</f>
        <v>2.9787577305727345E-2</v>
      </c>
      <c r="AG138" s="52">
        <v>6</v>
      </c>
      <c r="AH138" s="42">
        <f>IFERROR(AG138/AC125,"-")</f>
        <v>0.12</v>
      </c>
      <c r="AI138" s="55">
        <f t="shared" si="19"/>
        <v>68314.333333333328</v>
      </c>
      <c r="AJ138" s="376"/>
      <c r="AK138" s="376"/>
      <c r="AL138" s="32" t="s">
        <v>112</v>
      </c>
      <c r="AM138" s="52">
        <v>1003746</v>
      </c>
      <c r="AN138" s="42">
        <f>IFERROR(AM138/AJ125,"-")</f>
        <v>8.7127227438688875E-3</v>
      </c>
      <c r="AO138" s="52">
        <v>20</v>
      </c>
      <c r="AP138" s="42">
        <f>IFERROR(AO138/AK125,"-")</f>
        <v>0.10050251256281408</v>
      </c>
      <c r="AQ138" s="55">
        <f t="shared" si="20"/>
        <v>50187.3</v>
      </c>
      <c r="AR138" s="376"/>
      <c r="AS138" s="376"/>
      <c r="AT138" s="32" t="s">
        <v>112</v>
      </c>
      <c r="AU138" s="52">
        <v>788459</v>
      </c>
      <c r="AV138" s="42">
        <f>IFERROR(AU138/AR125,"-")</f>
        <v>5.2871763313698346E-3</v>
      </c>
      <c r="AW138" s="55">
        <v>17</v>
      </c>
      <c r="AX138" s="42">
        <f>IFERROR(AW138/AS125,"-")</f>
        <v>6.3670411985018729E-2</v>
      </c>
      <c r="AY138" s="139">
        <f t="shared" si="21"/>
        <v>46379.941176470587</v>
      </c>
      <c r="AZ138" s="376"/>
      <c r="BA138" s="376"/>
      <c r="BB138" s="32" t="s">
        <v>112</v>
      </c>
      <c r="BC138" s="52">
        <v>61768</v>
      </c>
      <c r="BD138" s="42">
        <f>IFERROR(BC138/AZ125,"-")</f>
        <v>0.13294305023460032</v>
      </c>
      <c r="BE138" s="52">
        <v>1</v>
      </c>
      <c r="BF138" s="42">
        <f>IFERROR(BE138/BA125,"-")</f>
        <v>1</v>
      </c>
      <c r="BG138" s="55">
        <f t="shared" si="22"/>
        <v>61768</v>
      </c>
      <c r="BH138" s="376"/>
      <c r="BI138" s="376"/>
      <c r="BJ138" s="32" t="s">
        <v>112</v>
      </c>
      <c r="BK138" s="52">
        <v>1162970</v>
      </c>
      <c r="BL138" s="42">
        <f>IFERROR(BK138/BH125,"-")</f>
        <v>9.8595925585709242E-3</v>
      </c>
      <c r="BM138" s="52">
        <v>18</v>
      </c>
      <c r="BN138" s="42">
        <f>IFERROR(BM138/BI125,"-")</f>
        <v>6.3829787234042548E-2</v>
      </c>
      <c r="BO138" s="96">
        <f t="shared" si="23"/>
        <v>64609.444444444445</v>
      </c>
      <c r="BP138" s="141"/>
    </row>
    <row r="139" spans="2:68" s="8" customFormat="1" ht="13.15" customHeight="1">
      <c r="B139" s="409"/>
      <c r="C139" s="408"/>
      <c r="D139" s="376"/>
      <c r="E139" s="376"/>
      <c r="F139" s="32" t="s">
        <v>113</v>
      </c>
      <c r="G139" s="52">
        <v>346422</v>
      </c>
      <c r="H139" s="42">
        <f>IFERROR(G139/D125,"-")</f>
        <v>7.2010426713672799E-3</v>
      </c>
      <c r="I139" s="52">
        <v>5</v>
      </c>
      <c r="J139" s="42">
        <f>IFERROR(I139/E125,"-")</f>
        <v>7.9365079365079361E-2</v>
      </c>
      <c r="K139" s="55">
        <f t="shared" si="16"/>
        <v>69284.399999999994</v>
      </c>
      <c r="L139" s="376"/>
      <c r="M139" s="376"/>
      <c r="N139" s="32" t="s">
        <v>113</v>
      </c>
      <c r="O139" s="52">
        <v>1133672</v>
      </c>
      <c r="P139" s="42">
        <f>IFERROR(O139/L125,"-")</f>
        <v>3.932209898966383E-3</v>
      </c>
      <c r="Q139" s="52">
        <v>28</v>
      </c>
      <c r="R139" s="42">
        <f>IFERROR(Q139/M125,"-")</f>
        <v>5.2141527001862198E-2</v>
      </c>
      <c r="S139" s="55">
        <f t="shared" si="17"/>
        <v>40488.285714285717</v>
      </c>
      <c r="T139" s="376"/>
      <c r="U139" s="376"/>
      <c r="V139" s="32" t="s">
        <v>113</v>
      </c>
      <c r="W139" s="52">
        <v>168485</v>
      </c>
      <c r="X139" s="42">
        <f>IFERROR(W139/T125,"-")</f>
        <v>1.7284377430030508E-2</v>
      </c>
      <c r="Y139" s="52">
        <v>2</v>
      </c>
      <c r="Z139" s="42">
        <f>IFERROR(Y139/U125,"-")</f>
        <v>0.1</v>
      </c>
      <c r="AA139" s="96">
        <f t="shared" si="18"/>
        <v>84242.5</v>
      </c>
      <c r="AB139" s="376"/>
      <c r="AC139" s="376"/>
      <c r="AD139" s="32" t="s">
        <v>113</v>
      </c>
      <c r="AE139" s="52">
        <v>8094</v>
      </c>
      <c r="AF139" s="42">
        <f>IFERROR(AE139/AB125,"-")</f>
        <v>5.8821391975465652E-4</v>
      </c>
      <c r="AG139" s="52">
        <v>1</v>
      </c>
      <c r="AH139" s="42">
        <f>IFERROR(AG139/AC125,"-")</f>
        <v>0.02</v>
      </c>
      <c r="AI139" s="55">
        <f t="shared" si="19"/>
        <v>8094</v>
      </c>
      <c r="AJ139" s="376"/>
      <c r="AK139" s="376"/>
      <c r="AL139" s="32" t="s">
        <v>113</v>
      </c>
      <c r="AM139" s="52">
        <v>568796</v>
      </c>
      <c r="AN139" s="42">
        <f>IFERROR(AM139/AJ125,"-")</f>
        <v>4.9372668442231879E-3</v>
      </c>
      <c r="AO139" s="52">
        <v>13</v>
      </c>
      <c r="AP139" s="42">
        <f>IFERROR(AO139/AK125,"-")</f>
        <v>6.5326633165829151E-2</v>
      </c>
      <c r="AQ139" s="55">
        <f t="shared" si="20"/>
        <v>43753.538461538461</v>
      </c>
      <c r="AR139" s="376"/>
      <c r="AS139" s="376"/>
      <c r="AT139" s="32" t="s">
        <v>113</v>
      </c>
      <c r="AU139" s="52">
        <v>385218</v>
      </c>
      <c r="AV139" s="42">
        <f>IFERROR(AU139/AR125,"-")</f>
        <v>2.5831596722437375E-3</v>
      </c>
      <c r="AW139" s="55">
        <v>11</v>
      </c>
      <c r="AX139" s="42">
        <f>IFERROR(AW139/AS125,"-")</f>
        <v>4.1198501872659173E-2</v>
      </c>
      <c r="AY139" s="139">
        <f t="shared" si="21"/>
        <v>35019.818181818184</v>
      </c>
      <c r="AZ139" s="376"/>
      <c r="BA139" s="376"/>
      <c r="BB139" s="32" t="s">
        <v>113</v>
      </c>
      <c r="BC139" s="52">
        <v>3079</v>
      </c>
      <c r="BD139" s="42">
        <f>IFERROR(BC139/AZ125,"-")</f>
        <v>6.6269209246265764E-3</v>
      </c>
      <c r="BE139" s="52">
        <v>1</v>
      </c>
      <c r="BF139" s="42">
        <f>IFERROR(BE139/BA125,"-")</f>
        <v>1</v>
      </c>
      <c r="BG139" s="55">
        <f t="shared" si="22"/>
        <v>3079</v>
      </c>
      <c r="BH139" s="376"/>
      <c r="BI139" s="376"/>
      <c r="BJ139" s="32" t="s">
        <v>113</v>
      </c>
      <c r="BK139" s="52">
        <v>68459</v>
      </c>
      <c r="BL139" s="42">
        <f>IFERROR(BK139/BH125,"-")</f>
        <v>5.8039145202989494E-4</v>
      </c>
      <c r="BM139" s="52">
        <v>5</v>
      </c>
      <c r="BN139" s="42">
        <f>IFERROR(BM139/BI125,"-")</f>
        <v>1.7730496453900711E-2</v>
      </c>
      <c r="BO139" s="96">
        <f t="shared" si="23"/>
        <v>13691.8</v>
      </c>
      <c r="BP139" s="141"/>
    </row>
    <row r="140" spans="2:68" s="8" customFormat="1" ht="13.15" customHeight="1">
      <c r="B140" s="409"/>
      <c r="C140" s="408"/>
      <c r="D140" s="376"/>
      <c r="E140" s="376"/>
      <c r="F140" s="33" t="s">
        <v>114</v>
      </c>
      <c r="G140" s="53">
        <v>38889</v>
      </c>
      <c r="H140" s="43">
        <f>IFERROR(G140/D125,"-")</f>
        <v>8.0838211328034058E-4</v>
      </c>
      <c r="I140" s="53">
        <v>6</v>
      </c>
      <c r="J140" s="43">
        <f>IFERROR(I140/E125,"-")</f>
        <v>9.5238095238095233E-2</v>
      </c>
      <c r="K140" s="56">
        <f t="shared" si="16"/>
        <v>6481.5</v>
      </c>
      <c r="L140" s="376"/>
      <c r="M140" s="376"/>
      <c r="N140" s="33" t="s">
        <v>114</v>
      </c>
      <c r="O140" s="53">
        <v>1092028</v>
      </c>
      <c r="P140" s="43">
        <f>IFERROR(O140/L125,"-")</f>
        <v>3.7877651662460228E-3</v>
      </c>
      <c r="Q140" s="53">
        <v>33</v>
      </c>
      <c r="R140" s="43">
        <f>IFERROR(Q140/M125,"-")</f>
        <v>6.1452513966480445E-2</v>
      </c>
      <c r="S140" s="56">
        <f t="shared" si="17"/>
        <v>33091.757575757576</v>
      </c>
      <c r="T140" s="376"/>
      <c r="U140" s="376"/>
      <c r="V140" s="33" t="s">
        <v>114</v>
      </c>
      <c r="W140" s="53">
        <v>0</v>
      </c>
      <c r="X140" s="43">
        <f>IFERROR(W140/T125,"-")</f>
        <v>0</v>
      </c>
      <c r="Y140" s="53">
        <v>0</v>
      </c>
      <c r="Z140" s="43">
        <f>IFERROR(Y140/U125,"-")</f>
        <v>0</v>
      </c>
      <c r="AA140" s="97" t="str">
        <f t="shared" si="18"/>
        <v>-</v>
      </c>
      <c r="AB140" s="376"/>
      <c r="AC140" s="376"/>
      <c r="AD140" s="33" t="s">
        <v>114</v>
      </c>
      <c r="AE140" s="53">
        <v>130472</v>
      </c>
      <c r="AF140" s="43">
        <f>IFERROR(AE140/AB125,"-")</f>
        <v>9.4817700195489931E-3</v>
      </c>
      <c r="AG140" s="53">
        <v>2</v>
      </c>
      <c r="AH140" s="43">
        <f>IFERROR(AG140/AC125,"-")</f>
        <v>0.04</v>
      </c>
      <c r="AI140" s="56">
        <f t="shared" si="19"/>
        <v>65236</v>
      </c>
      <c r="AJ140" s="376"/>
      <c r="AK140" s="376"/>
      <c r="AL140" s="33" t="s">
        <v>114</v>
      </c>
      <c r="AM140" s="53">
        <v>176911</v>
      </c>
      <c r="AN140" s="43">
        <f>IFERROR(AM140/AJ125,"-")</f>
        <v>1.5356240456655258E-3</v>
      </c>
      <c r="AO140" s="53">
        <v>16</v>
      </c>
      <c r="AP140" s="43">
        <f>IFERROR(AO140/AK125,"-")</f>
        <v>8.0402010050251257E-2</v>
      </c>
      <c r="AQ140" s="56">
        <f t="shared" si="20"/>
        <v>11056.9375</v>
      </c>
      <c r="AR140" s="376"/>
      <c r="AS140" s="376"/>
      <c r="AT140" s="33" t="s">
        <v>114</v>
      </c>
      <c r="AU140" s="53">
        <v>784645</v>
      </c>
      <c r="AV140" s="43">
        <f>IFERROR(AU140/AR125,"-")</f>
        <v>5.2616007586034075E-3</v>
      </c>
      <c r="AW140" s="56">
        <v>15</v>
      </c>
      <c r="AX140" s="43">
        <f>IFERROR(AW140/AS125,"-")</f>
        <v>5.6179775280898875E-2</v>
      </c>
      <c r="AY140" s="140">
        <f t="shared" si="21"/>
        <v>52309.666666666664</v>
      </c>
      <c r="AZ140" s="376"/>
      <c r="BA140" s="376"/>
      <c r="BB140" s="33" t="s">
        <v>114</v>
      </c>
      <c r="BC140" s="53">
        <v>0</v>
      </c>
      <c r="BD140" s="43">
        <f>IFERROR(BC140/AZ125,"-")</f>
        <v>0</v>
      </c>
      <c r="BE140" s="53">
        <v>0</v>
      </c>
      <c r="BF140" s="43">
        <f>IFERROR(BE140/BA125,"-")</f>
        <v>0</v>
      </c>
      <c r="BG140" s="56" t="str">
        <f t="shared" si="22"/>
        <v>-</v>
      </c>
      <c r="BH140" s="376"/>
      <c r="BI140" s="376"/>
      <c r="BJ140" s="33" t="s">
        <v>114</v>
      </c>
      <c r="BK140" s="53">
        <v>65096</v>
      </c>
      <c r="BL140" s="43">
        <f>IFERROR(BK140/BH125,"-")</f>
        <v>5.5188013206938519E-4</v>
      </c>
      <c r="BM140" s="53">
        <v>13</v>
      </c>
      <c r="BN140" s="43">
        <f>IFERROR(BM140/BI125,"-")</f>
        <v>4.6099290780141841E-2</v>
      </c>
      <c r="BO140" s="97">
        <f t="shared" si="23"/>
        <v>5007.3846153846152</v>
      </c>
      <c r="BP140" s="141"/>
    </row>
    <row r="141" spans="2:68" s="8" customFormat="1" ht="13.15" customHeight="1">
      <c r="B141" s="409"/>
      <c r="C141" s="408"/>
      <c r="D141" s="377"/>
      <c r="E141" s="377"/>
      <c r="F141" s="34" t="s">
        <v>64</v>
      </c>
      <c r="G141" s="100">
        <f>SUM(G125:G140)</f>
        <v>13283708</v>
      </c>
      <c r="H141" s="76">
        <f>IFERROR(G141/D125,"-")</f>
        <v>0.27612723251405197</v>
      </c>
      <c r="I141" s="99">
        <v>54</v>
      </c>
      <c r="J141" s="76">
        <f>IFERROR(I141/E125,"-")</f>
        <v>0.8571428571428571</v>
      </c>
      <c r="K141" s="114">
        <f t="shared" si="16"/>
        <v>245994.59259259258</v>
      </c>
      <c r="L141" s="377"/>
      <c r="M141" s="377"/>
      <c r="N141" s="34" t="s">
        <v>64</v>
      </c>
      <c r="O141" s="100">
        <f>SUM(O125:O140)</f>
        <v>57674345</v>
      </c>
      <c r="P141" s="76">
        <f>IFERROR(O141/L125,"-")</f>
        <v>0.20004695390324742</v>
      </c>
      <c r="Q141" s="99">
        <v>447</v>
      </c>
      <c r="R141" s="76">
        <f>IFERROR(Q141/M125,"-")</f>
        <v>0.83240223463687146</v>
      </c>
      <c r="S141" s="114">
        <f t="shared" si="17"/>
        <v>129025.3803131991</v>
      </c>
      <c r="T141" s="377"/>
      <c r="U141" s="377"/>
      <c r="V141" s="34" t="s">
        <v>64</v>
      </c>
      <c r="W141" s="100">
        <f>SUM(W125:W140)</f>
        <v>2840206</v>
      </c>
      <c r="X141" s="76">
        <f>IFERROR(W141/T125,"-")</f>
        <v>0.29136832645658206</v>
      </c>
      <c r="Y141" s="99">
        <v>11</v>
      </c>
      <c r="Z141" s="76">
        <f>IFERROR(Y141/U125,"-")</f>
        <v>0.55000000000000004</v>
      </c>
      <c r="AA141" s="114">
        <f t="shared" si="18"/>
        <v>258200.54545454544</v>
      </c>
      <c r="AB141" s="377"/>
      <c r="AC141" s="377"/>
      <c r="AD141" s="34" t="s">
        <v>64</v>
      </c>
      <c r="AE141" s="100">
        <f>SUM(AE125:AE140)</f>
        <v>2736460</v>
      </c>
      <c r="AF141" s="76">
        <f>IFERROR(AE141/AB125,"-")</f>
        <v>0.19886630378698139</v>
      </c>
      <c r="AG141" s="99">
        <v>18</v>
      </c>
      <c r="AH141" s="76">
        <f>IFERROR(AG141/AC125,"-")</f>
        <v>0.36</v>
      </c>
      <c r="AI141" s="114">
        <f t="shared" si="19"/>
        <v>152025.55555555556</v>
      </c>
      <c r="AJ141" s="377"/>
      <c r="AK141" s="377"/>
      <c r="AL141" s="34" t="s">
        <v>64</v>
      </c>
      <c r="AM141" s="100">
        <f>SUM(AM125:AM140)</f>
        <v>21357507</v>
      </c>
      <c r="AN141" s="76">
        <f>IFERROR(AM141/AJ125,"-")</f>
        <v>0.18538757513478407</v>
      </c>
      <c r="AO141" s="99">
        <v>184</v>
      </c>
      <c r="AP141" s="76">
        <f>IFERROR(AO141/AK125,"-")</f>
        <v>0.92462311557788945</v>
      </c>
      <c r="AQ141" s="114">
        <f t="shared" si="20"/>
        <v>116073.40760869565</v>
      </c>
      <c r="AR141" s="377"/>
      <c r="AS141" s="377"/>
      <c r="AT141" s="34" t="s">
        <v>64</v>
      </c>
      <c r="AU141" s="100">
        <f>SUM(AU125:AU140)</f>
        <v>30660873</v>
      </c>
      <c r="AV141" s="76">
        <f>IFERROR(AU141/AR125,"-")</f>
        <v>0.20560288109430727</v>
      </c>
      <c r="AW141" s="113">
        <v>233</v>
      </c>
      <c r="AX141" s="76">
        <f>IFERROR(AW141/AS125,"-")</f>
        <v>0.87265917602996257</v>
      </c>
      <c r="AY141" s="115">
        <f t="shared" si="21"/>
        <v>131591.72961373391</v>
      </c>
      <c r="AZ141" s="377"/>
      <c r="BA141" s="377"/>
      <c r="BB141" s="34" t="s">
        <v>64</v>
      </c>
      <c r="BC141" s="100">
        <f>SUM(BC125:BC140)</f>
        <v>79299</v>
      </c>
      <c r="BD141" s="76">
        <f>IFERROR(BC141/AZ125,"-")</f>
        <v>0.17067496018251474</v>
      </c>
      <c r="BE141" s="99">
        <v>1</v>
      </c>
      <c r="BF141" s="76">
        <f>IFERROR(BE141/BA125,"-")</f>
        <v>1</v>
      </c>
      <c r="BG141" s="114">
        <f t="shared" si="22"/>
        <v>79299</v>
      </c>
      <c r="BH141" s="377"/>
      <c r="BI141" s="377"/>
      <c r="BJ141" s="34" t="s">
        <v>64</v>
      </c>
      <c r="BK141" s="100">
        <f>SUM(BK125:BK140)</f>
        <v>17511748</v>
      </c>
      <c r="BL141" s="76">
        <f>IFERROR(BK141/BH125,"-")</f>
        <v>0.14846358914535135</v>
      </c>
      <c r="BM141" s="99">
        <v>183</v>
      </c>
      <c r="BN141" s="76">
        <f>IFERROR(BM141/BI125,"-")</f>
        <v>0.64893617021276595</v>
      </c>
      <c r="BO141" s="114">
        <f t="shared" si="23"/>
        <v>95692.612021857916</v>
      </c>
      <c r="BP141" s="141"/>
    </row>
    <row r="142" spans="2:68" s="8" customFormat="1" ht="13.15" customHeight="1">
      <c r="B142" s="409">
        <v>9</v>
      </c>
      <c r="C142" s="408" t="s">
        <v>86</v>
      </c>
      <c r="D142" s="375">
        <v>14739100</v>
      </c>
      <c r="E142" s="375">
        <v>20</v>
      </c>
      <c r="F142" s="30" t="s">
        <v>100</v>
      </c>
      <c r="G142" s="51">
        <v>84972</v>
      </c>
      <c r="H142" s="41">
        <f>IFERROR(G142/D142,"-")</f>
        <v>5.7650738511849436E-3</v>
      </c>
      <c r="I142" s="51">
        <v>4</v>
      </c>
      <c r="J142" s="41">
        <f>IFERROR(I142/E142,"-")</f>
        <v>0.2</v>
      </c>
      <c r="K142" s="95">
        <f t="shared" si="16"/>
        <v>21243</v>
      </c>
      <c r="L142" s="375">
        <v>140963830</v>
      </c>
      <c r="M142" s="375">
        <v>268</v>
      </c>
      <c r="N142" s="30" t="s">
        <v>100</v>
      </c>
      <c r="O142" s="51">
        <v>6566076</v>
      </c>
      <c r="P142" s="41">
        <f>IFERROR(O142/L142,"-")</f>
        <v>4.6579863784915604E-2</v>
      </c>
      <c r="Q142" s="51">
        <v>47</v>
      </c>
      <c r="R142" s="41">
        <f>IFERROR(Q142/M142,"-")</f>
        <v>0.17537313432835822</v>
      </c>
      <c r="S142" s="95">
        <f t="shared" si="17"/>
        <v>139703.74468085106</v>
      </c>
      <c r="T142" s="375">
        <v>2511900</v>
      </c>
      <c r="U142" s="375">
        <v>14</v>
      </c>
      <c r="V142" s="30" t="s">
        <v>100</v>
      </c>
      <c r="W142" s="51">
        <v>236828</v>
      </c>
      <c r="X142" s="41">
        <f>IFERROR(W142/T142,"-")</f>
        <v>9.4282415701261987E-2</v>
      </c>
      <c r="Y142" s="51">
        <v>2</v>
      </c>
      <c r="Z142" s="41">
        <f>IFERROR(Y142/U142,"-")</f>
        <v>0.14285714285714285</v>
      </c>
      <c r="AA142" s="95">
        <f t="shared" si="18"/>
        <v>118414</v>
      </c>
      <c r="AB142" s="375">
        <v>6339580</v>
      </c>
      <c r="AC142" s="375">
        <v>25</v>
      </c>
      <c r="AD142" s="30" t="s">
        <v>100</v>
      </c>
      <c r="AE142" s="51">
        <v>113165</v>
      </c>
      <c r="AF142" s="41">
        <f>IFERROR(AE142/AB142,"-")</f>
        <v>1.7850551613829306E-2</v>
      </c>
      <c r="AG142" s="51">
        <v>3</v>
      </c>
      <c r="AH142" s="41">
        <f>IFERROR(AG142/AC142,"-")</f>
        <v>0.12</v>
      </c>
      <c r="AI142" s="95">
        <f t="shared" si="19"/>
        <v>37721.666666666664</v>
      </c>
      <c r="AJ142" s="375">
        <v>56427890</v>
      </c>
      <c r="AK142" s="375">
        <v>100</v>
      </c>
      <c r="AL142" s="30" t="s">
        <v>100</v>
      </c>
      <c r="AM142" s="51">
        <v>279815</v>
      </c>
      <c r="AN142" s="41">
        <f>IFERROR(AM142/AJ142,"-")</f>
        <v>4.9588067177418829E-3</v>
      </c>
      <c r="AO142" s="51">
        <v>14</v>
      </c>
      <c r="AP142" s="41">
        <f>IFERROR(AO142/AK142,"-")</f>
        <v>0.14000000000000001</v>
      </c>
      <c r="AQ142" s="95">
        <f t="shared" si="20"/>
        <v>19986.785714285714</v>
      </c>
      <c r="AR142" s="375">
        <v>75684460</v>
      </c>
      <c r="AS142" s="375">
        <v>129</v>
      </c>
      <c r="AT142" s="30" t="s">
        <v>100</v>
      </c>
      <c r="AU142" s="51">
        <v>5936268</v>
      </c>
      <c r="AV142" s="41">
        <f>IFERROR(AU142/AR142,"-")</f>
        <v>7.8434436871188618E-2</v>
      </c>
      <c r="AW142" s="51">
        <v>28</v>
      </c>
      <c r="AX142" s="41">
        <f>IFERROR(AW142/AS142,"-")</f>
        <v>0.21705426356589147</v>
      </c>
      <c r="AY142" s="95">
        <f t="shared" si="21"/>
        <v>212009.57142857142</v>
      </c>
      <c r="AZ142" s="375">
        <v>0</v>
      </c>
      <c r="BA142" s="375">
        <v>0</v>
      </c>
      <c r="BB142" s="30" t="s">
        <v>100</v>
      </c>
      <c r="BC142" s="51">
        <v>0</v>
      </c>
      <c r="BD142" s="41" t="str">
        <f>IFERROR(BC142/AZ142,"-")</f>
        <v>-</v>
      </c>
      <c r="BE142" s="51">
        <v>0</v>
      </c>
      <c r="BF142" s="41" t="str">
        <f>IFERROR(BE142/BA142,"-")</f>
        <v>-</v>
      </c>
      <c r="BG142" s="95" t="str">
        <f t="shared" si="22"/>
        <v>-</v>
      </c>
      <c r="BH142" s="375">
        <v>63803260</v>
      </c>
      <c r="BI142" s="375">
        <v>141</v>
      </c>
      <c r="BJ142" s="30" t="s">
        <v>100</v>
      </c>
      <c r="BK142" s="51">
        <v>3255499</v>
      </c>
      <c r="BL142" s="41">
        <f>IFERROR(BK142/BH142,"-")</f>
        <v>5.1024022910428089E-2</v>
      </c>
      <c r="BM142" s="51">
        <v>21</v>
      </c>
      <c r="BN142" s="41">
        <f>IFERROR(BM142/BI142,"-")</f>
        <v>0.14893617021276595</v>
      </c>
      <c r="BO142" s="95">
        <f t="shared" si="23"/>
        <v>155023.76190476189</v>
      </c>
      <c r="BP142" s="141"/>
    </row>
    <row r="143" spans="2:68" s="8" customFormat="1" ht="13.15" customHeight="1">
      <c r="B143" s="409"/>
      <c r="C143" s="408"/>
      <c r="D143" s="376"/>
      <c r="E143" s="376"/>
      <c r="F143" s="31" t="s">
        <v>101</v>
      </c>
      <c r="G143" s="52">
        <v>286247</v>
      </c>
      <c r="H143" s="42">
        <f>IFERROR(G143/D142,"-")</f>
        <v>1.9420928007815946E-2</v>
      </c>
      <c r="I143" s="52">
        <v>8</v>
      </c>
      <c r="J143" s="42">
        <f>IFERROR(I143/E142,"-")</f>
        <v>0.4</v>
      </c>
      <c r="K143" s="55">
        <f t="shared" si="16"/>
        <v>35780.875</v>
      </c>
      <c r="L143" s="376"/>
      <c r="M143" s="376"/>
      <c r="N143" s="31" t="s">
        <v>101</v>
      </c>
      <c r="O143" s="52">
        <v>1105083</v>
      </c>
      <c r="P143" s="42">
        <f>IFERROR(O143/L142,"-")</f>
        <v>7.8394791060940952E-3</v>
      </c>
      <c r="Q143" s="52">
        <v>52</v>
      </c>
      <c r="R143" s="42">
        <f>IFERROR(Q143/M142,"-")</f>
        <v>0.19402985074626866</v>
      </c>
      <c r="S143" s="55">
        <f t="shared" si="17"/>
        <v>21251.596153846152</v>
      </c>
      <c r="T143" s="376"/>
      <c r="U143" s="376"/>
      <c r="V143" s="31" t="s">
        <v>101</v>
      </c>
      <c r="W143" s="52">
        <v>11884</v>
      </c>
      <c r="X143" s="42">
        <f>IFERROR(W143/T142,"-")</f>
        <v>4.7310800589195432E-3</v>
      </c>
      <c r="Y143" s="52">
        <v>3</v>
      </c>
      <c r="Z143" s="42">
        <f>IFERROR(Y143/U142,"-")</f>
        <v>0.21428571428571427</v>
      </c>
      <c r="AA143" s="96">
        <f t="shared" si="18"/>
        <v>3961.3333333333335</v>
      </c>
      <c r="AB143" s="376"/>
      <c r="AC143" s="376"/>
      <c r="AD143" s="31" t="s">
        <v>101</v>
      </c>
      <c r="AE143" s="52">
        <v>0</v>
      </c>
      <c r="AF143" s="42">
        <f>IFERROR(AE143/AB142,"-")</f>
        <v>0</v>
      </c>
      <c r="AG143" s="52">
        <v>0</v>
      </c>
      <c r="AH143" s="42">
        <f>IFERROR(AG143/AC142,"-")</f>
        <v>0</v>
      </c>
      <c r="AI143" s="55" t="str">
        <f t="shared" si="19"/>
        <v>-</v>
      </c>
      <c r="AJ143" s="376"/>
      <c r="AK143" s="376"/>
      <c r="AL143" s="31" t="s">
        <v>101</v>
      </c>
      <c r="AM143" s="52">
        <v>763147</v>
      </c>
      <c r="AN143" s="42">
        <f>IFERROR(AM143/AJ142,"-")</f>
        <v>1.3524287369242409E-2</v>
      </c>
      <c r="AO143" s="52">
        <v>28</v>
      </c>
      <c r="AP143" s="42">
        <f>IFERROR(AO143/AK142,"-")</f>
        <v>0.28000000000000003</v>
      </c>
      <c r="AQ143" s="55">
        <f t="shared" si="20"/>
        <v>27255.25</v>
      </c>
      <c r="AR143" s="376"/>
      <c r="AS143" s="376"/>
      <c r="AT143" s="31" t="s">
        <v>101</v>
      </c>
      <c r="AU143" s="52">
        <v>330052</v>
      </c>
      <c r="AV143" s="42">
        <f>IFERROR(AU143/AR142,"-")</f>
        <v>4.3608952220838991E-3</v>
      </c>
      <c r="AW143" s="52">
        <v>21</v>
      </c>
      <c r="AX143" s="42">
        <f>IFERROR(AW143/AS142,"-")</f>
        <v>0.16279069767441862</v>
      </c>
      <c r="AY143" s="96">
        <f t="shared" si="21"/>
        <v>15716.761904761905</v>
      </c>
      <c r="AZ143" s="376"/>
      <c r="BA143" s="376"/>
      <c r="BB143" s="31" t="s">
        <v>101</v>
      </c>
      <c r="BC143" s="52">
        <v>0</v>
      </c>
      <c r="BD143" s="42" t="str">
        <f>IFERROR(BC143/AZ142,"-")</f>
        <v>-</v>
      </c>
      <c r="BE143" s="52">
        <v>0</v>
      </c>
      <c r="BF143" s="42" t="str">
        <f>IFERROR(BE143/BA142,"-")</f>
        <v>-</v>
      </c>
      <c r="BG143" s="55" t="str">
        <f t="shared" si="22"/>
        <v>-</v>
      </c>
      <c r="BH143" s="376"/>
      <c r="BI143" s="376"/>
      <c r="BJ143" s="31" t="s">
        <v>101</v>
      </c>
      <c r="BK143" s="52">
        <v>225132</v>
      </c>
      <c r="BL143" s="42">
        <f>IFERROR(BK143/BH142,"-")</f>
        <v>3.5285344353877843E-3</v>
      </c>
      <c r="BM143" s="52">
        <v>16</v>
      </c>
      <c r="BN143" s="42">
        <f>IFERROR(BM143/BI142,"-")</f>
        <v>0.11347517730496454</v>
      </c>
      <c r="BO143" s="96">
        <f t="shared" si="23"/>
        <v>14070.75</v>
      </c>
      <c r="BP143" s="141"/>
    </row>
    <row r="144" spans="2:68" s="8" customFormat="1" ht="13.15" customHeight="1">
      <c r="B144" s="409"/>
      <c r="C144" s="408"/>
      <c r="D144" s="376"/>
      <c r="E144" s="376"/>
      <c r="F144" s="32" t="s">
        <v>102</v>
      </c>
      <c r="G144" s="52">
        <v>77430</v>
      </c>
      <c r="H144" s="42">
        <f>IFERROR(G144/D142,"-")</f>
        <v>5.2533736795326719E-3</v>
      </c>
      <c r="I144" s="52">
        <v>7</v>
      </c>
      <c r="J144" s="42">
        <f>IFERROR(I144/E142,"-")</f>
        <v>0.35</v>
      </c>
      <c r="K144" s="55">
        <f t="shared" si="16"/>
        <v>11061.428571428571</v>
      </c>
      <c r="L144" s="376"/>
      <c r="M144" s="376"/>
      <c r="N144" s="32" t="s">
        <v>102</v>
      </c>
      <c r="O144" s="52">
        <v>2526674</v>
      </c>
      <c r="P144" s="42">
        <f>IFERROR(O144/L142,"-")</f>
        <v>1.7924271779505424E-2</v>
      </c>
      <c r="Q144" s="52">
        <v>81</v>
      </c>
      <c r="R144" s="42">
        <f>IFERROR(Q144/M142,"-")</f>
        <v>0.30223880597014924</v>
      </c>
      <c r="S144" s="55">
        <f t="shared" si="17"/>
        <v>31193.506172839505</v>
      </c>
      <c r="T144" s="376"/>
      <c r="U144" s="376"/>
      <c r="V144" s="32" t="s">
        <v>102</v>
      </c>
      <c r="W144" s="52">
        <v>0</v>
      </c>
      <c r="X144" s="42">
        <f>IFERROR(W144/T142,"-")</f>
        <v>0</v>
      </c>
      <c r="Y144" s="52">
        <v>0</v>
      </c>
      <c r="Z144" s="42">
        <f>IFERROR(Y144/U142,"-")</f>
        <v>0</v>
      </c>
      <c r="AA144" s="96" t="str">
        <f t="shared" si="18"/>
        <v>-</v>
      </c>
      <c r="AB144" s="376"/>
      <c r="AC144" s="376"/>
      <c r="AD144" s="32" t="s">
        <v>102</v>
      </c>
      <c r="AE144" s="52">
        <v>0</v>
      </c>
      <c r="AF144" s="42">
        <f>IFERROR(AE144/AB142,"-")</f>
        <v>0</v>
      </c>
      <c r="AG144" s="52">
        <v>0</v>
      </c>
      <c r="AH144" s="42">
        <f>IFERROR(AG144/AC142,"-")</f>
        <v>0</v>
      </c>
      <c r="AI144" s="55" t="str">
        <f t="shared" si="19"/>
        <v>-</v>
      </c>
      <c r="AJ144" s="376"/>
      <c r="AK144" s="376"/>
      <c r="AL144" s="32" t="s">
        <v>102</v>
      </c>
      <c r="AM144" s="52">
        <v>878207</v>
      </c>
      <c r="AN144" s="42">
        <f>IFERROR(AM144/AJ142,"-")</f>
        <v>1.5563349967542646E-2</v>
      </c>
      <c r="AO144" s="52">
        <v>37</v>
      </c>
      <c r="AP144" s="42">
        <f>IFERROR(AO144/AK142,"-")</f>
        <v>0.37</v>
      </c>
      <c r="AQ144" s="55">
        <f t="shared" si="20"/>
        <v>23735.324324324323</v>
      </c>
      <c r="AR144" s="376"/>
      <c r="AS144" s="376"/>
      <c r="AT144" s="32" t="s">
        <v>102</v>
      </c>
      <c r="AU144" s="52">
        <v>1648467</v>
      </c>
      <c r="AV144" s="42">
        <f>IFERROR(AU144/AR142,"-")</f>
        <v>2.178078564608904E-2</v>
      </c>
      <c r="AW144" s="52">
        <v>44</v>
      </c>
      <c r="AX144" s="42">
        <f>IFERROR(AW144/AS142,"-")</f>
        <v>0.34108527131782945</v>
      </c>
      <c r="AY144" s="96">
        <f t="shared" si="21"/>
        <v>37465.159090909088</v>
      </c>
      <c r="AZ144" s="376"/>
      <c r="BA144" s="376"/>
      <c r="BB144" s="32" t="s">
        <v>102</v>
      </c>
      <c r="BC144" s="52">
        <v>0</v>
      </c>
      <c r="BD144" s="42" t="str">
        <f>IFERROR(BC144/AZ142,"-")</f>
        <v>-</v>
      </c>
      <c r="BE144" s="52">
        <v>0</v>
      </c>
      <c r="BF144" s="42" t="str">
        <f>IFERROR(BE144/BA142,"-")</f>
        <v>-</v>
      </c>
      <c r="BG144" s="55" t="str">
        <f t="shared" si="22"/>
        <v>-</v>
      </c>
      <c r="BH144" s="376"/>
      <c r="BI144" s="376"/>
      <c r="BJ144" s="32" t="s">
        <v>102</v>
      </c>
      <c r="BK144" s="52">
        <v>676072</v>
      </c>
      <c r="BL144" s="42">
        <f>IFERROR(BK144/BH142,"-")</f>
        <v>1.059619837607044E-2</v>
      </c>
      <c r="BM144" s="52">
        <v>34</v>
      </c>
      <c r="BN144" s="42">
        <f>IFERROR(BM144/BI142,"-")</f>
        <v>0.24113475177304963</v>
      </c>
      <c r="BO144" s="96">
        <f t="shared" si="23"/>
        <v>19884.470588235294</v>
      </c>
      <c r="BP144" s="141"/>
    </row>
    <row r="145" spans="2:68" s="8" customFormat="1" ht="13.15" customHeight="1">
      <c r="B145" s="409"/>
      <c r="C145" s="408"/>
      <c r="D145" s="376"/>
      <c r="E145" s="376"/>
      <c r="F145" s="32" t="s">
        <v>103</v>
      </c>
      <c r="G145" s="52">
        <v>31172</v>
      </c>
      <c r="H145" s="42">
        <f>IFERROR(G145/D142,"-")</f>
        <v>2.1149188213662978E-3</v>
      </c>
      <c r="I145" s="52">
        <v>2</v>
      </c>
      <c r="J145" s="42">
        <f>IFERROR(I145/E142,"-")</f>
        <v>0.1</v>
      </c>
      <c r="K145" s="55">
        <f t="shared" si="16"/>
        <v>15586</v>
      </c>
      <c r="L145" s="376"/>
      <c r="M145" s="376"/>
      <c r="N145" s="32" t="s">
        <v>103</v>
      </c>
      <c r="O145" s="52">
        <v>137462</v>
      </c>
      <c r="P145" s="42">
        <f>IFERROR(O145/L142,"-")</f>
        <v>9.751579536395968E-4</v>
      </c>
      <c r="Q145" s="52">
        <v>12</v>
      </c>
      <c r="R145" s="42">
        <f>IFERROR(Q145/M142,"-")</f>
        <v>4.4776119402985072E-2</v>
      </c>
      <c r="S145" s="55">
        <f t="shared" si="17"/>
        <v>11455.166666666666</v>
      </c>
      <c r="T145" s="376"/>
      <c r="U145" s="376"/>
      <c r="V145" s="32" t="s">
        <v>103</v>
      </c>
      <c r="W145" s="52">
        <v>0</v>
      </c>
      <c r="X145" s="42">
        <f>IFERROR(W145/T142,"-")</f>
        <v>0</v>
      </c>
      <c r="Y145" s="52">
        <v>0</v>
      </c>
      <c r="Z145" s="42">
        <f>IFERROR(Y145/U142,"-")</f>
        <v>0</v>
      </c>
      <c r="AA145" s="96" t="str">
        <f t="shared" si="18"/>
        <v>-</v>
      </c>
      <c r="AB145" s="376"/>
      <c r="AC145" s="376"/>
      <c r="AD145" s="32" t="s">
        <v>103</v>
      </c>
      <c r="AE145" s="52">
        <v>0</v>
      </c>
      <c r="AF145" s="42">
        <f>IFERROR(AE145/AB142,"-")</f>
        <v>0</v>
      </c>
      <c r="AG145" s="52">
        <v>0</v>
      </c>
      <c r="AH145" s="42">
        <f>IFERROR(AG145/AC142,"-")</f>
        <v>0</v>
      </c>
      <c r="AI145" s="55" t="str">
        <f t="shared" si="19"/>
        <v>-</v>
      </c>
      <c r="AJ145" s="376"/>
      <c r="AK145" s="376"/>
      <c r="AL145" s="32" t="s">
        <v>103</v>
      </c>
      <c r="AM145" s="52">
        <v>44439</v>
      </c>
      <c r="AN145" s="42">
        <f>IFERROR(AM145/AJ142,"-")</f>
        <v>7.8753609252445904E-4</v>
      </c>
      <c r="AO145" s="52">
        <v>3</v>
      </c>
      <c r="AP145" s="42">
        <f>IFERROR(AO145/AK142,"-")</f>
        <v>0.03</v>
      </c>
      <c r="AQ145" s="55">
        <f t="shared" si="20"/>
        <v>14813</v>
      </c>
      <c r="AR145" s="376"/>
      <c r="AS145" s="376"/>
      <c r="AT145" s="32" t="s">
        <v>103</v>
      </c>
      <c r="AU145" s="52">
        <v>93023</v>
      </c>
      <c r="AV145" s="42">
        <f>IFERROR(AU145/AR142,"-")</f>
        <v>1.2290898290084912E-3</v>
      </c>
      <c r="AW145" s="52">
        <v>9</v>
      </c>
      <c r="AX145" s="42">
        <f>IFERROR(AW145/AS142,"-")</f>
        <v>6.9767441860465115E-2</v>
      </c>
      <c r="AY145" s="96">
        <f t="shared" si="21"/>
        <v>10335.888888888889</v>
      </c>
      <c r="AZ145" s="376"/>
      <c r="BA145" s="376"/>
      <c r="BB145" s="32" t="s">
        <v>103</v>
      </c>
      <c r="BC145" s="52">
        <v>0</v>
      </c>
      <c r="BD145" s="42" t="str">
        <f>IFERROR(BC145/AZ142,"-")</f>
        <v>-</v>
      </c>
      <c r="BE145" s="52">
        <v>0</v>
      </c>
      <c r="BF145" s="42" t="str">
        <f>IFERROR(BE145/BA142,"-")</f>
        <v>-</v>
      </c>
      <c r="BG145" s="55" t="str">
        <f t="shared" si="22"/>
        <v>-</v>
      </c>
      <c r="BH145" s="376"/>
      <c r="BI145" s="376"/>
      <c r="BJ145" s="32" t="s">
        <v>103</v>
      </c>
      <c r="BK145" s="52">
        <v>11222</v>
      </c>
      <c r="BL145" s="42">
        <f>IFERROR(BK145/BH142,"-")</f>
        <v>1.7588442972976616E-4</v>
      </c>
      <c r="BM145" s="52">
        <v>3</v>
      </c>
      <c r="BN145" s="42">
        <f>IFERROR(BM145/BI142,"-")</f>
        <v>2.1276595744680851E-2</v>
      </c>
      <c r="BO145" s="96">
        <f t="shared" si="23"/>
        <v>3740.6666666666665</v>
      </c>
      <c r="BP145" s="141"/>
    </row>
    <row r="146" spans="2:68" s="8" customFormat="1" ht="13.15" customHeight="1">
      <c r="B146" s="409"/>
      <c r="C146" s="408"/>
      <c r="D146" s="376"/>
      <c r="E146" s="376"/>
      <c r="F146" s="32" t="s">
        <v>104</v>
      </c>
      <c r="G146" s="52">
        <v>265500</v>
      </c>
      <c r="H146" s="42">
        <f>IFERROR(G146/D142,"-")</f>
        <v>1.8013311531911717E-2</v>
      </c>
      <c r="I146" s="52">
        <v>12</v>
      </c>
      <c r="J146" s="42">
        <f>IFERROR(I146/E142,"-")</f>
        <v>0.6</v>
      </c>
      <c r="K146" s="55">
        <f t="shared" si="16"/>
        <v>22125</v>
      </c>
      <c r="L146" s="376"/>
      <c r="M146" s="376"/>
      <c r="N146" s="32" t="s">
        <v>104</v>
      </c>
      <c r="O146" s="52">
        <v>1593527</v>
      </c>
      <c r="P146" s="42">
        <f>IFERROR(O146/L142,"-")</f>
        <v>1.1304509816454334E-2</v>
      </c>
      <c r="Q146" s="52">
        <v>80</v>
      </c>
      <c r="R146" s="42">
        <f>IFERROR(Q146/M142,"-")</f>
        <v>0.29850746268656714</v>
      </c>
      <c r="S146" s="55">
        <f t="shared" si="17"/>
        <v>19919.087500000001</v>
      </c>
      <c r="T146" s="376"/>
      <c r="U146" s="376"/>
      <c r="V146" s="32" t="s">
        <v>104</v>
      </c>
      <c r="W146" s="52">
        <v>0</v>
      </c>
      <c r="X146" s="42">
        <f>IFERROR(W146/T142,"-")</f>
        <v>0</v>
      </c>
      <c r="Y146" s="52">
        <v>0</v>
      </c>
      <c r="Z146" s="42">
        <f>IFERROR(Y146/U142,"-")</f>
        <v>0</v>
      </c>
      <c r="AA146" s="96" t="str">
        <f t="shared" si="18"/>
        <v>-</v>
      </c>
      <c r="AB146" s="376"/>
      <c r="AC146" s="376"/>
      <c r="AD146" s="32" t="s">
        <v>104</v>
      </c>
      <c r="AE146" s="52">
        <v>0</v>
      </c>
      <c r="AF146" s="42">
        <f>IFERROR(AE146/AB142,"-")</f>
        <v>0</v>
      </c>
      <c r="AG146" s="52">
        <v>0</v>
      </c>
      <c r="AH146" s="42">
        <f>IFERROR(AG146/AC142,"-")</f>
        <v>0</v>
      </c>
      <c r="AI146" s="55" t="str">
        <f t="shared" si="19"/>
        <v>-</v>
      </c>
      <c r="AJ146" s="376"/>
      <c r="AK146" s="376"/>
      <c r="AL146" s="32" t="s">
        <v>104</v>
      </c>
      <c r="AM146" s="52">
        <v>547326</v>
      </c>
      <c r="AN146" s="42">
        <f>IFERROR(AM146/AJ142,"-")</f>
        <v>9.6995652327244563E-3</v>
      </c>
      <c r="AO146" s="52">
        <v>34</v>
      </c>
      <c r="AP146" s="42">
        <f>IFERROR(AO146/AK142,"-")</f>
        <v>0.34</v>
      </c>
      <c r="AQ146" s="55">
        <f t="shared" si="20"/>
        <v>16097.823529411764</v>
      </c>
      <c r="AR146" s="376"/>
      <c r="AS146" s="376"/>
      <c r="AT146" s="32" t="s">
        <v>104</v>
      </c>
      <c r="AU146" s="52">
        <v>1046201</v>
      </c>
      <c r="AV146" s="42">
        <f>IFERROR(AU146/AR142,"-")</f>
        <v>1.3823194351918479E-2</v>
      </c>
      <c r="AW146" s="52">
        <v>46</v>
      </c>
      <c r="AX146" s="42">
        <f>IFERROR(AW146/AS142,"-")</f>
        <v>0.35658914728682173</v>
      </c>
      <c r="AY146" s="96">
        <f t="shared" si="21"/>
        <v>22743.5</v>
      </c>
      <c r="AZ146" s="376"/>
      <c r="BA146" s="376"/>
      <c r="BB146" s="32" t="s">
        <v>104</v>
      </c>
      <c r="BC146" s="52">
        <v>0</v>
      </c>
      <c r="BD146" s="42" t="str">
        <f>IFERROR(BC146/AZ142,"-")</f>
        <v>-</v>
      </c>
      <c r="BE146" s="52">
        <v>0</v>
      </c>
      <c r="BF146" s="42" t="str">
        <f>IFERROR(BE146/BA142,"-")</f>
        <v>-</v>
      </c>
      <c r="BG146" s="55" t="str">
        <f t="shared" si="22"/>
        <v>-</v>
      </c>
      <c r="BH146" s="376"/>
      <c r="BI146" s="376"/>
      <c r="BJ146" s="32" t="s">
        <v>104</v>
      </c>
      <c r="BK146" s="52">
        <v>822898</v>
      </c>
      <c r="BL146" s="42">
        <f>IFERROR(BK146/BH142,"-")</f>
        <v>1.289742875207317E-2</v>
      </c>
      <c r="BM146" s="52">
        <v>36</v>
      </c>
      <c r="BN146" s="42">
        <f>IFERROR(BM146/BI142,"-")</f>
        <v>0.25531914893617019</v>
      </c>
      <c r="BO146" s="96">
        <f t="shared" si="23"/>
        <v>22858.277777777777</v>
      </c>
      <c r="BP146" s="141"/>
    </row>
    <row r="147" spans="2:68" s="8" customFormat="1" ht="13.15" customHeight="1">
      <c r="B147" s="409"/>
      <c r="C147" s="408"/>
      <c r="D147" s="376"/>
      <c r="E147" s="376"/>
      <c r="F147" s="32" t="s">
        <v>105</v>
      </c>
      <c r="G147" s="52">
        <v>886607</v>
      </c>
      <c r="H147" s="42">
        <f>IFERROR(G147/D142,"-")</f>
        <v>6.0153401496699253E-2</v>
      </c>
      <c r="I147" s="52">
        <v>8</v>
      </c>
      <c r="J147" s="42">
        <f>IFERROR(I147/E142,"-")</f>
        <v>0.4</v>
      </c>
      <c r="K147" s="55">
        <f t="shared" si="16"/>
        <v>110825.875</v>
      </c>
      <c r="L147" s="376"/>
      <c r="M147" s="376"/>
      <c r="N147" s="32" t="s">
        <v>105</v>
      </c>
      <c r="O147" s="52">
        <v>5731428</v>
      </c>
      <c r="P147" s="42">
        <f>IFERROR(O147/L142,"-")</f>
        <v>4.0658855537622662E-2</v>
      </c>
      <c r="Q147" s="52">
        <v>98</v>
      </c>
      <c r="R147" s="42">
        <f>IFERROR(Q147/M142,"-")</f>
        <v>0.36567164179104478</v>
      </c>
      <c r="S147" s="55">
        <f t="shared" si="17"/>
        <v>58483.959183673469</v>
      </c>
      <c r="T147" s="376"/>
      <c r="U147" s="376"/>
      <c r="V147" s="32" t="s">
        <v>105</v>
      </c>
      <c r="W147" s="52">
        <v>0</v>
      </c>
      <c r="X147" s="42">
        <f>IFERROR(W147/T142,"-")</f>
        <v>0</v>
      </c>
      <c r="Y147" s="52">
        <v>0</v>
      </c>
      <c r="Z147" s="42">
        <f>IFERROR(Y147/U142,"-")</f>
        <v>0</v>
      </c>
      <c r="AA147" s="96" t="str">
        <f t="shared" si="18"/>
        <v>-</v>
      </c>
      <c r="AB147" s="376"/>
      <c r="AC147" s="376"/>
      <c r="AD147" s="32" t="s">
        <v>105</v>
      </c>
      <c r="AE147" s="52">
        <v>0</v>
      </c>
      <c r="AF147" s="42">
        <f>IFERROR(AE147/AB142,"-")</f>
        <v>0</v>
      </c>
      <c r="AG147" s="52">
        <v>0</v>
      </c>
      <c r="AH147" s="42">
        <f>IFERROR(AG147/AC142,"-")</f>
        <v>0</v>
      </c>
      <c r="AI147" s="55" t="str">
        <f t="shared" si="19"/>
        <v>-</v>
      </c>
      <c r="AJ147" s="376"/>
      <c r="AK147" s="376"/>
      <c r="AL147" s="32" t="s">
        <v>105</v>
      </c>
      <c r="AM147" s="52">
        <v>2675351</v>
      </c>
      <c r="AN147" s="42">
        <f>IFERROR(AM147/AJ142,"-")</f>
        <v>4.7411856087477312E-2</v>
      </c>
      <c r="AO147" s="52">
        <v>48</v>
      </c>
      <c r="AP147" s="42">
        <f>IFERROR(AO147/AK142,"-")</f>
        <v>0.48</v>
      </c>
      <c r="AQ147" s="55">
        <f t="shared" si="20"/>
        <v>55736.479166666664</v>
      </c>
      <c r="AR147" s="376"/>
      <c r="AS147" s="376"/>
      <c r="AT147" s="32" t="s">
        <v>105</v>
      </c>
      <c r="AU147" s="52">
        <v>3056077</v>
      </c>
      <c r="AV147" s="42">
        <f>IFERROR(AU147/AR142,"-")</f>
        <v>4.0379187484458498E-2</v>
      </c>
      <c r="AW147" s="52">
        <v>50</v>
      </c>
      <c r="AX147" s="42">
        <f>IFERROR(AW147/AS142,"-")</f>
        <v>0.38759689922480622</v>
      </c>
      <c r="AY147" s="96">
        <f t="shared" si="21"/>
        <v>61121.54</v>
      </c>
      <c r="AZ147" s="376"/>
      <c r="BA147" s="376"/>
      <c r="BB147" s="32" t="s">
        <v>105</v>
      </c>
      <c r="BC147" s="52">
        <v>0</v>
      </c>
      <c r="BD147" s="42" t="str">
        <f>IFERROR(BC147/AZ142,"-")</f>
        <v>-</v>
      </c>
      <c r="BE147" s="52">
        <v>0</v>
      </c>
      <c r="BF147" s="42" t="str">
        <f>IFERROR(BE147/BA142,"-")</f>
        <v>-</v>
      </c>
      <c r="BG147" s="55" t="str">
        <f t="shared" si="22"/>
        <v>-</v>
      </c>
      <c r="BH147" s="376"/>
      <c r="BI147" s="376"/>
      <c r="BJ147" s="32" t="s">
        <v>105</v>
      </c>
      <c r="BK147" s="52">
        <v>1731346</v>
      </c>
      <c r="BL147" s="42">
        <f>IFERROR(BK147/BH142,"-")</f>
        <v>2.7135698081884842E-2</v>
      </c>
      <c r="BM147" s="52">
        <v>36</v>
      </c>
      <c r="BN147" s="42">
        <f>IFERROR(BM147/BI142,"-")</f>
        <v>0.25531914893617019</v>
      </c>
      <c r="BO147" s="96">
        <f t="shared" si="23"/>
        <v>48092.944444444445</v>
      </c>
      <c r="BP147" s="141"/>
    </row>
    <row r="148" spans="2:68" s="8" customFormat="1" ht="13.15" customHeight="1">
      <c r="B148" s="409"/>
      <c r="C148" s="408"/>
      <c r="D148" s="376"/>
      <c r="E148" s="376"/>
      <c r="F148" s="32" t="s">
        <v>106</v>
      </c>
      <c r="G148" s="52">
        <v>2440435</v>
      </c>
      <c r="H148" s="42">
        <f>IFERROR(G148/D142,"-")</f>
        <v>0.16557557788467409</v>
      </c>
      <c r="I148" s="52">
        <v>5</v>
      </c>
      <c r="J148" s="42">
        <f>IFERROR(I148/E142,"-")</f>
        <v>0.25</v>
      </c>
      <c r="K148" s="55">
        <f t="shared" si="16"/>
        <v>488087</v>
      </c>
      <c r="L148" s="376"/>
      <c r="M148" s="376"/>
      <c r="N148" s="32" t="s">
        <v>106</v>
      </c>
      <c r="O148" s="52">
        <v>3217842</v>
      </c>
      <c r="P148" s="42">
        <f>IFERROR(O148/L142,"-")</f>
        <v>2.2827430270587853E-2</v>
      </c>
      <c r="Q148" s="52">
        <v>30</v>
      </c>
      <c r="R148" s="42">
        <f>IFERROR(Q148/M142,"-")</f>
        <v>0.11194029850746269</v>
      </c>
      <c r="S148" s="55">
        <f t="shared" si="17"/>
        <v>107261.4</v>
      </c>
      <c r="T148" s="376"/>
      <c r="U148" s="376"/>
      <c r="V148" s="32" t="s">
        <v>106</v>
      </c>
      <c r="W148" s="52">
        <v>2513</v>
      </c>
      <c r="X148" s="42">
        <f>IFERROR(W148/T142,"-")</f>
        <v>1.0004379155221148E-3</v>
      </c>
      <c r="Y148" s="52">
        <v>1</v>
      </c>
      <c r="Z148" s="42">
        <f>IFERROR(Y148/U142,"-")</f>
        <v>7.1428571428571425E-2</v>
      </c>
      <c r="AA148" s="96">
        <f t="shared" si="18"/>
        <v>2513</v>
      </c>
      <c r="AB148" s="376"/>
      <c r="AC148" s="376"/>
      <c r="AD148" s="32" t="s">
        <v>106</v>
      </c>
      <c r="AE148" s="52">
        <v>746</v>
      </c>
      <c r="AF148" s="42">
        <f>IFERROR(AE148/AB142,"-")</f>
        <v>1.1767341054139233E-4</v>
      </c>
      <c r="AG148" s="52">
        <v>1</v>
      </c>
      <c r="AH148" s="42">
        <f>IFERROR(AG148/AC142,"-")</f>
        <v>0.04</v>
      </c>
      <c r="AI148" s="55">
        <f t="shared" si="19"/>
        <v>746</v>
      </c>
      <c r="AJ148" s="376"/>
      <c r="AK148" s="376"/>
      <c r="AL148" s="32" t="s">
        <v>106</v>
      </c>
      <c r="AM148" s="52">
        <v>676327</v>
      </c>
      <c r="AN148" s="42">
        <f>IFERROR(AM148/AJ142,"-")</f>
        <v>1.1985686510695332E-2</v>
      </c>
      <c r="AO148" s="52">
        <v>16</v>
      </c>
      <c r="AP148" s="42">
        <f>IFERROR(AO148/AK142,"-")</f>
        <v>0.16</v>
      </c>
      <c r="AQ148" s="55">
        <f t="shared" si="20"/>
        <v>42270.4375</v>
      </c>
      <c r="AR148" s="376"/>
      <c r="AS148" s="376"/>
      <c r="AT148" s="32" t="s">
        <v>106</v>
      </c>
      <c r="AU148" s="52">
        <v>2538256</v>
      </c>
      <c r="AV148" s="42">
        <f>IFERROR(AU148/AR142,"-")</f>
        <v>3.3537347032666941E-2</v>
      </c>
      <c r="AW148" s="52">
        <v>12</v>
      </c>
      <c r="AX148" s="42">
        <f>IFERROR(AW148/AS142,"-")</f>
        <v>9.3023255813953487E-2</v>
      </c>
      <c r="AY148" s="96">
        <f t="shared" si="21"/>
        <v>211521.33333333334</v>
      </c>
      <c r="AZ148" s="376"/>
      <c r="BA148" s="376"/>
      <c r="BB148" s="32" t="s">
        <v>106</v>
      </c>
      <c r="BC148" s="52">
        <v>0</v>
      </c>
      <c r="BD148" s="42" t="str">
        <f>IFERROR(BC148/AZ142,"-")</f>
        <v>-</v>
      </c>
      <c r="BE148" s="52">
        <v>0</v>
      </c>
      <c r="BF148" s="42" t="str">
        <f>IFERROR(BE148/BA142,"-")</f>
        <v>-</v>
      </c>
      <c r="BG148" s="55" t="str">
        <f t="shared" si="22"/>
        <v>-</v>
      </c>
      <c r="BH148" s="376"/>
      <c r="BI148" s="376"/>
      <c r="BJ148" s="32" t="s">
        <v>106</v>
      </c>
      <c r="BK148" s="52">
        <v>2669925</v>
      </c>
      <c r="BL148" s="42">
        <f>IFERROR(BK148/BH142,"-")</f>
        <v>4.1846216008398315E-2</v>
      </c>
      <c r="BM148" s="52">
        <v>7</v>
      </c>
      <c r="BN148" s="42">
        <f>IFERROR(BM148/BI142,"-")</f>
        <v>4.9645390070921988E-2</v>
      </c>
      <c r="BO148" s="96">
        <f t="shared" si="23"/>
        <v>381417.85714285716</v>
      </c>
      <c r="BP148" s="141"/>
    </row>
    <row r="149" spans="2:68" s="8" customFormat="1" ht="13.15" customHeight="1">
      <c r="B149" s="409"/>
      <c r="C149" s="408"/>
      <c r="D149" s="376"/>
      <c r="E149" s="376"/>
      <c r="F149" s="32" t="s">
        <v>116</v>
      </c>
      <c r="G149" s="52">
        <v>0</v>
      </c>
      <c r="H149" s="42">
        <f>IFERROR(G149/D142,"-")</f>
        <v>0</v>
      </c>
      <c r="I149" s="52">
        <v>0</v>
      </c>
      <c r="J149" s="42">
        <f>IFERROR(I149/E142,"-")</f>
        <v>0</v>
      </c>
      <c r="K149" s="55" t="str">
        <f t="shared" si="16"/>
        <v>-</v>
      </c>
      <c r="L149" s="376"/>
      <c r="M149" s="376"/>
      <c r="N149" s="32" t="s">
        <v>116</v>
      </c>
      <c r="O149" s="52">
        <v>0</v>
      </c>
      <c r="P149" s="42">
        <f>IFERROR(O149/L142,"-")</f>
        <v>0</v>
      </c>
      <c r="Q149" s="52">
        <v>0</v>
      </c>
      <c r="R149" s="42">
        <f>IFERROR(Q149/M142,"-")</f>
        <v>0</v>
      </c>
      <c r="S149" s="55" t="str">
        <f t="shared" si="17"/>
        <v>-</v>
      </c>
      <c r="T149" s="376"/>
      <c r="U149" s="376"/>
      <c r="V149" s="32" t="s">
        <v>116</v>
      </c>
      <c r="W149" s="52">
        <v>0</v>
      </c>
      <c r="X149" s="42">
        <f>IFERROR(W149/T142,"-")</f>
        <v>0</v>
      </c>
      <c r="Y149" s="52">
        <v>0</v>
      </c>
      <c r="Z149" s="42">
        <f>IFERROR(Y149/U142,"-")</f>
        <v>0</v>
      </c>
      <c r="AA149" s="96" t="str">
        <f t="shared" si="18"/>
        <v>-</v>
      </c>
      <c r="AB149" s="376"/>
      <c r="AC149" s="376"/>
      <c r="AD149" s="32" t="s">
        <v>116</v>
      </c>
      <c r="AE149" s="52">
        <v>0</v>
      </c>
      <c r="AF149" s="42">
        <f>IFERROR(AE149/AB142,"-")</f>
        <v>0</v>
      </c>
      <c r="AG149" s="52">
        <v>0</v>
      </c>
      <c r="AH149" s="42">
        <f>IFERROR(AG149/AC142,"-")</f>
        <v>0</v>
      </c>
      <c r="AI149" s="55" t="str">
        <f t="shared" si="19"/>
        <v>-</v>
      </c>
      <c r="AJ149" s="376"/>
      <c r="AK149" s="376"/>
      <c r="AL149" s="32" t="s">
        <v>116</v>
      </c>
      <c r="AM149" s="52">
        <v>0</v>
      </c>
      <c r="AN149" s="42">
        <f>IFERROR(AM149/AJ142,"-")</f>
        <v>0</v>
      </c>
      <c r="AO149" s="52">
        <v>0</v>
      </c>
      <c r="AP149" s="42">
        <f>IFERROR(AO149/AK142,"-")</f>
        <v>0</v>
      </c>
      <c r="AQ149" s="55" t="str">
        <f t="shared" si="20"/>
        <v>-</v>
      </c>
      <c r="AR149" s="376"/>
      <c r="AS149" s="376"/>
      <c r="AT149" s="32" t="s">
        <v>116</v>
      </c>
      <c r="AU149" s="52">
        <v>0</v>
      </c>
      <c r="AV149" s="42">
        <f>IFERROR(AU149/AR142,"-")</f>
        <v>0</v>
      </c>
      <c r="AW149" s="52">
        <v>0</v>
      </c>
      <c r="AX149" s="42">
        <f>IFERROR(AW149/AS142,"-")</f>
        <v>0</v>
      </c>
      <c r="AY149" s="96" t="str">
        <f t="shared" si="21"/>
        <v>-</v>
      </c>
      <c r="AZ149" s="376"/>
      <c r="BA149" s="376"/>
      <c r="BB149" s="32" t="s">
        <v>116</v>
      </c>
      <c r="BC149" s="52">
        <v>0</v>
      </c>
      <c r="BD149" s="42" t="str">
        <f>IFERROR(BC149/AZ142,"-")</f>
        <v>-</v>
      </c>
      <c r="BE149" s="52">
        <v>0</v>
      </c>
      <c r="BF149" s="42" t="str">
        <f>IFERROR(BE149/BA142,"-")</f>
        <v>-</v>
      </c>
      <c r="BG149" s="55" t="str">
        <f t="shared" si="22"/>
        <v>-</v>
      </c>
      <c r="BH149" s="376"/>
      <c r="BI149" s="376"/>
      <c r="BJ149" s="32" t="s">
        <v>116</v>
      </c>
      <c r="BK149" s="52">
        <v>0</v>
      </c>
      <c r="BL149" s="42">
        <f>IFERROR(BK149/BH142,"-")</f>
        <v>0</v>
      </c>
      <c r="BM149" s="52">
        <v>0</v>
      </c>
      <c r="BN149" s="42">
        <f>IFERROR(BM149/BI142,"-")</f>
        <v>0</v>
      </c>
      <c r="BO149" s="96" t="str">
        <f t="shared" si="23"/>
        <v>-</v>
      </c>
      <c r="BP149" s="141"/>
    </row>
    <row r="150" spans="2:68" s="8" customFormat="1" ht="13.15" customHeight="1">
      <c r="B150" s="409"/>
      <c r="C150" s="408"/>
      <c r="D150" s="376"/>
      <c r="E150" s="376"/>
      <c r="F150" s="32" t="s">
        <v>107</v>
      </c>
      <c r="G150" s="52">
        <v>8478</v>
      </c>
      <c r="H150" s="42">
        <f>IFERROR(G150/D142,"-")</f>
        <v>5.7520472756138435E-4</v>
      </c>
      <c r="I150" s="52">
        <v>1</v>
      </c>
      <c r="J150" s="42">
        <f>IFERROR(I150/E142,"-")</f>
        <v>0.05</v>
      </c>
      <c r="K150" s="55">
        <f t="shared" si="16"/>
        <v>8478</v>
      </c>
      <c r="L150" s="376"/>
      <c r="M150" s="376"/>
      <c r="N150" s="32" t="s">
        <v>107</v>
      </c>
      <c r="O150" s="52">
        <v>4226</v>
      </c>
      <c r="P150" s="42">
        <f>IFERROR(O150/L142,"-")</f>
        <v>2.9979321645843476E-5</v>
      </c>
      <c r="Q150" s="52">
        <v>2</v>
      </c>
      <c r="R150" s="42">
        <f>IFERROR(Q150/M142,"-")</f>
        <v>7.462686567164179E-3</v>
      </c>
      <c r="S150" s="55">
        <f t="shared" si="17"/>
        <v>2113</v>
      </c>
      <c r="T150" s="376"/>
      <c r="U150" s="376"/>
      <c r="V150" s="32" t="s">
        <v>107</v>
      </c>
      <c r="W150" s="52">
        <v>0</v>
      </c>
      <c r="X150" s="42">
        <f>IFERROR(W150/T142,"-")</f>
        <v>0</v>
      </c>
      <c r="Y150" s="52">
        <v>0</v>
      </c>
      <c r="Z150" s="42">
        <f>IFERROR(Y150/U142,"-")</f>
        <v>0</v>
      </c>
      <c r="AA150" s="96" t="str">
        <f t="shared" si="18"/>
        <v>-</v>
      </c>
      <c r="AB150" s="376"/>
      <c r="AC150" s="376"/>
      <c r="AD150" s="32" t="s">
        <v>107</v>
      </c>
      <c r="AE150" s="52">
        <v>0</v>
      </c>
      <c r="AF150" s="42">
        <f>IFERROR(AE150/AB142,"-")</f>
        <v>0</v>
      </c>
      <c r="AG150" s="52">
        <v>0</v>
      </c>
      <c r="AH150" s="42">
        <f>IFERROR(AG150/AC142,"-")</f>
        <v>0</v>
      </c>
      <c r="AI150" s="55" t="str">
        <f t="shared" si="19"/>
        <v>-</v>
      </c>
      <c r="AJ150" s="376"/>
      <c r="AK150" s="376"/>
      <c r="AL150" s="32" t="s">
        <v>107</v>
      </c>
      <c r="AM150" s="52">
        <v>0</v>
      </c>
      <c r="AN150" s="42">
        <f>IFERROR(AM150/AJ142,"-")</f>
        <v>0</v>
      </c>
      <c r="AO150" s="52">
        <v>0</v>
      </c>
      <c r="AP150" s="42">
        <f>IFERROR(AO150/AK142,"-")</f>
        <v>0</v>
      </c>
      <c r="AQ150" s="55" t="str">
        <f t="shared" si="20"/>
        <v>-</v>
      </c>
      <c r="AR150" s="376"/>
      <c r="AS150" s="376"/>
      <c r="AT150" s="32" t="s">
        <v>107</v>
      </c>
      <c r="AU150" s="52">
        <v>4226</v>
      </c>
      <c r="AV150" s="42">
        <f>IFERROR(AU150/AR142,"-")</f>
        <v>5.5837089938938588E-5</v>
      </c>
      <c r="AW150" s="52">
        <v>2</v>
      </c>
      <c r="AX150" s="42">
        <f>IFERROR(AW150/AS142,"-")</f>
        <v>1.5503875968992248E-2</v>
      </c>
      <c r="AY150" s="96">
        <f t="shared" si="21"/>
        <v>2113</v>
      </c>
      <c r="AZ150" s="376"/>
      <c r="BA150" s="376"/>
      <c r="BB150" s="32" t="s">
        <v>107</v>
      </c>
      <c r="BC150" s="52">
        <v>0</v>
      </c>
      <c r="BD150" s="42" t="str">
        <f>IFERROR(BC150/AZ142,"-")</f>
        <v>-</v>
      </c>
      <c r="BE150" s="52">
        <v>0</v>
      </c>
      <c r="BF150" s="42" t="str">
        <f>IFERROR(BE150/BA142,"-")</f>
        <v>-</v>
      </c>
      <c r="BG150" s="55" t="str">
        <f t="shared" si="22"/>
        <v>-</v>
      </c>
      <c r="BH150" s="376"/>
      <c r="BI150" s="376"/>
      <c r="BJ150" s="32" t="s">
        <v>107</v>
      </c>
      <c r="BK150" s="52">
        <v>4790</v>
      </c>
      <c r="BL150" s="42">
        <f>IFERROR(BK150/BH142,"-")</f>
        <v>7.5074533809087502E-5</v>
      </c>
      <c r="BM150" s="52">
        <v>1</v>
      </c>
      <c r="BN150" s="42">
        <f>IFERROR(BM150/BI142,"-")</f>
        <v>7.0921985815602835E-3</v>
      </c>
      <c r="BO150" s="96">
        <f t="shared" si="23"/>
        <v>4790</v>
      </c>
      <c r="BP150" s="141"/>
    </row>
    <row r="151" spans="2:68" s="8" customFormat="1" ht="13.15" customHeight="1">
      <c r="B151" s="409"/>
      <c r="C151" s="408"/>
      <c r="D151" s="376"/>
      <c r="E151" s="376"/>
      <c r="F151" s="32" t="s">
        <v>108</v>
      </c>
      <c r="G151" s="52">
        <v>0</v>
      </c>
      <c r="H151" s="42">
        <f>IFERROR(G151/D142,"-")</f>
        <v>0</v>
      </c>
      <c r="I151" s="52">
        <v>0</v>
      </c>
      <c r="J151" s="42">
        <f>IFERROR(I151/E142,"-")</f>
        <v>0</v>
      </c>
      <c r="K151" s="55" t="str">
        <f t="shared" si="16"/>
        <v>-</v>
      </c>
      <c r="L151" s="376"/>
      <c r="M151" s="376"/>
      <c r="N151" s="32" t="s">
        <v>108</v>
      </c>
      <c r="O151" s="52">
        <v>294943</v>
      </c>
      <c r="P151" s="42">
        <f>IFERROR(O151/L142,"-")</f>
        <v>2.0923310610956015E-3</v>
      </c>
      <c r="Q151" s="52">
        <v>10</v>
      </c>
      <c r="R151" s="42">
        <f>IFERROR(Q151/M142,"-")</f>
        <v>3.7313432835820892E-2</v>
      </c>
      <c r="S151" s="55">
        <f t="shared" si="17"/>
        <v>29494.3</v>
      </c>
      <c r="T151" s="376"/>
      <c r="U151" s="376"/>
      <c r="V151" s="32" t="s">
        <v>108</v>
      </c>
      <c r="W151" s="52">
        <v>0</v>
      </c>
      <c r="X151" s="42">
        <f>IFERROR(W151/T142,"-")</f>
        <v>0</v>
      </c>
      <c r="Y151" s="52">
        <v>0</v>
      </c>
      <c r="Z151" s="42">
        <f>IFERROR(Y151/U142,"-")</f>
        <v>0</v>
      </c>
      <c r="AA151" s="96" t="str">
        <f t="shared" si="18"/>
        <v>-</v>
      </c>
      <c r="AB151" s="376"/>
      <c r="AC151" s="376"/>
      <c r="AD151" s="32" t="s">
        <v>108</v>
      </c>
      <c r="AE151" s="52">
        <v>33403</v>
      </c>
      <c r="AF151" s="42">
        <f>IFERROR(AE151/AB142,"-")</f>
        <v>5.2689610352736303E-3</v>
      </c>
      <c r="AG151" s="52">
        <v>1</v>
      </c>
      <c r="AH151" s="42">
        <f>IFERROR(AG151/AC142,"-")</f>
        <v>0.04</v>
      </c>
      <c r="AI151" s="55">
        <f t="shared" si="19"/>
        <v>33403</v>
      </c>
      <c r="AJ151" s="376"/>
      <c r="AK151" s="376"/>
      <c r="AL151" s="32" t="s">
        <v>108</v>
      </c>
      <c r="AM151" s="52">
        <v>115733</v>
      </c>
      <c r="AN151" s="42">
        <f>IFERROR(AM151/AJ142,"-")</f>
        <v>2.0509893246052615E-3</v>
      </c>
      <c r="AO151" s="52">
        <v>2</v>
      </c>
      <c r="AP151" s="42">
        <f>IFERROR(AO151/AK142,"-")</f>
        <v>0.02</v>
      </c>
      <c r="AQ151" s="55">
        <f t="shared" si="20"/>
        <v>57866.5</v>
      </c>
      <c r="AR151" s="376"/>
      <c r="AS151" s="376"/>
      <c r="AT151" s="32" t="s">
        <v>108</v>
      </c>
      <c r="AU151" s="52">
        <v>145807</v>
      </c>
      <c r="AV151" s="42">
        <f>IFERROR(AU151/AR142,"-")</f>
        <v>1.9265117304133504E-3</v>
      </c>
      <c r="AW151" s="52">
        <v>7</v>
      </c>
      <c r="AX151" s="42">
        <f>IFERROR(AW151/AS142,"-")</f>
        <v>5.4263565891472867E-2</v>
      </c>
      <c r="AY151" s="96">
        <f t="shared" si="21"/>
        <v>20829.571428571428</v>
      </c>
      <c r="AZ151" s="376"/>
      <c r="BA151" s="376"/>
      <c r="BB151" s="32" t="s">
        <v>108</v>
      </c>
      <c r="BC151" s="52">
        <v>0</v>
      </c>
      <c r="BD151" s="42" t="str">
        <f>IFERROR(BC151/AZ142,"-")</f>
        <v>-</v>
      </c>
      <c r="BE151" s="52">
        <v>0</v>
      </c>
      <c r="BF151" s="42" t="str">
        <f>IFERROR(BE151/BA142,"-")</f>
        <v>-</v>
      </c>
      <c r="BG151" s="55" t="str">
        <f t="shared" si="22"/>
        <v>-</v>
      </c>
      <c r="BH151" s="376"/>
      <c r="BI151" s="376"/>
      <c r="BJ151" s="32" t="s">
        <v>108</v>
      </c>
      <c r="BK151" s="52">
        <v>5999</v>
      </c>
      <c r="BL151" s="42">
        <f>IFERROR(BK151/BH142,"-")</f>
        <v>9.402340883522253E-5</v>
      </c>
      <c r="BM151" s="52">
        <v>1</v>
      </c>
      <c r="BN151" s="42">
        <f>IFERROR(BM151/BI142,"-")</f>
        <v>7.0921985815602835E-3</v>
      </c>
      <c r="BO151" s="96">
        <f t="shared" si="23"/>
        <v>5999</v>
      </c>
      <c r="BP151" s="141"/>
    </row>
    <row r="152" spans="2:68" s="8" customFormat="1" ht="13.15" customHeight="1">
      <c r="B152" s="409"/>
      <c r="C152" s="408"/>
      <c r="D152" s="376"/>
      <c r="E152" s="376"/>
      <c r="F152" s="32" t="s">
        <v>109</v>
      </c>
      <c r="G152" s="52">
        <v>0</v>
      </c>
      <c r="H152" s="42">
        <f>IFERROR(G152/D142,"-")</f>
        <v>0</v>
      </c>
      <c r="I152" s="52">
        <v>0</v>
      </c>
      <c r="J152" s="42">
        <f>IFERROR(I152/E142,"-")</f>
        <v>0</v>
      </c>
      <c r="K152" s="55" t="str">
        <f t="shared" si="16"/>
        <v>-</v>
      </c>
      <c r="L152" s="376"/>
      <c r="M152" s="376"/>
      <c r="N152" s="32" t="s">
        <v>109</v>
      </c>
      <c r="O152" s="52">
        <v>15214</v>
      </c>
      <c r="P152" s="42">
        <f>IFERROR(O152/L142,"-")</f>
        <v>1.0792839553238586E-4</v>
      </c>
      <c r="Q152" s="52">
        <v>2</v>
      </c>
      <c r="R152" s="42">
        <f>IFERROR(Q152/M142,"-")</f>
        <v>7.462686567164179E-3</v>
      </c>
      <c r="S152" s="55">
        <f t="shared" si="17"/>
        <v>7607</v>
      </c>
      <c r="T152" s="376"/>
      <c r="U152" s="376"/>
      <c r="V152" s="32" t="s">
        <v>109</v>
      </c>
      <c r="W152" s="52">
        <v>0</v>
      </c>
      <c r="X152" s="42">
        <f>IFERROR(W152/T142,"-")</f>
        <v>0</v>
      </c>
      <c r="Y152" s="52">
        <v>0</v>
      </c>
      <c r="Z152" s="42">
        <f>IFERROR(Y152/U142,"-")</f>
        <v>0</v>
      </c>
      <c r="AA152" s="96" t="str">
        <f t="shared" si="18"/>
        <v>-</v>
      </c>
      <c r="AB152" s="376"/>
      <c r="AC152" s="376"/>
      <c r="AD152" s="32" t="s">
        <v>109</v>
      </c>
      <c r="AE152" s="52">
        <v>0</v>
      </c>
      <c r="AF152" s="42">
        <f>IFERROR(AE152/AB142,"-")</f>
        <v>0</v>
      </c>
      <c r="AG152" s="52">
        <v>0</v>
      </c>
      <c r="AH152" s="42">
        <f>IFERROR(AG152/AC142,"-")</f>
        <v>0</v>
      </c>
      <c r="AI152" s="55" t="str">
        <f t="shared" si="19"/>
        <v>-</v>
      </c>
      <c r="AJ152" s="376"/>
      <c r="AK152" s="376"/>
      <c r="AL152" s="32" t="s">
        <v>109</v>
      </c>
      <c r="AM152" s="52">
        <v>9974</v>
      </c>
      <c r="AN152" s="42">
        <f>IFERROR(AM152/AJ142,"-")</f>
        <v>1.7675656488307467E-4</v>
      </c>
      <c r="AO152" s="52">
        <v>1</v>
      </c>
      <c r="AP152" s="42">
        <f>IFERROR(AO152/AK142,"-")</f>
        <v>0.01</v>
      </c>
      <c r="AQ152" s="55">
        <f t="shared" si="20"/>
        <v>9974</v>
      </c>
      <c r="AR152" s="376"/>
      <c r="AS152" s="376"/>
      <c r="AT152" s="32" t="s">
        <v>109</v>
      </c>
      <c r="AU152" s="52">
        <v>5240</v>
      </c>
      <c r="AV152" s="42">
        <f>IFERROR(AU152/AR142,"-")</f>
        <v>6.9234820463804584E-5</v>
      </c>
      <c r="AW152" s="52">
        <v>1</v>
      </c>
      <c r="AX152" s="42">
        <f>IFERROR(AW152/AS142,"-")</f>
        <v>7.7519379844961239E-3</v>
      </c>
      <c r="AY152" s="96">
        <f t="shared" si="21"/>
        <v>5240</v>
      </c>
      <c r="AZ152" s="376"/>
      <c r="BA152" s="376"/>
      <c r="BB152" s="32" t="s">
        <v>109</v>
      </c>
      <c r="BC152" s="52">
        <v>0</v>
      </c>
      <c r="BD152" s="42" t="str">
        <f>IFERROR(BC152/AZ142,"-")</f>
        <v>-</v>
      </c>
      <c r="BE152" s="52">
        <v>0</v>
      </c>
      <c r="BF152" s="42" t="str">
        <f>IFERROR(BE152/BA142,"-")</f>
        <v>-</v>
      </c>
      <c r="BG152" s="55" t="str">
        <f t="shared" si="22"/>
        <v>-</v>
      </c>
      <c r="BH152" s="376"/>
      <c r="BI152" s="376"/>
      <c r="BJ152" s="32" t="s">
        <v>109</v>
      </c>
      <c r="BK152" s="52">
        <v>845</v>
      </c>
      <c r="BL152" s="42">
        <f>IFERROR(BK152/BH142,"-")</f>
        <v>1.3243837383857815E-5</v>
      </c>
      <c r="BM152" s="52">
        <v>1</v>
      </c>
      <c r="BN152" s="42">
        <f>IFERROR(BM152/BI142,"-")</f>
        <v>7.0921985815602835E-3</v>
      </c>
      <c r="BO152" s="96">
        <f t="shared" si="23"/>
        <v>845</v>
      </c>
      <c r="BP152" s="141"/>
    </row>
    <row r="153" spans="2:68" s="8" customFormat="1" ht="13.15" customHeight="1">
      <c r="B153" s="409"/>
      <c r="C153" s="408"/>
      <c r="D153" s="376"/>
      <c r="E153" s="376"/>
      <c r="F153" s="32" t="s">
        <v>110</v>
      </c>
      <c r="G153" s="52">
        <v>0</v>
      </c>
      <c r="H153" s="42">
        <f>IFERROR(G153/D142,"-")</f>
        <v>0</v>
      </c>
      <c r="I153" s="52">
        <v>0</v>
      </c>
      <c r="J153" s="42">
        <f>IFERROR(I153/E142,"-")</f>
        <v>0</v>
      </c>
      <c r="K153" s="55" t="str">
        <f t="shared" si="16"/>
        <v>-</v>
      </c>
      <c r="L153" s="376"/>
      <c r="M153" s="376"/>
      <c r="N153" s="32" t="s">
        <v>110</v>
      </c>
      <c r="O153" s="52">
        <v>175299</v>
      </c>
      <c r="P153" s="42">
        <f>IFERROR(O153/L142,"-")</f>
        <v>1.2435743268326351E-3</v>
      </c>
      <c r="Q153" s="52">
        <v>2</v>
      </c>
      <c r="R153" s="42">
        <f>IFERROR(Q153/M142,"-")</f>
        <v>7.462686567164179E-3</v>
      </c>
      <c r="S153" s="55">
        <f t="shared" si="17"/>
        <v>87649.5</v>
      </c>
      <c r="T153" s="376"/>
      <c r="U153" s="376"/>
      <c r="V153" s="32" t="s">
        <v>110</v>
      </c>
      <c r="W153" s="52">
        <v>0</v>
      </c>
      <c r="X153" s="42">
        <f>IFERROR(W153/T142,"-")</f>
        <v>0</v>
      </c>
      <c r="Y153" s="52">
        <v>0</v>
      </c>
      <c r="Z153" s="42">
        <f>IFERROR(Y153/U142,"-")</f>
        <v>0</v>
      </c>
      <c r="AA153" s="96" t="str">
        <f t="shared" si="18"/>
        <v>-</v>
      </c>
      <c r="AB153" s="376"/>
      <c r="AC153" s="376"/>
      <c r="AD153" s="32" t="s">
        <v>110</v>
      </c>
      <c r="AE153" s="52">
        <v>0</v>
      </c>
      <c r="AF153" s="42">
        <f>IFERROR(AE153/AB142,"-")</f>
        <v>0</v>
      </c>
      <c r="AG153" s="52">
        <v>0</v>
      </c>
      <c r="AH153" s="42">
        <f>IFERROR(AG153/AC142,"-")</f>
        <v>0</v>
      </c>
      <c r="AI153" s="55" t="str">
        <f t="shared" si="19"/>
        <v>-</v>
      </c>
      <c r="AJ153" s="376"/>
      <c r="AK153" s="376"/>
      <c r="AL153" s="32" t="s">
        <v>110</v>
      </c>
      <c r="AM153" s="52">
        <v>174531</v>
      </c>
      <c r="AN153" s="42">
        <f>IFERROR(AM153/AJ142,"-")</f>
        <v>3.0929917811918892E-3</v>
      </c>
      <c r="AO153" s="52">
        <v>1</v>
      </c>
      <c r="AP153" s="42">
        <f>IFERROR(AO153/AK142,"-")</f>
        <v>0.01</v>
      </c>
      <c r="AQ153" s="55">
        <f t="shared" si="20"/>
        <v>174531</v>
      </c>
      <c r="AR153" s="376"/>
      <c r="AS153" s="376"/>
      <c r="AT153" s="32" t="s">
        <v>110</v>
      </c>
      <c r="AU153" s="52">
        <v>768</v>
      </c>
      <c r="AV153" s="42">
        <f>IFERROR(AU153/AR142,"-")</f>
        <v>1.0147393533626321E-5</v>
      </c>
      <c r="AW153" s="52">
        <v>1</v>
      </c>
      <c r="AX153" s="42">
        <f>IFERROR(AW153/AS142,"-")</f>
        <v>7.7519379844961239E-3</v>
      </c>
      <c r="AY153" s="96">
        <f t="shared" si="21"/>
        <v>768</v>
      </c>
      <c r="AZ153" s="376"/>
      <c r="BA153" s="376"/>
      <c r="BB153" s="32" t="s">
        <v>110</v>
      </c>
      <c r="BC153" s="52">
        <v>0</v>
      </c>
      <c r="BD153" s="42" t="str">
        <f>IFERROR(BC153/AZ142,"-")</f>
        <v>-</v>
      </c>
      <c r="BE153" s="52">
        <v>0</v>
      </c>
      <c r="BF153" s="42" t="str">
        <f>IFERROR(BE153/BA142,"-")</f>
        <v>-</v>
      </c>
      <c r="BG153" s="55" t="str">
        <f t="shared" si="22"/>
        <v>-</v>
      </c>
      <c r="BH153" s="376"/>
      <c r="BI153" s="376"/>
      <c r="BJ153" s="32" t="s">
        <v>110</v>
      </c>
      <c r="BK153" s="52">
        <v>1289</v>
      </c>
      <c r="BL153" s="42">
        <f>IFERROR(BK153/BH142,"-")</f>
        <v>2.0202729453009143E-5</v>
      </c>
      <c r="BM153" s="52">
        <v>1</v>
      </c>
      <c r="BN153" s="42">
        <f>IFERROR(BM153/BI142,"-")</f>
        <v>7.0921985815602835E-3</v>
      </c>
      <c r="BO153" s="96">
        <f t="shared" si="23"/>
        <v>1289</v>
      </c>
      <c r="BP153" s="141"/>
    </row>
    <row r="154" spans="2:68" s="8" customFormat="1" ht="13.15" customHeight="1">
      <c r="B154" s="409"/>
      <c r="C154" s="408"/>
      <c r="D154" s="376"/>
      <c r="E154" s="376"/>
      <c r="F154" s="32" t="s">
        <v>111</v>
      </c>
      <c r="G154" s="52">
        <v>5092</v>
      </c>
      <c r="H154" s="42">
        <f>IFERROR(G154/D142,"-")</f>
        <v>3.4547563962521459E-4</v>
      </c>
      <c r="I154" s="52">
        <v>2</v>
      </c>
      <c r="J154" s="42">
        <f>IFERROR(I154/E142,"-")</f>
        <v>0.1</v>
      </c>
      <c r="K154" s="55">
        <f t="shared" si="16"/>
        <v>2546</v>
      </c>
      <c r="L154" s="376"/>
      <c r="M154" s="376"/>
      <c r="N154" s="32" t="s">
        <v>111</v>
      </c>
      <c r="O154" s="52">
        <v>1748254</v>
      </c>
      <c r="P154" s="42">
        <f>IFERROR(O154/L142,"-")</f>
        <v>1.240214599731009E-2</v>
      </c>
      <c r="Q154" s="52">
        <v>46</v>
      </c>
      <c r="R154" s="42">
        <f>IFERROR(Q154/M142,"-")</f>
        <v>0.17164179104477612</v>
      </c>
      <c r="S154" s="55">
        <f t="shared" si="17"/>
        <v>38005.521739130432</v>
      </c>
      <c r="T154" s="376"/>
      <c r="U154" s="376"/>
      <c r="V154" s="32" t="s">
        <v>111</v>
      </c>
      <c r="W154" s="52">
        <v>93820</v>
      </c>
      <c r="X154" s="42">
        <f>IFERROR(W154/T142,"-")</f>
        <v>3.7350212986185759E-2</v>
      </c>
      <c r="Y154" s="52">
        <v>1</v>
      </c>
      <c r="Z154" s="42">
        <f>IFERROR(Y154/U142,"-")</f>
        <v>7.1428571428571425E-2</v>
      </c>
      <c r="AA154" s="96">
        <f t="shared" si="18"/>
        <v>93820</v>
      </c>
      <c r="AB154" s="376"/>
      <c r="AC154" s="376"/>
      <c r="AD154" s="32" t="s">
        <v>111</v>
      </c>
      <c r="AE154" s="52">
        <v>2651</v>
      </c>
      <c r="AF154" s="42">
        <f>IFERROR(AE154/AB142,"-")</f>
        <v>4.1816650314374139E-4</v>
      </c>
      <c r="AG154" s="52">
        <v>1</v>
      </c>
      <c r="AH154" s="42">
        <f>IFERROR(AG154/AC142,"-")</f>
        <v>0.04</v>
      </c>
      <c r="AI154" s="55">
        <f t="shared" si="19"/>
        <v>2651</v>
      </c>
      <c r="AJ154" s="376"/>
      <c r="AK154" s="376"/>
      <c r="AL154" s="32" t="s">
        <v>111</v>
      </c>
      <c r="AM154" s="52">
        <v>1081376</v>
      </c>
      <c r="AN154" s="42">
        <f>IFERROR(AM154/AJ142,"-")</f>
        <v>1.9163856738219347E-2</v>
      </c>
      <c r="AO154" s="52">
        <v>18</v>
      </c>
      <c r="AP154" s="42">
        <f>IFERROR(AO154/AK142,"-")</f>
        <v>0.18</v>
      </c>
      <c r="AQ154" s="55">
        <f t="shared" si="20"/>
        <v>60076.444444444445</v>
      </c>
      <c r="AR154" s="376"/>
      <c r="AS154" s="376"/>
      <c r="AT154" s="32" t="s">
        <v>111</v>
      </c>
      <c r="AU154" s="52">
        <v>570407</v>
      </c>
      <c r="AV154" s="42">
        <f>IFERROR(AU154/AR142,"-")</f>
        <v>7.5366462283010275E-3</v>
      </c>
      <c r="AW154" s="52">
        <v>26</v>
      </c>
      <c r="AX154" s="42">
        <f>IFERROR(AW154/AS142,"-")</f>
        <v>0.20155038759689922</v>
      </c>
      <c r="AY154" s="96">
        <f t="shared" si="21"/>
        <v>21938.73076923077</v>
      </c>
      <c r="AZ154" s="376"/>
      <c r="BA154" s="376"/>
      <c r="BB154" s="32" t="s">
        <v>111</v>
      </c>
      <c r="BC154" s="52">
        <v>0</v>
      </c>
      <c r="BD154" s="42" t="str">
        <f>IFERROR(BC154/AZ142,"-")</f>
        <v>-</v>
      </c>
      <c r="BE154" s="52">
        <v>0</v>
      </c>
      <c r="BF154" s="42" t="str">
        <f>IFERROR(BE154/BA142,"-")</f>
        <v>-</v>
      </c>
      <c r="BG154" s="55" t="str">
        <f t="shared" si="22"/>
        <v>-</v>
      </c>
      <c r="BH154" s="376"/>
      <c r="BI154" s="376"/>
      <c r="BJ154" s="32" t="s">
        <v>111</v>
      </c>
      <c r="BK154" s="52">
        <v>445050</v>
      </c>
      <c r="BL154" s="42">
        <f>IFERROR(BK154/BH142,"-")</f>
        <v>6.9753489085040482E-3</v>
      </c>
      <c r="BM154" s="52">
        <v>18</v>
      </c>
      <c r="BN154" s="42">
        <f>IFERROR(BM154/BI142,"-")</f>
        <v>0.1276595744680851</v>
      </c>
      <c r="BO154" s="96">
        <f t="shared" si="23"/>
        <v>24725</v>
      </c>
      <c r="BP154" s="141"/>
    </row>
    <row r="155" spans="2:68" s="8" customFormat="1" ht="13.15" customHeight="1">
      <c r="B155" s="409"/>
      <c r="C155" s="408"/>
      <c r="D155" s="376"/>
      <c r="E155" s="376"/>
      <c r="F155" s="32" t="s">
        <v>112</v>
      </c>
      <c r="G155" s="52">
        <v>447104</v>
      </c>
      <c r="H155" s="42">
        <f>IFERROR(G155/D142,"-")</f>
        <v>3.0334552313234866E-2</v>
      </c>
      <c r="I155" s="52">
        <v>6</v>
      </c>
      <c r="J155" s="42">
        <f>IFERROR(I155/E142,"-")</f>
        <v>0.3</v>
      </c>
      <c r="K155" s="55">
        <f t="shared" si="16"/>
        <v>74517.333333333328</v>
      </c>
      <c r="L155" s="376"/>
      <c r="M155" s="376"/>
      <c r="N155" s="32" t="s">
        <v>112</v>
      </c>
      <c r="O155" s="52">
        <v>2342349</v>
      </c>
      <c r="P155" s="42">
        <f>IFERROR(O155/L142,"-")</f>
        <v>1.661666684283479E-2</v>
      </c>
      <c r="Q155" s="52">
        <v>33</v>
      </c>
      <c r="R155" s="42">
        <f>IFERROR(Q155/M142,"-")</f>
        <v>0.12313432835820895</v>
      </c>
      <c r="S155" s="55">
        <f t="shared" si="17"/>
        <v>70980.272727272721</v>
      </c>
      <c r="T155" s="376"/>
      <c r="U155" s="376"/>
      <c r="V155" s="32" t="s">
        <v>112</v>
      </c>
      <c r="W155" s="52">
        <v>52647</v>
      </c>
      <c r="X155" s="42">
        <f>IFERROR(W155/T142,"-")</f>
        <v>2.0959034993431266E-2</v>
      </c>
      <c r="Y155" s="52">
        <v>1</v>
      </c>
      <c r="Z155" s="42">
        <f>IFERROR(Y155/U142,"-")</f>
        <v>7.1428571428571425E-2</v>
      </c>
      <c r="AA155" s="96">
        <f t="shared" si="18"/>
        <v>52647</v>
      </c>
      <c r="AB155" s="376"/>
      <c r="AC155" s="376"/>
      <c r="AD155" s="32" t="s">
        <v>112</v>
      </c>
      <c r="AE155" s="52">
        <v>119957</v>
      </c>
      <c r="AF155" s="42">
        <f>IFERROR(AE155/AB142,"-")</f>
        <v>1.8921915962887132E-2</v>
      </c>
      <c r="AG155" s="52">
        <v>2</v>
      </c>
      <c r="AH155" s="42">
        <f>IFERROR(AG155/AC142,"-")</f>
        <v>0.08</v>
      </c>
      <c r="AI155" s="55">
        <f t="shared" si="19"/>
        <v>59978.5</v>
      </c>
      <c r="AJ155" s="376"/>
      <c r="AK155" s="376"/>
      <c r="AL155" s="32" t="s">
        <v>112</v>
      </c>
      <c r="AM155" s="52">
        <v>513200</v>
      </c>
      <c r="AN155" s="42">
        <f>IFERROR(AM155/AJ142,"-")</f>
        <v>9.0947933725680687E-3</v>
      </c>
      <c r="AO155" s="52">
        <v>15</v>
      </c>
      <c r="AP155" s="42">
        <f>IFERROR(AO155/AK142,"-")</f>
        <v>0.15</v>
      </c>
      <c r="AQ155" s="55">
        <f t="shared" si="20"/>
        <v>34213.333333333336</v>
      </c>
      <c r="AR155" s="376"/>
      <c r="AS155" s="376"/>
      <c r="AT155" s="32" t="s">
        <v>112</v>
      </c>
      <c r="AU155" s="52">
        <v>1656545</v>
      </c>
      <c r="AV155" s="42">
        <f>IFERROR(AU155/AR142,"-")</f>
        <v>2.188751825672007E-2</v>
      </c>
      <c r="AW155" s="52">
        <v>15</v>
      </c>
      <c r="AX155" s="42">
        <f>IFERROR(AW155/AS142,"-")</f>
        <v>0.11627906976744186</v>
      </c>
      <c r="AY155" s="96">
        <f t="shared" si="21"/>
        <v>110436.33333333333</v>
      </c>
      <c r="AZ155" s="376"/>
      <c r="BA155" s="376"/>
      <c r="BB155" s="32" t="s">
        <v>112</v>
      </c>
      <c r="BC155" s="52">
        <v>0</v>
      </c>
      <c r="BD155" s="42" t="str">
        <f>IFERROR(BC155/AZ142,"-")</f>
        <v>-</v>
      </c>
      <c r="BE155" s="52">
        <v>0</v>
      </c>
      <c r="BF155" s="42" t="str">
        <f>IFERROR(BE155/BA142,"-")</f>
        <v>-</v>
      </c>
      <c r="BG155" s="55" t="str">
        <f t="shared" si="22"/>
        <v>-</v>
      </c>
      <c r="BH155" s="376"/>
      <c r="BI155" s="376"/>
      <c r="BJ155" s="32" t="s">
        <v>112</v>
      </c>
      <c r="BK155" s="52">
        <v>542843</v>
      </c>
      <c r="BL155" s="42">
        <f>IFERROR(BK155/BH142,"-")</f>
        <v>8.5080762330952998E-3</v>
      </c>
      <c r="BM155" s="52">
        <v>9</v>
      </c>
      <c r="BN155" s="42">
        <f>IFERROR(BM155/BI142,"-")</f>
        <v>6.3829787234042548E-2</v>
      </c>
      <c r="BO155" s="96">
        <f t="shared" si="23"/>
        <v>60315.888888888891</v>
      </c>
      <c r="BP155" s="141"/>
    </row>
    <row r="156" spans="2:68" s="8" customFormat="1" ht="13.15" customHeight="1">
      <c r="B156" s="409"/>
      <c r="C156" s="408"/>
      <c r="D156" s="376"/>
      <c r="E156" s="376"/>
      <c r="F156" s="32" t="s">
        <v>113</v>
      </c>
      <c r="G156" s="52">
        <v>0</v>
      </c>
      <c r="H156" s="42">
        <f>IFERROR(G156/D142,"-")</f>
        <v>0</v>
      </c>
      <c r="I156" s="52">
        <v>0</v>
      </c>
      <c r="J156" s="42">
        <f>IFERROR(I156/E142,"-")</f>
        <v>0</v>
      </c>
      <c r="K156" s="55" t="str">
        <f t="shared" si="16"/>
        <v>-</v>
      </c>
      <c r="L156" s="376"/>
      <c r="M156" s="376"/>
      <c r="N156" s="32" t="s">
        <v>113</v>
      </c>
      <c r="O156" s="52">
        <v>471143</v>
      </c>
      <c r="P156" s="42">
        <f>IFERROR(O156/L142,"-")</f>
        <v>3.3422970984826393E-3</v>
      </c>
      <c r="Q156" s="52">
        <v>12</v>
      </c>
      <c r="R156" s="42">
        <f>IFERROR(Q156/M142,"-")</f>
        <v>4.4776119402985072E-2</v>
      </c>
      <c r="S156" s="55">
        <f t="shared" si="17"/>
        <v>39261.916666666664</v>
      </c>
      <c r="T156" s="376"/>
      <c r="U156" s="376"/>
      <c r="V156" s="32" t="s">
        <v>113</v>
      </c>
      <c r="W156" s="52">
        <v>0</v>
      </c>
      <c r="X156" s="42">
        <f>IFERROR(W156/T142,"-")</f>
        <v>0</v>
      </c>
      <c r="Y156" s="52">
        <v>0</v>
      </c>
      <c r="Z156" s="42">
        <f>IFERROR(Y156/U142,"-")</f>
        <v>0</v>
      </c>
      <c r="AA156" s="96" t="str">
        <f t="shared" si="18"/>
        <v>-</v>
      </c>
      <c r="AB156" s="376"/>
      <c r="AC156" s="376"/>
      <c r="AD156" s="32" t="s">
        <v>113</v>
      </c>
      <c r="AE156" s="52">
        <v>63117</v>
      </c>
      <c r="AF156" s="42">
        <f>IFERROR(AE156/AB142,"-")</f>
        <v>9.9560223232453889E-3</v>
      </c>
      <c r="AG156" s="52">
        <v>2</v>
      </c>
      <c r="AH156" s="42">
        <f>IFERROR(AG156/AC142,"-")</f>
        <v>0.08</v>
      </c>
      <c r="AI156" s="55">
        <f t="shared" si="19"/>
        <v>31558.5</v>
      </c>
      <c r="AJ156" s="376"/>
      <c r="AK156" s="376"/>
      <c r="AL156" s="32" t="s">
        <v>113</v>
      </c>
      <c r="AM156" s="52">
        <v>78287</v>
      </c>
      <c r="AN156" s="42">
        <f>IFERROR(AM156/AJ142,"-")</f>
        <v>1.3873813109084887E-3</v>
      </c>
      <c r="AO156" s="52">
        <v>3</v>
      </c>
      <c r="AP156" s="42">
        <f>IFERROR(AO156/AK142,"-")</f>
        <v>0.03</v>
      </c>
      <c r="AQ156" s="55">
        <f t="shared" si="20"/>
        <v>26095.666666666668</v>
      </c>
      <c r="AR156" s="376"/>
      <c r="AS156" s="376"/>
      <c r="AT156" s="32" t="s">
        <v>113</v>
      </c>
      <c r="AU156" s="52">
        <v>329739</v>
      </c>
      <c r="AV156" s="42">
        <f>IFERROR(AU156/AR142,"-")</f>
        <v>4.3567596307088671E-3</v>
      </c>
      <c r="AW156" s="52">
        <v>7</v>
      </c>
      <c r="AX156" s="42">
        <f>IFERROR(AW156/AS142,"-")</f>
        <v>5.4263565891472867E-2</v>
      </c>
      <c r="AY156" s="96">
        <f t="shared" si="21"/>
        <v>47105.571428571428</v>
      </c>
      <c r="AZ156" s="376"/>
      <c r="BA156" s="376"/>
      <c r="BB156" s="32" t="s">
        <v>113</v>
      </c>
      <c r="BC156" s="52">
        <v>0</v>
      </c>
      <c r="BD156" s="42" t="str">
        <f>IFERROR(BC156/AZ142,"-")</f>
        <v>-</v>
      </c>
      <c r="BE156" s="52">
        <v>0</v>
      </c>
      <c r="BF156" s="42" t="str">
        <f>IFERROR(BE156/BA142,"-")</f>
        <v>-</v>
      </c>
      <c r="BG156" s="55" t="str">
        <f t="shared" si="22"/>
        <v>-</v>
      </c>
      <c r="BH156" s="376"/>
      <c r="BI156" s="376"/>
      <c r="BJ156" s="32" t="s">
        <v>113</v>
      </c>
      <c r="BK156" s="52">
        <v>235453</v>
      </c>
      <c r="BL156" s="42">
        <f>IFERROR(BK156/BH142,"-")</f>
        <v>3.6902973296348805E-3</v>
      </c>
      <c r="BM156" s="52">
        <v>10</v>
      </c>
      <c r="BN156" s="42">
        <f>IFERROR(BM156/BI142,"-")</f>
        <v>7.0921985815602842E-2</v>
      </c>
      <c r="BO156" s="96">
        <f t="shared" si="23"/>
        <v>23545.3</v>
      </c>
      <c r="BP156" s="141"/>
    </row>
    <row r="157" spans="2:68" s="8" customFormat="1" ht="13.15" customHeight="1">
      <c r="B157" s="409"/>
      <c r="C157" s="408"/>
      <c r="D157" s="376"/>
      <c r="E157" s="376"/>
      <c r="F157" s="33" t="s">
        <v>114</v>
      </c>
      <c r="G157" s="53">
        <v>4530</v>
      </c>
      <c r="H157" s="43">
        <f>IFERROR(G157/D142,"-")</f>
        <v>3.0734576738064063E-4</v>
      </c>
      <c r="I157" s="53">
        <v>4</v>
      </c>
      <c r="J157" s="43">
        <f>IFERROR(I157/E142,"-")</f>
        <v>0.2</v>
      </c>
      <c r="K157" s="56">
        <f t="shared" si="16"/>
        <v>1132.5</v>
      </c>
      <c r="L157" s="376"/>
      <c r="M157" s="376"/>
      <c r="N157" s="33" t="s">
        <v>114</v>
      </c>
      <c r="O157" s="53">
        <v>175989</v>
      </c>
      <c r="P157" s="43">
        <f>IFERROR(O157/L142,"-")</f>
        <v>1.2484691995102574E-3</v>
      </c>
      <c r="Q157" s="53">
        <v>21</v>
      </c>
      <c r="R157" s="43">
        <f>IFERROR(Q157/M142,"-")</f>
        <v>7.8358208955223885E-2</v>
      </c>
      <c r="S157" s="56">
        <f t="shared" si="17"/>
        <v>8380.4285714285706</v>
      </c>
      <c r="T157" s="376"/>
      <c r="U157" s="376"/>
      <c r="V157" s="33" t="s">
        <v>114</v>
      </c>
      <c r="W157" s="53">
        <v>0</v>
      </c>
      <c r="X157" s="43">
        <f>IFERROR(W157/T142,"-")</f>
        <v>0</v>
      </c>
      <c r="Y157" s="53">
        <v>0</v>
      </c>
      <c r="Z157" s="43">
        <f>IFERROR(Y157/U142,"-")</f>
        <v>0</v>
      </c>
      <c r="AA157" s="97" t="str">
        <f t="shared" si="18"/>
        <v>-</v>
      </c>
      <c r="AB157" s="376"/>
      <c r="AC157" s="376"/>
      <c r="AD157" s="33" t="s">
        <v>114</v>
      </c>
      <c r="AE157" s="53">
        <v>33395</v>
      </c>
      <c r="AF157" s="43">
        <f>IFERROR(AE157/AB142,"-")</f>
        <v>5.2676991220238561E-3</v>
      </c>
      <c r="AG157" s="53">
        <v>1</v>
      </c>
      <c r="AH157" s="43">
        <f>IFERROR(AG157/AC142,"-")</f>
        <v>0.04</v>
      </c>
      <c r="AI157" s="56">
        <f t="shared" si="19"/>
        <v>33395</v>
      </c>
      <c r="AJ157" s="376"/>
      <c r="AK157" s="376"/>
      <c r="AL157" s="33" t="s">
        <v>114</v>
      </c>
      <c r="AM157" s="53">
        <v>103611</v>
      </c>
      <c r="AN157" s="43">
        <f>IFERROR(AM157/AJ142,"-")</f>
        <v>1.8361664772508772E-3</v>
      </c>
      <c r="AO157" s="53">
        <v>11</v>
      </c>
      <c r="AP157" s="43">
        <f>IFERROR(AO157/AK142,"-")</f>
        <v>0.11</v>
      </c>
      <c r="AQ157" s="56">
        <f t="shared" si="20"/>
        <v>9419.181818181818</v>
      </c>
      <c r="AR157" s="376"/>
      <c r="AS157" s="376"/>
      <c r="AT157" s="33" t="s">
        <v>114</v>
      </c>
      <c r="AU157" s="53">
        <v>38983</v>
      </c>
      <c r="AV157" s="43">
        <f>IFERROR(AU157/AR142,"-")</f>
        <v>5.1507271109551417E-4</v>
      </c>
      <c r="AW157" s="53">
        <v>9</v>
      </c>
      <c r="AX157" s="45">
        <f>IFERROR(AW157/AS142,"-")</f>
        <v>6.9767441860465115E-2</v>
      </c>
      <c r="AY157" s="97">
        <f t="shared" si="21"/>
        <v>4331.4444444444443</v>
      </c>
      <c r="AZ157" s="376"/>
      <c r="BA157" s="376"/>
      <c r="BB157" s="33" t="s">
        <v>114</v>
      </c>
      <c r="BC157" s="53">
        <v>0</v>
      </c>
      <c r="BD157" s="43" t="str">
        <f>IFERROR(BC157/AZ142,"-")</f>
        <v>-</v>
      </c>
      <c r="BE157" s="53">
        <v>0</v>
      </c>
      <c r="BF157" s="43" t="str">
        <f>IFERROR(BE157/BA142,"-")</f>
        <v>-</v>
      </c>
      <c r="BG157" s="56" t="str">
        <f t="shared" si="22"/>
        <v>-</v>
      </c>
      <c r="BH157" s="376"/>
      <c r="BI157" s="376"/>
      <c r="BJ157" s="33" t="s">
        <v>114</v>
      </c>
      <c r="BK157" s="53">
        <v>33016</v>
      </c>
      <c r="BL157" s="43">
        <f>IFERROR(BK157/BH142,"-")</f>
        <v>5.1746572197094629E-4</v>
      </c>
      <c r="BM157" s="53">
        <v>7</v>
      </c>
      <c r="BN157" s="43">
        <f>IFERROR(BM157/BI142,"-")</f>
        <v>4.9645390070921988E-2</v>
      </c>
      <c r="BO157" s="97">
        <f t="shared" si="23"/>
        <v>4716.5714285714284</v>
      </c>
      <c r="BP157" s="141"/>
    </row>
    <row r="158" spans="2:68" s="8" customFormat="1" ht="13.15" customHeight="1">
      <c r="B158" s="409"/>
      <c r="C158" s="408"/>
      <c r="D158" s="377"/>
      <c r="E158" s="377"/>
      <c r="F158" s="34" t="s">
        <v>64</v>
      </c>
      <c r="G158" s="49">
        <f>SUM(G142:G157)</f>
        <v>4537567</v>
      </c>
      <c r="H158" s="43">
        <f>IFERROR(G158/D142,"-")</f>
        <v>0.30785916372098704</v>
      </c>
      <c r="I158" s="53">
        <v>17</v>
      </c>
      <c r="J158" s="43">
        <f>IFERROR(I158/E142,"-")</f>
        <v>0.85</v>
      </c>
      <c r="K158" s="56">
        <f t="shared" si="16"/>
        <v>266915.70588235295</v>
      </c>
      <c r="L158" s="377"/>
      <c r="M158" s="377"/>
      <c r="N158" s="34" t="s">
        <v>64</v>
      </c>
      <c r="O158" s="49">
        <f>SUM(O142:O157)</f>
        <v>26105509</v>
      </c>
      <c r="P158" s="43">
        <f>IFERROR(O158/L142,"-")</f>
        <v>0.18519296049206382</v>
      </c>
      <c r="Q158" s="53">
        <v>208</v>
      </c>
      <c r="R158" s="43">
        <f>IFERROR(Q158/M142,"-")</f>
        <v>0.77611940298507465</v>
      </c>
      <c r="S158" s="56">
        <f t="shared" si="17"/>
        <v>125507.25480769231</v>
      </c>
      <c r="T158" s="377"/>
      <c r="U158" s="377"/>
      <c r="V158" s="34" t="s">
        <v>64</v>
      </c>
      <c r="W158" s="49">
        <f>SUM(W142:W157)</f>
        <v>397692</v>
      </c>
      <c r="X158" s="43">
        <f>IFERROR(W158/T142,"-")</f>
        <v>0.15832318165532067</v>
      </c>
      <c r="Y158" s="53">
        <v>7</v>
      </c>
      <c r="Z158" s="43">
        <f>IFERROR(Y158/U142,"-")</f>
        <v>0.5</v>
      </c>
      <c r="AA158" s="97">
        <f t="shared" si="18"/>
        <v>56813.142857142855</v>
      </c>
      <c r="AB158" s="377"/>
      <c r="AC158" s="377"/>
      <c r="AD158" s="34" t="s">
        <v>64</v>
      </c>
      <c r="AE158" s="49">
        <f>SUM(AE142:AE157)</f>
        <v>366434</v>
      </c>
      <c r="AF158" s="43">
        <f>IFERROR(AE158/AB142,"-")</f>
        <v>5.7800989970944447E-2</v>
      </c>
      <c r="AG158" s="53">
        <v>7</v>
      </c>
      <c r="AH158" s="43">
        <f>IFERROR(AG158/AC142,"-")</f>
        <v>0.28000000000000003</v>
      </c>
      <c r="AI158" s="56">
        <f t="shared" si="19"/>
        <v>52347.714285714283</v>
      </c>
      <c r="AJ158" s="377"/>
      <c r="AK158" s="377"/>
      <c r="AL158" s="34" t="s">
        <v>64</v>
      </c>
      <c r="AM158" s="49">
        <f>SUM(AM142:AM157)</f>
        <v>7941324</v>
      </c>
      <c r="AN158" s="43">
        <f>IFERROR(AM158/AJ142,"-")</f>
        <v>0.1407340235475755</v>
      </c>
      <c r="AO158" s="53">
        <v>86</v>
      </c>
      <c r="AP158" s="43">
        <f>IFERROR(AO158/AK142,"-")</f>
        <v>0.86</v>
      </c>
      <c r="AQ158" s="56">
        <f t="shared" si="20"/>
        <v>92340.976744186046</v>
      </c>
      <c r="AR158" s="377"/>
      <c r="AS158" s="377"/>
      <c r="AT158" s="34" t="s">
        <v>64</v>
      </c>
      <c r="AU158" s="49">
        <f>SUM(AU142:AU157)</f>
        <v>17400059</v>
      </c>
      <c r="AV158" s="43">
        <f>IFERROR(AU158/AR142,"-")</f>
        <v>0.22990266429858916</v>
      </c>
      <c r="AW158" s="53">
        <v>108</v>
      </c>
      <c r="AX158" s="76">
        <f>IFERROR(AW158/AS142,"-")</f>
        <v>0.83720930232558144</v>
      </c>
      <c r="AY158" s="137">
        <f t="shared" si="21"/>
        <v>161111.65740740742</v>
      </c>
      <c r="AZ158" s="377"/>
      <c r="BA158" s="377"/>
      <c r="BB158" s="34" t="s">
        <v>64</v>
      </c>
      <c r="BC158" s="49">
        <f>SUM(BC142:BC157)</f>
        <v>0</v>
      </c>
      <c r="BD158" s="43" t="str">
        <f>IFERROR(BC158/AZ142,"-")</f>
        <v>-</v>
      </c>
      <c r="BE158" s="53">
        <v>0</v>
      </c>
      <c r="BF158" s="43" t="str">
        <f>IFERROR(BE158/BA142,"-")</f>
        <v>-</v>
      </c>
      <c r="BG158" s="56" t="str">
        <f t="shared" si="22"/>
        <v>-</v>
      </c>
      <c r="BH158" s="377"/>
      <c r="BI158" s="377"/>
      <c r="BJ158" s="34" t="s">
        <v>64</v>
      </c>
      <c r="BK158" s="49">
        <f>SUM(BK142:BK157)</f>
        <v>10661379</v>
      </c>
      <c r="BL158" s="43">
        <f>IFERROR(BK158/BH142,"-")</f>
        <v>0.16709771569665877</v>
      </c>
      <c r="BM158" s="53">
        <v>92</v>
      </c>
      <c r="BN158" s="43">
        <f>IFERROR(BM158/BI142,"-")</f>
        <v>0.65248226950354615</v>
      </c>
      <c r="BO158" s="97">
        <f t="shared" si="23"/>
        <v>115884.55434782608</v>
      </c>
      <c r="BP158" s="141"/>
    </row>
    <row r="159" spans="2:68" s="8" customFormat="1" ht="13.15" customHeight="1">
      <c r="B159" s="372">
        <v>10</v>
      </c>
      <c r="C159" s="391" t="s">
        <v>51</v>
      </c>
      <c r="D159" s="375">
        <v>118054820</v>
      </c>
      <c r="E159" s="375">
        <v>146</v>
      </c>
      <c r="F159" s="30" t="s">
        <v>100</v>
      </c>
      <c r="G159" s="51">
        <v>598204</v>
      </c>
      <c r="H159" s="41">
        <f>IFERROR(G159/D159,"-")</f>
        <v>5.0671713361639956E-3</v>
      </c>
      <c r="I159" s="51">
        <v>38</v>
      </c>
      <c r="J159" s="41">
        <f>IFERROR(I159/E159,"-")</f>
        <v>0.26027397260273971</v>
      </c>
      <c r="K159" s="54">
        <f t="shared" si="16"/>
        <v>15742.21052631579</v>
      </c>
      <c r="L159" s="375">
        <v>661952470</v>
      </c>
      <c r="M159" s="375">
        <v>1344</v>
      </c>
      <c r="N159" s="30" t="s">
        <v>100</v>
      </c>
      <c r="O159" s="51">
        <v>7466893</v>
      </c>
      <c r="P159" s="41">
        <f>IFERROR(O159/L159,"-")</f>
        <v>1.1280104446169677E-2</v>
      </c>
      <c r="Q159" s="51">
        <v>257</v>
      </c>
      <c r="R159" s="41">
        <f>IFERROR(Q159/M159,"-")</f>
        <v>0.19122023809523808</v>
      </c>
      <c r="S159" s="54">
        <f t="shared" si="17"/>
        <v>29054.058365758756</v>
      </c>
      <c r="T159" s="375">
        <v>19849440</v>
      </c>
      <c r="U159" s="375">
        <v>85</v>
      </c>
      <c r="V159" s="30" t="s">
        <v>100</v>
      </c>
      <c r="W159" s="51">
        <v>821385</v>
      </c>
      <c r="X159" s="41">
        <f>IFERROR(W159/T159,"-")</f>
        <v>4.1380764394360746E-2</v>
      </c>
      <c r="Y159" s="51">
        <v>12</v>
      </c>
      <c r="Z159" s="41">
        <f>IFERROR(Y159/U159,"-")</f>
        <v>0.14117647058823529</v>
      </c>
      <c r="AA159" s="95">
        <f t="shared" si="18"/>
        <v>68448.75</v>
      </c>
      <c r="AB159" s="375">
        <v>39286110</v>
      </c>
      <c r="AC159" s="375">
        <v>148</v>
      </c>
      <c r="AD159" s="30" t="s">
        <v>100</v>
      </c>
      <c r="AE159" s="51">
        <v>377560</v>
      </c>
      <c r="AF159" s="41">
        <f>IFERROR(AE159/AB159,"-")</f>
        <v>9.6105213776573953E-3</v>
      </c>
      <c r="AG159" s="51">
        <v>20</v>
      </c>
      <c r="AH159" s="41">
        <f>IFERROR(AG159/AC159,"-")</f>
        <v>0.13513513513513514</v>
      </c>
      <c r="AI159" s="54">
        <f t="shared" si="19"/>
        <v>18878</v>
      </c>
      <c r="AJ159" s="375">
        <v>251692470</v>
      </c>
      <c r="AK159" s="375">
        <v>453</v>
      </c>
      <c r="AL159" s="30" t="s">
        <v>100</v>
      </c>
      <c r="AM159" s="51">
        <v>2281139</v>
      </c>
      <c r="AN159" s="41">
        <f>IFERROR(AM159/AJ159,"-")</f>
        <v>9.0631992288048979E-3</v>
      </c>
      <c r="AO159" s="51">
        <v>107</v>
      </c>
      <c r="AP159" s="41">
        <f>IFERROR(AO159/AK159,"-")</f>
        <v>0.23620309050772628</v>
      </c>
      <c r="AQ159" s="54">
        <f t="shared" si="20"/>
        <v>21319.056074766355</v>
      </c>
      <c r="AR159" s="375">
        <v>351124450</v>
      </c>
      <c r="AS159" s="375">
        <v>658</v>
      </c>
      <c r="AT159" s="30" t="s">
        <v>100</v>
      </c>
      <c r="AU159" s="51">
        <v>3986809</v>
      </c>
      <c r="AV159" s="41">
        <f>IFERROR(AU159/AR159,"-")</f>
        <v>1.1354404399921452E-2</v>
      </c>
      <c r="AW159" s="51">
        <v>118</v>
      </c>
      <c r="AX159" s="41">
        <f>IFERROR(AW159/AS159,"-")</f>
        <v>0.17933130699088146</v>
      </c>
      <c r="AY159" s="95">
        <f t="shared" si="21"/>
        <v>33786.516949152545</v>
      </c>
      <c r="AZ159" s="375">
        <v>0</v>
      </c>
      <c r="BA159" s="375">
        <v>0</v>
      </c>
      <c r="BB159" s="30" t="s">
        <v>100</v>
      </c>
      <c r="BC159" s="51">
        <v>0</v>
      </c>
      <c r="BD159" s="41" t="str">
        <f>IFERROR(BC159/AZ159,"-")</f>
        <v>-</v>
      </c>
      <c r="BE159" s="51">
        <v>0</v>
      </c>
      <c r="BF159" s="41" t="str">
        <f>IFERROR(BE159/BA159,"-")</f>
        <v>-</v>
      </c>
      <c r="BG159" s="54" t="str">
        <f t="shared" si="22"/>
        <v>-</v>
      </c>
      <c r="BH159" s="375">
        <v>246201030</v>
      </c>
      <c r="BI159" s="375">
        <v>586</v>
      </c>
      <c r="BJ159" s="30" t="s">
        <v>100</v>
      </c>
      <c r="BK159" s="51">
        <v>2026880</v>
      </c>
      <c r="BL159" s="41">
        <f>IFERROR(BK159/BH159,"-")</f>
        <v>8.2326219350097769E-3</v>
      </c>
      <c r="BM159" s="51">
        <v>83</v>
      </c>
      <c r="BN159" s="41">
        <f>IFERROR(BM159/BI159,"-")</f>
        <v>0.14163822525597269</v>
      </c>
      <c r="BO159" s="95">
        <f t="shared" si="23"/>
        <v>24420.24096385542</v>
      </c>
      <c r="BP159" s="141"/>
    </row>
    <row r="160" spans="2:68" s="8" customFormat="1" ht="13.15" customHeight="1">
      <c r="B160" s="373"/>
      <c r="C160" s="392"/>
      <c r="D160" s="376"/>
      <c r="E160" s="376"/>
      <c r="F160" s="31" t="s">
        <v>101</v>
      </c>
      <c r="G160" s="52">
        <v>2938277</v>
      </c>
      <c r="H160" s="42">
        <f>IFERROR(G160/D159,"-")</f>
        <v>2.4889089661904527E-2</v>
      </c>
      <c r="I160" s="52">
        <v>50</v>
      </c>
      <c r="J160" s="42">
        <f>IFERROR(I160/E159,"-")</f>
        <v>0.34246575342465752</v>
      </c>
      <c r="K160" s="55">
        <f t="shared" si="16"/>
        <v>58765.54</v>
      </c>
      <c r="L160" s="376"/>
      <c r="M160" s="376"/>
      <c r="N160" s="31" t="s">
        <v>101</v>
      </c>
      <c r="O160" s="52">
        <v>16656856</v>
      </c>
      <c r="P160" s="42">
        <f>IFERROR(O160/L159,"-")</f>
        <v>2.5163220555699414E-2</v>
      </c>
      <c r="Q160" s="52">
        <v>406</v>
      </c>
      <c r="R160" s="42">
        <f>IFERROR(Q160/M159,"-")</f>
        <v>0.30208333333333331</v>
      </c>
      <c r="S160" s="55">
        <f t="shared" si="17"/>
        <v>41026.738916256159</v>
      </c>
      <c r="T160" s="376"/>
      <c r="U160" s="376"/>
      <c r="V160" s="31" t="s">
        <v>101</v>
      </c>
      <c r="W160" s="52">
        <v>382093</v>
      </c>
      <c r="X160" s="42">
        <f>IFERROR(W160/T159,"-")</f>
        <v>1.9249560692896121E-2</v>
      </c>
      <c r="Y160" s="52">
        <v>20</v>
      </c>
      <c r="Z160" s="42">
        <f>IFERROR(Y160/U159,"-")</f>
        <v>0.23529411764705882</v>
      </c>
      <c r="AA160" s="96">
        <f t="shared" si="18"/>
        <v>19104.650000000001</v>
      </c>
      <c r="AB160" s="376"/>
      <c r="AC160" s="376"/>
      <c r="AD160" s="31" t="s">
        <v>101</v>
      </c>
      <c r="AE160" s="52">
        <v>1110115</v>
      </c>
      <c r="AF160" s="42">
        <f>IFERROR(AE160/AB159,"-")</f>
        <v>2.8257188100323499E-2</v>
      </c>
      <c r="AG160" s="52">
        <v>35</v>
      </c>
      <c r="AH160" s="42">
        <f>IFERROR(AG160/AC159,"-")</f>
        <v>0.23648648648648649</v>
      </c>
      <c r="AI160" s="55">
        <f t="shared" si="19"/>
        <v>31717.571428571428</v>
      </c>
      <c r="AJ160" s="376"/>
      <c r="AK160" s="376"/>
      <c r="AL160" s="31" t="s">
        <v>101</v>
      </c>
      <c r="AM160" s="52">
        <v>6239332</v>
      </c>
      <c r="AN160" s="42">
        <f>IFERROR(AM160/AJ159,"-")</f>
        <v>2.4789506018992144E-2</v>
      </c>
      <c r="AO160" s="52">
        <v>156</v>
      </c>
      <c r="AP160" s="42">
        <f>IFERROR(AO160/AK159,"-")</f>
        <v>0.3443708609271523</v>
      </c>
      <c r="AQ160" s="55">
        <f t="shared" si="20"/>
        <v>39995.717948717946</v>
      </c>
      <c r="AR160" s="376"/>
      <c r="AS160" s="376"/>
      <c r="AT160" s="31" t="s">
        <v>101</v>
      </c>
      <c r="AU160" s="52">
        <v>8925316</v>
      </c>
      <c r="AV160" s="42">
        <f>IFERROR(AU160/AR159,"-")</f>
        <v>2.5419238107742142E-2</v>
      </c>
      <c r="AW160" s="52">
        <v>195</v>
      </c>
      <c r="AX160" s="42">
        <f>IFERROR(AW160/AS159,"-")</f>
        <v>0.29635258358662614</v>
      </c>
      <c r="AY160" s="96">
        <f t="shared" si="21"/>
        <v>45770.851282051284</v>
      </c>
      <c r="AZ160" s="376"/>
      <c r="BA160" s="376"/>
      <c r="BB160" s="31" t="s">
        <v>101</v>
      </c>
      <c r="BC160" s="52">
        <v>0</v>
      </c>
      <c r="BD160" s="42" t="str">
        <f>IFERROR(BC160/AZ159,"-")</f>
        <v>-</v>
      </c>
      <c r="BE160" s="52">
        <v>0</v>
      </c>
      <c r="BF160" s="42" t="str">
        <f>IFERROR(BE160/BA159,"-")</f>
        <v>-</v>
      </c>
      <c r="BG160" s="55" t="str">
        <f t="shared" si="22"/>
        <v>-</v>
      </c>
      <c r="BH160" s="376"/>
      <c r="BI160" s="376"/>
      <c r="BJ160" s="31" t="s">
        <v>101</v>
      </c>
      <c r="BK160" s="52">
        <v>4151056</v>
      </c>
      <c r="BL160" s="42">
        <f>IFERROR(BK160/BH159,"-")</f>
        <v>1.6860433118415466E-2</v>
      </c>
      <c r="BM160" s="52">
        <v>146</v>
      </c>
      <c r="BN160" s="42">
        <f>IFERROR(BM160/BI159,"-")</f>
        <v>0.24914675767918087</v>
      </c>
      <c r="BO160" s="96">
        <f t="shared" si="23"/>
        <v>28431.890410958906</v>
      </c>
      <c r="BP160" s="141"/>
    </row>
    <row r="161" spans="2:68" s="8" customFormat="1" ht="13.15" customHeight="1">
      <c r="B161" s="373"/>
      <c r="C161" s="392"/>
      <c r="D161" s="376"/>
      <c r="E161" s="376"/>
      <c r="F161" s="32" t="s">
        <v>102</v>
      </c>
      <c r="G161" s="52">
        <v>3665524</v>
      </c>
      <c r="H161" s="42">
        <f>IFERROR(G161/D159,"-")</f>
        <v>3.1049337926227834E-2</v>
      </c>
      <c r="I161" s="52">
        <v>52</v>
      </c>
      <c r="J161" s="42">
        <f>IFERROR(I161/E159,"-")</f>
        <v>0.35616438356164382</v>
      </c>
      <c r="K161" s="55">
        <f t="shared" si="16"/>
        <v>70490.846153846156</v>
      </c>
      <c r="L161" s="376"/>
      <c r="M161" s="376"/>
      <c r="N161" s="32" t="s">
        <v>102</v>
      </c>
      <c r="O161" s="52">
        <v>17005732</v>
      </c>
      <c r="P161" s="42">
        <f>IFERROR(O161/L159,"-")</f>
        <v>2.5690261417107486E-2</v>
      </c>
      <c r="Q161" s="52">
        <v>457</v>
      </c>
      <c r="R161" s="42">
        <f>IFERROR(Q161/M159,"-")</f>
        <v>0.34002976190476192</v>
      </c>
      <c r="S161" s="55">
        <f t="shared" si="17"/>
        <v>37211.667396061268</v>
      </c>
      <c r="T161" s="376"/>
      <c r="U161" s="376"/>
      <c r="V161" s="32" t="s">
        <v>102</v>
      </c>
      <c r="W161" s="52">
        <v>0</v>
      </c>
      <c r="X161" s="42">
        <f>IFERROR(W161/T159,"-")</f>
        <v>0</v>
      </c>
      <c r="Y161" s="52">
        <v>0</v>
      </c>
      <c r="Z161" s="42">
        <f>IFERROR(Y161/U159,"-")</f>
        <v>0</v>
      </c>
      <c r="AA161" s="96" t="str">
        <f t="shared" si="18"/>
        <v>-</v>
      </c>
      <c r="AB161" s="376"/>
      <c r="AC161" s="376"/>
      <c r="AD161" s="32" t="s">
        <v>102</v>
      </c>
      <c r="AE161" s="52">
        <v>0</v>
      </c>
      <c r="AF161" s="42">
        <f>IFERROR(AE161/AB159,"-")</f>
        <v>0</v>
      </c>
      <c r="AG161" s="52">
        <v>0</v>
      </c>
      <c r="AH161" s="42">
        <f>IFERROR(AG161/AC159,"-")</f>
        <v>0</v>
      </c>
      <c r="AI161" s="55" t="str">
        <f t="shared" si="19"/>
        <v>-</v>
      </c>
      <c r="AJ161" s="376"/>
      <c r="AK161" s="376"/>
      <c r="AL161" s="32" t="s">
        <v>102</v>
      </c>
      <c r="AM161" s="52">
        <v>5804446</v>
      </c>
      <c r="AN161" s="42">
        <f>IFERROR(AM161/AJ159,"-")</f>
        <v>2.3061659333709905E-2</v>
      </c>
      <c r="AO161" s="52">
        <v>204</v>
      </c>
      <c r="AP161" s="42">
        <f>IFERROR(AO161/AK159,"-")</f>
        <v>0.45033112582781459</v>
      </c>
      <c r="AQ161" s="55">
        <f t="shared" si="20"/>
        <v>28453.166666666668</v>
      </c>
      <c r="AR161" s="376"/>
      <c r="AS161" s="376"/>
      <c r="AT161" s="32" t="s">
        <v>102</v>
      </c>
      <c r="AU161" s="52">
        <v>11201286</v>
      </c>
      <c r="AV161" s="42">
        <f>IFERROR(AU161/AR159,"-")</f>
        <v>3.1901184893276445E-2</v>
      </c>
      <c r="AW161" s="52">
        <v>253</v>
      </c>
      <c r="AX161" s="42">
        <f>IFERROR(AW161/AS159,"-")</f>
        <v>0.38449848024316108</v>
      </c>
      <c r="AY161" s="96">
        <f t="shared" si="21"/>
        <v>44273.85770750988</v>
      </c>
      <c r="AZ161" s="376"/>
      <c r="BA161" s="376"/>
      <c r="BB161" s="32" t="s">
        <v>102</v>
      </c>
      <c r="BC161" s="52">
        <v>0</v>
      </c>
      <c r="BD161" s="42" t="str">
        <f>IFERROR(BC161/AZ159,"-")</f>
        <v>-</v>
      </c>
      <c r="BE161" s="52">
        <v>0</v>
      </c>
      <c r="BF161" s="42" t="str">
        <f>IFERROR(BE161/BA159,"-")</f>
        <v>-</v>
      </c>
      <c r="BG161" s="55" t="str">
        <f t="shared" si="22"/>
        <v>-</v>
      </c>
      <c r="BH161" s="376"/>
      <c r="BI161" s="376"/>
      <c r="BJ161" s="32" t="s">
        <v>102</v>
      </c>
      <c r="BK161" s="52">
        <v>9631000</v>
      </c>
      <c r="BL161" s="42">
        <f>IFERROR(BK161/BH159,"-")</f>
        <v>3.9118439106448903E-2</v>
      </c>
      <c r="BM161" s="52">
        <v>144</v>
      </c>
      <c r="BN161" s="42">
        <f>IFERROR(BM161/BI159,"-")</f>
        <v>0.24573378839590443</v>
      </c>
      <c r="BO161" s="96">
        <f t="shared" si="23"/>
        <v>66881.944444444438</v>
      </c>
      <c r="BP161" s="141"/>
    </row>
    <row r="162" spans="2:68" s="8" customFormat="1" ht="13.15" customHeight="1">
      <c r="B162" s="373"/>
      <c r="C162" s="392"/>
      <c r="D162" s="376"/>
      <c r="E162" s="376"/>
      <c r="F162" s="32" t="s">
        <v>103</v>
      </c>
      <c r="G162" s="52">
        <v>63164</v>
      </c>
      <c r="H162" s="42">
        <f>IFERROR(G162/D159,"-")</f>
        <v>5.3503956890536104E-4</v>
      </c>
      <c r="I162" s="52">
        <v>8</v>
      </c>
      <c r="J162" s="42">
        <f>IFERROR(I162/E159,"-")</f>
        <v>5.4794520547945202E-2</v>
      </c>
      <c r="K162" s="55">
        <f t="shared" si="16"/>
        <v>7895.5</v>
      </c>
      <c r="L162" s="376"/>
      <c r="M162" s="376"/>
      <c r="N162" s="32" t="s">
        <v>103</v>
      </c>
      <c r="O162" s="52">
        <v>711526</v>
      </c>
      <c r="P162" s="42">
        <f>IFERROR(O162/L159,"-")</f>
        <v>1.0748898633160173E-3</v>
      </c>
      <c r="Q162" s="52">
        <v>64</v>
      </c>
      <c r="R162" s="42">
        <f>IFERROR(Q162/M159,"-")</f>
        <v>4.7619047619047616E-2</v>
      </c>
      <c r="S162" s="55">
        <f t="shared" si="17"/>
        <v>11117.59375</v>
      </c>
      <c r="T162" s="376"/>
      <c r="U162" s="376"/>
      <c r="V162" s="32" t="s">
        <v>103</v>
      </c>
      <c r="W162" s="52">
        <v>0</v>
      </c>
      <c r="X162" s="42">
        <f>IFERROR(W162/T159,"-")</f>
        <v>0</v>
      </c>
      <c r="Y162" s="52">
        <v>0</v>
      </c>
      <c r="Z162" s="42">
        <f>IFERROR(Y162/U159,"-")</f>
        <v>0</v>
      </c>
      <c r="AA162" s="96" t="str">
        <f t="shared" si="18"/>
        <v>-</v>
      </c>
      <c r="AB162" s="376"/>
      <c r="AC162" s="376"/>
      <c r="AD162" s="32" t="s">
        <v>103</v>
      </c>
      <c r="AE162" s="52">
        <v>0</v>
      </c>
      <c r="AF162" s="42">
        <f>IFERROR(AE162/AB159,"-")</f>
        <v>0</v>
      </c>
      <c r="AG162" s="52">
        <v>0</v>
      </c>
      <c r="AH162" s="42">
        <f>IFERROR(AG162/AC159,"-")</f>
        <v>0</v>
      </c>
      <c r="AI162" s="55" t="str">
        <f t="shared" si="19"/>
        <v>-</v>
      </c>
      <c r="AJ162" s="376"/>
      <c r="AK162" s="376"/>
      <c r="AL162" s="32" t="s">
        <v>103</v>
      </c>
      <c r="AM162" s="52">
        <v>295518</v>
      </c>
      <c r="AN162" s="42">
        <f>IFERROR(AM162/AJ159,"-")</f>
        <v>1.1741233259779285E-3</v>
      </c>
      <c r="AO162" s="52">
        <v>27</v>
      </c>
      <c r="AP162" s="42">
        <f>IFERROR(AO162/AK159,"-")</f>
        <v>5.9602649006622516E-2</v>
      </c>
      <c r="AQ162" s="55">
        <f t="shared" si="20"/>
        <v>10945.111111111111</v>
      </c>
      <c r="AR162" s="376"/>
      <c r="AS162" s="376"/>
      <c r="AT162" s="32" t="s">
        <v>103</v>
      </c>
      <c r="AU162" s="52">
        <v>416008</v>
      </c>
      <c r="AV162" s="42">
        <f>IFERROR(AU162/AR159,"-")</f>
        <v>1.1847879007001649E-3</v>
      </c>
      <c r="AW162" s="52">
        <v>37</v>
      </c>
      <c r="AX162" s="42">
        <f>IFERROR(AW162/AS159,"-")</f>
        <v>5.6231003039513679E-2</v>
      </c>
      <c r="AY162" s="96">
        <f t="shared" si="21"/>
        <v>11243.45945945946</v>
      </c>
      <c r="AZ162" s="376"/>
      <c r="BA162" s="376"/>
      <c r="BB162" s="32" t="s">
        <v>103</v>
      </c>
      <c r="BC162" s="52">
        <v>0</v>
      </c>
      <c r="BD162" s="42" t="str">
        <f>IFERROR(BC162/AZ159,"-")</f>
        <v>-</v>
      </c>
      <c r="BE162" s="52">
        <v>0</v>
      </c>
      <c r="BF162" s="42" t="str">
        <f>IFERROR(BE162/BA159,"-")</f>
        <v>-</v>
      </c>
      <c r="BG162" s="55" t="str">
        <f t="shared" si="22"/>
        <v>-</v>
      </c>
      <c r="BH162" s="376"/>
      <c r="BI162" s="376"/>
      <c r="BJ162" s="32" t="s">
        <v>103</v>
      </c>
      <c r="BK162" s="52">
        <v>180659</v>
      </c>
      <c r="BL162" s="42">
        <f>IFERROR(BK162/BH159,"-")</f>
        <v>7.3378653208721343E-4</v>
      </c>
      <c r="BM162" s="52">
        <v>14</v>
      </c>
      <c r="BN162" s="42">
        <f>IFERROR(BM162/BI159,"-")</f>
        <v>2.3890784982935155E-2</v>
      </c>
      <c r="BO162" s="96">
        <f t="shared" si="23"/>
        <v>12904.214285714286</v>
      </c>
      <c r="BP162" s="141"/>
    </row>
    <row r="163" spans="2:68" s="8" customFormat="1" ht="13.15" customHeight="1">
      <c r="B163" s="373"/>
      <c r="C163" s="392"/>
      <c r="D163" s="376"/>
      <c r="E163" s="376"/>
      <c r="F163" s="32" t="s">
        <v>104</v>
      </c>
      <c r="G163" s="52">
        <v>3834192</v>
      </c>
      <c r="H163" s="42">
        <f>IFERROR(G163/D159,"-")</f>
        <v>3.2478064004502316E-2</v>
      </c>
      <c r="I163" s="52">
        <v>58</v>
      </c>
      <c r="J163" s="42">
        <f>IFERROR(I163/E159,"-")</f>
        <v>0.39726027397260272</v>
      </c>
      <c r="K163" s="55">
        <f t="shared" si="16"/>
        <v>66106.758620689652</v>
      </c>
      <c r="L163" s="376"/>
      <c r="M163" s="376"/>
      <c r="N163" s="32" t="s">
        <v>104</v>
      </c>
      <c r="O163" s="52">
        <v>18591532</v>
      </c>
      <c r="P163" s="42">
        <f>IFERROR(O163/L159,"-")</f>
        <v>2.808590169623508E-2</v>
      </c>
      <c r="Q163" s="52">
        <v>472</v>
      </c>
      <c r="R163" s="42">
        <f>IFERROR(Q163/M159,"-")</f>
        <v>0.35119047619047616</v>
      </c>
      <c r="S163" s="55">
        <f t="shared" si="17"/>
        <v>39388.838983050846</v>
      </c>
      <c r="T163" s="376"/>
      <c r="U163" s="376"/>
      <c r="V163" s="32" t="s">
        <v>104</v>
      </c>
      <c r="W163" s="52">
        <v>0</v>
      </c>
      <c r="X163" s="42">
        <f>IFERROR(W163/T159,"-")</f>
        <v>0</v>
      </c>
      <c r="Y163" s="52">
        <v>0</v>
      </c>
      <c r="Z163" s="42">
        <f>IFERROR(Y163/U159,"-")</f>
        <v>0</v>
      </c>
      <c r="AA163" s="96" t="str">
        <f t="shared" si="18"/>
        <v>-</v>
      </c>
      <c r="AB163" s="376"/>
      <c r="AC163" s="376"/>
      <c r="AD163" s="32" t="s">
        <v>104</v>
      </c>
      <c r="AE163" s="52">
        <v>0</v>
      </c>
      <c r="AF163" s="42">
        <f>IFERROR(AE163/AB159,"-")</f>
        <v>0</v>
      </c>
      <c r="AG163" s="52">
        <v>0</v>
      </c>
      <c r="AH163" s="42">
        <f>IFERROR(AG163/AC159,"-")</f>
        <v>0</v>
      </c>
      <c r="AI163" s="55" t="str">
        <f t="shared" si="19"/>
        <v>-</v>
      </c>
      <c r="AJ163" s="376"/>
      <c r="AK163" s="376"/>
      <c r="AL163" s="32" t="s">
        <v>104</v>
      </c>
      <c r="AM163" s="52">
        <v>9110613</v>
      </c>
      <c r="AN163" s="42">
        <f>IFERROR(AM163/AJ159,"-")</f>
        <v>3.6197399946053213E-2</v>
      </c>
      <c r="AO163" s="52">
        <v>200</v>
      </c>
      <c r="AP163" s="42">
        <f>IFERROR(AO163/AK159,"-")</f>
        <v>0.44150110375275936</v>
      </c>
      <c r="AQ163" s="55">
        <f t="shared" si="20"/>
        <v>45553.065000000002</v>
      </c>
      <c r="AR163" s="376"/>
      <c r="AS163" s="376"/>
      <c r="AT163" s="32" t="s">
        <v>104</v>
      </c>
      <c r="AU163" s="52">
        <v>9480919</v>
      </c>
      <c r="AV163" s="42">
        <f>IFERROR(AU163/AR159,"-")</f>
        <v>2.7001591600926678E-2</v>
      </c>
      <c r="AW163" s="52">
        <v>272</v>
      </c>
      <c r="AX163" s="42">
        <f>IFERROR(AW163/AS159,"-")</f>
        <v>0.41337386018237082</v>
      </c>
      <c r="AY163" s="96">
        <f t="shared" si="21"/>
        <v>34856.319852941175</v>
      </c>
      <c r="AZ163" s="376"/>
      <c r="BA163" s="376"/>
      <c r="BB163" s="32" t="s">
        <v>104</v>
      </c>
      <c r="BC163" s="52">
        <v>0</v>
      </c>
      <c r="BD163" s="42" t="str">
        <f>IFERROR(BC163/AZ159,"-")</f>
        <v>-</v>
      </c>
      <c r="BE163" s="52">
        <v>0</v>
      </c>
      <c r="BF163" s="42" t="str">
        <f>IFERROR(BE163/BA159,"-")</f>
        <v>-</v>
      </c>
      <c r="BG163" s="55" t="str">
        <f t="shared" si="22"/>
        <v>-</v>
      </c>
      <c r="BH163" s="376"/>
      <c r="BI163" s="376"/>
      <c r="BJ163" s="32" t="s">
        <v>104</v>
      </c>
      <c r="BK163" s="52">
        <v>10464761</v>
      </c>
      <c r="BL163" s="42">
        <f>IFERROR(BK163/BH159,"-")</f>
        <v>4.2504944028869417E-2</v>
      </c>
      <c r="BM163" s="52">
        <v>134</v>
      </c>
      <c r="BN163" s="42">
        <f>IFERROR(BM163/BI159,"-")</f>
        <v>0.22866894197952217</v>
      </c>
      <c r="BO163" s="96">
        <f t="shared" si="23"/>
        <v>78095.23134328358</v>
      </c>
      <c r="BP163" s="141"/>
    </row>
    <row r="164" spans="2:68" s="8" customFormat="1" ht="13.15" customHeight="1">
      <c r="B164" s="373"/>
      <c r="C164" s="392"/>
      <c r="D164" s="376"/>
      <c r="E164" s="376"/>
      <c r="F164" s="32" t="s">
        <v>105</v>
      </c>
      <c r="G164" s="52">
        <v>8398350</v>
      </c>
      <c r="H164" s="42">
        <f>IFERROR(G164/D159,"-")</f>
        <v>7.1139407946240574E-2</v>
      </c>
      <c r="I164" s="52">
        <v>61</v>
      </c>
      <c r="J164" s="42">
        <f>IFERROR(I164/E159,"-")</f>
        <v>0.4178082191780822</v>
      </c>
      <c r="K164" s="55">
        <f t="shared" si="16"/>
        <v>137677.86885245901</v>
      </c>
      <c r="L164" s="376"/>
      <c r="M164" s="376"/>
      <c r="N164" s="32" t="s">
        <v>105</v>
      </c>
      <c r="O164" s="52">
        <v>27533725</v>
      </c>
      <c r="P164" s="42">
        <f>IFERROR(O164/L159,"-")</f>
        <v>4.1594716007329044E-2</v>
      </c>
      <c r="Q164" s="52">
        <v>499</v>
      </c>
      <c r="R164" s="42">
        <f>IFERROR(Q164/M159,"-")</f>
        <v>0.37127976190476192</v>
      </c>
      <c r="S164" s="55">
        <f t="shared" si="17"/>
        <v>55177.805611222444</v>
      </c>
      <c r="T164" s="376"/>
      <c r="U164" s="376"/>
      <c r="V164" s="32" t="s">
        <v>105</v>
      </c>
      <c r="W164" s="52">
        <v>0</v>
      </c>
      <c r="X164" s="42">
        <f>IFERROR(W164/T159,"-")</f>
        <v>0</v>
      </c>
      <c r="Y164" s="52">
        <v>0</v>
      </c>
      <c r="Z164" s="42">
        <f>IFERROR(Y164/U159,"-")</f>
        <v>0</v>
      </c>
      <c r="AA164" s="96" t="str">
        <f t="shared" si="18"/>
        <v>-</v>
      </c>
      <c r="AB164" s="376"/>
      <c r="AC164" s="376"/>
      <c r="AD164" s="32" t="s">
        <v>105</v>
      </c>
      <c r="AE164" s="52">
        <v>0</v>
      </c>
      <c r="AF164" s="42">
        <f>IFERROR(AE164/AB159,"-")</f>
        <v>0</v>
      </c>
      <c r="AG164" s="52">
        <v>0</v>
      </c>
      <c r="AH164" s="42">
        <f>IFERROR(AG164/AC159,"-")</f>
        <v>0</v>
      </c>
      <c r="AI164" s="55" t="str">
        <f t="shared" si="19"/>
        <v>-</v>
      </c>
      <c r="AJ164" s="376"/>
      <c r="AK164" s="376"/>
      <c r="AL164" s="32" t="s">
        <v>105</v>
      </c>
      <c r="AM164" s="52">
        <v>11512575</v>
      </c>
      <c r="AN164" s="42">
        <f>IFERROR(AM164/AJ159,"-")</f>
        <v>4.5740641346958058E-2</v>
      </c>
      <c r="AO164" s="52">
        <v>208</v>
      </c>
      <c r="AP164" s="42">
        <f>IFERROR(AO164/AK159,"-")</f>
        <v>0.45916114790286977</v>
      </c>
      <c r="AQ164" s="55">
        <f t="shared" si="20"/>
        <v>55348.918269230766</v>
      </c>
      <c r="AR164" s="376"/>
      <c r="AS164" s="376"/>
      <c r="AT164" s="32" t="s">
        <v>105</v>
      </c>
      <c r="AU164" s="52">
        <v>16021150</v>
      </c>
      <c r="AV164" s="42">
        <f>IFERROR(AU164/AR159,"-")</f>
        <v>4.5628124159397043E-2</v>
      </c>
      <c r="AW164" s="52">
        <v>291</v>
      </c>
      <c r="AX164" s="42">
        <f>IFERROR(AW164/AS159,"-")</f>
        <v>0.44224924012158057</v>
      </c>
      <c r="AY164" s="96">
        <f t="shared" si="21"/>
        <v>55055.498281786939</v>
      </c>
      <c r="AZ164" s="376"/>
      <c r="BA164" s="376"/>
      <c r="BB164" s="32" t="s">
        <v>105</v>
      </c>
      <c r="BC164" s="52">
        <v>0</v>
      </c>
      <c r="BD164" s="42" t="str">
        <f>IFERROR(BC164/AZ159,"-")</f>
        <v>-</v>
      </c>
      <c r="BE164" s="52">
        <v>0</v>
      </c>
      <c r="BF164" s="42" t="str">
        <f>IFERROR(BE164/BA159,"-")</f>
        <v>-</v>
      </c>
      <c r="BG164" s="55" t="str">
        <f t="shared" si="22"/>
        <v>-</v>
      </c>
      <c r="BH164" s="376"/>
      <c r="BI164" s="376"/>
      <c r="BJ164" s="32" t="s">
        <v>105</v>
      </c>
      <c r="BK164" s="52">
        <v>7771769</v>
      </c>
      <c r="BL164" s="42">
        <f>IFERROR(BK164/BH159,"-")</f>
        <v>3.1566760707702972E-2</v>
      </c>
      <c r="BM164" s="52">
        <v>168</v>
      </c>
      <c r="BN164" s="42">
        <f>IFERROR(BM164/BI159,"-")</f>
        <v>0.28668941979522183</v>
      </c>
      <c r="BO164" s="96">
        <f t="shared" si="23"/>
        <v>46260.529761904763</v>
      </c>
      <c r="BP164" s="141"/>
    </row>
    <row r="165" spans="2:68" s="8" customFormat="1" ht="13.15" customHeight="1">
      <c r="B165" s="373"/>
      <c r="C165" s="392"/>
      <c r="D165" s="376"/>
      <c r="E165" s="376"/>
      <c r="F165" s="32" t="s">
        <v>106</v>
      </c>
      <c r="G165" s="52">
        <v>16652080</v>
      </c>
      <c r="H165" s="42">
        <f>IFERROR(G165/D159,"-")</f>
        <v>0.14105379178927213</v>
      </c>
      <c r="I165" s="52">
        <v>31</v>
      </c>
      <c r="J165" s="42">
        <f>IFERROR(I165/E159,"-")</f>
        <v>0.21232876712328766</v>
      </c>
      <c r="K165" s="55">
        <f t="shared" si="16"/>
        <v>537163.87096774194</v>
      </c>
      <c r="L165" s="376"/>
      <c r="M165" s="376"/>
      <c r="N165" s="32" t="s">
        <v>106</v>
      </c>
      <c r="O165" s="52">
        <v>9993188</v>
      </c>
      <c r="P165" s="42">
        <f>IFERROR(O165/L159,"-")</f>
        <v>1.5096534045714793E-2</v>
      </c>
      <c r="Q165" s="52">
        <v>128</v>
      </c>
      <c r="R165" s="42">
        <f>IFERROR(Q165/M159,"-")</f>
        <v>9.5238095238095233E-2</v>
      </c>
      <c r="S165" s="55">
        <f t="shared" si="17"/>
        <v>78071.78125</v>
      </c>
      <c r="T165" s="376"/>
      <c r="U165" s="376"/>
      <c r="V165" s="32" t="s">
        <v>106</v>
      </c>
      <c r="W165" s="52">
        <v>8783</v>
      </c>
      <c r="X165" s="42">
        <f>IFERROR(W165/T159,"-")</f>
        <v>4.4248099694500195E-4</v>
      </c>
      <c r="Y165" s="52">
        <v>1</v>
      </c>
      <c r="Z165" s="42">
        <f>IFERROR(Y165/U159,"-")</f>
        <v>1.1764705882352941E-2</v>
      </c>
      <c r="AA165" s="96">
        <f t="shared" si="18"/>
        <v>8783</v>
      </c>
      <c r="AB165" s="376"/>
      <c r="AC165" s="376"/>
      <c r="AD165" s="32" t="s">
        <v>106</v>
      </c>
      <c r="AE165" s="52">
        <v>3249</v>
      </c>
      <c r="AF165" s="42">
        <f>IFERROR(AE165/AB159,"-")</f>
        <v>8.2700985157349501E-5</v>
      </c>
      <c r="AG165" s="52">
        <v>1</v>
      </c>
      <c r="AH165" s="42">
        <f>IFERROR(AG165/AC159,"-")</f>
        <v>6.7567567567567571E-3</v>
      </c>
      <c r="AI165" s="55">
        <f t="shared" si="19"/>
        <v>3249</v>
      </c>
      <c r="AJ165" s="376"/>
      <c r="AK165" s="376"/>
      <c r="AL165" s="32" t="s">
        <v>106</v>
      </c>
      <c r="AM165" s="52">
        <v>4442480</v>
      </c>
      <c r="AN165" s="42">
        <f>IFERROR(AM165/AJ159,"-")</f>
        <v>1.765042871564652E-2</v>
      </c>
      <c r="AO165" s="52">
        <v>61</v>
      </c>
      <c r="AP165" s="42">
        <f>IFERROR(AO165/AK159,"-")</f>
        <v>0.13465783664459161</v>
      </c>
      <c r="AQ165" s="55">
        <f t="shared" si="20"/>
        <v>72827.540983606552</v>
      </c>
      <c r="AR165" s="376"/>
      <c r="AS165" s="376"/>
      <c r="AT165" s="32" t="s">
        <v>106</v>
      </c>
      <c r="AU165" s="52">
        <v>5538676</v>
      </c>
      <c r="AV165" s="42">
        <f>IFERROR(AU165/AR159,"-")</f>
        <v>1.577411086012381E-2</v>
      </c>
      <c r="AW165" s="52">
        <v>65</v>
      </c>
      <c r="AX165" s="42">
        <f>IFERROR(AW165/AS159,"-")</f>
        <v>9.878419452887538E-2</v>
      </c>
      <c r="AY165" s="96">
        <f t="shared" si="21"/>
        <v>85210.4</v>
      </c>
      <c r="AZ165" s="376"/>
      <c r="BA165" s="376"/>
      <c r="BB165" s="32" t="s">
        <v>106</v>
      </c>
      <c r="BC165" s="52">
        <v>0</v>
      </c>
      <c r="BD165" s="42" t="str">
        <f>IFERROR(BC165/AZ159,"-")</f>
        <v>-</v>
      </c>
      <c r="BE165" s="52">
        <v>0</v>
      </c>
      <c r="BF165" s="42" t="str">
        <f>IFERROR(BE165/BA159,"-")</f>
        <v>-</v>
      </c>
      <c r="BG165" s="55" t="str">
        <f t="shared" si="22"/>
        <v>-</v>
      </c>
      <c r="BH165" s="376"/>
      <c r="BI165" s="376"/>
      <c r="BJ165" s="32" t="s">
        <v>106</v>
      </c>
      <c r="BK165" s="52">
        <v>2486672</v>
      </c>
      <c r="BL165" s="42">
        <f>IFERROR(BK165/BH159,"-")</f>
        <v>1.0100168955426385E-2</v>
      </c>
      <c r="BM165" s="52">
        <v>36</v>
      </c>
      <c r="BN165" s="42">
        <f>IFERROR(BM165/BI159,"-")</f>
        <v>6.1433447098976107E-2</v>
      </c>
      <c r="BO165" s="96">
        <f t="shared" si="23"/>
        <v>69074.222222222219</v>
      </c>
      <c r="BP165" s="141"/>
    </row>
    <row r="166" spans="2:68" s="8" customFormat="1" ht="13.15" customHeight="1">
      <c r="B166" s="373"/>
      <c r="C166" s="392"/>
      <c r="D166" s="376"/>
      <c r="E166" s="376"/>
      <c r="F166" s="32" t="s">
        <v>116</v>
      </c>
      <c r="G166" s="52">
        <v>0</v>
      </c>
      <c r="H166" s="42">
        <f>IFERROR(G166/D159,"-")</f>
        <v>0</v>
      </c>
      <c r="I166" s="52">
        <v>0</v>
      </c>
      <c r="J166" s="42">
        <f>IFERROR(I166/E159,"-")</f>
        <v>0</v>
      </c>
      <c r="K166" s="55" t="str">
        <f t="shared" si="16"/>
        <v>-</v>
      </c>
      <c r="L166" s="376"/>
      <c r="M166" s="376"/>
      <c r="N166" s="32" t="s">
        <v>116</v>
      </c>
      <c r="O166" s="52">
        <v>0</v>
      </c>
      <c r="P166" s="42">
        <f>IFERROR(O166/L159,"-")</f>
        <v>0</v>
      </c>
      <c r="Q166" s="52">
        <v>0</v>
      </c>
      <c r="R166" s="42">
        <f>IFERROR(Q166/M159,"-")</f>
        <v>0</v>
      </c>
      <c r="S166" s="55" t="str">
        <f t="shared" si="17"/>
        <v>-</v>
      </c>
      <c r="T166" s="376"/>
      <c r="U166" s="376"/>
      <c r="V166" s="32" t="s">
        <v>116</v>
      </c>
      <c r="W166" s="52">
        <v>0</v>
      </c>
      <c r="X166" s="42">
        <f>IFERROR(W166/T159,"-")</f>
        <v>0</v>
      </c>
      <c r="Y166" s="52">
        <v>0</v>
      </c>
      <c r="Z166" s="42">
        <f>IFERROR(Y166/U159,"-")</f>
        <v>0</v>
      </c>
      <c r="AA166" s="96" t="str">
        <f t="shared" si="18"/>
        <v>-</v>
      </c>
      <c r="AB166" s="376"/>
      <c r="AC166" s="376"/>
      <c r="AD166" s="32" t="s">
        <v>116</v>
      </c>
      <c r="AE166" s="52">
        <v>0</v>
      </c>
      <c r="AF166" s="42">
        <f>IFERROR(AE166/AB159,"-")</f>
        <v>0</v>
      </c>
      <c r="AG166" s="52">
        <v>0</v>
      </c>
      <c r="AH166" s="42">
        <f>IFERROR(AG166/AC159,"-")</f>
        <v>0</v>
      </c>
      <c r="AI166" s="55" t="str">
        <f t="shared" si="19"/>
        <v>-</v>
      </c>
      <c r="AJ166" s="376"/>
      <c r="AK166" s="376"/>
      <c r="AL166" s="32" t="s">
        <v>116</v>
      </c>
      <c r="AM166" s="52">
        <v>0</v>
      </c>
      <c r="AN166" s="42">
        <f>IFERROR(AM166/AJ159,"-")</f>
        <v>0</v>
      </c>
      <c r="AO166" s="52">
        <v>0</v>
      </c>
      <c r="AP166" s="42">
        <f>IFERROR(AO166/AK159,"-")</f>
        <v>0</v>
      </c>
      <c r="AQ166" s="55" t="str">
        <f t="shared" si="20"/>
        <v>-</v>
      </c>
      <c r="AR166" s="376"/>
      <c r="AS166" s="376"/>
      <c r="AT166" s="32" t="s">
        <v>116</v>
      </c>
      <c r="AU166" s="52">
        <v>0</v>
      </c>
      <c r="AV166" s="42">
        <f>IFERROR(AU166/AR159,"-")</f>
        <v>0</v>
      </c>
      <c r="AW166" s="52">
        <v>0</v>
      </c>
      <c r="AX166" s="42">
        <f>IFERROR(AW166/AS159,"-")</f>
        <v>0</v>
      </c>
      <c r="AY166" s="96" t="str">
        <f t="shared" si="21"/>
        <v>-</v>
      </c>
      <c r="AZ166" s="376"/>
      <c r="BA166" s="376"/>
      <c r="BB166" s="32" t="s">
        <v>116</v>
      </c>
      <c r="BC166" s="52">
        <v>0</v>
      </c>
      <c r="BD166" s="42" t="str">
        <f>IFERROR(BC166/AZ159,"-")</f>
        <v>-</v>
      </c>
      <c r="BE166" s="52">
        <v>0</v>
      </c>
      <c r="BF166" s="42" t="str">
        <f>IFERROR(BE166/BA159,"-")</f>
        <v>-</v>
      </c>
      <c r="BG166" s="55" t="str">
        <f t="shared" si="22"/>
        <v>-</v>
      </c>
      <c r="BH166" s="376"/>
      <c r="BI166" s="376"/>
      <c r="BJ166" s="32" t="s">
        <v>116</v>
      </c>
      <c r="BK166" s="52">
        <v>0</v>
      </c>
      <c r="BL166" s="42">
        <f>IFERROR(BK166/BH159,"-")</f>
        <v>0</v>
      </c>
      <c r="BM166" s="52">
        <v>0</v>
      </c>
      <c r="BN166" s="42">
        <f>IFERROR(BM166/BI159,"-")</f>
        <v>0</v>
      </c>
      <c r="BO166" s="96" t="str">
        <f t="shared" si="23"/>
        <v>-</v>
      </c>
      <c r="BP166" s="141"/>
    </row>
    <row r="167" spans="2:68" s="8" customFormat="1" ht="13.15" customHeight="1">
      <c r="B167" s="373"/>
      <c r="C167" s="392"/>
      <c r="D167" s="376"/>
      <c r="E167" s="376"/>
      <c r="F167" s="32" t="s">
        <v>107</v>
      </c>
      <c r="G167" s="52">
        <v>47921</v>
      </c>
      <c r="H167" s="42">
        <f>IFERROR(G167/D159,"-")</f>
        <v>4.0592158795379975E-4</v>
      </c>
      <c r="I167" s="52">
        <v>2</v>
      </c>
      <c r="J167" s="42">
        <f>IFERROR(I167/E159,"-")</f>
        <v>1.3698630136986301E-2</v>
      </c>
      <c r="K167" s="55">
        <f t="shared" si="16"/>
        <v>23960.5</v>
      </c>
      <c r="L167" s="376"/>
      <c r="M167" s="376"/>
      <c r="N167" s="32" t="s">
        <v>107</v>
      </c>
      <c r="O167" s="52">
        <v>249555</v>
      </c>
      <c r="P167" s="42">
        <f>IFERROR(O167/L159,"-")</f>
        <v>3.7699836666520788E-4</v>
      </c>
      <c r="Q167" s="52">
        <v>17</v>
      </c>
      <c r="R167" s="42">
        <f>IFERROR(Q167/M159,"-")</f>
        <v>1.2648809523809524E-2</v>
      </c>
      <c r="S167" s="55">
        <f t="shared" si="17"/>
        <v>14679.705882352941</v>
      </c>
      <c r="T167" s="376"/>
      <c r="U167" s="376"/>
      <c r="V167" s="32" t="s">
        <v>107</v>
      </c>
      <c r="W167" s="52">
        <v>11229</v>
      </c>
      <c r="X167" s="42">
        <f>IFERROR(W167/T159,"-")</f>
        <v>5.657086547529804E-4</v>
      </c>
      <c r="Y167" s="52">
        <v>1</v>
      </c>
      <c r="Z167" s="42">
        <f>IFERROR(Y167/U159,"-")</f>
        <v>1.1764705882352941E-2</v>
      </c>
      <c r="AA167" s="96">
        <f t="shared" si="18"/>
        <v>11229</v>
      </c>
      <c r="AB167" s="376"/>
      <c r="AC167" s="376"/>
      <c r="AD167" s="32" t="s">
        <v>107</v>
      </c>
      <c r="AE167" s="52">
        <v>5173</v>
      </c>
      <c r="AF167" s="42">
        <f>IFERROR(AE167/AB159,"-")</f>
        <v>1.3167503730962418E-4</v>
      </c>
      <c r="AG167" s="52">
        <v>1</v>
      </c>
      <c r="AH167" s="42">
        <f>IFERROR(AG167/AC159,"-")</f>
        <v>6.7567567567567571E-3</v>
      </c>
      <c r="AI167" s="55">
        <f t="shared" si="19"/>
        <v>5173</v>
      </c>
      <c r="AJ167" s="376"/>
      <c r="AK167" s="376"/>
      <c r="AL167" s="32" t="s">
        <v>107</v>
      </c>
      <c r="AM167" s="52">
        <v>88093</v>
      </c>
      <c r="AN167" s="42">
        <f>IFERROR(AM167/AJ159,"-")</f>
        <v>3.5000252490668471E-4</v>
      </c>
      <c r="AO167" s="52">
        <v>7</v>
      </c>
      <c r="AP167" s="42">
        <f>IFERROR(AO167/AK159,"-")</f>
        <v>1.5452538631346579E-2</v>
      </c>
      <c r="AQ167" s="55">
        <f t="shared" si="20"/>
        <v>12584.714285714286</v>
      </c>
      <c r="AR167" s="376"/>
      <c r="AS167" s="376"/>
      <c r="AT167" s="32" t="s">
        <v>107</v>
      </c>
      <c r="AU167" s="52">
        <v>145060</v>
      </c>
      <c r="AV167" s="42">
        <f>IFERROR(AU167/AR159,"-")</f>
        <v>4.1312987460713718E-4</v>
      </c>
      <c r="AW167" s="52">
        <v>8</v>
      </c>
      <c r="AX167" s="42">
        <f>IFERROR(AW167/AS159,"-")</f>
        <v>1.2158054711246201E-2</v>
      </c>
      <c r="AY167" s="96">
        <f t="shared" si="21"/>
        <v>18132.5</v>
      </c>
      <c r="AZ167" s="376"/>
      <c r="BA167" s="376"/>
      <c r="BB167" s="32" t="s">
        <v>107</v>
      </c>
      <c r="BC167" s="52">
        <v>0</v>
      </c>
      <c r="BD167" s="42" t="str">
        <f>IFERROR(BC167/AZ159,"-")</f>
        <v>-</v>
      </c>
      <c r="BE167" s="52">
        <v>0</v>
      </c>
      <c r="BF167" s="42" t="str">
        <f>IFERROR(BE167/BA159,"-")</f>
        <v>-</v>
      </c>
      <c r="BG167" s="55" t="str">
        <f t="shared" si="22"/>
        <v>-</v>
      </c>
      <c r="BH167" s="376"/>
      <c r="BI167" s="376"/>
      <c r="BJ167" s="32" t="s">
        <v>107</v>
      </c>
      <c r="BK167" s="52">
        <v>57211</v>
      </c>
      <c r="BL167" s="42">
        <f>IFERROR(BK167/BH159,"-")</f>
        <v>2.3237514481560048E-4</v>
      </c>
      <c r="BM167" s="52">
        <v>4</v>
      </c>
      <c r="BN167" s="42">
        <f>IFERROR(BM167/BI159,"-")</f>
        <v>6.8259385665529011E-3</v>
      </c>
      <c r="BO167" s="96">
        <f t="shared" si="23"/>
        <v>14302.75</v>
      </c>
      <c r="BP167" s="141"/>
    </row>
    <row r="168" spans="2:68" s="8" customFormat="1" ht="13.15" customHeight="1">
      <c r="B168" s="373"/>
      <c r="C168" s="392"/>
      <c r="D168" s="376"/>
      <c r="E168" s="376"/>
      <c r="F168" s="32" t="s">
        <v>108</v>
      </c>
      <c r="G168" s="52">
        <v>41317</v>
      </c>
      <c r="H168" s="42">
        <f>IFERROR(G168/D159,"-")</f>
        <v>3.4998147470810596E-4</v>
      </c>
      <c r="I168" s="52">
        <v>7</v>
      </c>
      <c r="J168" s="42">
        <f>IFERROR(I168/E159,"-")</f>
        <v>4.7945205479452052E-2</v>
      </c>
      <c r="K168" s="55">
        <f t="shared" si="16"/>
        <v>5902.4285714285716</v>
      </c>
      <c r="L168" s="376"/>
      <c r="M168" s="376"/>
      <c r="N168" s="32" t="s">
        <v>108</v>
      </c>
      <c r="O168" s="52">
        <v>704165</v>
      </c>
      <c r="P168" s="42">
        <f>IFERROR(O168/L159,"-")</f>
        <v>1.0637697295698587E-3</v>
      </c>
      <c r="Q168" s="52">
        <v>45</v>
      </c>
      <c r="R168" s="42">
        <f>IFERROR(Q168/M159,"-")</f>
        <v>3.3482142857142856E-2</v>
      </c>
      <c r="S168" s="55">
        <f t="shared" si="17"/>
        <v>15648.111111111111</v>
      </c>
      <c r="T168" s="376"/>
      <c r="U168" s="376"/>
      <c r="V168" s="32" t="s">
        <v>108</v>
      </c>
      <c r="W168" s="52">
        <v>13204</v>
      </c>
      <c r="X168" s="42">
        <f>IFERROR(W168/T159,"-")</f>
        <v>6.6520768344094339E-4</v>
      </c>
      <c r="Y168" s="52">
        <v>3</v>
      </c>
      <c r="Z168" s="42">
        <f>IFERROR(Y168/U159,"-")</f>
        <v>3.5294117647058823E-2</v>
      </c>
      <c r="AA168" s="96">
        <f t="shared" si="18"/>
        <v>4401.333333333333</v>
      </c>
      <c r="AB168" s="376"/>
      <c r="AC168" s="376"/>
      <c r="AD168" s="32" t="s">
        <v>108</v>
      </c>
      <c r="AE168" s="52">
        <v>42557</v>
      </c>
      <c r="AF168" s="42">
        <f>IFERROR(AE168/AB159,"-")</f>
        <v>1.0832581795448824E-3</v>
      </c>
      <c r="AG168" s="52">
        <v>2</v>
      </c>
      <c r="AH168" s="42">
        <f>IFERROR(AG168/AC159,"-")</f>
        <v>1.3513513513513514E-2</v>
      </c>
      <c r="AI168" s="55">
        <f t="shared" si="19"/>
        <v>21278.5</v>
      </c>
      <c r="AJ168" s="376"/>
      <c r="AK168" s="376"/>
      <c r="AL168" s="32" t="s">
        <v>108</v>
      </c>
      <c r="AM168" s="52">
        <v>451683</v>
      </c>
      <c r="AN168" s="42">
        <f>IFERROR(AM168/AJ159,"-")</f>
        <v>1.7945828891901296E-3</v>
      </c>
      <c r="AO168" s="52">
        <v>17</v>
      </c>
      <c r="AP168" s="42">
        <f>IFERROR(AO168/AK159,"-")</f>
        <v>3.7527593818984545E-2</v>
      </c>
      <c r="AQ168" s="55">
        <f t="shared" si="20"/>
        <v>26569.588235294119</v>
      </c>
      <c r="AR168" s="376"/>
      <c r="AS168" s="376"/>
      <c r="AT168" s="32" t="s">
        <v>108</v>
      </c>
      <c r="AU168" s="52">
        <v>196721</v>
      </c>
      <c r="AV168" s="42">
        <f>IFERROR(AU168/AR159,"-")</f>
        <v>5.6026004455115555E-4</v>
      </c>
      <c r="AW168" s="52">
        <v>23</v>
      </c>
      <c r="AX168" s="42">
        <f>IFERROR(AW168/AS159,"-")</f>
        <v>3.4954407294832825E-2</v>
      </c>
      <c r="AY168" s="96">
        <f t="shared" si="21"/>
        <v>8553.0869565217399</v>
      </c>
      <c r="AZ168" s="376"/>
      <c r="BA168" s="376"/>
      <c r="BB168" s="32" t="s">
        <v>108</v>
      </c>
      <c r="BC168" s="52">
        <v>0</v>
      </c>
      <c r="BD168" s="42" t="str">
        <f>IFERROR(BC168/AZ159,"-")</f>
        <v>-</v>
      </c>
      <c r="BE168" s="52">
        <v>0</v>
      </c>
      <c r="BF168" s="42" t="str">
        <f>IFERROR(BE168/BA159,"-")</f>
        <v>-</v>
      </c>
      <c r="BG168" s="55" t="str">
        <f t="shared" si="22"/>
        <v>-</v>
      </c>
      <c r="BH168" s="376"/>
      <c r="BI168" s="376"/>
      <c r="BJ168" s="32" t="s">
        <v>108</v>
      </c>
      <c r="BK168" s="52">
        <v>213923</v>
      </c>
      <c r="BL168" s="42">
        <f>IFERROR(BK168/BH159,"-")</f>
        <v>8.6889563378349797E-4</v>
      </c>
      <c r="BM168" s="52">
        <v>12</v>
      </c>
      <c r="BN168" s="42">
        <f>IFERROR(BM168/BI159,"-")</f>
        <v>2.0477815699658702E-2</v>
      </c>
      <c r="BO168" s="96">
        <f t="shared" si="23"/>
        <v>17826.916666666668</v>
      </c>
      <c r="BP168" s="141"/>
    </row>
    <row r="169" spans="2:68" s="8" customFormat="1" ht="13.15" customHeight="1">
      <c r="B169" s="373"/>
      <c r="C169" s="392"/>
      <c r="D169" s="376"/>
      <c r="E169" s="376"/>
      <c r="F169" s="32" t="s">
        <v>109</v>
      </c>
      <c r="G169" s="52">
        <v>0</v>
      </c>
      <c r="H169" s="42">
        <f>IFERROR(G169/D159,"-")</f>
        <v>0</v>
      </c>
      <c r="I169" s="52">
        <v>0</v>
      </c>
      <c r="J169" s="42">
        <f>IFERROR(I169/E159,"-")</f>
        <v>0</v>
      </c>
      <c r="K169" s="55" t="str">
        <f t="shared" si="16"/>
        <v>-</v>
      </c>
      <c r="L169" s="376"/>
      <c r="M169" s="376"/>
      <c r="N169" s="32" t="s">
        <v>109</v>
      </c>
      <c r="O169" s="52">
        <v>30030</v>
      </c>
      <c r="P169" s="42">
        <f>IFERROR(O169/L159,"-")</f>
        <v>4.5365794918780198E-5</v>
      </c>
      <c r="Q169" s="52">
        <v>6</v>
      </c>
      <c r="R169" s="42">
        <f>IFERROR(Q169/M159,"-")</f>
        <v>4.464285714285714E-3</v>
      </c>
      <c r="S169" s="55">
        <f t="shared" si="17"/>
        <v>5005</v>
      </c>
      <c r="T169" s="376"/>
      <c r="U169" s="376"/>
      <c r="V169" s="32" t="s">
        <v>109</v>
      </c>
      <c r="W169" s="52">
        <v>3018</v>
      </c>
      <c r="X169" s="42">
        <f>IFERROR(W169/T159,"-")</f>
        <v>1.5204459168621383E-4</v>
      </c>
      <c r="Y169" s="52">
        <v>1</v>
      </c>
      <c r="Z169" s="42">
        <f>IFERROR(Y169/U159,"-")</f>
        <v>1.1764705882352941E-2</v>
      </c>
      <c r="AA169" s="96">
        <f t="shared" si="18"/>
        <v>3018</v>
      </c>
      <c r="AB169" s="376"/>
      <c r="AC169" s="376"/>
      <c r="AD169" s="32" t="s">
        <v>109</v>
      </c>
      <c r="AE169" s="52">
        <v>6091</v>
      </c>
      <c r="AF169" s="42">
        <f>IFERROR(AE169/AB159,"-")</f>
        <v>1.5504207466710245E-4</v>
      </c>
      <c r="AG169" s="52">
        <v>1</v>
      </c>
      <c r="AH169" s="42">
        <f>IFERROR(AG169/AC159,"-")</f>
        <v>6.7567567567567571E-3</v>
      </c>
      <c r="AI169" s="55">
        <f t="shared" si="19"/>
        <v>6091</v>
      </c>
      <c r="AJ169" s="376"/>
      <c r="AK169" s="376"/>
      <c r="AL169" s="32" t="s">
        <v>109</v>
      </c>
      <c r="AM169" s="52">
        <v>4263</v>
      </c>
      <c r="AN169" s="42">
        <f>IFERROR(AM169/AJ159,"-")</f>
        <v>1.6937336265959804E-5</v>
      </c>
      <c r="AO169" s="52">
        <v>1</v>
      </c>
      <c r="AP169" s="42">
        <f>IFERROR(AO169/AK159,"-")</f>
        <v>2.2075055187637969E-3</v>
      </c>
      <c r="AQ169" s="55">
        <f t="shared" si="20"/>
        <v>4263</v>
      </c>
      <c r="AR169" s="376"/>
      <c r="AS169" s="376"/>
      <c r="AT169" s="32" t="s">
        <v>109</v>
      </c>
      <c r="AU169" s="52">
        <v>16658</v>
      </c>
      <c r="AV169" s="42">
        <f>IFERROR(AU169/AR159,"-")</f>
        <v>4.7441868545468709E-5</v>
      </c>
      <c r="AW169" s="52">
        <v>3</v>
      </c>
      <c r="AX169" s="42">
        <f>IFERROR(AW169/AS159,"-")</f>
        <v>4.559270516717325E-3</v>
      </c>
      <c r="AY169" s="96">
        <f t="shared" si="21"/>
        <v>5552.666666666667</v>
      </c>
      <c r="AZ169" s="376"/>
      <c r="BA169" s="376"/>
      <c r="BB169" s="32" t="s">
        <v>109</v>
      </c>
      <c r="BC169" s="52">
        <v>0</v>
      </c>
      <c r="BD169" s="42" t="str">
        <f>IFERROR(BC169/AZ159,"-")</f>
        <v>-</v>
      </c>
      <c r="BE169" s="52">
        <v>0</v>
      </c>
      <c r="BF169" s="42" t="str">
        <f>IFERROR(BE169/BA159,"-")</f>
        <v>-</v>
      </c>
      <c r="BG169" s="55" t="str">
        <f t="shared" si="22"/>
        <v>-</v>
      </c>
      <c r="BH169" s="376"/>
      <c r="BI169" s="376"/>
      <c r="BJ169" s="32" t="s">
        <v>109</v>
      </c>
      <c r="BK169" s="52">
        <v>0</v>
      </c>
      <c r="BL169" s="42">
        <f>IFERROR(BK169/BH159,"-")</f>
        <v>0</v>
      </c>
      <c r="BM169" s="52">
        <v>0</v>
      </c>
      <c r="BN169" s="42">
        <f>IFERROR(BM169/BI159,"-")</f>
        <v>0</v>
      </c>
      <c r="BO169" s="96" t="str">
        <f t="shared" si="23"/>
        <v>-</v>
      </c>
      <c r="BP169" s="141"/>
    </row>
    <row r="170" spans="2:68" s="8" customFormat="1" ht="13.15" customHeight="1">
      <c r="B170" s="373"/>
      <c r="C170" s="392"/>
      <c r="D170" s="376"/>
      <c r="E170" s="376"/>
      <c r="F170" s="32" t="s">
        <v>110</v>
      </c>
      <c r="G170" s="52">
        <v>0</v>
      </c>
      <c r="H170" s="42">
        <f>IFERROR(G170/D159,"-")</f>
        <v>0</v>
      </c>
      <c r="I170" s="52">
        <v>0</v>
      </c>
      <c r="J170" s="42">
        <f>IFERROR(I170/E159,"-")</f>
        <v>0</v>
      </c>
      <c r="K170" s="55" t="str">
        <f t="shared" si="16"/>
        <v>-</v>
      </c>
      <c r="L170" s="376"/>
      <c r="M170" s="376"/>
      <c r="N170" s="32" t="s">
        <v>110</v>
      </c>
      <c r="O170" s="52">
        <v>1029903</v>
      </c>
      <c r="P170" s="42">
        <f>IFERROR(O170/L159,"-")</f>
        <v>1.5558564197214945E-3</v>
      </c>
      <c r="Q170" s="52">
        <v>7</v>
      </c>
      <c r="R170" s="42">
        <f>IFERROR(Q170/M159,"-")</f>
        <v>5.208333333333333E-3</v>
      </c>
      <c r="S170" s="55">
        <f t="shared" si="17"/>
        <v>147129</v>
      </c>
      <c r="T170" s="376"/>
      <c r="U170" s="376"/>
      <c r="V170" s="32" t="s">
        <v>110</v>
      </c>
      <c r="W170" s="52">
        <v>0</v>
      </c>
      <c r="X170" s="42">
        <f>IFERROR(W170/T159,"-")</f>
        <v>0</v>
      </c>
      <c r="Y170" s="52">
        <v>0</v>
      </c>
      <c r="Z170" s="42">
        <f>IFERROR(Y170/U159,"-")</f>
        <v>0</v>
      </c>
      <c r="AA170" s="96" t="str">
        <f t="shared" si="18"/>
        <v>-</v>
      </c>
      <c r="AB170" s="376"/>
      <c r="AC170" s="376"/>
      <c r="AD170" s="32" t="s">
        <v>110</v>
      </c>
      <c r="AE170" s="52">
        <v>963872</v>
      </c>
      <c r="AF170" s="42">
        <f>IFERROR(AE170/AB159,"-")</f>
        <v>2.4534676505258476E-2</v>
      </c>
      <c r="AG170" s="52">
        <v>1</v>
      </c>
      <c r="AH170" s="42">
        <f>IFERROR(AG170/AC159,"-")</f>
        <v>6.7567567567567571E-3</v>
      </c>
      <c r="AI170" s="55">
        <f t="shared" si="19"/>
        <v>963872</v>
      </c>
      <c r="AJ170" s="376"/>
      <c r="AK170" s="376"/>
      <c r="AL170" s="32" t="s">
        <v>110</v>
      </c>
      <c r="AM170" s="52">
        <v>24907</v>
      </c>
      <c r="AN170" s="42">
        <f>IFERROR(AM170/AJ159,"-")</f>
        <v>9.8958065769706979E-5</v>
      </c>
      <c r="AO170" s="52">
        <v>2</v>
      </c>
      <c r="AP170" s="42">
        <f>IFERROR(AO170/AK159,"-")</f>
        <v>4.4150110375275938E-3</v>
      </c>
      <c r="AQ170" s="55">
        <f t="shared" si="20"/>
        <v>12453.5</v>
      </c>
      <c r="AR170" s="376"/>
      <c r="AS170" s="376"/>
      <c r="AT170" s="32" t="s">
        <v>110</v>
      </c>
      <c r="AU170" s="52">
        <v>41124</v>
      </c>
      <c r="AV170" s="42">
        <f>IFERROR(AU170/AR159,"-")</f>
        <v>1.1712086697465812E-4</v>
      </c>
      <c r="AW170" s="52">
        <v>4</v>
      </c>
      <c r="AX170" s="42">
        <f>IFERROR(AW170/AS159,"-")</f>
        <v>6.0790273556231003E-3</v>
      </c>
      <c r="AY170" s="96">
        <f t="shared" si="21"/>
        <v>10281</v>
      </c>
      <c r="AZ170" s="376"/>
      <c r="BA170" s="376"/>
      <c r="BB170" s="32" t="s">
        <v>110</v>
      </c>
      <c r="BC170" s="52">
        <v>0</v>
      </c>
      <c r="BD170" s="42" t="str">
        <f>IFERROR(BC170/AZ159,"-")</f>
        <v>-</v>
      </c>
      <c r="BE170" s="52">
        <v>0</v>
      </c>
      <c r="BF170" s="42" t="str">
        <f>IFERROR(BE170/BA159,"-")</f>
        <v>-</v>
      </c>
      <c r="BG170" s="55" t="str">
        <f t="shared" si="22"/>
        <v>-</v>
      </c>
      <c r="BH170" s="376"/>
      <c r="BI170" s="376"/>
      <c r="BJ170" s="32" t="s">
        <v>110</v>
      </c>
      <c r="BK170" s="52">
        <v>143892</v>
      </c>
      <c r="BL170" s="42">
        <f>IFERROR(BK170/BH159,"-")</f>
        <v>5.8444922021650358E-4</v>
      </c>
      <c r="BM170" s="52">
        <v>1</v>
      </c>
      <c r="BN170" s="42">
        <f>IFERROR(BM170/BI159,"-")</f>
        <v>1.7064846416382253E-3</v>
      </c>
      <c r="BO170" s="96">
        <f t="shared" si="23"/>
        <v>143892</v>
      </c>
      <c r="BP170" s="141"/>
    </row>
    <row r="171" spans="2:68" s="8" customFormat="1" ht="13.15" customHeight="1">
      <c r="B171" s="373"/>
      <c r="C171" s="392"/>
      <c r="D171" s="376"/>
      <c r="E171" s="376"/>
      <c r="F171" s="32" t="s">
        <v>111</v>
      </c>
      <c r="G171" s="52">
        <v>505777</v>
      </c>
      <c r="H171" s="42">
        <f>IFERROR(G171/D159,"-")</f>
        <v>4.284255399313641E-3</v>
      </c>
      <c r="I171" s="52">
        <v>14</v>
      </c>
      <c r="J171" s="42">
        <f>IFERROR(I171/E159,"-")</f>
        <v>9.5890410958904104E-2</v>
      </c>
      <c r="K171" s="55">
        <f t="shared" si="16"/>
        <v>36126.928571428572</v>
      </c>
      <c r="L171" s="376"/>
      <c r="M171" s="376"/>
      <c r="N171" s="32" t="s">
        <v>111</v>
      </c>
      <c r="O171" s="52">
        <v>5792003</v>
      </c>
      <c r="P171" s="42">
        <f>IFERROR(O171/L159,"-")</f>
        <v>8.7498774647672209E-3</v>
      </c>
      <c r="Q171" s="52">
        <v>151</v>
      </c>
      <c r="R171" s="42">
        <f>IFERROR(Q171/M159,"-")</f>
        <v>0.11235119047619048</v>
      </c>
      <c r="S171" s="55">
        <f t="shared" si="17"/>
        <v>38357.635761589401</v>
      </c>
      <c r="T171" s="376"/>
      <c r="U171" s="376"/>
      <c r="V171" s="32" t="s">
        <v>111</v>
      </c>
      <c r="W171" s="52">
        <v>372562</v>
      </c>
      <c r="X171" s="42">
        <f>IFERROR(W171/T159,"-")</f>
        <v>1.8769396013187275E-2</v>
      </c>
      <c r="Y171" s="52">
        <v>6</v>
      </c>
      <c r="Z171" s="42">
        <f>IFERROR(Y171/U159,"-")</f>
        <v>7.0588235294117646E-2</v>
      </c>
      <c r="AA171" s="96">
        <f t="shared" si="18"/>
        <v>62093.666666666664</v>
      </c>
      <c r="AB171" s="376"/>
      <c r="AC171" s="376"/>
      <c r="AD171" s="32" t="s">
        <v>111</v>
      </c>
      <c r="AE171" s="52">
        <v>123534</v>
      </c>
      <c r="AF171" s="42">
        <f>IFERROR(AE171/AB159,"-")</f>
        <v>3.1444701447916326E-3</v>
      </c>
      <c r="AG171" s="52">
        <v>7</v>
      </c>
      <c r="AH171" s="42">
        <f>IFERROR(AG171/AC159,"-")</f>
        <v>4.72972972972973E-2</v>
      </c>
      <c r="AI171" s="55">
        <f t="shared" si="19"/>
        <v>17647.714285714286</v>
      </c>
      <c r="AJ171" s="376"/>
      <c r="AK171" s="376"/>
      <c r="AL171" s="32" t="s">
        <v>111</v>
      </c>
      <c r="AM171" s="52">
        <v>2012173</v>
      </c>
      <c r="AN171" s="42">
        <f>IFERROR(AM171/AJ159,"-")</f>
        <v>7.9945697223282042E-3</v>
      </c>
      <c r="AO171" s="52">
        <v>58</v>
      </c>
      <c r="AP171" s="42">
        <f>IFERROR(AO171/AK159,"-")</f>
        <v>0.12803532008830021</v>
      </c>
      <c r="AQ171" s="55">
        <f t="shared" si="20"/>
        <v>34692.637931034486</v>
      </c>
      <c r="AR171" s="376"/>
      <c r="AS171" s="376"/>
      <c r="AT171" s="32" t="s">
        <v>111</v>
      </c>
      <c r="AU171" s="52">
        <v>3283734</v>
      </c>
      <c r="AV171" s="42">
        <f>IFERROR(AU171/AR159,"-")</f>
        <v>9.352051672847049E-3</v>
      </c>
      <c r="AW171" s="52">
        <v>80</v>
      </c>
      <c r="AX171" s="42">
        <f>IFERROR(AW171/AS159,"-")</f>
        <v>0.12158054711246201</v>
      </c>
      <c r="AY171" s="96">
        <f t="shared" si="21"/>
        <v>41046.675000000003</v>
      </c>
      <c r="AZ171" s="376"/>
      <c r="BA171" s="376"/>
      <c r="BB171" s="32" t="s">
        <v>111</v>
      </c>
      <c r="BC171" s="52">
        <v>0</v>
      </c>
      <c r="BD171" s="42" t="str">
        <f>IFERROR(BC171/AZ159,"-")</f>
        <v>-</v>
      </c>
      <c r="BE171" s="52">
        <v>0</v>
      </c>
      <c r="BF171" s="42" t="str">
        <f>IFERROR(BE171/BA159,"-")</f>
        <v>-</v>
      </c>
      <c r="BG171" s="55" t="str">
        <f t="shared" si="22"/>
        <v>-</v>
      </c>
      <c r="BH171" s="376"/>
      <c r="BI171" s="376"/>
      <c r="BJ171" s="32" t="s">
        <v>111</v>
      </c>
      <c r="BK171" s="52">
        <v>1208489</v>
      </c>
      <c r="BL171" s="42">
        <f>IFERROR(BK171/BH159,"-")</f>
        <v>4.9085456709908968E-3</v>
      </c>
      <c r="BM171" s="52">
        <v>43</v>
      </c>
      <c r="BN171" s="42">
        <f>IFERROR(BM171/BI159,"-")</f>
        <v>7.3378839590443681E-2</v>
      </c>
      <c r="BO171" s="96">
        <f t="shared" si="23"/>
        <v>28104.39534883721</v>
      </c>
      <c r="BP171" s="141"/>
    </row>
    <row r="172" spans="2:68" s="8" customFormat="1" ht="13.15" customHeight="1">
      <c r="B172" s="373"/>
      <c r="C172" s="392"/>
      <c r="D172" s="376"/>
      <c r="E172" s="376"/>
      <c r="F172" s="32" t="s">
        <v>112</v>
      </c>
      <c r="G172" s="52">
        <v>2135263</v>
      </c>
      <c r="H172" s="42">
        <f>IFERROR(G172/D159,"-")</f>
        <v>1.808704633999696E-2</v>
      </c>
      <c r="I172" s="52">
        <v>32</v>
      </c>
      <c r="J172" s="42">
        <f>IFERROR(I172/E159,"-")</f>
        <v>0.21917808219178081</v>
      </c>
      <c r="K172" s="55">
        <f t="shared" si="16"/>
        <v>66726.96875</v>
      </c>
      <c r="L172" s="376"/>
      <c r="M172" s="376"/>
      <c r="N172" s="32" t="s">
        <v>112</v>
      </c>
      <c r="O172" s="52">
        <v>4141005</v>
      </c>
      <c r="P172" s="42">
        <f>IFERROR(O172/L159,"-")</f>
        <v>6.2557437092122343E-3</v>
      </c>
      <c r="Q172" s="52">
        <v>136</v>
      </c>
      <c r="R172" s="42">
        <f>IFERROR(Q172/M159,"-")</f>
        <v>0.10119047619047619</v>
      </c>
      <c r="S172" s="55">
        <f t="shared" si="17"/>
        <v>30448.566176470587</v>
      </c>
      <c r="T172" s="376"/>
      <c r="U172" s="376"/>
      <c r="V172" s="32" t="s">
        <v>112</v>
      </c>
      <c r="W172" s="52">
        <v>274766</v>
      </c>
      <c r="X172" s="42">
        <f>IFERROR(W172/T159,"-")</f>
        <v>1.3842506388089539E-2</v>
      </c>
      <c r="Y172" s="52">
        <v>7</v>
      </c>
      <c r="Z172" s="42">
        <f>IFERROR(Y172/U159,"-")</f>
        <v>8.2352941176470587E-2</v>
      </c>
      <c r="AA172" s="96">
        <f t="shared" si="18"/>
        <v>39252.285714285717</v>
      </c>
      <c r="AB172" s="376"/>
      <c r="AC172" s="376"/>
      <c r="AD172" s="32" t="s">
        <v>112</v>
      </c>
      <c r="AE172" s="52">
        <v>205423</v>
      </c>
      <c r="AF172" s="42">
        <f>IFERROR(AE172/AB159,"-")</f>
        <v>5.2288964216614985E-3</v>
      </c>
      <c r="AG172" s="52">
        <v>12</v>
      </c>
      <c r="AH172" s="42">
        <f>IFERROR(AG172/AC159,"-")</f>
        <v>8.1081081081081086E-2</v>
      </c>
      <c r="AI172" s="55">
        <f t="shared" si="19"/>
        <v>17118.583333333332</v>
      </c>
      <c r="AJ172" s="376"/>
      <c r="AK172" s="376"/>
      <c r="AL172" s="32" t="s">
        <v>112</v>
      </c>
      <c r="AM172" s="52">
        <v>1924300</v>
      </c>
      <c r="AN172" s="42">
        <f>IFERROR(AM172/AJ159,"-")</f>
        <v>7.6454412799874388E-3</v>
      </c>
      <c r="AO172" s="52">
        <v>61</v>
      </c>
      <c r="AP172" s="42">
        <f>IFERROR(AO172/AK159,"-")</f>
        <v>0.13465783664459161</v>
      </c>
      <c r="AQ172" s="55">
        <f t="shared" si="20"/>
        <v>31545.901639344262</v>
      </c>
      <c r="AR172" s="376"/>
      <c r="AS172" s="376"/>
      <c r="AT172" s="32" t="s">
        <v>112</v>
      </c>
      <c r="AU172" s="52">
        <v>1736516</v>
      </c>
      <c r="AV172" s="42">
        <f>IFERROR(AU172/AR159,"-")</f>
        <v>4.9455855324230481E-3</v>
      </c>
      <c r="AW172" s="52">
        <v>56</v>
      </c>
      <c r="AX172" s="42">
        <f>IFERROR(AW172/AS159,"-")</f>
        <v>8.5106382978723402E-2</v>
      </c>
      <c r="AY172" s="96">
        <f t="shared" si="21"/>
        <v>31009.214285714286</v>
      </c>
      <c r="AZ172" s="376"/>
      <c r="BA172" s="376"/>
      <c r="BB172" s="32" t="s">
        <v>112</v>
      </c>
      <c r="BC172" s="52">
        <v>0</v>
      </c>
      <c r="BD172" s="42" t="str">
        <f>IFERROR(BC172/AZ159,"-")</f>
        <v>-</v>
      </c>
      <c r="BE172" s="52">
        <v>0</v>
      </c>
      <c r="BF172" s="42" t="str">
        <f>IFERROR(BE172/BA159,"-")</f>
        <v>-</v>
      </c>
      <c r="BG172" s="55" t="str">
        <f t="shared" si="22"/>
        <v>-</v>
      </c>
      <c r="BH172" s="376"/>
      <c r="BI172" s="376"/>
      <c r="BJ172" s="32" t="s">
        <v>112</v>
      </c>
      <c r="BK172" s="52">
        <v>1082487</v>
      </c>
      <c r="BL172" s="42">
        <f>IFERROR(BK172/BH159,"-")</f>
        <v>4.3967606471833204E-3</v>
      </c>
      <c r="BM172" s="52">
        <v>32</v>
      </c>
      <c r="BN172" s="42">
        <f>IFERROR(BM172/BI159,"-")</f>
        <v>5.4607508532423209E-2</v>
      </c>
      <c r="BO172" s="96">
        <f t="shared" si="23"/>
        <v>33827.71875</v>
      </c>
      <c r="BP172" s="141"/>
    </row>
    <row r="173" spans="2:68" s="8" customFormat="1" ht="13.15" customHeight="1">
      <c r="B173" s="373"/>
      <c r="C173" s="392"/>
      <c r="D173" s="376"/>
      <c r="E173" s="376"/>
      <c r="F173" s="32" t="s">
        <v>113</v>
      </c>
      <c r="G173" s="52">
        <v>718086</v>
      </c>
      <c r="H173" s="42">
        <f>IFERROR(G173/D159,"-")</f>
        <v>6.0826487220089782E-3</v>
      </c>
      <c r="I173" s="52">
        <v>15</v>
      </c>
      <c r="J173" s="42">
        <f>IFERROR(I173/E159,"-")</f>
        <v>0.10273972602739725</v>
      </c>
      <c r="K173" s="55">
        <f t="shared" si="16"/>
        <v>47872.4</v>
      </c>
      <c r="L173" s="376"/>
      <c r="M173" s="376"/>
      <c r="N173" s="32" t="s">
        <v>113</v>
      </c>
      <c r="O173" s="52">
        <v>3156518</v>
      </c>
      <c r="P173" s="42">
        <f>IFERROR(O173/L159,"-")</f>
        <v>4.7684964450695382E-3</v>
      </c>
      <c r="Q173" s="52">
        <v>73</v>
      </c>
      <c r="R173" s="42">
        <f>IFERROR(Q173/M159,"-")</f>
        <v>5.4315476190476192E-2</v>
      </c>
      <c r="S173" s="55">
        <f t="shared" si="17"/>
        <v>43239.972602739726</v>
      </c>
      <c r="T173" s="376"/>
      <c r="U173" s="376"/>
      <c r="V173" s="32" t="s">
        <v>113</v>
      </c>
      <c r="W173" s="52">
        <v>187046</v>
      </c>
      <c r="X173" s="42">
        <f>IFERROR(W173/T159,"-")</f>
        <v>9.4232381366930254E-3</v>
      </c>
      <c r="Y173" s="52">
        <v>5</v>
      </c>
      <c r="Z173" s="42">
        <f>IFERROR(Y173/U159,"-")</f>
        <v>5.8823529411764705E-2</v>
      </c>
      <c r="AA173" s="96">
        <f t="shared" si="18"/>
        <v>37409.199999999997</v>
      </c>
      <c r="AB173" s="376"/>
      <c r="AC173" s="376"/>
      <c r="AD173" s="32" t="s">
        <v>113</v>
      </c>
      <c r="AE173" s="52">
        <v>135215</v>
      </c>
      <c r="AF173" s="42">
        <f>IFERROR(AE173/AB159,"-")</f>
        <v>3.4418016953065601E-3</v>
      </c>
      <c r="AG173" s="52">
        <v>5</v>
      </c>
      <c r="AH173" s="42">
        <f>IFERROR(AG173/AC159,"-")</f>
        <v>3.3783783783783786E-2</v>
      </c>
      <c r="AI173" s="55">
        <f t="shared" si="19"/>
        <v>27043</v>
      </c>
      <c r="AJ173" s="376"/>
      <c r="AK173" s="376"/>
      <c r="AL173" s="32" t="s">
        <v>113</v>
      </c>
      <c r="AM173" s="52">
        <v>942941</v>
      </c>
      <c r="AN173" s="42">
        <f>IFERROR(AM173/AJ159,"-")</f>
        <v>3.7464013126813052E-3</v>
      </c>
      <c r="AO173" s="52">
        <v>27</v>
      </c>
      <c r="AP173" s="42">
        <f>IFERROR(AO173/AK159,"-")</f>
        <v>5.9602649006622516E-2</v>
      </c>
      <c r="AQ173" s="55">
        <f t="shared" si="20"/>
        <v>34923.740740740737</v>
      </c>
      <c r="AR173" s="376"/>
      <c r="AS173" s="376"/>
      <c r="AT173" s="32" t="s">
        <v>113</v>
      </c>
      <c r="AU173" s="52">
        <v>1891316</v>
      </c>
      <c r="AV173" s="42">
        <f>IFERROR(AU173/AR159,"-")</f>
        <v>5.3864548595234539E-3</v>
      </c>
      <c r="AW173" s="52">
        <v>36</v>
      </c>
      <c r="AX173" s="42">
        <f>IFERROR(AW173/AS159,"-")</f>
        <v>5.4711246200607903E-2</v>
      </c>
      <c r="AY173" s="96">
        <f t="shared" si="21"/>
        <v>52536.555555555555</v>
      </c>
      <c r="AZ173" s="376"/>
      <c r="BA173" s="376"/>
      <c r="BB173" s="32" t="s">
        <v>113</v>
      </c>
      <c r="BC173" s="52">
        <v>0</v>
      </c>
      <c r="BD173" s="42" t="str">
        <f>IFERROR(BC173/AZ159,"-")</f>
        <v>-</v>
      </c>
      <c r="BE173" s="52">
        <v>0</v>
      </c>
      <c r="BF173" s="42" t="str">
        <f>IFERROR(BE173/BA159,"-")</f>
        <v>-</v>
      </c>
      <c r="BG173" s="55" t="str">
        <f t="shared" si="22"/>
        <v>-</v>
      </c>
      <c r="BH173" s="376"/>
      <c r="BI173" s="376"/>
      <c r="BJ173" s="32" t="s">
        <v>113</v>
      </c>
      <c r="BK173" s="52">
        <v>947463</v>
      </c>
      <c r="BL173" s="42">
        <f>IFERROR(BK173/BH159,"-")</f>
        <v>3.848330772621057E-3</v>
      </c>
      <c r="BM173" s="52">
        <v>19</v>
      </c>
      <c r="BN173" s="42">
        <f>IFERROR(BM173/BI159,"-")</f>
        <v>3.2423208191126277E-2</v>
      </c>
      <c r="BO173" s="96">
        <f t="shared" si="23"/>
        <v>49866.473684210527</v>
      </c>
      <c r="BP173" s="141"/>
    </row>
    <row r="174" spans="2:68" s="8" customFormat="1" ht="13.15" customHeight="1">
      <c r="B174" s="373"/>
      <c r="C174" s="392"/>
      <c r="D174" s="376"/>
      <c r="E174" s="376"/>
      <c r="F174" s="33" t="s">
        <v>114</v>
      </c>
      <c r="G174" s="53">
        <v>74160</v>
      </c>
      <c r="H174" s="43">
        <f>IFERROR(G174/D159,"-")</f>
        <v>6.281827374773855E-4</v>
      </c>
      <c r="I174" s="53">
        <v>13</v>
      </c>
      <c r="J174" s="43">
        <f>IFERROR(I174/E159,"-")</f>
        <v>8.9041095890410954E-2</v>
      </c>
      <c r="K174" s="56">
        <f t="shared" si="16"/>
        <v>5704.6153846153848</v>
      </c>
      <c r="L174" s="376"/>
      <c r="M174" s="376"/>
      <c r="N174" s="33" t="s">
        <v>114</v>
      </c>
      <c r="O174" s="53">
        <v>665895</v>
      </c>
      <c r="P174" s="43">
        <f>IFERROR(O174/L159,"-")</f>
        <v>1.0059559110037009E-3</v>
      </c>
      <c r="Q174" s="53">
        <v>91</v>
      </c>
      <c r="R174" s="43">
        <f>IFERROR(Q174/M159,"-")</f>
        <v>6.7708333333333329E-2</v>
      </c>
      <c r="S174" s="56">
        <f t="shared" si="17"/>
        <v>7317.5274725274721</v>
      </c>
      <c r="T174" s="376"/>
      <c r="U174" s="376"/>
      <c r="V174" s="33" t="s">
        <v>114</v>
      </c>
      <c r="W174" s="53">
        <v>29284</v>
      </c>
      <c r="X174" s="43">
        <f>IFERROR(W174/T159,"-")</f>
        <v>1.4753061043535738E-3</v>
      </c>
      <c r="Y174" s="53">
        <v>4</v>
      </c>
      <c r="Z174" s="43">
        <f>IFERROR(Y174/U159,"-")</f>
        <v>4.7058823529411764E-2</v>
      </c>
      <c r="AA174" s="97">
        <f t="shared" si="18"/>
        <v>7321</v>
      </c>
      <c r="AB174" s="376"/>
      <c r="AC174" s="376"/>
      <c r="AD174" s="33" t="s">
        <v>114</v>
      </c>
      <c r="AE174" s="53">
        <v>38300</v>
      </c>
      <c r="AF174" s="43">
        <f>IFERROR(AE174/AB159,"-")</f>
        <v>9.7489927101461558E-4</v>
      </c>
      <c r="AG174" s="53">
        <v>8</v>
      </c>
      <c r="AH174" s="43">
        <f>IFERROR(AG174/AC159,"-")</f>
        <v>5.4054054054054057E-2</v>
      </c>
      <c r="AI174" s="56">
        <f t="shared" si="19"/>
        <v>4787.5</v>
      </c>
      <c r="AJ174" s="376"/>
      <c r="AK174" s="376"/>
      <c r="AL174" s="33" t="s">
        <v>114</v>
      </c>
      <c r="AM174" s="53">
        <v>210200</v>
      </c>
      <c r="AN174" s="43">
        <f>IFERROR(AM174/AJ159,"-")</f>
        <v>8.3514616070953568E-4</v>
      </c>
      <c r="AO174" s="53">
        <v>27</v>
      </c>
      <c r="AP174" s="43">
        <f>IFERROR(AO174/AK159,"-")</f>
        <v>5.9602649006622516E-2</v>
      </c>
      <c r="AQ174" s="56">
        <f t="shared" si="20"/>
        <v>7785.1851851851852</v>
      </c>
      <c r="AR174" s="376"/>
      <c r="AS174" s="376"/>
      <c r="AT174" s="33" t="s">
        <v>114</v>
      </c>
      <c r="AU174" s="53">
        <v>388111</v>
      </c>
      <c r="AV174" s="43">
        <f>IFERROR(AU174/AR159,"-")</f>
        <v>1.1053374380508108E-3</v>
      </c>
      <c r="AW174" s="53">
        <v>52</v>
      </c>
      <c r="AX174" s="43">
        <f>IFERROR(AW174/AS159,"-")</f>
        <v>7.9027355623100301E-2</v>
      </c>
      <c r="AY174" s="137">
        <f t="shared" si="21"/>
        <v>7463.6730769230771</v>
      </c>
      <c r="AZ174" s="376"/>
      <c r="BA174" s="376"/>
      <c r="BB174" s="33" t="s">
        <v>114</v>
      </c>
      <c r="BC174" s="53">
        <v>0</v>
      </c>
      <c r="BD174" s="43" t="str">
        <f>IFERROR(BC174/AZ159,"-")</f>
        <v>-</v>
      </c>
      <c r="BE174" s="53">
        <v>0</v>
      </c>
      <c r="BF174" s="43" t="str">
        <f>IFERROR(BE174/BA159,"-")</f>
        <v>-</v>
      </c>
      <c r="BG174" s="56" t="str">
        <f t="shared" si="22"/>
        <v>-</v>
      </c>
      <c r="BH174" s="376"/>
      <c r="BI174" s="376"/>
      <c r="BJ174" s="33" t="s">
        <v>114</v>
      </c>
      <c r="BK174" s="53">
        <v>395452</v>
      </c>
      <c r="BL174" s="43">
        <f>IFERROR(BK174/BH159,"-")</f>
        <v>1.6062158635160868E-3</v>
      </c>
      <c r="BM174" s="53">
        <v>31</v>
      </c>
      <c r="BN174" s="43">
        <f>IFERROR(BM174/BI159,"-")</f>
        <v>5.2901023890784986E-2</v>
      </c>
      <c r="BO174" s="97">
        <f t="shared" si="23"/>
        <v>12756.516129032258</v>
      </c>
      <c r="BP174" s="141"/>
    </row>
    <row r="175" spans="2:68" s="8" customFormat="1" ht="13.15" customHeight="1">
      <c r="B175" s="374"/>
      <c r="C175" s="393"/>
      <c r="D175" s="377"/>
      <c r="E175" s="377"/>
      <c r="F175" s="34" t="s">
        <v>64</v>
      </c>
      <c r="G175" s="49">
        <f>SUM(G159:G174)</f>
        <v>39672315</v>
      </c>
      <c r="H175" s="43">
        <f>IFERROR(G175/D159,"-")</f>
        <v>0.33604993849467563</v>
      </c>
      <c r="I175" s="53">
        <v>123</v>
      </c>
      <c r="J175" s="43">
        <f>IFERROR(I175/E159,"-")</f>
        <v>0.84246575342465757</v>
      </c>
      <c r="K175" s="56">
        <f t="shared" si="16"/>
        <v>322539.14634146343</v>
      </c>
      <c r="L175" s="377"/>
      <c r="M175" s="377"/>
      <c r="N175" s="34" t="s">
        <v>64</v>
      </c>
      <c r="O175" s="49">
        <f>SUM(O159:O174)</f>
        <v>113728526</v>
      </c>
      <c r="P175" s="43">
        <f>IFERROR(O175/L159,"-")</f>
        <v>0.17180769187249956</v>
      </c>
      <c r="Q175" s="53">
        <v>1091</v>
      </c>
      <c r="R175" s="43">
        <f>IFERROR(Q175/M159,"-")</f>
        <v>0.81175595238095233</v>
      </c>
      <c r="S175" s="56">
        <f t="shared" si="17"/>
        <v>104242.46196150321</v>
      </c>
      <c r="T175" s="377"/>
      <c r="U175" s="377"/>
      <c r="V175" s="34" t="s">
        <v>64</v>
      </c>
      <c r="W175" s="49">
        <f>SUM(W159:W174)</f>
        <v>2103370</v>
      </c>
      <c r="X175" s="43">
        <f>IFERROR(W175/T159,"-")</f>
        <v>0.10596621365640542</v>
      </c>
      <c r="Y175" s="53">
        <v>44</v>
      </c>
      <c r="Z175" s="43">
        <f>IFERROR(Y175/U159,"-")</f>
        <v>0.51764705882352946</v>
      </c>
      <c r="AA175" s="97">
        <f t="shared" si="18"/>
        <v>47803.86363636364</v>
      </c>
      <c r="AB175" s="377"/>
      <c r="AC175" s="377"/>
      <c r="AD175" s="34" t="s">
        <v>64</v>
      </c>
      <c r="AE175" s="49">
        <f>SUM(AE159:AE174)</f>
        <v>3011089</v>
      </c>
      <c r="AF175" s="43">
        <f>IFERROR(AE175/AB159,"-")</f>
        <v>7.664512979269264E-2</v>
      </c>
      <c r="AG175" s="53">
        <v>66</v>
      </c>
      <c r="AH175" s="43">
        <f>IFERROR(AG175/AC159,"-")</f>
        <v>0.44594594594594594</v>
      </c>
      <c r="AI175" s="56">
        <f t="shared" si="19"/>
        <v>45622.560606060608</v>
      </c>
      <c r="AJ175" s="377"/>
      <c r="AK175" s="377"/>
      <c r="AL175" s="34" t="s">
        <v>64</v>
      </c>
      <c r="AM175" s="49">
        <f>SUM(AM159:AM174)</f>
        <v>45344663</v>
      </c>
      <c r="AN175" s="43">
        <f>IFERROR(AM175/AJ159,"-")</f>
        <v>0.18015899720798162</v>
      </c>
      <c r="AO175" s="53">
        <v>411</v>
      </c>
      <c r="AP175" s="43">
        <f>IFERROR(AO175/AK159,"-")</f>
        <v>0.9072847682119205</v>
      </c>
      <c r="AQ175" s="56">
        <f t="shared" si="20"/>
        <v>110327.64720194647</v>
      </c>
      <c r="AR175" s="377"/>
      <c r="AS175" s="377"/>
      <c r="AT175" s="34" t="s">
        <v>64</v>
      </c>
      <c r="AU175" s="49">
        <f>SUM(AU159:AU174)</f>
        <v>63269404</v>
      </c>
      <c r="AV175" s="43">
        <f>IFERROR(AU175/AR159,"-")</f>
        <v>0.18019082407961051</v>
      </c>
      <c r="AW175" s="53">
        <v>570</v>
      </c>
      <c r="AX175" s="76">
        <f>IFERROR(AW175/AS159,"-")</f>
        <v>0.86626139817629177</v>
      </c>
      <c r="AY175" s="114">
        <f t="shared" si="21"/>
        <v>110998.95438596491</v>
      </c>
      <c r="AZ175" s="377"/>
      <c r="BA175" s="377"/>
      <c r="BB175" s="34" t="s">
        <v>64</v>
      </c>
      <c r="BC175" s="49">
        <f>SUM(BC159:BC174)</f>
        <v>0</v>
      </c>
      <c r="BD175" s="43" t="str">
        <f>IFERROR(BC175/AZ159,"-")</f>
        <v>-</v>
      </c>
      <c r="BE175" s="53">
        <v>0</v>
      </c>
      <c r="BF175" s="43" t="str">
        <f>IFERROR(BE175/BA159,"-")</f>
        <v>-</v>
      </c>
      <c r="BG175" s="56" t="str">
        <f t="shared" si="22"/>
        <v>-</v>
      </c>
      <c r="BH175" s="377"/>
      <c r="BI175" s="377"/>
      <c r="BJ175" s="34" t="s">
        <v>64</v>
      </c>
      <c r="BK175" s="49">
        <f>SUM(BK159:BK174)</f>
        <v>40761714</v>
      </c>
      <c r="BL175" s="43">
        <f>IFERROR(BK175/BH159,"-")</f>
        <v>0.1655627273370871</v>
      </c>
      <c r="BM175" s="53">
        <v>405</v>
      </c>
      <c r="BN175" s="43">
        <f>IFERROR(BM175/BI159,"-")</f>
        <v>0.69112627986348119</v>
      </c>
      <c r="BO175" s="97">
        <f t="shared" si="23"/>
        <v>100646.2074074074</v>
      </c>
      <c r="BP175" s="141"/>
    </row>
    <row r="176" spans="2:68" s="8" customFormat="1" ht="13.15" customHeight="1">
      <c r="B176" s="372">
        <v>11</v>
      </c>
      <c r="C176" s="391" t="s">
        <v>52</v>
      </c>
      <c r="D176" s="375">
        <v>126358090</v>
      </c>
      <c r="E176" s="375">
        <v>169</v>
      </c>
      <c r="F176" s="30" t="s">
        <v>100</v>
      </c>
      <c r="G176" s="51">
        <v>3986105</v>
      </c>
      <c r="H176" s="41">
        <f>IFERROR(G176/D176,"-")</f>
        <v>3.1546100451502551E-2</v>
      </c>
      <c r="I176" s="51">
        <v>26</v>
      </c>
      <c r="J176" s="41">
        <f>IFERROR(I176/E176,"-")</f>
        <v>0.15384615384615385</v>
      </c>
      <c r="K176" s="54">
        <f t="shared" si="16"/>
        <v>153311.73076923078</v>
      </c>
      <c r="L176" s="375">
        <v>999957960</v>
      </c>
      <c r="M176" s="375">
        <v>1802</v>
      </c>
      <c r="N176" s="30" t="s">
        <v>100</v>
      </c>
      <c r="O176" s="51">
        <v>13143274</v>
      </c>
      <c r="P176" s="41">
        <f>IFERROR(O176/L176,"-")</f>
        <v>1.3143826566468854E-2</v>
      </c>
      <c r="Q176" s="51">
        <v>293</v>
      </c>
      <c r="R176" s="41">
        <f>IFERROR(Q176/M176,"-")</f>
        <v>0.16259711431742507</v>
      </c>
      <c r="S176" s="54">
        <f t="shared" si="17"/>
        <v>44857.590443686007</v>
      </c>
      <c r="T176" s="375">
        <v>21268730</v>
      </c>
      <c r="U176" s="375">
        <v>108</v>
      </c>
      <c r="V176" s="30" t="s">
        <v>100</v>
      </c>
      <c r="W176" s="51">
        <v>195168</v>
      </c>
      <c r="X176" s="41">
        <f>IFERROR(W176/T176,"-")</f>
        <v>9.1762883820519607E-3</v>
      </c>
      <c r="Y176" s="51">
        <v>12</v>
      </c>
      <c r="Z176" s="41">
        <f>IFERROR(Y176/U176,"-")</f>
        <v>0.1111111111111111</v>
      </c>
      <c r="AA176" s="95">
        <f t="shared" si="18"/>
        <v>16264</v>
      </c>
      <c r="AB176" s="375">
        <v>33873710</v>
      </c>
      <c r="AC176" s="375">
        <v>163</v>
      </c>
      <c r="AD176" s="30" t="s">
        <v>100</v>
      </c>
      <c r="AE176" s="51">
        <v>1291515</v>
      </c>
      <c r="AF176" s="41">
        <f>IFERROR(AE176/AB176,"-")</f>
        <v>3.8127355993778068E-2</v>
      </c>
      <c r="AG176" s="51">
        <v>20</v>
      </c>
      <c r="AH176" s="41">
        <f>IFERROR(AG176/AC176,"-")</f>
        <v>0.12269938650306748</v>
      </c>
      <c r="AI176" s="54">
        <f t="shared" si="19"/>
        <v>64575.75</v>
      </c>
      <c r="AJ176" s="375">
        <v>476791630</v>
      </c>
      <c r="AK176" s="375">
        <v>662</v>
      </c>
      <c r="AL176" s="30" t="s">
        <v>100</v>
      </c>
      <c r="AM176" s="51">
        <v>5538787</v>
      </c>
      <c r="AN176" s="41">
        <f>IFERROR(AM176/AJ176,"-")</f>
        <v>1.1616787400399625E-2</v>
      </c>
      <c r="AO176" s="51">
        <v>115</v>
      </c>
      <c r="AP176" s="41">
        <f>IFERROR(AO176/AK176,"-")</f>
        <v>0.17371601208459214</v>
      </c>
      <c r="AQ176" s="54">
        <f t="shared" si="20"/>
        <v>48163.365217391307</v>
      </c>
      <c r="AR176" s="375">
        <v>468023890</v>
      </c>
      <c r="AS176" s="375">
        <v>869</v>
      </c>
      <c r="AT176" s="30" t="s">
        <v>100</v>
      </c>
      <c r="AU176" s="51">
        <v>6117804</v>
      </c>
      <c r="AV176" s="41">
        <f>IFERROR(AU176/AR176,"-")</f>
        <v>1.3071563505016806E-2</v>
      </c>
      <c r="AW176" s="54">
        <v>146</v>
      </c>
      <c r="AX176" s="41">
        <f>IFERROR(AW176/AS176,"-")</f>
        <v>0.16800920598388952</v>
      </c>
      <c r="AY176" s="138">
        <f t="shared" si="21"/>
        <v>41902.767123287675</v>
      </c>
      <c r="AZ176" s="375">
        <v>0</v>
      </c>
      <c r="BA176" s="375">
        <v>0</v>
      </c>
      <c r="BB176" s="30" t="s">
        <v>100</v>
      </c>
      <c r="BC176" s="51">
        <v>0</v>
      </c>
      <c r="BD176" s="41" t="str">
        <f>IFERROR(BC176/AZ176,"-")</f>
        <v>-</v>
      </c>
      <c r="BE176" s="51">
        <v>0</v>
      </c>
      <c r="BF176" s="41" t="str">
        <f>IFERROR(BE176/BA176,"-")</f>
        <v>-</v>
      </c>
      <c r="BG176" s="54" t="str">
        <f t="shared" si="22"/>
        <v>-</v>
      </c>
      <c r="BH176" s="375">
        <v>375138400</v>
      </c>
      <c r="BI176" s="375">
        <v>883</v>
      </c>
      <c r="BJ176" s="30" t="s">
        <v>100</v>
      </c>
      <c r="BK176" s="51">
        <v>4588814</v>
      </c>
      <c r="BL176" s="41">
        <f>IFERROR(BK176/BH176,"-")</f>
        <v>1.2232322790735366E-2</v>
      </c>
      <c r="BM176" s="51">
        <v>134</v>
      </c>
      <c r="BN176" s="41">
        <f>IFERROR(BM176/BI176,"-")</f>
        <v>0.15175537938844846</v>
      </c>
      <c r="BO176" s="95">
        <f t="shared" si="23"/>
        <v>34244.880597014926</v>
      </c>
      <c r="BP176" s="141"/>
    </row>
    <row r="177" spans="2:68" s="8" customFormat="1" ht="13.15" customHeight="1">
      <c r="B177" s="373"/>
      <c r="C177" s="392"/>
      <c r="D177" s="376"/>
      <c r="E177" s="376"/>
      <c r="F177" s="31" t="s">
        <v>101</v>
      </c>
      <c r="G177" s="52">
        <v>1026875</v>
      </c>
      <c r="H177" s="42">
        <f>IFERROR(G177/D176,"-")</f>
        <v>8.1267056189279208E-3</v>
      </c>
      <c r="I177" s="52">
        <v>51</v>
      </c>
      <c r="J177" s="42">
        <f>IFERROR(I177/E176,"-")</f>
        <v>0.30177514792899407</v>
      </c>
      <c r="K177" s="55">
        <f t="shared" si="16"/>
        <v>20134.803921568626</v>
      </c>
      <c r="L177" s="376"/>
      <c r="M177" s="376"/>
      <c r="N177" s="31" t="s">
        <v>101</v>
      </c>
      <c r="O177" s="52">
        <v>22856787</v>
      </c>
      <c r="P177" s="42">
        <f>IFERROR(O177/L176,"-")</f>
        <v>2.2857747939723387E-2</v>
      </c>
      <c r="Q177" s="52">
        <v>427</v>
      </c>
      <c r="R177" s="42">
        <f>IFERROR(Q177/M176,"-")</f>
        <v>0.2369589345172031</v>
      </c>
      <c r="S177" s="55">
        <f t="shared" si="17"/>
        <v>53528.775175644027</v>
      </c>
      <c r="T177" s="376"/>
      <c r="U177" s="376"/>
      <c r="V177" s="31" t="s">
        <v>101</v>
      </c>
      <c r="W177" s="52">
        <v>451596</v>
      </c>
      <c r="X177" s="42">
        <f>IFERROR(W177/T176,"-")</f>
        <v>2.1232861576596252E-2</v>
      </c>
      <c r="Y177" s="52">
        <v>18</v>
      </c>
      <c r="Z177" s="42">
        <f>IFERROR(Y177/U176,"-")</f>
        <v>0.16666666666666666</v>
      </c>
      <c r="AA177" s="96">
        <f t="shared" si="18"/>
        <v>25088.666666666668</v>
      </c>
      <c r="AB177" s="376"/>
      <c r="AC177" s="376"/>
      <c r="AD177" s="31" t="s">
        <v>101</v>
      </c>
      <c r="AE177" s="52">
        <v>487654</v>
      </c>
      <c r="AF177" s="42">
        <f>IFERROR(AE177/AB176,"-")</f>
        <v>1.4396238262652659E-2</v>
      </c>
      <c r="AG177" s="52">
        <v>23</v>
      </c>
      <c r="AH177" s="42">
        <f>IFERROR(AG177/AC176,"-")</f>
        <v>0.1411042944785276</v>
      </c>
      <c r="AI177" s="55">
        <f t="shared" si="19"/>
        <v>21202.347826086956</v>
      </c>
      <c r="AJ177" s="376"/>
      <c r="AK177" s="376"/>
      <c r="AL177" s="31" t="s">
        <v>101</v>
      </c>
      <c r="AM177" s="52">
        <v>11760625</v>
      </c>
      <c r="AN177" s="42">
        <f>IFERROR(AM177/AJ176,"-")</f>
        <v>2.4666173355434112E-2</v>
      </c>
      <c r="AO177" s="52">
        <v>180</v>
      </c>
      <c r="AP177" s="42">
        <f>IFERROR(AO177/AK176,"-")</f>
        <v>0.27190332326283989</v>
      </c>
      <c r="AQ177" s="55">
        <f t="shared" si="20"/>
        <v>65336.805555555555</v>
      </c>
      <c r="AR177" s="376"/>
      <c r="AS177" s="376"/>
      <c r="AT177" s="31" t="s">
        <v>101</v>
      </c>
      <c r="AU177" s="52">
        <v>10156912</v>
      </c>
      <c r="AV177" s="42">
        <f>IFERROR(AU177/AR176,"-")</f>
        <v>2.1701695612162019E-2</v>
      </c>
      <c r="AW177" s="55">
        <v>206</v>
      </c>
      <c r="AX177" s="42">
        <f>IFERROR(AW177/AS176,"-")</f>
        <v>0.23705408515535098</v>
      </c>
      <c r="AY177" s="139">
        <f t="shared" si="21"/>
        <v>49305.398058252424</v>
      </c>
      <c r="AZ177" s="376"/>
      <c r="BA177" s="376"/>
      <c r="BB177" s="31" t="s">
        <v>101</v>
      </c>
      <c r="BC177" s="52">
        <v>0</v>
      </c>
      <c r="BD177" s="42" t="str">
        <f>IFERROR(BC177/AZ176,"-")</f>
        <v>-</v>
      </c>
      <c r="BE177" s="52">
        <v>0</v>
      </c>
      <c r="BF177" s="42" t="str">
        <f>IFERROR(BE177/BA176,"-")</f>
        <v>-</v>
      </c>
      <c r="BG177" s="55" t="str">
        <f t="shared" si="22"/>
        <v>-</v>
      </c>
      <c r="BH177" s="376"/>
      <c r="BI177" s="376"/>
      <c r="BJ177" s="31" t="s">
        <v>101</v>
      </c>
      <c r="BK177" s="52">
        <v>4121560</v>
      </c>
      <c r="BL177" s="42">
        <f>IFERROR(BK177/BH176,"-")</f>
        <v>1.0986771815415325E-2</v>
      </c>
      <c r="BM177" s="52">
        <v>178</v>
      </c>
      <c r="BN177" s="42">
        <f>IFERROR(BM177/BI176,"-")</f>
        <v>0.2015855039637599</v>
      </c>
      <c r="BO177" s="96">
        <f t="shared" si="23"/>
        <v>23154.831460674159</v>
      </c>
      <c r="BP177" s="141"/>
    </row>
    <row r="178" spans="2:68" s="8" customFormat="1" ht="13.15" customHeight="1">
      <c r="B178" s="373"/>
      <c r="C178" s="392"/>
      <c r="D178" s="376"/>
      <c r="E178" s="376"/>
      <c r="F178" s="32" t="s">
        <v>102</v>
      </c>
      <c r="G178" s="52">
        <v>3064788</v>
      </c>
      <c r="H178" s="42">
        <f>IFERROR(G178/D176,"-")</f>
        <v>2.4254782578622389E-2</v>
      </c>
      <c r="I178" s="52">
        <v>64</v>
      </c>
      <c r="J178" s="42">
        <f>IFERROR(I178/E176,"-")</f>
        <v>0.378698224852071</v>
      </c>
      <c r="K178" s="55">
        <f t="shared" si="16"/>
        <v>47887.3125</v>
      </c>
      <c r="L178" s="376"/>
      <c r="M178" s="376"/>
      <c r="N178" s="32" t="s">
        <v>102</v>
      </c>
      <c r="O178" s="52">
        <v>22382134</v>
      </c>
      <c r="P178" s="42">
        <f>IFERROR(O178/L176,"-")</f>
        <v>2.2383074984472347E-2</v>
      </c>
      <c r="Q178" s="52">
        <v>568</v>
      </c>
      <c r="R178" s="42">
        <f>IFERROR(Q178/M176,"-")</f>
        <v>0.31520532741398444</v>
      </c>
      <c r="S178" s="55">
        <f t="shared" si="17"/>
        <v>39405.165492957749</v>
      </c>
      <c r="T178" s="376"/>
      <c r="U178" s="376"/>
      <c r="V178" s="32" t="s">
        <v>102</v>
      </c>
      <c r="W178" s="52">
        <v>0</v>
      </c>
      <c r="X178" s="42">
        <f>IFERROR(W178/T176,"-")</f>
        <v>0</v>
      </c>
      <c r="Y178" s="52">
        <v>0</v>
      </c>
      <c r="Z178" s="42">
        <f>IFERROR(Y178/U176,"-")</f>
        <v>0</v>
      </c>
      <c r="AA178" s="96" t="str">
        <f t="shared" si="18"/>
        <v>-</v>
      </c>
      <c r="AB178" s="376"/>
      <c r="AC178" s="376"/>
      <c r="AD178" s="32" t="s">
        <v>102</v>
      </c>
      <c r="AE178" s="52">
        <v>0</v>
      </c>
      <c r="AF178" s="42">
        <f>IFERROR(AE178/AB176,"-")</f>
        <v>0</v>
      </c>
      <c r="AG178" s="52">
        <v>0</v>
      </c>
      <c r="AH178" s="42">
        <f>IFERROR(AG178/AC176,"-")</f>
        <v>0</v>
      </c>
      <c r="AI178" s="55" t="str">
        <f t="shared" si="19"/>
        <v>-</v>
      </c>
      <c r="AJ178" s="376"/>
      <c r="AK178" s="376"/>
      <c r="AL178" s="32" t="s">
        <v>102</v>
      </c>
      <c r="AM178" s="52">
        <v>12072008</v>
      </c>
      <c r="AN178" s="42">
        <f>IFERROR(AM178/AJ176,"-")</f>
        <v>2.5319253192427057E-2</v>
      </c>
      <c r="AO178" s="52">
        <v>258</v>
      </c>
      <c r="AP178" s="42">
        <f>IFERROR(AO178/AK176,"-")</f>
        <v>0.38972809667673713</v>
      </c>
      <c r="AQ178" s="55">
        <f t="shared" si="20"/>
        <v>46790.728682170542</v>
      </c>
      <c r="AR178" s="376"/>
      <c r="AS178" s="376"/>
      <c r="AT178" s="32" t="s">
        <v>102</v>
      </c>
      <c r="AU178" s="52">
        <v>10310126</v>
      </c>
      <c r="AV178" s="42">
        <f>IFERROR(AU178/AR176,"-")</f>
        <v>2.2029059243108294E-2</v>
      </c>
      <c r="AW178" s="55">
        <v>310</v>
      </c>
      <c r="AX178" s="42">
        <f>IFERROR(AW178/AS176,"-")</f>
        <v>0.35673187571921749</v>
      </c>
      <c r="AY178" s="139">
        <f t="shared" si="21"/>
        <v>33258.470967741938</v>
      </c>
      <c r="AZ178" s="376"/>
      <c r="BA178" s="376"/>
      <c r="BB178" s="32" t="s">
        <v>102</v>
      </c>
      <c r="BC178" s="52">
        <v>0</v>
      </c>
      <c r="BD178" s="42" t="str">
        <f>IFERROR(BC178/AZ176,"-")</f>
        <v>-</v>
      </c>
      <c r="BE178" s="52">
        <v>0</v>
      </c>
      <c r="BF178" s="42" t="str">
        <f>IFERROR(BE178/BA176,"-")</f>
        <v>-</v>
      </c>
      <c r="BG178" s="55" t="str">
        <f t="shared" si="22"/>
        <v>-</v>
      </c>
      <c r="BH178" s="376"/>
      <c r="BI178" s="376"/>
      <c r="BJ178" s="32" t="s">
        <v>102</v>
      </c>
      <c r="BK178" s="52">
        <v>9774371</v>
      </c>
      <c r="BL178" s="42">
        <f>IFERROR(BK178/BH176,"-")</f>
        <v>2.6055373163611083E-2</v>
      </c>
      <c r="BM178" s="52">
        <v>213</v>
      </c>
      <c r="BN178" s="42">
        <f>IFERROR(BM178/BI176,"-")</f>
        <v>0.24122310305775765</v>
      </c>
      <c r="BO178" s="96">
        <f t="shared" si="23"/>
        <v>45889.065727699533</v>
      </c>
      <c r="BP178" s="141"/>
    </row>
    <row r="179" spans="2:68" s="8" customFormat="1" ht="13.15" customHeight="1">
      <c r="B179" s="373"/>
      <c r="C179" s="392"/>
      <c r="D179" s="376"/>
      <c r="E179" s="376"/>
      <c r="F179" s="32" t="s">
        <v>103</v>
      </c>
      <c r="G179" s="52">
        <v>269098</v>
      </c>
      <c r="H179" s="42">
        <f>IFERROR(G179/D176,"-")</f>
        <v>2.1296459925913727E-3</v>
      </c>
      <c r="I179" s="52">
        <v>13</v>
      </c>
      <c r="J179" s="42">
        <f>IFERROR(I179/E176,"-")</f>
        <v>7.6923076923076927E-2</v>
      </c>
      <c r="K179" s="55">
        <f t="shared" si="16"/>
        <v>20699.846153846152</v>
      </c>
      <c r="L179" s="376"/>
      <c r="M179" s="376"/>
      <c r="N179" s="32" t="s">
        <v>103</v>
      </c>
      <c r="O179" s="52">
        <v>985603</v>
      </c>
      <c r="P179" s="42">
        <f>IFERROR(O179/L176,"-")</f>
        <v>9.8564443649211018E-4</v>
      </c>
      <c r="Q179" s="52">
        <v>80</v>
      </c>
      <c r="R179" s="42">
        <f>IFERROR(Q179/M176,"-")</f>
        <v>4.4395116537180909E-2</v>
      </c>
      <c r="S179" s="55">
        <f t="shared" si="17"/>
        <v>12320.0375</v>
      </c>
      <c r="T179" s="376"/>
      <c r="U179" s="376"/>
      <c r="V179" s="32" t="s">
        <v>103</v>
      </c>
      <c r="W179" s="52">
        <v>0</v>
      </c>
      <c r="X179" s="42">
        <f>IFERROR(W179/T176,"-")</f>
        <v>0</v>
      </c>
      <c r="Y179" s="52">
        <v>0</v>
      </c>
      <c r="Z179" s="42">
        <f>IFERROR(Y179/U176,"-")</f>
        <v>0</v>
      </c>
      <c r="AA179" s="96" t="str">
        <f t="shared" si="18"/>
        <v>-</v>
      </c>
      <c r="AB179" s="376"/>
      <c r="AC179" s="376"/>
      <c r="AD179" s="32" t="s">
        <v>103</v>
      </c>
      <c r="AE179" s="52">
        <v>0</v>
      </c>
      <c r="AF179" s="42">
        <f>IFERROR(AE179/AB176,"-")</f>
        <v>0</v>
      </c>
      <c r="AG179" s="52">
        <v>0</v>
      </c>
      <c r="AH179" s="42">
        <f>IFERROR(AG179/AC176,"-")</f>
        <v>0</v>
      </c>
      <c r="AI179" s="55" t="str">
        <f t="shared" si="19"/>
        <v>-</v>
      </c>
      <c r="AJ179" s="376"/>
      <c r="AK179" s="376"/>
      <c r="AL179" s="32" t="s">
        <v>103</v>
      </c>
      <c r="AM179" s="52">
        <v>506666</v>
      </c>
      <c r="AN179" s="42">
        <f>IFERROR(AM179/AJ176,"-")</f>
        <v>1.0626570772645485E-3</v>
      </c>
      <c r="AO179" s="52">
        <v>44</v>
      </c>
      <c r="AP179" s="42">
        <f>IFERROR(AO179/AK176,"-")</f>
        <v>6.6465256797583083E-2</v>
      </c>
      <c r="AQ179" s="55">
        <f t="shared" si="20"/>
        <v>11515.136363636364</v>
      </c>
      <c r="AR179" s="376"/>
      <c r="AS179" s="376"/>
      <c r="AT179" s="32" t="s">
        <v>103</v>
      </c>
      <c r="AU179" s="52">
        <v>478937</v>
      </c>
      <c r="AV179" s="42">
        <f>IFERROR(AU179/AR176,"-")</f>
        <v>1.0233174208265309E-3</v>
      </c>
      <c r="AW179" s="55">
        <v>36</v>
      </c>
      <c r="AX179" s="42">
        <f>IFERROR(AW179/AS176,"-")</f>
        <v>4.1426927502876867E-2</v>
      </c>
      <c r="AY179" s="139">
        <f t="shared" si="21"/>
        <v>13303.805555555555</v>
      </c>
      <c r="AZ179" s="376"/>
      <c r="BA179" s="376"/>
      <c r="BB179" s="32" t="s">
        <v>103</v>
      </c>
      <c r="BC179" s="52">
        <v>0</v>
      </c>
      <c r="BD179" s="42" t="str">
        <f>IFERROR(BC179/AZ176,"-")</f>
        <v>-</v>
      </c>
      <c r="BE179" s="52">
        <v>0</v>
      </c>
      <c r="BF179" s="42" t="str">
        <f>IFERROR(BE179/BA176,"-")</f>
        <v>-</v>
      </c>
      <c r="BG179" s="55" t="str">
        <f t="shared" si="22"/>
        <v>-</v>
      </c>
      <c r="BH179" s="376"/>
      <c r="BI179" s="376"/>
      <c r="BJ179" s="32" t="s">
        <v>103</v>
      </c>
      <c r="BK179" s="52">
        <v>1917412</v>
      </c>
      <c r="BL179" s="42">
        <f>IFERROR(BK179/BH176,"-")</f>
        <v>5.111212288584693E-3</v>
      </c>
      <c r="BM179" s="52">
        <v>33</v>
      </c>
      <c r="BN179" s="42">
        <f>IFERROR(BM179/BI176,"-")</f>
        <v>3.7372593431483581E-2</v>
      </c>
      <c r="BO179" s="96">
        <f t="shared" si="23"/>
        <v>58103.393939393936</v>
      </c>
      <c r="BP179" s="141"/>
    </row>
    <row r="180" spans="2:68" s="8" customFormat="1" ht="13.15" customHeight="1">
      <c r="B180" s="373"/>
      <c r="C180" s="392"/>
      <c r="D180" s="376"/>
      <c r="E180" s="376"/>
      <c r="F180" s="32" t="s">
        <v>104</v>
      </c>
      <c r="G180" s="52">
        <v>9334171</v>
      </c>
      <c r="H180" s="42">
        <f>IFERROR(G180/D176,"-")</f>
        <v>7.387078263053834E-2</v>
      </c>
      <c r="I180" s="52">
        <v>68</v>
      </c>
      <c r="J180" s="42">
        <f>IFERROR(I180/E176,"-")</f>
        <v>0.40236686390532544</v>
      </c>
      <c r="K180" s="55">
        <f t="shared" si="16"/>
        <v>137267.2205882353</v>
      </c>
      <c r="L180" s="376"/>
      <c r="M180" s="376"/>
      <c r="N180" s="32" t="s">
        <v>104</v>
      </c>
      <c r="O180" s="52">
        <v>25905376</v>
      </c>
      <c r="P180" s="42">
        <f>IFERROR(O180/L176,"-")</f>
        <v>2.5906465107793132E-2</v>
      </c>
      <c r="Q180" s="52">
        <v>610</v>
      </c>
      <c r="R180" s="42">
        <f>IFERROR(Q180/M176,"-")</f>
        <v>0.33851276359600446</v>
      </c>
      <c r="S180" s="55">
        <f t="shared" si="17"/>
        <v>42467.829508196723</v>
      </c>
      <c r="T180" s="376"/>
      <c r="U180" s="376"/>
      <c r="V180" s="32" t="s">
        <v>104</v>
      </c>
      <c r="W180" s="52">
        <v>0</v>
      </c>
      <c r="X180" s="42">
        <f>IFERROR(W180/T176,"-")</f>
        <v>0</v>
      </c>
      <c r="Y180" s="52">
        <v>0</v>
      </c>
      <c r="Z180" s="42">
        <f>IFERROR(Y180/U176,"-")</f>
        <v>0</v>
      </c>
      <c r="AA180" s="96" t="str">
        <f t="shared" si="18"/>
        <v>-</v>
      </c>
      <c r="AB180" s="376"/>
      <c r="AC180" s="376"/>
      <c r="AD180" s="32" t="s">
        <v>104</v>
      </c>
      <c r="AE180" s="52">
        <v>0</v>
      </c>
      <c r="AF180" s="42">
        <f>IFERROR(AE180/AB176,"-")</f>
        <v>0</v>
      </c>
      <c r="AG180" s="52">
        <v>0</v>
      </c>
      <c r="AH180" s="42">
        <f>IFERROR(AG180/AC176,"-")</f>
        <v>0</v>
      </c>
      <c r="AI180" s="55" t="str">
        <f t="shared" si="19"/>
        <v>-</v>
      </c>
      <c r="AJ180" s="376"/>
      <c r="AK180" s="376"/>
      <c r="AL180" s="32" t="s">
        <v>104</v>
      </c>
      <c r="AM180" s="52">
        <v>15652593</v>
      </c>
      <c r="AN180" s="42">
        <f>IFERROR(AM180/AJ176,"-")</f>
        <v>3.2829001213800668E-2</v>
      </c>
      <c r="AO180" s="52">
        <v>299</v>
      </c>
      <c r="AP180" s="42">
        <f>IFERROR(AO180/AK176,"-")</f>
        <v>0.45166163141993959</v>
      </c>
      <c r="AQ180" s="55">
        <f t="shared" si="20"/>
        <v>52349.809364548491</v>
      </c>
      <c r="AR180" s="376"/>
      <c r="AS180" s="376"/>
      <c r="AT180" s="32" t="s">
        <v>104</v>
      </c>
      <c r="AU180" s="52">
        <v>10252783</v>
      </c>
      <c r="AV180" s="42">
        <f>IFERROR(AU180/AR176,"-")</f>
        <v>2.1906537719687771E-2</v>
      </c>
      <c r="AW180" s="55">
        <v>311</v>
      </c>
      <c r="AX180" s="42">
        <f>IFERROR(AW180/AS176,"-")</f>
        <v>0.35788262370540852</v>
      </c>
      <c r="AY180" s="139">
        <f t="shared" si="21"/>
        <v>32967.147909967847</v>
      </c>
      <c r="AZ180" s="376"/>
      <c r="BA180" s="376"/>
      <c r="BB180" s="32" t="s">
        <v>104</v>
      </c>
      <c r="BC180" s="52">
        <v>0</v>
      </c>
      <c r="BD180" s="42" t="str">
        <f>IFERROR(BC180/AZ176,"-")</f>
        <v>-</v>
      </c>
      <c r="BE180" s="52">
        <v>0</v>
      </c>
      <c r="BF180" s="42" t="str">
        <f>IFERROR(BE180/BA176,"-")</f>
        <v>-</v>
      </c>
      <c r="BG180" s="55" t="str">
        <f t="shared" si="22"/>
        <v>-</v>
      </c>
      <c r="BH180" s="376"/>
      <c r="BI180" s="376"/>
      <c r="BJ180" s="32" t="s">
        <v>104</v>
      </c>
      <c r="BK180" s="52">
        <v>7994858</v>
      </c>
      <c r="BL180" s="42">
        <f>IFERROR(BK180/BH176,"-")</f>
        <v>2.1311755874631869E-2</v>
      </c>
      <c r="BM180" s="52">
        <v>223</v>
      </c>
      <c r="BN180" s="42">
        <f>IFERROR(BM180/BI176,"-")</f>
        <v>0.25254813137032844</v>
      </c>
      <c r="BO180" s="96">
        <f t="shared" si="23"/>
        <v>35851.38116591928</v>
      </c>
      <c r="BP180" s="141"/>
    </row>
    <row r="181" spans="2:68" s="8" customFormat="1" ht="13.15" customHeight="1">
      <c r="B181" s="373"/>
      <c r="C181" s="392"/>
      <c r="D181" s="376"/>
      <c r="E181" s="376"/>
      <c r="F181" s="32" t="s">
        <v>105</v>
      </c>
      <c r="G181" s="52">
        <v>6068097</v>
      </c>
      <c r="H181" s="42">
        <f>IFERROR(G181/D176,"-")</f>
        <v>4.8023019341302167E-2</v>
      </c>
      <c r="I181" s="52">
        <v>79</v>
      </c>
      <c r="J181" s="42">
        <f>IFERROR(I181/E176,"-")</f>
        <v>0.46745562130177515</v>
      </c>
      <c r="K181" s="55">
        <f t="shared" si="16"/>
        <v>76811.354430379753</v>
      </c>
      <c r="L181" s="376"/>
      <c r="M181" s="376"/>
      <c r="N181" s="32" t="s">
        <v>105</v>
      </c>
      <c r="O181" s="52">
        <v>44193156</v>
      </c>
      <c r="P181" s="42">
        <f>IFERROR(O181/L176,"-")</f>
        <v>4.4195013958386813E-2</v>
      </c>
      <c r="Q181" s="52">
        <v>781</v>
      </c>
      <c r="R181" s="42">
        <f>IFERROR(Q181/M176,"-")</f>
        <v>0.43340732519422864</v>
      </c>
      <c r="S181" s="55">
        <f t="shared" si="17"/>
        <v>56585.346991037135</v>
      </c>
      <c r="T181" s="376"/>
      <c r="U181" s="376"/>
      <c r="V181" s="32" t="s">
        <v>105</v>
      </c>
      <c r="W181" s="52">
        <v>0</v>
      </c>
      <c r="X181" s="42">
        <f>IFERROR(W181/T176,"-")</f>
        <v>0</v>
      </c>
      <c r="Y181" s="52">
        <v>0</v>
      </c>
      <c r="Z181" s="42">
        <f>IFERROR(Y181/U176,"-")</f>
        <v>0</v>
      </c>
      <c r="AA181" s="96" t="str">
        <f t="shared" si="18"/>
        <v>-</v>
      </c>
      <c r="AB181" s="376"/>
      <c r="AC181" s="376"/>
      <c r="AD181" s="32" t="s">
        <v>105</v>
      </c>
      <c r="AE181" s="52">
        <v>0</v>
      </c>
      <c r="AF181" s="42">
        <f>IFERROR(AE181/AB176,"-")</f>
        <v>0</v>
      </c>
      <c r="AG181" s="52">
        <v>0</v>
      </c>
      <c r="AH181" s="42">
        <f>IFERROR(AG181/AC176,"-")</f>
        <v>0</v>
      </c>
      <c r="AI181" s="55" t="str">
        <f t="shared" si="19"/>
        <v>-</v>
      </c>
      <c r="AJ181" s="376"/>
      <c r="AK181" s="376"/>
      <c r="AL181" s="32" t="s">
        <v>105</v>
      </c>
      <c r="AM181" s="52">
        <v>22713902</v>
      </c>
      <c r="AN181" s="42">
        <f>IFERROR(AM181/AJ176,"-")</f>
        <v>4.7639053563083733E-2</v>
      </c>
      <c r="AO181" s="52">
        <v>371</v>
      </c>
      <c r="AP181" s="42">
        <f>IFERROR(AO181/AK176,"-")</f>
        <v>0.56042296072507558</v>
      </c>
      <c r="AQ181" s="55">
        <f t="shared" si="20"/>
        <v>61223.45552560647</v>
      </c>
      <c r="AR181" s="376"/>
      <c r="AS181" s="376"/>
      <c r="AT181" s="32" t="s">
        <v>105</v>
      </c>
      <c r="AU181" s="52">
        <v>21479254</v>
      </c>
      <c r="AV181" s="42">
        <f>IFERROR(AU181/AR176,"-")</f>
        <v>4.5893499154498286E-2</v>
      </c>
      <c r="AW181" s="55">
        <v>410</v>
      </c>
      <c r="AX181" s="42">
        <f>IFERROR(AW181/AS176,"-")</f>
        <v>0.47180667433831991</v>
      </c>
      <c r="AY181" s="139">
        <f t="shared" si="21"/>
        <v>52388.424390243905</v>
      </c>
      <c r="AZ181" s="376"/>
      <c r="BA181" s="376"/>
      <c r="BB181" s="32" t="s">
        <v>105</v>
      </c>
      <c r="BC181" s="52">
        <v>0</v>
      </c>
      <c r="BD181" s="42" t="str">
        <f>IFERROR(BC181/AZ176,"-")</f>
        <v>-</v>
      </c>
      <c r="BE181" s="52">
        <v>0</v>
      </c>
      <c r="BF181" s="42" t="str">
        <f>IFERROR(BE181/BA176,"-")</f>
        <v>-</v>
      </c>
      <c r="BG181" s="55" t="str">
        <f t="shared" si="22"/>
        <v>-</v>
      </c>
      <c r="BH181" s="376"/>
      <c r="BI181" s="376"/>
      <c r="BJ181" s="32" t="s">
        <v>105</v>
      </c>
      <c r="BK181" s="52">
        <v>14605842</v>
      </c>
      <c r="BL181" s="42">
        <f>IFERROR(BK181/BH176,"-")</f>
        <v>3.8934542558159868E-2</v>
      </c>
      <c r="BM181" s="52">
        <v>339</v>
      </c>
      <c r="BN181" s="42">
        <f>IFERROR(BM181/BI176,"-")</f>
        <v>0.38391845979614947</v>
      </c>
      <c r="BO181" s="96">
        <f t="shared" si="23"/>
        <v>43085.079646017701</v>
      </c>
      <c r="BP181" s="141"/>
    </row>
    <row r="182" spans="2:68" s="8" customFormat="1" ht="13.15" customHeight="1">
      <c r="B182" s="373"/>
      <c r="C182" s="392"/>
      <c r="D182" s="376"/>
      <c r="E182" s="376"/>
      <c r="F182" s="32" t="s">
        <v>106</v>
      </c>
      <c r="G182" s="52">
        <v>5469671</v>
      </c>
      <c r="H182" s="42">
        <f>IFERROR(G182/D176,"-")</f>
        <v>4.3287066146694683E-2</v>
      </c>
      <c r="I182" s="52">
        <v>28</v>
      </c>
      <c r="J182" s="42">
        <f>IFERROR(I182/E176,"-")</f>
        <v>0.16568047337278108</v>
      </c>
      <c r="K182" s="55">
        <f t="shared" si="16"/>
        <v>195345.39285714287</v>
      </c>
      <c r="L182" s="376"/>
      <c r="M182" s="376"/>
      <c r="N182" s="32" t="s">
        <v>106</v>
      </c>
      <c r="O182" s="52">
        <v>36005280</v>
      </c>
      <c r="P182" s="42">
        <f>IFERROR(O182/L176,"-")</f>
        <v>3.6006793725608222E-2</v>
      </c>
      <c r="Q182" s="52">
        <v>208</v>
      </c>
      <c r="R182" s="42">
        <f>IFERROR(Q182/M176,"-")</f>
        <v>0.11542730299667037</v>
      </c>
      <c r="S182" s="55">
        <f t="shared" si="17"/>
        <v>173102.30769230769</v>
      </c>
      <c r="T182" s="376"/>
      <c r="U182" s="376"/>
      <c r="V182" s="32" t="s">
        <v>106</v>
      </c>
      <c r="W182" s="52">
        <v>1319306</v>
      </c>
      <c r="X182" s="42">
        <f>IFERROR(W182/T176,"-")</f>
        <v>6.2030313986777774E-2</v>
      </c>
      <c r="Y182" s="52">
        <v>1</v>
      </c>
      <c r="Z182" s="42">
        <f>IFERROR(Y182/U176,"-")</f>
        <v>9.2592592592592587E-3</v>
      </c>
      <c r="AA182" s="96">
        <f t="shared" si="18"/>
        <v>1319306</v>
      </c>
      <c r="AB182" s="376"/>
      <c r="AC182" s="376"/>
      <c r="AD182" s="32" t="s">
        <v>106</v>
      </c>
      <c r="AE182" s="52">
        <v>16627</v>
      </c>
      <c r="AF182" s="42">
        <f>IFERROR(AE182/AB176,"-")</f>
        <v>4.9085264058764159E-4</v>
      </c>
      <c r="AG182" s="52">
        <v>3</v>
      </c>
      <c r="AH182" s="42">
        <f>IFERROR(AG182/AC176,"-")</f>
        <v>1.8404907975460124E-2</v>
      </c>
      <c r="AI182" s="55">
        <f t="shared" si="19"/>
        <v>5542.333333333333</v>
      </c>
      <c r="AJ182" s="376"/>
      <c r="AK182" s="376"/>
      <c r="AL182" s="32" t="s">
        <v>106</v>
      </c>
      <c r="AM182" s="52">
        <v>25789295</v>
      </c>
      <c r="AN182" s="42">
        <f>IFERROR(AM182/AJ176,"-")</f>
        <v>5.4089236004415599E-2</v>
      </c>
      <c r="AO182" s="52">
        <v>114</v>
      </c>
      <c r="AP182" s="42">
        <f>IFERROR(AO182/AK176,"-")</f>
        <v>0.17220543806646527</v>
      </c>
      <c r="AQ182" s="55">
        <f t="shared" si="20"/>
        <v>226221.88596491228</v>
      </c>
      <c r="AR182" s="376"/>
      <c r="AS182" s="376"/>
      <c r="AT182" s="32" t="s">
        <v>106</v>
      </c>
      <c r="AU182" s="52">
        <v>8880052</v>
      </c>
      <c r="AV182" s="42">
        <f>IFERROR(AU182/AR176,"-")</f>
        <v>1.8973501544974552E-2</v>
      </c>
      <c r="AW182" s="55">
        <v>90</v>
      </c>
      <c r="AX182" s="42">
        <f>IFERROR(AW182/AS176,"-")</f>
        <v>0.10356731875719218</v>
      </c>
      <c r="AY182" s="139">
        <f t="shared" si="21"/>
        <v>98667.244444444441</v>
      </c>
      <c r="AZ182" s="376"/>
      <c r="BA182" s="376"/>
      <c r="BB182" s="32" t="s">
        <v>106</v>
      </c>
      <c r="BC182" s="52">
        <v>0</v>
      </c>
      <c r="BD182" s="42" t="str">
        <f>IFERROR(BC182/AZ176,"-")</f>
        <v>-</v>
      </c>
      <c r="BE182" s="52">
        <v>0</v>
      </c>
      <c r="BF182" s="42" t="str">
        <f>IFERROR(BE182/BA176,"-")</f>
        <v>-</v>
      </c>
      <c r="BG182" s="55" t="str">
        <f t="shared" si="22"/>
        <v>-</v>
      </c>
      <c r="BH182" s="376"/>
      <c r="BI182" s="376"/>
      <c r="BJ182" s="32" t="s">
        <v>106</v>
      </c>
      <c r="BK182" s="52">
        <v>1705071</v>
      </c>
      <c r="BL182" s="42">
        <f>IFERROR(BK182/BH176,"-")</f>
        <v>4.5451785261119626E-3</v>
      </c>
      <c r="BM182" s="52">
        <v>63</v>
      </c>
      <c r="BN182" s="42">
        <f>IFERROR(BM182/BI176,"-")</f>
        <v>7.1347678369195922E-2</v>
      </c>
      <c r="BO182" s="96">
        <f t="shared" si="23"/>
        <v>27064.619047619046</v>
      </c>
      <c r="BP182" s="141"/>
    </row>
    <row r="183" spans="2:68" s="8" customFormat="1" ht="13.15" customHeight="1">
      <c r="B183" s="373"/>
      <c r="C183" s="392"/>
      <c r="D183" s="376"/>
      <c r="E183" s="376"/>
      <c r="F183" s="32" t="s">
        <v>116</v>
      </c>
      <c r="G183" s="52">
        <v>0</v>
      </c>
      <c r="H183" s="42">
        <f>IFERROR(G183/D176,"-")</f>
        <v>0</v>
      </c>
      <c r="I183" s="52">
        <v>0</v>
      </c>
      <c r="J183" s="42">
        <f>IFERROR(I183/E176,"-")</f>
        <v>0</v>
      </c>
      <c r="K183" s="55" t="str">
        <f t="shared" si="16"/>
        <v>-</v>
      </c>
      <c r="L183" s="376"/>
      <c r="M183" s="376"/>
      <c r="N183" s="32" t="s">
        <v>116</v>
      </c>
      <c r="O183" s="52">
        <v>3603</v>
      </c>
      <c r="P183" s="42">
        <f>IFERROR(O183/L176,"-")</f>
        <v>3.6031514764880716E-6</v>
      </c>
      <c r="Q183" s="52">
        <v>2</v>
      </c>
      <c r="R183" s="42">
        <f>IFERROR(Q183/M176,"-")</f>
        <v>1.1098779134295228E-3</v>
      </c>
      <c r="S183" s="55">
        <f t="shared" si="17"/>
        <v>1801.5</v>
      </c>
      <c r="T183" s="376"/>
      <c r="U183" s="376"/>
      <c r="V183" s="32" t="s">
        <v>116</v>
      </c>
      <c r="W183" s="52">
        <v>0</v>
      </c>
      <c r="X183" s="42">
        <f>IFERROR(W183/T176,"-")</f>
        <v>0</v>
      </c>
      <c r="Y183" s="52">
        <v>0</v>
      </c>
      <c r="Z183" s="42">
        <f>IFERROR(Y183/U176,"-")</f>
        <v>0</v>
      </c>
      <c r="AA183" s="96" t="str">
        <f t="shared" si="18"/>
        <v>-</v>
      </c>
      <c r="AB183" s="376"/>
      <c r="AC183" s="376"/>
      <c r="AD183" s="32" t="s">
        <v>116</v>
      </c>
      <c r="AE183" s="52">
        <v>0</v>
      </c>
      <c r="AF183" s="42">
        <f>IFERROR(AE183/AB176,"-")</f>
        <v>0</v>
      </c>
      <c r="AG183" s="52">
        <v>0</v>
      </c>
      <c r="AH183" s="42">
        <f>IFERROR(AG183/AC176,"-")</f>
        <v>0</v>
      </c>
      <c r="AI183" s="55" t="str">
        <f t="shared" si="19"/>
        <v>-</v>
      </c>
      <c r="AJ183" s="376"/>
      <c r="AK183" s="376"/>
      <c r="AL183" s="32" t="s">
        <v>116</v>
      </c>
      <c r="AM183" s="52">
        <v>2227</v>
      </c>
      <c r="AN183" s="42">
        <f>IFERROR(AM183/AJ176,"-")</f>
        <v>4.6708034702706502E-6</v>
      </c>
      <c r="AO183" s="52">
        <v>1</v>
      </c>
      <c r="AP183" s="42">
        <f>IFERROR(AO183/AK176,"-")</f>
        <v>1.5105740181268882E-3</v>
      </c>
      <c r="AQ183" s="55">
        <f t="shared" si="20"/>
        <v>2227</v>
      </c>
      <c r="AR183" s="376"/>
      <c r="AS183" s="376"/>
      <c r="AT183" s="32" t="s">
        <v>116</v>
      </c>
      <c r="AU183" s="52">
        <v>1376</v>
      </c>
      <c r="AV183" s="42">
        <f>IFERROR(AU183/AR176,"-")</f>
        <v>2.9400208609009255E-6</v>
      </c>
      <c r="AW183" s="55">
        <v>1</v>
      </c>
      <c r="AX183" s="42">
        <f>IFERROR(AW183/AS176,"-")</f>
        <v>1.1507479861910242E-3</v>
      </c>
      <c r="AY183" s="139">
        <f t="shared" si="21"/>
        <v>1376</v>
      </c>
      <c r="AZ183" s="376"/>
      <c r="BA183" s="376"/>
      <c r="BB183" s="32" t="s">
        <v>116</v>
      </c>
      <c r="BC183" s="52">
        <v>0</v>
      </c>
      <c r="BD183" s="42" t="str">
        <f>IFERROR(BC183/AZ176,"-")</f>
        <v>-</v>
      </c>
      <c r="BE183" s="52">
        <v>0</v>
      </c>
      <c r="BF183" s="42" t="str">
        <f>IFERROR(BE183/BA176,"-")</f>
        <v>-</v>
      </c>
      <c r="BG183" s="55" t="str">
        <f t="shared" si="22"/>
        <v>-</v>
      </c>
      <c r="BH183" s="376"/>
      <c r="BI183" s="376"/>
      <c r="BJ183" s="32" t="s">
        <v>116</v>
      </c>
      <c r="BK183" s="52">
        <v>0</v>
      </c>
      <c r="BL183" s="42">
        <f>IFERROR(BK183/BH176,"-")</f>
        <v>0</v>
      </c>
      <c r="BM183" s="52">
        <v>0</v>
      </c>
      <c r="BN183" s="42">
        <f>IFERROR(BM183/BI176,"-")</f>
        <v>0</v>
      </c>
      <c r="BO183" s="96" t="str">
        <f t="shared" si="23"/>
        <v>-</v>
      </c>
      <c r="BP183" s="141"/>
    </row>
    <row r="184" spans="2:68" s="8" customFormat="1" ht="13.15" customHeight="1">
      <c r="B184" s="373"/>
      <c r="C184" s="392"/>
      <c r="D184" s="376"/>
      <c r="E184" s="376"/>
      <c r="F184" s="32" t="s">
        <v>107</v>
      </c>
      <c r="G184" s="52">
        <v>2115</v>
      </c>
      <c r="H184" s="42">
        <f>IFERROR(G184/D176,"-")</f>
        <v>1.6738144744036572E-5</v>
      </c>
      <c r="I184" s="52">
        <v>1</v>
      </c>
      <c r="J184" s="42">
        <f>IFERROR(I184/E176,"-")</f>
        <v>5.9171597633136093E-3</v>
      </c>
      <c r="K184" s="55">
        <f t="shared" si="16"/>
        <v>2115</v>
      </c>
      <c r="L184" s="376"/>
      <c r="M184" s="376"/>
      <c r="N184" s="32" t="s">
        <v>107</v>
      </c>
      <c r="O184" s="52">
        <v>459013</v>
      </c>
      <c r="P184" s="42">
        <f>IFERROR(O184/L176,"-")</f>
        <v>4.5903229771779606E-4</v>
      </c>
      <c r="Q184" s="52">
        <v>14</v>
      </c>
      <c r="R184" s="42">
        <f>IFERROR(Q184/M176,"-")</f>
        <v>7.7691453940066596E-3</v>
      </c>
      <c r="S184" s="55">
        <f t="shared" si="17"/>
        <v>32786.642857142855</v>
      </c>
      <c r="T184" s="376"/>
      <c r="U184" s="376"/>
      <c r="V184" s="32" t="s">
        <v>107</v>
      </c>
      <c r="W184" s="52">
        <v>0</v>
      </c>
      <c r="X184" s="42">
        <f>IFERROR(W184/T176,"-")</f>
        <v>0</v>
      </c>
      <c r="Y184" s="52">
        <v>0</v>
      </c>
      <c r="Z184" s="42">
        <f>IFERROR(Y184/U176,"-")</f>
        <v>0</v>
      </c>
      <c r="AA184" s="96" t="str">
        <f t="shared" si="18"/>
        <v>-</v>
      </c>
      <c r="AB184" s="376"/>
      <c r="AC184" s="376"/>
      <c r="AD184" s="32" t="s">
        <v>107</v>
      </c>
      <c r="AE184" s="52">
        <v>0</v>
      </c>
      <c r="AF184" s="42">
        <f>IFERROR(AE184/AB176,"-")</f>
        <v>0</v>
      </c>
      <c r="AG184" s="52">
        <v>0</v>
      </c>
      <c r="AH184" s="42">
        <f>IFERROR(AG184/AC176,"-")</f>
        <v>0</v>
      </c>
      <c r="AI184" s="55" t="str">
        <f t="shared" si="19"/>
        <v>-</v>
      </c>
      <c r="AJ184" s="376"/>
      <c r="AK184" s="376"/>
      <c r="AL184" s="32" t="s">
        <v>107</v>
      </c>
      <c r="AM184" s="52">
        <v>157823</v>
      </c>
      <c r="AN184" s="42">
        <f>IFERROR(AM184/AJ176,"-")</f>
        <v>3.3101042482645929E-4</v>
      </c>
      <c r="AO184" s="52">
        <v>7</v>
      </c>
      <c r="AP184" s="42">
        <f>IFERROR(AO184/AK176,"-")</f>
        <v>1.0574018126888218E-2</v>
      </c>
      <c r="AQ184" s="55">
        <f t="shared" si="20"/>
        <v>22546.142857142859</v>
      </c>
      <c r="AR184" s="376"/>
      <c r="AS184" s="376"/>
      <c r="AT184" s="32" t="s">
        <v>107</v>
      </c>
      <c r="AU184" s="52">
        <v>301190</v>
      </c>
      <c r="AV184" s="42">
        <f>IFERROR(AU184/AR176,"-")</f>
        <v>6.4353552550490531E-4</v>
      </c>
      <c r="AW184" s="55">
        <v>7</v>
      </c>
      <c r="AX184" s="42">
        <f>IFERROR(AW184/AS176,"-")</f>
        <v>8.0552359033371698E-3</v>
      </c>
      <c r="AY184" s="139">
        <f t="shared" si="21"/>
        <v>43027.142857142855</v>
      </c>
      <c r="AZ184" s="376"/>
      <c r="BA184" s="376"/>
      <c r="BB184" s="32" t="s">
        <v>107</v>
      </c>
      <c r="BC184" s="52">
        <v>0</v>
      </c>
      <c r="BD184" s="42" t="str">
        <f>IFERROR(BC184/AZ176,"-")</f>
        <v>-</v>
      </c>
      <c r="BE184" s="52">
        <v>0</v>
      </c>
      <c r="BF184" s="42" t="str">
        <f>IFERROR(BE184/BA176,"-")</f>
        <v>-</v>
      </c>
      <c r="BG184" s="55" t="str">
        <f t="shared" si="22"/>
        <v>-</v>
      </c>
      <c r="BH184" s="376"/>
      <c r="BI184" s="376"/>
      <c r="BJ184" s="32" t="s">
        <v>107</v>
      </c>
      <c r="BK184" s="52">
        <v>259453</v>
      </c>
      <c r="BL184" s="42">
        <f>IFERROR(BK184/BH176,"-")</f>
        <v>6.9161941299531056E-4</v>
      </c>
      <c r="BM184" s="52">
        <v>8</v>
      </c>
      <c r="BN184" s="42">
        <f>IFERROR(BM184/BI176,"-")</f>
        <v>9.0600226500566258E-3</v>
      </c>
      <c r="BO184" s="96">
        <f t="shared" si="23"/>
        <v>32431.625</v>
      </c>
      <c r="BP184" s="141"/>
    </row>
    <row r="185" spans="2:68" s="8" customFormat="1" ht="13.15" customHeight="1">
      <c r="B185" s="373"/>
      <c r="C185" s="392"/>
      <c r="D185" s="376"/>
      <c r="E185" s="376"/>
      <c r="F185" s="32" t="s">
        <v>108</v>
      </c>
      <c r="G185" s="52">
        <v>66518</v>
      </c>
      <c r="H185" s="42">
        <f>IFERROR(G185/D176,"-")</f>
        <v>5.2642454472048448E-4</v>
      </c>
      <c r="I185" s="52">
        <v>9</v>
      </c>
      <c r="J185" s="42">
        <f>IFERROR(I185/E176,"-")</f>
        <v>5.3254437869822487E-2</v>
      </c>
      <c r="K185" s="55">
        <f t="shared" si="16"/>
        <v>7390.8888888888887</v>
      </c>
      <c r="L185" s="376"/>
      <c r="M185" s="376"/>
      <c r="N185" s="32" t="s">
        <v>108</v>
      </c>
      <c r="O185" s="52">
        <v>753698</v>
      </c>
      <c r="P185" s="42">
        <f>IFERROR(O185/L176,"-")</f>
        <v>7.5372968679603288E-4</v>
      </c>
      <c r="Q185" s="52">
        <v>77</v>
      </c>
      <c r="R185" s="42">
        <f>IFERROR(Q185/M176,"-")</f>
        <v>4.2730299667036627E-2</v>
      </c>
      <c r="S185" s="55">
        <f t="shared" si="17"/>
        <v>9788.2857142857138</v>
      </c>
      <c r="T185" s="376"/>
      <c r="U185" s="376"/>
      <c r="V185" s="32" t="s">
        <v>108</v>
      </c>
      <c r="W185" s="52">
        <v>9436</v>
      </c>
      <c r="X185" s="42">
        <f>IFERROR(W185/T176,"-")</f>
        <v>4.4365601519225642E-4</v>
      </c>
      <c r="Y185" s="52">
        <v>2</v>
      </c>
      <c r="Z185" s="42">
        <f>IFERROR(Y185/U176,"-")</f>
        <v>1.8518518518518517E-2</v>
      </c>
      <c r="AA185" s="96">
        <f t="shared" si="18"/>
        <v>4718</v>
      </c>
      <c r="AB185" s="376"/>
      <c r="AC185" s="376"/>
      <c r="AD185" s="32" t="s">
        <v>108</v>
      </c>
      <c r="AE185" s="52">
        <v>75139</v>
      </c>
      <c r="AF185" s="42">
        <f>IFERROR(AE185/AB176,"-")</f>
        <v>2.2182099333081613E-3</v>
      </c>
      <c r="AG185" s="52">
        <v>2</v>
      </c>
      <c r="AH185" s="42">
        <f>IFERROR(AG185/AC176,"-")</f>
        <v>1.2269938650306749E-2</v>
      </c>
      <c r="AI185" s="55">
        <f t="shared" si="19"/>
        <v>37569.5</v>
      </c>
      <c r="AJ185" s="376"/>
      <c r="AK185" s="376"/>
      <c r="AL185" s="32" t="s">
        <v>108</v>
      </c>
      <c r="AM185" s="52">
        <v>188037</v>
      </c>
      <c r="AN185" s="42">
        <f>IFERROR(AM185/AJ176,"-")</f>
        <v>3.9437982583712724E-4</v>
      </c>
      <c r="AO185" s="52">
        <v>33</v>
      </c>
      <c r="AP185" s="42">
        <f>IFERROR(AO185/AK176,"-")</f>
        <v>4.9848942598187312E-2</v>
      </c>
      <c r="AQ185" s="55">
        <f t="shared" si="20"/>
        <v>5698.090909090909</v>
      </c>
      <c r="AR185" s="376"/>
      <c r="AS185" s="376"/>
      <c r="AT185" s="32" t="s">
        <v>108</v>
      </c>
      <c r="AU185" s="52">
        <v>481086</v>
      </c>
      <c r="AV185" s="42">
        <f>IFERROR(AU185/AR176,"-")</f>
        <v>1.0279090667786211E-3</v>
      </c>
      <c r="AW185" s="55">
        <v>40</v>
      </c>
      <c r="AX185" s="42">
        <f>IFERROR(AW185/AS176,"-")</f>
        <v>4.6029919447640968E-2</v>
      </c>
      <c r="AY185" s="139">
        <f t="shared" si="21"/>
        <v>12027.15</v>
      </c>
      <c r="AZ185" s="376"/>
      <c r="BA185" s="376"/>
      <c r="BB185" s="32" t="s">
        <v>108</v>
      </c>
      <c r="BC185" s="52">
        <v>0</v>
      </c>
      <c r="BD185" s="42" t="str">
        <f>IFERROR(BC185/AZ176,"-")</f>
        <v>-</v>
      </c>
      <c r="BE185" s="52">
        <v>0</v>
      </c>
      <c r="BF185" s="42" t="str">
        <f>IFERROR(BE185/BA176,"-")</f>
        <v>-</v>
      </c>
      <c r="BG185" s="55" t="str">
        <f t="shared" si="22"/>
        <v>-</v>
      </c>
      <c r="BH185" s="376"/>
      <c r="BI185" s="376"/>
      <c r="BJ185" s="32" t="s">
        <v>108</v>
      </c>
      <c r="BK185" s="52">
        <v>331651</v>
      </c>
      <c r="BL185" s="42">
        <f>IFERROR(BK185/BH176,"-")</f>
        <v>8.8407638354271389E-4</v>
      </c>
      <c r="BM185" s="52">
        <v>30</v>
      </c>
      <c r="BN185" s="42">
        <f>IFERROR(BM185/BI176,"-")</f>
        <v>3.3975084937712341E-2</v>
      </c>
      <c r="BO185" s="96">
        <f t="shared" si="23"/>
        <v>11055.033333333333</v>
      </c>
      <c r="BP185" s="141"/>
    </row>
    <row r="186" spans="2:68" s="8" customFormat="1" ht="13.15" customHeight="1">
      <c r="B186" s="373"/>
      <c r="C186" s="392"/>
      <c r="D186" s="376"/>
      <c r="E186" s="376"/>
      <c r="F186" s="32" t="s">
        <v>109</v>
      </c>
      <c r="G186" s="52">
        <v>0</v>
      </c>
      <c r="H186" s="42">
        <f>IFERROR(G186/D176,"-")</f>
        <v>0</v>
      </c>
      <c r="I186" s="52">
        <v>0</v>
      </c>
      <c r="J186" s="42">
        <f>IFERROR(I186/E176,"-")</f>
        <v>0</v>
      </c>
      <c r="K186" s="55" t="str">
        <f t="shared" si="16"/>
        <v>-</v>
      </c>
      <c r="L186" s="376"/>
      <c r="M186" s="376"/>
      <c r="N186" s="32" t="s">
        <v>109</v>
      </c>
      <c r="O186" s="52">
        <v>381233</v>
      </c>
      <c r="P186" s="42">
        <f>IFERROR(O186/L176,"-")</f>
        <v>3.8124902770912488E-4</v>
      </c>
      <c r="Q186" s="52">
        <v>4</v>
      </c>
      <c r="R186" s="42">
        <f>IFERROR(Q186/M176,"-")</f>
        <v>2.2197558268590455E-3</v>
      </c>
      <c r="S186" s="55">
        <f t="shared" si="17"/>
        <v>95308.25</v>
      </c>
      <c r="T186" s="376"/>
      <c r="U186" s="376"/>
      <c r="V186" s="32" t="s">
        <v>109</v>
      </c>
      <c r="W186" s="52">
        <v>0</v>
      </c>
      <c r="X186" s="42">
        <f>IFERROR(W186/T176,"-")</f>
        <v>0</v>
      </c>
      <c r="Y186" s="52">
        <v>0</v>
      </c>
      <c r="Z186" s="42">
        <f>IFERROR(Y186/U176,"-")</f>
        <v>0</v>
      </c>
      <c r="AA186" s="96" t="str">
        <f t="shared" si="18"/>
        <v>-</v>
      </c>
      <c r="AB186" s="376"/>
      <c r="AC186" s="376"/>
      <c r="AD186" s="32" t="s">
        <v>109</v>
      </c>
      <c r="AE186" s="52">
        <v>0</v>
      </c>
      <c r="AF186" s="42">
        <f>IFERROR(AE186/AB176,"-")</f>
        <v>0</v>
      </c>
      <c r="AG186" s="52">
        <v>0</v>
      </c>
      <c r="AH186" s="42">
        <f>IFERROR(AG186/AC176,"-")</f>
        <v>0</v>
      </c>
      <c r="AI186" s="55" t="str">
        <f t="shared" si="19"/>
        <v>-</v>
      </c>
      <c r="AJ186" s="376"/>
      <c r="AK186" s="376"/>
      <c r="AL186" s="32" t="s">
        <v>109</v>
      </c>
      <c r="AM186" s="52">
        <v>7991</v>
      </c>
      <c r="AN186" s="42">
        <f>IFERROR(AM186/AJ176,"-")</f>
        <v>1.6759941863912333E-5</v>
      </c>
      <c r="AO186" s="52">
        <v>3</v>
      </c>
      <c r="AP186" s="42">
        <f>IFERROR(AO186/AK176,"-")</f>
        <v>4.5317220543806651E-3</v>
      </c>
      <c r="AQ186" s="55">
        <f t="shared" si="20"/>
        <v>2663.6666666666665</v>
      </c>
      <c r="AR186" s="376"/>
      <c r="AS186" s="376"/>
      <c r="AT186" s="32" t="s">
        <v>109</v>
      </c>
      <c r="AU186" s="52">
        <v>373242</v>
      </c>
      <c r="AV186" s="42">
        <f>IFERROR(AU186/AR176,"-")</f>
        <v>7.97484931805511E-4</v>
      </c>
      <c r="AW186" s="55">
        <v>1</v>
      </c>
      <c r="AX186" s="42">
        <f>IFERROR(AW186/AS176,"-")</f>
        <v>1.1507479861910242E-3</v>
      </c>
      <c r="AY186" s="139">
        <f t="shared" si="21"/>
        <v>373242</v>
      </c>
      <c r="AZ186" s="376"/>
      <c r="BA186" s="376"/>
      <c r="BB186" s="32" t="s">
        <v>109</v>
      </c>
      <c r="BC186" s="52">
        <v>0</v>
      </c>
      <c r="BD186" s="42" t="str">
        <f>IFERROR(BC186/AZ176,"-")</f>
        <v>-</v>
      </c>
      <c r="BE186" s="52">
        <v>0</v>
      </c>
      <c r="BF186" s="42" t="str">
        <f>IFERROR(BE186/BA176,"-")</f>
        <v>-</v>
      </c>
      <c r="BG186" s="55" t="str">
        <f t="shared" si="22"/>
        <v>-</v>
      </c>
      <c r="BH186" s="376"/>
      <c r="BI186" s="376"/>
      <c r="BJ186" s="32" t="s">
        <v>109</v>
      </c>
      <c r="BK186" s="52">
        <v>0</v>
      </c>
      <c r="BL186" s="42">
        <f>IFERROR(BK186/BH176,"-")</f>
        <v>0</v>
      </c>
      <c r="BM186" s="52">
        <v>0</v>
      </c>
      <c r="BN186" s="42">
        <f>IFERROR(BM186/BI176,"-")</f>
        <v>0</v>
      </c>
      <c r="BO186" s="96" t="str">
        <f t="shared" si="23"/>
        <v>-</v>
      </c>
      <c r="BP186" s="141"/>
    </row>
    <row r="187" spans="2:68" s="8" customFormat="1" ht="13.15" customHeight="1">
      <c r="B187" s="373"/>
      <c r="C187" s="392"/>
      <c r="D187" s="376"/>
      <c r="E187" s="376"/>
      <c r="F187" s="32" t="s">
        <v>110</v>
      </c>
      <c r="G187" s="52">
        <v>0</v>
      </c>
      <c r="H187" s="42">
        <f>IFERROR(G187/D176,"-")</f>
        <v>0</v>
      </c>
      <c r="I187" s="52">
        <v>0</v>
      </c>
      <c r="J187" s="42">
        <f>IFERROR(I187/E176,"-")</f>
        <v>0</v>
      </c>
      <c r="K187" s="55" t="str">
        <f t="shared" si="16"/>
        <v>-</v>
      </c>
      <c r="L187" s="376"/>
      <c r="M187" s="376"/>
      <c r="N187" s="32" t="s">
        <v>110</v>
      </c>
      <c r="O187" s="52">
        <v>157967</v>
      </c>
      <c r="P187" s="42">
        <f>IFERROR(O187/L176,"-")</f>
        <v>1.5797364121187654E-4</v>
      </c>
      <c r="Q187" s="52">
        <v>6</v>
      </c>
      <c r="R187" s="42">
        <f>IFERROR(Q187/M176,"-")</f>
        <v>3.3296337402885681E-3</v>
      </c>
      <c r="S187" s="55">
        <f t="shared" si="17"/>
        <v>26327.833333333332</v>
      </c>
      <c r="T187" s="376"/>
      <c r="U187" s="376"/>
      <c r="V187" s="32" t="s">
        <v>110</v>
      </c>
      <c r="W187" s="52">
        <v>0</v>
      </c>
      <c r="X187" s="42">
        <f>IFERROR(W187/T176,"-")</f>
        <v>0</v>
      </c>
      <c r="Y187" s="52">
        <v>0</v>
      </c>
      <c r="Z187" s="42">
        <f>IFERROR(Y187/U176,"-")</f>
        <v>0</v>
      </c>
      <c r="AA187" s="96" t="str">
        <f t="shared" si="18"/>
        <v>-</v>
      </c>
      <c r="AB187" s="376"/>
      <c r="AC187" s="376"/>
      <c r="AD187" s="32" t="s">
        <v>110</v>
      </c>
      <c r="AE187" s="52">
        <v>0</v>
      </c>
      <c r="AF187" s="42">
        <f>IFERROR(AE187/AB176,"-")</f>
        <v>0</v>
      </c>
      <c r="AG187" s="52">
        <v>0</v>
      </c>
      <c r="AH187" s="42">
        <f>IFERROR(AG187/AC176,"-")</f>
        <v>0</v>
      </c>
      <c r="AI187" s="55" t="str">
        <f t="shared" si="19"/>
        <v>-</v>
      </c>
      <c r="AJ187" s="376"/>
      <c r="AK187" s="376"/>
      <c r="AL187" s="32" t="s">
        <v>110</v>
      </c>
      <c r="AM187" s="52">
        <v>157481</v>
      </c>
      <c r="AN187" s="42">
        <f>IFERROR(AM187/AJ176,"-")</f>
        <v>3.3029313035549723E-4</v>
      </c>
      <c r="AO187" s="52">
        <v>5</v>
      </c>
      <c r="AP187" s="42">
        <f>IFERROR(AO187/AK176,"-")</f>
        <v>7.5528700906344415E-3</v>
      </c>
      <c r="AQ187" s="55">
        <f t="shared" si="20"/>
        <v>31496.2</v>
      </c>
      <c r="AR187" s="376"/>
      <c r="AS187" s="376"/>
      <c r="AT187" s="32" t="s">
        <v>110</v>
      </c>
      <c r="AU187" s="52">
        <v>486</v>
      </c>
      <c r="AV187" s="42">
        <f>IFERROR(AU187/AR176,"-")</f>
        <v>1.0384085308123909E-6</v>
      </c>
      <c r="AW187" s="55">
        <v>1</v>
      </c>
      <c r="AX187" s="42">
        <f>IFERROR(AW187/AS176,"-")</f>
        <v>1.1507479861910242E-3</v>
      </c>
      <c r="AY187" s="139">
        <f t="shared" si="21"/>
        <v>486</v>
      </c>
      <c r="AZ187" s="376"/>
      <c r="BA187" s="376"/>
      <c r="BB187" s="32" t="s">
        <v>110</v>
      </c>
      <c r="BC187" s="52">
        <v>0</v>
      </c>
      <c r="BD187" s="42" t="str">
        <f>IFERROR(BC187/AZ176,"-")</f>
        <v>-</v>
      </c>
      <c r="BE187" s="52">
        <v>0</v>
      </c>
      <c r="BF187" s="42" t="str">
        <f>IFERROR(BE187/BA176,"-")</f>
        <v>-</v>
      </c>
      <c r="BG187" s="55" t="str">
        <f t="shared" si="22"/>
        <v>-</v>
      </c>
      <c r="BH187" s="376"/>
      <c r="BI187" s="376"/>
      <c r="BJ187" s="32" t="s">
        <v>110</v>
      </c>
      <c r="BK187" s="52">
        <v>21414</v>
      </c>
      <c r="BL187" s="42">
        <f>IFERROR(BK187/BH176,"-")</f>
        <v>5.7082932592344583E-5</v>
      </c>
      <c r="BM187" s="52">
        <v>2</v>
      </c>
      <c r="BN187" s="42">
        <f>IFERROR(BM187/BI176,"-")</f>
        <v>2.2650056625141564E-3</v>
      </c>
      <c r="BO187" s="96">
        <f t="shared" si="23"/>
        <v>10707</v>
      </c>
      <c r="BP187" s="141"/>
    </row>
    <row r="188" spans="2:68" s="8" customFormat="1" ht="13.15" customHeight="1">
      <c r="B188" s="373"/>
      <c r="C188" s="392"/>
      <c r="D188" s="376"/>
      <c r="E188" s="376"/>
      <c r="F188" s="32" t="s">
        <v>111</v>
      </c>
      <c r="G188" s="52">
        <v>975961</v>
      </c>
      <c r="H188" s="42">
        <f>IFERROR(G188/D176,"-")</f>
        <v>7.7237713865412182E-3</v>
      </c>
      <c r="I188" s="52">
        <v>41</v>
      </c>
      <c r="J188" s="42">
        <f>IFERROR(I188/E176,"-")</f>
        <v>0.24260355029585798</v>
      </c>
      <c r="K188" s="55">
        <f t="shared" si="16"/>
        <v>23803.926829268294</v>
      </c>
      <c r="L188" s="376"/>
      <c r="M188" s="376"/>
      <c r="N188" s="32" t="s">
        <v>111</v>
      </c>
      <c r="O188" s="52">
        <v>7525279</v>
      </c>
      <c r="P188" s="42">
        <f>IFERROR(O188/L176,"-")</f>
        <v>7.525595376029608E-3</v>
      </c>
      <c r="Q188" s="52">
        <v>269</v>
      </c>
      <c r="R188" s="42">
        <f>IFERROR(Q188/M176,"-")</f>
        <v>0.14927857935627081</v>
      </c>
      <c r="S188" s="55">
        <f t="shared" si="17"/>
        <v>27975.014869888477</v>
      </c>
      <c r="T188" s="376"/>
      <c r="U188" s="376"/>
      <c r="V188" s="32" t="s">
        <v>111</v>
      </c>
      <c r="W188" s="52">
        <v>398452</v>
      </c>
      <c r="X188" s="42">
        <f>IFERROR(W188/T176,"-")</f>
        <v>1.8734169835246391E-2</v>
      </c>
      <c r="Y188" s="52">
        <v>11</v>
      </c>
      <c r="Z188" s="42">
        <f>IFERROR(Y188/U176,"-")</f>
        <v>0.10185185185185185</v>
      </c>
      <c r="AA188" s="96">
        <f t="shared" si="18"/>
        <v>36222.909090909088</v>
      </c>
      <c r="AB188" s="376"/>
      <c r="AC188" s="376"/>
      <c r="AD188" s="32" t="s">
        <v>111</v>
      </c>
      <c r="AE188" s="52">
        <v>377812</v>
      </c>
      <c r="AF188" s="42">
        <f>IFERROR(AE188/AB176,"-")</f>
        <v>1.1153546511439107E-2</v>
      </c>
      <c r="AG188" s="52">
        <v>13</v>
      </c>
      <c r="AH188" s="42">
        <f>IFERROR(AG188/AC176,"-")</f>
        <v>7.9754601226993863E-2</v>
      </c>
      <c r="AI188" s="55">
        <f t="shared" si="19"/>
        <v>29062.461538461539</v>
      </c>
      <c r="AJ188" s="376"/>
      <c r="AK188" s="376"/>
      <c r="AL188" s="32" t="s">
        <v>111</v>
      </c>
      <c r="AM188" s="52">
        <v>3365550</v>
      </c>
      <c r="AN188" s="42">
        <f>IFERROR(AM188/AJ176,"-")</f>
        <v>7.0587438793755673E-3</v>
      </c>
      <c r="AO188" s="52">
        <v>109</v>
      </c>
      <c r="AP188" s="42">
        <f>IFERROR(AO188/AK176,"-")</f>
        <v>0.1646525679758308</v>
      </c>
      <c r="AQ188" s="55">
        <f t="shared" si="20"/>
        <v>30876.605504587154</v>
      </c>
      <c r="AR188" s="376"/>
      <c r="AS188" s="376"/>
      <c r="AT188" s="32" t="s">
        <v>111</v>
      </c>
      <c r="AU188" s="52">
        <v>3383465</v>
      </c>
      <c r="AV188" s="42">
        <f>IFERROR(AU188/AR176,"-")</f>
        <v>7.2292570364303416E-3</v>
      </c>
      <c r="AW188" s="55">
        <v>136</v>
      </c>
      <c r="AX188" s="42">
        <f>IFERROR(AW188/AS176,"-")</f>
        <v>0.1565017261219793</v>
      </c>
      <c r="AY188" s="139">
        <f t="shared" si="21"/>
        <v>24878.419117647059</v>
      </c>
      <c r="AZ188" s="376"/>
      <c r="BA188" s="376"/>
      <c r="BB188" s="32" t="s">
        <v>111</v>
      </c>
      <c r="BC188" s="52">
        <v>0</v>
      </c>
      <c r="BD188" s="42" t="str">
        <f>IFERROR(BC188/AZ176,"-")</f>
        <v>-</v>
      </c>
      <c r="BE188" s="52">
        <v>0</v>
      </c>
      <c r="BF188" s="42" t="str">
        <f>IFERROR(BE188/BA176,"-")</f>
        <v>-</v>
      </c>
      <c r="BG188" s="55" t="str">
        <f t="shared" si="22"/>
        <v>-</v>
      </c>
      <c r="BH188" s="376"/>
      <c r="BI188" s="376"/>
      <c r="BJ188" s="32" t="s">
        <v>111</v>
      </c>
      <c r="BK188" s="52">
        <v>1705383</v>
      </c>
      <c r="BL188" s="42">
        <f>IFERROR(BK188/BH176,"-")</f>
        <v>4.5460102191617812E-3</v>
      </c>
      <c r="BM188" s="52">
        <v>90</v>
      </c>
      <c r="BN188" s="42">
        <f>IFERROR(BM188/BI176,"-")</f>
        <v>0.10192525481313704</v>
      </c>
      <c r="BO188" s="96">
        <f t="shared" si="23"/>
        <v>18948.7</v>
      </c>
      <c r="BP188" s="141"/>
    </row>
    <row r="189" spans="2:68" s="8" customFormat="1" ht="13.15" customHeight="1">
      <c r="B189" s="373"/>
      <c r="C189" s="392"/>
      <c r="D189" s="376"/>
      <c r="E189" s="376"/>
      <c r="F189" s="32" t="s">
        <v>112</v>
      </c>
      <c r="G189" s="52">
        <v>2695685</v>
      </c>
      <c r="H189" s="42">
        <f>IFERROR(G189/D176,"-")</f>
        <v>2.1333695373204835E-2</v>
      </c>
      <c r="I189" s="52">
        <v>31</v>
      </c>
      <c r="J189" s="42">
        <f>IFERROR(I189/E176,"-")</f>
        <v>0.18343195266272189</v>
      </c>
      <c r="K189" s="55">
        <f t="shared" si="16"/>
        <v>86957.580645161288</v>
      </c>
      <c r="L189" s="376"/>
      <c r="M189" s="376"/>
      <c r="N189" s="32" t="s">
        <v>112</v>
      </c>
      <c r="O189" s="52">
        <v>8533059</v>
      </c>
      <c r="P189" s="42">
        <f>IFERROR(O189/L176,"-")</f>
        <v>8.5334177448819944E-3</v>
      </c>
      <c r="Q189" s="52">
        <v>178</v>
      </c>
      <c r="R189" s="42">
        <f>IFERROR(Q189/M176,"-")</f>
        <v>9.8779134295227528E-2</v>
      </c>
      <c r="S189" s="55">
        <f t="shared" si="17"/>
        <v>47938.533707865172</v>
      </c>
      <c r="T189" s="376"/>
      <c r="U189" s="376"/>
      <c r="V189" s="32" t="s">
        <v>112</v>
      </c>
      <c r="W189" s="52">
        <v>393672</v>
      </c>
      <c r="X189" s="42">
        <f>IFERROR(W189/T176,"-")</f>
        <v>1.8509426749975199E-2</v>
      </c>
      <c r="Y189" s="52">
        <v>12</v>
      </c>
      <c r="Z189" s="42">
        <f>IFERROR(Y189/U176,"-")</f>
        <v>0.1111111111111111</v>
      </c>
      <c r="AA189" s="96">
        <f t="shared" si="18"/>
        <v>32806</v>
      </c>
      <c r="AB189" s="376"/>
      <c r="AC189" s="376"/>
      <c r="AD189" s="32" t="s">
        <v>112</v>
      </c>
      <c r="AE189" s="52">
        <v>346563</v>
      </c>
      <c r="AF189" s="42">
        <f>IFERROR(AE189/AB176,"-")</f>
        <v>1.0231031676187816E-2</v>
      </c>
      <c r="AG189" s="52">
        <v>9</v>
      </c>
      <c r="AH189" s="42">
        <f>IFERROR(AG189/AC176,"-")</f>
        <v>5.5214723926380369E-2</v>
      </c>
      <c r="AI189" s="55">
        <f t="shared" si="19"/>
        <v>38507</v>
      </c>
      <c r="AJ189" s="376"/>
      <c r="AK189" s="376"/>
      <c r="AL189" s="32" t="s">
        <v>112</v>
      </c>
      <c r="AM189" s="52">
        <v>4066588</v>
      </c>
      <c r="AN189" s="42">
        <f>IFERROR(AM189/AJ176,"-")</f>
        <v>8.5290675090080748E-3</v>
      </c>
      <c r="AO189" s="52">
        <v>77</v>
      </c>
      <c r="AP189" s="42">
        <f>IFERROR(AO189/AK176,"-")</f>
        <v>0.1163141993957704</v>
      </c>
      <c r="AQ189" s="55">
        <f t="shared" si="20"/>
        <v>52812.831168831166</v>
      </c>
      <c r="AR189" s="376"/>
      <c r="AS189" s="376"/>
      <c r="AT189" s="32" t="s">
        <v>112</v>
      </c>
      <c r="AU189" s="52">
        <v>3726236</v>
      </c>
      <c r="AV189" s="42">
        <f>IFERROR(AU189/AR176,"-")</f>
        <v>7.9616363173255957E-3</v>
      </c>
      <c r="AW189" s="55">
        <v>80</v>
      </c>
      <c r="AX189" s="42">
        <f>IFERROR(AW189/AS176,"-")</f>
        <v>9.2059838895281937E-2</v>
      </c>
      <c r="AY189" s="139">
        <f t="shared" si="21"/>
        <v>46577.95</v>
      </c>
      <c r="AZ189" s="376"/>
      <c r="BA189" s="376"/>
      <c r="BB189" s="32" t="s">
        <v>112</v>
      </c>
      <c r="BC189" s="52">
        <v>0</v>
      </c>
      <c r="BD189" s="42" t="str">
        <f>IFERROR(BC189/AZ176,"-")</f>
        <v>-</v>
      </c>
      <c r="BE189" s="52">
        <v>0</v>
      </c>
      <c r="BF189" s="42" t="str">
        <f>IFERROR(BE189/BA176,"-")</f>
        <v>-</v>
      </c>
      <c r="BG189" s="55" t="str">
        <f t="shared" si="22"/>
        <v>-</v>
      </c>
      <c r="BH189" s="376"/>
      <c r="BI189" s="376"/>
      <c r="BJ189" s="32" t="s">
        <v>112</v>
      </c>
      <c r="BK189" s="52">
        <v>3754120</v>
      </c>
      <c r="BL189" s="42">
        <f>IFERROR(BK189/BH176,"-")</f>
        <v>1.0007293308283023E-2</v>
      </c>
      <c r="BM189" s="52">
        <v>40</v>
      </c>
      <c r="BN189" s="42">
        <f>IFERROR(BM189/BI176,"-")</f>
        <v>4.5300113250283124E-2</v>
      </c>
      <c r="BO189" s="96">
        <f t="shared" si="23"/>
        <v>93853</v>
      </c>
      <c r="BP189" s="141"/>
    </row>
    <row r="190" spans="2:68" s="8" customFormat="1" ht="13.15" customHeight="1">
      <c r="B190" s="373"/>
      <c r="C190" s="392"/>
      <c r="D190" s="376"/>
      <c r="E190" s="376"/>
      <c r="F190" s="32" t="s">
        <v>113</v>
      </c>
      <c r="G190" s="52">
        <v>1284458</v>
      </c>
      <c r="H190" s="42">
        <f>IFERROR(G190/D176,"-")</f>
        <v>1.0165221712357318E-2</v>
      </c>
      <c r="I190" s="52">
        <v>15</v>
      </c>
      <c r="J190" s="42">
        <f>IFERROR(I190/E176,"-")</f>
        <v>8.8757396449704137E-2</v>
      </c>
      <c r="K190" s="55">
        <f t="shared" si="16"/>
        <v>85630.53333333334</v>
      </c>
      <c r="L190" s="376"/>
      <c r="M190" s="376"/>
      <c r="N190" s="32" t="s">
        <v>113</v>
      </c>
      <c r="O190" s="52">
        <v>2659596</v>
      </c>
      <c r="P190" s="42">
        <f>IFERROR(O190/L176,"-")</f>
        <v>2.6597078141165054E-3</v>
      </c>
      <c r="Q190" s="52">
        <v>71</v>
      </c>
      <c r="R190" s="42">
        <f>IFERROR(Q190/M176,"-")</f>
        <v>3.9400665926748055E-2</v>
      </c>
      <c r="S190" s="55">
        <f t="shared" si="17"/>
        <v>37459.098591549293</v>
      </c>
      <c r="T190" s="376"/>
      <c r="U190" s="376"/>
      <c r="V190" s="32" t="s">
        <v>113</v>
      </c>
      <c r="W190" s="52">
        <v>120112</v>
      </c>
      <c r="X190" s="42">
        <f>IFERROR(W190/T176,"-")</f>
        <v>5.6473517694756578E-3</v>
      </c>
      <c r="Y190" s="52">
        <v>3</v>
      </c>
      <c r="Z190" s="42">
        <f>IFERROR(Y190/U176,"-")</f>
        <v>2.7777777777777776E-2</v>
      </c>
      <c r="AA190" s="96">
        <f t="shared" si="18"/>
        <v>40037.333333333336</v>
      </c>
      <c r="AB190" s="376"/>
      <c r="AC190" s="376"/>
      <c r="AD190" s="32" t="s">
        <v>113</v>
      </c>
      <c r="AE190" s="52">
        <v>122845</v>
      </c>
      <c r="AF190" s="42">
        <f>IFERROR(AE190/AB176,"-")</f>
        <v>3.626558767846805E-3</v>
      </c>
      <c r="AG190" s="52">
        <v>2</v>
      </c>
      <c r="AH190" s="42">
        <f>IFERROR(AG190/AC176,"-")</f>
        <v>1.2269938650306749E-2</v>
      </c>
      <c r="AI190" s="55">
        <f t="shared" si="19"/>
        <v>61422.5</v>
      </c>
      <c r="AJ190" s="376"/>
      <c r="AK190" s="376"/>
      <c r="AL190" s="32" t="s">
        <v>113</v>
      </c>
      <c r="AM190" s="52">
        <v>1579544</v>
      </c>
      <c r="AN190" s="42">
        <f>IFERROR(AM190/AJ176,"-")</f>
        <v>3.3128601691267104E-3</v>
      </c>
      <c r="AO190" s="52">
        <v>33</v>
      </c>
      <c r="AP190" s="42">
        <f>IFERROR(AO190/AK176,"-")</f>
        <v>4.9848942598187312E-2</v>
      </c>
      <c r="AQ190" s="55">
        <f t="shared" si="20"/>
        <v>47864.969696969696</v>
      </c>
      <c r="AR190" s="376"/>
      <c r="AS190" s="376"/>
      <c r="AT190" s="32" t="s">
        <v>113</v>
      </c>
      <c r="AU190" s="52">
        <v>837095</v>
      </c>
      <c r="AV190" s="42">
        <f>IFERROR(AU190/AR176,"-")</f>
        <v>1.7885732286016425E-3</v>
      </c>
      <c r="AW190" s="55">
        <v>33</v>
      </c>
      <c r="AX190" s="42">
        <f>IFERROR(AW190/AS176,"-")</f>
        <v>3.7974683544303799E-2</v>
      </c>
      <c r="AY190" s="139">
        <f t="shared" si="21"/>
        <v>25366.515151515152</v>
      </c>
      <c r="AZ190" s="376"/>
      <c r="BA190" s="376"/>
      <c r="BB190" s="32" t="s">
        <v>113</v>
      </c>
      <c r="BC190" s="52">
        <v>0</v>
      </c>
      <c r="BD190" s="42" t="str">
        <f>IFERROR(BC190/AZ176,"-")</f>
        <v>-</v>
      </c>
      <c r="BE190" s="52">
        <v>0</v>
      </c>
      <c r="BF190" s="42" t="str">
        <f>IFERROR(BE190/BA176,"-")</f>
        <v>-</v>
      </c>
      <c r="BG190" s="55" t="str">
        <f t="shared" si="22"/>
        <v>-</v>
      </c>
      <c r="BH190" s="376"/>
      <c r="BI190" s="376"/>
      <c r="BJ190" s="32" t="s">
        <v>113</v>
      </c>
      <c r="BK190" s="52">
        <v>629067</v>
      </c>
      <c r="BL190" s="42">
        <f>IFERROR(BK190/BH176,"-")</f>
        <v>1.6768931146478206E-3</v>
      </c>
      <c r="BM190" s="52">
        <v>20</v>
      </c>
      <c r="BN190" s="42">
        <f>IFERROR(BM190/BI176,"-")</f>
        <v>2.2650056625141562E-2</v>
      </c>
      <c r="BO190" s="96">
        <f t="shared" si="23"/>
        <v>31453.35</v>
      </c>
      <c r="BP190" s="141"/>
    </row>
    <row r="191" spans="2:68" s="8" customFormat="1" ht="13.15" customHeight="1">
      <c r="B191" s="373"/>
      <c r="C191" s="392"/>
      <c r="D191" s="376"/>
      <c r="E191" s="376"/>
      <c r="F191" s="33" t="s">
        <v>114</v>
      </c>
      <c r="G191" s="53">
        <v>361048</v>
      </c>
      <c r="H191" s="43">
        <f>IFERROR(G191/D176,"-")</f>
        <v>2.8573398030945227E-3</v>
      </c>
      <c r="I191" s="53">
        <v>25</v>
      </c>
      <c r="J191" s="43">
        <f>IFERROR(I191/E176,"-")</f>
        <v>0.14792899408284024</v>
      </c>
      <c r="K191" s="56">
        <f t="shared" si="16"/>
        <v>14441.92</v>
      </c>
      <c r="L191" s="376"/>
      <c r="M191" s="376"/>
      <c r="N191" s="33" t="s">
        <v>114</v>
      </c>
      <c r="O191" s="53">
        <v>2962919</v>
      </c>
      <c r="P191" s="43">
        <f>IFERROR(O191/L176,"-")</f>
        <v>2.9630435663515293E-3</v>
      </c>
      <c r="Q191" s="53">
        <v>118</v>
      </c>
      <c r="R191" s="43">
        <f>IFERROR(Q191/M176,"-")</f>
        <v>6.5482796892341849E-2</v>
      </c>
      <c r="S191" s="56">
        <f t="shared" si="17"/>
        <v>25109.483050847459</v>
      </c>
      <c r="T191" s="376"/>
      <c r="U191" s="376"/>
      <c r="V191" s="33" t="s">
        <v>114</v>
      </c>
      <c r="W191" s="53">
        <v>7182</v>
      </c>
      <c r="X191" s="43">
        <f>IFERROR(W191/T176,"-")</f>
        <v>3.3767883648906167E-4</v>
      </c>
      <c r="Y191" s="53">
        <v>3</v>
      </c>
      <c r="Z191" s="43">
        <f>IFERROR(Y191/U176,"-")</f>
        <v>2.7777777777777776E-2</v>
      </c>
      <c r="AA191" s="97">
        <f t="shared" si="18"/>
        <v>2394</v>
      </c>
      <c r="AB191" s="376"/>
      <c r="AC191" s="376"/>
      <c r="AD191" s="33" t="s">
        <v>114</v>
      </c>
      <c r="AE191" s="53">
        <v>43832</v>
      </c>
      <c r="AF191" s="43">
        <f>IFERROR(AE191/AB176,"-")</f>
        <v>1.2939828557308897E-3</v>
      </c>
      <c r="AG191" s="53">
        <v>5</v>
      </c>
      <c r="AH191" s="43">
        <f>IFERROR(AG191/AC176,"-")</f>
        <v>3.0674846625766871E-2</v>
      </c>
      <c r="AI191" s="56">
        <f t="shared" si="19"/>
        <v>8766.4</v>
      </c>
      <c r="AJ191" s="376"/>
      <c r="AK191" s="376"/>
      <c r="AL191" s="33" t="s">
        <v>114</v>
      </c>
      <c r="AM191" s="53">
        <v>2341264</v>
      </c>
      <c r="AN191" s="43">
        <f>IFERROR(AM191/AJ176,"-")</f>
        <v>4.910455328253141E-3</v>
      </c>
      <c r="AO191" s="53">
        <v>50</v>
      </c>
      <c r="AP191" s="43">
        <f>IFERROR(AO191/AK176,"-")</f>
        <v>7.5528700906344406E-2</v>
      </c>
      <c r="AQ191" s="56">
        <f t="shared" si="20"/>
        <v>46825.279999999999</v>
      </c>
      <c r="AR191" s="376"/>
      <c r="AS191" s="376"/>
      <c r="AT191" s="33" t="s">
        <v>114</v>
      </c>
      <c r="AU191" s="53">
        <v>570641</v>
      </c>
      <c r="AV191" s="43">
        <f>IFERROR(AU191/AR176,"-")</f>
        <v>1.2192561366899455E-3</v>
      </c>
      <c r="AW191" s="56">
        <v>60</v>
      </c>
      <c r="AX191" s="45">
        <f>IFERROR(AW191/AS176,"-")</f>
        <v>6.9044879171461446E-2</v>
      </c>
      <c r="AY191" s="140">
        <f t="shared" si="21"/>
        <v>9510.6833333333325</v>
      </c>
      <c r="AZ191" s="376"/>
      <c r="BA191" s="376"/>
      <c r="BB191" s="33" t="s">
        <v>114</v>
      </c>
      <c r="BC191" s="53">
        <v>0</v>
      </c>
      <c r="BD191" s="43" t="str">
        <f>IFERROR(BC191/AZ176,"-")</f>
        <v>-</v>
      </c>
      <c r="BE191" s="53">
        <v>0</v>
      </c>
      <c r="BF191" s="43" t="str">
        <f>IFERROR(BE191/BA176,"-")</f>
        <v>-</v>
      </c>
      <c r="BG191" s="56" t="str">
        <f t="shared" si="22"/>
        <v>-</v>
      </c>
      <c r="BH191" s="376"/>
      <c r="BI191" s="376"/>
      <c r="BJ191" s="33" t="s">
        <v>114</v>
      </c>
      <c r="BK191" s="53">
        <v>234791</v>
      </c>
      <c r="BL191" s="43">
        <f>IFERROR(BK191/BH176,"-")</f>
        <v>6.2587834249972808E-4</v>
      </c>
      <c r="BM191" s="53">
        <v>44</v>
      </c>
      <c r="BN191" s="43">
        <f>IFERROR(BM191/BI176,"-")</f>
        <v>4.9830124575311441E-2</v>
      </c>
      <c r="BO191" s="97">
        <f t="shared" si="23"/>
        <v>5336.159090909091</v>
      </c>
      <c r="BP191" s="141"/>
    </row>
    <row r="192" spans="2:68" s="8" customFormat="1" ht="13.15" customHeight="1">
      <c r="B192" s="374"/>
      <c r="C192" s="393"/>
      <c r="D192" s="377"/>
      <c r="E192" s="377"/>
      <c r="F192" s="34" t="s">
        <v>64</v>
      </c>
      <c r="G192" s="49">
        <f>SUM(G176:G191)</f>
        <v>34604590</v>
      </c>
      <c r="H192" s="43">
        <f>IFERROR(G192/D176,"-")</f>
        <v>0.27386129372484186</v>
      </c>
      <c r="I192" s="53">
        <v>143</v>
      </c>
      <c r="J192" s="43">
        <f>IFERROR(I192/E176,"-")</f>
        <v>0.84615384615384615</v>
      </c>
      <c r="K192" s="56">
        <f t="shared" si="16"/>
        <v>241990.13986013987</v>
      </c>
      <c r="L192" s="377"/>
      <c r="M192" s="377"/>
      <c r="N192" s="34" t="s">
        <v>64</v>
      </c>
      <c r="O192" s="49">
        <f>SUM(O176:O191)</f>
        <v>188907977</v>
      </c>
      <c r="P192" s="43">
        <f>IFERROR(O192/L176,"-")</f>
        <v>0.18891591902523583</v>
      </c>
      <c r="Q192" s="53">
        <v>1466</v>
      </c>
      <c r="R192" s="43">
        <f>IFERROR(Q192/M176,"-")</f>
        <v>0.81354051054384013</v>
      </c>
      <c r="S192" s="56">
        <f t="shared" si="17"/>
        <v>128859.465893588</v>
      </c>
      <c r="T192" s="377"/>
      <c r="U192" s="377"/>
      <c r="V192" s="34" t="s">
        <v>64</v>
      </c>
      <c r="W192" s="49">
        <f>SUM(W176:W191)</f>
        <v>2894924</v>
      </c>
      <c r="X192" s="43">
        <f>IFERROR(W192/T176,"-")</f>
        <v>0.13611174715180455</v>
      </c>
      <c r="Y192" s="53">
        <v>45</v>
      </c>
      <c r="Z192" s="43">
        <f>IFERROR(Y192/U176,"-")</f>
        <v>0.41666666666666669</v>
      </c>
      <c r="AA192" s="97">
        <f t="shared" si="18"/>
        <v>64331.644444444442</v>
      </c>
      <c r="AB192" s="377"/>
      <c r="AC192" s="377"/>
      <c r="AD192" s="34" t="s">
        <v>64</v>
      </c>
      <c r="AE192" s="49">
        <f>SUM(AE176:AE191)</f>
        <v>2761987</v>
      </c>
      <c r="AF192" s="43">
        <f>IFERROR(AE192/AB176,"-")</f>
        <v>8.153777664153114E-2</v>
      </c>
      <c r="AG192" s="53">
        <v>56</v>
      </c>
      <c r="AH192" s="43">
        <f>IFERROR(AG192/AC176,"-")</f>
        <v>0.34355828220858897</v>
      </c>
      <c r="AI192" s="56">
        <f t="shared" si="19"/>
        <v>49321.196428571428</v>
      </c>
      <c r="AJ192" s="377"/>
      <c r="AK192" s="377"/>
      <c r="AL192" s="34" t="s">
        <v>64</v>
      </c>
      <c r="AM192" s="49">
        <f>SUM(AM176:AM191)</f>
        <v>105900381</v>
      </c>
      <c r="AN192" s="43">
        <f>IFERROR(AM192/AJ176,"-")</f>
        <v>0.22211040281894209</v>
      </c>
      <c r="AO192" s="53">
        <v>604</v>
      </c>
      <c r="AP192" s="43">
        <f>IFERROR(AO192/AK176,"-")</f>
        <v>0.91238670694864044</v>
      </c>
      <c r="AQ192" s="56">
        <f t="shared" si="20"/>
        <v>175331.75662251655</v>
      </c>
      <c r="AR192" s="377"/>
      <c r="AS192" s="377"/>
      <c r="AT192" s="34" t="s">
        <v>64</v>
      </c>
      <c r="AU192" s="49">
        <f>SUM(AU176:AU191)</f>
        <v>77350685</v>
      </c>
      <c r="AV192" s="43">
        <f>IFERROR(AU192/AR176,"-")</f>
        <v>0.16527080487280255</v>
      </c>
      <c r="AW192" s="56">
        <v>761</v>
      </c>
      <c r="AX192" s="76">
        <f>IFERROR(AW192/AS176,"-")</f>
        <v>0.87571921749136938</v>
      </c>
      <c r="AY192" s="115">
        <f t="shared" si="21"/>
        <v>101643.47568988173</v>
      </c>
      <c r="AZ192" s="377"/>
      <c r="BA192" s="377"/>
      <c r="BB192" s="34" t="s">
        <v>64</v>
      </c>
      <c r="BC192" s="49">
        <f>SUM(BC176:BC191)</f>
        <v>0</v>
      </c>
      <c r="BD192" s="43" t="str">
        <f>IFERROR(BC192/AZ176,"-")</f>
        <v>-</v>
      </c>
      <c r="BE192" s="53">
        <v>0</v>
      </c>
      <c r="BF192" s="43" t="str">
        <f>IFERROR(BE192/BA176,"-")</f>
        <v>-</v>
      </c>
      <c r="BG192" s="56" t="str">
        <f t="shared" si="22"/>
        <v>-</v>
      </c>
      <c r="BH192" s="377"/>
      <c r="BI192" s="377"/>
      <c r="BJ192" s="34" t="s">
        <v>64</v>
      </c>
      <c r="BK192" s="49">
        <f>SUM(BK176:BK191)</f>
        <v>51643807</v>
      </c>
      <c r="BL192" s="43">
        <f>IFERROR(BK192/BH176,"-")</f>
        <v>0.1376660107309729</v>
      </c>
      <c r="BM192" s="53">
        <v>636</v>
      </c>
      <c r="BN192" s="43">
        <f>IFERROR(BM192/BI176,"-")</f>
        <v>0.72027180067950169</v>
      </c>
      <c r="BO192" s="97">
        <f t="shared" si="23"/>
        <v>81200.954402515723</v>
      </c>
      <c r="BP192" s="141"/>
    </row>
    <row r="193" spans="2:68" s="8" customFormat="1" ht="13.15" customHeight="1">
      <c r="B193" s="372">
        <v>12</v>
      </c>
      <c r="C193" s="391" t="s">
        <v>87</v>
      </c>
      <c r="D193" s="375">
        <v>86823810</v>
      </c>
      <c r="E193" s="375">
        <v>97</v>
      </c>
      <c r="F193" s="30" t="s">
        <v>100</v>
      </c>
      <c r="G193" s="51">
        <v>1521821</v>
      </c>
      <c r="H193" s="41">
        <f>IFERROR(G193/D193,"-")</f>
        <v>1.752769200061596E-2</v>
      </c>
      <c r="I193" s="51">
        <v>26</v>
      </c>
      <c r="J193" s="41">
        <f>IFERROR(I193/E193,"-")</f>
        <v>0.26804123711340205</v>
      </c>
      <c r="K193" s="54">
        <f t="shared" si="16"/>
        <v>58531.576923076922</v>
      </c>
      <c r="L193" s="375">
        <v>496732970</v>
      </c>
      <c r="M193" s="375">
        <v>824</v>
      </c>
      <c r="N193" s="30" t="s">
        <v>100</v>
      </c>
      <c r="O193" s="51">
        <v>12381755</v>
      </c>
      <c r="P193" s="41">
        <f>IFERROR(O193/L193,"-")</f>
        <v>2.4926380465544698E-2</v>
      </c>
      <c r="Q193" s="51">
        <v>194</v>
      </c>
      <c r="R193" s="41">
        <f>IFERROR(Q193/M193,"-")</f>
        <v>0.2354368932038835</v>
      </c>
      <c r="S193" s="54">
        <f t="shared" si="17"/>
        <v>63823.4793814433</v>
      </c>
      <c r="T193" s="375">
        <v>14558270</v>
      </c>
      <c r="U193" s="375">
        <v>50</v>
      </c>
      <c r="V193" s="30" t="s">
        <v>100</v>
      </c>
      <c r="W193" s="51">
        <v>177085</v>
      </c>
      <c r="X193" s="41">
        <f>IFERROR(W193/T193,"-")</f>
        <v>1.2163876614460372E-2</v>
      </c>
      <c r="Y193" s="51">
        <v>6</v>
      </c>
      <c r="Z193" s="41">
        <f>IFERROR(Y193/U193,"-")</f>
        <v>0.12</v>
      </c>
      <c r="AA193" s="95">
        <f t="shared" si="18"/>
        <v>29514.166666666668</v>
      </c>
      <c r="AB193" s="375">
        <v>15208040</v>
      </c>
      <c r="AC193" s="375">
        <v>71</v>
      </c>
      <c r="AD193" s="30" t="s">
        <v>100</v>
      </c>
      <c r="AE193" s="51">
        <v>134864</v>
      </c>
      <c r="AF193" s="41">
        <f>IFERROR(AE193/AB193,"-")</f>
        <v>8.8679409049423862E-3</v>
      </c>
      <c r="AG193" s="51">
        <v>7</v>
      </c>
      <c r="AH193" s="41">
        <f>IFERROR(AG193/AC193,"-")</f>
        <v>9.8591549295774641E-2</v>
      </c>
      <c r="AI193" s="54">
        <f t="shared" si="19"/>
        <v>19266.285714285714</v>
      </c>
      <c r="AJ193" s="375">
        <v>232116290</v>
      </c>
      <c r="AK193" s="375">
        <v>310</v>
      </c>
      <c r="AL193" s="30" t="s">
        <v>100</v>
      </c>
      <c r="AM193" s="51">
        <v>8223470</v>
      </c>
      <c r="AN193" s="41">
        <f>IFERROR(AM193/AJ193,"-")</f>
        <v>3.5428232977530359E-2</v>
      </c>
      <c r="AO193" s="51">
        <v>81</v>
      </c>
      <c r="AP193" s="41">
        <f>IFERROR(AO193/AK193,"-")</f>
        <v>0.26129032258064516</v>
      </c>
      <c r="AQ193" s="54">
        <f t="shared" si="20"/>
        <v>101524.32098765433</v>
      </c>
      <c r="AR193" s="375">
        <v>234850370</v>
      </c>
      <c r="AS193" s="375">
        <v>393</v>
      </c>
      <c r="AT193" s="30" t="s">
        <v>100</v>
      </c>
      <c r="AU193" s="51">
        <v>3846336</v>
      </c>
      <c r="AV193" s="41">
        <f>IFERROR(AU193/AR193,"-")</f>
        <v>1.6377815372400732E-2</v>
      </c>
      <c r="AW193" s="54">
        <v>100</v>
      </c>
      <c r="AX193" s="44">
        <f>IFERROR(AW193/AS193,"-")</f>
        <v>0.2544529262086514</v>
      </c>
      <c r="AY193" s="139">
        <f t="shared" si="21"/>
        <v>38463.360000000001</v>
      </c>
      <c r="AZ193" s="375">
        <v>0</v>
      </c>
      <c r="BA193" s="375">
        <v>0</v>
      </c>
      <c r="BB193" s="30" t="s">
        <v>100</v>
      </c>
      <c r="BC193" s="51">
        <v>0</v>
      </c>
      <c r="BD193" s="41" t="str">
        <f>IFERROR(BC193/AZ193,"-")</f>
        <v>-</v>
      </c>
      <c r="BE193" s="51">
        <v>0</v>
      </c>
      <c r="BF193" s="41" t="str">
        <f>IFERROR(BE193/BA193,"-")</f>
        <v>-</v>
      </c>
      <c r="BG193" s="54" t="str">
        <f t="shared" si="22"/>
        <v>-</v>
      </c>
      <c r="BH193" s="375">
        <v>143975940</v>
      </c>
      <c r="BI193" s="375">
        <v>346</v>
      </c>
      <c r="BJ193" s="30" t="s">
        <v>100</v>
      </c>
      <c r="BK193" s="51">
        <v>1454421</v>
      </c>
      <c r="BL193" s="41">
        <f>IFERROR(BK193/BH193,"-")</f>
        <v>1.0101833681377596E-2</v>
      </c>
      <c r="BM193" s="51">
        <v>73</v>
      </c>
      <c r="BN193" s="41">
        <f>IFERROR(BM193/BI193,"-")</f>
        <v>0.21098265895953758</v>
      </c>
      <c r="BO193" s="95">
        <f t="shared" si="23"/>
        <v>19923.575342465752</v>
      </c>
      <c r="BP193" s="141"/>
    </row>
    <row r="194" spans="2:68" s="8" customFormat="1" ht="13.15" customHeight="1">
      <c r="B194" s="373"/>
      <c r="C194" s="392"/>
      <c r="D194" s="376"/>
      <c r="E194" s="376"/>
      <c r="F194" s="31" t="s">
        <v>101</v>
      </c>
      <c r="G194" s="52">
        <v>2025868</v>
      </c>
      <c r="H194" s="42">
        <f>IFERROR(G194/D193,"-")</f>
        <v>2.3333092615954079E-2</v>
      </c>
      <c r="I194" s="52">
        <v>34</v>
      </c>
      <c r="J194" s="42">
        <f>IFERROR(I194/E193,"-")</f>
        <v>0.35051546391752575</v>
      </c>
      <c r="K194" s="55">
        <f t="shared" si="16"/>
        <v>59584.352941176468</v>
      </c>
      <c r="L194" s="376"/>
      <c r="M194" s="376"/>
      <c r="N194" s="31" t="s">
        <v>101</v>
      </c>
      <c r="O194" s="52">
        <v>7002135</v>
      </c>
      <c r="P194" s="42">
        <f>IFERROR(O194/L193,"-")</f>
        <v>1.4096376570292888E-2</v>
      </c>
      <c r="Q194" s="52">
        <v>220</v>
      </c>
      <c r="R194" s="42">
        <f>IFERROR(Q194/M193,"-")</f>
        <v>0.26699029126213591</v>
      </c>
      <c r="S194" s="55">
        <f t="shared" si="17"/>
        <v>31827.886363636364</v>
      </c>
      <c r="T194" s="376"/>
      <c r="U194" s="376"/>
      <c r="V194" s="31" t="s">
        <v>101</v>
      </c>
      <c r="W194" s="52">
        <v>185668</v>
      </c>
      <c r="X194" s="42">
        <f>IFERROR(W194/T193,"-")</f>
        <v>1.2753438423658855E-2</v>
      </c>
      <c r="Y194" s="52">
        <v>13</v>
      </c>
      <c r="Z194" s="42">
        <f>IFERROR(Y194/U193,"-")</f>
        <v>0.26</v>
      </c>
      <c r="AA194" s="96">
        <f t="shared" si="18"/>
        <v>14282.153846153846</v>
      </c>
      <c r="AB194" s="376"/>
      <c r="AC194" s="376"/>
      <c r="AD194" s="31" t="s">
        <v>101</v>
      </c>
      <c r="AE194" s="52">
        <v>239498</v>
      </c>
      <c r="AF194" s="42">
        <f>IFERROR(AE194/AB193,"-")</f>
        <v>1.5748117443141918E-2</v>
      </c>
      <c r="AG194" s="52">
        <v>13</v>
      </c>
      <c r="AH194" s="42">
        <f>IFERROR(AG194/AC193,"-")</f>
        <v>0.18309859154929578</v>
      </c>
      <c r="AI194" s="55">
        <f t="shared" si="19"/>
        <v>18422.923076923078</v>
      </c>
      <c r="AJ194" s="376"/>
      <c r="AK194" s="376"/>
      <c r="AL194" s="31" t="s">
        <v>101</v>
      </c>
      <c r="AM194" s="52">
        <v>2618471</v>
      </c>
      <c r="AN194" s="42">
        <f>IFERROR(AM194/AJ193,"-")</f>
        <v>1.1280858400761101E-2</v>
      </c>
      <c r="AO194" s="52">
        <v>94</v>
      </c>
      <c r="AP194" s="42">
        <f>IFERROR(AO194/AK193,"-")</f>
        <v>0.3032258064516129</v>
      </c>
      <c r="AQ194" s="55">
        <f t="shared" si="20"/>
        <v>27856.074468085106</v>
      </c>
      <c r="AR194" s="376"/>
      <c r="AS194" s="376"/>
      <c r="AT194" s="31" t="s">
        <v>101</v>
      </c>
      <c r="AU194" s="52">
        <v>3958498</v>
      </c>
      <c r="AV194" s="42">
        <f>IFERROR(AU194/AR193,"-")</f>
        <v>1.6855404571004082E-2</v>
      </c>
      <c r="AW194" s="55">
        <v>100</v>
      </c>
      <c r="AX194" s="42">
        <f>IFERROR(AW194/AS193,"-")</f>
        <v>0.2544529262086514</v>
      </c>
      <c r="AY194" s="139">
        <f t="shared" si="21"/>
        <v>39584.980000000003</v>
      </c>
      <c r="AZ194" s="376"/>
      <c r="BA194" s="376"/>
      <c r="BB194" s="31" t="s">
        <v>101</v>
      </c>
      <c r="BC194" s="52">
        <v>0</v>
      </c>
      <c r="BD194" s="42" t="str">
        <f>IFERROR(BC194/AZ193,"-")</f>
        <v>-</v>
      </c>
      <c r="BE194" s="52">
        <v>0</v>
      </c>
      <c r="BF194" s="42" t="str">
        <f>IFERROR(BE194/BA193,"-")</f>
        <v>-</v>
      </c>
      <c r="BG194" s="55" t="str">
        <f t="shared" si="22"/>
        <v>-</v>
      </c>
      <c r="BH194" s="376"/>
      <c r="BI194" s="376"/>
      <c r="BJ194" s="31" t="s">
        <v>101</v>
      </c>
      <c r="BK194" s="52">
        <v>1211963</v>
      </c>
      <c r="BL194" s="42">
        <f>IFERROR(BK194/BH193,"-")</f>
        <v>8.4178161990121399E-3</v>
      </c>
      <c r="BM194" s="52">
        <v>61</v>
      </c>
      <c r="BN194" s="42">
        <f>IFERROR(BM194/BI193,"-")</f>
        <v>0.17630057803468208</v>
      </c>
      <c r="BO194" s="96">
        <f t="shared" si="23"/>
        <v>19868.245901639344</v>
      </c>
      <c r="BP194" s="141"/>
    </row>
    <row r="195" spans="2:68" s="8" customFormat="1" ht="13.15" customHeight="1">
      <c r="B195" s="373"/>
      <c r="C195" s="392"/>
      <c r="D195" s="376"/>
      <c r="E195" s="376"/>
      <c r="F195" s="32" t="s">
        <v>102</v>
      </c>
      <c r="G195" s="52">
        <v>2805359</v>
      </c>
      <c r="H195" s="42">
        <f>IFERROR(G195/D193,"-")</f>
        <v>3.2310940973449567E-2</v>
      </c>
      <c r="I195" s="52">
        <v>35</v>
      </c>
      <c r="J195" s="42">
        <f>IFERROR(I195/E193,"-")</f>
        <v>0.36082474226804123</v>
      </c>
      <c r="K195" s="55">
        <f t="shared" si="16"/>
        <v>80153.114285714284</v>
      </c>
      <c r="L195" s="376"/>
      <c r="M195" s="376"/>
      <c r="N195" s="32" t="s">
        <v>102</v>
      </c>
      <c r="O195" s="52">
        <v>12796283</v>
      </c>
      <c r="P195" s="42">
        <f>IFERROR(O195/L193,"-")</f>
        <v>2.576088919565778E-2</v>
      </c>
      <c r="Q195" s="52">
        <v>283</v>
      </c>
      <c r="R195" s="42">
        <f>IFERROR(Q195/M193,"-")</f>
        <v>0.34344660194174759</v>
      </c>
      <c r="S195" s="55">
        <f t="shared" si="17"/>
        <v>45216.547703180215</v>
      </c>
      <c r="T195" s="376"/>
      <c r="U195" s="376"/>
      <c r="V195" s="32" t="s">
        <v>102</v>
      </c>
      <c r="W195" s="52">
        <v>0</v>
      </c>
      <c r="X195" s="42">
        <f>IFERROR(W195/T193,"-")</f>
        <v>0</v>
      </c>
      <c r="Y195" s="52">
        <v>0</v>
      </c>
      <c r="Z195" s="42">
        <f>IFERROR(Y195/U193,"-")</f>
        <v>0</v>
      </c>
      <c r="AA195" s="96" t="str">
        <f t="shared" si="18"/>
        <v>-</v>
      </c>
      <c r="AB195" s="376"/>
      <c r="AC195" s="376"/>
      <c r="AD195" s="32" t="s">
        <v>102</v>
      </c>
      <c r="AE195" s="52">
        <v>0</v>
      </c>
      <c r="AF195" s="42">
        <f>IFERROR(AE195/AB193,"-")</f>
        <v>0</v>
      </c>
      <c r="AG195" s="52">
        <v>0</v>
      </c>
      <c r="AH195" s="42">
        <f>IFERROR(AG195/AC193,"-")</f>
        <v>0</v>
      </c>
      <c r="AI195" s="55" t="str">
        <f t="shared" si="19"/>
        <v>-</v>
      </c>
      <c r="AJ195" s="376"/>
      <c r="AK195" s="376"/>
      <c r="AL195" s="32" t="s">
        <v>102</v>
      </c>
      <c r="AM195" s="52">
        <v>6603349</v>
      </c>
      <c r="AN195" s="42">
        <f>IFERROR(AM195/AJ193,"-")</f>
        <v>2.8448451420621964E-2</v>
      </c>
      <c r="AO195" s="52">
        <v>134</v>
      </c>
      <c r="AP195" s="42">
        <f>IFERROR(AO195/AK193,"-")</f>
        <v>0.43225806451612903</v>
      </c>
      <c r="AQ195" s="55">
        <f t="shared" si="20"/>
        <v>49278.723880597012</v>
      </c>
      <c r="AR195" s="376"/>
      <c r="AS195" s="376"/>
      <c r="AT195" s="32" t="s">
        <v>102</v>
      </c>
      <c r="AU195" s="52">
        <v>6192934</v>
      </c>
      <c r="AV195" s="42">
        <f>IFERROR(AU195/AR193,"-")</f>
        <v>2.6369700843988451E-2</v>
      </c>
      <c r="AW195" s="55">
        <v>149</v>
      </c>
      <c r="AX195" s="42">
        <f>IFERROR(AW195/AS193,"-")</f>
        <v>0.37913486005089059</v>
      </c>
      <c r="AY195" s="139">
        <f t="shared" si="21"/>
        <v>41563.31543624161</v>
      </c>
      <c r="AZ195" s="376"/>
      <c r="BA195" s="376"/>
      <c r="BB195" s="32" t="s">
        <v>102</v>
      </c>
      <c r="BC195" s="52">
        <v>0</v>
      </c>
      <c r="BD195" s="42" t="str">
        <f>IFERROR(BC195/AZ193,"-")</f>
        <v>-</v>
      </c>
      <c r="BE195" s="52">
        <v>0</v>
      </c>
      <c r="BF195" s="42" t="str">
        <f>IFERROR(BE195/BA193,"-")</f>
        <v>-</v>
      </c>
      <c r="BG195" s="55" t="str">
        <f t="shared" si="22"/>
        <v>-</v>
      </c>
      <c r="BH195" s="376"/>
      <c r="BI195" s="376"/>
      <c r="BJ195" s="32" t="s">
        <v>102</v>
      </c>
      <c r="BK195" s="52">
        <v>2651281</v>
      </c>
      <c r="BL195" s="42">
        <f>IFERROR(BK195/BH193,"-")</f>
        <v>1.8414750408991949E-2</v>
      </c>
      <c r="BM195" s="52">
        <v>84</v>
      </c>
      <c r="BN195" s="42">
        <f>IFERROR(BM195/BI193,"-")</f>
        <v>0.24277456647398843</v>
      </c>
      <c r="BO195" s="96">
        <f t="shared" si="23"/>
        <v>31562.869047619046</v>
      </c>
      <c r="BP195" s="141"/>
    </row>
    <row r="196" spans="2:68" s="8" customFormat="1" ht="13.15" customHeight="1">
      <c r="B196" s="373"/>
      <c r="C196" s="392"/>
      <c r="D196" s="376"/>
      <c r="E196" s="376"/>
      <c r="F196" s="32" t="s">
        <v>103</v>
      </c>
      <c r="G196" s="52">
        <v>30191</v>
      </c>
      <c r="H196" s="42">
        <f>IFERROR(G196/D193,"-")</f>
        <v>3.477271960306741E-4</v>
      </c>
      <c r="I196" s="52">
        <v>2</v>
      </c>
      <c r="J196" s="42">
        <f>IFERROR(I196/E193,"-")</f>
        <v>2.0618556701030927E-2</v>
      </c>
      <c r="K196" s="55">
        <f t="shared" si="16"/>
        <v>15095.5</v>
      </c>
      <c r="L196" s="376"/>
      <c r="M196" s="376"/>
      <c r="N196" s="32" t="s">
        <v>103</v>
      </c>
      <c r="O196" s="52">
        <v>705796</v>
      </c>
      <c r="P196" s="42">
        <f>IFERROR(O196/L193,"-")</f>
        <v>1.4208760896221567E-3</v>
      </c>
      <c r="Q196" s="52">
        <v>32</v>
      </c>
      <c r="R196" s="42">
        <f>IFERROR(Q196/M193,"-")</f>
        <v>3.8834951456310676E-2</v>
      </c>
      <c r="S196" s="55">
        <f t="shared" si="17"/>
        <v>22056.125</v>
      </c>
      <c r="T196" s="376"/>
      <c r="U196" s="376"/>
      <c r="V196" s="32" t="s">
        <v>103</v>
      </c>
      <c r="W196" s="52">
        <v>0</v>
      </c>
      <c r="X196" s="42">
        <f>IFERROR(W196/T193,"-")</f>
        <v>0</v>
      </c>
      <c r="Y196" s="52">
        <v>0</v>
      </c>
      <c r="Z196" s="42">
        <f>IFERROR(Y196/U193,"-")</f>
        <v>0</v>
      </c>
      <c r="AA196" s="96" t="str">
        <f t="shared" si="18"/>
        <v>-</v>
      </c>
      <c r="AB196" s="376"/>
      <c r="AC196" s="376"/>
      <c r="AD196" s="32" t="s">
        <v>103</v>
      </c>
      <c r="AE196" s="52">
        <v>0</v>
      </c>
      <c r="AF196" s="42">
        <f>IFERROR(AE196/AB193,"-")</f>
        <v>0</v>
      </c>
      <c r="AG196" s="52">
        <v>0</v>
      </c>
      <c r="AH196" s="42">
        <f>IFERROR(AG196/AC193,"-")</f>
        <v>0</v>
      </c>
      <c r="AI196" s="55" t="str">
        <f t="shared" si="19"/>
        <v>-</v>
      </c>
      <c r="AJ196" s="376"/>
      <c r="AK196" s="376"/>
      <c r="AL196" s="32" t="s">
        <v>103</v>
      </c>
      <c r="AM196" s="52">
        <v>242773</v>
      </c>
      <c r="AN196" s="42">
        <f>IFERROR(AM196/AJ193,"-")</f>
        <v>1.0459110818977848E-3</v>
      </c>
      <c r="AO196" s="52">
        <v>18</v>
      </c>
      <c r="AP196" s="42">
        <f>IFERROR(AO196/AK193,"-")</f>
        <v>5.8064516129032261E-2</v>
      </c>
      <c r="AQ196" s="55">
        <f t="shared" si="20"/>
        <v>13487.388888888889</v>
      </c>
      <c r="AR196" s="376"/>
      <c r="AS196" s="376"/>
      <c r="AT196" s="32" t="s">
        <v>103</v>
      </c>
      <c r="AU196" s="52">
        <v>463023</v>
      </c>
      <c r="AV196" s="42">
        <f>IFERROR(AU196/AR193,"-")</f>
        <v>1.9715659805006908E-3</v>
      </c>
      <c r="AW196" s="55">
        <v>14</v>
      </c>
      <c r="AX196" s="42">
        <f>IFERROR(AW196/AS193,"-")</f>
        <v>3.5623409669211195E-2</v>
      </c>
      <c r="AY196" s="139">
        <f t="shared" si="21"/>
        <v>33073.071428571428</v>
      </c>
      <c r="AZ196" s="376"/>
      <c r="BA196" s="376"/>
      <c r="BB196" s="32" t="s">
        <v>103</v>
      </c>
      <c r="BC196" s="52">
        <v>0</v>
      </c>
      <c r="BD196" s="42" t="str">
        <f>IFERROR(BC196/AZ193,"-")</f>
        <v>-</v>
      </c>
      <c r="BE196" s="52">
        <v>0</v>
      </c>
      <c r="BF196" s="42" t="str">
        <f>IFERROR(BE196/BA193,"-")</f>
        <v>-</v>
      </c>
      <c r="BG196" s="55" t="str">
        <f t="shared" si="22"/>
        <v>-</v>
      </c>
      <c r="BH196" s="376"/>
      <c r="BI196" s="376"/>
      <c r="BJ196" s="32" t="s">
        <v>103</v>
      </c>
      <c r="BK196" s="52">
        <v>50459</v>
      </c>
      <c r="BL196" s="42">
        <f>IFERROR(BK196/BH193,"-")</f>
        <v>3.5046827963061049E-4</v>
      </c>
      <c r="BM196" s="52">
        <v>8</v>
      </c>
      <c r="BN196" s="42">
        <f>IFERROR(BM196/BI193,"-")</f>
        <v>2.3121387283236993E-2</v>
      </c>
      <c r="BO196" s="96">
        <f t="shared" si="23"/>
        <v>6307.375</v>
      </c>
      <c r="BP196" s="141"/>
    </row>
    <row r="197" spans="2:68" s="8" customFormat="1" ht="13.15" customHeight="1">
      <c r="B197" s="373"/>
      <c r="C197" s="392"/>
      <c r="D197" s="376"/>
      <c r="E197" s="376"/>
      <c r="F197" s="32" t="s">
        <v>104</v>
      </c>
      <c r="G197" s="52">
        <v>5400854</v>
      </c>
      <c r="H197" s="42">
        <f>IFERROR(G197/D193,"-")</f>
        <v>6.22047569670117E-2</v>
      </c>
      <c r="I197" s="52">
        <v>51</v>
      </c>
      <c r="J197" s="42">
        <f>IFERROR(I197/E193,"-")</f>
        <v>0.52577319587628868</v>
      </c>
      <c r="K197" s="55">
        <f t="shared" si="16"/>
        <v>105899.09803921569</v>
      </c>
      <c r="L197" s="376"/>
      <c r="M197" s="376"/>
      <c r="N197" s="32" t="s">
        <v>104</v>
      </c>
      <c r="O197" s="52">
        <v>19098043</v>
      </c>
      <c r="P197" s="42">
        <f>IFERROR(O197/L193,"-")</f>
        <v>3.8447302984539161E-2</v>
      </c>
      <c r="Q197" s="52">
        <v>338</v>
      </c>
      <c r="R197" s="42">
        <f>IFERROR(Q197/M193,"-")</f>
        <v>0.41019417475728154</v>
      </c>
      <c r="S197" s="55">
        <f t="shared" si="17"/>
        <v>56503.085798816566</v>
      </c>
      <c r="T197" s="376"/>
      <c r="U197" s="376"/>
      <c r="V197" s="32" t="s">
        <v>104</v>
      </c>
      <c r="W197" s="52">
        <v>0</v>
      </c>
      <c r="X197" s="42">
        <f>IFERROR(W197/T193,"-")</f>
        <v>0</v>
      </c>
      <c r="Y197" s="52">
        <v>0</v>
      </c>
      <c r="Z197" s="42">
        <f>IFERROR(Y197/U193,"-")</f>
        <v>0</v>
      </c>
      <c r="AA197" s="96" t="str">
        <f t="shared" si="18"/>
        <v>-</v>
      </c>
      <c r="AB197" s="376"/>
      <c r="AC197" s="376"/>
      <c r="AD197" s="32" t="s">
        <v>104</v>
      </c>
      <c r="AE197" s="52">
        <v>0</v>
      </c>
      <c r="AF197" s="42">
        <f>IFERROR(AE197/AB193,"-")</f>
        <v>0</v>
      </c>
      <c r="AG197" s="52">
        <v>0</v>
      </c>
      <c r="AH197" s="42">
        <f>IFERROR(AG197/AC193,"-")</f>
        <v>0</v>
      </c>
      <c r="AI197" s="55" t="str">
        <f t="shared" si="19"/>
        <v>-</v>
      </c>
      <c r="AJ197" s="376"/>
      <c r="AK197" s="376"/>
      <c r="AL197" s="32" t="s">
        <v>104</v>
      </c>
      <c r="AM197" s="52">
        <v>6104733</v>
      </c>
      <c r="AN197" s="42">
        <f>IFERROR(AM197/AJ193,"-")</f>
        <v>2.6300321274306083E-2</v>
      </c>
      <c r="AO197" s="52">
        <v>153</v>
      </c>
      <c r="AP197" s="42">
        <f>IFERROR(AO197/AK193,"-")</f>
        <v>0.49354838709677418</v>
      </c>
      <c r="AQ197" s="55">
        <f t="shared" si="20"/>
        <v>39900.215686274511</v>
      </c>
      <c r="AR197" s="376"/>
      <c r="AS197" s="376"/>
      <c r="AT197" s="32" t="s">
        <v>104</v>
      </c>
      <c r="AU197" s="52">
        <v>12993310</v>
      </c>
      <c r="AV197" s="42">
        <f>IFERROR(AU197/AR193,"-")</f>
        <v>5.5325908151645661E-2</v>
      </c>
      <c r="AW197" s="55">
        <v>185</v>
      </c>
      <c r="AX197" s="42">
        <f>IFERROR(AW197/AS193,"-")</f>
        <v>0.47073791348600508</v>
      </c>
      <c r="AY197" s="139">
        <f t="shared" si="21"/>
        <v>70234.108108108107</v>
      </c>
      <c r="AZ197" s="376"/>
      <c r="BA197" s="376"/>
      <c r="BB197" s="32" t="s">
        <v>104</v>
      </c>
      <c r="BC197" s="52">
        <v>0</v>
      </c>
      <c r="BD197" s="42" t="str">
        <f>IFERROR(BC197/AZ193,"-")</f>
        <v>-</v>
      </c>
      <c r="BE197" s="52">
        <v>0</v>
      </c>
      <c r="BF197" s="42" t="str">
        <f>IFERROR(BE197/BA193,"-")</f>
        <v>-</v>
      </c>
      <c r="BG197" s="55" t="str">
        <f t="shared" si="22"/>
        <v>-</v>
      </c>
      <c r="BH197" s="376"/>
      <c r="BI197" s="376"/>
      <c r="BJ197" s="32" t="s">
        <v>104</v>
      </c>
      <c r="BK197" s="52">
        <v>3701922</v>
      </c>
      <c r="BL197" s="42">
        <f>IFERROR(BK197/BH193,"-")</f>
        <v>2.5712087727991217E-2</v>
      </c>
      <c r="BM197" s="52">
        <v>106</v>
      </c>
      <c r="BN197" s="42">
        <f>IFERROR(BM197/BI193,"-")</f>
        <v>0.30635838150289019</v>
      </c>
      <c r="BO197" s="96">
        <f t="shared" si="23"/>
        <v>34923.792452830188</v>
      </c>
      <c r="BP197" s="141"/>
    </row>
    <row r="198" spans="2:68" s="8" customFormat="1" ht="13.15" customHeight="1">
      <c r="B198" s="373"/>
      <c r="C198" s="392"/>
      <c r="D198" s="376"/>
      <c r="E198" s="376"/>
      <c r="F198" s="32" t="s">
        <v>105</v>
      </c>
      <c r="G198" s="52">
        <v>4700815</v>
      </c>
      <c r="H198" s="42">
        <f>IFERROR(G198/D193,"-")</f>
        <v>5.4142003213173896E-2</v>
      </c>
      <c r="I198" s="52">
        <v>41</v>
      </c>
      <c r="J198" s="42">
        <f>IFERROR(I198/E193,"-")</f>
        <v>0.42268041237113402</v>
      </c>
      <c r="K198" s="55">
        <f t="shared" si="16"/>
        <v>114654.0243902439</v>
      </c>
      <c r="L198" s="376"/>
      <c r="M198" s="376"/>
      <c r="N198" s="32" t="s">
        <v>105</v>
      </c>
      <c r="O198" s="52">
        <v>29600936</v>
      </c>
      <c r="P198" s="42">
        <f>IFERROR(O198/L193,"-")</f>
        <v>5.9591244768793988E-2</v>
      </c>
      <c r="Q198" s="52">
        <v>392</v>
      </c>
      <c r="R198" s="42">
        <f>IFERROR(Q198/M193,"-")</f>
        <v>0.47572815533980584</v>
      </c>
      <c r="S198" s="55">
        <f t="shared" si="17"/>
        <v>75512.591836734689</v>
      </c>
      <c r="T198" s="376"/>
      <c r="U198" s="376"/>
      <c r="V198" s="32" t="s">
        <v>105</v>
      </c>
      <c r="W198" s="52">
        <v>0</v>
      </c>
      <c r="X198" s="42">
        <f>IFERROR(W198/T193,"-")</f>
        <v>0</v>
      </c>
      <c r="Y198" s="52">
        <v>0</v>
      </c>
      <c r="Z198" s="42">
        <f>IFERROR(Y198/U193,"-")</f>
        <v>0</v>
      </c>
      <c r="AA198" s="96" t="str">
        <f t="shared" si="18"/>
        <v>-</v>
      </c>
      <c r="AB198" s="376"/>
      <c r="AC198" s="376"/>
      <c r="AD198" s="32" t="s">
        <v>105</v>
      </c>
      <c r="AE198" s="52">
        <v>0</v>
      </c>
      <c r="AF198" s="42">
        <f>IFERROR(AE198/AB193,"-")</f>
        <v>0</v>
      </c>
      <c r="AG198" s="52">
        <v>0</v>
      </c>
      <c r="AH198" s="42">
        <f>IFERROR(AG198/AC193,"-")</f>
        <v>0</v>
      </c>
      <c r="AI198" s="55" t="str">
        <f t="shared" si="19"/>
        <v>-</v>
      </c>
      <c r="AJ198" s="376"/>
      <c r="AK198" s="376"/>
      <c r="AL198" s="32" t="s">
        <v>105</v>
      </c>
      <c r="AM198" s="52">
        <v>16339029</v>
      </c>
      <c r="AN198" s="42">
        <f>IFERROR(AM198/AJ193,"-")</f>
        <v>7.0391565365791428E-2</v>
      </c>
      <c r="AO198" s="52">
        <v>186</v>
      </c>
      <c r="AP198" s="42">
        <f>IFERROR(AO198/AK193,"-")</f>
        <v>0.6</v>
      </c>
      <c r="AQ198" s="55">
        <f t="shared" si="20"/>
        <v>87844.241935483864</v>
      </c>
      <c r="AR198" s="376"/>
      <c r="AS198" s="376"/>
      <c r="AT198" s="32" t="s">
        <v>105</v>
      </c>
      <c r="AU198" s="52">
        <v>13261907</v>
      </c>
      <c r="AV198" s="42">
        <f>IFERROR(AU198/AR193,"-")</f>
        <v>5.6469602325940553E-2</v>
      </c>
      <c r="AW198" s="55">
        <v>206</v>
      </c>
      <c r="AX198" s="42">
        <f>IFERROR(AW198/AS193,"-")</f>
        <v>0.5241730279898219</v>
      </c>
      <c r="AY198" s="139">
        <f t="shared" si="21"/>
        <v>64378.189320388352</v>
      </c>
      <c r="AZ198" s="376"/>
      <c r="BA198" s="376"/>
      <c r="BB198" s="32" t="s">
        <v>105</v>
      </c>
      <c r="BC198" s="52">
        <v>0</v>
      </c>
      <c r="BD198" s="42" t="str">
        <f>IFERROR(BC198/AZ193,"-")</f>
        <v>-</v>
      </c>
      <c r="BE198" s="52">
        <v>0</v>
      </c>
      <c r="BF198" s="42" t="str">
        <f>IFERROR(BE198/BA193,"-")</f>
        <v>-</v>
      </c>
      <c r="BG198" s="55" t="str">
        <f t="shared" si="22"/>
        <v>-</v>
      </c>
      <c r="BH198" s="376"/>
      <c r="BI198" s="376"/>
      <c r="BJ198" s="32" t="s">
        <v>105</v>
      </c>
      <c r="BK198" s="52">
        <v>7422366</v>
      </c>
      <c r="BL198" s="42">
        <f>IFERROR(BK198/BH193,"-")</f>
        <v>5.1552821950667592E-2</v>
      </c>
      <c r="BM198" s="52">
        <v>122</v>
      </c>
      <c r="BN198" s="42">
        <f>IFERROR(BM198/BI193,"-")</f>
        <v>0.35260115606936415</v>
      </c>
      <c r="BO198" s="96">
        <f t="shared" si="23"/>
        <v>60839.065573770495</v>
      </c>
      <c r="BP198" s="141"/>
    </row>
    <row r="199" spans="2:68" s="8" customFormat="1" ht="13.15" customHeight="1">
      <c r="B199" s="373"/>
      <c r="C199" s="392"/>
      <c r="D199" s="376"/>
      <c r="E199" s="376"/>
      <c r="F199" s="32" t="s">
        <v>106</v>
      </c>
      <c r="G199" s="52">
        <v>1948326</v>
      </c>
      <c r="H199" s="42">
        <f>IFERROR(G199/D193,"-")</f>
        <v>2.2439996586189895E-2</v>
      </c>
      <c r="I199" s="52">
        <v>17</v>
      </c>
      <c r="J199" s="42">
        <f>IFERROR(I199/E193,"-")</f>
        <v>0.17525773195876287</v>
      </c>
      <c r="K199" s="55">
        <f t="shared" si="16"/>
        <v>114607.41176470589</v>
      </c>
      <c r="L199" s="376"/>
      <c r="M199" s="376"/>
      <c r="N199" s="32" t="s">
        <v>106</v>
      </c>
      <c r="O199" s="52">
        <v>11140730</v>
      </c>
      <c r="P199" s="42">
        <f>IFERROR(O199/L193,"-")</f>
        <v>2.2428005936469247E-2</v>
      </c>
      <c r="Q199" s="52">
        <v>93</v>
      </c>
      <c r="R199" s="42">
        <f>IFERROR(Q199/M193,"-")</f>
        <v>0.11286407766990292</v>
      </c>
      <c r="S199" s="55">
        <f t="shared" si="17"/>
        <v>119792.79569892473</v>
      </c>
      <c r="T199" s="376"/>
      <c r="U199" s="376"/>
      <c r="V199" s="32" t="s">
        <v>106</v>
      </c>
      <c r="W199" s="52">
        <v>5998</v>
      </c>
      <c r="X199" s="42">
        <f>IFERROR(W199/T193,"-")</f>
        <v>4.1199950268816282E-4</v>
      </c>
      <c r="Y199" s="52">
        <v>1</v>
      </c>
      <c r="Z199" s="42">
        <f>IFERROR(Y199/U193,"-")</f>
        <v>0.02</v>
      </c>
      <c r="AA199" s="96">
        <f t="shared" si="18"/>
        <v>5998</v>
      </c>
      <c r="AB199" s="376"/>
      <c r="AC199" s="376"/>
      <c r="AD199" s="32" t="s">
        <v>106</v>
      </c>
      <c r="AE199" s="52">
        <v>0</v>
      </c>
      <c r="AF199" s="42">
        <f>IFERROR(AE199/AB193,"-")</f>
        <v>0</v>
      </c>
      <c r="AG199" s="52">
        <v>0</v>
      </c>
      <c r="AH199" s="42">
        <f>IFERROR(AG199/AC193,"-")</f>
        <v>0</v>
      </c>
      <c r="AI199" s="55" t="str">
        <f t="shared" si="19"/>
        <v>-</v>
      </c>
      <c r="AJ199" s="376"/>
      <c r="AK199" s="376"/>
      <c r="AL199" s="32" t="s">
        <v>106</v>
      </c>
      <c r="AM199" s="52">
        <v>3439740</v>
      </c>
      <c r="AN199" s="42">
        <f>IFERROR(AM199/AJ193,"-")</f>
        <v>1.4819037474707182E-2</v>
      </c>
      <c r="AO199" s="52">
        <v>42</v>
      </c>
      <c r="AP199" s="42">
        <f>IFERROR(AO199/AK193,"-")</f>
        <v>0.13548387096774195</v>
      </c>
      <c r="AQ199" s="55">
        <f t="shared" si="20"/>
        <v>81898.571428571435</v>
      </c>
      <c r="AR199" s="376"/>
      <c r="AS199" s="376"/>
      <c r="AT199" s="32" t="s">
        <v>106</v>
      </c>
      <c r="AU199" s="52">
        <v>7694992</v>
      </c>
      <c r="AV199" s="42">
        <f>IFERROR(AU199/AR193,"-")</f>
        <v>3.2765509375182161E-2</v>
      </c>
      <c r="AW199" s="55">
        <v>50</v>
      </c>
      <c r="AX199" s="42">
        <f>IFERROR(AW199/AS193,"-")</f>
        <v>0.1272264631043257</v>
      </c>
      <c r="AY199" s="139">
        <f t="shared" si="21"/>
        <v>153899.84</v>
      </c>
      <c r="AZ199" s="376"/>
      <c r="BA199" s="376"/>
      <c r="BB199" s="32" t="s">
        <v>106</v>
      </c>
      <c r="BC199" s="52">
        <v>0</v>
      </c>
      <c r="BD199" s="42" t="str">
        <f>IFERROR(BC199/AZ193,"-")</f>
        <v>-</v>
      </c>
      <c r="BE199" s="52">
        <v>0</v>
      </c>
      <c r="BF199" s="42" t="str">
        <f>IFERROR(BE199/BA193,"-")</f>
        <v>-</v>
      </c>
      <c r="BG199" s="55" t="str">
        <f t="shared" si="22"/>
        <v>-</v>
      </c>
      <c r="BH199" s="376"/>
      <c r="BI199" s="376"/>
      <c r="BJ199" s="32" t="s">
        <v>106</v>
      </c>
      <c r="BK199" s="52">
        <v>1710915</v>
      </c>
      <c r="BL199" s="42">
        <f>IFERROR(BK199/BH193,"-")</f>
        <v>1.1883339674670644E-2</v>
      </c>
      <c r="BM199" s="52">
        <v>24</v>
      </c>
      <c r="BN199" s="42">
        <f>IFERROR(BM199/BI193,"-")</f>
        <v>6.9364161849710976E-2</v>
      </c>
      <c r="BO199" s="96">
        <f t="shared" si="23"/>
        <v>71288.125</v>
      </c>
      <c r="BP199" s="141"/>
    </row>
    <row r="200" spans="2:68" s="8" customFormat="1" ht="13.15" customHeight="1">
      <c r="B200" s="373"/>
      <c r="C200" s="392"/>
      <c r="D200" s="376"/>
      <c r="E200" s="376"/>
      <c r="F200" s="32" t="s">
        <v>116</v>
      </c>
      <c r="G200" s="52">
        <v>0</v>
      </c>
      <c r="H200" s="42">
        <f>IFERROR(G200/D193,"-")</f>
        <v>0</v>
      </c>
      <c r="I200" s="52">
        <v>0</v>
      </c>
      <c r="J200" s="42">
        <f>IFERROR(I200/E193,"-")</f>
        <v>0</v>
      </c>
      <c r="K200" s="55" t="str">
        <f t="shared" si="16"/>
        <v>-</v>
      </c>
      <c r="L200" s="376"/>
      <c r="M200" s="376"/>
      <c r="N200" s="32" t="s">
        <v>116</v>
      </c>
      <c r="O200" s="52">
        <v>0</v>
      </c>
      <c r="P200" s="42">
        <f>IFERROR(O200/L193,"-")</f>
        <v>0</v>
      </c>
      <c r="Q200" s="52">
        <v>0</v>
      </c>
      <c r="R200" s="42">
        <f>IFERROR(Q200/M193,"-")</f>
        <v>0</v>
      </c>
      <c r="S200" s="55" t="str">
        <f t="shared" si="17"/>
        <v>-</v>
      </c>
      <c r="T200" s="376"/>
      <c r="U200" s="376"/>
      <c r="V200" s="32" t="s">
        <v>116</v>
      </c>
      <c r="W200" s="52">
        <v>0</v>
      </c>
      <c r="X200" s="42">
        <f>IFERROR(W200/T193,"-")</f>
        <v>0</v>
      </c>
      <c r="Y200" s="52">
        <v>0</v>
      </c>
      <c r="Z200" s="42">
        <f>IFERROR(Y200/U193,"-")</f>
        <v>0</v>
      </c>
      <c r="AA200" s="96" t="str">
        <f t="shared" si="18"/>
        <v>-</v>
      </c>
      <c r="AB200" s="376"/>
      <c r="AC200" s="376"/>
      <c r="AD200" s="32" t="s">
        <v>116</v>
      </c>
      <c r="AE200" s="52">
        <v>0</v>
      </c>
      <c r="AF200" s="42">
        <f>IFERROR(AE200/AB193,"-")</f>
        <v>0</v>
      </c>
      <c r="AG200" s="52">
        <v>0</v>
      </c>
      <c r="AH200" s="42">
        <f>IFERROR(AG200/AC193,"-")</f>
        <v>0</v>
      </c>
      <c r="AI200" s="55" t="str">
        <f t="shared" si="19"/>
        <v>-</v>
      </c>
      <c r="AJ200" s="376"/>
      <c r="AK200" s="376"/>
      <c r="AL200" s="32" t="s">
        <v>116</v>
      </c>
      <c r="AM200" s="52">
        <v>0</v>
      </c>
      <c r="AN200" s="42">
        <f>IFERROR(AM200/AJ193,"-")</f>
        <v>0</v>
      </c>
      <c r="AO200" s="52">
        <v>0</v>
      </c>
      <c r="AP200" s="42">
        <f>IFERROR(AO200/AK193,"-")</f>
        <v>0</v>
      </c>
      <c r="AQ200" s="55" t="str">
        <f t="shared" si="20"/>
        <v>-</v>
      </c>
      <c r="AR200" s="376"/>
      <c r="AS200" s="376"/>
      <c r="AT200" s="32" t="s">
        <v>116</v>
      </c>
      <c r="AU200" s="52">
        <v>0</v>
      </c>
      <c r="AV200" s="42">
        <f>IFERROR(AU200/AR193,"-")</f>
        <v>0</v>
      </c>
      <c r="AW200" s="55">
        <v>0</v>
      </c>
      <c r="AX200" s="42">
        <f>IFERROR(AW200/AS193,"-")</f>
        <v>0</v>
      </c>
      <c r="AY200" s="139" t="str">
        <f t="shared" si="21"/>
        <v>-</v>
      </c>
      <c r="AZ200" s="376"/>
      <c r="BA200" s="376"/>
      <c r="BB200" s="32" t="s">
        <v>116</v>
      </c>
      <c r="BC200" s="52">
        <v>0</v>
      </c>
      <c r="BD200" s="42" t="str">
        <f>IFERROR(BC200/AZ193,"-")</f>
        <v>-</v>
      </c>
      <c r="BE200" s="52">
        <v>0</v>
      </c>
      <c r="BF200" s="42" t="str">
        <f>IFERROR(BE200/BA193,"-")</f>
        <v>-</v>
      </c>
      <c r="BG200" s="55" t="str">
        <f t="shared" si="22"/>
        <v>-</v>
      </c>
      <c r="BH200" s="376"/>
      <c r="BI200" s="376"/>
      <c r="BJ200" s="32" t="s">
        <v>116</v>
      </c>
      <c r="BK200" s="52">
        <v>0</v>
      </c>
      <c r="BL200" s="42">
        <f>IFERROR(BK200/BH193,"-")</f>
        <v>0</v>
      </c>
      <c r="BM200" s="52">
        <v>0</v>
      </c>
      <c r="BN200" s="42">
        <f>IFERROR(BM200/BI193,"-")</f>
        <v>0</v>
      </c>
      <c r="BO200" s="96" t="str">
        <f t="shared" si="23"/>
        <v>-</v>
      </c>
      <c r="BP200" s="141"/>
    </row>
    <row r="201" spans="2:68" s="8" customFormat="1" ht="13.15" customHeight="1">
      <c r="B201" s="373"/>
      <c r="C201" s="392"/>
      <c r="D201" s="376"/>
      <c r="E201" s="376"/>
      <c r="F201" s="32" t="s">
        <v>107</v>
      </c>
      <c r="G201" s="52">
        <v>21334</v>
      </c>
      <c r="H201" s="42">
        <f>IFERROR(G201/D193,"-")</f>
        <v>2.4571600808580041E-4</v>
      </c>
      <c r="I201" s="52">
        <v>3</v>
      </c>
      <c r="J201" s="42">
        <f>IFERROR(I201/E193,"-")</f>
        <v>3.0927835051546393E-2</v>
      </c>
      <c r="K201" s="55">
        <f t="shared" si="16"/>
        <v>7111.333333333333</v>
      </c>
      <c r="L201" s="376"/>
      <c r="M201" s="376"/>
      <c r="N201" s="32" t="s">
        <v>107</v>
      </c>
      <c r="O201" s="52">
        <v>109966</v>
      </c>
      <c r="P201" s="42">
        <f>IFERROR(O201/L193,"-")</f>
        <v>2.2137850040435206E-4</v>
      </c>
      <c r="Q201" s="52">
        <v>9</v>
      </c>
      <c r="R201" s="42">
        <f>IFERROR(Q201/M193,"-")</f>
        <v>1.0922330097087379E-2</v>
      </c>
      <c r="S201" s="55">
        <f t="shared" si="17"/>
        <v>12218.444444444445</v>
      </c>
      <c r="T201" s="376"/>
      <c r="U201" s="376"/>
      <c r="V201" s="32" t="s">
        <v>107</v>
      </c>
      <c r="W201" s="52">
        <v>0</v>
      </c>
      <c r="X201" s="42">
        <f>IFERROR(W201/T193,"-")</f>
        <v>0</v>
      </c>
      <c r="Y201" s="52">
        <v>0</v>
      </c>
      <c r="Z201" s="42">
        <f>IFERROR(Y201/U193,"-")</f>
        <v>0</v>
      </c>
      <c r="AA201" s="96" t="str">
        <f t="shared" si="18"/>
        <v>-</v>
      </c>
      <c r="AB201" s="376"/>
      <c r="AC201" s="376"/>
      <c r="AD201" s="32" t="s">
        <v>107</v>
      </c>
      <c r="AE201" s="52">
        <v>0</v>
      </c>
      <c r="AF201" s="42">
        <f>IFERROR(AE201/AB193,"-")</f>
        <v>0</v>
      </c>
      <c r="AG201" s="52">
        <v>0</v>
      </c>
      <c r="AH201" s="42">
        <f>IFERROR(AG201/AC193,"-")</f>
        <v>0</v>
      </c>
      <c r="AI201" s="55" t="str">
        <f t="shared" si="19"/>
        <v>-</v>
      </c>
      <c r="AJ201" s="376"/>
      <c r="AK201" s="376"/>
      <c r="AL201" s="32" t="s">
        <v>107</v>
      </c>
      <c r="AM201" s="52">
        <v>28685</v>
      </c>
      <c r="AN201" s="42">
        <f>IFERROR(AM201/AJ193,"-")</f>
        <v>1.2358029675556162E-4</v>
      </c>
      <c r="AO201" s="52">
        <v>2</v>
      </c>
      <c r="AP201" s="42">
        <f>IFERROR(AO201/AK193,"-")</f>
        <v>6.4516129032258064E-3</v>
      </c>
      <c r="AQ201" s="55">
        <f t="shared" si="20"/>
        <v>14342.5</v>
      </c>
      <c r="AR201" s="376"/>
      <c r="AS201" s="376"/>
      <c r="AT201" s="32" t="s">
        <v>107</v>
      </c>
      <c r="AU201" s="52">
        <v>81281</v>
      </c>
      <c r="AV201" s="42">
        <f>IFERROR(AU201/AR193,"-")</f>
        <v>3.4609696378166233E-4</v>
      </c>
      <c r="AW201" s="55">
        <v>7</v>
      </c>
      <c r="AX201" s="42">
        <f>IFERROR(AW201/AS193,"-")</f>
        <v>1.7811704834605598E-2</v>
      </c>
      <c r="AY201" s="139">
        <f t="shared" si="21"/>
        <v>11611.571428571429</v>
      </c>
      <c r="AZ201" s="376"/>
      <c r="BA201" s="376"/>
      <c r="BB201" s="32" t="s">
        <v>107</v>
      </c>
      <c r="BC201" s="52">
        <v>0</v>
      </c>
      <c r="BD201" s="42" t="str">
        <f>IFERROR(BC201/AZ193,"-")</f>
        <v>-</v>
      </c>
      <c r="BE201" s="52">
        <v>0</v>
      </c>
      <c r="BF201" s="42" t="str">
        <f>IFERROR(BE201/BA193,"-")</f>
        <v>-</v>
      </c>
      <c r="BG201" s="55" t="str">
        <f t="shared" si="22"/>
        <v>-</v>
      </c>
      <c r="BH201" s="376"/>
      <c r="BI201" s="376"/>
      <c r="BJ201" s="32" t="s">
        <v>107</v>
      </c>
      <c r="BK201" s="52">
        <v>81648</v>
      </c>
      <c r="BL201" s="42">
        <f>IFERROR(BK201/BH193,"-")</f>
        <v>5.6709475208149363E-4</v>
      </c>
      <c r="BM201" s="52">
        <v>2</v>
      </c>
      <c r="BN201" s="42">
        <f>IFERROR(BM201/BI193,"-")</f>
        <v>5.7803468208092483E-3</v>
      </c>
      <c r="BO201" s="96">
        <f t="shared" si="23"/>
        <v>40824</v>
      </c>
      <c r="BP201" s="141"/>
    </row>
    <row r="202" spans="2:68" s="8" customFormat="1" ht="13.15" customHeight="1">
      <c r="B202" s="373"/>
      <c r="C202" s="392"/>
      <c r="D202" s="376"/>
      <c r="E202" s="376"/>
      <c r="F202" s="32" t="s">
        <v>108</v>
      </c>
      <c r="G202" s="52">
        <v>13615</v>
      </c>
      <c r="H202" s="42">
        <f>IFERROR(G202/D193,"-")</f>
        <v>1.5681182385338769E-4</v>
      </c>
      <c r="I202" s="52">
        <v>2</v>
      </c>
      <c r="J202" s="42">
        <f>IFERROR(I202/E193,"-")</f>
        <v>2.0618556701030927E-2</v>
      </c>
      <c r="K202" s="55">
        <f t="shared" si="16"/>
        <v>6807.5</v>
      </c>
      <c r="L202" s="376"/>
      <c r="M202" s="376"/>
      <c r="N202" s="32" t="s">
        <v>108</v>
      </c>
      <c r="O202" s="52">
        <v>174982</v>
      </c>
      <c r="P202" s="42">
        <f>IFERROR(O202/L193,"-")</f>
        <v>3.5226572538561311E-4</v>
      </c>
      <c r="Q202" s="52">
        <v>18</v>
      </c>
      <c r="R202" s="42">
        <f>IFERROR(Q202/M193,"-")</f>
        <v>2.1844660194174758E-2</v>
      </c>
      <c r="S202" s="55">
        <f t="shared" si="17"/>
        <v>9721.2222222222226</v>
      </c>
      <c r="T202" s="376"/>
      <c r="U202" s="376"/>
      <c r="V202" s="32" t="s">
        <v>108</v>
      </c>
      <c r="W202" s="52">
        <v>0</v>
      </c>
      <c r="X202" s="42">
        <f>IFERROR(W202/T193,"-")</f>
        <v>0</v>
      </c>
      <c r="Y202" s="52">
        <v>0</v>
      </c>
      <c r="Z202" s="42">
        <f>IFERROR(Y202/U193,"-")</f>
        <v>0</v>
      </c>
      <c r="AA202" s="96" t="str">
        <f t="shared" si="18"/>
        <v>-</v>
      </c>
      <c r="AB202" s="376"/>
      <c r="AC202" s="376"/>
      <c r="AD202" s="32" t="s">
        <v>108</v>
      </c>
      <c r="AE202" s="52">
        <v>0</v>
      </c>
      <c r="AF202" s="42">
        <f>IFERROR(AE202/AB193,"-")</f>
        <v>0</v>
      </c>
      <c r="AG202" s="52">
        <v>0</v>
      </c>
      <c r="AH202" s="42">
        <f>IFERROR(AG202/AC193,"-")</f>
        <v>0</v>
      </c>
      <c r="AI202" s="55" t="str">
        <f t="shared" si="19"/>
        <v>-</v>
      </c>
      <c r="AJ202" s="376"/>
      <c r="AK202" s="376"/>
      <c r="AL202" s="32" t="s">
        <v>108</v>
      </c>
      <c r="AM202" s="52">
        <v>37263</v>
      </c>
      <c r="AN202" s="42">
        <f>IFERROR(AM202/AJ193,"-")</f>
        <v>1.6053591068511392E-4</v>
      </c>
      <c r="AO202" s="52">
        <v>9</v>
      </c>
      <c r="AP202" s="42">
        <f>IFERROR(AO202/AK193,"-")</f>
        <v>2.903225806451613E-2</v>
      </c>
      <c r="AQ202" s="55">
        <f t="shared" si="20"/>
        <v>4140.333333333333</v>
      </c>
      <c r="AR202" s="376"/>
      <c r="AS202" s="376"/>
      <c r="AT202" s="32" t="s">
        <v>108</v>
      </c>
      <c r="AU202" s="52">
        <v>137719</v>
      </c>
      <c r="AV202" s="42">
        <f>IFERROR(AU202/AR193,"-")</f>
        <v>5.8641167991347004E-4</v>
      </c>
      <c r="AW202" s="55">
        <v>9</v>
      </c>
      <c r="AX202" s="42">
        <f>IFERROR(AW202/AS193,"-")</f>
        <v>2.2900763358778626E-2</v>
      </c>
      <c r="AY202" s="139">
        <f t="shared" si="21"/>
        <v>15302.111111111111</v>
      </c>
      <c r="AZ202" s="376"/>
      <c r="BA202" s="376"/>
      <c r="BB202" s="32" t="s">
        <v>108</v>
      </c>
      <c r="BC202" s="52">
        <v>0</v>
      </c>
      <c r="BD202" s="42" t="str">
        <f>IFERROR(BC202/AZ193,"-")</f>
        <v>-</v>
      </c>
      <c r="BE202" s="52">
        <v>0</v>
      </c>
      <c r="BF202" s="42" t="str">
        <f>IFERROR(BE202/BA193,"-")</f>
        <v>-</v>
      </c>
      <c r="BG202" s="55" t="str">
        <f t="shared" si="22"/>
        <v>-</v>
      </c>
      <c r="BH202" s="376"/>
      <c r="BI202" s="376"/>
      <c r="BJ202" s="32" t="s">
        <v>108</v>
      </c>
      <c r="BK202" s="52">
        <v>169574</v>
      </c>
      <c r="BL202" s="42">
        <f>IFERROR(BK202/BH193,"-")</f>
        <v>1.1777940119717225E-3</v>
      </c>
      <c r="BM202" s="52">
        <v>10</v>
      </c>
      <c r="BN202" s="42">
        <f>IFERROR(BM202/BI193,"-")</f>
        <v>2.8901734104046242E-2</v>
      </c>
      <c r="BO202" s="96">
        <f t="shared" si="23"/>
        <v>16957.400000000001</v>
      </c>
      <c r="BP202" s="141"/>
    </row>
    <row r="203" spans="2:68" s="8" customFormat="1" ht="13.15" customHeight="1">
      <c r="B203" s="373"/>
      <c r="C203" s="392"/>
      <c r="D203" s="376"/>
      <c r="E203" s="376"/>
      <c r="F203" s="32" t="s">
        <v>109</v>
      </c>
      <c r="G203" s="52">
        <v>378571</v>
      </c>
      <c r="H203" s="42">
        <f>IFERROR(G203/D193,"-")</f>
        <v>4.3602210038928262E-3</v>
      </c>
      <c r="I203" s="52">
        <v>2</v>
      </c>
      <c r="J203" s="42">
        <f>IFERROR(I203/E193,"-")</f>
        <v>2.0618556701030927E-2</v>
      </c>
      <c r="K203" s="55">
        <f t="shared" si="16"/>
        <v>189285.5</v>
      </c>
      <c r="L203" s="376"/>
      <c r="M203" s="376"/>
      <c r="N203" s="32" t="s">
        <v>109</v>
      </c>
      <c r="O203" s="52">
        <v>19078</v>
      </c>
      <c r="P203" s="42">
        <f>IFERROR(O203/L193,"-")</f>
        <v>3.8406953337524589E-5</v>
      </c>
      <c r="Q203" s="52">
        <v>3</v>
      </c>
      <c r="R203" s="42">
        <f>IFERROR(Q203/M193,"-")</f>
        <v>3.6407766990291263E-3</v>
      </c>
      <c r="S203" s="55">
        <f t="shared" si="17"/>
        <v>6359.333333333333</v>
      </c>
      <c r="T203" s="376"/>
      <c r="U203" s="376"/>
      <c r="V203" s="32" t="s">
        <v>109</v>
      </c>
      <c r="W203" s="52">
        <v>0</v>
      </c>
      <c r="X203" s="42">
        <f>IFERROR(W203/T193,"-")</f>
        <v>0</v>
      </c>
      <c r="Y203" s="52">
        <v>0</v>
      </c>
      <c r="Z203" s="42">
        <f>IFERROR(Y203/U193,"-")</f>
        <v>0</v>
      </c>
      <c r="AA203" s="96" t="str">
        <f t="shared" si="18"/>
        <v>-</v>
      </c>
      <c r="AB203" s="376"/>
      <c r="AC203" s="376"/>
      <c r="AD203" s="32" t="s">
        <v>109</v>
      </c>
      <c r="AE203" s="52">
        <v>0</v>
      </c>
      <c r="AF203" s="42">
        <f>IFERROR(AE203/AB193,"-")</f>
        <v>0</v>
      </c>
      <c r="AG203" s="52">
        <v>0</v>
      </c>
      <c r="AH203" s="42">
        <f>IFERROR(AG203/AC193,"-")</f>
        <v>0</v>
      </c>
      <c r="AI203" s="55" t="str">
        <f t="shared" si="19"/>
        <v>-</v>
      </c>
      <c r="AJ203" s="376"/>
      <c r="AK203" s="376"/>
      <c r="AL203" s="32" t="s">
        <v>109</v>
      </c>
      <c r="AM203" s="52">
        <v>1188</v>
      </c>
      <c r="AN203" s="42">
        <f>IFERROR(AM203/AJ193,"-")</f>
        <v>5.11812419541946E-6</v>
      </c>
      <c r="AO203" s="52">
        <v>1</v>
      </c>
      <c r="AP203" s="42">
        <f>IFERROR(AO203/AK193,"-")</f>
        <v>3.2258064516129032E-3</v>
      </c>
      <c r="AQ203" s="55">
        <f t="shared" si="20"/>
        <v>1188</v>
      </c>
      <c r="AR203" s="376"/>
      <c r="AS203" s="376"/>
      <c r="AT203" s="32" t="s">
        <v>109</v>
      </c>
      <c r="AU203" s="52">
        <v>17890</v>
      </c>
      <c r="AV203" s="42">
        <f>IFERROR(AU203/AR193,"-")</f>
        <v>7.6176162720118342E-5</v>
      </c>
      <c r="AW203" s="55">
        <v>2</v>
      </c>
      <c r="AX203" s="42">
        <f>IFERROR(AW203/AS193,"-")</f>
        <v>5.0890585241730284E-3</v>
      </c>
      <c r="AY203" s="139">
        <f t="shared" si="21"/>
        <v>8945</v>
      </c>
      <c r="AZ203" s="376"/>
      <c r="BA203" s="376"/>
      <c r="BB203" s="32" t="s">
        <v>109</v>
      </c>
      <c r="BC203" s="52">
        <v>0</v>
      </c>
      <c r="BD203" s="42" t="str">
        <f>IFERROR(BC203/AZ193,"-")</f>
        <v>-</v>
      </c>
      <c r="BE203" s="52">
        <v>0</v>
      </c>
      <c r="BF203" s="42" t="str">
        <f>IFERROR(BE203/BA193,"-")</f>
        <v>-</v>
      </c>
      <c r="BG203" s="55" t="str">
        <f t="shared" si="22"/>
        <v>-</v>
      </c>
      <c r="BH203" s="376"/>
      <c r="BI203" s="376"/>
      <c r="BJ203" s="32" t="s">
        <v>109</v>
      </c>
      <c r="BK203" s="52">
        <v>8121</v>
      </c>
      <c r="BL203" s="42">
        <f>IFERROR(BK203/BH193,"-")</f>
        <v>5.6405257711809351E-5</v>
      </c>
      <c r="BM203" s="52">
        <v>1</v>
      </c>
      <c r="BN203" s="42">
        <f>IFERROR(BM203/BI193,"-")</f>
        <v>2.8901734104046241E-3</v>
      </c>
      <c r="BO203" s="96">
        <f t="shared" si="23"/>
        <v>8121</v>
      </c>
      <c r="BP203" s="141"/>
    </row>
    <row r="204" spans="2:68" s="8" customFormat="1" ht="13.15" customHeight="1">
      <c r="B204" s="373"/>
      <c r="C204" s="392"/>
      <c r="D204" s="376"/>
      <c r="E204" s="376"/>
      <c r="F204" s="32" t="s">
        <v>110</v>
      </c>
      <c r="G204" s="52">
        <v>17342</v>
      </c>
      <c r="H204" s="42">
        <f>IFERROR(G204/D193,"-")</f>
        <v>1.9973783689059487E-4</v>
      </c>
      <c r="I204" s="52">
        <v>3</v>
      </c>
      <c r="J204" s="42">
        <f>IFERROR(I204/E193,"-")</f>
        <v>3.0927835051546393E-2</v>
      </c>
      <c r="K204" s="55">
        <f t="shared" si="16"/>
        <v>5780.666666666667</v>
      </c>
      <c r="L204" s="376"/>
      <c r="M204" s="376"/>
      <c r="N204" s="32" t="s">
        <v>110</v>
      </c>
      <c r="O204" s="52">
        <v>523325</v>
      </c>
      <c r="P204" s="42">
        <f>IFERROR(O204/L193,"-")</f>
        <v>1.0535338534102135E-3</v>
      </c>
      <c r="Q204" s="52">
        <v>3</v>
      </c>
      <c r="R204" s="42">
        <f>IFERROR(Q204/M193,"-")</f>
        <v>3.6407766990291263E-3</v>
      </c>
      <c r="S204" s="55">
        <f t="shared" si="17"/>
        <v>174441.66666666666</v>
      </c>
      <c r="T204" s="376"/>
      <c r="U204" s="376"/>
      <c r="V204" s="32" t="s">
        <v>110</v>
      </c>
      <c r="W204" s="52">
        <v>0</v>
      </c>
      <c r="X204" s="42">
        <f>IFERROR(W204/T193,"-")</f>
        <v>0</v>
      </c>
      <c r="Y204" s="52">
        <v>0</v>
      </c>
      <c r="Z204" s="42">
        <f>IFERROR(Y204/U193,"-")</f>
        <v>0</v>
      </c>
      <c r="AA204" s="96" t="str">
        <f t="shared" si="18"/>
        <v>-</v>
      </c>
      <c r="AB204" s="376"/>
      <c r="AC204" s="376"/>
      <c r="AD204" s="32" t="s">
        <v>110</v>
      </c>
      <c r="AE204" s="52">
        <v>0</v>
      </c>
      <c r="AF204" s="42">
        <f>IFERROR(AE204/AB193,"-")</f>
        <v>0</v>
      </c>
      <c r="AG204" s="52">
        <v>0</v>
      </c>
      <c r="AH204" s="42">
        <f>IFERROR(AG204/AC193,"-")</f>
        <v>0</v>
      </c>
      <c r="AI204" s="55" t="str">
        <f t="shared" si="19"/>
        <v>-</v>
      </c>
      <c r="AJ204" s="376"/>
      <c r="AK204" s="376"/>
      <c r="AL204" s="32" t="s">
        <v>110</v>
      </c>
      <c r="AM204" s="52">
        <v>481959</v>
      </c>
      <c r="AN204" s="42">
        <f>IFERROR(AM204/AJ193,"-")</f>
        <v>2.0763687029462688E-3</v>
      </c>
      <c r="AO204" s="52">
        <v>2</v>
      </c>
      <c r="AP204" s="42">
        <f>IFERROR(AO204/AK193,"-")</f>
        <v>6.4516129032258064E-3</v>
      </c>
      <c r="AQ204" s="55">
        <f t="shared" si="20"/>
        <v>240979.5</v>
      </c>
      <c r="AR204" s="376"/>
      <c r="AS204" s="376"/>
      <c r="AT204" s="32" t="s">
        <v>110</v>
      </c>
      <c r="AU204" s="52">
        <v>41366</v>
      </c>
      <c r="AV204" s="42">
        <f>IFERROR(AU204/AR193,"-")</f>
        <v>1.7613768289996733E-4</v>
      </c>
      <c r="AW204" s="55">
        <v>1</v>
      </c>
      <c r="AX204" s="42">
        <f>IFERROR(AW204/AS193,"-")</f>
        <v>2.5445292620865142E-3</v>
      </c>
      <c r="AY204" s="139">
        <f t="shared" si="21"/>
        <v>41366</v>
      </c>
      <c r="AZ204" s="376"/>
      <c r="BA204" s="376"/>
      <c r="BB204" s="32" t="s">
        <v>110</v>
      </c>
      <c r="BC204" s="52">
        <v>0</v>
      </c>
      <c r="BD204" s="42" t="str">
        <f>IFERROR(BC204/AZ193,"-")</f>
        <v>-</v>
      </c>
      <c r="BE204" s="52">
        <v>0</v>
      </c>
      <c r="BF204" s="42" t="str">
        <f>IFERROR(BE204/BA193,"-")</f>
        <v>-</v>
      </c>
      <c r="BG204" s="55" t="str">
        <f t="shared" si="22"/>
        <v>-</v>
      </c>
      <c r="BH204" s="376"/>
      <c r="BI204" s="376"/>
      <c r="BJ204" s="32" t="s">
        <v>110</v>
      </c>
      <c r="BK204" s="52">
        <v>0</v>
      </c>
      <c r="BL204" s="42">
        <f>IFERROR(BK204/BH193,"-")</f>
        <v>0</v>
      </c>
      <c r="BM204" s="52">
        <v>0</v>
      </c>
      <c r="BN204" s="42">
        <f>IFERROR(BM204/BI193,"-")</f>
        <v>0</v>
      </c>
      <c r="BO204" s="96" t="str">
        <f t="shared" si="23"/>
        <v>-</v>
      </c>
      <c r="BP204" s="141"/>
    </row>
    <row r="205" spans="2:68" s="8" customFormat="1" ht="13.15" customHeight="1">
      <c r="B205" s="373"/>
      <c r="C205" s="392"/>
      <c r="D205" s="376"/>
      <c r="E205" s="376"/>
      <c r="F205" s="32" t="s">
        <v>111</v>
      </c>
      <c r="G205" s="52">
        <v>725319</v>
      </c>
      <c r="H205" s="42">
        <f>IFERROR(G205/D193,"-")</f>
        <v>8.3539181245328911E-3</v>
      </c>
      <c r="I205" s="52">
        <v>7</v>
      </c>
      <c r="J205" s="42">
        <f>IFERROR(I205/E193,"-")</f>
        <v>7.2164948453608241E-2</v>
      </c>
      <c r="K205" s="55">
        <f t="shared" si="16"/>
        <v>103617</v>
      </c>
      <c r="L205" s="376"/>
      <c r="M205" s="376"/>
      <c r="N205" s="32" t="s">
        <v>111</v>
      </c>
      <c r="O205" s="52">
        <v>2695873</v>
      </c>
      <c r="P205" s="42">
        <f>IFERROR(O205/L193,"-")</f>
        <v>5.4272077007491573E-3</v>
      </c>
      <c r="Q205" s="52">
        <v>89</v>
      </c>
      <c r="R205" s="42">
        <f>IFERROR(Q205/M193,"-")</f>
        <v>0.10800970873786407</v>
      </c>
      <c r="S205" s="55">
        <f t="shared" si="17"/>
        <v>30290.707865168541</v>
      </c>
      <c r="T205" s="376"/>
      <c r="U205" s="376"/>
      <c r="V205" s="32" t="s">
        <v>111</v>
      </c>
      <c r="W205" s="52">
        <v>29855</v>
      </c>
      <c r="X205" s="42">
        <f>IFERROR(W205/T193,"-")</f>
        <v>2.0507244336037179E-3</v>
      </c>
      <c r="Y205" s="52">
        <v>2</v>
      </c>
      <c r="Z205" s="42">
        <f>IFERROR(Y205/U193,"-")</f>
        <v>0.04</v>
      </c>
      <c r="AA205" s="96">
        <f t="shared" si="18"/>
        <v>14927.5</v>
      </c>
      <c r="AB205" s="376"/>
      <c r="AC205" s="376"/>
      <c r="AD205" s="32" t="s">
        <v>111</v>
      </c>
      <c r="AE205" s="52">
        <v>336867</v>
      </c>
      <c r="AF205" s="42">
        <f>IFERROR(AE205/AB193,"-")</f>
        <v>2.2150586137332621E-2</v>
      </c>
      <c r="AG205" s="52">
        <v>6</v>
      </c>
      <c r="AH205" s="42">
        <f>IFERROR(AG205/AC193,"-")</f>
        <v>8.4507042253521125E-2</v>
      </c>
      <c r="AI205" s="55">
        <f t="shared" si="19"/>
        <v>56144.5</v>
      </c>
      <c r="AJ205" s="376"/>
      <c r="AK205" s="376"/>
      <c r="AL205" s="32" t="s">
        <v>111</v>
      </c>
      <c r="AM205" s="52">
        <v>889368</v>
      </c>
      <c r="AN205" s="42">
        <f>IFERROR(AM205/AJ193,"-")</f>
        <v>3.8315621880739177E-3</v>
      </c>
      <c r="AO205" s="52">
        <v>36</v>
      </c>
      <c r="AP205" s="42">
        <f>IFERROR(AO205/AK193,"-")</f>
        <v>0.11612903225806452</v>
      </c>
      <c r="AQ205" s="55">
        <f t="shared" si="20"/>
        <v>24704.666666666668</v>
      </c>
      <c r="AR205" s="376"/>
      <c r="AS205" s="376"/>
      <c r="AT205" s="32" t="s">
        <v>111</v>
      </c>
      <c r="AU205" s="52">
        <v>1439783</v>
      </c>
      <c r="AV205" s="42">
        <f>IFERROR(AU205/AR193,"-")</f>
        <v>6.1306396919877113E-3</v>
      </c>
      <c r="AW205" s="55">
        <v>45</v>
      </c>
      <c r="AX205" s="42">
        <f>IFERROR(AW205/AS193,"-")</f>
        <v>0.11450381679389313</v>
      </c>
      <c r="AY205" s="139">
        <f t="shared" si="21"/>
        <v>31995.177777777779</v>
      </c>
      <c r="AZ205" s="376"/>
      <c r="BA205" s="376"/>
      <c r="BB205" s="32" t="s">
        <v>111</v>
      </c>
      <c r="BC205" s="52">
        <v>0</v>
      </c>
      <c r="BD205" s="42" t="str">
        <f>IFERROR(BC205/AZ193,"-")</f>
        <v>-</v>
      </c>
      <c r="BE205" s="52">
        <v>0</v>
      </c>
      <c r="BF205" s="42" t="str">
        <f>IFERROR(BE205/BA193,"-")</f>
        <v>-</v>
      </c>
      <c r="BG205" s="55" t="str">
        <f t="shared" si="22"/>
        <v>-</v>
      </c>
      <c r="BH205" s="376"/>
      <c r="BI205" s="376"/>
      <c r="BJ205" s="32" t="s">
        <v>111</v>
      </c>
      <c r="BK205" s="52">
        <v>510276</v>
      </c>
      <c r="BL205" s="42">
        <f>IFERROR(BK205/BH193,"-")</f>
        <v>3.5441755059907928E-3</v>
      </c>
      <c r="BM205" s="52">
        <v>28</v>
      </c>
      <c r="BN205" s="42">
        <f>IFERROR(BM205/BI193,"-")</f>
        <v>8.0924855491329481E-2</v>
      </c>
      <c r="BO205" s="96">
        <f t="shared" si="23"/>
        <v>18224.142857142859</v>
      </c>
      <c r="BP205" s="141"/>
    </row>
    <row r="206" spans="2:68" s="8" customFormat="1" ht="13.15" customHeight="1">
      <c r="B206" s="373"/>
      <c r="C206" s="392"/>
      <c r="D206" s="376"/>
      <c r="E206" s="376"/>
      <c r="F206" s="32" t="s">
        <v>112</v>
      </c>
      <c r="G206" s="52">
        <v>1469918</v>
      </c>
      <c r="H206" s="42">
        <f>IFERROR(G206/D193,"-")</f>
        <v>1.6929895152032606E-2</v>
      </c>
      <c r="I206" s="52">
        <v>22</v>
      </c>
      <c r="J206" s="42">
        <f>IFERROR(I206/E193,"-")</f>
        <v>0.22680412371134021</v>
      </c>
      <c r="K206" s="55">
        <f t="shared" si="16"/>
        <v>66814.454545454544</v>
      </c>
      <c r="L206" s="376"/>
      <c r="M206" s="376"/>
      <c r="N206" s="32" t="s">
        <v>112</v>
      </c>
      <c r="O206" s="52">
        <v>5951381</v>
      </c>
      <c r="P206" s="42">
        <f>IFERROR(O206/L193,"-")</f>
        <v>1.1981046879171318E-2</v>
      </c>
      <c r="Q206" s="52">
        <v>100</v>
      </c>
      <c r="R206" s="42">
        <f>IFERROR(Q206/M193,"-")</f>
        <v>0.12135922330097088</v>
      </c>
      <c r="S206" s="55">
        <f t="shared" si="17"/>
        <v>59513.81</v>
      </c>
      <c r="T206" s="376"/>
      <c r="U206" s="376"/>
      <c r="V206" s="32" t="s">
        <v>112</v>
      </c>
      <c r="W206" s="52">
        <v>165533</v>
      </c>
      <c r="X206" s="42">
        <f>IFERROR(W206/T193,"-")</f>
        <v>1.1370375738326052E-2</v>
      </c>
      <c r="Y206" s="52">
        <v>4</v>
      </c>
      <c r="Z206" s="42">
        <f>IFERROR(Y206/U193,"-")</f>
        <v>0.08</v>
      </c>
      <c r="AA206" s="96">
        <f t="shared" si="18"/>
        <v>41383.25</v>
      </c>
      <c r="AB206" s="376"/>
      <c r="AC206" s="376"/>
      <c r="AD206" s="32" t="s">
        <v>112</v>
      </c>
      <c r="AE206" s="52">
        <v>465406</v>
      </c>
      <c r="AF206" s="42">
        <f>IFERROR(AE206/AB193,"-")</f>
        <v>3.0602628609603867E-2</v>
      </c>
      <c r="AG206" s="52">
        <v>4</v>
      </c>
      <c r="AH206" s="42">
        <f>IFERROR(AG206/AC193,"-")</f>
        <v>5.6338028169014086E-2</v>
      </c>
      <c r="AI206" s="55">
        <f t="shared" si="19"/>
        <v>116351.5</v>
      </c>
      <c r="AJ206" s="376"/>
      <c r="AK206" s="376"/>
      <c r="AL206" s="32" t="s">
        <v>112</v>
      </c>
      <c r="AM206" s="52">
        <v>2141456</v>
      </c>
      <c r="AN206" s="42">
        <f>IFERROR(AM206/AJ193,"-")</f>
        <v>9.2257893661836492E-3</v>
      </c>
      <c r="AO206" s="52">
        <v>44</v>
      </c>
      <c r="AP206" s="42">
        <f>IFERROR(AO206/AK193,"-")</f>
        <v>0.14193548387096774</v>
      </c>
      <c r="AQ206" s="55">
        <f t="shared" si="20"/>
        <v>48669.454545454544</v>
      </c>
      <c r="AR206" s="376"/>
      <c r="AS206" s="376"/>
      <c r="AT206" s="32" t="s">
        <v>112</v>
      </c>
      <c r="AU206" s="52">
        <v>3178986</v>
      </c>
      <c r="AV206" s="42">
        <f>IFERROR(AU206/AR193,"-")</f>
        <v>1.3536218827332485E-2</v>
      </c>
      <c r="AW206" s="55">
        <v>48</v>
      </c>
      <c r="AX206" s="42">
        <f>IFERROR(AW206/AS193,"-")</f>
        <v>0.12213740458015267</v>
      </c>
      <c r="AY206" s="139">
        <f t="shared" si="21"/>
        <v>66228.875</v>
      </c>
      <c r="AZ206" s="376"/>
      <c r="BA206" s="376"/>
      <c r="BB206" s="32" t="s">
        <v>112</v>
      </c>
      <c r="BC206" s="52">
        <v>0</v>
      </c>
      <c r="BD206" s="42" t="str">
        <f>IFERROR(BC206/AZ193,"-")</f>
        <v>-</v>
      </c>
      <c r="BE206" s="52">
        <v>0</v>
      </c>
      <c r="BF206" s="42" t="str">
        <f>IFERROR(BE206/BA193,"-")</f>
        <v>-</v>
      </c>
      <c r="BG206" s="55" t="str">
        <f t="shared" si="22"/>
        <v>-</v>
      </c>
      <c r="BH206" s="376"/>
      <c r="BI206" s="376"/>
      <c r="BJ206" s="32" t="s">
        <v>112</v>
      </c>
      <c r="BK206" s="52">
        <v>1730688</v>
      </c>
      <c r="BL206" s="42">
        <f>IFERROR(BK206/BH193,"-")</f>
        <v>1.2020675121134822E-2</v>
      </c>
      <c r="BM206" s="52">
        <v>30</v>
      </c>
      <c r="BN206" s="42">
        <f>IFERROR(BM206/BI193,"-")</f>
        <v>8.6705202312138727E-2</v>
      </c>
      <c r="BO206" s="96">
        <f t="shared" si="23"/>
        <v>57689.599999999999</v>
      </c>
      <c r="BP206" s="141"/>
    </row>
    <row r="207" spans="2:68" s="8" customFormat="1" ht="13.15" customHeight="1">
      <c r="B207" s="373"/>
      <c r="C207" s="392"/>
      <c r="D207" s="376"/>
      <c r="E207" s="376"/>
      <c r="F207" s="32" t="s">
        <v>113</v>
      </c>
      <c r="G207" s="52">
        <v>174595</v>
      </c>
      <c r="H207" s="42">
        <f>IFERROR(G207/D193,"-")</f>
        <v>2.0109115230027338E-3</v>
      </c>
      <c r="I207" s="52">
        <v>5</v>
      </c>
      <c r="J207" s="42">
        <f>IFERROR(I207/E193,"-")</f>
        <v>5.1546391752577317E-2</v>
      </c>
      <c r="K207" s="55">
        <f t="shared" si="16"/>
        <v>34919</v>
      </c>
      <c r="L207" s="376"/>
      <c r="M207" s="376"/>
      <c r="N207" s="32" t="s">
        <v>113</v>
      </c>
      <c r="O207" s="52">
        <v>1590599</v>
      </c>
      <c r="P207" s="42">
        <f>IFERROR(O207/L193,"-")</f>
        <v>3.2021208497595801E-3</v>
      </c>
      <c r="Q207" s="52">
        <v>40</v>
      </c>
      <c r="R207" s="42">
        <f>IFERROR(Q207/M193,"-")</f>
        <v>4.8543689320388349E-2</v>
      </c>
      <c r="S207" s="55">
        <f t="shared" si="17"/>
        <v>39764.974999999999</v>
      </c>
      <c r="T207" s="376"/>
      <c r="U207" s="376"/>
      <c r="V207" s="32" t="s">
        <v>113</v>
      </c>
      <c r="W207" s="52">
        <v>15850</v>
      </c>
      <c r="X207" s="42">
        <f>IFERROR(W207/T193,"-")</f>
        <v>1.0887282623553486E-3</v>
      </c>
      <c r="Y207" s="52">
        <v>1</v>
      </c>
      <c r="Z207" s="42">
        <f>IFERROR(Y207/U193,"-")</f>
        <v>0.02</v>
      </c>
      <c r="AA207" s="96">
        <f t="shared" si="18"/>
        <v>15850</v>
      </c>
      <c r="AB207" s="376"/>
      <c r="AC207" s="376"/>
      <c r="AD207" s="32" t="s">
        <v>113</v>
      </c>
      <c r="AE207" s="52">
        <v>0</v>
      </c>
      <c r="AF207" s="42">
        <f>IFERROR(AE207/AB193,"-")</f>
        <v>0</v>
      </c>
      <c r="AG207" s="52">
        <v>0</v>
      </c>
      <c r="AH207" s="42">
        <f>IFERROR(AG207/AC193,"-")</f>
        <v>0</v>
      </c>
      <c r="AI207" s="55" t="str">
        <f t="shared" si="19"/>
        <v>-</v>
      </c>
      <c r="AJ207" s="376"/>
      <c r="AK207" s="376"/>
      <c r="AL207" s="32" t="s">
        <v>113</v>
      </c>
      <c r="AM207" s="52">
        <v>908613</v>
      </c>
      <c r="AN207" s="42">
        <f>IFERROR(AM207/AJ193,"-")</f>
        <v>3.9144732151285035E-3</v>
      </c>
      <c r="AO207" s="52">
        <v>19</v>
      </c>
      <c r="AP207" s="42">
        <f>IFERROR(AO207/AK193,"-")</f>
        <v>6.1290322580645158E-2</v>
      </c>
      <c r="AQ207" s="55">
        <f t="shared" si="20"/>
        <v>47821.73684210526</v>
      </c>
      <c r="AR207" s="376"/>
      <c r="AS207" s="376"/>
      <c r="AT207" s="32" t="s">
        <v>113</v>
      </c>
      <c r="AU207" s="52">
        <v>666136</v>
      </c>
      <c r="AV207" s="42">
        <f>IFERROR(AU207/AR193,"-")</f>
        <v>2.8364272962397292E-3</v>
      </c>
      <c r="AW207" s="55">
        <v>20</v>
      </c>
      <c r="AX207" s="42">
        <f>IFERROR(AW207/AS193,"-")</f>
        <v>5.0890585241730277E-2</v>
      </c>
      <c r="AY207" s="139">
        <f t="shared" si="21"/>
        <v>33306.800000000003</v>
      </c>
      <c r="AZ207" s="376"/>
      <c r="BA207" s="376"/>
      <c r="BB207" s="32" t="s">
        <v>113</v>
      </c>
      <c r="BC207" s="52">
        <v>0</v>
      </c>
      <c r="BD207" s="42" t="str">
        <f>IFERROR(BC207/AZ193,"-")</f>
        <v>-</v>
      </c>
      <c r="BE207" s="52">
        <v>0</v>
      </c>
      <c r="BF207" s="42" t="str">
        <f>IFERROR(BE207/BA193,"-")</f>
        <v>-</v>
      </c>
      <c r="BG207" s="55" t="str">
        <f t="shared" si="22"/>
        <v>-</v>
      </c>
      <c r="BH207" s="376"/>
      <c r="BI207" s="376"/>
      <c r="BJ207" s="32" t="s">
        <v>113</v>
      </c>
      <c r="BK207" s="52">
        <v>330408</v>
      </c>
      <c r="BL207" s="42">
        <f>IFERROR(BK207/BH193,"-")</f>
        <v>2.2948834367742276E-3</v>
      </c>
      <c r="BM207" s="52">
        <v>7</v>
      </c>
      <c r="BN207" s="42">
        <f>IFERROR(BM207/BI193,"-")</f>
        <v>2.023121387283237E-2</v>
      </c>
      <c r="BO207" s="96">
        <f t="shared" si="23"/>
        <v>47201.142857142855</v>
      </c>
      <c r="BP207" s="141"/>
    </row>
    <row r="208" spans="2:68" s="8" customFormat="1" ht="13.15" customHeight="1">
      <c r="B208" s="373"/>
      <c r="C208" s="392"/>
      <c r="D208" s="376"/>
      <c r="E208" s="376"/>
      <c r="F208" s="33" t="s">
        <v>114</v>
      </c>
      <c r="G208" s="53">
        <v>116663</v>
      </c>
      <c r="H208" s="43">
        <f>IFERROR(G208/D193,"-")</f>
        <v>1.3436751969304272E-3</v>
      </c>
      <c r="I208" s="53">
        <v>17</v>
      </c>
      <c r="J208" s="43">
        <f>IFERROR(I208/E193,"-")</f>
        <v>0.17525773195876287</v>
      </c>
      <c r="K208" s="56">
        <f t="shared" si="16"/>
        <v>6862.5294117647063</v>
      </c>
      <c r="L208" s="376"/>
      <c r="M208" s="376"/>
      <c r="N208" s="33" t="s">
        <v>114</v>
      </c>
      <c r="O208" s="53">
        <v>807533</v>
      </c>
      <c r="P208" s="43">
        <f>IFERROR(O208/L193,"-")</f>
        <v>1.625688345188764E-3</v>
      </c>
      <c r="Q208" s="53">
        <v>80</v>
      </c>
      <c r="R208" s="43">
        <f>IFERROR(Q208/M193,"-")</f>
        <v>9.7087378640776698E-2</v>
      </c>
      <c r="S208" s="56">
        <f t="shared" si="17"/>
        <v>10094.1625</v>
      </c>
      <c r="T208" s="376"/>
      <c r="U208" s="376"/>
      <c r="V208" s="33" t="s">
        <v>114</v>
      </c>
      <c r="W208" s="53">
        <v>0</v>
      </c>
      <c r="X208" s="43">
        <f>IFERROR(W208/T193,"-")</f>
        <v>0</v>
      </c>
      <c r="Y208" s="53">
        <v>0</v>
      </c>
      <c r="Z208" s="43">
        <f>IFERROR(Y208/U193,"-")</f>
        <v>0</v>
      </c>
      <c r="AA208" s="97" t="str">
        <f t="shared" si="18"/>
        <v>-</v>
      </c>
      <c r="AB208" s="376"/>
      <c r="AC208" s="376"/>
      <c r="AD208" s="33" t="s">
        <v>114</v>
      </c>
      <c r="AE208" s="53">
        <v>9156</v>
      </c>
      <c r="AF208" s="43">
        <f>IFERROR(AE208/AB193,"-")</f>
        <v>6.0204996830623804E-4</v>
      </c>
      <c r="AG208" s="53">
        <v>1</v>
      </c>
      <c r="AH208" s="43">
        <f>IFERROR(AG208/AC193,"-")</f>
        <v>1.4084507042253521E-2</v>
      </c>
      <c r="AI208" s="56">
        <f t="shared" si="19"/>
        <v>9156</v>
      </c>
      <c r="AJ208" s="376"/>
      <c r="AK208" s="376"/>
      <c r="AL208" s="33" t="s">
        <v>114</v>
      </c>
      <c r="AM208" s="53">
        <v>459405</v>
      </c>
      <c r="AN208" s="43">
        <f>IFERROR(AM208/AJ193,"-")</f>
        <v>1.9792018905695932E-3</v>
      </c>
      <c r="AO208" s="53">
        <v>45</v>
      </c>
      <c r="AP208" s="43">
        <f>IFERROR(AO208/AK193,"-")</f>
        <v>0.14516129032258066</v>
      </c>
      <c r="AQ208" s="56">
        <f t="shared" si="20"/>
        <v>10209</v>
      </c>
      <c r="AR208" s="376"/>
      <c r="AS208" s="376"/>
      <c r="AT208" s="33" t="s">
        <v>114</v>
      </c>
      <c r="AU208" s="53">
        <v>338972</v>
      </c>
      <c r="AV208" s="43">
        <f>IFERROR(AU208/AR193,"-")</f>
        <v>1.4433530592266046E-3</v>
      </c>
      <c r="AW208" s="56">
        <v>34</v>
      </c>
      <c r="AX208" s="45">
        <f>IFERROR(AW208/AS193,"-")</f>
        <v>8.6513994910941472E-2</v>
      </c>
      <c r="AY208" s="140">
        <f t="shared" si="21"/>
        <v>9969.7647058823532</v>
      </c>
      <c r="AZ208" s="376"/>
      <c r="BA208" s="376"/>
      <c r="BB208" s="33" t="s">
        <v>114</v>
      </c>
      <c r="BC208" s="53">
        <v>0</v>
      </c>
      <c r="BD208" s="43" t="str">
        <f>IFERROR(BC208/AZ193,"-")</f>
        <v>-</v>
      </c>
      <c r="BE208" s="53">
        <v>0</v>
      </c>
      <c r="BF208" s="43" t="str">
        <f>IFERROR(BE208/BA193,"-")</f>
        <v>-</v>
      </c>
      <c r="BG208" s="56" t="str">
        <f t="shared" si="22"/>
        <v>-</v>
      </c>
      <c r="BH208" s="376"/>
      <c r="BI208" s="376"/>
      <c r="BJ208" s="33" t="s">
        <v>114</v>
      </c>
      <c r="BK208" s="53">
        <v>178230</v>
      </c>
      <c r="BL208" s="43">
        <f>IFERROR(BK208/BH193,"-")</f>
        <v>1.2379151683260411E-3</v>
      </c>
      <c r="BM208" s="53">
        <v>20</v>
      </c>
      <c r="BN208" s="43">
        <f>IFERROR(BM208/BI193,"-")</f>
        <v>5.7803468208092484E-2</v>
      </c>
      <c r="BO208" s="97">
        <f t="shared" si="23"/>
        <v>8911.5</v>
      </c>
      <c r="BP208" s="141"/>
    </row>
    <row r="209" spans="2:68" s="8" customFormat="1" ht="13.15" customHeight="1">
      <c r="B209" s="374"/>
      <c r="C209" s="393"/>
      <c r="D209" s="377"/>
      <c r="E209" s="377"/>
      <c r="F209" s="34" t="s">
        <v>64</v>
      </c>
      <c r="G209" s="49">
        <f>SUM(G193:G208)</f>
        <v>21350591</v>
      </c>
      <c r="H209" s="43">
        <f>IFERROR(G209/D193,"-")</f>
        <v>0.24590709622164703</v>
      </c>
      <c r="I209" s="53">
        <v>83</v>
      </c>
      <c r="J209" s="43">
        <f>IFERROR(I209/E193,"-")</f>
        <v>0.85567010309278346</v>
      </c>
      <c r="K209" s="56">
        <f t="shared" si="16"/>
        <v>257236.03614457831</v>
      </c>
      <c r="L209" s="377"/>
      <c r="M209" s="377"/>
      <c r="N209" s="34" t="s">
        <v>64</v>
      </c>
      <c r="O209" s="49">
        <f>SUM(O193:O208)</f>
        <v>104598415</v>
      </c>
      <c r="P209" s="43">
        <f>IFERROR(O209/L193,"-")</f>
        <v>0.21057272481832642</v>
      </c>
      <c r="Q209" s="53">
        <v>682</v>
      </c>
      <c r="R209" s="43">
        <f>IFERROR(Q209/M193,"-")</f>
        <v>0.82766990291262132</v>
      </c>
      <c r="S209" s="56">
        <f t="shared" si="17"/>
        <v>153370.1099706745</v>
      </c>
      <c r="T209" s="377"/>
      <c r="U209" s="377"/>
      <c r="V209" s="34" t="s">
        <v>64</v>
      </c>
      <c r="W209" s="49">
        <f>SUM(W193:W208)</f>
        <v>579989</v>
      </c>
      <c r="X209" s="43">
        <f>IFERROR(W209/T193,"-")</f>
        <v>3.9839142975092508E-2</v>
      </c>
      <c r="Y209" s="53">
        <v>22</v>
      </c>
      <c r="Z209" s="43">
        <f>IFERROR(Y209/U193,"-")</f>
        <v>0.44</v>
      </c>
      <c r="AA209" s="97">
        <f t="shared" si="18"/>
        <v>26363.136363636364</v>
      </c>
      <c r="AB209" s="377"/>
      <c r="AC209" s="377"/>
      <c r="AD209" s="34" t="s">
        <v>64</v>
      </c>
      <c r="AE209" s="49">
        <f>SUM(AE193:AE208)</f>
        <v>1185791</v>
      </c>
      <c r="AF209" s="43">
        <f>IFERROR(AE209/AB193,"-")</f>
        <v>7.7971323063327033E-2</v>
      </c>
      <c r="AG209" s="53">
        <v>22</v>
      </c>
      <c r="AH209" s="43">
        <f>IFERROR(AG209/AC193,"-")</f>
        <v>0.30985915492957744</v>
      </c>
      <c r="AI209" s="56">
        <f t="shared" si="19"/>
        <v>53899.590909090912</v>
      </c>
      <c r="AJ209" s="377"/>
      <c r="AK209" s="377"/>
      <c r="AL209" s="34" t="s">
        <v>64</v>
      </c>
      <c r="AM209" s="49">
        <f>SUM(AM193:AM208)</f>
        <v>48519502</v>
      </c>
      <c r="AN209" s="43">
        <f>IFERROR(AM209/AJ193,"-")</f>
        <v>0.20903100769015392</v>
      </c>
      <c r="AO209" s="53">
        <v>291</v>
      </c>
      <c r="AP209" s="43">
        <f>IFERROR(AO209/AK193,"-")</f>
        <v>0.93870967741935485</v>
      </c>
      <c r="AQ209" s="56">
        <f t="shared" si="20"/>
        <v>166733.68384879726</v>
      </c>
      <c r="AR209" s="377"/>
      <c r="AS209" s="377"/>
      <c r="AT209" s="34" t="s">
        <v>64</v>
      </c>
      <c r="AU209" s="49">
        <f>SUM(AU193:AU208)</f>
        <v>54313133</v>
      </c>
      <c r="AV209" s="43">
        <f>IFERROR(AU209/AR193,"-")</f>
        <v>0.23126696798476409</v>
      </c>
      <c r="AW209" s="56">
        <v>347</v>
      </c>
      <c r="AX209" s="76">
        <f>IFERROR(AW209/AS193,"-")</f>
        <v>0.88295165394402031</v>
      </c>
      <c r="AY209" s="115">
        <f t="shared" si="21"/>
        <v>156521.99711815562</v>
      </c>
      <c r="AZ209" s="377"/>
      <c r="BA209" s="377"/>
      <c r="BB209" s="34" t="s">
        <v>64</v>
      </c>
      <c r="BC209" s="49">
        <f>SUM(BC193:BC208)</f>
        <v>0</v>
      </c>
      <c r="BD209" s="43" t="str">
        <f>IFERROR(BC209/AZ193,"-")</f>
        <v>-</v>
      </c>
      <c r="BE209" s="53">
        <v>0</v>
      </c>
      <c r="BF209" s="43" t="str">
        <f>IFERROR(BE209/BA193,"-")</f>
        <v>-</v>
      </c>
      <c r="BG209" s="56" t="str">
        <f t="shared" si="22"/>
        <v>-</v>
      </c>
      <c r="BH209" s="377"/>
      <c r="BI209" s="377"/>
      <c r="BJ209" s="34" t="s">
        <v>64</v>
      </c>
      <c r="BK209" s="49">
        <f>SUM(BK193:BK208)</f>
        <v>21212272</v>
      </c>
      <c r="BL209" s="43">
        <f>IFERROR(BK209/BH193,"-")</f>
        <v>0.14733206117633266</v>
      </c>
      <c r="BM209" s="53">
        <v>245</v>
      </c>
      <c r="BN209" s="43">
        <f>IFERROR(BM209/BI193,"-")</f>
        <v>0.70809248554913296</v>
      </c>
      <c r="BO209" s="97">
        <f t="shared" si="23"/>
        <v>86580.702040816323</v>
      </c>
      <c r="BP209" s="141"/>
    </row>
    <row r="210" spans="2:68" s="8" customFormat="1" ht="13.15" customHeight="1">
      <c r="B210" s="372">
        <v>13</v>
      </c>
      <c r="C210" s="391" t="s">
        <v>88</v>
      </c>
      <c r="D210" s="375">
        <v>108612310</v>
      </c>
      <c r="E210" s="375">
        <v>131</v>
      </c>
      <c r="F210" s="30" t="s">
        <v>100</v>
      </c>
      <c r="G210" s="51">
        <v>4441194</v>
      </c>
      <c r="H210" s="41">
        <f>IFERROR(G210/D210,"-")</f>
        <v>4.0890337384408823E-2</v>
      </c>
      <c r="I210" s="51">
        <v>25</v>
      </c>
      <c r="J210" s="41">
        <f>IFERROR(I210/E210,"-")</f>
        <v>0.19083969465648856</v>
      </c>
      <c r="K210" s="54">
        <f t="shared" si="16"/>
        <v>177647.76</v>
      </c>
      <c r="L210" s="375">
        <v>717729770</v>
      </c>
      <c r="M210" s="375">
        <v>1235</v>
      </c>
      <c r="N210" s="30" t="s">
        <v>100</v>
      </c>
      <c r="O210" s="51">
        <v>10137135</v>
      </c>
      <c r="P210" s="41">
        <f>IFERROR(O210/L210,"-")</f>
        <v>1.4123888159188381E-2</v>
      </c>
      <c r="Q210" s="51">
        <v>209</v>
      </c>
      <c r="R210" s="41">
        <f>IFERROR(Q210/M210,"-")</f>
        <v>0.16923076923076924</v>
      </c>
      <c r="S210" s="54">
        <f t="shared" si="17"/>
        <v>48503.038277511965</v>
      </c>
      <c r="T210" s="375">
        <v>19084200</v>
      </c>
      <c r="U210" s="375">
        <v>58</v>
      </c>
      <c r="V210" s="30" t="s">
        <v>100</v>
      </c>
      <c r="W210" s="51">
        <v>104068</v>
      </c>
      <c r="X210" s="41">
        <f>IFERROR(W210/T210,"-")</f>
        <v>5.4530973265842948E-3</v>
      </c>
      <c r="Y210" s="51">
        <v>6</v>
      </c>
      <c r="Z210" s="41">
        <f>IFERROR(Y210/U210,"-")</f>
        <v>0.10344827586206896</v>
      </c>
      <c r="AA210" s="95">
        <f t="shared" si="18"/>
        <v>17344.666666666668</v>
      </c>
      <c r="AB210" s="375">
        <v>26266590</v>
      </c>
      <c r="AC210" s="375">
        <v>107</v>
      </c>
      <c r="AD210" s="30" t="s">
        <v>100</v>
      </c>
      <c r="AE210" s="51">
        <v>382979</v>
      </c>
      <c r="AF210" s="41">
        <f>IFERROR(AE210/AB210,"-")</f>
        <v>1.458046133891E-2</v>
      </c>
      <c r="AG210" s="51">
        <v>13</v>
      </c>
      <c r="AH210" s="41">
        <f>IFERROR(AG210/AC210,"-")</f>
        <v>0.12149532710280374</v>
      </c>
      <c r="AI210" s="54">
        <f t="shared" si="19"/>
        <v>29459.923076923078</v>
      </c>
      <c r="AJ210" s="375">
        <v>278954240</v>
      </c>
      <c r="AK210" s="375">
        <v>427</v>
      </c>
      <c r="AL210" s="30" t="s">
        <v>100</v>
      </c>
      <c r="AM210" s="51">
        <v>5331035</v>
      </c>
      <c r="AN210" s="41">
        <f>IFERROR(AM210/AJ210,"-")</f>
        <v>1.9110786772769613E-2</v>
      </c>
      <c r="AO210" s="51">
        <v>93</v>
      </c>
      <c r="AP210" s="41">
        <f>IFERROR(AO210/AK210,"-")</f>
        <v>0.21779859484777517</v>
      </c>
      <c r="AQ210" s="54">
        <f t="shared" si="20"/>
        <v>57322.956989247308</v>
      </c>
      <c r="AR210" s="375">
        <v>393424740</v>
      </c>
      <c r="AS210" s="375">
        <v>643</v>
      </c>
      <c r="AT210" s="30" t="s">
        <v>100</v>
      </c>
      <c r="AU210" s="51">
        <v>4319053</v>
      </c>
      <c r="AV210" s="41">
        <f>IFERROR(AU210/AR210,"-")</f>
        <v>1.0978092023394359E-2</v>
      </c>
      <c r="AW210" s="54">
        <v>97</v>
      </c>
      <c r="AX210" s="41">
        <f>IFERROR(AW210/AS210,"-")</f>
        <v>0.15085536547433903</v>
      </c>
      <c r="AY210" s="139">
        <f t="shared" si="21"/>
        <v>44526.319587628866</v>
      </c>
      <c r="AZ210" s="375">
        <v>44920</v>
      </c>
      <c r="BA210" s="375">
        <v>1</v>
      </c>
      <c r="BB210" s="30" t="s">
        <v>100</v>
      </c>
      <c r="BC210" s="51">
        <v>0</v>
      </c>
      <c r="BD210" s="41">
        <f>IFERROR(BC210/AZ210,"-")</f>
        <v>0</v>
      </c>
      <c r="BE210" s="51">
        <v>0</v>
      </c>
      <c r="BF210" s="41">
        <f>IFERROR(BE210/BA210,"-")</f>
        <v>0</v>
      </c>
      <c r="BG210" s="54" t="str">
        <f t="shared" si="22"/>
        <v>-</v>
      </c>
      <c r="BH210" s="375">
        <v>268626780</v>
      </c>
      <c r="BI210" s="375">
        <v>580</v>
      </c>
      <c r="BJ210" s="30" t="s">
        <v>100</v>
      </c>
      <c r="BK210" s="51">
        <v>5733101</v>
      </c>
      <c r="BL210" s="41">
        <f>IFERROR(BK210/BH210,"-")</f>
        <v>2.1342254111820124E-2</v>
      </c>
      <c r="BM210" s="51">
        <v>88</v>
      </c>
      <c r="BN210" s="41">
        <f>IFERROR(BM210/BI210,"-")</f>
        <v>0.15172413793103448</v>
      </c>
      <c r="BO210" s="95">
        <f t="shared" si="23"/>
        <v>65148.875</v>
      </c>
      <c r="BP210" s="141"/>
    </row>
    <row r="211" spans="2:68" s="8" customFormat="1" ht="13.15" customHeight="1">
      <c r="B211" s="373"/>
      <c r="C211" s="392"/>
      <c r="D211" s="376"/>
      <c r="E211" s="376"/>
      <c r="F211" s="31" t="s">
        <v>101</v>
      </c>
      <c r="G211" s="52">
        <v>975911</v>
      </c>
      <c r="H211" s="42">
        <f>IFERROR(G211/D210,"-")</f>
        <v>8.9852706382913695E-3</v>
      </c>
      <c r="I211" s="52">
        <v>41</v>
      </c>
      <c r="J211" s="42">
        <f>IFERROR(I211/E210,"-")</f>
        <v>0.31297709923664124</v>
      </c>
      <c r="K211" s="55">
        <f t="shared" si="16"/>
        <v>23802.707317073171</v>
      </c>
      <c r="L211" s="376"/>
      <c r="M211" s="376"/>
      <c r="N211" s="31" t="s">
        <v>101</v>
      </c>
      <c r="O211" s="52">
        <v>15833262</v>
      </c>
      <c r="P211" s="42">
        <f>IFERROR(O211/L210,"-")</f>
        <v>2.206019962081272E-2</v>
      </c>
      <c r="Q211" s="52">
        <v>329</v>
      </c>
      <c r="R211" s="42">
        <f>IFERROR(Q211/M210,"-")</f>
        <v>0.26639676113360322</v>
      </c>
      <c r="S211" s="55">
        <f t="shared" si="17"/>
        <v>48125.41641337386</v>
      </c>
      <c r="T211" s="376"/>
      <c r="U211" s="376"/>
      <c r="V211" s="31" t="s">
        <v>101</v>
      </c>
      <c r="W211" s="52">
        <v>4214255</v>
      </c>
      <c r="X211" s="42">
        <f>IFERROR(W211/T210,"-")</f>
        <v>0.22082429444252313</v>
      </c>
      <c r="Y211" s="52">
        <v>13</v>
      </c>
      <c r="Z211" s="42">
        <f>IFERROR(Y211/U210,"-")</f>
        <v>0.22413793103448276</v>
      </c>
      <c r="AA211" s="96">
        <f t="shared" si="18"/>
        <v>324173.46153846156</v>
      </c>
      <c r="AB211" s="376"/>
      <c r="AC211" s="376"/>
      <c r="AD211" s="31" t="s">
        <v>101</v>
      </c>
      <c r="AE211" s="52">
        <v>550824</v>
      </c>
      <c r="AF211" s="42">
        <f>IFERROR(AE211/AB210,"-")</f>
        <v>2.0970518061156778E-2</v>
      </c>
      <c r="AG211" s="52">
        <v>28</v>
      </c>
      <c r="AH211" s="42">
        <f>IFERROR(AG211/AC210,"-")</f>
        <v>0.26168224299065418</v>
      </c>
      <c r="AI211" s="55">
        <f t="shared" si="19"/>
        <v>19672.285714285714</v>
      </c>
      <c r="AJ211" s="376"/>
      <c r="AK211" s="376"/>
      <c r="AL211" s="31" t="s">
        <v>101</v>
      </c>
      <c r="AM211" s="52">
        <v>4232488</v>
      </c>
      <c r="AN211" s="42">
        <f>IFERROR(AM211/AJ210,"-")</f>
        <v>1.5172696425048066E-2</v>
      </c>
      <c r="AO211" s="52">
        <v>127</v>
      </c>
      <c r="AP211" s="42">
        <f>IFERROR(AO211/AK210,"-")</f>
        <v>0.29742388758782201</v>
      </c>
      <c r="AQ211" s="55">
        <f t="shared" si="20"/>
        <v>33326.677165354333</v>
      </c>
      <c r="AR211" s="376"/>
      <c r="AS211" s="376"/>
      <c r="AT211" s="31" t="s">
        <v>101</v>
      </c>
      <c r="AU211" s="52">
        <v>6835695</v>
      </c>
      <c r="AV211" s="42">
        <f>IFERROR(AU211/AR210,"-")</f>
        <v>1.737484785527214E-2</v>
      </c>
      <c r="AW211" s="55">
        <v>161</v>
      </c>
      <c r="AX211" s="42">
        <f>IFERROR(AW211/AS210,"-")</f>
        <v>0.25038880248833595</v>
      </c>
      <c r="AY211" s="139">
        <f t="shared" si="21"/>
        <v>42457.73291925466</v>
      </c>
      <c r="AZ211" s="376"/>
      <c r="BA211" s="376"/>
      <c r="BB211" s="31" t="s">
        <v>101</v>
      </c>
      <c r="BC211" s="52">
        <v>0</v>
      </c>
      <c r="BD211" s="42">
        <f>IFERROR(BC211/AZ210,"-")</f>
        <v>0</v>
      </c>
      <c r="BE211" s="52">
        <v>0</v>
      </c>
      <c r="BF211" s="42">
        <f>IFERROR(BE211/BA210,"-")</f>
        <v>0</v>
      </c>
      <c r="BG211" s="55" t="str">
        <f t="shared" si="22"/>
        <v>-</v>
      </c>
      <c r="BH211" s="376"/>
      <c r="BI211" s="376"/>
      <c r="BJ211" s="31" t="s">
        <v>101</v>
      </c>
      <c r="BK211" s="52">
        <v>6783133</v>
      </c>
      <c r="BL211" s="42">
        <f>IFERROR(BK211/BH210,"-")</f>
        <v>2.5251142123655729E-2</v>
      </c>
      <c r="BM211" s="52">
        <v>114</v>
      </c>
      <c r="BN211" s="42">
        <f>IFERROR(BM211/BI210,"-")</f>
        <v>0.19655172413793104</v>
      </c>
      <c r="BO211" s="96">
        <f t="shared" si="23"/>
        <v>59501.166666666664</v>
      </c>
      <c r="BP211" s="141"/>
    </row>
    <row r="212" spans="2:68" s="8" customFormat="1" ht="13.15" customHeight="1">
      <c r="B212" s="373"/>
      <c r="C212" s="392"/>
      <c r="D212" s="376"/>
      <c r="E212" s="376"/>
      <c r="F212" s="32" t="s">
        <v>102</v>
      </c>
      <c r="G212" s="52">
        <v>2410588</v>
      </c>
      <c r="H212" s="42">
        <f>IFERROR(G212/D210,"-")</f>
        <v>2.2194427132615078E-2</v>
      </c>
      <c r="I212" s="52">
        <v>49</v>
      </c>
      <c r="J212" s="42">
        <f>IFERROR(I212/E210,"-")</f>
        <v>0.37404580152671757</v>
      </c>
      <c r="K212" s="55">
        <f t="shared" si="16"/>
        <v>49195.673469387752</v>
      </c>
      <c r="L212" s="376"/>
      <c r="M212" s="376"/>
      <c r="N212" s="32" t="s">
        <v>102</v>
      </c>
      <c r="O212" s="52">
        <v>17660735</v>
      </c>
      <c r="P212" s="42">
        <f>IFERROR(O212/L210,"-")</f>
        <v>2.4606384935098903E-2</v>
      </c>
      <c r="Q212" s="52">
        <v>407</v>
      </c>
      <c r="R212" s="42">
        <f>IFERROR(Q212/M210,"-")</f>
        <v>0.32955465587044536</v>
      </c>
      <c r="S212" s="55">
        <f t="shared" si="17"/>
        <v>43392.469287469285</v>
      </c>
      <c r="T212" s="376"/>
      <c r="U212" s="376"/>
      <c r="V212" s="32" t="s">
        <v>102</v>
      </c>
      <c r="W212" s="52">
        <v>0</v>
      </c>
      <c r="X212" s="42">
        <f>IFERROR(W212/T210,"-")</f>
        <v>0</v>
      </c>
      <c r="Y212" s="52">
        <v>0</v>
      </c>
      <c r="Z212" s="42">
        <f>IFERROR(Y212/U210,"-")</f>
        <v>0</v>
      </c>
      <c r="AA212" s="96" t="str">
        <f t="shared" si="18"/>
        <v>-</v>
      </c>
      <c r="AB212" s="376"/>
      <c r="AC212" s="376"/>
      <c r="AD212" s="32" t="s">
        <v>102</v>
      </c>
      <c r="AE212" s="52">
        <v>0</v>
      </c>
      <c r="AF212" s="42">
        <f>IFERROR(AE212/AB210,"-")</f>
        <v>0</v>
      </c>
      <c r="AG212" s="52">
        <v>0</v>
      </c>
      <c r="AH212" s="42">
        <f>IFERROR(AG212/AC210,"-")</f>
        <v>0</v>
      </c>
      <c r="AI212" s="55" t="str">
        <f t="shared" si="19"/>
        <v>-</v>
      </c>
      <c r="AJ212" s="376"/>
      <c r="AK212" s="376"/>
      <c r="AL212" s="32" t="s">
        <v>102</v>
      </c>
      <c r="AM212" s="52">
        <v>9420253</v>
      </c>
      <c r="AN212" s="42">
        <f>IFERROR(AM212/AJ210,"-")</f>
        <v>3.376988641577916E-2</v>
      </c>
      <c r="AO212" s="52">
        <v>160</v>
      </c>
      <c r="AP212" s="42">
        <f>IFERROR(AO212/AK210,"-")</f>
        <v>0.37470725995316162</v>
      </c>
      <c r="AQ212" s="55">
        <f t="shared" si="20"/>
        <v>58876.581250000003</v>
      </c>
      <c r="AR212" s="376"/>
      <c r="AS212" s="376"/>
      <c r="AT212" s="32" t="s">
        <v>102</v>
      </c>
      <c r="AU212" s="52">
        <v>8240482</v>
      </c>
      <c r="AV212" s="42">
        <f>IFERROR(AU212/AR210,"-")</f>
        <v>2.0945510442480053E-2</v>
      </c>
      <c r="AW212" s="55">
        <v>247</v>
      </c>
      <c r="AX212" s="42">
        <f>IFERROR(AW212/AS210,"-")</f>
        <v>0.38413685847589424</v>
      </c>
      <c r="AY212" s="139">
        <f t="shared" si="21"/>
        <v>33362.275303643728</v>
      </c>
      <c r="AZ212" s="376"/>
      <c r="BA212" s="376"/>
      <c r="BB212" s="32" t="s">
        <v>102</v>
      </c>
      <c r="BC212" s="52">
        <v>0</v>
      </c>
      <c r="BD212" s="42">
        <f>IFERROR(BC212/AZ210,"-")</f>
        <v>0</v>
      </c>
      <c r="BE212" s="52">
        <v>0</v>
      </c>
      <c r="BF212" s="42">
        <f>IFERROR(BE212/BA210,"-")</f>
        <v>0</v>
      </c>
      <c r="BG212" s="55" t="str">
        <f t="shared" si="22"/>
        <v>-</v>
      </c>
      <c r="BH212" s="376"/>
      <c r="BI212" s="376"/>
      <c r="BJ212" s="32" t="s">
        <v>102</v>
      </c>
      <c r="BK212" s="52">
        <v>3628164</v>
      </c>
      <c r="BL212" s="42">
        <f>IFERROR(BK212/BH210,"-")</f>
        <v>1.3506337677874113E-2</v>
      </c>
      <c r="BM212" s="52">
        <v>149</v>
      </c>
      <c r="BN212" s="42">
        <f>IFERROR(BM212/BI210,"-")</f>
        <v>0.25689655172413794</v>
      </c>
      <c r="BO212" s="96">
        <f t="shared" si="23"/>
        <v>24350.093959731545</v>
      </c>
      <c r="BP212" s="141"/>
    </row>
    <row r="213" spans="2:68" s="8" customFormat="1" ht="13.15" customHeight="1">
      <c r="B213" s="373"/>
      <c r="C213" s="392"/>
      <c r="D213" s="376"/>
      <c r="E213" s="376"/>
      <c r="F213" s="32" t="s">
        <v>103</v>
      </c>
      <c r="G213" s="52">
        <v>215433</v>
      </c>
      <c r="H213" s="42">
        <f>IFERROR(G213/D210,"-")</f>
        <v>1.9835044480685476E-3</v>
      </c>
      <c r="I213" s="52">
        <v>6</v>
      </c>
      <c r="J213" s="42">
        <f>IFERROR(I213/E210,"-")</f>
        <v>4.5801526717557252E-2</v>
      </c>
      <c r="K213" s="55">
        <f t="shared" si="16"/>
        <v>35905.5</v>
      </c>
      <c r="L213" s="376"/>
      <c r="M213" s="376"/>
      <c r="N213" s="32" t="s">
        <v>103</v>
      </c>
      <c r="O213" s="52">
        <v>833942</v>
      </c>
      <c r="P213" s="42">
        <f>IFERROR(O213/L210,"-")</f>
        <v>1.16191641319267E-3</v>
      </c>
      <c r="Q213" s="52">
        <v>51</v>
      </c>
      <c r="R213" s="42">
        <f>IFERROR(Q213/M210,"-")</f>
        <v>4.1295546558704453E-2</v>
      </c>
      <c r="S213" s="55">
        <f t="shared" si="17"/>
        <v>16351.803921568628</v>
      </c>
      <c r="T213" s="376"/>
      <c r="U213" s="376"/>
      <c r="V213" s="32" t="s">
        <v>103</v>
      </c>
      <c r="W213" s="52">
        <v>0</v>
      </c>
      <c r="X213" s="42">
        <f>IFERROR(W213/T210,"-")</f>
        <v>0</v>
      </c>
      <c r="Y213" s="52">
        <v>0</v>
      </c>
      <c r="Z213" s="42">
        <f>IFERROR(Y213/U210,"-")</f>
        <v>0</v>
      </c>
      <c r="AA213" s="96" t="str">
        <f t="shared" si="18"/>
        <v>-</v>
      </c>
      <c r="AB213" s="376"/>
      <c r="AC213" s="376"/>
      <c r="AD213" s="32" t="s">
        <v>103</v>
      </c>
      <c r="AE213" s="52">
        <v>0</v>
      </c>
      <c r="AF213" s="42">
        <f>IFERROR(AE213/AB210,"-")</f>
        <v>0</v>
      </c>
      <c r="AG213" s="52">
        <v>0</v>
      </c>
      <c r="AH213" s="42">
        <f>IFERROR(AG213/AC210,"-")</f>
        <v>0</v>
      </c>
      <c r="AI213" s="55" t="str">
        <f t="shared" si="19"/>
        <v>-</v>
      </c>
      <c r="AJ213" s="376"/>
      <c r="AK213" s="376"/>
      <c r="AL213" s="32" t="s">
        <v>103</v>
      </c>
      <c r="AM213" s="52">
        <v>382585</v>
      </c>
      <c r="AN213" s="42">
        <f>IFERROR(AM213/AJ210,"-")</f>
        <v>1.3714973466615887E-3</v>
      </c>
      <c r="AO213" s="52">
        <v>18</v>
      </c>
      <c r="AP213" s="42">
        <f>IFERROR(AO213/AK210,"-")</f>
        <v>4.2154566744730677E-2</v>
      </c>
      <c r="AQ213" s="55">
        <f t="shared" si="20"/>
        <v>21254.722222222223</v>
      </c>
      <c r="AR213" s="376"/>
      <c r="AS213" s="376"/>
      <c r="AT213" s="32" t="s">
        <v>103</v>
      </c>
      <c r="AU213" s="52">
        <v>451357</v>
      </c>
      <c r="AV213" s="42">
        <f>IFERROR(AU213/AR210,"-")</f>
        <v>1.1472511871012483E-3</v>
      </c>
      <c r="AW213" s="55">
        <v>33</v>
      </c>
      <c r="AX213" s="42">
        <f>IFERROR(AW213/AS210,"-")</f>
        <v>5.1321928460342149E-2</v>
      </c>
      <c r="AY213" s="139">
        <f t="shared" si="21"/>
        <v>13677.484848484848</v>
      </c>
      <c r="AZ213" s="376"/>
      <c r="BA213" s="376"/>
      <c r="BB213" s="32" t="s">
        <v>103</v>
      </c>
      <c r="BC213" s="52">
        <v>0</v>
      </c>
      <c r="BD213" s="42">
        <f>IFERROR(BC213/AZ210,"-")</f>
        <v>0</v>
      </c>
      <c r="BE213" s="52">
        <v>0</v>
      </c>
      <c r="BF213" s="42">
        <f>IFERROR(BE213/BA210,"-")</f>
        <v>0</v>
      </c>
      <c r="BG213" s="55" t="str">
        <f t="shared" si="22"/>
        <v>-</v>
      </c>
      <c r="BH213" s="376"/>
      <c r="BI213" s="376"/>
      <c r="BJ213" s="32" t="s">
        <v>103</v>
      </c>
      <c r="BK213" s="52">
        <v>87934</v>
      </c>
      <c r="BL213" s="42">
        <f>IFERROR(BK213/BH210,"-")</f>
        <v>3.2734636509435135E-4</v>
      </c>
      <c r="BM213" s="52">
        <v>16</v>
      </c>
      <c r="BN213" s="42">
        <f>IFERROR(BM213/BI210,"-")</f>
        <v>2.7586206896551724E-2</v>
      </c>
      <c r="BO213" s="96">
        <f t="shared" si="23"/>
        <v>5495.875</v>
      </c>
      <c r="BP213" s="141"/>
    </row>
    <row r="214" spans="2:68" s="8" customFormat="1" ht="13.15" customHeight="1">
      <c r="B214" s="373"/>
      <c r="C214" s="392"/>
      <c r="D214" s="376"/>
      <c r="E214" s="376"/>
      <c r="F214" s="32" t="s">
        <v>104</v>
      </c>
      <c r="G214" s="52">
        <v>2202154</v>
      </c>
      <c r="H214" s="42">
        <f>IFERROR(G214/D210,"-")</f>
        <v>2.0275362893948209E-2</v>
      </c>
      <c r="I214" s="52">
        <v>57</v>
      </c>
      <c r="J214" s="42">
        <f>IFERROR(I214/E210,"-")</f>
        <v>0.4351145038167939</v>
      </c>
      <c r="K214" s="55">
        <f t="shared" si="16"/>
        <v>38634.280701754389</v>
      </c>
      <c r="L214" s="376"/>
      <c r="M214" s="376"/>
      <c r="N214" s="32" t="s">
        <v>104</v>
      </c>
      <c r="O214" s="52">
        <v>23184826</v>
      </c>
      <c r="P214" s="42">
        <f>IFERROR(O214/L210,"-")</f>
        <v>3.2303001727237816E-2</v>
      </c>
      <c r="Q214" s="52">
        <v>415</v>
      </c>
      <c r="R214" s="42">
        <f>IFERROR(Q214/M210,"-")</f>
        <v>0.33603238866396762</v>
      </c>
      <c r="S214" s="55">
        <f t="shared" si="17"/>
        <v>55867.050602409639</v>
      </c>
      <c r="T214" s="376"/>
      <c r="U214" s="376"/>
      <c r="V214" s="32" t="s">
        <v>104</v>
      </c>
      <c r="W214" s="52">
        <v>0</v>
      </c>
      <c r="X214" s="42">
        <f>IFERROR(W214/T210,"-")</f>
        <v>0</v>
      </c>
      <c r="Y214" s="52">
        <v>0</v>
      </c>
      <c r="Z214" s="42">
        <f>IFERROR(Y214/U210,"-")</f>
        <v>0</v>
      </c>
      <c r="AA214" s="96" t="str">
        <f t="shared" si="18"/>
        <v>-</v>
      </c>
      <c r="AB214" s="376"/>
      <c r="AC214" s="376"/>
      <c r="AD214" s="32" t="s">
        <v>104</v>
      </c>
      <c r="AE214" s="52">
        <v>0</v>
      </c>
      <c r="AF214" s="42">
        <f>IFERROR(AE214/AB210,"-")</f>
        <v>0</v>
      </c>
      <c r="AG214" s="52">
        <v>0</v>
      </c>
      <c r="AH214" s="42">
        <f>IFERROR(AG214/AC210,"-")</f>
        <v>0</v>
      </c>
      <c r="AI214" s="55" t="str">
        <f t="shared" si="19"/>
        <v>-</v>
      </c>
      <c r="AJ214" s="376"/>
      <c r="AK214" s="376"/>
      <c r="AL214" s="32" t="s">
        <v>104</v>
      </c>
      <c r="AM214" s="52">
        <v>7197900</v>
      </c>
      <c r="AN214" s="42">
        <f>IFERROR(AM214/AJ210,"-")</f>
        <v>2.5803156818838817E-2</v>
      </c>
      <c r="AO214" s="52">
        <v>164</v>
      </c>
      <c r="AP214" s="42">
        <f>IFERROR(AO214/AK210,"-")</f>
        <v>0.38407494145199061</v>
      </c>
      <c r="AQ214" s="55">
        <f t="shared" si="20"/>
        <v>43889.634146341465</v>
      </c>
      <c r="AR214" s="376"/>
      <c r="AS214" s="376"/>
      <c r="AT214" s="32" t="s">
        <v>104</v>
      </c>
      <c r="AU214" s="52">
        <v>15986926</v>
      </c>
      <c r="AV214" s="42">
        <f>IFERROR(AU214/AR210,"-")</f>
        <v>4.0635283891907764E-2</v>
      </c>
      <c r="AW214" s="55">
        <v>251</v>
      </c>
      <c r="AX214" s="42">
        <f>IFERROR(AW214/AS210,"-")</f>
        <v>0.39035769828926903</v>
      </c>
      <c r="AY214" s="139">
        <f t="shared" si="21"/>
        <v>63692.932270916332</v>
      </c>
      <c r="AZ214" s="376"/>
      <c r="BA214" s="376"/>
      <c r="BB214" s="32" t="s">
        <v>104</v>
      </c>
      <c r="BC214" s="52">
        <v>0</v>
      </c>
      <c r="BD214" s="42">
        <f>IFERROR(BC214/AZ210,"-")</f>
        <v>0</v>
      </c>
      <c r="BE214" s="52">
        <v>0</v>
      </c>
      <c r="BF214" s="42">
        <f>IFERROR(BE214/BA210,"-")</f>
        <v>0</v>
      </c>
      <c r="BG214" s="55" t="str">
        <f t="shared" si="22"/>
        <v>-</v>
      </c>
      <c r="BH214" s="376"/>
      <c r="BI214" s="376"/>
      <c r="BJ214" s="32" t="s">
        <v>104</v>
      </c>
      <c r="BK214" s="52">
        <v>8853852</v>
      </c>
      <c r="BL214" s="42">
        <f>IFERROR(BK214/BH210,"-")</f>
        <v>3.295967736351528E-2</v>
      </c>
      <c r="BM214" s="52">
        <v>164</v>
      </c>
      <c r="BN214" s="42">
        <f>IFERROR(BM214/BI210,"-")</f>
        <v>0.28275862068965518</v>
      </c>
      <c r="BO214" s="96">
        <f t="shared" si="23"/>
        <v>53986.902439024387</v>
      </c>
      <c r="BP214" s="141"/>
    </row>
    <row r="215" spans="2:68" s="8" customFormat="1" ht="13.15" customHeight="1">
      <c r="B215" s="373"/>
      <c r="C215" s="392"/>
      <c r="D215" s="376"/>
      <c r="E215" s="376"/>
      <c r="F215" s="32" t="s">
        <v>105</v>
      </c>
      <c r="G215" s="52">
        <v>5121898</v>
      </c>
      <c r="H215" s="42">
        <f>IFERROR(G215/D210,"-")</f>
        <v>4.7157619610521125E-2</v>
      </c>
      <c r="I215" s="52">
        <v>68</v>
      </c>
      <c r="J215" s="42">
        <f>IFERROR(I215/E210,"-")</f>
        <v>0.51908396946564883</v>
      </c>
      <c r="K215" s="55">
        <f t="shared" si="16"/>
        <v>75322.029411764699</v>
      </c>
      <c r="L215" s="376"/>
      <c r="M215" s="376"/>
      <c r="N215" s="32" t="s">
        <v>105</v>
      </c>
      <c r="O215" s="52">
        <v>32734524</v>
      </c>
      <c r="P215" s="42">
        <f>IFERROR(O215/L210,"-")</f>
        <v>4.5608424463151359E-2</v>
      </c>
      <c r="Q215" s="52">
        <v>520</v>
      </c>
      <c r="R215" s="42">
        <f>IFERROR(Q215/M210,"-")</f>
        <v>0.42105263157894735</v>
      </c>
      <c r="S215" s="55">
        <f t="shared" si="17"/>
        <v>62951.007692307692</v>
      </c>
      <c r="T215" s="376"/>
      <c r="U215" s="376"/>
      <c r="V215" s="32" t="s">
        <v>105</v>
      </c>
      <c r="W215" s="52">
        <v>0</v>
      </c>
      <c r="X215" s="42">
        <f>IFERROR(W215/T210,"-")</f>
        <v>0</v>
      </c>
      <c r="Y215" s="52">
        <v>0</v>
      </c>
      <c r="Z215" s="42">
        <f>IFERROR(Y215/U210,"-")</f>
        <v>0</v>
      </c>
      <c r="AA215" s="96" t="str">
        <f t="shared" si="18"/>
        <v>-</v>
      </c>
      <c r="AB215" s="376"/>
      <c r="AC215" s="376"/>
      <c r="AD215" s="32" t="s">
        <v>105</v>
      </c>
      <c r="AE215" s="52">
        <v>0</v>
      </c>
      <c r="AF215" s="42">
        <f>IFERROR(AE215/AB210,"-")</f>
        <v>0</v>
      </c>
      <c r="AG215" s="52">
        <v>0</v>
      </c>
      <c r="AH215" s="42">
        <f>IFERROR(AG215/AC210,"-")</f>
        <v>0</v>
      </c>
      <c r="AI215" s="55" t="str">
        <f t="shared" si="19"/>
        <v>-</v>
      </c>
      <c r="AJ215" s="376"/>
      <c r="AK215" s="376"/>
      <c r="AL215" s="32" t="s">
        <v>105</v>
      </c>
      <c r="AM215" s="52">
        <v>14238152</v>
      </c>
      <c r="AN215" s="42">
        <f>IFERROR(AM215/AJ210,"-")</f>
        <v>5.1041174351750311E-2</v>
      </c>
      <c r="AO215" s="52">
        <v>207</v>
      </c>
      <c r="AP215" s="42">
        <f>IFERROR(AO215/AK210,"-")</f>
        <v>0.48477751756440279</v>
      </c>
      <c r="AQ215" s="55">
        <f t="shared" si="20"/>
        <v>68783.342995169078</v>
      </c>
      <c r="AR215" s="376"/>
      <c r="AS215" s="376"/>
      <c r="AT215" s="32" t="s">
        <v>105</v>
      </c>
      <c r="AU215" s="52">
        <v>18496372</v>
      </c>
      <c r="AV215" s="42">
        <f>IFERROR(AU215/AR210,"-")</f>
        <v>4.7013749059095777E-2</v>
      </c>
      <c r="AW215" s="55">
        <v>313</v>
      </c>
      <c r="AX215" s="42">
        <f>IFERROR(AW215/AS210,"-")</f>
        <v>0.48678071539657852</v>
      </c>
      <c r="AY215" s="139">
        <f t="shared" si="21"/>
        <v>59093.840255591058</v>
      </c>
      <c r="AZ215" s="376"/>
      <c r="BA215" s="376"/>
      <c r="BB215" s="32" t="s">
        <v>105</v>
      </c>
      <c r="BC215" s="52">
        <v>0</v>
      </c>
      <c r="BD215" s="42">
        <f>IFERROR(BC215/AZ210,"-")</f>
        <v>0</v>
      </c>
      <c r="BE215" s="52">
        <v>0</v>
      </c>
      <c r="BF215" s="42">
        <f>IFERROR(BE215/BA210,"-")</f>
        <v>0</v>
      </c>
      <c r="BG215" s="55" t="str">
        <f t="shared" si="22"/>
        <v>-</v>
      </c>
      <c r="BH215" s="376"/>
      <c r="BI215" s="376"/>
      <c r="BJ215" s="32" t="s">
        <v>105</v>
      </c>
      <c r="BK215" s="52">
        <v>9211175</v>
      </c>
      <c r="BL215" s="42">
        <f>IFERROR(BK215/BH210,"-")</f>
        <v>3.4289861197010961E-2</v>
      </c>
      <c r="BM215" s="52">
        <v>188</v>
      </c>
      <c r="BN215" s="42">
        <f>IFERROR(BM215/BI210,"-")</f>
        <v>0.32413793103448274</v>
      </c>
      <c r="BO215" s="96">
        <f t="shared" si="23"/>
        <v>48995.611702127659</v>
      </c>
      <c r="BP215" s="141"/>
    </row>
    <row r="216" spans="2:68" s="8" customFormat="1" ht="13.15" customHeight="1">
      <c r="B216" s="373"/>
      <c r="C216" s="392"/>
      <c r="D216" s="376"/>
      <c r="E216" s="376"/>
      <c r="F216" s="32" t="s">
        <v>106</v>
      </c>
      <c r="G216" s="52">
        <v>2523882</v>
      </c>
      <c r="H216" s="42">
        <f>IFERROR(G216/D210,"-")</f>
        <v>2.3237531730979664E-2</v>
      </c>
      <c r="I216" s="52">
        <v>26</v>
      </c>
      <c r="J216" s="42">
        <f>IFERROR(I216/E210,"-")</f>
        <v>0.19847328244274809</v>
      </c>
      <c r="K216" s="55">
        <f t="shared" si="16"/>
        <v>97072.38461538461</v>
      </c>
      <c r="L216" s="376"/>
      <c r="M216" s="376"/>
      <c r="N216" s="32" t="s">
        <v>106</v>
      </c>
      <c r="O216" s="52">
        <v>19012946</v>
      </c>
      <c r="P216" s="42">
        <f>IFERROR(O216/L210,"-")</f>
        <v>2.6490396239241966E-2</v>
      </c>
      <c r="Q216" s="52">
        <v>133</v>
      </c>
      <c r="R216" s="42">
        <f>IFERROR(Q216/M210,"-")</f>
        <v>0.1076923076923077</v>
      </c>
      <c r="S216" s="55">
        <f t="shared" si="17"/>
        <v>142954.48120300751</v>
      </c>
      <c r="T216" s="376"/>
      <c r="U216" s="376"/>
      <c r="V216" s="32" t="s">
        <v>106</v>
      </c>
      <c r="W216" s="52">
        <v>0</v>
      </c>
      <c r="X216" s="42">
        <f>IFERROR(W216/T210,"-")</f>
        <v>0</v>
      </c>
      <c r="Y216" s="52">
        <v>0</v>
      </c>
      <c r="Z216" s="42">
        <f>IFERROR(Y216/U210,"-")</f>
        <v>0</v>
      </c>
      <c r="AA216" s="96" t="str">
        <f t="shared" si="18"/>
        <v>-</v>
      </c>
      <c r="AB216" s="376"/>
      <c r="AC216" s="376"/>
      <c r="AD216" s="32" t="s">
        <v>106</v>
      </c>
      <c r="AE216" s="52">
        <v>355404</v>
      </c>
      <c r="AF216" s="42">
        <f>IFERROR(AE216/AB210,"-")</f>
        <v>1.3530648630065799E-2</v>
      </c>
      <c r="AG216" s="52">
        <v>1</v>
      </c>
      <c r="AH216" s="42">
        <f>IFERROR(AG216/AC210,"-")</f>
        <v>9.3457943925233638E-3</v>
      </c>
      <c r="AI216" s="55">
        <f t="shared" si="19"/>
        <v>355404</v>
      </c>
      <c r="AJ216" s="376"/>
      <c r="AK216" s="376"/>
      <c r="AL216" s="32" t="s">
        <v>106</v>
      </c>
      <c r="AM216" s="52">
        <v>10660786</v>
      </c>
      <c r="AN216" s="42">
        <f>IFERROR(AM216/AJ210,"-")</f>
        <v>3.8216970640059099E-2</v>
      </c>
      <c r="AO216" s="52">
        <v>56</v>
      </c>
      <c r="AP216" s="42">
        <f>IFERROR(AO216/AK210,"-")</f>
        <v>0.13114754098360656</v>
      </c>
      <c r="AQ216" s="55">
        <f t="shared" si="20"/>
        <v>190371.17857142858</v>
      </c>
      <c r="AR216" s="376"/>
      <c r="AS216" s="376"/>
      <c r="AT216" s="32" t="s">
        <v>106</v>
      </c>
      <c r="AU216" s="52">
        <v>7996756</v>
      </c>
      <c r="AV216" s="42">
        <f>IFERROR(AU216/AR210,"-")</f>
        <v>2.0326012034728676E-2</v>
      </c>
      <c r="AW216" s="55">
        <v>76</v>
      </c>
      <c r="AX216" s="42">
        <f>IFERROR(AW216/AS210,"-")</f>
        <v>0.1181959564541213</v>
      </c>
      <c r="AY216" s="139">
        <f t="shared" si="21"/>
        <v>105220.47368421052</v>
      </c>
      <c r="AZ216" s="376"/>
      <c r="BA216" s="376"/>
      <c r="BB216" s="32" t="s">
        <v>106</v>
      </c>
      <c r="BC216" s="52">
        <v>0</v>
      </c>
      <c r="BD216" s="42">
        <f>IFERROR(BC216/AZ210,"-")</f>
        <v>0</v>
      </c>
      <c r="BE216" s="52">
        <v>0</v>
      </c>
      <c r="BF216" s="42">
        <f>IFERROR(BE216/BA210,"-")</f>
        <v>0</v>
      </c>
      <c r="BG216" s="55" t="str">
        <f t="shared" si="22"/>
        <v>-</v>
      </c>
      <c r="BH216" s="376"/>
      <c r="BI216" s="376"/>
      <c r="BJ216" s="32" t="s">
        <v>106</v>
      </c>
      <c r="BK216" s="52">
        <v>1877418</v>
      </c>
      <c r="BL216" s="42">
        <f>IFERROR(BK216/BH210,"-")</f>
        <v>6.9889457782280678E-3</v>
      </c>
      <c r="BM216" s="52">
        <v>28</v>
      </c>
      <c r="BN216" s="42">
        <f>IFERROR(BM216/BI210,"-")</f>
        <v>4.8275862068965517E-2</v>
      </c>
      <c r="BO216" s="96">
        <f t="shared" si="23"/>
        <v>67050.642857142855</v>
      </c>
      <c r="BP216" s="141"/>
    </row>
    <row r="217" spans="2:68" s="8" customFormat="1" ht="13.15" customHeight="1">
      <c r="B217" s="373"/>
      <c r="C217" s="392"/>
      <c r="D217" s="376"/>
      <c r="E217" s="376"/>
      <c r="F217" s="32" t="s">
        <v>116</v>
      </c>
      <c r="G217" s="52">
        <v>0</v>
      </c>
      <c r="H217" s="42">
        <f>IFERROR(G217/D210,"-")</f>
        <v>0</v>
      </c>
      <c r="I217" s="52">
        <v>0</v>
      </c>
      <c r="J217" s="42">
        <f>IFERROR(I217/E210,"-")</f>
        <v>0</v>
      </c>
      <c r="K217" s="55" t="str">
        <f t="shared" si="16"/>
        <v>-</v>
      </c>
      <c r="L217" s="376"/>
      <c r="M217" s="376"/>
      <c r="N217" s="32" t="s">
        <v>116</v>
      </c>
      <c r="O217" s="52">
        <v>0</v>
      </c>
      <c r="P217" s="42">
        <f>IFERROR(O217/L210,"-")</f>
        <v>0</v>
      </c>
      <c r="Q217" s="52">
        <v>0</v>
      </c>
      <c r="R217" s="42">
        <f>IFERROR(Q217/M210,"-")</f>
        <v>0</v>
      </c>
      <c r="S217" s="55" t="str">
        <f t="shared" si="17"/>
        <v>-</v>
      </c>
      <c r="T217" s="376"/>
      <c r="U217" s="376"/>
      <c r="V217" s="32" t="s">
        <v>116</v>
      </c>
      <c r="W217" s="52">
        <v>0</v>
      </c>
      <c r="X217" s="42">
        <f>IFERROR(W217/T210,"-")</f>
        <v>0</v>
      </c>
      <c r="Y217" s="52">
        <v>0</v>
      </c>
      <c r="Z217" s="42">
        <f>IFERROR(Y217/U210,"-")</f>
        <v>0</v>
      </c>
      <c r="AA217" s="96" t="str">
        <f t="shared" si="18"/>
        <v>-</v>
      </c>
      <c r="AB217" s="376"/>
      <c r="AC217" s="376"/>
      <c r="AD217" s="32" t="s">
        <v>116</v>
      </c>
      <c r="AE217" s="52">
        <v>0</v>
      </c>
      <c r="AF217" s="42">
        <f>IFERROR(AE217/AB210,"-")</f>
        <v>0</v>
      </c>
      <c r="AG217" s="52">
        <v>0</v>
      </c>
      <c r="AH217" s="42">
        <f>IFERROR(AG217/AC210,"-")</f>
        <v>0</v>
      </c>
      <c r="AI217" s="55" t="str">
        <f t="shared" si="19"/>
        <v>-</v>
      </c>
      <c r="AJ217" s="376"/>
      <c r="AK217" s="376"/>
      <c r="AL217" s="32" t="s">
        <v>116</v>
      </c>
      <c r="AM217" s="52">
        <v>0</v>
      </c>
      <c r="AN217" s="42">
        <f>IFERROR(AM217/AJ210,"-")</f>
        <v>0</v>
      </c>
      <c r="AO217" s="52">
        <v>0</v>
      </c>
      <c r="AP217" s="42">
        <f>IFERROR(AO217/AK210,"-")</f>
        <v>0</v>
      </c>
      <c r="AQ217" s="55" t="str">
        <f t="shared" si="20"/>
        <v>-</v>
      </c>
      <c r="AR217" s="376"/>
      <c r="AS217" s="376"/>
      <c r="AT217" s="32" t="s">
        <v>116</v>
      </c>
      <c r="AU217" s="52">
        <v>0</v>
      </c>
      <c r="AV217" s="42">
        <f>IFERROR(AU217/AR210,"-")</f>
        <v>0</v>
      </c>
      <c r="AW217" s="55">
        <v>0</v>
      </c>
      <c r="AX217" s="42">
        <f>IFERROR(AW217/AS210,"-")</f>
        <v>0</v>
      </c>
      <c r="AY217" s="139" t="str">
        <f t="shared" si="21"/>
        <v>-</v>
      </c>
      <c r="AZ217" s="376"/>
      <c r="BA217" s="376"/>
      <c r="BB217" s="32" t="s">
        <v>116</v>
      </c>
      <c r="BC217" s="52">
        <v>0</v>
      </c>
      <c r="BD217" s="42">
        <f>IFERROR(BC217/AZ210,"-")</f>
        <v>0</v>
      </c>
      <c r="BE217" s="52">
        <v>0</v>
      </c>
      <c r="BF217" s="42">
        <f>IFERROR(BE217/BA210,"-")</f>
        <v>0</v>
      </c>
      <c r="BG217" s="55" t="str">
        <f t="shared" si="22"/>
        <v>-</v>
      </c>
      <c r="BH217" s="376"/>
      <c r="BI217" s="376"/>
      <c r="BJ217" s="32" t="s">
        <v>116</v>
      </c>
      <c r="BK217" s="52">
        <v>0</v>
      </c>
      <c r="BL217" s="42">
        <f>IFERROR(BK217/BH210,"-")</f>
        <v>0</v>
      </c>
      <c r="BM217" s="52">
        <v>0</v>
      </c>
      <c r="BN217" s="42">
        <f>IFERROR(BM217/BI210,"-")</f>
        <v>0</v>
      </c>
      <c r="BO217" s="96" t="str">
        <f t="shared" si="23"/>
        <v>-</v>
      </c>
      <c r="BP217" s="141"/>
    </row>
    <row r="218" spans="2:68" s="8" customFormat="1" ht="13.15" customHeight="1">
      <c r="B218" s="373"/>
      <c r="C218" s="392"/>
      <c r="D218" s="376"/>
      <c r="E218" s="376"/>
      <c r="F218" s="32" t="s">
        <v>107</v>
      </c>
      <c r="G218" s="52">
        <v>74705</v>
      </c>
      <c r="H218" s="42">
        <f>IFERROR(G218/D210,"-")</f>
        <v>6.878133795331303E-4</v>
      </c>
      <c r="I218" s="52">
        <v>3</v>
      </c>
      <c r="J218" s="42">
        <f>IFERROR(I218/E210,"-")</f>
        <v>2.2900763358778626E-2</v>
      </c>
      <c r="K218" s="55">
        <f t="shared" si="16"/>
        <v>24901.666666666668</v>
      </c>
      <c r="L218" s="376"/>
      <c r="M218" s="376"/>
      <c r="N218" s="32" t="s">
        <v>107</v>
      </c>
      <c r="O218" s="52">
        <v>192540</v>
      </c>
      <c r="P218" s="42">
        <f>IFERROR(O218/L210,"-")</f>
        <v>2.682625244874544E-4</v>
      </c>
      <c r="Q218" s="52">
        <v>12</v>
      </c>
      <c r="R218" s="42">
        <f>IFERROR(Q218/M210,"-")</f>
        <v>9.7165991902834013E-3</v>
      </c>
      <c r="S218" s="55">
        <f t="shared" si="17"/>
        <v>16045</v>
      </c>
      <c r="T218" s="376"/>
      <c r="U218" s="376"/>
      <c r="V218" s="32" t="s">
        <v>107</v>
      </c>
      <c r="W218" s="52">
        <v>0</v>
      </c>
      <c r="X218" s="42">
        <f>IFERROR(W218/T210,"-")</f>
        <v>0</v>
      </c>
      <c r="Y218" s="52">
        <v>0</v>
      </c>
      <c r="Z218" s="42">
        <f>IFERROR(Y218/U210,"-")</f>
        <v>0</v>
      </c>
      <c r="AA218" s="96" t="str">
        <f t="shared" si="18"/>
        <v>-</v>
      </c>
      <c r="AB218" s="376"/>
      <c r="AC218" s="376"/>
      <c r="AD218" s="32" t="s">
        <v>107</v>
      </c>
      <c r="AE218" s="52">
        <v>0</v>
      </c>
      <c r="AF218" s="42">
        <f>IFERROR(AE218/AB210,"-")</f>
        <v>0</v>
      </c>
      <c r="AG218" s="52">
        <v>0</v>
      </c>
      <c r="AH218" s="42">
        <f>IFERROR(AG218/AC210,"-")</f>
        <v>0</v>
      </c>
      <c r="AI218" s="55" t="str">
        <f t="shared" si="19"/>
        <v>-</v>
      </c>
      <c r="AJ218" s="376"/>
      <c r="AK218" s="376"/>
      <c r="AL218" s="32" t="s">
        <v>107</v>
      </c>
      <c r="AM218" s="52">
        <v>67346</v>
      </c>
      <c r="AN218" s="42">
        <f>IFERROR(AM218/AJ210,"-")</f>
        <v>2.4142310939600703E-4</v>
      </c>
      <c r="AO218" s="52">
        <v>6</v>
      </c>
      <c r="AP218" s="42">
        <f>IFERROR(AO218/AK210,"-")</f>
        <v>1.405152224824356E-2</v>
      </c>
      <c r="AQ218" s="55">
        <f t="shared" si="20"/>
        <v>11224.333333333334</v>
      </c>
      <c r="AR218" s="376"/>
      <c r="AS218" s="376"/>
      <c r="AT218" s="32" t="s">
        <v>107</v>
      </c>
      <c r="AU218" s="52">
        <v>125194</v>
      </c>
      <c r="AV218" s="42">
        <f>IFERROR(AU218/AR210,"-")</f>
        <v>3.1821588037396937E-4</v>
      </c>
      <c r="AW218" s="55">
        <v>6</v>
      </c>
      <c r="AX218" s="42">
        <f>IFERROR(AW218/AS210,"-")</f>
        <v>9.3312597200622092E-3</v>
      </c>
      <c r="AY218" s="139">
        <f t="shared" si="21"/>
        <v>20865.666666666668</v>
      </c>
      <c r="AZ218" s="376"/>
      <c r="BA218" s="376"/>
      <c r="BB218" s="32" t="s">
        <v>107</v>
      </c>
      <c r="BC218" s="52">
        <v>0</v>
      </c>
      <c r="BD218" s="42">
        <f>IFERROR(BC218/AZ210,"-")</f>
        <v>0</v>
      </c>
      <c r="BE218" s="52">
        <v>0</v>
      </c>
      <c r="BF218" s="42">
        <f>IFERROR(BE218/BA210,"-")</f>
        <v>0</v>
      </c>
      <c r="BG218" s="55" t="str">
        <f t="shared" si="22"/>
        <v>-</v>
      </c>
      <c r="BH218" s="376"/>
      <c r="BI218" s="376"/>
      <c r="BJ218" s="32" t="s">
        <v>107</v>
      </c>
      <c r="BK218" s="52">
        <v>10702</v>
      </c>
      <c r="BL218" s="42">
        <f>IFERROR(BK218/BH210,"-")</f>
        <v>3.9839661555709373E-5</v>
      </c>
      <c r="BM218" s="52">
        <v>2</v>
      </c>
      <c r="BN218" s="42">
        <f>IFERROR(BM218/BI210,"-")</f>
        <v>3.4482758620689655E-3</v>
      </c>
      <c r="BO218" s="96">
        <f t="shared" si="23"/>
        <v>5351</v>
      </c>
      <c r="BP218" s="141"/>
    </row>
    <row r="219" spans="2:68" s="8" customFormat="1" ht="13.15" customHeight="1">
      <c r="B219" s="373"/>
      <c r="C219" s="392"/>
      <c r="D219" s="376"/>
      <c r="E219" s="376"/>
      <c r="F219" s="32" t="s">
        <v>108</v>
      </c>
      <c r="G219" s="52">
        <v>139307</v>
      </c>
      <c r="H219" s="42">
        <f>IFERROR(G219/D210,"-")</f>
        <v>1.2826078369937994E-3</v>
      </c>
      <c r="I219" s="52">
        <v>7</v>
      </c>
      <c r="J219" s="42">
        <f>IFERROR(I219/E210,"-")</f>
        <v>5.3435114503816793E-2</v>
      </c>
      <c r="K219" s="55">
        <f t="shared" si="16"/>
        <v>19901</v>
      </c>
      <c r="L219" s="376"/>
      <c r="M219" s="376"/>
      <c r="N219" s="32" t="s">
        <v>108</v>
      </c>
      <c r="O219" s="52">
        <v>545815</v>
      </c>
      <c r="P219" s="42">
        <f>IFERROR(O219/L210,"-")</f>
        <v>7.604742380966029E-4</v>
      </c>
      <c r="Q219" s="52">
        <v>40</v>
      </c>
      <c r="R219" s="42">
        <f>IFERROR(Q219/M210,"-")</f>
        <v>3.2388663967611336E-2</v>
      </c>
      <c r="S219" s="55">
        <f t="shared" si="17"/>
        <v>13645.375</v>
      </c>
      <c r="T219" s="376"/>
      <c r="U219" s="376"/>
      <c r="V219" s="32" t="s">
        <v>108</v>
      </c>
      <c r="W219" s="52">
        <v>0</v>
      </c>
      <c r="X219" s="42">
        <f>IFERROR(W219/T210,"-")</f>
        <v>0</v>
      </c>
      <c r="Y219" s="52">
        <v>0</v>
      </c>
      <c r="Z219" s="42">
        <f>IFERROR(Y219/U210,"-")</f>
        <v>0</v>
      </c>
      <c r="AA219" s="96" t="str">
        <f t="shared" si="18"/>
        <v>-</v>
      </c>
      <c r="AB219" s="376"/>
      <c r="AC219" s="376"/>
      <c r="AD219" s="32" t="s">
        <v>108</v>
      </c>
      <c r="AE219" s="52">
        <v>34380</v>
      </c>
      <c r="AF219" s="42">
        <f>IFERROR(AE219/AB210,"-")</f>
        <v>1.308887069086623E-3</v>
      </c>
      <c r="AG219" s="52">
        <v>3</v>
      </c>
      <c r="AH219" s="42">
        <f>IFERROR(AG219/AC210,"-")</f>
        <v>2.8037383177570093E-2</v>
      </c>
      <c r="AI219" s="55">
        <f t="shared" si="19"/>
        <v>11460</v>
      </c>
      <c r="AJ219" s="376"/>
      <c r="AK219" s="376"/>
      <c r="AL219" s="32" t="s">
        <v>108</v>
      </c>
      <c r="AM219" s="52">
        <v>318909</v>
      </c>
      <c r="AN219" s="42">
        <f>IFERROR(AM219/AJ210,"-")</f>
        <v>1.1432305169478693E-3</v>
      </c>
      <c r="AO219" s="52">
        <v>16</v>
      </c>
      <c r="AP219" s="42">
        <f>IFERROR(AO219/AK210,"-")</f>
        <v>3.7470725995316159E-2</v>
      </c>
      <c r="AQ219" s="55">
        <f t="shared" si="20"/>
        <v>19931.8125</v>
      </c>
      <c r="AR219" s="376"/>
      <c r="AS219" s="376"/>
      <c r="AT219" s="32" t="s">
        <v>108</v>
      </c>
      <c r="AU219" s="52">
        <v>192526</v>
      </c>
      <c r="AV219" s="42">
        <f>IFERROR(AU219/AR210,"-")</f>
        <v>4.8935915926385306E-4</v>
      </c>
      <c r="AW219" s="55">
        <v>21</v>
      </c>
      <c r="AX219" s="42">
        <f>IFERROR(AW219/AS210,"-")</f>
        <v>3.2659409020217731E-2</v>
      </c>
      <c r="AY219" s="139">
        <f t="shared" si="21"/>
        <v>9167.9047619047615</v>
      </c>
      <c r="AZ219" s="376"/>
      <c r="BA219" s="376"/>
      <c r="BB219" s="32" t="s">
        <v>108</v>
      </c>
      <c r="BC219" s="52">
        <v>0</v>
      </c>
      <c r="BD219" s="42">
        <f>IFERROR(BC219/AZ210,"-")</f>
        <v>0</v>
      </c>
      <c r="BE219" s="52">
        <v>0</v>
      </c>
      <c r="BF219" s="42">
        <f>IFERROR(BE219/BA210,"-")</f>
        <v>0</v>
      </c>
      <c r="BG219" s="55" t="str">
        <f t="shared" si="22"/>
        <v>-</v>
      </c>
      <c r="BH219" s="376"/>
      <c r="BI219" s="376"/>
      <c r="BJ219" s="32" t="s">
        <v>108</v>
      </c>
      <c r="BK219" s="52">
        <v>183853</v>
      </c>
      <c r="BL219" s="42">
        <f>IFERROR(BK219/BH210,"-")</f>
        <v>6.8441798691850459E-4</v>
      </c>
      <c r="BM219" s="52">
        <v>12</v>
      </c>
      <c r="BN219" s="42">
        <f>IFERROR(BM219/BI210,"-")</f>
        <v>2.0689655172413793E-2</v>
      </c>
      <c r="BO219" s="96">
        <f t="shared" si="23"/>
        <v>15321.083333333334</v>
      </c>
      <c r="BP219" s="141"/>
    </row>
    <row r="220" spans="2:68" s="8" customFormat="1" ht="13.15" customHeight="1">
      <c r="B220" s="373"/>
      <c r="C220" s="392"/>
      <c r="D220" s="376"/>
      <c r="E220" s="376"/>
      <c r="F220" s="32" t="s">
        <v>109</v>
      </c>
      <c r="G220" s="52">
        <v>11285</v>
      </c>
      <c r="H220" s="42">
        <f>IFERROR(G220/D210,"-")</f>
        <v>1.0390166639490496E-4</v>
      </c>
      <c r="I220" s="52">
        <v>1</v>
      </c>
      <c r="J220" s="42">
        <f>IFERROR(I220/E210,"-")</f>
        <v>7.6335877862595417E-3</v>
      </c>
      <c r="K220" s="55">
        <f t="shared" si="16"/>
        <v>11285</v>
      </c>
      <c r="L220" s="376"/>
      <c r="M220" s="376"/>
      <c r="N220" s="32" t="s">
        <v>109</v>
      </c>
      <c r="O220" s="52">
        <v>459573</v>
      </c>
      <c r="P220" s="42">
        <f>IFERROR(O220/L210,"-")</f>
        <v>6.4031480817634194E-4</v>
      </c>
      <c r="Q220" s="52">
        <v>9</v>
      </c>
      <c r="R220" s="42">
        <f>IFERROR(Q220/M210,"-")</f>
        <v>7.2874493927125505E-3</v>
      </c>
      <c r="S220" s="55">
        <f t="shared" si="17"/>
        <v>51063.666666666664</v>
      </c>
      <c r="T220" s="376"/>
      <c r="U220" s="376"/>
      <c r="V220" s="32" t="s">
        <v>109</v>
      </c>
      <c r="W220" s="52">
        <v>0</v>
      </c>
      <c r="X220" s="42">
        <f>IFERROR(W220/T210,"-")</f>
        <v>0</v>
      </c>
      <c r="Y220" s="52">
        <v>0</v>
      </c>
      <c r="Z220" s="42">
        <f>IFERROR(Y220/U210,"-")</f>
        <v>0</v>
      </c>
      <c r="AA220" s="96" t="str">
        <f t="shared" si="18"/>
        <v>-</v>
      </c>
      <c r="AB220" s="376"/>
      <c r="AC220" s="376"/>
      <c r="AD220" s="32" t="s">
        <v>109</v>
      </c>
      <c r="AE220" s="52">
        <v>0</v>
      </c>
      <c r="AF220" s="42">
        <f>IFERROR(AE220/AB210,"-")</f>
        <v>0</v>
      </c>
      <c r="AG220" s="52">
        <v>0</v>
      </c>
      <c r="AH220" s="42">
        <f>IFERROR(AG220/AC210,"-")</f>
        <v>0</v>
      </c>
      <c r="AI220" s="55" t="str">
        <f t="shared" si="19"/>
        <v>-</v>
      </c>
      <c r="AJ220" s="376"/>
      <c r="AK220" s="376"/>
      <c r="AL220" s="32" t="s">
        <v>109</v>
      </c>
      <c r="AM220" s="52">
        <v>425373</v>
      </c>
      <c r="AN220" s="42">
        <f>IFERROR(AM220/AJ210,"-")</f>
        <v>1.5248845115241841E-3</v>
      </c>
      <c r="AO220" s="52">
        <v>4</v>
      </c>
      <c r="AP220" s="42">
        <f>IFERROR(AO220/AK210,"-")</f>
        <v>9.3676814988290398E-3</v>
      </c>
      <c r="AQ220" s="55">
        <f t="shared" si="20"/>
        <v>106343.25</v>
      </c>
      <c r="AR220" s="376"/>
      <c r="AS220" s="376"/>
      <c r="AT220" s="32" t="s">
        <v>109</v>
      </c>
      <c r="AU220" s="52">
        <v>34200</v>
      </c>
      <c r="AV220" s="42">
        <f>IFERROR(AU220/AR210,"-")</f>
        <v>8.6928951138151602E-5</v>
      </c>
      <c r="AW220" s="55">
        <v>5</v>
      </c>
      <c r="AX220" s="42">
        <f>IFERROR(AW220/AS210,"-")</f>
        <v>7.7760497667185074E-3</v>
      </c>
      <c r="AY220" s="139">
        <f t="shared" si="21"/>
        <v>6840</v>
      </c>
      <c r="AZ220" s="376"/>
      <c r="BA220" s="376"/>
      <c r="BB220" s="32" t="s">
        <v>109</v>
      </c>
      <c r="BC220" s="52">
        <v>0</v>
      </c>
      <c r="BD220" s="42">
        <f>IFERROR(BC220/AZ210,"-")</f>
        <v>0</v>
      </c>
      <c r="BE220" s="52">
        <v>0</v>
      </c>
      <c r="BF220" s="42">
        <f>IFERROR(BE220/BA210,"-")</f>
        <v>0</v>
      </c>
      <c r="BG220" s="55" t="str">
        <f t="shared" si="22"/>
        <v>-</v>
      </c>
      <c r="BH220" s="376"/>
      <c r="BI220" s="376"/>
      <c r="BJ220" s="32" t="s">
        <v>109</v>
      </c>
      <c r="BK220" s="52">
        <v>6790</v>
      </c>
      <c r="BL220" s="42">
        <f>IFERROR(BK220/BH210,"-")</f>
        <v>2.5276705472179653E-5</v>
      </c>
      <c r="BM220" s="52">
        <v>1</v>
      </c>
      <c r="BN220" s="42">
        <f>IFERROR(BM220/BI210,"-")</f>
        <v>1.7241379310344827E-3</v>
      </c>
      <c r="BO220" s="96">
        <f t="shared" si="23"/>
        <v>6790</v>
      </c>
      <c r="BP220" s="141"/>
    </row>
    <row r="221" spans="2:68" s="8" customFormat="1" ht="13.15" customHeight="1">
      <c r="B221" s="373"/>
      <c r="C221" s="392"/>
      <c r="D221" s="376"/>
      <c r="E221" s="376"/>
      <c r="F221" s="32" t="s">
        <v>110</v>
      </c>
      <c r="G221" s="52">
        <v>1150825</v>
      </c>
      <c r="H221" s="42">
        <f>IFERROR(G221/D210,"-")</f>
        <v>1.0595714242704165E-2</v>
      </c>
      <c r="I221" s="52">
        <v>5</v>
      </c>
      <c r="J221" s="42">
        <f>IFERROR(I221/E210,"-")</f>
        <v>3.8167938931297711E-2</v>
      </c>
      <c r="K221" s="55">
        <f t="shared" si="16"/>
        <v>230165</v>
      </c>
      <c r="L221" s="376"/>
      <c r="M221" s="376"/>
      <c r="N221" s="32" t="s">
        <v>110</v>
      </c>
      <c r="O221" s="52">
        <v>7507915</v>
      </c>
      <c r="P221" s="42">
        <f>IFERROR(O221/L210,"-")</f>
        <v>1.0460643147071912E-2</v>
      </c>
      <c r="Q221" s="52">
        <v>12</v>
      </c>
      <c r="R221" s="42">
        <f>IFERROR(Q221/M210,"-")</f>
        <v>9.7165991902834013E-3</v>
      </c>
      <c r="S221" s="55">
        <f t="shared" si="17"/>
        <v>625659.58333333337</v>
      </c>
      <c r="T221" s="376"/>
      <c r="U221" s="376"/>
      <c r="V221" s="32" t="s">
        <v>110</v>
      </c>
      <c r="W221" s="52">
        <v>0</v>
      </c>
      <c r="X221" s="42">
        <f>IFERROR(W221/T210,"-")</f>
        <v>0</v>
      </c>
      <c r="Y221" s="52">
        <v>0</v>
      </c>
      <c r="Z221" s="42">
        <f>IFERROR(Y221/U210,"-")</f>
        <v>0</v>
      </c>
      <c r="AA221" s="96" t="str">
        <f t="shared" si="18"/>
        <v>-</v>
      </c>
      <c r="AB221" s="376"/>
      <c r="AC221" s="376"/>
      <c r="AD221" s="32" t="s">
        <v>110</v>
      </c>
      <c r="AE221" s="52">
        <v>0</v>
      </c>
      <c r="AF221" s="42">
        <f>IFERROR(AE221/AB210,"-")</f>
        <v>0</v>
      </c>
      <c r="AG221" s="52">
        <v>0</v>
      </c>
      <c r="AH221" s="42">
        <f>IFERROR(AG221/AC210,"-")</f>
        <v>0</v>
      </c>
      <c r="AI221" s="55" t="str">
        <f t="shared" si="19"/>
        <v>-</v>
      </c>
      <c r="AJ221" s="376"/>
      <c r="AK221" s="376"/>
      <c r="AL221" s="32" t="s">
        <v>110</v>
      </c>
      <c r="AM221" s="52">
        <v>1529229</v>
      </c>
      <c r="AN221" s="42">
        <f>IFERROR(AM221/AJ210,"-")</f>
        <v>5.4820066545681473E-3</v>
      </c>
      <c r="AO221" s="52">
        <v>4</v>
      </c>
      <c r="AP221" s="42">
        <f>IFERROR(AO221/AK210,"-")</f>
        <v>9.3676814988290398E-3</v>
      </c>
      <c r="AQ221" s="55">
        <f t="shared" si="20"/>
        <v>382307.25</v>
      </c>
      <c r="AR221" s="376"/>
      <c r="AS221" s="376"/>
      <c r="AT221" s="32" t="s">
        <v>110</v>
      </c>
      <c r="AU221" s="52">
        <v>5978686</v>
      </c>
      <c r="AV221" s="42">
        <f>IFERROR(AU221/AR210,"-")</f>
        <v>1.5196517636384535E-2</v>
      </c>
      <c r="AW221" s="55">
        <v>8</v>
      </c>
      <c r="AX221" s="42">
        <f>IFERROR(AW221/AS210,"-")</f>
        <v>1.2441679626749611E-2</v>
      </c>
      <c r="AY221" s="139">
        <f t="shared" si="21"/>
        <v>747335.75</v>
      </c>
      <c r="AZ221" s="376"/>
      <c r="BA221" s="376"/>
      <c r="BB221" s="32" t="s">
        <v>110</v>
      </c>
      <c r="BC221" s="52">
        <v>0</v>
      </c>
      <c r="BD221" s="42">
        <f>IFERROR(BC221/AZ210,"-")</f>
        <v>0</v>
      </c>
      <c r="BE221" s="52">
        <v>0</v>
      </c>
      <c r="BF221" s="42">
        <f>IFERROR(BE221/BA210,"-")</f>
        <v>0</v>
      </c>
      <c r="BG221" s="55" t="str">
        <f t="shared" si="22"/>
        <v>-</v>
      </c>
      <c r="BH221" s="376"/>
      <c r="BI221" s="376"/>
      <c r="BJ221" s="32" t="s">
        <v>110</v>
      </c>
      <c r="BK221" s="52">
        <v>0</v>
      </c>
      <c r="BL221" s="42">
        <f>IFERROR(BK221/BH210,"-")</f>
        <v>0</v>
      </c>
      <c r="BM221" s="52">
        <v>0</v>
      </c>
      <c r="BN221" s="42">
        <f>IFERROR(BM221/BI210,"-")</f>
        <v>0</v>
      </c>
      <c r="BO221" s="96" t="str">
        <f t="shared" si="23"/>
        <v>-</v>
      </c>
      <c r="BP221" s="141"/>
    </row>
    <row r="222" spans="2:68" s="8" customFormat="1" ht="13.15" customHeight="1">
      <c r="B222" s="373"/>
      <c r="C222" s="392"/>
      <c r="D222" s="376"/>
      <c r="E222" s="376"/>
      <c r="F222" s="32" t="s">
        <v>111</v>
      </c>
      <c r="G222" s="52">
        <v>621617</v>
      </c>
      <c r="H222" s="42">
        <f>IFERROR(G222/D210,"-")</f>
        <v>5.7232647017635479E-3</v>
      </c>
      <c r="I222" s="52">
        <v>22</v>
      </c>
      <c r="J222" s="42">
        <f>IFERROR(I222/E210,"-")</f>
        <v>0.16793893129770993</v>
      </c>
      <c r="K222" s="55">
        <f t="shared" si="16"/>
        <v>28255.31818181818</v>
      </c>
      <c r="L222" s="376"/>
      <c r="M222" s="376"/>
      <c r="N222" s="32" t="s">
        <v>111</v>
      </c>
      <c r="O222" s="52">
        <v>7187660</v>
      </c>
      <c r="P222" s="42">
        <f>IFERROR(O222/L210,"-")</f>
        <v>1.0014437606510317E-2</v>
      </c>
      <c r="Q222" s="52">
        <v>145</v>
      </c>
      <c r="R222" s="42">
        <f>IFERROR(Q222/M210,"-")</f>
        <v>0.11740890688259109</v>
      </c>
      <c r="S222" s="55">
        <f t="shared" si="17"/>
        <v>49570.068965517239</v>
      </c>
      <c r="T222" s="376"/>
      <c r="U222" s="376"/>
      <c r="V222" s="32" t="s">
        <v>111</v>
      </c>
      <c r="W222" s="52">
        <v>34678</v>
      </c>
      <c r="X222" s="42">
        <f>IFERROR(W222/T210,"-")</f>
        <v>1.8171052493685877E-3</v>
      </c>
      <c r="Y222" s="52">
        <v>6</v>
      </c>
      <c r="Z222" s="42">
        <f>IFERROR(Y222/U210,"-")</f>
        <v>0.10344827586206896</v>
      </c>
      <c r="AA222" s="96">
        <f t="shared" si="18"/>
        <v>5779.666666666667</v>
      </c>
      <c r="AB222" s="376"/>
      <c r="AC222" s="376"/>
      <c r="AD222" s="32" t="s">
        <v>111</v>
      </c>
      <c r="AE222" s="52">
        <v>267477</v>
      </c>
      <c r="AF222" s="42">
        <f>IFERROR(AE222/AB210,"-")</f>
        <v>1.0183164240200193E-2</v>
      </c>
      <c r="AG222" s="52">
        <v>8</v>
      </c>
      <c r="AH222" s="42">
        <f>IFERROR(AG222/AC210,"-")</f>
        <v>7.476635514018691E-2</v>
      </c>
      <c r="AI222" s="55">
        <f t="shared" si="19"/>
        <v>33434.625</v>
      </c>
      <c r="AJ222" s="376"/>
      <c r="AK222" s="376"/>
      <c r="AL222" s="32" t="s">
        <v>111</v>
      </c>
      <c r="AM222" s="52">
        <v>1647708</v>
      </c>
      <c r="AN222" s="42">
        <f>IFERROR(AM222/AJ210,"-")</f>
        <v>5.9067322296302077E-3</v>
      </c>
      <c r="AO222" s="52">
        <v>53</v>
      </c>
      <c r="AP222" s="42">
        <f>IFERROR(AO222/AK210,"-")</f>
        <v>0.12412177985948478</v>
      </c>
      <c r="AQ222" s="55">
        <f t="shared" si="20"/>
        <v>31088.830188679247</v>
      </c>
      <c r="AR222" s="376"/>
      <c r="AS222" s="376"/>
      <c r="AT222" s="32" t="s">
        <v>111</v>
      </c>
      <c r="AU222" s="52">
        <v>5237797</v>
      </c>
      <c r="AV222" s="42">
        <f>IFERROR(AU222/AR210,"-")</f>
        <v>1.3313339166215118E-2</v>
      </c>
      <c r="AW222" s="55">
        <v>78</v>
      </c>
      <c r="AX222" s="42">
        <f>IFERROR(AW222/AS210,"-")</f>
        <v>0.12130637636080871</v>
      </c>
      <c r="AY222" s="139">
        <f t="shared" si="21"/>
        <v>67151.243589743593</v>
      </c>
      <c r="AZ222" s="376"/>
      <c r="BA222" s="376"/>
      <c r="BB222" s="32" t="s">
        <v>111</v>
      </c>
      <c r="BC222" s="52">
        <v>0</v>
      </c>
      <c r="BD222" s="42">
        <f>IFERROR(BC222/AZ210,"-")</f>
        <v>0</v>
      </c>
      <c r="BE222" s="52">
        <v>0</v>
      </c>
      <c r="BF222" s="42">
        <f>IFERROR(BE222/BA210,"-")</f>
        <v>0</v>
      </c>
      <c r="BG222" s="55" t="str">
        <f t="shared" si="22"/>
        <v>-</v>
      </c>
      <c r="BH222" s="376"/>
      <c r="BI222" s="376"/>
      <c r="BJ222" s="32" t="s">
        <v>111</v>
      </c>
      <c r="BK222" s="52">
        <v>3135838</v>
      </c>
      <c r="BL222" s="42">
        <f>IFERROR(BK222/BH210,"-")</f>
        <v>1.1673586676652269E-2</v>
      </c>
      <c r="BM222" s="52">
        <v>54</v>
      </c>
      <c r="BN222" s="42">
        <f>IFERROR(BM222/BI210,"-")</f>
        <v>9.3103448275862075E-2</v>
      </c>
      <c r="BO222" s="96">
        <f t="shared" si="23"/>
        <v>58071.074074074073</v>
      </c>
      <c r="BP222" s="141"/>
    </row>
    <row r="223" spans="2:68" s="8" customFormat="1" ht="13.15" customHeight="1">
      <c r="B223" s="373"/>
      <c r="C223" s="392"/>
      <c r="D223" s="376"/>
      <c r="E223" s="376"/>
      <c r="F223" s="32" t="s">
        <v>112</v>
      </c>
      <c r="G223" s="52">
        <v>1481150</v>
      </c>
      <c r="H223" s="42">
        <f>IFERROR(G223/D210,"-")</f>
        <v>1.3637036170209435E-2</v>
      </c>
      <c r="I223" s="52">
        <v>24</v>
      </c>
      <c r="J223" s="42">
        <f>IFERROR(I223/E210,"-")</f>
        <v>0.18320610687022901</v>
      </c>
      <c r="K223" s="55">
        <f t="shared" si="16"/>
        <v>61714.583333333336</v>
      </c>
      <c r="L223" s="376"/>
      <c r="M223" s="376"/>
      <c r="N223" s="32" t="s">
        <v>112</v>
      </c>
      <c r="O223" s="52">
        <v>6822518</v>
      </c>
      <c r="P223" s="42">
        <f>IFERROR(O223/L210,"-")</f>
        <v>9.5056918149013098E-3</v>
      </c>
      <c r="Q223" s="52">
        <v>125</v>
      </c>
      <c r="R223" s="42">
        <f>IFERROR(Q223/M210,"-")</f>
        <v>0.10121457489878542</v>
      </c>
      <c r="S223" s="55">
        <f t="shared" si="17"/>
        <v>54580.144</v>
      </c>
      <c r="T223" s="376"/>
      <c r="U223" s="376"/>
      <c r="V223" s="32" t="s">
        <v>112</v>
      </c>
      <c r="W223" s="52">
        <v>136469</v>
      </c>
      <c r="X223" s="42">
        <f>IFERROR(W223/T210,"-")</f>
        <v>7.1508892172582553E-3</v>
      </c>
      <c r="Y223" s="52">
        <v>3</v>
      </c>
      <c r="Z223" s="42">
        <f>IFERROR(Y223/U210,"-")</f>
        <v>5.1724137931034482E-2</v>
      </c>
      <c r="AA223" s="96">
        <f t="shared" si="18"/>
        <v>45489.666666666664</v>
      </c>
      <c r="AB223" s="376"/>
      <c r="AC223" s="376"/>
      <c r="AD223" s="32" t="s">
        <v>112</v>
      </c>
      <c r="AE223" s="52">
        <v>576008</v>
      </c>
      <c r="AF223" s="42">
        <f>IFERROR(AE223/AB210,"-")</f>
        <v>2.192930258552785E-2</v>
      </c>
      <c r="AG223" s="52">
        <v>10</v>
      </c>
      <c r="AH223" s="42">
        <f>IFERROR(AG223/AC210,"-")</f>
        <v>9.3457943925233641E-2</v>
      </c>
      <c r="AI223" s="55">
        <f t="shared" si="19"/>
        <v>57600.800000000003</v>
      </c>
      <c r="AJ223" s="376"/>
      <c r="AK223" s="376"/>
      <c r="AL223" s="32" t="s">
        <v>112</v>
      </c>
      <c r="AM223" s="52">
        <v>3176487</v>
      </c>
      <c r="AN223" s="42">
        <f>IFERROR(AM223/AJ210,"-")</f>
        <v>1.13871257163899E-2</v>
      </c>
      <c r="AO223" s="52">
        <v>56</v>
      </c>
      <c r="AP223" s="42">
        <f>IFERROR(AO223/AK210,"-")</f>
        <v>0.13114754098360656</v>
      </c>
      <c r="AQ223" s="55">
        <f t="shared" si="20"/>
        <v>56722.982142857145</v>
      </c>
      <c r="AR223" s="376"/>
      <c r="AS223" s="376"/>
      <c r="AT223" s="32" t="s">
        <v>112</v>
      </c>
      <c r="AU223" s="52">
        <v>2933554</v>
      </c>
      <c r="AV223" s="42">
        <f>IFERROR(AU223/AR210,"-")</f>
        <v>7.4564553312026077E-3</v>
      </c>
      <c r="AW223" s="55">
        <v>56</v>
      </c>
      <c r="AX223" s="42">
        <f>IFERROR(AW223/AS210,"-")</f>
        <v>8.7091757387247282E-2</v>
      </c>
      <c r="AY223" s="139">
        <f t="shared" si="21"/>
        <v>52384.892857142855</v>
      </c>
      <c r="AZ223" s="376"/>
      <c r="BA223" s="376"/>
      <c r="BB223" s="32" t="s">
        <v>112</v>
      </c>
      <c r="BC223" s="52">
        <v>19536</v>
      </c>
      <c r="BD223" s="42">
        <f>IFERROR(BC223/AZ210,"-")</f>
        <v>0.43490650044523599</v>
      </c>
      <c r="BE223" s="52">
        <v>1</v>
      </c>
      <c r="BF223" s="42">
        <f>IFERROR(BE223/BA210,"-")</f>
        <v>1</v>
      </c>
      <c r="BG223" s="55">
        <f t="shared" si="22"/>
        <v>19536</v>
      </c>
      <c r="BH223" s="376"/>
      <c r="BI223" s="376"/>
      <c r="BJ223" s="32" t="s">
        <v>112</v>
      </c>
      <c r="BK223" s="52">
        <v>1752405</v>
      </c>
      <c r="BL223" s="42">
        <f>IFERROR(BK223/BH210,"-")</f>
        <v>6.5235677544882159E-3</v>
      </c>
      <c r="BM223" s="52">
        <v>30</v>
      </c>
      <c r="BN223" s="42">
        <f>IFERROR(BM223/BI210,"-")</f>
        <v>5.1724137931034482E-2</v>
      </c>
      <c r="BO223" s="96">
        <f t="shared" si="23"/>
        <v>58413.5</v>
      </c>
      <c r="BP223" s="141"/>
    </row>
    <row r="224" spans="2:68" s="8" customFormat="1" ht="13.15" customHeight="1">
      <c r="B224" s="373"/>
      <c r="C224" s="392"/>
      <c r="D224" s="376"/>
      <c r="E224" s="376"/>
      <c r="F224" s="32" t="s">
        <v>113</v>
      </c>
      <c r="G224" s="52">
        <v>364969</v>
      </c>
      <c r="H224" s="42">
        <f>IFERROR(G224/D210,"-")</f>
        <v>3.3602912966311095E-3</v>
      </c>
      <c r="I224" s="52">
        <v>13</v>
      </c>
      <c r="J224" s="42">
        <f>IFERROR(I224/E210,"-")</f>
        <v>9.9236641221374045E-2</v>
      </c>
      <c r="K224" s="55">
        <f t="shared" si="16"/>
        <v>28074.538461538461</v>
      </c>
      <c r="L224" s="376"/>
      <c r="M224" s="376"/>
      <c r="N224" s="32" t="s">
        <v>113</v>
      </c>
      <c r="O224" s="52">
        <v>2730497</v>
      </c>
      <c r="P224" s="42">
        <f>IFERROR(O224/L210,"-")</f>
        <v>3.8043524375476301E-3</v>
      </c>
      <c r="Q224" s="52">
        <v>74</v>
      </c>
      <c r="R224" s="42">
        <f>IFERROR(Q224/M210,"-")</f>
        <v>5.991902834008097E-2</v>
      </c>
      <c r="S224" s="55">
        <f t="shared" si="17"/>
        <v>36898.608108108107</v>
      </c>
      <c r="T224" s="376"/>
      <c r="U224" s="376"/>
      <c r="V224" s="32" t="s">
        <v>113</v>
      </c>
      <c r="W224" s="52">
        <v>86458</v>
      </c>
      <c r="X224" s="42">
        <f>IFERROR(W224/T210,"-")</f>
        <v>4.5303444734387608E-3</v>
      </c>
      <c r="Y224" s="52">
        <v>2</v>
      </c>
      <c r="Z224" s="42">
        <f>IFERROR(Y224/U210,"-")</f>
        <v>3.4482758620689655E-2</v>
      </c>
      <c r="AA224" s="96">
        <f t="shared" si="18"/>
        <v>43229</v>
      </c>
      <c r="AB224" s="376"/>
      <c r="AC224" s="376"/>
      <c r="AD224" s="32" t="s">
        <v>113</v>
      </c>
      <c r="AE224" s="52">
        <v>61459</v>
      </c>
      <c r="AF224" s="42">
        <f>IFERROR(AE224/AB210,"-")</f>
        <v>2.3398164740836172E-3</v>
      </c>
      <c r="AG224" s="52">
        <v>2</v>
      </c>
      <c r="AH224" s="42">
        <f>IFERROR(AG224/AC210,"-")</f>
        <v>1.8691588785046728E-2</v>
      </c>
      <c r="AI224" s="55">
        <f t="shared" si="19"/>
        <v>30729.5</v>
      </c>
      <c r="AJ224" s="376"/>
      <c r="AK224" s="376"/>
      <c r="AL224" s="32" t="s">
        <v>113</v>
      </c>
      <c r="AM224" s="52">
        <v>1417120</v>
      </c>
      <c r="AN224" s="42">
        <f>IFERROR(AM224/AJ210,"-")</f>
        <v>5.0801163660391035E-3</v>
      </c>
      <c r="AO224" s="52">
        <v>30</v>
      </c>
      <c r="AP224" s="42">
        <f>IFERROR(AO224/AK210,"-")</f>
        <v>7.0257611241217793E-2</v>
      </c>
      <c r="AQ224" s="55">
        <f t="shared" si="20"/>
        <v>47237.333333333336</v>
      </c>
      <c r="AR224" s="376"/>
      <c r="AS224" s="376"/>
      <c r="AT224" s="32" t="s">
        <v>113</v>
      </c>
      <c r="AU224" s="52">
        <v>1165460</v>
      </c>
      <c r="AV224" s="42">
        <f>IFERROR(AU224/AR210,"-")</f>
        <v>2.9623454793412333E-3</v>
      </c>
      <c r="AW224" s="55">
        <v>40</v>
      </c>
      <c r="AX224" s="42">
        <f>IFERROR(AW224/AS210,"-")</f>
        <v>6.2208398133748059E-2</v>
      </c>
      <c r="AY224" s="139">
        <f t="shared" si="21"/>
        <v>29136.5</v>
      </c>
      <c r="AZ224" s="376"/>
      <c r="BA224" s="376"/>
      <c r="BB224" s="32" t="s">
        <v>113</v>
      </c>
      <c r="BC224" s="52">
        <v>0</v>
      </c>
      <c r="BD224" s="42">
        <f>IFERROR(BC224/AZ210,"-")</f>
        <v>0</v>
      </c>
      <c r="BE224" s="52">
        <v>0</v>
      </c>
      <c r="BF224" s="42">
        <f>IFERROR(BE224/BA210,"-")</f>
        <v>0</v>
      </c>
      <c r="BG224" s="55" t="str">
        <f t="shared" si="22"/>
        <v>-</v>
      </c>
      <c r="BH224" s="376"/>
      <c r="BI224" s="376"/>
      <c r="BJ224" s="32" t="s">
        <v>113</v>
      </c>
      <c r="BK224" s="52">
        <v>493441</v>
      </c>
      <c r="BL224" s="42">
        <f>IFERROR(BK224/BH210,"-")</f>
        <v>1.8369017415166128E-3</v>
      </c>
      <c r="BM224" s="52">
        <v>16</v>
      </c>
      <c r="BN224" s="42">
        <f>IFERROR(BM224/BI210,"-")</f>
        <v>2.7586206896551724E-2</v>
      </c>
      <c r="BO224" s="96">
        <f t="shared" si="23"/>
        <v>30840.0625</v>
      </c>
      <c r="BP224" s="141"/>
    </row>
    <row r="225" spans="2:68" s="8" customFormat="1" ht="13.15" customHeight="1">
      <c r="B225" s="373"/>
      <c r="C225" s="392"/>
      <c r="D225" s="376"/>
      <c r="E225" s="376"/>
      <c r="F225" s="33" t="s">
        <v>114</v>
      </c>
      <c r="G225" s="53">
        <v>281200</v>
      </c>
      <c r="H225" s="43">
        <f>IFERROR(G225/D210,"-")</f>
        <v>2.5890251298402549E-3</v>
      </c>
      <c r="I225" s="53">
        <v>20</v>
      </c>
      <c r="J225" s="43">
        <f>IFERROR(I225/E210,"-")</f>
        <v>0.15267175572519084</v>
      </c>
      <c r="K225" s="56">
        <f t="shared" si="16"/>
        <v>14060</v>
      </c>
      <c r="L225" s="376"/>
      <c r="M225" s="376"/>
      <c r="N225" s="33" t="s">
        <v>114</v>
      </c>
      <c r="O225" s="53">
        <v>2512087</v>
      </c>
      <c r="P225" s="43">
        <f>IFERROR(O225/L210,"-")</f>
        <v>3.5000457066174085E-3</v>
      </c>
      <c r="Q225" s="53">
        <v>98</v>
      </c>
      <c r="R225" s="43">
        <f>IFERROR(Q225/M210,"-")</f>
        <v>7.9352226720647775E-2</v>
      </c>
      <c r="S225" s="56">
        <f t="shared" si="17"/>
        <v>25633.540816326531</v>
      </c>
      <c r="T225" s="376"/>
      <c r="U225" s="376"/>
      <c r="V225" s="33" t="s">
        <v>114</v>
      </c>
      <c r="W225" s="53">
        <v>19963</v>
      </c>
      <c r="X225" s="43">
        <f>IFERROR(W225/T210,"-")</f>
        <v>1.0460485637333501E-3</v>
      </c>
      <c r="Y225" s="53">
        <v>4</v>
      </c>
      <c r="Z225" s="43">
        <f>IFERROR(Y225/U210,"-")</f>
        <v>6.8965517241379309E-2</v>
      </c>
      <c r="AA225" s="97">
        <f t="shared" si="18"/>
        <v>4990.75</v>
      </c>
      <c r="AB225" s="376"/>
      <c r="AC225" s="376"/>
      <c r="AD225" s="33" t="s">
        <v>114</v>
      </c>
      <c r="AE225" s="53">
        <v>67169</v>
      </c>
      <c r="AF225" s="43">
        <f>IFERROR(AE225/AB210,"-")</f>
        <v>2.5572028953891619E-3</v>
      </c>
      <c r="AG225" s="53">
        <v>5</v>
      </c>
      <c r="AH225" s="43">
        <f>IFERROR(AG225/AC210,"-")</f>
        <v>4.6728971962616821E-2</v>
      </c>
      <c r="AI225" s="56">
        <f t="shared" si="19"/>
        <v>13433.8</v>
      </c>
      <c r="AJ225" s="376"/>
      <c r="AK225" s="376"/>
      <c r="AL225" s="33" t="s">
        <v>114</v>
      </c>
      <c r="AM225" s="53">
        <v>777065</v>
      </c>
      <c r="AN225" s="43">
        <f>IFERROR(AM225/AJ210,"-")</f>
        <v>2.7856360957266681E-3</v>
      </c>
      <c r="AO225" s="53">
        <v>46</v>
      </c>
      <c r="AP225" s="43">
        <f>IFERROR(AO225/AK210,"-")</f>
        <v>0.10772833723653395</v>
      </c>
      <c r="AQ225" s="56">
        <f t="shared" si="20"/>
        <v>16892.717391304348</v>
      </c>
      <c r="AR225" s="376"/>
      <c r="AS225" s="376"/>
      <c r="AT225" s="33" t="s">
        <v>114</v>
      </c>
      <c r="AU225" s="53">
        <v>1647890</v>
      </c>
      <c r="AV225" s="43">
        <f>IFERROR(AU225/AR210,"-")</f>
        <v>4.1885774646505452E-3</v>
      </c>
      <c r="AW225" s="56">
        <v>43</v>
      </c>
      <c r="AX225" s="45">
        <f>IFERROR(AW225/AS210,"-")</f>
        <v>6.6874027993779159E-2</v>
      </c>
      <c r="AY225" s="142">
        <f t="shared" si="21"/>
        <v>38323.023255813954</v>
      </c>
      <c r="AZ225" s="376"/>
      <c r="BA225" s="376"/>
      <c r="BB225" s="33" t="s">
        <v>114</v>
      </c>
      <c r="BC225" s="53">
        <v>0</v>
      </c>
      <c r="BD225" s="43">
        <f>IFERROR(BC225/AZ210,"-")</f>
        <v>0</v>
      </c>
      <c r="BE225" s="53">
        <v>0</v>
      </c>
      <c r="BF225" s="43">
        <f>IFERROR(BE225/BA210,"-")</f>
        <v>0</v>
      </c>
      <c r="BG225" s="56" t="str">
        <f t="shared" si="22"/>
        <v>-</v>
      </c>
      <c r="BH225" s="376"/>
      <c r="BI225" s="376"/>
      <c r="BJ225" s="33" t="s">
        <v>114</v>
      </c>
      <c r="BK225" s="53">
        <v>264198</v>
      </c>
      <c r="BL225" s="43">
        <f>IFERROR(BK225/BH210,"-")</f>
        <v>9.8351325954917825E-4</v>
      </c>
      <c r="BM225" s="53">
        <v>26</v>
      </c>
      <c r="BN225" s="43">
        <f>IFERROR(BM225/BI210,"-")</f>
        <v>4.4827586206896551E-2</v>
      </c>
      <c r="BO225" s="97">
        <f t="shared" si="23"/>
        <v>10161.461538461539</v>
      </c>
      <c r="BP225" s="141"/>
    </row>
    <row r="226" spans="2:68" s="8" customFormat="1" ht="13.15" customHeight="1">
      <c r="B226" s="374"/>
      <c r="C226" s="393"/>
      <c r="D226" s="377"/>
      <c r="E226" s="377"/>
      <c r="F226" s="34" t="s">
        <v>64</v>
      </c>
      <c r="G226" s="49">
        <f>SUM(G210:G225)</f>
        <v>22016118</v>
      </c>
      <c r="H226" s="43">
        <f>IFERROR(G226/D210,"-")</f>
        <v>0.20270370826290315</v>
      </c>
      <c r="I226" s="53">
        <v>118</v>
      </c>
      <c r="J226" s="43">
        <f>IFERROR(I226/E210,"-")</f>
        <v>0.9007633587786259</v>
      </c>
      <c r="K226" s="56">
        <f t="shared" si="16"/>
        <v>186577.27118644069</v>
      </c>
      <c r="L226" s="377"/>
      <c r="M226" s="377"/>
      <c r="N226" s="34" t="s">
        <v>64</v>
      </c>
      <c r="O226" s="49">
        <f>SUM(O210:O225)</f>
        <v>147355975</v>
      </c>
      <c r="P226" s="43">
        <f>IFERROR(O226/L210,"-")</f>
        <v>0.20530843384133279</v>
      </c>
      <c r="Q226" s="53">
        <v>1006</v>
      </c>
      <c r="R226" s="43">
        <f>IFERROR(Q226/M210,"-")</f>
        <v>0.81457489878542511</v>
      </c>
      <c r="S226" s="56">
        <f t="shared" si="17"/>
        <v>146477.11232604375</v>
      </c>
      <c r="T226" s="377"/>
      <c r="U226" s="377"/>
      <c r="V226" s="34" t="s">
        <v>64</v>
      </c>
      <c r="W226" s="49">
        <f>SUM(W210:W225)</f>
        <v>4595891</v>
      </c>
      <c r="X226" s="43">
        <f>IFERROR(W226/T210,"-")</f>
        <v>0.24082177927290638</v>
      </c>
      <c r="Y226" s="53">
        <v>22</v>
      </c>
      <c r="Z226" s="43">
        <f>IFERROR(Y226/U210,"-")</f>
        <v>0.37931034482758619</v>
      </c>
      <c r="AA226" s="97">
        <f t="shared" si="18"/>
        <v>208904.13636363635</v>
      </c>
      <c r="AB226" s="377"/>
      <c r="AC226" s="377"/>
      <c r="AD226" s="34" t="s">
        <v>64</v>
      </c>
      <c r="AE226" s="49">
        <f>SUM(AE210:AE225)</f>
        <v>2295700</v>
      </c>
      <c r="AF226" s="43">
        <f>IFERROR(AE226/AB210,"-")</f>
        <v>8.7400001294420021E-2</v>
      </c>
      <c r="AG226" s="53">
        <v>51</v>
      </c>
      <c r="AH226" s="43">
        <f>IFERROR(AG226/AC210,"-")</f>
        <v>0.47663551401869159</v>
      </c>
      <c r="AI226" s="56">
        <f t="shared" si="19"/>
        <v>45013.725490196077</v>
      </c>
      <c r="AJ226" s="377"/>
      <c r="AK226" s="377"/>
      <c r="AL226" s="34" t="s">
        <v>64</v>
      </c>
      <c r="AM226" s="49">
        <f>SUM(AM210:AM225)</f>
        <v>60822436</v>
      </c>
      <c r="AN226" s="43">
        <f>IFERROR(AM226/AJ210,"-")</f>
        <v>0.21803732397112874</v>
      </c>
      <c r="AO226" s="53">
        <v>384</v>
      </c>
      <c r="AP226" s="43">
        <f>IFERROR(AO226/AK210,"-")</f>
        <v>0.89929742388758782</v>
      </c>
      <c r="AQ226" s="56">
        <f t="shared" si="20"/>
        <v>158391.76041666666</v>
      </c>
      <c r="AR226" s="377"/>
      <c r="AS226" s="377"/>
      <c r="AT226" s="34" t="s">
        <v>64</v>
      </c>
      <c r="AU226" s="49">
        <f>SUM(AU210:AU225)</f>
        <v>79641948</v>
      </c>
      <c r="AV226" s="43">
        <f>IFERROR(AU226/AR210,"-")</f>
        <v>0.20243248556255003</v>
      </c>
      <c r="AW226" s="56">
        <v>549</v>
      </c>
      <c r="AX226" s="76">
        <f>IFERROR(AW226/AS210,"-")</f>
        <v>0.85381026438569207</v>
      </c>
      <c r="AY226" s="114">
        <f t="shared" si="21"/>
        <v>145067.3005464481</v>
      </c>
      <c r="AZ226" s="377"/>
      <c r="BA226" s="377"/>
      <c r="BB226" s="34" t="s">
        <v>64</v>
      </c>
      <c r="BC226" s="49">
        <f>SUM(BC210:BC225)</f>
        <v>19536</v>
      </c>
      <c r="BD226" s="43">
        <f>IFERROR(BC226/AZ210,"-")</f>
        <v>0.43490650044523599</v>
      </c>
      <c r="BE226" s="53">
        <v>1</v>
      </c>
      <c r="BF226" s="43">
        <f>IFERROR(BE226/BA210,"-")</f>
        <v>1</v>
      </c>
      <c r="BG226" s="56">
        <f t="shared" si="22"/>
        <v>19536</v>
      </c>
      <c r="BH226" s="377"/>
      <c r="BI226" s="377"/>
      <c r="BJ226" s="34" t="s">
        <v>64</v>
      </c>
      <c r="BK226" s="49">
        <f>SUM(BK210:BK225)</f>
        <v>42022004</v>
      </c>
      <c r="BL226" s="43">
        <f>IFERROR(BK226/BH210,"-")</f>
        <v>0.15643266840335129</v>
      </c>
      <c r="BM226" s="53">
        <v>411</v>
      </c>
      <c r="BN226" s="43">
        <f>IFERROR(BM226/BI210,"-")</f>
        <v>0.70862068965517244</v>
      </c>
      <c r="BO226" s="97">
        <f t="shared" si="23"/>
        <v>102243.31873479318</v>
      </c>
      <c r="BP226" s="141"/>
    </row>
    <row r="227" spans="2:68" s="8" customFormat="1" ht="13.15" customHeight="1">
      <c r="B227" s="372">
        <v>14</v>
      </c>
      <c r="C227" s="391" t="s">
        <v>89</v>
      </c>
      <c r="D227" s="375">
        <v>64310970</v>
      </c>
      <c r="E227" s="375">
        <v>98</v>
      </c>
      <c r="F227" s="30" t="s">
        <v>100</v>
      </c>
      <c r="G227" s="51">
        <v>786161</v>
      </c>
      <c r="H227" s="41">
        <f>IFERROR(G227/D227,"-")</f>
        <v>1.2224368564181196E-2</v>
      </c>
      <c r="I227" s="51">
        <v>19</v>
      </c>
      <c r="J227" s="41">
        <f>IFERROR(I227/E227,"-")</f>
        <v>0.19387755102040816</v>
      </c>
      <c r="K227" s="54">
        <f t="shared" si="16"/>
        <v>41376.894736842107</v>
      </c>
      <c r="L227" s="375">
        <v>588891370</v>
      </c>
      <c r="M227" s="375">
        <v>979</v>
      </c>
      <c r="N227" s="30" t="s">
        <v>100</v>
      </c>
      <c r="O227" s="51">
        <v>7099983</v>
      </c>
      <c r="P227" s="41">
        <f>IFERROR(O227/L227,"-")</f>
        <v>1.2056524109022009E-2</v>
      </c>
      <c r="Q227" s="51">
        <v>167</v>
      </c>
      <c r="R227" s="41">
        <f>IFERROR(Q227/M227,"-")</f>
        <v>0.17058222676200205</v>
      </c>
      <c r="S227" s="54">
        <f t="shared" si="17"/>
        <v>42514.86826347305</v>
      </c>
      <c r="T227" s="375">
        <v>19306850</v>
      </c>
      <c r="U227" s="375">
        <v>61</v>
      </c>
      <c r="V227" s="30" t="s">
        <v>100</v>
      </c>
      <c r="W227" s="51">
        <v>1602252</v>
      </c>
      <c r="X227" s="41">
        <f>IFERROR(W227/T227,"-")</f>
        <v>8.298878377363475E-2</v>
      </c>
      <c r="Y227" s="51">
        <v>8</v>
      </c>
      <c r="Z227" s="41">
        <f>IFERROR(Y227/U227,"-")</f>
        <v>0.13114754098360656</v>
      </c>
      <c r="AA227" s="95">
        <f t="shared" si="18"/>
        <v>200281.5</v>
      </c>
      <c r="AB227" s="375">
        <v>28102980</v>
      </c>
      <c r="AC227" s="375">
        <v>118</v>
      </c>
      <c r="AD227" s="30" t="s">
        <v>100</v>
      </c>
      <c r="AE227" s="51">
        <v>206421</v>
      </c>
      <c r="AF227" s="41">
        <f>IFERROR(AE227/AB227,"-")</f>
        <v>7.3451641071516256E-3</v>
      </c>
      <c r="AG227" s="51">
        <v>9</v>
      </c>
      <c r="AH227" s="41">
        <f>IFERROR(AG227/AC227,"-")</f>
        <v>7.6271186440677971E-2</v>
      </c>
      <c r="AI227" s="54">
        <f t="shared" si="19"/>
        <v>22935.666666666668</v>
      </c>
      <c r="AJ227" s="375">
        <v>242405580</v>
      </c>
      <c r="AK227" s="375">
        <v>332</v>
      </c>
      <c r="AL227" s="30" t="s">
        <v>100</v>
      </c>
      <c r="AM227" s="51">
        <v>2179811</v>
      </c>
      <c r="AN227" s="41">
        <f>IFERROR(AM227/AJ227,"-")</f>
        <v>8.9924126334055519E-3</v>
      </c>
      <c r="AO227" s="51">
        <v>69</v>
      </c>
      <c r="AP227" s="41">
        <f>IFERROR(AO227/AK227,"-")</f>
        <v>0.20783132530120482</v>
      </c>
      <c r="AQ227" s="54">
        <f t="shared" si="20"/>
        <v>31591.463768115944</v>
      </c>
      <c r="AR227" s="375">
        <v>299075960</v>
      </c>
      <c r="AS227" s="375">
        <v>468</v>
      </c>
      <c r="AT227" s="30" t="s">
        <v>100</v>
      </c>
      <c r="AU227" s="51">
        <v>3111499</v>
      </c>
      <c r="AV227" s="41">
        <f>IFERROR(AU227/AR227,"-")</f>
        <v>1.0403708141570456E-2</v>
      </c>
      <c r="AW227" s="54">
        <v>81</v>
      </c>
      <c r="AX227" s="44">
        <f>IFERROR(AW227/AS227,"-")</f>
        <v>0.17307692307692307</v>
      </c>
      <c r="AY227" s="95">
        <f t="shared" si="21"/>
        <v>38413.567901234564</v>
      </c>
      <c r="AZ227" s="375">
        <v>1856010</v>
      </c>
      <c r="BA227" s="375">
        <v>1</v>
      </c>
      <c r="BB227" s="30" t="s">
        <v>100</v>
      </c>
      <c r="BC227" s="51">
        <v>0</v>
      </c>
      <c r="BD227" s="41">
        <f>IFERROR(BC227/AZ227,"-")</f>
        <v>0</v>
      </c>
      <c r="BE227" s="51">
        <v>0</v>
      </c>
      <c r="BF227" s="41">
        <f>IFERROR(BE227/BA227,"-")</f>
        <v>0</v>
      </c>
      <c r="BG227" s="54" t="str">
        <f t="shared" si="22"/>
        <v>-</v>
      </c>
      <c r="BH227" s="375">
        <v>203589460</v>
      </c>
      <c r="BI227" s="375">
        <v>526</v>
      </c>
      <c r="BJ227" s="30" t="s">
        <v>100</v>
      </c>
      <c r="BK227" s="51">
        <v>1489655</v>
      </c>
      <c r="BL227" s="41">
        <f>IFERROR(BK227/BH227,"-")</f>
        <v>7.3169554062376312E-3</v>
      </c>
      <c r="BM227" s="51">
        <v>74</v>
      </c>
      <c r="BN227" s="41">
        <f>IFERROR(BM227/BI227,"-")</f>
        <v>0.14068441064638784</v>
      </c>
      <c r="BO227" s="95">
        <f t="shared" si="23"/>
        <v>20130.472972972973</v>
      </c>
      <c r="BP227" s="141"/>
    </row>
    <row r="228" spans="2:68" s="8" customFormat="1" ht="13.15" customHeight="1">
      <c r="B228" s="373"/>
      <c r="C228" s="392"/>
      <c r="D228" s="376"/>
      <c r="E228" s="376"/>
      <c r="F228" s="31" t="s">
        <v>101</v>
      </c>
      <c r="G228" s="52">
        <v>3242449</v>
      </c>
      <c r="H228" s="42">
        <f>IFERROR(G228/D227,"-")</f>
        <v>5.0418287890852835E-2</v>
      </c>
      <c r="I228" s="52">
        <v>25</v>
      </c>
      <c r="J228" s="42">
        <f>IFERROR(I228/E227,"-")</f>
        <v>0.25510204081632654</v>
      </c>
      <c r="K228" s="55">
        <f t="shared" si="16"/>
        <v>129697.96</v>
      </c>
      <c r="L228" s="376"/>
      <c r="M228" s="376"/>
      <c r="N228" s="31" t="s">
        <v>101</v>
      </c>
      <c r="O228" s="52">
        <v>8754157</v>
      </c>
      <c r="P228" s="42">
        <f>IFERROR(O228/L227,"-")</f>
        <v>1.4865486991259525E-2</v>
      </c>
      <c r="Q228" s="52">
        <v>230</v>
      </c>
      <c r="R228" s="42">
        <f>IFERROR(Q228/M227,"-")</f>
        <v>0.23493360572012256</v>
      </c>
      <c r="S228" s="55">
        <f t="shared" si="17"/>
        <v>38061.552173913042</v>
      </c>
      <c r="T228" s="376"/>
      <c r="U228" s="376"/>
      <c r="V228" s="31" t="s">
        <v>101</v>
      </c>
      <c r="W228" s="52">
        <v>88657</v>
      </c>
      <c r="X228" s="42">
        <f>IFERROR(W228/T227,"-")</f>
        <v>4.5919971409111278E-3</v>
      </c>
      <c r="Y228" s="52">
        <v>6</v>
      </c>
      <c r="Z228" s="42">
        <f>IFERROR(Y228/U227,"-")</f>
        <v>9.8360655737704916E-2</v>
      </c>
      <c r="AA228" s="96">
        <f t="shared" si="18"/>
        <v>14776.166666666666</v>
      </c>
      <c r="AB228" s="376"/>
      <c r="AC228" s="376"/>
      <c r="AD228" s="31" t="s">
        <v>101</v>
      </c>
      <c r="AE228" s="52">
        <v>198112</v>
      </c>
      <c r="AF228" s="42">
        <f>IFERROR(AE228/AB227,"-")</f>
        <v>7.0495015119393031E-3</v>
      </c>
      <c r="AG228" s="52">
        <v>15</v>
      </c>
      <c r="AH228" s="42">
        <f>IFERROR(AG228/AC227,"-")</f>
        <v>0.1271186440677966</v>
      </c>
      <c r="AI228" s="55">
        <f t="shared" si="19"/>
        <v>13207.466666666667</v>
      </c>
      <c r="AJ228" s="376"/>
      <c r="AK228" s="376"/>
      <c r="AL228" s="31" t="s">
        <v>101</v>
      </c>
      <c r="AM228" s="52">
        <v>4437914</v>
      </c>
      <c r="AN228" s="42">
        <f>IFERROR(AM228/AJ227,"-")</f>
        <v>1.8307804630569972E-2</v>
      </c>
      <c r="AO228" s="52">
        <v>87</v>
      </c>
      <c r="AP228" s="42">
        <f>IFERROR(AO228/AK227,"-")</f>
        <v>0.26204819277108432</v>
      </c>
      <c r="AQ228" s="55">
        <f t="shared" si="20"/>
        <v>51010.505747126437</v>
      </c>
      <c r="AR228" s="376"/>
      <c r="AS228" s="376"/>
      <c r="AT228" s="31" t="s">
        <v>101</v>
      </c>
      <c r="AU228" s="52">
        <v>4029474</v>
      </c>
      <c r="AV228" s="42">
        <f>IFERROR(AU228/AR227,"-")</f>
        <v>1.3473078879358943E-2</v>
      </c>
      <c r="AW228" s="55">
        <v>122</v>
      </c>
      <c r="AX228" s="42">
        <f>IFERROR(AW228/AS227,"-")</f>
        <v>0.2606837606837607</v>
      </c>
      <c r="AY228" s="139">
        <f t="shared" si="21"/>
        <v>33028.475409836065</v>
      </c>
      <c r="AZ228" s="376"/>
      <c r="BA228" s="376"/>
      <c r="BB228" s="31" t="s">
        <v>101</v>
      </c>
      <c r="BC228" s="52">
        <v>9051</v>
      </c>
      <c r="BD228" s="42">
        <f>IFERROR(BC228/AZ227,"-")</f>
        <v>4.8765901045791779E-3</v>
      </c>
      <c r="BE228" s="52">
        <v>1</v>
      </c>
      <c r="BF228" s="42">
        <f>IFERROR(BE228/BA227,"-")</f>
        <v>1</v>
      </c>
      <c r="BG228" s="55">
        <f t="shared" si="22"/>
        <v>9051</v>
      </c>
      <c r="BH228" s="376"/>
      <c r="BI228" s="376"/>
      <c r="BJ228" s="31" t="s">
        <v>101</v>
      </c>
      <c r="BK228" s="52">
        <v>2250694</v>
      </c>
      <c r="BL228" s="42">
        <f>IFERROR(BK228/BH227,"-")</f>
        <v>1.1055061494833769E-2</v>
      </c>
      <c r="BM228" s="52">
        <v>99</v>
      </c>
      <c r="BN228" s="42">
        <f>IFERROR(BM228/BI227,"-")</f>
        <v>0.18821292775665399</v>
      </c>
      <c r="BO228" s="96">
        <f t="shared" si="23"/>
        <v>22734.282828282827</v>
      </c>
      <c r="BP228" s="141"/>
    </row>
    <row r="229" spans="2:68" s="8" customFormat="1" ht="13.15" customHeight="1">
      <c r="B229" s="373"/>
      <c r="C229" s="392"/>
      <c r="D229" s="376"/>
      <c r="E229" s="376"/>
      <c r="F229" s="32" t="s">
        <v>102</v>
      </c>
      <c r="G229" s="52">
        <v>3318789</v>
      </c>
      <c r="H229" s="42">
        <f>IFERROR(G229/D227,"-")</f>
        <v>5.1605332651645588E-2</v>
      </c>
      <c r="I229" s="52">
        <v>23</v>
      </c>
      <c r="J229" s="42">
        <f>IFERROR(I229/E227,"-")</f>
        <v>0.23469387755102042</v>
      </c>
      <c r="K229" s="55">
        <f t="shared" si="16"/>
        <v>144295.17391304349</v>
      </c>
      <c r="L229" s="376"/>
      <c r="M229" s="376"/>
      <c r="N229" s="32" t="s">
        <v>102</v>
      </c>
      <c r="O229" s="52">
        <v>10098639</v>
      </c>
      <c r="P229" s="42">
        <f>IFERROR(O229/L227,"-")</f>
        <v>1.7148560013708472E-2</v>
      </c>
      <c r="Q229" s="52">
        <v>289</v>
      </c>
      <c r="R229" s="42">
        <f>IFERROR(Q229/M227,"-")</f>
        <v>0.29519918283963226</v>
      </c>
      <c r="S229" s="55">
        <f t="shared" si="17"/>
        <v>34943.387543252597</v>
      </c>
      <c r="T229" s="376"/>
      <c r="U229" s="376"/>
      <c r="V229" s="32" t="s">
        <v>102</v>
      </c>
      <c r="W229" s="52">
        <v>0</v>
      </c>
      <c r="X229" s="42">
        <f>IFERROR(W229/T227,"-")</f>
        <v>0</v>
      </c>
      <c r="Y229" s="52">
        <v>0</v>
      </c>
      <c r="Z229" s="42">
        <f>IFERROR(Y229/U227,"-")</f>
        <v>0</v>
      </c>
      <c r="AA229" s="96" t="str">
        <f t="shared" si="18"/>
        <v>-</v>
      </c>
      <c r="AB229" s="376"/>
      <c r="AC229" s="376"/>
      <c r="AD229" s="32" t="s">
        <v>102</v>
      </c>
      <c r="AE229" s="52">
        <v>0</v>
      </c>
      <c r="AF229" s="42">
        <f>IFERROR(AE229/AB227,"-")</f>
        <v>0</v>
      </c>
      <c r="AG229" s="52">
        <v>0</v>
      </c>
      <c r="AH229" s="42">
        <f>IFERROR(AG229/AC227,"-")</f>
        <v>0</v>
      </c>
      <c r="AI229" s="55" t="str">
        <f t="shared" si="19"/>
        <v>-</v>
      </c>
      <c r="AJ229" s="376"/>
      <c r="AK229" s="376"/>
      <c r="AL229" s="32" t="s">
        <v>102</v>
      </c>
      <c r="AM229" s="52">
        <v>5005364</v>
      </c>
      <c r="AN229" s="42">
        <f>IFERROR(AM229/AJ227,"-")</f>
        <v>2.0648716089786381E-2</v>
      </c>
      <c r="AO229" s="52">
        <v>136</v>
      </c>
      <c r="AP229" s="42">
        <f>IFERROR(AO229/AK227,"-")</f>
        <v>0.40963855421686746</v>
      </c>
      <c r="AQ229" s="55">
        <f t="shared" si="20"/>
        <v>36804.147058823532</v>
      </c>
      <c r="AR229" s="376"/>
      <c r="AS229" s="376"/>
      <c r="AT229" s="32" t="s">
        <v>102</v>
      </c>
      <c r="AU229" s="52">
        <v>5093275</v>
      </c>
      <c r="AV229" s="42">
        <f>IFERROR(AU229/AR227,"-")</f>
        <v>1.7030038121419053E-2</v>
      </c>
      <c r="AW229" s="55">
        <v>153</v>
      </c>
      <c r="AX229" s="42">
        <f>IFERROR(AW229/AS227,"-")</f>
        <v>0.32692307692307693</v>
      </c>
      <c r="AY229" s="139">
        <f t="shared" si="21"/>
        <v>33289.379084967317</v>
      </c>
      <c r="AZ229" s="376"/>
      <c r="BA229" s="376"/>
      <c r="BB229" s="32" t="s">
        <v>102</v>
      </c>
      <c r="BC229" s="52">
        <v>52142</v>
      </c>
      <c r="BD229" s="42">
        <f>IFERROR(BC229/AZ227,"-")</f>
        <v>2.809359863362805E-2</v>
      </c>
      <c r="BE229" s="52">
        <v>1</v>
      </c>
      <c r="BF229" s="42">
        <f>IFERROR(BE229/BA227,"-")</f>
        <v>1</v>
      </c>
      <c r="BG229" s="55">
        <f t="shared" si="22"/>
        <v>52142</v>
      </c>
      <c r="BH229" s="376"/>
      <c r="BI229" s="376"/>
      <c r="BJ229" s="32" t="s">
        <v>102</v>
      </c>
      <c r="BK229" s="52">
        <v>3499279</v>
      </c>
      <c r="BL229" s="42">
        <f>IFERROR(BK229/BH227,"-")</f>
        <v>1.7187918274354674E-2</v>
      </c>
      <c r="BM229" s="52">
        <v>119</v>
      </c>
      <c r="BN229" s="42">
        <f>IFERROR(BM229/BI227,"-")</f>
        <v>0.22623574144486691</v>
      </c>
      <c r="BO229" s="96">
        <f t="shared" si="23"/>
        <v>29405.705882352941</v>
      </c>
      <c r="BP229" s="141"/>
    </row>
    <row r="230" spans="2:68" s="8" customFormat="1" ht="13.15" customHeight="1">
      <c r="B230" s="373"/>
      <c r="C230" s="392"/>
      <c r="D230" s="376"/>
      <c r="E230" s="376"/>
      <c r="F230" s="32" t="s">
        <v>103</v>
      </c>
      <c r="G230" s="52">
        <v>23772</v>
      </c>
      <c r="H230" s="42">
        <f>IFERROR(G230/D227,"-")</f>
        <v>3.6964144686357553E-4</v>
      </c>
      <c r="I230" s="52">
        <v>4</v>
      </c>
      <c r="J230" s="42">
        <f>IFERROR(I230/E227,"-")</f>
        <v>4.0816326530612242E-2</v>
      </c>
      <c r="K230" s="55">
        <f t="shared" si="16"/>
        <v>5943</v>
      </c>
      <c r="L230" s="376"/>
      <c r="M230" s="376"/>
      <c r="N230" s="32" t="s">
        <v>103</v>
      </c>
      <c r="O230" s="52">
        <v>2365421</v>
      </c>
      <c r="P230" s="42">
        <f>IFERROR(O230/L227,"-")</f>
        <v>4.0167357181681912E-3</v>
      </c>
      <c r="Q230" s="52">
        <v>67</v>
      </c>
      <c r="R230" s="42">
        <f>IFERROR(Q230/M227,"-")</f>
        <v>6.8437180796731362E-2</v>
      </c>
      <c r="S230" s="55">
        <f t="shared" si="17"/>
        <v>35304.791044776117</v>
      </c>
      <c r="T230" s="376"/>
      <c r="U230" s="376"/>
      <c r="V230" s="32" t="s">
        <v>103</v>
      </c>
      <c r="W230" s="52">
        <v>0</v>
      </c>
      <c r="X230" s="42">
        <f>IFERROR(W230/T227,"-")</f>
        <v>0</v>
      </c>
      <c r="Y230" s="52">
        <v>0</v>
      </c>
      <c r="Z230" s="42">
        <f>IFERROR(Y230/U227,"-")</f>
        <v>0</v>
      </c>
      <c r="AA230" s="96" t="str">
        <f t="shared" si="18"/>
        <v>-</v>
      </c>
      <c r="AB230" s="376"/>
      <c r="AC230" s="376"/>
      <c r="AD230" s="32" t="s">
        <v>103</v>
      </c>
      <c r="AE230" s="52">
        <v>0</v>
      </c>
      <c r="AF230" s="42">
        <f>IFERROR(AE230/AB227,"-")</f>
        <v>0</v>
      </c>
      <c r="AG230" s="52">
        <v>0</v>
      </c>
      <c r="AH230" s="42">
        <f>IFERROR(AG230/AC227,"-")</f>
        <v>0</v>
      </c>
      <c r="AI230" s="55" t="str">
        <f t="shared" si="19"/>
        <v>-</v>
      </c>
      <c r="AJ230" s="376"/>
      <c r="AK230" s="376"/>
      <c r="AL230" s="32" t="s">
        <v>103</v>
      </c>
      <c r="AM230" s="52">
        <v>1895236</v>
      </c>
      <c r="AN230" s="42">
        <f>IFERROR(AM230/AJ227,"-")</f>
        <v>7.818450383856675E-3</v>
      </c>
      <c r="AO230" s="52">
        <v>31</v>
      </c>
      <c r="AP230" s="42">
        <f>IFERROR(AO230/AK227,"-")</f>
        <v>9.337349397590361E-2</v>
      </c>
      <c r="AQ230" s="55">
        <f t="shared" si="20"/>
        <v>61136.645161290326</v>
      </c>
      <c r="AR230" s="376"/>
      <c r="AS230" s="376"/>
      <c r="AT230" s="32" t="s">
        <v>103</v>
      </c>
      <c r="AU230" s="52">
        <v>470185</v>
      </c>
      <c r="AV230" s="42">
        <f>IFERROR(AU230/AR227,"-")</f>
        <v>1.5721256900755247E-3</v>
      </c>
      <c r="AW230" s="55">
        <v>36</v>
      </c>
      <c r="AX230" s="42">
        <f>IFERROR(AW230/AS227,"-")</f>
        <v>7.6923076923076927E-2</v>
      </c>
      <c r="AY230" s="139">
        <f t="shared" si="21"/>
        <v>13060.694444444445</v>
      </c>
      <c r="AZ230" s="376"/>
      <c r="BA230" s="376"/>
      <c r="BB230" s="32" t="s">
        <v>103</v>
      </c>
      <c r="BC230" s="52">
        <v>0</v>
      </c>
      <c r="BD230" s="42">
        <f>IFERROR(BC230/AZ227,"-")</f>
        <v>0</v>
      </c>
      <c r="BE230" s="52">
        <v>0</v>
      </c>
      <c r="BF230" s="42">
        <f>IFERROR(BE230/BA227,"-")</f>
        <v>0</v>
      </c>
      <c r="BG230" s="55" t="str">
        <f t="shared" si="22"/>
        <v>-</v>
      </c>
      <c r="BH230" s="376"/>
      <c r="BI230" s="376"/>
      <c r="BJ230" s="32" t="s">
        <v>103</v>
      </c>
      <c r="BK230" s="52">
        <v>223616</v>
      </c>
      <c r="BL230" s="42">
        <f>IFERROR(BK230/BH227,"-")</f>
        <v>1.0983672730405592E-3</v>
      </c>
      <c r="BM230" s="52">
        <v>17</v>
      </c>
      <c r="BN230" s="42">
        <f>IFERROR(BM230/BI227,"-")</f>
        <v>3.2319391634980987E-2</v>
      </c>
      <c r="BO230" s="96">
        <f t="shared" si="23"/>
        <v>13153.882352941177</v>
      </c>
      <c r="BP230" s="141"/>
    </row>
    <row r="231" spans="2:68" s="8" customFormat="1" ht="13.15" customHeight="1">
      <c r="B231" s="373"/>
      <c r="C231" s="392"/>
      <c r="D231" s="376"/>
      <c r="E231" s="376"/>
      <c r="F231" s="32" t="s">
        <v>104</v>
      </c>
      <c r="G231" s="52">
        <v>1073969</v>
      </c>
      <c r="H231" s="42">
        <f>IFERROR(G231/D227,"-")</f>
        <v>1.6699623718939398E-2</v>
      </c>
      <c r="I231" s="52">
        <v>38</v>
      </c>
      <c r="J231" s="42">
        <f>IFERROR(I231/E227,"-")</f>
        <v>0.38775510204081631</v>
      </c>
      <c r="K231" s="55">
        <f t="shared" si="16"/>
        <v>28262.342105263157</v>
      </c>
      <c r="L231" s="376"/>
      <c r="M231" s="376"/>
      <c r="N231" s="32" t="s">
        <v>104</v>
      </c>
      <c r="O231" s="52">
        <v>16859334</v>
      </c>
      <c r="P231" s="42">
        <f>IFERROR(O231/L227,"-")</f>
        <v>2.862893711619513E-2</v>
      </c>
      <c r="Q231" s="52">
        <v>359</v>
      </c>
      <c r="R231" s="42">
        <f>IFERROR(Q231/M227,"-")</f>
        <v>0.36670071501532175</v>
      </c>
      <c r="S231" s="55">
        <f t="shared" si="17"/>
        <v>46961.933147632313</v>
      </c>
      <c r="T231" s="376"/>
      <c r="U231" s="376"/>
      <c r="V231" s="32" t="s">
        <v>104</v>
      </c>
      <c r="W231" s="52">
        <v>0</v>
      </c>
      <c r="X231" s="42">
        <f>IFERROR(W231/T227,"-")</f>
        <v>0</v>
      </c>
      <c r="Y231" s="52">
        <v>0</v>
      </c>
      <c r="Z231" s="42">
        <f>IFERROR(Y231/U227,"-")</f>
        <v>0</v>
      </c>
      <c r="AA231" s="96" t="str">
        <f t="shared" si="18"/>
        <v>-</v>
      </c>
      <c r="AB231" s="376"/>
      <c r="AC231" s="376"/>
      <c r="AD231" s="32" t="s">
        <v>104</v>
      </c>
      <c r="AE231" s="52">
        <v>0</v>
      </c>
      <c r="AF231" s="42">
        <f>IFERROR(AE231/AB227,"-")</f>
        <v>0</v>
      </c>
      <c r="AG231" s="52">
        <v>0</v>
      </c>
      <c r="AH231" s="42">
        <f>IFERROR(AG231/AC227,"-")</f>
        <v>0</v>
      </c>
      <c r="AI231" s="55" t="str">
        <f t="shared" si="19"/>
        <v>-</v>
      </c>
      <c r="AJ231" s="376"/>
      <c r="AK231" s="376"/>
      <c r="AL231" s="32" t="s">
        <v>104</v>
      </c>
      <c r="AM231" s="52">
        <v>6650055</v>
      </c>
      <c r="AN231" s="42">
        <f>IFERROR(AM231/AJ227,"-")</f>
        <v>2.7433588781248353E-2</v>
      </c>
      <c r="AO231" s="52">
        <v>168</v>
      </c>
      <c r="AP231" s="42">
        <f>IFERROR(AO231/AK227,"-")</f>
        <v>0.50602409638554213</v>
      </c>
      <c r="AQ231" s="55">
        <f t="shared" si="20"/>
        <v>39583.660714285717</v>
      </c>
      <c r="AR231" s="376"/>
      <c r="AS231" s="376"/>
      <c r="AT231" s="32" t="s">
        <v>104</v>
      </c>
      <c r="AU231" s="52">
        <v>10209279</v>
      </c>
      <c r="AV231" s="42">
        <f>IFERROR(AU231/AR227,"-")</f>
        <v>3.4136073658344188E-2</v>
      </c>
      <c r="AW231" s="55">
        <v>191</v>
      </c>
      <c r="AX231" s="42">
        <f>IFERROR(AW231/AS227,"-")</f>
        <v>0.40811965811965811</v>
      </c>
      <c r="AY231" s="139">
        <f t="shared" si="21"/>
        <v>53451.722513089007</v>
      </c>
      <c r="AZ231" s="376"/>
      <c r="BA231" s="376"/>
      <c r="BB231" s="32" t="s">
        <v>104</v>
      </c>
      <c r="BC231" s="52">
        <v>5732</v>
      </c>
      <c r="BD231" s="42">
        <f>IFERROR(BC231/AZ227,"-")</f>
        <v>3.0883454291733342E-3</v>
      </c>
      <c r="BE231" s="52">
        <v>1</v>
      </c>
      <c r="BF231" s="42">
        <f>IFERROR(BE231/BA227,"-")</f>
        <v>1</v>
      </c>
      <c r="BG231" s="55">
        <f t="shared" si="22"/>
        <v>5732</v>
      </c>
      <c r="BH231" s="376"/>
      <c r="BI231" s="376"/>
      <c r="BJ231" s="32" t="s">
        <v>104</v>
      </c>
      <c r="BK231" s="52">
        <v>6413252</v>
      </c>
      <c r="BL231" s="42">
        <f>IFERROR(BK231/BH227,"-")</f>
        <v>3.1500903828714906E-2</v>
      </c>
      <c r="BM231" s="52">
        <v>126</v>
      </c>
      <c r="BN231" s="42">
        <f>IFERROR(BM231/BI227,"-")</f>
        <v>0.23954372623574144</v>
      </c>
      <c r="BO231" s="96">
        <f t="shared" si="23"/>
        <v>50898.825396825399</v>
      </c>
      <c r="BP231" s="141"/>
    </row>
    <row r="232" spans="2:68" s="8" customFormat="1" ht="13.15" customHeight="1">
      <c r="B232" s="373"/>
      <c r="C232" s="392"/>
      <c r="D232" s="376"/>
      <c r="E232" s="376"/>
      <c r="F232" s="32" t="s">
        <v>105</v>
      </c>
      <c r="G232" s="52">
        <v>3496017</v>
      </c>
      <c r="H232" s="42">
        <f>IFERROR(G232/D227,"-")</f>
        <v>5.4361129990730978E-2</v>
      </c>
      <c r="I232" s="52">
        <v>45</v>
      </c>
      <c r="J232" s="42">
        <f>IFERROR(I232/E227,"-")</f>
        <v>0.45918367346938777</v>
      </c>
      <c r="K232" s="55">
        <f t="shared" si="16"/>
        <v>77689.266666666663</v>
      </c>
      <c r="L232" s="376"/>
      <c r="M232" s="376"/>
      <c r="N232" s="32" t="s">
        <v>105</v>
      </c>
      <c r="O232" s="52">
        <v>29000946</v>
      </c>
      <c r="P232" s="42">
        <f>IFERROR(O232/L227,"-")</f>
        <v>4.9246681947470207E-2</v>
      </c>
      <c r="Q232" s="52">
        <v>398</v>
      </c>
      <c r="R232" s="42">
        <f>IFERROR(Q232/M227,"-")</f>
        <v>0.40653728294177732</v>
      </c>
      <c r="S232" s="55">
        <f t="shared" si="17"/>
        <v>72866.69849246231</v>
      </c>
      <c r="T232" s="376"/>
      <c r="U232" s="376"/>
      <c r="V232" s="32" t="s">
        <v>105</v>
      </c>
      <c r="W232" s="52">
        <v>0</v>
      </c>
      <c r="X232" s="42">
        <f>IFERROR(W232/T227,"-")</f>
        <v>0</v>
      </c>
      <c r="Y232" s="52">
        <v>0</v>
      </c>
      <c r="Z232" s="42">
        <f>IFERROR(Y232/U227,"-")</f>
        <v>0</v>
      </c>
      <c r="AA232" s="96" t="str">
        <f t="shared" si="18"/>
        <v>-</v>
      </c>
      <c r="AB232" s="376"/>
      <c r="AC232" s="376"/>
      <c r="AD232" s="32" t="s">
        <v>105</v>
      </c>
      <c r="AE232" s="52">
        <v>0</v>
      </c>
      <c r="AF232" s="42">
        <f>IFERROR(AE232/AB227,"-")</f>
        <v>0</v>
      </c>
      <c r="AG232" s="52">
        <v>0</v>
      </c>
      <c r="AH232" s="42">
        <f>IFERROR(AG232/AC227,"-")</f>
        <v>0</v>
      </c>
      <c r="AI232" s="55" t="str">
        <f t="shared" si="19"/>
        <v>-</v>
      </c>
      <c r="AJ232" s="376"/>
      <c r="AK232" s="376"/>
      <c r="AL232" s="32" t="s">
        <v>105</v>
      </c>
      <c r="AM232" s="52">
        <v>13415803</v>
      </c>
      <c r="AN232" s="42">
        <f>IFERROR(AM232/AJ227,"-")</f>
        <v>5.5344447928962689E-2</v>
      </c>
      <c r="AO232" s="52">
        <v>168</v>
      </c>
      <c r="AP232" s="42">
        <f>IFERROR(AO232/AK227,"-")</f>
        <v>0.50602409638554213</v>
      </c>
      <c r="AQ232" s="55">
        <f t="shared" si="20"/>
        <v>79855.970238095237</v>
      </c>
      <c r="AR232" s="376"/>
      <c r="AS232" s="376"/>
      <c r="AT232" s="32" t="s">
        <v>105</v>
      </c>
      <c r="AU232" s="52">
        <v>15585143</v>
      </c>
      <c r="AV232" s="42">
        <f>IFERROR(AU232/AR227,"-")</f>
        <v>5.2110985449984014E-2</v>
      </c>
      <c r="AW232" s="55">
        <v>230</v>
      </c>
      <c r="AX232" s="42">
        <f>IFERROR(AW232/AS227,"-")</f>
        <v>0.49145299145299143</v>
      </c>
      <c r="AY232" s="139">
        <f t="shared" si="21"/>
        <v>67761.49130434783</v>
      </c>
      <c r="AZ232" s="376"/>
      <c r="BA232" s="376"/>
      <c r="BB232" s="32" t="s">
        <v>105</v>
      </c>
      <c r="BC232" s="52">
        <v>526076</v>
      </c>
      <c r="BD232" s="42">
        <f>IFERROR(BC232/AZ227,"-")</f>
        <v>0.28344459350973322</v>
      </c>
      <c r="BE232" s="52">
        <v>1</v>
      </c>
      <c r="BF232" s="42">
        <f>IFERROR(BE232/BA227,"-")</f>
        <v>1</v>
      </c>
      <c r="BG232" s="55">
        <f t="shared" si="22"/>
        <v>526076</v>
      </c>
      <c r="BH232" s="376"/>
      <c r="BI232" s="376"/>
      <c r="BJ232" s="32" t="s">
        <v>105</v>
      </c>
      <c r="BK232" s="52">
        <v>8641894</v>
      </c>
      <c r="BL232" s="42">
        <f>IFERROR(BK232/BH227,"-")</f>
        <v>4.2447649303652558E-2</v>
      </c>
      <c r="BM232" s="52">
        <v>165</v>
      </c>
      <c r="BN232" s="42">
        <f>IFERROR(BM232/BI227,"-")</f>
        <v>0.31368821292775667</v>
      </c>
      <c r="BO232" s="96">
        <f t="shared" si="23"/>
        <v>52375.115151515151</v>
      </c>
      <c r="BP232" s="141"/>
    </row>
    <row r="233" spans="2:68" s="8" customFormat="1" ht="13.15" customHeight="1">
      <c r="B233" s="373"/>
      <c r="C233" s="392"/>
      <c r="D233" s="376"/>
      <c r="E233" s="376"/>
      <c r="F233" s="32" t="s">
        <v>106</v>
      </c>
      <c r="G233" s="52">
        <v>3074581</v>
      </c>
      <c r="H233" s="42">
        <f>IFERROR(G233/D227,"-")</f>
        <v>4.7808033372844477E-2</v>
      </c>
      <c r="I233" s="52">
        <v>17</v>
      </c>
      <c r="J233" s="42">
        <f>IFERROR(I233/E227,"-")</f>
        <v>0.17346938775510204</v>
      </c>
      <c r="K233" s="55">
        <f t="shared" si="16"/>
        <v>180857.70588235295</v>
      </c>
      <c r="L233" s="376"/>
      <c r="M233" s="376"/>
      <c r="N233" s="32" t="s">
        <v>106</v>
      </c>
      <c r="O233" s="52">
        <v>11016594</v>
      </c>
      <c r="P233" s="42">
        <f>IFERROR(O233/L227,"-")</f>
        <v>1.8707344955657949E-2</v>
      </c>
      <c r="Q233" s="52">
        <v>110</v>
      </c>
      <c r="R233" s="42">
        <f>IFERROR(Q233/M227,"-")</f>
        <v>0.11235955056179775</v>
      </c>
      <c r="S233" s="55">
        <f t="shared" si="17"/>
        <v>100150.85454545454</v>
      </c>
      <c r="T233" s="376"/>
      <c r="U233" s="376"/>
      <c r="V233" s="32" t="s">
        <v>106</v>
      </c>
      <c r="W233" s="52">
        <v>13601</v>
      </c>
      <c r="X233" s="42">
        <f>IFERROR(W233/T227,"-")</f>
        <v>7.0446499558446873E-4</v>
      </c>
      <c r="Y233" s="52">
        <v>1</v>
      </c>
      <c r="Z233" s="42">
        <f>IFERROR(Y233/U227,"-")</f>
        <v>1.6393442622950821E-2</v>
      </c>
      <c r="AA233" s="96">
        <f t="shared" si="18"/>
        <v>13601</v>
      </c>
      <c r="AB233" s="376"/>
      <c r="AC233" s="376"/>
      <c r="AD233" s="32" t="s">
        <v>106</v>
      </c>
      <c r="AE233" s="52">
        <v>82194</v>
      </c>
      <c r="AF233" s="42">
        <f>IFERROR(AE233/AB227,"-")</f>
        <v>2.9247432122856722E-3</v>
      </c>
      <c r="AG233" s="52">
        <v>1</v>
      </c>
      <c r="AH233" s="42">
        <f>IFERROR(AG233/AC227,"-")</f>
        <v>8.4745762711864406E-3</v>
      </c>
      <c r="AI233" s="55">
        <f t="shared" si="19"/>
        <v>82194</v>
      </c>
      <c r="AJ233" s="376"/>
      <c r="AK233" s="376"/>
      <c r="AL233" s="32" t="s">
        <v>106</v>
      </c>
      <c r="AM233" s="52">
        <v>8045188</v>
      </c>
      <c r="AN233" s="42">
        <f>IFERROR(AM233/AJ227,"-")</f>
        <v>3.3188955468764374E-2</v>
      </c>
      <c r="AO233" s="52">
        <v>65</v>
      </c>
      <c r="AP233" s="42">
        <f>IFERROR(AO233/AK227,"-")</f>
        <v>0.19578313253012047</v>
      </c>
      <c r="AQ233" s="55">
        <f t="shared" si="20"/>
        <v>123772.12307692308</v>
      </c>
      <c r="AR233" s="376"/>
      <c r="AS233" s="376"/>
      <c r="AT233" s="32" t="s">
        <v>106</v>
      </c>
      <c r="AU233" s="52">
        <v>2875611</v>
      </c>
      <c r="AV233" s="42">
        <f>IFERROR(AU233/AR227,"-")</f>
        <v>9.6149854371444625E-3</v>
      </c>
      <c r="AW233" s="55">
        <v>43</v>
      </c>
      <c r="AX233" s="42">
        <f>IFERROR(AW233/AS227,"-")</f>
        <v>9.1880341880341887E-2</v>
      </c>
      <c r="AY233" s="139">
        <f t="shared" si="21"/>
        <v>66874.674418604656</v>
      </c>
      <c r="AZ233" s="376"/>
      <c r="BA233" s="376"/>
      <c r="BB233" s="32" t="s">
        <v>106</v>
      </c>
      <c r="BC233" s="52">
        <v>1375</v>
      </c>
      <c r="BD233" s="42">
        <f>IFERROR(BC233/AZ227,"-")</f>
        <v>7.4083652566527122E-4</v>
      </c>
      <c r="BE233" s="52">
        <v>1</v>
      </c>
      <c r="BF233" s="42">
        <f>IFERROR(BE233/BA227,"-")</f>
        <v>1</v>
      </c>
      <c r="BG233" s="55">
        <f t="shared" si="22"/>
        <v>1375</v>
      </c>
      <c r="BH233" s="376"/>
      <c r="BI233" s="376"/>
      <c r="BJ233" s="32" t="s">
        <v>106</v>
      </c>
      <c r="BK233" s="52">
        <v>2471727</v>
      </c>
      <c r="BL233" s="42">
        <f>IFERROR(BK233/BH227,"-")</f>
        <v>1.2140741470604618E-2</v>
      </c>
      <c r="BM233" s="52">
        <v>33</v>
      </c>
      <c r="BN233" s="42">
        <f>IFERROR(BM233/BI227,"-")</f>
        <v>6.2737642585551326E-2</v>
      </c>
      <c r="BO233" s="96">
        <f t="shared" si="23"/>
        <v>74900.818181818177</v>
      </c>
      <c r="BP233" s="141"/>
    </row>
    <row r="234" spans="2:68" s="8" customFormat="1" ht="13.15" customHeight="1">
      <c r="B234" s="373"/>
      <c r="C234" s="392"/>
      <c r="D234" s="376"/>
      <c r="E234" s="376"/>
      <c r="F234" s="32" t="s">
        <v>116</v>
      </c>
      <c r="G234" s="52">
        <v>0</v>
      </c>
      <c r="H234" s="42">
        <f>IFERROR(G234/D227,"-")</f>
        <v>0</v>
      </c>
      <c r="I234" s="52">
        <v>0</v>
      </c>
      <c r="J234" s="42">
        <f>IFERROR(I234/E227,"-")</f>
        <v>0</v>
      </c>
      <c r="K234" s="55" t="str">
        <f t="shared" si="16"/>
        <v>-</v>
      </c>
      <c r="L234" s="376"/>
      <c r="M234" s="376"/>
      <c r="N234" s="32" t="s">
        <v>116</v>
      </c>
      <c r="O234" s="52">
        <v>0</v>
      </c>
      <c r="P234" s="42">
        <f>IFERROR(O234/L227,"-")</f>
        <v>0</v>
      </c>
      <c r="Q234" s="52">
        <v>0</v>
      </c>
      <c r="R234" s="42">
        <f>IFERROR(Q234/M227,"-")</f>
        <v>0</v>
      </c>
      <c r="S234" s="55" t="str">
        <f t="shared" si="17"/>
        <v>-</v>
      </c>
      <c r="T234" s="376"/>
      <c r="U234" s="376"/>
      <c r="V234" s="32" t="s">
        <v>116</v>
      </c>
      <c r="W234" s="52">
        <v>0</v>
      </c>
      <c r="X234" s="42">
        <f>IFERROR(W234/T227,"-")</f>
        <v>0</v>
      </c>
      <c r="Y234" s="52">
        <v>0</v>
      </c>
      <c r="Z234" s="42">
        <f>IFERROR(Y234/U227,"-")</f>
        <v>0</v>
      </c>
      <c r="AA234" s="96" t="str">
        <f t="shared" si="18"/>
        <v>-</v>
      </c>
      <c r="AB234" s="376"/>
      <c r="AC234" s="376"/>
      <c r="AD234" s="32" t="s">
        <v>116</v>
      </c>
      <c r="AE234" s="52">
        <v>0</v>
      </c>
      <c r="AF234" s="42">
        <f>IFERROR(AE234/AB227,"-")</f>
        <v>0</v>
      </c>
      <c r="AG234" s="52">
        <v>0</v>
      </c>
      <c r="AH234" s="42">
        <f>IFERROR(AG234/AC227,"-")</f>
        <v>0</v>
      </c>
      <c r="AI234" s="55" t="str">
        <f t="shared" si="19"/>
        <v>-</v>
      </c>
      <c r="AJ234" s="376"/>
      <c r="AK234" s="376"/>
      <c r="AL234" s="32" t="s">
        <v>116</v>
      </c>
      <c r="AM234" s="52">
        <v>0</v>
      </c>
      <c r="AN234" s="42">
        <f>IFERROR(AM234/AJ227,"-")</f>
        <v>0</v>
      </c>
      <c r="AO234" s="52">
        <v>0</v>
      </c>
      <c r="AP234" s="42">
        <f>IFERROR(AO234/AK227,"-")</f>
        <v>0</v>
      </c>
      <c r="AQ234" s="55" t="str">
        <f t="shared" si="20"/>
        <v>-</v>
      </c>
      <c r="AR234" s="376"/>
      <c r="AS234" s="376"/>
      <c r="AT234" s="32" t="s">
        <v>116</v>
      </c>
      <c r="AU234" s="52">
        <v>0</v>
      </c>
      <c r="AV234" s="42">
        <f>IFERROR(AU234/AR227,"-")</f>
        <v>0</v>
      </c>
      <c r="AW234" s="55">
        <v>0</v>
      </c>
      <c r="AX234" s="42">
        <f>IFERROR(AW234/AS227,"-")</f>
        <v>0</v>
      </c>
      <c r="AY234" s="139" t="str">
        <f t="shared" si="21"/>
        <v>-</v>
      </c>
      <c r="AZ234" s="376"/>
      <c r="BA234" s="376"/>
      <c r="BB234" s="32" t="s">
        <v>116</v>
      </c>
      <c r="BC234" s="52">
        <v>0</v>
      </c>
      <c r="BD234" s="42">
        <f>IFERROR(BC234/AZ227,"-")</f>
        <v>0</v>
      </c>
      <c r="BE234" s="52">
        <v>0</v>
      </c>
      <c r="BF234" s="42">
        <f>IFERROR(BE234/BA227,"-")</f>
        <v>0</v>
      </c>
      <c r="BG234" s="55" t="str">
        <f t="shared" si="22"/>
        <v>-</v>
      </c>
      <c r="BH234" s="376"/>
      <c r="BI234" s="376"/>
      <c r="BJ234" s="32" t="s">
        <v>116</v>
      </c>
      <c r="BK234" s="52">
        <v>0</v>
      </c>
      <c r="BL234" s="42">
        <f>IFERROR(BK234/BH227,"-")</f>
        <v>0</v>
      </c>
      <c r="BM234" s="52">
        <v>0</v>
      </c>
      <c r="BN234" s="42">
        <f>IFERROR(BM234/BI227,"-")</f>
        <v>0</v>
      </c>
      <c r="BO234" s="96" t="str">
        <f t="shared" si="23"/>
        <v>-</v>
      </c>
      <c r="BP234" s="141"/>
    </row>
    <row r="235" spans="2:68" s="8" customFormat="1" ht="13.15" customHeight="1">
      <c r="B235" s="373"/>
      <c r="C235" s="392"/>
      <c r="D235" s="376"/>
      <c r="E235" s="376"/>
      <c r="F235" s="32" t="s">
        <v>107</v>
      </c>
      <c r="G235" s="52">
        <v>154030</v>
      </c>
      <c r="H235" s="42">
        <f>IFERROR(G235/D227,"-")</f>
        <v>2.3950812746254642E-3</v>
      </c>
      <c r="I235" s="52">
        <v>4</v>
      </c>
      <c r="J235" s="42">
        <f>IFERROR(I235/E227,"-")</f>
        <v>4.0816326530612242E-2</v>
      </c>
      <c r="K235" s="55">
        <f t="shared" si="16"/>
        <v>38507.5</v>
      </c>
      <c r="L235" s="376"/>
      <c r="M235" s="376"/>
      <c r="N235" s="32" t="s">
        <v>107</v>
      </c>
      <c r="O235" s="52">
        <v>87846</v>
      </c>
      <c r="P235" s="42">
        <f>IFERROR(O235/L227,"-")</f>
        <v>1.4917182433833257E-4</v>
      </c>
      <c r="Q235" s="52">
        <v>3</v>
      </c>
      <c r="R235" s="42">
        <f>IFERROR(Q235/M227,"-")</f>
        <v>3.0643513789581204E-3</v>
      </c>
      <c r="S235" s="55">
        <f t="shared" si="17"/>
        <v>29282</v>
      </c>
      <c r="T235" s="376"/>
      <c r="U235" s="376"/>
      <c r="V235" s="32" t="s">
        <v>107</v>
      </c>
      <c r="W235" s="52">
        <v>0</v>
      </c>
      <c r="X235" s="42">
        <f>IFERROR(W235/T227,"-")</f>
        <v>0</v>
      </c>
      <c r="Y235" s="52">
        <v>0</v>
      </c>
      <c r="Z235" s="42">
        <f>IFERROR(Y235/U227,"-")</f>
        <v>0</v>
      </c>
      <c r="AA235" s="96" t="str">
        <f t="shared" si="18"/>
        <v>-</v>
      </c>
      <c r="AB235" s="376"/>
      <c r="AC235" s="376"/>
      <c r="AD235" s="32" t="s">
        <v>107</v>
      </c>
      <c r="AE235" s="52">
        <v>0</v>
      </c>
      <c r="AF235" s="42">
        <f>IFERROR(AE235/AB227,"-")</f>
        <v>0</v>
      </c>
      <c r="AG235" s="52">
        <v>0</v>
      </c>
      <c r="AH235" s="42">
        <f>IFERROR(AG235/AC227,"-")</f>
        <v>0</v>
      </c>
      <c r="AI235" s="55" t="str">
        <f t="shared" si="19"/>
        <v>-</v>
      </c>
      <c r="AJ235" s="376"/>
      <c r="AK235" s="376"/>
      <c r="AL235" s="32" t="s">
        <v>107</v>
      </c>
      <c r="AM235" s="52">
        <v>45354</v>
      </c>
      <c r="AN235" s="42">
        <f>IFERROR(AM235/AJ227,"-")</f>
        <v>1.8709965339906779E-4</v>
      </c>
      <c r="AO235" s="52">
        <v>2</v>
      </c>
      <c r="AP235" s="42">
        <f>IFERROR(AO235/AK227,"-")</f>
        <v>6.024096385542169E-3</v>
      </c>
      <c r="AQ235" s="55">
        <f t="shared" si="20"/>
        <v>22677</v>
      </c>
      <c r="AR235" s="376"/>
      <c r="AS235" s="376"/>
      <c r="AT235" s="32" t="s">
        <v>107</v>
      </c>
      <c r="AU235" s="52">
        <v>42492</v>
      </c>
      <c r="AV235" s="42">
        <f>IFERROR(AU235/AR227,"-")</f>
        <v>1.420776180071444E-4</v>
      </c>
      <c r="AW235" s="55">
        <v>1</v>
      </c>
      <c r="AX235" s="42">
        <f>IFERROR(AW235/AS227,"-")</f>
        <v>2.136752136752137E-3</v>
      </c>
      <c r="AY235" s="139">
        <f t="shared" si="21"/>
        <v>42492</v>
      </c>
      <c r="AZ235" s="376"/>
      <c r="BA235" s="376"/>
      <c r="BB235" s="32" t="s">
        <v>107</v>
      </c>
      <c r="BC235" s="52">
        <v>0</v>
      </c>
      <c r="BD235" s="42">
        <f>IFERROR(BC235/AZ227,"-")</f>
        <v>0</v>
      </c>
      <c r="BE235" s="52">
        <v>0</v>
      </c>
      <c r="BF235" s="42">
        <f>IFERROR(BE235/BA227,"-")</f>
        <v>0</v>
      </c>
      <c r="BG235" s="55" t="str">
        <f t="shared" si="22"/>
        <v>-</v>
      </c>
      <c r="BH235" s="376"/>
      <c r="BI235" s="376"/>
      <c r="BJ235" s="32" t="s">
        <v>107</v>
      </c>
      <c r="BK235" s="52">
        <v>36760</v>
      </c>
      <c r="BL235" s="42">
        <f>IFERROR(BK235/BH227,"-")</f>
        <v>1.8055944546441647E-4</v>
      </c>
      <c r="BM235" s="52">
        <v>1</v>
      </c>
      <c r="BN235" s="42">
        <f>IFERROR(BM235/BI227,"-")</f>
        <v>1.9011406844106464E-3</v>
      </c>
      <c r="BO235" s="96">
        <f t="shared" si="23"/>
        <v>36760</v>
      </c>
      <c r="BP235" s="141"/>
    </row>
    <row r="236" spans="2:68" s="8" customFormat="1" ht="13.15" customHeight="1">
      <c r="B236" s="373"/>
      <c r="C236" s="392"/>
      <c r="D236" s="376"/>
      <c r="E236" s="376"/>
      <c r="F236" s="32" t="s">
        <v>108</v>
      </c>
      <c r="G236" s="52">
        <v>177748</v>
      </c>
      <c r="H236" s="42">
        <f>IFERROR(G236/D227,"-")</f>
        <v>2.7638830513674415E-3</v>
      </c>
      <c r="I236" s="52">
        <v>7</v>
      </c>
      <c r="J236" s="42">
        <f>IFERROR(I236/E227,"-")</f>
        <v>7.1428571428571425E-2</v>
      </c>
      <c r="K236" s="55">
        <f t="shared" si="16"/>
        <v>25392.571428571428</v>
      </c>
      <c r="L236" s="376"/>
      <c r="M236" s="376"/>
      <c r="N236" s="32" t="s">
        <v>108</v>
      </c>
      <c r="O236" s="52">
        <v>664883</v>
      </c>
      <c r="P236" s="42">
        <f>IFERROR(O236/L227,"-")</f>
        <v>1.1290418468859545E-3</v>
      </c>
      <c r="Q236" s="52">
        <v>45</v>
      </c>
      <c r="R236" s="42">
        <f>IFERROR(Q236/M227,"-")</f>
        <v>4.5965270684371805E-2</v>
      </c>
      <c r="S236" s="55">
        <f t="shared" si="17"/>
        <v>14775.177777777777</v>
      </c>
      <c r="T236" s="376"/>
      <c r="U236" s="376"/>
      <c r="V236" s="32" t="s">
        <v>108</v>
      </c>
      <c r="W236" s="52">
        <v>148508</v>
      </c>
      <c r="X236" s="42">
        <f>IFERROR(W236/T227,"-")</f>
        <v>7.6919849690653833E-3</v>
      </c>
      <c r="Y236" s="52">
        <v>3</v>
      </c>
      <c r="Z236" s="42">
        <f>IFERROR(Y236/U227,"-")</f>
        <v>4.9180327868852458E-2</v>
      </c>
      <c r="AA236" s="96">
        <f t="shared" si="18"/>
        <v>49502.666666666664</v>
      </c>
      <c r="AB236" s="376"/>
      <c r="AC236" s="376"/>
      <c r="AD236" s="32" t="s">
        <v>108</v>
      </c>
      <c r="AE236" s="52">
        <v>712</v>
      </c>
      <c r="AF236" s="42">
        <f>IFERROR(AE236/AB227,"-")</f>
        <v>2.5335391478056776E-5</v>
      </c>
      <c r="AG236" s="52">
        <v>1</v>
      </c>
      <c r="AH236" s="42">
        <f>IFERROR(AG236/AC227,"-")</f>
        <v>8.4745762711864406E-3</v>
      </c>
      <c r="AI236" s="55">
        <f t="shared" si="19"/>
        <v>712</v>
      </c>
      <c r="AJ236" s="376"/>
      <c r="AK236" s="376"/>
      <c r="AL236" s="32" t="s">
        <v>108</v>
      </c>
      <c r="AM236" s="52">
        <v>316829</v>
      </c>
      <c r="AN236" s="42">
        <f>IFERROR(AM236/AJ227,"-")</f>
        <v>1.3070202426858325E-3</v>
      </c>
      <c r="AO236" s="52">
        <v>22</v>
      </c>
      <c r="AP236" s="42">
        <f>IFERROR(AO236/AK227,"-")</f>
        <v>6.6265060240963861E-2</v>
      </c>
      <c r="AQ236" s="55">
        <f t="shared" si="20"/>
        <v>14401.318181818182</v>
      </c>
      <c r="AR236" s="376"/>
      <c r="AS236" s="376"/>
      <c r="AT236" s="32" t="s">
        <v>108</v>
      </c>
      <c r="AU236" s="52">
        <v>198834</v>
      </c>
      <c r="AV236" s="42">
        <f>IFERROR(AU236/AR227,"-")</f>
        <v>6.6482775813876845E-4</v>
      </c>
      <c r="AW236" s="55">
        <v>19</v>
      </c>
      <c r="AX236" s="42">
        <f>IFERROR(AW236/AS227,"-")</f>
        <v>4.05982905982906E-2</v>
      </c>
      <c r="AY236" s="139">
        <f t="shared" si="21"/>
        <v>10464.947368421053</v>
      </c>
      <c r="AZ236" s="376"/>
      <c r="BA236" s="376"/>
      <c r="BB236" s="32" t="s">
        <v>108</v>
      </c>
      <c r="BC236" s="52">
        <v>0</v>
      </c>
      <c r="BD236" s="42">
        <f>IFERROR(BC236/AZ227,"-")</f>
        <v>0</v>
      </c>
      <c r="BE236" s="52">
        <v>0</v>
      </c>
      <c r="BF236" s="42">
        <f>IFERROR(BE236/BA227,"-")</f>
        <v>0</v>
      </c>
      <c r="BG236" s="55" t="str">
        <f t="shared" si="22"/>
        <v>-</v>
      </c>
      <c r="BH236" s="376"/>
      <c r="BI236" s="376"/>
      <c r="BJ236" s="32" t="s">
        <v>108</v>
      </c>
      <c r="BK236" s="52">
        <v>134607</v>
      </c>
      <c r="BL236" s="42">
        <f>IFERROR(BK236/BH227,"-")</f>
        <v>6.611688051041542E-4</v>
      </c>
      <c r="BM236" s="52">
        <v>16</v>
      </c>
      <c r="BN236" s="42">
        <f>IFERROR(BM236/BI227,"-")</f>
        <v>3.0418250950570342E-2</v>
      </c>
      <c r="BO236" s="96">
        <f t="shared" si="23"/>
        <v>8412.9375</v>
      </c>
      <c r="BP236" s="141"/>
    </row>
    <row r="237" spans="2:68" s="8" customFormat="1" ht="13.15" customHeight="1">
      <c r="B237" s="373"/>
      <c r="C237" s="392"/>
      <c r="D237" s="376"/>
      <c r="E237" s="376"/>
      <c r="F237" s="32" t="s">
        <v>109</v>
      </c>
      <c r="G237" s="52">
        <v>766786</v>
      </c>
      <c r="H237" s="42">
        <f>IFERROR(G237/D227,"-")</f>
        <v>1.1923098034441091E-2</v>
      </c>
      <c r="I237" s="52">
        <v>1</v>
      </c>
      <c r="J237" s="42">
        <f>IFERROR(I237/E227,"-")</f>
        <v>1.020408163265306E-2</v>
      </c>
      <c r="K237" s="55">
        <f t="shared" si="16"/>
        <v>766786</v>
      </c>
      <c r="L237" s="376"/>
      <c r="M237" s="376"/>
      <c r="N237" s="32" t="s">
        <v>109</v>
      </c>
      <c r="O237" s="52">
        <v>1047775</v>
      </c>
      <c r="P237" s="42">
        <f>IFERROR(O237/L227,"-")</f>
        <v>1.7792330697595381E-3</v>
      </c>
      <c r="Q237" s="52">
        <v>9</v>
      </c>
      <c r="R237" s="42">
        <f>IFERROR(Q237/M227,"-")</f>
        <v>9.1930541368743617E-3</v>
      </c>
      <c r="S237" s="55">
        <f t="shared" si="17"/>
        <v>116419.44444444444</v>
      </c>
      <c r="T237" s="376"/>
      <c r="U237" s="376"/>
      <c r="V237" s="32" t="s">
        <v>109</v>
      </c>
      <c r="W237" s="52">
        <v>0</v>
      </c>
      <c r="X237" s="42">
        <f>IFERROR(W237/T227,"-")</f>
        <v>0</v>
      </c>
      <c r="Y237" s="52">
        <v>0</v>
      </c>
      <c r="Z237" s="42">
        <f>IFERROR(Y237/U227,"-")</f>
        <v>0</v>
      </c>
      <c r="AA237" s="96" t="str">
        <f t="shared" si="18"/>
        <v>-</v>
      </c>
      <c r="AB237" s="376"/>
      <c r="AC237" s="376"/>
      <c r="AD237" s="32" t="s">
        <v>109</v>
      </c>
      <c r="AE237" s="52">
        <v>0</v>
      </c>
      <c r="AF237" s="42">
        <f>IFERROR(AE237/AB227,"-")</f>
        <v>0</v>
      </c>
      <c r="AG237" s="52">
        <v>0</v>
      </c>
      <c r="AH237" s="42">
        <f>IFERROR(AG237/AC227,"-")</f>
        <v>0</v>
      </c>
      <c r="AI237" s="55" t="str">
        <f t="shared" si="19"/>
        <v>-</v>
      </c>
      <c r="AJ237" s="376"/>
      <c r="AK237" s="376"/>
      <c r="AL237" s="32" t="s">
        <v>109</v>
      </c>
      <c r="AM237" s="52">
        <v>560075</v>
      </c>
      <c r="AN237" s="42">
        <f>IFERROR(AM237/AJ227,"-")</f>
        <v>2.3104872420841136E-3</v>
      </c>
      <c r="AO237" s="52">
        <v>4</v>
      </c>
      <c r="AP237" s="42">
        <f>IFERROR(AO237/AK227,"-")</f>
        <v>1.2048192771084338E-2</v>
      </c>
      <c r="AQ237" s="55">
        <f t="shared" si="20"/>
        <v>140018.75</v>
      </c>
      <c r="AR237" s="376"/>
      <c r="AS237" s="376"/>
      <c r="AT237" s="32" t="s">
        <v>109</v>
      </c>
      <c r="AU237" s="52">
        <v>487700</v>
      </c>
      <c r="AV237" s="42">
        <f>IFERROR(AU237/AR227,"-")</f>
        <v>1.6306894074669192E-3</v>
      </c>
      <c r="AW237" s="55">
        <v>5</v>
      </c>
      <c r="AX237" s="42">
        <f>IFERROR(AW237/AS227,"-")</f>
        <v>1.0683760683760684E-2</v>
      </c>
      <c r="AY237" s="139">
        <f t="shared" si="21"/>
        <v>97540</v>
      </c>
      <c r="AZ237" s="376"/>
      <c r="BA237" s="376"/>
      <c r="BB237" s="32" t="s">
        <v>109</v>
      </c>
      <c r="BC237" s="52">
        <v>0</v>
      </c>
      <c r="BD237" s="42">
        <f>IFERROR(BC237/AZ227,"-")</f>
        <v>0</v>
      </c>
      <c r="BE237" s="52">
        <v>0</v>
      </c>
      <c r="BF237" s="42">
        <f>IFERROR(BE237/BA227,"-")</f>
        <v>0</v>
      </c>
      <c r="BG237" s="55" t="str">
        <f t="shared" si="22"/>
        <v>-</v>
      </c>
      <c r="BH237" s="376"/>
      <c r="BI237" s="376"/>
      <c r="BJ237" s="32" t="s">
        <v>109</v>
      </c>
      <c r="BK237" s="52">
        <v>5483</v>
      </c>
      <c r="BL237" s="42">
        <f>IFERROR(BK237/BH227,"-")</f>
        <v>2.6931649605043405E-5</v>
      </c>
      <c r="BM237" s="52">
        <v>1</v>
      </c>
      <c r="BN237" s="42">
        <f>IFERROR(BM237/BI227,"-")</f>
        <v>1.9011406844106464E-3</v>
      </c>
      <c r="BO237" s="96">
        <f t="shared" si="23"/>
        <v>5483</v>
      </c>
      <c r="BP237" s="141"/>
    </row>
    <row r="238" spans="2:68" s="8" customFormat="1" ht="13.15" customHeight="1">
      <c r="B238" s="373"/>
      <c r="C238" s="392"/>
      <c r="D238" s="376"/>
      <c r="E238" s="376"/>
      <c r="F238" s="32" t="s">
        <v>110</v>
      </c>
      <c r="G238" s="52">
        <v>408156</v>
      </c>
      <c r="H238" s="42">
        <f>IFERROR(G238/D227,"-")</f>
        <v>6.3465999657601182E-3</v>
      </c>
      <c r="I238" s="52">
        <v>2</v>
      </c>
      <c r="J238" s="42">
        <f>IFERROR(I238/E227,"-")</f>
        <v>2.0408163265306121E-2</v>
      </c>
      <c r="K238" s="55">
        <f t="shared" si="16"/>
        <v>204078</v>
      </c>
      <c r="L238" s="376"/>
      <c r="M238" s="376"/>
      <c r="N238" s="32" t="s">
        <v>110</v>
      </c>
      <c r="O238" s="52">
        <v>2525190</v>
      </c>
      <c r="P238" s="42">
        <f>IFERROR(O238/L227,"-")</f>
        <v>4.2880404241617603E-3</v>
      </c>
      <c r="Q238" s="52">
        <v>5</v>
      </c>
      <c r="R238" s="42">
        <f>IFERROR(Q238/M227,"-")</f>
        <v>5.1072522982635342E-3</v>
      </c>
      <c r="S238" s="55">
        <f t="shared" si="17"/>
        <v>505038</v>
      </c>
      <c r="T238" s="376"/>
      <c r="U238" s="376"/>
      <c r="V238" s="32" t="s">
        <v>110</v>
      </c>
      <c r="W238" s="52">
        <v>0</v>
      </c>
      <c r="X238" s="42">
        <f>IFERROR(W238/T227,"-")</f>
        <v>0</v>
      </c>
      <c r="Y238" s="52">
        <v>0</v>
      </c>
      <c r="Z238" s="42">
        <f>IFERROR(Y238/U227,"-")</f>
        <v>0</v>
      </c>
      <c r="AA238" s="96" t="str">
        <f t="shared" si="18"/>
        <v>-</v>
      </c>
      <c r="AB238" s="376"/>
      <c r="AC238" s="376"/>
      <c r="AD238" s="32" t="s">
        <v>110</v>
      </c>
      <c r="AE238" s="52">
        <v>0</v>
      </c>
      <c r="AF238" s="42">
        <f>IFERROR(AE238/AB227,"-")</f>
        <v>0</v>
      </c>
      <c r="AG238" s="52">
        <v>0</v>
      </c>
      <c r="AH238" s="42">
        <f>IFERROR(AG238/AC227,"-")</f>
        <v>0</v>
      </c>
      <c r="AI238" s="55" t="str">
        <f t="shared" si="19"/>
        <v>-</v>
      </c>
      <c r="AJ238" s="376"/>
      <c r="AK238" s="376"/>
      <c r="AL238" s="32" t="s">
        <v>110</v>
      </c>
      <c r="AM238" s="52">
        <v>2499178</v>
      </c>
      <c r="AN238" s="42">
        <f>IFERROR(AM238/AJ227,"-")</f>
        <v>1.0309902932102471E-2</v>
      </c>
      <c r="AO238" s="52">
        <v>3</v>
      </c>
      <c r="AP238" s="42">
        <f>IFERROR(AO238/AK227,"-")</f>
        <v>9.0361445783132526E-3</v>
      </c>
      <c r="AQ238" s="55">
        <f t="shared" si="20"/>
        <v>833059.33333333337</v>
      </c>
      <c r="AR238" s="376"/>
      <c r="AS238" s="376"/>
      <c r="AT238" s="32" t="s">
        <v>110</v>
      </c>
      <c r="AU238" s="52">
        <v>26012</v>
      </c>
      <c r="AV238" s="42">
        <f>IFERROR(AU238/AR227,"-")</f>
        <v>8.6974559907790648E-5</v>
      </c>
      <c r="AW238" s="55">
        <v>2</v>
      </c>
      <c r="AX238" s="42">
        <f>IFERROR(AW238/AS227,"-")</f>
        <v>4.2735042735042739E-3</v>
      </c>
      <c r="AY238" s="139">
        <f t="shared" si="21"/>
        <v>13006</v>
      </c>
      <c r="AZ238" s="376"/>
      <c r="BA238" s="376"/>
      <c r="BB238" s="32" t="s">
        <v>110</v>
      </c>
      <c r="BC238" s="52">
        <v>0</v>
      </c>
      <c r="BD238" s="42">
        <f>IFERROR(BC238/AZ227,"-")</f>
        <v>0</v>
      </c>
      <c r="BE238" s="52">
        <v>0</v>
      </c>
      <c r="BF238" s="42">
        <f>IFERROR(BE238/BA227,"-")</f>
        <v>0</v>
      </c>
      <c r="BG238" s="55" t="str">
        <f t="shared" si="22"/>
        <v>-</v>
      </c>
      <c r="BH238" s="376"/>
      <c r="BI238" s="376"/>
      <c r="BJ238" s="32" t="s">
        <v>110</v>
      </c>
      <c r="BK238" s="52">
        <v>0</v>
      </c>
      <c r="BL238" s="42">
        <f>IFERROR(BK238/BH227,"-")</f>
        <v>0</v>
      </c>
      <c r="BM238" s="52">
        <v>0</v>
      </c>
      <c r="BN238" s="42">
        <f>IFERROR(BM238/BI227,"-")</f>
        <v>0</v>
      </c>
      <c r="BO238" s="96" t="str">
        <f t="shared" si="23"/>
        <v>-</v>
      </c>
      <c r="BP238" s="141"/>
    </row>
    <row r="239" spans="2:68" s="8" customFormat="1" ht="13.15" customHeight="1">
      <c r="B239" s="373"/>
      <c r="C239" s="392"/>
      <c r="D239" s="376"/>
      <c r="E239" s="376"/>
      <c r="F239" s="32" t="s">
        <v>111</v>
      </c>
      <c r="G239" s="52">
        <v>110989</v>
      </c>
      <c r="H239" s="42">
        <f>IFERROR(G239/D227,"-")</f>
        <v>1.7258175393715877E-3</v>
      </c>
      <c r="I239" s="52">
        <v>8</v>
      </c>
      <c r="J239" s="42">
        <f>IFERROR(I239/E227,"-")</f>
        <v>8.1632653061224483E-2</v>
      </c>
      <c r="K239" s="55">
        <f t="shared" si="16"/>
        <v>13873.625</v>
      </c>
      <c r="L239" s="376"/>
      <c r="M239" s="376"/>
      <c r="N239" s="32" t="s">
        <v>111</v>
      </c>
      <c r="O239" s="52">
        <v>5246531</v>
      </c>
      <c r="P239" s="42">
        <f>IFERROR(O239/L227,"-")</f>
        <v>8.9091660487400255E-3</v>
      </c>
      <c r="Q239" s="52">
        <v>123</v>
      </c>
      <c r="R239" s="42">
        <f>IFERROR(Q239/M227,"-")</f>
        <v>0.12563840653728295</v>
      </c>
      <c r="S239" s="55">
        <f t="shared" si="17"/>
        <v>42654.723577235774</v>
      </c>
      <c r="T239" s="376"/>
      <c r="U239" s="376"/>
      <c r="V239" s="32" t="s">
        <v>111</v>
      </c>
      <c r="W239" s="52">
        <v>351839</v>
      </c>
      <c r="X239" s="42">
        <f>IFERROR(W239/T227,"-")</f>
        <v>1.8223532062454518E-2</v>
      </c>
      <c r="Y239" s="52">
        <v>6</v>
      </c>
      <c r="Z239" s="42">
        <f>IFERROR(Y239/U227,"-")</f>
        <v>9.8360655737704916E-2</v>
      </c>
      <c r="AA239" s="96">
        <f t="shared" si="18"/>
        <v>58639.833333333336</v>
      </c>
      <c r="AB239" s="376"/>
      <c r="AC239" s="376"/>
      <c r="AD239" s="32" t="s">
        <v>111</v>
      </c>
      <c r="AE239" s="52">
        <v>123937</v>
      </c>
      <c r="AF239" s="42">
        <f>IFERROR(AE239/AB227,"-")</f>
        <v>4.4101017045167449E-3</v>
      </c>
      <c r="AG239" s="52">
        <v>7</v>
      </c>
      <c r="AH239" s="42">
        <f>IFERROR(AG239/AC227,"-")</f>
        <v>5.9322033898305086E-2</v>
      </c>
      <c r="AI239" s="55">
        <f t="shared" si="19"/>
        <v>17705.285714285714</v>
      </c>
      <c r="AJ239" s="376"/>
      <c r="AK239" s="376"/>
      <c r="AL239" s="32" t="s">
        <v>111</v>
      </c>
      <c r="AM239" s="52">
        <v>3426487</v>
      </c>
      <c r="AN239" s="42">
        <f>IFERROR(AM239/AJ227,"-")</f>
        <v>1.4135347049354227E-2</v>
      </c>
      <c r="AO239" s="52">
        <v>51</v>
      </c>
      <c r="AP239" s="42">
        <f>IFERROR(AO239/AK227,"-")</f>
        <v>0.1536144578313253</v>
      </c>
      <c r="AQ239" s="55">
        <f t="shared" si="20"/>
        <v>67186.019607843133</v>
      </c>
      <c r="AR239" s="376"/>
      <c r="AS239" s="376"/>
      <c r="AT239" s="32" t="s">
        <v>111</v>
      </c>
      <c r="AU239" s="52">
        <v>1344268</v>
      </c>
      <c r="AV239" s="42">
        <f>IFERROR(AU239/AR227,"-")</f>
        <v>4.4947377248241551E-3</v>
      </c>
      <c r="AW239" s="55">
        <v>59</v>
      </c>
      <c r="AX239" s="42">
        <f>IFERROR(AW239/AS227,"-")</f>
        <v>0.12606837606837606</v>
      </c>
      <c r="AY239" s="139">
        <f t="shared" si="21"/>
        <v>22784.203389830509</v>
      </c>
      <c r="AZ239" s="376"/>
      <c r="BA239" s="376"/>
      <c r="BB239" s="32" t="s">
        <v>111</v>
      </c>
      <c r="BC239" s="52">
        <v>0</v>
      </c>
      <c r="BD239" s="42">
        <f>IFERROR(BC239/AZ227,"-")</f>
        <v>0</v>
      </c>
      <c r="BE239" s="52">
        <v>0</v>
      </c>
      <c r="BF239" s="42">
        <f>IFERROR(BE239/BA227,"-")</f>
        <v>0</v>
      </c>
      <c r="BG239" s="55" t="str">
        <f t="shared" si="22"/>
        <v>-</v>
      </c>
      <c r="BH239" s="376"/>
      <c r="BI239" s="376"/>
      <c r="BJ239" s="32" t="s">
        <v>111</v>
      </c>
      <c r="BK239" s="52">
        <v>1297763</v>
      </c>
      <c r="BL239" s="42">
        <f>IFERROR(BK239/BH227,"-")</f>
        <v>6.3744115240543398E-3</v>
      </c>
      <c r="BM239" s="52">
        <v>37</v>
      </c>
      <c r="BN239" s="42">
        <f>IFERROR(BM239/BI227,"-")</f>
        <v>7.0342205323193921E-2</v>
      </c>
      <c r="BO239" s="96">
        <f t="shared" si="23"/>
        <v>35074.675675675673</v>
      </c>
      <c r="BP239" s="141"/>
    </row>
    <row r="240" spans="2:68" s="8" customFormat="1" ht="13.15" customHeight="1">
      <c r="B240" s="373"/>
      <c r="C240" s="392"/>
      <c r="D240" s="376"/>
      <c r="E240" s="376"/>
      <c r="F240" s="32" t="s">
        <v>112</v>
      </c>
      <c r="G240" s="52">
        <v>2018251</v>
      </c>
      <c r="H240" s="42">
        <f>IFERROR(G240/D227,"-")</f>
        <v>3.1382686344180469E-2</v>
      </c>
      <c r="I240" s="52">
        <v>26</v>
      </c>
      <c r="J240" s="42">
        <f>IFERROR(I240/E227,"-")</f>
        <v>0.26530612244897961</v>
      </c>
      <c r="K240" s="55">
        <f t="shared" si="16"/>
        <v>77625.038461538468</v>
      </c>
      <c r="L240" s="376"/>
      <c r="M240" s="376"/>
      <c r="N240" s="32" t="s">
        <v>112</v>
      </c>
      <c r="O240" s="52">
        <v>7106352</v>
      </c>
      <c r="P240" s="42">
        <f>IFERROR(O240/L227,"-")</f>
        <v>1.2067339346474037E-2</v>
      </c>
      <c r="Q240" s="52">
        <v>106</v>
      </c>
      <c r="R240" s="42">
        <f>IFERROR(Q240/M227,"-")</f>
        <v>0.10827374872318693</v>
      </c>
      <c r="S240" s="55">
        <f t="shared" si="17"/>
        <v>67041.056603773584</v>
      </c>
      <c r="T240" s="376"/>
      <c r="U240" s="376"/>
      <c r="V240" s="32" t="s">
        <v>112</v>
      </c>
      <c r="W240" s="52">
        <v>767236</v>
      </c>
      <c r="X240" s="42">
        <f>IFERROR(W240/T227,"-")</f>
        <v>3.9739056345286773E-2</v>
      </c>
      <c r="Y240" s="52">
        <v>12</v>
      </c>
      <c r="Z240" s="42">
        <f>IFERROR(Y240/U227,"-")</f>
        <v>0.19672131147540983</v>
      </c>
      <c r="AA240" s="96">
        <f t="shared" si="18"/>
        <v>63936.333333333336</v>
      </c>
      <c r="AB240" s="376"/>
      <c r="AC240" s="376"/>
      <c r="AD240" s="32" t="s">
        <v>112</v>
      </c>
      <c r="AE240" s="52">
        <v>178269</v>
      </c>
      <c r="AF240" s="42">
        <f>IFERROR(AE240/AB227,"-")</f>
        <v>6.3434198081484599E-3</v>
      </c>
      <c r="AG240" s="52">
        <v>6</v>
      </c>
      <c r="AH240" s="42">
        <f>IFERROR(AG240/AC227,"-")</f>
        <v>5.0847457627118647E-2</v>
      </c>
      <c r="AI240" s="55">
        <f t="shared" si="19"/>
        <v>29711.5</v>
      </c>
      <c r="AJ240" s="376"/>
      <c r="AK240" s="376"/>
      <c r="AL240" s="32" t="s">
        <v>112</v>
      </c>
      <c r="AM240" s="52">
        <v>3066552</v>
      </c>
      <c r="AN240" s="42">
        <f>IFERROR(AM240/AJ227,"-")</f>
        <v>1.2650500867183008E-2</v>
      </c>
      <c r="AO240" s="52">
        <v>39</v>
      </c>
      <c r="AP240" s="42">
        <f>IFERROR(AO240/AK227,"-")</f>
        <v>0.11746987951807229</v>
      </c>
      <c r="AQ240" s="55">
        <f t="shared" si="20"/>
        <v>78629.538461538468</v>
      </c>
      <c r="AR240" s="376"/>
      <c r="AS240" s="376"/>
      <c r="AT240" s="32" t="s">
        <v>112</v>
      </c>
      <c r="AU240" s="52">
        <v>3094295</v>
      </c>
      <c r="AV240" s="42">
        <f>IFERROR(AU240/AR227,"-")</f>
        <v>1.0346184293782756E-2</v>
      </c>
      <c r="AW240" s="55">
        <v>49</v>
      </c>
      <c r="AX240" s="42">
        <f>IFERROR(AW240/AS227,"-")</f>
        <v>0.1047008547008547</v>
      </c>
      <c r="AY240" s="139">
        <f t="shared" si="21"/>
        <v>63148.877551020407</v>
      </c>
      <c r="AZ240" s="376"/>
      <c r="BA240" s="376"/>
      <c r="BB240" s="32" t="s">
        <v>112</v>
      </c>
      <c r="BC240" s="52">
        <v>0</v>
      </c>
      <c r="BD240" s="42">
        <f>IFERROR(BC240/AZ227,"-")</f>
        <v>0</v>
      </c>
      <c r="BE240" s="52">
        <v>0</v>
      </c>
      <c r="BF240" s="42">
        <f>IFERROR(BE240/BA227,"-")</f>
        <v>0</v>
      </c>
      <c r="BG240" s="55" t="str">
        <f t="shared" si="22"/>
        <v>-</v>
      </c>
      <c r="BH240" s="376"/>
      <c r="BI240" s="376"/>
      <c r="BJ240" s="32" t="s">
        <v>112</v>
      </c>
      <c r="BK240" s="52">
        <v>2371819</v>
      </c>
      <c r="BL240" s="42">
        <f>IFERROR(BK240/BH227,"-")</f>
        <v>1.1650008797115528E-2</v>
      </c>
      <c r="BM240" s="52">
        <v>34</v>
      </c>
      <c r="BN240" s="42">
        <f>IFERROR(BM240/BI227,"-")</f>
        <v>6.4638783269961975E-2</v>
      </c>
      <c r="BO240" s="96">
        <f t="shared" si="23"/>
        <v>69759.382352941175</v>
      </c>
      <c r="BP240" s="141"/>
    </row>
    <row r="241" spans="2:68" s="8" customFormat="1" ht="13.15" customHeight="1">
      <c r="B241" s="373"/>
      <c r="C241" s="392"/>
      <c r="D241" s="376"/>
      <c r="E241" s="376"/>
      <c r="F241" s="32" t="s">
        <v>113</v>
      </c>
      <c r="G241" s="52">
        <v>422532</v>
      </c>
      <c r="H241" s="42">
        <f>IFERROR(G241/D227,"-")</f>
        <v>6.5701388114656019E-3</v>
      </c>
      <c r="I241" s="52">
        <v>7</v>
      </c>
      <c r="J241" s="42">
        <f>IFERROR(I241/E227,"-")</f>
        <v>7.1428571428571425E-2</v>
      </c>
      <c r="K241" s="55">
        <f t="shared" si="16"/>
        <v>60361.714285714283</v>
      </c>
      <c r="L241" s="376"/>
      <c r="M241" s="376"/>
      <c r="N241" s="32" t="s">
        <v>113</v>
      </c>
      <c r="O241" s="52">
        <v>1355016</v>
      </c>
      <c r="P241" s="42">
        <f>IFERROR(O241/L227,"-")</f>
        <v>2.3009608716120259E-3</v>
      </c>
      <c r="Q241" s="52">
        <v>43</v>
      </c>
      <c r="R241" s="42">
        <f>IFERROR(Q241/M227,"-")</f>
        <v>4.3922369765066395E-2</v>
      </c>
      <c r="S241" s="55">
        <f t="shared" si="17"/>
        <v>31512</v>
      </c>
      <c r="T241" s="376"/>
      <c r="U241" s="376"/>
      <c r="V241" s="32" t="s">
        <v>113</v>
      </c>
      <c r="W241" s="52">
        <v>154432</v>
      </c>
      <c r="X241" s="42">
        <f>IFERROR(W241/T227,"-")</f>
        <v>7.9988190719874029E-3</v>
      </c>
      <c r="Y241" s="52">
        <v>2</v>
      </c>
      <c r="Z241" s="42">
        <f>IFERROR(Y241/U227,"-")</f>
        <v>3.2786885245901641E-2</v>
      </c>
      <c r="AA241" s="96">
        <f t="shared" si="18"/>
        <v>77216</v>
      </c>
      <c r="AB241" s="376"/>
      <c r="AC241" s="376"/>
      <c r="AD241" s="32" t="s">
        <v>113</v>
      </c>
      <c r="AE241" s="52">
        <v>30013</v>
      </c>
      <c r="AF241" s="42">
        <f>IFERROR(AE241/AB227,"-")</f>
        <v>1.067965034313087E-3</v>
      </c>
      <c r="AG241" s="52">
        <v>1</v>
      </c>
      <c r="AH241" s="42">
        <f>IFERROR(AG241/AC227,"-")</f>
        <v>8.4745762711864406E-3</v>
      </c>
      <c r="AI241" s="55">
        <f t="shared" si="19"/>
        <v>30013</v>
      </c>
      <c r="AJ241" s="376"/>
      <c r="AK241" s="376"/>
      <c r="AL241" s="32" t="s">
        <v>113</v>
      </c>
      <c r="AM241" s="52">
        <v>339238</v>
      </c>
      <c r="AN241" s="42">
        <f>IFERROR(AM241/AJ227,"-")</f>
        <v>1.3994644842746607E-3</v>
      </c>
      <c r="AO241" s="52">
        <v>14</v>
      </c>
      <c r="AP241" s="42">
        <f>IFERROR(AO241/AK227,"-")</f>
        <v>4.2168674698795178E-2</v>
      </c>
      <c r="AQ241" s="55">
        <f t="shared" si="20"/>
        <v>24231.285714285714</v>
      </c>
      <c r="AR241" s="376"/>
      <c r="AS241" s="376"/>
      <c r="AT241" s="32" t="s">
        <v>113</v>
      </c>
      <c r="AU241" s="52">
        <v>831333</v>
      </c>
      <c r="AV241" s="42">
        <f>IFERROR(AU241/AR227,"-")</f>
        <v>2.7796717596426006E-3</v>
      </c>
      <c r="AW241" s="55">
        <v>26</v>
      </c>
      <c r="AX241" s="42">
        <f>IFERROR(AW241/AS227,"-")</f>
        <v>5.5555555555555552E-2</v>
      </c>
      <c r="AY241" s="139">
        <f t="shared" si="21"/>
        <v>31974.346153846152</v>
      </c>
      <c r="AZ241" s="376"/>
      <c r="BA241" s="376"/>
      <c r="BB241" s="32" t="s">
        <v>113</v>
      </c>
      <c r="BC241" s="52">
        <v>0</v>
      </c>
      <c r="BD241" s="42">
        <f>IFERROR(BC241/AZ227,"-")</f>
        <v>0</v>
      </c>
      <c r="BE241" s="52">
        <v>0</v>
      </c>
      <c r="BF241" s="42">
        <f>IFERROR(BE241/BA227,"-")</f>
        <v>0</v>
      </c>
      <c r="BG241" s="55" t="str">
        <f t="shared" si="22"/>
        <v>-</v>
      </c>
      <c r="BH241" s="376"/>
      <c r="BI241" s="376"/>
      <c r="BJ241" s="32" t="s">
        <v>113</v>
      </c>
      <c r="BK241" s="52">
        <v>668699</v>
      </c>
      <c r="BL241" s="42">
        <f>IFERROR(BK241/BH227,"-")</f>
        <v>3.2845462628566333E-3</v>
      </c>
      <c r="BM241" s="52">
        <v>20</v>
      </c>
      <c r="BN241" s="42">
        <f>IFERROR(BM241/BI227,"-")</f>
        <v>3.8022813688212927E-2</v>
      </c>
      <c r="BO241" s="96">
        <f t="shared" si="23"/>
        <v>33434.949999999997</v>
      </c>
      <c r="BP241" s="141"/>
    </row>
    <row r="242" spans="2:68" s="8" customFormat="1" ht="13.15" customHeight="1">
      <c r="B242" s="373"/>
      <c r="C242" s="392"/>
      <c r="D242" s="376"/>
      <c r="E242" s="376"/>
      <c r="F242" s="33" t="s">
        <v>114</v>
      </c>
      <c r="G242" s="53">
        <v>93210</v>
      </c>
      <c r="H242" s="43">
        <f>IFERROR(G242/D227,"-")</f>
        <v>1.4493639265587192E-3</v>
      </c>
      <c r="I242" s="53">
        <v>13</v>
      </c>
      <c r="J242" s="43">
        <f>IFERROR(I242/E227,"-")</f>
        <v>0.1326530612244898</v>
      </c>
      <c r="K242" s="56">
        <f t="shared" si="16"/>
        <v>7170</v>
      </c>
      <c r="L242" s="376"/>
      <c r="M242" s="376"/>
      <c r="N242" s="33" t="s">
        <v>114</v>
      </c>
      <c r="O242" s="53">
        <v>513651</v>
      </c>
      <c r="P242" s="43">
        <f>IFERROR(O242/L227,"-")</f>
        <v>8.7223387226747779E-4</v>
      </c>
      <c r="Q242" s="53">
        <v>62</v>
      </c>
      <c r="R242" s="43">
        <f>IFERROR(Q242/M227,"-")</f>
        <v>6.332992849846783E-2</v>
      </c>
      <c r="S242" s="56">
        <f t="shared" si="17"/>
        <v>8284.6935483870966</v>
      </c>
      <c r="T242" s="376"/>
      <c r="U242" s="376"/>
      <c r="V242" s="33" t="s">
        <v>114</v>
      </c>
      <c r="W242" s="53">
        <v>1386</v>
      </c>
      <c r="X242" s="43">
        <f>IFERROR(W242/T227,"-")</f>
        <v>7.1787992344685952E-5</v>
      </c>
      <c r="Y242" s="53">
        <v>1</v>
      </c>
      <c r="Z242" s="43">
        <f>IFERROR(Y242/U227,"-")</f>
        <v>1.6393442622950821E-2</v>
      </c>
      <c r="AA242" s="97">
        <f t="shared" si="18"/>
        <v>1386</v>
      </c>
      <c r="AB242" s="376"/>
      <c r="AC242" s="376"/>
      <c r="AD242" s="33" t="s">
        <v>114</v>
      </c>
      <c r="AE242" s="53">
        <v>15111</v>
      </c>
      <c r="AF242" s="43">
        <f>IFERROR(AE242/AB227,"-")</f>
        <v>5.3770098402375832E-4</v>
      </c>
      <c r="AG242" s="53">
        <v>5</v>
      </c>
      <c r="AH242" s="43">
        <f>IFERROR(AG242/AC227,"-")</f>
        <v>4.2372881355932202E-2</v>
      </c>
      <c r="AI242" s="56">
        <f t="shared" si="19"/>
        <v>3022.2</v>
      </c>
      <c r="AJ242" s="376"/>
      <c r="AK242" s="376"/>
      <c r="AL242" s="33" t="s">
        <v>114</v>
      </c>
      <c r="AM242" s="53">
        <v>253366</v>
      </c>
      <c r="AN242" s="43">
        <f>IFERROR(AM242/AJ227,"-")</f>
        <v>1.0452152132801563E-3</v>
      </c>
      <c r="AO242" s="53">
        <v>28</v>
      </c>
      <c r="AP242" s="43">
        <f>IFERROR(AO242/AK227,"-")</f>
        <v>8.4337349397590355E-2</v>
      </c>
      <c r="AQ242" s="56">
        <f t="shared" si="20"/>
        <v>9048.7857142857138</v>
      </c>
      <c r="AR242" s="376"/>
      <c r="AS242" s="376"/>
      <c r="AT242" s="33" t="s">
        <v>114</v>
      </c>
      <c r="AU242" s="53">
        <v>243788</v>
      </c>
      <c r="AV242" s="43">
        <f>IFERROR(AU242/AR227,"-")</f>
        <v>8.1513739853915378E-4</v>
      </c>
      <c r="AW242" s="56">
        <v>28</v>
      </c>
      <c r="AX242" s="45">
        <f>IFERROR(AW242/AS227,"-")</f>
        <v>5.9829059829059832E-2</v>
      </c>
      <c r="AY242" s="140">
        <f t="shared" si="21"/>
        <v>8706.7142857142862</v>
      </c>
      <c r="AZ242" s="376"/>
      <c r="BA242" s="376"/>
      <c r="BB242" s="33" t="s">
        <v>114</v>
      </c>
      <c r="BC242" s="53">
        <v>0</v>
      </c>
      <c r="BD242" s="43">
        <f>IFERROR(BC242/AZ227,"-")</f>
        <v>0</v>
      </c>
      <c r="BE242" s="53">
        <v>0</v>
      </c>
      <c r="BF242" s="43">
        <f>IFERROR(BE242/BA227,"-")</f>
        <v>0</v>
      </c>
      <c r="BG242" s="56" t="str">
        <f t="shared" si="22"/>
        <v>-</v>
      </c>
      <c r="BH242" s="376"/>
      <c r="BI242" s="376"/>
      <c r="BJ242" s="33" t="s">
        <v>114</v>
      </c>
      <c r="BK242" s="53">
        <v>359868</v>
      </c>
      <c r="BL242" s="43">
        <f>IFERROR(BK242/BH227,"-")</f>
        <v>1.7676160642107897E-3</v>
      </c>
      <c r="BM242" s="53">
        <v>22</v>
      </c>
      <c r="BN242" s="43">
        <f>IFERROR(BM242/BI227,"-")</f>
        <v>4.1825095057034217E-2</v>
      </c>
      <c r="BO242" s="97">
        <f t="shared" si="23"/>
        <v>16357.636363636364</v>
      </c>
      <c r="BP242" s="141"/>
    </row>
    <row r="243" spans="2:68" s="8" customFormat="1" ht="13.15" customHeight="1">
      <c r="B243" s="374"/>
      <c r="C243" s="393"/>
      <c r="D243" s="377"/>
      <c r="E243" s="377"/>
      <c r="F243" s="34" t="s">
        <v>64</v>
      </c>
      <c r="G243" s="49">
        <f>SUM(G227:G242)</f>
        <v>19167440</v>
      </c>
      <c r="H243" s="43">
        <f>IFERROR(G243/D227,"-")</f>
        <v>0.29804308658382855</v>
      </c>
      <c r="I243" s="53">
        <v>83</v>
      </c>
      <c r="J243" s="43">
        <f>IFERROR(I243/E227,"-")</f>
        <v>0.84693877551020413</v>
      </c>
      <c r="K243" s="56">
        <f t="shared" si="16"/>
        <v>230933.01204819276</v>
      </c>
      <c r="L243" s="377"/>
      <c r="M243" s="377"/>
      <c r="N243" s="34" t="s">
        <v>64</v>
      </c>
      <c r="O243" s="49">
        <f>SUM(O227:O242)</f>
        <v>103742318</v>
      </c>
      <c r="P243" s="43">
        <f>IFERROR(O243/L227,"-")</f>
        <v>0.17616545815572063</v>
      </c>
      <c r="Q243" s="53">
        <v>754</v>
      </c>
      <c r="R243" s="43">
        <f>IFERROR(Q243/M227,"-")</f>
        <v>0.77017364657814091</v>
      </c>
      <c r="S243" s="56">
        <f t="shared" si="17"/>
        <v>137589.28116710874</v>
      </c>
      <c r="T243" s="377"/>
      <c r="U243" s="377"/>
      <c r="V243" s="34" t="s">
        <v>64</v>
      </c>
      <c r="W243" s="49">
        <f>SUM(W227:W242)</f>
        <v>3127911</v>
      </c>
      <c r="X243" s="43">
        <f>IFERROR(W243/T227,"-")</f>
        <v>0.16201042635126911</v>
      </c>
      <c r="Y243" s="53">
        <v>24</v>
      </c>
      <c r="Z243" s="43">
        <f>IFERROR(Y243/U227,"-")</f>
        <v>0.39344262295081966</v>
      </c>
      <c r="AA243" s="97">
        <f t="shared" si="18"/>
        <v>130329.625</v>
      </c>
      <c r="AB243" s="377"/>
      <c r="AC243" s="377"/>
      <c r="AD243" s="34" t="s">
        <v>64</v>
      </c>
      <c r="AE243" s="49">
        <f>SUM(AE227:AE242)</f>
        <v>834769</v>
      </c>
      <c r="AF243" s="43">
        <f>IFERROR(AE243/AB227,"-")</f>
        <v>2.9703931753856709E-2</v>
      </c>
      <c r="AG243" s="53">
        <v>32</v>
      </c>
      <c r="AH243" s="43">
        <f>IFERROR(AG243/AC227,"-")</f>
        <v>0.2711864406779661</v>
      </c>
      <c r="AI243" s="56">
        <f t="shared" si="19"/>
        <v>26086.53125</v>
      </c>
      <c r="AJ243" s="377"/>
      <c r="AK243" s="377"/>
      <c r="AL243" s="34" t="s">
        <v>64</v>
      </c>
      <c r="AM243" s="49">
        <f>SUM(AM227:AM242)</f>
        <v>52136450</v>
      </c>
      <c r="AN243" s="43">
        <f>IFERROR(AM243/AJ227,"-")</f>
        <v>0.21507941360095753</v>
      </c>
      <c r="AO243" s="53">
        <v>293</v>
      </c>
      <c r="AP243" s="43">
        <f>IFERROR(AO243/AK227,"-")</f>
        <v>0.88253012048192769</v>
      </c>
      <c r="AQ243" s="56">
        <f t="shared" si="20"/>
        <v>177940.1023890785</v>
      </c>
      <c r="AR243" s="377"/>
      <c r="AS243" s="377"/>
      <c r="AT243" s="34" t="s">
        <v>64</v>
      </c>
      <c r="AU243" s="49">
        <f>SUM(AU227:AU242)</f>
        <v>47643188</v>
      </c>
      <c r="AV243" s="43">
        <f>IFERROR(AU243/AR227,"-")</f>
        <v>0.15930129589820594</v>
      </c>
      <c r="AW243" s="56">
        <v>405</v>
      </c>
      <c r="AX243" s="76">
        <f>IFERROR(AW243/AS227,"-")</f>
        <v>0.86538461538461542</v>
      </c>
      <c r="AY243" s="143">
        <f t="shared" si="21"/>
        <v>117637.5012345679</v>
      </c>
      <c r="AZ243" s="377"/>
      <c r="BA243" s="377"/>
      <c r="BB243" s="34" t="s">
        <v>64</v>
      </c>
      <c r="BC243" s="49">
        <f>SUM(BC227:BC242)</f>
        <v>594376</v>
      </c>
      <c r="BD243" s="43">
        <f>IFERROR(BC243/AZ227,"-")</f>
        <v>0.32024396420277906</v>
      </c>
      <c r="BE243" s="53">
        <v>1</v>
      </c>
      <c r="BF243" s="43">
        <f>IFERROR(BE243/BA227,"-")</f>
        <v>1</v>
      </c>
      <c r="BG243" s="56">
        <f t="shared" si="22"/>
        <v>594376</v>
      </c>
      <c r="BH243" s="377"/>
      <c r="BI243" s="377"/>
      <c r="BJ243" s="34" t="s">
        <v>64</v>
      </c>
      <c r="BK243" s="49">
        <f>SUM(BK227:BK242)</f>
        <v>29865116</v>
      </c>
      <c r="BL243" s="43">
        <f>IFERROR(BK243/BH227,"-")</f>
        <v>0.14669283959984961</v>
      </c>
      <c r="BM243" s="53">
        <v>349</v>
      </c>
      <c r="BN243" s="43">
        <f>IFERROR(BM243/BI227,"-")</f>
        <v>0.66349809885931554</v>
      </c>
      <c r="BO243" s="97">
        <f t="shared" si="23"/>
        <v>85573.398280802299</v>
      </c>
      <c r="BP243" s="141"/>
    </row>
    <row r="244" spans="2:68" s="8" customFormat="1" ht="13.15" customHeight="1">
      <c r="B244" s="372">
        <v>15</v>
      </c>
      <c r="C244" s="391" t="s">
        <v>90</v>
      </c>
      <c r="D244" s="375">
        <v>145314740</v>
      </c>
      <c r="E244" s="375">
        <v>171</v>
      </c>
      <c r="F244" s="30" t="s">
        <v>100</v>
      </c>
      <c r="G244" s="51">
        <v>5767759</v>
      </c>
      <c r="H244" s="41">
        <f>IFERROR(G244/D244,"-")</f>
        <v>3.9691493099736477E-2</v>
      </c>
      <c r="I244" s="51">
        <v>44</v>
      </c>
      <c r="J244" s="41">
        <f>IFERROR(I244/E244,"-")</f>
        <v>0.25730994152046782</v>
      </c>
      <c r="K244" s="54">
        <f t="shared" si="16"/>
        <v>131085.43181818182</v>
      </c>
      <c r="L244" s="375">
        <v>976428650</v>
      </c>
      <c r="M244" s="375">
        <v>1799</v>
      </c>
      <c r="N244" s="30" t="s">
        <v>100</v>
      </c>
      <c r="O244" s="51">
        <v>30507622</v>
      </c>
      <c r="P244" s="41">
        <f>IFERROR(O244/L244,"-")</f>
        <v>3.1244087317593559E-2</v>
      </c>
      <c r="Q244" s="51">
        <v>310</v>
      </c>
      <c r="R244" s="41">
        <f>IFERROR(Q244/M244,"-")</f>
        <v>0.17231795441912173</v>
      </c>
      <c r="S244" s="54">
        <f t="shared" si="17"/>
        <v>98411.683870967739</v>
      </c>
      <c r="T244" s="375">
        <v>13568590</v>
      </c>
      <c r="U244" s="375">
        <v>85</v>
      </c>
      <c r="V244" s="30" t="s">
        <v>100</v>
      </c>
      <c r="W244" s="51">
        <v>64025</v>
      </c>
      <c r="X244" s="41">
        <f>IFERROR(W244/T244,"-")</f>
        <v>4.7186185152620873E-3</v>
      </c>
      <c r="Y244" s="51">
        <v>5</v>
      </c>
      <c r="Z244" s="41">
        <f>IFERROR(Y244/U244,"-")</f>
        <v>5.8823529411764705E-2</v>
      </c>
      <c r="AA244" s="95">
        <f t="shared" si="18"/>
        <v>12805</v>
      </c>
      <c r="AB244" s="375">
        <v>52531330</v>
      </c>
      <c r="AC244" s="375">
        <v>205</v>
      </c>
      <c r="AD244" s="30" t="s">
        <v>100</v>
      </c>
      <c r="AE244" s="51">
        <v>2689910</v>
      </c>
      <c r="AF244" s="41">
        <f>IFERROR(AE244/AB244,"-")</f>
        <v>5.120582326775279E-2</v>
      </c>
      <c r="AG244" s="51">
        <v>26</v>
      </c>
      <c r="AH244" s="41">
        <f>IFERROR(AG244/AC244,"-")</f>
        <v>0.12682926829268293</v>
      </c>
      <c r="AI244" s="54">
        <f t="shared" si="19"/>
        <v>103458.07692307692</v>
      </c>
      <c r="AJ244" s="375">
        <v>385626390</v>
      </c>
      <c r="AK244" s="375">
        <v>596</v>
      </c>
      <c r="AL244" s="30" t="s">
        <v>100</v>
      </c>
      <c r="AM244" s="51">
        <v>9822974</v>
      </c>
      <c r="AN244" s="41">
        <f>IFERROR(AM244/AJ244,"-")</f>
        <v>2.5472774308832963E-2</v>
      </c>
      <c r="AO244" s="51">
        <v>107</v>
      </c>
      <c r="AP244" s="41">
        <f>IFERROR(AO244/AK244,"-")</f>
        <v>0.17953020134228187</v>
      </c>
      <c r="AQ244" s="54">
        <f t="shared" si="20"/>
        <v>91803.495327102806</v>
      </c>
      <c r="AR244" s="375">
        <v>524702340</v>
      </c>
      <c r="AS244" s="375">
        <v>913</v>
      </c>
      <c r="AT244" s="30" t="s">
        <v>100</v>
      </c>
      <c r="AU244" s="51">
        <v>17930713</v>
      </c>
      <c r="AV244" s="41">
        <f>IFERROR(AU244/AR244,"-")</f>
        <v>3.4173114227011074E-2</v>
      </c>
      <c r="AW244" s="54">
        <v>172</v>
      </c>
      <c r="AX244" s="41">
        <f>IFERROR(AW244/AS244,"-")</f>
        <v>0.18838992332968238</v>
      </c>
      <c r="AY244" s="138">
        <f t="shared" si="21"/>
        <v>104248.33139534884</v>
      </c>
      <c r="AZ244" s="375">
        <v>2607520</v>
      </c>
      <c r="BA244" s="375">
        <v>1</v>
      </c>
      <c r="BB244" s="30" t="s">
        <v>100</v>
      </c>
      <c r="BC244" s="51">
        <v>0</v>
      </c>
      <c r="BD244" s="41">
        <f>IFERROR(BC244/AZ244,"-")</f>
        <v>0</v>
      </c>
      <c r="BE244" s="51">
        <v>0</v>
      </c>
      <c r="BF244" s="41">
        <f>IFERROR(BE244/BA244,"-")</f>
        <v>0</v>
      </c>
      <c r="BG244" s="54" t="str">
        <f t="shared" si="22"/>
        <v>-</v>
      </c>
      <c r="BH244" s="375">
        <v>354926500</v>
      </c>
      <c r="BI244" s="375">
        <v>889</v>
      </c>
      <c r="BJ244" s="30" t="s">
        <v>100</v>
      </c>
      <c r="BK244" s="51">
        <v>13541950</v>
      </c>
      <c r="BL244" s="41">
        <f>IFERROR(BK244/BH244,"-")</f>
        <v>3.815423756749637E-2</v>
      </c>
      <c r="BM244" s="51">
        <v>137</v>
      </c>
      <c r="BN244" s="41">
        <f>IFERROR(BM244/BI244,"-")</f>
        <v>0.15410573678290213</v>
      </c>
      <c r="BO244" s="95">
        <f t="shared" si="23"/>
        <v>98846.350364963509</v>
      </c>
      <c r="BP244" s="141"/>
    </row>
    <row r="245" spans="2:68" s="8" customFormat="1" ht="13.15" customHeight="1">
      <c r="B245" s="373"/>
      <c r="C245" s="392"/>
      <c r="D245" s="376"/>
      <c r="E245" s="376"/>
      <c r="F245" s="31" t="s">
        <v>101</v>
      </c>
      <c r="G245" s="52">
        <v>2264350</v>
      </c>
      <c r="H245" s="42">
        <f>IFERROR(G245/D244,"-")</f>
        <v>1.5582383452635294E-2</v>
      </c>
      <c r="I245" s="52">
        <v>47</v>
      </c>
      <c r="J245" s="42">
        <f>IFERROR(I245/E244,"-")</f>
        <v>0.27485380116959063</v>
      </c>
      <c r="K245" s="55">
        <f t="shared" si="16"/>
        <v>48177.659574468082</v>
      </c>
      <c r="L245" s="376"/>
      <c r="M245" s="376"/>
      <c r="N245" s="31" t="s">
        <v>101</v>
      </c>
      <c r="O245" s="52">
        <v>19219617</v>
      </c>
      <c r="P245" s="42">
        <f>IFERROR(O245/L244,"-")</f>
        <v>1.9683585687494932E-2</v>
      </c>
      <c r="Q245" s="52">
        <v>367</v>
      </c>
      <c r="R245" s="42">
        <f>IFERROR(Q245/M244,"-")</f>
        <v>0.20400222345747637</v>
      </c>
      <c r="S245" s="55">
        <f t="shared" si="17"/>
        <v>52369.528610354224</v>
      </c>
      <c r="T245" s="376"/>
      <c r="U245" s="376"/>
      <c r="V245" s="31" t="s">
        <v>101</v>
      </c>
      <c r="W245" s="52">
        <v>165618</v>
      </c>
      <c r="X245" s="42">
        <f>IFERROR(W245/T244,"-")</f>
        <v>1.2205984556980496E-2</v>
      </c>
      <c r="Y245" s="52">
        <v>7</v>
      </c>
      <c r="Z245" s="42">
        <f>IFERROR(Y245/U244,"-")</f>
        <v>8.2352941176470587E-2</v>
      </c>
      <c r="AA245" s="96">
        <f t="shared" si="18"/>
        <v>23659.714285714286</v>
      </c>
      <c r="AB245" s="376"/>
      <c r="AC245" s="376"/>
      <c r="AD245" s="31" t="s">
        <v>101</v>
      </c>
      <c r="AE245" s="52">
        <v>2269884</v>
      </c>
      <c r="AF245" s="42">
        <f>IFERROR(AE245/AB244,"-")</f>
        <v>4.3210099572959605E-2</v>
      </c>
      <c r="AG245" s="52">
        <v>26</v>
      </c>
      <c r="AH245" s="42">
        <f>IFERROR(AG245/AC244,"-")</f>
        <v>0.12682926829268293</v>
      </c>
      <c r="AI245" s="55">
        <f t="shared" si="19"/>
        <v>87303.230769230766</v>
      </c>
      <c r="AJ245" s="376"/>
      <c r="AK245" s="376"/>
      <c r="AL245" s="31" t="s">
        <v>101</v>
      </c>
      <c r="AM245" s="52">
        <v>3624526</v>
      </c>
      <c r="AN245" s="42">
        <f>IFERROR(AM245/AJ244,"-")</f>
        <v>9.3990610964151088E-3</v>
      </c>
      <c r="AO245" s="52">
        <v>145</v>
      </c>
      <c r="AP245" s="42">
        <f>IFERROR(AO245/AK244,"-")</f>
        <v>0.24328859060402686</v>
      </c>
      <c r="AQ245" s="55">
        <f t="shared" si="20"/>
        <v>24996.73103448276</v>
      </c>
      <c r="AR245" s="376"/>
      <c r="AS245" s="376"/>
      <c r="AT245" s="31" t="s">
        <v>101</v>
      </c>
      <c r="AU245" s="52">
        <v>13159589</v>
      </c>
      <c r="AV245" s="42">
        <f>IFERROR(AU245/AR244,"-")</f>
        <v>2.5080103511640525E-2</v>
      </c>
      <c r="AW245" s="55">
        <v>189</v>
      </c>
      <c r="AX245" s="42">
        <f>IFERROR(AW245/AS244,"-")</f>
        <v>0.20700985761226726</v>
      </c>
      <c r="AY245" s="139">
        <f t="shared" si="21"/>
        <v>69627.45502645502</v>
      </c>
      <c r="AZ245" s="376"/>
      <c r="BA245" s="376"/>
      <c r="BB245" s="31" t="s">
        <v>101</v>
      </c>
      <c r="BC245" s="52">
        <v>0</v>
      </c>
      <c r="BD245" s="42">
        <f>IFERROR(BC245/AZ244,"-")</f>
        <v>0</v>
      </c>
      <c r="BE245" s="52">
        <v>0</v>
      </c>
      <c r="BF245" s="42">
        <f>IFERROR(BE245/BA244,"-")</f>
        <v>0</v>
      </c>
      <c r="BG245" s="55" t="str">
        <f t="shared" si="22"/>
        <v>-</v>
      </c>
      <c r="BH245" s="376"/>
      <c r="BI245" s="376"/>
      <c r="BJ245" s="31" t="s">
        <v>101</v>
      </c>
      <c r="BK245" s="52">
        <v>4371303</v>
      </c>
      <c r="BL245" s="42">
        <f>IFERROR(BK245/BH244,"-")</f>
        <v>1.2316079526324464E-2</v>
      </c>
      <c r="BM245" s="52">
        <v>169</v>
      </c>
      <c r="BN245" s="42">
        <f>IFERROR(BM245/BI244,"-")</f>
        <v>0.19010123734533182</v>
      </c>
      <c r="BO245" s="96">
        <f t="shared" si="23"/>
        <v>25865.698224852073</v>
      </c>
      <c r="BP245" s="141"/>
    </row>
    <row r="246" spans="2:68" s="8" customFormat="1" ht="13.15" customHeight="1">
      <c r="B246" s="373"/>
      <c r="C246" s="392"/>
      <c r="D246" s="376"/>
      <c r="E246" s="376"/>
      <c r="F246" s="32" t="s">
        <v>102</v>
      </c>
      <c r="G246" s="52">
        <v>1694974</v>
      </c>
      <c r="H246" s="42">
        <f>IFERROR(G246/D244,"-")</f>
        <v>1.1664157400687639E-2</v>
      </c>
      <c r="I246" s="52">
        <v>54</v>
      </c>
      <c r="J246" s="42">
        <f>IFERROR(I246/E244,"-")</f>
        <v>0.31578947368421051</v>
      </c>
      <c r="K246" s="55">
        <f t="shared" si="16"/>
        <v>31388.407407407409</v>
      </c>
      <c r="L246" s="376"/>
      <c r="M246" s="376"/>
      <c r="N246" s="32" t="s">
        <v>102</v>
      </c>
      <c r="O246" s="52">
        <v>19481669</v>
      </c>
      <c r="P246" s="42">
        <f>IFERROR(O246/L244,"-")</f>
        <v>1.9951963720032179E-2</v>
      </c>
      <c r="Q246" s="52">
        <v>499</v>
      </c>
      <c r="R246" s="42">
        <f>IFERROR(Q246/M244,"-")</f>
        <v>0.27737632017787661</v>
      </c>
      <c r="S246" s="55">
        <f t="shared" si="17"/>
        <v>39041.420841683364</v>
      </c>
      <c r="T246" s="376"/>
      <c r="U246" s="376"/>
      <c r="V246" s="32" t="s">
        <v>102</v>
      </c>
      <c r="W246" s="52">
        <v>0</v>
      </c>
      <c r="X246" s="42">
        <f>IFERROR(W246/T244,"-")</f>
        <v>0</v>
      </c>
      <c r="Y246" s="52">
        <v>0</v>
      </c>
      <c r="Z246" s="42">
        <f>IFERROR(Y246/U244,"-")</f>
        <v>0</v>
      </c>
      <c r="AA246" s="96" t="str">
        <f t="shared" si="18"/>
        <v>-</v>
      </c>
      <c r="AB246" s="376"/>
      <c r="AC246" s="376"/>
      <c r="AD246" s="32" t="s">
        <v>102</v>
      </c>
      <c r="AE246" s="52">
        <v>0</v>
      </c>
      <c r="AF246" s="42">
        <f>IFERROR(AE246/AB244,"-")</f>
        <v>0</v>
      </c>
      <c r="AG246" s="52">
        <v>0</v>
      </c>
      <c r="AH246" s="42">
        <f>IFERROR(AG246/AC244,"-")</f>
        <v>0</v>
      </c>
      <c r="AI246" s="55" t="str">
        <f t="shared" si="19"/>
        <v>-</v>
      </c>
      <c r="AJ246" s="376"/>
      <c r="AK246" s="376"/>
      <c r="AL246" s="32" t="s">
        <v>102</v>
      </c>
      <c r="AM246" s="52">
        <v>6288011</v>
      </c>
      <c r="AN246" s="42">
        <f>IFERROR(AM246/AJ244,"-")</f>
        <v>1.6305966508153139E-2</v>
      </c>
      <c r="AO246" s="52">
        <v>208</v>
      </c>
      <c r="AP246" s="42">
        <f>IFERROR(AO246/AK244,"-")</f>
        <v>0.34899328859060402</v>
      </c>
      <c r="AQ246" s="55">
        <f t="shared" si="20"/>
        <v>30230.822115384617</v>
      </c>
      <c r="AR246" s="376"/>
      <c r="AS246" s="376"/>
      <c r="AT246" s="32" t="s">
        <v>102</v>
      </c>
      <c r="AU246" s="52">
        <v>13193658</v>
      </c>
      <c r="AV246" s="42">
        <f>IFERROR(AU246/AR244,"-")</f>
        <v>2.5145033658511985E-2</v>
      </c>
      <c r="AW246" s="55">
        <v>291</v>
      </c>
      <c r="AX246" s="42">
        <f>IFERROR(AW246/AS244,"-")</f>
        <v>0.31872946330777657</v>
      </c>
      <c r="AY246" s="139">
        <f t="shared" si="21"/>
        <v>45339.030927835054</v>
      </c>
      <c r="AZ246" s="376"/>
      <c r="BA246" s="376"/>
      <c r="BB246" s="32" t="s">
        <v>102</v>
      </c>
      <c r="BC246" s="52">
        <v>0</v>
      </c>
      <c r="BD246" s="42">
        <f>IFERROR(BC246/AZ244,"-")</f>
        <v>0</v>
      </c>
      <c r="BE246" s="52">
        <v>0</v>
      </c>
      <c r="BF246" s="42">
        <f>IFERROR(BE246/BA244,"-")</f>
        <v>0</v>
      </c>
      <c r="BG246" s="55" t="str">
        <f t="shared" si="22"/>
        <v>-</v>
      </c>
      <c r="BH246" s="376"/>
      <c r="BI246" s="376"/>
      <c r="BJ246" s="32" t="s">
        <v>102</v>
      </c>
      <c r="BK246" s="52">
        <v>4739525</v>
      </c>
      <c r="BL246" s="42">
        <f>IFERROR(BK246/BH244,"-")</f>
        <v>1.3353539394776102E-2</v>
      </c>
      <c r="BM246" s="52">
        <v>192</v>
      </c>
      <c r="BN246" s="42">
        <f>IFERROR(BM246/BI244,"-")</f>
        <v>0.21597300337457817</v>
      </c>
      <c r="BO246" s="96">
        <f t="shared" si="23"/>
        <v>24685.026041666668</v>
      </c>
      <c r="BP246" s="141"/>
    </row>
    <row r="247" spans="2:68" s="8" customFormat="1" ht="13.15" customHeight="1">
      <c r="B247" s="373"/>
      <c r="C247" s="392"/>
      <c r="D247" s="376"/>
      <c r="E247" s="376"/>
      <c r="F247" s="32" t="s">
        <v>103</v>
      </c>
      <c r="G247" s="52">
        <v>350987</v>
      </c>
      <c r="H247" s="42">
        <f>IFERROR(G247/D244,"-")</f>
        <v>2.4153571757414287E-3</v>
      </c>
      <c r="I247" s="52">
        <v>14</v>
      </c>
      <c r="J247" s="42">
        <f>IFERROR(I247/E244,"-")</f>
        <v>8.1871345029239762E-2</v>
      </c>
      <c r="K247" s="55">
        <f t="shared" si="16"/>
        <v>25070.5</v>
      </c>
      <c r="L247" s="376"/>
      <c r="M247" s="376"/>
      <c r="N247" s="32" t="s">
        <v>103</v>
      </c>
      <c r="O247" s="52">
        <v>7404334</v>
      </c>
      <c r="P247" s="42">
        <f>IFERROR(O247/L244,"-")</f>
        <v>7.5830773707838252E-3</v>
      </c>
      <c r="Q247" s="52">
        <v>99</v>
      </c>
      <c r="R247" s="42">
        <f>IFERROR(Q247/M244,"-")</f>
        <v>5.5030572540300166E-2</v>
      </c>
      <c r="S247" s="55">
        <f t="shared" si="17"/>
        <v>74791.252525252523</v>
      </c>
      <c r="T247" s="376"/>
      <c r="U247" s="376"/>
      <c r="V247" s="32" t="s">
        <v>103</v>
      </c>
      <c r="W247" s="52">
        <v>0</v>
      </c>
      <c r="X247" s="42">
        <f>IFERROR(W247/T244,"-")</f>
        <v>0</v>
      </c>
      <c r="Y247" s="52">
        <v>0</v>
      </c>
      <c r="Z247" s="42">
        <f>IFERROR(Y247/U244,"-")</f>
        <v>0</v>
      </c>
      <c r="AA247" s="96" t="str">
        <f t="shared" si="18"/>
        <v>-</v>
      </c>
      <c r="AB247" s="376"/>
      <c r="AC247" s="376"/>
      <c r="AD247" s="32" t="s">
        <v>103</v>
      </c>
      <c r="AE247" s="52">
        <v>0</v>
      </c>
      <c r="AF247" s="42">
        <f>IFERROR(AE247/AB244,"-")</f>
        <v>0</v>
      </c>
      <c r="AG247" s="52">
        <v>0</v>
      </c>
      <c r="AH247" s="42">
        <f>IFERROR(AG247/AC244,"-")</f>
        <v>0</v>
      </c>
      <c r="AI247" s="55" t="str">
        <f t="shared" si="19"/>
        <v>-</v>
      </c>
      <c r="AJ247" s="376"/>
      <c r="AK247" s="376"/>
      <c r="AL247" s="32" t="s">
        <v>103</v>
      </c>
      <c r="AM247" s="52">
        <v>2561953</v>
      </c>
      <c r="AN247" s="42">
        <f>IFERROR(AM247/AJ244,"-")</f>
        <v>6.6436143024340213E-3</v>
      </c>
      <c r="AO247" s="52">
        <v>42</v>
      </c>
      <c r="AP247" s="42">
        <f>IFERROR(AO247/AK244,"-")</f>
        <v>7.0469798657718116E-2</v>
      </c>
      <c r="AQ247" s="55">
        <f t="shared" si="20"/>
        <v>60998.880952380954</v>
      </c>
      <c r="AR247" s="376"/>
      <c r="AS247" s="376"/>
      <c r="AT247" s="32" t="s">
        <v>103</v>
      </c>
      <c r="AU247" s="52">
        <v>4842381</v>
      </c>
      <c r="AV247" s="42">
        <f>IFERROR(AU247/AR244,"-")</f>
        <v>9.2288153317555237E-3</v>
      </c>
      <c r="AW247" s="55">
        <v>57</v>
      </c>
      <c r="AX247" s="42">
        <f>IFERROR(AW247/AS244,"-")</f>
        <v>6.2431544359255201E-2</v>
      </c>
      <c r="AY247" s="139">
        <f t="shared" si="21"/>
        <v>84954.052631578947</v>
      </c>
      <c r="AZ247" s="376"/>
      <c r="BA247" s="376"/>
      <c r="BB247" s="32" t="s">
        <v>103</v>
      </c>
      <c r="BC247" s="52">
        <v>0</v>
      </c>
      <c r="BD247" s="42">
        <f>IFERROR(BC247/AZ244,"-")</f>
        <v>0</v>
      </c>
      <c r="BE247" s="52">
        <v>0</v>
      </c>
      <c r="BF247" s="42">
        <f>IFERROR(BE247/BA244,"-")</f>
        <v>0</v>
      </c>
      <c r="BG247" s="55" t="str">
        <f t="shared" si="22"/>
        <v>-</v>
      </c>
      <c r="BH247" s="376"/>
      <c r="BI247" s="376"/>
      <c r="BJ247" s="32" t="s">
        <v>103</v>
      </c>
      <c r="BK247" s="52">
        <v>279181</v>
      </c>
      <c r="BL247" s="42">
        <f>IFERROR(BK247/BH244,"-")</f>
        <v>7.8658820910808291E-4</v>
      </c>
      <c r="BM247" s="52">
        <v>24</v>
      </c>
      <c r="BN247" s="42">
        <f>IFERROR(BM247/BI244,"-")</f>
        <v>2.6996625421822271E-2</v>
      </c>
      <c r="BO247" s="96">
        <f t="shared" si="23"/>
        <v>11632.541666666666</v>
      </c>
      <c r="BP247" s="141"/>
    </row>
    <row r="248" spans="2:68" s="8" customFormat="1" ht="13.15" customHeight="1">
      <c r="B248" s="373"/>
      <c r="C248" s="392"/>
      <c r="D248" s="376"/>
      <c r="E248" s="376"/>
      <c r="F248" s="32" t="s">
        <v>104</v>
      </c>
      <c r="G248" s="52">
        <v>5365739</v>
      </c>
      <c r="H248" s="42">
        <f>IFERROR(G248/D244,"-")</f>
        <v>3.6924946498889236E-2</v>
      </c>
      <c r="I248" s="52">
        <v>60</v>
      </c>
      <c r="J248" s="42">
        <f>IFERROR(I248/E244,"-")</f>
        <v>0.35087719298245612</v>
      </c>
      <c r="K248" s="55">
        <f t="shared" si="16"/>
        <v>89428.983333333337</v>
      </c>
      <c r="L248" s="376"/>
      <c r="M248" s="376"/>
      <c r="N248" s="32" t="s">
        <v>104</v>
      </c>
      <c r="O248" s="52">
        <v>34051501</v>
      </c>
      <c r="P248" s="42">
        <f>IFERROR(O248/L244,"-")</f>
        <v>3.4873516871918905E-2</v>
      </c>
      <c r="Q248" s="52">
        <v>633</v>
      </c>
      <c r="R248" s="42">
        <f>IFERROR(Q248/M244,"-")</f>
        <v>0.35186214563646473</v>
      </c>
      <c r="S248" s="55">
        <f t="shared" si="17"/>
        <v>53793.840442338071</v>
      </c>
      <c r="T248" s="376"/>
      <c r="U248" s="376"/>
      <c r="V248" s="32" t="s">
        <v>104</v>
      </c>
      <c r="W248" s="52">
        <v>0</v>
      </c>
      <c r="X248" s="42">
        <f>IFERROR(W248/T244,"-")</f>
        <v>0</v>
      </c>
      <c r="Y248" s="52">
        <v>0</v>
      </c>
      <c r="Z248" s="42">
        <f>IFERROR(Y248/U244,"-")</f>
        <v>0</v>
      </c>
      <c r="AA248" s="96" t="str">
        <f t="shared" si="18"/>
        <v>-</v>
      </c>
      <c r="AB248" s="376"/>
      <c r="AC248" s="376"/>
      <c r="AD248" s="32" t="s">
        <v>104</v>
      </c>
      <c r="AE248" s="52">
        <v>0</v>
      </c>
      <c r="AF248" s="42">
        <f>IFERROR(AE248/AB244,"-")</f>
        <v>0</v>
      </c>
      <c r="AG248" s="52">
        <v>0</v>
      </c>
      <c r="AH248" s="42">
        <f>IFERROR(AG248/AC244,"-")</f>
        <v>0</v>
      </c>
      <c r="AI248" s="55" t="str">
        <f t="shared" si="19"/>
        <v>-</v>
      </c>
      <c r="AJ248" s="376"/>
      <c r="AK248" s="376"/>
      <c r="AL248" s="32" t="s">
        <v>104</v>
      </c>
      <c r="AM248" s="52">
        <v>11806025</v>
      </c>
      <c r="AN248" s="42">
        <f>IFERROR(AM248/AJ244,"-")</f>
        <v>3.0615189484308893E-2</v>
      </c>
      <c r="AO248" s="52">
        <v>267</v>
      </c>
      <c r="AP248" s="42">
        <f>IFERROR(AO248/AK244,"-")</f>
        <v>0.44798657718120805</v>
      </c>
      <c r="AQ248" s="55">
        <f t="shared" si="20"/>
        <v>44217.322097378274</v>
      </c>
      <c r="AR248" s="376"/>
      <c r="AS248" s="376"/>
      <c r="AT248" s="32" t="s">
        <v>104</v>
      </c>
      <c r="AU248" s="52">
        <v>22245476</v>
      </c>
      <c r="AV248" s="42">
        <f>IFERROR(AU248/AR244,"-")</f>
        <v>4.2396372770130968E-2</v>
      </c>
      <c r="AW248" s="55">
        <v>366</v>
      </c>
      <c r="AX248" s="42">
        <f>IFERROR(AW248/AS244,"-")</f>
        <v>0.4008762322015334</v>
      </c>
      <c r="AY248" s="139">
        <f t="shared" si="21"/>
        <v>60779.989071038253</v>
      </c>
      <c r="AZ248" s="376"/>
      <c r="BA248" s="376"/>
      <c r="BB248" s="32" t="s">
        <v>104</v>
      </c>
      <c r="BC248" s="52">
        <v>0</v>
      </c>
      <c r="BD248" s="42">
        <f>IFERROR(BC248/AZ244,"-")</f>
        <v>0</v>
      </c>
      <c r="BE248" s="52">
        <v>0</v>
      </c>
      <c r="BF248" s="42">
        <f>IFERROR(BE248/BA244,"-")</f>
        <v>0</v>
      </c>
      <c r="BG248" s="55" t="str">
        <f t="shared" si="22"/>
        <v>-</v>
      </c>
      <c r="BH248" s="376"/>
      <c r="BI248" s="376"/>
      <c r="BJ248" s="32" t="s">
        <v>104</v>
      </c>
      <c r="BK248" s="52">
        <v>13659137</v>
      </c>
      <c r="BL248" s="42">
        <f>IFERROR(BK248/BH244,"-")</f>
        <v>3.8484410152524538E-2</v>
      </c>
      <c r="BM248" s="52">
        <v>247</v>
      </c>
      <c r="BN248" s="42">
        <f>IFERROR(BM248/BI244,"-")</f>
        <v>0.27784026996625422</v>
      </c>
      <c r="BO248" s="96">
        <f t="shared" si="23"/>
        <v>55300.149797570848</v>
      </c>
      <c r="BP248" s="141"/>
    </row>
    <row r="249" spans="2:68" s="8" customFormat="1" ht="13.15" customHeight="1">
      <c r="B249" s="373"/>
      <c r="C249" s="392"/>
      <c r="D249" s="376"/>
      <c r="E249" s="376"/>
      <c r="F249" s="32" t="s">
        <v>105</v>
      </c>
      <c r="G249" s="52">
        <v>7876003</v>
      </c>
      <c r="H249" s="42">
        <f>IFERROR(G249/D244,"-")</f>
        <v>5.4199615262704941E-2</v>
      </c>
      <c r="I249" s="52">
        <v>80</v>
      </c>
      <c r="J249" s="42">
        <f>IFERROR(I249/E244,"-")</f>
        <v>0.46783625730994149</v>
      </c>
      <c r="K249" s="55">
        <f t="shared" si="16"/>
        <v>98450.037500000006</v>
      </c>
      <c r="L249" s="376"/>
      <c r="M249" s="376"/>
      <c r="N249" s="32" t="s">
        <v>105</v>
      </c>
      <c r="O249" s="52">
        <v>43997315</v>
      </c>
      <c r="P249" s="42">
        <f>IFERROR(O249/L244,"-")</f>
        <v>4.5059426513140516E-2</v>
      </c>
      <c r="Q249" s="52">
        <v>762</v>
      </c>
      <c r="R249" s="42">
        <f>IFERROR(Q249/M244,"-")</f>
        <v>0.4235686492495831</v>
      </c>
      <c r="S249" s="55">
        <f t="shared" si="17"/>
        <v>57739.258530183724</v>
      </c>
      <c r="T249" s="376"/>
      <c r="U249" s="376"/>
      <c r="V249" s="32" t="s">
        <v>105</v>
      </c>
      <c r="W249" s="52">
        <v>0</v>
      </c>
      <c r="X249" s="42">
        <f>IFERROR(W249/T244,"-")</f>
        <v>0</v>
      </c>
      <c r="Y249" s="52">
        <v>0</v>
      </c>
      <c r="Z249" s="42">
        <f>IFERROR(Y249/U244,"-")</f>
        <v>0</v>
      </c>
      <c r="AA249" s="96" t="str">
        <f t="shared" si="18"/>
        <v>-</v>
      </c>
      <c r="AB249" s="376"/>
      <c r="AC249" s="376"/>
      <c r="AD249" s="32" t="s">
        <v>105</v>
      </c>
      <c r="AE249" s="52">
        <v>0</v>
      </c>
      <c r="AF249" s="42">
        <f>IFERROR(AE249/AB244,"-")</f>
        <v>0</v>
      </c>
      <c r="AG249" s="52">
        <v>0</v>
      </c>
      <c r="AH249" s="42">
        <f>IFERROR(AG249/AC244,"-")</f>
        <v>0</v>
      </c>
      <c r="AI249" s="55" t="str">
        <f t="shared" si="19"/>
        <v>-</v>
      </c>
      <c r="AJ249" s="376"/>
      <c r="AK249" s="376"/>
      <c r="AL249" s="32" t="s">
        <v>105</v>
      </c>
      <c r="AM249" s="52">
        <v>21421171</v>
      </c>
      <c r="AN249" s="42">
        <f>IFERROR(AM249/AJ244,"-")</f>
        <v>5.5549027648237458E-2</v>
      </c>
      <c r="AO249" s="52">
        <v>317</v>
      </c>
      <c r="AP249" s="42">
        <f>IFERROR(AO249/AK244,"-")</f>
        <v>0.53187919463087252</v>
      </c>
      <c r="AQ249" s="55">
        <f t="shared" si="20"/>
        <v>67574.671924290218</v>
      </c>
      <c r="AR249" s="376"/>
      <c r="AS249" s="376"/>
      <c r="AT249" s="32" t="s">
        <v>105</v>
      </c>
      <c r="AU249" s="52">
        <v>22576144</v>
      </c>
      <c r="AV249" s="42">
        <f>IFERROR(AU249/AR244,"-")</f>
        <v>4.3026573885681547E-2</v>
      </c>
      <c r="AW249" s="55">
        <v>445</v>
      </c>
      <c r="AX249" s="42">
        <f>IFERROR(AW249/AS244,"-")</f>
        <v>0.48740416210295728</v>
      </c>
      <c r="AY249" s="139">
        <f t="shared" si="21"/>
        <v>50732.907865168541</v>
      </c>
      <c r="AZ249" s="376"/>
      <c r="BA249" s="376"/>
      <c r="BB249" s="32" t="s">
        <v>105</v>
      </c>
      <c r="BC249" s="52">
        <v>67767</v>
      </c>
      <c r="BD249" s="42">
        <f>IFERROR(BC249/AZ244,"-")</f>
        <v>2.5989062404123457E-2</v>
      </c>
      <c r="BE249" s="52">
        <v>1</v>
      </c>
      <c r="BF249" s="42">
        <f>IFERROR(BE249/BA244,"-")</f>
        <v>1</v>
      </c>
      <c r="BG249" s="55">
        <f t="shared" si="22"/>
        <v>67767</v>
      </c>
      <c r="BH249" s="376"/>
      <c r="BI249" s="376"/>
      <c r="BJ249" s="32" t="s">
        <v>105</v>
      </c>
      <c r="BK249" s="52">
        <v>15697183</v>
      </c>
      <c r="BL249" s="42">
        <f>IFERROR(BK249/BH244,"-")</f>
        <v>4.4226573670886789E-2</v>
      </c>
      <c r="BM249" s="52">
        <v>299</v>
      </c>
      <c r="BN249" s="42">
        <f>IFERROR(BM249/BI244,"-")</f>
        <v>0.3363329583802025</v>
      </c>
      <c r="BO249" s="96">
        <f t="shared" si="23"/>
        <v>52498.939799331107</v>
      </c>
      <c r="BP249" s="141"/>
    </row>
    <row r="250" spans="2:68" s="8" customFormat="1" ht="13.15" customHeight="1">
      <c r="B250" s="373"/>
      <c r="C250" s="392"/>
      <c r="D250" s="376"/>
      <c r="E250" s="376"/>
      <c r="F250" s="32" t="s">
        <v>106</v>
      </c>
      <c r="G250" s="52">
        <v>13211151</v>
      </c>
      <c r="H250" s="42">
        <f>IFERROR(G250/D244,"-")</f>
        <v>9.0914046297023959E-2</v>
      </c>
      <c r="I250" s="52">
        <v>46</v>
      </c>
      <c r="J250" s="42">
        <f>IFERROR(I250/E244,"-")</f>
        <v>0.26900584795321636</v>
      </c>
      <c r="K250" s="55">
        <f t="shared" si="16"/>
        <v>287198.9347826087</v>
      </c>
      <c r="L250" s="376"/>
      <c r="M250" s="376"/>
      <c r="N250" s="32" t="s">
        <v>106</v>
      </c>
      <c r="O250" s="52">
        <v>17663920</v>
      </c>
      <c r="P250" s="42">
        <f>IFERROR(O250/L244,"-")</f>
        <v>1.8090333584537897E-2</v>
      </c>
      <c r="Q250" s="52">
        <v>189</v>
      </c>
      <c r="R250" s="42">
        <f>IFERROR(Q250/M244,"-")</f>
        <v>0.10505836575875487</v>
      </c>
      <c r="S250" s="55">
        <f t="shared" si="17"/>
        <v>93459.894179894181</v>
      </c>
      <c r="T250" s="376"/>
      <c r="U250" s="376"/>
      <c r="V250" s="32" t="s">
        <v>106</v>
      </c>
      <c r="W250" s="52">
        <v>77240</v>
      </c>
      <c r="X250" s="42">
        <f>IFERROR(W250/T244,"-")</f>
        <v>5.6925590647222742E-3</v>
      </c>
      <c r="Y250" s="52">
        <v>2</v>
      </c>
      <c r="Z250" s="42">
        <f>IFERROR(Y250/U244,"-")</f>
        <v>2.3529411764705882E-2</v>
      </c>
      <c r="AA250" s="96">
        <f t="shared" si="18"/>
        <v>38620</v>
      </c>
      <c r="AB250" s="376"/>
      <c r="AC250" s="376"/>
      <c r="AD250" s="32" t="s">
        <v>106</v>
      </c>
      <c r="AE250" s="52">
        <v>46900</v>
      </c>
      <c r="AF250" s="42">
        <f>IFERROR(AE250/AB244,"-")</f>
        <v>8.9280054398013526E-4</v>
      </c>
      <c r="AG250" s="52">
        <v>7</v>
      </c>
      <c r="AH250" s="42">
        <f>IFERROR(AG250/AC244,"-")</f>
        <v>3.4146341463414637E-2</v>
      </c>
      <c r="AI250" s="55">
        <f t="shared" si="19"/>
        <v>6700</v>
      </c>
      <c r="AJ250" s="376"/>
      <c r="AK250" s="376"/>
      <c r="AL250" s="32" t="s">
        <v>106</v>
      </c>
      <c r="AM250" s="52">
        <v>12595467</v>
      </c>
      <c r="AN250" s="42">
        <f>IFERROR(AM250/AJ244,"-")</f>
        <v>3.2662357469881664E-2</v>
      </c>
      <c r="AO250" s="52">
        <v>83</v>
      </c>
      <c r="AP250" s="42">
        <f>IFERROR(AO250/AK244,"-")</f>
        <v>0.13926174496644295</v>
      </c>
      <c r="AQ250" s="55">
        <f t="shared" si="20"/>
        <v>151752.61445783134</v>
      </c>
      <c r="AR250" s="376"/>
      <c r="AS250" s="376"/>
      <c r="AT250" s="32" t="s">
        <v>106</v>
      </c>
      <c r="AU250" s="52">
        <v>4944313</v>
      </c>
      <c r="AV250" s="42">
        <f>IFERROR(AU250/AR244,"-")</f>
        <v>9.4230816656925911E-3</v>
      </c>
      <c r="AW250" s="55">
        <v>97</v>
      </c>
      <c r="AX250" s="42">
        <f>IFERROR(AW250/AS244,"-")</f>
        <v>0.10624315443592552</v>
      </c>
      <c r="AY250" s="139">
        <f t="shared" si="21"/>
        <v>50972.298969072166</v>
      </c>
      <c r="AZ250" s="376"/>
      <c r="BA250" s="376"/>
      <c r="BB250" s="32" t="s">
        <v>106</v>
      </c>
      <c r="BC250" s="52">
        <v>0</v>
      </c>
      <c r="BD250" s="42">
        <f>IFERROR(BC250/AZ244,"-")</f>
        <v>0</v>
      </c>
      <c r="BE250" s="52">
        <v>0</v>
      </c>
      <c r="BF250" s="42">
        <f>IFERROR(BE250/BA244,"-")</f>
        <v>0</v>
      </c>
      <c r="BG250" s="55" t="str">
        <f t="shared" si="22"/>
        <v>-</v>
      </c>
      <c r="BH250" s="376"/>
      <c r="BI250" s="376"/>
      <c r="BJ250" s="32" t="s">
        <v>106</v>
      </c>
      <c r="BK250" s="52">
        <v>5560684</v>
      </c>
      <c r="BL250" s="42">
        <f>IFERROR(BK250/BH244,"-")</f>
        <v>1.5667142352008091E-2</v>
      </c>
      <c r="BM250" s="52">
        <v>42</v>
      </c>
      <c r="BN250" s="42">
        <f>IFERROR(BM250/BI244,"-")</f>
        <v>4.7244094488188976E-2</v>
      </c>
      <c r="BO250" s="96">
        <f t="shared" si="23"/>
        <v>132397.23809523811</v>
      </c>
      <c r="BP250" s="141"/>
    </row>
    <row r="251" spans="2:68" s="8" customFormat="1" ht="13.15" customHeight="1">
      <c r="B251" s="373"/>
      <c r="C251" s="392"/>
      <c r="D251" s="376"/>
      <c r="E251" s="376"/>
      <c r="F251" s="32" t="s">
        <v>116</v>
      </c>
      <c r="G251" s="52">
        <v>0</v>
      </c>
      <c r="H251" s="42">
        <f>IFERROR(G251/D244,"-")</f>
        <v>0</v>
      </c>
      <c r="I251" s="52">
        <v>0</v>
      </c>
      <c r="J251" s="42">
        <f>IFERROR(I251/E244,"-")</f>
        <v>0</v>
      </c>
      <c r="K251" s="55" t="str">
        <f t="shared" si="16"/>
        <v>-</v>
      </c>
      <c r="L251" s="376"/>
      <c r="M251" s="376"/>
      <c r="N251" s="32" t="s">
        <v>116</v>
      </c>
      <c r="O251" s="52">
        <v>0</v>
      </c>
      <c r="P251" s="42">
        <f>IFERROR(O251/L244,"-")</f>
        <v>0</v>
      </c>
      <c r="Q251" s="52">
        <v>0</v>
      </c>
      <c r="R251" s="42">
        <f>IFERROR(Q251/M244,"-")</f>
        <v>0</v>
      </c>
      <c r="S251" s="55" t="str">
        <f t="shared" si="17"/>
        <v>-</v>
      </c>
      <c r="T251" s="376"/>
      <c r="U251" s="376"/>
      <c r="V251" s="32" t="s">
        <v>116</v>
      </c>
      <c r="W251" s="52">
        <v>0</v>
      </c>
      <c r="X251" s="42">
        <f>IFERROR(W251/T244,"-")</f>
        <v>0</v>
      </c>
      <c r="Y251" s="52">
        <v>0</v>
      </c>
      <c r="Z251" s="42">
        <f>IFERROR(Y251/U244,"-")</f>
        <v>0</v>
      </c>
      <c r="AA251" s="96" t="str">
        <f t="shared" si="18"/>
        <v>-</v>
      </c>
      <c r="AB251" s="376"/>
      <c r="AC251" s="376"/>
      <c r="AD251" s="32" t="s">
        <v>116</v>
      </c>
      <c r="AE251" s="52">
        <v>0</v>
      </c>
      <c r="AF251" s="42">
        <f>IFERROR(AE251/AB244,"-")</f>
        <v>0</v>
      </c>
      <c r="AG251" s="52">
        <v>0</v>
      </c>
      <c r="AH251" s="42">
        <f>IFERROR(AG251/AC244,"-")</f>
        <v>0</v>
      </c>
      <c r="AI251" s="55" t="str">
        <f t="shared" si="19"/>
        <v>-</v>
      </c>
      <c r="AJ251" s="376"/>
      <c r="AK251" s="376"/>
      <c r="AL251" s="32" t="s">
        <v>116</v>
      </c>
      <c r="AM251" s="52">
        <v>0</v>
      </c>
      <c r="AN251" s="42">
        <f>IFERROR(AM251/AJ244,"-")</f>
        <v>0</v>
      </c>
      <c r="AO251" s="52">
        <v>0</v>
      </c>
      <c r="AP251" s="42">
        <f>IFERROR(AO251/AK244,"-")</f>
        <v>0</v>
      </c>
      <c r="AQ251" s="55" t="str">
        <f t="shared" si="20"/>
        <v>-</v>
      </c>
      <c r="AR251" s="376"/>
      <c r="AS251" s="376"/>
      <c r="AT251" s="32" t="s">
        <v>116</v>
      </c>
      <c r="AU251" s="52">
        <v>0</v>
      </c>
      <c r="AV251" s="42">
        <f>IFERROR(AU251/AR244,"-")</f>
        <v>0</v>
      </c>
      <c r="AW251" s="55">
        <v>0</v>
      </c>
      <c r="AX251" s="42">
        <f>IFERROR(AW251/AS244,"-")</f>
        <v>0</v>
      </c>
      <c r="AY251" s="139" t="str">
        <f t="shared" si="21"/>
        <v>-</v>
      </c>
      <c r="AZ251" s="376"/>
      <c r="BA251" s="376"/>
      <c r="BB251" s="32" t="s">
        <v>116</v>
      </c>
      <c r="BC251" s="52">
        <v>0</v>
      </c>
      <c r="BD251" s="42">
        <f>IFERROR(BC251/AZ244,"-")</f>
        <v>0</v>
      </c>
      <c r="BE251" s="52">
        <v>0</v>
      </c>
      <c r="BF251" s="42">
        <f>IFERROR(BE251/BA244,"-")</f>
        <v>0</v>
      </c>
      <c r="BG251" s="55" t="str">
        <f t="shared" si="22"/>
        <v>-</v>
      </c>
      <c r="BH251" s="376"/>
      <c r="BI251" s="376"/>
      <c r="BJ251" s="32" t="s">
        <v>116</v>
      </c>
      <c r="BK251" s="52">
        <v>0</v>
      </c>
      <c r="BL251" s="42">
        <f>IFERROR(BK251/BH244,"-")</f>
        <v>0</v>
      </c>
      <c r="BM251" s="52">
        <v>0</v>
      </c>
      <c r="BN251" s="42">
        <f>IFERROR(BM251/BI244,"-")</f>
        <v>0</v>
      </c>
      <c r="BO251" s="96" t="str">
        <f t="shared" si="23"/>
        <v>-</v>
      </c>
      <c r="BP251" s="141"/>
    </row>
    <row r="252" spans="2:68" s="8" customFormat="1" ht="13.15" customHeight="1">
      <c r="B252" s="373"/>
      <c r="C252" s="392"/>
      <c r="D252" s="376"/>
      <c r="E252" s="376"/>
      <c r="F252" s="32" t="s">
        <v>107</v>
      </c>
      <c r="G252" s="52">
        <v>8842</v>
      </c>
      <c r="H252" s="42">
        <f>IFERROR(G252/D244,"-")</f>
        <v>6.0847234079626059E-5</v>
      </c>
      <c r="I252" s="52">
        <v>2</v>
      </c>
      <c r="J252" s="42">
        <f>IFERROR(I252/E244,"-")</f>
        <v>1.1695906432748537E-2</v>
      </c>
      <c r="K252" s="55">
        <f t="shared" si="16"/>
        <v>4421</v>
      </c>
      <c r="L252" s="376"/>
      <c r="M252" s="376"/>
      <c r="N252" s="32" t="s">
        <v>107</v>
      </c>
      <c r="O252" s="52">
        <v>321124</v>
      </c>
      <c r="P252" s="42">
        <f>IFERROR(O252/L244,"-")</f>
        <v>3.2887605254106381E-4</v>
      </c>
      <c r="Q252" s="52">
        <v>17</v>
      </c>
      <c r="R252" s="42">
        <f>IFERROR(Q252/M244,"-")</f>
        <v>9.4496942745969977E-3</v>
      </c>
      <c r="S252" s="55">
        <f t="shared" si="17"/>
        <v>18889.647058823528</v>
      </c>
      <c r="T252" s="376"/>
      <c r="U252" s="376"/>
      <c r="V252" s="32" t="s">
        <v>107</v>
      </c>
      <c r="W252" s="52">
        <v>0</v>
      </c>
      <c r="X252" s="42">
        <f>IFERROR(W252/T244,"-")</f>
        <v>0</v>
      </c>
      <c r="Y252" s="52">
        <v>0</v>
      </c>
      <c r="Z252" s="42">
        <f>IFERROR(Y252/U244,"-")</f>
        <v>0</v>
      </c>
      <c r="AA252" s="96" t="str">
        <f t="shared" si="18"/>
        <v>-</v>
      </c>
      <c r="AB252" s="376"/>
      <c r="AC252" s="376"/>
      <c r="AD252" s="32" t="s">
        <v>107</v>
      </c>
      <c r="AE252" s="52">
        <v>5354</v>
      </c>
      <c r="AF252" s="42">
        <f>IFERROR(AE252/AB244,"-")</f>
        <v>1.0192013032984316E-4</v>
      </c>
      <c r="AG252" s="52">
        <v>1</v>
      </c>
      <c r="AH252" s="42">
        <f>IFERROR(AG252/AC244,"-")</f>
        <v>4.8780487804878049E-3</v>
      </c>
      <c r="AI252" s="55">
        <f t="shared" si="19"/>
        <v>5354</v>
      </c>
      <c r="AJ252" s="376"/>
      <c r="AK252" s="376"/>
      <c r="AL252" s="32" t="s">
        <v>107</v>
      </c>
      <c r="AM252" s="52">
        <v>134620</v>
      </c>
      <c r="AN252" s="42">
        <f>IFERROR(AM252/AJ244,"-")</f>
        <v>3.4909436566309685E-4</v>
      </c>
      <c r="AO252" s="52">
        <v>6</v>
      </c>
      <c r="AP252" s="42">
        <f>IFERROR(AO252/AK244,"-")</f>
        <v>1.0067114093959731E-2</v>
      </c>
      <c r="AQ252" s="55">
        <f t="shared" si="20"/>
        <v>22436.666666666668</v>
      </c>
      <c r="AR252" s="376"/>
      <c r="AS252" s="376"/>
      <c r="AT252" s="32" t="s">
        <v>107</v>
      </c>
      <c r="AU252" s="52">
        <v>181150</v>
      </c>
      <c r="AV252" s="42">
        <f>IFERROR(AU252/AR244,"-")</f>
        <v>3.4524336216987332E-4</v>
      </c>
      <c r="AW252" s="55">
        <v>10</v>
      </c>
      <c r="AX252" s="42">
        <f>IFERROR(AW252/AS244,"-")</f>
        <v>1.0952902519167579E-2</v>
      </c>
      <c r="AY252" s="139">
        <f t="shared" si="21"/>
        <v>18115</v>
      </c>
      <c r="AZ252" s="376"/>
      <c r="BA252" s="376"/>
      <c r="BB252" s="32" t="s">
        <v>107</v>
      </c>
      <c r="BC252" s="52">
        <v>0</v>
      </c>
      <c r="BD252" s="42">
        <f>IFERROR(BC252/AZ244,"-")</f>
        <v>0</v>
      </c>
      <c r="BE252" s="52">
        <v>0</v>
      </c>
      <c r="BF252" s="42">
        <f>IFERROR(BE252/BA244,"-")</f>
        <v>0</v>
      </c>
      <c r="BG252" s="55" t="str">
        <f t="shared" si="22"/>
        <v>-</v>
      </c>
      <c r="BH252" s="376"/>
      <c r="BI252" s="376"/>
      <c r="BJ252" s="32" t="s">
        <v>107</v>
      </c>
      <c r="BK252" s="52">
        <v>108472</v>
      </c>
      <c r="BL252" s="42">
        <f>IFERROR(BK252/BH244,"-")</f>
        <v>3.0561820545944022E-4</v>
      </c>
      <c r="BM252" s="52">
        <v>5</v>
      </c>
      <c r="BN252" s="42">
        <f>IFERROR(BM252/BI244,"-")</f>
        <v>5.6242969628796397E-3</v>
      </c>
      <c r="BO252" s="96">
        <f t="shared" si="23"/>
        <v>21694.400000000001</v>
      </c>
      <c r="BP252" s="141"/>
    </row>
    <row r="253" spans="2:68" s="8" customFormat="1" ht="13.15" customHeight="1">
      <c r="B253" s="373"/>
      <c r="C253" s="392"/>
      <c r="D253" s="376"/>
      <c r="E253" s="376"/>
      <c r="F253" s="32" t="s">
        <v>108</v>
      </c>
      <c r="G253" s="52">
        <v>83652</v>
      </c>
      <c r="H253" s="42">
        <f>IFERROR(G253/D244,"-")</f>
        <v>5.7566080357711823E-4</v>
      </c>
      <c r="I253" s="52">
        <v>9</v>
      </c>
      <c r="J253" s="42">
        <f>IFERROR(I253/E244,"-")</f>
        <v>5.2631578947368418E-2</v>
      </c>
      <c r="K253" s="55">
        <f t="shared" si="16"/>
        <v>9294.6666666666661</v>
      </c>
      <c r="L253" s="376"/>
      <c r="M253" s="376"/>
      <c r="N253" s="32" t="s">
        <v>108</v>
      </c>
      <c r="O253" s="52">
        <v>656085</v>
      </c>
      <c r="P253" s="42">
        <f>IFERROR(O253/L244,"-")</f>
        <v>6.7192313539755314E-4</v>
      </c>
      <c r="Q253" s="52">
        <v>52</v>
      </c>
      <c r="R253" s="42">
        <f>IFERROR(Q253/M244,"-")</f>
        <v>2.8904947192884937E-2</v>
      </c>
      <c r="S253" s="55">
        <f t="shared" si="17"/>
        <v>12617.01923076923</v>
      </c>
      <c r="T253" s="376"/>
      <c r="U253" s="376"/>
      <c r="V253" s="32" t="s">
        <v>108</v>
      </c>
      <c r="W253" s="52">
        <v>0</v>
      </c>
      <c r="X253" s="42">
        <f>IFERROR(W253/T244,"-")</f>
        <v>0</v>
      </c>
      <c r="Y253" s="52">
        <v>0</v>
      </c>
      <c r="Z253" s="42">
        <f>IFERROR(Y253/U244,"-")</f>
        <v>0</v>
      </c>
      <c r="AA253" s="96" t="str">
        <f t="shared" si="18"/>
        <v>-</v>
      </c>
      <c r="AB253" s="376"/>
      <c r="AC253" s="376"/>
      <c r="AD253" s="32" t="s">
        <v>108</v>
      </c>
      <c r="AE253" s="52">
        <v>62298</v>
      </c>
      <c r="AF253" s="42">
        <f>IFERROR(AE253/AB244,"-")</f>
        <v>1.185920859037835E-3</v>
      </c>
      <c r="AG253" s="52">
        <v>3</v>
      </c>
      <c r="AH253" s="42">
        <f>IFERROR(AG253/AC244,"-")</f>
        <v>1.4634146341463415E-2</v>
      </c>
      <c r="AI253" s="55">
        <f t="shared" si="19"/>
        <v>20766</v>
      </c>
      <c r="AJ253" s="376"/>
      <c r="AK253" s="376"/>
      <c r="AL253" s="32" t="s">
        <v>108</v>
      </c>
      <c r="AM253" s="52">
        <v>306764</v>
      </c>
      <c r="AN253" s="42">
        <f>IFERROR(AM253/AJ244,"-")</f>
        <v>7.9549534978661603E-4</v>
      </c>
      <c r="AO253" s="52">
        <v>20</v>
      </c>
      <c r="AP253" s="42">
        <f>IFERROR(AO253/AK244,"-")</f>
        <v>3.3557046979865772E-2</v>
      </c>
      <c r="AQ253" s="55">
        <f t="shared" si="20"/>
        <v>15338.2</v>
      </c>
      <c r="AR253" s="376"/>
      <c r="AS253" s="376"/>
      <c r="AT253" s="32" t="s">
        <v>108</v>
      </c>
      <c r="AU253" s="52">
        <v>287023</v>
      </c>
      <c r="AV253" s="42">
        <f>IFERROR(AU253/AR244,"-")</f>
        <v>5.4702062125356634E-4</v>
      </c>
      <c r="AW253" s="55">
        <v>29</v>
      </c>
      <c r="AX253" s="42">
        <f>IFERROR(AW253/AS244,"-")</f>
        <v>3.1763417305585982E-2</v>
      </c>
      <c r="AY253" s="139">
        <f t="shared" si="21"/>
        <v>9897.3448275862065</v>
      </c>
      <c r="AZ253" s="376"/>
      <c r="BA253" s="376"/>
      <c r="BB253" s="32" t="s">
        <v>108</v>
      </c>
      <c r="BC253" s="52">
        <v>0</v>
      </c>
      <c r="BD253" s="42">
        <f>IFERROR(BC253/AZ244,"-")</f>
        <v>0</v>
      </c>
      <c r="BE253" s="52">
        <v>0</v>
      </c>
      <c r="BF253" s="42">
        <f>IFERROR(BE253/BA244,"-")</f>
        <v>0</v>
      </c>
      <c r="BG253" s="55" t="str">
        <f t="shared" si="22"/>
        <v>-</v>
      </c>
      <c r="BH253" s="376"/>
      <c r="BI253" s="376"/>
      <c r="BJ253" s="32" t="s">
        <v>108</v>
      </c>
      <c r="BK253" s="52">
        <v>194239</v>
      </c>
      <c r="BL253" s="42">
        <f>IFERROR(BK253/BH244,"-")</f>
        <v>5.4726541974183386E-4</v>
      </c>
      <c r="BM253" s="52">
        <v>21</v>
      </c>
      <c r="BN253" s="42">
        <f>IFERROR(BM253/BI244,"-")</f>
        <v>2.3622047244094488E-2</v>
      </c>
      <c r="BO253" s="96">
        <f t="shared" si="23"/>
        <v>9249.4761904761908</v>
      </c>
      <c r="BP253" s="141"/>
    </row>
    <row r="254" spans="2:68" s="8" customFormat="1" ht="13.15" customHeight="1">
      <c r="B254" s="373"/>
      <c r="C254" s="392"/>
      <c r="D254" s="376"/>
      <c r="E254" s="376"/>
      <c r="F254" s="32" t="s">
        <v>109</v>
      </c>
      <c r="G254" s="52">
        <v>92361</v>
      </c>
      <c r="H254" s="42">
        <f>IFERROR(G254/D244,"-")</f>
        <v>6.3559278294824046E-4</v>
      </c>
      <c r="I254" s="52">
        <v>2</v>
      </c>
      <c r="J254" s="42">
        <f>IFERROR(I254/E244,"-")</f>
        <v>1.1695906432748537E-2</v>
      </c>
      <c r="K254" s="55">
        <f t="shared" si="16"/>
        <v>46180.5</v>
      </c>
      <c r="L254" s="376"/>
      <c r="M254" s="376"/>
      <c r="N254" s="32" t="s">
        <v>109</v>
      </c>
      <c r="O254" s="52">
        <v>118048</v>
      </c>
      <c r="P254" s="42">
        <f>IFERROR(O254/L244,"-")</f>
        <v>1.2089772253200477E-4</v>
      </c>
      <c r="Q254" s="52">
        <v>7</v>
      </c>
      <c r="R254" s="42">
        <f>IFERROR(Q254/M244,"-")</f>
        <v>3.8910505836575876E-3</v>
      </c>
      <c r="S254" s="55">
        <f t="shared" si="17"/>
        <v>16864</v>
      </c>
      <c r="T254" s="376"/>
      <c r="U254" s="376"/>
      <c r="V254" s="32" t="s">
        <v>109</v>
      </c>
      <c r="W254" s="52">
        <v>0</v>
      </c>
      <c r="X254" s="42">
        <f>IFERROR(W254/T244,"-")</f>
        <v>0</v>
      </c>
      <c r="Y254" s="52">
        <v>0</v>
      </c>
      <c r="Z254" s="42">
        <f>IFERROR(Y254/U244,"-")</f>
        <v>0</v>
      </c>
      <c r="AA254" s="96" t="str">
        <f t="shared" si="18"/>
        <v>-</v>
      </c>
      <c r="AB254" s="376"/>
      <c r="AC254" s="376"/>
      <c r="AD254" s="32" t="s">
        <v>109</v>
      </c>
      <c r="AE254" s="52">
        <v>0</v>
      </c>
      <c r="AF254" s="42">
        <f>IFERROR(AE254/AB244,"-")</f>
        <v>0</v>
      </c>
      <c r="AG254" s="52">
        <v>0</v>
      </c>
      <c r="AH254" s="42">
        <f>IFERROR(AG254/AC244,"-")</f>
        <v>0</v>
      </c>
      <c r="AI254" s="55" t="str">
        <f t="shared" si="19"/>
        <v>-</v>
      </c>
      <c r="AJ254" s="376"/>
      <c r="AK254" s="376"/>
      <c r="AL254" s="32" t="s">
        <v>109</v>
      </c>
      <c r="AM254" s="52">
        <v>73975</v>
      </c>
      <c r="AN254" s="42">
        <f>IFERROR(AM254/AJ244,"-")</f>
        <v>1.9183075100228487E-4</v>
      </c>
      <c r="AO254" s="52">
        <v>4</v>
      </c>
      <c r="AP254" s="42">
        <f>IFERROR(AO254/AK244,"-")</f>
        <v>6.7114093959731542E-3</v>
      </c>
      <c r="AQ254" s="55">
        <f t="shared" si="20"/>
        <v>18493.75</v>
      </c>
      <c r="AR254" s="376"/>
      <c r="AS254" s="376"/>
      <c r="AT254" s="32" t="s">
        <v>109</v>
      </c>
      <c r="AU254" s="52">
        <v>44073</v>
      </c>
      <c r="AV254" s="42">
        <f>IFERROR(AU254/AR244,"-")</f>
        <v>8.3996194871172096E-5</v>
      </c>
      <c r="AW254" s="55">
        <v>3</v>
      </c>
      <c r="AX254" s="42">
        <f>IFERROR(AW254/AS244,"-")</f>
        <v>3.2858707557502738E-3</v>
      </c>
      <c r="AY254" s="139">
        <f t="shared" si="21"/>
        <v>14691</v>
      </c>
      <c r="AZ254" s="376"/>
      <c r="BA254" s="376"/>
      <c r="BB254" s="32" t="s">
        <v>109</v>
      </c>
      <c r="BC254" s="52">
        <v>0</v>
      </c>
      <c r="BD254" s="42">
        <f>IFERROR(BC254/AZ244,"-")</f>
        <v>0</v>
      </c>
      <c r="BE254" s="52">
        <v>0</v>
      </c>
      <c r="BF254" s="42">
        <f>IFERROR(BE254/BA244,"-")</f>
        <v>0</v>
      </c>
      <c r="BG254" s="55" t="str">
        <f t="shared" si="22"/>
        <v>-</v>
      </c>
      <c r="BH254" s="376"/>
      <c r="BI254" s="376"/>
      <c r="BJ254" s="32" t="s">
        <v>109</v>
      </c>
      <c r="BK254" s="52">
        <v>23477</v>
      </c>
      <c r="BL254" s="42">
        <f>IFERROR(BK254/BH244,"-")</f>
        <v>6.6146089401608498E-5</v>
      </c>
      <c r="BM254" s="52">
        <v>6</v>
      </c>
      <c r="BN254" s="42">
        <f>IFERROR(BM254/BI244,"-")</f>
        <v>6.7491563554555678E-3</v>
      </c>
      <c r="BO254" s="96">
        <f t="shared" si="23"/>
        <v>3912.8333333333335</v>
      </c>
      <c r="BP254" s="141"/>
    </row>
    <row r="255" spans="2:68" s="8" customFormat="1" ht="13.15" customHeight="1">
      <c r="B255" s="373"/>
      <c r="C255" s="392"/>
      <c r="D255" s="376"/>
      <c r="E255" s="376"/>
      <c r="F255" s="32" t="s">
        <v>110</v>
      </c>
      <c r="G255" s="52">
        <v>1760186</v>
      </c>
      <c r="H255" s="42">
        <f>IFERROR(G255/D244,"-")</f>
        <v>1.2112921235657168E-2</v>
      </c>
      <c r="I255" s="52">
        <v>5</v>
      </c>
      <c r="J255" s="42">
        <f>IFERROR(I255/E244,"-")</f>
        <v>2.9239766081871343E-2</v>
      </c>
      <c r="K255" s="55">
        <f t="shared" si="16"/>
        <v>352037.2</v>
      </c>
      <c r="L255" s="376"/>
      <c r="M255" s="376"/>
      <c r="N255" s="32" t="s">
        <v>110</v>
      </c>
      <c r="O255" s="52">
        <v>1805153</v>
      </c>
      <c r="P255" s="42">
        <f>IFERROR(O255/L244,"-")</f>
        <v>1.8487300633794389E-3</v>
      </c>
      <c r="Q255" s="52">
        <v>10</v>
      </c>
      <c r="R255" s="42">
        <f>IFERROR(Q255/M244,"-")</f>
        <v>5.558643690939411E-3</v>
      </c>
      <c r="S255" s="55">
        <f t="shared" si="17"/>
        <v>180515.3</v>
      </c>
      <c r="T255" s="376"/>
      <c r="U255" s="376"/>
      <c r="V255" s="32" t="s">
        <v>110</v>
      </c>
      <c r="W255" s="52">
        <v>0</v>
      </c>
      <c r="X255" s="42">
        <f>IFERROR(W255/T244,"-")</f>
        <v>0</v>
      </c>
      <c r="Y255" s="52">
        <v>0</v>
      </c>
      <c r="Z255" s="42">
        <f>IFERROR(Y255/U244,"-")</f>
        <v>0</v>
      </c>
      <c r="AA255" s="96" t="str">
        <f t="shared" si="18"/>
        <v>-</v>
      </c>
      <c r="AB255" s="376"/>
      <c r="AC255" s="376"/>
      <c r="AD255" s="32" t="s">
        <v>110</v>
      </c>
      <c r="AE255" s="52">
        <v>11440</v>
      </c>
      <c r="AF255" s="42">
        <f>IFERROR(AE255/AB244,"-")</f>
        <v>2.1777480219899249E-4</v>
      </c>
      <c r="AG255" s="52">
        <v>1</v>
      </c>
      <c r="AH255" s="42">
        <f>IFERROR(AG255/AC244,"-")</f>
        <v>4.8780487804878049E-3</v>
      </c>
      <c r="AI255" s="55">
        <f t="shared" si="19"/>
        <v>11440</v>
      </c>
      <c r="AJ255" s="376"/>
      <c r="AK255" s="376"/>
      <c r="AL255" s="32" t="s">
        <v>110</v>
      </c>
      <c r="AM255" s="52">
        <v>29175</v>
      </c>
      <c r="AN255" s="42">
        <f>IFERROR(AM255/AJ244,"-")</f>
        <v>7.5656129239495254E-5</v>
      </c>
      <c r="AO255" s="52">
        <v>2</v>
      </c>
      <c r="AP255" s="42">
        <f>IFERROR(AO255/AK244,"-")</f>
        <v>3.3557046979865771E-3</v>
      </c>
      <c r="AQ255" s="55">
        <f t="shared" si="20"/>
        <v>14587.5</v>
      </c>
      <c r="AR255" s="376"/>
      <c r="AS255" s="376"/>
      <c r="AT255" s="32" t="s">
        <v>110</v>
      </c>
      <c r="AU255" s="52">
        <v>1764538</v>
      </c>
      <c r="AV255" s="42">
        <f>IFERROR(AU255/AR244,"-")</f>
        <v>3.3629314479519949E-3</v>
      </c>
      <c r="AW255" s="55">
        <v>7</v>
      </c>
      <c r="AX255" s="42">
        <f>IFERROR(AW255/AS244,"-")</f>
        <v>7.6670317634173054E-3</v>
      </c>
      <c r="AY255" s="139">
        <f t="shared" si="21"/>
        <v>252076.85714285713</v>
      </c>
      <c r="AZ255" s="376"/>
      <c r="BA255" s="376"/>
      <c r="BB255" s="32" t="s">
        <v>110</v>
      </c>
      <c r="BC255" s="52">
        <v>0</v>
      </c>
      <c r="BD255" s="42">
        <f>IFERROR(BC255/AZ244,"-")</f>
        <v>0</v>
      </c>
      <c r="BE255" s="52">
        <v>0</v>
      </c>
      <c r="BF255" s="42">
        <f>IFERROR(BE255/BA244,"-")</f>
        <v>0</v>
      </c>
      <c r="BG255" s="55" t="str">
        <f t="shared" si="22"/>
        <v>-</v>
      </c>
      <c r="BH255" s="376"/>
      <c r="BI255" s="376"/>
      <c r="BJ255" s="32" t="s">
        <v>110</v>
      </c>
      <c r="BK255" s="52">
        <v>1011965</v>
      </c>
      <c r="BL255" s="42">
        <f>IFERROR(BK255/BH244,"-")</f>
        <v>2.8511959518379157E-3</v>
      </c>
      <c r="BM255" s="52">
        <v>3</v>
      </c>
      <c r="BN255" s="42">
        <f>IFERROR(BM255/BI244,"-")</f>
        <v>3.3745781777277839E-3</v>
      </c>
      <c r="BO255" s="96">
        <f t="shared" si="23"/>
        <v>337321.66666666669</v>
      </c>
      <c r="BP255" s="141"/>
    </row>
    <row r="256" spans="2:68" s="8" customFormat="1" ht="13.15" customHeight="1">
      <c r="B256" s="373"/>
      <c r="C256" s="392"/>
      <c r="D256" s="376"/>
      <c r="E256" s="376"/>
      <c r="F256" s="32" t="s">
        <v>111</v>
      </c>
      <c r="G256" s="52">
        <v>692100</v>
      </c>
      <c r="H256" s="42">
        <f>IFERROR(G256/D244,"-")</f>
        <v>4.7627652913943899E-3</v>
      </c>
      <c r="I256" s="52">
        <v>16</v>
      </c>
      <c r="J256" s="42">
        <f>IFERROR(I256/E244,"-")</f>
        <v>9.3567251461988299E-2</v>
      </c>
      <c r="K256" s="55">
        <f t="shared" si="16"/>
        <v>43256.25</v>
      </c>
      <c r="L256" s="376"/>
      <c r="M256" s="376"/>
      <c r="N256" s="32" t="s">
        <v>111</v>
      </c>
      <c r="O256" s="52">
        <v>6487193</v>
      </c>
      <c r="P256" s="42">
        <f>IFERROR(O256/L244,"-")</f>
        <v>6.6437962466586783E-3</v>
      </c>
      <c r="Q256" s="52">
        <v>186</v>
      </c>
      <c r="R256" s="42">
        <f>IFERROR(Q256/M244,"-")</f>
        <v>0.10339077265147303</v>
      </c>
      <c r="S256" s="55">
        <f t="shared" si="17"/>
        <v>34877.381720430109</v>
      </c>
      <c r="T256" s="376"/>
      <c r="U256" s="376"/>
      <c r="V256" s="32" t="s">
        <v>111</v>
      </c>
      <c r="W256" s="52">
        <v>133317</v>
      </c>
      <c r="X256" s="42">
        <f>IFERROR(W256/T244,"-")</f>
        <v>9.8254129574259375E-3</v>
      </c>
      <c r="Y256" s="52">
        <v>5</v>
      </c>
      <c r="Z256" s="42">
        <f>IFERROR(Y256/U244,"-")</f>
        <v>5.8823529411764705E-2</v>
      </c>
      <c r="AA256" s="96">
        <f t="shared" si="18"/>
        <v>26663.4</v>
      </c>
      <c r="AB256" s="376"/>
      <c r="AC256" s="376"/>
      <c r="AD256" s="32" t="s">
        <v>111</v>
      </c>
      <c r="AE256" s="52">
        <v>284062</v>
      </c>
      <c r="AF256" s="42">
        <f>IFERROR(AE256/AB244,"-")</f>
        <v>5.4074777851617307E-3</v>
      </c>
      <c r="AG256" s="52">
        <v>14</v>
      </c>
      <c r="AH256" s="42">
        <f>IFERROR(AG256/AC244,"-")</f>
        <v>6.8292682926829273E-2</v>
      </c>
      <c r="AI256" s="55">
        <f t="shared" si="19"/>
        <v>20290.142857142859</v>
      </c>
      <c r="AJ256" s="376"/>
      <c r="AK256" s="376"/>
      <c r="AL256" s="32" t="s">
        <v>111</v>
      </c>
      <c r="AM256" s="52">
        <v>3086782</v>
      </c>
      <c r="AN256" s="42">
        <f>IFERROR(AM256/AJ244,"-")</f>
        <v>8.0045922168345378E-3</v>
      </c>
      <c r="AO256" s="52">
        <v>74</v>
      </c>
      <c r="AP256" s="42">
        <f>IFERROR(AO256/AK244,"-")</f>
        <v>0.12416107382550336</v>
      </c>
      <c r="AQ256" s="55">
        <f t="shared" si="20"/>
        <v>41713.270270270274</v>
      </c>
      <c r="AR256" s="376"/>
      <c r="AS256" s="376"/>
      <c r="AT256" s="32" t="s">
        <v>111</v>
      </c>
      <c r="AU256" s="52">
        <v>2983032</v>
      </c>
      <c r="AV256" s="42">
        <f>IFERROR(AU256/AR244,"-")</f>
        <v>5.6851890540453847E-3</v>
      </c>
      <c r="AW256" s="55">
        <v>93</v>
      </c>
      <c r="AX256" s="42">
        <f>IFERROR(AW256/AS244,"-")</f>
        <v>0.10186199342825848</v>
      </c>
      <c r="AY256" s="139">
        <f t="shared" si="21"/>
        <v>32075.612903225807</v>
      </c>
      <c r="AZ256" s="376"/>
      <c r="BA256" s="376"/>
      <c r="BB256" s="32" t="s">
        <v>111</v>
      </c>
      <c r="BC256" s="52">
        <v>0</v>
      </c>
      <c r="BD256" s="42">
        <f>IFERROR(BC256/AZ244,"-")</f>
        <v>0</v>
      </c>
      <c r="BE256" s="52">
        <v>0</v>
      </c>
      <c r="BF256" s="42">
        <f>IFERROR(BE256/BA244,"-")</f>
        <v>0</v>
      </c>
      <c r="BG256" s="55" t="str">
        <f t="shared" si="22"/>
        <v>-</v>
      </c>
      <c r="BH256" s="376"/>
      <c r="BI256" s="376"/>
      <c r="BJ256" s="32" t="s">
        <v>111</v>
      </c>
      <c r="BK256" s="52">
        <v>2277609</v>
      </c>
      <c r="BL256" s="42">
        <f>IFERROR(BK256/BH244,"-")</f>
        <v>6.4171286167699513E-3</v>
      </c>
      <c r="BM256" s="52">
        <v>78</v>
      </c>
      <c r="BN256" s="42">
        <f>IFERROR(BM256/BI244,"-")</f>
        <v>8.7739032620922391E-2</v>
      </c>
      <c r="BO256" s="96">
        <f t="shared" si="23"/>
        <v>29200.115384615383</v>
      </c>
      <c r="BP256" s="141"/>
    </row>
    <row r="257" spans="2:68" s="8" customFormat="1" ht="13.15" customHeight="1">
      <c r="B257" s="373"/>
      <c r="C257" s="392"/>
      <c r="D257" s="376"/>
      <c r="E257" s="376"/>
      <c r="F257" s="32" t="s">
        <v>112</v>
      </c>
      <c r="G257" s="52">
        <v>1892496</v>
      </c>
      <c r="H257" s="42">
        <f>IFERROR(G257/D244,"-")</f>
        <v>1.302342763025967E-2</v>
      </c>
      <c r="I257" s="52">
        <v>30</v>
      </c>
      <c r="J257" s="42">
        <f>IFERROR(I257/E244,"-")</f>
        <v>0.17543859649122806</v>
      </c>
      <c r="K257" s="55">
        <f t="shared" si="16"/>
        <v>63083.199999999997</v>
      </c>
      <c r="L257" s="376"/>
      <c r="M257" s="376"/>
      <c r="N257" s="32" t="s">
        <v>112</v>
      </c>
      <c r="O257" s="52">
        <v>9360790</v>
      </c>
      <c r="P257" s="42">
        <f>IFERROR(O257/L244,"-")</f>
        <v>9.5867629447374363E-3</v>
      </c>
      <c r="Q257" s="52">
        <v>170</v>
      </c>
      <c r="R257" s="42">
        <f>IFERROR(Q257/M244,"-")</f>
        <v>9.4496942745969981E-2</v>
      </c>
      <c r="S257" s="55">
        <f t="shared" si="17"/>
        <v>55063.470588235294</v>
      </c>
      <c r="T257" s="376"/>
      <c r="U257" s="376"/>
      <c r="V257" s="32" t="s">
        <v>112</v>
      </c>
      <c r="W257" s="52">
        <v>305029</v>
      </c>
      <c r="X257" s="42">
        <f>IFERROR(W257/T244,"-")</f>
        <v>2.2480523031501432E-2</v>
      </c>
      <c r="Y257" s="52">
        <v>6</v>
      </c>
      <c r="Z257" s="42">
        <f>IFERROR(Y257/U244,"-")</f>
        <v>7.0588235294117646E-2</v>
      </c>
      <c r="AA257" s="96">
        <f t="shared" si="18"/>
        <v>50838.166666666664</v>
      </c>
      <c r="AB257" s="376"/>
      <c r="AC257" s="376"/>
      <c r="AD257" s="32" t="s">
        <v>112</v>
      </c>
      <c r="AE257" s="52">
        <v>968806</v>
      </c>
      <c r="AF257" s="42">
        <f>IFERROR(AE257/AB244,"-")</f>
        <v>1.8442441872307438E-2</v>
      </c>
      <c r="AG257" s="52">
        <v>16</v>
      </c>
      <c r="AH257" s="42">
        <f>IFERROR(AG257/AC244,"-")</f>
        <v>7.8048780487804878E-2</v>
      </c>
      <c r="AI257" s="55">
        <f t="shared" si="19"/>
        <v>60550.375</v>
      </c>
      <c r="AJ257" s="376"/>
      <c r="AK257" s="376"/>
      <c r="AL257" s="32" t="s">
        <v>112</v>
      </c>
      <c r="AM257" s="52">
        <v>4933312</v>
      </c>
      <c r="AN257" s="42">
        <f>IFERROR(AM257/AJ244,"-")</f>
        <v>1.2792983384773018E-2</v>
      </c>
      <c r="AO257" s="52">
        <v>68</v>
      </c>
      <c r="AP257" s="42">
        <f>IFERROR(AO257/AK244,"-")</f>
        <v>0.11409395973154363</v>
      </c>
      <c r="AQ257" s="55">
        <f t="shared" si="20"/>
        <v>72548.705882352937</v>
      </c>
      <c r="AR257" s="376"/>
      <c r="AS257" s="376"/>
      <c r="AT257" s="32" t="s">
        <v>112</v>
      </c>
      <c r="AU257" s="52">
        <v>3153643</v>
      </c>
      <c r="AV257" s="42">
        <f>IFERROR(AU257/AR244,"-")</f>
        <v>6.0103467424978511E-3</v>
      </c>
      <c r="AW257" s="55">
        <v>80</v>
      </c>
      <c r="AX257" s="42">
        <f>IFERROR(AW257/AS244,"-")</f>
        <v>8.7623220153340634E-2</v>
      </c>
      <c r="AY257" s="139">
        <f t="shared" si="21"/>
        <v>39420.537499999999</v>
      </c>
      <c r="AZ257" s="376"/>
      <c r="BA257" s="376"/>
      <c r="BB257" s="32" t="s">
        <v>112</v>
      </c>
      <c r="BC257" s="52">
        <v>0</v>
      </c>
      <c r="BD257" s="42">
        <f>IFERROR(BC257/AZ244,"-")</f>
        <v>0</v>
      </c>
      <c r="BE257" s="52">
        <v>0</v>
      </c>
      <c r="BF257" s="42">
        <f>IFERROR(BE257/BA244,"-")</f>
        <v>0</v>
      </c>
      <c r="BG257" s="55" t="str">
        <f t="shared" si="22"/>
        <v>-</v>
      </c>
      <c r="BH257" s="376"/>
      <c r="BI257" s="376"/>
      <c r="BJ257" s="32" t="s">
        <v>112</v>
      </c>
      <c r="BK257" s="52">
        <v>2431807</v>
      </c>
      <c r="BL257" s="42">
        <f>IFERROR(BK257/BH244,"-")</f>
        <v>6.8515791297634864E-3</v>
      </c>
      <c r="BM257" s="52">
        <v>49</v>
      </c>
      <c r="BN257" s="42">
        <f>IFERROR(BM257/BI244,"-")</f>
        <v>5.5118110236220472E-2</v>
      </c>
      <c r="BO257" s="96">
        <f t="shared" si="23"/>
        <v>49628.714285714283</v>
      </c>
      <c r="BP257" s="141"/>
    </row>
    <row r="258" spans="2:68" s="8" customFormat="1" ht="13.15" customHeight="1">
      <c r="B258" s="373"/>
      <c r="C258" s="392"/>
      <c r="D258" s="376"/>
      <c r="E258" s="376"/>
      <c r="F258" s="32" t="s">
        <v>113</v>
      </c>
      <c r="G258" s="52">
        <v>608412</v>
      </c>
      <c r="H258" s="42">
        <f>IFERROR(G258/D244,"-")</f>
        <v>4.1868567497006844E-3</v>
      </c>
      <c r="I258" s="52">
        <v>17</v>
      </c>
      <c r="J258" s="42">
        <f>IFERROR(I258/E244,"-")</f>
        <v>9.9415204678362568E-2</v>
      </c>
      <c r="K258" s="55">
        <f t="shared" si="16"/>
        <v>35788.941176470587</v>
      </c>
      <c r="L258" s="376"/>
      <c r="M258" s="376"/>
      <c r="N258" s="32" t="s">
        <v>113</v>
      </c>
      <c r="O258" s="52">
        <v>5915843</v>
      </c>
      <c r="P258" s="42">
        <f>IFERROR(O258/L244,"-")</f>
        <v>6.0586536456094364E-3</v>
      </c>
      <c r="Q258" s="52">
        <v>93</v>
      </c>
      <c r="R258" s="42">
        <f>IFERROR(Q258/M244,"-")</f>
        <v>5.1695386325736517E-2</v>
      </c>
      <c r="S258" s="55">
        <f t="shared" si="17"/>
        <v>63611.215053763444</v>
      </c>
      <c r="T258" s="376"/>
      <c r="U258" s="376"/>
      <c r="V258" s="32" t="s">
        <v>113</v>
      </c>
      <c r="W258" s="52">
        <v>33505</v>
      </c>
      <c r="X258" s="42">
        <f>IFERROR(W258/T244,"-")</f>
        <v>2.4693059485178638E-3</v>
      </c>
      <c r="Y258" s="52">
        <v>1</v>
      </c>
      <c r="Z258" s="42">
        <f>IFERROR(Y258/U244,"-")</f>
        <v>1.1764705882352941E-2</v>
      </c>
      <c r="AA258" s="96">
        <f t="shared" si="18"/>
        <v>33505</v>
      </c>
      <c r="AB258" s="376"/>
      <c r="AC258" s="376"/>
      <c r="AD258" s="32" t="s">
        <v>113</v>
      </c>
      <c r="AE258" s="52">
        <v>1941344</v>
      </c>
      <c r="AF258" s="42">
        <f>IFERROR(AE258/AB244,"-")</f>
        <v>3.695592706295462E-2</v>
      </c>
      <c r="AG258" s="52">
        <v>8</v>
      </c>
      <c r="AH258" s="42">
        <f>IFERROR(AG258/AC244,"-")</f>
        <v>3.9024390243902439E-2</v>
      </c>
      <c r="AI258" s="55">
        <f t="shared" si="19"/>
        <v>242668</v>
      </c>
      <c r="AJ258" s="376"/>
      <c r="AK258" s="376"/>
      <c r="AL258" s="32" t="s">
        <v>113</v>
      </c>
      <c r="AM258" s="52">
        <v>2447015</v>
      </c>
      <c r="AN258" s="42">
        <f>IFERROR(AM258/AJ244,"-")</f>
        <v>6.3455589748409079E-3</v>
      </c>
      <c r="AO258" s="52">
        <v>37</v>
      </c>
      <c r="AP258" s="42">
        <f>IFERROR(AO258/AK244,"-")</f>
        <v>6.2080536912751678E-2</v>
      </c>
      <c r="AQ258" s="55">
        <f t="shared" si="20"/>
        <v>66135.540540540547</v>
      </c>
      <c r="AR258" s="376"/>
      <c r="AS258" s="376"/>
      <c r="AT258" s="32" t="s">
        <v>113</v>
      </c>
      <c r="AU258" s="52">
        <v>1493979</v>
      </c>
      <c r="AV258" s="42">
        <f>IFERROR(AU258/AR244,"-")</f>
        <v>2.8472886170090267E-3</v>
      </c>
      <c r="AW258" s="55">
        <v>47</v>
      </c>
      <c r="AX258" s="42">
        <f>IFERROR(AW258/AS244,"-")</f>
        <v>5.1478641840087623E-2</v>
      </c>
      <c r="AY258" s="139">
        <f t="shared" si="21"/>
        <v>31786.787234042553</v>
      </c>
      <c r="AZ258" s="376"/>
      <c r="BA258" s="376"/>
      <c r="BB258" s="32" t="s">
        <v>113</v>
      </c>
      <c r="BC258" s="52">
        <v>859111</v>
      </c>
      <c r="BD258" s="42">
        <f>IFERROR(BC258/AZ244,"-")</f>
        <v>0.32947436644781247</v>
      </c>
      <c r="BE258" s="52">
        <v>1</v>
      </c>
      <c r="BF258" s="42">
        <f>IFERROR(BE258/BA244,"-")</f>
        <v>1</v>
      </c>
      <c r="BG258" s="55">
        <f t="shared" si="22"/>
        <v>859111</v>
      </c>
      <c r="BH258" s="376"/>
      <c r="BI258" s="376"/>
      <c r="BJ258" s="32" t="s">
        <v>113</v>
      </c>
      <c r="BK258" s="52">
        <v>785213</v>
      </c>
      <c r="BL258" s="42">
        <f>IFERROR(BK258/BH244,"-")</f>
        <v>2.2123256505220093E-3</v>
      </c>
      <c r="BM258" s="52">
        <v>22</v>
      </c>
      <c r="BN258" s="42">
        <f>IFERROR(BM258/BI244,"-")</f>
        <v>2.4746906636670417E-2</v>
      </c>
      <c r="BO258" s="96">
        <f t="shared" si="23"/>
        <v>35691.5</v>
      </c>
      <c r="BP258" s="141"/>
    </row>
    <row r="259" spans="2:68" s="8" customFormat="1" ht="13.15" customHeight="1">
      <c r="B259" s="373"/>
      <c r="C259" s="392"/>
      <c r="D259" s="376"/>
      <c r="E259" s="376"/>
      <c r="F259" s="33" t="s">
        <v>114</v>
      </c>
      <c r="G259" s="53">
        <v>228361</v>
      </c>
      <c r="H259" s="43">
        <f>IFERROR(G259/D244,"-")</f>
        <v>1.5714923345009598E-3</v>
      </c>
      <c r="I259" s="53">
        <v>19</v>
      </c>
      <c r="J259" s="43">
        <f>IFERROR(I259/E244,"-")</f>
        <v>0.1111111111111111</v>
      </c>
      <c r="K259" s="56">
        <f t="shared" si="16"/>
        <v>12019</v>
      </c>
      <c r="L259" s="376"/>
      <c r="M259" s="376"/>
      <c r="N259" s="33" t="s">
        <v>114</v>
      </c>
      <c r="O259" s="53">
        <v>1052377</v>
      </c>
      <c r="P259" s="43">
        <f>IFERROR(O259/L244,"-")</f>
        <v>1.0777817713562583E-3</v>
      </c>
      <c r="Q259" s="53">
        <v>115</v>
      </c>
      <c r="R259" s="43">
        <f>IFERROR(Q259/M244,"-")</f>
        <v>6.3924402445803219E-2</v>
      </c>
      <c r="S259" s="56">
        <f t="shared" si="17"/>
        <v>9151.1043478260872</v>
      </c>
      <c r="T259" s="376"/>
      <c r="U259" s="376"/>
      <c r="V259" s="33" t="s">
        <v>114</v>
      </c>
      <c r="W259" s="53">
        <v>21425</v>
      </c>
      <c r="X259" s="43">
        <f>IFERROR(W259/T244,"-")</f>
        <v>1.5790144738694293E-3</v>
      </c>
      <c r="Y259" s="53">
        <v>3</v>
      </c>
      <c r="Z259" s="43">
        <f>IFERROR(Y259/U244,"-")</f>
        <v>3.5294117647058823E-2</v>
      </c>
      <c r="AA259" s="97">
        <f t="shared" si="18"/>
        <v>7141.666666666667</v>
      </c>
      <c r="AB259" s="376"/>
      <c r="AC259" s="376"/>
      <c r="AD259" s="33" t="s">
        <v>114</v>
      </c>
      <c r="AE259" s="53">
        <v>130364</v>
      </c>
      <c r="AF259" s="43">
        <f>IFERROR(AE259/AB244,"-")</f>
        <v>2.4816428596039736E-3</v>
      </c>
      <c r="AG259" s="53">
        <v>9</v>
      </c>
      <c r="AH259" s="43">
        <f>IFERROR(AG259/AC244,"-")</f>
        <v>4.3902439024390241E-2</v>
      </c>
      <c r="AI259" s="56">
        <f t="shared" si="19"/>
        <v>14484.888888888889</v>
      </c>
      <c r="AJ259" s="376"/>
      <c r="AK259" s="376"/>
      <c r="AL259" s="33" t="s">
        <v>114</v>
      </c>
      <c r="AM259" s="53">
        <v>341245</v>
      </c>
      <c r="AN259" s="43">
        <f>IFERROR(AM259/AJ244,"-")</f>
        <v>8.8491091079114165E-4</v>
      </c>
      <c r="AO259" s="53">
        <v>40</v>
      </c>
      <c r="AP259" s="43">
        <f>IFERROR(AO259/AK244,"-")</f>
        <v>6.7114093959731544E-2</v>
      </c>
      <c r="AQ259" s="56">
        <f t="shared" si="20"/>
        <v>8531.125</v>
      </c>
      <c r="AR259" s="376"/>
      <c r="AS259" s="376"/>
      <c r="AT259" s="33" t="s">
        <v>114</v>
      </c>
      <c r="AU259" s="53">
        <v>559343</v>
      </c>
      <c r="AV259" s="43">
        <f>IFERROR(AU259/AR244,"-")</f>
        <v>1.0660196407738529E-3</v>
      </c>
      <c r="AW259" s="56">
        <v>63</v>
      </c>
      <c r="AX259" s="43">
        <f>IFERROR(AW259/AS244,"-")</f>
        <v>6.9003285870755757E-2</v>
      </c>
      <c r="AY259" s="140">
        <f t="shared" si="21"/>
        <v>8878.460317460318</v>
      </c>
      <c r="AZ259" s="376"/>
      <c r="BA259" s="376"/>
      <c r="BB259" s="33" t="s">
        <v>114</v>
      </c>
      <c r="BC259" s="53">
        <v>0</v>
      </c>
      <c r="BD259" s="43">
        <f>IFERROR(BC259/AZ244,"-")</f>
        <v>0</v>
      </c>
      <c r="BE259" s="53">
        <v>0</v>
      </c>
      <c r="BF259" s="43">
        <f>IFERROR(BE259/BA244,"-")</f>
        <v>0</v>
      </c>
      <c r="BG259" s="56" t="str">
        <f t="shared" si="22"/>
        <v>-</v>
      </c>
      <c r="BH259" s="376"/>
      <c r="BI259" s="376"/>
      <c r="BJ259" s="33" t="s">
        <v>114</v>
      </c>
      <c r="BK259" s="53">
        <v>212106</v>
      </c>
      <c r="BL259" s="43">
        <f>IFERROR(BK259/BH244,"-")</f>
        <v>5.9760541971365898E-4</v>
      </c>
      <c r="BM259" s="53">
        <v>40</v>
      </c>
      <c r="BN259" s="43">
        <f>IFERROR(BM259/BI244,"-")</f>
        <v>4.4994375703037118E-2</v>
      </c>
      <c r="BO259" s="97">
        <f t="shared" si="23"/>
        <v>5302.65</v>
      </c>
      <c r="BP259" s="141"/>
    </row>
    <row r="260" spans="2:68" s="8" customFormat="1" ht="13.15" customHeight="1">
      <c r="B260" s="374"/>
      <c r="C260" s="393"/>
      <c r="D260" s="377"/>
      <c r="E260" s="377"/>
      <c r="F260" s="34" t="s">
        <v>64</v>
      </c>
      <c r="G260" s="49">
        <f>SUM(G244:G259)</f>
        <v>41897373</v>
      </c>
      <c r="H260" s="43">
        <f>IFERROR(G260/D244,"-")</f>
        <v>0.28832156324953684</v>
      </c>
      <c r="I260" s="53">
        <v>143</v>
      </c>
      <c r="J260" s="43">
        <f>IFERROR(I260/E244,"-")</f>
        <v>0.83625730994152048</v>
      </c>
      <c r="K260" s="56">
        <f t="shared" si="16"/>
        <v>292988.62237762235</v>
      </c>
      <c r="L260" s="377"/>
      <c r="M260" s="377"/>
      <c r="N260" s="34" t="s">
        <v>64</v>
      </c>
      <c r="O260" s="49">
        <f>SUM(O244:O259)</f>
        <v>198042591</v>
      </c>
      <c r="P260" s="43">
        <f>IFERROR(O260/L244,"-")</f>
        <v>0.2028234126477137</v>
      </c>
      <c r="Q260" s="53">
        <v>1405</v>
      </c>
      <c r="R260" s="43">
        <f>IFERROR(Q260/M244,"-")</f>
        <v>0.78098943857698722</v>
      </c>
      <c r="S260" s="56">
        <f t="shared" si="17"/>
        <v>140955.58078291814</v>
      </c>
      <c r="T260" s="377"/>
      <c r="U260" s="377"/>
      <c r="V260" s="34" t="s">
        <v>64</v>
      </c>
      <c r="W260" s="49">
        <f>SUM(W244:W259)</f>
        <v>800159</v>
      </c>
      <c r="X260" s="43">
        <f>IFERROR(W260/T244,"-")</f>
        <v>5.8971418548279517E-2</v>
      </c>
      <c r="Y260" s="53">
        <v>22</v>
      </c>
      <c r="Z260" s="43">
        <f>IFERROR(Y260/U244,"-")</f>
        <v>0.25882352941176473</v>
      </c>
      <c r="AA260" s="97">
        <f t="shared" si="18"/>
        <v>36370.86363636364</v>
      </c>
      <c r="AB260" s="377"/>
      <c r="AC260" s="377"/>
      <c r="AD260" s="34" t="s">
        <v>64</v>
      </c>
      <c r="AE260" s="49">
        <f>SUM(AE244:AE259)</f>
        <v>8410362</v>
      </c>
      <c r="AF260" s="43">
        <f>IFERROR(AE260/AB244,"-")</f>
        <v>0.16010182875628695</v>
      </c>
      <c r="AG260" s="53">
        <v>86</v>
      </c>
      <c r="AH260" s="43">
        <f>IFERROR(AG260/AC244,"-")</f>
        <v>0.4195121951219512</v>
      </c>
      <c r="AI260" s="56">
        <f t="shared" si="19"/>
        <v>97794.906976744183</v>
      </c>
      <c r="AJ260" s="377"/>
      <c r="AK260" s="377"/>
      <c r="AL260" s="34" t="s">
        <v>64</v>
      </c>
      <c r="AM260" s="49">
        <f>SUM(AM244:AM259)</f>
        <v>79473015</v>
      </c>
      <c r="AN260" s="43">
        <f>IFERROR(AM260/AJ244,"-")</f>
        <v>0.20608811290119433</v>
      </c>
      <c r="AO260" s="53">
        <v>535</v>
      </c>
      <c r="AP260" s="43">
        <f>IFERROR(AO260/AK244,"-")</f>
        <v>0.8976510067114094</v>
      </c>
      <c r="AQ260" s="56">
        <f t="shared" si="20"/>
        <v>148547.69158878503</v>
      </c>
      <c r="AR260" s="377"/>
      <c r="AS260" s="377"/>
      <c r="AT260" s="34" t="s">
        <v>64</v>
      </c>
      <c r="AU260" s="49">
        <f>SUM(AU244:AU259)</f>
        <v>109359055</v>
      </c>
      <c r="AV260" s="43">
        <f>IFERROR(AU260/AR244,"-")</f>
        <v>0.20842113073099694</v>
      </c>
      <c r="AW260" s="56">
        <v>762</v>
      </c>
      <c r="AX260" s="101">
        <f>IFERROR(AW260/AS244,"-")</f>
        <v>0.83461117196056955</v>
      </c>
      <c r="AY260" s="115">
        <f t="shared" si="21"/>
        <v>143515.82020997375</v>
      </c>
      <c r="AZ260" s="377"/>
      <c r="BA260" s="377"/>
      <c r="BB260" s="34" t="s">
        <v>64</v>
      </c>
      <c r="BC260" s="49">
        <f>SUM(BC244:BC259)</f>
        <v>926878</v>
      </c>
      <c r="BD260" s="43">
        <f>IFERROR(BC260/AZ244,"-")</f>
        <v>0.35546342885193594</v>
      </c>
      <c r="BE260" s="53">
        <v>1</v>
      </c>
      <c r="BF260" s="43">
        <f>IFERROR(BE260/BA244,"-")</f>
        <v>1</v>
      </c>
      <c r="BG260" s="56">
        <f t="shared" si="22"/>
        <v>926878</v>
      </c>
      <c r="BH260" s="377"/>
      <c r="BI260" s="377"/>
      <c r="BJ260" s="34" t="s">
        <v>64</v>
      </c>
      <c r="BK260" s="49">
        <f>SUM(BK244:BK259)</f>
        <v>64893851</v>
      </c>
      <c r="BL260" s="43">
        <f>IFERROR(BK260/BH244,"-")</f>
        <v>0.18283743535633434</v>
      </c>
      <c r="BM260" s="53">
        <v>618</v>
      </c>
      <c r="BN260" s="43">
        <f>IFERROR(BM260/BI244,"-")</f>
        <v>0.69516310461192354</v>
      </c>
      <c r="BO260" s="97">
        <f t="shared" si="23"/>
        <v>105006.23139158577</v>
      </c>
      <c r="BP260" s="141"/>
    </row>
    <row r="261" spans="2:68" s="8" customFormat="1" ht="13.15" customHeight="1">
      <c r="B261" s="409">
        <v>16</v>
      </c>
      <c r="C261" s="408" t="s">
        <v>53</v>
      </c>
      <c r="D261" s="375">
        <v>63002130</v>
      </c>
      <c r="E261" s="375">
        <v>100</v>
      </c>
      <c r="F261" s="30" t="s">
        <v>100</v>
      </c>
      <c r="G261" s="51">
        <v>534538</v>
      </c>
      <c r="H261" s="41">
        <f>IFERROR(G261/D261,"-")</f>
        <v>8.4844433037422704E-3</v>
      </c>
      <c r="I261" s="51">
        <v>28</v>
      </c>
      <c r="J261" s="41">
        <f>IFERROR(I261/E261,"-")</f>
        <v>0.28000000000000003</v>
      </c>
      <c r="K261" s="54">
        <f t="shared" si="16"/>
        <v>19090.642857142859</v>
      </c>
      <c r="L261" s="375">
        <v>601839290</v>
      </c>
      <c r="M261" s="375">
        <v>1117</v>
      </c>
      <c r="N261" s="30" t="s">
        <v>100</v>
      </c>
      <c r="O261" s="51">
        <v>4918933</v>
      </c>
      <c r="P261" s="41">
        <f>IFERROR(O261/L261,"-")</f>
        <v>8.1731669595715498E-3</v>
      </c>
      <c r="Q261" s="51">
        <v>206</v>
      </c>
      <c r="R261" s="41">
        <f>IFERROR(Q261/M261,"-")</f>
        <v>0.18442256042972247</v>
      </c>
      <c r="S261" s="54">
        <f t="shared" si="17"/>
        <v>23878.315533980582</v>
      </c>
      <c r="T261" s="375">
        <v>20078470</v>
      </c>
      <c r="U261" s="375">
        <v>60</v>
      </c>
      <c r="V261" s="30" t="s">
        <v>100</v>
      </c>
      <c r="W261" s="51">
        <v>148296</v>
      </c>
      <c r="X261" s="41">
        <f>IFERROR(W261/T261,"-")</f>
        <v>7.3858217284484325E-3</v>
      </c>
      <c r="Y261" s="51">
        <v>7</v>
      </c>
      <c r="Z261" s="41">
        <f>IFERROR(Y261/U261,"-")</f>
        <v>0.11666666666666667</v>
      </c>
      <c r="AA261" s="95">
        <f t="shared" si="18"/>
        <v>21185.142857142859</v>
      </c>
      <c r="AB261" s="375">
        <v>35033840</v>
      </c>
      <c r="AC261" s="375">
        <v>122</v>
      </c>
      <c r="AD261" s="30" t="s">
        <v>100</v>
      </c>
      <c r="AE261" s="51">
        <v>337699</v>
      </c>
      <c r="AF261" s="41">
        <f>IFERROR(AE261/AB261,"-")</f>
        <v>9.6392231054317767E-3</v>
      </c>
      <c r="AG261" s="51">
        <v>15</v>
      </c>
      <c r="AH261" s="41">
        <f>IFERROR(AG261/AC261,"-")</f>
        <v>0.12295081967213115</v>
      </c>
      <c r="AI261" s="54">
        <f t="shared" si="19"/>
        <v>22513.266666666666</v>
      </c>
      <c r="AJ261" s="375">
        <v>239322890</v>
      </c>
      <c r="AK261" s="375">
        <v>391</v>
      </c>
      <c r="AL261" s="30" t="s">
        <v>100</v>
      </c>
      <c r="AM261" s="51">
        <v>2010785</v>
      </c>
      <c r="AN261" s="41">
        <f>IFERROR(AM261/AJ261,"-")</f>
        <v>8.4019752561069281E-3</v>
      </c>
      <c r="AO261" s="51">
        <v>83</v>
      </c>
      <c r="AP261" s="41">
        <f>IFERROR(AO261/AK261,"-")</f>
        <v>0.21227621483375958</v>
      </c>
      <c r="AQ261" s="54">
        <f t="shared" si="20"/>
        <v>24226.325301204819</v>
      </c>
      <c r="AR261" s="375">
        <v>307404090</v>
      </c>
      <c r="AS261" s="375">
        <v>544</v>
      </c>
      <c r="AT261" s="30" t="s">
        <v>100</v>
      </c>
      <c r="AU261" s="51">
        <v>2422153</v>
      </c>
      <c r="AV261" s="41">
        <f>IFERROR(AU261/AR261,"-")</f>
        <v>7.8793779223952417E-3</v>
      </c>
      <c r="AW261" s="54">
        <v>101</v>
      </c>
      <c r="AX261" s="44">
        <f>IFERROR(AW261/AS261,"-")</f>
        <v>0.18566176470588236</v>
      </c>
      <c r="AY261" s="138">
        <f t="shared" si="21"/>
        <v>23981.712871287127</v>
      </c>
      <c r="AZ261" s="375">
        <v>0</v>
      </c>
      <c r="BA261" s="375">
        <v>0</v>
      </c>
      <c r="BB261" s="30" t="s">
        <v>100</v>
      </c>
      <c r="BC261" s="51">
        <v>0</v>
      </c>
      <c r="BD261" s="41" t="str">
        <f>IFERROR(BC261/AZ261,"-")</f>
        <v>-</v>
      </c>
      <c r="BE261" s="51">
        <v>0</v>
      </c>
      <c r="BF261" s="41" t="str">
        <f>IFERROR(BE261/BA261,"-")</f>
        <v>-</v>
      </c>
      <c r="BG261" s="54" t="str">
        <f t="shared" si="22"/>
        <v>-</v>
      </c>
      <c r="BH261" s="375">
        <v>253151840</v>
      </c>
      <c r="BI261" s="375">
        <v>574</v>
      </c>
      <c r="BJ261" s="30" t="s">
        <v>100</v>
      </c>
      <c r="BK261" s="51">
        <v>6251474</v>
      </c>
      <c r="BL261" s="41">
        <f>IFERROR(BK261/BH261,"-")</f>
        <v>2.4694562757276422E-2</v>
      </c>
      <c r="BM261" s="51">
        <v>94</v>
      </c>
      <c r="BN261" s="41">
        <f>IFERROR(BM261/BI261,"-")</f>
        <v>0.16376306620209058</v>
      </c>
      <c r="BO261" s="95">
        <f t="shared" si="23"/>
        <v>66505.042553191495</v>
      </c>
      <c r="BP261" s="141"/>
    </row>
    <row r="262" spans="2:68" s="8" customFormat="1" ht="13.15" customHeight="1">
      <c r="B262" s="409"/>
      <c r="C262" s="408"/>
      <c r="D262" s="376"/>
      <c r="E262" s="376"/>
      <c r="F262" s="31" t="s">
        <v>101</v>
      </c>
      <c r="G262" s="52">
        <v>461654</v>
      </c>
      <c r="H262" s="42">
        <f>IFERROR(G262/D261,"-")</f>
        <v>7.3275935273934391E-3</v>
      </c>
      <c r="I262" s="52">
        <v>27</v>
      </c>
      <c r="J262" s="42">
        <f>IFERROR(I262/E261,"-")</f>
        <v>0.27</v>
      </c>
      <c r="K262" s="55">
        <f t="shared" si="16"/>
        <v>17098.296296296296</v>
      </c>
      <c r="L262" s="376"/>
      <c r="M262" s="376"/>
      <c r="N262" s="31" t="s">
        <v>101</v>
      </c>
      <c r="O262" s="52">
        <v>16814650</v>
      </c>
      <c r="P262" s="42">
        <f>IFERROR(O262/L261,"-")</f>
        <v>2.7938770830332464E-2</v>
      </c>
      <c r="Q262" s="52">
        <v>285</v>
      </c>
      <c r="R262" s="42">
        <f>IFERROR(Q262/M261,"-")</f>
        <v>0.25514771709937334</v>
      </c>
      <c r="S262" s="55">
        <f t="shared" si="17"/>
        <v>58998.771929824565</v>
      </c>
      <c r="T262" s="376"/>
      <c r="U262" s="376"/>
      <c r="V262" s="31" t="s">
        <v>101</v>
      </c>
      <c r="W262" s="52">
        <v>223538</v>
      </c>
      <c r="X262" s="42">
        <f>IFERROR(W262/T261,"-")</f>
        <v>1.113321881597552E-2</v>
      </c>
      <c r="Y262" s="52">
        <v>5</v>
      </c>
      <c r="Z262" s="42">
        <f>IFERROR(Y262/U261,"-")</f>
        <v>8.3333333333333329E-2</v>
      </c>
      <c r="AA262" s="96">
        <f t="shared" si="18"/>
        <v>44707.6</v>
      </c>
      <c r="AB262" s="376"/>
      <c r="AC262" s="376"/>
      <c r="AD262" s="31" t="s">
        <v>101</v>
      </c>
      <c r="AE262" s="52">
        <v>5468750</v>
      </c>
      <c r="AF262" s="42">
        <f>IFERROR(AE262/AB261,"-")</f>
        <v>0.15609907449483129</v>
      </c>
      <c r="AG262" s="52">
        <v>20</v>
      </c>
      <c r="AH262" s="42">
        <f>IFERROR(AG262/AC261,"-")</f>
        <v>0.16393442622950818</v>
      </c>
      <c r="AI262" s="55">
        <f t="shared" si="19"/>
        <v>273437.5</v>
      </c>
      <c r="AJ262" s="376"/>
      <c r="AK262" s="376"/>
      <c r="AL262" s="31" t="s">
        <v>101</v>
      </c>
      <c r="AM262" s="52">
        <v>3140793</v>
      </c>
      <c r="AN262" s="42">
        <f>IFERROR(AM262/AJ261,"-")</f>
        <v>1.3123663181570305E-2</v>
      </c>
      <c r="AO262" s="52">
        <v>108</v>
      </c>
      <c r="AP262" s="42">
        <f>IFERROR(AO262/AK261,"-")</f>
        <v>0.27621483375959077</v>
      </c>
      <c r="AQ262" s="55">
        <f t="shared" si="20"/>
        <v>29081.416666666668</v>
      </c>
      <c r="AR262" s="376"/>
      <c r="AS262" s="376"/>
      <c r="AT262" s="31" t="s">
        <v>101</v>
      </c>
      <c r="AU262" s="52">
        <v>7981569</v>
      </c>
      <c r="AV262" s="42">
        <f>IFERROR(AU262/AR261,"-")</f>
        <v>2.5964420317244316E-2</v>
      </c>
      <c r="AW262" s="55">
        <v>152</v>
      </c>
      <c r="AX262" s="42">
        <f>IFERROR(AW262/AS261,"-")</f>
        <v>0.27941176470588236</v>
      </c>
      <c r="AY262" s="139">
        <f t="shared" si="21"/>
        <v>52510.322368421053</v>
      </c>
      <c r="AZ262" s="376"/>
      <c r="BA262" s="376"/>
      <c r="BB262" s="31" t="s">
        <v>101</v>
      </c>
      <c r="BC262" s="52">
        <v>0</v>
      </c>
      <c r="BD262" s="42" t="str">
        <f>IFERROR(BC262/AZ261,"-")</f>
        <v>-</v>
      </c>
      <c r="BE262" s="52">
        <v>0</v>
      </c>
      <c r="BF262" s="42" t="str">
        <f>IFERROR(BE262/BA261,"-")</f>
        <v>-</v>
      </c>
      <c r="BG262" s="55" t="str">
        <f t="shared" si="22"/>
        <v>-</v>
      </c>
      <c r="BH262" s="376"/>
      <c r="BI262" s="376"/>
      <c r="BJ262" s="31" t="s">
        <v>101</v>
      </c>
      <c r="BK262" s="52">
        <v>4454824</v>
      </c>
      <c r="BL262" s="42">
        <f>IFERROR(BK262/BH261,"-")</f>
        <v>1.7597438754543518E-2</v>
      </c>
      <c r="BM262" s="52">
        <v>131</v>
      </c>
      <c r="BN262" s="42">
        <f>IFERROR(BM262/BI261,"-")</f>
        <v>0.22822299651567945</v>
      </c>
      <c r="BO262" s="96">
        <f t="shared" si="23"/>
        <v>34006.290076335878</v>
      </c>
      <c r="BP262" s="141"/>
    </row>
    <row r="263" spans="2:68" s="8" customFormat="1" ht="13.15" customHeight="1">
      <c r="B263" s="409"/>
      <c r="C263" s="408"/>
      <c r="D263" s="376"/>
      <c r="E263" s="376"/>
      <c r="F263" s="32" t="s">
        <v>102</v>
      </c>
      <c r="G263" s="52">
        <v>1433903</v>
      </c>
      <c r="H263" s="42">
        <f>IFERROR(G263/D261,"-")</f>
        <v>2.2759595588276144E-2</v>
      </c>
      <c r="I263" s="52">
        <v>44</v>
      </c>
      <c r="J263" s="42">
        <f>IFERROR(I263/E261,"-")</f>
        <v>0.44</v>
      </c>
      <c r="K263" s="55">
        <f t="shared" si="16"/>
        <v>32588.704545454544</v>
      </c>
      <c r="L263" s="376"/>
      <c r="M263" s="376"/>
      <c r="N263" s="32" t="s">
        <v>102</v>
      </c>
      <c r="O263" s="52">
        <v>12223865</v>
      </c>
      <c r="P263" s="42">
        <f>IFERROR(O263/L261,"-")</f>
        <v>2.0310845774126843E-2</v>
      </c>
      <c r="Q263" s="52">
        <v>354</v>
      </c>
      <c r="R263" s="42">
        <f>IFERROR(Q263/M261,"-")</f>
        <v>0.31692032229185318</v>
      </c>
      <c r="S263" s="55">
        <f t="shared" si="17"/>
        <v>34530.692090395482</v>
      </c>
      <c r="T263" s="376"/>
      <c r="U263" s="376"/>
      <c r="V263" s="32" t="s">
        <v>102</v>
      </c>
      <c r="W263" s="52">
        <v>0</v>
      </c>
      <c r="X263" s="42">
        <f>IFERROR(W263/T261,"-")</f>
        <v>0</v>
      </c>
      <c r="Y263" s="52">
        <v>0</v>
      </c>
      <c r="Z263" s="42">
        <f>IFERROR(Y263/U261,"-")</f>
        <v>0</v>
      </c>
      <c r="AA263" s="96" t="str">
        <f t="shared" si="18"/>
        <v>-</v>
      </c>
      <c r="AB263" s="376"/>
      <c r="AC263" s="376"/>
      <c r="AD263" s="32" t="s">
        <v>102</v>
      </c>
      <c r="AE263" s="52">
        <v>0</v>
      </c>
      <c r="AF263" s="42">
        <f>IFERROR(AE263/AB261,"-")</f>
        <v>0</v>
      </c>
      <c r="AG263" s="52">
        <v>0</v>
      </c>
      <c r="AH263" s="42">
        <f>IFERROR(AG263/AC261,"-")</f>
        <v>0</v>
      </c>
      <c r="AI263" s="55" t="str">
        <f t="shared" si="19"/>
        <v>-</v>
      </c>
      <c r="AJ263" s="376"/>
      <c r="AK263" s="376"/>
      <c r="AL263" s="32" t="s">
        <v>102</v>
      </c>
      <c r="AM263" s="52">
        <v>4665515</v>
      </c>
      <c r="AN263" s="42">
        <f>IFERROR(AM263/AJ261,"-")</f>
        <v>1.9494645915399067E-2</v>
      </c>
      <c r="AO263" s="52">
        <v>155</v>
      </c>
      <c r="AP263" s="42">
        <f>IFERROR(AO263/AK261,"-")</f>
        <v>0.39641943734015345</v>
      </c>
      <c r="AQ263" s="55">
        <f t="shared" si="20"/>
        <v>30100.096774193549</v>
      </c>
      <c r="AR263" s="376"/>
      <c r="AS263" s="376"/>
      <c r="AT263" s="32" t="s">
        <v>102</v>
      </c>
      <c r="AU263" s="52">
        <v>7558350</v>
      </c>
      <c r="AV263" s="42">
        <f>IFERROR(AU263/AR261,"-")</f>
        <v>2.4587668953916651E-2</v>
      </c>
      <c r="AW263" s="55">
        <v>199</v>
      </c>
      <c r="AX263" s="42">
        <f>IFERROR(AW263/AS261,"-")</f>
        <v>0.36580882352941174</v>
      </c>
      <c r="AY263" s="139">
        <f t="shared" si="21"/>
        <v>37981.658291457286</v>
      </c>
      <c r="AZ263" s="376"/>
      <c r="BA263" s="376"/>
      <c r="BB263" s="32" t="s">
        <v>102</v>
      </c>
      <c r="BC263" s="52">
        <v>0</v>
      </c>
      <c r="BD263" s="42" t="str">
        <f>IFERROR(BC263/AZ261,"-")</f>
        <v>-</v>
      </c>
      <c r="BE263" s="52">
        <v>0</v>
      </c>
      <c r="BF263" s="42" t="str">
        <f>IFERROR(BE263/BA261,"-")</f>
        <v>-</v>
      </c>
      <c r="BG263" s="55" t="str">
        <f t="shared" si="22"/>
        <v>-</v>
      </c>
      <c r="BH263" s="376"/>
      <c r="BI263" s="376"/>
      <c r="BJ263" s="32" t="s">
        <v>102</v>
      </c>
      <c r="BK263" s="52">
        <v>3431069</v>
      </c>
      <c r="BL263" s="42">
        <f>IFERROR(BK263/BH261,"-")</f>
        <v>1.3553403364557808E-2</v>
      </c>
      <c r="BM263" s="52">
        <v>133</v>
      </c>
      <c r="BN263" s="42">
        <f>IFERROR(BM263/BI261,"-")</f>
        <v>0.23170731707317074</v>
      </c>
      <c r="BO263" s="96">
        <f t="shared" si="23"/>
        <v>25797.511278195489</v>
      </c>
      <c r="BP263" s="141"/>
    </row>
    <row r="264" spans="2:68" s="8" customFormat="1" ht="13.15" customHeight="1">
      <c r="B264" s="409"/>
      <c r="C264" s="408"/>
      <c r="D264" s="376"/>
      <c r="E264" s="376"/>
      <c r="F264" s="32" t="s">
        <v>103</v>
      </c>
      <c r="G264" s="52">
        <v>45360</v>
      </c>
      <c r="H264" s="42">
        <f>IFERROR(G264/D261,"-")</f>
        <v>7.1997565796584975E-4</v>
      </c>
      <c r="I264" s="52">
        <v>5</v>
      </c>
      <c r="J264" s="42">
        <f>IFERROR(I264/E261,"-")</f>
        <v>0.05</v>
      </c>
      <c r="K264" s="55">
        <f t="shared" si="16"/>
        <v>9072</v>
      </c>
      <c r="L264" s="376"/>
      <c r="M264" s="376"/>
      <c r="N264" s="32" t="s">
        <v>103</v>
      </c>
      <c r="O264" s="52">
        <v>5025330</v>
      </c>
      <c r="P264" s="42">
        <f>IFERROR(O264/L261,"-")</f>
        <v>8.349953357149548E-3</v>
      </c>
      <c r="Q264" s="52">
        <v>62</v>
      </c>
      <c r="R264" s="42">
        <f>IFERROR(Q264/M261,"-")</f>
        <v>5.550581915846016E-2</v>
      </c>
      <c r="S264" s="55">
        <f t="shared" si="17"/>
        <v>81053.709677419349</v>
      </c>
      <c r="T264" s="376"/>
      <c r="U264" s="376"/>
      <c r="V264" s="32" t="s">
        <v>103</v>
      </c>
      <c r="W264" s="52">
        <v>0</v>
      </c>
      <c r="X264" s="42">
        <f>IFERROR(W264/T261,"-")</f>
        <v>0</v>
      </c>
      <c r="Y264" s="52">
        <v>0</v>
      </c>
      <c r="Z264" s="42">
        <f>IFERROR(Y264/U261,"-")</f>
        <v>0</v>
      </c>
      <c r="AA264" s="96" t="str">
        <f t="shared" si="18"/>
        <v>-</v>
      </c>
      <c r="AB264" s="376"/>
      <c r="AC264" s="376"/>
      <c r="AD264" s="32" t="s">
        <v>103</v>
      </c>
      <c r="AE264" s="52">
        <v>0</v>
      </c>
      <c r="AF264" s="42">
        <f>IFERROR(AE264/AB261,"-")</f>
        <v>0</v>
      </c>
      <c r="AG264" s="52">
        <v>0</v>
      </c>
      <c r="AH264" s="42">
        <f>IFERROR(AG264/AC261,"-")</f>
        <v>0</v>
      </c>
      <c r="AI264" s="55" t="str">
        <f t="shared" si="19"/>
        <v>-</v>
      </c>
      <c r="AJ264" s="376"/>
      <c r="AK264" s="376"/>
      <c r="AL264" s="32" t="s">
        <v>103</v>
      </c>
      <c r="AM264" s="52">
        <v>4488731</v>
      </c>
      <c r="AN264" s="42">
        <f>IFERROR(AM264/AJ261,"-")</f>
        <v>1.875596187226387E-2</v>
      </c>
      <c r="AO264" s="52">
        <v>27</v>
      </c>
      <c r="AP264" s="42">
        <f>IFERROR(AO264/AK261,"-")</f>
        <v>6.9053708439897693E-2</v>
      </c>
      <c r="AQ264" s="55">
        <f t="shared" si="20"/>
        <v>166249.29629629629</v>
      </c>
      <c r="AR264" s="376"/>
      <c r="AS264" s="376"/>
      <c r="AT264" s="32" t="s">
        <v>103</v>
      </c>
      <c r="AU264" s="52">
        <v>536599</v>
      </c>
      <c r="AV264" s="42">
        <f>IFERROR(AU264/AR261,"-")</f>
        <v>1.7455818496103939E-3</v>
      </c>
      <c r="AW264" s="55">
        <v>35</v>
      </c>
      <c r="AX264" s="42">
        <f>IFERROR(AW264/AS261,"-")</f>
        <v>6.4338235294117641E-2</v>
      </c>
      <c r="AY264" s="139">
        <f t="shared" si="21"/>
        <v>15331.4</v>
      </c>
      <c r="AZ264" s="376"/>
      <c r="BA264" s="376"/>
      <c r="BB264" s="32" t="s">
        <v>103</v>
      </c>
      <c r="BC264" s="52">
        <v>0</v>
      </c>
      <c r="BD264" s="42" t="str">
        <f>IFERROR(BC264/AZ261,"-")</f>
        <v>-</v>
      </c>
      <c r="BE264" s="52">
        <v>0</v>
      </c>
      <c r="BF264" s="42" t="str">
        <f>IFERROR(BE264/BA261,"-")</f>
        <v>-</v>
      </c>
      <c r="BG264" s="55" t="str">
        <f t="shared" si="22"/>
        <v>-</v>
      </c>
      <c r="BH264" s="376"/>
      <c r="BI264" s="376"/>
      <c r="BJ264" s="32" t="s">
        <v>103</v>
      </c>
      <c r="BK264" s="52">
        <v>1754724</v>
      </c>
      <c r="BL264" s="42">
        <f>IFERROR(BK264/BH261,"-")</f>
        <v>6.9315079835090276E-3</v>
      </c>
      <c r="BM264" s="52">
        <v>23</v>
      </c>
      <c r="BN264" s="42">
        <f>IFERROR(BM264/BI261,"-")</f>
        <v>4.0069686411149823E-2</v>
      </c>
      <c r="BO264" s="96">
        <f t="shared" si="23"/>
        <v>76292.34782608696</v>
      </c>
      <c r="BP264" s="141"/>
    </row>
    <row r="265" spans="2:68" s="8" customFormat="1" ht="13.15" customHeight="1">
      <c r="B265" s="409"/>
      <c r="C265" s="408"/>
      <c r="D265" s="376"/>
      <c r="E265" s="376"/>
      <c r="F265" s="32" t="s">
        <v>104</v>
      </c>
      <c r="G265" s="52">
        <v>1633745</v>
      </c>
      <c r="H265" s="42">
        <f>IFERROR(G265/D261,"-")</f>
        <v>2.5931583582967752E-2</v>
      </c>
      <c r="I265" s="52">
        <v>42</v>
      </c>
      <c r="J265" s="42">
        <f>IFERROR(I265/E261,"-")</f>
        <v>0.42</v>
      </c>
      <c r="K265" s="55">
        <f t="shared" si="16"/>
        <v>38898.690476190473</v>
      </c>
      <c r="L265" s="376"/>
      <c r="M265" s="376"/>
      <c r="N265" s="32" t="s">
        <v>104</v>
      </c>
      <c r="O265" s="52">
        <v>18051249</v>
      </c>
      <c r="P265" s="42">
        <f>IFERROR(O265/L261,"-")</f>
        <v>2.9993470516024304E-2</v>
      </c>
      <c r="Q265" s="52">
        <v>427</v>
      </c>
      <c r="R265" s="42">
        <f>IFERROR(Q265/M261,"-")</f>
        <v>0.38227394807520143</v>
      </c>
      <c r="S265" s="55">
        <f t="shared" si="17"/>
        <v>42274.587822014051</v>
      </c>
      <c r="T265" s="376"/>
      <c r="U265" s="376"/>
      <c r="V265" s="32" t="s">
        <v>104</v>
      </c>
      <c r="W265" s="52">
        <v>0</v>
      </c>
      <c r="X265" s="42">
        <f>IFERROR(W265/T261,"-")</f>
        <v>0</v>
      </c>
      <c r="Y265" s="52">
        <v>0</v>
      </c>
      <c r="Z265" s="42">
        <f>IFERROR(Y265/U261,"-")</f>
        <v>0</v>
      </c>
      <c r="AA265" s="96" t="str">
        <f t="shared" si="18"/>
        <v>-</v>
      </c>
      <c r="AB265" s="376"/>
      <c r="AC265" s="376"/>
      <c r="AD265" s="32" t="s">
        <v>104</v>
      </c>
      <c r="AE265" s="52">
        <v>0</v>
      </c>
      <c r="AF265" s="42">
        <f>IFERROR(AE265/AB261,"-")</f>
        <v>0</v>
      </c>
      <c r="AG265" s="52">
        <v>0</v>
      </c>
      <c r="AH265" s="42">
        <f>IFERROR(AG265/AC261,"-")</f>
        <v>0</v>
      </c>
      <c r="AI265" s="55" t="str">
        <f t="shared" si="19"/>
        <v>-</v>
      </c>
      <c r="AJ265" s="376"/>
      <c r="AK265" s="376"/>
      <c r="AL265" s="32" t="s">
        <v>104</v>
      </c>
      <c r="AM265" s="52">
        <v>9602424</v>
      </c>
      <c r="AN265" s="42">
        <f>IFERROR(AM265/AJ261,"-")</f>
        <v>4.0123299530604867E-2</v>
      </c>
      <c r="AO265" s="52">
        <v>196</v>
      </c>
      <c r="AP265" s="42">
        <f>IFERROR(AO265/AK261,"-")</f>
        <v>0.50127877237851659</v>
      </c>
      <c r="AQ265" s="55">
        <f t="shared" si="20"/>
        <v>48991.959183673469</v>
      </c>
      <c r="AR265" s="376"/>
      <c r="AS265" s="376"/>
      <c r="AT265" s="32" t="s">
        <v>104</v>
      </c>
      <c r="AU265" s="52">
        <v>8448825</v>
      </c>
      <c r="AV265" s="42">
        <f>IFERROR(AU265/AR261,"-")</f>
        <v>2.7484426118077998E-2</v>
      </c>
      <c r="AW265" s="55">
        <v>231</v>
      </c>
      <c r="AX265" s="42">
        <f>IFERROR(AW265/AS261,"-")</f>
        <v>0.42463235294117646</v>
      </c>
      <c r="AY265" s="139">
        <f t="shared" si="21"/>
        <v>36575</v>
      </c>
      <c r="AZ265" s="376"/>
      <c r="BA265" s="376"/>
      <c r="BB265" s="32" t="s">
        <v>104</v>
      </c>
      <c r="BC265" s="52">
        <v>0</v>
      </c>
      <c r="BD265" s="42" t="str">
        <f>IFERROR(BC265/AZ261,"-")</f>
        <v>-</v>
      </c>
      <c r="BE265" s="52">
        <v>0</v>
      </c>
      <c r="BF265" s="42" t="str">
        <f>IFERROR(BE265/BA261,"-")</f>
        <v>-</v>
      </c>
      <c r="BG265" s="55" t="str">
        <f t="shared" si="22"/>
        <v>-</v>
      </c>
      <c r="BH265" s="376"/>
      <c r="BI265" s="376"/>
      <c r="BJ265" s="32" t="s">
        <v>104</v>
      </c>
      <c r="BK265" s="52">
        <v>4317478</v>
      </c>
      <c r="BL265" s="42">
        <f>IFERROR(BK265/BH261,"-")</f>
        <v>1.7054894801475668E-2</v>
      </c>
      <c r="BM265" s="52">
        <v>180</v>
      </c>
      <c r="BN265" s="42">
        <f>IFERROR(BM265/BI261,"-")</f>
        <v>0.31358885017421601</v>
      </c>
      <c r="BO265" s="96">
        <f t="shared" si="23"/>
        <v>23985.988888888889</v>
      </c>
      <c r="BP265" s="141"/>
    </row>
    <row r="266" spans="2:68" s="8" customFormat="1" ht="13.15" customHeight="1">
      <c r="B266" s="409"/>
      <c r="C266" s="408"/>
      <c r="D266" s="376"/>
      <c r="E266" s="376"/>
      <c r="F266" s="32" t="s">
        <v>105</v>
      </c>
      <c r="G266" s="52">
        <v>3866145</v>
      </c>
      <c r="H266" s="42">
        <f>IFERROR(G266/D261,"-")</f>
        <v>6.1365306220599207E-2</v>
      </c>
      <c r="I266" s="52">
        <v>57</v>
      </c>
      <c r="J266" s="42">
        <f>IFERROR(I266/E261,"-")</f>
        <v>0.56999999999999995</v>
      </c>
      <c r="K266" s="55">
        <f t="shared" si="16"/>
        <v>67827.105263157893</v>
      </c>
      <c r="L266" s="376"/>
      <c r="M266" s="376"/>
      <c r="N266" s="32" t="s">
        <v>105</v>
      </c>
      <c r="O266" s="52">
        <v>32581828</v>
      </c>
      <c r="P266" s="42">
        <f>IFERROR(O266/L261,"-")</f>
        <v>5.4137090318579897E-2</v>
      </c>
      <c r="Q266" s="52">
        <v>531</v>
      </c>
      <c r="R266" s="42">
        <f>IFERROR(Q266/M261,"-")</f>
        <v>0.47538048343777978</v>
      </c>
      <c r="S266" s="55">
        <f t="shared" si="17"/>
        <v>61359.374764595101</v>
      </c>
      <c r="T266" s="376"/>
      <c r="U266" s="376"/>
      <c r="V266" s="32" t="s">
        <v>105</v>
      </c>
      <c r="W266" s="52">
        <v>0</v>
      </c>
      <c r="X266" s="42">
        <f>IFERROR(W266/T261,"-")</f>
        <v>0</v>
      </c>
      <c r="Y266" s="52">
        <v>0</v>
      </c>
      <c r="Z266" s="42">
        <f>IFERROR(Y266/U261,"-")</f>
        <v>0</v>
      </c>
      <c r="AA266" s="96" t="str">
        <f t="shared" si="18"/>
        <v>-</v>
      </c>
      <c r="AB266" s="376"/>
      <c r="AC266" s="376"/>
      <c r="AD266" s="32" t="s">
        <v>105</v>
      </c>
      <c r="AE266" s="52">
        <v>0</v>
      </c>
      <c r="AF266" s="42">
        <f>IFERROR(AE266/AB261,"-")</f>
        <v>0</v>
      </c>
      <c r="AG266" s="52">
        <v>0</v>
      </c>
      <c r="AH266" s="42">
        <f>IFERROR(AG266/AC261,"-")</f>
        <v>0</v>
      </c>
      <c r="AI266" s="55" t="str">
        <f t="shared" si="19"/>
        <v>-</v>
      </c>
      <c r="AJ266" s="376"/>
      <c r="AK266" s="376"/>
      <c r="AL266" s="32" t="s">
        <v>105</v>
      </c>
      <c r="AM266" s="52">
        <v>15523272</v>
      </c>
      <c r="AN266" s="42">
        <f>IFERROR(AM266/AJ261,"-")</f>
        <v>6.4863298282918105E-2</v>
      </c>
      <c r="AO266" s="52">
        <v>223</v>
      </c>
      <c r="AP266" s="42">
        <f>IFERROR(AO266/AK261,"-")</f>
        <v>0.57033248081841437</v>
      </c>
      <c r="AQ266" s="55">
        <f t="shared" si="20"/>
        <v>69611.085201793729</v>
      </c>
      <c r="AR266" s="376"/>
      <c r="AS266" s="376"/>
      <c r="AT266" s="32" t="s">
        <v>105</v>
      </c>
      <c r="AU266" s="52">
        <v>17058556</v>
      </c>
      <c r="AV266" s="42">
        <f>IFERROR(AU266/AR261,"-")</f>
        <v>5.5492287041463889E-2</v>
      </c>
      <c r="AW266" s="55">
        <v>308</v>
      </c>
      <c r="AX266" s="42">
        <f>IFERROR(AW266/AS261,"-")</f>
        <v>0.56617647058823528</v>
      </c>
      <c r="AY266" s="139">
        <f t="shared" si="21"/>
        <v>55384.922077922078</v>
      </c>
      <c r="AZ266" s="376"/>
      <c r="BA266" s="376"/>
      <c r="BB266" s="32" t="s">
        <v>105</v>
      </c>
      <c r="BC266" s="52">
        <v>0</v>
      </c>
      <c r="BD266" s="42" t="str">
        <f>IFERROR(BC266/AZ261,"-")</f>
        <v>-</v>
      </c>
      <c r="BE266" s="52">
        <v>0</v>
      </c>
      <c r="BF266" s="42" t="str">
        <f>IFERROR(BE266/BA261,"-")</f>
        <v>-</v>
      </c>
      <c r="BG266" s="55" t="str">
        <f t="shared" si="22"/>
        <v>-</v>
      </c>
      <c r="BH266" s="376"/>
      <c r="BI266" s="376"/>
      <c r="BJ266" s="32" t="s">
        <v>105</v>
      </c>
      <c r="BK266" s="52">
        <v>12123723</v>
      </c>
      <c r="BL266" s="42">
        <f>IFERROR(BK266/BH261,"-")</f>
        <v>4.7891111516313686E-2</v>
      </c>
      <c r="BM266" s="52">
        <v>224</v>
      </c>
      <c r="BN266" s="42">
        <f>IFERROR(BM266/BI261,"-")</f>
        <v>0.3902439024390244</v>
      </c>
      <c r="BO266" s="96">
        <f t="shared" si="23"/>
        <v>54123.763392857145</v>
      </c>
      <c r="BP266" s="141"/>
    </row>
    <row r="267" spans="2:68" s="8" customFormat="1" ht="13.15" customHeight="1">
      <c r="B267" s="409"/>
      <c r="C267" s="408"/>
      <c r="D267" s="376"/>
      <c r="E267" s="376"/>
      <c r="F267" s="32" t="s">
        <v>106</v>
      </c>
      <c r="G267" s="52">
        <v>2530503</v>
      </c>
      <c r="H267" s="42">
        <f>IFERROR(G267/D261,"-")</f>
        <v>4.0165356314143662E-2</v>
      </c>
      <c r="I267" s="52">
        <v>20</v>
      </c>
      <c r="J267" s="42">
        <f>IFERROR(I267/E261,"-")</f>
        <v>0.2</v>
      </c>
      <c r="K267" s="55">
        <f t="shared" si="16"/>
        <v>126525.15</v>
      </c>
      <c r="L267" s="376"/>
      <c r="M267" s="376"/>
      <c r="N267" s="32" t="s">
        <v>106</v>
      </c>
      <c r="O267" s="52">
        <v>13954767</v>
      </c>
      <c r="P267" s="42">
        <f>IFERROR(O267/L261,"-")</f>
        <v>2.3186866048575859E-2</v>
      </c>
      <c r="Q267" s="52">
        <v>125</v>
      </c>
      <c r="R267" s="42">
        <f>IFERROR(Q267/M261,"-")</f>
        <v>0.11190689346463742</v>
      </c>
      <c r="S267" s="55">
        <f t="shared" si="17"/>
        <v>111638.136</v>
      </c>
      <c r="T267" s="376"/>
      <c r="U267" s="376"/>
      <c r="V267" s="32" t="s">
        <v>106</v>
      </c>
      <c r="W267" s="52">
        <v>43859</v>
      </c>
      <c r="X267" s="42">
        <f>IFERROR(W267/T261,"-")</f>
        <v>2.1843795866916156E-3</v>
      </c>
      <c r="Y267" s="52">
        <v>1</v>
      </c>
      <c r="Z267" s="42">
        <f>IFERROR(Y267/U261,"-")</f>
        <v>1.6666666666666666E-2</v>
      </c>
      <c r="AA267" s="96">
        <f t="shared" si="18"/>
        <v>43859</v>
      </c>
      <c r="AB267" s="376"/>
      <c r="AC267" s="376"/>
      <c r="AD267" s="32" t="s">
        <v>106</v>
      </c>
      <c r="AE267" s="52">
        <v>0</v>
      </c>
      <c r="AF267" s="42">
        <f>IFERROR(AE267/AB261,"-")</f>
        <v>0</v>
      </c>
      <c r="AG267" s="52">
        <v>0</v>
      </c>
      <c r="AH267" s="42">
        <f>IFERROR(AG267/AC261,"-")</f>
        <v>0</v>
      </c>
      <c r="AI267" s="55" t="str">
        <f t="shared" si="19"/>
        <v>-</v>
      </c>
      <c r="AJ267" s="376"/>
      <c r="AK267" s="376"/>
      <c r="AL267" s="32" t="s">
        <v>106</v>
      </c>
      <c r="AM267" s="52">
        <v>5311629</v>
      </c>
      <c r="AN267" s="42">
        <f>IFERROR(AM267/AJ261,"-")</f>
        <v>2.2194404388146908E-2</v>
      </c>
      <c r="AO267" s="52">
        <v>66</v>
      </c>
      <c r="AP267" s="42">
        <f>IFERROR(AO267/AK261,"-")</f>
        <v>0.16879795396419436</v>
      </c>
      <c r="AQ267" s="55">
        <f t="shared" si="20"/>
        <v>80479.227272727279</v>
      </c>
      <c r="AR267" s="376"/>
      <c r="AS267" s="376"/>
      <c r="AT267" s="32" t="s">
        <v>106</v>
      </c>
      <c r="AU267" s="52">
        <v>8599279</v>
      </c>
      <c r="AV267" s="42">
        <f>IFERROR(AU267/AR261,"-")</f>
        <v>2.797386007453577E-2</v>
      </c>
      <c r="AW267" s="55">
        <v>58</v>
      </c>
      <c r="AX267" s="42">
        <f>IFERROR(AW267/AS261,"-")</f>
        <v>0.10661764705882353</v>
      </c>
      <c r="AY267" s="139">
        <f t="shared" si="21"/>
        <v>148263.43103448275</v>
      </c>
      <c r="AZ267" s="376"/>
      <c r="BA267" s="376"/>
      <c r="BB267" s="32" t="s">
        <v>106</v>
      </c>
      <c r="BC267" s="52">
        <v>0</v>
      </c>
      <c r="BD267" s="42" t="str">
        <f>IFERROR(BC267/AZ261,"-")</f>
        <v>-</v>
      </c>
      <c r="BE267" s="52">
        <v>0</v>
      </c>
      <c r="BF267" s="42" t="str">
        <f>IFERROR(BE267/BA261,"-")</f>
        <v>-</v>
      </c>
      <c r="BG267" s="55" t="str">
        <f t="shared" si="22"/>
        <v>-</v>
      </c>
      <c r="BH267" s="376"/>
      <c r="BI267" s="376"/>
      <c r="BJ267" s="32" t="s">
        <v>106</v>
      </c>
      <c r="BK267" s="52">
        <v>2687155</v>
      </c>
      <c r="BL267" s="42">
        <f>IFERROR(BK267/BH261,"-")</f>
        <v>1.0614795452405165E-2</v>
      </c>
      <c r="BM267" s="52">
        <v>39</v>
      </c>
      <c r="BN267" s="42">
        <f>IFERROR(BM267/BI261,"-")</f>
        <v>6.7944250871080136E-2</v>
      </c>
      <c r="BO267" s="96">
        <f t="shared" si="23"/>
        <v>68901.41025641025</v>
      </c>
      <c r="BP267" s="141"/>
    </row>
    <row r="268" spans="2:68" s="8" customFormat="1" ht="13.15" customHeight="1">
      <c r="B268" s="409"/>
      <c r="C268" s="408"/>
      <c r="D268" s="376"/>
      <c r="E268" s="376"/>
      <c r="F268" s="32" t="s">
        <v>116</v>
      </c>
      <c r="G268" s="52">
        <v>0</v>
      </c>
      <c r="H268" s="42">
        <f>IFERROR(G268/D261,"-")</f>
        <v>0</v>
      </c>
      <c r="I268" s="52">
        <v>0</v>
      </c>
      <c r="J268" s="42">
        <f>IFERROR(I268/E261,"-")</f>
        <v>0</v>
      </c>
      <c r="K268" s="55" t="str">
        <f t="shared" si="16"/>
        <v>-</v>
      </c>
      <c r="L268" s="376"/>
      <c r="M268" s="376"/>
      <c r="N268" s="32" t="s">
        <v>116</v>
      </c>
      <c r="O268" s="52">
        <v>4736</v>
      </c>
      <c r="P268" s="42">
        <f>IFERROR(O268/L261,"-")</f>
        <v>7.8692104000056222E-6</v>
      </c>
      <c r="Q268" s="52">
        <v>1</v>
      </c>
      <c r="R268" s="42">
        <f>IFERROR(Q268/M261,"-")</f>
        <v>8.9525514771709937E-4</v>
      </c>
      <c r="S268" s="55">
        <f t="shared" si="17"/>
        <v>4736</v>
      </c>
      <c r="T268" s="376"/>
      <c r="U268" s="376"/>
      <c r="V268" s="32" t="s">
        <v>116</v>
      </c>
      <c r="W268" s="52">
        <v>0</v>
      </c>
      <c r="X268" s="42">
        <f>IFERROR(W268/T261,"-")</f>
        <v>0</v>
      </c>
      <c r="Y268" s="52">
        <v>0</v>
      </c>
      <c r="Z268" s="42">
        <f>IFERROR(Y268/U261,"-")</f>
        <v>0</v>
      </c>
      <c r="AA268" s="96" t="str">
        <f t="shared" si="18"/>
        <v>-</v>
      </c>
      <c r="AB268" s="376"/>
      <c r="AC268" s="376"/>
      <c r="AD268" s="32" t="s">
        <v>116</v>
      </c>
      <c r="AE268" s="52">
        <v>0</v>
      </c>
      <c r="AF268" s="42">
        <f>IFERROR(AE268/AB261,"-")</f>
        <v>0</v>
      </c>
      <c r="AG268" s="52">
        <v>0</v>
      </c>
      <c r="AH268" s="42">
        <f>IFERROR(AG268/AC261,"-")</f>
        <v>0</v>
      </c>
      <c r="AI268" s="55" t="str">
        <f t="shared" si="19"/>
        <v>-</v>
      </c>
      <c r="AJ268" s="376"/>
      <c r="AK268" s="376"/>
      <c r="AL268" s="32" t="s">
        <v>116</v>
      </c>
      <c r="AM268" s="52">
        <v>0</v>
      </c>
      <c r="AN268" s="42">
        <f>IFERROR(AM268/AJ261,"-")</f>
        <v>0</v>
      </c>
      <c r="AO268" s="52">
        <v>0</v>
      </c>
      <c r="AP268" s="42">
        <f>IFERROR(AO268/AK261,"-")</f>
        <v>0</v>
      </c>
      <c r="AQ268" s="55" t="str">
        <f t="shared" si="20"/>
        <v>-</v>
      </c>
      <c r="AR268" s="376"/>
      <c r="AS268" s="376"/>
      <c r="AT268" s="32" t="s">
        <v>116</v>
      </c>
      <c r="AU268" s="52">
        <v>4736</v>
      </c>
      <c r="AV268" s="42">
        <f>IFERROR(AU268/AR261,"-")</f>
        <v>1.5406431319765458E-5</v>
      </c>
      <c r="AW268" s="55">
        <v>1</v>
      </c>
      <c r="AX268" s="42">
        <f>IFERROR(AW268/AS261,"-")</f>
        <v>1.838235294117647E-3</v>
      </c>
      <c r="AY268" s="139">
        <f t="shared" si="21"/>
        <v>4736</v>
      </c>
      <c r="AZ268" s="376"/>
      <c r="BA268" s="376"/>
      <c r="BB268" s="32" t="s">
        <v>116</v>
      </c>
      <c r="BC268" s="52">
        <v>0</v>
      </c>
      <c r="BD268" s="42" t="str">
        <f>IFERROR(BC268/AZ261,"-")</f>
        <v>-</v>
      </c>
      <c r="BE268" s="52">
        <v>0</v>
      </c>
      <c r="BF268" s="42" t="str">
        <f>IFERROR(BE268/BA261,"-")</f>
        <v>-</v>
      </c>
      <c r="BG268" s="55" t="str">
        <f t="shared" si="22"/>
        <v>-</v>
      </c>
      <c r="BH268" s="376"/>
      <c r="BI268" s="376"/>
      <c r="BJ268" s="32" t="s">
        <v>116</v>
      </c>
      <c r="BK268" s="52">
        <v>0</v>
      </c>
      <c r="BL268" s="42">
        <f>IFERROR(BK268/BH261,"-")</f>
        <v>0</v>
      </c>
      <c r="BM268" s="52">
        <v>0</v>
      </c>
      <c r="BN268" s="42">
        <f>IFERROR(BM268/BI261,"-")</f>
        <v>0</v>
      </c>
      <c r="BO268" s="96" t="str">
        <f t="shared" si="23"/>
        <v>-</v>
      </c>
      <c r="BP268" s="141"/>
    </row>
    <row r="269" spans="2:68" s="8" customFormat="1" ht="13.15" customHeight="1">
      <c r="B269" s="409"/>
      <c r="C269" s="408"/>
      <c r="D269" s="376"/>
      <c r="E269" s="376"/>
      <c r="F269" s="32" t="s">
        <v>107</v>
      </c>
      <c r="G269" s="52">
        <v>25630</v>
      </c>
      <c r="H269" s="42">
        <f>IFERROR(G269/D261,"-")</f>
        <v>4.0681164271747639E-4</v>
      </c>
      <c r="I269" s="52">
        <v>4</v>
      </c>
      <c r="J269" s="42">
        <f>IFERROR(I269/E261,"-")</f>
        <v>0.04</v>
      </c>
      <c r="K269" s="55">
        <f t="shared" si="16"/>
        <v>6407.5</v>
      </c>
      <c r="L269" s="376"/>
      <c r="M269" s="376"/>
      <c r="N269" s="32" t="s">
        <v>107</v>
      </c>
      <c r="O269" s="52">
        <v>64948</v>
      </c>
      <c r="P269" s="42">
        <f>IFERROR(O269/L261,"-")</f>
        <v>1.079158524196717E-4</v>
      </c>
      <c r="Q269" s="52">
        <v>7</v>
      </c>
      <c r="R269" s="42">
        <f>IFERROR(Q269/M261,"-")</f>
        <v>6.2667860340196958E-3</v>
      </c>
      <c r="S269" s="55">
        <f t="shared" si="17"/>
        <v>9278.2857142857138</v>
      </c>
      <c r="T269" s="376"/>
      <c r="U269" s="376"/>
      <c r="V269" s="32" t="s">
        <v>107</v>
      </c>
      <c r="W269" s="52">
        <v>0</v>
      </c>
      <c r="X269" s="42">
        <f>IFERROR(W269/T261,"-")</f>
        <v>0</v>
      </c>
      <c r="Y269" s="52">
        <v>0</v>
      </c>
      <c r="Z269" s="42">
        <f>IFERROR(Y269/U261,"-")</f>
        <v>0</v>
      </c>
      <c r="AA269" s="96" t="str">
        <f t="shared" si="18"/>
        <v>-</v>
      </c>
      <c r="AB269" s="376"/>
      <c r="AC269" s="376"/>
      <c r="AD269" s="32" t="s">
        <v>107</v>
      </c>
      <c r="AE269" s="52">
        <v>0</v>
      </c>
      <c r="AF269" s="42">
        <f>IFERROR(AE269/AB261,"-")</f>
        <v>0</v>
      </c>
      <c r="AG269" s="52">
        <v>0</v>
      </c>
      <c r="AH269" s="42">
        <f>IFERROR(AG269/AC261,"-")</f>
        <v>0</v>
      </c>
      <c r="AI269" s="55" t="str">
        <f t="shared" si="19"/>
        <v>-</v>
      </c>
      <c r="AJ269" s="376"/>
      <c r="AK269" s="376"/>
      <c r="AL269" s="32" t="s">
        <v>107</v>
      </c>
      <c r="AM269" s="52">
        <v>49913</v>
      </c>
      <c r="AN269" s="42">
        <f>IFERROR(AM269/AJ261,"-")</f>
        <v>2.0855923977852682E-4</v>
      </c>
      <c r="AO269" s="52">
        <v>5</v>
      </c>
      <c r="AP269" s="42">
        <f>IFERROR(AO269/AK261,"-")</f>
        <v>1.278772378516624E-2</v>
      </c>
      <c r="AQ269" s="55">
        <f t="shared" si="20"/>
        <v>9982.6</v>
      </c>
      <c r="AR269" s="376"/>
      <c r="AS269" s="376"/>
      <c r="AT269" s="32" t="s">
        <v>107</v>
      </c>
      <c r="AU269" s="52">
        <v>15035</v>
      </c>
      <c r="AV269" s="42">
        <f>IFERROR(AU269/AR261,"-")</f>
        <v>4.8909563955378736E-5</v>
      </c>
      <c r="AW269" s="55">
        <v>2</v>
      </c>
      <c r="AX269" s="42">
        <f>IFERROR(AW269/AS261,"-")</f>
        <v>3.6764705882352941E-3</v>
      </c>
      <c r="AY269" s="139">
        <f t="shared" si="21"/>
        <v>7517.5</v>
      </c>
      <c r="AZ269" s="376"/>
      <c r="BA269" s="376"/>
      <c r="BB269" s="32" t="s">
        <v>107</v>
      </c>
      <c r="BC269" s="52">
        <v>0</v>
      </c>
      <c r="BD269" s="42" t="str">
        <f>IFERROR(BC269/AZ261,"-")</f>
        <v>-</v>
      </c>
      <c r="BE269" s="52">
        <v>0</v>
      </c>
      <c r="BF269" s="42" t="str">
        <f>IFERROR(BE269/BA261,"-")</f>
        <v>-</v>
      </c>
      <c r="BG269" s="55" t="str">
        <f t="shared" si="22"/>
        <v>-</v>
      </c>
      <c r="BH269" s="376"/>
      <c r="BI269" s="376"/>
      <c r="BJ269" s="32" t="s">
        <v>107</v>
      </c>
      <c r="BK269" s="52">
        <v>165132</v>
      </c>
      <c r="BL269" s="42">
        <f>IFERROR(BK269/BH261,"-")</f>
        <v>6.5230416654289377E-4</v>
      </c>
      <c r="BM269" s="52">
        <v>9</v>
      </c>
      <c r="BN269" s="42">
        <f>IFERROR(BM269/BI261,"-")</f>
        <v>1.5679442508710801E-2</v>
      </c>
      <c r="BO269" s="96">
        <f t="shared" si="23"/>
        <v>18348</v>
      </c>
      <c r="BP269" s="141"/>
    </row>
    <row r="270" spans="2:68" s="8" customFormat="1" ht="13.15" customHeight="1">
      <c r="B270" s="409"/>
      <c r="C270" s="408"/>
      <c r="D270" s="376"/>
      <c r="E270" s="376"/>
      <c r="F270" s="32" t="s">
        <v>108</v>
      </c>
      <c r="G270" s="52">
        <v>28267</v>
      </c>
      <c r="H270" s="42">
        <f>IFERROR(G270/D261,"-")</f>
        <v>4.4866737045239584E-4</v>
      </c>
      <c r="I270" s="52">
        <v>3</v>
      </c>
      <c r="J270" s="42">
        <f>IFERROR(I270/E261,"-")</f>
        <v>0.03</v>
      </c>
      <c r="K270" s="55">
        <f t="shared" ref="K270:K333" si="24">IFERROR(G270/I270,"-")</f>
        <v>9422.3333333333339</v>
      </c>
      <c r="L270" s="376"/>
      <c r="M270" s="376"/>
      <c r="N270" s="32" t="s">
        <v>108</v>
      </c>
      <c r="O270" s="52">
        <v>1300793</v>
      </c>
      <c r="P270" s="42">
        <f>IFERROR(O270/L261,"-")</f>
        <v>2.1613627119625241E-3</v>
      </c>
      <c r="Q270" s="52">
        <v>70</v>
      </c>
      <c r="R270" s="42">
        <f>IFERROR(Q270/M261,"-")</f>
        <v>6.266786034019696E-2</v>
      </c>
      <c r="S270" s="55">
        <f t="shared" ref="S270:S333" si="25">IFERROR(O270/Q270,"-")</f>
        <v>18582.757142857143</v>
      </c>
      <c r="T270" s="376"/>
      <c r="U270" s="376"/>
      <c r="V270" s="32" t="s">
        <v>108</v>
      </c>
      <c r="W270" s="52">
        <v>46089</v>
      </c>
      <c r="X270" s="42">
        <f>IFERROR(W270/T261,"-")</f>
        <v>2.2954438261481077E-3</v>
      </c>
      <c r="Y270" s="52">
        <v>2</v>
      </c>
      <c r="Z270" s="42">
        <f>IFERROR(Y270/U261,"-")</f>
        <v>3.3333333333333333E-2</v>
      </c>
      <c r="AA270" s="96">
        <f t="shared" ref="AA270:AA333" si="26">IFERROR(W270/Y270,"-")</f>
        <v>23044.5</v>
      </c>
      <c r="AB270" s="376"/>
      <c r="AC270" s="376"/>
      <c r="AD270" s="32" t="s">
        <v>108</v>
      </c>
      <c r="AE270" s="52">
        <v>12703</v>
      </c>
      <c r="AF270" s="42">
        <f>IFERROR(AE270/AB261,"-")</f>
        <v>3.6259228220486252E-4</v>
      </c>
      <c r="AG270" s="52">
        <v>2</v>
      </c>
      <c r="AH270" s="42">
        <f>IFERROR(AG270/AC261,"-")</f>
        <v>1.6393442622950821E-2</v>
      </c>
      <c r="AI270" s="55">
        <f t="shared" ref="AI270:AI333" si="27">IFERROR(AE270/AG270,"-")</f>
        <v>6351.5</v>
      </c>
      <c r="AJ270" s="376"/>
      <c r="AK270" s="376"/>
      <c r="AL270" s="32" t="s">
        <v>108</v>
      </c>
      <c r="AM270" s="52">
        <v>487282</v>
      </c>
      <c r="AN270" s="42">
        <f>IFERROR(AM270/AJ261,"-")</f>
        <v>2.0360860592983812E-3</v>
      </c>
      <c r="AO270" s="52">
        <v>28</v>
      </c>
      <c r="AP270" s="42">
        <f>IFERROR(AO270/AK261,"-")</f>
        <v>7.1611253196930943E-2</v>
      </c>
      <c r="AQ270" s="55">
        <f t="shared" ref="AQ270:AQ333" si="28">IFERROR(AM270/AO270,"-")</f>
        <v>17402.928571428572</v>
      </c>
      <c r="AR270" s="376"/>
      <c r="AS270" s="376"/>
      <c r="AT270" s="32" t="s">
        <v>108</v>
      </c>
      <c r="AU270" s="52">
        <v>754719</v>
      </c>
      <c r="AV270" s="42">
        <f>IFERROR(AU270/AR261,"-")</f>
        <v>2.4551364947681732E-3</v>
      </c>
      <c r="AW270" s="55">
        <v>38</v>
      </c>
      <c r="AX270" s="42">
        <f>IFERROR(AW270/AS261,"-")</f>
        <v>6.985294117647059E-2</v>
      </c>
      <c r="AY270" s="139">
        <f t="shared" ref="AY270:AY333" si="29">IFERROR(AU270/AW270,"-")</f>
        <v>19861.026315789473</v>
      </c>
      <c r="AZ270" s="376"/>
      <c r="BA270" s="376"/>
      <c r="BB270" s="32" t="s">
        <v>108</v>
      </c>
      <c r="BC270" s="52">
        <v>0</v>
      </c>
      <c r="BD270" s="42" t="str">
        <f>IFERROR(BC270/AZ261,"-")</f>
        <v>-</v>
      </c>
      <c r="BE270" s="52">
        <v>0</v>
      </c>
      <c r="BF270" s="42" t="str">
        <f>IFERROR(BE270/BA261,"-")</f>
        <v>-</v>
      </c>
      <c r="BG270" s="55" t="str">
        <f t="shared" ref="BG270:BG333" si="30">IFERROR(BC270/BE270,"-")</f>
        <v>-</v>
      </c>
      <c r="BH270" s="376"/>
      <c r="BI270" s="376"/>
      <c r="BJ270" s="32" t="s">
        <v>108</v>
      </c>
      <c r="BK270" s="52">
        <v>321882</v>
      </c>
      <c r="BL270" s="42">
        <f>IFERROR(BK270/BH261,"-")</f>
        <v>1.2714977698759765E-3</v>
      </c>
      <c r="BM270" s="52">
        <v>26</v>
      </c>
      <c r="BN270" s="42">
        <f>IFERROR(BM270/BI261,"-")</f>
        <v>4.5296167247386762E-2</v>
      </c>
      <c r="BO270" s="96">
        <f t="shared" ref="BO270:BO333" si="31">IFERROR(BK270/BM270,"-")</f>
        <v>12380.076923076924</v>
      </c>
      <c r="BP270" s="141"/>
    </row>
    <row r="271" spans="2:68" s="8" customFormat="1" ht="13.15" customHeight="1">
      <c r="B271" s="409"/>
      <c r="C271" s="408"/>
      <c r="D271" s="376"/>
      <c r="E271" s="376"/>
      <c r="F271" s="32" t="s">
        <v>109</v>
      </c>
      <c r="G271" s="52">
        <v>11790</v>
      </c>
      <c r="H271" s="42">
        <f>IFERROR(G271/D261,"-")</f>
        <v>1.8713653014588554E-4</v>
      </c>
      <c r="I271" s="52">
        <v>1</v>
      </c>
      <c r="J271" s="42">
        <f>IFERROR(I271/E261,"-")</f>
        <v>0.01</v>
      </c>
      <c r="K271" s="55">
        <f t="shared" si="24"/>
        <v>11790</v>
      </c>
      <c r="L271" s="376"/>
      <c r="M271" s="376"/>
      <c r="N271" s="32" t="s">
        <v>109</v>
      </c>
      <c r="O271" s="52">
        <v>52090</v>
      </c>
      <c r="P271" s="42">
        <f>IFERROR(O271/L261,"-")</f>
        <v>8.6551344961210494E-5</v>
      </c>
      <c r="Q271" s="52">
        <v>5</v>
      </c>
      <c r="R271" s="42">
        <f>IFERROR(Q271/M261,"-")</f>
        <v>4.4762757385854966E-3</v>
      </c>
      <c r="S271" s="55">
        <f t="shared" si="25"/>
        <v>10418</v>
      </c>
      <c r="T271" s="376"/>
      <c r="U271" s="376"/>
      <c r="V271" s="32" t="s">
        <v>109</v>
      </c>
      <c r="W271" s="52">
        <v>0</v>
      </c>
      <c r="X271" s="42">
        <f>IFERROR(W271/T261,"-")</f>
        <v>0</v>
      </c>
      <c r="Y271" s="52">
        <v>0</v>
      </c>
      <c r="Z271" s="42">
        <f>IFERROR(Y271/U261,"-")</f>
        <v>0</v>
      </c>
      <c r="AA271" s="96" t="str">
        <f t="shared" si="26"/>
        <v>-</v>
      </c>
      <c r="AB271" s="376"/>
      <c r="AC271" s="376"/>
      <c r="AD271" s="32" t="s">
        <v>109</v>
      </c>
      <c r="AE271" s="52">
        <v>0</v>
      </c>
      <c r="AF271" s="42">
        <f>IFERROR(AE271/AB261,"-")</f>
        <v>0</v>
      </c>
      <c r="AG271" s="52">
        <v>0</v>
      </c>
      <c r="AH271" s="42">
        <f>IFERROR(AG271/AC261,"-")</f>
        <v>0</v>
      </c>
      <c r="AI271" s="55" t="str">
        <f t="shared" si="27"/>
        <v>-</v>
      </c>
      <c r="AJ271" s="376"/>
      <c r="AK271" s="376"/>
      <c r="AL271" s="32" t="s">
        <v>109</v>
      </c>
      <c r="AM271" s="52">
        <v>21727</v>
      </c>
      <c r="AN271" s="42">
        <f>IFERROR(AM271/AJ261,"-")</f>
        <v>9.0785298472703549E-5</v>
      </c>
      <c r="AO271" s="52">
        <v>2</v>
      </c>
      <c r="AP271" s="42">
        <f>IFERROR(AO271/AK261,"-")</f>
        <v>5.1150895140664966E-3</v>
      </c>
      <c r="AQ271" s="55">
        <f t="shared" si="28"/>
        <v>10863.5</v>
      </c>
      <c r="AR271" s="376"/>
      <c r="AS271" s="376"/>
      <c r="AT271" s="32" t="s">
        <v>109</v>
      </c>
      <c r="AU271" s="52">
        <v>30363</v>
      </c>
      <c r="AV271" s="42">
        <f>IFERROR(AU271/AR261,"-")</f>
        <v>9.8772270726781808E-5</v>
      </c>
      <c r="AW271" s="55">
        <v>3</v>
      </c>
      <c r="AX271" s="42">
        <f>IFERROR(AW271/AS261,"-")</f>
        <v>5.5147058823529415E-3</v>
      </c>
      <c r="AY271" s="139">
        <f t="shared" si="29"/>
        <v>10121</v>
      </c>
      <c r="AZ271" s="376"/>
      <c r="BA271" s="376"/>
      <c r="BB271" s="32" t="s">
        <v>109</v>
      </c>
      <c r="BC271" s="52">
        <v>0</v>
      </c>
      <c r="BD271" s="42" t="str">
        <f>IFERROR(BC271/AZ261,"-")</f>
        <v>-</v>
      </c>
      <c r="BE271" s="52">
        <v>0</v>
      </c>
      <c r="BF271" s="42" t="str">
        <f>IFERROR(BE271/BA261,"-")</f>
        <v>-</v>
      </c>
      <c r="BG271" s="55" t="str">
        <f t="shared" si="30"/>
        <v>-</v>
      </c>
      <c r="BH271" s="376"/>
      <c r="BI271" s="376"/>
      <c r="BJ271" s="32" t="s">
        <v>109</v>
      </c>
      <c r="BK271" s="52">
        <v>4285</v>
      </c>
      <c r="BL271" s="42">
        <f>IFERROR(BK271/BH261,"-")</f>
        <v>1.6926600256984109E-5</v>
      </c>
      <c r="BM271" s="52">
        <v>2</v>
      </c>
      <c r="BN271" s="42">
        <f>IFERROR(BM271/BI261,"-")</f>
        <v>3.4843205574912892E-3</v>
      </c>
      <c r="BO271" s="96">
        <f t="shared" si="31"/>
        <v>2142.5</v>
      </c>
      <c r="BP271" s="141"/>
    </row>
    <row r="272" spans="2:68" s="8" customFormat="1" ht="13.15" customHeight="1">
      <c r="B272" s="409"/>
      <c r="C272" s="408"/>
      <c r="D272" s="376"/>
      <c r="E272" s="376"/>
      <c r="F272" s="32" t="s">
        <v>110</v>
      </c>
      <c r="G272" s="52">
        <v>321</v>
      </c>
      <c r="H272" s="42">
        <f>IFERROR(G272/D261,"-")</f>
        <v>5.0950658334884871E-6</v>
      </c>
      <c r="I272" s="52">
        <v>1</v>
      </c>
      <c r="J272" s="42">
        <f>IFERROR(I272/E261,"-")</f>
        <v>0.01</v>
      </c>
      <c r="K272" s="55">
        <f t="shared" si="24"/>
        <v>321</v>
      </c>
      <c r="L272" s="376"/>
      <c r="M272" s="376"/>
      <c r="N272" s="32" t="s">
        <v>110</v>
      </c>
      <c r="O272" s="52">
        <v>1412051</v>
      </c>
      <c r="P272" s="42">
        <f>IFERROR(O272/L261,"-")</f>
        <v>2.3462260165832641E-3</v>
      </c>
      <c r="Q272" s="52">
        <v>4</v>
      </c>
      <c r="R272" s="42">
        <f>IFERROR(Q272/M261,"-")</f>
        <v>3.5810205908683975E-3</v>
      </c>
      <c r="S272" s="55">
        <f t="shared" si="25"/>
        <v>353012.75</v>
      </c>
      <c r="T272" s="376"/>
      <c r="U272" s="376"/>
      <c r="V272" s="32" t="s">
        <v>110</v>
      </c>
      <c r="W272" s="52">
        <v>5510</v>
      </c>
      <c r="X272" s="42">
        <f>IFERROR(W272/T261,"-")</f>
        <v>2.7442330018173693E-4</v>
      </c>
      <c r="Y272" s="52">
        <v>1</v>
      </c>
      <c r="Z272" s="42">
        <f>IFERROR(Y272/U261,"-")</f>
        <v>1.6666666666666666E-2</v>
      </c>
      <c r="AA272" s="96">
        <f t="shared" si="26"/>
        <v>5510</v>
      </c>
      <c r="AB272" s="376"/>
      <c r="AC272" s="376"/>
      <c r="AD272" s="32" t="s">
        <v>110</v>
      </c>
      <c r="AE272" s="52">
        <v>0</v>
      </c>
      <c r="AF272" s="42">
        <f>IFERROR(AE272/AB261,"-")</f>
        <v>0</v>
      </c>
      <c r="AG272" s="52">
        <v>0</v>
      </c>
      <c r="AH272" s="42">
        <f>IFERROR(AG272/AC261,"-")</f>
        <v>0</v>
      </c>
      <c r="AI272" s="55" t="str">
        <f t="shared" si="27"/>
        <v>-</v>
      </c>
      <c r="AJ272" s="376"/>
      <c r="AK272" s="376"/>
      <c r="AL272" s="32" t="s">
        <v>110</v>
      </c>
      <c r="AM272" s="52">
        <v>0</v>
      </c>
      <c r="AN272" s="42">
        <f>IFERROR(AM272/AJ261,"-")</f>
        <v>0</v>
      </c>
      <c r="AO272" s="52">
        <v>0</v>
      </c>
      <c r="AP272" s="42">
        <f>IFERROR(AO272/AK261,"-")</f>
        <v>0</v>
      </c>
      <c r="AQ272" s="55" t="str">
        <f t="shared" si="28"/>
        <v>-</v>
      </c>
      <c r="AR272" s="376"/>
      <c r="AS272" s="376"/>
      <c r="AT272" s="32" t="s">
        <v>110</v>
      </c>
      <c r="AU272" s="52">
        <v>1406541</v>
      </c>
      <c r="AV272" s="42">
        <f>IFERROR(AU272/AR261,"-")</f>
        <v>4.5755441965655043E-3</v>
      </c>
      <c r="AW272" s="55">
        <v>3</v>
      </c>
      <c r="AX272" s="42">
        <f>IFERROR(AW272/AS261,"-")</f>
        <v>5.5147058823529415E-3</v>
      </c>
      <c r="AY272" s="139">
        <f t="shared" si="29"/>
        <v>468847</v>
      </c>
      <c r="AZ272" s="376"/>
      <c r="BA272" s="376"/>
      <c r="BB272" s="32" t="s">
        <v>110</v>
      </c>
      <c r="BC272" s="52">
        <v>0</v>
      </c>
      <c r="BD272" s="42" t="str">
        <f>IFERROR(BC272/AZ261,"-")</f>
        <v>-</v>
      </c>
      <c r="BE272" s="52">
        <v>0</v>
      </c>
      <c r="BF272" s="42" t="str">
        <f>IFERROR(BE272/BA261,"-")</f>
        <v>-</v>
      </c>
      <c r="BG272" s="55" t="str">
        <f t="shared" si="30"/>
        <v>-</v>
      </c>
      <c r="BH272" s="376"/>
      <c r="BI272" s="376"/>
      <c r="BJ272" s="32" t="s">
        <v>110</v>
      </c>
      <c r="BK272" s="52">
        <v>4875</v>
      </c>
      <c r="BL272" s="42">
        <f>IFERROR(BK272/BH261,"-")</f>
        <v>1.9257217328540847E-5</v>
      </c>
      <c r="BM272" s="52">
        <v>1</v>
      </c>
      <c r="BN272" s="42">
        <f>IFERROR(BM272/BI261,"-")</f>
        <v>1.7421602787456446E-3</v>
      </c>
      <c r="BO272" s="96">
        <f t="shared" si="31"/>
        <v>4875</v>
      </c>
      <c r="BP272" s="141"/>
    </row>
    <row r="273" spans="2:68" s="8" customFormat="1" ht="13.15" customHeight="1">
      <c r="B273" s="409"/>
      <c r="C273" s="408"/>
      <c r="D273" s="376"/>
      <c r="E273" s="376"/>
      <c r="F273" s="32" t="s">
        <v>111</v>
      </c>
      <c r="G273" s="52">
        <v>217236</v>
      </c>
      <c r="H273" s="42">
        <f>IFERROR(G273/D261,"-")</f>
        <v>3.4480738984539092E-3</v>
      </c>
      <c r="I273" s="52">
        <v>15</v>
      </c>
      <c r="J273" s="42">
        <f>IFERROR(I273/E261,"-")</f>
        <v>0.15</v>
      </c>
      <c r="K273" s="55">
        <f t="shared" si="24"/>
        <v>14482.4</v>
      </c>
      <c r="L273" s="376"/>
      <c r="M273" s="376"/>
      <c r="N273" s="32" t="s">
        <v>111</v>
      </c>
      <c r="O273" s="52">
        <v>6577199</v>
      </c>
      <c r="P273" s="42">
        <f>IFERROR(O273/L261,"-")</f>
        <v>1.0928497207286019E-2</v>
      </c>
      <c r="Q273" s="52">
        <v>123</v>
      </c>
      <c r="R273" s="42">
        <f>IFERROR(Q273/M261,"-")</f>
        <v>0.11011638316920322</v>
      </c>
      <c r="S273" s="55">
        <f t="shared" si="25"/>
        <v>53473.16260162602</v>
      </c>
      <c r="T273" s="376"/>
      <c r="U273" s="376"/>
      <c r="V273" s="32" t="s">
        <v>111</v>
      </c>
      <c r="W273" s="52">
        <v>1204527</v>
      </c>
      <c r="X273" s="42">
        <f>IFERROR(W273/T261,"-")</f>
        <v>5.9990975407986764E-2</v>
      </c>
      <c r="Y273" s="52">
        <v>7</v>
      </c>
      <c r="Z273" s="42">
        <f>IFERROR(Y273/U261,"-")</f>
        <v>0.11666666666666667</v>
      </c>
      <c r="AA273" s="96">
        <f t="shared" si="26"/>
        <v>172075.28571428571</v>
      </c>
      <c r="AB273" s="376"/>
      <c r="AC273" s="376"/>
      <c r="AD273" s="32" t="s">
        <v>111</v>
      </c>
      <c r="AE273" s="52">
        <v>843804</v>
      </c>
      <c r="AF273" s="42">
        <f>IFERROR(AE273/AB261,"-")</f>
        <v>2.4085398574635267E-2</v>
      </c>
      <c r="AG273" s="52">
        <v>7</v>
      </c>
      <c r="AH273" s="42">
        <f>IFERROR(AG273/AC261,"-")</f>
        <v>5.737704918032787E-2</v>
      </c>
      <c r="AI273" s="55">
        <f t="shared" si="27"/>
        <v>120543.42857142857</v>
      </c>
      <c r="AJ273" s="376"/>
      <c r="AK273" s="376"/>
      <c r="AL273" s="32" t="s">
        <v>111</v>
      </c>
      <c r="AM273" s="52">
        <v>1293884</v>
      </c>
      <c r="AN273" s="42">
        <f>IFERROR(AM273/AJ261,"-")</f>
        <v>5.4064364674854129E-3</v>
      </c>
      <c r="AO273" s="52">
        <v>48</v>
      </c>
      <c r="AP273" s="42">
        <f>IFERROR(AO273/AK261,"-")</f>
        <v>0.12276214833759591</v>
      </c>
      <c r="AQ273" s="55">
        <f t="shared" si="28"/>
        <v>26955.916666666668</v>
      </c>
      <c r="AR273" s="376"/>
      <c r="AS273" s="376"/>
      <c r="AT273" s="32" t="s">
        <v>111</v>
      </c>
      <c r="AU273" s="52">
        <v>3234984</v>
      </c>
      <c r="AV273" s="42">
        <f>IFERROR(AU273/AR261,"-")</f>
        <v>1.0523555493357295E-2</v>
      </c>
      <c r="AW273" s="55">
        <v>61</v>
      </c>
      <c r="AX273" s="42">
        <f>IFERROR(AW273/AS261,"-")</f>
        <v>0.11213235294117647</v>
      </c>
      <c r="AY273" s="139">
        <f t="shared" si="29"/>
        <v>53032.524590163935</v>
      </c>
      <c r="AZ273" s="376"/>
      <c r="BA273" s="376"/>
      <c r="BB273" s="32" t="s">
        <v>111</v>
      </c>
      <c r="BC273" s="52">
        <v>0</v>
      </c>
      <c r="BD273" s="42" t="str">
        <f>IFERROR(BC273/AZ261,"-")</f>
        <v>-</v>
      </c>
      <c r="BE273" s="52">
        <v>0</v>
      </c>
      <c r="BF273" s="42" t="str">
        <f>IFERROR(BE273/BA261,"-")</f>
        <v>-</v>
      </c>
      <c r="BG273" s="55" t="str">
        <f t="shared" si="30"/>
        <v>-</v>
      </c>
      <c r="BH273" s="376"/>
      <c r="BI273" s="376"/>
      <c r="BJ273" s="32" t="s">
        <v>111</v>
      </c>
      <c r="BK273" s="52">
        <v>897044</v>
      </c>
      <c r="BL273" s="42">
        <f>IFERROR(BK273/BH261,"-")</f>
        <v>3.543501797182276E-3</v>
      </c>
      <c r="BM273" s="52">
        <v>50</v>
      </c>
      <c r="BN273" s="42">
        <f>IFERROR(BM273/BI261,"-")</f>
        <v>8.7108013937282236E-2</v>
      </c>
      <c r="BO273" s="96">
        <f t="shared" si="31"/>
        <v>17940.88</v>
      </c>
      <c r="BP273" s="141"/>
    </row>
    <row r="274" spans="2:68" s="8" customFormat="1" ht="13.15" customHeight="1">
      <c r="B274" s="409"/>
      <c r="C274" s="408"/>
      <c r="D274" s="376"/>
      <c r="E274" s="376"/>
      <c r="F274" s="32" t="s">
        <v>112</v>
      </c>
      <c r="G274" s="52">
        <v>1080649</v>
      </c>
      <c r="H274" s="42">
        <f>IFERROR(G274/D261,"-")</f>
        <v>1.7152578809637071E-2</v>
      </c>
      <c r="I274" s="52">
        <v>20</v>
      </c>
      <c r="J274" s="42">
        <f>IFERROR(I274/E261,"-")</f>
        <v>0.2</v>
      </c>
      <c r="K274" s="55">
        <f t="shared" si="24"/>
        <v>54032.45</v>
      </c>
      <c r="L274" s="376"/>
      <c r="M274" s="376"/>
      <c r="N274" s="32" t="s">
        <v>112</v>
      </c>
      <c r="O274" s="52">
        <v>10886930</v>
      </c>
      <c r="P274" s="42">
        <f>IFERROR(O274/L261,"-")</f>
        <v>1.8089430485670022E-2</v>
      </c>
      <c r="Q274" s="52">
        <v>162</v>
      </c>
      <c r="R274" s="42">
        <f>IFERROR(Q274/M261,"-")</f>
        <v>0.14503133393017009</v>
      </c>
      <c r="S274" s="55">
        <f t="shared" si="25"/>
        <v>67203.271604938273</v>
      </c>
      <c r="T274" s="376"/>
      <c r="U274" s="376"/>
      <c r="V274" s="32" t="s">
        <v>112</v>
      </c>
      <c r="W274" s="52">
        <v>452503</v>
      </c>
      <c r="X274" s="42">
        <f>IFERROR(W274/T261,"-")</f>
        <v>2.2536727151022961E-2</v>
      </c>
      <c r="Y274" s="52">
        <v>9</v>
      </c>
      <c r="Z274" s="42">
        <f>IFERROR(Y274/U261,"-")</f>
        <v>0.15</v>
      </c>
      <c r="AA274" s="96">
        <f t="shared" si="26"/>
        <v>50278.111111111109</v>
      </c>
      <c r="AB274" s="376"/>
      <c r="AC274" s="376"/>
      <c r="AD274" s="32" t="s">
        <v>112</v>
      </c>
      <c r="AE274" s="52">
        <v>466856</v>
      </c>
      <c r="AF274" s="42">
        <f>IFERROR(AE274/AB261,"-")</f>
        <v>1.3325858655517065E-2</v>
      </c>
      <c r="AG274" s="52">
        <v>16</v>
      </c>
      <c r="AH274" s="42">
        <f>IFERROR(AG274/AC261,"-")</f>
        <v>0.13114754098360656</v>
      </c>
      <c r="AI274" s="55">
        <f t="shared" si="27"/>
        <v>29178.5</v>
      </c>
      <c r="AJ274" s="376"/>
      <c r="AK274" s="376"/>
      <c r="AL274" s="32" t="s">
        <v>112</v>
      </c>
      <c r="AM274" s="52">
        <v>3890230</v>
      </c>
      <c r="AN274" s="42">
        <f>IFERROR(AM274/AJ261,"-")</f>
        <v>1.6255152192086599E-2</v>
      </c>
      <c r="AO274" s="52">
        <v>61</v>
      </c>
      <c r="AP274" s="42">
        <f>IFERROR(AO274/AK261,"-")</f>
        <v>0.15601023017902813</v>
      </c>
      <c r="AQ274" s="55">
        <f t="shared" si="28"/>
        <v>63774.262295081964</v>
      </c>
      <c r="AR274" s="376"/>
      <c r="AS274" s="376"/>
      <c r="AT274" s="32" t="s">
        <v>112</v>
      </c>
      <c r="AU274" s="52">
        <v>6077341</v>
      </c>
      <c r="AV274" s="42">
        <f>IFERROR(AU274/AR261,"-")</f>
        <v>1.9769876841911897E-2</v>
      </c>
      <c r="AW274" s="55">
        <v>76</v>
      </c>
      <c r="AX274" s="42">
        <f>IFERROR(AW274/AS261,"-")</f>
        <v>0.13970588235294118</v>
      </c>
      <c r="AY274" s="139">
        <f t="shared" si="29"/>
        <v>79965.013157894733</v>
      </c>
      <c r="AZ274" s="376"/>
      <c r="BA274" s="376"/>
      <c r="BB274" s="32" t="s">
        <v>112</v>
      </c>
      <c r="BC274" s="52">
        <v>0</v>
      </c>
      <c r="BD274" s="42" t="str">
        <f>IFERROR(BC274/AZ261,"-")</f>
        <v>-</v>
      </c>
      <c r="BE274" s="52">
        <v>0</v>
      </c>
      <c r="BF274" s="42" t="str">
        <f>IFERROR(BE274/BA261,"-")</f>
        <v>-</v>
      </c>
      <c r="BG274" s="55" t="str">
        <f t="shared" si="30"/>
        <v>-</v>
      </c>
      <c r="BH274" s="376"/>
      <c r="BI274" s="376"/>
      <c r="BJ274" s="32" t="s">
        <v>112</v>
      </c>
      <c r="BK274" s="52">
        <v>2660302</v>
      </c>
      <c r="BL274" s="42">
        <f>IFERROR(BK274/BH261,"-")</f>
        <v>1.0508720774061923E-2</v>
      </c>
      <c r="BM274" s="52">
        <v>50</v>
      </c>
      <c r="BN274" s="42">
        <f>IFERROR(BM274/BI261,"-")</f>
        <v>8.7108013937282236E-2</v>
      </c>
      <c r="BO274" s="96">
        <f t="shared" si="31"/>
        <v>53206.04</v>
      </c>
      <c r="BP274" s="141"/>
    </row>
    <row r="275" spans="2:68" s="8" customFormat="1" ht="13.15" customHeight="1">
      <c r="B275" s="409"/>
      <c r="C275" s="408"/>
      <c r="D275" s="376"/>
      <c r="E275" s="376"/>
      <c r="F275" s="32" t="s">
        <v>113</v>
      </c>
      <c r="G275" s="52">
        <v>59312</v>
      </c>
      <c r="H275" s="42">
        <f>IFERROR(G275/D261,"-")</f>
        <v>9.4142848821143028E-4</v>
      </c>
      <c r="I275" s="52">
        <v>6</v>
      </c>
      <c r="J275" s="42">
        <f>IFERROR(I275/E261,"-")</f>
        <v>0.06</v>
      </c>
      <c r="K275" s="55">
        <f t="shared" si="24"/>
        <v>9885.3333333333339</v>
      </c>
      <c r="L275" s="376"/>
      <c r="M275" s="376"/>
      <c r="N275" s="32" t="s">
        <v>113</v>
      </c>
      <c r="O275" s="52">
        <v>1776927</v>
      </c>
      <c r="P275" s="42">
        <f>IFERROR(O275/L261,"-")</f>
        <v>2.9524941783046436E-3</v>
      </c>
      <c r="Q275" s="52">
        <v>61</v>
      </c>
      <c r="R275" s="42">
        <f>IFERROR(Q275/M261,"-")</f>
        <v>5.461056401074306E-2</v>
      </c>
      <c r="S275" s="55">
        <f t="shared" si="25"/>
        <v>29129.950819672133</v>
      </c>
      <c r="T275" s="376"/>
      <c r="U275" s="376"/>
      <c r="V275" s="32" t="s">
        <v>113</v>
      </c>
      <c r="W275" s="52">
        <v>7119</v>
      </c>
      <c r="X275" s="42">
        <f>IFERROR(W275/T261,"-")</f>
        <v>3.5455888820213889E-4</v>
      </c>
      <c r="Y275" s="52">
        <v>1</v>
      </c>
      <c r="Z275" s="42">
        <f>IFERROR(Y275/U261,"-")</f>
        <v>1.6666666666666666E-2</v>
      </c>
      <c r="AA275" s="96">
        <f t="shared" si="26"/>
        <v>7119</v>
      </c>
      <c r="AB275" s="376"/>
      <c r="AC275" s="376"/>
      <c r="AD275" s="32" t="s">
        <v>113</v>
      </c>
      <c r="AE275" s="52">
        <v>149002</v>
      </c>
      <c r="AF275" s="42">
        <f>IFERROR(AE275/AB261,"-")</f>
        <v>4.2530878716121323E-3</v>
      </c>
      <c r="AG275" s="52">
        <v>6</v>
      </c>
      <c r="AH275" s="42">
        <f>IFERROR(AG275/AC261,"-")</f>
        <v>4.9180327868852458E-2</v>
      </c>
      <c r="AI275" s="55">
        <f t="shared" si="27"/>
        <v>24833.666666666668</v>
      </c>
      <c r="AJ275" s="376"/>
      <c r="AK275" s="376"/>
      <c r="AL275" s="32" t="s">
        <v>113</v>
      </c>
      <c r="AM275" s="52">
        <v>811021</v>
      </c>
      <c r="AN275" s="42">
        <f>IFERROR(AM275/AJ261,"-")</f>
        <v>3.3888150021922268E-3</v>
      </c>
      <c r="AO275" s="52">
        <v>23</v>
      </c>
      <c r="AP275" s="42">
        <f>IFERROR(AO275/AK261,"-")</f>
        <v>5.8823529411764705E-2</v>
      </c>
      <c r="AQ275" s="55">
        <f t="shared" si="28"/>
        <v>35261.782608695656</v>
      </c>
      <c r="AR275" s="376"/>
      <c r="AS275" s="376"/>
      <c r="AT275" s="32" t="s">
        <v>113</v>
      </c>
      <c r="AU275" s="52">
        <v>809785</v>
      </c>
      <c r="AV275" s="42">
        <f>IFERROR(AU275/AR261,"-")</f>
        <v>2.6342687893319834E-3</v>
      </c>
      <c r="AW275" s="55">
        <v>31</v>
      </c>
      <c r="AX275" s="42">
        <f>IFERROR(AW275/AS261,"-")</f>
        <v>5.6985294117647058E-2</v>
      </c>
      <c r="AY275" s="139">
        <f t="shared" si="29"/>
        <v>26122.096774193549</v>
      </c>
      <c r="AZ275" s="376"/>
      <c r="BA275" s="376"/>
      <c r="BB275" s="32" t="s">
        <v>113</v>
      </c>
      <c r="BC275" s="52">
        <v>0</v>
      </c>
      <c r="BD275" s="42" t="str">
        <f>IFERROR(BC275/AZ261,"-")</f>
        <v>-</v>
      </c>
      <c r="BE275" s="52">
        <v>0</v>
      </c>
      <c r="BF275" s="42" t="str">
        <f>IFERROR(BE275/BA261,"-")</f>
        <v>-</v>
      </c>
      <c r="BG275" s="55" t="str">
        <f t="shared" si="30"/>
        <v>-</v>
      </c>
      <c r="BH275" s="376"/>
      <c r="BI275" s="376"/>
      <c r="BJ275" s="32" t="s">
        <v>113</v>
      </c>
      <c r="BK275" s="52">
        <v>1600455</v>
      </c>
      <c r="BL275" s="42">
        <f>IFERROR(BK275/BH261,"-")</f>
        <v>6.3221148224717628E-3</v>
      </c>
      <c r="BM275" s="52">
        <v>20</v>
      </c>
      <c r="BN275" s="42">
        <f>IFERROR(BM275/BI261,"-")</f>
        <v>3.484320557491289E-2</v>
      </c>
      <c r="BO275" s="96">
        <f t="shared" si="31"/>
        <v>80022.75</v>
      </c>
      <c r="BP275" s="141"/>
    </row>
    <row r="276" spans="2:68" s="8" customFormat="1" ht="13.15" customHeight="1">
      <c r="B276" s="409"/>
      <c r="C276" s="408"/>
      <c r="D276" s="376"/>
      <c r="E276" s="376"/>
      <c r="F276" s="33" t="s">
        <v>114</v>
      </c>
      <c r="G276" s="53">
        <v>53429</v>
      </c>
      <c r="H276" s="43">
        <f>IFERROR(G276/D261,"-")</f>
        <v>8.4805069288927215E-4</v>
      </c>
      <c r="I276" s="53">
        <v>12</v>
      </c>
      <c r="J276" s="43">
        <f>IFERROR(I276/E261,"-")</f>
        <v>0.12</v>
      </c>
      <c r="K276" s="56">
        <f t="shared" si="24"/>
        <v>4452.416666666667</v>
      </c>
      <c r="L276" s="376"/>
      <c r="M276" s="376"/>
      <c r="N276" s="33" t="s">
        <v>114</v>
      </c>
      <c r="O276" s="53">
        <v>907680</v>
      </c>
      <c r="P276" s="43">
        <f>IFERROR(O276/L261,"-")</f>
        <v>1.5081767094335102E-3</v>
      </c>
      <c r="Q276" s="53">
        <v>84</v>
      </c>
      <c r="R276" s="43">
        <f>IFERROR(Q276/M261,"-")</f>
        <v>7.5201432408236346E-2</v>
      </c>
      <c r="S276" s="56">
        <f t="shared" si="25"/>
        <v>10805.714285714286</v>
      </c>
      <c r="T276" s="376"/>
      <c r="U276" s="376"/>
      <c r="V276" s="33" t="s">
        <v>114</v>
      </c>
      <c r="W276" s="53">
        <v>19149</v>
      </c>
      <c r="X276" s="43">
        <f>IFERROR(W276/T261,"-")</f>
        <v>9.5370812616698381E-4</v>
      </c>
      <c r="Y276" s="53">
        <v>6</v>
      </c>
      <c r="Z276" s="43">
        <f>IFERROR(Y276/U261,"-")</f>
        <v>0.1</v>
      </c>
      <c r="AA276" s="97">
        <f t="shared" si="26"/>
        <v>3191.5</v>
      </c>
      <c r="AB276" s="376"/>
      <c r="AC276" s="376"/>
      <c r="AD276" s="33" t="s">
        <v>114</v>
      </c>
      <c r="AE276" s="53">
        <v>10182</v>
      </c>
      <c r="AF276" s="43">
        <f>IFERROR(AE276/AB261,"-")</f>
        <v>2.9063328484687948E-4</v>
      </c>
      <c r="AG276" s="53">
        <v>3</v>
      </c>
      <c r="AH276" s="43">
        <f>IFERROR(AG276/AC261,"-")</f>
        <v>2.4590163934426229E-2</v>
      </c>
      <c r="AI276" s="56">
        <f t="shared" si="27"/>
        <v>3394</v>
      </c>
      <c r="AJ276" s="376"/>
      <c r="AK276" s="376"/>
      <c r="AL276" s="33" t="s">
        <v>114</v>
      </c>
      <c r="AM276" s="53">
        <v>348953</v>
      </c>
      <c r="AN276" s="43">
        <f>IFERROR(AM276/AJ261,"-")</f>
        <v>1.4580845150248688E-3</v>
      </c>
      <c r="AO276" s="53">
        <v>38</v>
      </c>
      <c r="AP276" s="43">
        <f>IFERROR(AO276/AK261,"-")</f>
        <v>9.718670076726342E-2</v>
      </c>
      <c r="AQ276" s="56">
        <f t="shared" si="28"/>
        <v>9182.9736842105267</v>
      </c>
      <c r="AR276" s="376"/>
      <c r="AS276" s="376"/>
      <c r="AT276" s="33" t="s">
        <v>114</v>
      </c>
      <c r="AU276" s="53">
        <v>529396</v>
      </c>
      <c r="AV276" s="43">
        <f>IFERROR(AU276/AR261,"-")</f>
        <v>1.7221501509625328E-3</v>
      </c>
      <c r="AW276" s="56">
        <v>37</v>
      </c>
      <c r="AX276" s="43">
        <f>IFERROR(AW276/AS261,"-")</f>
        <v>6.8014705882352935E-2</v>
      </c>
      <c r="AY276" s="140">
        <f t="shared" si="29"/>
        <v>14308</v>
      </c>
      <c r="AZ276" s="376"/>
      <c r="BA276" s="376"/>
      <c r="BB276" s="33" t="s">
        <v>114</v>
      </c>
      <c r="BC276" s="53">
        <v>0</v>
      </c>
      <c r="BD276" s="43" t="str">
        <f>IFERROR(BC276/AZ261,"-")</f>
        <v>-</v>
      </c>
      <c r="BE276" s="53">
        <v>0</v>
      </c>
      <c r="BF276" s="43" t="str">
        <f>IFERROR(BE276/BA261,"-")</f>
        <v>-</v>
      </c>
      <c r="BG276" s="56" t="str">
        <f t="shared" si="30"/>
        <v>-</v>
      </c>
      <c r="BH276" s="376"/>
      <c r="BI276" s="376"/>
      <c r="BJ276" s="33" t="s">
        <v>114</v>
      </c>
      <c r="BK276" s="53">
        <v>137490</v>
      </c>
      <c r="BL276" s="43">
        <f>IFERROR(BK276/BH261,"-")</f>
        <v>5.4311278164124739E-4</v>
      </c>
      <c r="BM276" s="53">
        <v>21</v>
      </c>
      <c r="BN276" s="43">
        <f>IFERROR(BM276/BI261,"-")</f>
        <v>3.6585365853658534E-2</v>
      </c>
      <c r="BO276" s="97">
        <f t="shared" si="31"/>
        <v>6547.1428571428569</v>
      </c>
      <c r="BP276" s="141"/>
    </row>
    <row r="277" spans="2:68" s="8" customFormat="1" ht="13.15" customHeight="1">
      <c r="B277" s="409"/>
      <c r="C277" s="408"/>
      <c r="D277" s="377"/>
      <c r="E277" s="377"/>
      <c r="F277" s="34" t="s">
        <v>64</v>
      </c>
      <c r="G277" s="100">
        <f>SUM(G261:G276)</f>
        <v>11982482</v>
      </c>
      <c r="H277" s="76">
        <f>IFERROR(G277/D261,"-")</f>
        <v>0.19019169669342925</v>
      </c>
      <c r="I277" s="99">
        <v>86</v>
      </c>
      <c r="J277" s="76">
        <f>IFERROR(I277/E261,"-")</f>
        <v>0.86</v>
      </c>
      <c r="K277" s="114">
        <f t="shared" si="24"/>
        <v>139331.18604651163</v>
      </c>
      <c r="L277" s="377"/>
      <c r="M277" s="377"/>
      <c r="N277" s="34" t="s">
        <v>64</v>
      </c>
      <c r="O277" s="100">
        <f>SUM(O261:O276)</f>
        <v>126553976</v>
      </c>
      <c r="P277" s="76">
        <f>IFERROR(O277/L261,"-")</f>
        <v>0.21027868752138132</v>
      </c>
      <c r="Q277" s="99">
        <v>916</v>
      </c>
      <c r="R277" s="76">
        <f>IFERROR(Q277/M261,"-")</f>
        <v>0.82005371530886306</v>
      </c>
      <c r="S277" s="114">
        <f t="shared" si="25"/>
        <v>138159.36244541485</v>
      </c>
      <c r="T277" s="377"/>
      <c r="U277" s="377"/>
      <c r="V277" s="34" t="s">
        <v>64</v>
      </c>
      <c r="W277" s="100">
        <f>SUM(W261:W276)</f>
        <v>2150590</v>
      </c>
      <c r="X277" s="76">
        <f>IFERROR(W277/T261,"-")</f>
        <v>0.10710925683082426</v>
      </c>
      <c r="Y277" s="99">
        <v>23</v>
      </c>
      <c r="Z277" s="76">
        <f>IFERROR(Y277/U261,"-")</f>
        <v>0.38333333333333336</v>
      </c>
      <c r="AA277" s="114">
        <f t="shared" si="26"/>
        <v>93503.913043478256</v>
      </c>
      <c r="AB277" s="377"/>
      <c r="AC277" s="377"/>
      <c r="AD277" s="34" t="s">
        <v>64</v>
      </c>
      <c r="AE277" s="100">
        <f>SUM(AE261:AE276)</f>
        <v>7288996</v>
      </c>
      <c r="AF277" s="76">
        <f>IFERROR(AE277/AB261,"-")</f>
        <v>0.20805586826907926</v>
      </c>
      <c r="AG277" s="99">
        <v>49</v>
      </c>
      <c r="AH277" s="76">
        <f>IFERROR(AG277/AC261,"-")</f>
        <v>0.40163934426229508</v>
      </c>
      <c r="AI277" s="114">
        <f t="shared" si="27"/>
        <v>148755.02040816325</v>
      </c>
      <c r="AJ277" s="377"/>
      <c r="AK277" s="377"/>
      <c r="AL277" s="34" t="s">
        <v>64</v>
      </c>
      <c r="AM277" s="100">
        <f>SUM(AM261:AM276)</f>
        <v>51646159</v>
      </c>
      <c r="AN277" s="76">
        <f>IFERROR(AM277/AJ261,"-")</f>
        <v>0.21580116720134876</v>
      </c>
      <c r="AO277" s="99">
        <v>359</v>
      </c>
      <c r="AP277" s="76">
        <f>IFERROR(AO277/AK261,"-")</f>
        <v>0.9181585677749361</v>
      </c>
      <c r="AQ277" s="114">
        <f t="shared" si="28"/>
        <v>143861.16713091923</v>
      </c>
      <c r="AR277" s="377"/>
      <c r="AS277" s="377"/>
      <c r="AT277" s="34" t="s">
        <v>64</v>
      </c>
      <c r="AU277" s="100">
        <f>SUM(AU261:AU276)</f>
        <v>65468231</v>
      </c>
      <c r="AV277" s="76">
        <f>IFERROR(AU277/AR261,"-")</f>
        <v>0.21297124251014357</v>
      </c>
      <c r="AW277" s="113">
        <v>485</v>
      </c>
      <c r="AX277" s="76">
        <f>IFERROR(AW277/AS261,"-")</f>
        <v>0.89154411764705888</v>
      </c>
      <c r="AY277" s="115">
        <f t="shared" si="29"/>
        <v>134986.04329896907</v>
      </c>
      <c r="AZ277" s="377"/>
      <c r="BA277" s="377"/>
      <c r="BB277" s="34" t="s">
        <v>64</v>
      </c>
      <c r="BC277" s="100">
        <f>SUM(BC261:BC276)</f>
        <v>0</v>
      </c>
      <c r="BD277" s="76" t="str">
        <f>IFERROR(BC277/AZ261,"-")</f>
        <v>-</v>
      </c>
      <c r="BE277" s="99">
        <v>0</v>
      </c>
      <c r="BF277" s="76" t="str">
        <f>IFERROR(BE277/BA261,"-")</f>
        <v>-</v>
      </c>
      <c r="BG277" s="114" t="str">
        <f t="shared" si="30"/>
        <v>-</v>
      </c>
      <c r="BH277" s="377"/>
      <c r="BI277" s="377"/>
      <c r="BJ277" s="34" t="s">
        <v>64</v>
      </c>
      <c r="BK277" s="100">
        <f>SUM(BK261:BK276)</f>
        <v>40811912</v>
      </c>
      <c r="BL277" s="76">
        <f>IFERROR(BK277/BH261,"-")</f>
        <v>0.16121515055944291</v>
      </c>
      <c r="BM277" s="99">
        <v>422</v>
      </c>
      <c r="BN277" s="76">
        <f>IFERROR(BM277/BI261,"-")</f>
        <v>0.73519163763066198</v>
      </c>
      <c r="BO277" s="114">
        <f t="shared" si="31"/>
        <v>96710.691943127968</v>
      </c>
      <c r="BP277" s="141"/>
    </row>
    <row r="278" spans="2:68" s="8" customFormat="1" ht="13.15" customHeight="1">
      <c r="B278" s="409">
        <v>17</v>
      </c>
      <c r="C278" s="408" t="s">
        <v>91</v>
      </c>
      <c r="D278" s="375">
        <v>145797920</v>
      </c>
      <c r="E278" s="375">
        <v>192</v>
      </c>
      <c r="F278" s="30" t="s">
        <v>100</v>
      </c>
      <c r="G278" s="51">
        <v>4409193</v>
      </c>
      <c r="H278" s="41">
        <f>IFERROR(G278/D278,"-")</f>
        <v>3.0241810034052612E-2</v>
      </c>
      <c r="I278" s="51">
        <v>50</v>
      </c>
      <c r="J278" s="41">
        <f>IFERROR(I278/E278,"-")</f>
        <v>0.26041666666666669</v>
      </c>
      <c r="K278" s="95">
        <f t="shared" si="24"/>
        <v>88183.86</v>
      </c>
      <c r="L278" s="375">
        <v>958486040</v>
      </c>
      <c r="M278" s="375">
        <v>1686</v>
      </c>
      <c r="N278" s="30" t="s">
        <v>100</v>
      </c>
      <c r="O278" s="51">
        <v>18017022</v>
      </c>
      <c r="P278" s="41">
        <f>IFERROR(O278/L278,"-")</f>
        <v>1.8797375494378613E-2</v>
      </c>
      <c r="Q278" s="51">
        <v>385</v>
      </c>
      <c r="R278" s="41">
        <f>IFERROR(Q278/M278,"-")</f>
        <v>0.22835112692763937</v>
      </c>
      <c r="S278" s="95">
        <f t="shared" si="25"/>
        <v>46797.459740259743</v>
      </c>
      <c r="T278" s="375">
        <v>24186210</v>
      </c>
      <c r="U278" s="375">
        <v>78</v>
      </c>
      <c r="V278" s="30" t="s">
        <v>100</v>
      </c>
      <c r="W278" s="51">
        <v>356273</v>
      </c>
      <c r="X278" s="41">
        <f>IFERROR(W278/T278,"-")</f>
        <v>1.4730418697265921E-2</v>
      </c>
      <c r="Y278" s="51">
        <v>12</v>
      </c>
      <c r="Z278" s="41">
        <f>IFERROR(Y278/U278,"-")</f>
        <v>0.15384615384615385</v>
      </c>
      <c r="AA278" s="95">
        <f t="shared" si="26"/>
        <v>29689.416666666668</v>
      </c>
      <c r="AB278" s="375">
        <v>66935250</v>
      </c>
      <c r="AC278" s="375">
        <v>160</v>
      </c>
      <c r="AD278" s="30" t="s">
        <v>100</v>
      </c>
      <c r="AE278" s="51">
        <v>988958</v>
      </c>
      <c r="AF278" s="41">
        <f>IFERROR(AE278/AB278,"-")</f>
        <v>1.4774845839822814E-2</v>
      </c>
      <c r="AG278" s="51">
        <v>24</v>
      </c>
      <c r="AH278" s="41">
        <f>IFERROR(AG278/AC278,"-")</f>
        <v>0.15</v>
      </c>
      <c r="AI278" s="95">
        <f t="shared" si="27"/>
        <v>41206.583333333336</v>
      </c>
      <c r="AJ278" s="375">
        <v>418280660</v>
      </c>
      <c r="AK278" s="375">
        <v>651</v>
      </c>
      <c r="AL278" s="30" t="s">
        <v>100</v>
      </c>
      <c r="AM278" s="51">
        <v>9511344</v>
      </c>
      <c r="AN278" s="41">
        <f>IFERROR(AM278/AJ278,"-")</f>
        <v>2.2739143617111057E-2</v>
      </c>
      <c r="AO278" s="51">
        <v>171</v>
      </c>
      <c r="AP278" s="41">
        <f>IFERROR(AO278/AK278,"-")</f>
        <v>0.26267281105990781</v>
      </c>
      <c r="AQ278" s="95">
        <f t="shared" si="28"/>
        <v>55621.894736842107</v>
      </c>
      <c r="AR278" s="375">
        <v>449083920</v>
      </c>
      <c r="AS278" s="375">
        <v>797</v>
      </c>
      <c r="AT278" s="30" t="s">
        <v>100</v>
      </c>
      <c r="AU278" s="51">
        <v>7160447</v>
      </c>
      <c r="AV278" s="41">
        <f>IFERROR(AU278/AR278,"-")</f>
        <v>1.5944563323487513E-2</v>
      </c>
      <c r="AW278" s="51">
        <v>178</v>
      </c>
      <c r="AX278" s="41">
        <f>IFERROR(AW278/AS278,"-")</f>
        <v>0.2233375156838143</v>
      </c>
      <c r="AY278" s="95">
        <f t="shared" si="29"/>
        <v>40227.230337078654</v>
      </c>
      <c r="AZ278" s="375">
        <v>0</v>
      </c>
      <c r="BA278" s="375">
        <v>0</v>
      </c>
      <c r="BB278" s="30" t="s">
        <v>100</v>
      </c>
      <c r="BC278" s="51">
        <v>0</v>
      </c>
      <c r="BD278" s="41" t="str">
        <f>IFERROR(BC278/AZ278,"-")</f>
        <v>-</v>
      </c>
      <c r="BE278" s="51">
        <v>0</v>
      </c>
      <c r="BF278" s="41" t="str">
        <f>IFERROR(BE278/BA278,"-")</f>
        <v>-</v>
      </c>
      <c r="BG278" s="95" t="str">
        <f t="shared" si="30"/>
        <v>-</v>
      </c>
      <c r="BH278" s="375">
        <v>295391740</v>
      </c>
      <c r="BI278" s="375">
        <v>809</v>
      </c>
      <c r="BJ278" s="30" t="s">
        <v>100</v>
      </c>
      <c r="BK278" s="51">
        <v>3423971</v>
      </c>
      <c r="BL278" s="41">
        <f>IFERROR(BK278/BH278,"-")</f>
        <v>1.1591288910109673E-2</v>
      </c>
      <c r="BM278" s="51">
        <v>134</v>
      </c>
      <c r="BN278" s="41">
        <f>IFERROR(BM278/BI278,"-")</f>
        <v>0.16563658838071693</v>
      </c>
      <c r="BO278" s="95">
        <f t="shared" si="31"/>
        <v>25552.0223880597</v>
      </c>
      <c r="BP278" s="141"/>
    </row>
    <row r="279" spans="2:68" s="8" customFormat="1" ht="13.15" customHeight="1">
      <c r="B279" s="409"/>
      <c r="C279" s="408"/>
      <c r="D279" s="376"/>
      <c r="E279" s="376"/>
      <c r="F279" s="31" t="s">
        <v>101</v>
      </c>
      <c r="G279" s="52">
        <v>4271277</v>
      </c>
      <c r="H279" s="42">
        <f>IFERROR(G279/D278,"-")</f>
        <v>2.9295870613243315E-2</v>
      </c>
      <c r="I279" s="52">
        <v>61</v>
      </c>
      <c r="J279" s="42">
        <f>IFERROR(I279/E278,"-")</f>
        <v>0.31770833333333331</v>
      </c>
      <c r="K279" s="55">
        <f t="shared" si="24"/>
        <v>70020.934426229505</v>
      </c>
      <c r="L279" s="376"/>
      <c r="M279" s="376"/>
      <c r="N279" s="31" t="s">
        <v>101</v>
      </c>
      <c r="O279" s="52">
        <v>15725247</v>
      </c>
      <c r="P279" s="42">
        <f>IFERROR(O279/L278,"-")</f>
        <v>1.6406339105366628E-2</v>
      </c>
      <c r="Q279" s="52">
        <v>466</v>
      </c>
      <c r="R279" s="42">
        <f>IFERROR(Q279/M278,"-")</f>
        <v>0.2763938315539739</v>
      </c>
      <c r="S279" s="55">
        <f t="shared" si="25"/>
        <v>33745.1652360515</v>
      </c>
      <c r="T279" s="376"/>
      <c r="U279" s="376"/>
      <c r="V279" s="31" t="s">
        <v>101</v>
      </c>
      <c r="W279" s="52">
        <v>165049</v>
      </c>
      <c r="X279" s="42">
        <f>IFERROR(W279/T278,"-")</f>
        <v>6.8240952178948251E-3</v>
      </c>
      <c r="Y279" s="52">
        <v>11</v>
      </c>
      <c r="Z279" s="42">
        <f>IFERROR(Y279/U278,"-")</f>
        <v>0.14102564102564102</v>
      </c>
      <c r="AA279" s="96">
        <f t="shared" si="26"/>
        <v>15004.454545454546</v>
      </c>
      <c r="AB279" s="376"/>
      <c r="AC279" s="376"/>
      <c r="AD279" s="31" t="s">
        <v>101</v>
      </c>
      <c r="AE279" s="52">
        <v>728925</v>
      </c>
      <c r="AF279" s="42">
        <f>IFERROR(AE279/AB278,"-")</f>
        <v>1.0890001904825933E-2</v>
      </c>
      <c r="AG279" s="52">
        <v>40</v>
      </c>
      <c r="AH279" s="42">
        <f>IFERROR(AG279/AC278,"-")</f>
        <v>0.25</v>
      </c>
      <c r="AI279" s="55">
        <f t="shared" si="27"/>
        <v>18223.125</v>
      </c>
      <c r="AJ279" s="376"/>
      <c r="AK279" s="376"/>
      <c r="AL279" s="31" t="s">
        <v>101</v>
      </c>
      <c r="AM279" s="52">
        <v>5444242</v>
      </c>
      <c r="AN279" s="42">
        <f>IFERROR(AM279/AJ278,"-")</f>
        <v>1.3015763148121647E-2</v>
      </c>
      <c r="AO279" s="52">
        <v>195</v>
      </c>
      <c r="AP279" s="42">
        <f>IFERROR(AO279/AK278,"-")</f>
        <v>0.29953917050691242</v>
      </c>
      <c r="AQ279" s="55">
        <f t="shared" si="28"/>
        <v>27919.189743589744</v>
      </c>
      <c r="AR279" s="376"/>
      <c r="AS279" s="376"/>
      <c r="AT279" s="31" t="s">
        <v>101</v>
      </c>
      <c r="AU279" s="52">
        <v>9387031</v>
      </c>
      <c r="AV279" s="42">
        <f>IFERROR(AU279/AR278,"-")</f>
        <v>2.0902621051317089E-2</v>
      </c>
      <c r="AW279" s="52">
        <v>220</v>
      </c>
      <c r="AX279" s="42">
        <f>IFERROR(AW279/AS278,"-")</f>
        <v>0.27603513174404015</v>
      </c>
      <c r="AY279" s="96">
        <f t="shared" si="29"/>
        <v>42668.322727272731</v>
      </c>
      <c r="AZ279" s="376"/>
      <c r="BA279" s="376"/>
      <c r="BB279" s="31" t="s">
        <v>101</v>
      </c>
      <c r="BC279" s="52">
        <v>0</v>
      </c>
      <c r="BD279" s="42" t="str">
        <f>IFERROR(BC279/AZ278,"-")</f>
        <v>-</v>
      </c>
      <c r="BE279" s="52">
        <v>0</v>
      </c>
      <c r="BF279" s="42" t="str">
        <f>IFERROR(BE279/BA278,"-")</f>
        <v>-</v>
      </c>
      <c r="BG279" s="55" t="str">
        <f t="shared" si="30"/>
        <v>-</v>
      </c>
      <c r="BH279" s="376"/>
      <c r="BI279" s="376"/>
      <c r="BJ279" s="31" t="s">
        <v>101</v>
      </c>
      <c r="BK279" s="52">
        <v>9149566</v>
      </c>
      <c r="BL279" s="42">
        <f>IFERROR(BK279/BH278,"-")</f>
        <v>3.0974346134390894E-2</v>
      </c>
      <c r="BM279" s="52">
        <v>170</v>
      </c>
      <c r="BN279" s="42">
        <f>IFERROR(BM279/BI278,"-")</f>
        <v>0.21013597033374537</v>
      </c>
      <c r="BO279" s="96">
        <f t="shared" si="31"/>
        <v>53820.976470588233</v>
      </c>
      <c r="BP279" s="141"/>
    </row>
    <row r="280" spans="2:68" s="8" customFormat="1" ht="13.15" customHeight="1">
      <c r="B280" s="409"/>
      <c r="C280" s="408"/>
      <c r="D280" s="376"/>
      <c r="E280" s="376"/>
      <c r="F280" s="32" t="s">
        <v>102</v>
      </c>
      <c r="G280" s="52">
        <v>2518353</v>
      </c>
      <c r="H280" s="42">
        <f>IFERROR(G280/D278,"-")</f>
        <v>1.7272900738227268E-2</v>
      </c>
      <c r="I280" s="52">
        <v>75</v>
      </c>
      <c r="J280" s="42">
        <f>IFERROR(I280/E278,"-")</f>
        <v>0.390625</v>
      </c>
      <c r="K280" s="55">
        <f t="shared" si="24"/>
        <v>33578.04</v>
      </c>
      <c r="L280" s="376"/>
      <c r="M280" s="376"/>
      <c r="N280" s="32" t="s">
        <v>102</v>
      </c>
      <c r="O280" s="52">
        <v>23091805</v>
      </c>
      <c r="P280" s="42">
        <f>IFERROR(O280/L278,"-")</f>
        <v>2.4091957562574411E-2</v>
      </c>
      <c r="Q280" s="52">
        <v>500</v>
      </c>
      <c r="R280" s="42">
        <f>IFERROR(Q280/M278,"-")</f>
        <v>0.29655990510083036</v>
      </c>
      <c r="S280" s="55">
        <f t="shared" si="25"/>
        <v>46183.61</v>
      </c>
      <c r="T280" s="376"/>
      <c r="U280" s="376"/>
      <c r="V280" s="32" t="s">
        <v>102</v>
      </c>
      <c r="W280" s="52">
        <v>0</v>
      </c>
      <c r="X280" s="42">
        <f>IFERROR(W280/T278,"-")</f>
        <v>0</v>
      </c>
      <c r="Y280" s="52">
        <v>0</v>
      </c>
      <c r="Z280" s="42">
        <f>IFERROR(Y280/U278,"-")</f>
        <v>0</v>
      </c>
      <c r="AA280" s="96" t="str">
        <f t="shared" si="26"/>
        <v>-</v>
      </c>
      <c r="AB280" s="376"/>
      <c r="AC280" s="376"/>
      <c r="AD280" s="32" t="s">
        <v>102</v>
      </c>
      <c r="AE280" s="52">
        <v>0</v>
      </c>
      <c r="AF280" s="42">
        <f>IFERROR(AE280/AB278,"-")</f>
        <v>0</v>
      </c>
      <c r="AG280" s="52">
        <v>0</v>
      </c>
      <c r="AH280" s="42">
        <f>IFERROR(AG280/AC278,"-")</f>
        <v>0</v>
      </c>
      <c r="AI280" s="55" t="str">
        <f t="shared" si="27"/>
        <v>-</v>
      </c>
      <c r="AJ280" s="376"/>
      <c r="AK280" s="376"/>
      <c r="AL280" s="32" t="s">
        <v>102</v>
      </c>
      <c r="AM280" s="52">
        <v>11092418</v>
      </c>
      <c r="AN280" s="42">
        <f>IFERROR(AM280/AJ278,"-")</f>
        <v>2.6519079318656522E-2</v>
      </c>
      <c r="AO280" s="52">
        <v>244</v>
      </c>
      <c r="AP280" s="42">
        <f>IFERROR(AO280/AK278,"-")</f>
        <v>0.37480798771121354</v>
      </c>
      <c r="AQ280" s="55">
        <f t="shared" si="28"/>
        <v>45460.729508196724</v>
      </c>
      <c r="AR280" s="376"/>
      <c r="AS280" s="376"/>
      <c r="AT280" s="32" t="s">
        <v>102</v>
      </c>
      <c r="AU280" s="52">
        <v>11999387</v>
      </c>
      <c r="AV280" s="42">
        <f>IFERROR(AU280/AR278,"-")</f>
        <v>2.6719698625593185E-2</v>
      </c>
      <c r="AW280" s="52">
        <v>256</v>
      </c>
      <c r="AX280" s="42">
        <f>IFERROR(AW280/AS278,"-")</f>
        <v>0.32120451693851942</v>
      </c>
      <c r="AY280" s="96">
        <f t="shared" si="29"/>
        <v>46872.60546875</v>
      </c>
      <c r="AZ280" s="376"/>
      <c r="BA280" s="376"/>
      <c r="BB280" s="32" t="s">
        <v>102</v>
      </c>
      <c r="BC280" s="52">
        <v>0</v>
      </c>
      <c r="BD280" s="42" t="str">
        <f>IFERROR(BC280/AZ278,"-")</f>
        <v>-</v>
      </c>
      <c r="BE280" s="52">
        <v>0</v>
      </c>
      <c r="BF280" s="42" t="str">
        <f>IFERROR(BE280/BA278,"-")</f>
        <v>-</v>
      </c>
      <c r="BG280" s="55" t="str">
        <f t="shared" si="30"/>
        <v>-</v>
      </c>
      <c r="BH280" s="376"/>
      <c r="BI280" s="376"/>
      <c r="BJ280" s="32" t="s">
        <v>102</v>
      </c>
      <c r="BK280" s="52">
        <v>5921895</v>
      </c>
      <c r="BL280" s="42">
        <f>IFERROR(BK280/BH278,"-")</f>
        <v>2.0047598487351069E-2</v>
      </c>
      <c r="BM280" s="52">
        <v>186</v>
      </c>
      <c r="BN280" s="42">
        <f>IFERROR(BM280/BI278,"-")</f>
        <v>0.22991347342398022</v>
      </c>
      <c r="BO280" s="96">
        <f t="shared" si="31"/>
        <v>31838.145161290322</v>
      </c>
      <c r="BP280" s="141"/>
    </row>
    <row r="281" spans="2:68" s="8" customFormat="1" ht="13.15" customHeight="1">
      <c r="B281" s="409"/>
      <c r="C281" s="408"/>
      <c r="D281" s="376"/>
      <c r="E281" s="376"/>
      <c r="F281" s="32" t="s">
        <v>103</v>
      </c>
      <c r="G281" s="52">
        <v>256682</v>
      </c>
      <c r="H281" s="42">
        <f>IFERROR(G281/D278,"-")</f>
        <v>1.7605326605482437E-3</v>
      </c>
      <c r="I281" s="52">
        <v>15</v>
      </c>
      <c r="J281" s="42">
        <f>IFERROR(I281/E278,"-")</f>
        <v>7.8125E-2</v>
      </c>
      <c r="K281" s="55">
        <f t="shared" si="24"/>
        <v>17112.133333333335</v>
      </c>
      <c r="L281" s="376"/>
      <c r="M281" s="376"/>
      <c r="N281" s="32" t="s">
        <v>103</v>
      </c>
      <c r="O281" s="52">
        <v>2876303</v>
      </c>
      <c r="P281" s="42">
        <f>IFERROR(O281/L278,"-")</f>
        <v>3.0008814734536981E-3</v>
      </c>
      <c r="Q281" s="52">
        <v>84</v>
      </c>
      <c r="R281" s="42">
        <f>IFERROR(Q281/M278,"-")</f>
        <v>4.9822064056939501E-2</v>
      </c>
      <c r="S281" s="55">
        <f t="shared" si="25"/>
        <v>34241.702380952382</v>
      </c>
      <c r="T281" s="376"/>
      <c r="U281" s="376"/>
      <c r="V281" s="32" t="s">
        <v>103</v>
      </c>
      <c r="W281" s="52">
        <v>0</v>
      </c>
      <c r="X281" s="42">
        <f>IFERROR(W281/T278,"-")</f>
        <v>0</v>
      </c>
      <c r="Y281" s="52">
        <v>0</v>
      </c>
      <c r="Z281" s="42">
        <f>IFERROR(Y281/U278,"-")</f>
        <v>0</v>
      </c>
      <c r="AA281" s="96" t="str">
        <f t="shared" si="26"/>
        <v>-</v>
      </c>
      <c r="AB281" s="376"/>
      <c r="AC281" s="376"/>
      <c r="AD281" s="32" t="s">
        <v>103</v>
      </c>
      <c r="AE281" s="52">
        <v>0</v>
      </c>
      <c r="AF281" s="42">
        <f>IFERROR(AE281/AB278,"-")</f>
        <v>0</v>
      </c>
      <c r="AG281" s="52">
        <v>0</v>
      </c>
      <c r="AH281" s="42">
        <f>IFERROR(AG281/AC278,"-")</f>
        <v>0</v>
      </c>
      <c r="AI281" s="55" t="str">
        <f t="shared" si="27"/>
        <v>-</v>
      </c>
      <c r="AJ281" s="376"/>
      <c r="AK281" s="376"/>
      <c r="AL281" s="32" t="s">
        <v>103</v>
      </c>
      <c r="AM281" s="52">
        <v>592345</v>
      </c>
      <c r="AN281" s="42">
        <f>IFERROR(AM281/AJ278,"-")</f>
        <v>1.4161424532513648E-3</v>
      </c>
      <c r="AO281" s="52">
        <v>41</v>
      </c>
      <c r="AP281" s="42">
        <f>IFERROR(AO281/AK278,"-")</f>
        <v>6.2980030721966201E-2</v>
      </c>
      <c r="AQ281" s="55">
        <f t="shared" si="28"/>
        <v>14447.439024390244</v>
      </c>
      <c r="AR281" s="376"/>
      <c r="AS281" s="376"/>
      <c r="AT281" s="32" t="s">
        <v>103</v>
      </c>
      <c r="AU281" s="52">
        <v>2283958</v>
      </c>
      <c r="AV281" s="42">
        <f>IFERROR(AU281/AR278,"-")</f>
        <v>5.0858155865389255E-3</v>
      </c>
      <c r="AW281" s="52">
        <v>43</v>
      </c>
      <c r="AX281" s="42">
        <f>IFERROR(AW281/AS278,"-")</f>
        <v>5.3952321204516936E-2</v>
      </c>
      <c r="AY281" s="96">
        <f t="shared" si="29"/>
        <v>53115.302325581397</v>
      </c>
      <c r="AZ281" s="376"/>
      <c r="BA281" s="376"/>
      <c r="BB281" s="32" t="s">
        <v>103</v>
      </c>
      <c r="BC281" s="52">
        <v>0</v>
      </c>
      <c r="BD281" s="42" t="str">
        <f>IFERROR(BC281/AZ278,"-")</f>
        <v>-</v>
      </c>
      <c r="BE281" s="52">
        <v>0</v>
      </c>
      <c r="BF281" s="42" t="str">
        <f>IFERROR(BE281/BA278,"-")</f>
        <v>-</v>
      </c>
      <c r="BG281" s="55" t="str">
        <f t="shared" si="30"/>
        <v>-</v>
      </c>
      <c r="BH281" s="376"/>
      <c r="BI281" s="376"/>
      <c r="BJ281" s="32" t="s">
        <v>103</v>
      </c>
      <c r="BK281" s="52">
        <v>2425598</v>
      </c>
      <c r="BL281" s="42">
        <f>IFERROR(BK281/BH278,"-")</f>
        <v>8.2114618370845438E-3</v>
      </c>
      <c r="BM281" s="52">
        <v>32</v>
      </c>
      <c r="BN281" s="42">
        <f>IFERROR(BM281/BI278,"-")</f>
        <v>3.9555006180469712E-2</v>
      </c>
      <c r="BO281" s="96">
        <f t="shared" si="31"/>
        <v>75799.9375</v>
      </c>
      <c r="BP281" s="141"/>
    </row>
    <row r="282" spans="2:68" s="8" customFormat="1" ht="13.15" customHeight="1">
      <c r="B282" s="409"/>
      <c r="C282" s="408"/>
      <c r="D282" s="376"/>
      <c r="E282" s="376"/>
      <c r="F282" s="32" t="s">
        <v>104</v>
      </c>
      <c r="G282" s="52">
        <v>6469444</v>
      </c>
      <c r="H282" s="42">
        <f>IFERROR(G282/D278,"-")</f>
        <v>4.4372676921591199E-2</v>
      </c>
      <c r="I282" s="52">
        <v>105</v>
      </c>
      <c r="J282" s="42">
        <f>IFERROR(I282/E278,"-")</f>
        <v>0.546875</v>
      </c>
      <c r="K282" s="55">
        <f t="shared" si="24"/>
        <v>61613.752380952385</v>
      </c>
      <c r="L282" s="376"/>
      <c r="M282" s="376"/>
      <c r="N282" s="32" t="s">
        <v>104</v>
      </c>
      <c r="O282" s="52">
        <v>22587881</v>
      </c>
      <c r="P282" s="42">
        <f>IFERROR(O282/L278,"-")</f>
        <v>2.3566207599643289E-2</v>
      </c>
      <c r="Q282" s="52">
        <v>668</v>
      </c>
      <c r="R282" s="42">
        <f>IFERROR(Q282/M278,"-")</f>
        <v>0.39620403321470937</v>
      </c>
      <c r="S282" s="55">
        <f t="shared" si="25"/>
        <v>33814.193113772453</v>
      </c>
      <c r="T282" s="376"/>
      <c r="U282" s="376"/>
      <c r="V282" s="32" t="s">
        <v>104</v>
      </c>
      <c r="W282" s="52">
        <v>0</v>
      </c>
      <c r="X282" s="42">
        <f>IFERROR(W282/T278,"-")</f>
        <v>0</v>
      </c>
      <c r="Y282" s="52">
        <v>0</v>
      </c>
      <c r="Z282" s="42">
        <f>IFERROR(Y282/U278,"-")</f>
        <v>0</v>
      </c>
      <c r="AA282" s="96" t="str">
        <f t="shared" si="26"/>
        <v>-</v>
      </c>
      <c r="AB282" s="376"/>
      <c r="AC282" s="376"/>
      <c r="AD282" s="32" t="s">
        <v>104</v>
      </c>
      <c r="AE282" s="52">
        <v>0</v>
      </c>
      <c r="AF282" s="42">
        <f>IFERROR(AE282/AB278,"-")</f>
        <v>0</v>
      </c>
      <c r="AG282" s="52">
        <v>0</v>
      </c>
      <c r="AH282" s="42">
        <f>IFERROR(AG282/AC278,"-")</f>
        <v>0</v>
      </c>
      <c r="AI282" s="55" t="str">
        <f t="shared" si="27"/>
        <v>-</v>
      </c>
      <c r="AJ282" s="376"/>
      <c r="AK282" s="376"/>
      <c r="AL282" s="32" t="s">
        <v>104</v>
      </c>
      <c r="AM282" s="52">
        <v>11494001</v>
      </c>
      <c r="AN282" s="42">
        <f>IFERROR(AM282/AJ278,"-")</f>
        <v>2.7479159567167174E-2</v>
      </c>
      <c r="AO282" s="52">
        <v>304</v>
      </c>
      <c r="AP282" s="42">
        <f>IFERROR(AO282/AK278,"-")</f>
        <v>0.46697388632872505</v>
      </c>
      <c r="AQ282" s="55">
        <f t="shared" si="28"/>
        <v>37809.213815789473</v>
      </c>
      <c r="AR282" s="376"/>
      <c r="AS282" s="376"/>
      <c r="AT282" s="32" t="s">
        <v>104</v>
      </c>
      <c r="AU282" s="52">
        <v>11093880</v>
      </c>
      <c r="AV282" s="42">
        <f>IFERROR(AU282/AR278,"-")</f>
        <v>2.4703356112149372E-2</v>
      </c>
      <c r="AW282" s="52">
        <v>364</v>
      </c>
      <c r="AX282" s="42">
        <f>IFERROR(AW282/AS278,"-")</f>
        <v>0.45671267252195735</v>
      </c>
      <c r="AY282" s="96">
        <f t="shared" si="29"/>
        <v>30477.692307692309</v>
      </c>
      <c r="AZ282" s="376"/>
      <c r="BA282" s="376"/>
      <c r="BB282" s="32" t="s">
        <v>104</v>
      </c>
      <c r="BC282" s="52">
        <v>0</v>
      </c>
      <c r="BD282" s="42" t="str">
        <f>IFERROR(BC282/AZ278,"-")</f>
        <v>-</v>
      </c>
      <c r="BE282" s="52">
        <v>0</v>
      </c>
      <c r="BF282" s="42" t="str">
        <f>IFERROR(BE282/BA278,"-")</f>
        <v>-</v>
      </c>
      <c r="BG282" s="55" t="str">
        <f t="shared" si="30"/>
        <v>-</v>
      </c>
      <c r="BH282" s="376"/>
      <c r="BI282" s="376"/>
      <c r="BJ282" s="32" t="s">
        <v>104</v>
      </c>
      <c r="BK282" s="52">
        <v>5653733</v>
      </c>
      <c r="BL282" s="42">
        <f>IFERROR(BK282/BH278,"-")</f>
        <v>1.9139780279570445E-2</v>
      </c>
      <c r="BM282" s="52">
        <v>238</v>
      </c>
      <c r="BN282" s="42">
        <f>IFERROR(BM282/BI278,"-")</f>
        <v>0.29419035846724351</v>
      </c>
      <c r="BO282" s="96">
        <f t="shared" si="31"/>
        <v>23755.180672268907</v>
      </c>
      <c r="BP282" s="141"/>
    </row>
    <row r="283" spans="2:68" s="8" customFormat="1" ht="13.15" customHeight="1">
      <c r="B283" s="409"/>
      <c r="C283" s="408"/>
      <c r="D283" s="376"/>
      <c r="E283" s="376"/>
      <c r="F283" s="32" t="s">
        <v>105</v>
      </c>
      <c r="G283" s="52">
        <v>5511879</v>
      </c>
      <c r="H283" s="42">
        <f>IFERROR(G283/D278,"-")</f>
        <v>3.7804922045527121E-2</v>
      </c>
      <c r="I283" s="52">
        <v>97</v>
      </c>
      <c r="J283" s="42">
        <f>IFERROR(I283/E278,"-")</f>
        <v>0.50520833333333337</v>
      </c>
      <c r="K283" s="55">
        <f t="shared" si="24"/>
        <v>56823.494845360823</v>
      </c>
      <c r="L283" s="376"/>
      <c r="M283" s="376"/>
      <c r="N283" s="32" t="s">
        <v>105</v>
      </c>
      <c r="O283" s="52">
        <v>38306355</v>
      </c>
      <c r="P283" s="42">
        <f>IFERROR(O283/L278,"-")</f>
        <v>3.9965480352744623E-2</v>
      </c>
      <c r="Q283" s="52">
        <v>761</v>
      </c>
      <c r="R283" s="42">
        <f>IFERROR(Q283/M278,"-")</f>
        <v>0.45136417556346381</v>
      </c>
      <c r="S283" s="55">
        <f t="shared" si="25"/>
        <v>50336.865965834426</v>
      </c>
      <c r="T283" s="376"/>
      <c r="U283" s="376"/>
      <c r="V283" s="32" t="s">
        <v>105</v>
      </c>
      <c r="W283" s="52">
        <v>0</v>
      </c>
      <c r="X283" s="42">
        <f>IFERROR(W283/T278,"-")</f>
        <v>0</v>
      </c>
      <c r="Y283" s="52">
        <v>0</v>
      </c>
      <c r="Z283" s="42">
        <f>IFERROR(Y283/U278,"-")</f>
        <v>0</v>
      </c>
      <c r="AA283" s="96" t="str">
        <f t="shared" si="26"/>
        <v>-</v>
      </c>
      <c r="AB283" s="376"/>
      <c r="AC283" s="376"/>
      <c r="AD283" s="32" t="s">
        <v>105</v>
      </c>
      <c r="AE283" s="52">
        <v>0</v>
      </c>
      <c r="AF283" s="42">
        <f>IFERROR(AE283/AB278,"-")</f>
        <v>0</v>
      </c>
      <c r="AG283" s="52">
        <v>0</v>
      </c>
      <c r="AH283" s="42">
        <f>IFERROR(AG283/AC278,"-")</f>
        <v>0</v>
      </c>
      <c r="AI283" s="55" t="str">
        <f t="shared" si="27"/>
        <v>-</v>
      </c>
      <c r="AJ283" s="376"/>
      <c r="AK283" s="376"/>
      <c r="AL283" s="32" t="s">
        <v>105</v>
      </c>
      <c r="AM283" s="52">
        <v>20768179</v>
      </c>
      <c r="AN283" s="42">
        <f>IFERROR(AM283/AJ278,"-")</f>
        <v>4.9651301114423986E-2</v>
      </c>
      <c r="AO283" s="52">
        <v>366</v>
      </c>
      <c r="AP283" s="42">
        <f>IFERROR(AO283/AK278,"-")</f>
        <v>0.56221198156682028</v>
      </c>
      <c r="AQ283" s="55">
        <f t="shared" si="28"/>
        <v>56743.658469945352</v>
      </c>
      <c r="AR283" s="376"/>
      <c r="AS283" s="376"/>
      <c r="AT283" s="32" t="s">
        <v>105</v>
      </c>
      <c r="AU283" s="52">
        <v>17538176</v>
      </c>
      <c r="AV283" s="42">
        <f>IFERROR(AU283/AR278,"-")</f>
        <v>3.905322639919951E-2</v>
      </c>
      <c r="AW283" s="52">
        <v>395</v>
      </c>
      <c r="AX283" s="42">
        <f>IFERROR(AW283/AS278,"-")</f>
        <v>0.49560853199498117</v>
      </c>
      <c r="AY283" s="96">
        <f t="shared" si="29"/>
        <v>44400.445569620257</v>
      </c>
      <c r="AZ283" s="376"/>
      <c r="BA283" s="376"/>
      <c r="BB283" s="32" t="s">
        <v>105</v>
      </c>
      <c r="BC283" s="52">
        <v>0</v>
      </c>
      <c r="BD283" s="42" t="str">
        <f>IFERROR(BC283/AZ278,"-")</f>
        <v>-</v>
      </c>
      <c r="BE283" s="52">
        <v>0</v>
      </c>
      <c r="BF283" s="42" t="str">
        <f>IFERROR(BE283/BA278,"-")</f>
        <v>-</v>
      </c>
      <c r="BG283" s="55" t="str">
        <f t="shared" si="30"/>
        <v>-</v>
      </c>
      <c r="BH283" s="376"/>
      <c r="BI283" s="376"/>
      <c r="BJ283" s="32" t="s">
        <v>105</v>
      </c>
      <c r="BK283" s="52">
        <v>12431650</v>
      </c>
      <c r="BL283" s="42">
        <f>IFERROR(BK283/BH278,"-")</f>
        <v>4.208530001549806E-2</v>
      </c>
      <c r="BM283" s="52">
        <v>283</v>
      </c>
      <c r="BN283" s="42">
        <f>IFERROR(BM283/BI278,"-")</f>
        <v>0.34981458590852904</v>
      </c>
      <c r="BO283" s="96">
        <f t="shared" si="31"/>
        <v>43928.09187279152</v>
      </c>
      <c r="BP283" s="141"/>
    </row>
    <row r="284" spans="2:68" s="8" customFormat="1" ht="13.15" customHeight="1">
      <c r="B284" s="409"/>
      <c r="C284" s="408"/>
      <c r="D284" s="376"/>
      <c r="E284" s="376"/>
      <c r="F284" s="32" t="s">
        <v>106</v>
      </c>
      <c r="G284" s="52">
        <v>7784589</v>
      </c>
      <c r="H284" s="42">
        <f>IFERROR(G284/D278,"-")</f>
        <v>5.3393004509255E-2</v>
      </c>
      <c r="I284" s="52">
        <v>49</v>
      </c>
      <c r="J284" s="42">
        <f>IFERROR(I284/E278,"-")</f>
        <v>0.25520833333333331</v>
      </c>
      <c r="K284" s="55">
        <f t="shared" si="24"/>
        <v>158869.16326530612</v>
      </c>
      <c r="L284" s="376"/>
      <c r="M284" s="376"/>
      <c r="N284" s="32" t="s">
        <v>106</v>
      </c>
      <c r="O284" s="52">
        <v>20429195</v>
      </c>
      <c r="P284" s="42">
        <f>IFERROR(O284/L278,"-")</f>
        <v>2.1314024563153785E-2</v>
      </c>
      <c r="Q284" s="52">
        <v>228</v>
      </c>
      <c r="R284" s="42">
        <f>IFERROR(Q284/M278,"-")</f>
        <v>0.13523131672597866</v>
      </c>
      <c r="S284" s="55">
        <f t="shared" si="25"/>
        <v>89601.732456140351</v>
      </c>
      <c r="T284" s="376"/>
      <c r="U284" s="376"/>
      <c r="V284" s="32" t="s">
        <v>106</v>
      </c>
      <c r="W284" s="52">
        <v>1916</v>
      </c>
      <c r="X284" s="42">
        <f>IFERROR(W284/T278,"-")</f>
        <v>7.9218695281319402E-5</v>
      </c>
      <c r="Y284" s="52">
        <v>1</v>
      </c>
      <c r="Z284" s="42">
        <f>IFERROR(Y284/U278,"-")</f>
        <v>1.282051282051282E-2</v>
      </c>
      <c r="AA284" s="96">
        <f t="shared" si="26"/>
        <v>1916</v>
      </c>
      <c r="AB284" s="376"/>
      <c r="AC284" s="376"/>
      <c r="AD284" s="32" t="s">
        <v>106</v>
      </c>
      <c r="AE284" s="52">
        <v>4582256</v>
      </c>
      <c r="AF284" s="42">
        <f>IFERROR(AE284/AB278,"-")</f>
        <v>6.8458039672668738E-2</v>
      </c>
      <c r="AG284" s="52">
        <v>6</v>
      </c>
      <c r="AH284" s="42">
        <f>IFERROR(AG284/AC278,"-")</f>
        <v>3.7499999999999999E-2</v>
      </c>
      <c r="AI284" s="55">
        <f t="shared" si="27"/>
        <v>763709.33333333337</v>
      </c>
      <c r="AJ284" s="376"/>
      <c r="AK284" s="376"/>
      <c r="AL284" s="32" t="s">
        <v>106</v>
      </c>
      <c r="AM284" s="52">
        <v>8307946</v>
      </c>
      <c r="AN284" s="42">
        <f>IFERROR(AM284/AJ278,"-")</f>
        <v>1.9862132760333696E-2</v>
      </c>
      <c r="AO284" s="52">
        <v>115</v>
      </c>
      <c r="AP284" s="42">
        <f>IFERROR(AO284/AK278,"-")</f>
        <v>0.17665130568356374</v>
      </c>
      <c r="AQ284" s="55">
        <f t="shared" si="28"/>
        <v>72243.00869565217</v>
      </c>
      <c r="AR284" s="376"/>
      <c r="AS284" s="376"/>
      <c r="AT284" s="32" t="s">
        <v>106</v>
      </c>
      <c r="AU284" s="52">
        <v>7537077</v>
      </c>
      <c r="AV284" s="42">
        <f>IFERROR(AU284/AR278,"-")</f>
        <v>1.6783226172961168E-2</v>
      </c>
      <c r="AW284" s="52">
        <v>106</v>
      </c>
      <c r="AX284" s="42">
        <f>IFERROR(AW284/AS278,"-")</f>
        <v>0.1329987452948557</v>
      </c>
      <c r="AY284" s="96">
        <f t="shared" si="29"/>
        <v>71104.5</v>
      </c>
      <c r="AZ284" s="376"/>
      <c r="BA284" s="376"/>
      <c r="BB284" s="32" t="s">
        <v>106</v>
      </c>
      <c r="BC284" s="52">
        <v>0</v>
      </c>
      <c r="BD284" s="42" t="str">
        <f>IFERROR(BC284/AZ278,"-")</f>
        <v>-</v>
      </c>
      <c r="BE284" s="52">
        <v>0</v>
      </c>
      <c r="BF284" s="42" t="str">
        <f>IFERROR(BE284/BA278,"-")</f>
        <v>-</v>
      </c>
      <c r="BG284" s="55" t="str">
        <f t="shared" si="30"/>
        <v>-</v>
      </c>
      <c r="BH284" s="376"/>
      <c r="BI284" s="376"/>
      <c r="BJ284" s="32" t="s">
        <v>106</v>
      </c>
      <c r="BK284" s="52">
        <v>1093186</v>
      </c>
      <c r="BL284" s="42">
        <f>IFERROR(BK284/BH278,"-")</f>
        <v>3.700800841621367E-3</v>
      </c>
      <c r="BM284" s="52">
        <v>54</v>
      </c>
      <c r="BN284" s="42">
        <f>IFERROR(BM284/BI278,"-")</f>
        <v>6.6749072929542644E-2</v>
      </c>
      <c r="BO284" s="96">
        <f t="shared" si="31"/>
        <v>20244.185185185186</v>
      </c>
      <c r="BP284" s="141"/>
    </row>
    <row r="285" spans="2:68" s="8" customFormat="1" ht="13.15" customHeight="1">
      <c r="B285" s="409"/>
      <c r="C285" s="408"/>
      <c r="D285" s="376"/>
      <c r="E285" s="376"/>
      <c r="F285" s="32" t="s">
        <v>116</v>
      </c>
      <c r="G285" s="52">
        <v>0</v>
      </c>
      <c r="H285" s="42">
        <f>IFERROR(G285/D278,"-")</f>
        <v>0</v>
      </c>
      <c r="I285" s="52">
        <v>0</v>
      </c>
      <c r="J285" s="42">
        <f>IFERROR(I285/E278,"-")</f>
        <v>0</v>
      </c>
      <c r="K285" s="55" t="str">
        <f t="shared" si="24"/>
        <v>-</v>
      </c>
      <c r="L285" s="376"/>
      <c r="M285" s="376"/>
      <c r="N285" s="32" t="s">
        <v>116</v>
      </c>
      <c r="O285" s="52">
        <v>6690</v>
      </c>
      <c r="P285" s="42">
        <f>IFERROR(O285/L278,"-")</f>
        <v>6.9797573681928635E-6</v>
      </c>
      <c r="Q285" s="52">
        <v>3</v>
      </c>
      <c r="R285" s="42">
        <f>IFERROR(Q285/M278,"-")</f>
        <v>1.7793594306049821E-3</v>
      </c>
      <c r="S285" s="55">
        <f t="shared" si="25"/>
        <v>2230</v>
      </c>
      <c r="T285" s="376"/>
      <c r="U285" s="376"/>
      <c r="V285" s="32" t="s">
        <v>116</v>
      </c>
      <c r="W285" s="52">
        <v>2384</v>
      </c>
      <c r="X285" s="42">
        <f>IFERROR(W285/T278,"-")</f>
        <v>9.8568564483645843E-5</v>
      </c>
      <c r="Y285" s="52">
        <v>1</v>
      </c>
      <c r="Z285" s="42">
        <f>IFERROR(Y285/U278,"-")</f>
        <v>1.282051282051282E-2</v>
      </c>
      <c r="AA285" s="96">
        <f t="shared" si="26"/>
        <v>2384</v>
      </c>
      <c r="AB285" s="376"/>
      <c r="AC285" s="376"/>
      <c r="AD285" s="32" t="s">
        <v>116</v>
      </c>
      <c r="AE285" s="52">
        <v>0</v>
      </c>
      <c r="AF285" s="42">
        <f>IFERROR(AE285/AB278,"-")</f>
        <v>0</v>
      </c>
      <c r="AG285" s="52">
        <v>0</v>
      </c>
      <c r="AH285" s="42">
        <f>IFERROR(AG285/AC278,"-")</f>
        <v>0</v>
      </c>
      <c r="AI285" s="55" t="str">
        <f t="shared" si="27"/>
        <v>-</v>
      </c>
      <c r="AJ285" s="376"/>
      <c r="AK285" s="376"/>
      <c r="AL285" s="32" t="s">
        <v>116</v>
      </c>
      <c r="AM285" s="52">
        <v>931</v>
      </c>
      <c r="AN285" s="42">
        <f>IFERROR(AM285/AJ278,"-")</f>
        <v>2.2257782609408718E-6</v>
      </c>
      <c r="AO285" s="52">
        <v>1</v>
      </c>
      <c r="AP285" s="42">
        <f>IFERROR(AO285/AK278,"-")</f>
        <v>1.5360983102918587E-3</v>
      </c>
      <c r="AQ285" s="55">
        <f t="shared" si="28"/>
        <v>931</v>
      </c>
      <c r="AR285" s="376"/>
      <c r="AS285" s="376"/>
      <c r="AT285" s="32" t="s">
        <v>116</v>
      </c>
      <c r="AU285" s="52">
        <v>3375</v>
      </c>
      <c r="AV285" s="42">
        <f>IFERROR(AU285/AR278,"-")</f>
        <v>7.5152991449794057E-6</v>
      </c>
      <c r="AW285" s="52">
        <v>1</v>
      </c>
      <c r="AX285" s="42">
        <f>IFERROR(AW285/AS278,"-")</f>
        <v>1.2547051442910915E-3</v>
      </c>
      <c r="AY285" s="96">
        <f t="shared" si="29"/>
        <v>3375</v>
      </c>
      <c r="AZ285" s="376"/>
      <c r="BA285" s="376"/>
      <c r="BB285" s="32" t="s">
        <v>116</v>
      </c>
      <c r="BC285" s="52">
        <v>0</v>
      </c>
      <c r="BD285" s="42" t="str">
        <f>IFERROR(BC285/AZ278,"-")</f>
        <v>-</v>
      </c>
      <c r="BE285" s="52">
        <v>0</v>
      </c>
      <c r="BF285" s="42" t="str">
        <f>IFERROR(BE285/BA278,"-")</f>
        <v>-</v>
      </c>
      <c r="BG285" s="55" t="str">
        <f t="shared" si="30"/>
        <v>-</v>
      </c>
      <c r="BH285" s="376"/>
      <c r="BI285" s="376"/>
      <c r="BJ285" s="32" t="s">
        <v>116</v>
      </c>
      <c r="BK285" s="52">
        <v>0</v>
      </c>
      <c r="BL285" s="42">
        <f>IFERROR(BK285/BH278,"-")</f>
        <v>0</v>
      </c>
      <c r="BM285" s="52">
        <v>0</v>
      </c>
      <c r="BN285" s="42">
        <f>IFERROR(BM285/BI278,"-")</f>
        <v>0</v>
      </c>
      <c r="BO285" s="96" t="str">
        <f t="shared" si="31"/>
        <v>-</v>
      </c>
      <c r="BP285" s="141"/>
    </row>
    <row r="286" spans="2:68" s="8" customFormat="1" ht="13.15" customHeight="1">
      <c r="B286" s="409"/>
      <c r="C286" s="408"/>
      <c r="D286" s="376"/>
      <c r="E286" s="376"/>
      <c r="F286" s="32" t="s">
        <v>107</v>
      </c>
      <c r="G286" s="52">
        <v>113324</v>
      </c>
      <c r="H286" s="42">
        <f>IFERROR(G286/D278,"-")</f>
        <v>7.7726760436637227E-4</v>
      </c>
      <c r="I286" s="52">
        <v>7</v>
      </c>
      <c r="J286" s="42">
        <f>IFERROR(I286/E278,"-")</f>
        <v>3.6458333333333336E-2</v>
      </c>
      <c r="K286" s="55">
        <f t="shared" si="24"/>
        <v>16189.142857142857</v>
      </c>
      <c r="L286" s="376"/>
      <c r="M286" s="376"/>
      <c r="N286" s="32" t="s">
        <v>107</v>
      </c>
      <c r="O286" s="52">
        <v>478244</v>
      </c>
      <c r="P286" s="42">
        <f>IFERROR(O286/L278,"-")</f>
        <v>4.989577104325901E-4</v>
      </c>
      <c r="Q286" s="52">
        <v>28</v>
      </c>
      <c r="R286" s="42">
        <f>IFERROR(Q286/M278,"-")</f>
        <v>1.6607354685646499E-2</v>
      </c>
      <c r="S286" s="55">
        <f t="shared" si="25"/>
        <v>17080.142857142859</v>
      </c>
      <c r="T286" s="376"/>
      <c r="U286" s="376"/>
      <c r="V286" s="32" t="s">
        <v>107</v>
      </c>
      <c r="W286" s="52">
        <v>28124</v>
      </c>
      <c r="X286" s="42">
        <f>IFERROR(W286/T278,"-")</f>
        <v>1.1628113706116006E-3</v>
      </c>
      <c r="Y286" s="52">
        <v>1</v>
      </c>
      <c r="Z286" s="42">
        <f>IFERROR(Y286/U278,"-")</f>
        <v>1.282051282051282E-2</v>
      </c>
      <c r="AA286" s="96">
        <f t="shared" si="26"/>
        <v>28124</v>
      </c>
      <c r="AB286" s="376"/>
      <c r="AC286" s="376"/>
      <c r="AD286" s="32" t="s">
        <v>107</v>
      </c>
      <c r="AE286" s="52">
        <v>78776</v>
      </c>
      <c r="AF286" s="42">
        <f>IFERROR(AE286/AB278,"-")</f>
        <v>1.1768985698865696E-3</v>
      </c>
      <c r="AG286" s="52">
        <v>3</v>
      </c>
      <c r="AH286" s="42">
        <f>IFERROR(AG286/AC278,"-")</f>
        <v>1.8749999999999999E-2</v>
      </c>
      <c r="AI286" s="55">
        <f t="shared" si="27"/>
        <v>26258.666666666668</v>
      </c>
      <c r="AJ286" s="376"/>
      <c r="AK286" s="376"/>
      <c r="AL286" s="32" t="s">
        <v>107</v>
      </c>
      <c r="AM286" s="52">
        <v>197201</v>
      </c>
      <c r="AN286" s="42">
        <f>IFERROR(AM286/AJ278,"-")</f>
        <v>4.7145617490418991E-4</v>
      </c>
      <c r="AO286" s="52">
        <v>11</v>
      </c>
      <c r="AP286" s="42">
        <f>IFERROR(AO286/AK278,"-")</f>
        <v>1.6897081413210446E-2</v>
      </c>
      <c r="AQ286" s="55">
        <f t="shared" si="28"/>
        <v>17927.363636363636</v>
      </c>
      <c r="AR286" s="376"/>
      <c r="AS286" s="376"/>
      <c r="AT286" s="32" t="s">
        <v>107</v>
      </c>
      <c r="AU286" s="52">
        <v>174143</v>
      </c>
      <c r="AV286" s="42">
        <f>IFERROR(AU286/AR278,"-")</f>
        <v>3.8777384859382184E-4</v>
      </c>
      <c r="AW286" s="52">
        <v>13</v>
      </c>
      <c r="AX286" s="42">
        <f>IFERROR(AW286/AS278,"-")</f>
        <v>1.631116687578419E-2</v>
      </c>
      <c r="AY286" s="96">
        <f t="shared" si="29"/>
        <v>13395.615384615385</v>
      </c>
      <c r="AZ286" s="376"/>
      <c r="BA286" s="376"/>
      <c r="BB286" s="32" t="s">
        <v>107</v>
      </c>
      <c r="BC286" s="52">
        <v>0</v>
      </c>
      <c r="BD286" s="42" t="str">
        <f>IFERROR(BC286/AZ278,"-")</f>
        <v>-</v>
      </c>
      <c r="BE286" s="52">
        <v>0</v>
      </c>
      <c r="BF286" s="42" t="str">
        <f>IFERROR(BE286/BA278,"-")</f>
        <v>-</v>
      </c>
      <c r="BG286" s="55" t="str">
        <f t="shared" si="30"/>
        <v>-</v>
      </c>
      <c r="BH286" s="376"/>
      <c r="BI286" s="376"/>
      <c r="BJ286" s="32" t="s">
        <v>107</v>
      </c>
      <c r="BK286" s="52">
        <v>1420600</v>
      </c>
      <c r="BL286" s="42">
        <f>IFERROR(BK286/BH278,"-")</f>
        <v>4.8092069195976844E-3</v>
      </c>
      <c r="BM286" s="52">
        <v>8</v>
      </c>
      <c r="BN286" s="42">
        <f>IFERROR(BM286/BI278,"-")</f>
        <v>9.8887515451174281E-3</v>
      </c>
      <c r="BO286" s="96">
        <f t="shared" si="31"/>
        <v>177575</v>
      </c>
      <c r="BP286" s="141"/>
    </row>
    <row r="287" spans="2:68" s="8" customFormat="1" ht="13.15" customHeight="1">
      <c r="B287" s="409"/>
      <c r="C287" s="408"/>
      <c r="D287" s="376"/>
      <c r="E287" s="376"/>
      <c r="F287" s="32" t="s">
        <v>108</v>
      </c>
      <c r="G287" s="52">
        <v>187992</v>
      </c>
      <c r="H287" s="42">
        <f>IFERROR(G287/D278,"-")</f>
        <v>1.2894011107977398E-3</v>
      </c>
      <c r="I287" s="52">
        <v>11</v>
      </c>
      <c r="J287" s="42">
        <f>IFERROR(I287/E278,"-")</f>
        <v>5.7291666666666664E-2</v>
      </c>
      <c r="K287" s="55">
        <f t="shared" si="24"/>
        <v>17090.18181818182</v>
      </c>
      <c r="L287" s="376"/>
      <c r="M287" s="376"/>
      <c r="N287" s="32" t="s">
        <v>108</v>
      </c>
      <c r="O287" s="52">
        <v>981592</v>
      </c>
      <c r="P287" s="42">
        <f>IFERROR(O287/L278,"-")</f>
        <v>1.0241067256441211E-3</v>
      </c>
      <c r="Q287" s="52">
        <v>83</v>
      </c>
      <c r="R287" s="42">
        <f>IFERROR(Q287/M278,"-")</f>
        <v>4.9228944246737842E-2</v>
      </c>
      <c r="S287" s="55">
        <f t="shared" si="25"/>
        <v>11826.409638554216</v>
      </c>
      <c r="T287" s="376"/>
      <c r="U287" s="376"/>
      <c r="V287" s="32" t="s">
        <v>108</v>
      </c>
      <c r="W287" s="52">
        <v>1300</v>
      </c>
      <c r="X287" s="42">
        <f>IFERROR(W287/T278,"-")</f>
        <v>5.3749636673129029E-5</v>
      </c>
      <c r="Y287" s="52">
        <v>1</v>
      </c>
      <c r="Z287" s="42">
        <f>IFERROR(Y287/U278,"-")</f>
        <v>1.282051282051282E-2</v>
      </c>
      <c r="AA287" s="96">
        <f t="shared" si="26"/>
        <v>1300</v>
      </c>
      <c r="AB287" s="376"/>
      <c r="AC287" s="376"/>
      <c r="AD287" s="32" t="s">
        <v>108</v>
      </c>
      <c r="AE287" s="52">
        <v>34137</v>
      </c>
      <c r="AF287" s="42">
        <f>IFERROR(AE287/AB278,"-")</f>
        <v>5.1000033614575276E-4</v>
      </c>
      <c r="AG287" s="52">
        <v>4</v>
      </c>
      <c r="AH287" s="42">
        <f>IFERROR(AG287/AC278,"-")</f>
        <v>2.5000000000000001E-2</v>
      </c>
      <c r="AI287" s="55">
        <f t="shared" si="27"/>
        <v>8534.25</v>
      </c>
      <c r="AJ287" s="376"/>
      <c r="AK287" s="376"/>
      <c r="AL287" s="32" t="s">
        <v>108</v>
      </c>
      <c r="AM287" s="52">
        <v>465691</v>
      </c>
      <c r="AN287" s="42">
        <f>IFERROR(AM287/AJ278,"-")</f>
        <v>1.1133457616711228E-3</v>
      </c>
      <c r="AO287" s="52">
        <v>40</v>
      </c>
      <c r="AP287" s="42">
        <f>IFERROR(AO287/AK278,"-")</f>
        <v>6.1443932411674347E-2</v>
      </c>
      <c r="AQ287" s="55">
        <f t="shared" si="28"/>
        <v>11642.275</v>
      </c>
      <c r="AR287" s="376"/>
      <c r="AS287" s="376"/>
      <c r="AT287" s="32" t="s">
        <v>108</v>
      </c>
      <c r="AU287" s="52">
        <v>480464</v>
      </c>
      <c r="AV287" s="42">
        <f>IFERROR(AU287/AR278,"-")</f>
        <v>1.0698757595239659E-3</v>
      </c>
      <c r="AW287" s="52">
        <v>38</v>
      </c>
      <c r="AX287" s="42">
        <f>IFERROR(AW287/AS278,"-")</f>
        <v>4.7678795483061483E-2</v>
      </c>
      <c r="AY287" s="96">
        <f t="shared" si="29"/>
        <v>12643.78947368421</v>
      </c>
      <c r="AZ287" s="376"/>
      <c r="BA287" s="376"/>
      <c r="BB287" s="32" t="s">
        <v>108</v>
      </c>
      <c r="BC287" s="52">
        <v>0</v>
      </c>
      <c r="BD287" s="42" t="str">
        <f>IFERROR(BC287/AZ278,"-")</f>
        <v>-</v>
      </c>
      <c r="BE287" s="52">
        <v>0</v>
      </c>
      <c r="BF287" s="42" t="str">
        <f>IFERROR(BE287/BA278,"-")</f>
        <v>-</v>
      </c>
      <c r="BG287" s="55" t="str">
        <f t="shared" si="30"/>
        <v>-</v>
      </c>
      <c r="BH287" s="376"/>
      <c r="BI287" s="376"/>
      <c r="BJ287" s="32" t="s">
        <v>108</v>
      </c>
      <c r="BK287" s="52">
        <v>197447</v>
      </c>
      <c r="BL287" s="42">
        <f>IFERROR(BK287/BH278,"-")</f>
        <v>6.6842424232986335E-4</v>
      </c>
      <c r="BM287" s="52">
        <v>22</v>
      </c>
      <c r="BN287" s="42">
        <f>IFERROR(BM287/BI278,"-")</f>
        <v>2.7194066749072928E-2</v>
      </c>
      <c r="BO287" s="96">
        <f t="shared" si="31"/>
        <v>8974.863636363636</v>
      </c>
      <c r="BP287" s="141"/>
    </row>
    <row r="288" spans="2:68" s="8" customFormat="1" ht="13.15" customHeight="1">
      <c r="B288" s="409"/>
      <c r="C288" s="408"/>
      <c r="D288" s="376"/>
      <c r="E288" s="376"/>
      <c r="F288" s="32" t="s">
        <v>109</v>
      </c>
      <c r="G288" s="52">
        <v>8110</v>
      </c>
      <c r="H288" s="42">
        <f>IFERROR(G288/D278,"-")</f>
        <v>5.5624936213081778E-5</v>
      </c>
      <c r="I288" s="52">
        <v>1</v>
      </c>
      <c r="J288" s="42">
        <f>IFERROR(I288/E278,"-")</f>
        <v>5.208333333333333E-3</v>
      </c>
      <c r="K288" s="55">
        <f t="shared" si="24"/>
        <v>8110</v>
      </c>
      <c r="L288" s="376"/>
      <c r="M288" s="376"/>
      <c r="N288" s="32" t="s">
        <v>109</v>
      </c>
      <c r="O288" s="52">
        <v>50667</v>
      </c>
      <c r="P288" s="42">
        <f>IFERROR(O288/L278,"-")</f>
        <v>5.2861489771932409E-5</v>
      </c>
      <c r="Q288" s="52">
        <v>3</v>
      </c>
      <c r="R288" s="42">
        <f>IFERROR(Q288/M278,"-")</f>
        <v>1.7793594306049821E-3</v>
      </c>
      <c r="S288" s="55">
        <f t="shared" si="25"/>
        <v>16889</v>
      </c>
      <c r="T288" s="376"/>
      <c r="U288" s="376"/>
      <c r="V288" s="32" t="s">
        <v>109</v>
      </c>
      <c r="W288" s="52">
        <v>0</v>
      </c>
      <c r="X288" s="42">
        <f>IFERROR(W288/T278,"-")</f>
        <v>0</v>
      </c>
      <c r="Y288" s="52">
        <v>0</v>
      </c>
      <c r="Z288" s="42">
        <f>IFERROR(Y288/U278,"-")</f>
        <v>0</v>
      </c>
      <c r="AA288" s="96" t="str">
        <f t="shared" si="26"/>
        <v>-</v>
      </c>
      <c r="AB288" s="376"/>
      <c r="AC288" s="376"/>
      <c r="AD288" s="32" t="s">
        <v>109</v>
      </c>
      <c r="AE288" s="52">
        <v>0</v>
      </c>
      <c r="AF288" s="42">
        <f>IFERROR(AE288/AB278,"-")</f>
        <v>0</v>
      </c>
      <c r="AG288" s="52">
        <v>0</v>
      </c>
      <c r="AH288" s="42">
        <f>IFERROR(AG288/AC278,"-")</f>
        <v>0</v>
      </c>
      <c r="AI288" s="55" t="str">
        <f t="shared" si="27"/>
        <v>-</v>
      </c>
      <c r="AJ288" s="376"/>
      <c r="AK288" s="376"/>
      <c r="AL288" s="32" t="s">
        <v>109</v>
      </c>
      <c r="AM288" s="52">
        <v>43752</v>
      </c>
      <c r="AN288" s="42">
        <f>IFERROR(AM288/AJ278,"-")</f>
        <v>1.045996245678679E-4</v>
      </c>
      <c r="AO288" s="52">
        <v>2</v>
      </c>
      <c r="AP288" s="42">
        <f>IFERROR(AO288/AK278,"-")</f>
        <v>3.0721966205837174E-3</v>
      </c>
      <c r="AQ288" s="55">
        <f t="shared" si="28"/>
        <v>21876</v>
      </c>
      <c r="AR288" s="376"/>
      <c r="AS288" s="376"/>
      <c r="AT288" s="32" t="s">
        <v>109</v>
      </c>
      <c r="AU288" s="52">
        <v>6915</v>
      </c>
      <c r="AV288" s="42">
        <f>IFERROR(AU288/AR278,"-")</f>
        <v>1.539801291482447E-5</v>
      </c>
      <c r="AW288" s="52">
        <v>1</v>
      </c>
      <c r="AX288" s="42">
        <f>IFERROR(AW288/AS278,"-")</f>
        <v>1.2547051442910915E-3</v>
      </c>
      <c r="AY288" s="96">
        <f t="shared" si="29"/>
        <v>6915</v>
      </c>
      <c r="AZ288" s="376"/>
      <c r="BA288" s="376"/>
      <c r="BB288" s="32" t="s">
        <v>109</v>
      </c>
      <c r="BC288" s="52">
        <v>0</v>
      </c>
      <c r="BD288" s="42" t="str">
        <f>IFERROR(BC288/AZ278,"-")</f>
        <v>-</v>
      </c>
      <c r="BE288" s="52">
        <v>0</v>
      </c>
      <c r="BF288" s="42" t="str">
        <f>IFERROR(BE288/BA278,"-")</f>
        <v>-</v>
      </c>
      <c r="BG288" s="55" t="str">
        <f t="shared" si="30"/>
        <v>-</v>
      </c>
      <c r="BH288" s="376"/>
      <c r="BI288" s="376"/>
      <c r="BJ288" s="32" t="s">
        <v>109</v>
      </c>
      <c r="BK288" s="52">
        <v>0</v>
      </c>
      <c r="BL288" s="42">
        <f>IFERROR(BK288/BH278,"-")</f>
        <v>0</v>
      </c>
      <c r="BM288" s="52">
        <v>0</v>
      </c>
      <c r="BN288" s="42">
        <f>IFERROR(BM288/BI278,"-")</f>
        <v>0</v>
      </c>
      <c r="BO288" s="96" t="str">
        <f t="shared" si="31"/>
        <v>-</v>
      </c>
      <c r="BP288" s="141"/>
    </row>
    <row r="289" spans="2:68" s="8" customFormat="1" ht="13.15" customHeight="1">
      <c r="B289" s="409"/>
      <c r="C289" s="408"/>
      <c r="D289" s="376"/>
      <c r="E289" s="376"/>
      <c r="F289" s="32" t="s">
        <v>110</v>
      </c>
      <c r="G289" s="52">
        <v>857</v>
      </c>
      <c r="H289" s="42">
        <f>IFERROR(G289/D278,"-")</f>
        <v>5.8779988082134508E-6</v>
      </c>
      <c r="I289" s="52">
        <v>1</v>
      </c>
      <c r="J289" s="42">
        <f>IFERROR(I289/E278,"-")</f>
        <v>5.208333333333333E-3</v>
      </c>
      <c r="K289" s="55">
        <f t="shared" si="24"/>
        <v>857</v>
      </c>
      <c r="L289" s="376"/>
      <c r="M289" s="376"/>
      <c r="N289" s="32" t="s">
        <v>110</v>
      </c>
      <c r="O289" s="52">
        <v>3781865</v>
      </c>
      <c r="P289" s="42">
        <f>IFERROR(O289/L278,"-")</f>
        <v>3.9456651867355317E-3</v>
      </c>
      <c r="Q289" s="52">
        <v>8</v>
      </c>
      <c r="R289" s="42">
        <f>IFERROR(Q289/M278,"-")</f>
        <v>4.7449584816132862E-3</v>
      </c>
      <c r="S289" s="55">
        <f t="shared" si="25"/>
        <v>472733.125</v>
      </c>
      <c r="T289" s="376"/>
      <c r="U289" s="376"/>
      <c r="V289" s="32" t="s">
        <v>110</v>
      </c>
      <c r="W289" s="52">
        <v>0</v>
      </c>
      <c r="X289" s="42">
        <f>IFERROR(W289/T278,"-")</f>
        <v>0</v>
      </c>
      <c r="Y289" s="52">
        <v>0</v>
      </c>
      <c r="Z289" s="42">
        <f>IFERROR(Y289/U278,"-")</f>
        <v>0</v>
      </c>
      <c r="AA289" s="96" t="str">
        <f t="shared" si="26"/>
        <v>-</v>
      </c>
      <c r="AB289" s="376"/>
      <c r="AC289" s="376"/>
      <c r="AD289" s="32" t="s">
        <v>110</v>
      </c>
      <c r="AE289" s="52">
        <v>598867</v>
      </c>
      <c r="AF289" s="42">
        <f>IFERROR(AE289/AB278,"-")</f>
        <v>8.9469599351612184E-3</v>
      </c>
      <c r="AG289" s="52">
        <v>1</v>
      </c>
      <c r="AH289" s="42">
        <f>IFERROR(AG289/AC278,"-")</f>
        <v>6.2500000000000003E-3</v>
      </c>
      <c r="AI289" s="55">
        <f t="shared" si="27"/>
        <v>598867</v>
      </c>
      <c r="AJ289" s="376"/>
      <c r="AK289" s="376"/>
      <c r="AL289" s="32" t="s">
        <v>110</v>
      </c>
      <c r="AM289" s="52">
        <v>2722453</v>
      </c>
      <c r="AN289" s="42">
        <f>IFERROR(AM289/AJ278,"-")</f>
        <v>6.5086752994986665E-3</v>
      </c>
      <c r="AO289" s="52">
        <v>4</v>
      </c>
      <c r="AP289" s="42">
        <f>IFERROR(AO289/AK278,"-")</f>
        <v>6.1443932411674347E-3</v>
      </c>
      <c r="AQ289" s="55">
        <f t="shared" si="28"/>
        <v>680613.25</v>
      </c>
      <c r="AR289" s="376"/>
      <c r="AS289" s="376"/>
      <c r="AT289" s="32" t="s">
        <v>110</v>
      </c>
      <c r="AU289" s="52">
        <v>460545</v>
      </c>
      <c r="AV289" s="42">
        <f>IFERROR(AU289/AR278,"-")</f>
        <v>1.0255210206591232E-3</v>
      </c>
      <c r="AW289" s="52">
        <v>3</v>
      </c>
      <c r="AX289" s="42">
        <f>IFERROR(AW289/AS278,"-")</f>
        <v>3.7641154328732747E-3</v>
      </c>
      <c r="AY289" s="96">
        <f t="shared" si="29"/>
        <v>153515</v>
      </c>
      <c r="AZ289" s="376"/>
      <c r="BA289" s="376"/>
      <c r="BB289" s="32" t="s">
        <v>110</v>
      </c>
      <c r="BC289" s="52">
        <v>0</v>
      </c>
      <c r="BD289" s="42" t="str">
        <f>IFERROR(BC289/AZ278,"-")</f>
        <v>-</v>
      </c>
      <c r="BE289" s="52">
        <v>0</v>
      </c>
      <c r="BF289" s="42" t="str">
        <f>IFERROR(BE289/BA278,"-")</f>
        <v>-</v>
      </c>
      <c r="BG289" s="55" t="str">
        <f t="shared" si="30"/>
        <v>-</v>
      </c>
      <c r="BH289" s="376"/>
      <c r="BI289" s="376"/>
      <c r="BJ289" s="32" t="s">
        <v>110</v>
      </c>
      <c r="BK289" s="52">
        <v>32084</v>
      </c>
      <c r="BL289" s="42">
        <f>IFERROR(BK289/BH278,"-")</f>
        <v>1.086150885600254E-4</v>
      </c>
      <c r="BM289" s="52">
        <v>1</v>
      </c>
      <c r="BN289" s="42">
        <f>IFERROR(BM289/BI278,"-")</f>
        <v>1.2360939431396785E-3</v>
      </c>
      <c r="BO289" s="96">
        <f t="shared" si="31"/>
        <v>32084</v>
      </c>
      <c r="BP289" s="141"/>
    </row>
    <row r="290" spans="2:68" s="8" customFormat="1" ht="13.15" customHeight="1">
      <c r="B290" s="409"/>
      <c r="C290" s="408"/>
      <c r="D290" s="376"/>
      <c r="E290" s="376"/>
      <c r="F290" s="32" t="s">
        <v>111</v>
      </c>
      <c r="G290" s="52">
        <v>2018383</v>
      </c>
      <c r="H290" s="42">
        <f>IFERROR(G290/D278,"-")</f>
        <v>1.3843702296987502E-2</v>
      </c>
      <c r="I290" s="52">
        <v>28</v>
      </c>
      <c r="J290" s="42">
        <f>IFERROR(I290/E278,"-")</f>
        <v>0.14583333333333334</v>
      </c>
      <c r="K290" s="55">
        <f t="shared" si="24"/>
        <v>72085.107142857145</v>
      </c>
      <c r="L290" s="376"/>
      <c r="M290" s="376"/>
      <c r="N290" s="32" t="s">
        <v>111</v>
      </c>
      <c r="O290" s="52">
        <v>5822751</v>
      </c>
      <c r="P290" s="42">
        <f>IFERROR(O290/L278,"-")</f>
        <v>6.0749460680721021E-3</v>
      </c>
      <c r="Q290" s="52">
        <v>203</v>
      </c>
      <c r="R290" s="42">
        <f>IFERROR(Q290/M278,"-")</f>
        <v>0.12040332147093713</v>
      </c>
      <c r="S290" s="55">
        <f t="shared" si="25"/>
        <v>28683.502463054188</v>
      </c>
      <c r="T290" s="376"/>
      <c r="U290" s="376"/>
      <c r="V290" s="32" t="s">
        <v>111</v>
      </c>
      <c r="W290" s="52">
        <v>701388</v>
      </c>
      <c r="X290" s="42">
        <f>IFERROR(W290/T278,"-")</f>
        <v>2.899950012837894E-2</v>
      </c>
      <c r="Y290" s="52">
        <v>7</v>
      </c>
      <c r="Z290" s="42">
        <f>IFERROR(Y290/U278,"-")</f>
        <v>8.9743589743589744E-2</v>
      </c>
      <c r="AA290" s="96">
        <f t="shared" si="26"/>
        <v>100198.28571428571</v>
      </c>
      <c r="AB290" s="376"/>
      <c r="AC290" s="376"/>
      <c r="AD290" s="32" t="s">
        <v>111</v>
      </c>
      <c r="AE290" s="52">
        <v>274332</v>
      </c>
      <c r="AF290" s="42">
        <f>IFERROR(AE290/AB278,"-")</f>
        <v>4.0984682958530817E-3</v>
      </c>
      <c r="AG290" s="52">
        <v>17</v>
      </c>
      <c r="AH290" s="42">
        <f>IFERROR(AG290/AC278,"-")</f>
        <v>0.10625</v>
      </c>
      <c r="AI290" s="55">
        <f t="shared" si="27"/>
        <v>16137.176470588236</v>
      </c>
      <c r="AJ290" s="376"/>
      <c r="AK290" s="376"/>
      <c r="AL290" s="32" t="s">
        <v>111</v>
      </c>
      <c r="AM290" s="52">
        <v>2573610</v>
      </c>
      <c r="AN290" s="42">
        <f>IFERROR(AM290/AJ278,"-")</f>
        <v>6.1528304942427888E-3</v>
      </c>
      <c r="AO290" s="52">
        <v>87</v>
      </c>
      <c r="AP290" s="42">
        <f>IFERROR(AO290/AK278,"-")</f>
        <v>0.13364055299539171</v>
      </c>
      <c r="AQ290" s="55">
        <f t="shared" si="28"/>
        <v>29581.724137931036</v>
      </c>
      <c r="AR290" s="376"/>
      <c r="AS290" s="376"/>
      <c r="AT290" s="32" t="s">
        <v>111</v>
      </c>
      <c r="AU290" s="52">
        <v>2273421</v>
      </c>
      <c r="AV290" s="42">
        <f>IFERROR(AU290/AR278,"-")</f>
        <v>5.0623522659194748E-3</v>
      </c>
      <c r="AW290" s="52">
        <v>92</v>
      </c>
      <c r="AX290" s="42">
        <f>IFERROR(AW290/AS278,"-")</f>
        <v>0.11543287327478043</v>
      </c>
      <c r="AY290" s="96">
        <f t="shared" si="29"/>
        <v>24711.097826086956</v>
      </c>
      <c r="AZ290" s="376"/>
      <c r="BA290" s="376"/>
      <c r="BB290" s="32" t="s">
        <v>111</v>
      </c>
      <c r="BC290" s="52">
        <v>0</v>
      </c>
      <c r="BD290" s="42" t="str">
        <f>IFERROR(BC290/AZ278,"-")</f>
        <v>-</v>
      </c>
      <c r="BE290" s="52">
        <v>0</v>
      </c>
      <c r="BF290" s="42" t="str">
        <f>IFERROR(BE290/BA278,"-")</f>
        <v>-</v>
      </c>
      <c r="BG290" s="55" t="str">
        <f t="shared" si="30"/>
        <v>-</v>
      </c>
      <c r="BH290" s="376"/>
      <c r="BI290" s="376"/>
      <c r="BJ290" s="32" t="s">
        <v>111</v>
      </c>
      <c r="BK290" s="52">
        <v>1403752</v>
      </c>
      <c r="BL290" s="42">
        <f>IFERROR(BK290/BH278,"-")</f>
        <v>4.7521707952971198E-3</v>
      </c>
      <c r="BM290" s="52">
        <v>65</v>
      </c>
      <c r="BN290" s="42">
        <f>IFERROR(BM290/BI278,"-")</f>
        <v>8.034610630407911E-2</v>
      </c>
      <c r="BO290" s="96">
        <f t="shared" si="31"/>
        <v>21596.184615384616</v>
      </c>
      <c r="BP290" s="141"/>
    </row>
    <row r="291" spans="2:68" s="8" customFormat="1" ht="13.15" customHeight="1">
      <c r="B291" s="409"/>
      <c r="C291" s="408"/>
      <c r="D291" s="376"/>
      <c r="E291" s="376"/>
      <c r="F291" s="32" t="s">
        <v>112</v>
      </c>
      <c r="G291" s="52">
        <v>2177687</v>
      </c>
      <c r="H291" s="42">
        <f>IFERROR(G291/D278,"-")</f>
        <v>1.4936337912090926E-2</v>
      </c>
      <c r="I291" s="52">
        <v>36</v>
      </c>
      <c r="J291" s="42">
        <f>IFERROR(I291/E278,"-")</f>
        <v>0.1875</v>
      </c>
      <c r="K291" s="55">
        <f t="shared" si="24"/>
        <v>60491.305555555555</v>
      </c>
      <c r="L291" s="376"/>
      <c r="M291" s="376"/>
      <c r="N291" s="32" t="s">
        <v>112</v>
      </c>
      <c r="O291" s="52">
        <v>12377969</v>
      </c>
      <c r="P291" s="42">
        <f>IFERROR(O291/L278,"-")</f>
        <v>1.2914083756504163E-2</v>
      </c>
      <c r="Q291" s="52">
        <v>286</v>
      </c>
      <c r="R291" s="42">
        <f>IFERROR(Q291/M278,"-")</f>
        <v>0.16963226571767498</v>
      </c>
      <c r="S291" s="55">
        <f t="shared" si="25"/>
        <v>43279.611888111889</v>
      </c>
      <c r="T291" s="376"/>
      <c r="U291" s="376"/>
      <c r="V291" s="32" t="s">
        <v>112</v>
      </c>
      <c r="W291" s="52">
        <v>358218</v>
      </c>
      <c r="X291" s="42">
        <f>IFERROR(W291/T278,"-")</f>
        <v>1.4810836422903794E-2</v>
      </c>
      <c r="Y291" s="52">
        <v>8</v>
      </c>
      <c r="Z291" s="42">
        <f>IFERROR(Y291/U278,"-")</f>
        <v>0.10256410256410256</v>
      </c>
      <c r="AA291" s="96">
        <f t="shared" si="26"/>
        <v>44777.25</v>
      </c>
      <c r="AB291" s="376"/>
      <c r="AC291" s="376"/>
      <c r="AD291" s="32" t="s">
        <v>112</v>
      </c>
      <c r="AE291" s="52">
        <v>1200114</v>
      </c>
      <c r="AF291" s="42">
        <f>IFERROR(AE291/AB278,"-")</f>
        <v>1.7929476621062892E-2</v>
      </c>
      <c r="AG291" s="52">
        <v>18</v>
      </c>
      <c r="AH291" s="42">
        <f>IFERROR(AG291/AC278,"-")</f>
        <v>0.1125</v>
      </c>
      <c r="AI291" s="55">
        <f t="shared" si="27"/>
        <v>66673</v>
      </c>
      <c r="AJ291" s="376"/>
      <c r="AK291" s="376"/>
      <c r="AL291" s="32" t="s">
        <v>112</v>
      </c>
      <c r="AM291" s="52">
        <v>5772017</v>
      </c>
      <c r="AN291" s="42">
        <f>IFERROR(AM291/AJ278,"-")</f>
        <v>1.3799387712546882E-2</v>
      </c>
      <c r="AO291" s="52">
        <v>127</v>
      </c>
      <c r="AP291" s="42">
        <f>IFERROR(AO291/AK278,"-")</f>
        <v>0.19508448540706605</v>
      </c>
      <c r="AQ291" s="55">
        <f t="shared" si="28"/>
        <v>45448.952755905513</v>
      </c>
      <c r="AR291" s="376"/>
      <c r="AS291" s="376"/>
      <c r="AT291" s="32" t="s">
        <v>112</v>
      </c>
      <c r="AU291" s="52">
        <v>5047620</v>
      </c>
      <c r="AV291" s="42">
        <f>IFERROR(AU291/AR278,"-")</f>
        <v>1.1239814598572134E-2</v>
      </c>
      <c r="AW291" s="52">
        <v>133</v>
      </c>
      <c r="AX291" s="42">
        <f>IFERROR(AW291/AS278,"-")</f>
        <v>0.16687578419071519</v>
      </c>
      <c r="AY291" s="96">
        <f t="shared" si="29"/>
        <v>37952.030075187969</v>
      </c>
      <c r="AZ291" s="376"/>
      <c r="BA291" s="376"/>
      <c r="BB291" s="32" t="s">
        <v>112</v>
      </c>
      <c r="BC291" s="52">
        <v>0</v>
      </c>
      <c r="BD291" s="42" t="str">
        <f>IFERROR(BC291/AZ278,"-")</f>
        <v>-</v>
      </c>
      <c r="BE291" s="52">
        <v>0</v>
      </c>
      <c r="BF291" s="42" t="str">
        <f>IFERROR(BE291/BA278,"-")</f>
        <v>-</v>
      </c>
      <c r="BG291" s="55" t="str">
        <f t="shared" si="30"/>
        <v>-</v>
      </c>
      <c r="BH291" s="376"/>
      <c r="BI291" s="376"/>
      <c r="BJ291" s="32" t="s">
        <v>112</v>
      </c>
      <c r="BK291" s="52">
        <v>1829593</v>
      </c>
      <c r="BL291" s="42">
        <f>IFERROR(BK291/BH278,"-")</f>
        <v>6.1937852426069868E-3</v>
      </c>
      <c r="BM291" s="52">
        <v>62</v>
      </c>
      <c r="BN291" s="42">
        <f>IFERROR(BM291/BI278,"-")</f>
        <v>7.6637824474660068E-2</v>
      </c>
      <c r="BO291" s="96">
        <f t="shared" si="31"/>
        <v>29509.564516129034</v>
      </c>
      <c r="BP291" s="141"/>
    </row>
    <row r="292" spans="2:68" s="8" customFormat="1" ht="13.15" customHeight="1">
      <c r="B292" s="409"/>
      <c r="C292" s="408"/>
      <c r="D292" s="376"/>
      <c r="E292" s="376"/>
      <c r="F292" s="32" t="s">
        <v>113</v>
      </c>
      <c r="G292" s="52">
        <v>726238</v>
      </c>
      <c r="H292" s="42">
        <f>IFERROR(G292/D278,"-")</f>
        <v>4.9811273027763362E-3</v>
      </c>
      <c r="I292" s="52">
        <v>17</v>
      </c>
      <c r="J292" s="42">
        <f>IFERROR(I292/E278,"-")</f>
        <v>8.8541666666666671E-2</v>
      </c>
      <c r="K292" s="55">
        <f t="shared" si="24"/>
        <v>42719.882352941175</v>
      </c>
      <c r="L292" s="376"/>
      <c r="M292" s="376"/>
      <c r="N292" s="32" t="s">
        <v>113</v>
      </c>
      <c r="O292" s="52">
        <v>2821284</v>
      </c>
      <c r="P292" s="42">
        <f>IFERROR(O292/L278,"-")</f>
        <v>2.943479489800394E-3</v>
      </c>
      <c r="Q292" s="52">
        <v>86</v>
      </c>
      <c r="R292" s="42">
        <f>IFERROR(Q292/M278,"-")</f>
        <v>5.1008303677342826E-2</v>
      </c>
      <c r="S292" s="55">
        <f t="shared" si="25"/>
        <v>32805.627906976741</v>
      </c>
      <c r="T292" s="376"/>
      <c r="U292" s="376"/>
      <c r="V292" s="32" t="s">
        <v>113</v>
      </c>
      <c r="W292" s="52">
        <v>198598</v>
      </c>
      <c r="X292" s="42">
        <f>IFERROR(W292/T278,"-")</f>
        <v>8.2112079569308296E-3</v>
      </c>
      <c r="Y292" s="52">
        <v>3</v>
      </c>
      <c r="Z292" s="42">
        <f>IFERROR(Y292/U278,"-")</f>
        <v>3.8461538461538464E-2</v>
      </c>
      <c r="AA292" s="96">
        <f t="shared" si="26"/>
        <v>66199.333333333328</v>
      </c>
      <c r="AB292" s="376"/>
      <c r="AC292" s="376"/>
      <c r="AD292" s="32" t="s">
        <v>113</v>
      </c>
      <c r="AE292" s="52">
        <v>129380</v>
      </c>
      <c r="AF292" s="42">
        <f>IFERROR(AE292/AB278,"-")</f>
        <v>1.9329127776470543E-3</v>
      </c>
      <c r="AG292" s="52">
        <v>6</v>
      </c>
      <c r="AH292" s="42">
        <f>IFERROR(AG292/AC278,"-")</f>
        <v>3.7499999999999999E-2</v>
      </c>
      <c r="AI292" s="55">
        <f t="shared" si="27"/>
        <v>21563.333333333332</v>
      </c>
      <c r="AJ292" s="376"/>
      <c r="AK292" s="376"/>
      <c r="AL292" s="32" t="s">
        <v>113</v>
      </c>
      <c r="AM292" s="52">
        <v>1590051</v>
      </c>
      <c r="AN292" s="42">
        <f>IFERROR(AM292/AJ278,"-")</f>
        <v>3.8013973679777591E-3</v>
      </c>
      <c r="AO292" s="52">
        <v>45</v>
      </c>
      <c r="AP292" s="42">
        <f>IFERROR(AO292/AK278,"-")</f>
        <v>6.9124423963133647E-2</v>
      </c>
      <c r="AQ292" s="55">
        <f t="shared" si="28"/>
        <v>35334.466666666667</v>
      </c>
      <c r="AR292" s="376"/>
      <c r="AS292" s="376"/>
      <c r="AT292" s="32" t="s">
        <v>113</v>
      </c>
      <c r="AU292" s="52">
        <v>903255</v>
      </c>
      <c r="AV292" s="42">
        <f>IFERROR(AU292/AR278,"-")</f>
        <v>2.0113278605032219E-3</v>
      </c>
      <c r="AW292" s="52">
        <v>32</v>
      </c>
      <c r="AX292" s="42">
        <f>IFERROR(AW292/AS278,"-")</f>
        <v>4.0150564617314928E-2</v>
      </c>
      <c r="AY292" s="96">
        <f t="shared" si="29"/>
        <v>28226.71875</v>
      </c>
      <c r="AZ292" s="376"/>
      <c r="BA292" s="376"/>
      <c r="BB292" s="32" t="s">
        <v>113</v>
      </c>
      <c r="BC292" s="52">
        <v>0</v>
      </c>
      <c r="BD292" s="42" t="str">
        <f>IFERROR(BC292/AZ278,"-")</f>
        <v>-</v>
      </c>
      <c r="BE292" s="52">
        <v>0</v>
      </c>
      <c r="BF292" s="42" t="str">
        <f>IFERROR(BE292/BA278,"-")</f>
        <v>-</v>
      </c>
      <c r="BG292" s="55" t="str">
        <f t="shared" si="30"/>
        <v>-</v>
      </c>
      <c r="BH292" s="376"/>
      <c r="BI292" s="376"/>
      <c r="BJ292" s="32" t="s">
        <v>113</v>
      </c>
      <c r="BK292" s="52">
        <v>794372</v>
      </c>
      <c r="BL292" s="42">
        <f>IFERROR(BK292/BH278,"-")</f>
        <v>2.6892153450194648E-3</v>
      </c>
      <c r="BM292" s="52">
        <v>30</v>
      </c>
      <c r="BN292" s="42">
        <f>IFERROR(BM292/BI278,"-")</f>
        <v>3.7082818294190356E-2</v>
      </c>
      <c r="BO292" s="96">
        <f t="shared" si="31"/>
        <v>26479.066666666666</v>
      </c>
      <c r="BP292" s="141"/>
    </row>
    <row r="293" spans="2:68" s="8" customFormat="1" ht="13.15" customHeight="1">
      <c r="B293" s="409"/>
      <c r="C293" s="408"/>
      <c r="D293" s="376"/>
      <c r="E293" s="376"/>
      <c r="F293" s="33" t="s">
        <v>114</v>
      </c>
      <c r="G293" s="53">
        <v>200167</v>
      </c>
      <c r="H293" s="43">
        <f>IFERROR(G293/D278,"-")</f>
        <v>1.3729071032014724E-3</v>
      </c>
      <c r="I293" s="53">
        <v>18</v>
      </c>
      <c r="J293" s="43">
        <f>IFERROR(I293/E278,"-")</f>
        <v>9.375E-2</v>
      </c>
      <c r="K293" s="56">
        <f t="shared" si="24"/>
        <v>11120.388888888889</v>
      </c>
      <c r="L293" s="376"/>
      <c r="M293" s="376"/>
      <c r="N293" s="33" t="s">
        <v>114</v>
      </c>
      <c r="O293" s="53">
        <v>2028651</v>
      </c>
      <c r="P293" s="43">
        <f>IFERROR(O293/L278,"-")</f>
        <v>2.1165159588552797E-3</v>
      </c>
      <c r="Q293" s="53">
        <v>130</v>
      </c>
      <c r="R293" s="43">
        <f>IFERROR(Q293/M278,"-")</f>
        <v>7.7105575326215897E-2</v>
      </c>
      <c r="S293" s="56">
        <f t="shared" si="25"/>
        <v>15605.007692307692</v>
      </c>
      <c r="T293" s="376"/>
      <c r="U293" s="376"/>
      <c r="V293" s="33" t="s">
        <v>114</v>
      </c>
      <c r="W293" s="53">
        <v>12784</v>
      </c>
      <c r="X293" s="43">
        <f>IFERROR(W293/T278,"-")</f>
        <v>5.2856565786867809E-4</v>
      </c>
      <c r="Y293" s="53">
        <v>3</v>
      </c>
      <c r="Z293" s="43">
        <f>IFERROR(Y293/U278,"-")</f>
        <v>3.8461538461538464E-2</v>
      </c>
      <c r="AA293" s="97">
        <f t="shared" si="26"/>
        <v>4261.333333333333</v>
      </c>
      <c r="AB293" s="376"/>
      <c r="AC293" s="376"/>
      <c r="AD293" s="33" t="s">
        <v>114</v>
      </c>
      <c r="AE293" s="53">
        <v>82559</v>
      </c>
      <c r="AF293" s="43">
        <f>IFERROR(AE293/AB278,"-")</f>
        <v>1.2334158757904095E-3</v>
      </c>
      <c r="AG293" s="53">
        <v>6</v>
      </c>
      <c r="AH293" s="43">
        <f>IFERROR(AG293/AC278,"-")</f>
        <v>3.7499999999999999E-2</v>
      </c>
      <c r="AI293" s="56">
        <f t="shared" si="27"/>
        <v>13759.833333333334</v>
      </c>
      <c r="AJ293" s="376"/>
      <c r="AK293" s="376"/>
      <c r="AL293" s="33" t="s">
        <v>114</v>
      </c>
      <c r="AM293" s="53">
        <v>1479938</v>
      </c>
      <c r="AN293" s="43">
        <f>IFERROR(AM293/AJ278,"-")</f>
        <v>3.5381458946727299E-3</v>
      </c>
      <c r="AO293" s="53">
        <v>71</v>
      </c>
      <c r="AP293" s="43">
        <f>IFERROR(AO293/AK278,"-")</f>
        <v>0.10906298003072197</v>
      </c>
      <c r="AQ293" s="56">
        <f t="shared" si="28"/>
        <v>20844.197183098593</v>
      </c>
      <c r="AR293" s="376"/>
      <c r="AS293" s="376"/>
      <c r="AT293" s="33" t="s">
        <v>114</v>
      </c>
      <c r="AU293" s="53">
        <v>453370</v>
      </c>
      <c r="AV293" s="43">
        <f>IFERROR(AU293/AR278,"-")</f>
        <v>1.0095440513657225E-3</v>
      </c>
      <c r="AW293" s="53">
        <v>50</v>
      </c>
      <c r="AX293" s="45">
        <f>IFERROR(AW293/AS278,"-")</f>
        <v>6.2735257214554585E-2</v>
      </c>
      <c r="AY293" s="97">
        <f t="shared" si="29"/>
        <v>9067.4</v>
      </c>
      <c r="AZ293" s="376"/>
      <c r="BA293" s="376"/>
      <c r="BB293" s="33" t="s">
        <v>114</v>
      </c>
      <c r="BC293" s="53">
        <v>0</v>
      </c>
      <c r="BD293" s="43" t="str">
        <f>IFERROR(BC293/AZ278,"-")</f>
        <v>-</v>
      </c>
      <c r="BE293" s="53">
        <v>0</v>
      </c>
      <c r="BF293" s="43" t="str">
        <f>IFERROR(BE293/BA278,"-")</f>
        <v>-</v>
      </c>
      <c r="BG293" s="56" t="str">
        <f t="shared" si="30"/>
        <v>-</v>
      </c>
      <c r="BH293" s="376"/>
      <c r="BI293" s="376"/>
      <c r="BJ293" s="33" t="s">
        <v>114</v>
      </c>
      <c r="BK293" s="53">
        <v>234292</v>
      </c>
      <c r="BL293" s="43">
        <f>IFERROR(BK293/BH278,"-")</f>
        <v>7.9315691088721705E-4</v>
      </c>
      <c r="BM293" s="53">
        <v>28</v>
      </c>
      <c r="BN293" s="43">
        <f>IFERROR(BM293/BI278,"-")</f>
        <v>3.4610630407911E-2</v>
      </c>
      <c r="BO293" s="97">
        <f t="shared" si="31"/>
        <v>8367.5714285714294</v>
      </c>
      <c r="BP293" s="141"/>
    </row>
    <row r="294" spans="2:68" s="8" customFormat="1" ht="13.15" customHeight="1">
      <c r="B294" s="409"/>
      <c r="C294" s="408"/>
      <c r="D294" s="377"/>
      <c r="E294" s="377"/>
      <c r="F294" s="34" t="s">
        <v>64</v>
      </c>
      <c r="G294" s="49">
        <f>SUM(G278:G293)</f>
        <v>36654175</v>
      </c>
      <c r="H294" s="43">
        <f>IFERROR(G294/D278,"-")</f>
        <v>0.25140396378768642</v>
      </c>
      <c r="I294" s="53">
        <v>175</v>
      </c>
      <c r="J294" s="43">
        <f>IFERROR(I294/E278,"-")</f>
        <v>0.91145833333333337</v>
      </c>
      <c r="K294" s="56">
        <f t="shared" si="24"/>
        <v>209452.42857142858</v>
      </c>
      <c r="L294" s="377"/>
      <c r="M294" s="377"/>
      <c r="N294" s="34" t="s">
        <v>64</v>
      </c>
      <c r="O294" s="49">
        <f>SUM(O278:O293)</f>
        <v>169383521</v>
      </c>
      <c r="P294" s="43">
        <f>IFERROR(O294/L278,"-")</f>
        <v>0.17671986229449935</v>
      </c>
      <c r="Q294" s="53">
        <v>1416</v>
      </c>
      <c r="R294" s="43">
        <f>IFERROR(Q294/M278,"-")</f>
        <v>0.83985765124555156</v>
      </c>
      <c r="S294" s="56">
        <f t="shared" si="25"/>
        <v>119621.13064971751</v>
      </c>
      <c r="T294" s="377"/>
      <c r="U294" s="377"/>
      <c r="V294" s="34" t="s">
        <v>64</v>
      </c>
      <c r="W294" s="49">
        <f>SUM(W278:W293)</f>
        <v>1826034</v>
      </c>
      <c r="X294" s="43">
        <f>IFERROR(W294/T278,"-")</f>
        <v>7.5498972348292684E-2</v>
      </c>
      <c r="Y294" s="53">
        <v>36</v>
      </c>
      <c r="Z294" s="43">
        <f>IFERROR(Y294/U278,"-")</f>
        <v>0.46153846153846156</v>
      </c>
      <c r="AA294" s="97">
        <f t="shared" si="26"/>
        <v>50723.166666666664</v>
      </c>
      <c r="AB294" s="377"/>
      <c r="AC294" s="377"/>
      <c r="AD294" s="34" t="s">
        <v>64</v>
      </c>
      <c r="AE294" s="49">
        <f>SUM(AE278:AE293)</f>
        <v>8698304</v>
      </c>
      <c r="AF294" s="43">
        <f>IFERROR(AE294/AB278,"-")</f>
        <v>0.12995101982886445</v>
      </c>
      <c r="AG294" s="53">
        <v>78</v>
      </c>
      <c r="AH294" s="43">
        <f>IFERROR(AG294/AC278,"-")</f>
        <v>0.48749999999999999</v>
      </c>
      <c r="AI294" s="56">
        <f t="shared" si="27"/>
        <v>111516.71794871795</v>
      </c>
      <c r="AJ294" s="377"/>
      <c r="AK294" s="377"/>
      <c r="AL294" s="34" t="s">
        <v>64</v>
      </c>
      <c r="AM294" s="49">
        <f>SUM(AM278:AM293)</f>
        <v>82056119</v>
      </c>
      <c r="AN294" s="43">
        <f>IFERROR(AM294/AJ278,"-")</f>
        <v>0.1961747860874084</v>
      </c>
      <c r="AO294" s="53">
        <v>595</v>
      </c>
      <c r="AP294" s="43">
        <f>IFERROR(AO294/AK278,"-")</f>
        <v>0.91397849462365588</v>
      </c>
      <c r="AQ294" s="56">
        <f t="shared" si="28"/>
        <v>137909.443697479</v>
      </c>
      <c r="AR294" s="377"/>
      <c r="AS294" s="377"/>
      <c r="AT294" s="34" t="s">
        <v>64</v>
      </c>
      <c r="AU294" s="49">
        <f>SUM(AU278:AU293)</f>
        <v>76803064</v>
      </c>
      <c r="AV294" s="43">
        <f>IFERROR(AU294/AR278,"-")</f>
        <v>0.17102162998844403</v>
      </c>
      <c r="AW294" s="53">
        <v>707</v>
      </c>
      <c r="AX294" s="76">
        <f>IFERROR(AW294/AS278,"-")</f>
        <v>0.88707653701380174</v>
      </c>
      <c r="AY294" s="137">
        <f t="shared" si="29"/>
        <v>108632.33946251767</v>
      </c>
      <c r="AZ294" s="377"/>
      <c r="BA294" s="377"/>
      <c r="BB294" s="34" t="s">
        <v>64</v>
      </c>
      <c r="BC294" s="49">
        <f>SUM(BC278:BC293)</f>
        <v>0</v>
      </c>
      <c r="BD294" s="43" t="str">
        <f>IFERROR(BC294/AZ278,"-")</f>
        <v>-</v>
      </c>
      <c r="BE294" s="53">
        <v>0</v>
      </c>
      <c r="BF294" s="43" t="str">
        <f>IFERROR(BE294/BA278,"-")</f>
        <v>-</v>
      </c>
      <c r="BG294" s="56" t="str">
        <f t="shared" si="30"/>
        <v>-</v>
      </c>
      <c r="BH294" s="377"/>
      <c r="BI294" s="377"/>
      <c r="BJ294" s="34" t="s">
        <v>64</v>
      </c>
      <c r="BK294" s="49">
        <f>SUM(BK278:BK293)</f>
        <v>46011739</v>
      </c>
      <c r="BL294" s="43">
        <f>IFERROR(BK294/BH278,"-")</f>
        <v>0.15576515104992442</v>
      </c>
      <c r="BM294" s="53">
        <v>583</v>
      </c>
      <c r="BN294" s="43">
        <f>IFERROR(BM294/BI278,"-")</f>
        <v>0.72064276885043266</v>
      </c>
      <c r="BO294" s="97">
        <f t="shared" si="31"/>
        <v>78922.365351629502</v>
      </c>
      <c r="BP294" s="141"/>
    </row>
    <row r="295" spans="2:68" s="8" customFormat="1" ht="13.15" customHeight="1">
      <c r="B295" s="372">
        <v>18</v>
      </c>
      <c r="C295" s="391" t="s">
        <v>54</v>
      </c>
      <c r="D295" s="375">
        <v>94201240</v>
      </c>
      <c r="E295" s="375">
        <v>142</v>
      </c>
      <c r="F295" s="30" t="s">
        <v>100</v>
      </c>
      <c r="G295" s="51">
        <v>878360</v>
      </c>
      <c r="H295" s="41">
        <f>IFERROR(G295/D295,"-")</f>
        <v>9.3242933957132616E-3</v>
      </c>
      <c r="I295" s="51">
        <v>35</v>
      </c>
      <c r="J295" s="41">
        <f>IFERROR(I295/E295,"-")</f>
        <v>0.24647887323943662</v>
      </c>
      <c r="K295" s="54">
        <f t="shared" si="24"/>
        <v>25096</v>
      </c>
      <c r="L295" s="375">
        <v>791955870</v>
      </c>
      <c r="M295" s="375">
        <v>1504</v>
      </c>
      <c r="N295" s="30" t="s">
        <v>100</v>
      </c>
      <c r="O295" s="51">
        <v>23360107</v>
      </c>
      <c r="P295" s="41">
        <f>IFERROR(O295/L295,"-")</f>
        <v>2.9496728144713418E-2</v>
      </c>
      <c r="Q295" s="51">
        <v>283</v>
      </c>
      <c r="R295" s="41">
        <f>IFERROR(Q295/M295,"-")</f>
        <v>0.18816489361702127</v>
      </c>
      <c r="S295" s="54">
        <f t="shared" si="25"/>
        <v>82544.547703180215</v>
      </c>
      <c r="T295" s="375">
        <v>30292210</v>
      </c>
      <c r="U295" s="375">
        <v>88</v>
      </c>
      <c r="V295" s="30" t="s">
        <v>100</v>
      </c>
      <c r="W295" s="51">
        <v>234624</v>
      </c>
      <c r="X295" s="41">
        <f>IFERROR(W295/T295,"-")</f>
        <v>7.745357634850676E-3</v>
      </c>
      <c r="Y295" s="51">
        <v>8</v>
      </c>
      <c r="Z295" s="41">
        <f>IFERROR(Y295/U295,"-")</f>
        <v>9.0909090909090912E-2</v>
      </c>
      <c r="AA295" s="95">
        <f t="shared" si="26"/>
        <v>29328</v>
      </c>
      <c r="AB295" s="375">
        <v>41473590</v>
      </c>
      <c r="AC295" s="375">
        <v>140</v>
      </c>
      <c r="AD295" s="30" t="s">
        <v>100</v>
      </c>
      <c r="AE295" s="51">
        <v>640246</v>
      </c>
      <c r="AF295" s="41">
        <f>IFERROR(AE295/AB295,"-")</f>
        <v>1.5437438620577577E-2</v>
      </c>
      <c r="AG295" s="51">
        <v>15</v>
      </c>
      <c r="AH295" s="41">
        <f>IFERROR(AG295/AC295,"-")</f>
        <v>0.10714285714285714</v>
      </c>
      <c r="AI295" s="54">
        <f t="shared" si="27"/>
        <v>42683.066666666666</v>
      </c>
      <c r="AJ295" s="375">
        <v>298923460</v>
      </c>
      <c r="AK295" s="375">
        <v>510</v>
      </c>
      <c r="AL295" s="30" t="s">
        <v>100</v>
      </c>
      <c r="AM295" s="51">
        <v>10979045</v>
      </c>
      <c r="AN295" s="41">
        <f>IFERROR(AM295/AJ295,"-")</f>
        <v>3.6728616081186806E-2</v>
      </c>
      <c r="AO295" s="51">
        <v>110</v>
      </c>
      <c r="AP295" s="41">
        <f>IFERROR(AO295/AK295,"-")</f>
        <v>0.21568627450980393</v>
      </c>
      <c r="AQ295" s="54">
        <f t="shared" si="28"/>
        <v>99809.5</v>
      </c>
      <c r="AR295" s="375">
        <v>421266610</v>
      </c>
      <c r="AS295" s="375">
        <v>766</v>
      </c>
      <c r="AT295" s="30" t="s">
        <v>100</v>
      </c>
      <c r="AU295" s="51">
        <v>11506192</v>
      </c>
      <c r="AV295" s="41">
        <f>IFERROR(AU295/AR295,"-")</f>
        <v>2.7313325402172274E-2</v>
      </c>
      <c r="AW295" s="51">
        <v>150</v>
      </c>
      <c r="AX295" s="41">
        <f>IFERROR(AW295/AS295,"-")</f>
        <v>0.195822454308094</v>
      </c>
      <c r="AY295" s="95">
        <f t="shared" si="29"/>
        <v>76707.94666666667</v>
      </c>
      <c r="AZ295" s="375">
        <v>549710</v>
      </c>
      <c r="BA295" s="375">
        <v>1</v>
      </c>
      <c r="BB295" s="30" t="s">
        <v>100</v>
      </c>
      <c r="BC295" s="51">
        <v>0</v>
      </c>
      <c r="BD295" s="41">
        <f>IFERROR(BC295/AZ295,"-")</f>
        <v>0</v>
      </c>
      <c r="BE295" s="51">
        <v>0</v>
      </c>
      <c r="BF295" s="41">
        <f>IFERROR(BE295/BA295,"-")</f>
        <v>0</v>
      </c>
      <c r="BG295" s="54" t="str">
        <f t="shared" si="30"/>
        <v>-</v>
      </c>
      <c r="BH295" s="375">
        <v>372469780</v>
      </c>
      <c r="BI295" s="375">
        <v>718</v>
      </c>
      <c r="BJ295" s="30" t="s">
        <v>100</v>
      </c>
      <c r="BK295" s="51">
        <v>6701201</v>
      </c>
      <c r="BL295" s="41">
        <f>IFERROR(BK295/BH295,"-")</f>
        <v>1.799126092860473E-2</v>
      </c>
      <c r="BM295" s="51">
        <v>97</v>
      </c>
      <c r="BN295" s="41">
        <f>IFERROR(BM295/BI295,"-")</f>
        <v>0.13509749303621169</v>
      </c>
      <c r="BO295" s="95">
        <f t="shared" si="31"/>
        <v>69084.546391752578</v>
      </c>
      <c r="BP295" s="141"/>
    </row>
    <row r="296" spans="2:68" s="8" customFormat="1" ht="13.15" customHeight="1">
      <c r="B296" s="373"/>
      <c r="C296" s="392"/>
      <c r="D296" s="376"/>
      <c r="E296" s="376"/>
      <c r="F296" s="31" t="s">
        <v>101</v>
      </c>
      <c r="G296" s="52">
        <v>977985</v>
      </c>
      <c r="H296" s="42">
        <f>IFERROR(G296/D295,"-")</f>
        <v>1.0381869707872211E-2</v>
      </c>
      <c r="I296" s="52">
        <v>32</v>
      </c>
      <c r="J296" s="42">
        <f>IFERROR(I296/E295,"-")</f>
        <v>0.22535211267605634</v>
      </c>
      <c r="K296" s="55">
        <f t="shared" si="24"/>
        <v>30562.03125</v>
      </c>
      <c r="L296" s="376"/>
      <c r="M296" s="376"/>
      <c r="N296" s="31" t="s">
        <v>101</v>
      </c>
      <c r="O296" s="52">
        <v>17856154</v>
      </c>
      <c r="P296" s="42">
        <f>IFERROR(O296/L295,"-")</f>
        <v>2.2546905296629723E-2</v>
      </c>
      <c r="Q296" s="52">
        <v>333</v>
      </c>
      <c r="R296" s="42">
        <f>IFERROR(Q296/M295,"-")</f>
        <v>0.2214095744680851</v>
      </c>
      <c r="S296" s="55">
        <f t="shared" si="25"/>
        <v>53622.084084084083</v>
      </c>
      <c r="T296" s="376"/>
      <c r="U296" s="376"/>
      <c r="V296" s="31" t="s">
        <v>101</v>
      </c>
      <c r="W296" s="52">
        <v>3971627</v>
      </c>
      <c r="X296" s="42">
        <f>IFERROR(W296/T295,"-")</f>
        <v>0.13111050662860188</v>
      </c>
      <c r="Y296" s="52">
        <v>15</v>
      </c>
      <c r="Z296" s="42">
        <f>IFERROR(Y296/U295,"-")</f>
        <v>0.17045454545454544</v>
      </c>
      <c r="AA296" s="96">
        <f t="shared" si="26"/>
        <v>264775.13333333336</v>
      </c>
      <c r="AB296" s="376"/>
      <c r="AC296" s="376"/>
      <c r="AD296" s="31" t="s">
        <v>101</v>
      </c>
      <c r="AE296" s="52">
        <v>1415422</v>
      </c>
      <c r="AF296" s="42">
        <f>IFERROR(AE296/AB295,"-")</f>
        <v>3.4128272956356079E-2</v>
      </c>
      <c r="AG296" s="52">
        <v>19</v>
      </c>
      <c r="AH296" s="42">
        <f>IFERROR(AG296/AC295,"-")</f>
        <v>0.1357142857142857</v>
      </c>
      <c r="AI296" s="55">
        <f t="shared" si="27"/>
        <v>74495.894736842107</v>
      </c>
      <c r="AJ296" s="376"/>
      <c r="AK296" s="376"/>
      <c r="AL296" s="31" t="s">
        <v>101</v>
      </c>
      <c r="AM296" s="52">
        <v>4067977</v>
      </c>
      <c r="AN296" s="42">
        <f>IFERROR(AM296/AJ295,"-")</f>
        <v>1.3608757907458986E-2</v>
      </c>
      <c r="AO296" s="52">
        <v>113</v>
      </c>
      <c r="AP296" s="42">
        <f>IFERROR(AO296/AK295,"-")</f>
        <v>0.22156862745098038</v>
      </c>
      <c r="AQ296" s="55">
        <f t="shared" si="28"/>
        <v>35999.796460176993</v>
      </c>
      <c r="AR296" s="376"/>
      <c r="AS296" s="376"/>
      <c r="AT296" s="31" t="s">
        <v>101</v>
      </c>
      <c r="AU296" s="52">
        <v>8401128</v>
      </c>
      <c r="AV296" s="42">
        <f>IFERROR(AU296/AR295,"-")</f>
        <v>1.9942544223953567E-2</v>
      </c>
      <c r="AW296" s="52">
        <v>186</v>
      </c>
      <c r="AX296" s="42">
        <f>IFERROR(AW296/AS295,"-")</f>
        <v>0.24281984334203655</v>
      </c>
      <c r="AY296" s="96">
        <f t="shared" si="29"/>
        <v>45167.354838709674</v>
      </c>
      <c r="AZ296" s="376"/>
      <c r="BA296" s="376"/>
      <c r="BB296" s="31" t="s">
        <v>101</v>
      </c>
      <c r="BC296" s="52">
        <v>0</v>
      </c>
      <c r="BD296" s="42">
        <f>IFERROR(BC296/AZ295,"-")</f>
        <v>0</v>
      </c>
      <c r="BE296" s="52">
        <v>0</v>
      </c>
      <c r="BF296" s="42">
        <f>IFERROR(BE296/BA295,"-")</f>
        <v>0</v>
      </c>
      <c r="BG296" s="55" t="str">
        <f t="shared" si="30"/>
        <v>-</v>
      </c>
      <c r="BH296" s="376"/>
      <c r="BI296" s="376"/>
      <c r="BJ296" s="31" t="s">
        <v>101</v>
      </c>
      <c r="BK296" s="52">
        <v>8362550</v>
      </c>
      <c r="BL296" s="42">
        <f>IFERROR(BK296/BH295,"-")</f>
        <v>2.2451620101904643E-2</v>
      </c>
      <c r="BM296" s="52">
        <v>123</v>
      </c>
      <c r="BN296" s="42">
        <f>IFERROR(BM296/BI295,"-")</f>
        <v>0.1713091922005571</v>
      </c>
      <c r="BO296" s="96">
        <f t="shared" si="31"/>
        <v>67988.211382113819</v>
      </c>
      <c r="BP296" s="141"/>
    </row>
    <row r="297" spans="2:68" s="8" customFormat="1" ht="13.15" customHeight="1">
      <c r="B297" s="373"/>
      <c r="C297" s="392"/>
      <c r="D297" s="376"/>
      <c r="E297" s="376"/>
      <c r="F297" s="32" t="s">
        <v>102</v>
      </c>
      <c r="G297" s="52">
        <v>1366623</v>
      </c>
      <c r="H297" s="42">
        <f>IFERROR(G297/D295,"-")</f>
        <v>1.4507484190229344E-2</v>
      </c>
      <c r="I297" s="52">
        <v>40</v>
      </c>
      <c r="J297" s="42">
        <f>IFERROR(I297/E295,"-")</f>
        <v>0.28169014084507044</v>
      </c>
      <c r="K297" s="55">
        <f t="shared" si="24"/>
        <v>34165.574999999997</v>
      </c>
      <c r="L297" s="376"/>
      <c r="M297" s="376"/>
      <c r="N297" s="32" t="s">
        <v>102</v>
      </c>
      <c r="O297" s="52">
        <v>22096625</v>
      </c>
      <c r="P297" s="42">
        <f>IFERROR(O297/L295,"-")</f>
        <v>2.7901333694262537E-2</v>
      </c>
      <c r="Q297" s="52">
        <v>471</v>
      </c>
      <c r="R297" s="42">
        <f>IFERROR(Q297/M295,"-")</f>
        <v>0.31316489361702127</v>
      </c>
      <c r="S297" s="55">
        <f t="shared" si="25"/>
        <v>46914.278131634819</v>
      </c>
      <c r="T297" s="376"/>
      <c r="U297" s="376"/>
      <c r="V297" s="32" t="s">
        <v>102</v>
      </c>
      <c r="W297" s="52">
        <v>0</v>
      </c>
      <c r="X297" s="42">
        <f>IFERROR(W297/T295,"-")</f>
        <v>0</v>
      </c>
      <c r="Y297" s="52">
        <v>0</v>
      </c>
      <c r="Z297" s="42">
        <f>IFERROR(Y297/U295,"-")</f>
        <v>0</v>
      </c>
      <c r="AA297" s="96" t="str">
        <f t="shared" si="26"/>
        <v>-</v>
      </c>
      <c r="AB297" s="376"/>
      <c r="AC297" s="376"/>
      <c r="AD297" s="32" t="s">
        <v>102</v>
      </c>
      <c r="AE297" s="52">
        <v>0</v>
      </c>
      <c r="AF297" s="42">
        <f>IFERROR(AE297/AB295,"-")</f>
        <v>0</v>
      </c>
      <c r="AG297" s="52">
        <v>0</v>
      </c>
      <c r="AH297" s="42">
        <f>IFERROR(AG297/AC295,"-")</f>
        <v>0</v>
      </c>
      <c r="AI297" s="55" t="str">
        <f t="shared" si="27"/>
        <v>-</v>
      </c>
      <c r="AJ297" s="376"/>
      <c r="AK297" s="376"/>
      <c r="AL297" s="32" t="s">
        <v>102</v>
      </c>
      <c r="AM297" s="52">
        <v>10337087</v>
      </c>
      <c r="AN297" s="42">
        <f>IFERROR(AM297/AJ295,"-")</f>
        <v>3.4581049610492264E-2</v>
      </c>
      <c r="AO297" s="52">
        <v>197</v>
      </c>
      <c r="AP297" s="42">
        <f>IFERROR(AO297/AK295,"-")</f>
        <v>0.38627450980392158</v>
      </c>
      <c r="AQ297" s="55">
        <f t="shared" si="28"/>
        <v>52472.522842639592</v>
      </c>
      <c r="AR297" s="376"/>
      <c r="AS297" s="376"/>
      <c r="AT297" s="32" t="s">
        <v>102</v>
      </c>
      <c r="AU297" s="52">
        <v>11759538</v>
      </c>
      <c r="AV297" s="42">
        <f>IFERROR(AU297/AR295,"-")</f>
        <v>2.7914716525954904E-2</v>
      </c>
      <c r="AW297" s="52">
        <v>274</v>
      </c>
      <c r="AX297" s="42">
        <f>IFERROR(AW297/AS295,"-")</f>
        <v>0.35770234986945171</v>
      </c>
      <c r="AY297" s="96">
        <f t="shared" si="29"/>
        <v>42918.02189781022</v>
      </c>
      <c r="AZ297" s="376"/>
      <c r="BA297" s="376"/>
      <c r="BB297" s="32" t="s">
        <v>102</v>
      </c>
      <c r="BC297" s="52">
        <v>0</v>
      </c>
      <c r="BD297" s="42">
        <f>IFERROR(BC297/AZ295,"-")</f>
        <v>0</v>
      </c>
      <c r="BE297" s="52">
        <v>0</v>
      </c>
      <c r="BF297" s="42">
        <f>IFERROR(BE297/BA295,"-")</f>
        <v>0</v>
      </c>
      <c r="BG297" s="55" t="str">
        <f t="shared" si="30"/>
        <v>-</v>
      </c>
      <c r="BH297" s="376"/>
      <c r="BI297" s="376"/>
      <c r="BJ297" s="32" t="s">
        <v>102</v>
      </c>
      <c r="BK297" s="52">
        <v>7084798</v>
      </c>
      <c r="BL297" s="42">
        <f>IFERROR(BK297/BH295,"-")</f>
        <v>1.9021135083764379E-2</v>
      </c>
      <c r="BM297" s="52">
        <v>178</v>
      </c>
      <c r="BN297" s="42">
        <f>IFERROR(BM297/BI295,"-")</f>
        <v>0.24791086350974931</v>
      </c>
      <c r="BO297" s="96">
        <f t="shared" si="31"/>
        <v>39802.235955056181</v>
      </c>
      <c r="BP297" s="141"/>
    </row>
    <row r="298" spans="2:68" s="8" customFormat="1" ht="13.15" customHeight="1">
      <c r="B298" s="373"/>
      <c r="C298" s="392"/>
      <c r="D298" s="376"/>
      <c r="E298" s="376"/>
      <c r="F298" s="32" t="s">
        <v>103</v>
      </c>
      <c r="G298" s="52">
        <v>292345</v>
      </c>
      <c r="H298" s="42">
        <f>IFERROR(G298/D295,"-")</f>
        <v>3.1034092544853973E-3</v>
      </c>
      <c r="I298" s="52">
        <v>10</v>
      </c>
      <c r="J298" s="42">
        <f>IFERROR(I298/E295,"-")</f>
        <v>7.0422535211267609E-2</v>
      </c>
      <c r="K298" s="55">
        <f t="shared" si="24"/>
        <v>29234.5</v>
      </c>
      <c r="L298" s="376"/>
      <c r="M298" s="376"/>
      <c r="N298" s="32" t="s">
        <v>103</v>
      </c>
      <c r="O298" s="52">
        <v>1078988</v>
      </c>
      <c r="P298" s="42">
        <f>IFERROR(O298/L295,"-")</f>
        <v>1.3624345002960835E-3</v>
      </c>
      <c r="Q298" s="52">
        <v>86</v>
      </c>
      <c r="R298" s="42">
        <f>IFERROR(Q298/M295,"-")</f>
        <v>5.7180851063829786E-2</v>
      </c>
      <c r="S298" s="55">
        <f t="shared" si="25"/>
        <v>12546.372093023256</v>
      </c>
      <c r="T298" s="376"/>
      <c r="U298" s="376"/>
      <c r="V298" s="32" t="s">
        <v>103</v>
      </c>
      <c r="W298" s="52">
        <v>0</v>
      </c>
      <c r="X298" s="42">
        <f>IFERROR(W298/T295,"-")</f>
        <v>0</v>
      </c>
      <c r="Y298" s="52">
        <v>0</v>
      </c>
      <c r="Z298" s="42">
        <f>IFERROR(Y298/U295,"-")</f>
        <v>0</v>
      </c>
      <c r="AA298" s="96" t="str">
        <f t="shared" si="26"/>
        <v>-</v>
      </c>
      <c r="AB298" s="376"/>
      <c r="AC298" s="376"/>
      <c r="AD298" s="32" t="s">
        <v>103</v>
      </c>
      <c r="AE298" s="52">
        <v>0</v>
      </c>
      <c r="AF298" s="42">
        <f>IFERROR(AE298/AB295,"-")</f>
        <v>0</v>
      </c>
      <c r="AG298" s="52">
        <v>0</v>
      </c>
      <c r="AH298" s="42">
        <f>IFERROR(AG298/AC295,"-")</f>
        <v>0</v>
      </c>
      <c r="AI298" s="55" t="str">
        <f t="shared" si="27"/>
        <v>-</v>
      </c>
      <c r="AJ298" s="376"/>
      <c r="AK298" s="376"/>
      <c r="AL298" s="32" t="s">
        <v>103</v>
      </c>
      <c r="AM298" s="52">
        <v>345770</v>
      </c>
      <c r="AN298" s="42">
        <f>IFERROR(AM298/AJ295,"-")</f>
        <v>1.1567175088900684E-3</v>
      </c>
      <c r="AO298" s="52">
        <v>35</v>
      </c>
      <c r="AP298" s="42">
        <f>IFERROR(AO298/AK295,"-")</f>
        <v>6.8627450980392163E-2</v>
      </c>
      <c r="AQ298" s="55">
        <f t="shared" si="28"/>
        <v>9879.1428571428569</v>
      </c>
      <c r="AR298" s="376"/>
      <c r="AS298" s="376"/>
      <c r="AT298" s="32" t="s">
        <v>103</v>
      </c>
      <c r="AU298" s="52">
        <v>733218</v>
      </c>
      <c r="AV298" s="42">
        <f>IFERROR(AU298/AR295,"-")</f>
        <v>1.7405082258952352E-3</v>
      </c>
      <c r="AW298" s="52">
        <v>51</v>
      </c>
      <c r="AX298" s="42">
        <f>IFERROR(AW298/AS295,"-")</f>
        <v>6.6579634464751958E-2</v>
      </c>
      <c r="AY298" s="96">
        <f t="shared" si="29"/>
        <v>14376.823529411764</v>
      </c>
      <c r="AZ298" s="376"/>
      <c r="BA298" s="376"/>
      <c r="BB298" s="32" t="s">
        <v>103</v>
      </c>
      <c r="BC298" s="52">
        <v>2058</v>
      </c>
      <c r="BD298" s="42">
        <f>IFERROR(BC298/AZ295,"-")</f>
        <v>3.7437921813319752E-3</v>
      </c>
      <c r="BE298" s="52">
        <v>1</v>
      </c>
      <c r="BF298" s="42">
        <f>IFERROR(BE298/BA295,"-")</f>
        <v>1</v>
      </c>
      <c r="BG298" s="55">
        <f t="shared" si="30"/>
        <v>2058</v>
      </c>
      <c r="BH298" s="376"/>
      <c r="BI298" s="376"/>
      <c r="BJ298" s="32" t="s">
        <v>103</v>
      </c>
      <c r="BK298" s="52">
        <v>201182</v>
      </c>
      <c r="BL298" s="42">
        <f>IFERROR(BK298/BH295,"-")</f>
        <v>5.4012972542363032E-4</v>
      </c>
      <c r="BM298" s="52">
        <v>23</v>
      </c>
      <c r="BN298" s="42">
        <f>IFERROR(BM298/BI295,"-")</f>
        <v>3.2033426183844013E-2</v>
      </c>
      <c r="BO298" s="96">
        <f t="shared" si="31"/>
        <v>8747.04347826087</v>
      </c>
      <c r="BP298" s="141"/>
    </row>
    <row r="299" spans="2:68" s="8" customFormat="1" ht="13.15" customHeight="1">
      <c r="B299" s="373"/>
      <c r="C299" s="392"/>
      <c r="D299" s="376"/>
      <c r="E299" s="376"/>
      <c r="F299" s="32" t="s">
        <v>104</v>
      </c>
      <c r="G299" s="52">
        <v>2109445</v>
      </c>
      <c r="H299" s="42">
        <f>IFERROR(G299/D295,"-")</f>
        <v>2.2392964253973725E-2</v>
      </c>
      <c r="I299" s="52">
        <v>51</v>
      </c>
      <c r="J299" s="42">
        <f>IFERROR(I299/E295,"-")</f>
        <v>0.35915492957746481</v>
      </c>
      <c r="K299" s="55">
        <f t="shared" si="24"/>
        <v>41361.666666666664</v>
      </c>
      <c r="L299" s="376"/>
      <c r="M299" s="376"/>
      <c r="N299" s="32" t="s">
        <v>104</v>
      </c>
      <c r="O299" s="52">
        <v>21735341</v>
      </c>
      <c r="P299" s="42">
        <f>IFERROR(O299/L295,"-")</f>
        <v>2.7445141608711102E-2</v>
      </c>
      <c r="Q299" s="52">
        <v>585</v>
      </c>
      <c r="R299" s="42">
        <f>IFERROR(Q299/M295,"-")</f>
        <v>0.38896276595744683</v>
      </c>
      <c r="S299" s="55">
        <f t="shared" si="25"/>
        <v>37154.429059829061</v>
      </c>
      <c r="T299" s="376"/>
      <c r="U299" s="376"/>
      <c r="V299" s="32" t="s">
        <v>104</v>
      </c>
      <c r="W299" s="52">
        <v>0</v>
      </c>
      <c r="X299" s="42">
        <f>IFERROR(W299/T295,"-")</f>
        <v>0</v>
      </c>
      <c r="Y299" s="52">
        <v>0</v>
      </c>
      <c r="Z299" s="42">
        <f>IFERROR(Y299/U295,"-")</f>
        <v>0</v>
      </c>
      <c r="AA299" s="96" t="str">
        <f t="shared" si="26"/>
        <v>-</v>
      </c>
      <c r="AB299" s="376"/>
      <c r="AC299" s="376"/>
      <c r="AD299" s="32" t="s">
        <v>104</v>
      </c>
      <c r="AE299" s="52">
        <v>0</v>
      </c>
      <c r="AF299" s="42">
        <f>IFERROR(AE299/AB295,"-")</f>
        <v>0</v>
      </c>
      <c r="AG299" s="52">
        <v>0</v>
      </c>
      <c r="AH299" s="42">
        <f>IFERROR(AG299/AC295,"-")</f>
        <v>0</v>
      </c>
      <c r="AI299" s="55" t="str">
        <f t="shared" si="27"/>
        <v>-</v>
      </c>
      <c r="AJ299" s="376"/>
      <c r="AK299" s="376"/>
      <c r="AL299" s="32" t="s">
        <v>104</v>
      </c>
      <c r="AM299" s="52">
        <v>9205842</v>
      </c>
      <c r="AN299" s="42">
        <f>IFERROR(AM299/AJ295,"-")</f>
        <v>3.0796652761880917E-2</v>
      </c>
      <c r="AO299" s="52">
        <v>228</v>
      </c>
      <c r="AP299" s="42">
        <f>IFERROR(AO299/AK295,"-")</f>
        <v>0.44705882352941179</v>
      </c>
      <c r="AQ299" s="55">
        <f t="shared" si="28"/>
        <v>40376.5</v>
      </c>
      <c r="AR299" s="376"/>
      <c r="AS299" s="376"/>
      <c r="AT299" s="32" t="s">
        <v>104</v>
      </c>
      <c r="AU299" s="52">
        <v>12529499</v>
      </c>
      <c r="AV299" s="42">
        <f>IFERROR(AU299/AR295,"-")</f>
        <v>2.9742445051602832E-2</v>
      </c>
      <c r="AW299" s="52">
        <v>357</v>
      </c>
      <c r="AX299" s="42">
        <f>IFERROR(AW299/AS295,"-")</f>
        <v>0.4660574412532637</v>
      </c>
      <c r="AY299" s="96">
        <f t="shared" si="29"/>
        <v>35096.635854341737</v>
      </c>
      <c r="AZ299" s="376"/>
      <c r="BA299" s="376"/>
      <c r="BB299" s="32" t="s">
        <v>104</v>
      </c>
      <c r="BC299" s="52">
        <v>35727</v>
      </c>
      <c r="BD299" s="42">
        <f>IFERROR(BC299/AZ295,"-")</f>
        <v>6.4992450564843277E-2</v>
      </c>
      <c r="BE299" s="52">
        <v>1</v>
      </c>
      <c r="BF299" s="42">
        <f>IFERROR(BE299/BA295,"-")</f>
        <v>1</v>
      </c>
      <c r="BG299" s="55">
        <f t="shared" si="30"/>
        <v>35727</v>
      </c>
      <c r="BH299" s="376"/>
      <c r="BI299" s="376"/>
      <c r="BJ299" s="32" t="s">
        <v>104</v>
      </c>
      <c r="BK299" s="52">
        <v>4984777</v>
      </c>
      <c r="BL299" s="42">
        <f>IFERROR(BK299/BH295,"-")</f>
        <v>1.3383037410444413E-2</v>
      </c>
      <c r="BM299" s="52">
        <v>205</v>
      </c>
      <c r="BN299" s="42">
        <f>IFERROR(BM299/BI295,"-")</f>
        <v>0.28551532033426186</v>
      </c>
      <c r="BO299" s="96">
        <f t="shared" si="31"/>
        <v>24315.985365853659</v>
      </c>
      <c r="BP299" s="141"/>
    </row>
    <row r="300" spans="2:68" s="8" customFormat="1" ht="13.15" customHeight="1">
      <c r="B300" s="373"/>
      <c r="C300" s="392"/>
      <c r="D300" s="376"/>
      <c r="E300" s="376"/>
      <c r="F300" s="32" t="s">
        <v>105</v>
      </c>
      <c r="G300" s="52">
        <v>4477438</v>
      </c>
      <c r="H300" s="42">
        <f>IFERROR(G300/D295,"-")</f>
        <v>4.7530563291948172E-2</v>
      </c>
      <c r="I300" s="52">
        <v>72</v>
      </c>
      <c r="J300" s="42">
        <f>IFERROR(I300/E295,"-")</f>
        <v>0.50704225352112675</v>
      </c>
      <c r="K300" s="55">
        <f t="shared" si="24"/>
        <v>62186.638888888891</v>
      </c>
      <c r="L300" s="376"/>
      <c r="M300" s="376"/>
      <c r="N300" s="32" t="s">
        <v>105</v>
      </c>
      <c r="O300" s="52">
        <v>36948388</v>
      </c>
      <c r="P300" s="42">
        <f>IFERROR(O300/L295,"-")</f>
        <v>4.6654604630937326E-2</v>
      </c>
      <c r="Q300" s="52">
        <v>618</v>
      </c>
      <c r="R300" s="42">
        <f>IFERROR(Q300/M295,"-")</f>
        <v>0.41090425531914893</v>
      </c>
      <c r="S300" s="55">
        <f t="shared" si="25"/>
        <v>59787.035598705501</v>
      </c>
      <c r="T300" s="376"/>
      <c r="U300" s="376"/>
      <c r="V300" s="32" t="s">
        <v>105</v>
      </c>
      <c r="W300" s="52">
        <v>0</v>
      </c>
      <c r="X300" s="42">
        <f>IFERROR(W300/T295,"-")</f>
        <v>0</v>
      </c>
      <c r="Y300" s="52">
        <v>0</v>
      </c>
      <c r="Z300" s="42">
        <f>IFERROR(Y300/U295,"-")</f>
        <v>0</v>
      </c>
      <c r="AA300" s="96" t="str">
        <f t="shared" si="26"/>
        <v>-</v>
      </c>
      <c r="AB300" s="376"/>
      <c r="AC300" s="376"/>
      <c r="AD300" s="32" t="s">
        <v>105</v>
      </c>
      <c r="AE300" s="52">
        <v>0</v>
      </c>
      <c r="AF300" s="42">
        <f>IFERROR(AE300/AB295,"-")</f>
        <v>0</v>
      </c>
      <c r="AG300" s="52">
        <v>0</v>
      </c>
      <c r="AH300" s="42">
        <f>IFERROR(AG300/AC295,"-")</f>
        <v>0</v>
      </c>
      <c r="AI300" s="55" t="str">
        <f t="shared" si="27"/>
        <v>-</v>
      </c>
      <c r="AJ300" s="376"/>
      <c r="AK300" s="376"/>
      <c r="AL300" s="32" t="s">
        <v>105</v>
      </c>
      <c r="AM300" s="52">
        <v>17989045</v>
      </c>
      <c r="AN300" s="42">
        <f>IFERROR(AM300/AJ295,"-")</f>
        <v>6.0179435230677446E-2</v>
      </c>
      <c r="AO300" s="52">
        <v>266</v>
      </c>
      <c r="AP300" s="42">
        <f>IFERROR(AO300/AK295,"-")</f>
        <v>0.52156862745098043</v>
      </c>
      <c r="AQ300" s="55">
        <f t="shared" si="28"/>
        <v>67627.988721804504</v>
      </c>
      <c r="AR300" s="376"/>
      <c r="AS300" s="376"/>
      <c r="AT300" s="32" t="s">
        <v>105</v>
      </c>
      <c r="AU300" s="52">
        <v>18959343</v>
      </c>
      <c r="AV300" s="42">
        <f>IFERROR(AU300/AR295,"-")</f>
        <v>4.5005567851674741E-2</v>
      </c>
      <c r="AW300" s="52">
        <v>352</v>
      </c>
      <c r="AX300" s="42">
        <f>IFERROR(AW300/AS295,"-")</f>
        <v>0.45953002610966059</v>
      </c>
      <c r="AY300" s="96">
        <f t="shared" si="29"/>
        <v>53861.76988636364</v>
      </c>
      <c r="AZ300" s="376"/>
      <c r="BA300" s="376"/>
      <c r="BB300" s="32" t="s">
        <v>105</v>
      </c>
      <c r="BC300" s="52">
        <v>0</v>
      </c>
      <c r="BD300" s="42">
        <f>IFERROR(BC300/AZ295,"-")</f>
        <v>0</v>
      </c>
      <c r="BE300" s="52">
        <v>0</v>
      </c>
      <c r="BF300" s="42">
        <f>IFERROR(BE300/BA295,"-")</f>
        <v>0</v>
      </c>
      <c r="BG300" s="55" t="str">
        <f t="shared" si="30"/>
        <v>-</v>
      </c>
      <c r="BH300" s="376"/>
      <c r="BI300" s="376"/>
      <c r="BJ300" s="32" t="s">
        <v>105</v>
      </c>
      <c r="BK300" s="52">
        <v>12151755</v>
      </c>
      <c r="BL300" s="42">
        <f>IFERROR(BK300/BH295,"-")</f>
        <v>3.2624807843471222E-2</v>
      </c>
      <c r="BM300" s="52">
        <v>246</v>
      </c>
      <c r="BN300" s="42">
        <f>IFERROR(BM300/BI295,"-")</f>
        <v>0.3426183844011142</v>
      </c>
      <c r="BO300" s="96">
        <f t="shared" si="31"/>
        <v>49397.378048780491</v>
      </c>
      <c r="BP300" s="141"/>
    </row>
    <row r="301" spans="2:68" s="8" customFormat="1" ht="13.15" customHeight="1">
      <c r="B301" s="373"/>
      <c r="C301" s="392"/>
      <c r="D301" s="376"/>
      <c r="E301" s="376"/>
      <c r="F301" s="32" t="s">
        <v>106</v>
      </c>
      <c r="G301" s="52">
        <v>3950538</v>
      </c>
      <c r="H301" s="42">
        <f>IFERROR(G301/D295,"-")</f>
        <v>4.1937218660815928E-2</v>
      </c>
      <c r="I301" s="52">
        <v>20</v>
      </c>
      <c r="J301" s="42">
        <f>IFERROR(I301/E295,"-")</f>
        <v>0.14084507042253522</v>
      </c>
      <c r="K301" s="55">
        <f t="shared" si="24"/>
        <v>197526.9</v>
      </c>
      <c r="L301" s="376"/>
      <c r="M301" s="376"/>
      <c r="N301" s="32" t="s">
        <v>106</v>
      </c>
      <c r="O301" s="52">
        <v>20453903</v>
      </c>
      <c r="P301" s="42">
        <f>IFERROR(O301/L295,"-")</f>
        <v>2.5827074177756898E-2</v>
      </c>
      <c r="Q301" s="52">
        <v>164</v>
      </c>
      <c r="R301" s="42">
        <f>IFERROR(Q301/M295,"-")</f>
        <v>0.10904255319148937</v>
      </c>
      <c r="S301" s="55">
        <f t="shared" si="25"/>
        <v>124718.92073170732</v>
      </c>
      <c r="T301" s="376"/>
      <c r="U301" s="376"/>
      <c r="V301" s="32" t="s">
        <v>106</v>
      </c>
      <c r="W301" s="52">
        <v>653913</v>
      </c>
      <c r="X301" s="42">
        <f>IFERROR(W301/T295,"-")</f>
        <v>2.1586837011891836E-2</v>
      </c>
      <c r="Y301" s="52">
        <v>3</v>
      </c>
      <c r="Z301" s="42">
        <f>IFERROR(Y301/U295,"-")</f>
        <v>3.4090909090909088E-2</v>
      </c>
      <c r="AA301" s="96">
        <f t="shared" si="26"/>
        <v>217971</v>
      </c>
      <c r="AB301" s="376"/>
      <c r="AC301" s="376"/>
      <c r="AD301" s="32" t="s">
        <v>106</v>
      </c>
      <c r="AE301" s="52">
        <v>2436858</v>
      </c>
      <c r="AF301" s="42">
        <f>IFERROR(AE301/AB295,"-")</f>
        <v>5.875686189693248E-2</v>
      </c>
      <c r="AG301" s="52">
        <v>1</v>
      </c>
      <c r="AH301" s="42">
        <f>IFERROR(AG301/AC295,"-")</f>
        <v>7.1428571428571426E-3</v>
      </c>
      <c r="AI301" s="55">
        <f t="shared" si="27"/>
        <v>2436858</v>
      </c>
      <c r="AJ301" s="376"/>
      <c r="AK301" s="376"/>
      <c r="AL301" s="32" t="s">
        <v>106</v>
      </c>
      <c r="AM301" s="52">
        <v>13946093</v>
      </c>
      <c r="AN301" s="42">
        <f>IFERROR(AM301/AJ295,"-")</f>
        <v>4.665439440584556E-2</v>
      </c>
      <c r="AO301" s="52">
        <v>64</v>
      </c>
      <c r="AP301" s="42">
        <f>IFERROR(AO301/AK295,"-")</f>
        <v>0.12549019607843137</v>
      </c>
      <c r="AQ301" s="55">
        <f t="shared" si="28"/>
        <v>217907.703125</v>
      </c>
      <c r="AR301" s="376"/>
      <c r="AS301" s="376"/>
      <c r="AT301" s="32" t="s">
        <v>106</v>
      </c>
      <c r="AU301" s="52">
        <v>3417039</v>
      </c>
      <c r="AV301" s="42">
        <f>IFERROR(AU301/AR295,"-")</f>
        <v>8.1113454493818068E-3</v>
      </c>
      <c r="AW301" s="52">
        <v>96</v>
      </c>
      <c r="AX301" s="42">
        <f>IFERROR(AW301/AS295,"-")</f>
        <v>0.12532637075718014</v>
      </c>
      <c r="AY301" s="96">
        <f t="shared" si="29"/>
        <v>35594.15625</v>
      </c>
      <c r="AZ301" s="376"/>
      <c r="BA301" s="376"/>
      <c r="BB301" s="32" t="s">
        <v>106</v>
      </c>
      <c r="BC301" s="52">
        <v>0</v>
      </c>
      <c r="BD301" s="42">
        <f>IFERROR(BC301/AZ295,"-")</f>
        <v>0</v>
      </c>
      <c r="BE301" s="52">
        <v>0</v>
      </c>
      <c r="BF301" s="42">
        <f>IFERROR(BE301/BA295,"-")</f>
        <v>0</v>
      </c>
      <c r="BG301" s="55" t="str">
        <f t="shared" si="30"/>
        <v>-</v>
      </c>
      <c r="BH301" s="376"/>
      <c r="BI301" s="376"/>
      <c r="BJ301" s="32" t="s">
        <v>106</v>
      </c>
      <c r="BK301" s="52">
        <v>2321281</v>
      </c>
      <c r="BL301" s="42">
        <f>IFERROR(BK301/BH295,"-")</f>
        <v>6.2321324430669248E-3</v>
      </c>
      <c r="BM301" s="52">
        <v>35</v>
      </c>
      <c r="BN301" s="42">
        <f>IFERROR(BM301/BI295,"-")</f>
        <v>4.8746518105849582E-2</v>
      </c>
      <c r="BO301" s="96">
        <f t="shared" si="31"/>
        <v>66322.314285714281</v>
      </c>
      <c r="BP301" s="141"/>
    </row>
    <row r="302" spans="2:68" s="8" customFormat="1" ht="13.15" customHeight="1">
      <c r="B302" s="373"/>
      <c r="C302" s="392"/>
      <c r="D302" s="376"/>
      <c r="E302" s="376"/>
      <c r="F302" s="32" t="s">
        <v>116</v>
      </c>
      <c r="G302" s="52">
        <v>0</v>
      </c>
      <c r="H302" s="42">
        <f>IFERROR(G302/D295,"-")</f>
        <v>0</v>
      </c>
      <c r="I302" s="52">
        <v>0</v>
      </c>
      <c r="J302" s="42">
        <f>IFERROR(I302/E295,"-")</f>
        <v>0</v>
      </c>
      <c r="K302" s="55" t="str">
        <f t="shared" si="24"/>
        <v>-</v>
      </c>
      <c r="L302" s="376"/>
      <c r="M302" s="376"/>
      <c r="N302" s="32" t="s">
        <v>116</v>
      </c>
      <c r="O302" s="52">
        <v>2236</v>
      </c>
      <c r="P302" s="42">
        <f>IFERROR(O302/L295,"-")</f>
        <v>2.8233896416475833E-6</v>
      </c>
      <c r="Q302" s="52">
        <v>1</v>
      </c>
      <c r="R302" s="42">
        <f>IFERROR(Q302/M295,"-")</f>
        <v>6.6489361702127658E-4</v>
      </c>
      <c r="S302" s="55">
        <f t="shared" si="25"/>
        <v>2236</v>
      </c>
      <c r="T302" s="376"/>
      <c r="U302" s="376"/>
      <c r="V302" s="32" t="s">
        <v>116</v>
      </c>
      <c r="W302" s="52">
        <v>0</v>
      </c>
      <c r="X302" s="42">
        <f>IFERROR(W302/T295,"-")</f>
        <v>0</v>
      </c>
      <c r="Y302" s="52">
        <v>0</v>
      </c>
      <c r="Z302" s="42">
        <f>IFERROR(Y302/U295,"-")</f>
        <v>0</v>
      </c>
      <c r="AA302" s="96" t="str">
        <f t="shared" si="26"/>
        <v>-</v>
      </c>
      <c r="AB302" s="376"/>
      <c r="AC302" s="376"/>
      <c r="AD302" s="32" t="s">
        <v>116</v>
      </c>
      <c r="AE302" s="52">
        <v>0</v>
      </c>
      <c r="AF302" s="42">
        <f>IFERROR(AE302/AB295,"-")</f>
        <v>0</v>
      </c>
      <c r="AG302" s="52">
        <v>0</v>
      </c>
      <c r="AH302" s="42">
        <f>IFERROR(AG302/AC295,"-")</f>
        <v>0</v>
      </c>
      <c r="AI302" s="55" t="str">
        <f t="shared" si="27"/>
        <v>-</v>
      </c>
      <c r="AJ302" s="376"/>
      <c r="AK302" s="376"/>
      <c r="AL302" s="32" t="s">
        <v>116</v>
      </c>
      <c r="AM302" s="52">
        <v>0</v>
      </c>
      <c r="AN302" s="42">
        <f>IFERROR(AM302/AJ295,"-")</f>
        <v>0</v>
      </c>
      <c r="AO302" s="52">
        <v>0</v>
      </c>
      <c r="AP302" s="42">
        <f>IFERROR(AO302/AK295,"-")</f>
        <v>0</v>
      </c>
      <c r="AQ302" s="55" t="str">
        <f t="shared" si="28"/>
        <v>-</v>
      </c>
      <c r="AR302" s="376"/>
      <c r="AS302" s="376"/>
      <c r="AT302" s="32" t="s">
        <v>116</v>
      </c>
      <c r="AU302" s="52">
        <v>2236</v>
      </c>
      <c r="AV302" s="42">
        <f>IFERROR(AU302/AR295,"-")</f>
        <v>5.3078025813629047E-6</v>
      </c>
      <c r="AW302" s="52">
        <v>1</v>
      </c>
      <c r="AX302" s="42">
        <f>IFERROR(AW302/AS295,"-")</f>
        <v>1.3054830287206266E-3</v>
      </c>
      <c r="AY302" s="96">
        <f t="shared" si="29"/>
        <v>2236</v>
      </c>
      <c r="AZ302" s="376"/>
      <c r="BA302" s="376"/>
      <c r="BB302" s="32" t="s">
        <v>116</v>
      </c>
      <c r="BC302" s="52">
        <v>0</v>
      </c>
      <c r="BD302" s="42">
        <f>IFERROR(BC302/AZ295,"-")</f>
        <v>0</v>
      </c>
      <c r="BE302" s="52">
        <v>0</v>
      </c>
      <c r="BF302" s="42">
        <f>IFERROR(BE302/BA295,"-")</f>
        <v>0</v>
      </c>
      <c r="BG302" s="55" t="str">
        <f t="shared" si="30"/>
        <v>-</v>
      </c>
      <c r="BH302" s="376"/>
      <c r="BI302" s="376"/>
      <c r="BJ302" s="32" t="s">
        <v>116</v>
      </c>
      <c r="BK302" s="52">
        <v>0</v>
      </c>
      <c r="BL302" s="42">
        <f>IFERROR(BK302/BH295,"-")</f>
        <v>0</v>
      </c>
      <c r="BM302" s="52">
        <v>0</v>
      </c>
      <c r="BN302" s="42">
        <f>IFERROR(BM302/BI295,"-")</f>
        <v>0</v>
      </c>
      <c r="BO302" s="96" t="str">
        <f t="shared" si="31"/>
        <v>-</v>
      </c>
      <c r="BP302" s="141"/>
    </row>
    <row r="303" spans="2:68" s="8" customFormat="1" ht="13.15" customHeight="1">
      <c r="B303" s="373"/>
      <c r="C303" s="392"/>
      <c r="D303" s="376"/>
      <c r="E303" s="376"/>
      <c r="F303" s="32" t="s">
        <v>107</v>
      </c>
      <c r="G303" s="52">
        <v>5672</v>
      </c>
      <c r="H303" s="42">
        <f>IFERROR(G303/D295,"-")</f>
        <v>6.0211521631774698E-5</v>
      </c>
      <c r="I303" s="52">
        <v>1</v>
      </c>
      <c r="J303" s="42">
        <f>IFERROR(I303/E295,"-")</f>
        <v>7.0422535211267607E-3</v>
      </c>
      <c r="K303" s="55">
        <f t="shared" si="24"/>
        <v>5672</v>
      </c>
      <c r="L303" s="376"/>
      <c r="M303" s="376"/>
      <c r="N303" s="32" t="s">
        <v>107</v>
      </c>
      <c r="O303" s="52">
        <v>648394</v>
      </c>
      <c r="P303" s="42">
        <f>IFERROR(O303/L295,"-")</f>
        <v>8.1872491203329291E-4</v>
      </c>
      <c r="Q303" s="52">
        <v>16</v>
      </c>
      <c r="R303" s="42">
        <f>IFERROR(Q303/M295,"-")</f>
        <v>1.0638297872340425E-2</v>
      </c>
      <c r="S303" s="55">
        <f t="shared" si="25"/>
        <v>40524.625</v>
      </c>
      <c r="T303" s="376"/>
      <c r="U303" s="376"/>
      <c r="V303" s="32" t="s">
        <v>107</v>
      </c>
      <c r="W303" s="52">
        <v>5596</v>
      </c>
      <c r="X303" s="42">
        <f>IFERROR(W303/T295,"-")</f>
        <v>1.8473396295615275E-4</v>
      </c>
      <c r="Y303" s="52">
        <v>1</v>
      </c>
      <c r="Z303" s="42">
        <f>IFERROR(Y303/U295,"-")</f>
        <v>1.1363636363636364E-2</v>
      </c>
      <c r="AA303" s="96">
        <f t="shared" si="26"/>
        <v>5596</v>
      </c>
      <c r="AB303" s="376"/>
      <c r="AC303" s="376"/>
      <c r="AD303" s="32" t="s">
        <v>107</v>
      </c>
      <c r="AE303" s="52">
        <v>6140</v>
      </c>
      <c r="AF303" s="42">
        <f>IFERROR(AE303/AB295,"-")</f>
        <v>1.4804602157662261E-4</v>
      </c>
      <c r="AG303" s="52">
        <v>2</v>
      </c>
      <c r="AH303" s="42">
        <f>IFERROR(AG303/AC295,"-")</f>
        <v>1.4285714285714285E-2</v>
      </c>
      <c r="AI303" s="55">
        <f t="shared" si="27"/>
        <v>3070</v>
      </c>
      <c r="AJ303" s="376"/>
      <c r="AK303" s="376"/>
      <c r="AL303" s="32" t="s">
        <v>107</v>
      </c>
      <c r="AM303" s="52">
        <v>586337</v>
      </c>
      <c r="AN303" s="42">
        <f>IFERROR(AM303/AJ295,"-")</f>
        <v>1.9614954276255198E-3</v>
      </c>
      <c r="AO303" s="52">
        <v>9</v>
      </c>
      <c r="AP303" s="42">
        <f>IFERROR(AO303/AK295,"-")</f>
        <v>1.7647058823529412E-2</v>
      </c>
      <c r="AQ303" s="55">
        <f t="shared" si="28"/>
        <v>65148.555555555555</v>
      </c>
      <c r="AR303" s="376"/>
      <c r="AS303" s="376"/>
      <c r="AT303" s="32" t="s">
        <v>107</v>
      </c>
      <c r="AU303" s="52">
        <v>50321</v>
      </c>
      <c r="AV303" s="42">
        <f>IFERROR(AU303/AR295,"-")</f>
        <v>1.1945166981071678E-4</v>
      </c>
      <c r="AW303" s="52">
        <v>4</v>
      </c>
      <c r="AX303" s="42">
        <f>IFERROR(AW303/AS295,"-")</f>
        <v>5.2219321148825066E-3</v>
      </c>
      <c r="AY303" s="96">
        <f t="shared" si="29"/>
        <v>12580.25</v>
      </c>
      <c r="AZ303" s="376"/>
      <c r="BA303" s="376"/>
      <c r="BB303" s="32" t="s">
        <v>107</v>
      </c>
      <c r="BC303" s="52">
        <v>0</v>
      </c>
      <c r="BD303" s="42">
        <f>IFERROR(BC303/AZ295,"-")</f>
        <v>0</v>
      </c>
      <c r="BE303" s="52">
        <v>0</v>
      </c>
      <c r="BF303" s="42">
        <f>IFERROR(BE303/BA295,"-")</f>
        <v>0</v>
      </c>
      <c r="BG303" s="55" t="str">
        <f t="shared" si="30"/>
        <v>-</v>
      </c>
      <c r="BH303" s="376"/>
      <c r="BI303" s="376"/>
      <c r="BJ303" s="32" t="s">
        <v>107</v>
      </c>
      <c r="BK303" s="52">
        <v>84270</v>
      </c>
      <c r="BL303" s="42">
        <f>IFERROR(BK303/BH295,"-")</f>
        <v>2.2624654273965529E-4</v>
      </c>
      <c r="BM303" s="52">
        <v>5</v>
      </c>
      <c r="BN303" s="42">
        <f>IFERROR(BM303/BI295,"-")</f>
        <v>6.9637883008356544E-3</v>
      </c>
      <c r="BO303" s="96">
        <f t="shared" si="31"/>
        <v>16854</v>
      </c>
      <c r="BP303" s="141"/>
    </row>
    <row r="304" spans="2:68" s="8" customFormat="1" ht="13.15" customHeight="1">
      <c r="B304" s="373"/>
      <c r="C304" s="392"/>
      <c r="D304" s="376"/>
      <c r="E304" s="376"/>
      <c r="F304" s="32" t="s">
        <v>108</v>
      </c>
      <c r="G304" s="52">
        <v>16571</v>
      </c>
      <c r="H304" s="42">
        <f>IFERROR(G304/D295,"-")</f>
        <v>1.7591063557125151E-4</v>
      </c>
      <c r="I304" s="52">
        <v>4</v>
      </c>
      <c r="J304" s="42">
        <f>IFERROR(I304/E295,"-")</f>
        <v>2.8169014084507043E-2</v>
      </c>
      <c r="K304" s="55">
        <f t="shared" si="24"/>
        <v>4142.75</v>
      </c>
      <c r="L304" s="376"/>
      <c r="M304" s="376"/>
      <c r="N304" s="32" t="s">
        <v>108</v>
      </c>
      <c r="O304" s="52">
        <v>843639</v>
      </c>
      <c r="P304" s="42">
        <f>IFERROR(O304/L295,"-")</f>
        <v>1.0652601135464784E-3</v>
      </c>
      <c r="Q304" s="52">
        <v>57</v>
      </c>
      <c r="R304" s="42">
        <f>IFERROR(Q304/M295,"-")</f>
        <v>3.7898936170212769E-2</v>
      </c>
      <c r="S304" s="55">
        <f t="shared" si="25"/>
        <v>14800.684210526315</v>
      </c>
      <c r="T304" s="376"/>
      <c r="U304" s="376"/>
      <c r="V304" s="32" t="s">
        <v>108</v>
      </c>
      <c r="W304" s="52">
        <v>187605</v>
      </c>
      <c r="X304" s="42">
        <f>IFERROR(W304/T295,"-")</f>
        <v>6.1931763974962537E-3</v>
      </c>
      <c r="Y304" s="52">
        <v>4</v>
      </c>
      <c r="Z304" s="42">
        <f>IFERROR(Y304/U295,"-")</f>
        <v>4.5454545454545456E-2</v>
      </c>
      <c r="AA304" s="96">
        <f t="shared" si="26"/>
        <v>46901.25</v>
      </c>
      <c r="AB304" s="376"/>
      <c r="AC304" s="376"/>
      <c r="AD304" s="32" t="s">
        <v>108</v>
      </c>
      <c r="AE304" s="52">
        <v>20540</v>
      </c>
      <c r="AF304" s="42">
        <f>IFERROR(AE304/AB295,"-")</f>
        <v>4.9525493211463004E-4</v>
      </c>
      <c r="AG304" s="52">
        <v>3</v>
      </c>
      <c r="AH304" s="42">
        <f>IFERROR(AG304/AC295,"-")</f>
        <v>2.1428571428571429E-2</v>
      </c>
      <c r="AI304" s="55">
        <f t="shared" si="27"/>
        <v>6846.666666666667</v>
      </c>
      <c r="AJ304" s="376"/>
      <c r="AK304" s="376"/>
      <c r="AL304" s="32" t="s">
        <v>108</v>
      </c>
      <c r="AM304" s="52">
        <v>259161</v>
      </c>
      <c r="AN304" s="42">
        <f>IFERROR(AM304/AJ295,"-")</f>
        <v>8.6698113289602628E-4</v>
      </c>
      <c r="AO304" s="52">
        <v>19</v>
      </c>
      <c r="AP304" s="42">
        <f>IFERROR(AO304/AK295,"-")</f>
        <v>3.7254901960784313E-2</v>
      </c>
      <c r="AQ304" s="55">
        <f t="shared" si="28"/>
        <v>13640.052631578947</v>
      </c>
      <c r="AR304" s="376"/>
      <c r="AS304" s="376"/>
      <c r="AT304" s="32" t="s">
        <v>108</v>
      </c>
      <c r="AU304" s="52">
        <v>376333</v>
      </c>
      <c r="AV304" s="42">
        <f>IFERROR(AU304/AR295,"-")</f>
        <v>8.9333688231307959E-4</v>
      </c>
      <c r="AW304" s="52">
        <v>31</v>
      </c>
      <c r="AX304" s="42">
        <f>IFERROR(AW304/AS295,"-")</f>
        <v>4.0469973890339427E-2</v>
      </c>
      <c r="AY304" s="96">
        <f t="shared" si="29"/>
        <v>12139.774193548386</v>
      </c>
      <c r="AZ304" s="376"/>
      <c r="BA304" s="376"/>
      <c r="BB304" s="32" t="s">
        <v>108</v>
      </c>
      <c r="BC304" s="52">
        <v>0</v>
      </c>
      <c r="BD304" s="42">
        <f>IFERROR(BC304/AZ295,"-")</f>
        <v>0</v>
      </c>
      <c r="BE304" s="52">
        <v>0</v>
      </c>
      <c r="BF304" s="42">
        <f>IFERROR(BE304/BA295,"-")</f>
        <v>0</v>
      </c>
      <c r="BG304" s="55" t="str">
        <f t="shared" si="30"/>
        <v>-</v>
      </c>
      <c r="BH304" s="376"/>
      <c r="BI304" s="376"/>
      <c r="BJ304" s="32" t="s">
        <v>108</v>
      </c>
      <c r="BK304" s="52">
        <v>179786</v>
      </c>
      <c r="BL304" s="42">
        <f>IFERROR(BK304/BH295,"-")</f>
        <v>4.8268613899361178E-4</v>
      </c>
      <c r="BM304" s="52">
        <v>18</v>
      </c>
      <c r="BN304" s="42">
        <f>IFERROR(BM304/BI295,"-")</f>
        <v>2.5069637883008356E-2</v>
      </c>
      <c r="BO304" s="96">
        <f t="shared" si="31"/>
        <v>9988.1111111111113</v>
      </c>
      <c r="BP304" s="141"/>
    </row>
    <row r="305" spans="2:68" s="8" customFormat="1" ht="13.15" customHeight="1">
      <c r="B305" s="373"/>
      <c r="C305" s="392"/>
      <c r="D305" s="376"/>
      <c r="E305" s="376"/>
      <c r="F305" s="32" t="s">
        <v>109</v>
      </c>
      <c r="G305" s="52">
        <v>733</v>
      </c>
      <c r="H305" s="42">
        <f>IFERROR(G305/D295,"-")</f>
        <v>7.781213920326315E-6</v>
      </c>
      <c r="I305" s="52">
        <v>1</v>
      </c>
      <c r="J305" s="42">
        <f>IFERROR(I305/E295,"-")</f>
        <v>7.0422535211267607E-3</v>
      </c>
      <c r="K305" s="55">
        <f t="shared" si="24"/>
        <v>733</v>
      </c>
      <c r="L305" s="376"/>
      <c r="M305" s="376"/>
      <c r="N305" s="32" t="s">
        <v>109</v>
      </c>
      <c r="O305" s="52">
        <v>175614</v>
      </c>
      <c r="P305" s="42">
        <f>IFERROR(O305/L295,"-")</f>
        <v>2.2174720417186881E-4</v>
      </c>
      <c r="Q305" s="52">
        <v>9</v>
      </c>
      <c r="R305" s="42">
        <f>IFERROR(Q305/M295,"-")</f>
        <v>5.9840425531914893E-3</v>
      </c>
      <c r="S305" s="55">
        <f t="shared" si="25"/>
        <v>19512.666666666668</v>
      </c>
      <c r="T305" s="376"/>
      <c r="U305" s="376"/>
      <c r="V305" s="32" t="s">
        <v>109</v>
      </c>
      <c r="W305" s="52">
        <v>0</v>
      </c>
      <c r="X305" s="42">
        <f>IFERROR(W305/T295,"-")</f>
        <v>0</v>
      </c>
      <c r="Y305" s="52">
        <v>0</v>
      </c>
      <c r="Z305" s="42">
        <f>IFERROR(Y305/U295,"-")</f>
        <v>0</v>
      </c>
      <c r="AA305" s="96" t="str">
        <f t="shared" si="26"/>
        <v>-</v>
      </c>
      <c r="AB305" s="376"/>
      <c r="AC305" s="376"/>
      <c r="AD305" s="32" t="s">
        <v>109</v>
      </c>
      <c r="AE305" s="52">
        <v>0</v>
      </c>
      <c r="AF305" s="42">
        <f>IFERROR(AE305/AB295,"-")</f>
        <v>0</v>
      </c>
      <c r="AG305" s="52">
        <v>0</v>
      </c>
      <c r="AH305" s="42">
        <f>IFERROR(AG305/AC295,"-")</f>
        <v>0</v>
      </c>
      <c r="AI305" s="55" t="str">
        <f t="shared" si="27"/>
        <v>-</v>
      </c>
      <c r="AJ305" s="376"/>
      <c r="AK305" s="376"/>
      <c r="AL305" s="32" t="s">
        <v>109</v>
      </c>
      <c r="AM305" s="52">
        <v>90291</v>
      </c>
      <c r="AN305" s="42">
        <f>IFERROR(AM305/AJ295,"-")</f>
        <v>3.0205391038896711E-4</v>
      </c>
      <c r="AO305" s="52">
        <v>2</v>
      </c>
      <c r="AP305" s="42">
        <f>IFERROR(AO305/AK295,"-")</f>
        <v>3.9215686274509803E-3</v>
      </c>
      <c r="AQ305" s="55">
        <f t="shared" si="28"/>
        <v>45145.5</v>
      </c>
      <c r="AR305" s="376"/>
      <c r="AS305" s="376"/>
      <c r="AT305" s="32" t="s">
        <v>109</v>
      </c>
      <c r="AU305" s="52">
        <v>85323</v>
      </c>
      <c r="AV305" s="42">
        <f>IFERROR(AU305/AR295,"-")</f>
        <v>2.0253919483435918E-4</v>
      </c>
      <c r="AW305" s="52">
        <v>7</v>
      </c>
      <c r="AX305" s="42">
        <f>IFERROR(AW305/AS295,"-")</f>
        <v>9.138381201044387E-3</v>
      </c>
      <c r="AY305" s="96">
        <f t="shared" si="29"/>
        <v>12189</v>
      </c>
      <c r="AZ305" s="376"/>
      <c r="BA305" s="376"/>
      <c r="BB305" s="32" t="s">
        <v>109</v>
      </c>
      <c r="BC305" s="52">
        <v>0</v>
      </c>
      <c r="BD305" s="42">
        <f>IFERROR(BC305/AZ295,"-")</f>
        <v>0</v>
      </c>
      <c r="BE305" s="52">
        <v>0</v>
      </c>
      <c r="BF305" s="42">
        <f>IFERROR(BE305/BA295,"-")</f>
        <v>0</v>
      </c>
      <c r="BG305" s="55" t="str">
        <f t="shared" si="30"/>
        <v>-</v>
      </c>
      <c r="BH305" s="376"/>
      <c r="BI305" s="376"/>
      <c r="BJ305" s="32" t="s">
        <v>109</v>
      </c>
      <c r="BK305" s="52">
        <v>21595</v>
      </c>
      <c r="BL305" s="42">
        <f>IFERROR(BK305/BH295,"-")</f>
        <v>5.7977857962060708E-5</v>
      </c>
      <c r="BM305" s="52">
        <v>3</v>
      </c>
      <c r="BN305" s="42">
        <f>IFERROR(BM305/BI295,"-")</f>
        <v>4.178272980501393E-3</v>
      </c>
      <c r="BO305" s="96">
        <f t="shared" si="31"/>
        <v>7198.333333333333</v>
      </c>
      <c r="BP305" s="141"/>
    </row>
    <row r="306" spans="2:68" s="8" customFormat="1" ht="13.15" customHeight="1">
      <c r="B306" s="373"/>
      <c r="C306" s="392"/>
      <c r="D306" s="376"/>
      <c r="E306" s="376"/>
      <c r="F306" s="32" t="s">
        <v>110</v>
      </c>
      <c r="G306" s="52">
        <v>1369999</v>
      </c>
      <c r="H306" s="42">
        <f>IFERROR(G306/D295,"-")</f>
        <v>1.4543322359663206E-2</v>
      </c>
      <c r="I306" s="52">
        <v>1</v>
      </c>
      <c r="J306" s="42">
        <f>IFERROR(I306/E295,"-")</f>
        <v>7.0422535211267607E-3</v>
      </c>
      <c r="K306" s="55">
        <f t="shared" si="24"/>
        <v>1369999</v>
      </c>
      <c r="L306" s="376"/>
      <c r="M306" s="376"/>
      <c r="N306" s="32" t="s">
        <v>110</v>
      </c>
      <c r="O306" s="52">
        <v>86618</v>
      </c>
      <c r="P306" s="42">
        <f>IFERROR(O306/L295,"-")</f>
        <v>1.0937225580511197E-4</v>
      </c>
      <c r="Q306" s="52">
        <v>6</v>
      </c>
      <c r="R306" s="42">
        <f>IFERROR(Q306/M295,"-")</f>
        <v>3.9893617021276593E-3</v>
      </c>
      <c r="S306" s="55">
        <f t="shared" si="25"/>
        <v>14436.333333333334</v>
      </c>
      <c r="T306" s="376"/>
      <c r="U306" s="376"/>
      <c r="V306" s="32" t="s">
        <v>110</v>
      </c>
      <c r="W306" s="52">
        <v>0</v>
      </c>
      <c r="X306" s="42">
        <f>IFERROR(W306/T295,"-")</f>
        <v>0</v>
      </c>
      <c r="Y306" s="52">
        <v>0</v>
      </c>
      <c r="Z306" s="42">
        <f>IFERROR(Y306/U295,"-")</f>
        <v>0</v>
      </c>
      <c r="AA306" s="96" t="str">
        <f t="shared" si="26"/>
        <v>-</v>
      </c>
      <c r="AB306" s="376"/>
      <c r="AC306" s="376"/>
      <c r="AD306" s="32" t="s">
        <v>110</v>
      </c>
      <c r="AE306" s="52">
        <v>0</v>
      </c>
      <c r="AF306" s="42">
        <f>IFERROR(AE306/AB295,"-")</f>
        <v>0</v>
      </c>
      <c r="AG306" s="52">
        <v>0</v>
      </c>
      <c r="AH306" s="42">
        <f>IFERROR(AG306/AC295,"-")</f>
        <v>0</v>
      </c>
      <c r="AI306" s="55" t="str">
        <f t="shared" si="27"/>
        <v>-</v>
      </c>
      <c r="AJ306" s="376"/>
      <c r="AK306" s="376"/>
      <c r="AL306" s="32" t="s">
        <v>110</v>
      </c>
      <c r="AM306" s="52">
        <v>4686</v>
      </c>
      <c r="AN306" s="42">
        <f>IFERROR(AM306/AJ295,"-")</f>
        <v>1.5676253713910578E-5</v>
      </c>
      <c r="AO306" s="52">
        <v>3</v>
      </c>
      <c r="AP306" s="42">
        <f>IFERROR(AO306/AK295,"-")</f>
        <v>5.8823529411764705E-3</v>
      </c>
      <c r="AQ306" s="55">
        <f t="shared" si="28"/>
        <v>1562</v>
      </c>
      <c r="AR306" s="376"/>
      <c r="AS306" s="376"/>
      <c r="AT306" s="32" t="s">
        <v>110</v>
      </c>
      <c r="AU306" s="52">
        <v>81932</v>
      </c>
      <c r="AV306" s="42">
        <f>IFERROR(AU306/AR295,"-")</f>
        <v>1.9448966059759637E-4</v>
      </c>
      <c r="AW306" s="52">
        <v>3</v>
      </c>
      <c r="AX306" s="42">
        <f>IFERROR(AW306/AS295,"-")</f>
        <v>3.9164490861618795E-3</v>
      </c>
      <c r="AY306" s="96">
        <f t="shared" si="29"/>
        <v>27310.666666666668</v>
      </c>
      <c r="AZ306" s="376"/>
      <c r="BA306" s="376"/>
      <c r="BB306" s="32" t="s">
        <v>110</v>
      </c>
      <c r="BC306" s="52">
        <v>0</v>
      </c>
      <c r="BD306" s="42">
        <f>IFERROR(BC306/AZ295,"-")</f>
        <v>0</v>
      </c>
      <c r="BE306" s="52">
        <v>0</v>
      </c>
      <c r="BF306" s="42">
        <f>IFERROR(BE306/BA295,"-")</f>
        <v>0</v>
      </c>
      <c r="BG306" s="55" t="str">
        <f t="shared" si="30"/>
        <v>-</v>
      </c>
      <c r="BH306" s="376"/>
      <c r="BI306" s="376"/>
      <c r="BJ306" s="32" t="s">
        <v>110</v>
      </c>
      <c r="BK306" s="52">
        <v>36493</v>
      </c>
      <c r="BL306" s="42">
        <f>IFERROR(BK306/BH295,"-")</f>
        <v>9.7975733762884068E-5</v>
      </c>
      <c r="BM306" s="52">
        <v>2</v>
      </c>
      <c r="BN306" s="42">
        <f>IFERROR(BM306/BI295,"-")</f>
        <v>2.7855153203342618E-3</v>
      </c>
      <c r="BO306" s="96">
        <f t="shared" si="31"/>
        <v>18246.5</v>
      </c>
      <c r="BP306" s="141"/>
    </row>
    <row r="307" spans="2:68" s="8" customFormat="1" ht="13.15" customHeight="1">
      <c r="B307" s="373"/>
      <c r="C307" s="392"/>
      <c r="D307" s="376"/>
      <c r="E307" s="376"/>
      <c r="F307" s="32" t="s">
        <v>111</v>
      </c>
      <c r="G307" s="52">
        <v>463297</v>
      </c>
      <c r="H307" s="42">
        <f>IFERROR(G307/D295,"-")</f>
        <v>4.918162436078336E-3</v>
      </c>
      <c r="I307" s="52">
        <v>23</v>
      </c>
      <c r="J307" s="42">
        <f>IFERROR(I307/E295,"-")</f>
        <v>0.1619718309859155</v>
      </c>
      <c r="K307" s="55">
        <f t="shared" si="24"/>
        <v>20143.347826086956</v>
      </c>
      <c r="L307" s="376"/>
      <c r="M307" s="376"/>
      <c r="N307" s="32" t="s">
        <v>111</v>
      </c>
      <c r="O307" s="52">
        <v>5354323</v>
      </c>
      <c r="P307" s="42">
        <f>IFERROR(O307/L295,"-")</f>
        <v>6.7608855528780917E-3</v>
      </c>
      <c r="Q307" s="52">
        <v>183</v>
      </c>
      <c r="R307" s="42">
        <f>IFERROR(Q307/M295,"-")</f>
        <v>0.12167553191489362</v>
      </c>
      <c r="S307" s="55">
        <f t="shared" si="25"/>
        <v>29258.5956284153</v>
      </c>
      <c r="T307" s="376"/>
      <c r="U307" s="376"/>
      <c r="V307" s="32" t="s">
        <v>111</v>
      </c>
      <c r="W307" s="52">
        <v>515622</v>
      </c>
      <c r="X307" s="42">
        <f>IFERROR(W307/T295,"-")</f>
        <v>1.702160390410604E-2</v>
      </c>
      <c r="Y307" s="52">
        <v>8</v>
      </c>
      <c r="Z307" s="42">
        <f>IFERROR(Y307/U295,"-")</f>
        <v>9.0909090909090912E-2</v>
      </c>
      <c r="AA307" s="96">
        <f t="shared" si="26"/>
        <v>64452.75</v>
      </c>
      <c r="AB307" s="376"/>
      <c r="AC307" s="376"/>
      <c r="AD307" s="32" t="s">
        <v>111</v>
      </c>
      <c r="AE307" s="52">
        <v>309654</v>
      </c>
      <c r="AF307" s="42">
        <f>IFERROR(AE307/AB295,"-")</f>
        <v>7.4662936099816777E-3</v>
      </c>
      <c r="AG307" s="52">
        <v>10</v>
      </c>
      <c r="AH307" s="42">
        <f>IFERROR(AG307/AC295,"-")</f>
        <v>7.1428571428571425E-2</v>
      </c>
      <c r="AI307" s="55">
        <f t="shared" si="27"/>
        <v>30965.4</v>
      </c>
      <c r="AJ307" s="376"/>
      <c r="AK307" s="376"/>
      <c r="AL307" s="32" t="s">
        <v>111</v>
      </c>
      <c r="AM307" s="52">
        <v>1534331</v>
      </c>
      <c r="AN307" s="42">
        <f>IFERROR(AM307/AJ295,"-")</f>
        <v>5.1328557484246968E-3</v>
      </c>
      <c r="AO307" s="52">
        <v>65</v>
      </c>
      <c r="AP307" s="42">
        <f>IFERROR(AO307/AK295,"-")</f>
        <v>0.12745098039215685</v>
      </c>
      <c r="AQ307" s="55">
        <f t="shared" si="28"/>
        <v>23605.092307692306</v>
      </c>
      <c r="AR307" s="376"/>
      <c r="AS307" s="376"/>
      <c r="AT307" s="32" t="s">
        <v>111</v>
      </c>
      <c r="AU307" s="52">
        <v>2994716</v>
      </c>
      <c r="AV307" s="42">
        <f>IFERROR(AU307/AR295,"-")</f>
        <v>7.1088377975173488E-3</v>
      </c>
      <c r="AW307" s="52">
        <v>100</v>
      </c>
      <c r="AX307" s="42">
        <f>IFERROR(AW307/AS295,"-")</f>
        <v>0.13054830287206268</v>
      </c>
      <c r="AY307" s="96">
        <f t="shared" si="29"/>
        <v>29947.16</v>
      </c>
      <c r="AZ307" s="376"/>
      <c r="BA307" s="376"/>
      <c r="BB307" s="32" t="s">
        <v>111</v>
      </c>
      <c r="BC307" s="52">
        <v>5428</v>
      </c>
      <c r="BD307" s="42">
        <f>IFERROR(BC307/AZ295,"-")</f>
        <v>9.874297356788124E-3</v>
      </c>
      <c r="BE307" s="52">
        <v>1</v>
      </c>
      <c r="BF307" s="42">
        <f>IFERROR(BE307/BA295,"-")</f>
        <v>1</v>
      </c>
      <c r="BG307" s="55">
        <f t="shared" si="30"/>
        <v>5428</v>
      </c>
      <c r="BH307" s="376"/>
      <c r="BI307" s="376"/>
      <c r="BJ307" s="32" t="s">
        <v>111</v>
      </c>
      <c r="BK307" s="52">
        <v>1638423</v>
      </c>
      <c r="BL307" s="42">
        <f>IFERROR(BK307/BH295,"-")</f>
        <v>4.3988078710707748E-3</v>
      </c>
      <c r="BM307" s="52">
        <v>66</v>
      </c>
      <c r="BN307" s="42">
        <f>IFERROR(BM307/BI295,"-")</f>
        <v>9.1922005571030641E-2</v>
      </c>
      <c r="BO307" s="96">
        <f t="shared" si="31"/>
        <v>24824.590909090908</v>
      </c>
      <c r="BP307" s="141"/>
    </row>
    <row r="308" spans="2:68" s="8" customFormat="1" ht="13.15" customHeight="1">
      <c r="B308" s="373"/>
      <c r="C308" s="392"/>
      <c r="D308" s="376"/>
      <c r="E308" s="376"/>
      <c r="F308" s="32" t="s">
        <v>112</v>
      </c>
      <c r="G308" s="52">
        <v>1122145</v>
      </c>
      <c r="H308" s="42">
        <f>IFERROR(G308/D295,"-")</f>
        <v>1.1912210497441435E-2</v>
      </c>
      <c r="I308" s="52">
        <v>21</v>
      </c>
      <c r="J308" s="42">
        <f>IFERROR(I308/E295,"-")</f>
        <v>0.14788732394366197</v>
      </c>
      <c r="K308" s="55">
        <f t="shared" si="24"/>
        <v>53435.476190476191</v>
      </c>
      <c r="L308" s="376"/>
      <c r="M308" s="376"/>
      <c r="N308" s="32" t="s">
        <v>112</v>
      </c>
      <c r="O308" s="52">
        <v>8822343</v>
      </c>
      <c r="P308" s="42">
        <f>IFERROR(O308/L295,"-")</f>
        <v>1.1139942683927578E-2</v>
      </c>
      <c r="Q308" s="52">
        <v>145</v>
      </c>
      <c r="R308" s="42">
        <f>IFERROR(Q308/M295,"-")</f>
        <v>9.640957446808511E-2</v>
      </c>
      <c r="S308" s="55">
        <f t="shared" si="25"/>
        <v>60843.744827586204</v>
      </c>
      <c r="T308" s="376"/>
      <c r="U308" s="376"/>
      <c r="V308" s="32" t="s">
        <v>112</v>
      </c>
      <c r="W308" s="52">
        <v>347842</v>
      </c>
      <c r="X308" s="42">
        <f>IFERROR(W308/T295,"-")</f>
        <v>1.1482886194173354E-2</v>
      </c>
      <c r="Y308" s="52">
        <v>10</v>
      </c>
      <c r="Z308" s="42">
        <f>IFERROR(Y308/U295,"-")</f>
        <v>0.11363636363636363</v>
      </c>
      <c r="AA308" s="96">
        <f t="shared" si="26"/>
        <v>34784.199999999997</v>
      </c>
      <c r="AB308" s="376"/>
      <c r="AC308" s="376"/>
      <c r="AD308" s="32" t="s">
        <v>112</v>
      </c>
      <c r="AE308" s="52">
        <v>664419</v>
      </c>
      <c r="AF308" s="42">
        <f>IFERROR(AE308/AB295,"-")</f>
        <v>1.6020291467413357E-2</v>
      </c>
      <c r="AG308" s="52">
        <v>15</v>
      </c>
      <c r="AH308" s="42">
        <f>IFERROR(AG308/AC295,"-")</f>
        <v>0.10714285714285714</v>
      </c>
      <c r="AI308" s="55">
        <f t="shared" si="27"/>
        <v>44294.6</v>
      </c>
      <c r="AJ308" s="376"/>
      <c r="AK308" s="376"/>
      <c r="AL308" s="32" t="s">
        <v>112</v>
      </c>
      <c r="AM308" s="52">
        <v>4345753</v>
      </c>
      <c r="AN308" s="42">
        <f>IFERROR(AM308/AJ295,"-")</f>
        <v>1.4538012506612897E-2</v>
      </c>
      <c r="AO308" s="52">
        <v>60</v>
      </c>
      <c r="AP308" s="42">
        <f>IFERROR(AO308/AK295,"-")</f>
        <v>0.11764705882352941</v>
      </c>
      <c r="AQ308" s="55">
        <f t="shared" si="28"/>
        <v>72429.21666666666</v>
      </c>
      <c r="AR308" s="376"/>
      <c r="AS308" s="376"/>
      <c r="AT308" s="32" t="s">
        <v>112</v>
      </c>
      <c r="AU308" s="52">
        <v>3464329</v>
      </c>
      <c r="AV308" s="42">
        <f>IFERROR(AU308/AR295,"-")</f>
        <v>8.2236021506665348E-3</v>
      </c>
      <c r="AW308" s="52">
        <v>60</v>
      </c>
      <c r="AX308" s="42">
        <f>IFERROR(AW308/AS295,"-")</f>
        <v>7.8328981723237601E-2</v>
      </c>
      <c r="AY308" s="96">
        <f t="shared" si="29"/>
        <v>57738.816666666666</v>
      </c>
      <c r="AZ308" s="376"/>
      <c r="BA308" s="376"/>
      <c r="BB308" s="32" t="s">
        <v>112</v>
      </c>
      <c r="BC308" s="52">
        <v>0</v>
      </c>
      <c r="BD308" s="42">
        <f>IFERROR(BC308/AZ295,"-")</f>
        <v>0</v>
      </c>
      <c r="BE308" s="52">
        <v>0</v>
      </c>
      <c r="BF308" s="42">
        <f>IFERROR(BE308/BA295,"-")</f>
        <v>0</v>
      </c>
      <c r="BG308" s="55" t="str">
        <f t="shared" si="30"/>
        <v>-</v>
      </c>
      <c r="BH308" s="376"/>
      <c r="BI308" s="376"/>
      <c r="BJ308" s="32" t="s">
        <v>112</v>
      </c>
      <c r="BK308" s="52">
        <v>2656444</v>
      </c>
      <c r="BL308" s="42">
        <f>IFERROR(BK308/BH295,"-")</f>
        <v>7.1319718877595924E-3</v>
      </c>
      <c r="BM308" s="52">
        <v>51</v>
      </c>
      <c r="BN308" s="42">
        <f>IFERROR(BM308/BI295,"-")</f>
        <v>7.1030640668523673E-2</v>
      </c>
      <c r="BO308" s="96">
        <f t="shared" si="31"/>
        <v>52087.137254901958</v>
      </c>
      <c r="BP308" s="141"/>
    </row>
    <row r="309" spans="2:68" s="8" customFormat="1" ht="13.15" customHeight="1">
      <c r="B309" s="373"/>
      <c r="C309" s="392"/>
      <c r="D309" s="376"/>
      <c r="E309" s="376"/>
      <c r="F309" s="32" t="s">
        <v>113</v>
      </c>
      <c r="G309" s="52">
        <v>406147</v>
      </c>
      <c r="H309" s="42">
        <f>IFERROR(G309/D295,"-")</f>
        <v>4.3114825240092381E-3</v>
      </c>
      <c r="I309" s="52">
        <v>13</v>
      </c>
      <c r="J309" s="42">
        <f>IFERROR(I309/E295,"-")</f>
        <v>9.154929577464789E-2</v>
      </c>
      <c r="K309" s="55">
        <f t="shared" si="24"/>
        <v>31242.076923076922</v>
      </c>
      <c r="L309" s="376"/>
      <c r="M309" s="376"/>
      <c r="N309" s="32" t="s">
        <v>113</v>
      </c>
      <c r="O309" s="52">
        <v>2123638</v>
      </c>
      <c r="P309" s="42">
        <f>IFERROR(O309/L295,"-")</f>
        <v>2.6815105240649332E-3</v>
      </c>
      <c r="Q309" s="52">
        <v>60</v>
      </c>
      <c r="R309" s="42">
        <f>IFERROR(Q309/M295,"-")</f>
        <v>3.9893617021276598E-2</v>
      </c>
      <c r="S309" s="55">
        <f t="shared" si="25"/>
        <v>35393.966666666667</v>
      </c>
      <c r="T309" s="376"/>
      <c r="U309" s="376"/>
      <c r="V309" s="32" t="s">
        <v>113</v>
      </c>
      <c r="W309" s="52">
        <v>4210</v>
      </c>
      <c r="X309" s="42">
        <f>IFERROR(W309/T295,"-")</f>
        <v>1.3897962545486117E-4</v>
      </c>
      <c r="Y309" s="52">
        <v>1</v>
      </c>
      <c r="Z309" s="42">
        <f>IFERROR(Y309/U295,"-")</f>
        <v>1.1363636363636364E-2</v>
      </c>
      <c r="AA309" s="96">
        <f t="shared" si="26"/>
        <v>4210</v>
      </c>
      <c r="AB309" s="376"/>
      <c r="AC309" s="376"/>
      <c r="AD309" s="32" t="s">
        <v>113</v>
      </c>
      <c r="AE309" s="52">
        <v>101786</v>
      </c>
      <c r="AF309" s="42">
        <f>IFERROR(AE309/AB295,"-")</f>
        <v>2.4542365394459461E-3</v>
      </c>
      <c r="AG309" s="52">
        <v>2</v>
      </c>
      <c r="AH309" s="42">
        <f>IFERROR(AG309/AC295,"-")</f>
        <v>1.4285714285714285E-2</v>
      </c>
      <c r="AI309" s="55">
        <f t="shared" si="27"/>
        <v>50893</v>
      </c>
      <c r="AJ309" s="376"/>
      <c r="AK309" s="376"/>
      <c r="AL309" s="32" t="s">
        <v>113</v>
      </c>
      <c r="AM309" s="52">
        <v>920668</v>
      </c>
      <c r="AN309" s="42">
        <f>IFERROR(AM309/AJ295,"-")</f>
        <v>3.0799456155097362E-3</v>
      </c>
      <c r="AO309" s="52">
        <v>27</v>
      </c>
      <c r="AP309" s="42">
        <f>IFERROR(AO309/AK295,"-")</f>
        <v>5.2941176470588235E-2</v>
      </c>
      <c r="AQ309" s="55">
        <f t="shared" si="28"/>
        <v>34098.814814814818</v>
      </c>
      <c r="AR309" s="376"/>
      <c r="AS309" s="376"/>
      <c r="AT309" s="32" t="s">
        <v>113</v>
      </c>
      <c r="AU309" s="52">
        <v>1096974</v>
      </c>
      <c r="AV309" s="42">
        <f>IFERROR(AU309/AR295,"-")</f>
        <v>2.6039899055849691E-3</v>
      </c>
      <c r="AW309" s="52">
        <v>30</v>
      </c>
      <c r="AX309" s="42">
        <f>IFERROR(AW309/AS295,"-")</f>
        <v>3.91644908616188E-2</v>
      </c>
      <c r="AY309" s="96">
        <f t="shared" si="29"/>
        <v>36565.800000000003</v>
      </c>
      <c r="AZ309" s="376"/>
      <c r="BA309" s="376"/>
      <c r="BB309" s="32" t="s">
        <v>113</v>
      </c>
      <c r="BC309" s="52">
        <v>0</v>
      </c>
      <c r="BD309" s="42">
        <f>IFERROR(BC309/AZ295,"-")</f>
        <v>0</v>
      </c>
      <c r="BE309" s="52">
        <v>0</v>
      </c>
      <c r="BF309" s="42">
        <f>IFERROR(BE309/BA295,"-")</f>
        <v>0</v>
      </c>
      <c r="BG309" s="55" t="str">
        <f t="shared" si="30"/>
        <v>-</v>
      </c>
      <c r="BH309" s="376"/>
      <c r="BI309" s="376"/>
      <c r="BJ309" s="32" t="s">
        <v>113</v>
      </c>
      <c r="BK309" s="52">
        <v>967892</v>
      </c>
      <c r="BL309" s="42">
        <f>IFERROR(BK309/BH295,"-")</f>
        <v>2.59857860146399E-3</v>
      </c>
      <c r="BM309" s="52">
        <v>25</v>
      </c>
      <c r="BN309" s="42">
        <f>IFERROR(BM309/BI295,"-")</f>
        <v>3.4818941504178275E-2</v>
      </c>
      <c r="BO309" s="96">
        <f t="shared" si="31"/>
        <v>38715.68</v>
      </c>
      <c r="BP309" s="141"/>
    </row>
    <row r="310" spans="2:68" s="8" customFormat="1" ht="13.15" customHeight="1">
      <c r="B310" s="373"/>
      <c r="C310" s="392"/>
      <c r="D310" s="376"/>
      <c r="E310" s="376"/>
      <c r="F310" s="33" t="s">
        <v>114</v>
      </c>
      <c r="G310" s="53">
        <v>139573</v>
      </c>
      <c r="H310" s="43">
        <f>IFERROR(G310/D295,"-")</f>
        <v>1.481647163030975E-3</v>
      </c>
      <c r="I310" s="53">
        <v>11</v>
      </c>
      <c r="J310" s="43">
        <f>IFERROR(I310/E295,"-")</f>
        <v>7.746478873239436E-2</v>
      </c>
      <c r="K310" s="56">
        <f t="shared" si="24"/>
        <v>12688.454545454546</v>
      </c>
      <c r="L310" s="376"/>
      <c r="M310" s="376"/>
      <c r="N310" s="33" t="s">
        <v>114</v>
      </c>
      <c r="O310" s="53">
        <v>1846420</v>
      </c>
      <c r="P310" s="43">
        <f>IFERROR(O310/L295,"-")</f>
        <v>2.3314682925451389E-3</v>
      </c>
      <c r="Q310" s="53">
        <v>87</v>
      </c>
      <c r="R310" s="43">
        <f>IFERROR(Q310/M295,"-")</f>
        <v>5.7845744680851061E-2</v>
      </c>
      <c r="S310" s="56">
        <f t="shared" si="25"/>
        <v>21223.218390804599</v>
      </c>
      <c r="T310" s="376"/>
      <c r="U310" s="376"/>
      <c r="V310" s="33" t="s">
        <v>114</v>
      </c>
      <c r="W310" s="53">
        <v>109567</v>
      </c>
      <c r="X310" s="43">
        <f>IFERROR(W310/T295,"-")</f>
        <v>3.6170025230909202E-3</v>
      </c>
      <c r="Y310" s="53">
        <v>5</v>
      </c>
      <c r="Z310" s="43">
        <f>IFERROR(Y310/U295,"-")</f>
        <v>5.6818181818181816E-2</v>
      </c>
      <c r="AA310" s="97">
        <f t="shared" si="26"/>
        <v>21913.4</v>
      </c>
      <c r="AB310" s="376"/>
      <c r="AC310" s="376"/>
      <c r="AD310" s="33" t="s">
        <v>114</v>
      </c>
      <c r="AE310" s="53">
        <v>6432</v>
      </c>
      <c r="AF310" s="43">
        <f>IFERROR(AE310/AB295,"-")</f>
        <v>1.5508664670697665E-4</v>
      </c>
      <c r="AG310" s="53">
        <v>3</v>
      </c>
      <c r="AH310" s="43">
        <f>IFERROR(AG310/AC295,"-")</f>
        <v>2.1428571428571429E-2</v>
      </c>
      <c r="AI310" s="56">
        <f t="shared" si="27"/>
        <v>2144</v>
      </c>
      <c r="AJ310" s="376"/>
      <c r="AK310" s="376"/>
      <c r="AL310" s="33" t="s">
        <v>114</v>
      </c>
      <c r="AM310" s="53">
        <v>716949</v>
      </c>
      <c r="AN310" s="43">
        <f>IFERROR(AM310/AJ295,"-")</f>
        <v>2.3984367101866143E-3</v>
      </c>
      <c r="AO310" s="53">
        <v>32</v>
      </c>
      <c r="AP310" s="43">
        <f>IFERROR(AO310/AK295,"-")</f>
        <v>6.2745098039215685E-2</v>
      </c>
      <c r="AQ310" s="56">
        <f t="shared" si="28"/>
        <v>22404.65625</v>
      </c>
      <c r="AR310" s="376"/>
      <c r="AS310" s="376"/>
      <c r="AT310" s="33" t="s">
        <v>114</v>
      </c>
      <c r="AU310" s="53">
        <v>1013472</v>
      </c>
      <c r="AV310" s="43">
        <f>IFERROR(AU310/AR295,"-")</f>
        <v>2.4057733889709418E-3</v>
      </c>
      <c r="AW310" s="53">
        <v>47</v>
      </c>
      <c r="AX310" s="43">
        <f>IFERROR(AW310/AS295,"-")</f>
        <v>6.1357702349869453E-2</v>
      </c>
      <c r="AY310" s="137">
        <f t="shared" si="29"/>
        <v>21563.234042553191</v>
      </c>
      <c r="AZ310" s="376"/>
      <c r="BA310" s="376"/>
      <c r="BB310" s="33" t="s">
        <v>114</v>
      </c>
      <c r="BC310" s="53">
        <v>43172</v>
      </c>
      <c r="BD310" s="43">
        <f>IFERROR(BC310/AZ295,"-")</f>
        <v>7.8535955321897E-2</v>
      </c>
      <c r="BE310" s="53">
        <v>1</v>
      </c>
      <c r="BF310" s="43">
        <f>IFERROR(BE310/BA295,"-")</f>
        <v>1</v>
      </c>
      <c r="BG310" s="56">
        <f t="shared" si="30"/>
        <v>43172</v>
      </c>
      <c r="BH310" s="376"/>
      <c r="BI310" s="376"/>
      <c r="BJ310" s="33" t="s">
        <v>114</v>
      </c>
      <c r="BK310" s="53">
        <v>422057</v>
      </c>
      <c r="BL310" s="43">
        <f>IFERROR(BK310/BH295,"-")</f>
        <v>1.1331308542668883E-3</v>
      </c>
      <c r="BM310" s="53">
        <v>38</v>
      </c>
      <c r="BN310" s="43">
        <f>IFERROR(BM310/BI295,"-")</f>
        <v>5.2924791086350974E-2</v>
      </c>
      <c r="BO310" s="97">
        <f t="shared" si="31"/>
        <v>11106.763157894737</v>
      </c>
      <c r="BP310" s="141"/>
    </row>
    <row r="311" spans="2:68" s="8" customFormat="1" ht="13.15" customHeight="1">
      <c r="B311" s="374"/>
      <c r="C311" s="393"/>
      <c r="D311" s="377"/>
      <c r="E311" s="377"/>
      <c r="F311" s="34" t="s">
        <v>64</v>
      </c>
      <c r="G311" s="49">
        <f>SUM(G295:G310)</f>
        <v>17576871</v>
      </c>
      <c r="H311" s="43">
        <f>IFERROR(G311/D295,"-")</f>
        <v>0.1865885311063846</v>
      </c>
      <c r="I311" s="53">
        <v>124</v>
      </c>
      <c r="J311" s="43">
        <f>IFERROR(I311/E295,"-")</f>
        <v>0.87323943661971826</v>
      </c>
      <c r="K311" s="56">
        <f t="shared" si="24"/>
        <v>141748.95967741936</v>
      </c>
      <c r="L311" s="377"/>
      <c r="M311" s="377"/>
      <c r="N311" s="34" t="s">
        <v>64</v>
      </c>
      <c r="O311" s="49">
        <f>SUM(O295:O310)</f>
        <v>163432731</v>
      </c>
      <c r="P311" s="43">
        <f>IFERROR(O311/L295,"-")</f>
        <v>0.20636595698192123</v>
      </c>
      <c r="Q311" s="53">
        <v>1215</v>
      </c>
      <c r="R311" s="43">
        <f>IFERROR(Q311/M295,"-")</f>
        <v>0.80784574468085102</v>
      </c>
      <c r="S311" s="56">
        <f t="shared" si="25"/>
        <v>134512.53580246912</v>
      </c>
      <c r="T311" s="377"/>
      <c r="U311" s="377"/>
      <c r="V311" s="34" t="s">
        <v>64</v>
      </c>
      <c r="W311" s="49">
        <f>SUM(W295:W310)</f>
        <v>6030606</v>
      </c>
      <c r="X311" s="43">
        <f>IFERROR(W311/T295,"-")</f>
        <v>0.19908108388262197</v>
      </c>
      <c r="Y311" s="53">
        <v>37</v>
      </c>
      <c r="Z311" s="43">
        <f>IFERROR(Y311/U295,"-")</f>
        <v>0.42045454545454547</v>
      </c>
      <c r="AA311" s="97">
        <f t="shared" si="26"/>
        <v>162989.35135135136</v>
      </c>
      <c r="AB311" s="377"/>
      <c r="AC311" s="377"/>
      <c r="AD311" s="34" t="s">
        <v>64</v>
      </c>
      <c r="AE311" s="49">
        <f>SUM(AE295:AE310)</f>
        <v>5601497</v>
      </c>
      <c r="AF311" s="43">
        <f>IFERROR(AE311/AB295,"-")</f>
        <v>0.13506178269110536</v>
      </c>
      <c r="AG311" s="53">
        <v>56</v>
      </c>
      <c r="AH311" s="43">
        <f>IFERROR(AG311/AC295,"-")</f>
        <v>0.4</v>
      </c>
      <c r="AI311" s="56">
        <f t="shared" si="27"/>
        <v>100026.73214285714</v>
      </c>
      <c r="AJ311" s="377"/>
      <c r="AK311" s="377"/>
      <c r="AL311" s="34" t="s">
        <v>64</v>
      </c>
      <c r="AM311" s="49">
        <f>SUM(AM295:AM310)</f>
        <v>75329035</v>
      </c>
      <c r="AN311" s="43">
        <f>IFERROR(AM311/AJ295,"-")</f>
        <v>0.2520010808117904</v>
      </c>
      <c r="AO311" s="53">
        <v>453</v>
      </c>
      <c r="AP311" s="43">
        <f>IFERROR(AO311/AK295,"-")</f>
        <v>0.88823529411764701</v>
      </c>
      <c r="AQ311" s="56">
        <f t="shared" si="28"/>
        <v>166289.2604856512</v>
      </c>
      <c r="AR311" s="377"/>
      <c r="AS311" s="377"/>
      <c r="AT311" s="34" t="s">
        <v>64</v>
      </c>
      <c r="AU311" s="49">
        <f>SUM(AU295:AU310)</f>
        <v>76471593</v>
      </c>
      <c r="AV311" s="43">
        <f>IFERROR(AU311/AR295,"-")</f>
        <v>0.18152778118351226</v>
      </c>
      <c r="AW311" s="53">
        <v>669</v>
      </c>
      <c r="AX311" s="76">
        <f>IFERROR(AW311/AS295,"-")</f>
        <v>0.87336814621409919</v>
      </c>
      <c r="AY311" s="114">
        <f t="shared" si="29"/>
        <v>114307.31390134529</v>
      </c>
      <c r="AZ311" s="377"/>
      <c r="BA311" s="377"/>
      <c r="BB311" s="34" t="s">
        <v>64</v>
      </c>
      <c r="BC311" s="49">
        <f>SUM(BC295:BC310)</f>
        <v>86385</v>
      </c>
      <c r="BD311" s="43">
        <f>IFERROR(BC311/AZ295,"-")</f>
        <v>0.15714649542486039</v>
      </c>
      <c r="BE311" s="53">
        <v>1</v>
      </c>
      <c r="BF311" s="43">
        <f>IFERROR(BE311/BA295,"-")</f>
        <v>1</v>
      </c>
      <c r="BG311" s="56">
        <f t="shared" si="30"/>
        <v>86385</v>
      </c>
      <c r="BH311" s="377"/>
      <c r="BI311" s="377"/>
      <c r="BJ311" s="34" t="s">
        <v>64</v>
      </c>
      <c r="BK311" s="49">
        <f>SUM(BK295:BK310)</f>
        <v>47814504</v>
      </c>
      <c r="BL311" s="43">
        <f>IFERROR(BK311/BH295,"-")</f>
        <v>0.12837149902469941</v>
      </c>
      <c r="BM311" s="53">
        <v>495</v>
      </c>
      <c r="BN311" s="43">
        <f>IFERROR(BM311/BI295,"-")</f>
        <v>0.68941504178272983</v>
      </c>
      <c r="BO311" s="97">
        <f t="shared" si="31"/>
        <v>96594.95757575758</v>
      </c>
      <c r="BP311" s="141"/>
    </row>
    <row r="312" spans="2:68" s="8" customFormat="1" ht="13.15" customHeight="1">
      <c r="B312" s="372">
        <v>19</v>
      </c>
      <c r="C312" s="391" t="s">
        <v>92</v>
      </c>
      <c r="D312" s="375">
        <v>85564690</v>
      </c>
      <c r="E312" s="375">
        <v>100</v>
      </c>
      <c r="F312" s="30" t="s">
        <v>100</v>
      </c>
      <c r="G312" s="51">
        <v>562502</v>
      </c>
      <c r="H312" s="41">
        <f>IFERROR(G312/D312,"-")</f>
        <v>6.5739968204173941E-3</v>
      </c>
      <c r="I312" s="51">
        <v>26</v>
      </c>
      <c r="J312" s="41">
        <f>IFERROR(I312/E312,"-")</f>
        <v>0.26</v>
      </c>
      <c r="K312" s="54">
        <f t="shared" si="24"/>
        <v>21634.692307692309</v>
      </c>
      <c r="L312" s="375">
        <v>481417270</v>
      </c>
      <c r="M312" s="375">
        <v>854</v>
      </c>
      <c r="N312" s="30" t="s">
        <v>100</v>
      </c>
      <c r="O312" s="51">
        <v>3511050</v>
      </c>
      <c r="P312" s="41">
        <f>IFERROR(O312/L312,"-")</f>
        <v>7.2931534009986806E-3</v>
      </c>
      <c r="Q312" s="51">
        <v>154</v>
      </c>
      <c r="R312" s="41">
        <f>IFERROR(Q312/M312,"-")</f>
        <v>0.18032786885245902</v>
      </c>
      <c r="S312" s="54">
        <f t="shared" si="25"/>
        <v>22799.025974025975</v>
      </c>
      <c r="T312" s="375">
        <v>11906720</v>
      </c>
      <c r="U312" s="375">
        <v>42</v>
      </c>
      <c r="V312" s="30" t="s">
        <v>100</v>
      </c>
      <c r="W312" s="51">
        <v>90590</v>
      </c>
      <c r="X312" s="41">
        <f>IFERROR(W312/T312,"-")</f>
        <v>7.6083085854038723E-3</v>
      </c>
      <c r="Y312" s="51">
        <v>3</v>
      </c>
      <c r="Z312" s="41">
        <f>IFERROR(Y312/U312,"-")</f>
        <v>7.1428571428571425E-2</v>
      </c>
      <c r="AA312" s="95">
        <f t="shared" si="26"/>
        <v>30196.666666666668</v>
      </c>
      <c r="AB312" s="375">
        <v>14478830</v>
      </c>
      <c r="AC312" s="375">
        <v>72</v>
      </c>
      <c r="AD312" s="30" t="s">
        <v>100</v>
      </c>
      <c r="AE312" s="51">
        <v>305468</v>
      </c>
      <c r="AF312" s="41">
        <f>IFERROR(AE312/AB312,"-")</f>
        <v>2.1097561059837018E-2</v>
      </c>
      <c r="AG312" s="51">
        <v>13</v>
      </c>
      <c r="AH312" s="41">
        <f>IFERROR(AG312/AC312,"-")</f>
        <v>0.18055555555555555</v>
      </c>
      <c r="AI312" s="54">
        <f t="shared" si="27"/>
        <v>23497.538461538461</v>
      </c>
      <c r="AJ312" s="375">
        <v>202942200</v>
      </c>
      <c r="AK312" s="375">
        <v>308</v>
      </c>
      <c r="AL312" s="30" t="s">
        <v>100</v>
      </c>
      <c r="AM312" s="51">
        <v>1323446</v>
      </c>
      <c r="AN312" s="41">
        <f>IFERROR(AM312/AJ312,"-")</f>
        <v>6.5212952259313239E-3</v>
      </c>
      <c r="AO312" s="51">
        <v>64</v>
      </c>
      <c r="AP312" s="41">
        <f>IFERROR(AO312/AK312,"-")</f>
        <v>0.20779220779220781</v>
      </c>
      <c r="AQ312" s="54">
        <f t="shared" si="28"/>
        <v>20678.84375</v>
      </c>
      <c r="AR312" s="375">
        <v>252089520</v>
      </c>
      <c r="AS312" s="375">
        <v>432</v>
      </c>
      <c r="AT312" s="30" t="s">
        <v>100</v>
      </c>
      <c r="AU312" s="51">
        <v>1791546</v>
      </c>
      <c r="AV312" s="41">
        <f>IFERROR(AU312/AR312,"-")</f>
        <v>7.1067849230701859E-3</v>
      </c>
      <c r="AW312" s="54">
        <v>74</v>
      </c>
      <c r="AX312" s="41">
        <f>IFERROR(AW312/AS312,"-")</f>
        <v>0.17129629629629631</v>
      </c>
      <c r="AY312" s="138">
        <f t="shared" si="29"/>
        <v>24210.08108108108</v>
      </c>
      <c r="AZ312" s="375">
        <v>0</v>
      </c>
      <c r="BA312" s="375">
        <v>0</v>
      </c>
      <c r="BB312" s="30" t="s">
        <v>100</v>
      </c>
      <c r="BC312" s="51">
        <v>0</v>
      </c>
      <c r="BD312" s="41" t="str">
        <f>IFERROR(BC312/AZ312,"-")</f>
        <v>-</v>
      </c>
      <c r="BE312" s="51">
        <v>0</v>
      </c>
      <c r="BF312" s="41" t="str">
        <f>IFERROR(BE312/BA312,"-")</f>
        <v>-</v>
      </c>
      <c r="BG312" s="54" t="str">
        <f t="shared" si="30"/>
        <v>-</v>
      </c>
      <c r="BH312" s="375">
        <v>260406430</v>
      </c>
      <c r="BI312" s="375">
        <v>537</v>
      </c>
      <c r="BJ312" s="30" t="s">
        <v>100</v>
      </c>
      <c r="BK312" s="51">
        <v>6385395</v>
      </c>
      <c r="BL312" s="41">
        <f>IFERROR(BK312/BH312,"-")</f>
        <v>2.4520880686394724E-2</v>
      </c>
      <c r="BM312" s="51">
        <v>97</v>
      </c>
      <c r="BN312" s="41">
        <f>IFERROR(BM312/BI312,"-")</f>
        <v>0.18063314711359404</v>
      </c>
      <c r="BO312" s="95">
        <f t="shared" si="31"/>
        <v>65828.81443298969</v>
      </c>
      <c r="BP312" s="141"/>
    </row>
    <row r="313" spans="2:68" s="8" customFormat="1" ht="13.15" customHeight="1">
      <c r="B313" s="373"/>
      <c r="C313" s="392"/>
      <c r="D313" s="376"/>
      <c r="E313" s="376"/>
      <c r="F313" s="31" t="s">
        <v>101</v>
      </c>
      <c r="G313" s="52">
        <v>3901661</v>
      </c>
      <c r="H313" s="42">
        <f>IFERROR(G313/D312,"-")</f>
        <v>4.5598961440753191E-2</v>
      </c>
      <c r="I313" s="52">
        <v>25</v>
      </c>
      <c r="J313" s="42">
        <f>IFERROR(I313/E312,"-")</f>
        <v>0.25</v>
      </c>
      <c r="K313" s="55">
        <f t="shared" si="24"/>
        <v>156066.44</v>
      </c>
      <c r="L313" s="376"/>
      <c r="M313" s="376"/>
      <c r="N313" s="31" t="s">
        <v>101</v>
      </c>
      <c r="O313" s="52">
        <v>7836038</v>
      </c>
      <c r="P313" s="42">
        <f>IFERROR(O313/L312,"-")</f>
        <v>1.6277018894648297E-2</v>
      </c>
      <c r="Q313" s="52">
        <v>201</v>
      </c>
      <c r="R313" s="42">
        <f>IFERROR(Q313/M312,"-")</f>
        <v>0.23536299765807964</v>
      </c>
      <c r="S313" s="55">
        <f t="shared" si="25"/>
        <v>38985.263681592041</v>
      </c>
      <c r="T313" s="376"/>
      <c r="U313" s="376"/>
      <c r="V313" s="31" t="s">
        <v>101</v>
      </c>
      <c r="W313" s="52">
        <v>64709</v>
      </c>
      <c r="X313" s="42">
        <f>IFERROR(W313/T312,"-")</f>
        <v>5.4346621067766776E-3</v>
      </c>
      <c r="Y313" s="52">
        <v>6</v>
      </c>
      <c r="Z313" s="42">
        <f>IFERROR(Y313/U312,"-")</f>
        <v>0.14285714285714285</v>
      </c>
      <c r="AA313" s="96">
        <f t="shared" si="26"/>
        <v>10784.833333333334</v>
      </c>
      <c r="AB313" s="376"/>
      <c r="AC313" s="376"/>
      <c r="AD313" s="31" t="s">
        <v>101</v>
      </c>
      <c r="AE313" s="52">
        <v>166992</v>
      </c>
      <c r="AF313" s="42">
        <f>IFERROR(AE313/AB312,"-")</f>
        <v>1.1533528606938544E-2</v>
      </c>
      <c r="AG313" s="52">
        <v>9</v>
      </c>
      <c r="AH313" s="42">
        <f>IFERROR(AG313/AC312,"-")</f>
        <v>0.125</v>
      </c>
      <c r="AI313" s="55">
        <f t="shared" si="27"/>
        <v>18554.666666666668</v>
      </c>
      <c r="AJ313" s="376"/>
      <c r="AK313" s="376"/>
      <c r="AL313" s="31" t="s">
        <v>101</v>
      </c>
      <c r="AM313" s="52">
        <v>2994660</v>
      </c>
      <c r="AN313" s="42">
        <f>IFERROR(AM313/AJ312,"-")</f>
        <v>1.475622122949293E-2</v>
      </c>
      <c r="AO313" s="52">
        <v>80</v>
      </c>
      <c r="AP313" s="42">
        <f>IFERROR(AO313/AK312,"-")</f>
        <v>0.25974025974025972</v>
      </c>
      <c r="AQ313" s="55">
        <f t="shared" si="28"/>
        <v>37433.25</v>
      </c>
      <c r="AR313" s="376"/>
      <c r="AS313" s="376"/>
      <c r="AT313" s="31" t="s">
        <v>101</v>
      </c>
      <c r="AU313" s="52">
        <v>4609677</v>
      </c>
      <c r="AV313" s="42">
        <f>IFERROR(AU313/AR312,"-")</f>
        <v>1.828587320885057E-2</v>
      </c>
      <c r="AW313" s="55">
        <v>106</v>
      </c>
      <c r="AX313" s="42">
        <f>IFERROR(AW313/AS312,"-")</f>
        <v>0.24537037037037038</v>
      </c>
      <c r="AY313" s="139">
        <f t="shared" si="29"/>
        <v>43487.518867924526</v>
      </c>
      <c r="AZ313" s="376"/>
      <c r="BA313" s="376"/>
      <c r="BB313" s="31" t="s">
        <v>101</v>
      </c>
      <c r="BC313" s="52">
        <v>0</v>
      </c>
      <c r="BD313" s="42" t="str">
        <f>IFERROR(BC313/AZ312,"-")</f>
        <v>-</v>
      </c>
      <c r="BE313" s="52">
        <v>0</v>
      </c>
      <c r="BF313" s="42" t="str">
        <f>IFERROR(BE313/BA312,"-")</f>
        <v>-</v>
      </c>
      <c r="BG313" s="55" t="str">
        <f t="shared" si="30"/>
        <v>-</v>
      </c>
      <c r="BH313" s="376"/>
      <c r="BI313" s="376"/>
      <c r="BJ313" s="31" t="s">
        <v>101</v>
      </c>
      <c r="BK313" s="52">
        <v>5338152</v>
      </c>
      <c r="BL313" s="42">
        <f>IFERROR(BK313/BH312,"-")</f>
        <v>2.0499309483256616E-2</v>
      </c>
      <c r="BM313" s="52">
        <v>112</v>
      </c>
      <c r="BN313" s="42">
        <f>IFERROR(BM313/BI312,"-")</f>
        <v>0.20856610800744879</v>
      </c>
      <c r="BO313" s="96">
        <f t="shared" si="31"/>
        <v>47662.071428571428</v>
      </c>
      <c r="BP313" s="141"/>
    </row>
    <row r="314" spans="2:68" s="8" customFormat="1" ht="13.15" customHeight="1">
      <c r="B314" s="373"/>
      <c r="C314" s="392"/>
      <c r="D314" s="376"/>
      <c r="E314" s="376"/>
      <c r="F314" s="32" t="s">
        <v>102</v>
      </c>
      <c r="G314" s="52">
        <v>3459156</v>
      </c>
      <c r="H314" s="42">
        <f>IFERROR(G314/D312,"-")</f>
        <v>4.0427377227685857E-2</v>
      </c>
      <c r="I314" s="52">
        <v>44</v>
      </c>
      <c r="J314" s="42">
        <f>IFERROR(I314/E312,"-")</f>
        <v>0.44</v>
      </c>
      <c r="K314" s="55">
        <f t="shared" si="24"/>
        <v>78617.181818181823</v>
      </c>
      <c r="L314" s="376"/>
      <c r="M314" s="376"/>
      <c r="N314" s="32" t="s">
        <v>102</v>
      </c>
      <c r="O314" s="52">
        <v>10541274</v>
      </c>
      <c r="P314" s="42">
        <f>IFERROR(O314/L312,"-")</f>
        <v>2.1896335376585058E-2</v>
      </c>
      <c r="Q314" s="52">
        <v>297</v>
      </c>
      <c r="R314" s="42">
        <f>IFERROR(Q314/M312,"-")</f>
        <v>0.3477751756440281</v>
      </c>
      <c r="S314" s="55">
        <f t="shared" si="25"/>
        <v>35492.505050505053</v>
      </c>
      <c r="T314" s="376"/>
      <c r="U314" s="376"/>
      <c r="V314" s="32" t="s">
        <v>102</v>
      </c>
      <c r="W314" s="52">
        <v>0</v>
      </c>
      <c r="X314" s="42">
        <f>IFERROR(W314/T312,"-")</f>
        <v>0</v>
      </c>
      <c r="Y314" s="52">
        <v>0</v>
      </c>
      <c r="Z314" s="42">
        <f>IFERROR(Y314/U312,"-")</f>
        <v>0</v>
      </c>
      <c r="AA314" s="96" t="str">
        <f t="shared" si="26"/>
        <v>-</v>
      </c>
      <c r="AB314" s="376"/>
      <c r="AC314" s="376"/>
      <c r="AD314" s="32" t="s">
        <v>102</v>
      </c>
      <c r="AE314" s="52">
        <v>0</v>
      </c>
      <c r="AF314" s="42">
        <f>IFERROR(AE314/AB312,"-")</f>
        <v>0</v>
      </c>
      <c r="AG314" s="52">
        <v>0</v>
      </c>
      <c r="AH314" s="42">
        <f>IFERROR(AG314/AC312,"-")</f>
        <v>0</v>
      </c>
      <c r="AI314" s="55" t="str">
        <f t="shared" si="27"/>
        <v>-</v>
      </c>
      <c r="AJ314" s="376"/>
      <c r="AK314" s="376"/>
      <c r="AL314" s="32" t="s">
        <v>102</v>
      </c>
      <c r="AM314" s="52">
        <v>3881466</v>
      </c>
      <c r="AN314" s="42">
        <f>IFERROR(AM314/AJ312,"-")</f>
        <v>1.9125967886422835E-2</v>
      </c>
      <c r="AO314" s="52">
        <v>131</v>
      </c>
      <c r="AP314" s="42">
        <f>IFERROR(AO314/AK312,"-")</f>
        <v>0.42532467532467533</v>
      </c>
      <c r="AQ314" s="55">
        <f t="shared" si="28"/>
        <v>29629.51145038168</v>
      </c>
      <c r="AR314" s="376"/>
      <c r="AS314" s="376"/>
      <c r="AT314" s="32" t="s">
        <v>102</v>
      </c>
      <c r="AU314" s="52">
        <v>6659808</v>
      </c>
      <c r="AV314" s="42">
        <f>IFERROR(AU314/AR312,"-")</f>
        <v>2.6418424692942411E-2</v>
      </c>
      <c r="AW314" s="55">
        <v>166</v>
      </c>
      <c r="AX314" s="42">
        <f>IFERROR(AW314/AS312,"-")</f>
        <v>0.38425925925925924</v>
      </c>
      <c r="AY314" s="139">
        <f t="shared" si="29"/>
        <v>40119.325301204823</v>
      </c>
      <c r="AZ314" s="376"/>
      <c r="BA314" s="376"/>
      <c r="BB314" s="32" t="s">
        <v>102</v>
      </c>
      <c r="BC314" s="52">
        <v>0</v>
      </c>
      <c r="BD314" s="42" t="str">
        <f>IFERROR(BC314/AZ312,"-")</f>
        <v>-</v>
      </c>
      <c r="BE314" s="52">
        <v>0</v>
      </c>
      <c r="BF314" s="42" t="str">
        <f>IFERROR(BE314/BA312,"-")</f>
        <v>-</v>
      </c>
      <c r="BG314" s="55" t="str">
        <f t="shared" si="30"/>
        <v>-</v>
      </c>
      <c r="BH314" s="376"/>
      <c r="BI314" s="376"/>
      <c r="BJ314" s="32" t="s">
        <v>102</v>
      </c>
      <c r="BK314" s="52">
        <v>4150940</v>
      </c>
      <c r="BL314" s="42">
        <f>IFERROR(BK314/BH312,"-")</f>
        <v>1.5940236191556406E-2</v>
      </c>
      <c r="BM314" s="52">
        <v>138</v>
      </c>
      <c r="BN314" s="42">
        <f>IFERROR(BM314/BI312,"-")</f>
        <v>0.25698324022346369</v>
      </c>
      <c r="BO314" s="96">
        <f t="shared" si="31"/>
        <v>30079.27536231884</v>
      </c>
      <c r="BP314" s="141"/>
    </row>
    <row r="315" spans="2:68" s="8" customFormat="1" ht="13.15" customHeight="1">
      <c r="B315" s="373"/>
      <c r="C315" s="392"/>
      <c r="D315" s="376"/>
      <c r="E315" s="376"/>
      <c r="F315" s="32" t="s">
        <v>103</v>
      </c>
      <c r="G315" s="52">
        <v>21209</v>
      </c>
      <c r="H315" s="42">
        <f>IFERROR(G315/D312,"-")</f>
        <v>2.4787093835085478E-4</v>
      </c>
      <c r="I315" s="52">
        <v>3</v>
      </c>
      <c r="J315" s="42">
        <f>IFERROR(I315/E312,"-")</f>
        <v>0.03</v>
      </c>
      <c r="K315" s="55">
        <f t="shared" si="24"/>
        <v>7069.666666666667</v>
      </c>
      <c r="L315" s="376"/>
      <c r="M315" s="376"/>
      <c r="N315" s="32" t="s">
        <v>103</v>
      </c>
      <c r="O315" s="52">
        <v>671618</v>
      </c>
      <c r="P315" s="42">
        <f>IFERROR(O315/L312,"-")</f>
        <v>1.3950849748285931E-3</v>
      </c>
      <c r="Q315" s="52">
        <v>52</v>
      </c>
      <c r="R315" s="42">
        <f>IFERROR(Q315/M312,"-")</f>
        <v>6.0889929742388757E-2</v>
      </c>
      <c r="S315" s="55">
        <f t="shared" si="25"/>
        <v>12915.73076923077</v>
      </c>
      <c r="T315" s="376"/>
      <c r="U315" s="376"/>
      <c r="V315" s="32" t="s">
        <v>103</v>
      </c>
      <c r="W315" s="52">
        <v>0</v>
      </c>
      <c r="X315" s="42">
        <f>IFERROR(W315/T312,"-")</f>
        <v>0</v>
      </c>
      <c r="Y315" s="52">
        <v>0</v>
      </c>
      <c r="Z315" s="42">
        <f>IFERROR(Y315/U312,"-")</f>
        <v>0</v>
      </c>
      <c r="AA315" s="96" t="str">
        <f t="shared" si="26"/>
        <v>-</v>
      </c>
      <c r="AB315" s="376"/>
      <c r="AC315" s="376"/>
      <c r="AD315" s="32" t="s">
        <v>103</v>
      </c>
      <c r="AE315" s="52">
        <v>0</v>
      </c>
      <c r="AF315" s="42">
        <f>IFERROR(AE315/AB312,"-")</f>
        <v>0</v>
      </c>
      <c r="AG315" s="52">
        <v>0</v>
      </c>
      <c r="AH315" s="42">
        <f>IFERROR(AG315/AC312,"-")</f>
        <v>0</v>
      </c>
      <c r="AI315" s="55" t="str">
        <f t="shared" si="27"/>
        <v>-</v>
      </c>
      <c r="AJ315" s="376"/>
      <c r="AK315" s="376"/>
      <c r="AL315" s="32" t="s">
        <v>103</v>
      </c>
      <c r="AM315" s="52">
        <v>280543</v>
      </c>
      <c r="AN315" s="42">
        <f>IFERROR(AM315/AJ312,"-")</f>
        <v>1.3823788251038965E-3</v>
      </c>
      <c r="AO315" s="52">
        <v>23</v>
      </c>
      <c r="AP315" s="42">
        <f>IFERROR(AO315/AK312,"-")</f>
        <v>7.4675324675324672E-2</v>
      </c>
      <c r="AQ315" s="55">
        <f t="shared" si="28"/>
        <v>12197.521739130434</v>
      </c>
      <c r="AR315" s="376"/>
      <c r="AS315" s="376"/>
      <c r="AT315" s="32" t="s">
        <v>103</v>
      </c>
      <c r="AU315" s="52">
        <v>391075</v>
      </c>
      <c r="AV315" s="42">
        <f>IFERROR(AU315/AR312,"-")</f>
        <v>1.5513338277608685E-3</v>
      </c>
      <c r="AW315" s="55">
        <v>29</v>
      </c>
      <c r="AX315" s="42">
        <f>IFERROR(AW315/AS312,"-")</f>
        <v>6.7129629629629636E-2</v>
      </c>
      <c r="AY315" s="139">
        <f t="shared" si="29"/>
        <v>13485.344827586207</v>
      </c>
      <c r="AZ315" s="376"/>
      <c r="BA315" s="376"/>
      <c r="BB315" s="32" t="s">
        <v>103</v>
      </c>
      <c r="BC315" s="52">
        <v>0</v>
      </c>
      <c r="BD315" s="42" t="str">
        <f>IFERROR(BC315/AZ312,"-")</f>
        <v>-</v>
      </c>
      <c r="BE315" s="52">
        <v>0</v>
      </c>
      <c r="BF315" s="42" t="str">
        <f>IFERROR(BE315/BA312,"-")</f>
        <v>-</v>
      </c>
      <c r="BG315" s="55" t="str">
        <f t="shared" si="30"/>
        <v>-</v>
      </c>
      <c r="BH315" s="376"/>
      <c r="BI315" s="376"/>
      <c r="BJ315" s="32" t="s">
        <v>103</v>
      </c>
      <c r="BK315" s="52">
        <v>397744</v>
      </c>
      <c r="BL315" s="42">
        <f>IFERROR(BK315/BH312,"-")</f>
        <v>1.5273970001431993E-3</v>
      </c>
      <c r="BM315" s="52">
        <v>26</v>
      </c>
      <c r="BN315" s="42">
        <f>IFERROR(BM315/BI312,"-")</f>
        <v>4.8417132216014895E-2</v>
      </c>
      <c r="BO315" s="96">
        <f t="shared" si="31"/>
        <v>15297.846153846154</v>
      </c>
      <c r="BP315" s="141"/>
    </row>
    <row r="316" spans="2:68" s="8" customFormat="1" ht="13.15" customHeight="1">
      <c r="B316" s="373"/>
      <c r="C316" s="392"/>
      <c r="D316" s="376"/>
      <c r="E316" s="376"/>
      <c r="F316" s="32" t="s">
        <v>104</v>
      </c>
      <c r="G316" s="52">
        <v>900487</v>
      </c>
      <c r="H316" s="42">
        <f>IFERROR(G316/D312,"-")</f>
        <v>1.0524049114184834E-2</v>
      </c>
      <c r="I316" s="52">
        <v>49</v>
      </c>
      <c r="J316" s="42">
        <f>IFERROR(I316/E312,"-")</f>
        <v>0.49</v>
      </c>
      <c r="K316" s="55">
        <f t="shared" si="24"/>
        <v>18377.285714285714</v>
      </c>
      <c r="L316" s="376"/>
      <c r="M316" s="376"/>
      <c r="N316" s="32" t="s">
        <v>104</v>
      </c>
      <c r="O316" s="52">
        <v>13010558</v>
      </c>
      <c r="P316" s="42">
        <f>IFERROR(O316/L312,"-")</f>
        <v>2.7025532341205791E-2</v>
      </c>
      <c r="Q316" s="52">
        <v>317</v>
      </c>
      <c r="R316" s="42">
        <f>IFERROR(Q316/M312,"-")</f>
        <v>0.37119437939110073</v>
      </c>
      <c r="S316" s="55">
        <f t="shared" si="25"/>
        <v>41042.769716088325</v>
      </c>
      <c r="T316" s="376"/>
      <c r="U316" s="376"/>
      <c r="V316" s="32" t="s">
        <v>104</v>
      </c>
      <c r="W316" s="52">
        <v>0</v>
      </c>
      <c r="X316" s="42">
        <f>IFERROR(W316/T312,"-")</f>
        <v>0</v>
      </c>
      <c r="Y316" s="52">
        <v>0</v>
      </c>
      <c r="Z316" s="42">
        <f>IFERROR(Y316/U312,"-")</f>
        <v>0</v>
      </c>
      <c r="AA316" s="96" t="str">
        <f t="shared" si="26"/>
        <v>-</v>
      </c>
      <c r="AB316" s="376"/>
      <c r="AC316" s="376"/>
      <c r="AD316" s="32" t="s">
        <v>104</v>
      </c>
      <c r="AE316" s="52">
        <v>0</v>
      </c>
      <c r="AF316" s="42">
        <f>IFERROR(AE316/AB312,"-")</f>
        <v>0</v>
      </c>
      <c r="AG316" s="52">
        <v>0</v>
      </c>
      <c r="AH316" s="42">
        <f>IFERROR(AG316/AC312,"-")</f>
        <v>0</v>
      </c>
      <c r="AI316" s="55" t="str">
        <f t="shared" si="27"/>
        <v>-</v>
      </c>
      <c r="AJ316" s="376"/>
      <c r="AK316" s="376"/>
      <c r="AL316" s="32" t="s">
        <v>104</v>
      </c>
      <c r="AM316" s="52">
        <v>5631549</v>
      </c>
      <c r="AN316" s="42">
        <f>IFERROR(AM316/AJ312,"-")</f>
        <v>2.7749521785020562E-2</v>
      </c>
      <c r="AO316" s="52">
        <v>138</v>
      </c>
      <c r="AP316" s="42">
        <f>IFERROR(AO316/AK312,"-")</f>
        <v>0.44805194805194803</v>
      </c>
      <c r="AQ316" s="55">
        <f t="shared" si="28"/>
        <v>40808.32608695652</v>
      </c>
      <c r="AR316" s="376"/>
      <c r="AS316" s="376"/>
      <c r="AT316" s="32" t="s">
        <v>104</v>
      </c>
      <c r="AU316" s="52">
        <v>7379009</v>
      </c>
      <c r="AV316" s="42">
        <f>IFERROR(AU316/AR312,"-")</f>
        <v>2.9271383435535123E-2</v>
      </c>
      <c r="AW316" s="55">
        <v>179</v>
      </c>
      <c r="AX316" s="42">
        <f>IFERROR(AW316/AS312,"-")</f>
        <v>0.41435185185185186</v>
      </c>
      <c r="AY316" s="139">
        <f t="shared" si="29"/>
        <v>41223.513966480445</v>
      </c>
      <c r="AZ316" s="376"/>
      <c r="BA316" s="376"/>
      <c r="BB316" s="32" t="s">
        <v>104</v>
      </c>
      <c r="BC316" s="52">
        <v>0</v>
      </c>
      <c r="BD316" s="42" t="str">
        <f>IFERROR(BC316/AZ312,"-")</f>
        <v>-</v>
      </c>
      <c r="BE316" s="52">
        <v>0</v>
      </c>
      <c r="BF316" s="42" t="str">
        <f>IFERROR(BE316/BA312,"-")</f>
        <v>-</v>
      </c>
      <c r="BG316" s="55" t="str">
        <f t="shared" si="30"/>
        <v>-</v>
      </c>
      <c r="BH316" s="376"/>
      <c r="BI316" s="376"/>
      <c r="BJ316" s="32" t="s">
        <v>104</v>
      </c>
      <c r="BK316" s="52">
        <v>7366911</v>
      </c>
      <c r="BL316" s="42">
        <f>IFERROR(BK316/BH312,"-")</f>
        <v>2.8290050287928758E-2</v>
      </c>
      <c r="BM316" s="52">
        <v>167</v>
      </c>
      <c r="BN316" s="42">
        <f>IFERROR(BM316/BI312,"-")</f>
        <v>0.31098696461824954</v>
      </c>
      <c r="BO316" s="96">
        <f t="shared" si="31"/>
        <v>44113.239520958086</v>
      </c>
      <c r="BP316" s="141"/>
    </row>
    <row r="317" spans="2:68" s="8" customFormat="1" ht="13.15" customHeight="1">
      <c r="B317" s="373"/>
      <c r="C317" s="392"/>
      <c r="D317" s="376"/>
      <c r="E317" s="376"/>
      <c r="F317" s="32" t="s">
        <v>105</v>
      </c>
      <c r="G317" s="52">
        <v>3886629</v>
      </c>
      <c r="H317" s="42">
        <f>IFERROR(G317/D312,"-")</f>
        <v>4.542328149614052E-2</v>
      </c>
      <c r="I317" s="52">
        <v>54</v>
      </c>
      <c r="J317" s="42">
        <f>IFERROR(I317/E312,"-")</f>
        <v>0.54</v>
      </c>
      <c r="K317" s="55">
        <f t="shared" si="24"/>
        <v>71974.611111111109</v>
      </c>
      <c r="L317" s="376"/>
      <c r="M317" s="376"/>
      <c r="N317" s="32" t="s">
        <v>105</v>
      </c>
      <c r="O317" s="52">
        <v>19922037</v>
      </c>
      <c r="P317" s="42">
        <f>IFERROR(O317/L312,"-")</f>
        <v>4.1382057191259466E-2</v>
      </c>
      <c r="Q317" s="52">
        <v>421</v>
      </c>
      <c r="R317" s="42">
        <f>IFERROR(Q317/M312,"-")</f>
        <v>0.49297423887587821</v>
      </c>
      <c r="S317" s="55">
        <f t="shared" si="25"/>
        <v>47320.752969121138</v>
      </c>
      <c r="T317" s="376"/>
      <c r="U317" s="376"/>
      <c r="V317" s="32" t="s">
        <v>105</v>
      </c>
      <c r="W317" s="52">
        <v>0</v>
      </c>
      <c r="X317" s="42">
        <f>IFERROR(W317/T312,"-")</f>
        <v>0</v>
      </c>
      <c r="Y317" s="52">
        <v>0</v>
      </c>
      <c r="Z317" s="42">
        <f>IFERROR(Y317/U312,"-")</f>
        <v>0</v>
      </c>
      <c r="AA317" s="96" t="str">
        <f t="shared" si="26"/>
        <v>-</v>
      </c>
      <c r="AB317" s="376"/>
      <c r="AC317" s="376"/>
      <c r="AD317" s="32" t="s">
        <v>105</v>
      </c>
      <c r="AE317" s="52">
        <v>0</v>
      </c>
      <c r="AF317" s="42">
        <f>IFERROR(AE317/AB312,"-")</f>
        <v>0</v>
      </c>
      <c r="AG317" s="52">
        <v>0</v>
      </c>
      <c r="AH317" s="42">
        <f>IFERROR(AG317/AC312,"-")</f>
        <v>0</v>
      </c>
      <c r="AI317" s="55" t="str">
        <f t="shared" si="27"/>
        <v>-</v>
      </c>
      <c r="AJ317" s="376"/>
      <c r="AK317" s="376"/>
      <c r="AL317" s="32" t="s">
        <v>105</v>
      </c>
      <c r="AM317" s="52">
        <v>9453281</v>
      </c>
      <c r="AN317" s="42">
        <f>IFERROR(AM317/AJ312,"-")</f>
        <v>4.6581149706665249E-2</v>
      </c>
      <c r="AO317" s="52">
        <v>178</v>
      </c>
      <c r="AP317" s="42">
        <f>IFERROR(AO317/AK312,"-")</f>
        <v>0.57792207792207795</v>
      </c>
      <c r="AQ317" s="55">
        <f t="shared" si="28"/>
        <v>53108.3202247191</v>
      </c>
      <c r="AR317" s="376"/>
      <c r="AS317" s="376"/>
      <c r="AT317" s="32" t="s">
        <v>105</v>
      </c>
      <c r="AU317" s="52">
        <v>10468756</v>
      </c>
      <c r="AV317" s="42">
        <f>IFERROR(AU317/AR312,"-")</f>
        <v>4.152793023684602E-2</v>
      </c>
      <c r="AW317" s="55">
        <v>243</v>
      </c>
      <c r="AX317" s="42">
        <f>IFERROR(AW317/AS312,"-")</f>
        <v>0.5625</v>
      </c>
      <c r="AY317" s="139">
        <f t="shared" si="29"/>
        <v>43081.300411522636</v>
      </c>
      <c r="AZ317" s="376"/>
      <c r="BA317" s="376"/>
      <c r="BB317" s="32" t="s">
        <v>105</v>
      </c>
      <c r="BC317" s="52">
        <v>0</v>
      </c>
      <c r="BD317" s="42" t="str">
        <f>IFERROR(BC317/AZ312,"-")</f>
        <v>-</v>
      </c>
      <c r="BE317" s="52">
        <v>0</v>
      </c>
      <c r="BF317" s="42" t="str">
        <f>IFERROR(BE317/BA312,"-")</f>
        <v>-</v>
      </c>
      <c r="BG317" s="55" t="str">
        <f t="shared" si="30"/>
        <v>-</v>
      </c>
      <c r="BH317" s="376"/>
      <c r="BI317" s="376"/>
      <c r="BJ317" s="32" t="s">
        <v>105</v>
      </c>
      <c r="BK317" s="52">
        <v>11460011</v>
      </c>
      <c r="BL317" s="42">
        <f>IFERROR(BK317/BH312,"-")</f>
        <v>4.4008172148437351E-2</v>
      </c>
      <c r="BM317" s="52">
        <v>219</v>
      </c>
      <c r="BN317" s="42">
        <f>IFERROR(BM317/BI312,"-")</f>
        <v>0.40782122905027934</v>
      </c>
      <c r="BO317" s="96">
        <f t="shared" si="31"/>
        <v>52328.817351598176</v>
      </c>
      <c r="BP317" s="141"/>
    </row>
    <row r="318" spans="2:68" s="8" customFormat="1" ht="13.15" customHeight="1">
      <c r="B318" s="373"/>
      <c r="C318" s="392"/>
      <c r="D318" s="376"/>
      <c r="E318" s="376"/>
      <c r="F318" s="32" t="s">
        <v>106</v>
      </c>
      <c r="G318" s="52">
        <v>1236771</v>
      </c>
      <c r="H318" s="42">
        <f>IFERROR(G318/D312,"-")</f>
        <v>1.4454221712250696E-2</v>
      </c>
      <c r="I318" s="52">
        <v>15</v>
      </c>
      <c r="J318" s="42">
        <f>IFERROR(I318/E312,"-")</f>
        <v>0.15</v>
      </c>
      <c r="K318" s="55">
        <f t="shared" si="24"/>
        <v>82451.399999999994</v>
      </c>
      <c r="L318" s="376"/>
      <c r="M318" s="376"/>
      <c r="N318" s="32" t="s">
        <v>106</v>
      </c>
      <c r="O318" s="52">
        <v>11878837</v>
      </c>
      <c r="P318" s="42">
        <f>IFERROR(O318/L312,"-")</f>
        <v>2.4674721370091274E-2</v>
      </c>
      <c r="Q318" s="52">
        <v>87</v>
      </c>
      <c r="R318" s="42">
        <f>IFERROR(Q318/M312,"-")</f>
        <v>0.10187353629976581</v>
      </c>
      <c r="S318" s="55">
        <f t="shared" si="25"/>
        <v>136538.35632183909</v>
      </c>
      <c r="T318" s="376"/>
      <c r="U318" s="376"/>
      <c r="V318" s="32" t="s">
        <v>106</v>
      </c>
      <c r="W318" s="52">
        <v>33920</v>
      </c>
      <c r="X318" s="42">
        <f>IFERROR(W318/T312,"-")</f>
        <v>2.8488114274964056E-3</v>
      </c>
      <c r="Y318" s="52">
        <v>1</v>
      </c>
      <c r="Z318" s="42">
        <f>IFERROR(Y318/U312,"-")</f>
        <v>2.3809523809523808E-2</v>
      </c>
      <c r="AA318" s="96">
        <f t="shared" si="26"/>
        <v>33920</v>
      </c>
      <c r="AB318" s="376"/>
      <c r="AC318" s="376"/>
      <c r="AD318" s="32" t="s">
        <v>106</v>
      </c>
      <c r="AE318" s="52">
        <v>0</v>
      </c>
      <c r="AF318" s="42">
        <f>IFERROR(AE318/AB312,"-")</f>
        <v>0</v>
      </c>
      <c r="AG318" s="52">
        <v>0</v>
      </c>
      <c r="AH318" s="42">
        <f>IFERROR(AG318/AC312,"-")</f>
        <v>0</v>
      </c>
      <c r="AI318" s="55" t="str">
        <f t="shared" si="27"/>
        <v>-</v>
      </c>
      <c r="AJ318" s="376"/>
      <c r="AK318" s="376"/>
      <c r="AL318" s="32" t="s">
        <v>106</v>
      </c>
      <c r="AM318" s="52">
        <v>7836020</v>
      </c>
      <c r="AN318" s="42">
        <f>IFERROR(AM318/AJ312,"-")</f>
        <v>3.8612077724593505E-2</v>
      </c>
      <c r="AO318" s="52">
        <v>38</v>
      </c>
      <c r="AP318" s="42">
        <f>IFERROR(AO318/AK312,"-")</f>
        <v>0.12337662337662338</v>
      </c>
      <c r="AQ318" s="55">
        <f t="shared" si="28"/>
        <v>206211.05263157896</v>
      </c>
      <c r="AR318" s="376"/>
      <c r="AS318" s="376"/>
      <c r="AT318" s="32" t="s">
        <v>106</v>
      </c>
      <c r="AU318" s="52">
        <v>4008897</v>
      </c>
      <c r="AV318" s="42">
        <f>IFERROR(AU318/AR312,"-")</f>
        <v>1.590267219359218E-2</v>
      </c>
      <c r="AW318" s="55">
        <v>48</v>
      </c>
      <c r="AX318" s="42">
        <f>IFERROR(AW318/AS312,"-")</f>
        <v>0.1111111111111111</v>
      </c>
      <c r="AY318" s="139">
        <f t="shared" si="29"/>
        <v>83518.6875</v>
      </c>
      <c r="AZ318" s="376"/>
      <c r="BA318" s="376"/>
      <c r="BB318" s="32" t="s">
        <v>106</v>
      </c>
      <c r="BC318" s="52">
        <v>0</v>
      </c>
      <c r="BD318" s="42" t="str">
        <f>IFERROR(BC318/AZ312,"-")</f>
        <v>-</v>
      </c>
      <c r="BE318" s="52">
        <v>0</v>
      </c>
      <c r="BF318" s="42" t="str">
        <f>IFERROR(BE318/BA312,"-")</f>
        <v>-</v>
      </c>
      <c r="BG318" s="55" t="str">
        <f t="shared" si="30"/>
        <v>-</v>
      </c>
      <c r="BH318" s="376"/>
      <c r="BI318" s="376"/>
      <c r="BJ318" s="32" t="s">
        <v>106</v>
      </c>
      <c r="BK318" s="52">
        <v>1075248</v>
      </c>
      <c r="BL318" s="42">
        <f>IFERROR(BK318/BH312,"-")</f>
        <v>4.1291146305411893E-3</v>
      </c>
      <c r="BM318" s="52">
        <v>29</v>
      </c>
      <c r="BN318" s="42">
        <f>IFERROR(BM318/BI312,"-")</f>
        <v>5.4003724394785846E-2</v>
      </c>
      <c r="BO318" s="96">
        <f t="shared" si="31"/>
        <v>37077.517241379312</v>
      </c>
      <c r="BP318" s="141"/>
    </row>
    <row r="319" spans="2:68" s="8" customFormat="1" ht="13.15" customHeight="1">
      <c r="B319" s="373"/>
      <c r="C319" s="392"/>
      <c r="D319" s="376"/>
      <c r="E319" s="376"/>
      <c r="F319" s="32" t="s">
        <v>116</v>
      </c>
      <c r="G319" s="52">
        <v>0</v>
      </c>
      <c r="H319" s="42">
        <f>IFERROR(G319/D312,"-")</f>
        <v>0</v>
      </c>
      <c r="I319" s="52">
        <v>0</v>
      </c>
      <c r="J319" s="42">
        <f>IFERROR(I319/E312,"-")</f>
        <v>0</v>
      </c>
      <c r="K319" s="55" t="str">
        <f t="shared" si="24"/>
        <v>-</v>
      </c>
      <c r="L319" s="376"/>
      <c r="M319" s="376"/>
      <c r="N319" s="32" t="s">
        <v>116</v>
      </c>
      <c r="O319" s="52">
        <v>0</v>
      </c>
      <c r="P319" s="42">
        <f>IFERROR(O319/L312,"-")</f>
        <v>0</v>
      </c>
      <c r="Q319" s="52">
        <v>0</v>
      </c>
      <c r="R319" s="42">
        <f>IFERROR(Q319/M312,"-")</f>
        <v>0</v>
      </c>
      <c r="S319" s="55" t="str">
        <f t="shared" si="25"/>
        <v>-</v>
      </c>
      <c r="T319" s="376"/>
      <c r="U319" s="376"/>
      <c r="V319" s="32" t="s">
        <v>116</v>
      </c>
      <c r="W319" s="52">
        <v>0</v>
      </c>
      <c r="X319" s="42">
        <f>IFERROR(W319/T312,"-")</f>
        <v>0</v>
      </c>
      <c r="Y319" s="52">
        <v>0</v>
      </c>
      <c r="Z319" s="42">
        <f>IFERROR(Y319/U312,"-")</f>
        <v>0</v>
      </c>
      <c r="AA319" s="96" t="str">
        <f t="shared" si="26"/>
        <v>-</v>
      </c>
      <c r="AB319" s="376"/>
      <c r="AC319" s="376"/>
      <c r="AD319" s="32" t="s">
        <v>116</v>
      </c>
      <c r="AE319" s="52">
        <v>0</v>
      </c>
      <c r="AF319" s="42">
        <f>IFERROR(AE319/AB312,"-")</f>
        <v>0</v>
      </c>
      <c r="AG319" s="52">
        <v>0</v>
      </c>
      <c r="AH319" s="42">
        <f>IFERROR(AG319/AC312,"-")</f>
        <v>0</v>
      </c>
      <c r="AI319" s="55" t="str">
        <f t="shared" si="27"/>
        <v>-</v>
      </c>
      <c r="AJ319" s="376"/>
      <c r="AK319" s="376"/>
      <c r="AL319" s="32" t="s">
        <v>116</v>
      </c>
      <c r="AM319" s="52">
        <v>0</v>
      </c>
      <c r="AN319" s="42">
        <f>IFERROR(AM319/AJ312,"-")</f>
        <v>0</v>
      </c>
      <c r="AO319" s="52">
        <v>0</v>
      </c>
      <c r="AP319" s="42">
        <f>IFERROR(AO319/AK312,"-")</f>
        <v>0</v>
      </c>
      <c r="AQ319" s="55" t="str">
        <f t="shared" si="28"/>
        <v>-</v>
      </c>
      <c r="AR319" s="376"/>
      <c r="AS319" s="376"/>
      <c r="AT319" s="32" t="s">
        <v>116</v>
      </c>
      <c r="AU319" s="52">
        <v>0</v>
      </c>
      <c r="AV319" s="42">
        <f>IFERROR(AU319/AR312,"-")</f>
        <v>0</v>
      </c>
      <c r="AW319" s="55">
        <v>0</v>
      </c>
      <c r="AX319" s="42">
        <f>IFERROR(AW319/AS312,"-")</f>
        <v>0</v>
      </c>
      <c r="AY319" s="139" t="str">
        <f t="shared" si="29"/>
        <v>-</v>
      </c>
      <c r="AZ319" s="376"/>
      <c r="BA319" s="376"/>
      <c r="BB319" s="32" t="s">
        <v>116</v>
      </c>
      <c r="BC319" s="52">
        <v>0</v>
      </c>
      <c r="BD319" s="42" t="str">
        <f>IFERROR(BC319/AZ312,"-")</f>
        <v>-</v>
      </c>
      <c r="BE319" s="52">
        <v>0</v>
      </c>
      <c r="BF319" s="42" t="str">
        <f>IFERROR(BE319/BA312,"-")</f>
        <v>-</v>
      </c>
      <c r="BG319" s="55" t="str">
        <f t="shared" si="30"/>
        <v>-</v>
      </c>
      <c r="BH319" s="376"/>
      <c r="BI319" s="376"/>
      <c r="BJ319" s="32" t="s">
        <v>116</v>
      </c>
      <c r="BK319" s="52">
        <v>14195</v>
      </c>
      <c r="BL319" s="42">
        <f>IFERROR(BK319/BH312,"-")</f>
        <v>5.4510942759746753E-5</v>
      </c>
      <c r="BM319" s="52">
        <v>1</v>
      </c>
      <c r="BN319" s="42">
        <f>IFERROR(BM319/BI312,"-")</f>
        <v>1.8621973929236499E-3</v>
      </c>
      <c r="BO319" s="96">
        <f t="shared" si="31"/>
        <v>14195</v>
      </c>
      <c r="BP319" s="141"/>
    </row>
    <row r="320" spans="2:68" s="8" customFormat="1" ht="13.15" customHeight="1">
      <c r="B320" s="373"/>
      <c r="C320" s="392"/>
      <c r="D320" s="376"/>
      <c r="E320" s="376"/>
      <c r="F320" s="32" t="s">
        <v>107</v>
      </c>
      <c r="G320" s="52">
        <v>8578</v>
      </c>
      <c r="H320" s="42">
        <f>IFERROR(G320/D312,"-")</f>
        <v>1.0025163417292811E-4</v>
      </c>
      <c r="I320" s="52">
        <v>1</v>
      </c>
      <c r="J320" s="42">
        <f>IFERROR(I320/E312,"-")</f>
        <v>0.01</v>
      </c>
      <c r="K320" s="55">
        <f t="shared" si="24"/>
        <v>8578</v>
      </c>
      <c r="L320" s="376"/>
      <c r="M320" s="376"/>
      <c r="N320" s="32" t="s">
        <v>107</v>
      </c>
      <c r="O320" s="52">
        <v>84440</v>
      </c>
      <c r="P320" s="42">
        <f>IFERROR(O320/L312,"-")</f>
        <v>1.7539877620094518E-4</v>
      </c>
      <c r="Q320" s="52">
        <v>8</v>
      </c>
      <c r="R320" s="42">
        <f>IFERROR(Q320/M312,"-")</f>
        <v>9.3676814988290398E-3</v>
      </c>
      <c r="S320" s="55">
        <f t="shared" si="25"/>
        <v>10555</v>
      </c>
      <c r="T320" s="376"/>
      <c r="U320" s="376"/>
      <c r="V320" s="32" t="s">
        <v>107</v>
      </c>
      <c r="W320" s="52">
        <v>12498</v>
      </c>
      <c r="X320" s="42">
        <f>IFERROR(W320/T312,"-")</f>
        <v>1.049659352029778E-3</v>
      </c>
      <c r="Y320" s="52">
        <v>1</v>
      </c>
      <c r="Z320" s="42">
        <f>IFERROR(Y320/U312,"-")</f>
        <v>2.3809523809523808E-2</v>
      </c>
      <c r="AA320" s="96">
        <f t="shared" si="26"/>
        <v>12498</v>
      </c>
      <c r="AB320" s="376"/>
      <c r="AC320" s="376"/>
      <c r="AD320" s="32" t="s">
        <v>107</v>
      </c>
      <c r="AE320" s="52">
        <v>0</v>
      </c>
      <c r="AF320" s="42">
        <f>IFERROR(AE320/AB312,"-")</f>
        <v>0</v>
      </c>
      <c r="AG320" s="52">
        <v>0</v>
      </c>
      <c r="AH320" s="42">
        <f>IFERROR(AG320/AC312,"-")</f>
        <v>0</v>
      </c>
      <c r="AI320" s="55" t="str">
        <f t="shared" si="27"/>
        <v>-</v>
      </c>
      <c r="AJ320" s="376"/>
      <c r="AK320" s="376"/>
      <c r="AL320" s="32" t="s">
        <v>107</v>
      </c>
      <c r="AM320" s="52">
        <v>10409</v>
      </c>
      <c r="AN320" s="42">
        <f>IFERROR(AM320/AJ312,"-")</f>
        <v>5.1290465955331121E-5</v>
      </c>
      <c r="AO320" s="52">
        <v>1</v>
      </c>
      <c r="AP320" s="42">
        <f>IFERROR(AO320/AK312,"-")</f>
        <v>3.246753246753247E-3</v>
      </c>
      <c r="AQ320" s="55">
        <f t="shared" si="28"/>
        <v>10409</v>
      </c>
      <c r="AR320" s="376"/>
      <c r="AS320" s="376"/>
      <c r="AT320" s="32" t="s">
        <v>107</v>
      </c>
      <c r="AU320" s="52">
        <v>61533</v>
      </c>
      <c r="AV320" s="42">
        <f>IFERROR(AU320/AR312,"-")</f>
        <v>2.440918607009129E-4</v>
      </c>
      <c r="AW320" s="55">
        <v>6</v>
      </c>
      <c r="AX320" s="42">
        <f>IFERROR(AW320/AS312,"-")</f>
        <v>1.3888888888888888E-2</v>
      </c>
      <c r="AY320" s="139">
        <f t="shared" si="29"/>
        <v>10255.5</v>
      </c>
      <c r="AZ320" s="376"/>
      <c r="BA320" s="376"/>
      <c r="BB320" s="32" t="s">
        <v>107</v>
      </c>
      <c r="BC320" s="52">
        <v>0</v>
      </c>
      <c r="BD320" s="42" t="str">
        <f>IFERROR(BC320/AZ312,"-")</f>
        <v>-</v>
      </c>
      <c r="BE320" s="52">
        <v>0</v>
      </c>
      <c r="BF320" s="42" t="str">
        <f>IFERROR(BE320/BA312,"-")</f>
        <v>-</v>
      </c>
      <c r="BG320" s="55" t="str">
        <f t="shared" si="30"/>
        <v>-</v>
      </c>
      <c r="BH320" s="376"/>
      <c r="BI320" s="376"/>
      <c r="BJ320" s="32" t="s">
        <v>107</v>
      </c>
      <c r="BK320" s="52">
        <v>9959</v>
      </c>
      <c r="BL320" s="42">
        <f>IFERROR(BK320/BH312,"-")</f>
        <v>3.8244063328236557E-5</v>
      </c>
      <c r="BM320" s="52">
        <v>2</v>
      </c>
      <c r="BN320" s="42">
        <f>IFERROR(BM320/BI312,"-")</f>
        <v>3.7243947858472998E-3</v>
      </c>
      <c r="BO320" s="96">
        <f t="shared" si="31"/>
        <v>4979.5</v>
      </c>
      <c r="BP320" s="141"/>
    </row>
    <row r="321" spans="2:68" s="8" customFormat="1" ht="13.15" customHeight="1">
      <c r="B321" s="373"/>
      <c r="C321" s="392"/>
      <c r="D321" s="376"/>
      <c r="E321" s="376"/>
      <c r="F321" s="32" t="s">
        <v>108</v>
      </c>
      <c r="G321" s="52">
        <v>8235</v>
      </c>
      <c r="H321" s="42">
        <f>IFERROR(G321/D312,"-")</f>
        <v>9.6242971253679524E-5</v>
      </c>
      <c r="I321" s="52">
        <v>2</v>
      </c>
      <c r="J321" s="42">
        <f>IFERROR(I321/E312,"-")</f>
        <v>0.02</v>
      </c>
      <c r="K321" s="55">
        <f t="shared" si="24"/>
        <v>4117.5</v>
      </c>
      <c r="L321" s="376"/>
      <c r="M321" s="376"/>
      <c r="N321" s="32" t="s">
        <v>108</v>
      </c>
      <c r="O321" s="52">
        <v>220105</v>
      </c>
      <c r="P321" s="42">
        <f>IFERROR(O321/L312,"-")</f>
        <v>4.5720212737694268E-4</v>
      </c>
      <c r="Q321" s="52">
        <v>27</v>
      </c>
      <c r="R321" s="42">
        <f>IFERROR(Q321/M312,"-")</f>
        <v>3.161592505854801E-2</v>
      </c>
      <c r="S321" s="55">
        <f t="shared" si="25"/>
        <v>8152.0370370370374</v>
      </c>
      <c r="T321" s="376"/>
      <c r="U321" s="376"/>
      <c r="V321" s="32" t="s">
        <v>108</v>
      </c>
      <c r="W321" s="52">
        <v>0</v>
      </c>
      <c r="X321" s="42">
        <f>IFERROR(W321/T312,"-")</f>
        <v>0</v>
      </c>
      <c r="Y321" s="52">
        <v>0</v>
      </c>
      <c r="Z321" s="42">
        <f>IFERROR(Y321/U312,"-")</f>
        <v>0</v>
      </c>
      <c r="AA321" s="96" t="str">
        <f t="shared" si="26"/>
        <v>-</v>
      </c>
      <c r="AB321" s="376"/>
      <c r="AC321" s="376"/>
      <c r="AD321" s="32" t="s">
        <v>108</v>
      </c>
      <c r="AE321" s="52">
        <v>12937</v>
      </c>
      <c r="AF321" s="42">
        <f>IFERROR(AE321/AB312,"-")</f>
        <v>8.9351142322963942E-4</v>
      </c>
      <c r="AG321" s="52">
        <v>3</v>
      </c>
      <c r="AH321" s="42">
        <f>IFERROR(AG321/AC312,"-")</f>
        <v>4.1666666666666664E-2</v>
      </c>
      <c r="AI321" s="55">
        <f t="shared" si="27"/>
        <v>4312.333333333333</v>
      </c>
      <c r="AJ321" s="376"/>
      <c r="AK321" s="376"/>
      <c r="AL321" s="32" t="s">
        <v>108</v>
      </c>
      <c r="AM321" s="52">
        <v>41118</v>
      </c>
      <c r="AN321" s="42">
        <f>IFERROR(AM321/AJ312,"-")</f>
        <v>2.0260941292643916E-4</v>
      </c>
      <c r="AO321" s="52">
        <v>7</v>
      </c>
      <c r="AP321" s="42">
        <f>IFERROR(AO321/AK312,"-")</f>
        <v>2.2727272727272728E-2</v>
      </c>
      <c r="AQ321" s="55">
        <f t="shared" si="28"/>
        <v>5874</v>
      </c>
      <c r="AR321" s="376"/>
      <c r="AS321" s="376"/>
      <c r="AT321" s="32" t="s">
        <v>108</v>
      </c>
      <c r="AU321" s="52">
        <v>166050</v>
      </c>
      <c r="AV321" s="42">
        <f>IFERROR(AU321/AR312,"-")</f>
        <v>6.5869457802133146E-4</v>
      </c>
      <c r="AW321" s="55">
        <v>17</v>
      </c>
      <c r="AX321" s="42">
        <f>IFERROR(AW321/AS312,"-")</f>
        <v>3.9351851851851853E-2</v>
      </c>
      <c r="AY321" s="139">
        <f t="shared" si="29"/>
        <v>9767.6470588235297</v>
      </c>
      <c r="AZ321" s="376"/>
      <c r="BA321" s="376"/>
      <c r="BB321" s="32" t="s">
        <v>108</v>
      </c>
      <c r="BC321" s="52">
        <v>0</v>
      </c>
      <c r="BD321" s="42" t="str">
        <f>IFERROR(BC321/AZ312,"-")</f>
        <v>-</v>
      </c>
      <c r="BE321" s="52">
        <v>0</v>
      </c>
      <c r="BF321" s="42" t="str">
        <f>IFERROR(BE321/BA312,"-")</f>
        <v>-</v>
      </c>
      <c r="BG321" s="55" t="str">
        <f t="shared" si="30"/>
        <v>-</v>
      </c>
      <c r="BH321" s="376"/>
      <c r="BI321" s="376"/>
      <c r="BJ321" s="32" t="s">
        <v>108</v>
      </c>
      <c r="BK321" s="52">
        <v>175022</v>
      </c>
      <c r="BL321" s="42">
        <f>IFERROR(BK321/BH312,"-")</f>
        <v>6.7211089987294088E-4</v>
      </c>
      <c r="BM321" s="52">
        <v>15</v>
      </c>
      <c r="BN321" s="42">
        <f>IFERROR(BM321/BI312,"-")</f>
        <v>2.7932960893854747E-2</v>
      </c>
      <c r="BO321" s="96">
        <f t="shared" si="31"/>
        <v>11668.133333333333</v>
      </c>
      <c r="BP321" s="141"/>
    </row>
    <row r="322" spans="2:68" s="8" customFormat="1" ht="13.15" customHeight="1">
      <c r="B322" s="373"/>
      <c r="C322" s="392"/>
      <c r="D322" s="376"/>
      <c r="E322" s="376"/>
      <c r="F322" s="32" t="s">
        <v>109</v>
      </c>
      <c r="G322" s="52">
        <v>0</v>
      </c>
      <c r="H322" s="42">
        <f>IFERROR(G322/D312,"-")</f>
        <v>0</v>
      </c>
      <c r="I322" s="52">
        <v>0</v>
      </c>
      <c r="J322" s="42">
        <f>IFERROR(I322/E312,"-")</f>
        <v>0</v>
      </c>
      <c r="K322" s="55" t="str">
        <f t="shared" si="24"/>
        <v>-</v>
      </c>
      <c r="L322" s="376"/>
      <c r="M322" s="376"/>
      <c r="N322" s="32" t="s">
        <v>109</v>
      </c>
      <c r="O322" s="52">
        <v>1237549</v>
      </c>
      <c r="P322" s="42">
        <f>IFERROR(O322/L312,"-")</f>
        <v>2.5706369029926991E-3</v>
      </c>
      <c r="Q322" s="52">
        <v>6</v>
      </c>
      <c r="R322" s="42">
        <f>IFERROR(Q322/M312,"-")</f>
        <v>7.0257611241217799E-3</v>
      </c>
      <c r="S322" s="55">
        <f t="shared" si="25"/>
        <v>206258.16666666666</v>
      </c>
      <c r="T322" s="376"/>
      <c r="U322" s="376"/>
      <c r="V322" s="32" t="s">
        <v>109</v>
      </c>
      <c r="W322" s="52">
        <v>0</v>
      </c>
      <c r="X322" s="42">
        <f>IFERROR(W322/T312,"-")</f>
        <v>0</v>
      </c>
      <c r="Y322" s="52">
        <v>0</v>
      </c>
      <c r="Z322" s="42">
        <f>IFERROR(Y322/U312,"-")</f>
        <v>0</v>
      </c>
      <c r="AA322" s="96" t="str">
        <f t="shared" si="26"/>
        <v>-</v>
      </c>
      <c r="AB322" s="376"/>
      <c r="AC322" s="376"/>
      <c r="AD322" s="32" t="s">
        <v>109</v>
      </c>
      <c r="AE322" s="52">
        <v>0</v>
      </c>
      <c r="AF322" s="42">
        <f>IFERROR(AE322/AB312,"-")</f>
        <v>0</v>
      </c>
      <c r="AG322" s="52">
        <v>0</v>
      </c>
      <c r="AH322" s="42">
        <f>IFERROR(AG322/AC312,"-")</f>
        <v>0</v>
      </c>
      <c r="AI322" s="55" t="str">
        <f t="shared" si="27"/>
        <v>-</v>
      </c>
      <c r="AJ322" s="376"/>
      <c r="AK322" s="376"/>
      <c r="AL322" s="32" t="s">
        <v>109</v>
      </c>
      <c r="AM322" s="52">
        <v>1083573</v>
      </c>
      <c r="AN322" s="42">
        <f>IFERROR(AM322/AJ312,"-")</f>
        <v>5.3393182886555873E-3</v>
      </c>
      <c r="AO322" s="52">
        <v>2</v>
      </c>
      <c r="AP322" s="42">
        <f>IFERROR(AO322/AK312,"-")</f>
        <v>6.4935064935064939E-3</v>
      </c>
      <c r="AQ322" s="55">
        <f t="shared" si="28"/>
        <v>541786.5</v>
      </c>
      <c r="AR322" s="376"/>
      <c r="AS322" s="376"/>
      <c r="AT322" s="32" t="s">
        <v>109</v>
      </c>
      <c r="AU322" s="52">
        <v>153976</v>
      </c>
      <c r="AV322" s="42">
        <f>IFERROR(AU322/AR312,"-")</f>
        <v>6.10798893980202E-4</v>
      </c>
      <c r="AW322" s="55">
        <v>4</v>
      </c>
      <c r="AX322" s="42">
        <f>IFERROR(AW322/AS312,"-")</f>
        <v>9.2592592592592587E-3</v>
      </c>
      <c r="AY322" s="139">
        <f t="shared" si="29"/>
        <v>38494</v>
      </c>
      <c r="AZ322" s="376"/>
      <c r="BA322" s="376"/>
      <c r="BB322" s="32" t="s">
        <v>109</v>
      </c>
      <c r="BC322" s="52">
        <v>0</v>
      </c>
      <c r="BD322" s="42" t="str">
        <f>IFERROR(BC322/AZ312,"-")</f>
        <v>-</v>
      </c>
      <c r="BE322" s="52">
        <v>0</v>
      </c>
      <c r="BF322" s="42" t="str">
        <f>IFERROR(BE322/BA312,"-")</f>
        <v>-</v>
      </c>
      <c r="BG322" s="55" t="str">
        <f t="shared" si="30"/>
        <v>-</v>
      </c>
      <c r="BH322" s="376"/>
      <c r="BI322" s="376"/>
      <c r="BJ322" s="32" t="s">
        <v>109</v>
      </c>
      <c r="BK322" s="52">
        <v>0</v>
      </c>
      <c r="BL322" s="42">
        <f>IFERROR(BK322/BH312,"-")</f>
        <v>0</v>
      </c>
      <c r="BM322" s="52">
        <v>0</v>
      </c>
      <c r="BN322" s="42">
        <f>IFERROR(BM322/BI312,"-")</f>
        <v>0</v>
      </c>
      <c r="BO322" s="96" t="str">
        <f t="shared" si="31"/>
        <v>-</v>
      </c>
      <c r="BP322" s="141"/>
    </row>
    <row r="323" spans="2:68" s="8" customFormat="1" ht="13.15" customHeight="1">
      <c r="B323" s="373"/>
      <c r="C323" s="392"/>
      <c r="D323" s="376"/>
      <c r="E323" s="376"/>
      <c r="F323" s="32" t="s">
        <v>110</v>
      </c>
      <c r="G323" s="52">
        <v>520752</v>
      </c>
      <c r="H323" s="42">
        <f>IFERROR(G323/D312,"-")</f>
        <v>6.0860619024039001E-3</v>
      </c>
      <c r="I323" s="52">
        <v>1</v>
      </c>
      <c r="J323" s="42">
        <f>IFERROR(I323/E312,"-")</f>
        <v>0.01</v>
      </c>
      <c r="K323" s="55">
        <f t="shared" si="24"/>
        <v>520752</v>
      </c>
      <c r="L323" s="376"/>
      <c r="M323" s="376"/>
      <c r="N323" s="32" t="s">
        <v>110</v>
      </c>
      <c r="O323" s="52">
        <v>1071148</v>
      </c>
      <c r="P323" s="42">
        <f>IFERROR(O323/L312,"-")</f>
        <v>2.2249887296315728E-3</v>
      </c>
      <c r="Q323" s="52">
        <v>7</v>
      </c>
      <c r="R323" s="42">
        <f>IFERROR(Q323/M312,"-")</f>
        <v>8.1967213114754103E-3</v>
      </c>
      <c r="S323" s="55">
        <f t="shared" si="25"/>
        <v>153021.14285714287</v>
      </c>
      <c r="T323" s="376"/>
      <c r="U323" s="376"/>
      <c r="V323" s="32" t="s">
        <v>110</v>
      </c>
      <c r="W323" s="52">
        <v>0</v>
      </c>
      <c r="X323" s="42">
        <f>IFERROR(W323/T312,"-")</f>
        <v>0</v>
      </c>
      <c r="Y323" s="52">
        <v>0</v>
      </c>
      <c r="Z323" s="42">
        <f>IFERROR(Y323/U312,"-")</f>
        <v>0</v>
      </c>
      <c r="AA323" s="96" t="str">
        <f t="shared" si="26"/>
        <v>-</v>
      </c>
      <c r="AB323" s="376"/>
      <c r="AC323" s="376"/>
      <c r="AD323" s="32" t="s">
        <v>110</v>
      </c>
      <c r="AE323" s="52">
        <v>0</v>
      </c>
      <c r="AF323" s="42">
        <f>IFERROR(AE323/AB312,"-")</f>
        <v>0</v>
      </c>
      <c r="AG323" s="52">
        <v>0</v>
      </c>
      <c r="AH323" s="42">
        <f>IFERROR(AG323/AC312,"-")</f>
        <v>0</v>
      </c>
      <c r="AI323" s="55" t="str">
        <f t="shared" si="27"/>
        <v>-</v>
      </c>
      <c r="AJ323" s="376"/>
      <c r="AK323" s="376"/>
      <c r="AL323" s="32" t="s">
        <v>110</v>
      </c>
      <c r="AM323" s="52">
        <v>279500</v>
      </c>
      <c r="AN323" s="42">
        <f>IFERROR(AM323/AJ312,"-")</f>
        <v>1.3772394307344652E-3</v>
      </c>
      <c r="AO323" s="52">
        <v>2</v>
      </c>
      <c r="AP323" s="42">
        <f>IFERROR(AO323/AK312,"-")</f>
        <v>6.4935064935064939E-3</v>
      </c>
      <c r="AQ323" s="55">
        <f t="shared" si="28"/>
        <v>139750</v>
      </c>
      <c r="AR323" s="376"/>
      <c r="AS323" s="376"/>
      <c r="AT323" s="32" t="s">
        <v>110</v>
      </c>
      <c r="AU323" s="52">
        <v>791648</v>
      </c>
      <c r="AV323" s="42">
        <f>IFERROR(AU323/AR312,"-")</f>
        <v>3.1403447473738696E-3</v>
      </c>
      <c r="AW323" s="55">
        <v>5</v>
      </c>
      <c r="AX323" s="42">
        <f>IFERROR(AW323/AS312,"-")</f>
        <v>1.1574074074074073E-2</v>
      </c>
      <c r="AY323" s="139">
        <f t="shared" si="29"/>
        <v>158329.60000000001</v>
      </c>
      <c r="AZ323" s="376"/>
      <c r="BA323" s="376"/>
      <c r="BB323" s="32" t="s">
        <v>110</v>
      </c>
      <c r="BC323" s="52">
        <v>0</v>
      </c>
      <c r="BD323" s="42" t="str">
        <f>IFERROR(BC323/AZ312,"-")</f>
        <v>-</v>
      </c>
      <c r="BE323" s="52">
        <v>0</v>
      </c>
      <c r="BF323" s="42" t="str">
        <f>IFERROR(BE323/BA312,"-")</f>
        <v>-</v>
      </c>
      <c r="BG323" s="55" t="str">
        <f t="shared" si="30"/>
        <v>-</v>
      </c>
      <c r="BH323" s="376"/>
      <c r="BI323" s="376"/>
      <c r="BJ323" s="32" t="s">
        <v>110</v>
      </c>
      <c r="BK323" s="52">
        <v>4367</v>
      </c>
      <c r="BL323" s="42">
        <f>IFERROR(BK323/BH312,"-")</f>
        <v>1.6769939206186268E-5</v>
      </c>
      <c r="BM323" s="52">
        <v>1</v>
      </c>
      <c r="BN323" s="42">
        <f>IFERROR(BM323/BI312,"-")</f>
        <v>1.8621973929236499E-3</v>
      </c>
      <c r="BO323" s="96">
        <f t="shared" si="31"/>
        <v>4367</v>
      </c>
      <c r="BP323" s="141"/>
    </row>
    <row r="324" spans="2:68" s="8" customFormat="1" ht="13.15" customHeight="1">
      <c r="B324" s="373"/>
      <c r="C324" s="392"/>
      <c r="D324" s="376"/>
      <c r="E324" s="376"/>
      <c r="F324" s="32" t="s">
        <v>111</v>
      </c>
      <c r="G324" s="52">
        <v>1516070</v>
      </c>
      <c r="H324" s="42">
        <f>IFERROR(G324/D312,"-")</f>
        <v>1.7718406973717779E-2</v>
      </c>
      <c r="I324" s="52">
        <v>23</v>
      </c>
      <c r="J324" s="42">
        <f>IFERROR(I324/E312,"-")</f>
        <v>0.23</v>
      </c>
      <c r="K324" s="55">
        <f t="shared" si="24"/>
        <v>65916.086956521744</v>
      </c>
      <c r="L324" s="376"/>
      <c r="M324" s="376"/>
      <c r="N324" s="32" t="s">
        <v>111</v>
      </c>
      <c r="O324" s="52">
        <v>3814765</v>
      </c>
      <c r="P324" s="42">
        <f>IFERROR(O324/L312,"-")</f>
        <v>7.9240302284959568E-3</v>
      </c>
      <c r="Q324" s="52">
        <v>136</v>
      </c>
      <c r="R324" s="42">
        <f>IFERROR(Q324/M312,"-")</f>
        <v>0.15925058548009369</v>
      </c>
      <c r="S324" s="55">
        <f t="shared" si="25"/>
        <v>28049.742647058825</v>
      </c>
      <c r="T324" s="376"/>
      <c r="U324" s="376"/>
      <c r="V324" s="32" t="s">
        <v>111</v>
      </c>
      <c r="W324" s="52">
        <v>99213</v>
      </c>
      <c r="X324" s="42">
        <f>IFERROR(W324/T312,"-")</f>
        <v>8.3325214668691291E-3</v>
      </c>
      <c r="Y324" s="52">
        <v>4</v>
      </c>
      <c r="Z324" s="42">
        <f>IFERROR(Y324/U312,"-")</f>
        <v>9.5238095238095233E-2</v>
      </c>
      <c r="AA324" s="96">
        <f t="shared" si="26"/>
        <v>24803.25</v>
      </c>
      <c r="AB324" s="376"/>
      <c r="AC324" s="376"/>
      <c r="AD324" s="32" t="s">
        <v>111</v>
      </c>
      <c r="AE324" s="52">
        <v>197006</v>
      </c>
      <c r="AF324" s="42">
        <f>IFERROR(AE324/AB312,"-")</f>
        <v>1.3606486159447966E-2</v>
      </c>
      <c r="AG324" s="52">
        <v>5</v>
      </c>
      <c r="AH324" s="42">
        <f>IFERROR(AG324/AC312,"-")</f>
        <v>6.9444444444444448E-2</v>
      </c>
      <c r="AI324" s="55">
        <f t="shared" si="27"/>
        <v>39401.199999999997</v>
      </c>
      <c r="AJ324" s="376"/>
      <c r="AK324" s="376"/>
      <c r="AL324" s="32" t="s">
        <v>111</v>
      </c>
      <c r="AM324" s="52">
        <v>1700588</v>
      </c>
      <c r="AN324" s="42">
        <f>IFERROR(AM324/AJ312,"-")</f>
        <v>8.3796667228402972E-3</v>
      </c>
      <c r="AO324" s="52">
        <v>53</v>
      </c>
      <c r="AP324" s="42">
        <f>IFERROR(AO324/AK312,"-")</f>
        <v>0.17207792207792208</v>
      </c>
      <c r="AQ324" s="55">
        <f t="shared" si="28"/>
        <v>32086.566037735851</v>
      </c>
      <c r="AR324" s="376"/>
      <c r="AS324" s="376"/>
      <c r="AT324" s="32" t="s">
        <v>111</v>
      </c>
      <c r="AU324" s="52">
        <v>1817958</v>
      </c>
      <c r="AV324" s="42">
        <f>IFERROR(AU324/AR312,"-")</f>
        <v>7.2115572277657554E-3</v>
      </c>
      <c r="AW324" s="55">
        <v>74</v>
      </c>
      <c r="AX324" s="42">
        <f>IFERROR(AW324/AS312,"-")</f>
        <v>0.17129629629629631</v>
      </c>
      <c r="AY324" s="139">
        <f t="shared" si="29"/>
        <v>24567</v>
      </c>
      <c r="AZ324" s="376"/>
      <c r="BA324" s="376"/>
      <c r="BB324" s="32" t="s">
        <v>111</v>
      </c>
      <c r="BC324" s="52">
        <v>0</v>
      </c>
      <c r="BD324" s="42" t="str">
        <f>IFERROR(BC324/AZ312,"-")</f>
        <v>-</v>
      </c>
      <c r="BE324" s="52">
        <v>0</v>
      </c>
      <c r="BF324" s="42" t="str">
        <f>IFERROR(BE324/BA312,"-")</f>
        <v>-</v>
      </c>
      <c r="BG324" s="55" t="str">
        <f t="shared" si="30"/>
        <v>-</v>
      </c>
      <c r="BH324" s="376"/>
      <c r="BI324" s="376"/>
      <c r="BJ324" s="32" t="s">
        <v>111</v>
      </c>
      <c r="BK324" s="52">
        <v>3176269</v>
      </c>
      <c r="BL324" s="42">
        <f>IFERROR(BK324/BH312,"-")</f>
        <v>1.2197352423286937E-2</v>
      </c>
      <c r="BM324" s="52">
        <v>61</v>
      </c>
      <c r="BN324" s="42">
        <f>IFERROR(BM324/BI312,"-")</f>
        <v>0.11359404096834265</v>
      </c>
      <c r="BO324" s="96">
        <f t="shared" si="31"/>
        <v>52069.983606557376</v>
      </c>
      <c r="BP324" s="141"/>
    </row>
    <row r="325" spans="2:68" s="8" customFormat="1" ht="13.15" customHeight="1">
      <c r="B325" s="373"/>
      <c r="C325" s="392"/>
      <c r="D325" s="376"/>
      <c r="E325" s="376"/>
      <c r="F325" s="32" t="s">
        <v>112</v>
      </c>
      <c r="G325" s="52">
        <v>1061953</v>
      </c>
      <c r="H325" s="42">
        <f>IFERROR(G325/D312,"-")</f>
        <v>1.2411112574591224E-2</v>
      </c>
      <c r="I325" s="52">
        <v>21</v>
      </c>
      <c r="J325" s="42">
        <f>IFERROR(I325/E312,"-")</f>
        <v>0.21</v>
      </c>
      <c r="K325" s="55">
        <f t="shared" si="24"/>
        <v>50569.190476190473</v>
      </c>
      <c r="L325" s="376"/>
      <c r="M325" s="376"/>
      <c r="N325" s="32" t="s">
        <v>112</v>
      </c>
      <c r="O325" s="52">
        <v>7609221</v>
      </c>
      <c r="P325" s="42">
        <f>IFERROR(O325/L312,"-")</f>
        <v>1.5805874600219472E-2</v>
      </c>
      <c r="Q325" s="52">
        <v>93</v>
      </c>
      <c r="R325" s="42">
        <f>IFERROR(Q325/M312,"-")</f>
        <v>0.10889929742388758</v>
      </c>
      <c r="S325" s="55">
        <f t="shared" si="25"/>
        <v>81819.580645161288</v>
      </c>
      <c r="T325" s="376"/>
      <c r="U325" s="376"/>
      <c r="V325" s="32" t="s">
        <v>112</v>
      </c>
      <c r="W325" s="52">
        <v>633994</v>
      </c>
      <c r="X325" s="42">
        <f>IFERROR(W325/T312,"-")</f>
        <v>5.3246737976537617E-2</v>
      </c>
      <c r="Y325" s="52">
        <v>8</v>
      </c>
      <c r="Z325" s="42">
        <f>IFERROR(Y325/U312,"-")</f>
        <v>0.19047619047619047</v>
      </c>
      <c r="AA325" s="96">
        <f t="shared" si="26"/>
        <v>79249.25</v>
      </c>
      <c r="AB325" s="376"/>
      <c r="AC325" s="376"/>
      <c r="AD325" s="32" t="s">
        <v>112</v>
      </c>
      <c r="AE325" s="52">
        <v>155223</v>
      </c>
      <c r="AF325" s="42">
        <f>IFERROR(AE325/AB312,"-")</f>
        <v>1.0720686685319187E-2</v>
      </c>
      <c r="AG325" s="52">
        <v>3</v>
      </c>
      <c r="AH325" s="42">
        <f>IFERROR(AG325/AC312,"-")</f>
        <v>4.1666666666666664E-2</v>
      </c>
      <c r="AI325" s="55">
        <f t="shared" si="27"/>
        <v>51741</v>
      </c>
      <c r="AJ325" s="376"/>
      <c r="AK325" s="376"/>
      <c r="AL325" s="32" t="s">
        <v>112</v>
      </c>
      <c r="AM325" s="52">
        <v>3210171</v>
      </c>
      <c r="AN325" s="42">
        <f>IFERROR(AM325/AJ312,"-")</f>
        <v>1.5818154134526974E-2</v>
      </c>
      <c r="AO325" s="52">
        <v>33</v>
      </c>
      <c r="AP325" s="42">
        <f>IFERROR(AO325/AK312,"-")</f>
        <v>0.10714285714285714</v>
      </c>
      <c r="AQ325" s="55">
        <f t="shared" si="28"/>
        <v>97277.909090909088</v>
      </c>
      <c r="AR325" s="376"/>
      <c r="AS325" s="376"/>
      <c r="AT325" s="32" t="s">
        <v>112</v>
      </c>
      <c r="AU325" s="52">
        <v>3609833</v>
      </c>
      <c r="AV325" s="42">
        <f>IFERROR(AU325/AR312,"-")</f>
        <v>1.4319647242773122E-2</v>
      </c>
      <c r="AW325" s="55">
        <v>49</v>
      </c>
      <c r="AX325" s="42">
        <f>IFERROR(AW325/AS312,"-")</f>
        <v>0.11342592592592593</v>
      </c>
      <c r="AY325" s="139">
        <f t="shared" si="29"/>
        <v>73670.061224489793</v>
      </c>
      <c r="AZ325" s="376"/>
      <c r="BA325" s="376"/>
      <c r="BB325" s="32" t="s">
        <v>112</v>
      </c>
      <c r="BC325" s="52">
        <v>0</v>
      </c>
      <c r="BD325" s="42" t="str">
        <f>IFERROR(BC325/AZ312,"-")</f>
        <v>-</v>
      </c>
      <c r="BE325" s="52">
        <v>0</v>
      </c>
      <c r="BF325" s="42" t="str">
        <f>IFERROR(BE325/BA312,"-")</f>
        <v>-</v>
      </c>
      <c r="BG325" s="55" t="str">
        <f t="shared" si="30"/>
        <v>-</v>
      </c>
      <c r="BH325" s="376"/>
      <c r="BI325" s="376"/>
      <c r="BJ325" s="32" t="s">
        <v>112</v>
      </c>
      <c r="BK325" s="52">
        <v>2278793</v>
      </c>
      <c r="BL325" s="42">
        <f>IFERROR(BK325/BH312,"-")</f>
        <v>8.7509091077359342E-3</v>
      </c>
      <c r="BM325" s="52">
        <v>36</v>
      </c>
      <c r="BN325" s="42">
        <f>IFERROR(BM325/BI312,"-")</f>
        <v>6.7039106145251395E-2</v>
      </c>
      <c r="BO325" s="96">
        <f t="shared" si="31"/>
        <v>63299.805555555555</v>
      </c>
      <c r="BP325" s="141"/>
    </row>
    <row r="326" spans="2:68" s="8" customFormat="1" ht="13.15" customHeight="1">
      <c r="B326" s="373"/>
      <c r="C326" s="392"/>
      <c r="D326" s="376"/>
      <c r="E326" s="376"/>
      <c r="F326" s="32" t="s">
        <v>113</v>
      </c>
      <c r="G326" s="52">
        <v>326710</v>
      </c>
      <c r="H326" s="42">
        <f>IFERROR(G326/D312,"-")</f>
        <v>3.818280648244036E-3</v>
      </c>
      <c r="I326" s="52">
        <v>9</v>
      </c>
      <c r="J326" s="42">
        <f>IFERROR(I326/E312,"-")</f>
        <v>0.09</v>
      </c>
      <c r="K326" s="55">
        <f t="shared" si="24"/>
        <v>36301.111111111109</v>
      </c>
      <c r="L326" s="376"/>
      <c r="M326" s="376"/>
      <c r="N326" s="32" t="s">
        <v>113</v>
      </c>
      <c r="O326" s="52">
        <v>1097001</v>
      </c>
      <c r="P326" s="42">
        <f>IFERROR(O326/L312,"-")</f>
        <v>2.278690583742457E-3</v>
      </c>
      <c r="Q326" s="52">
        <v>40</v>
      </c>
      <c r="R326" s="42">
        <f>IFERROR(Q326/M312,"-")</f>
        <v>4.6838407494145202E-2</v>
      </c>
      <c r="S326" s="55">
        <f t="shared" si="25"/>
        <v>27425.025000000001</v>
      </c>
      <c r="T326" s="376"/>
      <c r="U326" s="376"/>
      <c r="V326" s="32" t="s">
        <v>113</v>
      </c>
      <c r="W326" s="52">
        <v>0</v>
      </c>
      <c r="X326" s="42">
        <f>IFERROR(W326/T312,"-")</f>
        <v>0</v>
      </c>
      <c r="Y326" s="52">
        <v>0</v>
      </c>
      <c r="Z326" s="42">
        <f>IFERROR(Y326/U312,"-")</f>
        <v>0</v>
      </c>
      <c r="AA326" s="96" t="str">
        <f t="shared" si="26"/>
        <v>-</v>
      </c>
      <c r="AB326" s="376"/>
      <c r="AC326" s="376"/>
      <c r="AD326" s="32" t="s">
        <v>113</v>
      </c>
      <c r="AE326" s="52">
        <v>152382</v>
      </c>
      <c r="AF326" s="42">
        <f>IFERROR(AE326/AB312,"-")</f>
        <v>1.0524469173268835E-2</v>
      </c>
      <c r="AG326" s="52">
        <v>3</v>
      </c>
      <c r="AH326" s="42">
        <f>IFERROR(AG326/AC312,"-")</f>
        <v>4.1666666666666664E-2</v>
      </c>
      <c r="AI326" s="55">
        <f t="shared" si="27"/>
        <v>50794</v>
      </c>
      <c r="AJ326" s="376"/>
      <c r="AK326" s="376"/>
      <c r="AL326" s="32" t="s">
        <v>113</v>
      </c>
      <c r="AM326" s="52">
        <v>496584</v>
      </c>
      <c r="AN326" s="42">
        <f>IFERROR(AM326/AJ312,"-")</f>
        <v>2.4469233111693873E-3</v>
      </c>
      <c r="AO326" s="52">
        <v>17</v>
      </c>
      <c r="AP326" s="42">
        <f>IFERROR(AO326/AK312,"-")</f>
        <v>5.5194805194805192E-2</v>
      </c>
      <c r="AQ326" s="55">
        <f t="shared" si="28"/>
        <v>29210.823529411766</v>
      </c>
      <c r="AR326" s="376"/>
      <c r="AS326" s="376"/>
      <c r="AT326" s="32" t="s">
        <v>113</v>
      </c>
      <c r="AU326" s="52">
        <v>448035</v>
      </c>
      <c r="AV326" s="42">
        <f>IFERROR(AU326/AR312,"-")</f>
        <v>1.7772853072194354E-3</v>
      </c>
      <c r="AW326" s="55">
        <v>20</v>
      </c>
      <c r="AX326" s="42">
        <f>IFERROR(AW326/AS312,"-")</f>
        <v>4.6296296296296294E-2</v>
      </c>
      <c r="AY326" s="139">
        <f t="shared" si="29"/>
        <v>22401.75</v>
      </c>
      <c r="AZ326" s="376"/>
      <c r="BA326" s="376"/>
      <c r="BB326" s="32" t="s">
        <v>113</v>
      </c>
      <c r="BC326" s="52">
        <v>0</v>
      </c>
      <c r="BD326" s="42" t="str">
        <f>IFERROR(BC326/AZ312,"-")</f>
        <v>-</v>
      </c>
      <c r="BE326" s="52">
        <v>0</v>
      </c>
      <c r="BF326" s="42" t="str">
        <f>IFERROR(BE326/BA312,"-")</f>
        <v>-</v>
      </c>
      <c r="BG326" s="55" t="str">
        <f t="shared" si="30"/>
        <v>-</v>
      </c>
      <c r="BH326" s="376"/>
      <c r="BI326" s="376"/>
      <c r="BJ326" s="32" t="s">
        <v>113</v>
      </c>
      <c r="BK326" s="52">
        <v>1145434</v>
      </c>
      <c r="BL326" s="42">
        <f>IFERROR(BK326/BH312,"-")</f>
        <v>4.3986394652390116E-3</v>
      </c>
      <c r="BM326" s="52">
        <v>19</v>
      </c>
      <c r="BN326" s="42">
        <f>IFERROR(BM326/BI312,"-")</f>
        <v>3.5381750465549346E-2</v>
      </c>
      <c r="BO326" s="96">
        <f t="shared" si="31"/>
        <v>60286</v>
      </c>
      <c r="BP326" s="141"/>
    </row>
    <row r="327" spans="2:68" s="8" customFormat="1" ht="13.15" customHeight="1">
      <c r="B327" s="373"/>
      <c r="C327" s="392"/>
      <c r="D327" s="376"/>
      <c r="E327" s="376"/>
      <c r="F327" s="33" t="s">
        <v>114</v>
      </c>
      <c r="G327" s="53">
        <v>197244</v>
      </c>
      <c r="H327" s="43">
        <f>IFERROR(G327/D312,"-")</f>
        <v>2.3052032327821209E-3</v>
      </c>
      <c r="I327" s="53">
        <v>7</v>
      </c>
      <c r="J327" s="43">
        <f>IFERROR(I327/E312,"-")</f>
        <v>7.0000000000000007E-2</v>
      </c>
      <c r="K327" s="56">
        <f t="shared" si="24"/>
        <v>28177.714285714286</v>
      </c>
      <c r="L327" s="376"/>
      <c r="M327" s="376"/>
      <c r="N327" s="33" t="s">
        <v>114</v>
      </c>
      <c r="O327" s="53">
        <v>1276653</v>
      </c>
      <c r="P327" s="43">
        <f>IFERROR(O327/L312,"-")</f>
        <v>2.6518637355905407E-3</v>
      </c>
      <c r="Q327" s="53">
        <v>66</v>
      </c>
      <c r="R327" s="43">
        <f>IFERROR(Q327/M312,"-")</f>
        <v>7.7283372365339581E-2</v>
      </c>
      <c r="S327" s="56">
        <f t="shared" si="25"/>
        <v>19343.227272727272</v>
      </c>
      <c r="T327" s="376"/>
      <c r="U327" s="376"/>
      <c r="V327" s="33" t="s">
        <v>114</v>
      </c>
      <c r="W327" s="53">
        <v>89882</v>
      </c>
      <c r="X327" s="43">
        <f>IFERROR(W327/T312,"-")</f>
        <v>7.5488463657497618E-3</v>
      </c>
      <c r="Y327" s="53">
        <v>2</v>
      </c>
      <c r="Z327" s="43">
        <f>IFERROR(Y327/U312,"-")</f>
        <v>4.7619047619047616E-2</v>
      </c>
      <c r="AA327" s="97">
        <f t="shared" si="26"/>
        <v>44941</v>
      </c>
      <c r="AB327" s="376"/>
      <c r="AC327" s="376"/>
      <c r="AD327" s="33" t="s">
        <v>114</v>
      </c>
      <c r="AE327" s="53">
        <v>0</v>
      </c>
      <c r="AF327" s="43">
        <f>IFERROR(AE327/AB312,"-")</f>
        <v>0</v>
      </c>
      <c r="AG327" s="53">
        <v>0</v>
      </c>
      <c r="AH327" s="43">
        <f>IFERROR(AG327/AC312,"-")</f>
        <v>0</v>
      </c>
      <c r="AI327" s="56" t="str">
        <f t="shared" si="27"/>
        <v>-</v>
      </c>
      <c r="AJ327" s="376"/>
      <c r="AK327" s="376"/>
      <c r="AL327" s="33" t="s">
        <v>114</v>
      </c>
      <c r="AM327" s="53">
        <v>356375</v>
      </c>
      <c r="AN327" s="43">
        <f>IFERROR(AM327/AJ312,"-")</f>
        <v>1.7560418680786943E-3</v>
      </c>
      <c r="AO327" s="53">
        <v>30</v>
      </c>
      <c r="AP327" s="43">
        <f>IFERROR(AO327/AK312,"-")</f>
        <v>9.7402597402597407E-2</v>
      </c>
      <c r="AQ327" s="56">
        <f t="shared" si="28"/>
        <v>11879.166666666666</v>
      </c>
      <c r="AR327" s="376"/>
      <c r="AS327" s="376"/>
      <c r="AT327" s="33" t="s">
        <v>114</v>
      </c>
      <c r="AU327" s="53">
        <v>830396</v>
      </c>
      <c r="AV327" s="43">
        <f>IFERROR(AU327/AR312,"-")</f>
        <v>3.2940520494465619E-3</v>
      </c>
      <c r="AW327" s="56">
        <v>34</v>
      </c>
      <c r="AX327" s="45">
        <f>IFERROR(AW327/AS312,"-")</f>
        <v>7.8703703703703706E-2</v>
      </c>
      <c r="AY327" s="140">
        <f t="shared" si="29"/>
        <v>24423.411764705881</v>
      </c>
      <c r="AZ327" s="376"/>
      <c r="BA327" s="376"/>
      <c r="BB327" s="33" t="s">
        <v>114</v>
      </c>
      <c r="BC327" s="53">
        <v>0</v>
      </c>
      <c r="BD327" s="43" t="str">
        <f>IFERROR(BC327/AZ312,"-")</f>
        <v>-</v>
      </c>
      <c r="BE327" s="53">
        <v>0</v>
      </c>
      <c r="BF327" s="43" t="str">
        <f>IFERROR(BE327/BA312,"-")</f>
        <v>-</v>
      </c>
      <c r="BG327" s="56" t="str">
        <f t="shared" si="30"/>
        <v>-</v>
      </c>
      <c r="BH327" s="376"/>
      <c r="BI327" s="376"/>
      <c r="BJ327" s="33" t="s">
        <v>114</v>
      </c>
      <c r="BK327" s="53">
        <v>234021</v>
      </c>
      <c r="BL327" s="43">
        <f>IFERROR(BK327/BH312,"-")</f>
        <v>8.986759658738073E-4</v>
      </c>
      <c r="BM327" s="53">
        <v>24</v>
      </c>
      <c r="BN327" s="43">
        <f>IFERROR(BM327/BI312,"-")</f>
        <v>4.4692737430167599E-2</v>
      </c>
      <c r="BO327" s="97">
        <f t="shared" si="31"/>
        <v>9750.875</v>
      </c>
      <c r="BP327" s="141"/>
    </row>
    <row r="328" spans="2:68" s="8" customFormat="1" ht="13.15" customHeight="1">
      <c r="B328" s="374"/>
      <c r="C328" s="393"/>
      <c r="D328" s="377"/>
      <c r="E328" s="377"/>
      <c r="F328" s="34" t="s">
        <v>64</v>
      </c>
      <c r="G328" s="49">
        <f>SUM(G312:G327)</f>
        <v>17607957</v>
      </c>
      <c r="H328" s="43">
        <f>IFERROR(G328/D312,"-")</f>
        <v>0.20578531868694902</v>
      </c>
      <c r="I328" s="53">
        <v>88</v>
      </c>
      <c r="J328" s="43">
        <f>IFERROR(I328/E312,"-")</f>
        <v>0.88</v>
      </c>
      <c r="K328" s="56">
        <f t="shared" si="24"/>
        <v>200090.42045454544</v>
      </c>
      <c r="L328" s="377"/>
      <c r="M328" s="377"/>
      <c r="N328" s="34" t="s">
        <v>64</v>
      </c>
      <c r="O328" s="49">
        <f>SUM(O312:O327)</f>
        <v>83782294</v>
      </c>
      <c r="P328" s="43">
        <f>IFERROR(O328/L312,"-")</f>
        <v>0.17403258923386775</v>
      </c>
      <c r="Q328" s="53">
        <v>701</v>
      </c>
      <c r="R328" s="43">
        <f>IFERROR(Q328/M312,"-")</f>
        <v>0.82084309133489464</v>
      </c>
      <c r="S328" s="56">
        <f t="shared" si="25"/>
        <v>119518.25106990014</v>
      </c>
      <c r="T328" s="377"/>
      <c r="U328" s="377"/>
      <c r="V328" s="34" t="s">
        <v>64</v>
      </c>
      <c r="W328" s="49">
        <f>SUM(W312:W327)</f>
        <v>1024806</v>
      </c>
      <c r="X328" s="43">
        <f>IFERROR(W328/T312,"-")</f>
        <v>8.6069547280863246E-2</v>
      </c>
      <c r="Y328" s="53">
        <v>21</v>
      </c>
      <c r="Z328" s="43">
        <f>IFERROR(Y328/U312,"-")</f>
        <v>0.5</v>
      </c>
      <c r="AA328" s="97">
        <f t="shared" si="26"/>
        <v>48800.285714285717</v>
      </c>
      <c r="AB328" s="377"/>
      <c r="AC328" s="377"/>
      <c r="AD328" s="34" t="s">
        <v>64</v>
      </c>
      <c r="AE328" s="49">
        <f>SUM(AE312:AE327)</f>
        <v>990008</v>
      </c>
      <c r="AF328" s="43">
        <f>IFERROR(AE328/AB312,"-")</f>
        <v>6.837624310804119E-2</v>
      </c>
      <c r="AG328" s="53">
        <v>24</v>
      </c>
      <c r="AH328" s="43">
        <f>IFERROR(AG328/AC312,"-")</f>
        <v>0.33333333333333331</v>
      </c>
      <c r="AI328" s="56">
        <f t="shared" si="27"/>
        <v>41250.333333333336</v>
      </c>
      <c r="AJ328" s="377"/>
      <c r="AK328" s="377"/>
      <c r="AL328" s="34" t="s">
        <v>64</v>
      </c>
      <c r="AM328" s="49">
        <f>SUM(AM312:AM327)</f>
        <v>38579283</v>
      </c>
      <c r="AN328" s="43">
        <f>IFERROR(AM328/AJ312,"-")</f>
        <v>0.19009985601811746</v>
      </c>
      <c r="AO328" s="53">
        <v>281</v>
      </c>
      <c r="AP328" s="43">
        <f>IFERROR(AO328/AK312,"-")</f>
        <v>0.91233766233766234</v>
      </c>
      <c r="AQ328" s="56">
        <f t="shared" si="28"/>
        <v>137292.82206405693</v>
      </c>
      <c r="AR328" s="377"/>
      <c r="AS328" s="377"/>
      <c r="AT328" s="34" t="s">
        <v>64</v>
      </c>
      <c r="AU328" s="49">
        <f>SUM(AU312:AU327)</f>
        <v>43188197</v>
      </c>
      <c r="AV328" s="43">
        <f>IFERROR(AU328/AR312,"-")</f>
        <v>0.17132087442587857</v>
      </c>
      <c r="AW328" s="56">
        <v>375</v>
      </c>
      <c r="AX328" s="76">
        <f>IFERROR(AW328/AS312,"-")</f>
        <v>0.86805555555555558</v>
      </c>
      <c r="AY328" s="115">
        <f t="shared" si="29"/>
        <v>115168.52533333334</v>
      </c>
      <c r="AZ328" s="377"/>
      <c r="BA328" s="377"/>
      <c r="BB328" s="34" t="s">
        <v>64</v>
      </c>
      <c r="BC328" s="49">
        <f>SUM(BC312:BC327)</f>
        <v>0</v>
      </c>
      <c r="BD328" s="43" t="str">
        <f>IFERROR(BC328/AZ312,"-")</f>
        <v>-</v>
      </c>
      <c r="BE328" s="53">
        <v>0</v>
      </c>
      <c r="BF328" s="43" t="str">
        <f>IFERROR(BE328/BA312,"-")</f>
        <v>-</v>
      </c>
      <c r="BG328" s="56" t="str">
        <f t="shared" si="30"/>
        <v>-</v>
      </c>
      <c r="BH328" s="377"/>
      <c r="BI328" s="377"/>
      <c r="BJ328" s="34" t="s">
        <v>64</v>
      </c>
      <c r="BK328" s="49">
        <f>SUM(BK312:BK327)</f>
        <v>43212461</v>
      </c>
      <c r="BL328" s="43">
        <f>IFERROR(BK328/BH312,"-")</f>
        <v>0.16594237323556105</v>
      </c>
      <c r="BM328" s="53">
        <v>409</v>
      </c>
      <c r="BN328" s="43">
        <f>IFERROR(BM328/BI312,"-")</f>
        <v>0.76163873370577284</v>
      </c>
      <c r="BO328" s="97">
        <f t="shared" si="31"/>
        <v>105653.93887530563</v>
      </c>
      <c r="BP328" s="141"/>
    </row>
    <row r="329" spans="2:68" s="8" customFormat="1" ht="13.15" customHeight="1">
      <c r="B329" s="372">
        <v>20</v>
      </c>
      <c r="C329" s="391" t="s">
        <v>93</v>
      </c>
      <c r="D329" s="375">
        <v>101194190</v>
      </c>
      <c r="E329" s="375">
        <v>141</v>
      </c>
      <c r="F329" s="30" t="s">
        <v>100</v>
      </c>
      <c r="G329" s="51">
        <v>1935178</v>
      </c>
      <c r="H329" s="41">
        <f>IFERROR(G329/D329,"-")</f>
        <v>1.9123410148349427E-2</v>
      </c>
      <c r="I329" s="51">
        <v>32</v>
      </c>
      <c r="J329" s="41">
        <f>IFERROR(I329/E329,"-")</f>
        <v>0.22695035460992907</v>
      </c>
      <c r="K329" s="54">
        <f t="shared" si="24"/>
        <v>60474.3125</v>
      </c>
      <c r="L329" s="375">
        <v>755991670</v>
      </c>
      <c r="M329" s="375">
        <v>1425</v>
      </c>
      <c r="N329" s="30" t="s">
        <v>100</v>
      </c>
      <c r="O329" s="51">
        <v>8821977</v>
      </c>
      <c r="P329" s="41">
        <f>IFERROR(O329/L329,"-")</f>
        <v>1.1669410325645519E-2</v>
      </c>
      <c r="Q329" s="51">
        <v>235</v>
      </c>
      <c r="R329" s="41">
        <f>IFERROR(Q329/M329,"-")</f>
        <v>0.1649122807017544</v>
      </c>
      <c r="S329" s="54">
        <f t="shared" si="25"/>
        <v>37540.327659574468</v>
      </c>
      <c r="T329" s="375">
        <v>22224300</v>
      </c>
      <c r="U329" s="375">
        <v>85</v>
      </c>
      <c r="V329" s="30" t="s">
        <v>100</v>
      </c>
      <c r="W329" s="51">
        <v>984122</v>
      </c>
      <c r="X329" s="41">
        <f>IFERROR(W329/T329,"-")</f>
        <v>4.428134969380363E-2</v>
      </c>
      <c r="Y329" s="51">
        <v>10</v>
      </c>
      <c r="Z329" s="41">
        <f>IFERROR(Y329/U329,"-")</f>
        <v>0.11764705882352941</v>
      </c>
      <c r="AA329" s="95">
        <f t="shared" si="26"/>
        <v>98412.2</v>
      </c>
      <c r="AB329" s="375">
        <v>47246970</v>
      </c>
      <c r="AC329" s="375">
        <v>156</v>
      </c>
      <c r="AD329" s="30" t="s">
        <v>100</v>
      </c>
      <c r="AE329" s="51">
        <v>247327</v>
      </c>
      <c r="AF329" s="41">
        <f>IFERROR(AE329/AB329,"-")</f>
        <v>5.2347695524178591E-3</v>
      </c>
      <c r="AG329" s="51">
        <v>12</v>
      </c>
      <c r="AH329" s="41">
        <f>IFERROR(AG329/AC329,"-")</f>
        <v>7.6923076923076927E-2</v>
      </c>
      <c r="AI329" s="54">
        <f t="shared" si="27"/>
        <v>20610.583333333332</v>
      </c>
      <c r="AJ329" s="375">
        <v>298885730</v>
      </c>
      <c r="AK329" s="375">
        <v>476</v>
      </c>
      <c r="AL329" s="30" t="s">
        <v>100</v>
      </c>
      <c r="AM329" s="51">
        <v>3738599</v>
      </c>
      <c r="AN329" s="41">
        <f>IFERROR(AM329/AJ329,"-")</f>
        <v>1.2508455990856438E-2</v>
      </c>
      <c r="AO329" s="51">
        <v>94</v>
      </c>
      <c r="AP329" s="41">
        <f>IFERROR(AO329/AK329,"-")</f>
        <v>0.19747899159663865</v>
      </c>
      <c r="AQ329" s="54">
        <f t="shared" si="28"/>
        <v>39772.329787234041</v>
      </c>
      <c r="AR329" s="375">
        <v>387407250</v>
      </c>
      <c r="AS329" s="375">
        <v>707</v>
      </c>
      <c r="AT329" s="30" t="s">
        <v>100</v>
      </c>
      <c r="AU329" s="51">
        <v>3824645</v>
      </c>
      <c r="AV329" s="41">
        <f>IFERROR(AU329/AR329,"-")</f>
        <v>9.8724146231130155E-3</v>
      </c>
      <c r="AW329" s="54">
        <v>118</v>
      </c>
      <c r="AX329" s="44">
        <f>IFERROR(AW329/AS329,"-")</f>
        <v>0.16690240452616689</v>
      </c>
      <c r="AY329" s="139">
        <f t="shared" si="29"/>
        <v>32412.245762711864</v>
      </c>
      <c r="AZ329" s="375">
        <v>227420</v>
      </c>
      <c r="BA329" s="375">
        <v>1</v>
      </c>
      <c r="BB329" s="30" t="s">
        <v>100</v>
      </c>
      <c r="BC329" s="51">
        <v>27284</v>
      </c>
      <c r="BD329" s="41">
        <f>IFERROR(BC329/AZ329,"-")</f>
        <v>0.11997185823586316</v>
      </c>
      <c r="BE329" s="51">
        <v>1</v>
      </c>
      <c r="BF329" s="41">
        <f>IFERROR(BE329/BA329,"-")</f>
        <v>1</v>
      </c>
      <c r="BG329" s="54">
        <f t="shared" si="30"/>
        <v>27284</v>
      </c>
      <c r="BH329" s="375">
        <v>297089310</v>
      </c>
      <c r="BI329" s="375">
        <v>763</v>
      </c>
      <c r="BJ329" s="30" t="s">
        <v>100</v>
      </c>
      <c r="BK329" s="51">
        <v>4310788</v>
      </c>
      <c r="BL329" s="41">
        <f>IFERROR(BK329/BH329,"-")</f>
        <v>1.4510074428460586E-2</v>
      </c>
      <c r="BM329" s="51">
        <v>90</v>
      </c>
      <c r="BN329" s="41">
        <f>IFERROR(BM329/BI329,"-")</f>
        <v>0.11795543905635648</v>
      </c>
      <c r="BO329" s="95">
        <f t="shared" si="31"/>
        <v>47897.644444444442</v>
      </c>
      <c r="BP329" s="141"/>
    </row>
    <row r="330" spans="2:68" s="8" customFormat="1" ht="13.15" customHeight="1">
      <c r="B330" s="373"/>
      <c r="C330" s="392"/>
      <c r="D330" s="376"/>
      <c r="E330" s="376"/>
      <c r="F330" s="31" t="s">
        <v>101</v>
      </c>
      <c r="G330" s="52">
        <v>1220304</v>
      </c>
      <c r="H330" s="42">
        <f>IFERROR(G330/D329,"-")</f>
        <v>1.2059032242859003E-2</v>
      </c>
      <c r="I330" s="52">
        <v>42</v>
      </c>
      <c r="J330" s="42">
        <f>IFERROR(I330/E329,"-")</f>
        <v>0.2978723404255319</v>
      </c>
      <c r="K330" s="55">
        <f t="shared" si="24"/>
        <v>29054.857142857141</v>
      </c>
      <c r="L330" s="376"/>
      <c r="M330" s="376"/>
      <c r="N330" s="31" t="s">
        <v>101</v>
      </c>
      <c r="O330" s="52">
        <v>20954534</v>
      </c>
      <c r="P330" s="42">
        <f>IFERROR(O330/L329,"-")</f>
        <v>2.7717942976805552E-2</v>
      </c>
      <c r="Q330" s="52">
        <v>353</v>
      </c>
      <c r="R330" s="42">
        <f>IFERROR(Q330/M329,"-")</f>
        <v>0.24771929824561403</v>
      </c>
      <c r="S330" s="55">
        <f t="shared" si="25"/>
        <v>59361.28611898017</v>
      </c>
      <c r="T330" s="376"/>
      <c r="U330" s="376"/>
      <c r="V330" s="31" t="s">
        <v>101</v>
      </c>
      <c r="W330" s="52">
        <v>187787</v>
      </c>
      <c r="X330" s="42">
        <f>IFERROR(W330/T329,"-")</f>
        <v>8.4496249600662342E-3</v>
      </c>
      <c r="Y330" s="52">
        <v>15</v>
      </c>
      <c r="Z330" s="42">
        <f>IFERROR(Y330/U329,"-")</f>
        <v>0.17647058823529413</v>
      </c>
      <c r="AA330" s="96">
        <f t="shared" si="26"/>
        <v>12519.133333333333</v>
      </c>
      <c r="AB330" s="376"/>
      <c r="AC330" s="376"/>
      <c r="AD330" s="31" t="s">
        <v>101</v>
      </c>
      <c r="AE330" s="52">
        <v>511019</v>
      </c>
      <c r="AF330" s="42">
        <f>IFERROR(AE330/AB329,"-")</f>
        <v>1.0815910522939355E-2</v>
      </c>
      <c r="AG330" s="52">
        <v>27</v>
      </c>
      <c r="AH330" s="42">
        <f>IFERROR(AG330/AC329,"-")</f>
        <v>0.17307692307692307</v>
      </c>
      <c r="AI330" s="55">
        <f t="shared" si="27"/>
        <v>18926.629629629631</v>
      </c>
      <c r="AJ330" s="376"/>
      <c r="AK330" s="376"/>
      <c r="AL330" s="31" t="s">
        <v>101</v>
      </c>
      <c r="AM330" s="52">
        <v>5352682</v>
      </c>
      <c r="AN330" s="42">
        <f>IFERROR(AM330/AJ329,"-")</f>
        <v>1.79087907609373E-2</v>
      </c>
      <c r="AO330" s="52">
        <v>141</v>
      </c>
      <c r="AP330" s="42">
        <f>IFERROR(AO330/AK329,"-")</f>
        <v>0.29621848739495799</v>
      </c>
      <c r="AQ330" s="55">
        <f t="shared" si="28"/>
        <v>37962.283687943265</v>
      </c>
      <c r="AR330" s="376"/>
      <c r="AS330" s="376"/>
      <c r="AT330" s="31" t="s">
        <v>101</v>
      </c>
      <c r="AU330" s="52">
        <v>14903046</v>
      </c>
      <c r="AV330" s="42">
        <f>IFERROR(AU330/AR329,"-")</f>
        <v>3.8468681213374295E-2</v>
      </c>
      <c r="AW330" s="55">
        <v>170</v>
      </c>
      <c r="AX330" s="42">
        <f>IFERROR(AW330/AS329,"-")</f>
        <v>0.24045261669024046</v>
      </c>
      <c r="AY330" s="139">
        <f t="shared" si="29"/>
        <v>87664.976470588241</v>
      </c>
      <c r="AZ330" s="376"/>
      <c r="BA330" s="376"/>
      <c r="BB330" s="31" t="s">
        <v>101</v>
      </c>
      <c r="BC330" s="52">
        <v>0</v>
      </c>
      <c r="BD330" s="42">
        <f>IFERROR(BC330/AZ329,"-")</f>
        <v>0</v>
      </c>
      <c r="BE330" s="52">
        <v>0</v>
      </c>
      <c r="BF330" s="42">
        <f>IFERROR(BE330/BA329,"-")</f>
        <v>0</v>
      </c>
      <c r="BG330" s="55" t="str">
        <f t="shared" si="30"/>
        <v>-</v>
      </c>
      <c r="BH330" s="376"/>
      <c r="BI330" s="376"/>
      <c r="BJ330" s="31" t="s">
        <v>101</v>
      </c>
      <c r="BK330" s="52">
        <v>3035867</v>
      </c>
      <c r="BL330" s="42">
        <f>IFERROR(BK330/BH329,"-")</f>
        <v>1.0218701574957375E-2</v>
      </c>
      <c r="BM330" s="52">
        <v>151</v>
      </c>
      <c r="BN330" s="42">
        <f>IFERROR(BM330/BI329,"-")</f>
        <v>0.19790301441677588</v>
      </c>
      <c r="BO330" s="96">
        <f t="shared" si="31"/>
        <v>20105.079470198674</v>
      </c>
      <c r="BP330" s="141"/>
    </row>
    <row r="331" spans="2:68" s="8" customFormat="1" ht="13.15" customHeight="1">
      <c r="B331" s="373"/>
      <c r="C331" s="392"/>
      <c r="D331" s="376"/>
      <c r="E331" s="376"/>
      <c r="F331" s="32" t="s">
        <v>102</v>
      </c>
      <c r="G331" s="52">
        <v>1661957</v>
      </c>
      <c r="H331" s="42">
        <f>IFERROR(G331/D329,"-")</f>
        <v>1.642344288738316E-2</v>
      </c>
      <c r="I331" s="52">
        <v>59</v>
      </c>
      <c r="J331" s="42">
        <f>IFERROR(I331/E329,"-")</f>
        <v>0.41843971631205673</v>
      </c>
      <c r="K331" s="55">
        <f t="shared" si="24"/>
        <v>28168.762711864405</v>
      </c>
      <c r="L331" s="376"/>
      <c r="M331" s="376"/>
      <c r="N331" s="32" t="s">
        <v>102</v>
      </c>
      <c r="O331" s="52">
        <v>14611895</v>
      </c>
      <c r="P331" s="42">
        <f>IFERROR(O331/L329,"-")</f>
        <v>1.9328116406361992E-2</v>
      </c>
      <c r="Q331" s="52">
        <v>432</v>
      </c>
      <c r="R331" s="42">
        <f>IFERROR(Q331/M329,"-")</f>
        <v>0.30315789473684213</v>
      </c>
      <c r="S331" s="55">
        <f t="shared" si="25"/>
        <v>33823.831018518518</v>
      </c>
      <c r="T331" s="376"/>
      <c r="U331" s="376"/>
      <c r="V331" s="32" t="s">
        <v>102</v>
      </c>
      <c r="W331" s="52">
        <v>0</v>
      </c>
      <c r="X331" s="42">
        <f>IFERROR(W331/T329,"-")</f>
        <v>0</v>
      </c>
      <c r="Y331" s="52">
        <v>0</v>
      </c>
      <c r="Z331" s="42">
        <f>IFERROR(Y331/U329,"-")</f>
        <v>0</v>
      </c>
      <c r="AA331" s="96" t="str">
        <f t="shared" si="26"/>
        <v>-</v>
      </c>
      <c r="AB331" s="376"/>
      <c r="AC331" s="376"/>
      <c r="AD331" s="32" t="s">
        <v>102</v>
      </c>
      <c r="AE331" s="52">
        <v>0</v>
      </c>
      <c r="AF331" s="42">
        <f>IFERROR(AE331/AB329,"-")</f>
        <v>0</v>
      </c>
      <c r="AG331" s="52">
        <v>0</v>
      </c>
      <c r="AH331" s="42">
        <f>IFERROR(AG331/AC329,"-")</f>
        <v>0</v>
      </c>
      <c r="AI331" s="55" t="str">
        <f t="shared" si="27"/>
        <v>-</v>
      </c>
      <c r="AJ331" s="376"/>
      <c r="AK331" s="376"/>
      <c r="AL331" s="32" t="s">
        <v>102</v>
      </c>
      <c r="AM331" s="52">
        <v>6018580</v>
      </c>
      <c r="AN331" s="42">
        <f>IFERROR(AM331/AJ329,"-")</f>
        <v>2.013672583164141E-2</v>
      </c>
      <c r="AO331" s="52">
        <v>186</v>
      </c>
      <c r="AP331" s="42">
        <f>IFERROR(AO331/AK329,"-")</f>
        <v>0.3907563025210084</v>
      </c>
      <c r="AQ331" s="55">
        <f t="shared" si="28"/>
        <v>32357.956989247312</v>
      </c>
      <c r="AR331" s="376"/>
      <c r="AS331" s="376"/>
      <c r="AT331" s="32" t="s">
        <v>102</v>
      </c>
      <c r="AU331" s="52">
        <v>8593315</v>
      </c>
      <c r="AV331" s="42">
        <f>IFERROR(AU331/AR329,"-")</f>
        <v>2.2181606048931712E-2</v>
      </c>
      <c r="AW331" s="55">
        <v>246</v>
      </c>
      <c r="AX331" s="42">
        <f>IFERROR(AW331/AS329,"-")</f>
        <v>0.34794908062234797</v>
      </c>
      <c r="AY331" s="139">
        <f t="shared" si="29"/>
        <v>34932.174796747968</v>
      </c>
      <c r="AZ331" s="376"/>
      <c r="BA331" s="376"/>
      <c r="BB331" s="32" t="s">
        <v>102</v>
      </c>
      <c r="BC331" s="52">
        <v>0</v>
      </c>
      <c r="BD331" s="42">
        <f>IFERROR(BC331/AZ329,"-")</f>
        <v>0</v>
      </c>
      <c r="BE331" s="52">
        <v>0</v>
      </c>
      <c r="BF331" s="42">
        <f>IFERROR(BE331/BA329,"-")</f>
        <v>0</v>
      </c>
      <c r="BG331" s="55" t="str">
        <f t="shared" si="30"/>
        <v>-</v>
      </c>
      <c r="BH331" s="376"/>
      <c r="BI331" s="376"/>
      <c r="BJ331" s="32" t="s">
        <v>102</v>
      </c>
      <c r="BK331" s="52">
        <v>6160345</v>
      </c>
      <c r="BL331" s="42">
        <f>IFERROR(BK331/BH329,"-")</f>
        <v>2.0735666995221065E-2</v>
      </c>
      <c r="BM331" s="52">
        <v>162</v>
      </c>
      <c r="BN331" s="42">
        <f>IFERROR(BM331/BI329,"-")</f>
        <v>0.21231979030144169</v>
      </c>
      <c r="BO331" s="96">
        <f t="shared" si="31"/>
        <v>38026.820987654319</v>
      </c>
      <c r="BP331" s="141"/>
    </row>
    <row r="332" spans="2:68" s="8" customFormat="1" ht="13.15" customHeight="1">
      <c r="B332" s="373"/>
      <c r="C332" s="392"/>
      <c r="D332" s="376"/>
      <c r="E332" s="376"/>
      <c r="F332" s="32" t="s">
        <v>103</v>
      </c>
      <c r="G332" s="52">
        <v>116479</v>
      </c>
      <c r="H332" s="42">
        <f>IFERROR(G332/D329,"-")</f>
        <v>1.1510443435537158E-3</v>
      </c>
      <c r="I332" s="52">
        <v>15</v>
      </c>
      <c r="J332" s="42">
        <f>IFERROR(I332/E329,"-")</f>
        <v>0.10638297872340426</v>
      </c>
      <c r="K332" s="55">
        <f t="shared" si="24"/>
        <v>7765.2666666666664</v>
      </c>
      <c r="L332" s="376"/>
      <c r="M332" s="376"/>
      <c r="N332" s="32" t="s">
        <v>103</v>
      </c>
      <c r="O332" s="52">
        <v>2923010</v>
      </c>
      <c r="P332" s="42">
        <f>IFERROR(O332/L329,"-")</f>
        <v>3.866457946553829E-3</v>
      </c>
      <c r="Q332" s="52">
        <v>116</v>
      </c>
      <c r="R332" s="42">
        <f>IFERROR(Q332/M329,"-")</f>
        <v>8.1403508771929825E-2</v>
      </c>
      <c r="S332" s="55">
        <f t="shared" si="25"/>
        <v>25198.362068965518</v>
      </c>
      <c r="T332" s="376"/>
      <c r="U332" s="376"/>
      <c r="V332" s="32" t="s">
        <v>103</v>
      </c>
      <c r="W332" s="52">
        <v>0</v>
      </c>
      <c r="X332" s="42">
        <f>IFERROR(W332/T329,"-")</f>
        <v>0</v>
      </c>
      <c r="Y332" s="52">
        <v>0</v>
      </c>
      <c r="Z332" s="42">
        <f>IFERROR(Y332/U329,"-")</f>
        <v>0</v>
      </c>
      <c r="AA332" s="96" t="str">
        <f t="shared" si="26"/>
        <v>-</v>
      </c>
      <c r="AB332" s="376"/>
      <c r="AC332" s="376"/>
      <c r="AD332" s="32" t="s">
        <v>103</v>
      </c>
      <c r="AE332" s="52">
        <v>0</v>
      </c>
      <c r="AF332" s="42">
        <f>IFERROR(AE332/AB329,"-")</f>
        <v>0</v>
      </c>
      <c r="AG332" s="52">
        <v>0</v>
      </c>
      <c r="AH332" s="42">
        <f>IFERROR(AG332/AC329,"-")</f>
        <v>0</v>
      </c>
      <c r="AI332" s="55" t="str">
        <f t="shared" si="27"/>
        <v>-</v>
      </c>
      <c r="AJ332" s="376"/>
      <c r="AK332" s="376"/>
      <c r="AL332" s="32" t="s">
        <v>103</v>
      </c>
      <c r="AM332" s="52">
        <v>560720</v>
      </c>
      <c r="AN332" s="42">
        <f>IFERROR(AM332/AJ329,"-")</f>
        <v>1.8760346972737708E-3</v>
      </c>
      <c r="AO332" s="52">
        <v>52</v>
      </c>
      <c r="AP332" s="42">
        <f>IFERROR(AO332/AK329,"-")</f>
        <v>0.1092436974789916</v>
      </c>
      <c r="AQ332" s="55">
        <f t="shared" si="28"/>
        <v>10783.076923076924</v>
      </c>
      <c r="AR332" s="376"/>
      <c r="AS332" s="376"/>
      <c r="AT332" s="32" t="s">
        <v>103</v>
      </c>
      <c r="AU332" s="52">
        <v>2362290</v>
      </c>
      <c r="AV332" s="42">
        <f>IFERROR(AU332/AR329,"-")</f>
        <v>6.0976917700946483E-3</v>
      </c>
      <c r="AW332" s="55">
        <v>64</v>
      </c>
      <c r="AX332" s="42">
        <f>IFERROR(AW332/AS329,"-")</f>
        <v>9.0523338048090526E-2</v>
      </c>
      <c r="AY332" s="139">
        <f t="shared" si="29"/>
        <v>36910.78125</v>
      </c>
      <c r="AZ332" s="376"/>
      <c r="BA332" s="376"/>
      <c r="BB332" s="32" t="s">
        <v>103</v>
      </c>
      <c r="BC332" s="52">
        <v>0</v>
      </c>
      <c r="BD332" s="42">
        <f>IFERROR(BC332/AZ329,"-")</f>
        <v>0</v>
      </c>
      <c r="BE332" s="52">
        <v>0</v>
      </c>
      <c r="BF332" s="42">
        <f>IFERROR(BE332/BA329,"-")</f>
        <v>0</v>
      </c>
      <c r="BG332" s="55" t="str">
        <f t="shared" si="30"/>
        <v>-</v>
      </c>
      <c r="BH332" s="376"/>
      <c r="BI332" s="376"/>
      <c r="BJ332" s="32" t="s">
        <v>103</v>
      </c>
      <c r="BK332" s="52">
        <v>483080</v>
      </c>
      <c r="BL332" s="42">
        <f>IFERROR(BK332/BH329,"-")</f>
        <v>1.6260430238974268E-3</v>
      </c>
      <c r="BM332" s="52">
        <v>43</v>
      </c>
      <c r="BN332" s="42">
        <f>IFERROR(BM332/BI329,"-")</f>
        <v>5.6356487549148099E-2</v>
      </c>
      <c r="BO332" s="96">
        <f t="shared" si="31"/>
        <v>11234.418604651162</v>
      </c>
      <c r="BP332" s="141"/>
    </row>
    <row r="333" spans="2:68" s="8" customFormat="1" ht="13.15" customHeight="1">
      <c r="B333" s="373"/>
      <c r="C333" s="392"/>
      <c r="D333" s="376"/>
      <c r="E333" s="376"/>
      <c r="F333" s="32" t="s">
        <v>104</v>
      </c>
      <c r="G333" s="52">
        <v>3176941</v>
      </c>
      <c r="H333" s="42">
        <f>IFERROR(G333/D329,"-")</f>
        <v>3.1394500020208667E-2</v>
      </c>
      <c r="I333" s="52">
        <v>56</v>
      </c>
      <c r="J333" s="42">
        <f>IFERROR(I333/E329,"-")</f>
        <v>0.3971631205673759</v>
      </c>
      <c r="K333" s="55">
        <f t="shared" si="24"/>
        <v>56731.089285714283</v>
      </c>
      <c r="L333" s="376"/>
      <c r="M333" s="376"/>
      <c r="N333" s="32" t="s">
        <v>104</v>
      </c>
      <c r="O333" s="52">
        <v>27369608</v>
      </c>
      <c r="P333" s="42">
        <f>IFERROR(O333/L329,"-")</f>
        <v>3.6203584095046974E-2</v>
      </c>
      <c r="Q333" s="52">
        <v>468</v>
      </c>
      <c r="R333" s="42">
        <f>IFERROR(Q333/M329,"-")</f>
        <v>0.32842105263157895</v>
      </c>
      <c r="S333" s="55">
        <f t="shared" si="25"/>
        <v>58482.068376068375</v>
      </c>
      <c r="T333" s="376"/>
      <c r="U333" s="376"/>
      <c r="V333" s="32" t="s">
        <v>104</v>
      </c>
      <c r="W333" s="52">
        <v>0</v>
      </c>
      <c r="X333" s="42">
        <f>IFERROR(W333/T329,"-")</f>
        <v>0</v>
      </c>
      <c r="Y333" s="52">
        <v>0</v>
      </c>
      <c r="Z333" s="42">
        <f>IFERROR(Y333/U329,"-")</f>
        <v>0</v>
      </c>
      <c r="AA333" s="96" t="str">
        <f t="shared" si="26"/>
        <v>-</v>
      </c>
      <c r="AB333" s="376"/>
      <c r="AC333" s="376"/>
      <c r="AD333" s="32" t="s">
        <v>104</v>
      </c>
      <c r="AE333" s="52">
        <v>0</v>
      </c>
      <c r="AF333" s="42">
        <f>IFERROR(AE333/AB329,"-")</f>
        <v>0</v>
      </c>
      <c r="AG333" s="52">
        <v>0</v>
      </c>
      <c r="AH333" s="42">
        <f>IFERROR(AG333/AC329,"-")</f>
        <v>0</v>
      </c>
      <c r="AI333" s="55" t="str">
        <f t="shared" si="27"/>
        <v>-</v>
      </c>
      <c r="AJ333" s="376"/>
      <c r="AK333" s="376"/>
      <c r="AL333" s="32" t="s">
        <v>104</v>
      </c>
      <c r="AM333" s="52">
        <v>8040923</v>
      </c>
      <c r="AN333" s="42">
        <f>IFERROR(AM333/AJ329,"-")</f>
        <v>2.690300068859092E-2</v>
      </c>
      <c r="AO333" s="52">
        <v>192</v>
      </c>
      <c r="AP333" s="42">
        <f>IFERROR(AO333/AK329,"-")</f>
        <v>0.40336134453781514</v>
      </c>
      <c r="AQ333" s="55">
        <f t="shared" si="28"/>
        <v>41879.807291666664</v>
      </c>
      <c r="AR333" s="376"/>
      <c r="AS333" s="376"/>
      <c r="AT333" s="32" t="s">
        <v>104</v>
      </c>
      <c r="AU333" s="52">
        <v>19328685</v>
      </c>
      <c r="AV333" s="42">
        <f>IFERROR(AU333/AR329,"-")</f>
        <v>4.989241941135588E-2</v>
      </c>
      <c r="AW333" s="55">
        <v>276</v>
      </c>
      <c r="AX333" s="42">
        <f>IFERROR(AW333/AS329,"-")</f>
        <v>0.39038189533239037</v>
      </c>
      <c r="AY333" s="139">
        <f t="shared" si="29"/>
        <v>70031.467391304352</v>
      </c>
      <c r="AZ333" s="376"/>
      <c r="BA333" s="376"/>
      <c r="BB333" s="32" t="s">
        <v>104</v>
      </c>
      <c r="BC333" s="52">
        <v>0</v>
      </c>
      <c r="BD333" s="42">
        <f>IFERROR(BC333/AZ329,"-")</f>
        <v>0</v>
      </c>
      <c r="BE333" s="52">
        <v>0</v>
      </c>
      <c r="BF333" s="42">
        <f>IFERROR(BE333/BA329,"-")</f>
        <v>0</v>
      </c>
      <c r="BG333" s="55" t="str">
        <f t="shared" si="30"/>
        <v>-</v>
      </c>
      <c r="BH333" s="376"/>
      <c r="BI333" s="376"/>
      <c r="BJ333" s="32" t="s">
        <v>104</v>
      </c>
      <c r="BK333" s="52">
        <v>7509916</v>
      </c>
      <c r="BL333" s="42">
        <f>IFERROR(BK333/BH329,"-")</f>
        <v>2.527831109103185E-2</v>
      </c>
      <c r="BM333" s="52">
        <v>200</v>
      </c>
      <c r="BN333" s="42">
        <f>IFERROR(BM333/BI329,"-")</f>
        <v>0.26212319790301442</v>
      </c>
      <c r="BO333" s="96">
        <f t="shared" si="31"/>
        <v>37549.58</v>
      </c>
      <c r="BP333" s="141"/>
    </row>
    <row r="334" spans="2:68" s="8" customFormat="1" ht="13.15" customHeight="1">
      <c r="B334" s="373"/>
      <c r="C334" s="392"/>
      <c r="D334" s="376"/>
      <c r="E334" s="376"/>
      <c r="F334" s="32" t="s">
        <v>105</v>
      </c>
      <c r="G334" s="52">
        <v>4191182</v>
      </c>
      <c r="H334" s="42">
        <f>IFERROR(G334/D329,"-")</f>
        <v>4.1417219704016607E-2</v>
      </c>
      <c r="I334" s="52">
        <v>72</v>
      </c>
      <c r="J334" s="42">
        <f>IFERROR(I334/E329,"-")</f>
        <v>0.51063829787234039</v>
      </c>
      <c r="K334" s="55">
        <f t="shared" ref="K334:K397" si="32">IFERROR(G334/I334,"-")</f>
        <v>58210.861111111109</v>
      </c>
      <c r="L334" s="376"/>
      <c r="M334" s="376"/>
      <c r="N334" s="32" t="s">
        <v>105</v>
      </c>
      <c r="O334" s="52">
        <v>38004634</v>
      </c>
      <c r="P334" s="42">
        <f>IFERROR(O334/L329,"-")</f>
        <v>5.0271233808700563E-2</v>
      </c>
      <c r="Q334" s="52">
        <v>632</v>
      </c>
      <c r="R334" s="42">
        <f>IFERROR(Q334/M329,"-")</f>
        <v>0.44350877192982457</v>
      </c>
      <c r="S334" s="55">
        <f t="shared" ref="S334:S397" si="33">IFERROR(O334/Q334,"-")</f>
        <v>60133.914556962023</v>
      </c>
      <c r="T334" s="376"/>
      <c r="U334" s="376"/>
      <c r="V334" s="32" t="s">
        <v>105</v>
      </c>
      <c r="W334" s="52">
        <v>0</v>
      </c>
      <c r="X334" s="42">
        <f>IFERROR(W334/T329,"-")</f>
        <v>0</v>
      </c>
      <c r="Y334" s="52">
        <v>0</v>
      </c>
      <c r="Z334" s="42">
        <f>IFERROR(Y334/U329,"-")</f>
        <v>0</v>
      </c>
      <c r="AA334" s="96" t="str">
        <f t="shared" ref="AA334:AA397" si="34">IFERROR(W334/Y334,"-")</f>
        <v>-</v>
      </c>
      <c r="AB334" s="376"/>
      <c r="AC334" s="376"/>
      <c r="AD334" s="32" t="s">
        <v>105</v>
      </c>
      <c r="AE334" s="52">
        <v>0</v>
      </c>
      <c r="AF334" s="42">
        <f>IFERROR(AE334/AB329,"-")</f>
        <v>0</v>
      </c>
      <c r="AG334" s="52">
        <v>0</v>
      </c>
      <c r="AH334" s="42">
        <f>IFERROR(AG334/AC329,"-")</f>
        <v>0</v>
      </c>
      <c r="AI334" s="55" t="str">
        <f t="shared" ref="AI334:AI397" si="35">IFERROR(AE334/AG334,"-")</f>
        <v>-</v>
      </c>
      <c r="AJ334" s="376"/>
      <c r="AK334" s="376"/>
      <c r="AL334" s="32" t="s">
        <v>105</v>
      </c>
      <c r="AM334" s="52">
        <v>15971736</v>
      </c>
      <c r="AN334" s="42">
        <f>IFERROR(AM334/AJ329,"-")</f>
        <v>5.3437599714111474E-2</v>
      </c>
      <c r="AO334" s="52">
        <v>264</v>
      </c>
      <c r="AP334" s="42">
        <f>IFERROR(AO334/AK329,"-")</f>
        <v>0.55462184873949583</v>
      </c>
      <c r="AQ334" s="55">
        <f t="shared" ref="AQ334:AQ397" si="36">IFERROR(AM334/AO334,"-")</f>
        <v>60499</v>
      </c>
      <c r="AR334" s="376"/>
      <c r="AS334" s="376"/>
      <c r="AT334" s="32" t="s">
        <v>105</v>
      </c>
      <c r="AU334" s="52">
        <v>22032898</v>
      </c>
      <c r="AV334" s="42">
        <f>IFERROR(AU334/AR329,"-")</f>
        <v>5.6872704369884661E-2</v>
      </c>
      <c r="AW334" s="55">
        <v>368</v>
      </c>
      <c r="AX334" s="42">
        <f>IFERROR(AW334/AS329,"-")</f>
        <v>0.5205091937765205</v>
      </c>
      <c r="AY334" s="139">
        <f t="shared" ref="AY334:AY397" si="37">IFERROR(AU334/AW334,"-")</f>
        <v>59872.005434782608</v>
      </c>
      <c r="AZ334" s="376"/>
      <c r="BA334" s="376"/>
      <c r="BB334" s="32" t="s">
        <v>105</v>
      </c>
      <c r="BC334" s="52">
        <v>0</v>
      </c>
      <c r="BD334" s="42">
        <f>IFERROR(BC334/AZ329,"-")</f>
        <v>0</v>
      </c>
      <c r="BE334" s="52">
        <v>0</v>
      </c>
      <c r="BF334" s="42">
        <f>IFERROR(BE334/BA329,"-")</f>
        <v>0</v>
      </c>
      <c r="BG334" s="55" t="str">
        <f t="shared" ref="BG334:BG397" si="38">IFERROR(BC334/BE334,"-")</f>
        <v>-</v>
      </c>
      <c r="BH334" s="376"/>
      <c r="BI334" s="376"/>
      <c r="BJ334" s="32" t="s">
        <v>105</v>
      </c>
      <c r="BK334" s="52">
        <v>15763321</v>
      </c>
      <c r="BL334" s="42">
        <f>IFERROR(BK334/BH329,"-")</f>
        <v>5.30591996056674E-2</v>
      </c>
      <c r="BM334" s="52">
        <v>285</v>
      </c>
      <c r="BN334" s="42">
        <f>IFERROR(BM334/BI329,"-")</f>
        <v>0.37352555701179552</v>
      </c>
      <c r="BO334" s="96">
        <f t="shared" ref="BO334:BO397" si="39">IFERROR(BK334/BM334,"-")</f>
        <v>55309.898245614037</v>
      </c>
      <c r="BP334" s="141"/>
    </row>
    <row r="335" spans="2:68" s="8" customFormat="1" ht="13.15" customHeight="1">
      <c r="B335" s="373"/>
      <c r="C335" s="392"/>
      <c r="D335" s="376"/>
      <c r="E335" s="376"/>
      <c r="F335" s="32" t="s">
        <v>106</v>
      </c>
      <c r="G335" s="52">
        <v>7223064</v>
      </c>
      <c r="H335" s="42">
        <f>IFERROR(G335/D329,"-")</f>
        <v>7.1378248099026237E-2</v>
      </c>
      <c r="I335" s="52">
        <v>26</v>
      </c>
      <c r="J335" s="42">
        <f>IFERROR(I335/E329,"-")</f>
        <v>0.18439716312056736</v>
      </c>
      <c r="K335" s="55">
        <f t="shared" si="32"/>
        <v>277810.15384615387</v>
      </c>
      <c r="L335" s="376"/>
      <c r="M335" s="376"/>
      <c r="N335" s="32" t="s">
        <v>106</v>
      </c>
      <c r="O335" s="52">
        <v>11416419</v>
      </c>
      <c r="P335" s="42">
        <f>IFERROR(O335/L329,"-")</f>
        <v>1.51012497267331E-2</v>
      </c>
      <c r="Q335" s="52">
        <v>169</v>
      </c>
      <c r="R335" s="42">
        <f>IFERROR(Q335/M329,"-")</f>
        <v>0.11859649122807017</v>
      </c>
      <c r="S335" s="55">
        <f t="shared" si="33"/>
        <v>67552.775147928987</v>
      </c>
      <c r="T335" s="376"/>
      <c r="U335" s="376"/>
      <c r="V335" s="32" t="s">
        <v>106</v>
      </c>
      <c r="W335" s="52">
        <v>1233475</v>
      </c>
      <c r="X335" s="42">
        <f>IFERROR(W335/T329,"-")</f>
        <v>5.550118563914274E-2</v>
      </c>
      <c r="Y335" s="52">
        <v>3</v>
      </c>
      <c r="Z335" s="42">
        <f>IFERROR(Y335/U329,"-")</f>
        <v>3.5294117647058823E-2</v>
      </c>
      <c r="AA335" s="96">
        <f t="shared" si="34"/>
        <v>411158.33333333331</v>
      </c>
      <c r="AB335" s="376"/>
      <c r="AC335" s="376"/>
      <c r="AD335" s="32" t="s">
        <v>106</v>
      </c>
      <c r="AE335" s="52">
        <v>76281</v>
      </c>
      <c r="AF335" s="42">
        <f>IFERROR(AE335/AB329,"-")</f>
        <v>1.6145162324695107E-3</v>
      </c>
      <c r="AG335" s="52">
        <v>1</v>
      </c>
      <c r="AH335" s="42">
        <f>IFERROR(AG335/AC329,"-")</f>
        <v>6.41025641025641E-3</v>
      </c>
      <c r="AI335" s="55">
        <f t="shared" si="35"/>
        <v>76281</v>
      </c>
      <c r="AJ335" s="376"/>
      <c r="AK335" s="376"/>
      <c r="AL335" s="32" t="s">
        <v>106</v>
      </c>
      <c r="AM335" s="52">
        <v>6473086</v>
      </c>
      <c r="AN335" s="42">
        <f>IFERROR(AM335/AJ329,"-")</f>
        <v>2.1657393947847561E-2</v>
      </c>
      <c r="AO335" s="52">
        <v>83</v>
      </c>
      <c r="AP335" s="42">
        <f>IFERROR(AO335/AK329,"-")</f>
        <v>0.17436974789915966</v>
      </c>
      <c r="AQ335" s="55">
        <f t="shared" si="36"/>
        <v>77988.987951807227</v>
      </c>
      <c r="AR335" s="376"/>
      <c r="AS335" s="376"/>
      <c r="AT335" s="32" t="s">
        <v>106</v>
      </c>
      <c r="AU335" s="52">
        <v>3633577</v>
      </c>
      <c r="AV335" s="42">
        <f>IFERROR(AU335/AR329,"-")</f>
        <v>9.3792178644049647E-3</v>
      </c>
      <c r="AW335" s="55">
        <v>82</v>
      </c>
      <c r="AX335" s="42">
        <f>IFERROR(AW335/AS329,"-")</f>
        <v>0.11598302687411598</v>
      </c>
      <c r="AY335" s="139">
        <f t="shared" si="37"/>
        <v>44311.914634146342</v>
      </c>
      <c r="AZ335" s="376"/>
      <c r="BA335" s="376"/>
      <c r="BB335" s="32" t="s">
        <v>106</v>
      </c>
      <c r="BC335" s="52">
        <v>0</v>
      </c>
      <c r="BD335" s="42">
        <f>IFERROR(BC335/AZ329,"-")</f>
        <v>0</v>
      </c>
      <c r="BE335" s="52">
        <v>0</v>
      </c>
      <c r="BF335" s="42">
        <f>IFERROR(BE335/BA329,"-")</f>
        <v>0</v>
      </c>
      <c r="BG335" s="55" t="str">
        <f t="shared" si="38"/>
        <v>-</v>
      </c>
      <c r="BH335" s="376"/>
      <c r="BI335" s="376"/>
      <c r="BJ335" s="32" t="s">
        <v>106</v>
      </c>
      <c r="BK335" s="52">
        <v>1432404</v>
      </c>
      <c r="BL335" s="42">
        <f>IFERROR(BK335/BH329,"-")</f>
        <v>4.821459244023287E-3</v>
      </c>
      <c r="BM335" s="52">
        <v>60</v>
      </c>
      <c r="BN335" s="42">
        <f>IFERROR(BM335/BI329,"-")</f>
        <v>7.8636959370904327E-2</v>
      </c>
      <c r="BO335" s="96">
        <f t="shared" si="39"/>
        <v>23873.4</v>
      </c>
      <c r="BP335" s="141"/>
    </row>
    <row r="336" spans="2:68" s="8" customFormat="1" ht="13.15" customHeight="1">
      <c r="B336" s="373"/>
      <c r="C336" s="392"/>
      <c r="D336" s="376"/>
      <c r="E336" s="376"/>
      <c r="F336" s="32" t="s">
        <v>116</v>
      </c>
      <c r="G336" s="52">
        <v>0</v>
      </c>
      <c r="H336" s="42">
        <f>IFERROR(G336/D329,"-")</f>
        <v>0</v>
      </c>
      <c r="I336" s="52">
        <v>0</v>
      </c>
      <c r="J336" s="42">
        <f>IFERROR(I336/E329,"-")</f>
        <v>0</v>
      </c>
      <c r="K336" s="55" t="str">
        <f t="shared" si="32"/>
        <v>-</v>
      </c>
      <c r="L336" s="376"/>
      <c r="M336" s="376"/>
      <c r="N336" s="32" t="s">
        <v>116</v>
      </c>
      <c r="O336" s="52">
        <v>0</v>
      </c>
      <c r="P336" s="42">
        <f>IFERROR(O336/L329,"-")</f>
        <v>0</v>
      </c>
      <c r="Q336" s="52">
        <v>0</v>
      </c>
      <c r="R336" s="42">
        <f>IFERROR(Q336/M329,"-")</f>
        <v>0</v>
      </c>
      <c r="S336" s="55" t="str">
        <f t="shared" si="33"/>
        <v>-</v>
      </c>
      <c r="T336" s="376"/>
      <c r="U336" s="376"/>
      <c r="V336" s="32" t="s">
        <v>116</v>
      </c>
      <c r="W336" s="52">
        <v>0</v>
      </c>
      <c r="X336" s="42">
        <f>IFERROR(W336/T329,"-")</f>
        <v>0</v>
      </c>
      <c r="Y336" s="52">
        <v>0</v>
      </c>
      <c r="Z336" s="42">
        <f>IFERROR(Y336/U329,"-")</f>
        <v>0</v>
      </c>
      <c r="AA336" s="96" t="str">
        <f t="shared" si="34"/>
        <v>-</v>
      </c>
      <c r="AB336" s="376"/>
      <c r="AC336" s="376"/>
      <c r="AD336" s="32" t="s">
        <v>116</v>
      </c>
      <c r="AE336" s="52">
        <v>0</v>
      </c>
      <c r="AF336" s="42">
        <f>IFERROR(AE336/AB329,"-")</f>
        <v>0</v>
      </c>
      <c r="AG336" s="52">
        <v>0</v>
      </c>
      <c r="AH336" s="42">
        <f>IFERROR(AG336/AC329,"-")</f>
        <v>0</v>
      </c>
      <c r="AI336" s="55" t="str">
        <f t="shared" si="35"/>
        <v>-</v>
      </c>
      <c r="AJ336" s="376"/>
      <c r="AK336" s="376"/>
      <c r="AL336" s="32" t="s">
        <v>116</v>
      </c>
      <c r="AM336" s="52">
        <v>0</v>
      </c>
      <c r="AN336" s="42">
        <f>IFERROR(AM336/AJ329,"-")</f>
        <v>0</v>
      </c>
      <c r="AO336" s="52">
        <v>0</v>
      </c>
      <c r="AP336" s="42">
        <f>IFERROR(AO336/AK329,"-")</f>
        <v>0</v>
      </c>
      <c r="AQ336" s="55" t="str">
        <f t="shared" si="36"/>
        <v>-</v>
      </c>
      <c r="AR336" s="376"/>
      <c r="AS336" s="376"/>
      <c r="AT336" s="32" t="s">
        <v>116</v>
      </c>
      <c r="AU336" s="52">
        <v>0</v>
      </c>
      <c r="AV336" s="42">
        <f>IFERROR(AU336/AR329,"-")</f>
        <v>0</v>
      </c>
      <c r="AW336" s="55">
        <v>0</v>
      </c>
      <c r="AX336" s="42">
        <f>IFERROR(AW336/AS329,"-")</f>
        <v>0</v>
      </c>
      <c r="AY336" s="139" t="str">
        <f t="shared" si="37"/>
        <v>-</v>
      </c>
      <c r="AZ336" s="376"/>
      <c r="BA336" s="376"/>
      <c r="BB336" s="32" t="s">
        <v>116</v>
      </c>
      <c r="BC336" s="52">
        <v>0</v>
      </c>
      <c r="BD336" s="42">
        <f>IFERROR(BC336/AZ329,"-")</f>
        <v>0</v>
      </c>
      <c r="BE336" s="52">
        <v>0</v>
      </c>
      <c r="BF336" s="42">
        <f>IFERROR(BE336/BA329,"-")</f>
        <v>0</v>
      </c>
      <c r="BG336" s="55" t="str">
        <f t="shared" si="38"/>
        <v>-</v>
      </c>
      <c r="BH336" s="376"/>
      <c r="BI336" s="376"/>
      <c r="BJ336" s="32" t="s">
        <v>116</v>
      </c>
      <c r="BK336" s="52">
        <v>0</v>
      </c>
      <c r="BL336" s="42">
        <f>IFERROR(BK336/BH329,"-")</f>
        <v>0</v>
      </c>
      <c r="BM336" s="52">
        <v>0</v>
      </c>
      <c r="BN336" s="42">
        <f>IFERROR(BM336/BI329,"-")</f>
        <v>0</v>
      </c>
      <c r="BO336" s="96" t="str">
        <f t="shared" si="39"/>
        <v>-</v>
      </c>
      <c r="BP336" s="141"/>
    </row>
    <row r="337" spans="2:68" s="8" customFormat="1" ht="13.15" customHeight="1">
      <c r="B337" s="373"/>
      <c r="C337" s="392"/>
      <c r="D337" s="376"/>
      <c r="E337" s="376"/>
      <c r="F337" s="32" t="s">
        <v>107</v>
      </c>
      <c r="G337" s="52">
        <v>11664</v>
      </c>
      <c r="H337" s="42">
        <f>IFERROR(G337/D329,"-")</f>
        <v>1.1526353439856576E-4</v>
      </c>
      <c r="I337" s="52">
        <v>2</v>
      </c>
      <c r="J337" s="42">
        <f>IFERROR(I337/E329,"-")</f>
        <v>1.4184397163120567E-2</v>
      </c>
      <c r="K337" s="55">
        <f t="shared" si="32"/>
        <v>5832</v>
      </c>
      <c r="L337" s="376"/>
      <c r="M337" s="376"/>
      <c r="N337" s="32" t="s">
        <v>107</v>
      </c>
      <c r="O337" s="52">
        <v>17573</v>
      </c>
      <c r="P337" s="42">
        <f>IFERROR(O337/L329,"-")</f>
        <v>2.3244965119787629E-5</v>
      </c>
      <c r="Q337" s="52">
        <v>6</v>
      </c>
      <c r="R337" s="42">
        <f>IFERROR(Q337/M329,"-")</f>
        <v>4.2105263157894736E-3</v>
      </c>
      <c r="S337" s="55">
        <f t="shared" si="33"/>
        <v>2928.8333333333335</v>
      </c>
      <c r="T337" s="376"/>
      <c r="U337" s="376"/>
      <c r="V337" s="32" t="s">
        <v>107</v>
      </c>
      <c r="W337" s="52">
        <v>824</v>
      </c>
      <c r="X337" s="42">
        <f>IFERROR(W337/T329,"-")</f>
        <v>3.7076533344132322E-5</v>
      </c>
      <c r="Y337" s="52">
        <v>1</v>
      </c>
      <c r="Z337" s="42">
        <f>IFERROR(Y337/U329,"-")</f>
        <v>1.1764705882352941E-2</v>
      </c>
      <c r="AA337" s="96">
        <f t="shared" si="34"/>
        <v>824</v>
      </c>
      <c r="AB337" s="376"/>
      <c r="AC337" s="376"/>
      <c r="AD337" s="32" t="s">
        <v>107</v>
      </c>
      <c r="AE337" s="52">
        <v>3044</v>
      </c>
      <c r="AF337" s="42">
        <f>IFERROR(AE337/AB329,"-")</f>
        <v>6.442741195890446E-5</v>
      </c>
      <c r="AG337" s="52">
        <v>1</v>
      </c>
      <c r="AH337" s="42">
        <f>IFERROR(AG337/AC329,"-")</f>
        <v>6.41025641025641E-3</v>
      </c>
      <c r="AI337" s="55">
        <f t="shared" si="35"/>
        <v>3044</v>
      </c>
      <c r="AJ337" s="376"/>
      <c r="AK337" s="376"/>
      <c r="AL337" s="32" t="s">
        <v>107</v>
      </c>
      <c r="AM337" s="52">
        <v>12980</v>
      </c>
      <c r="AN337" s="42">
        <f>IFERROR(AM337/AJ329,"-")</f>
        <v>4.3427968274029006E-5</v>
      </c>
      <c r="AO337" s="52">
        <v>3</v>
      </c>
      <c r="AP337" s="42">
        <f>IFERROR(AO337/AK329,"-")</f>
        <v>6.3025210084033615E-3</v>
      </c>
      <c r="AQ337" s="55">
        <f t="shared" si="36"/>
        <v>4326.666666666667</v>
      </c>
      <c r="AR337" s="376"/>
      <c r="AS337" s="376"/>
      <c r="AT337" s="32" t="s">
        <v>107</v>
      </c>
      <c r="AU337" s="52">
        <v>725</v>
      </c>
      <c r="AV337" s="42">
        <f>IFERROR(AU337/AR329,"-")</f>
        <v>1.8714156743323724E-6</v>
      </c>
      <c r="AW337" s="55">
        <v>1</v>
      </c>
      <c r="AX337" s="42">
        <f>IFERROR(AW337/AS329,"-")</f>
        <v>1.4144271570014145E-3</v>
      </c>
      <c r="AY337" s="139">
        <f t="shared" si="37"/>
        <v>725</v>
      </c>
      <c r="AZ337" s="376"/>
      <c r="BA337" s="376"/>
      <c r="BB337" s="32" t="s">
        <v>107</v>
      </c>
      <c r="BC337" s="52">
        <v>0</v>
      </c>
      <c r="BD337" s="42">
        <f>IFERROR(BC337/AZ329,"-")</f>
        <v>0</v>
      </c>
      <c r="BE337" s="52">
        <v>0</v>
      </c>
      <c r="BF337" s="42">
        <f>IFERROR(BE337/BA329,"-")</f>
        <v>0</v>
      </c>
      <c r="BG337" s="55" t="str">
        <f t="shared" si="38"/>
        <v>-</v>
      </c>
      <c r="BH337" s="376"/>
      <c r="BI337" s="376"/>
      <c r="BJ337" s="32" t="s">
        <v>107</v>
      </c>
      <c r="BK337" s="52">
        <v>29864</v>
      </c>
      <c r="BL337" s="42">
        <f>IFERROR(BK337/BH329,"-")</f>
        <v>1.0052196088778825E-4</v>
      </c>
      <c r="BM337" s="52">
        <v>5</v>
      </c>
      <c r="BN337" s="42">
        <f>IFERROR(BM337/BI329,"-")</f>
        <v>6.55307994757536E-3</v>
      </c>
      <c r="BO337" s="96">
        <f t="shared" si="39"/>
        <v>5972.8</v>
      </c>
      <c r="BP337" s="141"/>
    </row>
    <row r="338" spans="2:68" s="8" customFormat="1" ht="13.15" customHeight="1">
      <c r="B338" s="373"/>
      <c r="C338" s="392"/>
      <c r="D338" s="376"/>
      <c r="E338" s="376"/>
      <c r="F338" s="32" t="s">
        <v>108</v>
      </c>
      <c r="G338" s="52">
        <v>73470</v>
      </c>
      <c r="H338" s="42">
        <f>IFERROR(G338/D329,"-")</f>
        <v>7.2602982443952565E-4</v>
      </c>
      <c r="I338" s="52">
        <v>8</v>
      </c>
      <c r="J338" s="42">
        <f>IFERROR(I338/E329,"-")</f>
        <v>5.6737588652482268E-2</v>
      </c>
      <c r="K338" s="55">
        <f t="shared" si="32"/>
        <v>9183.75</v>
      </c>
      <c r="L338" s="376"/>
      <c r="M338" s="376"/>
      <c r="N338" s="32" t="s">
        <v>108</v>
      </c>
      <c r="O338" s="52">
        <v>973721</v>
      </c>
      <c r="P338" s="42">
        <f>IFERROR(O338/L329,"-")</f>
        <v>1.2880049326469431E-3</v>
      </c>
      <c r="Q338" s="52">
        <v>50</v>
      </c>
      <c r="R338" s="42">
        <f>IFERROR(Q338/M329,"-")</f>
        <v>3.5087719298245612E-2</v>
      </c>
      <c r="S338" s="55">
        <f t="shared" si="33"/>
        <v>19474.419999999998</v>
      </c>
      <c r="T338" s="376"/>
      <c r="U338" s="376"/>
      <c r="V338" s="32" t="s">
        <v>108</v>
      </c>
      <c r="W338" s="52">
        <v>0</v>
      </c>
      <c r="X338" s="42">
        <f>IFERROR(W338/T329,"-")</f>
        <v>0</v>
      </c>
      <c r="Y338" s="52">
        <v>0</v>
      </c>
      <c r="Z338" s="42">
        <f>IFERROR(Y338/U329,"-")</f>
        <v>0</v>
      </c>
      <c r="AA338" s="96" t="str">
        <f t="shared" si="34"/>
        <v>-</v>
      </c>
      <c r="AB338" s="376"/>
      <c r="AC338" s="376"/>
      <c r="AD338" s="32" t="s">
        <v>108</v>
      </c>
      <c r="AE338" s="52">
        <v>98037</v>
      </c>
      <c r="AF338" s="42">
        <f>IFERROR(AE338/AB329,"-")</f>
        <v>2.0749902057211286E-3</v>
      </c>
      <c r="AG338" s="52">
        <v>2</v>
      </c>
      <c r="AH338" s="42">
        <f>IFERROR(AG338/AC329,"-")</f>
        <v>1.282051282051282E-2</v>
      </c>
      <c r="AI338" s="55">
        <f t="shared" si="35"/>
        <v>49018.5</v>
      </c>
      <c r="AJ338" s="376"/>
      <c r="AK338" s="376"/>
      <c r="AL338" s="32" t="s">
        <v>108</v>
      </c>
      <c r="AM338" s="52">
        <v>553774</v>
      </c>
      <c r="AN338" s="42">
        <f>IFERROR(AM338/AJ329,"-")</f>
        <v>1.8527950464547103E-3</v>
      </c>
      <c r="AO338" s="52">
        <v>22</v>
      </c>
      <c r="AP338" s="42">
        <f>IFERROR(AO338/AK329,"-")</f>
        <v>4.6218487394957986E-2</v>
      </c>
      <c r="AQ338" s="55">
        <f t="shared" si="36"/>
        <v>25171.545454545456</v>
      </c>
      <c r="AR338" s="376"/>
      <c r="AS338" s="376"/>
      <c r="AT338" s="32" t="s">
        <v>108</v>
      </c>
      <c r="AU338" s="52">
        <v>321910</v>
      </c>
      <c r="AV338" s="42">
        <f>IFERROR(AU338/AR329,"-")</f>
        <v>8.3093437203356419E-4</v>
      </c>
      <c r="AW338" s="55">
        <v>26</v>
      </c>
      <c r="AX338" s="42">
        <f>IFERROR(AW338/AS329,"-")</f>
        <v>3.6775106082036775E-2</v>
      </c>
      <c r="AY338" s="139">
        <f t="shared" si="37"/>
        <v>12381.153846153846</v>
      </c>
      <c r="AZ338" s="376"/>
      <c r="BA338" s="376"/>
      <c r="BB338" s="32" t="s">
        <v>108</v>
      </c>
      <c r="BC338" s="52">
        <v>0</v>
      </c>
      <c r="BD338" s="42">
        <f>IFERROR(BC338/AZ329,"-")</f>
        <v>0</v>
      </c>
      <c r="BE338" s="52">
        <v>0</v>
      </c>
      <c r="BF338" s="42">
        <f>IFERROR(BE338/BA329,"-")</f>
        <v>0</v>
      </c>
      <c r="BG338" s="55" t="str">
        <f t="shared" si="38"/>
        <v>-</v>
      </c>
      <c r="BH338" s="376"/>
      <c r="BI338" s="376"/>
      <c r="BJ338" s="32" t="s">
        <v>108</v>
      </c>
      <c r="BK338" s="52">
        <v>356769</v>
      </c>
      <c r="BL338" s="42">
        <f>IFERROR(BK338/BH329,"-")</f>
        <v>1.2008813107412045E-3</v>
      </c>
      <c r="BM338" s="52">
        <v>15</v>
      </c>
      <c r="BN338" s="42">
        <f>IFERROR(BM338/BI329,"-")</f>
        <v>1.9659239842726082E-2</v>
      </c>
      <c r="BO338" s="96">
        <f t="shared" si="39"/>
        <v>23784.6</v>
      </c>
      <c r="BP338" s="141"/>
    </row>
    <row r="339" spans="2:68" s="8" customFormat="1" ht="13.15" customHeight="1">
      <c r="B339" s="373"/>
      <c r="C339" s="392"/>
      <c r="D339" s="376"/>
      <c r="E339" s="376"/>
      <c r="F339" s="32" t="s">
        <v>109</v>
      </c>
      <c r="G339" s="52">
        <v>320780</v>
      </c>
      <c r="H339" s="42">
        <f>IFERROR(G339/D329,"-")</f>
        <v>3.1699448357657687E-3</v>
      </c>
      <c r="I339" s="52">
        <v>2</v>
      </c>
      <c r="J339" s="42">
        <f>IFERROR(I339/E329,"-")</f>
        <v>1.4184397163120567E-2</v>
      </c>
      <c r="K339" s="55">
        <f t="shared" si="32"/>
        <v>160390</v>
      </c>
      <c r="L339" s="376"/>
      <c r="M339" s="376"/>
      <c r="N339" s="32" t="s">
        <v>109</v>
      </c>
      <c r="O339" s="52">
        <v>296320</v>
      </c>
      <c r="P339" s="42">
        <f>IFERROR(O339/L329,"-")</f>
        <v>3.9196199079812613E-4</v>
      </c>
      <c r="Q339" s="52">
        <v>6</v>
      </c>
      <c r="R339" s="42">
        <f>IFERROR(Q339/M329,"-")</f>
        <v>4.2105263157894736E-3</v>
      </c>
      <c r="S339" s="55">
        <f t="shared" si="33"/>
        <v>49386.666666666664</v>
      </c>
      <c r="T339" s="376"/>
      <c r="U339" s="376"/>
      <c r="V339" s="32" t="s">
        <v>109</v>
      </c>
      <c r="W339" s="52">
        <v>0</v>
      </c>
      <c r="X339" s="42">
        <f>IFERROR(W339/T329,"-")</f>
        <v>0</v>
      </c>
      <c r="Y339" s="52">
        <v>0</v>
      </c>
      <c r="Z339" s="42">
        <f>IFERROR(Y339/U329,"-")</f>
        <v>0</v>
      </c>
      <c r="AA339" s="96" t="str">
        <f t="shared" si="34"/>
        <v>-</v>
      </c>
      <c r="AB339" s="376"/>
      <c r="AC339" s="376"/>
      <c r="AD339" s="32" t="s">
        <v>109</v>
      </c>
      <c r="AE339" s="52">
        <v>0</v>
      </c>
      <c r="AF339" s="42">
        <f>IFERROR(AE339/AB329,"-")</f>
        <v>0</v>
      </c>
      <c r="AG339" s="52">
        <v>0</v>
      </c>
      <c r="AH339" s="42">
        <f>IFERROR(AG339/AC329,"-")</f>
        <v>0</v>
      </c>
      <c r="AI339" s="55" t="str">
        <f t="shared" si="35"/>
        <v>-</v>
      </c>
      <c r="AJ339" s="376"/>
      <c r="AK339" s="376"/>
      <c r="AL339" s="32" t="s">
        <v>109</v>
      </c>
      <c r="AM339" s="52">
        <v>282814</v>
      </c>
      <c r="AN339" s="42">
        <f>IFERROR(AM339/AJ329,"-")</f>
        <v>9.4622784433368566E-4</v>
      </c>
      <c r="AO339" s="52">
        <v>3</v>
      </c>
      <c r="AP339" s="42">
        <f>IFERROR(AO339/AK329,"-")</f>
        <v>6.3025210084033615E-3</v>
      </c>
      <c r="AQ339" s="55">
        <f t="shared" si="36"/>
        <v>94271.333333333328</v>
      </c>
      <c r="AR339" s="376"/>
      <c r="AS339" s="376"/>
      <c r="AT339" s="32" t="s">
        <v>109</v>
      </c>
      <c r="AU339" s="52">
        <v>13506</v>
      </c>
      <c r="AV339" s="42">
        <f>IFERROR(AU339/AR329,"-")</f>
        <v>3.4862538065562787E-5</v>
      </c>
      <c r="AW339" s="55">
        <v>3</v>
      </c>
      <c r="AX339" s="42">
        <f>IFERROR(AW339/AS329,"-")</f>
        <v>4.2432814710042432E-3</v>
      </c>
      <c r="AY339" s="139">
        <f t="shared" si="37"/>
        <v>4502</v>
      </c>
      <c r="AZ339" s="376"/>
      <c r="BA339" s="376"/>
      <c r="BB339" s="32" t="s">
        <v>109</v>
      </c>
      <c r="BC339" s="52">
        <v>0</v>
      </c>
      <c r="BD339" s="42">
        <f>IFERROR(BC339/AZ329,"-")</f>
        <v>0</v>
      </c>
      <c r="BE339" s="52">
        <v>0</v>
      </c>
      <c r="BF339" s="42">
        <f>IFERROR(BE339/BA329,"-")</f>
        <v>0</v>
      </c>
      <c r="BG339" s="55" t="str">
        <f t="shared" si="38"/>
        <v>-</v>
      </c>
      <c r="BH339" s="376"/>
      <c r="BI339" s="376"/>
      <c r="BJ339" s="32" t="s">
        <v>109</v>
      </c>
      <c r="BK339" s="52">
        <v>252</v>
      </c>
      <c r="BL339" s="42">
        <f>IFERROR(BK339/BH329,"-")</f>
        <v>8.4822977979248054E-7</v>
      </c>
      <c r="BM339" s="52">
        <v>1</v>
      </c>
      <c r="BN339" s="42">
        <f>IFERROR(BM339/BI329,"-")</f>
        <v>1.3106159895150721E-3</v>
      </c>
      <c r="BO339" s="96">
        <f t="shared" si="39"/>
        <v>252</v>
      </c>
      <c r="BP339" s="141"/>
    </row>
    <row r="340" spans="2:68" s="8" customFormat="1" ht="13.15" customHeight="1">
      <c r="B340" s="373"/>
      <c r="C340" s="392"/>
      <c r="D340" s="376"/>
      <c r="E340" s="376"/>
      <c r="F340" s="32" t="s">
        <v>110</v>
      </c>
      <c r="G340" s="52">
        <v>117928</v>
      </c>
      <c r="H340" s="42">
        <f>IFERROR(G340/D329,"-")</f>
        <v>1.1653633474411921E-3</v>
      </c>
      <c r="I340" s="52">
        <v>2</v>
      </c>
      <c r="J340" s="42">
        <f>IFERROR(I340/E329,"-")</f>
        <v>1.4184397163120567E-2</v>
      </c>
      <c r="K340" s="55">
        <f t="shared" si="32"/>
        <v>58964</v>
      </c>
      <c r="L340" s="376"/>
      <c r="M340" s="376"/>
      <c r="N340" s="32" t="s">
        <v>110</v>
      </c>
      <c r="O340" s="52">
        <v>1212107</v>
      </c>
      <c r="P340" s="42">
        <f>IFERROR(O340/L329,"-")</f>
        <v>1.6033338039293475E-3</v>
      </c>
      <c r="Q340" s="52">
        <v>5</v>
      </c>
      <c r="R340" s="42">
        <f>IFERROR(Q340/M329,"-")</f>
        <v>3.5087719298245615E-3</v>
      </c>
      <c r="S340" s="55">
        <f t="shared" si="33"/>
        <v>242421.4</v>
      </c>
      <c r="T340" s="376"/>
      <c r="U340" s="376"/>
      <c r="V340" s="32" t="s">
        <v>110</v>
      </c>
      <c r="W340" s="52">
        <v>0</v>
      </c>
      <c r="X340" s="42">
        <f>IFERROR(W340/T329,"-")</f>
        <v>0</v>
      </c>
      <c r="Y340" s="52">
        <v>0</v>
      </c>
      <c r="Z340" s="42">
        <f>IFERROR(Y340/U329,"-")</f>
        <v>0</v>
      </c>
      <c r="AA340" s="96" t="str">
        <f t="shared" si="34"/>
        <v>-</v>
      </c>
      <c r="AB340" s="376"/>
      <c r="AC340" s="376"/>
      <c r="AD340" s="32" t="s">
        <v>110</v>
      </c>
      <c r="AE340" s="52">
        <v>0</v>
      </c>
      <c r="AF340" s="42">
        <f>IFERROR(AE340/AB329,"-")</f>
        <v>0</v>
      </c>
      <c r="AG340" s="52">
        <v>0</v>
      </c>
      <c r="AH340" s="42">
        <f>IFERROR(AG340/AC329,"-")</f>
        <v>0</v>
      </c>
      <c r="AI340" s="55" t="str">
        <f t="shared" si="35"/>
        <v>-</v>
      </c>
      <c r="AJ340" s="376"/>
      <c r="AK340" s="376"/>
      <c r="AL340" s="32" t="s">
        <v>110</v>
      </c>
      <c r="AM340" s="52">
        <v>76272</v>
      </c>
      <c r="AN340" s="42">
        <f>IFERROR(AM340/AJ329,"-")</f>
        <v>2.5518782713380127E-4</v>
      </c>
      <c r="AO340" s="52">
        <v>3</v>
      </c>
      <c r="AP340" s="42">
        <f>IFERROR(AO340/AK329,"-")</f>
        <v>6.3025210084033615E-3</v>
      </c>
      <c r="AQ340" s="55">
        <f t="shared" si="36"/>
        <v>25424</v>
      </c>
      <c r="AR340" s="376"/>
      <c r="AS340" s="376"/>
      <c r="AT340" s="32" t="s">
        <v>110</v>
      </c>
      <c r="AU340" s="52">
        <v>1135835</v>
      </c>
      <c r="AV340" s="42">
        <f>IFERROR(AU340/AR329,"-")</f>
        <v>2.9318888585590486E-3</v>
      </c>
      <c r="AW340" s="55">
        <v>2</v>
      </c>
      <c r="AX340" s="42">
        <f>IFERROR(AW340/AS329,"-")</f>
        <v>2.828854314002829E-3</v>
      </c>
      <c r="AY340" s="139">
        <f t="shared" si="37"/>
        <v>567917.5</v>
      </c>
      <c r="AZ340" s="376"/>
      <c r="BA340" s="376"/>
      <c r="BB340" s="32" t="s">
        <v>110</v>
      </c>
      <c r="BC340" s="52">
        <v>0</v>
      </c>
      <c r="BD340" s="42">
        <f>IFERROR(BC340/AZ329,"-")</f>
        <v>0</v>
      </c>
      <c r="BE340" s="52">
        <v>0</v>
      </c>
      <c r="BF340" s="42">
        <f>IFERROR(BE340/BA329,"-")</f>
        <v>0</v>
      </c>
      <c r="BG340" s="55" t="str">
        <f t="shared" si="38"/>
        <v>-</v>
      </c>
      <c r="BH340" s="376"/>
      <c r="BI340" s="376"/>
      <c r="BJ340" s="32" t="s">
        <v>110</v>
      </c>
      <c r="BK340" s="52">
        <v>86861</v>
      </c>
      <c r="BL340" s="42">
        <f>IFERROR(BK340/BH329,"-")</f>
        <v>2.9237336072442322E-4</v>
      </c>
      <c r="BM340" s="52">
        <v>3</v>
      </c>
      <c r="BN340" s="42">
        <f>IFERROR(BM340/BI329,"-")</f>
        <v>3.9318479685452159E-3</v>
      </c>
      <c r="BO340" s="96">
        <f t="shared" si="39"/>
        <v>28953.666666666668</v>
      </c>
      <c r="BP340" s="141"/>
    </row>
    <row r="341" spans="2:68" s="8" customFormat="1" ht="13.15" customHeight="1">
      <c r="B341" s="373"/>
      <c r="C341" s="392"/>
      <c r="D341" s="376"/>
      <c r="E341" s="376"/>
      <c r="F341" s="32" t="s">
        <v>111</v>
      </c>
      <c r="G341" s="52">
        <v>232462</v>
      </c>
      <c r="H341" s="42">
        <f>IFERROR(G341/D329,"-")</f>
        <v>2.2971872199382196E-3</v>
      </c>
      <c r="I341" s="52">
        <v>13</v>
      </c>
      <c r="J341" s="42">
        <f>IFERROR(I341/E329,"-")</f>
        <v>9.2198581560283682E-2</v>
      </c>
      <c r="K341" s="55">
        <f t="shared" si="32"/>
        <v>17881.692307692309</v>
      </c>
      <c r="L341" s="376"/>
      <c r="M341" s="376"/>
      <c r="N341" s="32" t="s">
        <v>111</v>
      </c>
      <c r="O341" s="52">
        <v>8113839</v>
      </c>
      <c r="P341" s="42">
        <f>IFERROR(O341/L329,"-")</f>
        <v>1.0732709528399963E-2</v>
      </c>
      <c r="Q341" s="52">
        <v>142</v>
      </c>
      <c r="R341" s="42">
        <f>IFERROR(Q341/M329,"-")</f>
        <v>9.9649122807017543E-2</v>
      </c>
      <c r="S341" s="55">
        <f t="shared" si="33"/>
        <v>57139.711267605635</v>
      </c>
      <c r="T341" s="376"/>
      <c r="U341" s="376"/>
      <c r="V341" s="32" t="s">
        <v>111</v>
      </c>
      <c r="W341" s="52">
        <v>645682</v>
      </c>
      <c r="X341" s="42">
        <f>IFERROR(W341/T329,"-")</f>
        <v>2.9052973546973358E-2</v>
      </c>
      <c r="Y341" s="52">
        <v>5</v>
      </c>
      <c r="Z341" s="42">
        <f>IFERROR(Y341/U329,"-")</f>
        <v>5.8823529411764705E-2</v>
      </c>
      <c r="AA341" s="96">
        <f t="shared" si="34"/>
        <v>129136.4</v>
      </c>
      <c r="AB341" s="376"/>
      <c r="AC341" s="376"/>
      <c r="AD341" s="32" t="s">
        <v>111</v>
      </c>
      <c r="AE341" s="52">
        <v>353306</v>
      </c>
      <c r="AF341" s="42">
        <f>IFERROR(AE341/AB329,"-")</f>
        <v>7.4778551936769706E-3</v>
      </c>
      <c r="AG341" s="52">
        <v>5</v>
      </c>
      <c r="AH341" s="42">
        <f>IFERROR(AG341/AC329,"-")</f>
        <v>3.2051282051282048E-2</v>
      </c>
      <c r="AI341" s="55">
        <f t="shared" si="35"/>
        <v>70661.2</v>
      </c>
      <c r="AJ341" s="376"/>
      <c r="AK341" s="376"/>
      <c r="AL341" s="32" t="s">
        <v>111</v>
      </c>
      <c r="AM341" s="52">
        <v>3819220</v>
      </c>
      <c r="AN341" s="42">
        <f>IFERROR(AM341/AJ329,"-")</f>
        <v>1.2778194529394228E-2</v>
      </c>
      <c r="AO341" s="52">
        <v>72</v>
      </c>
      <c r="AP341" s="42">
        <f>IFERROR(AO341/AK329,"-")</f>
        <v>0.15126050420168066</v>
      </c>
      <c r="AQ341" s="55">
        <f t="shared" si="36"/>
        <v>53044.722222222219</v>
      </c>
      <c r="AR341" s="376"/>
      <c r="AS341" s="376"/>
      <c r="AT341" s="32" t="s">
        <v>111</v>
      </c>
      <c r="AU341" s="52">
        <v>3295631</v>
      </c>
      <c r="AV341" s="42">
        <f>IFERROR(AU341/AR329,"-")</f>
        <v>8.5068903589181673E-3</v>
      </c>
      <c r="AW341" s="55">
        <v>60</v>
      </c>
      <c r="AX341" s="42">
        <f>IFERROR(AW341/AS329,"-")</f>
        <v>8.4865629420084868E-2</v>
      </c>
      <c r="AY341" s="139">
        <f t="shared" si="37"/>
        <v>54927.183333333334</v>
      </c>
      <c r="AZ341" s="376"/>
      <c r="BA341" s="376"/>
      <c r="BB341" s="32" t="s">
        <v>111</v>
      </c>
      <c r="BC341" s="52">
        <v>0</v>
      </c>
      <c r="BD341" s="42">
        <f>IFERROR(BC341/AZ329,"-")</f>
        <v>0</v>
      </c>
      <c r="BE341" s="52">
        <v>0</v>
      </c>
      <c r="BF341" s="42">
        <f>IFERROR(BE341/BA329,"-")</f>
        <v>0</v>
      </c>
      <c r="BG341" s="55" t="str">
        <f t="shared" si="38"/>
        <v>-</v>
      </c>
      <c r="BH341" s="376"/>
      <c r="BI341" s="376"/>
      <c r="BJ341" s="32" t="s">
        <v>111</v>
      </c>
      <c r="BK341" s="52">
        <v>1243257</v>
      </c>
      <c r="BL341" s="42">
        <f>IFERROR(BK341/BH329,"-")</f>
        <v>4.184792108474048E-3</v>
      </c>
      <c r="BM341" s="52">
        <v>49</v>
      </c>
      <c r="BN341" s="42">
        <f>IFERROR(BM341/BI329,"-")</f>
        <v>6.4220183486238536E-2</v>
      </c>
      <c r="BO341" s="96">
        <f t="shared" si="39"/>
        <v>25372.591836734693</v>
      </c>
      <c r="BP341" s="141"/>
    </row>
    <row r="342" spans="2:68" s="8" customFormat="1" ht="13.15" customHeight="1">
      <c r="B342" s="373"/>
      <c r="C342" s="392"/>
      <c r="D342" s="376"/>
      <c r="E342" s="376"/>
      <c r="F342" s="32" t="s">
        <v>112</v>
      </c>
      <c r="G342" s="52">
        <v>2013975</v>
      </c>
      <c r="H342" s="42">
        <f>IFERROR(G342/D329,"-")</f>
        <v>1.9902081334906677E-2</v>
      </c>
      <c r="I342" s="52">
        <v>29</v>
      </c>
      <c r="J342" s="42">
        <f>IFERROR(I342/E329,"-")</f>
        <v>0.20567375886524822</v>
      </c>
      <c r="K342" s="55">
        <f t="shared" si="32"/>
        <v>69447.413793103449</v>
      </c>
      <c r="L342" s="376"/>
      <c r="M342" s="376"/>
      <c r="N342" s="32" t="s">
        <v>112</v>
      </c>
      <c r="O342" s="52">
        <v>10964532</v>
      </c>
      <c r="P342" s="42">
        <f>IFERROR(O342/L329,"-")</f>
        <v>1.4503509013531856E-2</v>
      </c>
      <c r="Q342" s="52">
        <v>145</v>
      </c>
      <c r="R342" s="42">
        <f>IFERROR(Q342/M329,"-")</f>
        <v>0.10175438596491228</v>
      </c>
      <c r="S342" s="55">
        <f t="shared" si="33"/>
        <v>75617.462068965513</v>
      </c>
      <c r="T342" s="376"/>
      <c r="U342" s="376"/>
      <c r="V342" s="32" t="s">
        <v>112</v>
      </c>
      <c r="W342" s="52">
        <v>459328</v>
      </c>
      <c r="X342" s="42">
        <f>IFERROR(W342/T329,"-")</f>
        <v>2.0667827558123315E-2</v>
      </c>
      <c r="Y342" s="52">
        <v>13</v>
      </c>
      <c r="Z342" s="42">
        <f>IFERROR(Y342/U329,"-")</f>
        <v>0.15294117647058825</v>
      </c>
      <c r="AA342" s="96">
        <f t="shared" si="34"/>
        <v>35332.923076923078</v>
      </c>
      <c r="AB342" s="376"/>
      <c r="AC342" s="376"/>
      <c r="AD342" s="32" t="s">
        <v>112</v>
      </c>
      <c r="AE342" s="52">
        <v>535183</v>
      </c>
      <c r="AF342" s="42">
        <f>IFERROR(AE342/AB329,"-")</f>
        <v>1.1327350727464639E-2</v>
      </c>
      <c r="AG342" s="52">
        <v>10</v>
      </c>
      <c r="AH342" s="42">
        <f>IFERROR(AG342/AC329,"-")</f>
        <v>6.4102564102564097E-2</v>
      </c>
      <c r="AI342" s="55">
        <f t="shared" si="35"/>
        <v>53518.3</v>
      </c>
      <c r="AJ342" s="376"/>
      <c r="AK342" s="376"/>
      <c r="AL342" s="32" t="s">
        <v>112</v>
      </c>
      <c r="AM342" s="52">
        <v>3719252</v>
      </c>
      <c r="AN342" s="42">
        <f>IFERROR(AM342/AJ329,"-")</f>
        <v>1.2443725566958316E-2</v>
      </c>
      <c r="AO342" s="52">
        <v>59</v>
      </c>
      <c r="AP342" s="42">
        <f>IFERROR(AO342/AK329,"-")</f>
        <v>0.12394957983193278</v>
      </c>
      <c r="AQ342" s="55">
        <f t="shared" si="36"/>
        <v>63038.169491525427</v>
      </c>
      <c r="AR342" s="376"/>
      <c r="AS342" s="376"/>
      <c r="AT342" s="32" t="s">
        <v>112</v>
      </c>
      <c r="AU342" s="52">
        <v>6250769</v>
      </c>
      <c r="AV342" s="42">
        <f>IFERROR(AU342/AR329,"-")</f>
        <v>1.6134878735490882E-2</v>
      </c>
      <c r="AW342" s="55">
        <v>63</v>
      </c>
      <c r="AX342" s="42">
        <f>IFERROR(AW342/AS329,"-")</f>
        <v>8.9108910891089105E-2</v>
      </c>
      <c r="AY342" s="139">
        <f t="shared" si="37"/>
        <v>99218.555555555562</v>
      </c>
      <c r="AZ342" s="376"/>
      <c r="BA342" s="376"/>
      <c r="BB342" s="32" t="s">
        <v>112</v>
      </c>
      <c r="BC342" s="52">
        <v>0</v>
      </c>
      <c r="BD342" s="42">
        <f>IFERROR(BC342/AZ329,"-")</f>
        <v>0</v>
      </c>
      <c r="BE342" s="52">
        <v>0</v>
      </c>
      <c r="BF342" s="42">
        <f>IFERROR(BE342/BA329,"-")</f>
        <v>0</v>
      </c>
      <c r="BG342" s="55" t="str">
        <f t="shared" si="38"/>
        <v>-</v>
      </c>
      <c r="BH342" s="376"/>
      <c r="BI342" s="376"/>
      <c r="BJ342" s="32" t="s">
        <v>112</v>
      </c>
      <c r="BK342" s="52">
        <v>4725602</v>
      </c>
      <c r="BL342" s="42">
        <f>IFERROR(BK342/BH329,"-")</f>
        <v>1.5906334697805183E-2</v>
      </c>
      <c r="BM342" s="52">
        <v>48</v>
      </c>
      <c r="BN342" s="42">
        <f>IFERROR(BM342/BI329,"-")</f>
        <v>6.2909567496723454E-2</v>
      </c>
      <c r="BO342" s="96">
        <f t="shared" si="39"/>
        <v>98450.041666666672</v>
      </c>
      <c r="BP342" s="141"/>
    </row>
    <row r="343" spans="2:68" s="8" customFormat="1" ht="13.15" customHeight="1">
      <c r="B343" s="373"/>
      <c r="C343" s="392"/>
      <c r="D343" s="376"/>
      <c r="E343" s="376"/>
      <c r="F343" s="32" t="s">
        <v>113</v>
      </c>
      <c r="G343" s="52">
        <v>463232</v>
      </c>
      <c r="H343" s="42">
        <f>IFERROR(G343/D329,"-")</f>
        <v>4.5776541123556599E-3</v>
      </c>
      <c r="I343" s="52">
        <v>12</v>
      </c>
      <c r="J343" s="42">
        <f>IFERROR(I343/E329,"-")</f>
        <v>8.5106382978723402E-2</v>
      </c>
      <c r="K343" s="55">
        <f t="shared" si="32"/>
        <v>38602.666666666664</v>
      </c>
      <c r="L343" s="376"/>
      <c r="M343" s="376"/>
      <c r="N343" s="32" t="s">
        <v>113</v>
      </c>
      <c r="O343" s="52">
        <v>3904394</v>
      </c>
      <c r="P343" s="42">
        <f>IFERROR(O343/L329,"-")</f>
        <v>5.1645992342746316E-3</v>
      </c>
      <c r="Q343" s="52">
        <v>95</v>
      </c>
      <c r="R343" s="42">
        <f>IFERROR(Q343/M329,"-")</f>
        <v>6.6666666666666666E-2</v>
      </c>
      <c r="S343" s="55">
        <f t="shared" si="33"/>
        <v>41098.884210526317</v>
      </c>
      <c r="T343" s="376"/>
      <c r="U343" s="376"/>
      <c r="V343" s="32" t="s">
        <v>113</v>
      </c>
      <c r="W343" s="52">
        <v>149131</v>
      </c>
      <c r="X343" s="42">
        <f>IFERROR(W343/T329,"-")</f>
        <v>6.7102675899803369E-3</v>
      </c>
      <c r="Y343" s="52">
        <v>2</v>
      </c>
      <c r="Z343" s="42">
        <f>IFERROR(Y343/U329,"-")</f>
        <v>2.3529411764705882E-2</v>
      </c>
      <c r="AA343" s="96">
        <f t="shared" si="34"/>
        <v>74565.5</v>
      </c>
      <c r="AB343" s="376"/>
      <c r="AC343" s="376"/>
      <c r="AD343" s="32" t="s">
        <v>113</v>
      </c>
      <c r="AE343" s="52">
        <v>53650</v>
      </c>
      <c r="AF343" s="42">
        <f>IFERROR(AE343/AB329,"-")</f>
        <v>1.135522553086473E-3</v>
      </c>
      <c r="AG343" s="52">
        <v>3</v>
      </c>
      <c r="AH343" s="42">
        <f>IFERROR(AG343/AC329,"-")</f>
        <v>1.9230769230769232E-2</v>
      </c>
      <c r="AI343" s="55">
        <f t="shared" si="35"/>
        <v>17883.333333333332</v>
      </c>
      <c r="AJ343" s="376"/>
      <c r="AK343" s="376"/>
      <c r="AL343" s="32" t="s">
        <v>113</v>
      </c>
      <c r="AM343" s="52">
        <v>1813857</v>
      </c>
      <c r="AN343" s="42">
        <f>IFERROR(AM343/AJ329,"-")</f>
        <v>6.0687306817893243E-3</v>
      </c>
      <c r="AO343" s="52">
        <v>31</v>
      </c>
      <c r="AP343" s="42">
        <f>IFERROR(AO343/AK329,"-")</f>
        <v>6.5126050420168072E-2</v>
      </c>
      <c r="AQ343" s="55">
        <f t="shared" si="36"/>
        <v>58511.516129032258</v>
      </c>
      <c r="AR343" s="376"/>
      <c r="AS343" s="376"/>
      <c r="AT343" s="32" t="s">
        <v>113</v>
      </c>
      <c r="AU343" s="52">
        <v>1887756</v>
      </c>
      <c r="AV343" s="42">
        <f>IFERROR(AU343/AR329,"-")</f>
        <v>4.8727947140896309E-3</v>
      </c>
      <c r="AW343" s="55">
        <v>59</v>
      </c>
      <c r="AX343" s="42">
        <f>IFERROR(AW343/AS329,"-")</f>
        <v>8.3451202263083446E-2</v>
      </c>
      <c r="AY343" s="139">
        <f t="shared" si="37"/>
        <v>31995.864406779659</v>
      </c>
      <c r="AZ343" s="376"/>
      <c r="BA343" s="376"/>
      <c r="BB343" s="32" t="s">
        <v>113</v>
      </c>
      <c r="BC343" s="52">
        <v>0</v>
      </c>
      <c r="BD343" s="42">
        <f>IFERROR(BC343/AZ329,"-")</f>
        <v>0</v>
      </c>
      <c r="BE343" s="52">
        <v>0</v>
      </c>
      <c r="BF343" s="42">
        <f>IFERROR(BE343/BA329,"-")</f>
        <v>0</v>
      </c>
      <c r="BG343" s="55" t="str">
        <f t="shared" si="38"/>
        <v>-</v>
      </c>
      <c r="BH343" s="376"/>
      <c r="BI343" s="376"/>
      <c r="BJ343" s="32" t="s">
        <v>113</v>
      </c>
      <c r="BK343" s="52">
        <v>854979</v>
      </c>
      <c r="BL343" s="42">
        <f>IFERROR(BK343/BH329,"-")</f>
        <v>2.8778517813380766E-3</v>
      </c>
      <c r="BM343" s="52">
        <v>24</v>
      </c>
      <c r="BN343" s="42">
        <f>IFERROR(BM343/BI329,"-")</f>
        <v>3.1454783748361727E-2</v>
      </c>
      <c r="BO343" s="96">
        <f t="shared" si="39"/>
        <v>35624.125</v>
      </c>
      <c r="BP343" s="141"/>
    </row>
    <row r="344" spans="2:68" s="8" customFormat="1" ht="13.15" customHeight="1">
      <c r="B344" s="373"/>
      <c r="C344" s="392"/>
      <c r="D344" s="376"/>
      <c r="E344" s="376"/>
      <c r="F344" s="33" t="s">
        <v>114</v>
      </c>
      <c r="G344" s="53">
        <v>1000676</v>
      </c>
      <c r="H344" s="43">
        <f>IFERROR(G344/D329,"-")</f>
        <v>9.8886704859241416E-3</v>
      </c>
      <c r="I344" s="53">
        <v>11</v>
      </c>
      <c r="J344" s="43">
        <f>IFERROR(I344/E329,"-")</f>
        <v>7.8014184397163122E-2</v>
      </c>
      <c r="K344" s="56">
        <f t="shared" si="32"/>
        <v>90970.545454545456</v>
      </c>
      <c r="L344" s="376"/>
      <c r="M344" s="376"/>
      <c r="N344" s="33" t="s">
        <v>114</v>
      </c>
      <c r="O344" s="53">
        <v>936541</v>
      </c>
      <c r="P344" s="43">
        <f>IFERROR(O344/L329,"-")</f>
        <v>1.2388244965715032E-3</v>
      </c>
      <c r="Q344" s="53">
        <v>131</v>
      </c>
      <c r="R344" s="43">
        <f>IFERROR(Q344/M329,"-")</f>
        <v>9.1929824561403514E-2</v>
      </c>
      <c r="S344" s="56">
        <f t="shared" si="33"/>
        <v>7149.1679389312976</v>
      </c>
      <c r="T344" s="376"/>
      <c r="U344" s="376"/>
      <c r="V344" s="33" t="s">
        <v>114</v>
      </c>
      <c r="W344" s="53">
        <v>11236</v>
      </c>
      <c r="X344" s="43">
        <f>IFERROR(W344/T329,"-")</f>
        <v>5.0557272894984323E-4</v>
      </c>
      <c r="Y344" s="53">
        <v>2</v>
      </c>
      <c r="Z344" s="43">
        <f>IFERROR(Y344/U329,"-")</f>
        <v>2.3529411764705882E-2</v>
      </c>
      <c r="AA344" s="97">
        <f t="shared" si="34"/>
        <v>5618</v>
      </c>
      <c r="AB344" s="376"/>
      <c r="AC344" s="376"/>
      <c r="AD344" s="33" t="s">
        <v>114</v>
      </c>
      <c r="AE344" s="53">
        <v>101511</v>
      </c>
      <c r="AF344" s="43">
        <f>IFERROR(AE344/AB329,"-")</f>
        <v>2.148518730407474E-3</v>
      </c>
      <c r="AG344" s="53">
        <v>7</v>
      </c>
      <c r="AH344" s="43">
        <f>IFERROR(AG344/AC329,"-")</f>
        <v>4.4871794871794872E-2</v>
      </c>
      <c r="AI344" s="56">
        <f t="shared" si="35"/>
        <v>14501.571428571429</v>
      </c>
      <c r="AJ344" s="376"/>
      <c r="AK344" s="376"/>
      <c r="AL344" s="33" t="s">
        <v>114</v>
      </c>
      <c r="AM344" s="53">
        <v>392659</v>
      </c>
      <c r="AN344" s="43">
        <f>IFERROR(AM344/AJ329,"-")</f>
        <v>1.3137428809331245E-3</v>
      </c>
      <c r="AO344" s="53">
        <v>61</v>
      </c>
      <c r="AP344" s="43">
        <f>IFERROR(AO344/AK329,"-")</f>
        <v>0.12815126050420167</v>
      </c>
      <c r="AQ344" s="56">
        <f t="shared" si="36"/>
        <v>6437.0327868852455</v>
      </c>
      <c r="AR344" s="376"/>
      <c r="AS344" s="376"/>
      <c r="AT344" s="33" t="s">
        <v>114</v>
      </c>
      <c r="AU344" s="53">
        <v>431135</v>
      </c>
      <c r="AV344" s="43">
        <f>IFERROR(AU344/AR329,"-")</f>
        <v>1.1128728231079826E-3</v>
      </c>
      <c r="AW344" s="56">
        <v>61</v>
      </c>
      <c r="AX344" s="45">
        <f>IFERROR(AW344/AS329,"-")</f>
        <v>8.6280056577086275E-2</v>
      </c>
      <c r="AY344" s="140">
        <f t="shared" si="37"/>
        <v>7067.7868852459014</v>
      </c>
      <c r="AZ344" s="376"/>
      <c r="BA344" s="376"/>
      <c r="BB344" s="33" t="s">
        <v>114</v>
      </c>
      <c r="BC344" s="53">
        <v>0</v>
      </c>
      <c r="BD344" s="43">
        <f>IFERROR(BC344/AZ329,"-")</f>
        <v>0</v>
      </c>
      <c r="BE344" s="53">
        <v>0</v>
      </c>
      <c r="BF344" s="43">
        <f>IFERROR(BE344/BA329,"-")</f>
        <v>0</v>
      </c>
      <c r="BG344" s="56" t="str">
        <f t="shared" si="38"/>
        <v>-</v>
      </c>
      <c r="BH344" s="376"/>
      <c r="BI344" s="376"/>
      <c r="BJ344" s="33" t="s">
        <v>114</v>
      </c>
      <c r="BK344" s="53">
        <v>217651</v>
      </c>
      <c r="BL344" s="43">
        <f>IFERROR(BK344/BH329,"-")</f>
        <v>7.3261134841909998E-4</v>
      </c>
      <c r="BM344" s="53">
        <v>44</v>
      </c>
      <c r="BN344" s="43">
        <f>IFERROR(BM344/BI329,"-")</f>
        <v>5.7667103538663174E-2</v>
      </c>
      <c r="BO344" s="97">
        <f t="shared" si="39"/>
        <v>4946.613636363636</v>
      </c>
      <c r="BP344" s="141"/>
    </row>
    <row r="345" spans="2:68" s="8" customFormat="1" ht="13.15" customHeight="1">
      <c r="B345" s="374"/>
      <c r="C345" s="393"/>
      <c r="D345" s="377"/>
      <c r="E345" s="377"/>
      <c r="F345" s="34" t="s">
        <v>64</v>
      </c>
      <c r="G345" s="49">
        <f>SUM(G329:G344)</f>
        <v>23759292</v>
      </c>
      <c r="H345" s="43">
        <f>IFERROR(G345/D329,"-")</f>
        <v>0.23478909214056656</v>
      </c>
      <c r="I345" s="53">
        <v>126</v>
      </c>
      <c r="J345" s="43">
        <f>IFERROR(I345/E329,"-")</f>
        <v>0.8936170212765957</v>
      </c>
      <c r="K345" s="56">
        <f t="shared" si="32"/>
        <v>188565.80952380953</v>
      </c>
      <c r="L345" s="377"/>
      <c r="M345" s="377"/>
      <c r="N345" s="34" t="s">
        <v>64</v>
      </c>
      <c r="O345" s="49">
        <f>SUM(O329:O344)</f>
        <v>150521104</v>
      </c>
      <c r="P345" s="43">
        <f>IFERROR(O345/L329,"-")</f>
        <v>0.1991041832511197</v>
      </c>
      <c r="Q345" s="53">
        <v>1114</v>
      </c>
      <c r="R345" s="43">
        <f>IFERROR(Q345/M329,"-")</f>
        <v>0.78175438596491231</v>
      </c>
      <c r="S345" s="56">
        <f t="shared" si="33"/>
        <v>135117.68761220825</v>
      </c>
      <c r="T345" s="377"/>
      <c r="U345" s="377"/>
      <c r="V345" s="34" t="s">
        <v>64</v>
      </c>
      <c r="W345" s="49">
        <f>SUM(W329:W344)</f>
        <v>3671585</v>
      </c>
      <c r="X345" s="43">
        <f>IFERROR(W345/T329,"-")</f>
        <v>0.16520587825038358</v>
      </c>
      <c r="Y345" s="53">
        <v>35</v>
      </c>
      <c r="Z345" s="43">
        <f>IFERROR(Y345/U329,"-")</f>
        <v>0.41176470588235292</v>
      </c>
      <c r="AA345" s="97">
        <f t="shared" si="34"/>
        <v>104902.42857142857</v>
      </c>
      <c r="AB345" s="377"/>
      <c r="AC345" s="377"/>
      <c r="AD345" s="34" t="s">
        <v>64</v>
      </c>
      <c r="AE345" s="49">
        <f>SUM(AE329:AE344)</f>
        <v>1979358</v>
      </c>
      <c r="AF345" s="43">
        <f>IFERROR(AE345/AB329,"-")</f>
        <v>4.1893861130142311E-2</v>
      </c>
      <c r="AG345" s="53">
        <v>52</v>
      </c>
      <c r="AH345" s="43">
        <f>IFERROR(AG345/AC329,"-")</f>
        <v>0.33333333333333331</v>
      </c>
      <c r="AI345" s="56">
        <f t="shared" si="35"/>
        <v>38064.576923076922</v>
      </c>
      <c r="AJ345" s="377"/>
      <c r="AK345" s="377"/>
      <c r="AL345" s="34" t="s">
        <v>64</v>
      </c>
      <c r="AM345" s="49">
        <f>SUM(AM329:AM344)</f>
        <v>56827154</v>
      </c>
      <c r="AN345" s="43">
        <f>IFERROR(AM345/AJ329,"-")</f>
        <v>0.19013003397653008</v>
      </c>
      <c r="AO345" s="53">
        <v>435</v>
      </c>
      <c r="AP345" s="43">
        <f>IFERROR(AO345/AK329,"-")</f>
        <v>0.91386554621848737</v>
      </c>
      <c r="AQ345" s="56">
        <f t="shared" si="36"/>
        <v>130637.13563218391</v>
      </c>
      <c r="AR345" s="377"/>
      <c r="AS345" s="377"/>
      <c r="AT345" s="34" t="s">
        <v>64</v>
      </c>
      <c r="AU345" s="49">
        <f>SUM(AU329:AU344)</f>
        <v>88015723</v>
      </c>
      <c r="AV345" s="43">
        <f>IFERROR(AU345/AR329,"-")</f>
        <v>0.22719172911709834</v>
      </c>
      <c r="AW345" s="56">
        <v>591</v>
      </c>
      <c r="AX345" s="76">
        <f>IFERROR(AW345/AS329,"-")</f>
        <v>0.83592644978783592</v>
      </c>
      <c r="AY345" s="115">
        <f t="shared" si="37"/>
        <v>148926.77326565143</v>
      </c>
      <c r="AZ345" s="377"/>
      <c r="BA345" s="377"/>
      <c r="BB345" s="34" t="s">
        <v>64</v>
      </c>
      <c r="BC345" s="49">
        <f>SUM(BC329:BC344)</f>
        <v>27284</v>
      </c>
      <c r="BD345" s="43">
        <f>IFERROR(BC345/AZ329,"-")</f>
        <v>0.11997185823586316</v>
      </c>
      <c r="BE345" s="53">
        <v>1</v>
      </c>
      <c r="BF345" s="43">
        <f>IFERROR(BE345/BA329,"-")</f>
        <v>1</v>
      </c>
      <c r="BG345" s="56">
        <f t="shared" si="38"/>
        <v>27284</v>
      </c>
      <c r="BH345" s="377"/>
      <c r="BI345" s="377"/>
      <c r="BJ345" s="34" t="s">
        <v>64</v>
      </c>
      <c r="BK345" s="49">
        <f>SUM(BK329:BK344)</f>
        <v>46210956</v>
      </c>
      <c r="BL345" s="43">
        <f>IFERROR(BK345/BH329,"-")</f>
        <v>0.15554567076142861</v>
      </c>
      <c r="BM345" s="53">
        <v>525</v>
      </c>
      <c r="BN345" s="43">
        <f>IFERROR(BM345/BI329,"-")</f>
        <v>0.68807339449541283</v>
      </c>
      <c r="BO345" s="97">
        <f t="shared" si="39"/>
        <v>88020.868571428568</v>
      </c>
      <c r="BP345" s="141"/>
    </row>
    <row r="346" spans="2:68" s="8" customFormat="1" ht="13.15" customHeight="1">
      <c r="B346" s="372">
        <v>21</v>
      </c>
      <c r="C346" s="391" t="s">
        <v>94</v>
      </c>
      <c r="D346" s="375">
        <v>70391070</v>
      </c>
      <c r="E346" s="375">
        <v>102</v>
      </c>
      <c r="F346" s="30" t="s">
        <v>100</v>
      </c>
      <c r="G346" s="51">
        <v>2206275</v>
      </c>
      <c r="H346" s="41">
        <f>IFERROR(G346/D346,"-")</f>
        <v>3.1343109289289107E-2</v>
      </c>
      <c r="I346" s="51">
        <v>19</v>
      </c>
      <c r="J346" s="41">
        <f>IFERROR(I346/E346,"-")</f>
        <v>0.18627450980392157</v>
      </c>
      <c r="K346" s="54">
        <f t="shared" si="32"/>
        <v>116119.73684210527</v>
      </c>
      <c r="L346" s="375">
        <v>544480910</v>
      </c>
      <c r="M346" s="375">
        <v>995</v>
      </c>
      <c r="N346" s="30" t="s">
        <v>100</v>
      </c>
      <c r="O346" s="51">
        <v>11709163</v>
      </c>
      <c r="P346" s="41">
        <f>IFERROR(O346/L346,"-")</f>
        <v>2.1505185553704721E-2</v>
      </c>
      <c r="Q346" s="51">
        <v>215</v>
      </c>
      <c r="R346" s="41">
        <f>IFERROR(Q346/M346,"-")</f>
        <v>0.21608040201005024</v>
      </c>
      <c r="S346" s="54">
        <f t="shared" si="33"/>
        <v>54461.223255813951</v>
      </c>
      <c r="T346" s="375">
        <v>10562070</v>
      </c>
      <c r="U346" s="375">
        <v>44</v>
      </c>
      <c r="V346" s="30" t="s">
        <v>100</v>
      </c>
      <c r="W346" s="51">
        <v>144603</v>
      </c>
      <c r="X346" s="41">
        <f>IFERROR(W346/T346,"-")</f>
        <v>1.3690782204624661E-2</v>
      </c>
      <c r="Y346" s="51">
        <v>8</v>
      </c>
      <c r="Z346" s="41">
        <f>IFERROR(Y346/U346,"-")</f>
        <v>0.18181818181818182</v>
      </c>
      <c r="AA346" s="95">
        <f t="shared" si="34"/>
        <v>18075.375</v>
      </c>
      <c r="AB346" s="375">
        <v>18101590</v>
      </c>
      <c r="AC346" s="375">
        <v>85</v>
      </c>
      <c r="AD346" s="30" t="s">
        <v>100</v>
      </c>
      <c r="AE346" s="51">
        <v>1226636</v>
      </c>
      <c r="AF346" s="41">
        <f>IFERROR(AE346/AB346,"-")</f>
        <v>6.7763992002912457E-2</v>
      </c>
      <c r="AG346" s="51">
        <v>9</v>
      </c>
      <c r="AH346" s="41">
        <f>IFERROR(AG346/AC346,"-")</f>
        <v>0.10588235294117647</v>
      </c>
      <c r="AI346" s="54">
        <f t="shared" si="35"/>
        <v>136292.88888888888</v>
      </c>
      <c r="AJ346" s="375">
        <v>225173530</v>
      </c>
      <c r="AK346" s="375">
        <v>351</v>
      </c>
      <c r="AL346" s="30" t="s">
        <v>100</v>
      </c>
      <c r="AM346" s="51">
        <v>2278501</v>
      </c>
      <c r="AN346" s="41">
        <f>IFERROR(AM346/AJ346,"-")</f>
        <v>1.0118866991160106E-2</v>
      </c>
      <c r="AO346" s="51">
        <v>69</v>
      </c>
      <c r="AP346" s="41">
        <f>IFERROR(AO346/AK346,"-")</f>
        <v>0.19658119658119658</v>
      </c>
      <c r="AQ346" s="54">
        <f t="shared" si="36"/>
        <v>33021.753623188408</v>
      </c>
      <c r="AR346" s="375">
        <v>290643720</v>
      </c>
      <c r="AS346" s="375">
        <v>515</v>
      </c>
      <c r="AT346" s="30" t="s">
        <v>100</v>
      </c>
      <c r="AU346" s="51">
        <v>8059423</v>
      </c>
      <c r="AV346" s="41">
        <f>IFERROR(AU346/AR346,"-")</f>
        <v>2.7729561815407536E-2</v>
      </c>
      <c r="AW346" s="54">
        <v>129</v>
      </c>
      <c r="AX346" s="41">
        <f>IFERROR(AW346/AS346,"-")</f>
        <v>0.25048543689320391</v>
      </c>
      <c r="AY346" s="139">
        <f t="shared" si="37"/>
        <v>62476.147286821702</v>
      </c>
      <c r="AZ346" s="375">
        <v>0</v>
      </c>
      <c r="BA346" s="375">
        <v>0</v>
      </c>
      <c r="BB346" s="30" t="s">
        <v>100</v>
      </c>
      <c r="BC346" s="51">
        <v>0</v>
      </c>
      <c r="BD346" s="41" t="str">
        <f>IFERROR(BC346/AZ346,"-")</f>
        <v>-</v>
      </c>
      <c r="BE346" s="51">
        <v>0</v>
      </c>
      <c r="BF346" s="41" t="str">
        <f>IFERROR(BE346/BA346,"-")</f>
        <v>-</v>
      </c>
      <c r="BG346" s="54" t="str">
        <f t="shared" si="38"/>
        <v>-</v>
      </c>
      <c r="BH346" s="375">
        <v>307854200</v>
      </c>
      <c r="BI346" s="375">
        <v>697</v>
      </c>
      <c r="BJ346" s="30" t="s">
        <v>100</v>
      </c>
      <c r="BK346" s="51">
        <v>4766868</v>
      </c>
      <c r="BL346" s="41">
        <f>IFERROR(BK346/BH346,"-")</f>
        <v>1.5484174001848927E-2</v>
      </c>
      <c r="BM346" s="51">
        <v>128</v>
      </c>
      <c r="BN346" s="41">
        <f>IFERROR(BM346/BI346,"-")</f>
        <v>0.18364418938307031</v>
      </c>
      <c r="BO346" s="95">
        <f t="shared" si="39"/>
        <v>37241.15625</v>
      </c>
      <c r="BP346" s="141"/>
    </row>
    <row r="347" spans="2:68" s="8" customFormat="1" ht="13.15" customHeight="1">
      <c r="B347" s="373"/>
      <c r="C347" s="392"/>
      <c r="D347" s="376"/>
      <c r="E347" s="376"/>
      <c r="F347" s="31" t="s">
        <v>101</v>
      </c>
      <c r="G347" s="52">
        <v>442281</v>
      </c>
      <c r="H347" s="42">
        <f>IFERROR(G347/D346,"-")</f>
        <v>6.2831975703736285E-3</v>
      </c>
      <c r="I347" s="52">
        <v>25</v>
      </c>
      <c r="J347" s="42">
        <f>IFERROR(I347/E346,"-")</f>
        <v>0.24509803921568626</v>
      </c>
      <c r="K347" s="55">
        <f t="shared" si="32"/>
        <v>17691.240000000002</v>
      </c>
      <c r="L347" s="376"/>
      <c r="M347" s="376"/>
      <c r="N347" s="31" t="s">
        <v>101</v>
      </c>
      <c r="O347" s="52">
        <v>14470460</v>
      </c>
      <c r="P347" s="42">
        <f>IFERROR(O347/L346,"-")</f>
        <v>2.657661588172118E-2</v>
      </c>
      <c r="Q347" s="52">
        <v>228</v>
      </c>
      <c r="R347" s="42">
        <f>IFERROR(Q347/M346,"-")</f>
        <v>0.22914572864321608</v>
      </c>
      <c r="S347" s="55">
        <f t="shared" si="33"/>
        <v>63466.929824561405</v>
      </c>
      <c r="T347" s="376"/>
      <c r="U347" s="376"/>
      <c r="V347" s="31" t="s">
        <v>101</v>
      </c>
      <c r="W347" s="52">
        <v>1390506</v>
      </c>
      <c r="X347" s="42">
        <f>IFERROR(W347/T346,"-")</f>
        <v>0.13165089797738511</v>
      </c>
      <c r="Y347" s="52">
        <v>5</v>
      </c>
      <c r="Z347" s="42">
        <f>IFERROR(Y347/U346,"-")</f>
        <v>0.11363636363636363</v>
      </c>
      <c r="AA347" s="96">
        <f t="shared" si="34"/>
        <v>278101.2</v>
      </c>
      <c r="AB347" s="376"/>
      <c r="AC347" s="376"/>
      <c r="AD347" s="31" t="s">
        <v>101</v>
      </c>
      <c r="AE347" s="52">
        <v>349867</v>
      </c>
      <c r="AF347" s="42">
        <f>IFERROR(AE347/AB346,"-")</f>
        <v>1.9327970636833561E-2</v>
      </c>
      <c r="AG347" s="52">
        <v>15</v>
      </c>
      <c r="AH347" s="42">
        <f>IFERROR(AG347/AC346,"-")</f>
        <v>0.17647058823529413</v>
      </c>
      <c r="AI347" s="55">
        <f t="shared" si="35"/>
        <v>23324.466666666667</v>
      </c>
      <c r="AJ347" s="376"/>
      <c r="AK347" s="376"/>
      <c r="AL347" s="31" t="s">
        <v>101</v>
      </c>
      <c r="AM347" s="52">
        <v>4094325</v>
      </c>
      <c r="AN347" s="42">
        <f>IFERROR(AM347/AJ346,"-")</f>
        <v>1.8182976480406024E-2</v>
      </c>
      <c r="AO347" s="52">
        <v>91</v>
      </c>
      <c r="AP347" s="42">
        <f>IFERROR(AO347/AK346,"-")</f>
        <v>0.25925925925925924</v>
      </c>
      <c r="AQ347" s="55">
        <f t="shared" si="36"/>
        <v>44992.582417582416</v>
      </c>
      <c r="AR347" s="376"/>
      <c r="AS347" s="376"/>
      <c r="AT347" s="31" t="s">
        <v>101</v>
      </c>
      <c r="AU347" s="52">
        <v>8635762</v>
      </c>
      <c r="AV347" s="42">
        <f>IFERROR(AU347/AR346,"-")</f>
        <v>2.9712536021765754E-2</v>
      </c>
      <c r="AW347" s="55">
        <v>117</v>
      </c>
      <c r="AX347" s="42">
        <f>IFERROR(AW347/AS346,"-")</f>
        <v>0.22718446601941747</v>
      </c>
      <c r="AY347" s="139">
        <f t="shared" si="37"/>
        <v>73809.931623931625</v>
      </c>
      <c r="AZ347" s="376"/>
      <c r="BA347" s="376"/>
      <c r="BB347" s="31" t="s">
        <v>101</v>
      </c>
      <c r="BC347" s="52">
        <v>0</v>
      </c>
      <c r="BD347" s="42" t="str">
        <f>IFERROR(BC347/AZ346,"-")</f>
        <v>-</v>
      </c>
      <c r="BE347" s="52">
        <v>0</v>
      </c>
      <c r="BF347" s="42" t="str">
        <f>IFERROR(BE347/BA346,"-")</f>
        <v>-</v>
      </c>
      <c r="BG347" s="55" t="str">
        <f t="shared" si="38"/>
        <v>-</v>
      </c>
      <c r="BH347" s="376"/>
      <c r="BI347" s="376"/>
      <c r="BJ347" s="31" t="s">
        <v>101</v>
      </c>
      <c r="BK347" s="52">
        <v>4464646</v>
      </c>
      <c r="BL347" s="42">
        <f>IFERROR(BK347/BH346,"-")</f>
        <v>1.4502469025922012E-2</v>
      </c>
      <c r="BM347" s="52">
        <v>134</v>
      </c>
      <c r="BN347" s="42">
        <f>IFERROR(BM347/BI346,"-")</f>
        <v>0.19225251076040173</v>
      </c>
      <c r="BO347" s="96">
        <f t="shared" si="39"/>
        <v>33318.253731343284</v>
      </c>
      <c r="BP347" s="141"/>
    </row>
    <row r="348" spans="2:68" s="8" customFormat="1" ht="13.15" customHeight="1">
      <c r="B348" s="373"/>
      <c r="C348" s="392"/>
      <c r="D348" s="376"/>
      <c r="E348" s="376"/>
      <c r="F348" s="32" t="s">
        <v>102</v>
      </c>
      <c r="G348" s="52">
        <v>1143017</v>
      </c>
      <c r="H348" s="42">
        <f>IFERROR(G348/D346,"-")</f>
        <v>1.6238096679024767E-2</v>
      </c>
      <c r="I348" s="52">
        <v>30</v>
      </c>
      <c r="J348" s="42">
        <f>IFERROR(I348/E346,"-")</f>
        <v>0.29411764705882354</v>
      </c>
      <c r="K348" s="55">
        <f t="shared" si="32"/>
        <v>38100.566666666666</v>
      </c>
      <c r="L348" s="376"/>
      <c r="M348" s="376"/>
      <c r="N348" s="32" t="s">
        <v>102</v>
      </c>
      <c r="O348" s="52">
        <v>17105851</v>
      </c>
      <c r="P348" s="42">
        <f>IFERROR(O348/L346,"-")</f>
        <v>3.1416805779288022E-2</v>
      </c>
      <c r="Q348" s="52">
        <v>336</v>
      </c>
      <c r="R348" s="42">
        <f>IFERROR(Q348/M346,"-")</f>
        <v>0.33768844221105526</v>
      </c>
      <c r="S348" s="55">
        <f t="shared" si="33"/>
        <v>50910.270833333336</v>
      </c>
      <c r="T348" s="376"/>
      <c r="U348" s="376"/>
      <c r="V348" s="32" t="s">
        <v>102</v>
      </c>
      <c r="W348" s="52">
        <v>0</v>
      </c>
      <c r="X348" s="42">
        <f>IFERROR(W348/T346,"-")</f>
        <v>0</v>
      </c>
      <c r="Y348" s="52">
        <v>0</v>
      </c>
      <c r="Z348" s="42">
        <f>IFERROR(Y348/U346,"-")</f>
        <v>0</v>
      </c>
      <c r="AA348" s="96" t="str">
        <f t="shared" si="34"/>
        <v>-</v>
      </c>
      <c r="AB348" s="376"/>
      <c r="AC348" s="376"/>
      <c r="AD348" s="32" t="s">
        <v>102</v>
      </c>
      <c r="AE348" s="52">
        <v>0</v>
      </c>
      <c r="AF348" s="42">
        <f>IFERROR(AE348/AB346,"-")</f>
        <v>0</v>
      </c>
      <c r="AG348" s="52">
        <v>0</v>
      </c>
      <c r="AH348" s="42">
        <f>IFERROR(AG348/AC346,"-")</f>
        <v>0</v>
      </c>
      <c r="AI348" s="55" t="str">
        <f t="shared" si="35"/>
        <v>-</v>
      </c>
      <c r="AJ348" s="376"/>
      <c r="AK348" s="376"/>
      <c r="AL348" s="32" t="s">
        <v>102</v>
      </c>
      <c r="AM348" s="52">
        <v>10172221</v>
      </c>
      <c r="AN348" s="42">
        <f>IFERROR(AM348/AJ346,"-")</f>
        <v>4.517503012010337E-2</v>
      </c>
      <c r="AO348" s="52">
        <v>149</v>
      </c>
      <c r="AP348" s="42">
        <f>IFERROR(AO348/AK346,"-")</f>
        <v>0.42450142450142453</v>
      </c>
      <c r="AQ348" s="55">
        <f t="shared" si="36"/>
        <v>68269.939597315431</v>
      </c>
      <c r="AR348" s="376"/>
      <c r="AS348" s="376"/>
      <c r="AT348" s="32" t="s">
        <v>102</v>
      </c>
      <c r="AU348" s="52">
        <v>6933630</v>
      </c>
      <c r="AV348" s="42">
        <f>IFERROR(AU348/AR346,"-")</f>
        <v>2.3856114971278236E-2</v>
      </c>
      <c r="AW348" s="55">
        <v>187</v>
      </c>
      <c r="AX348" s="42">
        <f>IFERROR(AW348/AS346,"-")</f>
        <v>0.36310679611650487</v>
      </c>
      <c r="AY348" s="139">
        <f t="shared" si="37"/>
        <v>37078.23529411765</v>
      </c>
      <c r="AZ348" s="376"/>
      <c r="BA348" s="376"/>
      <c r="BB348" s="32" t="s">
        <v>102</v>
      </c>
      <c r="BC348" s="52">
        <v>0</v>
      </c>
      <c r="BD348" s="42" t="str">
        <f>IFERROR(BC348/AZ346,"-")</f>
        <v>-</v>
      </c>
      <c r="BE348" s="52">
        <v>0</v>
      </c>
      <c r="BF348" s="42" t="str">
        <f>IFERROR(BE348/BA346,"-")</f>
        <v>-</v>
      </c>
      <c r="BG348" s="55" t="str">
        <f t="shared" si="38"/>
        <v>-</v>
      </c>
      <c r="BH348" s="376"/>
      <c r="BI348" s="376"/>
      <c r="BJ348" s="32" t="s">
        <v>102</v>
      </c>
      <c r="BK348" s="52">
        <v>4222779</v>
      </c>
      <c r="BL348" s="42">
        <f>IFERROR(BK348/BH346,"-")</f>
        <v>1.3716814647972969E-2</v>
      </c>
      <c r="BM348" s="52">
        <v>161</v>
      </c>
      <c r="BN348" s="42">
        <f>IFERROR(BM348/BI346,"-")</f>
        <v>0.23098995695839311</v>
      </c>
      <c r="BO348" s="96">
        <f t="shared" si="39"/>
        <v>26228.440993788819</v>
      </c>
      <c r="BP348" s="141"/>
    </row>
    <row r="349" spans="2:68" s="8" customFormat="1" ht="13.15" customHeight="1">
      <c r="B349" s="373"/>
      <c r="C349" s="392"/>
      <c r="D349" s="376"/>
      <c r="E349" s="376"/>
      <c r="F349" s="32" t="s">
        <v>103</v>
      </c>
      <c r="G349" s="52">
        <v>78000</v>
      </c>
      <c r="H349" s="42">
        <f>IFERROR(G349/D346,"-")</f>
        <v>1.1080951035408327E-3</v>
      </c>
      <c r="I349" s="52">
        <v>10</v>
      </c>
      <c r="J349" s="42">
        <f>IFERROR(I349/E346,"-")</f>
        <v>9.8039215686274508E-2</v>
      </c>
      <c r="K349" s="55">
        <f t="shared" si="32"/>
        <v>7800</v>
      </c>
      <c r="L349" s="376"/>
      <c r="M349" s="376"/>
      <c r="N349" s="32" t="s">
        <v>103</v>
      </c>
      <c r="O349" s="52">
        <v>1036225</v>
      </c>
      <c r="P349" s="42">
        <f>IFERROR(O349/L346,"-")</f>
        <v>1.9031429403098816E-3</v>
      </c>
      <c r="Q349" s="52">
        <v>48</v>
      </c>
      <c r="R349" s="42">
        <f>IFERROR(Q349/M346,"-")</f>
        <v>4.8241206030150752E-2</v>
      </c>
      <c r="S349" s="55">
        <f t="shared" si="33"/>
        <v>21588.020833333332</v>
      </c>
      <c r="T349" s="376"/>
      <c r="U349" s="376"/>
      <c r="V349" s="32" t="s">
        <v>103</v>
      </c>
      <c r="W349" s="52">
        <v>0</v>
      </c>
      <c r="X349" s="42">
        <f>IFERROR(W349/T346,"-")</f>
        <v>0</v>
      </c>
      <c r="Y349" s="52">
        <v>0</v>
      </c>
      <c r="Z349" s="42">
        <f>IFERROR(Y349/U346,"-")</f>
        <v>0</v>
      </c>
      <c r="AA349" s="96" t="str">
        <f t="shared" si="34"/>
        <v>-</v>
      </c>
      <c r="AB349" s="376"/>
      <c r="AC349" s="376"/>
      <c r="AD349" s="32" t="s">
        <v>103</v>
      </c>
      <c r="AE349" s="52">
        <v>0</v>
      </c>
      <c r="AF349" s="42">
        <f>IFERROR(AE349/AB346,"-")</f>
        <v>0</v>
      </c>
      <c r="AG349" s="52">
        <v>0</v>
      </c>
      <c r="AH349" s="42">
        <f>IFERROR(AG349/AC346,"-")</f>
        <v>0</v>
      </c>
      <c r="AI349" s="55" t="str">
        <f t="shared" si="35"/>
        <v>-</v>
      </c>
      <c r="AJ349" s="376"/>
      <c r="AK349" s="376"/>
      <c r="AL349" s="32" t="s">
        <v>103</v>
      </c>
      <c r="AM349" s="52">
        <v>247209</v>
      </c>
      <c r="AN349" s="42">
        <f>IFERROR(AM349/AJ346,"-")</f>
        <v>1.0978599482807771E-3</v>
      </c>
      <c r="AO349" s="52">
        <v>19</v>
      </c>
      <c r="AP349" s="42">
        <f>IFERROR(AO349/AK346,"-")</f>
        <v>5.4131054131054131E-2</v>
      </c>
      <c r="AQ349" s="55">
        <f t="shared" si="36"/>
        <v>13011</v>
      </c>
      <c r="AR349" s="376"/>
      <c r="AS349" s="376"/>
      <c r="AT349" s="32" t="s">
        <v>103</v>
      </c>
      <c r="AU349" s="52">
        <v>789016</v>
      </c>
      <c r="AV349" s="42">
        <f>IFERROR(AU349/AR346,"-")</f>
        <v>2.7147189005150359E-3</v>
      </c>
      <c r="AW349" s="55">
        <v>29</v>
      </c>
      <c r="AX349" s="42">
        <f>IFERROR(AW349/AS346,"-")</f>
        <v>5.6310679611650483E-2</v>
      </c>
      <c r="AY349" s="139">
        <f t="shared" si="37"/>
        <v>27207.448275862069</v>
      </c>
      <c r="AZ349" s="376"/>
      <c r="BA349" s="376"/>
      <c r="BB349" s="32" t="s">
        <v>103</v>
      </c>
      <c r="BC349" s="52">
        <v>0</v>
      </c>
      <c r="BD349" s="42" t="str">
        <f>IFERROR(BC349/AZ346,"-")</f>
        <v>-</v>
      </c>
      <c r="BE349" s="52">
        <v>0</v>
      </c>
      <c r="BF349" s="42" t="str">
        <f>IFERROR(BE349/BA346,"-")</f>
        <v>-</v>
      </c>
      <c r="BG349" s="55" t="str">
        <f t="shared" si="38"/>
        <v>-</v>
      </c>
      <c r="BH349" s="376"/>
      <c r="BI349" s="376"/>
      <c r="BJ349" s="32" t="s">
        <v>103</v>
      </c>
      <c r="BK349" s="52">
        <v>221625</v>
      </c>
      <c r="BL349" s="42">
        <f>IFERROR(BK349/BH346,"-")</f>
        <v>7.1990247331366606E-4</v>
      </c>
      <c r="BM349" s="52">
        <v>27</v>
      </c>
      <c r="BN349" s="42">
        <f>IFERROR(BM349/BI346,"-")</f>
        <v>3.8737446197991389E-2</v>
      </c>
      <c r="BO349" s="96">
        <f t="shared" si="39"/>
        <v>8208.3333333333339</v>
      </c>
      <c r="BP349" s="141"/>
    </row>
    <row r="350" spans="2:68" s="8" customFormat="1" ht="13.15" customHeight="1">
      <c r="B350" s="373"/>
      <c r="C350" s="392"/>
      <c r="D350" s="376"/>
      <c r="E350" s="376"/>
      <c r="F350" s="32" t="s">
        <v>104</v>
      </c>
      <c r="G350" s="52">
        <v>1325615</v>
      </c>
      <c r="H350" s="42">
        <f>IFERROR(G350/D346,"-")</f>
        <v>1.8832147316413857E-2</v>
      </c>
      <c r="I350" s="52">
        <v>40</v>
      </c>
      <c r="J350" s="42">
        <f>IFERROR(I350/E346,"-")</f>
        <v>0.39215686274509803</v>
      </c>
      <c r="K350" s="55">
        <f t="shared" si="32"/>
        <v>33140.375</v>
      </c>
      <c r="L350" s="376"/>
      <c r="M350" s="376"/>
      <c r="N350" s="32" t="s">
        <v>104</v>
      </c>
      <c r="O350" s="52">
        <v>14971263</v>
      </c>
      <c r="P350" s="42">
        <f>IFERROR(O350/L346,"-")</f>
        <v>2.7496396521964377E-2</v>
      </c>
      <c r="Q350" s="52">
        <v>391</v>
      </c>
      <c r="R350" s="42">
        <f>IFERROR(Q350/M346,"-")</f>
        <v>0.39296482412060302</v>
      </c>
      <c r="S350" s="55">
        <f t="shared" si="33"/>
        <v>38289.675191815855</v>
      </c>
      <c r="T350" s="376"/>
      <c r="U350" s="376"/>
      <c r="V350" s="32" t="s">
        <v>104</v>
      </c>
      <c r="W350" s="52">
        <v>0</v>
      </c>
      <c r="X350" s="42">
        <f>IFERROR(W350/T346,"-")</f>
        <v>0</v>
      </c>
      <c r="Y350" s="52">
        <v>0</v>
      </c>
      <c r="Z350" s="42">
        <f>IFERROR(Y350/U346,"-")</f>
        <v>0</v>
      </c>
      <c r="AA350" s="96" t="str">
        <f t="shared" si="34"/>
        <v>-</v>
      </c>
      <c r="AB350" s="376"/>
      <c r="AC350" s="376"/>
      <c r="AD350" s="32" t="s">
        <v>104</v>
      </c>
      <c r="AE350" s="52">
        <v>0</v>
      </c>
      <c r="AF350" s="42">
        <f>IFERROR(AE350/AB346,"-")</f>
        <v>0</v>
      </c>
      <c r="AG350" s="52">
        <v>0</v>
      </c>
      <c r="AH350" s="42">
        <f>IFERROR(AG350/AC346,"-")</f>
        <v>0</v>
      </c>
      <c r="AI350" s="55" t="str">
        <f t="shared" si="35"/>
        <v>-</v>
      </c>
      <c r="AJ350" s="376"/>
      <c r="AK350" s="376"/>
      <c r="AL350" s="32" t="s">
        <v>104</v>
      </c>
      <c r="AM350" s="52">
        <v>5382210</v>
      </c>
      <c r="AN350" s="42">
        <f>IFERROR(AM350/AJ346,"-")</f>
        <v>2.390249866403036E-2</v>
      </c>
      <c r="AO350" s="52">
        <v>149</v>
      </c>
      <c r="AP350" s="42">
        <f>IFERROR(AO350/AK346,"-")</f>
        <v>0.42450142450142453</v>
      </c>
      <c r="AQ350" s="55">
        <f t="shared" si="36"/>
        <v>36122.214765100674</v>
      </c>
      <c r="AR350" s="376"/>
      <c r="AS350" s="376"/>
      <c r="AT350" s="32" t="s">
        <v>104</v>
      </c>
      <c r="AU350" s="52">
        <v>9589053</v>
      </c>
      <c r="AV350" s="42">
        <f>IFERROR(AU350/AR346,"-")</f>
        <v>3.2992465827233426E-2</v>
      </c>
      <c r="AW350" s="55">
        <v>242</v>
      </c>
      <c r="AX350" s="42">
        <f>IFERROR(AW350/AS346,"-")</f>
        <v>0.46990291262135925</v>
      </c>
      <c r="AY350" s="139">
        <f t="shared" si="37"/>
        <v>39624.185950413223</v>
      </c>
      <c r="AZ350" s="376"/>
      <c r="BA350" s="376"/>
      <c r="BB350" s="32" t="s">
        <v>104</v>
      </c>
      <c r="BC350" s="52">
        <v>0</v>
      </c>
      <c r="BD350" s="42" t="str">
        <f>IFERROR(BC350/AZ346,"-")</f>
        <v>-</v>
      </c>
      <c r="BE350" s="52">
        <v>0</v>
      </c>
      <c r="BF350" s="42" t="str">
        <f>IFERROR(BE350/BA346,"-")</f>
        <v>-</v>
      </c>
      <c r="BG350" s="55" t="str">
        <f t="shared" si="38"/>
        <v>-</v>
      </c>
      <c r="BH350" s="376"/>
      <c r="BI350" s="376"/>
      <c r="BJ350" s="32" t="s">
        <v>104</v>
      </c>
      <c r="BK350" s="52">
        <v>7489151</v>
      </c>
      <c r="BL350" s="42">
        <f>IFERROR(BK350/BH346,"-")</f>
        <v>2.4326941129924489E-2</v>
      </c>
      <c r="BM350" s="52">
        <v>203</v>
      </c>
      <c r="BN350" s="42">
        <f>IFERROR(BM350/BI346,"-")</f>
        <v>0.29124820659971307</v>
      </c>
      <c r="BO350" s="96">
        <f t="shared" si="39"/>
        <v>36892.36945812808</v>
      </c>
      <c r="BP350" s="141"/>
    </row>
    <row r="351" spans="2:68" s="8" customFormat="1" ht="13.15" customHeight="1">
      <c r="B351" s="373"/>
      <c r="C351" s="392"/>
      <c r="D351" s="376"/>
      <c r="E351" s="376"/>
      <c r="F351" s="32" t="s">
        <v>105</v>
      </c>
      <c r="G351" s="52">
        <v>2504811</v>
      </c>
      <c r="H351" s="42">
        <f>IFERROR(G351/D346,"-")</f>
        <v>3.5584215440964316E-2</v>
      </c>
      <c r="I351" s="52">
        <v>46</v>
      </c>
      <c r="J351" s="42">
        <f>IFERROR(I351/E346,"-")</f>
        <v>0.45098039215686275</v>
      </c>
      <c r="K351" s="55">
        <f t="shared" si="32"/>
        <v>54452.413043478264</v>
      </c>
      <c r="L351" s="376"/>
      <c r="M351" s="376"/>
      <c r="N351" s="32" t="s">
        <v>105</v>
      </c>
      <c r="O351" s="52">
        <v>24629202</v>
      </c>
      <c r="P351" s="42">
        <f>IFERROR(O351/L346,"-")</f>
        <v>4.5234280114614119E-2</v>
      </c>
      <c r="Q351" s="52">
        <v>414</v>
      </c>
      <c r="R351" s="42">
        <f>IFERROR(Q351/M346,"-")</f>
        <v>0.41608040201005025</v>
      </c>
      <c r="S351" s="55">
        <f t="shared" si="33"/>
        <v>59490.82608695652</v>
      </c>
      <c r="T351" s="376"/>
      <c r="U351" s="376"/>
      <c r="V351" s="32" t="s">
        <v>105</v>
      </c>
      <c r="W351" s="52">
        <v>0</v>
      </c>
      <c r="X351" s="42">
        <f>IFERROR(W351/T346,"-")</f>
        <v>0</v>
      </c>
      <c r="Y351" s="52">
        <v>0</v>
      </c>
      <c r="Z351" s="42">
        <f>IFERROR(Y351/U346,"-")</f>
        <v>0</v>
      </c>
      <c r="AA351" s="96" t="str">
        <f t="shared" si="34"/>
        <v>-</v>
      </c>
      <c r="AB351" s="376"/>
      <c r="AC351" s="376"/>
      <c r="AD351" s="32" t="s">
        <v>105</v>
      </c>
      <c r="AE351" s="52">
        <v>0</v>
      </c>
      <c r="AF351" s="42">
        <f>IFERROR(AE351/AB346,"-")</f>
        <v>0</v>
      </c>
      <c r="AG351" s="52">
        <v>0</v>
      </c>
      <c r="AH351" s="42">
        <f>IFERROR(AG351/AC346,"-")</f>
        <v>0</v>
      </c>
      <c r="AI351" s="55" t="str">
        <f t="shared" si="35"/>
        <v>-</v>
      </c>
      <c r="AJ351" s="376"/>
      <c r="AK351" s="376"/>
      <c r="AL351" s="32" t="s">
        <v>105</v>
      </c>
      <c r="AM351" s="52">
        <v>10829232</v>
      </c>
      <c r="AN351" s="42">
        <f>IFERROR(AM351/AJ346,"-")</f>
        <v>4.8092828673068279E-2</v>
      </c>
      <c r="AO351" s="52">
        <v>173</v>
      </c>
      <c r="AP351" s="42">
        <f>IFERROR(AO351/AK346,"-")</f>
        <v>0.49287749287749288</v>
      </c>
      <c r="AQ351" s="55">
        <f t="shared" si="36"/>
        <v>62596.716763005781</v>
      </c>
      <c r="AR351" s="376"/>
      <c r="AS351" s="376"/>
      <c r="AT351" s="32" t="s">
        <v>105</v>
      </c>
      <c r="AU351" s="52">
        <v>13799970</v>
      </c>
      <c r="AV351" s="42">
        <f>IFERROR(AU351/AR346,"-")</f>
        <v>4.7480709371597637E-2</v>
      </c>
      <c r="AW351" s="55">
        <v>241</v>
      </c>
      <c r="AX351" s="42">
        <f>IFERROR(AW351/AS346,"-")</f>
        <v>0.46796116504854368</v>
      </c>
      <c r="AY351" s="139">
        <f t="shared" si="37"/>
        <v>57261.286307053939</v>
      </c>
      <c r="AZ351" s="376"/>
      <c r="BA351" s="376"/>
      <c r="BB351" s="32" t="s">
        <v>105</v>
      </c>
      <c r="BC351" s="52">
        <v>0</v>
      </c>
      <c r="BD351" s="42" t="str">
        <f>IFERROR(BC351/AZ346,"-")</f>
        <v>-</v>
      </c>
      <c r="BE351" s="52">
        <v>0</v>
      </c>
      <c r="BF351" s="42" t="str">
        <f>IFERROR(BE351/BA346,"-")</f>
        <v>-</v>
      </c>
      <c r="BG351" s="55" t="str">
        <f t="shared" si="38"/>
        <v>-</v>
      </c>
      <c r="BH351" s="376"/>
      <c r="BI351" s="376"/>
      <c r="BJ351" s="32" t="s">
        <v>105</v>
      </c>
      <c r="BK351" s="52">
        <v>9978756</v>
      </c>
      <c r="BL351" s="42">
        <f>IFERROR(BK351/BH346,"-")</f>
        <v>3.2413902425238963E-2</v>
      </c>
      <c r="BM351" s="52">
        <v>221</v>
      </c>
      <c r="BN351" s="42">
        <f>IFERROR(BM351/BI346,"-")</f>
        <v>0.31707317073170732</v>
      </c>
      <c r="BO351" s="96">
        <f t="shared" si="39"/>
        <v>45152.742081447963</v>
      </c>
      <c r="BP351" s="141"/>
    </row>
    <row r="352" spans="2:68" s="8" customFormat="1" ht="13.15" customHeight="1">
      <c r="B352" s="373"/>
      <c r="C352" s="392"/>
      <c r="D352" s="376"/>
      <c r="E352" s="376"/>
      <c r="F352" s="32" t="s">
        <v>106</v>
      </c>
      <c r="G352" s="52">
        <v>504431</v>
      </c>
      <c r="H352" s="42">
        <f>IFERROR(G352/D346,"-")</f>
        <v>7.166122066335971E-3</v>
      </c>
      <c r="I352" s="52">
        <v>22</v>
      </c>
      <c r="J352" s="42">
        <f>IFERROR(I352/E346,"-")</f>
        <v>0.21568627450980393</v>
      </c>
      <c r="K352" s="55">
        <f t="shared" si="32"/>
        <v>22928.68181818182</v>
      </c>
      <c r="L352" s="376"/>
      <c r="M352" s="376"/>
      <c r="N352" s="32" t="s">
        <v>106</v>
      </c>
      <c r="O352" s="52">
        <v>8547927</v>
      </c>
      <c r="P352" s="42">
        <f>IFERROR(O352/L346,"-")</f>
        <v>1.5699222586150908E-2</v>
      </c>
      <c r="Q352" s="52">
        <v>111</v>
      </c>
      <c r="R352" s="42">
        <f>IFERROR(Q352/M346,"-")</f>
        <v>0.11155778894472362</v>
      </c>
      <c r="S352" s="55">
        <f t="shared" si="33"/>
        <v>77008.351351351346</v>
      </c>
      <c r="T352" s="376"/>
      <c r="U352" s="376"/>
      <c r="V352" s="32" t="s">
        <v>106</v>
      </c>
      <c r="W352" s="52">
        <v>0</v>
      </c>
      <c r="X352" s="42">
        <f>IFERROR(W352/T346,"-")</f>
        <v>0</v>
      </c>
      <c r="Y352" s="52">
        <v>0</v>
      </c>
      <c r="Z352" s="42">
        <f>IFERROR(Y352/U346,"-")</f>
        <v>0</v>
      </c>
      <c r="AA352" s="96" t="str">
        <f t="shared" si="34"/>
        <v>-</v>
      </c>
      <c r="AB352" s="376"/>
      <c r="AC352" s="376"/>
      <c r="AD352" s="32" t="s">
        <v>106</v>
      </c>
      <c r="AE352" s="52">
        <v>0</v>
      </c>
      <c r="AF352" s="42">
        <f>IFERROR(AE352/AB346,"-")</f>
        <v>0</v>
      </c>
      <c r="AG352" s="52">
        <v>0</v>
      </c>
      <c r="AH352" s="42">
        <f>IFERROR(AG352/AC346,"-")</f>
        <v>0</v>
      </c>
      <c r="AI352" s="55" t="str">
        <f t="shared" si="35"/>
        <v>-</v>
      </c>
      <c r="AJ352" s="376"/>
      <c r="AK352" s="376"/>
      <c r="AL352" s="32" t="s">
        <v>106</v>
      </c>
      <c r="AM352" s="52">
        <v>5899578</v>
      </c>
      <c r="AN352" s="42">
        <f>IFERROR(AM352/AJ346,"-")</f>
        <v>2.6200139954283257E-2</v>
      </c>
      <c r="AO352" s="52">
        <v>53</v>
      </c>
      <c r="AP352" s="42">
        <f>IFERROR(AO352/AK346,"-")</f>
        <v>0.150997150997151</v>
      </c>
      <c r="AQ352" s="55">
        <f t="shared" si="36"/>
        <v>111312.7924528302</v>
      </c>
      <c r="AR352" s="376"/>
      <c r="AS352" s="376"/>
      <c r="AT352" s="32" t="s">
        <v>106</v>
      </c>
      <c r="AU352" s="52">
        <v>2648349</v>
      </c>
      <c r="AV352" s="42">
        <f>IFERROR(AU352/AR346,"-")</f>
        <v>9.1120117785445359E-3</v>
      </c>
      <c r="AW352" s="55">
        <v>58</v>
      </c>
      <c r="AX352" s="42">
        <f>IFERROR(AW352/AS346,"-")</f>
        <v>0.11262135922330097</v>
      </c>
      <c r="AY352" s="139">
        <f t="shared" si="37"/>
        <v>45661.189655172413</v>
      </c>
      <c r="AZ352" s="376"/>
      <c r="BA352" s="376"/>
      <c r="BB352" s="32" t="s">
        <v>106</v>
      </c>
      <c r="BC352" s="52">
        <v>0</v>
      </c>
      <c r="BD352" s="42" t="str">
        <f>IFERROR(BC352/AZ346,"-")</f>
        <v>-</v>
      </c>
      <c r="BE352" s="52">
        <v>0</v>
      </c>
      <c r="BF352" s="42" t="str">
        <f>IFERROR(BE352/BA346,"-")</f>
        <v>-</v>
      </c>
      <c r="BG352" s="55" t="str">
        <f t="shared" si="38"/>
        <v>-</v>
      </c>
      <c r="BH352" s="376"/>
      <c r="BI352" s="376"/>
      <c r="BJ352" s="32" t="s">
        <v>106</v>
      </c>
      <c r="BK352" s="52">
        <v>5329764</v>
      </c>
      <c r="BL352" s="42">
        <f>IFERROR(BK352/BH346,"-")</f>
        <v>1.7312623962901921E-2</v>
      </c>
      <c r="BM352" s="52">
        <v>57</v>
      </c>
      <c r="BN352" s="42">
        <f>IFERROR(BM352/BI346,"-")</f>
        <v>8.1779053084648487E-2</v>
      </c>
      <c r="BO352" s="96">
        <f t="shared" si="39"/>
        <v>93504.631578947374</v>
      </c>
      <c r="BP352" s="141"/>
    </row>
    <row r="353" spans="2:68" s="8" customFormat="1" ht="13.15" customHeight="1">
      <c r="B353" s="373"/>
      <c r="C353" s="392"/>
      <c r="D353" s="376"/>
      <c r="E353" s="376"/>
      <c r="F353" s="32" t="s">
        <v>116</v>
      </c>
      <c r="G353" s="52">
        <v>0</v>
      </c>
      <c r="H353" s="42">
        <f>IFERROR(G353/D346,"-")</f>
        <v>0</v>
      </c>
      <c r="I353" s="52">
        <v>0</v>
      </c>
      <c r="J353" s="42">
        <f>IFERROR(I353/E346,"-")</f>
        <v>0</v>
      </c>
      <c r="K353" s="55" t="str">
        <f t="shared" si="32"/>
        <v>-</v>
      </c>
      <c r="L353" s="376"/>
      <c r="M353" s="376"/>
      <c r="N353" s="32" t="s">
        <v>116</v>
      </c>
      <c r="O353" s="52">
        <v>0</v>
      </c>
      <c r="P353" s="42">
        <f>IFERROR(O353/L346,"-")</f>
        <v>0</v>
      </c>
      <c r="Q353" s="52">
        <v>0</v>
      </c>
      <c r="R353" s="42">
        <f>IFERROR(Q353/M346,"-")</f>
        <v>0</v>
      </c>
      <c r="S353" s="55" t="str">
        <f t="shared" si="33"/>
        <v>-</v>
      </c>
      <c r="T353" s="376"/>
      <c r="U353" s="376"/>
      <c r="V353" s="32" t="s">
        <v>116</v>
      </c>
      <c r="W353" s="52">
        <v>0</v>
      </c>
      <c r="X353" s="42">
        <f>IFERROR(W353/T346,"-")</f>
        <v>0</v>
      </c>
      <c r="Y353" s="52">
        <v>0</v>
      </c>
      <c r="Z353" s="42">
        <f>IFERROR(Y353/U346,"-")</f>
        <v>0</v>
      </c>
      <c r="AA353" s="96" t="str">
        <f t="shared" si="34"/>
        <v>-</v>
      </c>
      <c r="AB353" s="376"/>
      <c r="AC353" s="376"/>
      <c r="AD353" s="32" t="s">
        <v>116</v>
      </c>
      <c r="AE353" s="52">
        <v>0</v>
      </c>
      <c r="AF353" s="42">
        <f>IFERROR(AE353/AB346,"-")</f>
        <v>0</v>
      </c>
      <c r="AG353" s="52">
        <v>0</v>
      </c>
      <c r="AH353" s="42">
        <f>IFERROR(AG353/AC346,"-")</f>
        <v>0</v>
      </c>
      <c r="AI353" s="55" t="str">
        <f t="shared" si="35"/>
        <v>-</v>
      </c>
      <c r="AJ353" s="376"/>
      <c r="AK353" s="376"/>
      <c r="AL353" s="32" t="s">
        <v>116</v>
      </c>
      <c r="AM353" s="52">
        <v>0</v>
      </c>
      <c r="AN353" s="42">
        <f>IFERROR(AM353/AJ346,"-")</f>
        <v>0</v>
      </c>
      <c r="AO353" s="52">
        <v>0</v>
      </c>
      <c r="AP353" s="42">
        <f>IFERROR(AO353/AK346,"-")</f>
        <v>0</v>
      </c>
      <c r="AQ353" s="55" t="str">
        <f t="shared" si="36"/>
        <v>-</v>
      </c>
      <c r="AR353" s="376"/>
      <c r="AS353" s="376"/>
      <c r="AT353" s="32" t="s">
        <v>116</v>
      </c>
      <c r="AU353" s="52">
        <v>0</v>
      </c>
      <c r="AV353" s="42">
        <f>IFERROR(AU353/AR346,"-")</f>
        <v>0</v>
      </c>
      <c r="AW353" s="55">
        <v>0</v>
      </c>
      <c r="AX353" s="42">
        <f>IFERROR(AW353/AS346,"-")</f>
        <v>0</v>
      </c>
      <c r="AY353" s="139" t="str">
        <f t="shared" si="37"/>
        <v>-</v>
      </c>
      <c r="AZ353" s="376"/>
      <c r="BA353" s="376"/>
      <c r="BB353" s="32" t="s">
        <v>116</v>
      </c>
      <c r="BC353" s="52">
        <v>0</v>
      </c>
      <c r="BD353" s="42" t="str">
        <f>IFERROR(BC353/AZ346,"-")</f>
        <v>-</v>
      </c>
      <c r="BE353" s="52">
        <v>0</v>
      </c>
      <c r="BF353" s="42" t="str">
        <f>IFERROR(BE353/BA346,"-")</f>
        <v>-</v>
      </c>
      <c r="BG353" s="55" t="str">
        <f t="shared" si="38"/>
        <v>-</v>
      </c>
      <c r="BH353" s="376"/>
      <c r="BI353" s="376"/>
      <c r="BJ353" s="32" t="s">
        <v>116</v>
      </c>
      <c r="BK353" s="52">
        <v>0</v>
      </c>
      <c r="BL353" s="42">
        <f>IFERROR(BK353/BH346,"-")</f>
        <v>0</v>
      </c>
      <c r="BM353" s="52">
        <v>0</v>
      </c>
      <c r="BN353" s="42">
        <f>IFERROR(BM353/BI346,"-")</f>
        <v>0</v>
      </c>
      <c r="BO353" s="96" t="str">
        <f t="shared" si="39"/>
        <v>-</v>
      </c>
      <c r="BP353" s="141"/>
    </row>
    <row r="354" spans="2:68" s="8" customFormat="1" ht="13.15" customHeight="1">
      <c r="B354" s="373"/>
      <c r="C354" s="392"/>
      <c r="D354" s="376"/>
      <c r="E354" s="376"/>
      <c r="F354" s="32" t="s">
        <v>107</v>
      </c>
      <c r="G354" s="52">
        <v>34884</v>
      </c>
      <c r="H354" s="42">
        <f>IFERROR(G354/D346,"-")</f>
        <v>4.9557422553741549E-4</v>
      </c>
      <c r="I354" s="52">
        <v>2</v>
      </c>
      <c r="J354" s="42">
        <f>IFERROR(I354/E346,"-")</f>
        <v>1.9607843137254902E-2</v>
      </c>
      <c r="K354" s="55">
        <f t="shared" si="32"/>
        <v>17442</v>
      </c>
      <c r="L354" s="376"/>
      <c r="M354" s="376"/>
      <c r="N354" s="32" t="s">
        <v>107</v>
      </c>
      <c r="O354" s="52">
        <v>81412</v>
      </c>
      <c r="P354" s="42">
        <f>IFERROR(O354/L346,"-")</f>
        <v>1.4952223026515292E-4</v>
      </c>
      <c r="Q354" s="52">
        <v>8</v>
      </c>
      <c r="R354" s="42">
        <f>IFERROR(Q354/M346,"-")</f>
        <v>8.0402010050251264E-3</v>
      </c>
      <c r="S354" s="55">
        <f t="shared" si="33"/>
        <v>10176.5</v>
      </c>
      <c r="T354" s="376"/>
      <c r="U354" s="376"/>
      <c r="V354" s="32" t="s">
        <v>107</v>
      </c>
      <c r="W354" s="52">
        <v>0</v>
      </c>
      <c r="X354" s="42">
        <f>IFERROR(W354/T346,"-")</f>
        <v>0</v>
      </c>
      <c r="Y354" s="52">
        <v>0</v>
      </c>
      <c r="Z354" s="42">
        <f>IFERROR(Y354/U346,"-")</f>
        <v>0</v>
      </c>
      <c r="AA354" s="96" t="str">
        <f t="shared" si="34"/>
        <v>-</v>
      </c>
      <c r="AB354" s="376"/>
      <c r="AC354" s="376"/>
      <c r="AD354" s="32" t="s">
        <v>107</v>
      </c>
      <c r="AE354" s="52">
        <v>0</v>
      </c>
      <c r="AF354" s="42">
        <f>IFERROR(AE354/AB346,"-")</f>
        <v>0</v>
      </c>
      <c r="AG354" s="52">
        <v>0</v>
      </c>
      <c r="AH354" s="42">
        <f>IFERROR(AG354/AC346,"-")</f>
        <v>0</v>
      </c>
      <c r="AI354" s="55" t="str">
        <f t="shared" si="35"/>
        <v>-</v>
      </c>
      <c r="AJ354" s="376"/>
      <c r="AK354" s="376"/>
      <c r="AL354" s="32" t="s">
        <v>107</v>
      </c>
      <c r="AM354" s="52">
        <v>46213</v>
      </c>
      <c r="AN354" s="42">
        <f>IFERROR(AM354/AJ346,"-")</f>
        <v>2.0523282643390632E-4</v>
      </c>
      <c r="AO354" s="52">
        <v>3</v>
      </c>
      <c r="AP354" s="42">
        <f>IFERROR(AO354/AK346,"-")</f>
        <v>8.5470085470085479E-3</v>
      </c>
      <c r="AQ354" s="55">
        <f t="shared" si="36"/>
        <v>15404.333333333334</v>
      </c>
      <c r="AR354" s="376"/>
      <c r="AS354" s="376"/>
      <c r="AT354" s="32" t="s">
        <v>107</v>
      </c>
      <c r="AU354" s="52">
        <v>35199</v>
      </c>
      <c r="AV354" s="42">
        <f>IFERROR(AU354/AR346,"-")</f>
        <v>1.2110703785376818E-4</v>
      </c>
      <c r="AW354" s="55">
        <v>5</v>
      </c>
      <c r="AX354" s="42">
        <f>IFERROR(AW354/AS346,"-")</f>
        <v>9.7087378640776691E-3</v>
      </c>
      <c r="AY354" s="139">
        <f t="shared" si="37"/>
        <v>7039.8</v>
      </c>
      <c r="AZ354" s="376"/>
      <c r="BA354" s="376"/>
      <c r="BB354" s="32" t="s">
        <v>107</v>
      </c>
      <c r="BC354" s="52">
        <v>0</v>
      </c>
      <c r="BD354" s="42" t="str">
        <f>IFERROR(BC354/AZ346,"-")</f>
        <v>-</v>
      </c>
      <c r="BE354" s="52">
        <v>0</v>
      </c>
      <c r="BF354" s="42" t="str">
        <f>IFERROR(BE354/BA346,"-")</f>
        <v>-</v>
      </c>
      <c r="BG354" s="55" t="str">
        <f t="shared" si="38"/>
        <v>-</v>
      </c>
      <c r="BH354" s="376"/>
      <c r="BI354" s="376"/>
      <c r="BJ354" s="32" t="s">
        <v>107</v>
      </c>
      <c r="BK354" s="52">
        <v>12279</v>
      </c>
      <c r="BL354" s="42">
        <f>IFERROR(BK354/BH346,"-")</f>
        <v>3.9885764105216039E-5</v>
      </c>
      <c r="BM354" s="52">
        <v>2</v>
      </c>
      <c r="BN354" s="42">
        <f>IFERROR(BM354/BI346,"-")</f>
        <v>2.8694404591104736E-3</v>
      </c>
      <c r="BO354" s="96">
        <f t="shared" si="39"/>
        <v>6139.5</v>
      </c>
      <c r="BP354" s="141"/>
    </row>
    <row r="355" spans="2:68" s="8" customFormat="1" ht="13.15" customHeight="1">
      <c r="B355" s="373"/>
      <c r="C355" s="392"/>
      <c r="D355" s="376"/>
      <c r="E355" s="376"/>
      <c r="F355" s="32" t="s">
        <v>108</v>
      </c>
      <c r="G355" s="52">
        <v>275010</v>
      </c>
      <c r="H355" s="42">
        <f>IFERROR(G355/D346,"-")</f>
        <v>3.9068876208303129E-3</v>
      </c>
      <c r="I355" s="52">
        <v>6</v>
      </c>
      <c r="J355" s="42">
        <f>IFERROR(I355/E346,"-")</f>
        <v>5.8823529411764705E-2</v>
      </c>
      <c r="K355" s="55">
        <f t="shared" si="32"/>
        <v>45835</v>
      </c>
      <c r="L355" s="376"/>
      <c r="M355" s="376"/>
      <c r="N355" s="32" t="s">
        <v>108</v>
      </c>
      <c r="O355" s="52">
        <v>623976</v>
      </c>
      <c r="P355" s="42">
        <f>IFERROR(O355/L346,"-")</f>
        <v>1.1460016109655709E-3</v>
      </c>
      <c r="Q355" s="52">
        <v>33</v>
      </c>
      <c r="R355" s="42">
        <f>IFERROR(Q355/M346,"-")</f>
        <v>3.3165829145728645E-2</v>
      </c>
      <c r="S355" s="55">
        <f t="shared" si="33"/>
        <v>18908.363636363636</v>
      </c>
      <c r="T355" s="376"/>
      <c r="U355" s="376"/>
      <c r="V355" s="32" t="s">
        <v>108</v>
      </c>
      <c r="W355" s="52">
        <v>61549</v>
      </c>
      <c r="X355" s="42">
        <f>IFERROR(W355/T346,"-")</f>
        <v>5.8273614925862067E-3</v>
      </c>
      <c r="Y355" s="52">
        <v>2</v>
      </c>
      <c r="Z355" s="42">
        <f>IFERROR(Y355/U346,"-")</f>
        <v>4.5454545454545456E-2</v>
      </c>
      <c r="AA355" s="96">
        <f t="shared" si="34"/>
        <v>30774.5</v>
      </c>
      <c r="AB355" s="376"/>
      <c r="AC355" s="376"/>
      <c r="AD355" s="32" t="s">
        <v>108</v>
      </c>
      <c r="AE355" s="52">
        <v>0</v>
      </c>
      <c r="AF355" s="42">
        <f>IFERROR(AE355/AB346,"-")</f>
        <v>0</v>
      </c>
      <c r="AG355" s="52">
        <v>0</v>
      </c>
      <c r="AH355" s="42">
        <f>IFERROR(AG355/AC346,"-")</f>
        <v>0</v>
      </c>
      <c r="AI355" s="55" t="str">
        <f t="shared" si="35"/>
        <v>-</v>
      </c>
      <c r="AJ355" s="376"/>
      <c r="AK355" s="376"/>
      <c r="AL355" s="32" t="s">
        <v>108</v>
      </c>
      <c r="AM355" s="52">
        <v>260090</v>
      </c>
      <c r="AN355" s="42">
        <f>IFERROR(AM355/AJ346,"-")</f>
        <v>1.1550647183085864E-3</v>
      </c>
      <c r="AO355" s="52">
        <v>13</v>
      </c>
      <c r="AP355" s="42">
        <f>IFERROR(AO355/AK346,"-")</f>
        <v>3.7037037037037035E-2</v>
      </c>
      <c r="AQ355" s="55">
        <f t="shared" si="36"/>
        <v>20006.923076923078</v>
      </c>
      <c r="AR355" s="376"/>
      <c r="AS355" s="376"/>
      <c r="AT355" s="32" t="s">
        <v>108</v>
      </c>
      <c r="AU355" s="52">
        <v>302337</v>
      </c>
      <c r="AV355" s="42">
        <f>IFERROR(AU355/AR346,"-")</f>
        <v>1.0402323504529877E-3</v>
      </c>
      <c r="AW355" s="55">
        <v>18</v>
      </c>
      <c r="AX355" s="42">
        <f>IFERROR(AW355/AS346,"-")</f>
        <v>3.4951456310679613E-2</v>
      </c>
      <c r="AY355" s="139">
        <f t="shared" si="37"/>
        <v>16796.5</v>
      </c>
      <c r="AZ355" s="376"/>
      <c r="BA355" s="376"/>
      <c r="BB355" s="32" t="s">
        <v>108</v>
      </c>
      <c r="BC355" s="52">
        <v>0</v>
      </c>
      <c r="BD355" s="42" t="str">
        <f>IFERROR(BC355/AZ346,"-")</f>
        <v>-</v>
      </c>
      <c r="BE355" s="52">
        <v>0</v>
      </c>
      <c r="BF355" s="42" t="str">
        <f>IFERROR(BE355/BA346,"-")</f>
        <v>-</v>
      </c>
      <c r="BG355" s="55" t="str">
        <f t="shared" si="38"/>
        <v>-</v>
      </c>
      <c r="BH355" s="376"/>
      <c r="BI355" s="376"/>
      <c r="BJ355" s="32" t="s">
        <v>108</v>
      </c>
      <c r="BK355" s="52">
        <v>263262</v>
      </c>
      <c r="BL355" s="42">
        <f>IFERROR(BK355/BH346,"-")</f>
        <v>8.5515156200565074E-4</v>
      </c>
      <c r="BM355" s="52">
        <v>18</v>
      </c>
      <c r="BN355" s="42">
        <f>IFERROR(BM355/BI346,"-")</f>
        <v>2.5824964131994262E-2</v>
      </c>
      <c r="BO355" s="96">
        <f t="shared" si="39"/>
        <v>14625.666666666666</v>
      </c>
      <c r="BP355" s="141"/>
    </row>
    <row r="356" spans="2:68" s="8" customFormat="1" ht="13.15" customHeight="1">
      <c r="B356" s="373"/>
      <c r="C356" s="392"/>
      <c r="D356" s="376"/>
      <c r="E356" s="376"/>
      <c r="F356" s="32" t="s">
        <v>109</v>
      </c>
      <c r="G356" s="52">
        <v>0</v>
      </c>
      <c r="H356" s="42">
        <f>IFERROR(G356/D346,"-")</f>
        <v>0</v>
      </c>
      <c r="I356" s="52">
        <v>0</v>
      </c>
      <c r="J356" s="42">
        <f>IFERROR(I356/E346,"-")</f>
        <v>0</v>
      </c>
      <c r="K356" s="55" t="str">
        <f t="shared" si="32"/>
        <v>-</v>
      </c>
      <c r="L356" s="376"/>
      <c r="M356" s="376"/>
      <c r="N356" s="32" t="s">
        <v>109</v>
      </c>
      <c r="O356" s="52">
        <v>145097</v>
      </c>
      <c r="P356" s="42">
        <f>IFERROR(O356/L346,"-")</f>
        <v>2.664868452412776E-4</v>
      </c>
      <c r="Q356" s="52">
        <v>6</v>
      </c>
      <c r="R356" s="42">
        <f>IFERROR(Q356/M346,"-")</f>
        <v>6.030150753768844E-3</v>
      </c>
      <c r="S356" s="55">
        <f t="shared" si="33"/>
        <v>24182.833333333332</v>
      </c>
      <c r="T356" s="376"/>
      <c r="U356" s="376"/>
      <c r="V356" s="32" t="s">
        <v>109</v>
      </c>
      <c r="W356" s="52">
        <v>0</v>
      </c>
      <c r="X356" s="42">
        <f>IFERROR(W356/T346,"-")</f>
        <v>0</v>
      </c>
      <c r="Y356" s="52">
        <v>0</v>
      </c>
      <c r="Z356" s="42">
        <f>IFERROR(Y356/U346,"-")</f>
        <v>0</v>
      </c>
      <c r="AA356" s="96" t="str">
        <f t="shared" si="34"/>
        <v>-</v>
      </c>
      <c r="AB356" s="376"/>
      <c r="AC356" s="376"/>
      <c r="AD356" s="32" t="s">
        <v>109</v>
      </c>
      <c r="AE356" s="52">
        <v>0</v>
      </c>
      <c r="AF356" s="42">
        <f>IFERROR(AE356/AB346,"-")</f>
        <v>0</v>
      </c>
      <c r="AG356" s="52">
        <v>0</v>
      </c>
      <c r="AH356" s="42">
        <f>IFERROR(AG356/AC346,"-")</f>
        <v>0</v>
      </c>
      <c r="AI356" s="55" t="str">
        <f t="shared" si="35"/>
        <v>-</v>
      </c>
      <c r="AJ356" s="376"/>
      <c r="AK356" s="376"/>
      <c r="AL356" s="32" t="s">
        <v>109</v>
      </c>
      <c r="AM356" s="52">
        <v>111306</v>
      </c>
      <c r="AN356" s="42">
        <f>IFERROR(AM356/AJ346,"-")</f>
        <v>4.9431209787402627E-4</v>
      </c>
      <c r="AO356" s="52">
        <v>3</v>
      </c>
      <c r="AP356" s="42">
        <f>IFERROR(AO356/AK346,"-")</f>
        <v>8.5470085470085479E-3</v>
      </c>
      <c r="AQ356" s="55">
        <f t="shared" si="36"/>
        <v>37102</v>
      </c>
      <c r="AR356" s="376"/>
      <c r="AS356" s="376"/>
      <c r="AT356" s="32" t="s">
        <v>109</v>
      </c>
      <c r="AU356" s="52">
        <v>33791</v>
      </c>
      <c r="AV356" s="42">
        <f>IFERROR(AU356/AR346,"-")</f>
        <v>1.1626261871407371E-4</v>
      </c>
      <c r="AW356" s="55">
        <v>3</v>
      </c>
      <c r="AX356" s="42">
        <f>IFERROR(AW356/AS346,"-")</f>
        <v>5.8252427184466021E-3</v>
      </c>
      <c r="AY356" s="139">
        <f t="shared" si="37"/>
        <v>11263.666666666666</v>
      </c>
      <c r="AZ356" s="376"/>
      <c r="BA356" s="376"/>
      <c r="BB356" s="32" t="s">
        <v>109</v>
      </c>
      <c r="BC356" s="52">
        <v>0</v>
      </c>
      <c r="BD356" s="42" t="str">
        <f>IFERROR(BC356/AZ346,"-")</f>
        <v>-</v>
      </c>
      <c r="BE356" s="52">
        <v>0</v>
      </c>
      <c r="BF356" s="42" t="str">
        <f>IFERROR(BE356/BA346,"-")</f>
        <v>-</v>
      </c>
      <c r="BG356" s="55" t="str">
        <f t="shared" si="38"/>
        <v>-</v>
      </c>
      <c r="BH356" s="376"/>
      <c r="BI356" s="376"/>
      <c r="BJ356" s="32" t="s">
        <v>109</v>
      </c>
      <c r="BK356" s="52">
        <v>359321</v>
      </c>
      <c r="BL356" s="42">
        <f>IFERROR(BK356/BH346,"-")</f>
        <v>1.1671791386961749E-3</v>
      </c>
      <c r="BM356" s="52">
        <v>2</v>
      </c>
      <c r="BN356" s="42">
        <f>IFERROR(BM356/BI346,"-")</f>
        <v>2.8694404591104736E-3</v>
      </c>
      <c r="BO356" s="96">
        <f t="shared" si="39"/>
        <v>179660.5</v>
      </c>
      <c r="BP356" s="141"/>
    </row>
    <row r="357" spans="2:68" s="8" customFormat="1" ht="13.15" customHeight="1">
      <c r="B357" s="373"/>
      <c r="C357" s="392"/>
      <c r="D357" s="376"/>
      <c r="E357" s="376"/>
      <c r="F357" s="32" t="s">
        <v>110</v>
      </c>
      <c r="G357" s="52">
        <v>7573</v>
      </c>
      <c r="H357" s="42">
        <f>IFERROR(G357/D346,"-")</f>
        <v>1.0758466947582981E-4</v>
      </c>
      <c r="I357" s="52">
        <v>1</v>
      </c>
      <c r="J357" s="42">
        <f>IFERROR(I357/E346,"-")</f>
        <v>9.8039215686274508E-3</v>
      </c>
      <c r="K357" s="55">
        <f t="shared" si="32"/>
        <v>7573</v>
      </c>
      <c r="L357" s="376"/>
      <c r="M357" s="376"/>
      <c r="N357" s="32" t="s">
        <v>110</v>
      </c>
      <c r="O357" s="52">
        <v>4064171</v>
      </c>
      <c r="P357" s="42">
        <f>IFERROR(O357/L346,"-")</f>
        <v>7.4643039367532646E-3</v>
      </c>
      <c r="Q357" s="52">
        <v>11</v>
      </c>
      <c r="R357" s="42">
        <f>IFERROR(Q357/M346,"-")</f>
        <v>1.1055276381909548E-2</v>
      </c>
      <c r="S357" s="55">
        <f t="shared" si="33"/>
        <v>369470.09090909088</v>
      </c>
      <c r="T357" s="376"/>
      <c r="U357" s="376"/>
      <c r="V357" s="32" t="s">
        <v>110</v>
      </c>
      <c r="W357" s="52">
        <v>0</v>
      </c>
      <c r="X357" s="42">
        <f>IFERROR(W357/T346,"-")</f>
        <v>0</v>
      </c>
      <c r="Y357" s="52">
        <v>0</v>
      </c>
      <c r="Z357" s="42">
        <f>IFERROR(Y357/U346,"-")</f>
        <v>0</v>
      </c>
      <c r="AA357" s="96" t="str">
        <f t="shared" si="34"/>
        <v>-</v>
      </c>
      <c r="AB357" s="376"/>
      <c r="AC357" s="376"/>
      <c r="AD357" s="32" t="s">
        <v>110</v>
      </c>
      <c r="AE357" s="52">
        <v>0</v>
      </c>
      <c r="AF357" s="42">
        <f>IFERROR(AE357/AB346,"-")</f>
        <v>0</v>
      </c>
      <c r="AG357" s="52">
        <v>0</v>
      </c>
      <c r="AH357" s="42">
        <f>IFERROR(AG357/AC346,"-")</f>
        <v>0</v>
      </c>
      <c r="AI357" s="55" t="str">
        <f t="shared" si="35"/>
        <v>-</v>
      </c>
      <c r="AJ357" s="376"/>
      <c r="AK357" s="376"/>
      <c r="AL357" s="32" t="s">
        <v>110</v>
      </c>
      <c r="AM357" s="52">
        <v>1038889</v>
      </c>
      <c r="AN357" s="42">
        <f>IFERROR(AM357/AJ346,"-")</f>
        <v>4.6137261337955661E-3</v>
      </c>
      <c r="AO357" s="52">
        <v>5</v>
      </c>
      <c r="AP357" s="42">
        <f>IFERROR(AO357/AK346,"-")</f>
        <v>1.4245014245014245E-2</v>
      </c>
      <c r="AQ357" s="55">
        <f t="shared" si="36"/>
        <v>207777.8</v>
      </c>
      <c r="AR357" s="376"/>
      <c r="AS357" s="376"/>
      <c r="AT357" s="32" t="s">
        <v>110</v>
      </c>
      <c r="AU357" s="52">
        <v>3025282</v>
      </c>
      <c r="AV357" s="42">
        <f>IFERROR(AU357/AR346,"-")</f>
        <v>1.0408902005520712E-2</v>
      </c>
      <c r="AW357" s="55">
        <v>6</v>
      </c>
      <c r="AX357" s="42">
        <f>IFERROR(AW357/AS346,"-")</f>
        <v>1.1650485436893204E-2</v>
      </c>
      <c r="AY357" s="139">
        <f t="shared" si="37"/>
        <v>504213.66666666669</v>
      </c>
      <c r="AZ357" s="376"/>
      <c r="BA357" s="376"/>
      <c r="BB357" s="32" t="s">
        <v>110</v>
      </c>
      <c r="BC357" s="52">
        <v>0</v>
      </c>
      <c r="BD357" s="42" t="str">
        <f>IFERROR(BC357/AZ346,"-")</f>
        <v>-</v>
      </c>
      <c r="BE357" s="52">
        <v>0</v>
      </c>
      <c r="BF357" s="42" t="str">
        <f>IFERROR(BE357/BA346,"-")</f>
        <v>-</v>
      </c>
      <c r="BG357" s="55" t="str">
        <f t="shared" si="38"/>
        <v>-</v>
      </c>
      <c r="BH357" s="376"/>
      <c r="BI357" s="376"/>
      <c r="BJ357" s="32" t="s">
        <v>110</v>
      </c>
      <c r="BK357" s="52">
        <v>535998</v>
      </c>
      <c r="BL357" s="42">
        <f>IFERROR(BK357/BH346,"-")</f>
        <v>1.7410774321090958E-3</v>
      </c>
      <c r="BM357" s="52">
        <v>3</v>
      </c>
      <c r="BN357" s="42">
        <f>IFERROR(BM357/BI346,"-")</f>
        <v>4.30416068866571E-3</v>
      </c>
      <c r="BO357" s="96">
        <f t="shared" si="39"/>
        <v>178666</v>
      </c>
      <c r="BP357" s="141"/>
    </row>
    <row r="358" spans="2:68" s="8" customFormat="1" ht="13.15" customHeight="1">
      <c r="B358" s="373"/>
      <c r="C358" s="392"/>
      <c r="D358" s="376"/>
      <c r="E358" s="376"/>
      <c r="F358" s="32" t="s">
        <v>111</v>
      </c>
      <c r="G358" s="52">
        <v>1317275</v>
      </c>
      <c r="H358" s="42">
        <f>IFERROR(G358/D346,"-")</f>
        <v>1.8713666378419876E-2</v>
      </c>
      <c r="I358" s="52">
        <v>22</v>
      </c>
      <c r="J358" s="42">
        <f>IFERROR(I358/E346,"-")</f>
        <v>0.21568627450980393</v>
      </c>
      <c r="K358" s="55">
        <f t="shared" si="32"/>
        <v>59876.13636363636</v>
      </c>
      <c r="L358" s="376"/>
      <c r="M358" s="376"/>
      <c r="N358" s="32" t="s">
        <v>111</v>
      </c>
      <c r="O358" s="52">
        <v>3928073</v>
      </c>
      <c r="P358" s="42">
        <f>IFERROR(O358/L346,"-")</f>
        <v>7.2143447600394291E-3</v>
      </c>
      <c r="Q358" s="52">
        <v>96</v>
      </c>
      <c r="R358" s="42">
        <f>IFERROR(Q358/M346,"-")</f>
        <v>9.6482412060301503E-2</v>
      </c>
      <c r="S358" s="55">
        <f t="shared" si="33"/>
        <v>40917.427083333336</v>
      </c>
      <c r="T358" s="376"/>
      <c r="U358" s="376"/>
      <c r="V358" s="32" t="s">
        <v>111</v>
      </c>
      <c r="W358" s="52">
        <v>122011</v>
      </c>
      <c r="X358" s="42">
        <f>IFERROR(W358/T346,"-")</f>
        <v>1.1551807552875526E-2</v>
      </c>
      <c r="Y358" s="52">
        <v>4</v>
      </c>
      <c r="Z358" s="42">
        <f>IFERROR(Y358/U346,"-")</f>
        <v>9.0909090909090912E-2</v>
      </c>
      <c r="AA358" s="96">
        <f t="shared" si="34"/>
        <v>30502.75</v>
      </c>
      <c r="AB358" s="376"/>
      <c r="AC358" s="376"/>
      <c r="AD358" s="32" t="s">
        <v>111</v>
      </c>
      <c r="AE358" s="52">
        <v>104658</v>
      </c>
      <c r="AF358" s="42">
        <f>IFERROR(AE358/AB346,"-")</f>
        <v>5.7817020493779831E-3</v>
      </c>
      <c r="AG358" s="52">
        <v>5</v>
      </c>
      <c r="AH358" s="42">
        <f>IFERROR(AG358/AC346,"-")</f>
        <v>5.8823529411764705E-2</v>
      </c>
      <c r="AI358" s="55">
        <f t="shared" si="35"/>
        <v>20931.599999999999</v>
      </c>
      <c r="AJ358" s="376"/>
      <c r="AK358" s="376"/>
      <c r="AL358" s="32" t="s">
        <v>111</v>
      </c>
      <c r="AM358" s="52">
        <v>2010178</v>
      </c>
      <c r="AN358" s="42">
        <f>IFERROR(AM358/AJ346,"-")</f>
        <v>8.9272393606832923E-3</v>
      </c>
      <c r="AO358" s="52">
        <v>36</v>
      </c>
      <c r="AP358" s="42">
        <f>IFERROR(AO358/AK346,"-")</f>
        <v>0.10256410256410256</v>
      </c>
      <c r="AQ358" s="55">
        <f t="shared" si="36"/>
        <v>55838.277777777781</v>
      </c>
      <c r="AR358" s="376"/>
      <c r="AS358" s="376"/>
      <c r="AT358" s="32" t="s">
        <v>111</v>
      </c>
      <c r="AU358" s="52">
        <v>1691226</v>
      </c>
      <c r="AV358" s="42">
        <f>IFERROR(AU358/AR346,"-")</f>
        <v>5.8188974459864465E-3</v>
      </c>
      <c r="AW358" s="55">
        <v>51</v>
      </c>
      <c r="AX358" s="42">
        <f>IFERROR(AW358/AS346,"-")</f>
        <v>9.9029126213592236E-2</v>
      </c>
      <c r="AY358" s="139">
        <f t="shared" si="37"/>
        <v>33161.294117647056</v>
      </c>
      <c r="AZ358" s="376"/>
      <c r="BA358" s="376"/>
      <c r="BB358" s="32" t="s">
        <v>111</v>
      </c>
      <c r="BC358" s="52">
        <v>0</v>
      </c>
      <c r="BD358" s="42" t="str">
        <f>IFERROR(BC358/AZ346,"-")</f>
        <v>-</v>
      </c>
      <c r="BE358" s="52">
        <v>0</v>
      </c>
      <c r="BF358" s="42" t="str">
        <f>IFERROR(BE358/BA346,"-")</f>
        <v>-</v>
      </c>
      <c r="BG358" s="55" t="str">
        <f t="shared" si="38"/>
        <v>-</v>
      </c>
      <c r="BH358" s="376"/>
      <c r="BI358" s="376"/>
      <c r="BJ358" s="32" t="s">
        <v>111</v>
      </c>
      <c r="BK358" s="52">
        <v>999282</v>
      </c>
      <c r="BL358" s="42">
        <f>IFERROR(BK358/BH346,"-")</f>
        <v>3.2459586388621626E-3</v>
      </c>
      <c r="BM358" s="52">
        <v>52</v>
      </c>
      <c r="BN358" s="42">
        <f>IFERROR(BM358/BI346,"-")</f>
        <v>7.4605451936872305E-2</v>
      </c>
      <c r="BO358" s="96">
        <f t="shared" si="39"/>
        <v>19216.961538461539</v>
      </c>
      <c r="BP358" s="141"/>
    </row>
    <row r="359" spans="2:68" s="8" customFormat="1" ht="13.15" customHeight="1">
      <c r="B359" s="373"/>
      <c r="C359" s="392"/>
      <c r="D359" s="376"/>
      <c r="E359" s="376"/>
      <c r="F359" s="32" t="s">
        <v>112</v>
      </c>
      <c r="G359" s="52">
        <v>933878</v>
      </c>
      <c r="H359" s="42">
        <f>IFERROR(G359/D346,"-")</f>
        <v>1.3266995373134688E-2</v>
      </c>
      <c r="I359" s="52">
        <v>18</v>
      </c>
      <c r="J359" s="42">
        <f>IFERROR(I359/E346,"-")</f>
        <v>0.17647058823529413</v>
      </c>
      <c r="K359" s="55">
        <f t="shared" si="32"/>
        <v>51882.111111111109</v>
      </c>
      <c r="L359" s="376"/>
      <c r="M359" s="376"/>
      <c r="N359" s="32" t="s">
        <v>112</v>
      </c>
      <c r="O359" s="52">
        <v>4478601</v>
      </c>
      <c r="P359" s="42">
        <f>IFERROR(O359/L346,"-")</f>
        <v>8.2254509161762898E-3</v>
      </c>
      <c r="Q359" s="52">
        <v>82</v>
      </c>
      <c r="R359" s="42">
        <f>IFERROR(Q359/M346,"-")</f>
        <v>8.2412060301507536E-2</v>
      </c>
      <c r="S359" s="55">
        <f t="shared" si="33"/>
        <v>54617.085365853658</v>
      </c>
      <c r="T359" s="376"/>
      <c r="U359" s="376"/>
      <c r="V359" s="32" t="s">
        <v>112</v>
      </c>
      <c r="W359" s="52">
        <v>136220</v>
      </c>
      <c r="X359" s="42">
        <f>IFERROR(W359/T346,"-")</f>
        <v>1.2897093088760064E-2</v>
      </c>
      <c r="Y359" s="52">
        <v>4</v>
      </c>
      <c r="Z359" s="42">
        <f>IFERROR(Y359/U346,"-")</f>
        <v>9.0909090909090912E-2</v>
      </c>
      <c r="AA359" s="96">
        <f t="shared" si="34"/>
        <v>34055</v>
      </c>
      <c r="AB359" s="376"/>
      <c r="AC359" s="376"/>
      <c r="AD359" s="32" t="s">
        <v>112</v>
      </c>
      <c r="AE359" s="52">
        <v>198790</v>
      </c>
      <c r="AF359" s="42">
        <f>IFERROR(AE359/AB346,"-")</f>
        <v>1.0981908219112244E-2</v>
      </c>
      <c r="AG359" s="52">
        <v>4</v>
      </c>
      <c r="AH359" s="42">
        <f>IFERROR(AG359/AC346,"-")</f>
        <v>4.7058823529411764E-2</v>
      </c>
      <c r="AI359" s="55">
        <f t="shared" si="35"/>
        <v>49697.5</v>
      </c>
      <c r="AJ359" s="376"/>
      <c r="AK359" s="376"/>
      <c r="AL359" s="32" t="s">
        <v>112</v>
      </c>
      <c r="AM359" s="52">
        <v>2321889</v>
      </c>
      <c r="AN359" s="42">
        <f>IFERROR(AM359/AJ346,"-")</f>
        <v>1.0311553937978411E-2</v>
      </c>
      <c r="AO359" s="52">
        <v>41</v>
      </c>
      <c r="AP359" s="42">
        <f>IFERROR(AO359/AK346,"-")</f>
        <v>0.11680911680911681</v>
      </c>
      <c r="AQ359" s="55">
        <f t="shared" si="36"/>
        <v>56631.439024390245</v>
      </c>
      <c r="AR359" s="376"/>
      <c r="AS359" s="376"/>
      <c r="AT359" s="32" t="s">
        <v>112</v>
      </c>
      <c r="AU359" s="52">
        <v>1821702</v>
      </c>
      <c r="AV359" s="42">
        <f>IFERROR(AU359/AR346,"-")</f>
        <v>6.2678182071162587E-3</v>
      </c>
      <c r="AW359" s="55">
        <v>33</v>
      </c>
      <c r="AX359" s="42">
        <f>IFERROR(AW359/AS346,"-")</f>
        <v>6.4077669902912623E-2</v>
      </c>
      <c r="AY359" s="139">
        <f t="shared" si="37"/>
        <v>55203.090909090912</v>
      </c>
      <c r="AZ359" s="376"/>
      <c r="BA359" s="376"/>
      <c r="BB359" s="32" t="s">
        <v>112</v>
      </c>
      <c r="BC359" s="52">
        <v>0</v>
      </c>
      <c r="BD359" s="42" t="str">
        <f>IFERROR(BC359/AZ346,"-")</f>
        <v>-</v>
      </c>
      <c r="BE359" s="52">
        <v>0</v>
      </c>
      <c r="BF359" s="42" t="str">
        <f>IFERROR(BE359/BA346,"-")</f>
        <v>-</v>
      </c>
      <c r="BG359" s="55" t="str">
        <f t="shared" si="38"/>
        <v>-</v>
      </c>
      <c r="BH359" s="376"/>
      <c r="BI359" s="376"/>
      <c r="BJ359" s="32" t="s">
        <v>112</v>
      </c>
      <c r="BK359" s="52">
        <v>1939946</v>
      </c>
      <c r="BL359" s="42">
        <f>IFERROR(BK359/BH346,"-")</f>
        <v>6.3015089610601385E-3</v>
      </c>
      <c r="BM359" s="52">
        <v>61</v>
      </c>
      <c r="BN359" s="42">
        <f>IFERROR(BM359/BI346,"-")</f>
        <v>8.7517934002869446E-2</v>
      </c>
      <c r="BO359" s="96">
        <f t="shared" si="39"/>
        <v>31802.39344262295</v>
      </c>
      <c r="BP359" s="141"/>
    </row>
    <row r="360" spans="2:68" s="8" customFormat="1" ht="13.15" customHeight="1">
      <c r="B360" s="373"/>
      <c r="C360" s="392"/>
      <c r="D360" s="376"/>
      <c r="E360" s="376"/>
      <c r="F360" s="32" t="s">
        <v>113</v>
      </c>
      <c r="G360" s="52">
        <v>235497</v>
      </c>
      <c r="H360" s="42">
        <f>IFERROR(G360/D346,"-")</f>
        <v>3.3455522128019934E-3</v>
      </c>
      <c r="I360" s="52">
        <v>4</v>
      </c>
      <c r="J360" s="42">
        <f>IFERROR(I360/E346,"-")</f>
        <v>3.9215686274509803E-2</v>
      </c>
      <c r="K360" s="55">
        <f t="shared" si="32"/>
        <v>58874.25</v>
      </c>
      <c r="L360" s="376"/>
      <c r="M360" s="376"/>
      <c r="N360" s="32" t="s">
        <v>113</v>
      </c>
      <c r="O360" s="52">
        <v>3319750</v>
      </c>
      <c r="P360" s="42">
        <f>IFERROR(O360/L346,"-")</f>
        <v>6.0970916317341596E-3</v>
      </c>
      <c r="Q360" s="52">
        <v>46</v>
      </c>
      <c r="R360" s="42">
        <f>IFERROR(Q360/M346,"-")</f>
        <v>4.6231155778894473E-2</v>
      </c>
      <c r="S360" s="55">
        <f t="shared" si="33"/>
        <v>72168.478260869568</v>
      </c>
      <c r="T360" s="376"/>
      <c r="U360" s="376"/>
      <c r="V360" s="32" t="s">
        <v>113</v>
      </c>
      <c r="W360" s="52">
        <v>8221</v>
      </c>
      <c r="X360" s="42">
        <f>IFERROR(W360/T346,"-")</f>
        <v>7.7835121335117076E-4</v>
      </c>
      <c r="Y360" s="52">
        <v>1</v>
      </c>
      <c r="Z360" s="42">
        <f>IFERROR(Y360/U346,"-")</f>
        <v>2.2727272727272728E-2</v>
      </c>
      <c r="AA360" s="96">
        <f t="shared" si="34"/>
        <v>8221</v>
      </c>
      <c r="AB360" s="376"/>
      <c r="AC360" s="376"/>
      <c r="AD360" s="32" t="s">
        <v>113</v>
      </c>
      <c r="AE360" s="52">
        <v>7228</v>
      </c>
      <c r="AF360" s="42">
        <f>IFERROR(AE360/AB346,"-")</f>
        <v>3.9930193977435129E-4</v>
      </c>
      <c r="AG360" s="52">
        <v>1</v>
      </c>
      <c r="AH360" s="42">
        <f>IFERROR(AG360/AC346,"-")</f>
        <v>1.1764705882352941E-2</v>
      </c>
      <c r="AI360" s="55">
        <f t="shared" si="35"/>
        <v>7228</v>
      </c>
      <c r="AJ360" s="376"/>
      <c r="AK360" s="376"/>
      <c r="AL360" s="32" t="s">
        <v>113</v>
      </c>
      <c r="AM360" s="52">
        <v>729206</v>
      </c>
      <c r="AN360" s="42">
        <f>IFERROR(AM360/AJ346,"-")</f>
        <v>3.2384179437076818E-3</v>
      </c>
      <c r="AO360" s="52">
        <v>21</v>
      </c>
      <c r="AP360" s="42">
        <f>IFERROR(AO360/AK346,"-")</f>
        <v>5.9829059829059832E-2</v>
      </c>
      <c r="AQ360" s="55">
        <f t="shared" si="36"/>
        <v>34724.095238095237</v>
      </c>
      <c r="AR360" s="376"/>
      <c r="AS360" s="376"/>
      <c r="AT360" s="32" t="s">
        <v>113</v>
      </c>
      <c r="AU360" s="52">
        <v>2575095</v>
      </c>
      <c r="AV360" s="42">
        <f>IFERROR(AU360/AR346,"-")</f>
        <v>8.8599712390138689E-3</v>
      </c>
      <c r="AW360" s="55">
        <v>23</v>
      </c>
      <c r="AX360" s="42">
        <f>IFERROR(AW360/AS346,"-")</f>
        <v>4.4660194174757278E-2</v>
      </c>
      <c r="AY360" s="139">
        <f t="shared" si="37"/>
        <v>111960.65217391304</v>
      </c>
      <c r="AZ360" s="376"/>
      <c r="BA360" s="376"/>
      <c r="BB360" s="32" t="s">
        <v>113</v>
      </c>
      <c r="BC360" s="52">
        <v>0</v>
      </c>
      <c r="BD360" s="42" t="str">
        <f>IFERROR(BC360/AZ346,"-")</f>
        <v>-</v>
      </c>
      <c r="BE360" s="52">
        <v>0</v>
      </c>
      <c r="BF360" s="42" t="str">
        <f>IFERROR(BE360/BA346,"-")</f>
        <v>-</v>
      </c>
      <c r="BG360" s="55" t="str">
        <f t="shared" si="38"/>
        <v>-</v>
      </c>
      <c r="BH360" s="376"/>
      <c r="BI360" s="376"/>
      <c r="BJ360" s="32" t="s">
        <v>113</v>
      </c>
      <c r="BK360" s="52">
        <v>666363</v>
      </c>
      <c r="BL360" s="42">
        <f>IFERROR(BK360/BH346,"-")</f>
        <v>2.1645408768176623E-3</v>
      </c>
      <c r="BM360" s="52">
        <v>17</v>
      </c>
      <c r="BN360" s="42">
        <f>IFERROR(BM360/BI346,"-")</f>
        <v>2.4390243902439025E-2</v>
      </c>
      <c r="BO360" s="96">
        <f t="shared" si="39"/>
        <v>39197.823529411762</v>
      </c>
      <c r="BP360" s="141"/>
    </row>
    <row r="361" spans="2:68" s="8" customFormat="1" ht="13.15" customHeight="1">
      <c r="B361" s="373"/>
      <c r="C361" s="392"/>
      <c r="D361" s="376"/>
      <c r="E361" s="376"/>
      <c r="F361" s="33" t="s">
        <v>114</v>
      </c>
      <c r="G361" s="53">
        <v>83557</v>
      </c>
      <c r="H361" s="43">
        <f>IFERROR(G361/D346,"-")</f>
        <v>1.1870397764943764E-3</v>
      </c>
      <c r="I361" s="53">
        <v>16</v>
      </c>
      <c r="J361" s="43">
        <f>IFERROR(I361/E346,"-")</f>
        <v>0.15686274509803921</v>
      </c>
      <c r="K361" s="56">
        <f t="shared" si="32"/>
        <v>5222.3125</v>
      </c>
      <c r="L361" s="376"/>
      <c r="M361" s="376"/>
      <c r="N361" s="33" t="s">
        <v>114</v>
      </c>
      <c r="O361" s="53">
        <v>751767</v>
      </c>
      <c r="P361" s="43">
        <f>IFERROR(O361/L346,"-")</f>
        <v>1.3807040544359947E-3</v>
      </c>
      <c r="Q361" s="53">
        <v>133</v>
      </c>
      <c r="R361" s="43">
        <f>IFERROR(Q361/M346,"-")</f>
        <v>0.13366834170854272</v>
      </c>
      <c r="S361" s="56">
        <f t="shared" si="33"/>
        <v>5652.3834586466164</v>
      </c>
      <c r="T361" s="376"/>
      <c r="U361" s="376"/>
      <c r="V361" s="33" t="s">
        <v>114</v>
      </c>
      <c r="W361" s="53">
        <v>9800</v>
      </c>
      <c r="X361" s="43">
        <f>IFERROR(W361/T346,"-")</f>
        <v>9.2784842365180309E-4</v>
      </c>
      <c r="Y361" s="53">
        <v>4</v>
      </c>
      <c r="Z361" s="43">
        <f>IFERROR(Y361/U346,"-")</f>
        <v>9.0909090909090912E-2</v>
      </c>
      <c r="AA361" s="97">
        <f t="shared" si="34"/>
        <v>2450</v>
      </c>
      <c r="AB361" s="376"/>
      <c r="AC361" s="376"/>
      <c r="AD361" s="33" t="s">
        <v>114</v>
      </c>
      <c r="AE361" s="53">
        <v>13482</v>
      </c>
      <c r="AF361" s="43">
        <f>IFERROR(AE361/AB346,"-")</f>
        <v>7.4479645158243002E-4</v>
      </c>
      <c r="AG361" s="53">
        <v>7</v>
      </c>
      <c r="AH361" s="43">
        <f>IFERROR(AG361/AC346,"-")</f>
        <v>8.2352941176470587E-2</v>
      </c>
      <c r="AI361" s="56">
        <f t="shared" si="35"/>
        <v>1926</v>
      </c>
      <c r="AJ361" s="376"/>
      <c r="AK361" s="376"/>
      <c r="AL361" s="33" t="s">
        <v>114</v>
      </c>
      <c r="AM361" s="53">
        <v>405415</v>
      </c>
      <c r="AN361" s="43">
        <f>IFERROR(AM361/AJ346,"-")</f>
        <v>1.8004558528704505E-3</v>
      </c>
      <c r="AO361" s="53">
        <v>53</v>
      </c>
      <c r="AP361" s="43">
        <f>IFERROR(AO361/AK346,"-")</f>
        <v>0.150997150997151</v>
      </c>
      <c r="AQ361" s="56">
        <f t="shared" si="36"/>
        <v>7649.3396226415098</v>
      </c>
      <c r="AR361" s="376"/>
      <c r="AS361" s="376"/>
      <c r="AT361" s="33" t="s">
        <v>114</v>
      </c>
      <c r="AU361" s="53">
        <v>323070</v>
      </c>
      <c r="AV361" s="43">
        <f>IFERROR(AU361/AR346,"-")</f>
        <v>1.1115671104127073E-3</v>
      </c>
      <c r="AW361" s="56">
        <v>69</v>
      </c>
      <c r="AX361" s="45">
        <f>IFERROR(AW361/AS346,"-")</f>
        <v>0.13398058252427184</v>
      </c>
      <c r="AY361" s="142">
        <f t="shared" si="37"/>
        <v>4682.173913043478</v>
      </c>
      <c r="AZ361" s="376"/>
      <c r="BA361" s="376"/>
      <c r="BB361" s="33" t="s">
        <v>114</v>
      </c>
      <c r="BC361" s="53">
        <v>0</v>
      </c>
      <c r="BD361" s="43" t="str">
        <f>IFERROR(BC361/AZ346,"-")</f>
        <v>-</v>
      </c>
      <c r="BE361" s="53">
        <v>0</v>
      </c>
      <c r="BF361" s="43" t="str">
        <f>IFERROR(BE361/BA346,"-")</f>
        <v>-</v>
      </c>
      <c r="BG361" s="56" t="str">
        <f t="shared" si="38"/>
        <v>-</v>
      </c>
      <c r="BH361" s="376"/>
      <c r="BI361" s="376"/>
      <c r="BJ361" s="33" t="s">
        <v>114</v>
      </c>
      <c r="BK361" s="53">
        <v>420361</v>
      </c>
      <c r="BL361" s="43">
        <f>IFERROR(BK361/BH346,"-")</f>
        <v>1.3654548159485887E-3</v>
      </c>
      <c r="BM361" s="53">
        <v>84</v>
      </c>
      <c r="BN361" s="43">
        <f>IFERROR(BM361/BI346,"-")</f>
        <v>0.12051649928263988</v>
      </c>
      <c r="BO361" s="97">
        <f t="shared" si="39"/>
        <v>5004.2976190476193</v>
      </c>
      <c r="BP361" s="141"/>
    </row>
    <row r="362" spans="2:68" s="8" customFormat="1" ht="13.15" customHeight="1">
      <c r="B362" s="374"/>
      <c r="C362" s="393"/>
      <c r="D362" s="377"/>
      <c r="E362" s="377"/>
      <c r="F362" s="34" t="s">
        <v>64</v>
      </c>
      <c r="G362" s="49">
        <f>SUM(G346:G361)</f>
        <v>11092104</v>
      </c>
      <c r="H362" s="43">
        <f>IFERROR(G362/D346,"-")</f>
        <v>0.15757828372263696</v>
      </c>
      <c r="I362" s="53">
        <v>89</v>
      </c>
      <c r="J362" s="43">
        <f>IFERROR(I362/E346,"-")</f>
        <v>0.87254901960784315</v>
      </c>
      <c r="K362" s="56">
        <f t="shared" si="32"/>
        <v>124630.38202247191</v>
      </c>
      <c r="L362" s="377"/>
      <c r="M362" s="377"/>
      <c r="N362" s="34" t="s">
        <v>64</v>
      </c>
      <c r="O362" s="49">
        <f>SUM(O346:O361)</f>
        <v>109862938</v>
      </c>
      <c r="P362" s="43">
        <f>IFERROR(O362/L346,"-")</f>
        <v>0.20177555536336433</v>
      </c>
      <c r="Q362" s="53">
        <v>806</v>
      </c>
      <c r="R362" s="43">
        <f>IFERROR(Q362/M346,"-")</f>
        <v>0.81005025125628138</v>
      </c>
      <c r="S362" s="56">
        <f t="shared" si="33"/>
        <v>136306.37468982631</v>
      </c>
      <c r="T362" s="377"/>
      <c r="U362" s="377"/>
      <c r="V362" s="34" t="s">
        <v>64</v>
      </c>
      <c r="W362" s="49">
        <f>SUM(W346:W361)</f>
        <v>1872910</v>
      </c>
      <c r="X362" s="43">
        <f>IFERROR(W362/T346,"-")</f>
        <v>0.17732414195323454</v>
      </c>
      <c r="Y362" s="53">
        <v>16</v>
      </c>
      <c r="Z362" s="43">
        <f>IFERROR(Y362/U346,"-")</f>
        <v>0.36363636363636365</v>
      </c>
      <c r="AA362" s="97">
        <f t="shared" si="34"/>
        <v>117056.875</v>
      </c>
      <c r="AB362" s="377"/>
      <c r="AC362" s="377"/>
      <c r="AD362" s="34" t="s">
        <v>64</v>
      </c>
      <c r="AE362" s="49">
        <f>SUM(AE346:AE361)</f>
        <v>1900661</v>
      </c>
      <c r="AF362" s="43">
        <f>IFERROR(AE362/AB346,"-")</f>
        <v>0.10499967129959302</v>
      </c>
      <c r="AG362" s="53">
        <v>33</v>
      </c>
      <c r="AH362" s="43">
        <f>IFERROR(AG362/AC346,"-")</f>
        <v>0.38823529411764707</v>
      </c>
      <c r="AI362" s="56">
        <f t="shared" si="35"/>
        <v>57595.78787878788</v>
      </c>
      <c r="AJ362" s="377"/>
      <c r="AK362" s="377"/>
      <c r="AL362" s="34" t="s">
        <v>64</v>
      </c>
      <c r="AM362" s="49">
        <f>SUM(AM346:AM361)</f>
        <v>45826462</v>
      </c>
      <c r="AN362" s="43">
        <f>IFERROR(AM362/AJ346,"-")</f>
        <v>0.20351620370298409</v>
      </c>
      <c r="AO362" s="53">
        <v>309</v>
      </c>
      <c r="AP362" s="43">
        <f>IFERROR(AO362/AK346,"-")</f>
        <v>0.88034188034188032</v>
      </c>
      <c r="AQ362" s="56">
        <f t="shared" si="36"/>
        <v>148305.70226537218</v>
      </c>
      <c r="AR362" s="377"/>
      <c r="AS362" s="377"/>
      <c r="AT362" s="34" t="s">
        <v>64</v>
      </c>
      <c r="AU362" s="49">
        <f>SUM(AU346:AU361)</f>
        <v>60262905</v>
      </c>
      <c r="AV362" s="43">
        <f>IFERROR(AU362/AR346,"-")</f>
        <v>0.20734287670141299</v>
      </c>
      <c r="AW362" s="56">
        <v>448</v>
      </c>
      <c r="AX362" s="76">
        <f>IFERROR(AW362/AS346,"-")</f>
        <v>0.86990291262135921</v>
      </c>
      <c r="AY362" s="114">
        <f t="shared" si="37"/>
        <v>134515.41294642858</v>
      </c>
      <c r="AZ362" s="377"/>
      <c r="BA362" s="377"/>
      <c r="BB362" s="34" t="s">
        <v>64</v>
      </c>
      <c r="BC362" s="49">
        <f>SUM(BC346:BC361)</f>
        <v>0</v>
      </c>
      <c r="BD362" s="43" t="str">
        <f>IFERROR(BC362/AZ346,"-")</f>
        <v>-</v>
      </c>
      <c r="BE362" s="53">
        <v>0</v>
      </c>
      <c r="BF362" s="43" t="str">
        <f>IFERROR(BE362/BA346,"-")</f>
        <v>-</v>
      </c>
      <c r="BG362" s="56" t="str">
        <f t="shared" si="38"/>
        <v>-</v>
      </c>
      <c r="BH362" s="377"/>
      <c r="BI362" s="377"/>
      <c r="BJ362" s="34" t="s">
        <v>64</v>
      </c>
      <c r="BK362" s="49">
        <f>SUM(BK346:BK361)</f>
        <v>41670401</v>
      </c>
      <c r="BL362" s="43">
        <f>IFERROR(BK362/BH346,"-")</f>
        <v>0.13535758485672764</v>
      </c>
      <c r="BM362" s="53">
        <v>504</v>
      </c>
      <c r="BN362" s="43">
        <f>IFERROR(BM362/BI346,"-")</f>
        <v>0.72309899569583935</v>
      </c>
      <c r="BO362" s="97">
        <f t="shared" si="39"/>
        <v>82679.367063492056</v>
      </c>
      <c r="BP362" s="141"/>
    </row>
    <row r="363" spans="2:68" s="8" customFormat="1" ht="13.15" customHeight="1">
      <c r="B363" s="372">
        <v>22</v>
      </c>
      <c r="C363" s="391" t="s">
        <v>55</v>
      </c>
      <c r="D363" s="375">
        <v>78352440</v>
      </c>
      <c r="E363" s="375">
        <v>118</v>
      </c>
      <c r="F363" s="30" t="s">
        <v>100</v>
      </c>
      <c r="G363" s="51">
        <v>573809</v>
      </c>
      <c r="H363" s="41">
        <f>IFERROR(G363/D363,"-")</f>
        <v>7.3234349817312642E-3</v>
      </c>
      <c r="I363" s="51">
        <v>35</v>
      </c>
      <c r="J363" s="41">
        <f>IFERROR(I363/E363,"-")</f>
        <v>0.29661016949152541</v>
      </c>
      <c r="K363" s="54">
        <f t="shared" si="32"/>
        <v>16394.542857142857</v>
      </c>
      <c r="L363" s="375">
        <v>652368160</v>
      </c>
      <c r="M363" s="375">
        <v>1198</v>
      </c>
      <c r="N363" s="30" t="s">
        <v>100</v>
      </c>
      <c r="O363" s="51">
        <v>12619773</v>
      </c>
      <c r="P363" s="41">
        <f>IFERROR(O363/L363,"-")</f>
        <v>1.9344556913997765E-2</v>
      </c>
      <c r="Q363" s="51">
        <v>293</v>
      </c>
      <c r="R363" s="41">
        <f>IFERROR(Q363/M363,"-")</f>
        <v>0.24457429048414023</v>
      </c>
      <c r="S363" s="54">
        <f t="shared" si="33"/>
        <v>43070.8976109215</v>
      </c>
      <c r="T363" s="375">
        <v>17700770</v>
      </c>
      <c r="U363" s="375">
        <v>73</v>
      </c>
      <c r="V363" s="30" t="s">
        <v>100</v>
      </c>
      <c r="W363" s="51">
        <v>255619</v>
      </c>
      <c r="X363" s="41">
        <f>IFERROR(W363/T363,"-")</f>
        <v>1.4441123182776794E-2</v>
      </c>
      <c r="Y363" s="51">
        <v>12</v>
      </c>
      <c r="Z363" s="41">
        <f>IFERROR(Y363/U363,"-")</f>
        <v>0.16438356164383561</v>
      </c>
      <c r="AA363" s="95">
        <f t="shared" si="34"/>
        <v>21301.583333333332</v>
      </c>
      <c r="AB363" s="375">
        <v>30235460</v>
      </c>
      <c r="AC363" s="375">
        <v>122</v>
      </c>
      <c r="AD363" s="30" t="s">
        <v>100</v>
      </c>
      <c r="AE363" s="51">
        <v>216777</v>
      </c>
      <c r="AF363" s="41">
        <f>IFERROR(AE363/AB363,"-")</f>
        <v>7.1696279798620557E-3</v>
      </c>
      <c r="AG363" s="51">
        <v>15</v>
      </c>
      <c r="AH363" s="41">
        <f>IFERROR(AG363/AC363,"-")</f>
        <v>0.12295081967213115</v>
      </c>
      <c r="AI363" s="54">
        <f t="shared" si="35"/>
        <v>14451.8</v>
      </c>
      <c r="AJ363" s="375">
        <v>268913760</v>
      </c>
      <c r="AK363" s="375">
        <v>405</v>
      </c>
      <c r="AL363" s="30" t="s">
        <v>100</v>
      </c>
      <c r="AM363" s="51">
        <v>4445603</v>
      </c>
      <c r="AN363" s="41">
        <f>IFERROR(AM363/AJ363,"-")</f>
        <v>1.6531705183104057E-2</v>
      </c>
      <c r="AO363" s="51">
        <v>124</v>
      </c>
      <c r="AP363" s="41">
        <f>IFERROR(AO363/AK363,"-")</f>
        <v>0.30617283950617286</v>
      </c>
      <c r="AQ363" s="54">
        <f t="shared" si="36"/>
        <v>35851.637096774197</v>
      </c>
      <c r="AR363" s="375">
        <v>335518170</v>
      </c>
      <c r="AS363" s="375">
        <v>598</v>
      </c>
      <c r="AT363" s="30" t="s">
        <v>100</v>
      </c>
      <c r="AU363" s="51">
        <v>7701774</v>
      </c>
      <c r="AV363" s="41">
        <f>IFERROR(AU363/AR363,"-")</f>
        <v>2.2954864113618644E-2</v>
      </c>
      <c r="AW363" s="54">
        <v>142</v>
      </c>
      <c r="AX363" s="44">
        <f>IFERROR(AW363/AS363,"-")</f>
        <v>0.23745819397993312</v>
      </c>
      <c r="AY363" s="95">
        <f t="shared" si="37"/>
        <v>54237.845070422532</v>
      </c>
      <c r="AZ363" s="375">
        <v>0</v>
      </c>
      <c r="BA363" s="375">
        <v>0</v>
      </c>
      <c r="BB363" s="30" t="s">
        <v>100</v>
      </c>
      <c r="BC363" s="51">
        <v>0</v>
      </c>
      <c r="BD363" s="41" t="str">
        <f>IFERROR(BC363/AZ363,"-")</f>
        <v>-</v>
      </c>
      <c r="BE363" s="51">
        <v>0</v>
      </c>
      <c r="BF363" s="41" t="str">
        <f>IFERROR(BE363/BA363,"-")</f>
        <v>-</v>
      </c>
      <c r="BG363" s="54" t="str">
        <f t="shared" si="38"/>
        <v>-</v>
      </c>
      <c r="BH363" s="375">
        <v>245268060</v>
      </c>
      <c r="BI363" s="375">
        <v>597</v>
      </c>
      <c r="BJ363" s="30" t="s">
        <v>100</v>
      </c>
      <c r="BK363" s="51">
        <v>2560159</v>
      </c>
      <c r="BL363" s="41">
        <f>IFERROR(BK363/BH363,"-")</f>
        <v>1.04382078938448E-2</v>
      </c>
      <c r="BM363" s="51">
        <v>100</v>
      </c>
      <c r="BN363" s="41">
        <f>IFERROR(BM363/BI363,"-")</f>
        <v>0.16750418760469013</v>
      </c>
      <c r="BO363" s="95">
        <f t="shared" si="39"/>
        <v>25601.59</v>
      </c>
      <c r="BP363" s="141"/>
    </row>
    <row r="364" spans="2:68" s="8" customFormat="1" ht="13.15" customHeight="1">
      <c r="B364" s="373"/>
      <c r="C364" s="392"/>
      <c r="D364" s="376"/>
      <c r="E364" s="376"/>
      <c r="F364" s="31" t="s">
        <v>101</v>
      </c>
      <c r="G364" s="52">
        <v>971828</v>
      </c>
      <c r="H364" s="42">
        <f>IFERROR(G364/D363,"-")</f>
        <v>1.2403289546566769E-2</v>
      </c>
      <c r="I364" s="52">
        <v>30</v>
      </c>
      <c r="J364" s="42">
        <f>IFERROR(I364/E363,"-")</f>
        <v>0.25423728813559321</v>
      </c>
      <c r="K364" s="55">
        <f t="shared" si="32"/>
        <v>32394.266666666666</v>
      </c>
      <c r="L364" s="376"/>
      <c r="M364" s="376"/>
      <c r="N364" s="31" t="s">
        <v>101</v>
      </c>
      <c r="O364" s="52">
        <v>13025037</v>
      </c>
      <c r="P364" s="42">
        <f>IFERROR(O364/L363,"-")</f>
        <v>1.9965776686587524E-2</v>
      </c>
      <c r="Q364" s="52">
        <v>302</v>
      </c>
      <c r="R364" s="42">
        <f>IFERROR(Q364/M363,"-")</f>
        <v>0.25208681135225375</v>
      </c>
      <c r="S364" s="55">
        <f t="shared" si="33"/>
        <v>43129.26158940397</v>
      </c>
      <c r="T364" s="376"/>
      <c r="U364" s="376"/>
      <c r="V364" s="31" t="s">
        <v>101</v>
      </c>
      <c r="W364" s="52">
        <v>218576</v>
      </c>
      <c r="X364" s="42">
        <f>IFERROR(W364/T363,"-")</f>
        <v>1.2348389363852533E-2</v>
      </c>
      <c r="Y364" s="52">
        <v>11</v>
      </c>
      <c r="Z364" s="42">
        <f>IFERROR(Y364/U363,"-")</f>
        <v>0.15068493150684931</v>
      </c>
      <c r="AA364" s="96">
        <f t="shared" si="34"/>
        <v>19870.545454545456</v>
      </c>
      <c r="AB364" s="376"/>
      <c r="AC364" s="376"/>
      <c r="AD364" s="31" t="s">
        <v>101</v>
      </c>
      <c r="AE364" s="52">
        <v>253019</v>
      </c>
      <c r="AF364" s="42">
        <f>IFERROR(AE364/AB363,"-")</f>
        <v>8.3682867732126458E-3</v>
      </c>
      <c r="AG364" s="52">
        <v>21</v>
      </c>
      <c r="AH364" s="42">
        <f>IFERROR(AG364/AC363,"-")</f>
        <v>0.1721311475409836</v>
      </c>
      <c r="AI364" s="55">
        <f t="shared" si="35"/>
        <v>12048.523809523809</v>
      </c>
      <c r="AJ364" s="376"/>
      <c r="AK364" s="376"/>
      <c r="AL364" s="31" t="s">
        <v>101</v>
      </c>
      <c r="AM364" s="52">
        <v>5816197</v>
      </c>
      <c r="AN364" s="42">
        <f>IFERROR(AM364/AJ363,"-")</f>
        <v>2.1628484165332411E-2</v>
      </c>
      <c r="AO364" s="52">
        <v>113</v>
      </c>
      <c r="AP364" s="42">
        <f>IFERROR(AO364/AK363,"-")</f>
        <v>0.27901234567901234</v>
      </c>
      <c r="AQ364" s="55">
        <f t="shared" si="36"/>
        <v>51470.769911504423</v>
      </c>
      <c r="AR364" s="376"/>
      <c r="AS364" s="376"/>
      <c r="AT364" s="31" t="s">
        <v>101</v>
      </c>
      <c r="AU364" s="52">
        <v>6737245</v>
      </c>
      <c r="AV364" s="42">
        <f>IFERROR(AU364/AR363,"-")</f>
        <v>2.0080119654920625E-2</v>
      </c>
      <c r="AW364" s="55">
        <v>157</v>
      </c>
      <c r="AX364" s="42">
        <f>IFERROR(AW364/AS363,"-")</f>
        <v>0.26254180602006688</v>
      </c>
      <c r="AY364" s="139">
        <f t="shared" si="37"/>
        <v>42912.388535031845</v>
      </c>
      <c r="AZ364" s="376"/>
      <c r="BA364" s="376"/>
      <c r="BB364" s="31" t="s">
        <v>101</v>
      </c>
      <c r="BC364" s="52">
        <v>0</v>
      </c>
      <c r="BD364" s="42" t="str">
        <f>IFERROR(BC364/AZ363,"-")</f>
        <v>-</v>
      </c>
      <c r="BE364" s="52">
        <v>0</v>
      </c>
      <c r="BF364" s="42" t="str">
        <f>IFERROR(BE364/BA363,"-")</f>
        <v>-</v>
      </c>
      <c r="BG364" s="55" t="str">
        <f t="shared" si="38"/>
        <v>-</v>
      </c>
      <c r="BH364" s="376"/>
      <c r="BI364" s="376"/>
      <c r="BJ364" s="31" t="s">
        <v>101</v>
      </c>
      <c r="BK364" s="52">
        <v>5771352</v>
      </c>
      <c r="BL364" s="42">
        <f>IFERROR(BK364/BH363,"-")</f>
        <v>2.3530793206420764E-2</v>
      </c>
      <c r="BM364" s="52">
        <v>116</v>
      </c>
      <c r="BN364" s="42">
        <f>IFERROR(BM364/BI363,"-")</f>
        <v>0.19430485762144054</v>
      </c>
      <c r="BO364" s="96">
        <f t="shared" si="39"/>
        <v>49753.034482758623</v>
      </c>
      <c r="BP364" s="141"/>
    </row>
    <row r="365" spans="2:68" s="8" customFormat="1" ht="13.15" customHeight="1">
      <c r="B365" s="373"/>
      <c r="C365" s="392"/>
      <c r="D365" s="376"/>
      <c r="E365" s="376"/>
      <c r="F365" s="32" t="s">
        <v>102</v>
      </c>
      <c r="G365" s="52">
        <v>4230140</v>
      </c>
      <c r="H365" s="42">
        <f>IFERROR(G365/D363,"-")</f>
        <v>5.3988618605878773E-2</v>
      </c>
      <c r="I365" s="52">
        <v>37</v>
      </c>
      <c r="J365" s="42">
        <f>IFERROR(I365/E363,"-")</f>
        <v>0.3135593220338983</v>
      </c>
      <c r="K365" s="55">
        <f t="shared" si="32"/>
        <v>114328.10810810811</v>
      </c>
      <c r="L365" s="376"/>
      <c r="M365" s="376"/>
      <c r="N365" s="32" t="s">
        <v>102</v>
      </c>
      <c r="O365" s="52">
        <v>19126077</v>
      </c>
      <c r="P365" s="42">
        <f>IFERROR(O365/L363,"-")</f>
        <v>2.931791919458485E-2</v>
      </c>
      <c r="Q365" s="52">
        <v>381</v>
      </c>
      <c r="R365" s="42">
        <f>IFERROR(Q365/M363,"-")</f>
        <v>0.31803005008347246</v>
      </c>
      <c r="S365" s="55">
        <f t="shared" si="33"/>
        <v>50199.677165354333</v>
      </c>
      <c r="T365" s="376"/>
      <c r="U365" s="376"/>
      <c r="V365" s="32" t="s">
        <v>102</v>
      </c>
      <c r="W365" s="52">
        <v>0</v>
      </c>
      <c r="X365" s="42">
        <f>IFERROR(W365/T363,"-")</f>
        <v>0</v>
      </c>
      <c r="Y365" s="52">
        <v>0</v>
      </c>
      <c r="Z365" s="42">
        <f>IFERROR(Y365/U363,"-")</f>
        <v>0</v>
      </c>
      <c r="AA365" s="96" t="str">
        <f t="shared" si="34"/>
        <v>-</v>
      </c>
      <c r="AB365" s="376"/>
      <c r="AC365" s="376"/>
      <c r="AD365" s="32" t="s">
        <v>102</v>
      </c>
      <c r="AE365" s="52">
        <v>0</v>
      </c>
      <c r="AF365" s="42">
        <f>IFERROR(AE365/AB363,"-")</f>
        <v>0</v>
      </c>
      <c r="AG365" s="52">
        <v>0</v>
      </c>
      <c r="AH365" s="42">
        <f>IFERROR(AG365/AC363,"-")</f>
        <v>0</v>
      </c>
      <c r="AI365" s="55" t="str">
        <f t="shared" si="35"/>
        <v>-</v>
      </c>
      <c r="AJ365" s="376"/>
      <c r="AK365" s="376"/>
      <c r="AL365" s="32" t="s">
        <v>102</v>
      </c>
      <c r="AM365" s="52">
        <v>9281627</v>
      </c>
      <c r="AN365" s="42">
        <f>IFERROR(AM365/AJ363,"-")</f>
        <v>3.4515255002198472E-2</v>
      </c>
      <c r="AO365" s="52">
        <v>170</v>
      </c>
      <c r="AP365" s="42">
        <f>IFERROR(AO365/AK363,"-")</f>
        <v>0.41975308641975306</v>
      </c>
      <c r="AQ365" s="55">
        <f t="shared" si="36"/>
        <v>54597.805882352943</v>
      </c>
      <c r="AR365" s="376"/>
      <c r="AS365" s="376"/>
      <c r="AT365" s="32" t="s">
        <v>102</v>
      </c>
      <c r="AU365" s="52">
        <v>9844450</v>
      </c>
      <c r="AV365" s="42">
        <f>IFERROR(AU365/AR363,"-")</f>
        <v>2.9341033899892812E-2</v>
      </c>
      <c r="AW365" s="55">
        <v>211</v>
      </c>
      <c r="AX365" s="42">
        <f>IFERROR(AW365/AS363,"-")</f>
        <v>0.35284280936454848</v>
      </c>
      <c r="AY365" s="139">
        <f t="shared" si="37"/>
        <v>46656.161137440758</v>
      </c>
      <c r="AZ365" s="376"/>
      <c r="BA365" s="376"/>
      <c r="BB365" s="32" t="s">
        <v>102</v>
      </c>
      <c r="BC365" s="52">
        <v>0</v>
      </c>
      <c r="BD365" s="42" t="str">
        <f>IFERROR(BC365/AZ363,"-")</f>
        <v>-</v>
      </c>
      <c r="BE365" s="52">
        <v>0</v>
      </c>
      <c r="BF365" s="42" t="str">
        <f>IFERROR(BE365/BA363,"-")</f>
        <v>-</v>
      </c>
      <c r="BG365" s="55" t="str">
        <f t="shared" si="38"/>
        <v>-</v>
      </c>
      <c r="BH365" s="376"/>
      <c r="BI365" s="376"/>
      <c r="BJ365" s="32" t="s">
        <v>102</v>
      </c>
      <c r="BK365" s="52">
        <v>3285605</v>
      </c>
      <c r="BL365" s="42">
        <f>IFERROR(BK365/BH363,"-")</f>
        <v>1.339597581519583E-2</v>
      </c>
      <c r="BM365" s="52">
        <v>120</v>
      </c>
      <c r="BN365" s="42">
        <f>IFERROR(BM365/BI363,"-")</f>
        <v>0.20100502512562815</v>
      </c>
      <c r="BO365" s="96">
        <f t="shared" si="39"/>
        <v>27380.041666666668</v>
      </c>
      <c r="BP365" s="141"/>
    </row>
    <row r="366" spans="2:68" s="8" customFormat="1" ht="13.15" customHeight="1">
      <c r="B366" s="373"/>
      <c r="C366" s="392"/>
      <c r="D366" s="376"/>
      <c r="E366" s="376"/>
      <c r="F366" s="32" t="s">
        <v>103</v>
      </c>
      <c r="G366" s="52">
        <v>90771</v>
      </c>
      <c r="H366" s="42">
        <f>IFERROR(G366/D363,"-")</f>
        <v>1.1584961489393311E-3</v>
      </c>
      <c r="I366" s="52">
        <v>4</v>
      </c>
      <c r="J366" s="42">
        <f>IFERROR(I366/E363,"-")</f>
        <v>3.3898305084745763E-2</v>
      </c>
      <c r="K366" s="55">
        <f t="shared" si="32"/>
        <v>22692.75</v>
      </c>
      <c r="L366" s="376"/>
      <c r="M366" s="376"/>
      <c r="N366" s="32" t="s">
        <v>103</v>
      </c>
      <c r="O366" s="52">
        <v>961972</v>
      </c>
      <c r="P366" s="42">
        <f>IFERROR(O366/L363,"-")</f>
        <v>1.4745845352109152E-3</v>
      </c>
      <c r="Q366" s="52">
        <v>82</v>
      </c>
      <c r="R366" s="42">
        <f>IFERROR(Q366/M363,"-")</f>
        <v>6.8447412353923209E-2</v>
      </c>
      <c r="S366" s="55">
        <f t="shared" si="33"/>
        <v>11731.365853658537</v>
      </c>
      <c r="T366" s="376"/>
      <c r="U366" s="376"/>
      <c r="V366" s="32" t="s">
        <v>103</v>
      </c>
      <c r="W366" s="52">
        <v>0</v>
      </c>
      <c r="X366" s="42">
        <f>IFERROR(W366/T363,"-")</f>
        <v>0</v>
      </c>
      <c r="Y366" s="52">
        <v>0</v>
      </c>
      <c r="Z366" s="42">
        <f>IFERROR(Y366/U363,"-")</f>
        <v>0</v>
      </c>
      <c r="AA366" s="96" t="str">
        <f t="shared" si="34"/>
        <v>-</v>
      </c>
      <c r="AB366" s="376"/>
      <c r="AC366" s="376"/>
      <c r="AD366" s="32" t="s">
        <v>103</v>
      </c>
      <c r="AE366" s="52">
        <v>0</v>
      </c>
      <c r="AF366" s="42">
        <f>IFERROR(AE366/AB363,"-")</f>
        <v>0</v>
      </c>
      <c r="AG366" s="52">
        <v>0</v>
      </c>
      <c r="AH366" s="42">
        <f>IFERROR(AG366/AC363,"-")</f>
        <v>0</v>
      </c>
      <c r="AI366" s="55" t="str">
        <f t="shared" si="35"/>
        <v>-</v>
      </c>
      <c r="AJ366" s="376"/>
      <c r="AK366" s="376"/>
      <c r="AL366" s="32" t="s">
        <v>103</v>
      </c>
      <c r="AM366" s="52">
        <v>472037</v>
      </c>
      <c r="AN366" s="42">
        <f>IFERROR(AM366/AJ363,"-")</f>
        <v>1.7553471417751179E-3</v>
      </c>
      <c r="AO366" s="52">
        <v>36</v>
      </c>
      <c r="AP366" s="42">
        <f>IFERROR(AO366/AK363,"-")</f>
        <v>8.8888888888888892E-2</v>
      </c>
      <c r="AQ366" s="55">
        <f t="shared" si="36"/>
        <v>13112.138888888889</v>
      </c>
      <c r="AR366" s="376"/>
      <c r="AS366" s="376"/>
      <c r="AT366" s="32" t="s">
        <v>103</v>
      </c>
      <c r="AU366" s="52">
        <v>489935</v>
      </c>
      <c r="AV366" s="42">
        <f>IFERROR(AU366/AR363,"-")</f>
        <v>1.4602338824153697E-3</v>
      </c>
      <c r="AW366" s="55">
        <v>46</v>
      </c>
      <c r="AX366" s="42">
        <f>IFERROR(AW366/AS363,"-")</f>
        <v>7.6923076923076927E-2</v>
      </c>
      <c r="AY366" s="139">
        <f t="shared" si="37"/>
        <v>10650.760869565218</v>
      </c>
      <c r="AZ366" s="376"/>
      <c r="BA366" s="376"/>
      <c r="BB366" s="32" t="s">
        <v>103</v>
      </c>
      <c r="BC366" s="52">
        <v>0</v>
      </c>
      <c r="BD366" s="42" t="str">
        <f>IFERROR(BC366/AZ363,"-")</f>
        <v>-</v>
      </c>
      <c r="BE366" s="52">
        <v>0</v>
      </c>
      <c r="BF366" s="42" t="str">
        <f>IFERROR(BE366/BA363,"-")</f>
        <v>-</v>
      </c>
      <c r="BG366" s="55" t="str">
        <f t="shared" si="38"/>
        <v>-</v>
      </c>
      <c r="BH366" s="376"/>
      <c r="BI366" s="376"/>
      <c r="BJ366" s="32" t="s">
        <v>103</v>
      </c>
      <c r="BK366" s="52">
        <v>242352</v>
      </c>
      <c r="BL366" s="42">
        <f>IFERROR(BK366/BH363,"-")</f>
        <v>9.8811072261100765E-4</v>
      </c>
      <c r="BM366" s="52">
        <v>19</v>
      </c>
      <c r="BN366" s="42">
        <f>IFERROR(BM366/BI363,"-")</f>
        <v>3.1825795644891124E-2</v>
      </c>
      <c r="BO366" s="96">
        <f t="shared" si="39"/>
        <v>12755.368421052632</v>
      </c>
      <c r="BP366" s="141"/>
    </row>
    <row r="367" spans="2:68" s="8" customFormat="1" ht="13.15" customHeight="1">
      <c r="B367" s="373"/>
      <c r="C367" s="392"/>
      <c r="D367" s="376"/>
      <c r="E367" s="376"/>
      <c r="F367" s="32" t="s">
        <v>104</v>
      </c>
      <c r="G367" s="52">
        <v>1225920</v>
      </c>
      <c r="H367" s="42">
        <f>IFERROR(G367/D363,"-")</f>
        <v>1.5646226205591043E-2</v>
      </c>
      <c r="I367" s="52">
        <v>49</v>
      </c>
      <c r="J367" s="42">
        <f>IFERROR(I367/E363,"-")</f>
        <v>0.4152542372881356</v>
      </c>
      <c r="K367" s="55">
        <f t="shared" si="32"/>
        <v>25018.775510204083</v>
      </c>
      <c r="L367" s="376"/>
      <c r="M367" s="376"/>
      <c r="N367" s="32" t="s">
        <v>104</v>
      </c>
      <c r="O367" s="52">
        <v>19298009</v>
      </c>
      <c r="P367" s="42">
        <f>IFERROR(O367/L363,"-")</f>
        <v>2.9581469763944334E-2</v>
      </c>
      <c r="Q367" s="52">
        <v>488</v>
      </c>
      <c r="R367" s="42">
        <f>IFERROR(Q367/M363,"-")</f>
        <v>0.4073455759599332</v>
      </c>
      <c r="S367" s="55">
        <f t="shared" si="33"/>
        <v>39545.100409836065</v>
      </c>
      <c r="T367" s="376"/>
      <c r="U367" s="376"/>
      <c r="V367" s="32" t="s">
        <v>104</v>
      </c>
      <c r="W367" s="52">
        <v>0</v>
      </c>
      <c r="X367" s="42">
        <f>IFERROR(W367/T363,"-")</f>
        <v>0</v>
      </c>
      <c r="Y367" s="52">
        <v>0</v>
      </c>
      <c r="Z367" s="42">
        <f>IFERROR(Y367/U363,"-")</f>
        <v>0</v>
      </c>
      <c r="AA367" s="96" t="str">
        <f t="shared" si="34"/>
        <v>-</v>
      </c>
      <c r="AB367" s="376"/>
      <c r="AC367" s="376"/>
      <c r="AD367" s="32" t="s">
        <v>104</v>
      </c>
      <c r="AE367" s="52">
        <v>0</v>
      </c>
      <c r="AF367" s="42">
        <f>IFERROR(AE367/AB363,"-")</f>
        <v>0</v>
      </c>
      <c r="AG367" s="52">
        <v>0</v>
      </c>
      <c r="AH367" s="42">
        <f>IFERROR(AG367/AC363,"-")</f>
        <v>0</v>
      </c>
      <c r="AI367" s="55" t="str">
        <f t="shared" si="35"/>
        <v>-</v>
      </c>
      <c r="AJ367" s="376"/>
      <c r="AK367" s="376"/>
      <c r="AL367" s="32" t="s">
        <v>104</v>
      </c>
      <c r="AM367" s="52">
        <v>9538700</v>
      </c>
      <c r="AN367" s="42">
        <f>IFERROR(AM367/AJ363,"-")</f>
        <v>3.5471223190661573E-2</v>
      </c>
      <c r="AO367" s="52">
        <v>195</v>
      </c>
      <c r="AP367" s="42">
        <f>IFERROR(AO367/AK363,"-")</f>
        <v>0.48148148148148145</v>
      </c>
      <c r="AQ367" s="55">
        <f t="shared" si="36"/>
        <v>48916.410256410258</v>
      </c>
      <c r="AR367" s="376"/>
      <c r="AS367" s="376"/>
      <c r="AT367" s="32" t="s">
        <v>104</v>
      </c>
      <c r="AU367" s="52">
        <v>9759309</v>
      </c>
      <c r="AV367" s="42">
        <f>IFERROR(AU367/AR363,"-")</f>
        <v>2.9087274170576216E-2</v>
      </c>
      <c r="AW367" s="55">
        <v>293</v>
      </c>
      <c r="AX367" s="42">
        <f>IFERROR(AW367/AS363,"-")</f>
        <v>0.48996655518394649</v>
      </c>
      <c r="AY367" s="139">
        <f t="shared" si="37"/>
        <v>33308.221843003412</v>
      </c>
      <c r="AZ367" s="376"/>
      <c r="BA367" s="376"/>
      <c r="BB367" s="32" t="s">
        <v>104</v>
      </c>
      <c r="BC367" s="52">
        <v>0</v>
      </c>
      <c r="BD367" s="42" t="str">
        <f>IFERROR(BC367/AZ363,"-")</f>
        <v>-</v>
      </c>
      <c r="BE367" s="52">
        <v>0</v>
      </c>
      <c r="BF367" s="42" t="str">
        <f>IFERROR(BE367/BA363,"-")</f>
        <v>-</v>
      </c>
      <c r="BG367" s="55" t="str">
        <f t="shared" si="38"/>
        <v>-</v>
      </c>
      <c r="BH367" s="376"/>
      <c r="BI367" s="376"/>
      <c r="BJ367" s="32" t="s">
        <v>104</v>
      </c>
      <c r="BK367" s="52">
        <v>5888906</v>
      </c>
      <c r="BL367" s="42">
        <f>IFERROR(BK367/BH363,"-")</f>
        <v>2.4010081051727649E-2</v>
      </c>
      <c r="BM367" s="52">
        <v>172</v>
      </c>
      <c r="BN367" s="42">
        <f>IFERROR(BM367/BI363,"-")</f>
        <v>0.28810720268006701</v>
      </c>
      <c r="BO367" s="96">
        <f t="shared" si="39"/>
        <v>34237.825581395351</v>
      </c>
      <c r="BP367" s="141"/>
    </row>
    <row r="368" spans="2:68" s="8" customFormat="1" ht="13.15" customHeight="1">
      <c r="B368" s="373"/>
      <c r="C368" s="392"/>
      <c r="D368" s="376"/>
      <c r="E368" s="376"/>
      <c r="F368" s="32" t="s">
        <v>105</v>
      </c>
      <c r="G368" s="52">
        <v>3515500</v>
      </c>
      <c r="H368" s="42">
        <f>IFERROR(G368/D363,"-")</f>
        <v>4.4867779484595499E-2</v>
      </c>
      <c r="I368" s="52">
        <v>53</v>
      </c>
      <c r="J368" s="42">
        <f>IFERROR(I368/E363,"-")</f>
        <v>0.44915254237288138</v>
      </c>
      <c r="K368" s="55">
        <f t="shared" si="32"/>
        <v>66330.188679245286</v>
      </c>
      <c r="L368" s="376"/>
      <c r="M368" s="376"/>
      <c r="N368" s="32" t="s">
        <v>105</v>
      </c>
      <c r="O368" s="52">
        <v>26512848</v>
      </c>
      <c r="P368" s="42">
        <f>IFERROR(O368/L363,"-")</f>
        <v>4.0640928888988084E-2</v>
      </c>
      <c r="Q368" s="52">
        <v>505</v>
      </c>
      <c r="R368" s="42">
        <f>IFERROR(Q368/M363,"-")</f>
        <v>0.42153589315525875</v>
      </c>
      <c r="S368" s="55">
        <f t="shared" si="33"/>
        <v>52500.68910891089</v>
      </c>
      <c r="T368" s="376"/>
      <c r="U368" s="376"/>
      <c r="V368" s="32" t="s">
        <v>105</v>
      </c>
      <c r="W368" s="52">
        <v>0</v>
      </c>
      <c r="X368" s="42">
        <f>IFERROR(W368/T363,"-")</f>
        <v>0</v>
      </c>
      <c r="Y368" s="52">
        <v>0</v>
      </c>
      <c r="Z368" s="42">
        <f>IFERROR(Y368/U363,"-")</f>
        <v>0</v>
      </c>
      <c r="AA368" s="96" t="str">
        <f t="shared" si="34"/>
        <v>-</v>
      </c>
      <c r="AB368" s="376"/>
      <c r="AC368" s="376"/>
      <c r="AD368" s="32" t="s">
        <v>105</v>
      </c>
      <c r="AE368" s="52">
        <v>0</v>
      </c>
      <c r="AF368" s="42">
        <f>IFERROR(AE368/AB363,"-")</f>
        <v>0</v>
      </c>
      <c r="AG368" s="52">
        <v>0</v>
      </c>
      <c r="AH368" s="42">
        <f>IFERROR(AG368/AC363,"-")</f>
        <v>0</v>
      </c>
      <c r="AI368" s="55" t="str">
        <f t="shared" si="35"/>
        <v>-</v>
      </c>
      <c r="AJ368" s="376"/>
      <c r="AK368" s="376"/>
      <c r="AL368" s="32" t="s">
        <v>105</v>
      </c>
      <c r="AM368" s="52">
        <v>12092379</v>
      </c>
      <c r="AN368" s="42">
        <f>IFERROR(AM368/AJ363,"-")</f>
        <v>4.4967498130255586E-2</v>
      </c>
      <c r="AO368" s="52">
        <v>214</v>
      </c>
      <c r="AP368" s="42">
        <f>IFERROR(AO368/AK363,"-")</f>
        <v>0.52839506172839501</v>
      </c>
      <c r="AQ368" s="55">
        <f t="shared" si="36"/>
        <v>56506.443925233645</v>
      </c>
      <c r="AR368" s="376"/>
      <c r="AS368" s="376"/>
      <c r="AT368" s="32" t="s">
        <v>105</v>
      </c>
      <c r="AU368" s="52">
        <v>14420469</v>
      </c>
      <c r="AV368" s="42">
        <f>IFERROR(AU368/AR363,"-")</f>
        <v>4.2979696151776221E-2</v>
      </c>
      <c r="AW368" s="55">
        <v>291</v>
      </c>
      <c r="AX368" s="42">
        <f>IFERROR(AW368/AS363,"-")</f>
        <v>0.48662207357859533</v>
      </c>
      <c r="AY368" s="139">
        <f t="shared" si="37"/>
        <v>49554.876288659791</v>
      </c>
      <c r="AZ368" s="376"/>
      <c r="BA368" s="376"/>
      <c r="BB368" s="32" t="s">
        <v>105</v>
      </c>
      <c r="BC368" s="52">
        <v>0</v>
      </c>
      <c r="BD368" s="42" t="str">
        <f>IFERROR(BC368/AZ363,"-")</f>
        <v>-</v>
      </c>
      <c r="BE368" s="52">
        <v>0</v>
      </c>
      <c r="BF368" s="42" t="str">
        <f>IFERROR(BE368/BA363,"-")</f>
        <v>-</v>
      </c>
      <c r="BG368" s="55" t="str">
        <f t="shared" si="38"/>
        <v>-</v>
      </c>
      <c r="BH368" s="376"/>
      <c r="BI368" s="376"/>
      <c r="BJ368" s="32" t="s">
        <v>105</v>
      </c>
      <c r="BK368" s="52">
        <v>6843750</v>
      </c>
      <c r="BL368" s="42">
        <f>IFERROR(BK368/BH363,"-")</f>
        <v>2.7903144013125884E-2</v>
      </c>
      <c r="BM368" s="52">
        <v>175</v>
      </c>
      <c r="BN368" s="42">
        <f>IFERROR(BM368/BI363,"-")</f>
        <v>0.29313232830820768</v>
      </c>
      <c r="BO368" s="96">
        <f t="shared" si="39"/>
        <v>39107.142857142855</v>
      </c>
      <c r="BP368" s="141"/>
    </row>
    <row r="369" spans="2:68" s="8" customFormat="1" ht="13.15" customHeight="1">
      <c r="B369" s="373"/>
      <c r="C369" s="392"/>
      <c r="D369" s="376"/>
      <c r="E369" s="376"/>
      <c r="F369" s="32" t="s">
        <v>106</v>
      </c>
      <c r="G369" s="52">
        <v>5296773</v>
      </c>
      <c r="H369" s="42">
        <f>IFERROR(G369/D363,"-")</f>
        <v>6.760188961569033E-2</v>
      </c>
      <c r="I369" s="52">
        <v>19</v>
      </c>
      <c r="J369" s="42">
        <f>IFERROR(I369/E363,"-")</f>
        <v>0.16101694915254236</v>
      </c>
      <c r="K369" s="55">
        <f t="shared" si="32"/>
        <v>278777.5263157895</v>
      </c>
      <c r="L369" s="376"/>
      <c r="M369" s="376"/>
      <c r="N369" s="32" t="s">
        <v>106</v>
      </c>
      <c r="O369" s="52">
        <v>10363130</v>
      </c>
      <c r="P369" s="42">
        <f>IFERROR(O369/L363,"-")</f>
        <v>1.5885401274029071E-2</v>
      </c>
      <c r="Q369" s="52">
        <v>122</v>
      </c>
      <c r="R369" s="42">
        <f>IFERROR(Q369/M363,"-")</f>
        <v>0.1018363939899833</v>
      </c>
      <c r="S369" s="55">
        <f t="shared" si="33"/>
        <v>84943.688524590165</v>
      </c>
      <c r="T369" s="376"/>
      <c r="U369" s="376"/>
      <c r="V369" s="32" t="s">
        <v>106</v>
      </c>
      <c r="W369" s="52">
        <v>0</v>
      </c>
      <c r="X369" s="42">
        <f>IFERROR(W369/T363,"-")</f>
        <v>0</v>
      </c>
      <c r="Y369" s="52">
        <v>0</v>
      </c>
      <c r="Z369" s="42">
        <f>IFERROR(Y369/U363,"-")</f>
        <v>0</v>
      </c>
      <c r="AA369" s="96" t="str">
        <f t="shared" si="34"/>
        <v>-</v>
      </c>
      <c r="AB369" s="376"/>
      <c r="AC369" s="376"/>
      <c r="AD369" s="32" t="s">
        <v>106</v>
      </c>
      <c r="AE369" s="52">
        <v>23023</v>
      </c>
      <c r="AF369" s="42">
        <f>IFERROR(AE369/AB363,"-")</f>
        <v>7.6145691185118406E-4</v>
      </c>
      <c r="AG369" s="52">
        <v>1</v>
      </c>
      <c r="AH369" s="42">
        <f>IFERROR(AG369/AC363,"-")</f>
        <v>8.1967213114754103E-3</v>
      </c>
      <c r="AI369" s="55">
        <f t="shared" si="35"/>
        <v>23023</v>
      </c>
      <c r="AJ369" s="376"/>
      <c r="AK369" s="376"/>
      <c r="AL369" s="32" t="s">
        <v>106</v>
      </c>
      <c r="AM369" s="52">
        <v>7430117</v>
      </c>
      <c r="AN369" s="42">
        <f>IFERROR(AM369/AJ363,"-")</f>
        <v>2.763011085784528E-2</v>
      </c>
      <c r="AO369" s="52">
        <v>55</v>
      </c>
      <c r="AP369" s="42">
        <f>IFERROR(AO369/AK363,"-")</f>
        <v>0.13580246913580246</v>
      </c>
      <c r="AQ369" s="55">
        <f t="shared" si="36"/>
        <v>135093.03636363638</v>
      </c>
      <c r="AR369" s="376"/>
      <c r="AS369" s="376"/>
      <c r="AT369" s="32" t="s">
        <v>106</v>
      </c>
      <c r="AU369" s="52">
        <v>2909990</v>
      </c>
      <c r="AV369" s="42">
        <f>IFERROR(AU369/AR363,"-")</f>
        <v>8.6731219355422693E-3</v>
      </c>
      <c r="AW369" s="55">
        <v>66</v>
      </c>
      <c r="AX369" s="42">
        <f>IFERROR(AW369/AS363,"-")</f>
        <v>0.11036789297658862</v>
      </c>
      <c r="AY369" s="139">
        <f t="shared" si="37"/>
        <v>44090.757575757576</v>
      </c>
      <c r="AZ369" s="376"/>
      <c r="BA369" s="376"/>
      <c r="BB369" s="32" t="s">
        <v>106</v>
      </c>
      <c r="BC369" s="52">
        <v>0</v>
      </c>
      <c r="BD369" s="42" t="str">
        <f>IFERROR(BC369/AZ363,"-")</f>
        <v>-</v>
      </c>
      <c r="BE369" s="52">
        <v>0</v>
      </c>
      <c r="BF369" s="42" t="str">
        <f>IFERROR(BE369/BA363,"-")</f>
        <v>-</v>
      </c>
      <c r="BG369" s="55" t="str">
        <f t="shared" si="38"/>
        <v>-</v>
      </c>
      <c r="BH369" s="376"/>
      <c r="BI369" s="376"/>
      <c r="BJ369" s="32" t="s">
        <v>106</v>
      </c>
      <c r="BK369" s="52">
        <v>4389514</v>
      </c>
      <c r="BL369" s="42">
        <f>IFERROR(BK369/BH363,"-")</f>
        <v>1.7896802380220237E-2</v>
      </c>
      <c r="BM369" s="52">
        <v>29</v>
      </c>
      <c r="BN369" s="42">
        <f>IFERROR(BM369/BI363,"-")</f>
        <v>4.8576214405360134E-2</v>
      </c>
      <c r="BO369" s="96">
        <f t="shared" si="39"/>
        <v>151362.55172413794</v>
      </c>
      <c r="BP369" s="141"/>
    </row>
    <row r="370" spans="2:68" s="8" customFormat="1" ht="13.15" customHeight="1">
      <c r="B370" s="373"/>
      <c r="C370" s="392"/>
      <c r="D370" s="376"/>
      <c r="E370" s="376"/>
      <c r="F370" s="32" t="s">
        <v>116</v>
      </c>
      <c r="G370" s="52">
        <v>0</v>
      </c>
      <c r="H370" s="42">
        <f>IFERROR(G370/D363,"-")</f>
        <v>0</v>
      </c>
      <c r="I370" s="52">
        <v>0</v>
      </c>
      <c r="J370" s="42">
        <f>IFERROR(I370/E363,"-")</f>
        <v>0</v>
      </c>
      <c r="K370" s="55" t="str">
        <f t="shared" si="32"/>
        <v>-</v>
      </c>
      <c r="L370" s="376"/>
      <c r="M370" s="376"/>
      <c r="N370" s="32" t="s">
        <v>116</v>
      </c>
      <c r="O370" s="52">
        <v>6535</v>
      </c>
      <c r="P370" s="42">
        <f>IFERROR(O370/L363,"-")</f>
        <v>1.0017349712469106E-5</v>
      </c>
      <c r="Q370" s="52">
        <v>1</v>
      </c>
      <c r="R370" s="42">
        <f>IFERROR(Q370/M363,"-")</f>
        <v>8.3472454090150253E-4</v>
      </c>
      <c r="S370" s="55">
        <f t="shared" si="33"/>
        <v>6535</v>
      </c>
      <c r="T370" s="376"/>
      <c r="U370" s="376"/>
      <c r="V370" s="32" t="s">
        <v>116</v>
      </c>
      <c r="W370" s="52">
        <v>0</v>
      </c>
      <c r="X370" s="42">
        <f>IFERROR(W370/T363,"-")</f>
        <v>0</v>
      </c>
      <c r="Y370" s="52">
        <v>0</v>
      </c>
      <c r="Z370" s="42">
        <f>IFERROR(Y370/U363,"-")</f>
        <v>0</v>
      </c>
      <c r="AA370" s="96" t="str">
        <f t="shared" si="34"/>
        <v>-</v>
      </c>
      <c r="AB370" s="376"/>
      <c r="AC370" s="376"/>
      <c r="AD370" s="32" t="s">
        <v>116</v>
      </c>
      <c r="AE370" s="52">
        <v>0</v>
      </c>
      <c r="AF370" s="42">
        <f>IFERROR(AE370/AB363,"-")</f>
        <v>0</v>
      </c>
      <c r="AG370" s="52">
        <v>0</v>
      </c>
      <c r="AH370" s="42">
        <f>IFERROR(AG370/AC363,"-")</f>
        <v>0</v>
      </c>
      <c r="AI370" s="55" t="str">
        <f t="shared" si="35"/>
        <v>-</v>
      </c>
      <c r="AJ370" s="376"/>
      <c r="AK370" s="376"/>
      <c r="AL370" s="32" t="s">
        <v>116</v>
      </c>
      <c r="AM370" s="52">
        <v>6535</v>
      </c>
      <c r="AN370" s="42">
        <f>IFERROR(AM370/AJ363,"-")</f>
        <v>2.4301471222595676E-5</v>
      </c>
      <c r="AO370" s="52">
        <v>1</v>
      </c>
      <c r="AP370" s="42">
        <f>IFERROR(AO370/AK363,"-")</f>
        <v>2.4691358024691358E-3</v>
      </c>
      <c r="AQ370" s="55">
        <f t="shared" si="36"/>
        <v>6535</v>
      </c>
      <c r="AR370" s="376"/>
      <c r="AS370" s="376"/>
      <c r="AT370" s="32" t="s">
        <v>116</v>
      </c>
      <c r="AU370" s="52">
        <v>0</v>
      </c>
      <c r="AV370" s="42">
        <f>IFERROR(AU370/AR363,"-")</f>
        <v>0</v>
      </c>
      <c r="AW370" s="55">
        <v>0</v>
      </c>
      <c r="AX370" s="42">
        <f>IFERROR(AW370/AS363,"-")</f>
        <v>0</v>
      </c>
      <c r="AY370" s="139" t="str">
        <f t="shared" si="37"/>
        <v>-</v>
      </c>
      <c r="AZ370" s="376"/>
      <c r="BA370" s="376"/>
      <c r="BB370" s="32" t="s">
        <v>116</v>
      </c>
      <c r="BC370" s="52">
        <v>0</v>
      </c>
      <c r="BD370" s="42" t="str">
        <f>IFERROR(BC370/AZ363,"-")</f>
        <v>-</v>
      </c>
      <c r="BE370" s="52">
        <v>0</v>
      </c>
      <c r="BF370" s="42" t="str">
        <f>IFERROR(BE370/BA363,"-")</f>
        <v>-</v>
      </c>
      <c r="BG370" s="55" t="str">
        <f t="shared" si="38"/>
        <v>-</v>
      </c>
      <c r="BH370" s="376"/>
      <c r="BI370" s="376"/>
      <c r="BJ370" s="32" t="s">
        <v>116</v>
      </c>
      <c r="BK370" s="52">
        <v>0</v>
      </c>
      <c r="BL370" s="42">
        <f>IFERROR(BK370/BH363,"-")</f>
        <v>0</v>
      </c>
      <c r="BM370" s="52">
        <v>0</v>
      </c>
      <c r="BN370" s="42">
        <f>IFERROR(BM370/BI363,"-")</f>
        <v>0</v>
      </c>
      <c r="BO370" s="96" t="str">
        <f t="shared" si="39"/>
        <v>-</v>
      </c>
      <c r="BP370" s="141"/>
    </row>
    <row r="371" spans="2:68" s="8" customFormat="1" ht="13.15" customHeight="1">
      <c r="B371" s="373"/>
      <c r="C371" s="392"/>
      <c r="D371" s="376"/>
      <c r="E371" s="376"/>
      <c r="F371" s="32" t="s">
        <v>107</v>
      </c>
      <c r="G371" s="52">
        <v>31428</v>
      </c>
      <c r="H371" s="42">
        <f>IFERROR(G371/D363,"-")</f>
        <v>4.0111067377097639E-4</v>
      </c>
      <c r="I371" s="52">
        <v>3</v>
      </c>
      <c r="J371" s="42">
        <f>IFERROR(I371/E363,"-")</f>
        <v>2.5423728813559324E-2</v>
      </c>
      <c r="K371" s="55">
        <f t="shared" si="32"/>
        <v>10476</v>
      </c>
      <c r="L371" s="376"/>
      <c r="M371" s="376"/>
      <c r="N371" s="32" t="s">
        <v>107</v>
      </c>
      <c r="O371" s="52">
        <v>201716</v>
      </c>
      <c r="P371" s="42">
        <f>IFERROR(O371/L363,"-")</f>
        <v>3.0920577117068374E-4</v>
      </c>
      <c r="Q371" s="52">
        <v>12</v>
      </c>
      <c r="R371" s="42">
        <f>IFERROR(Q371/M363,"-")</f>
        <v>1.001669449081803E-2</v>
      </c>
      <c r="S371" s="55">
        <f t="shared" si="33"/>
        <v>16809.666666666668</v>
      </c>
      <c r="T371" s="376"/>
      <c r="U371" s="376"/>
      <c r="V371" s="32" t="s">
        <v>107</v>
      </c>
      <c r="W371" s="52">
        <v>0</v>
      </c>
      <c r="X371" s="42">
        <f>IFERROR(W371/T363,"-")</f>
        <v>0</v>
      </c>
      <c r="Y371" s="52">
        <v>0</v>
      </c>
      <c r="Z371" s="42">
        <f>IFERROR(Y371/U363,"-")</f>
        <v>0</v>
      </c>
      <c r="AA371" s="96" t="str">
        <f t="shared" si="34"/>
        <v>-</v>
      </c>
      <c r="AB371" s="376"/>
      <c r="AC371" s="376"/>
      <c r="AD371" s="32" t="s">
        <v>107</v>
      </c>
      <c r="AE371" s="52">
        <v>0</v>
      </c>
      <c r="AF371" s="42">
        <f>IFERROR(AE371/AB363,"-")</f>
        <v>0</v>
      </c>
      <c r="AG371" s="52">
        <v>0</v>
      </c>
      <c r="AH371" s="42">
        <f>IFERROR(AG371/AC363,"-")</f>
        <v>0</v>
      </c>
      <c r="AI371" s="55" t="str">
        <f t="shared" si="35"/>
        <v>-</v>
      </c>
      <c r="AJ371" s="376"/>
      <c r="AK371" s="376"/>
      <c r="AL371" s="32" t="s">
        <v>107</v>
      </c>
      <c r="AM371" s="52">
        <v>27779</v>
      </c>
      <c r="AN371" s="42">
        <f>IFERROR(AM371/AJ363,"-")</f>
        <v>1.0330077568362436E-4</v>
      </c>
      <c r="AO371" s="52">
        <v>2</v>
      </c>
      <c r="AP371" s="42">
        <f>IFERROR(AO371/AK363,"-")</f>
        <v>4.9382716049382715E-3</v>
      </c>
      <c r="AQ371" s="55">
        <f t="shared" si="36"/>
        <v>13889.5</v>
      </c>
      <c r="AR371" s="376"/>
      <c r="AS371" s="376"/>
      <c r="AT371" s="32" t="s">
        <v>107</v>
      </c>
      <c r="AU371" s="52">
        <v>173937</v>
      </c>
      <c r="AV371" s="42">
        <f>IFERROR(AU371/AR363,"-")</f>
        <v>5.1841305643745021E-4</v>
      </c>
      <c r="AW371" s="55">
        <v>10</v>
      </c>
      <c r="AX371" s="42">
        <f>IFERROR(AW371/AS363,"-")</f>
        <v>1.6722408026755852E-2</v>
      </c>
      <c r="AY371" s="139">
        <f t="shared" si="37"/>
        <v>17393.7</v>
      </c>
      <c r="AZ371" s="376"/>
      <c r="BA371" s="376"/>
      <c r="BB371" s="32" t="s">
        <v>107</v>
      </c>
      <c r="BC371" s="52">
        <v>0</v>
      </c>
      <c r="BD371" s="42" t="str">
        <f>IFERROR(BC371/AZ363,"-")</f>
        <v>-</v>
      </c>
      <c r="BE371" s="52">
        <v>0</v>
      </c>
      <c r="BF371" s="42" t="str">
        <f>IFERROR(BE371/BA363,"-")</f>
        <v>-</v>
      </c>
      <c r="BG371" s="55" t="str">
        <f t="shared" si="38"/>
        <v>-</v>
      </c>
      <c r="BH371" s="376"/>
      <c r="BI371" s="376"/>
      <c r="BJ371" s="32" t="s">
        <v>107</v>
      </c>
      <c r="BK371" s="52">
        <v>22526</v>
      </c>
      <c r="BL371" s="42">
        <f>IFERROR(BK371/BH363,"-")</f>
        <v>9.1842370343696606E-5</v>
      </c>
      <c r="BM371" s="52">
        <v>4</v>
      </c>
      <c r="BN371" s="42">
        <f>IFERROR(BM371/BI363,"-")</f>
        <v>6.7001675041876048E-3</v>
      </c>
      <c r="BO371" s="96">
        <f t="shared" si="39"/>
        <v>5631.5</v>
      </c>
      <c r="BP371" s="141"/>
    </row>
    <row r="372" spans="2:68" s="8" customFormat="1" ht="13.15" customHeight="1">
      <c r="B372" s="373"/>
      <c r="C372" s="392"/>
      <c r="D372" s="376"/>
      <c r="E372" s="376"/>
      <c r="F372" s="32" t="s">
        <v>108</v>
      </c>
      <c r="G372" s="52">
        <v>24028</v>
      </c>
      <c r="H372" s="42">
        <f>IFERROR(G372/D363,"-")</f>
        <v>3.0666562521856374E-4</v>
      </c>
      <c r="I372" s="52">
        <v>6</v>
      </c>
      <c r="J372" s="42">
        <f>IFERROR(I372/E363,"-")</f>
        <v>5.0847457627118647E-2</v>
      </c>
      <c r="K372" s="55">
        <f t="shared" si="32"/>
        <v>4004.6666666666665</v>
      </c>
      <c r="L372" s="376"/>
      <c r="M372" s="376"/>
      <c r="N372" s="32" t="s">
        <v>108</v>
      </c>
      <c r="O372" s="52">
        <v>1059080</v>
      </c>
      <c r="P372" s="42">
        <f>IFERROR(O372/L363,"-")</f>
        <v>1.6234391328969827E-3</v>
      </c>
      <c r="Q372" s="52">
        <v>73</v>
      </c>
      <c r="R372" s="42">
        <f>IFERROR(Q372/M363,"-")</f>
        <v>6.0934891485809682E-2</v>
      </c>
      <c r="S372" s="55">
        <f t="shared" si="33"/>
        <v>14507.945205479453</v>
      </c>
      <c r="T372" s="376"/>
      <c r="U372" s="376"/>
      <c r="V372" s="32" t="s">
        <v>108</v>
      </c>
      <c r="W372" s="52">
        <v>0</v>
      </c>
      <c r="X372" s="42">
        <f>IFERROR(W372/T363,"-")</f>
        <v>0</v>
      </c>
      <c r="Y372" s="52">
        <v>0</v>
      </c>
      <c r="Z372" s="42">
        <f>IFERROR(Y372/U363,"-")</f>
        <v>0</v>
      </c>
      <c r="AA372" s="96" t="str">
        <f t="shared" si="34"/>
        <v>-</v>
      </c>
      <c r="AB372" s="376"/>
      <c r="AC372" s="376"/>
      <c r="AD372" s="32" t="s">
        <v>108</v>
      </c>
      <c r="AE372" s="52">
        <v>66336</v>
      </c>
      <c r="AF372" s="42">
        <f>IFERROR(AE372/AB363,"-")</f>
        <v>2.1939801808869455E-3</v>
      </c>
      <c r="AG372" s="52">
        <v>3</v>
      </c>
      <c r="AH372" s="42">
        <f>IFERROR(AG372/AC363,"-")</f>
        <v>2.4590163934426229E-2</v>
      </c>
      <c r="AI372" s="55">
        <f t="shared" si="35"/>
        <v>22112</v>
      </c>
      <c r="AJ372" s="376"/>
      <c r="AK372" s="376"/>
      <c r="AL372" s="32" t="s">
        <v>108</v>
      </c>
      <c r="AM372" s="52">
        <v>462910</v>
      </c>
      <c r="AN372" s="42">
        <f>IFERROR(AM372/AJ363,"-")</f>
        <v>1.7214068926781582E-3</v>
      </c>
      <c r="AO372" s="52">
        <v>32</v>
      </c>
      <c r="AP372" s="42">
        <f>IFERROR(AO372/AK363,"-")</f>
        <v>7.9012345679012344E-2</v>
      </c>
      <c r="AQ372" s="55">
        <f t="shared" si="36"/>
        <v>14465.9375</v>
      </c>
      <c r="AR372" s="376"/>
      <c r="AS372" s="376"/>
      <c r="AT372" s="32" t="s">
        <v>108</v>
      </c>
      <c r="AU372" s="52">
        <v>529834</v>
      </c>
      <c r="AV372" s="42">
        <f>IFERROR(AU372/AR363,"-")</f>
        <v>1.5791514361204342E-3</v>
      </c>
      <c r="AW372" s="55">
        <v>38</v>
      </c>
      <c r="AX372" s="42">
        <f>IFERROR(AW372/AS363,"-")</f>
        <v>6.354515050167224E-2</v>
      </c>
      <c r="AY372" s="139">
        <f t="shared" si="37"/>
        <v>13943</v>
      </c>
      <c r="AZ372" s="376"/>
      <c r="BA372" s="376"/>
      <c r="BB372" s="32" t="s">
        <v>108</v>
      </c>
      <c r="BC372" s="52">
        <v>0</v>
      </c>
      <c r="BD372" s="42" t="str">
        <f>IFERROR(BC372/AZ363,"-")</f>
        <v>-</v>
      </c>
      <c r="BE372" s="52">
        <v>0</v>
      </c>
      <c r="BF372" s="42" t="str">
        <f>IFERROR(BE372/BA363,"-")</f>
        <v>-</v>
      </c>
      <c r="BG372" s="55" t="str">
        <f t="shared" si="38"/>
        <v>-</v>
      </c>
      <c r="BH372" s="376"/>
      <c r="BI372" s="376"/>
      <c r="BJ372" s="32" t="s">
        <v>108</v>
      </c>
      <c r="BK372" s="52">
        <v>190214</v>
      </c>
      <c r="BL372" s="42">
        <f>IFERROR(BK372/BH363,"-")</f>
        <v>7.7553514305939391E-4</v>
      </c>
      <c r="BM372" s="52">
        <v>18</v>
      </c>
      <c r="BN372" s="42">
        <f>IFERROR(BM372/BI363,"-")</f>
        <v>3.015075376884422E-2</v>
      </c>
      <c r="BO372" s="96">
        <f t="shared" si="39"/>
        <v>10567.444444444445</v>
      </c>
      <c r="BP372" s="141"/>
    </row>
    <row r="373" spans="2:68" s="8" customFormat="1" ht="13.15" customHeight="1">
      <c r="B373" s="373"/>
      <c r="C373" s="392"/>
      <c r="D373" s="376"/>
      <c r="E373" s="376"/>
      <c r="F373" s="32" t="s">
        <v>109</v>
      </c>
      <c r="G373" s="52">
        <v>0</v>
      </c>
      <c r="H373" s="42">
        <f>IFERROR(G373/D363,"-")</f>
        <v>0</v>
      </c>
      <c r="I373" s="52">
        <v>0</v>
      </c>
      <c r="J373" s="42">
        <f>IFERROR(I373/E363,"-")</f>
        <v>0</v>
      </c>
      <c r="K373" s="55" t="str">
        <f t="shared" si="32"/>
        <v>-</v>
      </c>
      <c r="L373" s="376"/>
      <c r="M373" s="376"/>
      <c r="N373" s="32" t="s">
        <v>109</v>
      </c>
      <c r="O373" s="52">
        <v>18634</v>
      </c>
      <c r="P373" s="42">
        <f>IFERROR(O373/L363,"-")</f>
        <v>2.8563625790688496E-5</v>
      </c>
      <c r="Q373" s="52">
        <v>3</v>
      </c>
      <c r="R373" s="42">
        <f>IFERROR(Q373/M363,"-")</f>
        <v>2.5041736227045075E-3</v>
      </c>
      <c r="S373" s="55">
        <f t="shared" si="33"/>
        <v>6211.333333333333</v>
      </c>
      <c r="T373" s="376"/>
      <c r="U373" s="376"/>
      <c r="V373" s="32" t="s">
        <v>109</v>
      </c>
      <c r="W373" s="52">
        <v>0</v>
      </c>
      <c r="X373" s="42">
        <f>IFERROR(W373/T363,"-")</f>
        <v>0</v>
      </c>
      <c r="Y373" s="52">
        <v>0</v>
      </c>
      <c r="Z373" s="42">
        <f>IFERROR(Y373/U363,"-")</f>
        <v>0</v>
      </c>
      <c r="AA373" s="96" t="str">
        <f t="shared" si="34"/>
        <v>-</v>
      </c>
      <c r="AB373" s="376"/>
      <c r="AC373" s="376"/>
      <c r="AD373" s="32" t="s">
        <v>109</v>
      </c>
      <c r="AE373" s="52">
        <v>0</v>
      </c>
      <c r="AF373" s="42">
        <f>IFERROR(AE373/AB363,"-")</f>
        <v>0</v>
      </c>
      <c r="AG373" s="52">
        <v>0</v>
      </c>
      <c r="AH373" s="42">
        <f>IFERROR(AG373/AC363,"-")</f>
        <v>0</v>
      </c>
      <c r="AI373" s="55" t="str">
        <f t="shared" si="35"/>
        <v>-</v>
      </c>
      <c r="AJ373" s="376"/>
      <c r="AK373" s="376"/>
      <c r="AL373" s="32" t="s">
        <v>109</v>
      </c>
      <c r="AM373" s="52">
        <v>15630</v>
      </c>
      <c r="AN373" s="42">
        <f>IFERROR(AM373/AJ363,"-")</f>
        <v>5.812272306184704E-5</v>
      </c>
      <c r="AO373" s="52">
        <v>2</v>
      </c>
      <c r="AP373" s="42">
        <f>IFERROR(AO373/AK363,"-")</f>
        <v>4.9382716049382715E-3</v>
      </c>
      <c r="AQ373" s="55">
        <f t="shared" si="36"/>
        <v>7815</v>
      </c>
      <c r="AR373" s="376"/>
      <c r="AS373" s="376"/>
      <c r="AT373" s="32" t="s">
        <v>109</v>
      </c>
      <c r="AU373" s="52">
        <v>3004</v>
      </c>
      <c r="AV373" s="42">
        <f>IFERROR(AU373/AR363,"-")</f>
        <v>8.9533154046470873E-6</v>
      </c>
      <c r="AW373" s="55">
        <v>1</v>
      </c>
      <c r="AX373" s="42">
        <f>IFERROR(AW373/AS363,"-")</f>
        <v>1.6722408026755853E-3</v>
      </c>
      <c r="AY373" s="139">
        <f t="shared" si="37"/>
        <v>3004</v>
      </c>
      <c r="AZ373" s="376"/>
      <c r="BA373" s="376"/>
      <c r="BB373" s="32" t="s">
        <v>109</v>
      </c>
      <c r="BC373" s="52">
        <v>0</v>
      </c>
      <c r="BD373" s="42" t="str">
        <f>IFERROR(BC373/AZ363,"-")</f>
        <v>-</v>
      </c>
      <c r="BE373" s="52">
        <v>0</v>
      </c>
      <c r="BF373" s="42" t="str">
        <f>IFERROR(BE373/BA363,"-")</f>
        <v>-</v>
      </c>
      <c r="BG373" s="55" t="str">
        <f t="shared" si="38"/>
        <v>-</v>
      </c>
      <c r="BH373" s="376"/>
      <c r="BI373" s="376"/>
      <c r="BJ373" s="32" t="s">
        <v>109</v>
      </c>
      <c r="BK373" s="52">
        <v>11279</v>
      </c>
      <c r="BL373" s="42">
        <f>IFERROR(BK373/BH363,"-")</f>
        <v>4.5986419919495426E-5</v>
      </c>
      <c r="BM373" s="52">
        <v>1</v>
      </c>
      <c r="BN373" s="42">
        <f>IFERROR(BM373/BI363,"-")</f>
        <v>1.6750418760469012E-3</v>
      </c>
      <c r="BO373" s="96">
        <f t="shared" si="39"/>
        <v>11279</v>
      </c>
      <c r="BP373" s="141"/>
    </row>
    <row r="374" spans="2:68" s="8" customFormat="1" ht="13.15" customHeight="1">
      <c r="B374" s="373"/>
      <c r="C374" s="392"/>
      <c r="D374" s="376"/>
      <c r="E374" s="376"/>
      <c r="F374" s="32" t="s">
        <v>110</v>
      </c>
      <c r="G374" s="52">
        <v>415364</v>
      </c>
      <c r="H374" s="42">
        <f>IFERROR(G374/D363,"-")</f>
        <v>5.3012261009357207E-3</v>
      </c>
      <c r="I374" s="52">
        <v>1</v>
      </c>
      <c r="J374" s="42">
        <f>IFERROR(I374/E363,"-")</f>
        <v>8.4745762711864406E-3</v>
      </c>
      <c r="K374" s="55">
        <f t="shared" si="32"/>
        <v>415364</v>
      </c>
      <c r="L374" s="376"/>
      <c r="M374" s="376"/>
      <c r="N374" s="32" t="s">
        <v>110</v>
      </c>
      <c r="O374" s="52">
        <v>609887</v>
      </c>
      <c r="P374" s="42">
        <f>IFERROR(O374/L363,"-")</f>
        <v>9.3488161653996116E-4</v>
      </c>
      <c r="Q374" s="52">
        <v>5</v>
      </c>
      <c r="R374" s="42">
        <f>IFERROR(Q374/M363,"-")</f>
        <v>4.1736227045075123E-3</v>
      </c>
      <c r="S374" s="55">
        <f t="shared" si="33"/>
        <v>121977.4</v>
      </c>
      <c r="T374" s="376"/>
      <c r="U374" s="376"/>
      <c r="V374" s="32" t="s">
        <v>110</v>
      </c>
      <c r="W374" s="52">
        <v>0</v>
      </c>
      <c r="X374" s="42">
        <f>IFERROR(W374/T363,"-")</f>
        <v>0</v>
      </c>
      <c r="Y374" s="52">
        <v>0</v>
      </c>
      <c r="Z374" s="42">
        <f>IFERROR(Y374/U363,"-")</f>
        <v>0</v>
      </c>
      <c r="AA374" s="96" t="str">
        <f t="shared" si="34"/>
        <v>-</v>
      </c>
      <c r="AB374" s="376"/>
      <c r="AC374" s="376"/>
      <c r="AD374" s="32" t="s">
        <v>110</v>
      </c>
      <c r="AE374" s="52">
        <v>0</v>
      </c>
      <c r="AF374" s="42">
        <f>IFERROR(AE374/AB363,"-")</f>
        <v>0</v>
      </c>
      <c r="AG374" s="52">
        <v>0</v>
      </c>
      <c r="AH374" s="42">
        <f>IFERROR(AG374/AC363,"-")</f>
        <v>0</v>
      </c>
      <c r="AI374" s="55" t="str">
        <f t="shared" si="35"/>
        <v>-</v>
      </c>
      <c r="AJ374" s="376"/>
      <c r="AK374" s="376"/>
      <c r="AL374" s="32" t="s">
        <v>110</v>
      </c>
      <c r="AM374" s="52">
        <v>505724</v>
      </c>
      <c r="AN374" s="42">
        <f>IFERROR(AM374/AJ363,"-")</f>
        <v>1.8806177861631179E-3</v>
      </c>
      <c r="AO374" s="52">
        <v>3</v>
      </c>
      <c r="AP374" s="42">
        <f>IFERROR(AO374/AK363,"-")</f>
        <v>7.4074074074074077E-3</v>
      </c>
      <c r="AQ374" s="55">
        <f t="shared" si="36"/>
        <v>168574.66666666666</v>
      </c>
      <c r="AR374" s="376"/>
      <c r="AS374" s="376"/>
      <c r="AT374" s="32" t="s">
        <v>110</v>
      </c>
      <c r="AU374" s="52">
        <v>104163</v>
      </c>
      <c r="AV374" s="42">
        <f>IFERROR(AU374/AR363,"-")</f>
        <v>3.1045412533097687E-4</v>
      </c>
      <c r="AW374" s="55">
        <v>2</v>
      </c>
      <c r="AX374" s="42">
        <f>IFERROR(AW374/AS363,"-")</f>
        <v>3.3444816053511705E-3</v>
      </c>
      <c r="AY374" s="139">
        <f t="shared" si="37"/>
        <v>52081.5</v>
      </c>
      <c r="AZ374" s="376"/>
      <c r="BA374" s="376"/>
      <c r="BB374" s="32" t="s">
        <v>110</v>
      </c>
      <c r="BC374" s="52">
        <v>0</v>
      </c>
      <c r="BD374" s="42" t="str">
        <f>IFERROR(BC374/AZ363,"-")</f>
        <v>-</v>
      </c>
      <c r="BE374" s="52">
        <v>0</v>
      </c>
      <c r="BF374" s="42" t="str">
        <f>IFERROR(BE374/BA363,"-")</f>
        <v>-</v>
      </c>
      <c r="BG374" s="55" t="str">
        <f t="shared" si="38"/>
        <v>-</v>
      </c>
      <c r="BH374" s="376"/>
      <c r="BI374" s="376"/>
      <c r="BJ374" s="32" t="s">
        <v>110</v>
      </c>
      <c r="BK374" s="52">
        <v>0</v>
      </c>
      <c r="BL374" s="42">
        <f>IFERROR(BK374/BH363,"-")</f>
        <v>0</v>
      </c>
      <c r="BM374" s="52">
        <v>0</v>
      </c>
      <c r="BN374" s="42">
        <f>IFERROR(BM374/BI363,"-")</f>
        <v>0</v>
      </c>
      <c r="BO374" s="96" t="str">
        <f t="shared" si="39"/>
        <v>-</v>
      </c>
      <c r="BP374" s="141"/>
    </row>
    <row r="375" spans="2:68" s="8" customFormat="1" ht="13.15" customHeight="1">
      <c r="B375" s="373"/>
      <c r="C375" s="392"/>
      <c r="D375" s="376"/>
      <c r="E375" s="376"/>
      <c r="F375" s="32" t="s">
        <v>111</v>
      </c>
      <c r="G375" s="52">
        <v>424300</v>
      </c>
      <c r="H375" s="42">
        <f>IFERROR(G375/D363,"-")</f>
        <v>5.4152748784849587E-3</v>
      </c>
      <c r="I375" s="52">
        <v>16</v>
      </c>
      <c r="J375" s="42">
        <f>IFERROR(I375/E363,"-")</f>
        <v>0.13559322033898305</v>
      </c>
      <c r="K375" s="55">
        <f t="shared" si="32"/>
        <v>26518.75</v>
      </c>
      <c r="L375" s="376"/>
      <c r="M375" s="376"/>
      <c r="N375" s="32" t="s">
        <v>111</v>
      </c>
      <c r="O375" s="52">
        <v>4806985</v>
      </c>
      <c r="P375" s="42">
        <f>IFERROR(O375/L363,"-")</f>
        <v>7.3685156553317992E-3</v>
      </c>
      <c r="Q375" s="52">
        <v>147</v>
      </c>
      <c r="R375" s="42">
        <f>IFERROR(Q375/M363,"-")</f>
        <v>0.12270450751252086</v>
      </c>
      <c r="S375" s="55">
        <f t="shared" si="33"/>
        <v>32700.578231292518</v>
      </c>
      <c r="T375" s="376"/>
      <c r="U375" s="376"/>
      <c r="V375" s="32" t="s">
        <v>111</v>
      </c>
      <c r="W375" s="52">
        <v>106249</v>
      </c>
      <c r="X375" s="42">
        <f>IFERROR(W375/T363,"-")</f>
        <v>6.0025072355609386E-3</v>
      </c>
      <c r="Y375" s="52">
        <v>3</v>
      </c>
      <c r="Z375" s="42">
        <f>IFERROR(Y375/U363,"-")</f>
        <v>4.1095890410958902E-2</v>
      </c>
      <c r="AA375" s="96">
        <f t="shared" si="34"/>
        <v>35416.333333333336</v>
      </c>
      <c r="AB375" s="376"/>
      <c r="AC375" s="376"/>
      <c r="AD375" s="32" t="s">
        <v>111</v>
      </c>
      <c r="AE375" s="52">
        <v>171693</v>
      </c>
      <c r="AF375" s="42">
        <f>IFERROR(AE375/AB363,"-")</f>
        <v>5.6785311022223579E-3</v>
      </c>
      <c r="AG375" s="52">
        <v>6</v>
      </c>
      <c r="AH375" s="42">
        <f>IFERROR(AG375/AC363,"-")</f>
        <v>4.9180327868852458E-2</v>
      </c>
      <c r="AI375" s="55">
        <f t="shared" si="35"/>
        <v>28615.5</v>
      </c>
      <c r="AJ375" s="376"/>
      <c r="AK375" s="376"/>
      <c r="AL375" s="32" t="s">
        <v>111</v>
      </c>
      <c r="AM375" s="52">
        <v>2773169</v>
      </c>
      <c r="AN375" s="42">
        <f>IFERROR(AM375/AJ363,"-")</f>
        <v>1.0312484567543141E-2</v>
      </c>
      <c r="AO375" s="52">
        <v>68</v>
      </c>
      <c r="AP375" s="42">
        <f>IFERROR(AO375/AK363,"-")</f>
        <v>0.16790123456790124</v>
      </c>
      <c r="AQ375" s="55">
        <f t="shared" si="36"/>
        <v>40781.897058823532</v>
      </c>
      <c r="AR375" s="376"/>
      <c r="AS375" s="376"/>
      <c r="AT375" s="32" t="s">
        <v>111</v>
      </c>
      <c r="AU375" s="52">
        <v>1755874</v>
      </c>
      <c r="AV375" s="42">
        <f>IFERROR(AU375/AR363,"-")</f>
        <v>5.2333201507387813E-3</v>
      </c>
      <c r="AW375" s="55">
        <v>70</v>
      </c>
      <c r="AX375" s="42">
        <f>IFERROR(AW375/AS363,"-")</f>
        <v>0.11705685618729098</v>
      </c>
      <c r="AY375" s="139">
        <f t="shared" si="37"/>
        <v>25083.914285714287</v>
      </c>
      <c r="AZ375" s="376"/>
      <c r="BA375" s="376"/>
      <c r="BB375" s="32" t="s">
        <v>111</v>
      </c>
      <c r="BC375" s="52">
        <v>0</v>
      </c>
      <c r="BD375" s="42" t="str">
        <f>IFERROR(BC375/AZ363,"-")</f>
        <v>-</v>
      </c>
      <c r="BE375" s="52">
        <v>0</v>
      </c>
      <c r="BF375" s="42" t="str">
        <f>IFERROR(BE375/BA363,"-")</f>
        <v>-</v>
      </c>
      <c r="BG375" s="55" t="str">
        <f t="shared" si="38"/>
        <v>-</v>
      </c>
      <c r="BH375" s="376"/>
      <c r="BI375" s="376"/>
      <c r="BJ375" s="32" t="s">
        <v>111</v>
      </c>
      <c r="BK375" s="52">
        <v>1681583</v>
      </c>
      <c r="BL375" s="42">
        <f>IFERROR(BK375/BH363,"-")</f>
        <v>6.8561026657934995E-3</v>
      </c>
      <c r="BM375" s="52">
        <v>51</v>
      </c>
      <c r="BN375" s="42">
        <f>IFERROR(BM375/BI363,"-")</f>
        <v>8.5427135678391955E-2</v>
      </c>
      <c r="BO375" s="96">
        <f t="shared" si="39"/>
        <v>32972.215686274511</v>
      </c>
      <c r="BP375" s="141"/>
    </row>
    <row r="376" spans="2:68" s="8" customFormat="1" ht="13.15" customHeight="1">
      <c r="B376" s="373"/>
      <c r="C376" s="392"/>
      <c r="D376" s="376"/>
      <c r="E376" s="376"/>
      <c r="F376" s="32" t="s">
        <v>112</v>
      </c>
      <c r="G376" s="52">
        <v>1863707</v>
      </c>
      <c r="H376" s="42">
        <f>IFERROR(G376/D363,"-")</f>
        <v>2.3786202446279912E-2</v>
      </c>
      <c r="I376" s="52">
        <v>30</v>
      </c>
      <c r="J376" s="42">
        <f>IFERROR(I376/E363,"-")</f>
        <v>0.25423728813559321</v>
      </c>
      <c r="K376" s="55">
        <f t="shared" si="32"/>
        <v>62123.566666666666</v>
      </c>
      <c r="L376" s="376"/>
      <c r="M376" s="376"/>
      <c r="N376" s="32" t="s">
        <v>112</v>
      </c>
      <c r="O376" s="52">
        <v>10816312</v>
      </c>
      <c r="P376" s="42">
        <f>IFERROR(O376/L363,"-")</f>
        <v>1.6580073435834147E-2</v>
      </c>
      <c r="Q376" s="52">
        <v>159</v>
      </c>
      <c r="R376" s="42">
        <f>IFERROR(Q376/M363,"-")</f>
        <v>0.1327212020033389</v>
      </c>
      <c r="S376" s="55">
        <f t="shared" si="33"/>
        <v>68027.119496855346</v>
      </c>
      <c r="T376" s="376"/>
      <c r="U376" s="376"/>
      <c r="V376" s="32" t="s">
        <v>112</v>
      </c>
      <c r="W376" s="52">
        <v>475803</v>
      </c>
      <c r="X376" s="42">
        <f>IFERROR(W376/T363,"-")</f>
        <v>2.688035605230733E-2</v>
      </c>
      <c r="Y376" s="52">
        <v>11</v>
      </c>
      <c r="Z376" s="42">
        <f>IFERROR(Y376/U363,"-")</f>
        <v>0.15068493150684931</v>
      </c>
      <c r="AA376" s="96">
        <f t="shared" si="34"/>
        <v>43254.818181818184</v>
      </c>
      <c r="AB376" s="376"/>
      <c r="AC376" s="376"/>
      <c r="AD376" s="32" t="s">
        <v>112</v>
      </c>
      <c r="AE376" s="52">
        <v>264492</v>
      </c>
      <c r="AF376" s="42">
        <f>IFERROR(AE376/AB363,"-")</f>
        <v>8.7477418898207603E-3</v>
      </c>
      <c r="AG376" s="52">
        <v>8</v>
      </c>
      <c r="AH376" s="42">
        <f>IFERROR(AG376/AC363,"-")</f>
        <v>6.5573770491803282E-2</v>
      </c>
      <c r="AI376" s="55">
        <f t="shared" si="35"/>
        <v>33061.5</v>
      </c>
      <c r="AJ376" s="376"/>
      <c r="AK376" s="376"/>
      <c r="AL376" s="32" t="s">
        <v>112</v>
      </c>
      <c r="AM376" s="52">
        <v>4643556</v>
      </c>
      <c r="AN376" s="42">
        <f>IFERROR(AM376/AJ363,"-")</f>
        <v>1.7267825937951259E-2</v>
      </c>
      <c r="AO376" s="52">
        <v>73</v>
      </c>
      <c r="AP376" s="42">
        <f>IFERROR(AO376/AK363,"-")</f>
        <v>0.18024691358024691</v>
      </c>
      <c r="AQ376" s="55">
        <f t="shared" si="36"/>
        <v>63610.356164383564</v>
      </c>
      <c r="AR376" s="376"/>
      <c r="AS376" s="376"/>
      <c r="AT376" s="32" t="s">
        <v>112</v>
      </c>
      <c r="AU376" s="52">
        <v>5432461</v>
      </c>
      <c r="AV376" s="42">
        <f>IFERROR(AU376/AR363,"-")</f>
        <v>1.6191257242491517E-2</v>
      </c>
      <c r="AW376" s="55">
        <v>67</v>
      </c>
      <c r="AX376" s="42">
        <f>IFERROR(AW376/AS363,"-")</f>
        <v>0.11204013377926421</v>
      </c>
      <c r="AY376" s="139">
        <f t="shared" si="37"/>
        <v>81081.507462686568</v>
      </c>
      <c r="AZ376" s="376"/>
      <c r="BA376" s="376"/>
      <c r="BB376" s="32" t="s">
        <v>112</v>
      </c>
      <c r="BC376" s="52">
        <v>0</v>
      </c>
      <c r="BD376" s="42" t="str">
        <f>IFERROR(BC376/AZ363,"-")</f>
        <v>-</v>
      </c>
      <c r="BE376" s="52">
        <v>0</v>
      </c>
      <c r="BF376" s="42" t="str">
        <f>IFERROR(BE376/BA363,"-")</f>
        <v>-</v>
      </c>
      <c r="BG376" s="55" t="str">
        <f t="shared" si="38"/>
        <v>-</v>
      </c>
      <c r="BH376" s="376"/>
      <c r="BI376" s="376"/>
      <c r="BJ376" s="32" t="s">
        <v>112</v>
      </c>
      <c r="BK376" s="52">
        <v>2960444</v>
      </c>
      <c r="BL376" s="42">
        <f>IFERROR(BK376/BH363,"-")</f>
        <v>1.2070238578965399E-2</v>
      </c>
      <c r="BM376" s="52">
        <v>45</v>
      </c>
      <c r="BN376" s="42">
        <f>IFERROR(BM376/BI363,"-")</f>
        <v>7.5376884422110546E-2</v>
      </c>
      <c r="BO376" s="96">
        <f t="shared" si="39"/>
        <v>65787.64444444445</v>
      </c>
      <c r="BP376" s="141"/>
    </row>
    <row r="377" spans="2:68" s="8" customFormat="1" ht="13.15" customHeight="1">
      <c r="B377" s="373"/>
      <c r="C377" s="392"/>
      <c r="D377" s="376"/>
      <c r="E377" s="376"/>
      <c r="F377" s="32" t="s">
        <v>113</v>
      </c>
      <c r="G377" s="52">
        <v>206482</v>
      </c>
      <c r="H377" s="42">
        <f>IFERROR(G377/D363,"-")</f>
        <v>2.6352976371890905E-3</v>
      </c>
      <c r="I377" s="52">
        <v>6</v>
      </c>
      <c r="J377" s="42">
        <f>IFERROR(I377/E363,"-")</f>
        <v>5.0847457627118647E-2</v>
      </c>
      <c r="K377" s="55">
        <f t="shared" si="32"/>
        <v>34413.666666666664</v>
      </c>
      <c r="L377" s="376"/>
      <c r="M377" s="376"/>
      <c r="N377" s="32" t="s">
        <v>113</v>
      </c>
      <c r="O377" s="52">
        <v>3785722</v>
      </c>
      <c r="P377" s="42">
        <f>IFERROR(O377/L363,"-")</f>
        <v>5.8030453233646473E-3</v>
      </c>
      <c r="Q377" s="52">
        <v>61</v>
      </c>
      <c r="R377" s="42">
        <f>IFERROR(Q377/M363,"-")</f>
        <v>5.091819699499165E-2</v>
      </c>
      <c r="S377" s="55">
        <f t="shared" si="33"/>
        <v>62061.016393442624</v>
      </c>
      <c r="T377" s="376"/>
      <c r="U377" s="376"/>
      <c r="V377" s="32" t="s">
        <v>113</v>
      </c>
      <c r="W377" s="52">
        <v>0</v>
      </c>
      <c r="X377" s="42">
        <f>IFERROR(W377/T363,"-")</f>
        <v>0</v>
      </c>
      <c r="Y377" s="52">
        <v>0</v>
      </c>
      <c r="Z377" s="42">
        <f>IFERROR(Y377/U363,"-")</f>
        <v>0</v>
      </c>
      <c r="AA377" s="96" t="str">
        <f t="shared" si="34"/>
        <v>-</v>
      </c>
      <c r="AB377" s="376"/>
      <c r="AC377" s="376"/>
      <c r="AD377" s="32" t="s">
        <v>113</v>
      </c>
      <c r="AE377" s="52">
        <v>160457</v>
      </c>
      <c r="AF377" s="42">
        <f>IFERROR(AE377/AB363,"-")</f>
        <v>5.3069144640101387E-3</v>
      </c>
      <c r="AG377" s="52">
        <v>3</v>
      </c>
      <c r="AH377" s="42">
        <f>IFERROR(AG377/AC363,"-")</f>
        <v>2.4590163934426229E-2</v>
      </c>
      <c r="AI377" s="55">
        <f t="shared" si="35"/>
        <v>53485.666666666664</v>
      </c>
      <c r="AJ377" s="376"/>
      <c r="AK377" s="376"/>
      <c r="AL377" s="32" t="s">
        <v>113</v>
      </c>
      <c r="AM377" s="52">
        <v>1050564</v>
      </c>
      <c r="AN377" s="42">
        <f>IFERROR(AM377/AJ363,"-")</f>
        <v>3.9066948452172916E-3</v>
      </c>
      <c r="AO377" s="52">
        <v>23</v>
      </c>
      <c r="AP377" s="42">
        <f>IFERROR(AO377/AK363,"-")</f>
        <v>5.6790123456790124E-2</v>
      </c>
      <c r="AQ377" s="55">
        <f t="shared" si="36"/>
        <v>45676.695652173912</v>
      </c>
      <c r="AR377" s="376"/>
      <c r="AS377" s="376"/>
      <c r="AT377" s="32" t="s">
        <v>113</v>
      </c>
      <c r="AU377" s="52">
        <v>2574701</v>
      </c>
      <c r="AV377" s="42">
        <f>IFERROR(AU377/AR363,"-")</f>
        <v>7.6738049685952927E-3</v>
      </c>
      <c r="AW377" s="55">
        <v>35</v>
      </c>
      <c r="AX377" s="42">
        <f>IFERROR(AW377/AS363,"-")</f>
        <v>5.8528428093645488E-2</v>
      </c>
      <c r="AY377" s="139">
        <f t="shared" si="37"/>
        <v>73562.885714285716</v>
      </c>
      <c r="AZ377" s="376"/>
      <c r="BA377" s="376"/>
      <c r="BB377" s="32" t="s">
        <v>113</v>
      </c>
      <c r="BC377" s="52">
        <v>0</v>
      </c>
      <c r="BD377" s="42" t="str">
        <f>IFERROR(BC377/AZ363,"-")</f>
        <v>-</v>
      </c>
      <c r="BE377" s="52">
        <v>0</v>
      </c>
      <c r="BF377" s="42" t="str">
        <f>IFERROR(BE377/BA363,"-")</f>
        <v>-</v>
      </c>
      <c r="BG377" s="55" t="str">
        <f t="shared" si="38"/>
        <v>-</v>
      </c>
      <c r="BH377" s="376"/>
      <c r="BI377" s="376"/>
      <c r="BJ377" s="32" t="s">
        <v>113</v>
      </c>
      <c r="BK377" s="52">
        <v>1918220</v>
      </c>
      <c r="BL377" s="42">
        <f>IFERROR(BK377/BH363,"-")</f>
        <v>7.8209123519792992E-3</v>
      </c>
      <c r="BM377" s="52">
        <v>18</v>
      </c>
      <c r="BN377" s="42">
        <f>IFERROR(BM377/BI363,"-")</f>
        <v>3.015075376884422E-2</v>
      </c>
      <c r="BO377" s="96">
        <f t="shared" si="39"/>
        <v>106567.77777777778</v>
      </c>
      <c r="BP377" s="141"/>
    </row>
    <row r="378" spans="2:68" s="8" customFormat="1" ht="13.15" customHeight="1">
      <c r="B378" s="373"/>
      <c r="C378" s="392"/>
      <c r="D378" s="376"/>
      <c r="E378" s="376"/>
      <c r="F378" s="33" t="s">
        <v>114</v>
      </c>
      <c r="G378" s="53">
        <v>217713</v>
      </c>
      <c r="H378" s="43">
        <f>IFERROR(G378/D363,"-")</f>
        <v>2.7786371426339754E-3</v>
      </c>
      <c r="I378" s="53">
        <v>18</v>
      </c>
      <c r="J378" s="43">
        <f>IFERROR(I378/E363,"-")</f>
        <v>0.15254237288135594</v>
      </c>
      <c r="K378" s="56">
        <f t="shared" si="32"/>
        <v>12095.166666666666</v>
      </c>
      <c r="L378" s="376"/>
      <c r="M378" s="376"/>
      <c r="N378" s="33" t="s">
        <v>114</v>
      </c>
      <c r="O378" s="53">
        <v>854104</v>
      </c>
      <c r="P378" s="43">
        <f>IFERROR(O378/L363,"-")</f>
        <v>1.3092361834458627E-3</v>
      </c>
      <c r="Q378" s="53">
        <v>74</v>
      </c>
      <c r="R378" s="43">
        <f>IFERROR(Q378/M363,"-")</f>
        <v>6.1769616026711188E-2</v>
      </c>
      <c r="S378" s="56">
        <f t="shared" si="33"/>
        <v>11541.945945945947</v>
      </c>
      <c r="T378" s="376"/>
      <c r="U378" s="376"/>
      <c r="V378" s="33" t="s">
        <v>114</v>
      </c>
      <c r="W378" s="53">
        <v>90772</v>
      </c>
      <c r="X378" s="43">
        <f>IFERROR(W378/T363,"-")</f>
        <v>5.1281384934101738E-3</v>
      </c>
      <c r="Y378" s="53">
        <v>5</v>
      </c>
      <c r="Z378" s="43">
        <f>IFERROR(Y378/U363,"-")</f>
        <v>6.8493150684931503E-2</v>
      </c>
      <c r="AA378" s="97">
        <f t="shared" si="34"/>
        <v>18154.400000000001</v>
      </c>
      <c r="AB378" s="376"/>
      <c r="AC378" s="376"/>
      <c r="AD378" s="33" t="s">
        <v>114</v>
      </c>
      <c r="AE378" s="53">
        <v>16785</v>
      </c>
      <c r="AF378" s="43">
        <f>IFERROR(AE378/AB363,"-")</f>
        <v>5.5514286867142093E-4</v>
      </c>
      <c r="AG378" s="53">
        <v>3</v>
      </c>
      <c r="AH378" s="43">
        <f>IFERROR(AG378/AC363,"-")</f>
        <v>2.4590163934426229E-2</v>
      </c>
      <c r="AI378" s="56">
        <f t="shared" si="35"/>
        <v>5595</v>
      </c>
      <c r="AJ378" s="376"/>
      <c r="AK378" s="376"/>
      <c r="AL378" s="33" t="s">
        <v>114</v>
      </c>
      <c r="AM378" s="53">
        <v>363687</v>
      </c>
      <c r="AN378" s="43">
        <f>IFERROR(AM378/AJ363,"-")</f>
        <v>1.3524298645037724E-3</v>
      </c>
      <c r="AO378" s="53">
        <v>35</v>
      </c>
      <c r="AP378" s="43">
        <f>IFERROR(AO378/AK363,"-")</f>
        <v>8.6419753086419748E-2</v>
      </c>
      <c r="AQ378" s="56">
        <f t="shared" si="36"/>
        <v>10391.057142857142</v>
      </c>
      <c r="AR378" s="376"/>
      <c r="AS378" s="376"/>
      <c r="AT378" s="33" t="s">
        <v>114</v>
      </c>
      <c r="AU378" s="53">
        <v>382860</v>
      </c>
      <c r="AV378" s="43">
        <f>IFERROR(AU378/AR363,"-")</f>
        <v>1.1411006444151744E-3</v>
      </c>
      <c r="AW378" s="56">
        <v>31</v>
      </c>
      <c r="AX378" s="45">
        <f>IFERROR(AW378/AS363,"-")</f>
        <v>5.1839464882943144E-2</v>
      </c>
      <c r="AY378" s="140">
        <f t="shared" si="37"/>
        <v>12350.322580645161</v>
      </c>
      <c r="AZ378" s="376"/>
      <c r="BA378" s="376"/>
      <c r="BB378" s="33" t="s">
        <v>114</v>
      </c>
      <c r="BC378" s="53">
        <v>0</v>
      </c>
      <c r="BD378" s="43" t="str">
        <f>IFERROR(BC378/AZ363,"-")</f>
        <v>-</v>
      </c>
      <c r="BE378" s="53">
        <v>0</v>
      </c>
      <c r="BF378" s="43" t="str">
        <f>IFERROR(BE378/BA363,"-")</f>
        <v>-</v>
      </c>
      <c r="BG378" s="56" t="str">
        <f t="shared" si="38"/>
        <v>-</v>
      </c>
      <c r="BH378" s="376"/>
      <c r="BI378" s="376"/>
      <c r="BJ378" s="33" t="s">
        <v>114</v>
      </c>
      <c r="BK378" s="53">
        <v>260277</v>
      </c>
      <c r="BL378" s="43">
        <f>IFERROR(BK378/BH363,"-")</f>
        <v>1.0611940258344278E-3</v>
      </c>
      <c r="BM378" s="53">
        <v>21</v>
      </c>
      <c r="BN378" s="43">
        <f>IFERROR(BM378/BI363,"-")</f>
        <v>3.5175879396984924E-2</v>
      </c>
      <c r="BO378" s="97">
        <f t="shared" si="39"/>
        <v>12394.142857142857</v>
      </c>
      <c r="BP378" s="141"/>
    </row>
    <row r="379" spans="2:68" s="8" customFormat="1" ht="13.15" customHeight="1">
      <c r="B379" s="374"/>
      <c r="C379" s="393"/>
      <c r="D379" s="377"/>
      <c r="E379" s="377"/>
      <c r="F379" s="34" t="s">
        <v>64</v>
      </c>
      <c r="G379" s="49">
        <f>SUM(G363:G378)</f>
        <v>19087763</v>
      </c>
      <c r="H379" s="43">
        <f>IFERROR(G379/D363,"-")</f>
        <v>0.2436141490935062</v>
      </c>
      <c r="I379" s="53">
        <v>104</v>
      </c>
      <c r="J379" s="43">
        <f>IFERROR(I379/E363,"-")</f>
        <v>0.88135593220338981</v>
      </c>
      <c r="K379" s="56">
        <f t="shared" si="32"/>
        <v>183536.18269230769</v>
      </c>
      <c r="L379" s="377"/>
      <c r="M379" s="377"/>
      <c r="N379" s="34" t="s">
        <v>64</v>
      </c>
      <c r="O379" s="49">
        <f>SUM(O363:O378)</f>
        <v>124065821</v>
      </c>
      <c r="P379" s="43">
        <f>IFERROR(O379/L363,"-")</f>
        <v>0.19017761535142977</v>
      </c>
      <c r="Q379" s="53">
        <v>967</v>
      </c>
      <c r="R379" s="43">
        <f>IFERROR(Q379/M363,"-")</f>
        <v>0.80717863105175292</v>
      </c>
      <c r="S379" s="56">
        <f t="shared" si="33"/>
        <v>128299.71147880041</v>
      </c>
      <c r="T379" s="377"/>
      <c r="U379" s="377"/>
      <c r="V379" s="34" t="s">
        <v>64</v>
      </c>
      <c r="W379" s="49">
        <f>SUM(W363:W378)</f>
        <v>1147019</v>
      </c>
      <c r="X379" s="43">
        <f>IFERROR(W379/T363,"-")</f>
        <v>6.4800514327907774E-2</v>
      </c>
      <c r="Y379" s="53">
        <v>31</v>
      </c>
      <c r="Z379" s="43">
        <f>IFERROR(Y379/U363,"-")</f>
        <v>0.42465753424657532</v>
      </c>
      <c r="AA379" s="97">
        <f t="shared" si="34"/>
        <v>37000.612903225803</v>
      </c>
      <c r="AB379" s="377"/>
      <c r="AC379" s="377"/>
      <c r="AD379" s="34" t="s">
        <v>64</v>
      </c>
      <c r="AE379" s="49">
        <f>SUM(AE363:AE378)</f>
        <v>1172582</v>
      </c>
      <c r="AF379" s="43">
        <f>IFERROR(AE379/AB363,"-")</f>
        <v>3.8781682170537506E-2</v>
      </c>
      <c r="AG379" s="53">
        <v>41</v>
      </c>
      <c r="AH379" s="43">
        <f>IFERROR(AG379/AC363,"-")</f>
        <v>0.33606557377049179</v>
      </c>
      <c r="AI379" s="56">
        <f t="shared" si="35"/>
        <v>28599.560975609755</v>
      </c>
      <c r="AJ379" s="377"/>
      <c r="AK379" s="377"/>
      <c r="AL379" s="34" t="s">
        <v>64</v>
      </c>
      <c r="AM379" s="49">
        <f>SUM(AM363:AM378)</f>
        <v>58926214</v>
      </c>
      <c r="AN379" s="43">
        <f>IFERROR(AM379/AJ363,"-")</f>
        <v>0.21912680853519731</v>
      </c>
      <c r="AO379" s="53">
        <v>367</v>
      </c>
      <c r="AP379" s="43">
        <f>IFERROR(AO379/AK363,"-")</f>
        <v>0.90617283950617289</v>
      </c>
      <c r="AQ379" s="56">
        <f t="shared" si="36"/>
        <v>160561.8910081744</v>
      </c>
      <c r="AR379" s="377"/>
      <c r="AS379" s="377"/>
      <c r="AT379" s="34" t="s">
        <v>64</v>
      </c>
      <c r="AU379" s="49">
        <f>SUM(AU363:AU378)</f>
        <v>62820006</v>
      </c>
      <c r="AV379" s="43">
        <f>IFERROR(AU379/AR363,"-")</f>
        <v>0.18723279874827645</v>
      </c>
      <c r="AW379" s="56">
        <v>528</v>
      </c>
      <c r="AX379" s="76">
        <f>IFERROR(AW379/AS363,"-")</f>
        <v>0.882943143812709</v>
      </c>
      <c r="AY379" s="143">
        <f t="shared" si="37"/>
        <v>118977.28409090909</v>
      </c>
      <c r="AZ379" s="377"/>
      <c r="BA379" s="377"/>
      <c r="BB379" s="34" t="s">
        <v>64</v>
      </c>
      <c r="BC379" s="49">
        <f>SUM(BC363:BC378)</f>
        <v>0</v>
      </c>
      <c r="BD379" s="43" t="str">
        <f>IFERROR(BC379/AZ363,"-")</f>
        <v>-</v>
      </c>
      <c r="BE379" s="53">
        <v>0</v>
      </c>
      <c r="BF379" s="43" t="str">
        <f>IFERROR(BE379/BA363,"-")</f>
        <v>-</v>
      </c>
      <c r="BG379" s="56" t="str">
        <f t="shared" si="38"/>
        <v>-</v>
      </c>
      <c r="BH379" s="377"/>
      <c r="BI379" s="377"/>
      <c r="BJ379" s="34" t="s">
        <v>64</v>
      </c>
      <c r="BK379" s="49">
        <f>SUM(BK363:BK378)</f>
        <v>36026181</v>
      </c>
      <c r="BL379" s="43">
        <f>IFERROR(BK379/BH363,"-")</f>
        <v>0.14688492663904137</v>
      </c>
      <c r="BM379" s="53">
        <v>402</v>
      </c>
      <c r="BN379" s="43">
        <f>IFERROR(BM379/BI363,"-")</f>
        <v>0.6733668341708543</v>
      </c>
      <c r="BO379" s="97">
        <f t="shared" si="39"/>
        <v>89617.36567164179</v>
      </c>
      <c r="BP379" s="141"/>
    </row>
    <row r="380" spans="2:68" s="8" customFormat="1" ht="13.15" customHeight="1">
      <c r="B380" s="372">
        <v>23</v>
      </c>
      <c r="C380" s="391" t="s">
        <v>95</v>
      </c>
      <c r="D380" s="375">
        <v>145855160</v>
      </c>
      <c r="E380" s="375">
        <v>213</v>
      </c>
      <c r="F380" s="30" t="s">
        <v>100</v>
      </c>
      <c r="G380" s="51">
        <v>5418229</v>
      </c>
      <c r="H380" s="41">
        <f>IFERROR(G380/D380,"-")</f>
        <v>3.714801039606689E-2</v>
      </c>
      <c r="I380" s="51">
        <v>52</v>
      </c>
      <c r="J380" s="41">
        <f>IFERROR(I380/E380,"-")</f>
        <v>0.24413145539906103</v>
      </c>
      <c r="K380" s="54">
        <f t="shared" si="32"/>
        <v>104196.71153846153</v>
      </c>
      <c r="L380" s="375">
        <v>1085558420</v>
      </c>
      <c r="M380" s="375">
        <v>2061</v>
      </c>
      <c r="N380" s="30" t="s">
        <v>100</v>
      </c>
      <c r="O380" s="51">
        <v>19435922</v>
      </c>
      <c r="P380" s="41">
        <f>IFERROR(O380/L380,"-")</f>
        <v>1.7904077424041352E-2</v>
      </c>
      <c r="Q380" s="51">
        <v>422</v>
      </c>
      <c r="R380" s="41">
        <f>IFERROR(Q380/M380,"-")</f>
        <v>0.20475497331392528</v>
      </c>
      <c r="S380" s="54">
        <f t="shared" si="33"/>
        <v>46056.687203791473</v>
      </c>
      <c r="T380" s="375">
        <v>29153420</v>
      </c>
      <c r="U380" s="375">
        <v>103</v>
      </c>
      <c r="V380" s="30" t="s">
        <v>100</v>
      </c>
      <c r="W380" s="51">
        <v>246064</v>
      </c>
      <c r="X380" s="41">
        <f>IFERROR(W380/T380,"-")</f>
        <v>8.4403133491713841E-3</v>
      </c>
      <c r="Y380" s="51">
        <v>11</v>
      </c>
      <c r="Z380" s="41">
        <f>IFERROR(Y380/U380,"-")</f>
        <v>0.10679611650485436</v>
      </c>
      <c r="AA380" s="95">
        <f t="shared" si="34"/>
        <v>22369.454545454544</v>
      </c>
      <c r="AB380" s="375">
        <v>43116440</v>
      </c>
      <c r="AC380" s="375">
        <v>175</v>
      </c>
      <c r="AD380" s="30" t="s">
        <v>100</v>
      </c>
      <c r="AE380" s="51">
        <v>258453</v>
      </c>
      <c r="AF380" s="41">
        <f>IFERROR(AE380/AB380,"-")</f>
        <v>5.9943028691608119E-3</v>
      </c>
      <c r="AG380" s="51">
        <v>16</v>
      </c>
      <c r="AH380" s="41">
        <f>IFERROR(AG380/AC380,"-")</f>
        <v>9.1428571428571428E-2</v>
      </c>
      <c r="AI380" s="54">
        <f t="shared" si="35"/>
        <v>16153.3125</v>
      </c>
      <c r="AJ380" s="375">
        <v>423248480</v>
      </c>
      <c r="AK380" s="375">
        <v>736</v>
      </c>
      <c r="AL380" s="30" t="s">
        <v>100</v>
      </c>
      <c r="AM380" s="51">
        <v>8723860</v>
      </c>
      <c r="AN380" s="41">
        <f>IFERROR(AM380/AJ380,"-")</f>
        <v>2.0611674730645221E-2</v>
      </c>
      <c r="AO380" s="51">
        <v>164</v>
      </c>
      <c r="AP380" s="41">
        <f>IFERROR(AO380/AK380,"-")</f>
        <v>0.22282608695652173</v>
      </c>
      <c r="AQ380" s="54">
        <f t="shared" si="36"/>
        <v>53194.268292682929</v>
      </c>
      <c r="AR380" s="375">
        <v>590040080</v>
      </c>
      <c r="AS380" s="375">
        <v>1047</v>
      </c>
      <c r="AT380" s="30" t="s">
        <v>100</v>
      </c>
      <c r="AU380" s="51">
        <v>10207545</v>
      </c>
      <c r="AV380" s="41">
        <f>IFERROR(AU380/AR380,"-")</f>
        <v>1.729974851877859E-2</v>
      </c>
      <c r="AW380" s="54">
        <v>231</v>
      </c>
      <c r="AX380" s="41">
        <f>IFERROR(AW380/AS380,"-")</f>
        <v>0.22063037249283668</v>
      </c>
      <c r="AY380" s="138">
        <f t="shared" si="37"/>
        <v>44188.506493506495</v>
      </c>
      <c r="AZ380" s="375">
        <v>0</v>
      </c>
      <c r="BA380" s="375">
        <v>0</v>
      </c>
      <c r="BB380" s="30" t="s">
        <v>100</v>
      </c>
      <c r="BC380" s="51">
        <v>0</v>
      </c>
      <c r="BD380" s="41" t="str">
        <f>IFERROR(BC380/AZ380,"-")</f>
        <v>-</v>
      </c>
      <c r="BE380" s="51">
        <v>0</v>
      </c>
      <c r="BF380" s="41" t="str">
        <f>IFERROR(BE380/BA380,"-")</f>
        <v>-</v>
      </c>
      <c r="BG380" s="54" t="str">
        <f t="shared" si="38"/>
        <v>-</v>
      </c>
      <c r="BH380" s="375">
        <v>348240810</v>
      </c>
      <c r="BI380" s="375">
        <v>850</v>
      </c>
      <c r="BJ380" s="30" t="s">
        <v>100</v>
      </c>
      <c r="BK380" s="51">
        <v>7191938</v>
      </c>
      <c r="BL380" s="41">
        <f>IFERROR(BK380/BH380,"-")</f>
        <v>2.0652197541121041E-2</v>
      </c>
      <c r="BM380" s="51">
        <v>179</v>
      </c>
      <c r="BN380" s="41">
        <f>IFERROR(BM380/BI380,"-")</f>
        <v>0.21058823529411766</v>
      </c>
      <c r="BO380" s="95">
        <f t="shared" si="39"/>
        <v>40178.424581005587</v>
      </c>
      <c r="BP380" s="141"/>
    </row>
    <row r="381" spans="2:68" s="8" customFormat="1" ht="13.15" customHeight="1">
      <c r="B381" s="373"/>
      <c r="C381" s="392"/>
      <c r="D381" s="376"/>
      <c r="E381" s="376"/>
      <c r="F381" s="31" t="s">
        <v>101</v>
      </c>
      <c r="G381" s="52">
        <v>3329634</v>
      </c>
      <c r="H381" s="42">
        <f>IFERROR(G381/D380,"-")</f>
        <v>2.2828359312073703E-2</v>
      </c>
      <c r="I381" s="52">
        <v>63</v>
      </c>
      <c r="J381" s="42">
        <f>IFERROR(I381/E380,"-")</f>
        <v>0.29577464788732394</v>
      </c>
      <c r="K381" s="55">
        <f t="shared" si="32"/>
        <v>52851.333333333336</v>
      </c>
      <c r="L381" s="376"/>
      <c r="M381" s="376"/>
      <c r="N381" s="31" t="s">
        <v>101</v>
      </c>
      <c r="O381" s="52">
        <v>30338695</v>
      </c>
      <c r="P381" s="42">
        <f>IFERROR(O381/L380,"-")</f>
        <v>2.7947547032982342E-2</v>
      </c>
      <c r="Q381" s="52">
        <v>501</v>
      </c>
      <c r="R381" s="42">
        <f>IFERROR(Q381/M380,"-")</f>
        <v>0.2430858806404658</v>
      </c>
      <c r="S381" s="55">
        <f t="shared" si="33"/>
        <v>60556.277445109779</v>
      </c>
      <c r="T381" s="376"/>
      <c r="U381" s="376"/>
      <c r="V381" s="31" t="s">
        <v>101</v>
      </c>
      <c r="W381" s="52">
        <v>1988334</v>
      </c>
      <c r="X381" s="42">
        <f>IFERROR(W381/T380,"-")</f>
        <v>6.8202427022284184E-2</v>
      </c>
      <c r="Y381" s="52">
        <v>20</v>
      </c>
      <c r="Z381" s="42">
        <f>IFERROR(Y381/U380,"-")</f>
        <v>0.1941747572815534</v>
      </c>
      <c r="AA381" s="96">
        <f t="shared" si="34"/>
        <v>99416.7</v>
      </c>
      <c r="AB381" s="376"/>
      <c r="AC381" s="376"/>
      <c r="AD381" s="31" t="s">
        <v>101</v>
      </c>
      <c r="AE381" s="52">
        <v>1847670</v>
      </c>
      <c r="AF381" s="42">
        <f>IFERROR(AE381/AB380,"-")</f>
        <v>4.2853027754610536E-2</v>
      </c>
      <c r="AG381" s="52">
        <v>35</v>
      </c>
      <c r="AH381" s="42">
        <f>IFERROR(AG381/AC380,"-")</f>
        <v>0.2</v>
      </c>
      <c r="AI381" s="55">
        <f t="shared" si="35"/>
        <v>52790.571428571428</v>
      </c>
      <c r="AJ381" s="376"/>
      <c r="AK381" s="376"/>
      <c r="AL381" s="31" t="s">
        <v>101</v>
      </c>
      <c r="AM381" s="52">
        <v>6645905</v>
      </c>
      <c r="AN381" s="42">
        <f>IFERROR(AM381/AJ380,"-")</f>
        <v>1.5702135539860652E-2</v>
      </c>
      <c r="AO381" s="52">
        <v>187</v>
      </c>
      <c r="AP381" s="42">
        <f>IFERROR(AO381/AK380,"-")</f>
        <v>0.25407608695652173</v>
      </c>
      <c r="AQ381" s="55">
        <f t="shared" si="36"/>
        <v>35539.598930481283</v>
      </c>
      <c r="AR381" s="376"/>
      <c r="AS381" s="376"/>
      <c r="AT381" s="31" t="s">
        <v>101</v>
      </c>
      <c r="AU381" s="52">
        <v>19856786</v>
      </c>
      <c r="AV381" s="42">
        <f>IFERROR(AU381/AR380,"-")</f>
        <v>3.3653283349836166E-2</v>
      </c>
      <c r="AW381" s="55">
        <v>259</v>
      </c>
      <c r="AX381" s="42">
        <f>IFERROR(AW381/AS380,"-")</f>
        <v>0.24737344794651384</v>
      </c>
      <c r="AY381" s="139">
        <f t="shared" si="37"/>
        <v>76667.127413127411</v>
      </c>
      <c r="AZ381" s="376"/>
      <c r="BA381" s="376"/>
      <c r="BB381" s="31" t="s">
        <v>101</v>
      </c>
      <c r="BC381" s="52">
        <v>0</v>
      </c>
      <c r="BD381" s="42" t="str">
        <f>IFERROR(BC381/AZ380,"-")</f>
        <v>-</v>
      </c>
      <c r="BE381" s="52">
        <v>0</v>
      </c>
      <c r="BF381" s="42" t="str">
        <f>IFERROR(BE381/BA380,"-")</f>
        <v>-</v>
      </c>
      <c r="BG381" s="55" t="str">
        <f t="shared" si="38"/>
        <v>-</v>
      </c>
      <c r="BH381" s="376"/>
      <c r="BI381" s="376"/>
      <c r="BJ381" s="31" t="s">
        <v>101</v>
      </c>
      <c r="BK381" s="52">
        <v>8148084</v>
      </c>
      <c r="BL381" s="42">
        <f>IFERROR(BK381/BH380,"-")</f>
        <v>2.3397843578413454E-2</v>
      </c>
      <c r="BM381" s="52">
        <v>162</v>
      </c>
      <c r="BN381" s="42">
        <f>IFERROR(BM381/BI380,"-")</f>
        <v>0.19058823529411764</v>
      </c>
      <c r="BO381" s="96">
        <f t="shared" si="39"/>
        <v>50296.814814814818</v>
      </c>
      <c r="BP381" s="141"/>
    </row>
    <row r="382" spans="2:68" s="8" customFormat="1" ht="13.15" customHeight="1">
      <c r="B382" s="373"/>
      <c r="C382" s="392"/>
      <c r="D382" s="376"/>
      <c r="E382" s="376"/>
      <c r="F382" s="32" t="s">
        <v>102</v>
      </c>
      <c r="G382" s="52">
        <v>2993921</v>
      </c>
      <c r="H382" s="42">
        <f>IFERROR(G382/D380,"-")</f>
        <v>2.0526671802355158E-2</v>
      </c>
      <c r="I382" s="52">
        <v>86</v>
      </c>
      <c r="J382" s="42">
        <f>IFERROR(I382/E380,"-")</f>
        <v>0.40375586854460094</v>
      </c>
      <c r="K382" s="55">
        <f t="shared" si="32"/>
        <v>34813.034883720931</v>
      </c>
      <c r="L382" s="376"/>
      <c r="M382" s="376"/>
      <c r="N382" s="32" t="s">
        <v>102</v>
      </c>
      <c r="O382" s="52">
        <v>33336563</v>
      </c>
      <c r="P382" s="42">
        <f>IFERROR(O382/L380,"-")</f>
        <v>3.0709137698918129E-2</v>
      </c>
      <c r="Q382" s="52">
        <v>698</v>
      </c>
      <c r="R382" s="42">
        <f>IFERROR(Q382/M380,"-")</f>
        <v>0.33867054827753518</v>
      </c>
      <c r="S382" s="55">
        <f t="shared" si="33"/>
        <v>47760.118911174788</v>
      </c>
      <c r="T382" s="376"/>
      <c r="U382" s="376"/>
      <c r="V382" s="32" t="s">
        <v>102</v>
      </c>
      <c r="W382" s="52">
        <v>0</v>
      </c>
      <c r="X382" s="42">
        <f>IFERROR(W382/T380,"-")</f>
        <v>0</v>
      </c>
      <c r="Y382" s="52">
        <v>0</v>
      </c>
      <c r="Z382" s="42">
        <f>IFERROR(Y382/U380,"-")</f>
        <v>0</v>
      </c>
      <c r="AA382" s="96" t="str">
        <f t="shared" si="34"/>
        <v>-</v>
      </c>
      <c r="AB382" s="376"/>
      <c r="AC382" s="376"/>
      <c r="AD382" s="32" t="s">
        <v>102</v>
      </c>
      <c r="AE382" s="52">
        <v>0</v>
      </c>
      <c r="AF382" s="42">
        <f>IFERROR(AE382/AB380,"-")</f>
        <v>0</v>
      </c>
      <c r="AG382" s="52">
        <v>0</v>
      </c>
      <c r="AH382" s="42">
        <f>IFERROR(AG382/AC380,"-")</f>
        <v>0</v>
      </c>
      <c r="AI382" s="55" t="str">
        <f t="shared" si="35"/>
        <v>-</v>
      </c>
      <c r="AJ382" s="376"/>
      <c r="AK382" s="376"/>
      <c r="AL382" s="32" t="s">
        <v>102</v>
      </c>
      <c r="AM382" s="52">
        <v>13101794</v>
      </c>
      <c r="AN382" s="42">
        <f>IFERROR(AM382/AJ380,"-")</f>
        <v>3.0955324399511132E-2</v>
      </c>
      <c r="AO382" s="52">
        <v>311</v>
      </c>
      <c r="AP382" s="42">
        <f>IFERROR(AO382/AK380,"-")</f>
        <v>0.42255434782608697</v>
      </c>
      <c r="AQ382" s="55">
        <f t="shared" si="36"/>
        <v>42127.954983922828</v>
      </c>
      <c r="AR382" s="376"/>
      <c r="AS382" s="376"/>
      <c r="AT382" s="32" t="s">
        <v>102</v>
      </c>
      <c r="AU382" s="52">
        <v>20234769</v>
      </c>
      <c r="AV382" s="42">
        <f>IFERROR(AU382/AR380,"-")</f>
        <v>3.4293888984626264E-2</v>
      </c>
      <c r="AW382" s="55">
        <v>387</v>
      </c>
      <c r="AX382" s="42">
        <f>IFERROR(AW382/AS380,"-")</f>
        <v>0.36962750716332377</v>
      </c>
      <c r="AY382" s="139">
        <f t="shared" si="37"/>
        <v>52286.22480620155</v>
      </c>
      <c r="AZ382" s="376"/>
      <c r="BA382" s="376"/>
      <c r="BB382" s="32" t="s">
        <v>102</v>
      </c>
      <c r="BC382" s="52">
        <v>0</v>
      </c>
      <c r="BD382" s="42" t="str">
        <f>IFERROR(BC382/AZ380,"-")</f>
        <v>-</v>
      </c>
      <c r="BE382" s="52">
        <v>0</v>
      </c>
      <c r="BF382" s="42" t="str">
        <f>IFERROR(BE382/BA380,"-")</f>
        <v>-</v>
      </c>
      <c r="BG382" s="55" t="str">
        <f t="shared" si="38"/>
        <v>-</v>
      </c>
      <c r="BH382" s="376"/>
      <c r="BI382" s="376"/>
      <c r="BJ382" s="32" t="s">
        <v>102</v>
      </c>
      <c r="BK382" s="52">
        <v>5977075</v>
      </c>
      <c r="BL382" s="42">
        <f>IFERROR(BK382/BH380,"-")</f>
        <v>1.7163625940337091E-2</v>
      </c>
      <c r="BM382" s="52">
        <v>212</v>
      </c>
      <c r="BN382" s="42">
        <f>IFERROR(BM382/BI380,"-")</f>
        <v>0.24941176470588236</v>
      </c>
      <c r="BO382" s="96">
        <f t="shared" si="39"/>
        <v>28193.75</v>
      </c>
      <c r="BP382" s="141"/>
    </row>
    <row r="383" spans="2:68" s="8" customFormat="1" ht="13.15" customHeight="1">
      <c r="B383" s="373"/>
      <c r="C383" s="392"/>
      <c r="D383" s="376"/>
      <c r="E383" s="376"/>
      <c r="F383" s="32" t="s">
        <v>103</v>
      </c>
      <c r="G383" s="52">
        <v>1756866</v>
      </c>
      <c r="H383" s="42">
        <f>IFERROR(G383/D380,"-")</f>
        <v>1.2045278343255049E-2</v>
      </c>
      <c r="I383" s="52">
        <v>15</v>
      </c>
      <c r="J383" s="42">
        <f>IFERROR(I383/E380,"-")</f>
        <v>7.0422535211267609E-2</v>
      </c>
      <c r="K383" s="55">
        <f t="shared" si="32"/>
        <v>117124.4</v>
      </c>
      <c r="L383" s="376"/>
      <c r="M383" s="376"/>
      <c r="N383" s="32" t="s">
        <v>103</v>
      </c>
      <c r="O383" s="52">
        <v>8026131</v>
      </c>
      <c r="P383" s="42">
        <f>IFERROR(O383/L380,"-")</f>
        <v>7.3935505009486268E-3</v>
      </c>
      <c r="Q383" s="52">
        <v>110</v>
      </c>
      <c r="R383" s="42">
        <f>IFERROR(Q383/M380,"-")</f>
        <v>5.3372149442018436E-2</v>
      </c>
      <c r="S383" s="55">
        <f t="shared" si="33"/>
        <v>72964.827272727271</v>
      </c>
      <c r="T383" s="376"/>
      <c r="U383" s="376"/>
      <c r="V383" s="32" t="s">
        <v>103</v>
      </c>
      <c r="W383" s="52">
        <v>0</v>
      </c>
      <c r="X383" s="42">
        <f>IFERROR(W383/T380,"-")</f>
        <v>0</v>
      </c>
      <c r="Y383" s="52">
        <v>0</v>
      </c>
      <c r="Z383" s="42">
        <f>IFERROR(Y383/U380,"-")</f>
        <v>0</v>
      </c>
      <c r="AA383" s="96" t="str">
        <f t="shared" si="34"/>
        <v>-</v>
      </c>
      <c r="AB383" s="376"/>
      <c r="AC383" s="376"/>
      <c r="AD383" s="32" t="s">
        <v>103</v>
      </c>
      <c r="AE383" s="52">
        <v>0</v>
      </c>
      <c r="AF383" s="42">
        <f>IFERROR(AE383/AB380,"-")</f>
        <v>0</v>
      </c>
      <c r="AG383" s="52">
        <v>0</v>
      </c>
      <c r="AH383" s="42">
        <f>IFERROR(AG383/AC380,"-")</f>
        <v>0</v>
      </c>
      <c r="AI383" s="55" t="str">
        <f t="shared" si="35"/>
        <v>-</v>
      </c>
      <c r="AJ383" s="376"/>
      <c r="AK383" s="376"/>
      <c r="AL383" s="32" t="s">
        <v>103</v>
      </c>
      <c r="AM383" s="52">
        <v>2478863</v>
      </c>
      <c r="AN383" s="42">
        <f>IFERROR(AM383/AJ380,"-")</f>
        <v>5.8567558234349712E-3</v>
      </c>
      <c r="AO383" s="52">
        <v>53</v>
      </c>
      <c r="AP383" s="42">
        <f>IFERROR(AO383/AK380,"-")</f>
        <v>7.2010869565217392E-2</v>
      </c>
      <c r="AQ383" s="55">
        <f t="shared" si="36"/>
        <v>46771</v>
      </c>
      <c r="AR383" s="376"/>
      <c r="AS383" s="376"/>
      <c r="AT383" s="32" t="s">
        <v>103</v>
      </c>
      <c r="AU383" s="52">
        <v>5547268</v>
      </c>
      <c r="AV383" s="42">
        <f>IFERROR(AU383/AR380,"-")</f>
        <v>9.4015104872197837E-3</v>
      </c>
      <c r="AW383" s="55">
        <v>57</v>
      </c>
      <c r="AX383" s="42">
        <f>IFERROR(AW383/AS380,"-")</f>
        <v>5.4441260744985676E-2</v>
      </c>
      <c r="AY383" s="139">
        <f t="shared" si="37"/>
        <v>97320.491228070168</v>
      </c>
      <c r="AZ383" s="376"/>
      <c r="BA383" s="376"/>
      <c r="BB383" s="32" t="s">
        <v>103</v>
      </c>
      <c r="BC383" s="52">
        <v>0</v>
      </c>
      <c r="BD383" s="42" t="str">
        <f>IFERROR(BC383/AZ380,"-")</f>
        <v>-</v>
      </c>
      <c r="BE383" s="52">
        <v>0</v>
      </c>
      <c r="BF383" s="42" t="str">
        <f>IFERROR(BE383/BA380,"-")</f>
        <v>-</v>
      </c>
      <c r="BG383" s="55" t="str">
        <f t="shared" si="38"/>
        <v>-</v>
      </c>
      <c r="BH383" s="376"/>
      <c r="BI383" s="376"/>
      <c r="BJ383" s="32" t="s">
        <v>103</v>
      </c>
      <c r="BK383" s="52">
        <v>2041174</v>
      </c>
      <c r="BL383" s="42">
        <f>IFERROR(BK383/BH380,"-")</f>
        <v>5.8613865503012123E-3</v>
      </c>
      <c r="BM383" s="52">
        <v>36</v>
      </c>
      <c r="BN383" s="42">
        <f>IFERROR(BM383/BI380,"-")</f>
        <v>4.2352941176470586E-2</v>
      </c>
      <c r="BO383" s="96">
        <f t="shared" si="39"/>
        <v>56699.277777777781</v>
      </c>
      <c r="BP383" s="141"/>
    </row>
    <row r="384" spans="2:68" s="8" customFormat="1" ht="13.15" customHeight="1">
      <c r="B384" s="373"/>
      <c r="C384" s="392"/>
      <c r="D384" s="376"/>
      <c r="E384" s="376"/>
      <c r="F384" s="32" t="s">
        <v>104</v>
      </c>
      <c r="G384" s="52">
        <v>3893958</v>
      </c>
      <c r="H384" s="42">
        <f>IFERROR(G384/D380,"-")</f>
        <v>2.6697430519427631E-2</v>
      </c>
      <c r="I384" s="52">
        <v>90</v>
      </c>
      <c r="J384" s="42">
        <f>IFERROR(I384/E380,"-")</f>
        <v>0.42253521126760563</v>
      </c>
      <c r="K384" s="55">
        <f t="shared" si="32"/>
        <v>43266.2</v>
      </c>
      <c r="L384" s="376"/>
      <c r="M384" s="376"/>
      <c r="N384" s="32" t="s">
        <v>104</v>
      </c>
      <c r="O384" s="52">
        <v>25993480</v>
      </c>
      <c r="P384" s="42">
        <f>IFERROR(O384/L380,"-")</f>
        <v>2.3944800686083758E-2</v>
      </c>
      <c r="Q384" s="52">
        <v>775</v>
      </c>
      <c r="R384" s="42">
        <f>IFERROR(Q384/M380,"-")</f>
        <v>0.3760310528869481</v>
      </c>
      <c r="S384" s="55">
        <f t="shared" si="33"/>
        <v>33539.974193548383</v>
      </c>
      <c r="T384" s="376"/>
      <c r="U384" s="376"/>
      <c r="V384" s="32" t="s">
        <v>104</v>
      </c>
      <c r="W384" s="52">
        <v>0</v>
      </c>
      <c r="X384" s="42">
        <f>IFERROR(W384/T380,"-")</f>
        <v>0</v>
      </c>
      <c r="Y384" s="52">
        <v>0</v>
      </c>
      <c r="Z384" s="42">
        <f>IFERROR(Y384/U380,"-")</f>
        <v>0</v>
      </c>
      <c r="AA384" s="96" t="str">
        <f t="shared" si="34"/>
        <v>-</v>
      </c>
      <c r="AB384" s="376"/>
      <c r="AC384" s="376"/>
      <c r="AD384" s="32" t="s">
        <v>104</v>
      </c>
      <c r="AE384" s="52">
        <v>0</v>
      </c>
      <c r="AF384" s="42">
        <f>IFERROR(AE384/AB380,"-")</f>
        <v>0</v>
      </c>
      <c r="AG384" s="52">
        <v>0</v>
      </c>
      <c r="AH384" s="42">
        <f>IFERROR(AG384/AC380,"-")</f>
        <v>0</v>
      </c>
      <c r="AI384" s="55" t="str">
        <f t="shared" si="35"/>
        <v>-</v>
      </c>
      <c r="AJ384" s="376"/>
      <c r="AK384" s="376"/>
      <c r="AL384" s="32" t="s">
        <v>104</v>
      </c>
      <c r="AM384" s="52">
        <v>9389117</v>
      </c>
      <c r="AN384" s="42">
        <f>IFERROR(AM384/AJ380,"-")</f>
        <v>2.2183463009719493E-2</v>
      </c>
      <c r="AO384" s="52">
        <v>341</v>
      </c>
      <c r="AP384" s="42">
        <f>IFERROR(AO384/AK380,"-")</f>
        <v>0.46331521739130432</v>
      </c>
      <c r="AQ384" s="55">
        <f t="shared" si="36"/>
        <v>27534.067448680351</v>
      </c>
      <c r="AR384" s="376"/>
      <c r="AS384" s="376"/>
      <c r="AT384" s="32" t="s">
        <v>104</v>
      </c>
      <c r="AU384" s="52">
        <v>16604363</v>
      </c>
      <c r="AV384" s="42">
        <f>IFERROR(AU384/AR380,"-")</f>
        <v>2.8141076450264191E-2</v>
      </c>
      <c r="AW384" s="55">
        <v>434</v>
      </c>
      <c r="AX384" s="42">
        <f>IFERROR(AW384/AS380,"-")</f>
        <v>0.4145176695319962</v>
      </c>
      <c r="AY384" s="139">
        <f t="shared" si="37"/>
        <v>38258.900921658984</v>
      </c>
      <c r="AZ384" s="376"/>
      <c r="BA384" s="376"/>
      <c r="BB384" s="32" t="s">
        <v>104</v>
      </c>
      <c r="BC384" s="52">
        <v>0</v>
      </c>
      <c r="BD384" s="42" t="str">
        <f>IFERROR(BC384/AZ380,"-")</f>
        <v>-</v>
      </c>
      <c r="BE384" s="52">
        <v>0</v>
      </c>
      <c r="BF384" s="42" t="str">
        <f>IFERROR(BE384/BA380,"-")</f>
        <v>-</v>
      </c>
      <c r="BG384" s="55" t="str">
        <f t="shared" si="38"/>
        <v>-</v>
      </c>
      <c r="BH384" s="376"/>
      <c r="BI384" s="376"/>
      <c r="BJ384" s="32" t="s">
        <v>104</v>
      </c>
      <c r="BK384" s="52">
        <v>12820647</v>
      </c>
      <c r="BL384" s="42">
        <f>IFERROR(BK384/BH380,"-")</f>
        <v>3.6815463988841515E-2</v>
      </c>
      <c r="BM384" s="52">
        <v>244</v>
      </c>
      <c r="BN384" s="42">
        <f>IFERROR(BM384/BI380,"-")</f>
        <v>0.28705882352941176</v>
      </c>
      <c r="BO384" s="96">
        <f t="shared" si="39"/>
        <v>52543.635245901642</v>
      </c>
      <c r="BP384" s="141"/>
    </row>
    <row r="385" spans="2:68" s="8" customFormat="1" ht="13.15" customHeight="1">
      <c r="B385" s="373"/>
      <c r="C385" s="392"/>
      <c r="D385" s="376"/>
      <c r="E385" s="376"/>
      <c r="F385" s="32" t="s">
        <v>105</v>
      </c>
      <c r="G385" s="52">
        <v>9052459</v>
      </c>
      <c r="H385" s="42">
        <f>IFERROR(G385/D380,"-")</f>
        <v>6.2064715434133423E-2</v>
      </c>
      <c r="I385" s="52">
        <v>113</v>
      </c>
      <c r="J385" s="42">
        <f>IFERROR(I385/E380,"-")</f>
        <v>0.53051643192488263</v>
      </c>
      <c r="K385" s="55">
        <f t="shared" si="32"/>
        <v>80110.256637168146</v>
      </c>
      <c r="L385" s="376"/>
      <c r="M385" s="376"/>
      <c r="N385" s="32" t="s">
        <v>105</v>
      </c>
      <c r="O385" s="52">
        <v>54137680</v>
      </c>
      <c r="P385" s="42">
        <f>IFERROR(O385/L380,"-")</f>
        <v>4.987081211161349E-2</v>
      </c>
      <c r="Q385" s="52">
        <v>946</v>
      </c>
      <c r="R385" s="42">
        <f>IFERROR(Q385/M380,"-")</f>
        <v>0.45900048520135855</v>
      </c>
      <c r="S385" s="55">
        <f t="shared" si="33"/>
        <v>57227.99154334038</v>
      </c>
      <c r="T385" s="376"/>
      <c r="U385" s="376"/>
      <c r="V385" s="32" t="s">
        <v>105</v>
      </c>
      <c r="W385" s="52">
        <v>0</v>
      </c>
      <c r="X385" s="42">
        <f>IFERROR(W385/T380,"-")</f>
        <v>0</v>
      </c>
      <c r="Y385" s="52">
        <v>0</v>
      </c>
      <c r="Z385" s="42">
        <f>IFERROR(Y385/U380,"-")</f>
        <v>0</v>
      </c>
      <c r="AA385" s="96" t="str">
        <f t="shared" si="34"/>
        <v>-</v>
      </c>
      <c r="AB385" s="376"/>
      <c r="AC385" s="376"/>
      <c r="AD385" s="32" t="s">
        <v>105</v>
      </c>
      <c r="AE385" s="52">
        <v>0</v>
      </c>
      <c r="AF385" s="42">
        <f>IFERROR(AE385/AB380,"-")</f>
        <v>0</v>
      </c>
      <c r="AG385" s="52">
        <v>0</v>
      </c>
      <c r="AH385" s="42">
        <f>IFERROR(AG385/AC380,"-")</f>
        <v>0</v>
      </c>
      <c r="AI385" s="55" t="str">
        <f t="shared" si="35"/>
        <v>-</v>
      </c>
      <c r="AJ385" s="376"/>
      <c r="AK385" s="376"/>
      <c r="AL385" s="32" t="s">
        <v>105</v>
      </c>
      <c r="AM385" s="52">
        <v>24696590</v>
      </c>
      <c r="AN385" s="42">
        <f>IFERROR(AM385/AJ380,"-")</f>
        <v>5.8350097323444608E-2</v>
      </c>
      <c r="AO385" s="52">
        <v>413</v>
      </c>
      <c r="AP385" s="42">
        <f>IFERROR(AO385/AK380,"-")</f>
        <v>0.56114130434782605</v>
      </c>
      <c r="AQ385" s="55">
        <f t="shared" si="36"/>
        <v>59798.038740920099</v>
      </c>
      <c r="AR385" s="376"/>
      <c r="AS385" s="376"/>
      <c r="AT385" s="32" t="s">
        <v>105</v>
      </c>
      <c r="AU385" s="52">
        <v>29441090</v>
      </c>
      <c r="AV385" s="42">
        <f>IFERROR(AU385/AR380,"-")</f>
        <v>4.9896762945323983E-2</v>
      </c>
      <c r="AW385" s="55">
        <v>533</v>
      </c>
      <c r="AX385" s="42">
        <f>IFERROR(AW385/AS380,"-")</f>
        <v>0.50907354345749756</v>
      </c>
      <c r="AY385" s="139">
        <f t="shared" si="37"/>
        <v>55236.566604127576</v>
      </c>
      <c r="AZ385" s="376"/>
      <c r="BA385" s="376"/>
      <c r="BB385" s="32" t="s">
        <v>105</v>
      </c>
      <c r="BC385" s="52">
        <v>0</v>
      </c>
      <c r="BD385" s="42" t="str">
        <f>IFERROR(BC385/AZ380,"-")</f>
        <v>-</v>
      </c>
      <c r="BE385" s="52">
        <v>0</v>
      </c>
      <c r="BF385" s="42" t="str">
        <f>IFERROR(BE385/BA380,"-")</f>
        <v>-</v>
      </c>
      <c r="BG385" s="55" t="str">
        <f t="shared" si="38"/>
        <v>-</v>
      </c>
      <c r="BH385" s="376"/>
      <c r="BI385" s="376"/>
      <c r="BJ385" s="32" t="s">
        <v>105</v>
      </c>
      <c r="BK385" s="52">
        <v>16471856</v>
      </c>
      <c r="BL385" s="42">
        <f>IFERROR(BK385/BH380,"-")</f>
        <v>4.7300188625221729E-2</v>
      </c>
      <c r="BM385" s="52">
        <v>329</v>
      </c>
      <c r="BN385" s="42">
        <f>IFERROR(BM385/BI380,"-")</f>
        <v>0.38705882352941179</v>
      </c>
      <c r="BO385" s="96">
        <f t="shared" si="39"/>
        <v>50066.431610942251</v>
      </c>
      <c r="BP385" s="141"/>
    </row>
    <row r="386" spans="2:68" s="8" customFormat="1" ht="13.15" customHeight="1">
      <c r="B386" s="373"/>
      <c r="C386" s="392"/>
      <c r="D386" s="376"/>
      <c r="E386" s="376"/>
      <c r="F386" s="32" t="s">
        <v>106</v>
      </c>
      <c r="G386" s="52">
        <v>3958986</v>
      </c>
      <c r="H386" s="42">
        <f>IFERROR(G386/D380,"-")</f>
        <v>2.7143270076972252E-2</v>
      </c>
      <c r="I386" s="52">
        <v>47</v>
      </c>
      <c r="J386" s="42">
        <f>IFERROR(I386/E380,"-")</f>
        <v>0.22065727699530516</v>
      </c>
      <c r="K386" s="55">
        <f t="shared" si="32"/>
        <v>84233.744680851058</v>
      </c>
      <c r="L386" s="376"/>
      <c r="M386" s="376"/>
      <c r="N386" s="32" t="s">
        <v>106</v>
      </c>
      <c r="O386" s="52">
        <v>12470062</v>
      </c>
      <c r="P386" s="42">
        <f>IFERROR(O386/L380,"-")</f>
        <v>1.1487232534201154E-2</v>
      </c>
      <c r="Q386" s="52">
        <v>235</v>
      </c>
      <c r="R386" s="42">
        <f>IFERROR(Q386/M380,"-")</f>
        <v>0.11402231926249394</v>
      </c>
      <c r="S386" s="55">
        <f t="shared" si="33"/>
        <v>53064.093617021274</v>
      </c>
      <c r="T386" s="376"/>
      <c r="U386" s="376"/>
      <c r="V386" s="32" t="s">
        <v>106</v>
      </c>
      <c r="W386" s="52">
        <v>79809</v>
      </c>
      <c r="X386" s="42">
        <f>IFERROR(W386/T380,"-")</f>
        <v>2.7375518892809145E-3</v>
      </c>
      <c r="Y386" s="52">
        <v>4</v>
      </c>
      <c r="Z386" s="42">
        <f>IFERROR(Y386/U380,"-")</f>
        <v>3.8834951456310676E-2</v>
      </c>
      <c r="AA386" s="96">
        <f t="shared" si="34"/>
        <v>19952.25</v>
      </c>
      <c r="AB386" s="376"/>
      <c r="AC386" s="376"/>
      <c r="AD386" s="32" t="s">
        <v>106</v>
      </c>
      <c r="AE386" s="52">
        <v>8236</v>
      </c>
      <c r="AF386" s="42">
        <f>IFERROR(AE386/AB380,"-")</f>
        <v>1.9101762575945508E-4</v>
      </c>
      <c r="AG386" s="52">
        <v>1</v>
      </c>
      <c r="AH386" s="42">
        <f>IFERROR(AG386/AC380,"-")</f>
        <v>5.7142857142857143E-3</v>
      </c>
      <c r="AI386" s="55">
        <f t="shared" si="35"/>
        <v>8236</v>
      </c>
      <c r="AJ386" s="376"/>
      <c r="AK386" s="376"/>
      <c r="AL386" s="32" t="s">
        <v>106</v>
      </c>
      <c r="AM386" s="52">
        <v>8795488</v>
      </c>
      <c r="AN386" s="42">
        <f>IFERROR(AM386/AJ380,"-")</f>
        <v>2.0780908652052336E-2</v>
      </c>
      <c r="AO386" s="52">
        <v>118</v>
      </c>
      <c r="AP386" s="42">
        <f>IFERROR(AO386/AK380,"-")</f>
        <v>0.16032608695652173</v>
      </c>
      <c r="AQ386" s="55">
        <f t="shared" si="36"/>
        <v>74538.03389830509</v>
      </c>
      <c r="AR386" s="376"/>
      <c r="AS386" s="376"/>
      <c r="AT386" s="32" t="s">
        <v>106</v>
      </c>
      <c r="AU386" s="52">
        <v>3586529</v>
      </c>
      <c r="AV386" s="42">
        <f>IFERROR(AU386/AR380,"-")</f>
        <v>6.07844978937702E-3</v>
      </c>
      <c r="AW386" s="55">
        <v>112</v>
      </c>
      <c r="AX386" s="42">
        <f>IFERROR(AW386/AS380,"-")</f>
        <v>0.1069723018147087</v>
      </c>
      <c r="AY386" s="139">
        <f t="shared" si="37"/>
        <v>32022.580357142859</v>
      </c>
      <c r="AZ386" s="376"/>
      <c r="BA386" s="376"/>
      <c r="BB386" s="32" t="s">
        <v>106</v>
      </c>
      <c r="BC386" s="52">
        <v>0</v>
      </c>
      <c r="BD386" s="42" t="str">
        <f>IFERROR(BC386/AZ380,"-")</f>
        <v>-</v>
      </c>
      <c r="BE386" s="52">
        <v>0</v>
      </c>
      <c r="BF386" s="42" t="str">
        <f>IFERROR(BE386/BA380,"-")</f>
        <v>-</v>
      </c>
      <c r="BG386" s="55" t="str">
        <f t="shared" si="38"/>
        <v>-</v>
      </c>
      <c r="BH386" s="376"/>
      <c r="BI386" s="376"/>
      <c r="BJ386" s="32" t="s">
        <v>106</v>
      </c>
      <c r="BK386" s="52">
        <v>1297610</v>
      </c>
      <c r="BL386" s="42">
        <f>IFERROR(BK386/BH380,"-")</f>
        <v>3.7261859114099808E-3</v>
      </c>
      <c r="BM386" s="52">
        <v>55</v>
      </c>
      <c r="BN386" s="42">
        <f>IFERROR(BM386/BI380,"-")</f>
        <v>6.4705882352941183E-2</v>
      </c>
      <c r="BO386" s="96">
        <f t="shared" si="39"/>
        <v>23592.909090909092</v>
      </c>
      <c r="BP386" s="141"/>
    </row>
    <row r="387" spans="2:68" s="8" customFormat="1" ht="13.15" customHeight="1">
      <c r="B387" s="373"/>
      <c r="C387" s="392"/>
      <c r="D387" s="376"/>
      <c r="E387" s="376"/>
      <c r="F387" s="32" t="s">
        <v>116</v>
      </c>
      <c r="G387" s="52">
        <v>13912</v>
      </c>
      <c r="H387" s="42">
        <f>IFERROR(G387/D380,"-")</f>
        <v>9.5382295696634932E-5</v>
      </c>
      <c r="I387" s="52">
        <v>1</v>
      </c>
      <c r="J387" s="42">
        <f>IFERROR(I387/E380,"-")</f>
        <v>4.6948356807511738E-3</v>
      </c>
      <c r="K387" s="55">
        <f t="shared" si="32"/>
        <v>13912</v>
      </c>
      <c r="L387" s="376"/>
      <c r="M387" s="376"/>
      <c r="N387" s="32" t="s">
        <v>116</v>
      </c>
      <c r="O387" s="52">
        <v>7607</v>
      </c>
      <c r="P387" s="42">
        <f>IFERROR(O387/L380,"-")</f>
        <v>7.0074533621138508E-6</v>
      </c>
      <c r="Q387" s="52">
        <v>2</v>
      </c>
      <c r="R387" s="42">
        <f>IFERROR(Q387/M380,"-")</f>
        <v>9.7040271712760793E-4</v>
      </c>
      <c r="S387" s="55">
        <f t="shared" si="33"/>
        <v>3803.5</v>
      </c>
      <c r="T387" s="376"/>
      <c r="U387" s="376"/>
      <c r="V387" s="32" t="s">
        <v>116</v>
      </c>
      <c r="W387" s="52">
        <v>0</v>
      </c>
      <c r="X387" s="42">
        <f>IFERROR(W387/T380,"-")</f>
        <v>0</v>
      </c>
      <c r="Y387" s="52">
        <v>0</v>
      </c>
      <c r="Z387" s="42">
        <f>IFERROR(Y387/U380,"-")</f>
        <v>0</v>
      </c>
      <c r="AA387" s="96" t="str">
        <f t="shared" si="34"/>
        <v>-</v>
      </c>
      <c r="AB387" s="376"/>
      <c r="AC387" s="376"/>
      <c r="AD387" s="32" t="s">
        <v>116</v>
      </c>
      <c r="AE387" s="52">
        <v>0</v>
      </c>
      <c r="AF387" s="42">
        <f>IFERROR(AE387/AB380,"-")</f>
        <v>0</v>
      </c>
      <c r="AG387" s="52">
        <v>0</v>
      </c>
      <c r="AH387" s="42">
        <f>IFERROR(AG387/AC380,"-")</f>
        <v>0</v>
      </c>
      <c r="AI387" s="55" t="str">
        <f t="shared" si="35"/>
        <v>-</v>
      </c>
      <c r="AJ387" s="376"/>
      <c r="AK387" s="376"/>
      <c r="AL387" s="32" t="s">
        <v>116</v>
      </c>
      <c r="AM387" s="52">
        <v>0</v>
      </c>
      <c r="AN387" s="42">
        <f>IFERROR(AM387/AJ380,"-")</f>
        <v>0</v>
      </c>
      <c r="AO387" s="52">
        <v>0</v>
      </c>
      <c r="AP387" s="42">
        <f>IFERROR(AO387/AK380,"-")</f>
        <v>0</v>
      </c>
      <c r="AQ387" s="55" t="str">
        <f t="shared" si="36"/>
        <v>-</v>
      </c>
      <c r="AR387" s="376"/>
      <c r="AS387" s="376"/>
      <c r="AT387" s="32" t="s">
        <v>116</v>
      </c>
      <c r="AU387" s="52">
        <v>7607</v>
      </c>
      <c r="AV387" s="42">
        <f>IFERROR(AU387/AR380,"-")</f>
        <v>1.2892344533612021E-5</v>
      </c>
      <c r="AW387" s="55">
        <v>2</v>
      </c>
      <c r="AX387" s="42">
        <f>IFERROR(AW387/AS380,"-")</f>
        <v>1.9102196752626551E-3</v>
      </c>
      <c r="AY387" s="139">
        <f t="shared" si="37"/>
        <v>3803.5</v>
      </c>
      <c r="AZ387" s="376"/>
      <c r="BA387" s="376"/>
      <c r="BB387" s="32" t="s">
        <v>116</v>
      </c>
      <c r="BC387" s="52">
        <v>0</v>
      </c>
      <c r="BD387" s="42" t="str">
        <f>IFERROR(BC387/AZ380,"-")</f>
        <v>-</v>
      </c>
      <c r="BE387" s="52">
        <v>0</v>
      </c>
      <c r="BF387" s="42" t="str">
        <f>IFERROR(BE387/BA380,"-")</f>
        <v>-</v>
      </c>
      <c r="BG387" s="55" t="str">
        <f t="shared" si="38"/>
        <v>-</v>
      </c>
      <c r="BH387" s="376"/>
      <c r="BI387" s="376"/>
      <c r="BJ387" s="32" t="s">
        <v>116</v>
      </c>
      <c r="BK387" s="52">
        <v>0</v>
      </c>
      <c r="BL387" s="42">
        <f>IFERROR(BK387/BH380,"-")</f>
        <v>0</v>
      </c>
      <c r="BM387" s="52">
        <v>0</v>
      </c>
      <c r="BN387" s="42">
        <f>IFERROR(BM387/BI380,"-")</f>
        <v>0</v>
      </c>
      <c r="BO387" s="96" t="str">
        <f t="shared" si="39"/>
        <v>-</v>
      </c>
      <c r="BP387" s="141"/>
    </row>
    <row r="388" spans="2:68" s="8" customFormat="1" ht="13.15" customHeight="1">
      <c r="B388" s="373"/>
      <c r="C388" s="392"/>
      <c r="D388" s="376"/>
      <c r="E388" s="376"/>
      <c r="F388" s="32" t="s">
        <v>107</v>
      </c>
      <c r="G388" s="52">
        <v>32679</v>
      </c>
      <c r="H388" s="42">
        <f>IFERROR(G388/D380,"-")</f>
        <v>2.2405103802978243E-4</v>
      </c>
      <c r="I388" s="52">
        <v>1</v>
      </c>
      <c r="J388" s="42">
        <f>IFERROR(I388/E380,"-")</f>
        <v>4.6948356807511738E-3</v>
      </c>
      <c r="K388" s="55">
        <f t="shared" si="32"/>
        <v>32679</v>
      </c>
      <c r="L388" s="376"/>
      <c r="M388" s="376"/>
      <c r="N388" s="32" t="s">
        <v>107</v>
      </c>
      <c r="O388" s="52">
        <v>229351</v>
      </c>
      <c r="P388" s="42">
        <f>IFERROR(O388/L380,"-")</f>
        <v>2.1127467280848873E-4</v>
      </c>
      <c r="Q388" s="52">
        <v>11</v>
      </c>
      <c r="R388" s="42">
        <f>IFERROR(Q388/M380,"-")</f>
        <v>5.3372149442018442E-3</v>
      </c>
      <c r="S388" s="55">
        <f t="shared" si="33"/>
        <v>20850.090909090908</v>
      </c>
      <c r="T388" s="376"/>
      <c r="U388" s="376"/>
      <c r="V388" s="32" t="s">
        <v>107</v>
      </c>
      <c r="W388" s="52">
        <v>0</v>
      </c>
      <c r="X388" s="42">
        <f>IFERROR(W388/T380,"-")</f>
        <v>0</v>
      </c>
      <c r="Y388" s="52">
        <v>0</v>
      </c>
      <c r="Z388" s="42">
        <f>IFERROR(Y388/U380,"-")</f>
        <v>0</v>
      </c>
      <c r="AA388" s="96" t="str">
        <f t="shared" si="34"/>
        <v>-</v>
      </c>
      <c r="AB388" s="376"/>
      <c r="AC388" s="376"/>
      <c r="AD388" s="32" t="s">
        <v>107</v>
      </c>
      <c r="AE388" s="52">
        <v>0</v>
      </c>
      <c r="AF388" s="42">
        <f>IFERROR(AE388/AB380,"-")</f>
        <v>0</v>
      </c>
      <c r="AG388" s="52">
        <v>0</v>
      </c>
      <c r="AH388" s="42">
        <f>IFERROR(AG388/AC380,"-")</f>
        <v>0</v>
      </c>
      <c r="AI388" s="55" t="str">
        <f t="shared" si="35"/>
        <v>-</v>
      </c>
      <c r="AJ388" s="376"/>
      <c r="AK388" s="376"/>
      <c r="AL388" s="32" t="s">
        <v>107</v>
      </c>
      <c r="AM388" s="52">
        <v>96256</v>
      </c>
      <c r="AN388" s="42">
        <f>IFERROR(AM388/AJ380,"-")</f>
        <v>2.2742196262583151E-4</v>
      </c>
      <c r="AO388" s="52">
        <v>5</v>
      </c>
      <c r="AP388" s="42">
        <f>IFERROR(AO388/AK380,"-")</f>
        <v>6.793478260869565E-3</v>
      </c>
      <c r="AQ388" s="55">
        <f t="shared" si="36"/>
        <v>19251.2</v>
      </c>
      <c r="AR388" s="376"/>
      <c r="AS388" s="376"/>
      <c r="AT388" s="32" t="s">
        <v>107</v>
      </c>
      <c r="AU388" s="52">
        <v>133095</v>
      </c>
      <c r="AV388" s="42">
        <f>IFERROR(AU388/AR380,"-")</f>
        <v>2.255694223348353E-4</v>
      </c>
      <c r="AW388" s="55">
        <v>6</v>
      </c>
      <c r="AX388" s="42">
        <f>IFERROR(AW388/AS380,"-")</f>
        <v>5.7306590257879654E-3</v>
      </c>
      <c r="AY388" s="139">
        <f t="shared" si="37"/>
        <v>22182.5</v>
      </c>
      <c r="AZ388" s="376"/>
      <c r="BA388" s="376"/>
      <c r="BB388" s="32" t="s">
        <v>107</v>
      </c>
      <c r="BC388" s="52">
        <v>0</v>
      </c>
      <c r="BD388" s="42" t="str">
        <f>IFERROR(BC388/AZ380,"-")</f>
        <v>-</v>
      </c>
      <c r="BE388" s="52">
        <v>0</v>
      </c>
      <c r="BF388" s="42" t="str">
        <f>IFERROR(BE388/BA380,"-")</f>
        <v>-</v>
      </c>
      <c r="BG388" s="55" t="str">
        <f t="shared" si="38"/>
        <v>-</v>
      </c>
      <c r="BH388" s="376"/>
      <c r="BI388" s="376"/>
      <c r="BJ388" s="32" t="s">
        <v>107</v>
      </c>
      <c r="BK388" s="52">
        <v>76956</v>
      </c>
      <c r="BL388" s="42">
        <f>IFERROR(BK388/BH380,"-")</f>
        <v>2.2098501321542413E-4</v>
      </c>
      <c r="BM388" s="52">
        <v>7</v>
      </c>
      <c r="BN388" s="42">
        <f>IFERROR(BM388/BI380,"-")</f>
        <v>8.2352941176470594E-3</v>
      </c>
      <c r="BO388" s="96">
        <f t="shared" si="39"/>
        <v>10993.714285714286</v>
      </c>
      <c r="BP388" s="141"/>
    </row>
    <row r="389" spans="2:68" s="8" customFormat="1" ht="13.15" customHeight="1">
      <c r="B389" s="373"/>
      <c r="C389" s="392"/>
      <c r="D389" s="376"/>
      <c r="E389" s="376"/>
      <c r="F389" s="32" t="s">
        <v>108</v>
      </c>
      <c r="G389" s="52">
        <v>122109</v>
      </c>
      <c r="H389" s="42">
        <f>IFERROR(G389/D380,"-")</f>
        <v>8.3719355557938433E-4</v>
      </c>
      <c r="I389" s="52">
        <v>12</v>
      </c>
      <c r="J389" s="42">
        <f>IFERROR(I389/E380,"-")</f>
        <v>5.6338028169014086E-2</v>
      </c>
      <c r="K389" s="55">
        <f t="shared" si="32"/>
        <v>10175.75</v>
      </c>
      <c r="L389" s="376"/>
      <c r="M389" s="376"/>
      <c r="N389" s="32" t="s">
        <v>108</v>
      </c>
      <c r="O389" s="52">
        <v>1168924</v>
      </c>
      <c r="P389" s="42">
        <f>IFERROR(O389/L380,"-")</f>
        <v>1.0767951115887434E-3</v>
      </c>
      <c r="Q389" s="52">
        <v>82</v>
      </c>
      <c r="R389" s="42">
        <f>IFERROR(Q389/M380,"-")</f>
        <v>3.9786511402231925E-2</v>
      </c>
      <c r="S389" s="55">
        <f t="shared" si="33"/>
        <v>14255.170731707318</v>
      </c>
      <c r="T389" s="376"/>
      <c r="U389" s="376"/>
      <c r="V389" s="32" t="s">
        <v>108</v>
      </c>
      <c r="W389" s="52">
        <v>34899</v>
      </c>
      <c r="X389" s="42">
        <f>IFERROR(W389/T380,"-")</f>
        <v>1.1970808227645333E-3</v>
      </c>
      <c r="Y389" s="52">
        <v>2</v>
      </c>
      <c r="Z389" s="42">
        <f>IFERROR(Y389/U380,"-")</f>
        <v>1.9417475728155338E-2</v>
      </c>
      <c r="AA389" s="96">
        <f t="shared" si="34"/>
        <v>17449.5</v>
      </c>
      <c r="AB389" s="376"/>
      <c r="AC389" s="376"/>
      <c r="AD389" s="32" t="s">
        <v>108</v>
      </c>
      <c r="AE389" s="52">
        <v>24333</v>
      </c>
      <c r="AF389" s="42">
        <f>IFERROR(AE389/AB380,"-")</f>
        <v>5.643554987378364E-4</v>
      </c>
      <c r="AG389" s="52">
        <v>3</v>
      </c>
      <c r="AH389" s="42">
        <f>IFERROR(AG389/AC380,"-")</f>
        <v>1.7142857142857144E-2</v>
      </c>
      <c r="AI389" s="55">
        <f t="shared" si="35"/>
        <v>8111</v>
      </c>
      <c r="AJ389" s="376"/>
      <c r="AK389" s="376"/>
      <c r="AL389" s="32" t="s">
        <v>108</v>
      </c>
      <c r="AM389" s="52">
        <v>798222</v>
      </c>
      <c r="AN389" s="42">
        <f>IFERROR(AM389/AJ380,"-")</f>
        <v>1.8859417994838399E-3</v>
      </c>
      <c r="AO389" s="52">
        <v>44</v>
      </c>
      <c r="AP389" s="42">
        <f>IFERROR(AO389/AK380,"-")</f>
        <v>5.9782608695652176E-2</v>
      </c>
      <c r="AQ389" s="55">
        <f t="shared" si="36"/>
        <v>18141.409090909092</v>
      </c>
      <c r="AR389" s="376"/>
      <c r="AS389" s="376"/>
      <c r="AT389" s="32" t="s">
        <v>108</v>
      </c>
      <c r="AU389" s="52">
        <v>311470</v>
      </c>
      <c r="AV389" s="42">
        <f>IFERROR(AU389/AR380,"-")</f>
        <v>5.2787939422691422E-4</v>
      </c>
      <c r="AW389" s="55">
        <v>33</v>
      </c>
      <c r="AX389" s="42">
        <f>IFERROR(AW389/AS380,"-")</f>
        <v>3.151862464183381E-2</v>
      </c>
      <c r="AY389" s="139">
        <f t="shared" si="37"/>
        <v>9438.484848484848</v>
      </c>
      <c r="AZ389" s="376"/>
      <c r="BA389" s="376"/>
      <c r="BB389" s="32" t="s">
        <v>108</v>
      </c>
      <c r="BC389" s="52">
        <v>0</v>
      </c>
      <c r="BD389" s="42" t="str">
        <f>IFERROR(BC389/AZ380,"-")</f>
        <v>-</v>
      </c>
      <c r="BE389" s="52">
        <v>0</v>
      </c>
      <c r="BF389" s="42" t="str">
        <f>IFERROR(BE389/BA380,"-")</f>
        <v>-</v>
      </c>
      <c r="BG389" s="55" t="str">
        <f t="shared" si="38"/>
        <v>-</v>
      </c>
      <c r="BH389" s="376"/>
      <c r="BI389" s="376"/>
      <c r="BJ389" s="32" t="s">
        <v>108</v>
      </c>
      <c r="BK389" s="52">
        <v>230852</v>
      </c>
      <c r="BL389" s="42">
        <f>IFERROR(BK389/BH380,"-")</f>
        <v>6.6290909442807695E-4</v>
      </c>
      <c r="BM389" s="52">
        <v>17</v>
      </c>
      <c r="BN389" s="42">
        <f>IFERROR(BM389/BI380,"-")</f>
        <v>0.02</v>
      </c>
      <c r="BO389" s="96">
        <f t="shared" si="39"/>
        <v>13579.529411764706</v>
      </c>
      <c r="BP389" s="141"/>
    </row>
    <row r="390" spans="2:68" s="8" customFormat="1" ht="13.15" customHeight="1">
      <c r="B390" s="373"/>
      <c r="C390" s="392"/>
      <c r="D390" s="376"/>
      <c r="E390" s="376"/>
      <c r="F390" s="32" t="s">
        <v>109</v>
      </c>
      <c r="G390" s="52">
        <v>10852</v>
      </c>
      <c r="H390" s="42">
        <f>IFERROR(G390/D380,"-")</f>
        <v>7.4402578558070901E-5</v>
      </c>
      <c r="I390" s="52">
        <v>1</v>
      </c>
      <c r="J390" s="42">
        <f>IFERROR(I390/E380,"-")</f>
        <v>4.6948356807511738E-3</v>
      </c>
      <c r="K390" s="55">
        <f t="shared" si="32"/>
        <v>10852</v>
      </c>
      <c r="L390" s="376"/>
      <c r="M390" s="376"/>
      <c r="N390" s="32" t="s">
        <v>109</v>
      </c>
      <c r="O390" s="52">
        <v>101661</v>
      </c>
      <c r="P390" s="42">
        <f>IFERROR(O390/L380,"-")</f>
        <v>9.3648575817780496E-5</v>
      </c>
      <c r="Q390" s="52">
        <v>10</v>
      </c>
      <c r="R390" s="42">
        <f>IFERROR(Q390/M380,"-")</f>
        <v>4.8520135856380394E-3</v>
      </c>
      <c r="S390" s="55">
        <f t="shared" si="33"/>
        <v>10166.1</v>
      </c>
      <c r="T390" s="376"/>
      <c r="U390" s="376"/>
      <c r="V390" s="32" t="s">
        <v>109</v>
      </c>
      <c r="W390" s="52">
        <v>0</v>
      </c>
      <c r="X390" s="42">
        <f>IFERROR(W390/T380,"-")</f>
        <v>0</v>
      </c>
      <c r="Y390" s="52">
        <v>0</v>
      </c>
      <c r="Z390" s="42">
        <f>IFERROR(Y390/U380,"-")</f>
        <v>0</v>
      </c>
      <c r="AA390" s="96" t="str">
        <f t="shared" si="34"/>
        <v>-</v>
      </c>
      <c r="AB390" s="376"/>
      <c r="AC390" s="376"/>
      <c r="AD390" s="32" t="s">
        <v>109</v>
      </c>
      <c r="AE390" s="52">
        <v>0</v>
      </c>
      <c r="AF390" s="42">
        <f>IFERROR(AE390/AB380,"-")</f>
        <v>0</v>
      </c>
      <c r="AG390" s="52">
        <v>0</v>
      </c>
      <c r="AH390" s="42">
        <f>IFERROR(AG390/AC380,"-")</f>
        <v>0</v>
      </c>
      <c r="AI390" s="55" t="str">
        <f t="shared" si="35"/>
        <v>-</v>
      </c>
      <c r="AJ390" s="376"/>
      <c r="AK390" s="376"/>
      <c r="AL390" s="32" t="s">
        <v>109</v>
      </c>
      <c r="AM390" s="52">
        <v>33491</v>
      </c>
      <c r="AN390" s="42">
        <f>IFERROR(AM390/AJ380,"-")</f>
        <v>7.912845900828752E-5</v>
      </c>
      <c r="AO390" s="52">
        <v>5</v>
      </c>
      <c r="AP390" s="42">
        <f>IFERROR(AO390/AK380,"-")</f>
        <v>6.793478260869565E-3</v>
      </c>
      <c r="AQ390" s="55">
        <f t="shared" si="36"/>
        <v>6698.2</v>
      </c>
      <c r="AR390" s="376"/>
      <c r="AS390" s="376"/>
      <c r="AT390" s="32" t="s">
        <v>109</v>
      </c>
      <c r="AU390" s="52">
        <v>68170</v>
      </c>
      <c r="AV390" s="42">
        <f>IFERROR(AU390/AR380,"-")</f>
        <v>1.1553452436654812E-4</v>
      </c>
      <c r="AW390" s="55">
        <v>5</v>
      </c>
      <c r="AX390" s="42">
        <f>IFERROR(AW390/AS380,"-")</f>
        <v>4.7755491881566383E-3</v>
      </c>
      <c r="AY390" s="139">
        <f t="shared" si="37"/>
        <v>13634</v>
      </c>
      <c r="AZ390" s="376"/>
      <c r="BA390" s="376"/>
      <c r="BB390" s="32" t="s">
        <v>109</v>
      </c>
      <c r="BC390" s="52">
        <v>0</v>
      </c>
      <c r="BD390" s="42" t="str">
        <f>IFERROR(BC390/AZ380,"-")</f>
        <v>-</v>
      </c>
      <c r="BE390" s="52">
        <v>0</v>
      </c>
      <c r="BF390" s="42" t="str">
        <f>IFERROR(BE390/BA380,"-")</f>
        <v>-</v>
      </c>
      <c r="BG390" s="55" t="str">
        <f t="shared" si="38"/>
        <v>-</v>
      </c>
      <c r="BH390" s="376"/>
      <c r="BI390" s="376"/>
      <c r="BJ390" s="32" t="s">
        <v>109</v>
      </c>
      <c r="BK390" s="52">
        <v>4139</v>
      </c>
      <c r="BL390" s="42">
        <f>IFERROR(BK390/BH380,"-")</f>
        <v>1.1885453631927861E-5</v>
      </c>
      <c r="BM390" s="52">
        <v>1</v>
      </c>
      <c r="BN390" s="42">
        <f>IFERROR(BM390/BI380,"-")</f>
        <v>1.176470588235294E-3</v>
      </c>
      <c r="BO390" s="96">
        <f t="shared" si="39"/>
        <v>4139</v>
      </c>
      <c r="BP390" s="141"/>
    </row>
    <row r="391" spans="2:68" s="8" customFormat="1" ht="13.15" customHeight="1">
      <c r="B391" s="373"/>
      <c r="C391" s="392"/>
      <c r="D391" s="376"/>
      <c r="E391" s="376"/>
      <c r="F391" s="32" t="s">
        <v>110</v>
      </c>
      <c r="G391" s="52">
        <v>926818</v>
      </c>
      <c r="H391" s="42">
        <f>IFERROR(G391/D380,"-")</f>
        <v>6.3543723787351783E-3</v>
      </c>
      <c r="I391" s="52">
        <v>4</v>
      </c>
      <c r="J391" s="42">
        <f>IFERROR(I391/E380,"-")</f>
        <v>1.8779342723004695E-2</v>
      </c>
      <c r="K391" s="55">
        <f t="shared" si="32"/>
        <v>231704.5</v>
      </c>
      <c r="L391" s="376"/>
      <c r="M391" s="376"/>
      <c r="N391" s="32" t="s">
        <v>110</v>
      </c>
      <c r="O391" s="52">
        <v>1563866</v>
      </c>
      <c r="P391" s="42">
        <f>IFERROR(O391/L380,"-")</f>
        <v>1.4406097094249429E-3</v>
      </c>
      <c r="Q391" s="52">
        <v>6</v>
      </c>
      <c r="R391" s="42">
        <f>IFERROR(Q391/M380,"-")</f>
        <v>2.911208151382824E-3</v>
      </c>
      <c r="S391" s="55">
        <f t="shared" si="33"/>
        <v>260644.33333333334</v>
      </c>
      <c r="T391" s="376"/>
      <c r="U391" s="376"/>
      <c r="V391" s="32" t="s">
        <v>110</v>
      </c>
      <c r="W391" s="52">
        <v>0</v>
      </c>
      <c r="X391" s="42">
        <f>IFERROR(W391/T380,"-")</f>
        <v>0</v>
      </c>
      <c r="Y391" s="52">
        <v>0</v>
      </c>
      <c r="Z391" s="42">
        <f>IFERROR(Y391/U380,"-")</f>
        <v>0</v>
      </c>
      <c r="AA391" s="96" t="str">
        <f t="shared" si="34"/>
        <v>-</v>
      </c>
      <c r="AB391" s="376"/>
      <c r="AC391" s="376"/>
      <c r="AD391" s="32" t="s">
        <v>110</v>
      </c>
      <c r="AE391" s="52">
        <v>0</v>
      </c>
      <c r="AF391" s="42">
        <f>IFERROR(AE391/AB380,"-")</f>
        <v>0</v>
      </c>
      <c r="AG391" s="52">
        <v>0</v>
      </c>
      <c r="AH391" s="42">
        <f>IFERROR(AG391/AC380,"-")</f>
        <v>0</v>
      </c>
      <c r="AI391" s="55" t="str">
        <f t="shared" si="35"/>
        <v>-</v>
      </c>
      <c r="AJ391" s="376"/>
      <c r="AK391" s="376"/>
      <c r="AL391" s="32" t="s">
        <v>110</v>
      </c>
      <c r="AM391" s="52">
        <v>1556481</v>
      </c>
      <c r="AN391" s="42">
        <f>IFERROR(AM391/AJ380,"-")</f>
        <v>3.67746388598962E-3</v>
      </c>
      <c r="AO391" s="52">
        <v>2</v>
      </c>
      <c r="AP391" s="42">
        <f>IFERROR(AO391/AK380,"-")</f>
        <v>2.717391304347826E-3</v>
      </c>
      <c r="AQ391" s="55">
        <f t="shared" si="36"/>
        <v>778240.5</v>
      </c>
      <c r="AR391" s="376"/>
      <c r="AS391" s="376"/>
      <c r="AT391" s="32" t="s">
        <v>110</v>
      </c>
      <c r="AU391" s="52">
        <v>7385</v>
      </c>
      <c r="AV391" s="42">
        <f>IFERROR(AU391/AR380,"-")</f>
        <v>1.2516098906365818E-5</v>
      </c>
      <c r="AW391" s="55">
        <v>4</v>
      </c>
      <c r="AX391" s="42">
        <f>IFERROR(AW391/AS380,"-")</f>
        <v>3.8204393505253103E-3</v>
      </c>
      <c r="AY391" s="139">
        <f t="shared" si="37"/>
        <v>1846.25</v>
      </c>
      <c r="AZ391" s="376"/>
      <c r="BA391" s="376"/>
      <c r="BB391" s="32" t="s">
        <v>110</v>
      </c>
      <c r="BC391" s="52">
        <v>0</v>
      </c>
      <c r="BD391" s="42" t="str">
        <f>IFERROR(BC391/AZ380,"-")</f>
        <v>-</v>
      </c>
      <c r="BE391" s="52">
        <v>0</v>
      </c>
      <c r="BF391" s="42" t="str">
        <f>IFERROR(BE391/BA380,"-")</f>
        <v>-</v>
      </c>
      <c r="BG391" s="55" t="str">
        <f t="shared" si="38"/>
        <v>-</v>
      </c>
      <c r="BH391" s="376"/>
      <c r="BI391" s="376"/>
      <c r="BJ391" s="32" t="s">
        <v>110</v>
      </c>
      <c r="BK391" s="52">
        <v>190628</v>
      </c>
      <c r="BL391" s="42">
        <f>IFERROR(BK391/BH380,"-")</f>
        <v>5.4740281588478963E-4</v>
      </c>
      <c r="BM391" s="52">
        <v>2</v>
      </c>
      <c r="BN391" s="42">
        <f>IFERROR(BM391/BI380,"-")</f>
        <v>2.352941176470588E-3</v>
      </c>
      <c r="BO391" s="96">
        <f t="shared" si="39"/>
        <v>95314</v>
      </c>
      <c r="BP391" s="141"/>
    </row>
    <row r="392" spans="2:68" s="8" customFormat="1" ht="13.15" customHeight="1">
      <c r="B392" s="373"/>
      <c r="C392" s="392"/>
      <c r="D392" s="376"/>
      <c r="E392" s="376"/>
      <c r="F392" s="32" t="s">
        <v>111</v>
      </c>
      <c r="G392" s="52">
        <v>2527946</v>
      </c>
      <c r="H392" s="42">
        <f>IFERROR(G392/D380,"-")</f>
        <v>1.7331892817504708E-2</v>
      </c>
      <c r="I392" s="52">
        <v>42</v>
      </c>
      <c r="J392" s="42">
        <f>IFERROR(I392/E380,"-")</f>
        <v>0.19718309859154928</v>
      </c>
      <c r="K392" s="55">
        <f t="shared" si="32"/>
        <v>60189.190476190473</v>
      </c>
      <c r="L392" s="376"/>
      <c r="M392" s="376"/>
      <c r="N392" s="32" t="s">
        <v>111</v>
      </c>
      <c r="O392" s="52">
        <v>8055285</v>
      </c>
      <c r="P392" s="42">
        <f>IFERROR(O392/L380,"-")</f>
        <v>7.4204067248633196E-3</v>
      </c>
      <c r="Q392" s="52">
        <v>266</v>
      </c>
      <c r="R392" s="42">
        <f>IFERROR(Q392/M380,"-")</f>
        <v>0.12906356137797187</v>
      </c>
      <c r="S392" s="55">
        <f t="shared" si="33"/>
        <v>30283.026315789473</v>
      </c>
      <c r="T392" s="376"/>
      <c r="U392" s="376"/>
      <c r="V392" s="32" t="s">
        <v>111</v>
      </c>
      <c r="W392" s="52">
        <v>187839</v>
      </c>
      <c r="X392" s="42">
        <f>IFERROR(W392/T380,"-")</f>
        <v>6.4431205669866522E-3</v>
      </c>
      <c r="Y392" s="52">
        <v>12</v>
      </c>
      <c r="Z392" s="42">
        <f>IFERROR(Y392/U380,"-")</f>
        <v>0.11650485436893204</v>
      </c>
      <c r="AA392" s="96">
        <f t="shared" si="34"/>
        <v>15653.25</v>
      </c>
      <c r="AB392" s="376"/>
      <c r="AC392" s="376"/>
      <c r="AD392" s="32" t="s">
        <v>111</v>
      </c>
      <c r="AE392" s="52">
        <v>574844</v>
      </c>
      <c r="AF392" s="42">
        <f>IFERROR(AE392/AB380,"-")</f>
        <v>1.3332362319338053E-2</v>
      </c>
      <c r="AG392" s="52">
        <v>11</v>
      </c>
      <c r="AH392" s="42">
        <f>IFERROR(AG392/AC380,"-")</f>
        <v>6.2857142857142861E-2</v>
      </c>
      <c r="AI392" s="55">
        <f t="shared" si="35"/>
        <v>52258.545454545456</v>
      </c>
      <c r="AJ392" s="376"/>
      <c r="AK392" s="376"/>
      <c r="AL392" s="32" t="s">
        <v>111</v>
      </c>
      <c r="AM392" s="52">
        <v>4179919</v>
      </c>
      <c r="AN392" s="42">
        <f>IFERROR(AM392/AJ380,"-")</f>
        <v>9.875803924918998E-3</v>
      </c>
      <c r="AO392" s="52">
        <v>111</v>
      </c>
      <c r="AP392" s="42">
        <f>IFERROR(AO392/AK380,"-")</f>
        <v>0.15081521739130435</v>
      </c>
      <c r="AQ392" s="55">
        <f t="shared" si="36"/>
        <v>37656.927927927929</v>
      </c>
      <c r="AR392" s="376"/>
      <c r="AS392" s="376"/>
      <c r="AT392" s="32" t="s">
        <v>111</v>
      </c>
      <c r="AU392" s="52">
        <v>3112683</v>
      </c>
      <c r="AV392" s="42">
        <f>IFERROR(AU392/AR380,"-")</f>
        <v>5.2753755304215944E-3</v>
      </c>
      <c r="AW392" s="55">
        <v>132</v>
      </c>
      <c r="AX392" s="42">
        <f>IFERROR(AW392/AS380,"-")</f>
        <v>0.12607449856733524</v>
      </c>
      <c r="AY392" s="139">
        <f t="shared" si="37"/>
        <v>23580.93181818182</v>
      </c>
      <c r="AZ392" s="376"/>
      <c r="BA392" s="376"/>
      <c r="BB392" s="32" t="s">
        <v>111</v>
      </c>
      <c r="BC392" s="52">
        <v>0</v>
      </c>
      <c r="BD392" s="42" t="str">
        <f>IFERROR(BC392/AZ380,"-")</f>
        <v>-</v>
      </c>
      <c r="BE392" s="52">
        <v>0</v>
      </c>
      <c r="BF392" s="42" t="str">
        <f>IFERROR(BE392/BA380,"-")</f>
        <v>-</v>
      </c>
      <c r="BG392" s="55" t="str">
        <f t="shared" si="38"/>
        <v>-</v>
      </c>
      <c r="BH392" s="376"/>
      <c r="BI392" s="376"/>
      <c r="BJ392" s="32" t="s">
        <v>111</v>
      </c>
      <c r="BK392" s="52">
        <v>1756552</v>
      </c>
      <c r="BL392" s="42">
        <f>IFERROR(BK392/BH380,"-")</f>
        <v>5.04407280697515E-3</v>
      </c>
      <c r="BM392" s="52">
        <v>84</v>
      </c>
      <c r="BN392" s="42">
        <f>IFERROR(BM392/BI380,"-")</f>
        <v>9.8823529411764699E-2</v>
      </c>
      <c r="BO392" s="96">
        <f t="shared" si="39"/>
        <v>20911.333333333332</v>
      </c>
      <c r="BP392" s="141"/>
    </row>
    <row r="393" spans="2:68" s="8" customFormat="1" ht="13.15" customHeight="1">
      <c r="B393" s="373"/>
      <c r="C393" s="392"/>
      <c r="D393" s="376"/>
      <c r="E393" s="376"/>
      <c r="F393" s="32" t="s">
        <v>112</v>
      </c>
      <c r="G393" s="52">
        <v>1753093</v>
      </c>
      <c r="H393" s="42">
        <f>IFERROR(G393/D380,"-")</f>
        <v>1.2019410214900864E-2</v>
      </c>
      <c r="I393" s="52">
        <v>35</v>
      </c>
      <c r="J393" s="42">
        <f>IFERROR(I393/E380,"-")</f>
        <v>0.16431924882629109</v>
      </c>
      <c r="K393" s="55">
        <f t="shared" si="32"/>
        <v>50088.37142857143</v>
      </c>
      <c r="L393" s="376"/>
      <c r="M393" s="376"/>
      <c r="N393" s="32" t="s">
        <v>112</v>
      </c>
      <c r="O393" s="52">
        <v>11487725</v>
      </c>
      <c r="P393" s="42">
        <f>IFERROR(O393/L380,"-")</f>
        <v>1.0582318545325271E-2</v>
      </c>
      <c r="Q393" s="52">
        <v>168</v>
      </c>
      <c r="R393" s="42">
        <f>IFERROR(Q393/M380,"-")</f>
        <v>8.1513828238719069E-2</v>
      </c>
      <c r="S393" s="55">
        <f t="shared" si="33"/>
        <v>68379.315476190473</v>
      </c>
      <c r="T393" s="376"/>
      <c r="U393" s="376"/>
      <c r="V393" s="32" t="s">
        <v>112</v>
      </c>
      <c r="W393" s="52">
        <v>808504</v>
      </c>
      <c r="X393" s="42">
        <f>IFERROR(W393/T380,"-")</f>
        <v>2.7732732557621025E-2</v>
      </c>
      <c r="Y393" s="52">
        <v>13</v>
      </c>
      <c r="Z393" s="42">
        <f>IFERROR(Y393/U380,"-")</f>
        <v>0.12621359223300971</v>
      </c>
      <c r="AA393" s="96">
        <f t="shared" si="34"/>
        <v>62192.615384615383</v>
      </c>
      <c r="AB393" s="376"/>
      <c r="AC393" s="376"/>
      <c r="AD393" s="32" t="s">
        <v>112</v>
      </c>
      <c r="AE393" s="52">
        <v>92777</v>
      </c>
      <c r="AF393" s="42">
        <f>IFERROR(AE393/AB380,"-")</f>
        <v>2.151777836945722E-3</v>
      </c>
      <c r="AG393" s="52">
        <v>5</v>
      </c>
      <c r="AH393" s="42">
        <f>IFERROR(AG393/AC380,"-")</f>
        <v>2.8571428571428571E-2</v>
      </c>
      <c r="AI393" s="55">
        <f t="shared" si="35"/>
        <v>18555.400000000001</v>
      </c>
      <c r="AJ393" s="376"/>
      <c r="AK393" s="376"/>
      <c r="AL393" s="32" t="s">
        <v>112</v>
      </c>
      <c r="AM393" s="52">
        <v>6080201</v>
      </c>
      <c r="AN393" s="42">
        <f>IFERROR(AM393/AJ380,"-")</f>
        <v>1.4365558973773515E-2</v>
      </c>
      <c r="AO393" s="52">
        <v>65</v>
      </c>
      <c r="AP393" s="42">
        <f>IFERROR(AO393/AK380,"-")</f>
        <v>8.8315217391304351E-2</v>
      </c>
      <c r="AQ393" s="55">
        <f t="shared" si="36"/>
        <v>93541.553846153853</v>
      </c>
      <c r="AR393" s="376"/>
      <c r="AS393" s="376"/>
      <c r="AT393" s="32" t="s">
        <v>112</v>
      </c>
      <c r="AU393" s="52">
        <v>4506243</v>
      </c>
      <c r="AV393" s="42">
        <f>IFERROR(AU393/AR380,"-")</f>
        <v>7.6371811894541128E-3</v>
      </c>
      <c r="AW393" s="55">
        <v>85</v>
      </c>
      <c r="AX393" s="42">
        <f>IFERROR(AW393/AS380,"-")</f>
        <v>8.1184336198662846E-2</v>
      </c>
      <c r="AY393" s="139">
        <f t="shared" si="37"/>
        <v>53014.623529411765</v>
      </c>
      <c r="AZ393" s="376"/>
      <c r="BA393" s="376"/>
      <c r="BB393" s="32" t="s">
        <v>112</v>
      </c>
      <c r="BC393" s="52">
        <v>0</v>
      </c>
      <c r="BD393" s="42" t="str">
        <f>IFERROR(BC393/AZ380,"-")</f>
        <v>-</v>
      </c>
      <c r="BE393" s="52">
        <v>0</v>
      </c>
      <c r="BF393" s="42" t="str">
        <f>IFERROR(BE393/BA380,"-")</f>
        <v>-</v>
      </c>
      <c r="BG393" s="55" t="str">
        <f t="shared" si="38"/>
        <v>-</v>
      </c>
      <c r="BH393" s="376"/>
      <c r="BI393" s="376"/>
      <c r="BJ393" s="32" t="s">
        <v>112</v>
      </c>
      <c r="BK393" s="52">
        <v>3915392</v>
      </c>
      <c r="BL393" s="42">
        <f>IFERROR(BK393/BH380,"-")</f>
        <v>1.124334623503776E-2</v>
      </c>
      <c r="BM393" s="52">
        <v>49</v>
      </c>
      <c r="BN393" s="42">
        <f>IFERROR(BM393/BI380,"-")</f>
        <v>5.7647058823529412E-2</v>
      </c>
      <c r="BO393" s="96">
        <f t="shared" si="39"/>
        <v>79905.959183673476</v>
      </c>
      <c r="BP393" s="141"/>
    </row>
    <row r="394" spans="2:68" s="8" customFormat="1" ht="13.15" customHeight="1">
      <c r="B394" s="373"/>
      <c r="C394" s="392"/>
      <c r="D394" s="376"/>
      <c r="E394" s="376"/>
      <c r="F394" s="32" t="s">
        <v>113</v>
      </c>
      <c r="G394" s="52">
        <v>549327</v>
      </c>
      <c r="H394" s="42">
        <f>IFERROR(G394/D380,"-")</f>
        <v>3.766250025024826E-3</v>
      </c>
      <c r="I394" s="52">
        <v>12</v>
      </c>
      <c r="J394" s="42">
        <f>IFERROR(I394/E380,"-")</f>
        <v>5.6338028169014086E-2</v>
      </c>
      <c r="K394" s="55">
        <f t="shared" si="32"/>
        <v>45777.25</v>
      </c>
      <c r="L394" s="376"/>
      <c r="M394" s="376"/>
      <c r="N394" s="32" t="s">
        <v>113</v>
      </c>
      <c r="O394" s="52">
        <v>4227185</v>
      </c>
      <c r="P394" s="42">
        <f>IFERROR(O394/L380,"-")</f>
        <v>3.8940188958232207E-3</v>
      </c>
      <c r="Q394" s="52">
        <v>94</v>
      </c>
      <c r="R394" s="42">
        <f>IFERROR(Q394/M380,"-")</f>
        <v>4.5608927704997575E-2</v>
      </c>
      <c r="S394" s="55">
        <f t="shared" si="33"/>
        <v>44970.053191489358</v>
      </c>
      <c r="T394" s="376"/>
      <c r="U394" s="376"/>
      <c r="V394" s="32" t="s">
        <v>113</v>
      </c>
      <c r="W394" s="52">
        <v>83444</v>
      </c>
      <c r="X394" s="42">
        <f>IFERROR(W394/T380,"-")</f>
        <v>2.8622370891648388E-3</v>
      </c>
      <c r="Y394" s="52">
        <v>5</v>
      </c>
      <c r="Z394" s="42">
        <f>IFERROR(Y394/U380,"-")</f>
        <v>4.8543689320388349E-2</v>
      </c>
      <c r="AA394" s="96">
        <f t="shared" si="34"/>
        <v>16688.8</v>
      </c>
      <c r="AB394" s="376"/>
      <c r="AC394" s="376"/>
      <c r="AD394" s="32" t="s">
        <v>113</v>
      </c>
      <c r="AE394" s="52">
        <v>111127</v>
      </c>
      <c r="AF394" s="42">
        <f>IFERROR(AE394/AB380,"-")</f>
        <v>2.5773695601956008E-3</v>
      </c>
      <c r="AG394" s="52">
        <v>4</v>
      </c>
      <c r="AH394" s="42">
        <f>IFERROR(AG394/AC380,"-")</f>
        <v>2.2857142857142857E-2</v>
      </c>
      <c r="AI394" s="55">
        <f t="shared" si="35"/>
        <v>27781.75</v>
      </c>
      <c r="AJ394" s="376"/>
      <c r="AK394" s="376"/>
      <c r="AL394" s="32" t="s">
        <v>113</v>
      </c>
      <c r="AM394" s="52">
        <v>1265750</v>
      </c>
      <c r="AN394" s="42">
        <f>IFERROR(AM394/AJ380,"-")</f>
        <v>2.9905600606055338E-3</v>
      </c>
      <c r="AO394" s="52">
        <v>41</v>
      </c>
      <c r="AP394" s="42">
        <f>IFERROR(AO394/AK380,"-")</f>
        <v>5.5706521739130432E-2</v>
      </c>
      <c r="AQ394" s="55">
        <f t="shared" si="36"/>
        <v>30871.951219512193</v>
      </c>
      <c r="AR394" s="376"/>
      <c r="AS394" s="376"/>
      <c r="AT394" s="32" t="s">
        <v>113</v>
      </c>
      <c r="AU394" s="52">
        <v>2766864</v>
      </c>
      <c r="AV394" s="42">
        <f>IFERROR(AU394/AR380,"-")</f>
        <v>4.6892814467790053E-3</v>
      </c>
      <c r="AW394" s="55">
        <v>44</v>
      </c>
      <c r="AX394" s="42">
        <f>IFERROR(AW394/AS380,"-")</f>
        <v>4.2024832855778411E-2</v>
      </c>
      <c r="AY394" s="139">
        <f t="shared" si="37"/>
        <v>62883.272727272728</v>
      </c>
      <c r="AZ394" s="376"/>
      <c r="BA394" s="376"/>
      <c r="BB394" s="32" t="s">
        <v>113</v>
      </c>
      <c r="BC394" s="52">
        <v>0</v>
      </c>
      <c r="BD394" s="42" t="str">
        <f>IFERROR(BC394/AZ380,"-")</f>
        <v>-</v>
      </c>
      <c r="BE394" s="52">
        <v>0</v>
      </c>
      <c r="BF394" s="42" t="str">
        <f>IFERROR(BE394/BA380,"-")</f>
        <v>-</v>
      </c>
      <c r="BG394" s="55" t="str">
        <f t="shared" si="38"/>
        <v>-</v>
      </c>
      <c r="BH394" s="376"/>
      <c r="BI394" s="376"/>
      <c r="BJ394" s="32" t="s">
        <v>113</v>
      </c>
      <c r="BK394" s="52">
        <v>1480431</v>
      </c>
      <c r="BL394" s="42">
        <f>IFERROR(BK394/BH380,"-")</f>
        <v>4.2511703323915425E-3</v>
      </c>
      <c r="BM394" s="52">
        <v>22</v>
      </c>
      <c r="BN394" s="42">
        <f>IFERROR(BM394/BI380,"-")</f>
        <v>2.5882352941176471E-2</v>
      </c>
      <c r="BO394" s="96">
        <f t="shared" si="39"/>
        <v>67292.318181818177</v>
      </c>
      <c r="BP394" s="141"/>
    </row>
    <row r="395" spans="2:68" s="8" customFormat="1" ht="13.15" customHeight="1">
      <c r="B395" s="373"/>
      <c r="C395" s="392"/>
      <c r="D395" s="376"/>
      <c r="E395" s="376"/>
      <c r="F395" s="33" t="s">
        <v>114</v>
      </c>
      <c r="G395" s="53">
        <v>191219</v>
      </c>
      <c r="H395" s="43">
        <f>IFERROR(G395/D380,"-")</f>
        <v>1.311019781542182E-3</v>
      </c>
      <c r="I395" s="53">
        <v>17</v>
      </c>
      <c r="J395" s="43">
        <f>IFERROR(I395/E380,"-")</f>
        <v>7.9812206572769953E-2</v>
      </c>
      <c r="K395" s="56">
        <f t="shared" si="32"/>
        <v>11248.176470588236</v>
      </c>
      <c r="L395" s="376"/>
      <c r="M395" s="376"/>
      <c r="N395" s="33" t="s">
        <v>114</v>
      </c>
      <c r="O395" s="53">
        <v>1595223</v>
      </c>
      <c r="P395" s="43">
        <f>IFERROR(O395/L380,"-")</f>
        <v>1.4694953036244701E-3</v>
      </c>
      <c r="Q395" s="53">
        <v>129</v>
      </c>
      <c r="R395" s="43">
        <f>IFERROR(Q395/M380,"-")</f>
        <v>6.2590975254730716E-2</v>
      </c>
      <c r="S395" s="56">
        <f t="shared" si="33"/>
        <v>12366.069767441861</v>
      </c>
      <c r="T395" s="376"/>
      <c r="U395" s="376"/>
      <c r="V395" s="33" t="s">
        <v>114</v>
      </c>
      <c r="W395" s="53">
        <v>36980</v>
      </c>
      <c r="X395" s="43">
        <f>IFERROR(W395/T380,"-")</f>
        <v>1.2684618133995942E-3</v>
      </c>
      <c r="Y395" s="53">
        <v>7</v>
      </c>
      <c r="Z395" s="43">
        <f>IFERROR(Y395/U380,"-")</f>
        <v>6.7961165048543687E-2</v>
      </c>
      <c r="AA395" s="97">
        <f t="shared" si="34"/>
        <v>5282.8571428571431</v>
      </c>
      <c r="AB395" s="376"/>
      <c r="AC395" s="376"/>
      <c r="AD395" s="33" t="s">
        <v>114</v>
      </c>
      <c r="AE395" s="53">
        <v>45825</v>
      </c>
      <c r="AF395" s="43">
        <f>IFERROR(AE395/AB380,"-")</f>
        <v>1.0628196576526262E-3</v>
      </c>
      <c r="AG395" s="53">
        <v>6</v>
      </c>
      <c r="AH395" s="43">
        <f>IFERROR(AG395/AC380,"-")</f>
        <v>3.4285714285714287E-2</v>
      </c>
      <c r="AI395" s="56">
        <f t="shared" si="35"/>
        <v>7637.5</v>
      </c>
      <c r="AJ395" s="376"/>
      <c r="AK395" s="376"/>
      <c r="AL395" s="33" t="s">
        <v>114</v>
      </c>
      <c r="AM395" s="53">
        <v>821915</v>
      </c>
      <c r="AN395" s="43">
        <f>IFERROR(AM395/AJ380,"-")</f>
        <v>1.9419207364902999E-3</v>
      </c>
      <c r="AO395" s="53">
        <v>53</v>
      </c>
      <c r="AP395" s="43">
        <f>IFERROR(AO395/AK380,"-")</f>
        <v>7.2010869565217392E-2</v>
      </c>
      <c r="AQ395" s="56">
        <f t="shared" si="36"/>
        <v>15507.830188679245</v>
      </c>
      <c r="AR395" s="376"/>
      <c r="AS395" s="376"/>
      <c r="AT395" s="33" t="s">
        <v>114</v>
      </c>
      <c r="AU395" s="53">
        <v>690503</v>
      </c>
      <c r="AV395" s="43">
        <f>IFERROR(AU395/AR380,"-")</f>
        <v>1.1702645691458789E-3</v>
      </c>
      <c r="AW395" s="56">
        <v>63</v>
      </c>
      <c r="AX395" s="43">
        <f>IFERROR(AW395/AS380,"-")</f>
        <v>6.0171919770773637E-2</v>
      </c>
      <c r="AY395" s="140">
        <f t="shared" si="37"/>
        <v>10960.36507936508</v>
      </c>
      <c r="AZ395" s="376"/>
      <c r="BA395" s="376"/>
      <c r="BB395" s="33" t="s">
        <v>114</v>
      </c>
      <c r="BC395" s="53">
        <v>0</v>
      </c>
      <c r="BD395" s="43" t="str">
        <f>IFERROR(BC395/AZ380,"-")</f>
        <v>-</v>
      </c>
      <c r="BE395" s="53">
        <v>0</v>
      </c>
      <c r="BF395" s="43" t="str">
        <f>IFERROR(BE395/BA380,"-")</f>
        <v>-</v>
      </c>
      <c r="BG395" s="56" t="str">
        <f t="shared" si="38"/>
        <v>-</v>
      </c>
      <c r="BH395" s="376"/>
      <c r="BI395" s="376"/>
      <c r="BJ395" s="33" t="s">
        <v>114</v>
      </c>
      <c r="BK395" s="53">
        <v>417932</v>
      </c>
      <c r="BL395" s="43">
        <f>IFERROR(BK395/BH380,"-")</f>
        <v>1.200123558178032E-3</v>
      </c>
      <c r="BM395" s="53">
        <v>28</v>
      </c>
      <c r="BN395" s="43">
        <f>IFERROR(BM395/BI380,"-")</f>
        <v>3.2941176470588238E-2</v>
      </c>
      <c r="BO395" s="97">
        <f t="shared" si="39"/>
        <v>14926.142857142857</v>
      </c>
      <c r="BP395" s="141"/>
    </row>
    <row r="396" spans="2:68" s="8" customFormat="1" ht="13.15" customHeight="1">
      <c r="B396" s="374"/>
      <c r="C396" s="393"/>
      <c r="D396" s="377"/>
      <c r="E396" s="377"/>
      <c r="F396" s="34" t="s">
        <v>64</v>
      </c>
      <c r="G396" s="49">
        <f>SUM(G380:G395)</f>
        <v>36532008</v>
      </c>
      <c r="H396" s="43">
        <f>IFERROR(G396/D380,"-")</f>
        <v>0.25046771056985573</v>
      </c>
      <c r="I396" s="53">
        <v>195</v>
      </c>
      <c r="J396" s="43">
        <f>IFERROR(I396/E380,"-")</f>
        <v>0.91549295774647887</v>
      </c>
      <c r="K396" s="56">
        <f t="shared" si="32"/>
        <v>187343.63076923077</v>
      </c>
      <c r="L396" s="377"/>
      <c r="M396" s="377"/>
      <c r="N396" s="34" t="s">
        <v>64</v>
      </c>
      <c r="O396" s="49">
        <f>SUM(O380:O395)</f>
        <v>212175360</v>
      </c>
      <c r="P396" s="43">
        <f>IFERROR(O396/L380,"-")</f>
        <v>0.19545273298142721</v>
      </c>
      <c r="Q396" s="53">
        <v>1704</v>
      </c>
      <c r="R396" s="43">
        <f>IFERROR(Q396/M380,"-")</f>
        <v>0.82678311499272195</v>
      </c>
      <c r="S396" s="56">
        <f t="shared" si="33"/>
        <v>124516.05633802817</v>
      </c>
      <c r="T396" s="377"/>
      <c r="U396" s="377"/>
      <c r="V396" s="34" t="s">
        <v>64</v>
      </c>
      <c r="W396" s="49">
        <f>SUM(W380:W395)</f>
        <v>3465873</v>
      </c>
      <c r="X396" s="43">
        <f>IFERROR(W396/T380,"-")</f>
        <v>0.11888392511067312</v>
      </c>
      <c r="Y396" s="53">
        <v>49</v>
      </c>
      <c r="Z396" s="43">
        <f>IFERROR(Y396/U380,"-")</f>
        <v>0.47572815533980584</v>
      </c>
      <c r="AA396" s="97">
        <f t="shared" si="34"/>
        <v>70732.102040816331</v>
      </c>
      <c r="AB396" s="377"/>
      <c r="AC396" s="377"/>
      <c r="AD396" s="34" t="s">
        <v>64</v>
      </c>
      <c r="AE396" s="49">
        <f>SUM(AE380:AE395)</f>
        <v>2963265</v>
      </c>
      <c r="AF396" s="43">
        <f>IFERROR(AE396/AB380,"-")</f>
        <v>6.8727033122400638E-2</v>
      </c>
      <c r="AG396" s="53">
        <v>63</v>
      </c>
      <c r="AH396" s="43">
        <f>IFERROR(AG396/AC380,"-")</f>
        <v>0.36</v>
      </c>
      <c r="AI396" s="56">
        <f t="shared" si="35"/>
        <v>47035.952380952382</v>
      </c>
      <c r="AJ396" s="377"/>
      <c r="AK396" s="377"/>
      <c r="AL396" s="34" t="s">
        <v>64</v>
      </c>
      <c r="AM396" s="49">
        <f>SUM(AM380:AM395)</f>
        <v>88663852</v>
      </c>
      <c r="AN396" s="43">
        <f>IFERROR(AM396/AJ380,"-")</f>
        <v>0.20948415928156433</v>
      </c>
      <c r="AO396" s="53">
        <v>666</v>
      </c>
      <c r="AP396" s="43">
        <f>IFERROR(AO396/AK380,"-")</f>
        <v>0.90489130434782605</v>
      </c>
      <c r="AQ396" s="56">
        <f t="shared" si="36"/>
        <v>133128.90690690689</v>
      </c>
      <c r="AR396" s="377"/>
      <c r="AS396" s="377"/>
      <c r="AT396" s="34" t="s">
        <v>64</v>
      </c>
      <c r="AU396" s="49">
        <f>SUM(AU380:AU395)</f>
        <v>117082370</v>
      </c>
      <c r="AV396" s="43">
        <f>IFERROR(AU396/AR380,"-")</f>
        <v>0.19843121504559486</v>
      </c>
      <c r="AW396" s="56">
        <v>926</v>
      </c>
      <c r="AX396" s="101">
        <f>IFERROR(AW396/AS380,"-")</f>
        <v>0.88443170964660933</v>
      </c>
      <c r="AY396" s="115">
        <f t="shared" si="37"/>
        <v>126438.84449244061</v>
      </c>
      <c r="AZ396" s="377"/>
      <c r="BA396" s="377"/>
      <c r="BB396" s="34" t="s">
        <v>64</v>
      </c>
      <c r="BC396" s="49">
        <f>SUM(BC380:BC395)</f>
        <v>0</v>
      </c>
      <c r="BD396" s="43" t="str">
        <f>IFERROR(BC396/AZ380,"-")</f>
        <v>-</v>
      </c>
      <c r="BE396" s="53">
        <v>0</v>
      </c>
      <c r="BF396" s="43" t="str">
        <f>IFERROR(BE396/BA380,"-")</f>
        <v>-</v>
      </c>
      <c r="BG396" s="56" t="str">
        <f t="shared" si="38"/>
        <v>-</v>
      </c>
      <c r="BH396" s="377"/>
      <c r="BI396" s="377"/>
      <c r="BJ396" s="34" t="s">
        <v>64</v>
      </c>
      <c r="BK396" s="49">
        <f>SUM(BK380:BK395)</f>
        <v>62021266</v>
      </c>
      <c r="BL396" s="43">
        <f>IFERROR(BK396/BH380,"-")</f>
        <v>0.17809878744538873</v>
      </c>
      <c r="BM396" s="53">
        <v>613</v>
      </c>
      <c r="BN396" s="43">
        <f>IFERROR(BM396/BI380,"-")</f>
        <v>0.72117647058823531</v>
      </c>
      <c r="BO396" s="97">
        <f t="shared" si="39"/>
        <v>101176.61663947797</v>
      </c>
      <c r="BP396" s="141"/>
    </row>
    <row r="397" spans="2:68" s="8" customFormat="1" ht="13.15" customHeight="1">
      <c r="B397" s="409">
        <v>24</v>
      </c>
      <c r="C397" s="408" t="s">
        <v>96</v>
      </c>
      <c r="D397" s="375">
        <v>29245700</v>
      </c>
      <c r="E397" s="375">
        <v>68</v>
      </c>
      <c r="F397" s="30" t="s">
        <v>100</v>
      </c>
      <c r="G397" s="51">
        <v>291267</v>
      </c>
      <c r="H397" s="41">
        <f>IFERROR(G397/D397,"-")</f>
        <v>9.9593102575763273E-3</v>
      </c>
      <c r="I397" s="51">
        <v>19</v>
      </c>
      <c r="J397" s="41">
        <f>IFERROR(I397/E397,"-")</f>
        <v>0.27941176470588236</v>
      </c>
      <c r="K397" s="54">
        <f t="shared" si="32"/>
        <v>15329.842105263158</v>
      </c>
      <c r="L397" s="375">
        <v>348665860</v>
      </c>
      <c r="M397" s="375">
        <v>642</v>
      </c>
      <c r="N397" s="30" t="s">
        <v>100</v>
      </c>
      <c r="O397" s="51">
        <v>10547851</v>
      </c>
      <c r="P397" s="41">
        <f>IFERROR(O397/L397,"-")</f>
        <v>3.0252032705467637E-2</v>
      </c>
      <c r="Q397" s="51">
        <v>90</v>
      </c>
      <c r="R397" s="41">
        <f>IFERROR(Q397/M397,"-")</f>
        <v>0.14018691588785046</v>
      </c>
      <c r="S397" s="54">
        <f t="shared" si="33"/>
        <v>117198.34444444445</v>
      </c>
      <c r="T397" s="375">
        <v>9560400</v>
      </c>
      <c r="U397" s="375">
        <v>37</v>
      </c>
      <c r="V397" s="30" t="s">
        <v>100</v>
      </c>
      <c r="W397" s="51">
        <v>130962</v>
      </c>
      <c r="X397" s="41">
        <f>IFERROR(W397/T397,"-")</f>
        <v>1.3698380820886156E-2</v>
      </c>
      <c r="Y397" s="51">
        <v>2</v>
      </c>
      <c r="Z397" s="41">
        <f>IFERROR(Y397/U397,"-")</f>
        <v>5.4054054054054057E-2</v>
      </c>
      <c r="AA397" s="95">
        <f t="shared" si="34"/>
        <v>65481</v>
      </c>
      <c r="AB397" s="375">
        <v>23835120</v>
      </c>
      <c r="AC397" s="375">
        <v>85</v>
      </c>
      <c r="AD397" s="30" t="s">
        <v>100</v>
      </c>
      <c r="AE397" s="51">
        <v>4581843</v>
      </c>
      <c r="AF397" s="41">
        <f>IFERROR(AE397/AB397,"-")</f>
        <v>0.19223075025424669</v>
      </c>
      <c r="AG397" s="51">
        <v>11</v>
      </c>
      <c r="AH397" s="41">
        <f>IFERROR(AG397/AC397,"-")</f>
        <v>0.12941176470588237</v>
      </c>
      <c r="AI397" s="54">
        <f t="shared" si="35"/>
        <v>416531.18181818182</v>
      </c>
      <c r="AJ397" s="375">
        <v>123308130</v>
      </c>
      <c r="AK397" s="375">
        <v>187</v>
      </c>
      <c r="AL397" s="30" t="s">
        <v>100</v>
      </c>
      <c r="AM397" s="51">
        <v>1323347</v>
      </c>
      <c r="AN397" s="41">
        <f>IFERROR(AM397/AJ397,"-")</f>
        <v>1.0732033646118874E-2</v>
      </c>
      <c r="AO397" s="51">
        <v>32</v>
      </c>
      <c r="AP397" s="41">
        <f>IFERROR(AO397/AK397,"-")</f>
        <v>0.17112299465240641</v>
      </c>
      <c r="AQ397" s="54">
        <f t="shared" si="36"/>
        <v>41354.59375</v>
      </c>
      <c r="AR397" s="375">
        <v>191962210</v>
      </c>
      <c r="AS397" s="375">
        <v>333</v>
      </c>
      <c r="AT397" s="30" t="s">
        <v>100</v>
      </c>
      <c r="AU397" s="51">
        <v>4511699</v>
      </c>
      <c r="AV397" s="41">
        <f>IFERROR(AU397/AR397,"-")</f>
        <v>2.3503058232138503E-2</v>
      </c>
      <c r="AW397" s="54">
        <v>45</v>
      </c>
      <c r="AX397" s="44">
        <f>IFERROR(AW397/AS397,"-")</f>
        <v>0.13513513513513514</v>
      </c>
      <c r="AY397" s="138">
        <f t="shared" si="37"/>
        <v>100259.97777777778</v>
      </c>
      <c r="AZ397" s="375">
        <v>5122690</v>
      </c>
      <c r="BA397" s="375">
        <v>1</v>
      </c>
      <c r="BB397" s="30" t="s">
        <v>100</v>
      </c>
      <c r="BC397" s="51">
        <v>0</v>
      </c>
      <c r="BD397" s="41">
        <f>IFERROR(BC397/AZ397,"-")</f>
        <v>0</v>
      </c>
      <c r="BE397" s="51">
        <v>0</v>
      </c>
      <c r="BF397" s="41">
        <f>IFERROR(BE397/BA397,"-")</f>
        <v>0</v>
      </c>
      <c r="BG397" s="54" t="str">
        <f t="shared" si="38"/>
        <v>-</v>
      </c>
      <c r="BH397" s="375">
        <v>157146600</v>
      </c>
      <c r="BI397" s="375">
        <v>405</v>
      </c>
      <c r="BJ397" s="30" t="s">
        <v>100</v>
      </c>
      <c r="BK397" s="51">
        <v>1079156</v>
      </c>
      <c r="BL397" s="41">
        <f>IFERROR(BK397/BH397,"-")</f>
        <v>6.8671927995896829E-3</v>
      </c>
      <c r="BM397" s="51">
        <v>47</v>
      </c>
      <c r="BN397" s="41">
        <f>IFERROR(BM397/BI397,"-")</f>
        <v>0.11604938271604938</v>
      </c>
      <c r="BO397" s="95">
        <f t="shared" si="39"/>
        <v>22960.765957446809</v>
      </c>
      <c r="BP397" s="141"/>
    </row>
    <row r="398" spans="2:68" s="8" customFormat="1" ht="13.15" customHeight="1">
      <c r="B398" s="409"/>
      <c r="C398" s="408"/>
      <c r="D398" s="376"/>
      <c r="E398" s="376"/>
      <c r="F398" s="31" t="s">
        <v>101</v>
      </c>
      <c r="G398" s="52">
        <v>305163</v>
      </c>
      <c r="H398" s="42">
        <f>IFERROR(G398/D397,"-")</f>
        <v>1.0434457031290071E-2</v>
      </c>
      <c r="I398" s="52">
        <v>21</v>
      </c>
      <c r="J398" s="42">
        <f>IFERROR(I398/E397,"-")</f>
        <v>0.30882352941176472</v>
      </c>
      <c r="K398" s="55">
        <f t="shared" ref="K398:K461" si="40">IFERROR(G398/I398,"-")</f>
        <v>14531.571428571429</v>
      </c>
      <c r="L398" s="376"/>
      <c r="M398" s="376"/>
      <c r="N398" s="31" t="s">
        <v>101</v>
      </c>
      <c r="O398" s="52">
        <v>7729178</v>
      </c>
      <c r="P398" s="42">
        <f>IFERROR(O398/L397,"-")</f>
        <v>2.2167865818580573E-2</v>
      </c>
      <c r="Q398" s="52">
        <v>127</v>
      </c>
      <c r="R398" s="42">
        <f>IFERROR(Q398/M397,"-")</f>
        <v>0.19781931464174454</v>
      </c>
      <c r="S398" s="55">
        <f t="shared" ref="S398:S461" si="41">IFERROR(O398/Q398,"-")</f>
        <v>60859.669291338585</v>
      </c>
      <c r="T398" s="376"/>
      <c r="U398" s="376"/>
      <c r="V398" s="31" t="s">
        <v>101</v>
      </c>
      <c r="W398" s="52">
        <v>988068</v>
      </c>
      <c r="X398" s="42">
        <f>IFERROR(W398/T397,"-")</f>
        <v>0.10335006903476841</v>
      </c>
      <c r="Y398" s="52">
        <v>5</v>
      </c>
      <c r="Z398" s="42">
        <f>IFERROR(Y398/U397,"-")</f>
        <v>0.13513513513513514</v>
      </c>
      <c r="AA398" s="96">
        <f t="shared" ref="AA398:AA461" si="42">IFERROR(W398/Y398,"-")</f>
        <v>197613.6</v>
      </c>
      <c r="AB398" s="376"/>
      <c r="AC398" s="376"/>
      <c r="AD398" s="31" t="s">
        <v>101</v>
      </c>
      <c r="AE398" s="52">
        <v>396013</v>
      </c>
      <c r="AF398" s="42">
        <f>IFERROR(AE398/AB397,"-")</f>
        <v>1.661468454952188E-2</v>
      </c>
      <c r="AG398" s="52">
        <v>16</v>
      </c>
      <c r="AH398" s="42">
        <f>IFERROR(AG398/AC397,"-")</f>
        <v>0.18823529411764706</v>
      </c>
      <c r="AI398" s="55">
        <f t="shared" ref="AI398:AI461" si="43">IFERROR(AE398/AG398,"-")</f>
        <v>24750.8125</v>
      </c>
      <c r="AJ398" s="376"/>
      <c r="AK398" s="376"/>
      <c r="AL398" s="31" t="s">
        <v>101</v>
      </c>
      <c r="AM398" s="52">
        <v>691484</v>
      </c>
      <c r="AN398" s="42">
        <f>IFERROR(AM398/AJ397,"-")</f>
        <v>5.6077729830141775E-3</v>
      </c>
      <c r="AO398" s="52">
        <v>40</v>
      </c>
      <c r="AP398" s="42">
        <f>IFERROR(AO398/AK397,"-")</f>
        <v>0.21390374331550802</v>
      </c>
      <c r="AQ398" s="55">
        <f t="shared" ref="AQ398:AQ461" si="44">IFERROR(AM398/AO398,"-")</f>
        <v>17287.099999999999</v>
      </c>
      <c r="AR398" s="376"/>
      <c r="AS398" s="376"/>
      <c r="AT398" s="31" t="s">
        <v>101</v>
      </c>
      <c r="AU398" s="52">
        <v>5653613</v>
      </c>
      <c r="AV398" s="42">
        <f>IFERROR(AU398/AR397,"-")</f>
        <v>2.9451697810730561E-2</v>
      </c>
      <c r="AW398" s="55">
        <v>66</v>
      </c>
      <c r="AX398" s="42">
        <f>IFERROR(AW398/AS397,"-")</f>
        <v>0.1981981981981982</v>
      </c>
      <c r="AY398" s="139">
        <f t="shared" ref="AY398:AY461" si="45">IFERROR(AU398/AW398,"-")</f>
        <v>85660.803030303025</v>
      </c>
      <c r="AZ398" s="376"/>
      <c r="BA398" s="376"/>
      <c r="BB398" s="31" t="s">
        <v>101</v>
      </c>
      <c r="BC398" s="52">
        <v>0</v>
      </c>
      <c r="BD398" s="42">
        <f>IFERROR(BC398/AZ397,"-")</f>
        <v>0</v>
      </c>
      <c r="BE398" s="52">
        <v>0</v>
      </c>
      <c r="BF398" s="42">
        <f>IFERROR(BE398/BA397,"-")</f>
        <v>0</v>
      </c>
      <c r="BG398" s="55" t="str">
        <f t="shared" ref="BG398:BG461" si="46">IFERROR(BC398/BE398,"-")</f>
        <v>-</v>
      </c>
      <c r="BH398" s="376"/>
      <c r="BI398" s="376"/>
      <c r="BJ398" s="31" t="s">
        <v>101</v>
      </c>
      <c r="BK398" s="52">
        <v>1424488</v>
      </c>
      <c r="BL398" s="42">
        <f>IFERROR(BK398/BH397,"-")</f>
        <v>9.0647077315067579E-3</v>
      </c>
      <c r="BM398" s="52">
        <v>66</v>
      </c>
      <c r="BN398" s="42">
        <f>IFERROR(BM398/BI397,"-")</f>
        <v>0.16296296296296298</v>
      </c>
      <c r="BO398" s="96">
        <f t="shared" ref="BO398:BO461" si="47">IFERROR(BK398/BM398,"-")</f>
        <v>21583.151515151516</v>
      </c>
      <c r="BP398" s="141"/>
    </row>
    <row r="399" spans="2:68" s="8" customFormat="1" ht="13.15" customHeight="1">
      <c r="B399" s="409"/>
      <c r="C399" s="408"/>
      <c r="D399" s="376"/>
      <c r="E399" s="376"/>
      <c r="F399" s="32" t="s">
        <v>102</v>
      </c>
      <c r="G399" s="52">
        <v>528411</v>
      </c>
      <c r="H399" s="42">
        <f>IFERROR(G399/D397,"-")</f>
        <v>1.806798948221448E-2</v>
      </c>
      <c r="I399" s="52">
        <v>28</v>
      </c>
      <c r="J399" s="42">
        <f>IFERROR(I399/E397,"-")</f>
        <v>0.41176470588235292</v>
      </c>
      <c r="K399" s="55">
        <f t="shared" si="40"/>
        <v>18871.821428571428</v>
      </c>
      <c r="L399" s="376"/>
      <c r="M399" s="376"/>
      <c r="N399" s="32" t="s">
        <v>102</v>
      </c>
      <c r="O399" s="52">
        <v>4828928</v>
      </c>
      <c r="P399" s="42">
        <f>IFERROR(O399/L397,"-")</f>
        <v>1.3849729939145749E-2</v>
      </c>
      <c r="Q399" s="52">
        <v>193</v>
      </c>
      <c r="R399" s="42">
        <f>IFERROR(Q399/M397,"-")</f>
        <v>0.30062305295950154</v>
      </c>
      <c r="S399" s="55">
        <f t="shared" si="41"/>
        <v>25020.352331606216</v>
      </c>
      <c r="T399" s="376"/>
      <c r="U399" s="376"/>
      <c r="V399" s="32" t="s">
        <v>102</v>
      </c>
      <c r="W399" s="52">
        <v>0</v>
      </c>
      <c r="X399" s="42">
        <f>IFERROR(W399/T397,"-")</f>
        <v>0</v>
      </c>
      <c r="Y399" s="52">
        <v>0</v>
      </c>
      <c r="Z399" s="42">
        <f>IFERROR(Y399/U397,"-")</f>
        <v>0</v>
      </c>
      <c r="AA399" s="96" t="str">
        <f t="shared" si="42"/>
        <v>-</v>
      </c>
      <c r="AB399" s="376"/>
      <c r="AC399" s="376"/>
      <c r="AD399" s="32" t="s">
        <v>102</v>
      </c>
      <c r="AE399" s="52">
        <v>0</v>
      </c>
      <c r="AF399" s="42">
        <f>IFERROR(AE399/AB397,"-")</f>
        <v>0</v>
      </c>
      <c r="AG399" s="52">
        <v>0</v>
      </c>
      <c r="AH399" s="42">
        <f>IFERROR(AG399/AC397,"-")</f>
        <v>0</v>
      </c>
      <c r="AI399" s="55" t="str">
        <f t="shared" si="43"/>
        <v>-</v>
      </c>
      <c r="AJ399" s="376"/>
      <c r="AK399" s="376"/>
      <c r="AL399" s="32" t="s">
        <v>102</v>
      </c>
      <c r="AM399" s="52">
        <v>2118294</v>
      </c>
      <c r="AN399" s="42">
        <f>IFERROR(AM399/AJ397,"-")</f>
        <v>1.7178867281500417E-2</v>
      </c>
      <c r="AO399" s="52">
        <v>84</v>
      </c>
      <c r="AP399" s="42">
        <f>IFERROR(AO399/AK397,"-")</f>
        <v>0.44919786096256686</v>
      </c>
      <c r="AQ399" s="55">
        <f t="shared" si="44"/>
        <v>25217.785714285714</v>
      </c>
      <c r="AR399" s="376"/>
      <c r="AS399" s="376"/>
      <c r="AT399" s="32" t="s">
        <v>102</v>
      </c>
      <c r="AU399" s="52">
        <v>2710634</v>
      </c>
      <c r="AV399" s="42">
        <f>IFERROR(AU399/AR397,"-")</f>
        <v>1.412066468707565E-2</v>
      </c>
      <c r="AW399" s="55">
        <v>109</v>
      </c>
      <c r="AX399" s="42">
        <f>IFERROR(AW399/AS397,"-")</f>
        <v>0.32732732732732733</v>
      </c>
      <c r="AY399" s="139">
        <f t="shared" si="45"/>
        <v>24868.201834862386</v>
      </c>
      <c r="AZ399" s="376"/>
      <c r="BA399" s="376"/>
      <c r="BB399" s="32" t="s">
        <v>102</v>
      </c>
      <c r="BC399" s="52">
        <v>32819</v>
      </c>
      <c r="BD399" s="42">
        <f>IFERROR(BC399/AZ397,"-")</f>
        <v>6.4065949725632433E-3</v>
      </c>
      <c r="BE399" s="52">
        <v>1</v>
      </c>
      <c r="BF399" s="42">
        <f>IFERROR(BE399/BA397,"-")</f>
        <v>1</v>
      </c>
      <c r="BG399" s="55">
        <f t="shared" si="46"/>
        <v>32819</v>
      </c>
      <c r="BH399" s="376"/>
      <c r="BI399" s="376"/>
      <c r="BJ399" s="32" t="s">
        <v>102</v>
      </c>
      <c r="BK399" s="52">
        <v>3094518</v>
      </c>
      <c r="BL399" s="42">
        <f>IFERROR(BK399/BH397,"-")</f>
        <v>1.9691918247038115E-2</v>
      </c>
      <c r="BM399" s="52">
        <v>79</v>
      </c>
      <c r="BN399" s="42">
        <f>IFERROR(BM399/BI397,"-")</f>
        <v>0.19506172839506172</v>
      </c>
      <c r="BO399" s="96">
        <f t="shared" si="47"/>
        <v>39171.113924050631</v>
      </c>
      <c r="BP399" s="141"/>
    </row>
    <row r="400" spans="2:68" s="8" customFormat="1" ht="13.15" customHeight="1">
      <c r="B400" s="409"/>
      <c r="C400" s="408"/>
      <c r="D400" s="376"/>
      <c r="E400" s="376"/>
      <c r="F400" s="32" t="s">
        <v>103</v>
      </c>
      <c r="G400" s="52">
        <v>50577</v>
      </c>
      <c r="H400" s="42">
        <f>IFERROR(G400/D397,"-")</f>
        <v>1.7293824391278034E-3</v>
      </c>
      <c r="I400" s="52">
        <v>3</v>
      </c>
      <c r="J400" s="42">
        <f>IFERROR(I400/E397,"-")</f>
        <v>4.4117647058823532E-2</v>
      </c>
      <c r="K400" s="55">
        <f t="shared" si="40"/>
        <v>16859</v>
      </c>
      <c r="L400" s="376"/>
      <c r="M400" s="376"/>
      <c r="N400" s="32" t="s">
        <v>103</v>
      </c>
      <c r="O400" s="52">
        <v>2253468</v>
      </c>
      <c r="P400" s="42">
        <f>IFERROR(O400/L397,"-")</f>
        <v>6.4631162913397948E-3</v>
      </c>
      <c r="Q400" s="52">
        <v>31</v>
      </c>
      <c r="R400" s="42">
        <f>IFERROR(Q400/M397,"-")</f>
        <v>4.8286604361370715E-2</v>
      </c>
      <c r="S400" s="55">
        <f t="shared" si="41"/>
        <v>72692.516129032258</v>
      </c>
      <c r="T400" s="376"/>
      <c r="U400" s="376"/>
      <c r="V400" s="32" t="s">
        <v>103</v>
      </c>
      <c r="W400" s="52">
        <v>0</v>
      </c>
      <c r="X400" s="42">
        <f>IFERROR(W400/T397,"-")</f>
        <v>0</v>
      </c>
      <c r="Y400" s="52">
        <v>0</v>
      </c>
      <c r="Z400" s="42">
        <f>IFERROR(Y400/U397,"-")</f>
        <v>0</v>
      </c>
      <c r="AA400" s="96" t="str">
        <f t="shared" si="42"/>
        <v>-</v>
      </c>
      <c r="AB400" s="376"/>
      <c r="AC400" s="376"/>
      <c r="AD400" s="32" t="s">
        <v>103</v>
      </c>
      <c r="AE400" s="52">
        <v>0</v>
      </c>
      <c r="AF400" s="42">
        <f>IFERROR(AE400/AB397,"-")</f>
        <v>0</v>
      </c>
      <c r="AG400" s="52">
        <v>0</v>
      </c>
      <c r="AH400" s="42">
        <f>IFERROR(AG400/AC397,"-")</f>
        <v>0</v>
      </c>
      <c r="AI400" s="55" t="str">
        <f t="shared" si="43"/>
        <v>-</v>
      </c>
      <c r="AJ400" s="376"/>
      <c r="AK400" s="376"/>
      <c r="AL400" s="32" t="s">
        <v>103</v>
      </c>
      <c r="AM400" s="52">
        <v>115236</v>
      </c>
      <c r="AN400" s="42">
        <f>IFERROR(AM400/AJ397,"-")</f>
        <v>9.3453691982840065E-4</v>
      </c>
      <c r="AO400" s="52">
        <v>8</v>
      </c>
      <c r="AP400" s="42">
        <f>IFERROR(AO400/AK397,"-")</f>
        <v>4.2780748663101602E-2</v>
      </c>
      <c r="AQ400" s="55">
        <f t="shared" si="44"/>
        <v>14404.5</v>
      </c>
      <c r="AR400" s="376"/>
      <c r="AS400" s="376"/>
      <c r="AT400" s="32" t="s">
        <v>103</v>
      </c>
      <c r="AU400" s="52">
        <v>2138232</v>
      </c>
      <c r="AV400" s="42">
        <f>IFERROR(AU400/AR397,"-")</f>
        <v>1.1138817374523871E-2</v>
      </c>
      <c r="AW400" s="55">
        <v>23</v>
      </c>
      <c r="AX400" s="42">
        <f>IFERROR(AW400/AS397,"-")</f>
        <v>6.9069069069069067E-2</v>
      </c>
      <c r="AY400" s="139">
        <f t="shared" si="45"/>
        <v>92966.608695652176</v>
      </c>
      <c r="AZ400" s="376"/>
      <c r="BA400" s="376"/>
      <c r="BB400" s="32" t="s">
        <v>103</v>
      </c>
      <c r="BC400" s="52">
        <v>0</v>
      </c>
      <c r="BD400" s="42">
        <f>IFERROR(BC400/AZ397,"-")</f>
        <v>0</v>
      </c>
      <c r="BE400" s="52">
        <v>0</v>
      </c>
      <c r="BF400" s="42">
        <f>IFERROR(BE400/BA397,"-")</f>
        <v>0</v>
      </c>
      <c r="BG400" s="55" t="str">
        <f t="shared" si="46"/>
        <v>-</v>
      </c>
      <c r="BH400" s="376"/>
      <c r="BI400" s="376"/>
      <c r="BJ400" s="32" t="s">
        <v>103</v>
      </c>
      <c r="BK400" s="52">
        <v>89882</v>
      </c>
      <c r="BL400" s="42">
        <f>IFERROR(BK400/BH397,"-")</f>
        <v>5.7196274052381661E-4</v>
      </c>
      <c r="BM400" s="52">
        <v>12</v>
      </c>
      <c r="BN400" s="42">
        <f>IFERROR(BM400/BI397,"-")</f>
        <v>2.9629629629629631E-2</v>
      </c>
      <c r="BO400" s="96">
        <f t="shared" si="47"/>
        <v>7490.166666666667</v>
      </c>
      <c r="BP400" s="141"/>
    </row>
    <row r="401" spans="2:68" s="8" customFormat="1" ht="13.15" customHeight="1">
      <c r="B401" s="409"/>
      <c r="C401" s="408"/>
      <c r="D401" s="376"/>
      <c r="E401" s="376"/>
      <c r="F401" s="32" t="s">
        <v>104</v>
      </c>
      <c r="G401" s="52">
        <v>390053</v>
      </c>
      <c r="H401" s="42">
        <f>IFERROR(G401/D397,"-")</f>
        <v>1.3337105967714912E-2</v>
      </c>
      <c r="I401" s="52">
        <v>17</v>
      </c>
      <c r="J401" s="42">
        <f>IFERROR(I401/E397,"-")</f>
        <v>0.25</v>
      </c>
      <c r="K401" s="55">
        <f t="shared" si="40"/>
        <v>22944.294117647059</v>
      </c>
      <c r="L401" s="376"/>
      <c r="M401" s="376"/>
      <c r="N401" s="32" t="s">
        <v>104</v>
      </c>
      <c r="O401" s="52">
        <v>12491024</v>
      </c>
      <c r="P401" s="42">
        <f>IFERROR(O401/L397,"-")</f>
        <v>3.5825199519104046E-2</v>
      </c>
      <c r="Q401" s="52">
        <v>185</v>
      </c>
      <c r="R401" s="42">
        <f>IFERROR(Q401/M397,"-")</f>
        <v>0.28816199376947038</v>
      </c>
      <c r="S401" s="55">
        <f t="shared" si="41"/>
        <v>67519.048648648648</v>
      </c>
      <c r="T401" s="376"/>
      <c r="U401" s="376"/>
      <c r="V401" s="32" t="s">
        <v>104</v>
      </c>
      <c r="W401" s="52">
        <v>0</v>
      </c>
      <c r="X401" s="42">
        <f>IFERROR(W401/T397,"-")</f>
        <v>0</v>
      </c>
      <c r="Y401" s="52">
        <v>0</v>
      </c>
      <c r="Z401" s="42">
        <f>IFERROR(Y401/U397,"-")</f>
        <v>0</v>
      </c>
      <c r="AA401" s="96" t="str">
        <f t="shared" si="42"/>
        <v>-</v>
      </c>
      <c r="AB401" s="376"/>
      <c r="AC401" s="376"/>
      <c r="AD401" s="32" t="s">
        <v>104</v>
      </c>
      <c r="AE401" s="52">
        <v>0</v>
      </c>
      <c r="AF401" s="42">
        <f>IFERROR(AE401/AB397,"-")</f>
        <v>0</v>
      </c>
      <c r="AG401" s="52">
        <v>0</v>
      </c>
      <c r="AH401" s="42">
        <f>IFERROR(AG401/AC397,"-")</f>
        <v>0</v>
      </c>
      <c r="AI401" s="55" t="str">
        <f t="shared" si="43"/>
        <v>-</v>
      </c>
      <c r="AJ401" s="376"/>
      <c r="AK401" s="376"/>
      <c r="AL401" s="32" t="s">
        <v>104</v>
      </c>
      <c r="AM401" s="52">
        <v>8061170</v>
      </c>
      <c r="AN401" s="42">
        <f>IFERROR(AM401/AJ397,"-")</f>
        <v>6.5374197143367591E-2</v>
      </c>
      <c r="AO401" s="52">
        <v>72</v>
      </c>
      <c r="AP401" s="42">
        <f>IFERROR(AO401/AK397,"-")</f>
        <v>0.38502673796791442</v>
      </c>
      <c r="AQ401" s="55">
        <f t="shared" si="44"/>
        <v>111960.69444444444</v>
      </c>
      <c r="AR401" s="376"/>
      <c r="AS401" s="376"/>
      <c r="AT401" s="32" t="s">
        <v>104</v>
      </c>
      <c r="AU401" s="52">
        <v>4429854</v>
      </c>
      <c r="AV401" s="42">
        <f>IFERROR(AU401/AR397,"-")</f>
        <v>2.3076698273061139E-2</v>
      </c>
      <c r="AW401" s="55">
        <v>113</v>
      </c>
      <c r="AX401" s="42">
        <f>IFERROR(AW401/AS397,"-")</f>
        <v>0.33933933933933935</v>
      </c>
      <c r="AY401" s="139">
        <f t="shared" si="45"/>
        <v>39202.24778761062</v>
      </c>
      <c r="AZ401" s="376"/>
      <c r="BA401" s="376"/>
      <c r="BB401" s="32" t="s">
        <v>104</v>
      </c>
      <c r="BC401" s="52">
        <v>0</v>
      </c>
      <c r="BD401" s="42">
        <f>IFERROR(BC401/AZ397,"-")</f>
        <v>0</v>
      </c>
      <c r="BE401" s="52">
        <v>0</v>
      </c>
      <c r="BF401" s="42">
        <f>IFERROR(BE401/BA397,"-")</f>
        <v>0</v>
      </c>
      <c r="BG401" s="55" t="str">
        <f t="shared" si="46"/>
        <v>-</v>
      </c>
      <c r="BH401" s="376"/>
      <c r="BI401" s="376"/>
      <c r="BJ401" s="32" t="s">
        <v>104</v>
      </c>
      <c r="BK401" s="52">
        <v>1434748</v>
      </c>
      <c r="BL401" s="42">
        <f>IFERROR(BK401/BH397,"-")</f>
        <v>9.1299970855239637E-3</v>
      </c>
      <c r="BM401" s="52">
        <v>72</v>
      </c>
      <c r="BN401" s="42">
        <f>IFERROR(BM401/BI397,"-")</f>
        <v>0.17777777777777778</v>
      </c>
      <c r="BO401" s="96">
        <f t="shared" si="47"/>
        <v>19927.055555555555</v>
      </c>
      <c r="BP401" s="141"/>
    </row>
    <row r="402" spans="2:68" s="8" customFormat="1" ht="13.15" customHeight="1">
      <c r="B402" s="409"/>
      <c r="C402" s="408"/>
      <c r="D402" s="376"/>
      <c r="E402" s="376"/>
      <c r="F402" s="32" t="s">
        <v>105</v>
      </c>
      <c r="G402" s="52">
        <v>1147316</v>
      </c>
      <c r="H402" s="42">
        <f>IFERROR(G402/D397,"-")</f>
        <v>3.9230245813914523E-2</v>
      </c>
      <c r="I402" s="52">
        <v>27</v>
      </c>
      <c r="J402" s="42">
        <f>IFERROR(I402/E397,"-")</f>
        <v>0.39705882352941174</v>
      </c>
      <c r="K402" s="55">
        <f t="shared" si="40"/>
        <v>42493.185185185182</v>
      </c>
      <c r="L402" s="376"/>
      <c r="M402" s="376"/>
      <c r="N402" s="32" t="s">
        <v>105</v>
      </c>
      <c r="O402" s="52">
        <v>18453459</v>
      </c>
      <c r="P402" s="42">
        <f>IFERROR(O402/L397,"-")</f>
        <v>5.2925913079072323E-2</v>
      </c>
      <c r="Q402" s="52">
        <v>250</v>
      </c>
      <c r="R402" s="42">
        <f>IFERROR(Q402/M397,"-")</f>
        <v>0.38940809968847351</v>
      </c>
      <c r="S402" s="55">
        <f t="shared" si="41"/>
        <v>73813.835999999996</v>
      </c>
      <c r="T402" s="376"/>
      <c r="U402" s="376"/>
      <c r="V402" s="32" t="s">
        <v>105</v>
      </c>
      <c r="W402" s="52">
        <v>0</v>
      </c>
      <c r="X402" s="42">
        <f>IFERROR(W402/T397,"-")</f>
        <v>0</v>
      </c>
      <c r="Y402" s="52">
        <v>0</v>
      </c>
      <c r="Z402" s="42">
        <f>IFERROR(Y402/U397,"-")</f>
        <v>0</v>
      </c>
      <c r="AA402" s="96" t="str">
        <f t="shared" si="42"/>
        <v>-</v>
      </c>
      <c r="AB402" s="376"/>
      <c r="AC402" s="376"/>
      <c r="AD402" s="32" t="s">
        <v>105</v>
      </c>
      <c r="AE402" s="52">
        <v>0</v>
      </c>
      <c r="AF402" s="42">
        <f>IFERROR(AE402/AB397,"-")</f>
        <v>0</v>
      </c>
      <c r="AG402" s="52">
        <v>0</v>
      </c>
      <c r="AH402" s="42">
        <f>IFERROR(AG402/AC397,"-")</f>
        <v>0</v>
      </c>
      <c r="AI402" s="55" t="str">
        <f t="shared" si="43"/>
        <v>-</v>
      </c>
      <c r="AJ402" s="376"/>
      <c r="AK402" s="376"/>
      <c r="AL402" s="32" t="s">
        <v>105</v>
      </c>
      <c r="AM402" s="52">
        <v>9062482</v>
      </c>
      <c r="AN402" s="42">
        <f>IFERROR(AM402/AJ397,"-")</f>
        <v>7.3494602505122741E-2</v>
      </c>
      <c r="AO402" s="52">
        <v>94</v>
      </c>
      <c r="AP402" s="42">
        <f>IFERROR(AO402/AK397,"-")</f>
        <v>0.50267379679144386</v>
      </c>
      <c r="AQ402" s="55">
        <f t="shared" si="44"/>
        <v>96409.382978723399</v>
      </c>
      <c r="AR402" s="376"/>
      <c r="AS402" s="376"/>
      <c r="AT402" s="32" t="s">
        <v>105</v>
      </c>
      <c r="AU402" s="52">
        <v>9390977</v>
      </c>
      <c r="AV402" s="42">
        <f>IFERROR(AU402/AR397,"-")</f>
        <v>4.8920967309138606E-2</v>
      </c>
      <c r="AW402" s="55">
        <v>156</v>
      </c>
      <c r="AX402" s="42">
        <f>IFERROR(AW402/AS397,"-")</f>
        <v>0.46846846846846846</v>
      </c>
      <c r="AY402" s="139">
        <f t="shared" si="45"/>
        <v>60198.570512820515</v>
      </c>
      <c r="AZ402" s="376"/>
      <c r="BA402" s="376"/>
      <c r="BB402" s="32" t="s">
        <v>105</v>
      </c>
      <c r="BC402" s="52">
        <v>38013</v>
      </c>
      <c r="BD402" s="42">
        <f>IFERROR(BC402/AZ397,"-")</f>
        <v>7.420515393279703E-3</v>
      </c>
      <c r="BE402" s="52">
        <v>1</v>
      </c>
      <c r="BF402" s="42">
        <f>IFERROR(BE402/BA397,"-")</f>
        <v>1</v>
      </c>
      <c r="BG402" s="55">
        <f t="shared" si="46"/>
        <v>38013</v>
      </c>
      <c r="BH402" s="376"/>
      <c r="BI402" s="376"/>
      <c r="BJ402" s="32" t="s">
        <v>105</v>
      </c>
      <c r="BK402" s="52">
        <v>5178646</v>
      </c>
      <c r="BL402" s="42">
        <f>IFERROR(BK402/BH397,"-")</f>
        <v>3.2954235090036949E-2</v>
      </c>
      <c r="BM402" s="52">
        <v>112</v>
      </c>
      <c r="BN402" s="42">
        <f>IFERROR(BM402/BI397,"-")</f>
        <v>0.27654320987654318</v>
      </c>
      <c r="BO402" s="96">
        <f t="shared" si="47"/>
        <v>46237.910714285717</v>
      </c>
      <c r="BP402" s="141"/>
    </row>
    <row r="403" spans="2:68" s="8" customFormat="1" ht="13.15" customHeight="1">
      <c r="B403" s="409"/>
      <c r="C403" s="408"/>
      <c r="D403" s="376"/>
      <c r="E403" s="376"/>
      <c r="F403" s="32" t="s">
        <v>106</v>
      </c>
      <c r="G403" s="52">
        <v>231099</v>
      </c>
      <c r="H403" s="42">
        <f>IFERROR(G403/D397,"-")</f>
        <v>7.9019821717380683E-3</v>
      </c>
      <c r="I403" s="52">
        <v>9</v>
      </c>
      <c r="J403" s="42">
        <f>IFERROR(I403/E397,"-")</f>
        <v>0.13235294117647059</v>
      </c>
      <c r="K403" s="55">
        <f t="shared" si="40"/>
        <v>25677.666666666668</v>
      </c>
      <c r="L403" s="376"/>
      <c r="M403" s="376"/>
      <c r="N403" s="32" t="s">
        <v>106</v>
      </c>
      <c r="O403" s="52">
        <v>25743947</v>
      </c>
      <c r="P403" s="42">
        <f>IFERROR(O403/L397,"-")</f>
        <v>7.3835582870086569E-2</v>
      </c>
      <c r="Q403" s="52">
        <v>87</v>
      </c>
      <c r="R403" s="42">
        <f>IFERROR(Q403/M397,"-")</f>
        <v>0.13551401869158877</v>
      </c>
      <c r="S403" s="55">
        <f t="shared" si="41"/>
        <v>295907.4367816092</v>
      </c>
      <c r="T403" s="376"/>
      <c r="U403" s="376"/>
      <c r="V403" s="32" t="s">
        <v>106</v>
      </c>
      <c r="W403" s="52">
        <v>4019</v>
      </c>
      <c r="X403" s="42">
        <f>IFERROR(W403/T397,"-")</f>
        <v>4.2037990042257647E-4</v>
      </c>
      <c r="Y403" s="52">
        <v>1</v>
      </c>
      <c r="Z403" s="42">
        <f>IFERROR(Y403/U397,"-")</f>
        <v>2.7027027027027029E-2</v>
      </c>
      <c r="AA403" s="96">
        <f t="shared" si="42"/>
        <v>4019</v>
      </c>
      <c r="AB403" s="376"/>
      <c r="AC403" s="376"/>
      <c r="AD403" s="32" t="s">
        <v>106</v>
      </c>
      <c r="AE403" s="52">
        <v>63926</v>
      </c>
      <c r="AF403" s="42">
        <f>IFERROR(AE403/AB397,"-")</f>
        <v>2.6820087333313193E-3</v>
      </c>
      <c r="AG403" s="52">
        <v>2</v>
      </c>
      <c r="AH403" s="42">
        <f>IFERROR(AG403/AC397,"-")</f>
        <v>2.3529411764705882E-2</v>
      </c>
      <c r="AI403" s="55">
        <f t="shared" si="43"/>
        <v>31963</v>
      </c>
      <c r="AJ403" s="376"/>
      <c r="AK403" s="376"/>
      <c r="AL403" s="32" t="s">
        <v>106</v>
      </c>
      <c r="AM403" s="52">
        <v>13517640</v>
      </c>
      <c r="AN403" s="42">
        <f>IFERROR(AM403/AJ397,"-")</f>
        <v>0.10962488848058924</v>
      </c>
      <c r="AO403" s="52">
        <v>40</v>
      </c>
      <c r="AP403" s="42">
        <f>IFERROR(AO403/AK397,"-")</f>
        <v>0.21390374331550802</v>
      </c>
      <c r="AQ403" s="55">
        <f t="shared" si="44"/>
        <v>337941</v>
      </c>
      <c r="AR403" s="376"/>
      <c r="AS403" s="376"/>
      <c r="AT403" s="32" t="s">
        <v>106</v>
      </c>
      <c r="AU403" s="52">
        <v>12158362</v>
      </c>
      <c r="AV403" s="42">
        <f>IFERROR(AU403/AR397,"-")</f>
        <v>6.3337268309215655E-2</v>
      </c>
      <c r="AW403" s="55">
        <v>44</v>
      </c>
      <c r="AX403" s="42">
        <f>IFERROR(AW403/AS397,"-")</f>
        <v>0.13213213213213212</v>
      </c>
      <c r="AY403" s="139">
        <f t="shared" si="45"/>
        <v>276326.40909090912</v>
      </c>
      <c r="AZ403" s="376"/>
      <c r="BA403" s="376"/>
      <c r="BB403" s="32" t="s">
        <v>106</v>
      </c>
      <c r="BC403" s="52">
        <v>3900757</v>
      </c>
      <c r="BD403" s="42">
        <f>IFERROR(BC403/AZ397,"-")</f>
        <v>0.76146653418418841</v>
      </c>
      <c r="BE403" s="52">
        <v>1</v>
      </c>
      <c r="BF403" s="42">
        <f>IFERROR(BE403/BA397,"-")</f>
        <v>1</v>
      </c>
      <c r="BG403" s="55">
        <f t="shared" si="46"/>
        <v>3900757</v>
      </c>
      <c r="BH403" s="376"/>
      <c r="BI403" s="376"/>
      <c r="BJ403" s="32" t="s">
        <v>106</v>
      </c>
      <c r="BK403" s="52">
        <v>4789526</v>
      </c>
      <c r="BL403" s="42">
        <f>IFERROR(BK403/BH397,"-")</f>
        <v>3.04780758858289E-2</v>
      </c>
      <c r="BM403" s="52">
        <v>28</v>
      </c>
      <c r="BN403" s="42">
        <f>IFERROR(BM403/BI397,"-")</f>
        <v>6.9135802469135796E-2</v>
      </c>
      <c r="BO403" s="96">
        <f t="shared" si="47"/>
        <v>171054.5</v>
      </c>
      <c r="BP403" s="141"/>
    </row>
    <row r="404" spans="2:68" s="8" customFormat="1" ht="13.15" customHeight="1">
      <c r="B404" s="409"/>
      <c r="C404" s="408"/>
      <c r="D404" s="376"/>
      <c r="E404" s="376"/>
      <c r="F404" s="32" t="s">
        <v>116</v>
      </c>
      <c r="G404" s="52">
        <v>0</v>
      </c>
      <c r="H404" s="42">
        <f>IFERROR(G404/D397,"-")</f>
        <v>0</v>
      </c>
      <c r="I404" s="52">
        <v>0</v>
      </c>
      <c r="J404" s="42">
        <f>IFERROR(I404/E397,"-")</f>
        <v>0</v>
      </c>
      <c r="K404" s="55" t="str">
        <f t="shared" si="40"/>
        <v>-</v>
      </c>
      <c r="L404" s="376"/>
      <c r="M404" s="376"/>
      <c r="N404" s="32" t="s">
        <v>116</v>
      </c>
      <c r="O404" s="52">
        <v>0</v>
      </c>
      <c r="P404" s="42">
        <f>IFERROR(O404/L397,"-")</f>
        <v>0</v>
      </c>
      <c r="Q404" s="52">
        <v>0</v>
      </c>
      <c r="R404" s="42">
        <f>IFERROR(Q404/M397,"-")</f>
        <v>0</v>
      </c>
      <c r="S404" s="55" t="str">
        <f t="shared" si="41"/>
        <v>-</v>
      </c>
      <c r="T404" s="376"/>
      <c r="U404" s="376"/>
      <c r="V404" s="32" t="s">
        <v>116</v>
      </c>
      <c r="W404" s="52">
        <v>0</v>
      </c>
      <c r="X404" s="42">
        <f>IFERROR(W404/T397,"-")</f>
        <v>0</v>
      </c>
      <c r="Y404" s="52">
        <v>0</v>
      </c>
      <c r="Z404" s="42">
        <f>IFERROR(Y404/U397,"-")</f>
        <v>0</v>
      </c>
      <c r="AA404" s="96" t="str">
        <f t="shared" si="42"/>
        <v>-</v>
      </c>
      <c r="AB404" s="376"/>
      <c r="AC404" s="376"/>
      <c r="AD404" s="32" t="s">
        <v>116</v>
      </c>
      <c r="AE404" s="52">
        <v>0</v>
      </c>
      <c r="AF404" s="42">
        <f>IFERROR(AE404/AB397,"-")</f>
        <v>0</v>
      </c>
      <c r="AG404" s="52">
        <v>0</v>
      </c>
      <c r="AH404" s="42">
        <f>IFERROR(AG404/AC397,"-")</f>
        <v>0</v>
      </c>
      <c r="AI404" s="55" t="str">
        <f t="shared" si="43"/>
        <v>-</v>
      </c>
      <c r="AJ404" s="376"/>
      <c r="AK404" s="376"/>
      <c r="AL404" s="32" t="s">
        <v>116</v>
      </c>
      <c r="AM404" s="52">
        <v>0</v>
      </c>
      <c r="AN404" s="42">
        <f>IFERROR(AM404/AJ397,"-")</f>
        <v>0</v>
      </c>
      <c r="AO404" s="52">
        <v>0</v>
      </c>
      <c r="AP404" s="42">
        <f>IFERROR(AO404/AK397,"-")</f>
        <v>0</v>
      </c>
      <c r="AQ404" s="55" t="str">
        <f t="shared" si="44"/>
        <v>-</v>
      </c>
      <c r="AR404" s="376"/>
      <c r="AS404" s="376"/>
      <c r="AT404" s="32" t="s">
        <v>116</v>
      </c>
      <c r="AU404" s="52">
        <v>0</v>
      </c>
      <c r="AV404" s="42">
        <f>IFERROR(AU404/AR397,"-")</f>
        <v>0</v>
      </c>
      <c r="AW404" s="55">
        <v>0</v>
      </c>
      <c r="AX404" s="42">
        <f>IFERROR(AW404/AS397,"-")</f>
        <v>0</v>
      </c>
      <c r="AY404" s="139" t="str">
        <f t="shared" si="45"/>
        <v>-</v>
      </c>
      <c r="AZ404" s="376"/>
      <c r="BA404" s="376"/>
      <c r="BB404" s="32" t="s">
        <v>116</v>
      </c>
      <c r="BC404" s="52">
        <v>0</v>
      </c>
      <c r="BD404" s="42">
        <f>IFERROR(BC404/AZ397,"-")</f>
        <v>0</v>
      </c>
      <c r="BE404" s="52">
        <v>0</v>
      </c>
      <c r="BF404" s="42">
        <f>IFERROR(BE404/BA397,"-")</f>
        <v>0</v>
      </c>
      <c r="BG404" s="55" t="str">
        <f t="shared" si="46"/>
        <v>-</v>
      </c>
      <c r="BH404" s="376"/>
      <c r="BI404" s="376"/>
      <c r="BJ404" s="32" t="s">
        <v>116</v>
      </c>
      <c r="BK404" s="52">
        <v>0</v>
      </c>
      <c r="BL404" s="42">
        <f>IFERROR(BK404/BH397,"-")</f>
        <v>0</v>
      </c>
      <c r="BM404" s="52">
        <v>0</v>
      </c>
      <c r="BN404" s="42">
        <f>IFERROR(BM404/BI397,"-")</f>
        <v>0</v>
      </c>
      <c r="BO404" s="96" t="str">
        <f t="shared" si="47"/>
        <v>-</v>
      </c>
      <c r="BP404" s="141"/>
    </row>
    <row r="405" spans="2:68" s="8" customFormat="1" ht="13.15" customHeight="1">
      <c r="B405" s="409"/>
      <c r="C405" s="408"/>
      <c r="D405" s="376"/>
      <c r="E405" s="376"/>
      <c r="F405" s="32" t="s">
        <v>107</v>
      </c>
      <c r="G405" s="52">
        <v>992</v>
      </c>
      <c r="H405" s="42">
        <f>IFERROR(G405/D397,"-")</f>
        <v>3.391951637334719E-5</v>
      </c>
      <c r="I405" s="52">
        <v>1</v>
      </c>
      <c r="J405" s="42">
        <f>IFERROR(I405/E397,"-")</f>
        <v>1.4705882352941176E-2</v>
      </c>
      <c r="K405" s="55">
        <f t="shared" si="40"/>
        <v>992</v>
      </c>
      <c r="L405" s="376"/>
      <c r="M405" s="376"/>
      <c r="N405" s="32" t="s">
        <v>107</v>
      </c>
      <c r="O405" s="52">
        <v>38724</v>
      </c>
      <c r="P405" s="42">
        <f>IFERROR(O405/L397,"-")</f>
        <v>1.1106335446779906E-4</v>
      </c>
      <c r="Q405" s="52">
        <v>8</v>
      </c>
      <c r="R405" s="42">
        <f>IFERROR(Q405/M397,"-")</f>
        <v>1.2461059190031152E-2</v>
      </c>
      <c r="S405" s="55">
        <f t="shared" si="41"/>
        <v>4840.5</v>
      </c>
      <c r="T405" s="376"/>
      <c r="U405" s="376"/>
      <c r="V405" s="32" t="s">
        <v>107</v>
      </c>
      <c r="W405" s="52">
        <v>0</v>
      </c>
      <c r="X405" s="42">
        <f>IFERROR(W405/T397,"-")</f>
        <v>0</v>
      </c>
      <c r="Y405" s="52">
        <v>0</v>
      </c>
      <c r="Z405" s="42">
        <f>IFERROR(Y405/U397,"-")</f>
        <v>0</v>
      </c>
      <c r="AA405" s="96" t="str">
        <f t="shared" si="42"/>
        <v>-</v>
      </c>
      <c r="AB405" s="376"/>
      <c r="AC405" s="376"/>
      <c r="AD405" s="32" t="s">
        <v>107</v>
      </c>
      <c r="AE405" s="52">
        <v>0</v>
      </c>
      <c r="AF405" s="42">
        <f>IFERROR(AE405/AB397,"-")</f>
        <v>0</v>
      </c>
      <c r="AG405" s="52">
        <v>0</v>
      </c>
      <c r="AH405" s="42">
        <f>IFERROR(AG405/AC397,"-")</f>
        <v>0</v>
      </c>
      <c r="AI405" s="55" t="str">
        <f t="shared" si="43"/>
        <v>-</v>
      </c>
      <c r="AJ405" s="376"/>
      <c r="AK405" s="376"/>
      <c r="AL405" s="32" t="s">
        <v>107</v>
      </c>
      <c r="AM405" s="52">
        <v>16258</v>
      </c>
      <c r="AN405" s="42">
        <f>IFERROR(AM405/AJ397,"-")</f>
        <v>1.3184856505406417E-4</v>
      </c>
      <c r="AO405" s="52">
        <v>2</v>
      </c>
      <c r="AP405" s="42">
        <f>IFERROR(AO405/AK397,"-")</f>
        <v>1.06951871657754E-2</v>
      </c>
      <c r="AQ405" s="55">
        <f t="shared" si="44"/>
        <v>8129</v>
      </c>
      <c r="AR405" s="376"/>
      <c r="AS405" s="376"/>
      <c r="AT405" s="32" t="s">
        <v>107</v>
      </c>
      <c r="AU405" s="52">
        <v>22466</v>
      </c>
      <c r="AV405" s="42">
        <f>IFERROR(AU405/AR397,"-")</f>
        <v>1.1703345153194476E-4</v>
      </c>
      <c r="AW405" s="55">
        <v>6</v>
      </c>
      <c r="AX405" s="42">
        <f>IFERROR(AW405/AS397,"-")</f>
        <v>1.8018018018018018E-2</v>
      </c>
      <c r="AY405" s="139">
        <f t="shared" si="45"/>
        <v>3744.3333333333335</v>
      </c>
      <c r="AZ405" s="376"/>
      <c r="BA405" s="376"/>
      <c r="BB405" s="32" t="s">
        <v>107</v>
      </c>
      <c r="BC405" s="52">
        <v>0</v>
      </c>
      <c r="BD405" s="42">
        <f>IFERROR(BC405/AZ397,"-")</f>
        <v>0</v>
      </c>
      <c r="BE405" s="52">
        <v>0</v>
      </c>
      <c r="BF405" s="42">
        <f>IFERROR(BE405/BA397,"-")</f>
        <v>0</v>
      </c>
      <c r="BG405" s="55" t="str">
        <f t="shared" si="46"/>
        <v>-</v>
      </c>
      <c r="BH405" s="376"/>
      <c r="BI405" s="376"/>
      <c r="BJ405" s="32" t="s">
        <v>107</v>
      </c>
      <c r="BK405" s="52">
        <v>55089</v>
      </c>
      <c r="BL405" s="42">
        <f>IFERROR(BK405/BH397,"-")</f>
        <v>3.5055801398184877E-4</v>
      </c>
      <c r="BM405" s="52">
        <v>1</v>
      </c>
      <c r="BN405" s="42">
        <f>IFERROR(BM405/BI397,"-")</f>
        <v>2.4691358024691358E-3</v>
      </c>
      <c r="BO405" s="96">
        <f t="shared" si="47"/>
        <v>55089</v>
      </c>
      <c r="BP405" s="141"/>
    </row>
    <row r="406" spans="2:68" s="8" customFormat="1" ht="13.15" customHeight="1">
      <c r="B406" s="409"/>
      <c r="C406" s="408"/>
      <c r="D406" s="376"/>
      <c r="E406" s="376"/>
      <c r="F406" s="32" t="s">
        <v>108</v>
      </c>
      <c r="G406" s="52">
        <v>20703</v>
      </c>
      <c r="H406" s="42">
        <f>IFERROR(G406/D397,"-")</f>
        <v>7.0789893898932151E-4</v>
      </c>
      <c r="I406" s="52">
        <v>4</v>
      </c>
      <c r="J406" s="42">
        <f>IFERROR(I406/E397,"-")</f>
        <v>5.8823529411764705E-2</v>
      </c>
      <c r="K406" s="55">
        <f t="shared" si="40"/>
        <v>5175.75</v>
      </c>
      <c r="L406" s="376"/>
      <c r="M406" s="376"/>
      <c r="N406" s="32" t="s">
        <v>108</v>
      </c>
      <c r="O406" s="52">
        <v>656935</v>
      </c>
      <c r="P406" s="42">
        <f>IFERROR(O406/L397,"-")</f>
        <v>1.8841391583334255E-3</v>
      </c>
      <c r="Q406" s="52">
        <v>29</v>
      </c>
      <c r="R406" s="42">
        <f>IFERROR(Q406/M397,"-")</f>
        <v>4.5171339563862926E-2</v>
      </c>
      <c r="S406" s="55">
        <f t="shared" si="41"/>
        <v>22652.931034482757</v>
      </c>
      <c r="T406" s="376"/>
      <c r="U406" s="376"/>
      <c r="V406" s="32" t="s">
        <v>108</v>
      </c>
      <c r="W406" s="52">
        <v>0</v>
      </c>
      <c r="X406" s="42">
        <f>IFERROR(W406/T397,"-")</f>
        <v>0</v>
      </c>
      <c r="Y406" s="52">
        <v>0</v>
      </c>
      <c r="Z406" s="42">
        <f>IFERROR(Y406/U397,"-")</f>
        <v>0</v>
      </c>
      <c r="AA406" s="96" t="str">
        <f t="shared" si="42"/>
        <v>-</v>
      </c>
      <c r="AB406" s="376"/>
      <c r="AC406" s="376"/>
      <c r="AD406" s="32" t="s">
        <v>108</v>
      </c>
      <c r="AE406" s="52">
        <v>29214</v>
      </c>
      <c r="AF406" s="42">
        <f>IFERROR(AE406/AB397,"-")</f>
        <v>1.2256703553411941E-3</v>
      </c>
      <c r="AG406" s="52">
        <v>4</v>
      </c>
      <c r="AH406" s="42">
        <f>IFERROR(AG406/AC397,"-")</f>
        <v>4.7058823529411764E-2</v>
      </c>
      <c r="AI406" s="55">
        <f t="shared" si="43"/>
        <v>7303.5</v>
      </c>
      <c r="AJ406" s="376"/>
      <c r="AK406" s="376"/>
      <c r="AL406" s="32" t="s">
        <v>108</v>
      </c>
      <c r="AM406" s="52">
        <v>153543</v>
      </c>
      <c r="AN406" s="42">
        <f>IFERROR(AM406/AJ397,"-")</f>
        <v>1.2451977010761578E-3</v>
      </c>
      <c r="AO406" s="52">
        <v>11</v>
      </c>
      <c r="AP406" s="42">
        <f>IFERROR(AO406/AK397,"-")</f>
        <v>5.8823529411764705E-2</v>
      </c>
      <c r="AQ406" s="55">
        <f t="shared" si="44"/>
        <v>13958.454545454546</v>
      </c>
      <c r="AR406" s="376"/>
      <c r="AS406" s="376"/>
      <c r="AT406" s="32" t="s">
        <v>108</v>
      </c>
      <c r="AU406" s="52">
        <v>474178</v>
      </c>
      <c r="AV406" s="42">
        <f>IFERROR(AU406/AR397,"-")</f>
        <v>2.4701632680723981E-3</v>
      </c>
      <c r="AW406" s="55">
        <v>14</v>
      </c>
      <c r="AX406" s="42">
        <f>IFERROR(AW406/AS397,"-")</f>
        <v>4.2042042042042045E-2</v>
      </c>
      <c r="AY406" s="139">
        <f t="shared" si="45"/>
        <v>33869.857142857145</v>
      </c>
      <c r="AZ406" s="376"/>
      <c r="BA406" s="376"/>
      <c r="BB406" s="32" t="s">
        <v>108</v>
      </c>
      <c r="BC406" s="52">
        <v>0</v>
      </c>
      <c r="BD406" s="42">
        <f>IFERROR(BC406/AZ397,"-")</f>
        <v>0</v>
      </c>
      <c r="BE406" s="52">
        <v>0</v>
      </c>
      <c r="BF406" s="42">
        <f>IFERROR(BE406/BA397,"-")</f>
        <v>0</v>
      </c>
      <c r="BG406" s="55" t="str">
        <f t="shared" si="46"/>
        <v>-</v>
      </c>
      <c r="BH406" s="376"/>
      <c r="BI406" s="376"/>
      <c r="BJ406" s="32" t="s">
        <v>108</v>
      </c>
      <c r="BK406" s="52">
        <v>287779</v>
      </c>
      <c r="BL406" s="42">
        <f>IFERROR(BK406/BH397,"-")</f>
        <v>1.8312772913954231E-3</v>
      </c>
      <c r="BM406" s="52">
        <v>10</v>
      </c>
      <c r="BN406" s="42">
        <f>IFERROR(BM406/BI397,"-")</f>
        <v>2.4691358024691357E-2</v>
      </c>
      <c r="BO406" s="96">
        <f t="shared" si="47"/>
        <v>28777.9</v>
      </c>
      <c r="BP406" s="141"/>
    </row>
    <row r="407" spans="2:68" s="8" customFormat="1" ht="13.15" customHeight="1">
      <c r="B407" s="409"/>
      <c r="C407" s="408"/>
      <c r="D407" s="376"/>
      <c r="E407" s="376"/>
      <c r="F407" s="32" t="s">
        <v>109</v>
      </c>
      <c r="G407" s="52">
        <v>0</v>
      </c>
      <c r="H407" s="42">
        <f>IFERROR(G407/D397,"-")</f>
        <v>0</v>
      </c>
      <c r="I407" s="52">
        <v>0</v>
      </c>
      <c r="J407" s="42">
        <f>IFERROR(I407/E397,"-")</f>
        <v>0</v>
      </c>
      <c r="K407" s="55" t="str">
        <f t="shared" si="40"/>
        <v>-</v>
      </c>
      <c r="L407" s="376"/>
      <c r="M407" s="376"/>
      <c r="N407" s="32" t="s">
        <v>109</v>
      </c>
      <c r="O407" s="52">
        <v>119230</v>
      </c>
      <c r="P407" s="42">
        <f>IFERROR(O407/L397,"-")</f>
        <v>3.419606381880922E-4</v>
      </c>
      <c r="Q407" s="52">
        <v>6</v>
      </c>
      <c r="R407" s="42">
        <f>IFERROR(Q407/M397,"-")</f>
        <v>9.3457943925233638E-3</v>
      </c>
      <c r="S407" s="55">
        <f t="shared" si="41"/>
        <v>19871.666666666668</v>
      </c>
      <c r="T407" s="376"/>
      <c r="U407" s="376"/>
      <c r="V407" s="32" t="s">
        <v>109</v>
      </c>
      <c r="W407" s="52">
        <v>0</v>
      </c>
      <c r="X407" s="42">
        <f>IFERROR(W407/T397,"-")</f>
        <v>0</v>
      </c>
      <c r="Y407" s="52">
        <v>0</v>
      </c>
      <c r="Z407" s="42">
        <f>IFERROR(Y407/U397,"-")</f>
        <v>0</v>
      </c>
      <c r="AA407" s="96" t="str">
        <f t="shared" si="42"/>
        <v>-</v>
      </c>
      <c r="AB407" s="376"/>
      <c r="AC407" s="376"/>
      <c r="AD407" s="32" t="s">
        <v>109</v>
      </c>
      <c r="AE407" s="52">
        <v>10802</v>
      </c>
      <c r="AF407" s="42">
        <f>IFERROR(AE407/AB397,"-")</f>
        <v>4.5319679531716223E-4</v>
      </c>
      <c r="AG407" s="52">
        <v>1</v>
      </c>
      <c r="AH407" s="42">
        <f>IFERROR(AG407/AC397,"-")</f>
        <v>1.1764705882352941E-2</v>
      </c>
      <c r="AI407" s="55">
        <f t="shared" si="43"/>
        <v>10802</v>
      </c>
      <c r="AJ407" s="376"/>
      <c r="AK407" s="376"/>
      <c r="AL407" s="32" t="s">
        <v>109</v>
      </c>
      <c r="AM407" s="52">
        <v>27550</v>
      </c>
      <c r="AN407" s="42">
        <f>IFERROR(AM407/AJ397,"-")</f>
        <v>2.2342403538193304E-4</v>
      </c>
      <c r="AO407" s="52">
        <v>3</v>
      </c>
      <c r="AP407" s="42">
        <f>IFERROR(AO407/AK397,"-")</f>
        <v>1.6042780748663103E-2</v>
      </c>
      <c r="AQ407" s="55">
        <f t="shared" si="44"/>
        <v>9183.3333333333339</v>
      </c>
      <c r="AR407" s="376"/>
      <c r="AS407" s="376"/>
      <c r="AT407" s="32" t="s">
        <v>109</v>
      </c>
      <c r="AU407" s="52">
        <v>80878</v>
      </c>
      <c r="AV407" s="42">
        <f>IFERROR(AU407/AR397,"-")</f>
        <v>4.2132250925846289E-4</v>
      </c>
      <c r="AW407" s="55">
        <v>2</v>
      </c>
      <c r="AX407" s="42">
        <f>IFERROR(AW407/AS397,"-")</f>
        <v>6.006006006006006E-3</v>
      </c>
      <c r="AY407" s="139">
        <f t="shared" si="45"/>
        <v>40439</v>
      </c>
      <c r="AZ407" s="376"/>
      <c r="BA407" s="376"/>
      <c r="BB407" s="32" t="s">
        <v>109</v>
      </c>
      <c r="BC407" s="52">
        <v>0</v>
      </c>
      <c r="BD407" s="42">
        <f>IFERROR(BC407/AZ397,"-")</f>
        <v>0</v>
      </c>
      <c r="BE407" s="52">
        <v>0</v>
      </c>
      <c r="BF407" s="42">
        <f>IFERROR(BE407/BA397,"-")</f>
        <v>0</v>
      </c>
      <c r="BG407" s="55" t="str">
        <f t="shared" si="46"/>
        <v>-</v>
      </c>
      <c r="BH407" s="376"/>
      <c r="BI407" s="376"/>
      <c r="BJ407" s="32" t="s">
        <v>109</v>
      </c>
      <c r="BK407" s="52">
        <v>0</v>
      </c>
      <c r="BL407" s="42">
        <f>IFERROR(BK407/BH397,"-")</f>
        <v>0</v>
      </c>
      <c r="BM407" s="52">
        <v>0</v>
      </c>
      <c r="BN407" s="42">
        <f>IFERROR(BM407/BI397,"-")</f>
        <v>0</v>
      </c>
      <c r="BO407" s="96" t="str">
        <f t="shared" si="47"/>
        <v>-</v>
      </c>
      <c r="BP407" s="141"/>
    </row>
    <row r="408" spans="2:68" s="8" customFormat="1" ht="13.15" customHeight="1">
      <c r="B408" s="409"/>
      <c r="C408" s="408"/>
      <c r="D408" s="376"/>
      <c r="E408" s="376"/>
      <c r="F408" s="32" t="s">
        <v>110</v>
      </c>
      <c r="G408" s="52">
        <v>0</v>
      </c>
      <c r="H408" s="42">
        <f>IFERROR(G408/D397,"-")</f>
        <v>0</v>
      </c>
      <c r="I408" s="52">
        <v>0</v>
      </c>
      <c r="J408" s="42">
        <f>IFERROR(I408/E397,"-")</f>
        <v>0</v>
      </c>
      <c r="K408" s="55" t="str">
        <f t="shared" si="40"/>
        <v>-</v>
      </c>
      <c r="L408" s="376"/>
      <c r="M408" s="376"/>
      <c r="N408" s="32" t="s">
        <v>110</v>
      </c>
      <c r="O408" s="52">
        <v>1636132</v>
      </c>
      <c r="P408" s="42">
        <f>IFERROR(O408/L397,"-")</f>
        <v>4.6925500535096839E-3</v>
      </c>
      <c r="Q408" s="52">
        <v>4</v>
      </c>
      <c r="R408" s="42">
        <f>IFERROR(Q408/M397,"-")</f>
        <v>6.2305295950155761E-3</v>
      </c>
      <c r="S408" s="55">
        <f t="shared" si="41"/>
        <v>409033</v>
      </c>
      <c r="T408" s="376"/>
      <c r="U408" s="376"/>
      <c r="V408" s="32" t="s">
        <v>110</v>
      </c>
      <c r="W408" s="52">
        <v>0</v>
      </c>
      <c r="X408" s="42">
        <f>IFERROR(W408/T397,"-")</f>
        <v>0</v>
      </c>
      <c r="Y408" s="52">
        <v>0</v>
      </c>
      <c r="Z408" s="42">
        <f>IFERROR(Y408/U397,"-")</f>
        <v>0</v>
      </c>
      <c r="AA408" s="96" t="str">
        <f t="shared" si="42"/>
        <v>-</v>
      </c>
      <c r="AB408" s="376"/>
      <c r="AC408" s="376"/>
      <c r="AD408" s="32" t="s">
        <v>110</v>
      </c>
      <c r="AE408" s="52">
        <v>3091</v>
      </c>
      <c r="AF408" s="42">
        <f>IFERROR(AE408/AB397,"-")</f>
        <v>1.296825860327114E-4</v>
      </c>
      <c r="AG408" s="52">
        <v>1</v>
      </c>
      <c r="AH408" s="42">
        <f>IFERROR(AG408/AC397,"-")</f>
        <v>1.1764705882352941E-2</v>
      </c>
      <c r="AI408" s="55">
        <f t="shared" si="43"/>
        <v>3091</v>
      </c>
      <c r="AJ408" s="376"/>
      <c r="AK408" s="376"/>
      <c r="AL408" s="32" t="s">
        <v>110</v>
      </c>
      <c r="AM408" s="52">
        <v>72104</v>
      </c>
      <c r="AN408" s="42">
        <f>IFERROR(AM408/AJ397,"-")</f>
        <v>5.8474652076874413E-4</v>
      </c>
      <c r="AO408" s="52">
        <v>1</v>
      </c>
      <c r="AP408" s="42">
        <f>IFERROR(AO408/AK397,"-")</f>
        <v>5.3475935828877002E-3</v>
      </c>
      <c r="AQ408" s="55">
        <f t="shared" si="44"/>
        <v>72104</v>
      </c>
      <c r="AR408" s="376"/>
      <c r="AS408" s="376"/>
      <c r="AT408" s="32" t="s">
        <v>110</v>
      </c>
      <c r="AU408" s="52">
        <v>1560937</v>
      </c>
      <c r="AV408" s="42">
        <f>IFERROR(AU408/AR397,"-")</f>
        <v>8.1314806700756356E-3</v>
      </c>
      <c r="AW408" s="55">
        <v>2</v>
      </c>
      <c r="AX408" s="42">
        <f>IFERROR(AW408/AS397,"-")</f>
        <v>6.006006006006006E-3</v>
      </c>
      <c r="AY408" s="139">
        <f t="shared" si="45"/>
        <v>780468.5</v>
      </c>
      <c r="AZ408" s="376"/>
      <c r="BA408" s="376"/>
      <c r="BB408" s="32" t="s">
        <v>110</v>
      </c>
      <c r="BC408" s="52">
        <v>0</v>
      </c>
      <c r="BD408" s="42">
        <f>IFERROR(BC408/AZ397,"-")</f>
        <v>0</v>
      </c>
      <c r="BE408" s="52">
        <v>0</v>
      </c>
      <c r="BF408" s="42">
        <f>IFERROR(BE408/BA397,"-")</f>
        <v>0</v>
      </c>
      <c r="BG408" s="55" t="str">
        <f t="shared" si="46"/>
        <v>-</v>
      </c>
      <c r="BH408" s="376"/>
      <c r="BI408" s="376"/>
      <c r="BJ408" s="32" t="s">
        <v>110</v>
      </c>
      <c r="BK408" s="52">
        <v>0</v>
      </c>
      <c r="BL408" s="42">
        <f>IFERROR(BK408/BH397,"-")</f>
        <v>0</v>
      </c>
      <c r="BM408" s="52">
        <v>0</v>
      </c>
      <c r="BN408" s="42">
        <f>IFERROR(BM408/BI397,"-")</f>
        <v>0</v>
      </c>
      <c r="BO408" s="96" t="str">
        <f t="shared" si="47"/>
        <v>-</v>
      </c>
      <c r="BP408" s="141"/>
    </row>
    <row r="409" spans="2:68" s="8" customFormat="1" ht="13.15" customHeight="1">
      <c r="B409" s="409"/>
      <c r="C409" s="408"/>
      <c r="D409" s="376"/>
      <c r="E409" s="376"/>
      <c r="F409" s="32" t="s">
        <v>111</v>
      </c>
      <c r="G409" s="52">
        <v>1633022</v>
      </c>
      <c r="H409" s="42">
        <f>IFERROR(G409/D397,"-")</f>
        <v>5.5838020632092922E-2</v>
      </c>
      <c r="I409" s="52">
        <v>9</v>
      </c>
      <c r="J409" s="42">
        <f>IFERROR(I409/E397,"-")</f>
        <v>0.13235294117647059</v>
      </c>
      <c r="K409" s="55">
        <f t="shared" si="40"/>
        <v>181446.88888888888</v>
      </c>
      <c r="L409" s="376"/>
      <c r="M409" s="376"/>
      <c r="N409" s="32" t="s">
        <v>111</v>
      </c>
      <c r="O409" s="52">
        <v>3713466</v>
      </c>
      <c r="P409" s="42">
        <f>IFERROR(O409/L397,"-")</f>
        <v>1.0650500740164236E-2</v>
      </c>
      <c r="Q409" s="52">
        <v>66</v>
      </c>
      <c r="R409" s="42">
        <f>IFERROR(Q409/M397,"-")</f>
        <v>0.10280373831775701</v>
      </c>
      <c r="S409" s="55">
        <f t="shared" si="41"/>
        <v>56264.63636363636</v>
      </c>
      <c r="T409" s="376"/>
      <c r="U409" s="376"/>
      <c r="V409" s="32" t="s">
        <v>111</v>
      </c>
      <c r="W409" s="52">
        <v>12965</v>
      </c>
      <c r="X409" s="42">
        <f>IFERROR(W409/T397,"-")</f>
        <v>1.3561148069118447E-3</v>
      </c>
      <c r="Y409" s="52">
        <v>2</v>
      </c>
      <c r="Z409" s="42">
        <f>IFERROR(Y409/U397,"-")</f>
        <v>5.4054054054054057E-2</v>
      </c>
      <c r="AA409" s="96">
        <f t="shared" si="42"/>
        <v>6482.5</v>
      </c>
      <c r="AB409" s="376"/>
      <c r="AC409" s="376"/>
      <c r="AD409" s="32" t="s">
        <v>111</v>
      </c>
      <c r="AE409" s="52">
        <v>11037</v>
      </c>
      <c r="AF409" s="42">
        <f>IFERROR(AE409/AB397,"-")</f>
        <v>4.6305619606698014E-4</v>
      </c>
      <c r="AG409" s="52">
        <v>2</v>
      </c>
      <c r="AH409" s="42">
        <f>IFERROR(AG409/AC397,"-")</f>
        <v>2.3529411764705882E-2</v>
      </c>
      <c r="AI409" s="55">
        <f t="shared" si="43"/>
        <v>5518.5</v>
      </c>
      <c r="AJ409" s="376"/>
      <c r="AK409" s="376"/>
      <c r="AL409" s="32" t="s">
        <v>111</v>
      </c>
      <c r="AM409" s="52">
        <v>1808932</v>
      </c>
      <c r="AN409" s="42">
        <f>IFERROR(AM409/AJ397,"-")</f>
        <v>1.4670014053412374E-2</v>
      </c>
      <c r="AO409" s="52">
        <v>28</v>
      </c>
      <c r="AP409" s="42">
        <f>IFERROR(AO409/AK397,"-")</f>
        <v>0.1497326203208556</v>
      </c>
      <c r="AQ409" s="55">
        <f t="shared" si="44"/>
        <v>64604.714285714283</v>
      </c>
      <c r="AR409" s="376"/>
      <c r="AS409" s="376"/>
      <c r="AT409" s="32" t="s">
        <v>111</v>
      </c>
      <c r="AU409" s="52">
        <v>1880532</v>
      </c>
      <c r="AV409" s="42">
        <f>IFERROR(AU409/AR397,"-")</f>
        <v>9.7963656492598208E-3</v>
      </c>
      <c r="AW409" s="55">
        <v>34</v>
      </c>
      <c r="AX409" s="42">
        <f>IFERROR(AW409/AS397,"-")</f>
        <v>0.1021021021021021</v>
      </c>
      <c r="AY409" s="139">
        <f t="shared" si="45"/>
        <v>55309.76470588235</v>
      </c>
      <c r="AZ409" s="376"/>
      <c r="BA409" s="376"/>
      <c r="BB409" s="32" t="s">
        <v>111</v>
      </c>
      <c r="BC409" s="52">
        <v>1388</v>
      </c>
      <c r="BD409" s="42">
        <f>IFERROR(BC409/AZ397,"-")</f>
        <v>2.7095139467740579E-4</v>
      </c>
      <c r="BE409" s="52">
        <v>1</v>
      </c>
      <c r="BF409" s="42">
        <f>IFERROR(BE409/BA397,"-")</f>
        <v>1</v>
      </c>
      <c r="BG409" s="55">
        <f t="shared" si="46"/>
        <v>1388</v>
      </c>
      <c r="BH409" s="376"/>
      <c r="BI409" s="376"/>
      <c r="BJ409" s="32" t="s">
        <v>111</v>
      </c>
      <c r="BK409" s="52">
        <v>1309515</v>
      </c>
      <c r="BL409" s="42">
        <f>IFERROR(BK409/BH397,"-")</f>
        <v>8.3330787939414532E-3</v>
      </c>
      <c r="BM409" s="52">
        <v>38</v>
      </c>
      <c r="BN409" s="42">
        <f>IFERROR(BM409/BI397,"-")</f>
        <v>9.3827160493827166E-2</v>
      </c>
      <c r="BO409" s="96">
        <f t="shared" si="47"/>
        <v>34460.92105263158</v>
      </c>
      <c r="BP409" s="141"/>
    </row>
    <row r="410" spans="2:68" s="8" customFormat="1" ht="13.15" customHeight="1">
      <c r="B410" s="409"/>
      <c r="C410" s="408"/>
      <c r="D410" s="376"/>
      <c r="E410" s="376"/>
      <c r="F410" s="32" t="s">
        <v>112</v>
      </c>
      <c r="G410" s="52">
        <v>608775</v>
      </c>
      <c r="H410" s="42">
        <f>IFERROR(G410/D397,"-")</f>
        <v>2.0815880625185926E-2</v>
      </c>
      <c r="I410" s="52">
        <v>10</v>
      </c>
      <c r="J410" s="42">
        <f>IFERROR(I410/E397,"-")</f>
        <v>0.14705882352941177</v>
      </c>
      <c r="K410" s="55">
        <f t="shared" si="40"/>
        <v>60877.5</v>
      </c>
      <c r="L410" s="376"/>
      <c r="M410" s="376"/>
      <c r="N410" s="32" t="s">
        <v>112</v>
      </c>
      <c r="O410" s="52">
        <v>2458900</v>
      </c>
      <c r="P410" s="42">
        <f>IFERROR(O410/L397,"-")</f>
        <v>7.0523107711205225E-3</v>
      </c>
      <c r="Q410" s="52">
        <v>50</v>
      </c>
      <c r="R410" s="42">
        <f>IFERROR(Q410/M397,"-")</f>
        <v>7.7881619937694699E-2</v>
      </c>
      <c r="S410" s="55">
        <f t="shared" si="41"/>
        <v>49178</v>
      </c>
      <c r="T410" s="376"/>
      <c r="U410" s="376"/>
      <c r="V410" s="32" t="s">
        <v>112</v>
      </c>
      <c r="W410" s="52">
        <v>176027</v>
      </c>
      <c r="X410" s="42">
        <f>IFERROR(W410/T397,"-")</f>
        <v>1.8412095728212209E-2</v>
      </c>
      <c r="Y410" s="52">
        <v>3</v>
      </c>
      <c r="Z410" s="42">
        <f>IFERROR(Y410/U397,"-")</f>
        <v>8.1081081081081086E-2</v>
      </c>
      <c r="AA410" s="96">
        <f t="shared" si="42"/>
        <v>58675.666666666664</v>
      </c>
      <c r="AB410" s="376"/>
      <c r="AC410" s="376"/>
      <c r="AD410" s="32" t="s">
        <v>112</v>
      </c>
      <c r="AE410" s="52">
        <v>117370</v>
      </c>
      <c r="AF410" s="42">
        <f>IFERROR(AE410/AB397,"-")</f>
        <v>4.9242462383239519E-3</v>
      </c>
      <c r="AG410" s="52">
        <v>4</v>
      </c>
      <c r="AH410" s="42">
        <f>IFERROR(AG410/AC397,"-")</f>
        <v>4.7058823529411764E-2</v>
      </c>
      <c r="AI410" s="55">
        <f t="shared" si="43"/>
        <v>29342.5</v>
      </c>
      <c r="AJ410" s="376"/>
      <c r="AK410" s="376"/>
      <c r="AL410" s="32" t="s">
        <v>112</v>
      </c>
      <c r="AM410" s="52">
        <v>1041917</v>
      </c>
      <c r="AN410" s="42">
        <f>IFERROR(AM410/AJ397,"-")</f>
        <v>8.4497023837763179E-3</v>
      </c>
      <c r="AO410" s="52">
        <v>19</v>
      </c>
      <c r="AP410" s="42">
        <f>IFERROR(AO410/AK397,"-")</f>
        <v>0.10160427807486631</v>
      </c>
      <c r="AQ410" s="55">
        <f t="shared" si="44"/>
        <v>54837.73684210526</v>
      </c>
      <c r="AR410" s="376"/>
      <c r="AS410" s="376"/>
      <c r="AT410" s="32" t="s">
        <v>112</v>
      </c>
      <c r="AU410" s="52">
        <v>1123586</v>
      </c>
      <c r="AV410" s="42">
        <f>IFERROR(AU410/AR397,"-")</f>
        <v>5.8531624531724235E-3</v>
      </c>
      <c r="AW410" s="55">
        <v>24</v>
      </c>
      <c r="AX410" s="42">
        <f>IFERROR(AW410/AS397,"-")</f>
        <v>7.2072072072072071E-2</v>
      </c>
      <c r="AY410" s="139">
        <f t="shared" si="45"/>
        <v>46816.083333333336</v>
      </c>
      <c r="AZ410" s="376"/>
      <c r="BA410" s="376"/>
      <c r="BB410" s="32" t="s">
        <v>112</v>
      </c>
      <c r="BC410" s="52">
        <v>0</v>
      </c>
      <c r="BD410" s="42">
        <f>IFERROR(BC410/AZ397,"-")</f>
        <v>0</v>
      </c>
      <c r="BE410" s="52">
        <v>0</v>
      </c>
      <c r="BF410" s="42">
        <f>IFERROR(BE410/BA397,"-")</f>
        <v>0</v>
      </c>
      <c r="BG410" s="55" t="str">
        <f t="shared" si="46"/>
        <v>-</v>
      </c>
      <c r="BH410" s="376"/>
      <c r="BI410" s="376"/>
      <c r="BJ410" s="32" t="s">
        <v>112</v>
      </c>
      <c r="BK410" s="52">
        <v>1129609</v>
      </c>
      <c r="BL410" s="42">
        <f>IFERROR(BK410/BH397,"-")</f>
        <v>7.1882496980526468E-3</v>
      </c>
      <c r="BM410" s="52">
        <v>22</v>
      </c>
      <c r="BN410" s="42">
        <f>IFERROR(BM410/BI397,"-")</f>
        <v>5.4320987654320987E-2</v>
      </c>
      <c r="BO410" s="96">
        <f t="shared" si="47"/>
        <v>51345.86363636364</v>
      </c>
      <c r="BP410" s="141"/>
    </row>
    <row r="411" spans="2:68" s="8" customFormat="1" ht="13.15" customHeight="1">
      <c r="B411" s="409"/>
      <c r="C411" s="408"/>
      <c r="D411" s="376"/>
      <c r="E411" s="376"/>
      <c r="F411" s="32" t="s">
        <v>113</v>
      </c>
      <c r="G411" s="52">
        <v>71425</v>
      </c>
      <c r="H411" s="42">
        <f>IFERROR(G411/D397,"-")</f>
        <v>2.4422393719418581E-3</v>
      </c>
      <c r="I411" s="52">
        <v>2</v>
      </c>
      <c r="J411" s="42">
        <f>IFERROR(I411/E397,"-")</f>
        <v>2.9411764705882353E-2</v>
      </c>
      <c r="K411" s="55">
        <f t="shared" si="40"/>
        <v>35712.5</v>
      </c>
      <c r="L411" s="376"/>
      <c r="M411" s="376"/>
      <c r="N411" s="32" t="s">
        <v>113</v>
      </c>
      <c r="O411" s="52">
        <v>738837</v>
      </c>
      <c r="P411" s="42">
        <f>IFERROR(O411/L397,"-")</f>
        <v>2.1190402754086676E-3</v>
      </c>
      <c r="Q411" s="52">
        <v>23</v>
      </c>
      <c r="R411" s="42">
        <f>IFERROR(Q411/M397,"-")</f>
        <v>3.5825545171339561E-2</v>
      </c>
      <c r="S411" s="55">
        <f t="shared" si="41"/>
        <v>32123.347826086956</v>
      </c>
      <c r="T411" s="376"/>
      <c r="U411" s="376"/>
      <c r="V411" s="32" t="s">
        <v>113</v>
      </c>
      <c r="W411" s="52">
        <v>4028</v>
      </c>
      <c r="X411" s="42">
        <f>IFERROR(W411/T397,"-")</f>
        <v>4.2132128362830005E-4</v>
      </c>
      <c r="Y411" s="52">
        <v>1</v>
      </c>
      <c r="Z411" s="42">
        <f>IFERROR(Y411/U397,"-")</f>
        <v>2.7027027027027029E-2</v>
      </c>
      <c r="AA411" s="96">
        <f t="shared" si="42"/>
        <v>4028</v>
      </c>
      <c r="AB411" s="376"/>
      <c r="AC411" s="376"/>
      <c r="AD411" s="32" t="s">
        <v>113</v>
      </c>
      <c r="AE411" s="52">
        <v>30599</v>
      </c>
      <c r="AF411" s="42">
        <f>IFERROR(AE411/AB397,"-")</f>
        <v>1.283777887419908E-3</v>
      </c>
      <c r="AG411" s="52">
        <v>1</v>
      </c>
      <c r="AH411" s="42">
        <f>IFERROR(AG411/AC397,"-")</f>
        <v>1.1764705882352941E-2</v>
      </c>
      <c r="AI411" s="55">
        <f t="shared" si="43"/>
        <v>30599</v>
      </c>
      <c r="AJ411" s="376"/>
      <c r="AK411" s="376"/>
      <c r="AL411" s="32" t="s">
        <v>113</v>
      </c>
      <c r="AM411" s="52">
        <v>261086</v>
      </c>
      <c r="AN411" s="42">
        <f>IFERROR(AM411/AJ397,"-")</f>
        <v>2.1173461960699589E-3</v>
      </c>
      <c r="AO411" s="52">
        <v>8</v>
      </c>
      <c r="AP411" s="42">
        <f>IFERROR(AO411/AK397,"-")</f>
        <v>4.2780748663101602E-2</v>
      </c>
      <c r="AQ411" s="55">
        <f t="shared" si="44"/>
        <v>32635.75</v>
      </c>
      <c r="AR411" s="376"/>
      <c r="AS411" s="376"/>
      <c r="AT411" s="32" t="s">
        <v>113</v>
      </c>
      <c r="AU411" s="52">
        <v>443124</v>
      </c>
      <c r="AV411" s="42">
        <f>IFERROR(AU411/AR397,"-")</f>
        <v>2.3083918444156276E-3</v>
      </c>
      <c r="AW411" s="55">
        <v>13</v>
      </c>
      <c r="AX411" s="42">
        <f>IFERROR(AW411/AS397,"-")</f>
        <v>3.903903903903904E-2</v>
      </c>
      <c r="AY411" s="139">
        <f t="shared" si="45"/>
        <v>34086.461538461539</v>
      </c>
      <c r="AZ411" s="376"/>
      <c r="BA411" s="376"/>
      <c r="BB411" s="32" t="s">
        <v>113</v>
      </c>
      <c r="BC411" s="52">
        <v>0</v>
      </c>
      <c r="BD411" s="42">
        <f>IFERROR(BC411/AZ397,"-")</f>
        <v>0</v>
      </c>
      <c r="BE411" s="52">
        <v>0</v>
      </c>
      <c r="BF411" s="42">
        <f>IFERROR(BE411/BA397,"-")</f>
        <v>0</v>
      </c>
      <c r="BG411" s="55" t="str">
        <f t="shared" si="46"/>
        <v>-</v>
      </c>
      <c r="BH411" s="376"/>
      <c r="BI411" s="376"/>
      <c r="BJ411" s="32" t="s">
        <v>113</v>
      </c>
      <c r="BK411" s="52">
        <v>363293</v>
      </c>
      <c r="BL411" s="42">
        <f>IFERROR(BK411/BH397,"-")</f>
        <v>2.3118094823559657E-3</v>
      </c>
      <c r="BM411" s="52">
        <v>13</v>
      </c>
      <c r="BN411" s="42">
        <f>IFERROR(BM411/BI397,"-")</f>
        <v>3.2098765432098768E-2</v>
      </c>
      <c r="BO411" s="96">
        <f t="shared" si="47"/>
        <v>27945.615384615383</v>
      </c>
      <c r="BP411" s="141"/>
    </row>
    <row r="412" spans="2:68" s="8" customFormat="1" ht="13.15" customHeight="1">
      <c r="B412" s="409"/>
      <c r="C412" s="408"/>
      <c r="D412" s="376"/>
      <c r="E412" s="376"/>
      <c r="F412" s="33" t="s">
        <v>114</v>
      </c>
      <c r="G412" s="53">
        <v>13872</v>
      </c>
      <c r="H412" s="43">
        <f>IFERROR(G412/D397,"-")</f>
        <v>4.7432614025309702E-4</v>
      </c>
      <c r="I412" s="53">
        <v>5</v>
      </c>
      <c r="J412" s="43">
        <f>IFERROR(I412/E397,"-")</f>
        <v>7.3529411764705885E-2</v>
      </c>
      <c r="K412" s="56">
        <f t="shared" si="40"/>
        <v>2774.4</v>
      </c>
      <c r="L412" s="376"/>
      <c r="M412" s="376"/>
      <c r="N412" s="33" t="s">
        <v>114</v>
      </c>
      <c r="O412" s="53">
        <v>436665</v>
      </c>
      <c r="P412" s="43">
        <f>IFERROR(O412/L397,"-")</f>
        <v>1.2523881747412838E-3</v>
      </c>
      <c r="Q412" s="53">
        <v>31</v>
      </c>
      <c r="R412" s="43">
        <f>IFERROR(Q412/M397,"-")</f>
        <v>4.8286604361370715E-2</v>
      </c>
      <c r="S412" s="56">
        <f t="shared" si="41"/>
        <v>14085.967741935483</v>
      </c>
      <c r="T412" s="376"/>
      <c r="U412" s="376"/>
      <c r="V412" s="33" t="s">
        <v>114</v>
      </c>
      <c r="W412" s="53">
        <v>43276</v>
      </c>
      <c r="X412" s="43">
        <f>IFERROR(W412/T397,"-")</f>
        <v>4.5265888456549937E-3</v>
      </c>
      <c r="Y412" s="53">
        <v>3</v>
      </c>
      <c r="Z412" s="43">
        <f>IFERROR(Y412/U397,"-")</f>
        <v>8.1081081081081086E-2</v>
      </c>
      <c r="AA412" s="97">
        <f t="shared" si="42"/>
        <v>14425.333333333334</v>
      </c>
      <c r="AB412" s="376"/>
      <c r="AC412" s="376"/>
      <c r="AD412" s="33" t="s">
        <v>114</v>
      </c>
      <c r="AE412" s="53">
        <v>32294</v>
      </c>
      <c r="AF412" s="43">
        <f>IFERROR(AE412/AB397,"-")</f>
        <v>1.3548914375090203E-3</v>
      </c>
      <c r="AG412" s="53">
        <v>3</v>
      </c>
      <c r="AH412" s="43">
        <f>IFERROR(AG412/AC397,"-")</f>
        <v>3.5294117647058823E-2</v>
      </c>
      <c r="AI412" s="56">
        <f t="shared" si="43"/>
        <v>10764.666666666666</v>
      </c>
      <c r="AJ412" s="376"/>
      <c r="AK412" s="376"/>
      <c r="AL412" s="33" t="s">
        <v>114</v>
      </c>
      <c r="AM412" s="53">
        <v>119922</v>
      </c>
      <c r="AN412" s="43">
        <f>IFERROR(AM412/AJ397,"-")</f>
        <v>9.7253928025670328E-4</v>
      </c>
      <c r="AO412" s="53">
        <v>8</v>
      </c>
      <c r="AP412" s="43">
        <f>IFERROR(AO412/AK397,"-")</f>
        <v>4.2780748663101602E-2</v>
      </c>
      <c r="AQ412" s="56">
        <f t="shared" si="44"/>
        <v>14990.25</v>
      </c>
      <c r="AR412" s="376"/>
      <c r="AS412" s="376"/>
      <c r="AT412" s="33" t="s">
        <v>114</v>
      </c>
      <c r="AU412" s="53">
        <v>241173</v>
      </c>
      <c r="AV412" s="43">
        <f>IFERROR(AU412/AR397,"-")</f>
        <v>1.2563566547811676E-3</v>
      </c>
      <c r="AW412" s="56">
        <v>17</v>
      </c>
      <c r="AX412" s="43">
        <f>IFERROR(AW412/AS397,"-")</f>
        <v>5.1051051051051052E-2</v>
      </c>
      <c r="AY412" s="140">
        <f t="shared" si="45"/>
        <v>14186.64705882353</v>
      </c>
      <c r="AZ412" s="376"/>
      <c r="BA412" s="376"/>
      <c r="BB412" s="33" t="s">
        <v>114</v>
      </c>
      <c r="BC412" s="53">
        <v>0</v>
      </c>
      <c r="BD412" s="43">
        <f>IFERROR(BC412/AZ397,"-")</f>
        <v>0</v>
      </c>
      <c r="BE412" s="53">
        <v>0</v>
      </c>
      <c r="BF412" s="43">
        <f>IFERROR(BE412/BA397,"-")</f>
        <v>0</v>
      </c>
      <c r="BG412" s="56" t="str">
        <f t="shared" si="46"/>
        <v>-</v>
      </c>
      <c r="BH412" s="376"/>
      <c r="BI412" s="376"/>
      <c r="BJ412" s="33" t="s">
        <v>114</v>
      </c>
      <c r="BK412" s="53">
        <v>82323</v>
      </c>
      <c r="BL412" s="43">
        <f>IFERROR(BK412/BH397,"-")</f>
        <v>5.2386115894330516E-4</v>
      </c>
      <c r="BM412" s="53">
        <v>10</v>
      </c>
      <c r="BN412" s="43">
        <f>IFERROR(BM412/BI397,"-")</f>
        <v>2.4691358024691357E-2</v>
      </c>
      <c r="BO412" s="97">
        <f t="shared" si="47"/>
        <v>8232.2999999999993</v>
      </c>
      <c r="BP412" s="141"/>
    </row>
    <row r="413" spans="2:68" s="8" customFormat="1" ht="13.15" customHeight="1">
      <c r="B413" s="409"/>
      <c r="C413" s="408"/>
      <c r="D413" s="377"/>
      <c r="E413" s="377"/>
      <c r="F413" s="34" t="s">
        <v>64</v>
      </c>
      <c r="G413" s="100">
        <f>SUM(G397:G412)</f>
        <v>5292675</v>
      </c>
      <c r="H413" s="76">
        <f>IFERROR(G413/D397,"-")</f>
        <v>0.18097275838841265</v>
      </c>
      <c r="I413" s="99">
        <v>57</v>
      </c>
      <c r="J413" s="76">
        <f>IFERROR(I413/E397,"-")</f>
        <v>0.83823529411764708</v>
      </c>
      <c r="K413" s="114">
        <f t="shared" si="40"/>
        <v>92853.947368421053</v>
      </c>
      <c r="L413" s="377"/>
      <c r="M413" s="377"/>
      <c r="N413" s="34" t="s">
        <v>64</v>
      </c>
      <c r="O413" s="100">
        <f>SUM(O397:O412)</f>
        <v>91846744</v>
      </c>
      <c r="P413" s="76">
        <f>IFERROR(O413/L397,"-")</f>
        <v>0.26342339338873039</v>
      </c>
      <c r="Q413" s="99">
        <v>497</v>
      </c>
      <c r="R413" s="76">
        <f>IFERROR(Q413/M397,"-")</f>
        <v>0.77414330218068539</v>
      </c>
      <c r="S413" s="114">
        <f t="shared" si="41"/>
        <v>184802.3018108652</v>
      </c>
      <c r="T413" s="377"/>
      <c r="U413" s="377"/>
      <c r="V413" s="34" t="s">
        <v>64</v>
      </c>
      <c r="W413" s="100">
        <f>SUM(W397:W412)</f>
        <v>1359345</v>
      </c>
      <c r="X413" s="76">
        <f>IFERROR(W413/T397,"-")</f>
        <v>0.14218495042048448</v>
      </c>
      <c r="Y413" s="99">
        <v>11</v>
      </c>
      <c r="Z413" s="76">
        <f>IFERROR(Y413/U397,"-")</f>
        <v>0.29729729729729731</v>
      </c>
      <c r="AA413" s="114">
        <f t="shared" si="42"/>
        <v>123576.81818181818</v>
      </c>
      <c r="AB413" s="377"/>
      <c r="AC413" s="377"/>
      <c r="AD413" s="34" t="s">
        <v>64</v>
      </c>
      <c r="AE413" s="100">
        <f>SUM(AE397:AE412)</f>
        <v>5276189</v>
      </c>
      <c r="AF413" s="76">
        <f>IFERROR(AE413/AB397,"-")</f>
        <v>0.22136196503311081</v>
      </c>
      <c r="AG413" s="99">
        <v>32</v>
      </c>
      <c r="AH413" s="76">
        <f>IFERROR(AG413/AC397,"-")</f>
        <v>0.37647058823529411</v>
      </c>
      <c r="AI413" s="114">
        <f t="shared" si="43"/>
        <v>164880.90625</v>
      </c>
      <c r="AJ413" s="377"/>
      <c r="AK413" s="377"/>
      <c r="AL413" s="34" t="s">
        <v>64</v>
      </c>
      <c r="AM413" s="100">
        <f>SUM(AM397:AM412)</f>
        <v>38390965</v>
      </c>
      <c r="AN413" s="76">
        <f>IFERROR(AM413/AJ397,"-")</f>
        <v>0.31134171769533769</v>
      </c>
      <c r="AO413" s="99">
        <v>166</v>
      </c>
      <c r="AP413" s="76">
        <f>IFERROR(AO413/AK397,"-")</f>
        <v>0.88770053475935828</v>
      </c>
      <c r="AQ413" s="114">
        <f t="shared" si="44"/>
        <v>231270.8734939759</v>
      </c>
      <c r="AR413" s="377"/>
      <c r="AS413" s="377"/>
      <c r="AT413" s="34" t="s">
        <v>64</v>
      </c>
      <c r="AU413" s="100">
        <f>SUM(AU397:AU412)</f>
        <v>46820245</v>
      </c>
      <c r="AV413" s="76">
        <f>IFERROR(AU413/AR397,"-")</f>
        <v>0.24390344849645146</v>
      </c>
      <c r="AW413" s="113">
        <v>288</v>
      </c>
      <c r="AX413" s="76">
        <f>IFERROR(AW413/AS397,"-")</f>
        <v>0.86486486486486491</v>
      </c>
      <c r="AY413" s="115">
        <f t="shared" si="45"/>
        <v>162570.29513888888</v>
      </c>
      <c r="AZ413" s="377"/>
      <c r="BA413" s="377"/>
      <c r="BB413" s="34" t="s">
        <v>64</v>
      </c>
      <c r="BC413" s="100">
        <f>SUM(BC397:BC412)</f>
        <v>3972977</v>
      </c>
      <c r="BD413" s="76">
        <f>IFERROR(BC413/AZ397,"-")</f>
        <v>0.77556459594470872</v>
      </c>
      <c r="BE413" s="99">
        <v>1</v>
      </c>
      <c r="BF413" s="76">
        <f>IFERROR(BE413/BA397,"-")</f>
        <v>1</v>
      </c>
      <c r="BG413" s="114">
        <f t="shared" si="46"/>
        <v>3972977</v>
      </c>
      <c r="BH413" s="377"/>
      <c r="BI413" s="377"/>
      <c r="BJ413" s="34" t="s">
        <v>64</v>
      </c>
      <c r="BK413" s="100">
        <f>SUM(BK397:BK412)</f>
        <v>20318572</v>
      </c>
      <c r="BL413" s="76">
        <f>IFERROR(BK413/BH397,"-")</f>
        <v>0.12929692401871884</v>
      </c>
      <c r="BM413" s="99">
        <v>256</v>
      </c>
      <c r="BN413" s="76">
        <f>IFERROR(BM413/BI397,"-")</f>
        <v>0.63209876543209875</v>
      </c>
      <c r="BO413" s="114">
        <f t="shared" si="47"/>
        <v>79369.421875</v>
      </c>
      <c r="BP413" s="141"/>
    </row>
    <row r="414" spans="2:68" s="8" customFormat="1" ht="13.15" customHeight="1">
      <c r="B414" s="409">
        <v>25</v>
      </c>
      <c r="C414" s="408" t="s">
        <v>97</v>
      </c>
      <c r="D414" s="375">
        <v>46791240</v>
      </c>
      <c r="E414" s="375">
        <v>69</v>
      </c>
      <c r="F414" s="30" t="s">
        <v>100</v>
      </c>
      <c r="G414" s="51">
        <v>549000</v>
      </c>
      <c r="H414" s="41">
        <f>IFERROR(G414/D414,"-")</f>
        <v>1.1732965401216124E-2</v>
      </c>
      <c r="I414" s="51">
        <v>15</v>
      </c>
      <c r="J414" s="41">
        <f>IFERROR(I414/E414,"-")</f>
        <v>0.21739130434782608</v>
      </c>
      <c r="K414" s="95">
        <f t="shared" si="40"/>
        <v>36600</v>
      </c>
      <c r="L414" s="375">
        <v>350440900</v>
      </c>
      <c r="M414" s="375">
        <v>652</v>
      </c>
      <c r="N414" s="30" t="s">
        <v>100</v>
      </c>
      <c r="O414" s="51">
        <v>14408454</v>
      </c>
      <c r="P414" s="41">
        <f>IFERROR(O414/L414,"-")</f>
        <v>4.1115218001095188E-2</v>
      </c>
      <c r="Q414" s="51">
        <v>116</v>
      </c>
      <c r="R414" s="41">
        <f>IFERROR(Q414/M414,"-")</f>
        <v>0.17791411042944785</v>
      </c>
      <c r="S414" s="95">
        <f t="shared" si="41"/>
        <v>124210.81034482758</v>
      </c>
      <c r="T414" s="375">
        <v>5969430</v>
      </c>
      <c r="U414" s="375">
        <v>30</v>
      </c>
      <c r="V414" s="30" t="s">
        <v>100</v>
      </c>
      <c r="W414" s="51">
        <v>48681</v>
      </c>
      <c r="X414" s="41">
        <f>IFERROR(W414/T414,"-")</f>
        <v>8.1550499796462974E-3</v>
      </c>
      <c r="Y414" s="51">
        <v>3</v>
      </c>
      <c r="Z414" s="41">
        <f>IFERROR(Y414/U414,"-")</f>
        <v>0.1</v>
      </c>
      <c r="AA414" s="95">
        <f t="shared" si="42"/>
        <v>16227</v>
      </c>
      <c r="AB414" s="375">
        <v>33732460</v>
      </c>
      <c r="AC414" s="375">
        <v>74</v>
      </c>
      <c r="AD414" s="30" t="s">
        <v>100</v>
      </c>
      <c r="AE414" s="51">
        <v>449372</v>
      </c>
      <c r="AF414" s="41">
        <f>IFERROR(AE414/AB414,"-")</f>
        <v>1.3321649236373511E-2</v>
      </c>
      <c r="AG414" s="51">
        <v>17</v>
      </c>
      <c r="AH414" s="41">
        <f>IFERROR(AG414/AC414,"-")</f>
        <v>0.22972972972972974</v>
      </c>
      <c r="AI414" s="95">
        <f t="shared" si="43"/>
        <v>26433.647058823528</v>
      </c>
      <c r="AJ414" s="375">
        <v>141045690</v>
      </c>
      <c r="AK414" s="375">
        <v>237</v>
      </c>
      <c r="AL414" s="30" t="s">
        <v>100</v>
      </c>
      <c r="AM414" s="51">
        <v>5916698</v>
      </c>
      <c r="AN414" s="41">
        <f>IFERROR(AM414/AJ414,"-")</f>
        <v>4.1948803965580234E-2</v>
      </c>
      <c r="AO414" s="51">
        <v>43</v>
      </c>
      <c r="AP414" s="41">
        <f>IFERROR(AO414/AK414,"-")</f>
        <v>0.18143459915611815</v>
      </c>
      <c r="AQ414" s="95">
        <f t="shared" si="44"/>
        <v>137597.62790697673</v>
      </c>
      <c r="AR414" s="375">
        <v>169693320</v>
      </c>
      <c r="AS414" s="375">
        <v>311</v>
      </c>
      <c r="AT414" s="30" t="s">
        <v>100</v>
      </c>
      <c r="AU414" s="51">
        <v>7993703</v>
      </c>
      <c r="AV414" s="41">
        <f>IFERROR(AU414/AR414,"-")</f>
        <v>4.7106762953308949E-2</v>
      </c>
      <c r="AW414" s="51">
        <v>53</v>
      </c>
      <c r="AX414" s="41">
        <f>IFERROR(AW414/AS414,"-")</f>
        <v>0.17041800643086816</v>
      </c>
      <c r="AY414" s="95">
        <f t="shared" si="45"/>
        <v>150824.58490566039</v>
      </c>
      <c r="AZ414" s="375">
        <v>0</v>
      </c>
      <c r="BA414" s="375">
        <v>0</v>
      </c>
      <c r="BB414" s="30" t="s">
        <v>100</v>
      </c>
      <c r="BC414" s="51">
        <v>0</v>
      </c>
      <c r="BD414" s="41" t="str">
        <f>IFERROR(BC414/AZ414,"-")</f>
        <v>-</v>
      </c>
      <c r="BE414" s="51">
        <v>0</v>
      </c>
      <c r="BF414" s="41" t="str">
        <f>IFERROR(BE414/BA414,"-")</f>
        <v>-</v>
      </c>
      <c r="BG414" s="95" t="str">
        <f t="shared" si="46"/>
        <v>-</v>
      </c>
      <c r="BH414" s="375">
        <v>140086020</v>
      </c>
      <c r="BI414" s="375">
        <v>320</v>
      </c>
      <c r="BJ414" s="30" t="s">
        <v>100</v>
      </c>
      <c r="BK414" s="51">
        <v>1571360</v>
      </c>
      <c r="BL414" s="41">
        <f>IFERROR(BK414/BH414,"-")</f>
        <v>1.1217107888424555E-2</v>
      </c>
      <c r="BM414" s="51">
        <v>51</v>
      </c>
      <c r="BN414" s="41">
        <f>IFERROR(BM414/BI414,"-")</f>
        <v>0.15937499999999999</v>
      </c>
      <c r="BO414" s="95">
        <f t="shared" si="47"/>
        <v>30810.980392156864</v>
      </c>
      <c r="BP414" s="141"/>
    </row>
    <row r="415" spans="2:68" s="8" customFormat="1" ht="13.15" customHeight="1">
      <c r="B415" s="409"/>
      <c r="C415" s="408"/>
      <c r="D415" s="376"/>
      <c r="E415" s="376"/>
      <c r="F415" s="31" t="s">
        <v>101</v>
      </c>
      <c r="G415" s="52">
        <v>455558</v>
      </c>
      <c r="H415" s="42">
        <f>IFERROR(G415/D414,"-")</f>
        <v>9.7359676725814488E-3</v>
      </c>
      <c r="I415" s="52">
        <v>22</v>
      </c>
      <c r="J415" s="42">
        <f>IFERROR(I415/E414,"-")</f>
        <v>0.3188405797101449</v>
      </c>
      <c r="K415" s="55">
        <f t="shared" si="40"/>
        <v>20707.18181818182</v>
      </c>
      <c r="L415" s="376"/>
      <c r="M415" s="376"/>
      <c r="N415" s="31" t="s">
        <v>101</v>
      </c>
      <c r="O415" s="52">
        <v>5919563</v>
      </c>
      <c r="P415" s="42">
        <f>IFERROR(O415/L414,"-")</f>
        <v>1.6891758353548343E-2</v>
      </c>
      <c r="Q415" s="52">
        <v>177</v>
      </c>
      <c r="R415" s="42">
        <f>IFERROR(Q415/M414,"-")</f>
        <v>0.2714723926380368</v>
      </c>
      <c r="S415" s="55">
        <f t="shared" si="41"/>
        <v>33443.858757062146</v>
      </c>
      <c r="T415" s="376"/>
      <c r="U415" s="376"/>
      <c r="V415" s="31" t="s">
        <v>101</v>
      </c>
      <c r="W415" s="52">
        <v>80076</v>
      </c>
      <c r="X415" s="42">
        <f>IFERROR(W415/T414,"-")</f>
        <v>1.3414346093345596E-2</v>
      </c>
      <c r="Y415" s="52">
        <v>5</v>
      </c>
      <c r="Z415" s="42">
        <f>IFERROR(Y415/U414,"-")</f>
        <v>0.16666666666666666</v>
      </c>
      <c r="AA415" s="96">
        <f t="shared" si="42"/>
        <v>16015.2</v>
      </c>
      <c r="AB415" s="376"/>
      <c r="AC415" s="376"/>
      <c r="AD415" s="31" t="s">
        <v>101</v>
      </c>
      <c r="AE415" s="52">
        <v>633519</v>
      </c>
      <c r="AF415" s="42">
        <f>IFERROR(AE415/AB414,"-")</f>
        <v>1.8780693729422638E-2</v>
      </c>
      <c r="AG415" s="52">
        <v>19</v>
      </c>
      <c r="AH415" s="42">
        <f>IFERROR(AG415/AC414,"-")</f>
        <v>0.25675675675675674</v>
      </c>
      <c r="AI415" s="55">
        <f t="shared" si="43"/>
        <v>33343.105263157893</v>
      </c>
      <c r="AJ415" s="376"/>
      <c r="AK415" s="376"/>
      <c r="AL415" s="31" t="s">
        <v>101</v>
      </c>
      <c r="AM415" s="52">
        <v>1688022</v>
      </c>
      <c r="AN415" s="42">
        <f>IFERROR(AM415/AJ414,"-")</f>
        <v>1.1967909122214227E-2</v>
      </c>
      <c r="AO415" s="52">
        <v>66</v>
      </c>
      <c r="AP415" s="42">
        <f>IFERROR(AO415/AK414,"-")</f>
        <v>0.27848101265822783</v>
      </c>
      <c r="AQ415" s="55">
        <f t="shared" si="44"/>
        <v>25576.090909090908</v>
      </c>
      <c r="AR415" s="376"/>
      <c r="AS415" s="376"/>
      <c r="AT415" s="31" t="s">
        <v>101</v>
      </c>
      <c r="AU415" s="52">
        <v>3517946</v>
      </c>
      <c r="AV415" s="42">
        <f>IFERROR(AU415/AR414,"-")</f>
        <v>2.0731199083145996E-2</v>
      </c>
      <c r="AW415" s="52">
        <v>87</v>
      </c>
      <c r="AX415" s="42">
        <f>IFERROR(AW415/AS414,"-")</f>
        <v>0.27974276527331188</v>
      </c>
      <c r="AY415" s="96">
        <f t="shared" si="45"/>
        <v>40436.160919540227</v>
      </c>
      <c r="AZ415" s="376"/>
      <c r="BA415" s="376"/>
      <c r="BB415" s="31" t="s">
        <v>101</v>
      </c>
      <c r="BC415" s="52">
        <v>0</v>
      </c>
      <c r="BD415" s="42" t="str">
        <f>IFERROR(BC415/AZ414,"-")</f>
        <v>-</v>
      </c>
      <c r="BE415" s="52">
        <v>0</v>
      </c>
      <c r="BF415" s="42" t="str">
        <f>IFERROR(BE415/BA414,"-")</f>
        <v>-</v>
      </c>
      <c r="BG415" s="55" t="str">
        <f t="shared" si="46"/>
        <v>-</v>
      </c>
      <c r="BH415" s="376"/>
      <c r="BI415" s="376"/>
      <c r="BJ415" s="31" t="s">
        <v>101</v>
      </c>
      <c r="BK415" s="52">
        <v>1976346</v>
      </c>
      <c r="BL415" s="42">
        <f>IFERROR(BK415/BH414,"-")</f>
        <v>1.4108088730053149E-2</v>
      </c>
      <c r="BM415" s="52">
        <v>66</v>
      </c>
      <c r="BN415" s="42">
        <f>IFERROR(BM415/BI414,"-")</f>
        <v>0.20624999999999999</v>
      </c>
      <c r="BO415" s="96">
        <f t="shared" si="47"/>
        <v>29944.636363636364</v>
      </c>
      <c r="BP415" s="141"/>
    </row>
    <row r="416" spans="2:68" s="8" customFormat="1" ht="13.15" customHeight="1">
      <c r="B416" s="409"/>
      <c r="C416" s="408"/>
      <c r="D416" s="376"/>
      <c r="E416" s="376"/>
      <c r="F416" s="32" t="s">
        <v>102</v>
      </c>
      <c r="G416" s="52">
        <v>530594</v>
      </c>
      <c r="H416" s="42">
        <f>IFERROR(G416/D414,"-")</f>
        <v>1.1339601173211054E-2</v>
      </c>
      <c r="I416" s="52">
        <v>21</v>
      </c>
      <c r="J416" s="42">
        <f>IFERROR(I416/E414,"-")</f>
        <v>0.30434782608695654</v>
      </c>
      <c r="K416" s="55">
        <f t="shared" si="40"/>
        <v>25266.380952380954</v>
      </c>
      <c r="L416" s="376"/>
      <c r="M416" s="376"/>
      <c r="N416" s="32" t="s">
        <v>102</v>
      </c>
      <c r="O416" s="52">
        <v>9927663</v>
      </c>
      <c r="P416" s="42">
        <f>IFERROR(O416/L414,"-")</f>
        <v>2.8329064900814944E-2</v>
      </c>
      <c r="Q416" s="52">
        <v>199</v>
      </c>
      <c r="R416" s="42">
        <f>IFERROR(Q416/M414,"-")</f>
        <v>0.30521472392638038</v>
      </c>
      <c r="S416" s="55">
        <f t="shared" si="41"/>
        <v>49887.753768844224</v>
      </c>
      <c r="T416" s="376"/>
      <c r="U416" s="376"/>
      <c r="V416" s="32" t="s">
        <v>102</v>
      </c>
      <c r="W416" s="52">
        <v>0</v>
      </c>
      <c r="X416" s="42">
        <f>IFERROR(W416/T414,"-")</f>
        <v>0</v>
      </c>
      <c r="Y416" s="52">
        <v>0</v>
      </c>
      <c r="Z416" s="42">
        <f>IFERROR(Y416/U414,"-")</f>
        <v>0</v>
      </c>
      <c r="AA416" s="96" t="str">
        <f t="shared" si="42"/>
        <v>-</v>
      </c>
      <c r="AB416" s="376"/>
      <c r="AC416" s="376"/>
      <c r="AD416" s="32" t="s">
        <v>102</v>
      </c>
      <c r="AE416" s="52">
        <v>0</v>
      </c>
      <c r="AF416" s="42">
        <f>IFERROR(AE416/AB414,"-")</f>
        <v>0</v>
      </c>
      <c r="AG416" s="52">
        <v>0</v>
      </c>
      <c r="AH416" s="42">
        <f>IFERROR(AG416/AC414,"-")</f>
        <v>0</v>
      </c>
      <c r="AI416" s="55" t="str">
        <f t="shared" si="43"/>
        <v>-</v>
      </c>
      <c r="AJ416" s="376"/>
      <c r="AK416" s="376"/>
      <c r="AL416" s="32" t="s">
        <v>102</v>
      </c>
      <c r="AM416" s="52">
        <v>2512372</v>
      </c>
      <c r="AN416" s="42">
        <f>IFERROR(AM416/AJ414,"-")</f>
        <v>1.7812469136774048E-2</v>
      </c>
      <c r="AO416" s="52">
        <v>84</v>
      </c>
      <c r="AP416" s="42">
        <f>IFERROR(AO416/AK414,"-")</f>
        <v>0.35443037974683544</v>
      </c>
      <c r="AQ416" s="55">
        <f t="shared" si="44"/>
        <v>29909.190476190477</v>
      </c>
      <c r="AR416" s="376"/>
      <c r="AS416" s="376"/>
      <c r="AT416" s="32" t="s">
        <v>102</v>
      </c>
      <c r="AU416" s="52">
        <v>7415291</v>
      </c>
      <c r="AV416" s="42">
        <f>IFERROR(AU416/AR414,"-")</f>
        <v>4.3698190358936934E-2</v>
      </c>
      <c r="AW416" s="52">
        <v>115</v>
      </c>
      <c r="AX416" s="42">
        <f>IFERROR(AW416/AS414,"-")</f>
        <v>0.36977491961414793</v>
      </c>
      <c r="AY416" s="96">
        <f t="shared" si="45"/>
        <v>64480.791304347826</v>
      </c>
      <c r="AZ416" s="376"/>
      <c r="BA416" s="376"/>
      <c r="BB416" s="32" t="s">
        <v>102</v>
      </c>
      <c r="BC416" s="52">
        <v>0</v>
      </c>
      <c r="BD416" s="42" t="str">
        <f>IFERROR(BC416/AZ414,"-")</f>
        <v>-</v>
      </c>
      <c r="BE416" s="52">
        <v>0</v>
      </c>
      <c r="BF416" s="42" t="str">
        <f>IFERROR(BE416/BA414,"-")</f>
        <v>-</v>
      </c>
      <c r="BG416" s="55" t="str">
        <f t="shared" si="46"/>
        <v>-</v>
      </c>
      <c r="BH416" s="376"/>
      <c r="BI416" s="376"/>
      <c r="BJ416" s="32" t="s">
        <v>102</v>
      </c>
      <c r="BK416" s="52">
        <v>4583916</v>
      </c>
      <c r="BL416" s="42">
        <f>IFERROR(BK416/BH414,"-")</f>
        <v>3.2722151717923031E-2</v>
      </c>
      <c r="BM416" s="52">
        <v>70</v>
      </c>
      <c r="BN416" s="42">
        <f>IFERROR(BM416/BI414,"-")</f>
        <v>0.21875</v>
      </c>
      <c r="BO416" s="96">
        <f t="shared" si="47"/>
        <v>65484.514285714286</v>
      </c>
      <c r="BP416" s="141"/>
    </row>
    <row r="417" spans="2:68" s="8" customFormat="1" ht="13.15" customHeight="1">
      <c r="B417" s="409"/>
      <c r="C417" s="408"/>
      <c r="D417" s="376"/>
      <c r="E417" s="376"/>
      <c r="F417" s="32" t="s">
        <v>103</v>
      </c>
      <c r="G417" s="52">
        <v>84448</v>
      </c>
      <c r="H417" s="42">
        <f>IFERROR(G417/D414,"-")</f>
        <v>1.8047822626628403E-3</v>
      </c>
      <c r="I417" s="52">
        <v>7</v>
      </c>
      <c r="J417" s="42">
        <f>IFERROR(I417/E414,"-")</f>
        <v>0.10144927536231885</v>
      </c>
      <c r="K417" s="55">
        <f t="shared" si="40"/>
        <v>12064</v>
      </c>
      <c r="L417" s="376"/>
      <c r="M417" s="376"/>
      <c r="N417" s="32" t="s">
        <v>103</v>
      </c>
      <c r="O417" s="52">
        <v>478724</v>
      </c>
      <c r="P417" s="42">
        <f>IFERROR(O417/L414,"-")</f>
        <v>1.3660620093145521E-3</v>
      </c>
      <c r="Q417" s="52">
        <v>37</v>
      </c>
      <c r="R417" s="42">
        <f>IFERROR(Q417/M414,"-")</f>
        <v>5.674846625766871E-2</v>
      </c>
      <c r="S417" s="55">
        <f t="shared" si="41"/>
        <v>12938.486486486487</v>
      </c>
      <c r="T417" s="376"/>
      <c r="U417" s="376"/>
      <c r="V417" s="32" t="s">
        <v>103</v>
      </c>
      <c r="W417" s="52">
        <v>0</v>
      </c>
      <c r="X417" s="42">
        <f>IFERROR(W417/T414,"-")</f>
        <v>0</v>
      </c>
      <c r="Y417" s="52">
        <v>0</v>
      </c>
      <c r="Z417" s="42">
        <f>IFERROR(Y417/U414,"-")</f>
        <v>0</v>
      </c>
      <c r="AA417" s="96" t="str">
        <f t="shared" si="42"/>
        <v>-</v>
      </c>
      <c r="AB417" s="376"/>
      <c r="AC417" s="376"/>
      <c r="AD417" s="32" t="s">
        <v>103</v>
      </c>
      <c r="AE417" s="52">
        <v>0</v>
      </c>
      <c r="AF417" s="42">
        <f>IFERROR(AE417/AB414,"-")</f>
        <v>0</v>
      </c>
      <c r="AG417" s="52">
        <v>0</v>
      </c>
      <c r="AH417" s="42">
        <f>IFERROR(AG417/AC414,"-")</f>
        <v>0</v>
      </c>
      <c r="AI417" s="55" t="str">
        <f t="shared" si="43"/>
        <v>-</v>
      </c>
      <c r="AJ417" s="376"/>
      <c r="AK417" s="376"/>
      <c r="AL417" s="32" t="s">
        <v>103</v>
      </c>
      <c r="AM417" s="52">
        <v>141037</v>
      </c>
      <c r="AN417" s="42">
        <f>IFERROR(AM417/AJ414,"-")</f>
        <v>9.9993838875899019E-4</v>
      </c>
      <c r="AO417" s="52">
        <v>11</v>
      </c>
      <c r="AP417" s="42">
        <f>IFERROR(AO417/AK414,"-")</f>
        <v>4.6413502109704644E-2</v>
      </c>
      <c r="AQ417" s="55">
        <f t="shared" si="44"/>
        <v>12821.545454545454</v>
      </c>
      <c r="AR417" s="376"/>
      <c r="AS417" s="376"/>
      <c r="AT417" s="32" t="s">
        <v>103</v>
      </c>
      <c r="AU417" s="52">
        <v>337687</v>
      </c>
      <c r="AV417" s="42">
        <f>IFERROR(AU417/AR414,"-")</f>
        <v>1.9899840488712224E-3</v>
      </c>
      <c r="AW417" s="52">
        <v>26</v>
      </c>
      <c r="AX417" s="42">
        <f>IFERROR(AW417/AS414,"-")</f>
        <v>8.3601286173633438E-2</v>
      </c>
      <c r="AY417" s="96">
        <f t="shared" si="45"/>
        <v>12987.961538461539</v>
      </c>
      <c r="AZ417" s="376"/>
      <c r="BA417" s="376"/>
      <c r="BB417" s="32" t="s">
        <v>103</v>
      </c>
      <c r="BC417" s="52">
        <v>0</v>
      </c>
      <c r="BD417" s="42" t="str">
        <f>IFERROR(BC417/AZ414,"-")</f>
        <v>-</v>
      </c>
      <c r="BE417" s="52">
        <v>0</v>
      </c>
      <c r="BF417" s="42" t="str">
        <f>IFERROR(BE417/BA414,"-")</f>
        <v>-</v>
      </c>
      <c r="BG417" s="55" t="str">
        <f t="shared" si="46"/>
        <v>-</v>
      </c>
      <c r="BH417" s="376"/>
      <c r="BI417" s="376"/>
      <c r="BJ417" s="32" t="s">
        <v>103</v>
      </c>
      <c r="BK417" s="52">
        <v>416484</v>
      </c>
      <c r="BL417" s="42">
        <f>IFERROR(BK417/BH414,"-")</f>
        <v>2.9730589819026909E-3</v>
      </c>
      <c r="BM417" s="52">
        <v>19</v>
      </c>
      <c r="BN417" s="42">
        <f>IFERROR(BM417/BI414,"-")</f>
        <v>5.9374999999999997E-2</v>
      </c>
      <c r="BO417" s="96">
        <f t="shared" si="47"/>
        <v>21920.21052631579</v>
      </c>
      <c r="BP417" s="141"/>
    </row>
    <row r="418" spans="2:68" s="8" customFormat="1" ht="13.15" customHeight="1">
      <c r="B418" s="409"/>
      <c r="C418" s="408"/>
      <c r="D418" s="376"/>
      <c r="E418" s="376"/>
      <c r="F418" s="32" t="s">
        <v>104</v>
      </c>
      <c r="G418" s="52">
        <v>946484</v>
      </c>
      <c r="H418" s="42">
        <f>IFERROR(G418/D414,"-")</f>
        <v>2.0227803323870024E-2</v>
      </c>
      <c r="I418" s="52">
        <v>30</v>
      </c>
      <c r="J418" s="42">
        <f>IFERROR(I418/E414,"-")</f>
        <v>0.43478260869565216</v>
      </c>
      <c r="K418" s="55">
        <f t="shared" si="40"/>
        <v>31549.466666666667</v>
      </c>
      <c r="L418" s="376"/>
      <c r="M418" s="376"/>
      <c r="N418" s="32" t="s">
        <v>104</v>
      </c>
      <c r="O418" s="52">
        <v>10278935</v>
      </c>
      <c r="P418" s="42">
        <f>IFERROR(O418/L414,"-")</f>
        <v>2.9331436484725384E-2</v>
      </c>
      <c r="Q418" s="52">
        <v>234</v>
      </c>
      <c r="R418" s="42">
        <f>IFERROR(Q418/M414,"-")</f>
        <v>0.35889570552147237</v>
      </c>
      <c r="S418" s="55">
        <f t="shared" si="41"/>
        <v>43927.072649572649</v>
      </c>
      <c r="T418" s="376"/>
      <c r="U418" s="376"/>
      <c r="V418" s="32" t="s">
        <v>104</v>
      </c>
      <c r="W418" s="52">
        <v>0</v>
      </c>
      <c r="X418" s="42">
        <f>IFERROR(W418/T414,"-")</f>
        <v>0</v>
      </c>
      <c r="Y418" s="52">
        <v>0</v>
      </c>
      <c r="Z418" s="42">
        <f>IFERROR(Y418/U414,"-")</f>
        <v>0</v>
      </c>
      <c r="AA418" s="96" t="str">
        <f t="shared" si="42"/>
        <v>-</v>
      </c>
      <c r="AB418" s="376"/>
      <c r="AC418" s="376"/>
      <c r="AD418" s="32" t="s">
        <v>104</v>
      </c>
      <c r="AE418" s="52">
        <v>0</v>
      </c>
      <c r="AF418" s="42">
        <f>IFERROR(AE418/AB414,"-")</f>
        <v>0</v>
      </c>
      <c r="AG418" s="52">
        <v>0</v>
      </c>
      <c r="AH418" s="42">
        <f>IFERROR(AG418/AC414,"-")</f>
        <v>0</v>
      </c>
      <c r="AI418" s="55" t="str">
        <f t="shared" si="43"/>
        <v>-</v>
      </c>
      <c r="AJ418" s="376"/>
      <c r="AK418" s="376"/>
      <c r="AL418" s="32" t="s">
        <v>104</v>
      </c>
      <c r="AM418" s="52">
        <v>4163906</v>
      </c>
      <c r="AN418" s="42">
        <f>IFERROR(AM418/AJ414,"-")</f>
        <v>2.9521681945758143E-2</v>
      </c>
      <c r="AO418" s="52">
        <v>103</v>
      </c>
      <c r="AP418" s="42">
        <f>IFERROR(AO418/AK414,"-")</f>
        <v>0.43459915611814348</v>
      </c>
      <c r="AQ418" s="55">
        <f t="shared" si="44"/>
        <v>40426.271844660194</v>
      </c>
      <c r="AR418" s="376"/>
      <c r="AS418" s="376"/>
      <c r="AT418" s="32" t="s">
        <v>104</v>
      </c>
      <c r="AU418" s="52">
        <v>6115029</v>
      </c>
      <c r="AV418" s="42">
        <f>IFERROR(AU418/AR414,"-")</f>
        <v>3.603576734782489E-2</v>
      </c>
      <c r="AW418" s="52">
        <v>131</v>
      </c>
      <c r="AX418" s="42">
        <f>IFERROR(AW418/AS414,"-")</f>
        <v>0.4212218649517685</v>
      </c>
      <c r="AY418" s="96">
        <f t="shared" si="45"/>
        <v>46679.610687022898</v>
      </c>
      <c r="AZ418" s="376"/>
      <c r="BA418" s="376"/>
      <c r="BB418" s="32" t="s">
        <v>104</v>
      </c>
      <c r="BC418" s="52">
        <v>0</v>
      </c>
      <c r="BD418" s="42" t="str">
        <f>IFERROR(BC418/AZ414,"-")</f>
        <v>-</v>
      </c>
      <c r="BE418" s="52">
        <v>0</v>
      </c>
      <c r="BF418" s="42" t="str">
        <f>IFERROR(BE418/BA414,"-")</f>
        <v>-</v>
      </c>
      <c r="BG418" s="55" t="str">
        <f t="shared" si="46"/>
        <v>-</v>
      </c>
      <c r="BH418" s="376"/>
      <c r="BI418" s="376"/>
      <c r="BJ418" s="32" t="s">
        <v>104</v>
      </c>
      <c r="BK418" s="52">
        <v>2233413</v>
      </c>
      <c r="BL418" s="42">
        <f>IFERROR(BK418/BH414,"-")</f>
        <v>1.5943154070620323E-2</v>
      </c>
      <c r="BM418" s="52">
        <v>99</v>
      </c>
      <c r="BN418" s="42">
        <f>IFERROR(BM418/BI414,"-")</f>
        <v>0.30937500000000001</v>
      </c>
      <c r="BO418" s="96">
        <f t="shared" si="47"/>
        <v>22559.727272727272</v>
      </c>
      <c r="BP418" s="141"/>
    </row>
    <row r="419" spans="2:68" s="8" customFormat="1" ht="13.15" customHeight="1">
      <c r="B419" s="409"/>
      <c r="C419" s="408"/>
      <c r="D419" s="376"/>
      <c r="E419" s="376"/>
      <c r="F419" s="32" t="s">
        <v>105</v>
      </c>
      <c r="G419" s="52">
        <v>1774094</v>
      </c>
      <c r="H419" s="42">
        <f>IFERROR(G419/D414,"-")</f>
        <v>3.7915088379790747E-2</v>
      </c>
      <c r="I419" s="52">
        <v>33</v>
      </c>
      <c r="J419" s="42">
        <f>IFERROR(I419/E414,"-")</f>
        <v>0.47826086956521741</v>
      </c>
      <c r="K419" s="55">
        <f t="shared" si="40"/>
        <v>53760.42424242424</v>
      </c>
      <c r="L419" s="376"/>
      <c r="M419" s="376"/>
      <c r="N419" s="32" t="s">
        <v>105</v>
      </c>
      <c r="O419" s="52">
        <v>18310263</v>
      </c>
      <c r="P419" s="42">
        <f>IFERROR(O419/L414,"-")</f>
        <v>5.2249218056454029E-2</v>
      </c>
      <c r="Q419" s="52">
        <v>285</v>
      </c>
      <c r="R419" s="42">
        <f>IFERROR(Q419/M414,"-")</f>
        <v>0.43711656441717789</v>
      </c>
      <c r="S419" s="55">
        <f t="shared" si="41"/>
        <v>64246.536842105263</v>
      </c>
      <c r="T419" s="376"/>
      <c r="U419" s="376"/>
      <c r="V419" s="32" t="s">
        <v>105</v>
      </c>
      <c r="W419" s="52">
        <v>0</v>
      </c>
      <c r="X419" s="42">
        <f>IFERROR(W419/T414,"-")</f>
        <v>0</v>
      </c>
      <c r="Y419" s="52">
        <v>0</v>
      </c>
      <c r="Z419" s="42">
        <f>IFERROR(Y419/U414,"-")</f>
        <v>0</v>
      </c>
      <c r="AA419" s="96" t="str">
        <f t="shared" si="42"/>
        <v>-</v>
      </c>
      <c r="AB419" s="376"/>
      <c r="AC419" s="376"/>
      <c r="AD419" s="32" t="s">
        <v>105</v>
      </c>
      <c r="AE419" s="52">
        <v>0</v>
      </c>
      <c r="AF419" s="42">
        <f>IFERROR(AE419/AB414,"-")</f>
        <v>0</v>
      </c>
      <c r="AG419" s="52">
        <v>0</v>
      </c>
      <c r="AH419" s="42">
        <f>IFERROR(AG419/AC414,"-")</f>
        <v>0</v>
      </c>
      <c r="AI419" s="55" t="str">
        <f t="shared" si="43"/>
        <v>-</v>
      </c>
      <c r="AJ419" s="376"/>
      <c r="AK419" s="376"/>
      <c r="AL419" s="32" t="s">
        <v>105</v>
      </c>
      <c r="AM419" s="52">
        <v>7797442</v>
      </c>
      <c r="AN419" s="42">
        <f>IFERROR(AM419/AJ414,"-")</f>
        <v>5.5283093017588839E-2</v>
      </c>
      <c r="AO419" s="52">
        <v>127</v>
      </c>
      <c r="AP419" s="42">
        <f>IFERROR(AO419/AK414,"-")</f>
        <v>0.53586497890295359</v>
      </c>
      <c r="AQ419" s="55">
        <f t="shared" si="44"/>
        <v>61397.181102362207</v>
      </c>
      <c r="AR419" s="376"/>
      <c r="AS419" s="376"/>
      <c r="AT419" s="32" t="s">
        <v>105</v>
      </c>
      <c r="AU419" s="52">
        <v>10512821</v>
      </c>
      <c r="AV419" s="42">
        <f>IFERROR(AU419/AR414,"-")</f>
        <v>6.1951884729463717E-2</v>
      </c>
      <c r="AW419" s="52">
        <v>158</v>
      </c>
      <c r="AX419" s="42">
        <f>IFERROR(AW419/AS414,"-")</f>
        <v>0.50803858520900325</v>
      </c>
      <c r="AY419" s="96">
        <f t="shared" si="45"/>
        <v>66536.841772151893</v>
      </c>
      <c r="AZ419" s="376"/>
      <c r="BA419" s="376"/>
      <c r="BB419" s="32" t="s">
        <v>105</v>
      </c>
      <c r="BC419" s="52">
        <v>0</v>
      </c>
      <c r="BD419" s="42" t="str">
        <f>IFERROR(BC419/AZ414,"-")</f>
        <v>-</v>
      </c>
      <c r="BE419" s="52">
        <v>0</v>
      </c>
      <c r="BF419" s="42" t="str">
        <f>IFERROR(BE419/BA414,"-")</f>
        <v>-</v>
      </c>
      <c r="BG419" s="55" t="str">
        <f t="shared" si="46"/>
        <v>-</v>
      </c>
      <c r="BH419" s="376"/>
      <c r="BI419" s="376"/>
      <c r="BJ419" s="32" t="s">
        <v>105</v>
      </c>
      <c r="BK419" s="52">
        <v>6361689</v>
      </c>
      <c r="BL419" s="42">
        <f>IFERROR(BK419/BH414,"-")</f>
        <v>4.5412732833726023E-2</v>
      </c>
      <c r="BM419" s="52">
        <v>102</v>
      </c>
      <c r="BN419" s="42">
        <f>IFERROR(BM419/BI414,"-")</f>
        <v>0.31874999999999998</v>
      </c>
      <c r="BO419" s="96">
        <f t="shared" si="47"/>
        <v>62369.5</v>
      </c>
      <c r="BP419" s="141"/>
    </row>
    <row r="420" spans="2:68" s="8" customFormat="1" ht="13.15" customHeight="1">
      <c r="B420" s="409"/>
      <c r="C420" s="408"/>
      <c r="D420" s="376"/>
      <c r="E420" s="376"/>
      <c r="F420" s="32" t="s">
        <v>106</v>
      </c>
      <c r="G420" s="52">
        <v>1342285</v>
      </c>
      <c r="H420" s="42">
        <f>IFERROR(G420/D414,"-")</f>
        <v>2.8686672975539868E-2</v>
      </c>
      <c r="I420" s="52">
        <v>9</v>
      </c>
      <c r="J420" s="42">
        <f>IFERROR(I420/E414,"-")</f>
        <v>0.13043478260869565</v>
      </c>
      <c r="K420" s="55">
        <f t="shared" si="40"/>
        <v>149142.77777777778</v>
      </c>
      <c r="L420" s="376"/>
      <c r="M420" s="376"/>
      <c r="N420" s="32" t="s">
        <v>106</v>
      </c>
      <c r="O420" s="52">
        <v>9843504</v>
      </c>
      <c r="P420" s="42">
        <f>IFERROR(O420/L414,"-")</f>
        <v>2.8088913137707384E-2</v>
      </c>
      <c r="Q420" s="52">
        <v>83</v>
      </c>
      <c r="R420" s="42">
        <f>IFERROR(Q420/M414,"-")</f>
        <v>0.1273006134969325</v>
      </c>
      <c r="S420" s="55">
        <f t="shared" si="41"/>
        <v>118596.43373493975</v>
      </c>
      <c r="T420" s="376"/>
      <c r="U420" s="376"/>
      <c r="V420" s="32" t="s">
        <v>106</v>
      </c>
      <c r="W420" s="52">
        <v>0</v>
      </c>
      <c r="X420" s="42">
        <f>IFERROR(W420/T414,"-")</f>
        <v>0</v>
      </c>
      <c r="Y420" s="52">
        <v>0</v>
      </c>
      <c r="Z420" s="42">
        <f>IFERROR(Y420/U414,"-")</f>
        <v>0</v>
      </c>
      <c r="AA420" s="96" t="str">
        <f t="shared" si="42"/>
        <v>-</v>
      </c>
      <c r="AB420" s="376"/>
      <c r="AC420" s="376"/>
      <c r="AD420" s="32" t="s">
        <v>106</v>
      </c>
      <c r="AE420" s="52">
        <v>4503307</v>
      </c>
      <c r="AF420" s="42">
        <f>IFERROR(AE420/AB414,"-")</f>
        <v>0.13350069932640549</v>
      </c>
      <c r="AG420" s="52">
        <v>2</v>
      </c>
      <c r="AH420" s="42">
        <f>IFERROR(AG420/AC414,"-")</f>
        <v>2.7027027027027029E-2</v>
      </c>
      <c r="AI420" s="55">
        <f t="shared" si="43"/>
        <v>2251653.5</v>
      </c>
      <c r="AJ420" s="376"/>
      <c r="AK420" s="376"/>
      <c r="AL420" s="32" t="s">
        <v>106</v>
      </c>
      <c r="AM420" s="52">
        <v>964561</v>
      </c>
      <c r="AN420" s="42">
        <f>IFERROR(AM420/AJ414,"-")</f>
        <v>6.8386421449673504E-3</v>
      </c>
      <c r="AO420" s="52">
        <v>32</v>
      </c>
      <c r="AP420" s="42">
        <f>IFERROR(AO420/AK414,"-")</f>
        <v>0.13502109704641349</v>
      </c>
      <c r="AQ420" s="55">
        <f t="shared" si="44"/>
        <v>30142.53125</v>
      </c>
      <c r="AR420" s="376"/>
      <c r="AS420" s="376"/>
      <c r="AT420" s="32" t="s">
        <v>106</v>
      </c>
      <c r="AU420" s="52">
        <v>4375636</v>
      </c>
      <c r="AV420" s="42">
        <f>IFERROR(AU420/AR414,"-")</f>
        <v>2.5785552430702633E-2</v>
      </c>
      <c r="AW420" s="52">
        <v>49</v>
      </c>
      <c r="AX420" s="42">
        <f>IFERROR(AW420/AS414,"-")</f>
        <v>0.15755627009646303</v>
      </c>
      <c r="AY420" s="96">
        <f t="shared" si="45"/>
        <v>89298.693877551021</v>
      </c>
      <c r="AZ420" s="376"/>
      <c r="BA420" s="376"/>
      <c r="BB420" s="32" t="s">
        <v>106</v>
      </c>
      <c r="BC420" s="52">
        <v>0</v>
      </c>
      <c r="BD420" s="42" t="str">
        <f>IFERROR(BC420/AZ414,"-")</f>
        <v>-</v>
      </c>
      <c r="BE420" s="52">
        <v>0</v>
      </c>
      <c r="BF420" s="42" t="str">
        <f>IFERROR(BE420/BA414,"-")</f>
        <v>-</v>
      </c>
      <c r="BG420" s="55" t="str">
        <f t="shared" si="46"/>
        <v>-</v>
      </c>
      <c r="BH420" s="376"/>
      <c r="BI420" s="376"/>
      <c r="BJ420" s="32" t="s">
        <v>106</v>
      </c>
      <c r="BK420" s="52">
        <v>3721150</v>
      </c>
      <c r="BL420" s="42">
        <f>IFERROR(BK420/BH414,"-")</f>
        <v>2.6563321593403823E-2</v>
      </c>
      <c r="BM420" s="52">
        <v>26</v>
      </c>
      <c r="BN420" s="42">
        <f>IFERROR(BM420/BI414,"-")</f>
        <v>8.1250000000000003E-2</v>
      </c>
      <c r="BO420" s="96">
        <f t="shared" si="47"/>
        <v>143121.15384615384</v>
      </c>
      <c r="BP420" s="141"/>
    </row>
    <row r="421" spans="2:68" s="8" customFormat="1" ht="13.15" customHeight="1">
      <c r="B421" s="409"/>
      <c r="C421" s="408"/>
      <c r="D421" s="376"/>
      <c r="E421" s="376"/>
      <c r="F421" s="32" t="s">
        <v>116</v>
      </c>
      <c r="G421" s="52">
        <v>0</v>
      </c>
      <c r="H421" s="42">
        <f>IFERROR(G421/D414,"-")</f>
        <v>0</v>
      </c>
      <c r="I421" s="52">
        <v>0</v>
      </c>
      <c r="J421" s="42">
        <f>IFERROR(I421/E414,"-")</f>
        <v>0</v>
      </c>
      <c r="K421" s="55" t="str">
        <f t="shared" si="40"/>
        <v>-</v>
      </c>
      <c r="L421" s="376"/>
      <c r="M421" s="376"/>
      <c r="N421" s="32" t="s">
        <v>116</v>
      </c>
      <c r="O421" s="52">
        <v>0</v>
      </c>
      <c r="P421" s="42">
        <f>IFERROR(O421/L414,"-")</f>
        <v>0</v>
      </c>
      <c r="Q421" s="52">
        <v>0</v>
      </c>
      <c r="R421" s="42">
        <f>IFERROR(Q421/M414,"-")</f>
        <v>0</v>
      </c>
      <c r="S421" s="55" t="str">
        <f t="shared" si="41"/>
        <v>-</v>
      </c>
      <c r="T421" s="376"/>
      <c r="U421" s="376"/>
      <c r="V421" s="32" t="s">
        <v>116</v>
      </c>
      <c r="W421" s="52">
        <v>0</v>
      </c>
      <c r="X421" s="42">
        <f>IFERROR(W421/T414,"-")</f>
        <v>0</v>
      </c>
      <c r="Y421" s="52">
        <v>0</v>
      </c>
      <c r="Z421" s="42">
        <f>IFERROR(Y421/U414,"-")</f>
        <v>0</v>
      </c>
      <c r="AA421" s="96" t="str">
        <f t="shared" si="42"/>
        <v>-</v>
      </c>
      <c r="AB421" s="376"/>
      <c r="AC421" s="376"/>
      <c r="AD421" s="32" t="s">
        <v>116</v>
      </c>
      <c r="AE421" s="52">
        <v>0</v>
      </c>
      <c r="AF421" s="42">
        <f>IFERROR(AE421/AB414,"-")</f>
        <v>0</v>
      </c>
      <c r="AG421" s="52">
        <v>0</v>
      </c>
      <c r="AH421" s="42">
        <f>IFERROR(AG421/AC414,"-")</f>
        <v>0</v>
      </c>
      <c r="AI421" s="55" t="str">
        <f t="shared" si="43"/>
        <v>-</v>
      </c>
      <c r="AJ421" s="376"/>
      <c r="AK421" s="376"/>
      <c r="AL421" s="32" t="s">
        <v>116</v>
      </c>
      <c r="AM421" s="52">
        <v>0</v>
      </c>
      <c r="AN421" s="42">
        <f>IFERROR(AM421/AJ414,"-")</f>
        <v>0</v>
      </c>
      <c r="AO421" s="52">
        <v>0</v>
      </c>
      <c r="AP421" s="42">
        <f>IFERROR(AO421/AK414,"-")</f>
        <v>0</v>
      </c>
      <c r="AQ421" s="55" t="str">
        <f t="shared" si="44"/>
        <v>-</v>
      </c>
      <c r="AR421" s="376"/>
      <c r="AS421" s="376"/>
      <c r="AT421" s="32" t="s">
        <v>116</v>
      </c>
      <c r="AU421" s="52">
        <v>0</v>
      </c>
      <c r="AV421" s="42">
        <f>IFERROR(AU421/AR414,"-")</f>
        <v>0</v>
      </c>
      <c r="AW421" s="52">
        <v>0</v>
      </c>
      <c r="AX421" s="42">
        <f>IFERROR(AW421/AS414,"-")</f>
        <v>0</v>
      </c>
      <c r="AY421" s="96" t="str">
        <f t="shared" si="45"/>
        <v>-</v>
      </c>
      <c r="AZ421" s="376"/>
      <c r="BA421" s="376"/>
      <c r="BB421" s="32" t="s">
        <v>116</v>
      </c>
      <c r="BC421" s="52">
        <v>0</v>
      </c>
      <c r="BD421" s="42" t="str">
        <f>IFERROR(BC421/AZ414,"-")</f>
        <v>-</v>
      </c>
      <c r="BE421" s="52">
        <v>0</v>
      </c>
      <c r="BF421" s="42" t="str">
        <f>IFERROR(BE421/BA414,"-")</f>
        <v>-</v>
      </c>
      <c r="BG421" s="55" t="str">
        <f t="shared" si="46"/>
        <v>-</v>
      </c>
      <c r="BH421" s="376"/>
      <c r="BI421" s="376"/>
      <c r="BJ421" s="32" t="s">
        <v>116</v>
      </c>
      <c r="BK421" s="52">
        <v>0</v>
      </c>
      <c r="BL421" s="42">
        <f>IFERROR(BK421/BH414,"-")</f>
        <v>0</v>
      </c>
      <c r="BM421" s="52">
        <v>0</v>
      </c>
      <c r="BN421" s="42">
        <f>IFERROR(BM421/BI414,"-")</f>
        <v>0</v>
      </c>
      <c r="BO421" s="96" t="str">
        <f t="shared" si="47"/>
        <v>-</v>
      </c>
      <c r="BP421" s="141"/>
    </row>
    <row r="422" spans="2:68" s="8" customFormat="1" ht="13.15" customHeight="1">
      <c r="B422" s="409"/>
      <c r="C422" s="408"/>
      <c r="D422" s="376"/>
      <c r="E422" s="376"/>
      <c r="F422" s="32" t="s">
        <v>107</v>
      </c>
      <c r="G422" s="52">
        <v>0</v>
      </c>
      <c r="H422" s="42">
        <f>IFERROR(G422/D414,"-")</f>
        <v>0</v>
      </c>
      <c r="I422" s="52">
        <v>0</v>
      </c>
      <c r="J422" s="42">
        <f>IFERROR(I422/E414,"-")</f>
        <v>0</v>
      </c>
      <c r="K422" s="55" t="str">
        <f t="shared" si="40"/>
        <v>-</v>
      </c>
      <c r="L422" s="376"/>
      <c r="M422" s="376"/>
      <c r="N422" s="32" t="s">
        <v>107</v>
      </c>
      <c r="O422" s="52">
        <v>180901</v>
      </c>
      <c r="P422" s="42">
        <f>IFERROR(O422/L414,"-")</f>
        <v>5.162097232372135E-4</v>
      </c>
      <c r="Q422" s="52">
        <v>11</v>
      </c>
      <c r="R422" s="42">
        <f>IFERROR(Q422/M414,"-")</f>
        <v>1.6871165644171779E-2</v>
      </c>
      <c r="S422" s="55">
        <f t="shared" si="41"/>
        <v>16445.545454545456</v>
      </c>
      <c r="T422" s="376"/>
      <c r="U422" s="376"/>
      <c r="V422" s="32" t="s">
        <v>107</v>
      </c>
      <c r="W422" s="52">
        <v>0</v>
      </c>
      <c r="X422" s="42">
        <f>IFERROR(W422/T414,"-")</f>
        <v>0</v>
      </c>
      <c r="Y422" s="52">
        <v>0</v>
      </c>
      <c r="Z422" s="42">
        <f>IFERROR(Y422/U414,"-")</f>
        <v>0</v>
      </c>
      <c r="AA422" s="96" t="str">
        <f t="shared" si="42"/>
        <v>-</v>
      </c>
      <c r="AB422" s="376"/>
      <c r="AC422" s="376"/>
      <c r="AD422" s="32" t="s">
        <v>107</v>
      </c>
      <c r="AE422" s="52">
        <v>0</v>
      </c>
      <c r="AF422" s="42">
        <f>IFERROR(AE422/AB414,"-")</f>
        <v>0</v>
      </c>
      <c r="AG422" s="52">
        <v>0</v>
      </c>
      <c r="AH422" s="42">
        <f>IFERROR(AG422/AC414,"-")</f>
        <v>0</v>
      </c>
      <c r="AI422" s="55" t="str">
        <f t="shared" si="43"/>
        <v>-</v>
      </c>
      <c r="AJ422" s="376"/>
      <c r="AK422" s="376"/>
      <c r="AL422" s="32" t="s">
        <v>107</v>
      </c>
      <c r="AM422" s="52">
        <v>107399</v>
      </c>
      <c r="AN422" s="42">
        <f>IFERROR(AM422/AJ414,"-")</f>
        <v>7.614482938117428E-4</v>
      </c>
      <c r="AO422" s="52">
        <v>5</v>
      </c>
      <c r="AP422" s="42">
        <f>IFERROR(AO422/AK414,"-")</f>
        <v>2.1097046413502109E-2</v>
      </c>
      <c r="AQ422" s="55">
        <f t="shared" si="44"/>
        <v>21479.8</v>
      </c>
      <c r="AR422" s="376"/>
      <c r="AS422" s="376"/>
      <c r="AT422" s="32" t="s">
        <v>107</v>
      </c>
      <c r="AU422" s="52">
        <v>73502</v>
      </c>
      <c r="AV422" s="42">
        <f>IFERROR(AU422/AR414,"-")</f>
        <v>4.331461014493676E-4</v>
      </c>
      <c r="AW422" s="52">
        <v>6</v>
      </c>
      <c r="AX422" s="42">
        <f>IFERROR(AW422/AS414,"-")</f>
        <v>1.9292604501607719E-2</v>
      </c>
      <c r="AY422" s="96">
        <f t="shared" si="45"/>
        <v>12250.333333333334</v>
      </c>
      <c r="AZ422" s="376"/>
      <c r="BA422" s="376"/>
      <c r="BB422" s="32" t="s">
        <v>107</v>
      </c>
      <c r="BC422" s="52">
        <v>0</v>
      </c>
      <c r="BD422" s="42" t="str">
        <f>IFERROR(BC422/AZ414,"-")</f>
        <v>-</v>
      </c>
      <c r="BE422" s="52">
        <v>0</v>
      </c>
      <c r="BF422" s="42" t="str">
        <f>IFERROR(BE422/BA414,"-")</f>
        <v>-</v>
      </c>
      <c r="BG422" s="55" t="str">
        <f t="shared" si="46"/>
        <v>-</v>
      </c>
      <c r="BH422" s="376"/>
      <c r="BI422" s="376"/>
      <c r="BJ422" s="32" t="s">
        <v>107</v>
      </c>
      <c r="BK422" s="52">
        <v>9745</v>
      </c>
      <c r="BL422" s="42">
        <f>IFERROR(BK422/BH414,"-")</f>
        <v>6.9564400501920175E-5</v>
      </c>
      <c r="BM422" s="52">
        <v>1</v>
      </c>
      <c r="BN422" s="42">
        <f>IFERROR(BM422/BI414,"-")</f>
        <v>3.1250000000000002E-3</v>
      </c>
      <c r="BO422" s="96">
        <f t="shared" si="47"/>
        <v>9745</v>
      </c>
      <c r="BP422" s="141"/>
    </row>
    <row r="423" spans="2:68" s="8" customFormat="1" ht="13.15" customHeight="1">
      <c r="B423" s="409"/>
      <c r="C423" s="408"/>
      <c r="D423" s="376"/>
      <c r="E423" s="376"/>
      <c r="F423" s="32" t="s">
        <v>108</v>
      </c>
      <c r="G423" s="52">
        <v>3787</v>
      </c>
      <c r="H423" s="42">
        <f>IFERROR(G423/D414,"-")</f>
        <v>8.0933952594545473E-5</v>
      </c>
      <c r="I423" s="52">
        <v>2</v>
      </c>
      <c r="J423" s="42">
        <f>IFERROR(I423/E414,"-")</f>
        <v>2.8985507246376812E-2</v>
      </c>
      <c r="K423" s="55">
        <f t="shared" si="40"/>
        <v>1893.5</v>
      </c>
      <c r="L423" s="376"/>
      <c r="M423" s="376"/>
      <c r="N423" s="32" t="s">
        <v>108</v>
      </c>
      <c r="O423" s="52">
        <v>318020</v>
      </c>
      <c r="P423" s="42">
        <f>IFERROR(O423/L414,"-")</f>
        <v>9.0748539910723888E-4</v>
      </c>
      <c r="Q423" s="52">
        <v>19</v>
      </c>
      <c r="R423" s="42">
        <f>IFERROR(Q423/M414,"-")</f>
        <v>2.9141104294478526E-2</v>
      </c>
      <c r="S423" s="55">
        <f t="shared" si="41"/>
        <v>16737.894736842107</v>
      </c>
      <c r="T423" s="376"/>
      <c r="U423" s="376"/>
      <c r="V423" s="32" t="s">
        <v>108</v>
      </c>
      <c r="W423" s="52">
        <v>9168</v>
      </c>
      <c r="X423" s="42">
        <f>IFERROR(W423/T414,"-")</f>
        <v>1.5358250285203109E-3</v>
      </c>
      <c r="Y423" s="52">
        <v>3</v>
      </c>
      <c r="Z423" s="42">
        <f>IFERROR(Y423/U414,"-")</f>
        <v>0.1</v>
      </c>
      <c r="AA423" s="96">
        <f t="shared" si="42"/>
        <v>3056</v>
      </c>
      <c r="AB423" s="376"/>
      <c r="AC423" s="376"/>
      <c r="AD423" s="32" t="s">
        <v>108</v>
      </c>
      <c r="AE423" s="52">
        <v>0</v>
      </c>
      <c r="AF423" s="42">
        <f>IFERROR(AE423/AB414,"-")</f>
        <v>0</v>
      </c>
      <c r="AG423" s="52">
        <v>0</v>
      </c>
      <c r="AH423" s="42">
        <f>IFERROR(AG423/AC414,"-")</f>
        <v>0</v>
      </c>
      <c r="AI423" s="55" t="str">
        <f t="shared" si="43"/>
        <v>-</v>
      </c>
      <c r="AJ423" s="376"/>
      <c r="AK423" s="376"/>
      <c r="AL423" s="32" t="s">
        <v>108</v>
      </c>
      <c r="AM423" s="52">
        <v>174351</v>
      </c>
      <c r="AN423" s="42">
        <f>IFERROR(AM423/AJ414,"-")</f>
        <v>1.2361313557330252E-3</v>
      </c>
      <c r="AO423" s="52">
        <v>10</v>
      </c>
      <c r="AP423" s="42">
        <f>IFERROR(AO423/AK414,"-")</f>
        <v>4.2194092827004218E-2</v>
      </c>
      <c r="AQ423" s="55">
        <f t="shared" si="44"/>
        <v>17435.099999999999</v>
      </c>
      <c r="AR423" s="376"/>
      <c r="AS423" s="376"/>
      <c r="AT423" s="32" t="s">
        <v>108</v>
      </c>
      <c r="AU423" s="52">
        <v>134501</v>
      </c>
      <c r="AV423" s="42">
        <f>IFERROR(AU423/AR414,"-")</f>
        <v>7.9261222539579051E-4</v>
      </c>
      <c r="AW423" s="52">
        <v>6</v>
      </c>
      <c r="AX423" s="42">
        <f>IFERROR(AW423/AS414,"-")</f>
        <v>1.9292604501607719E-2</v>
      </c>
      <c r="AY423" s="96">
        <f t="shared" si="45"/>
        <v>22416.833333333332</v>
      </c>
      <c r="AZ423" s="376"/>
      <c r="BA423" s="376"/>
      <c r="BB423" s="32" t="s">
        <v>108</v>
      </c>
      <c r="BC423" s="52">
        <v>0</v>
      </c>
      <c r="BD423" s="42" t="str">
        <f>IFERROR(BC423/AZ414,"-")</f>
        <v>-</v>
      </c>
      <c r="BE423" s="52">
        <v>0</v>
      </c>
      <c r="BF423" s="42" t="str">
        <f>IFERROR(BE423/BA414,"-")</f>
        <v>-</v>
      </c>
      <c r="BG423" s="55" t="str">
        <f t="shared" si="46"/>
        <v>-</v>
      </c>
      <c r="BH423" s="376"/>
      <c r="BI423" s="376"/>
      <c r="BJ423" s="32" t="s">
        <v>108</v>
      </c>
      <c r="BK423" s="52">
        <v>96669</v>
      </c>
      <c r="BL423" s="42">
        <f>IFERROR(BK423/BH414,"-")</f>
        <v>6.9006885911956093E-4</v>
      </c>
      <c r="BM423" s="52">
        <v>9</v>
      </c>
      <c r="BN423" s="42">
        <f>IFERROR(BM423/BI414,"-")</f>
        <v>2.8125000000000001E-2</v>
      </c>
      <c r="BO423" s="96">
        <f t="shared" si="47"/>
        <v>10741</v>
      </c>
      <c r="BP423" s="141"/>
    </row>
    <row r="424" spans="2:68" s="8" customFormat="1" ht="13.15" customHeight="1">
      <c r="B424" s="409"/>
      <c r="C424" s="408"/>
      <c r="D424" s="376"/>
      <c r="E424" s="376"/>
      <c r="F424" s="32" t="s">
        <v>109</v>
      </c>
      <c r="G424" s="52">
        <v>2411</v>
      </c>
      <c r="H424" s="42">
        <f>IFERROR(G424/D414,"-")</f>
        <v>5.15267387656322E-5</v>
      </c>
      <c r="I424" s="52">
        <v>1</v>
      </c>
      <c r="J424" s="42">
        <f>IFERROR(I424/E414,"-")</f>
        <v>1.4492753623188406E-2</v>
      </c>
      <c r="K424" s="55">
        <f t="shared" si="40"/>
        <v>2411</v>
      </c>
      <c r="L424" s="376"/>
      <c r="M424" s="376"/>
      <c r="N424" s="32" t="s">
        <v>109</v>
      </c>
      <c r="O424" s="52">
        <v>62123</v>
      </c>
      <c r="P424" s="42">
        <f>IFERROR(O424/L414,"-")</f>
        <v>1.7727097493471796E-4</v>
      </c>
      <c r="Q424" s="52">
        <v>6</v>
      </c>
      <c r="R424" s="42">
        <f>IFERROR(Q424/M414,"-")</f>
        <v>9.202453987730062E-3</v>
      </c>
      <c r="S424" s="55">
        <f t="shared" si="41"/>
        <v>10353.833333333334</v>
      </c>
      <c r="T424" s="376"/>
      <c r="U424" s="376"/>
      <c r="V424" s="32" t="s">
        <v>109</v>
      </c>
      <c r="W424" s="52">
        <v>0</v>
      </c>
      <c r="X424" s="42">
        <f>IFERROR(W424/T414,"-")</f>
        <v>0</v>
      </c>
      <c r="Y424" s="52">
        <v>0</v>
      </c>
      <c r="Z424" s="42">
        <f>IFERROR(Y424/U414,"-")</f>
        <v>0</v>
      </c>
      <c r="AA424" s="96" t="str">
        <f t="shared" si="42"/>
        <v>-</v>
      </c>
      <c r="AB424" s="376"/>
      <c r="AC424" s="376"/>
      <c r="AD424" s="32" t="s">
        <v>109</v>
      </c>
      <c r="AE424" s="52">
        <v>13196</v>
      </c>
      <c r="AF424" s="42">
        <f>IFERROR(AE424/AB414,"-")</f>
        <v>3.9119589854994267E-4</v>
      </c>
      <c r="AG424" s="52">
        <v>1</v>
      </c>
      <c r="AH424" s="42">
        <f>IFERROR(AG424/AC414,"-")</f>
        <v>1.3513513513513514E-2</v>
      </c>
      <c r="AI424" s="55">
        <f t="shared" si="43"/>
        <v>13196</v>
      </c>
      <c r="AJ424" s="376"/>
      <c r="AK424" s="376"/>
      <c r="AL424" s="32" t="s">
        <v>109</v>
      </c>
      <c r="AM424" s="52">
        <v>610</v>
      </c>
      <c r="AN424" s="42">
        <f>IFERROR(AM424/AJ414,"-")</f>
        <v>4.3248397026523813E-6</v>
      </c>
      <c r="AO424" s="52">
        <v>1</v>
      </c>
      <c r="AP424" s="42">
        <f>IFERROR(AO424/AK414,"-")</f>
        <v>4.2194092827004216E-3</v>
      </c>
      <c r="AQ424" s="55">
        <f t="shared" si="44"/>
        <v>610</v>
      </c>
      <c r="AR424" s="376"/>
      <c r="AS424" s="376"/>
      <c r="AT424" s="32" t="s">
        <v>109</v>
      </c>
      <c r="AU424" s="52">
        <v>48317</v>
      </c>
      <c r="AV424" s="42">
        <f>IFERROR(AU424/AR414,"-")</f>
        <v>2.8473130232822364E-4</v>
      </c>
      <c r="AW424" s="52">
        <v>4</v>
      </c>
      <c r="AX424" s="42">
        <f>IFERROR(AW424/AS414,"-")</f>
        <v>1.2861736334405145E-2</v>
      </c>
      <c r="AY424" s="96">
        <f t="shared" si="45"/>
        <v>12079.25</v>
      </c>
      <c r="AZ424" s="376"/>
      <c r="BA424" s="376"/>
      <c r="BB424" s="32" t="s">
        <v>109</v>
      </c>
      <c r="BC424" s="52">
        <v>0</v>
      </c>
      <c r="BD424" s="42" t="str">
        <f>IFERROR(BC424/AZ414,"-")</f>
        <v>-</v>
      </c>
      <c r="BE424" s="52">
        <v>0</v>
      </c>
      <c r="BF424" s="42" t="str">
        <f>IFERROR(BE424/BA414,"-")</f>
        <v>-</v>
      </c>
      <c r="BG424" s="55" t="str">
        <f t="shared" si="46"/>
        <v>-</v>
      </c>
      <c r="BH424" s="376"/>
      <c r="BI424" s="376"/>
      <c r="BJ424" s="32" t="s">
        <v>109</v>
      </c>
      <c r="BK424" s="52">
        <v>0</v>
      </c>
      <c r="BL424" s="42">
        <f>IFERROR(BK424/BH414,"-")</f>
        <v>0</v>
      </c>
      <c r="BM424" s="52">
        <v>0</v>
      </c>
      <c r="BN424" s="42">
        <f>IFERROR(BM424/BI414,"-")</f>
        <v>0</v>
      </c>
      <c r="BO424" s="96" t="str">
        <f t="shared" si="47"/>
        <v>-</v>
      </c>
      <c r="BP424" s="141"/>
    </row>
    <row r="425" spans="2:68" s="8" customFormat="1" ht="13.15" customHeight="1">
      <c r="B425" s="409"/>
      <c r="C425" s="408"/>
      <c r="D425" s="376"/>
      <c r="E425" s="376"/>
      <c r="F425" s="32" t="s">
        <v>110</v>
      </c>
      <c r="G425" s="52">
        <v>74972</v>
      </c>
      <c r="H425" s="42">
        <f>IFERROR(G425/D414,"-")</f>
        <v>1.6022657232422138E-3</v>
      </c>
      <c r="I425" s="52">
        <v>2</v>
      </c>
      <c r="J425" s="42">
        <f>IFERROR(I425/E414,"-")</f>
        <v>2.8985507246376812E-2</v>
      </c>
      <c r="K425" s="55">
        <f t="shared" si="40"/>
        <v>37486</v>
      </c>
      <c r="L425" s="376"/>
      <c r="M425" s="376"/>
      <c r="N425" s="32" t="s">
        <v>110</v>
      </c>
      <c r="O425" s="52">
        <v>25706</v>
      </c>
      <c r="P425" s="42">
        <f>IFERROR(O425/L414,"-")</f>
        <v>7.3353310073110756E-5</v>
      </c>
      <c r="Q425" s="52">
        <v>3</v>
      </c>
      <c r="R425" s="42">
        <f>IFERROR(Q425/M414,"-")</f>
        <v>4.601226993865031E-3</v>
      </c>
      <c r="S425" s="55">
        <f t="shared" si="41"/>
        <v>8568.6666666666661</v>
      </c>
      <c r="T425" s="376"/>
      <c r="U425" s="376"/>
      <c r="V425" s="32" t="s">
        <v>110</v>
      </c>
      <c r="W425" s="52">
        <v>0</v>
      </c>
      <c r="X425" s="42">
        <f>IFERROR(W425/T414,"-")</f>
        <v>0</v>
      </c>
      <c r="Y425" s="52">
        <v>0</v>
      </c>
      <c r="Z425" s="42">
        <f>IFERROR(Y425/U414,"-")</f>
        <v>0</v>
      </c>
      <c r="AA425" s="96" t="str">
        <f t="shared" si="42"/>
        <v>-</v>
      </c>
      <c r="AB425" s="376"/>
      <c r="AC425" s="376"/>
      <c r="AD425" s="32" t="s">
        <v>110</v>
      </c>
      <c r="AE425" s="52">
        <v>0</v>
      </c>
      <c r="AF425" s="42">
        <f>IFERROR(AE425/AB414,"-")</f>
        <v>0</v>
      </c>
      <c r="AG425" s="52">
        <v>0</v>
      </c>
      <c r="AH425" s="42">
        <f>IFERROR(AG425/AC414,"-")</f>
        <v>0</v>
      </c>
      <c r="AI425" s="55" t="str">
        <f t="shared" si="43"/>
        <v>-</v>
      </c>
      <c r="AJ425" s="376"/>
      <c r="AK425" s="376"/>
      <c r="AL425" s="32" t="s">
        <v>110</v>
      </c>
      <c r="AM425" s="52">
        <v>2814</v>
      </c>
      <c r="AN425" s="42">
        <f>IFERROR(AM425/AJ414,"-")</f>
        <v>1.9950981841416069E-5</v>
      </c>
      <c r="AO425" s="52">
        <v>2</v>
      </c>
      <c r="AP425" s="42">
        <f>IFERROR(AO425/AK414,"-")</f>
        <v>8.4388185654008432E-3</v>
      </c>
      <c r="AQ425" s="55">
        <f t="shared" si="44"/>
        <v>1407</v>
      </c>
      <c r="AR425" s="376"/>
      <c r="AS425" s="376"/>
      <c r="AT425" s="32" t="s">
        <v>110</v>
      </c>
      <c r="AU425" s="52">
        <v>22892</v>
      </c>
      <c r="AV425" s="42">
        <f>IFERROR(AU425/AR414,"-")</f>
        <v>1.3490218707489489E-4</v>
      </c>
      <c r="AW425" s="52">
        <v>1</v>
      </c>
      <c r="AX425" s="42">
        <f>IFERROR(AW425/AS414,"-")</f>
        <v>3.2154340836012861E-3</v>
      </c>
      <c r="AY425" s="96">
        <f t="shared" si="45"/>
        <v>22892</v>
      </c>
      <c r="AZ425" s="376"/>
      <c r="BA425" s="376"/>
      <c r="BB425" s="32" t="s">
        <v>110</v>
      </c>
      <c r="BC425" s="52">
        <v>0</v>
      </c>
      <c r="BD425" s="42" t="str">
        <f>IFERROR(BC425/AZ414,"-")</f>
        <v>-</v>
      </c>
      <c r="BE425" s="52">
        <v>0</v>
      </c>
      <c r="BF425" s="42" t="str">
        <f>IFERROR(BE425/BA414,"-")</f>
        <v>-</v>
      </c>
      <c r="BG425" s="55" t="str">
        <f t="shared" si="46"/>
        <v>-</v>
      </c>
      <c r="BH425" s="376"/>
      <c r="BI425" s="376"/>
      <c r="BJ425" s="32" t="s">
        <v>110</v>
      </c>
      <c r="BK425" s="52">
        <v>0</v>
      </c>
      <c r="BL425" s="42">
        <f>IFERROR(BK425/BH414,"-")</f>
        <v>0</v>
      </c>
      <c r="BM425" s="52">
        <v>0</v>
      </c>
      <c r="BN425" s="42">
        <f>IFERROR(BM425/BI414,"-")</f>
        <v>0</v>
      </c>
      <c r="BO425" s="96" t="str">
        <f t="shared" si="47"/>
        <v>-</v>
      </c>
      <c r="BP425" s="141"/>
    </row>
    <row r="426" spans="2:68" s="8" customFormat="1" ht="13.15" customHeight="1">
      <c r="B426" s="409"/>
      <c r="C426" s="408"/>
      <c r="D426" s="376"/>
      <c r="E426" s="376"/>
      <c r="F426" s="32" t="s">
        <v>111</v>
      </c>
      <c r="G426" s="52">
        <v>687112</v>
      </c>
      <c r="H426" s="42">
        <f>IFERROR(G426/D414,"-")</f>
        <v>1.4684629003206584E-2</v>
      </c>
      <c r="I426" s="52">
        <v>7</v>
      </c>
      <c r="J426" s="42">
        <f>IFERROR(I426/E414,"-")</f>
        <v>0.10144927536231885</v>
      </c>
      <c r="K426" s="55">
        <f t="shared" si="40"/>
        <v>98158.857142857145</v>
      </c>
      <c r="L426" s="376"/>
      <c r="M426" s="376"/>
      <c r="N426" s="32" t="s">
        <v>111</v>
      </c>
      <c r="O426" s="52">
        <v>1902125</v>
      </c>
      <c r="P426" s="42">
        <f>IFERROR(O426/L414,"-")</f>
        <v>5.4278053731741929E-3</v>
      </c>
      <c r="Q426" s="52">
        <v>60</v>
      </c>
      <c r="R426" s="42">
        <f>IFERROR(Q426/M414,"-")</f>
        <v>9.202453987730061E-2</v>
      </c>
      <c r="S426" s="55">
        <f t="shared" si="41"/>
        <v>31702.083333333332</v>
      </c>
      <c r="T426" s="376"/>
      <c r="U426" s="376"/>
      <c r="V426" s="32" t="s">
        <v>111</v>
      </c>
      <c r="W426" s="52">
        <v>41581</v>
      </c>
      <c r="X426" s="42">
        <f>IFERROR(W426/T414,"-")</f>
        <v>6.9656566874894254E-3</v>
      </c>
      <c r="Y426" s="52">
        <v>2</v>
      </c>
      <c r="Z426" s="42">
        <f>IFERROR(Y426/U414,"-")</f>
        <v>6.6666666666666666E-2</v>
      </c>
      <c r="AA426" s="96">
        <f t="shared" si="42"/>
        <v>20790.5</v>
      </c>
      <c r="AB426" s="376"/>
      <c r="AC426" s="376"/>
      <c r="AD426" s="32" t="s">
        <v>111</v>
      </c>
      <c r="AE426" s="52">
        <v>810339</v>
      </c>
      <c r="AF426" s="42">
        <f>IFERROR(AE426/AB414,"-")</f>
        <v>2.4022529041759777E-2</v>
      </c>
      <c r="AG426" s="52">
        <v>4</v>
      </c>
      <c r="AH426" s="42">
        <f>IFERROR(AG426/AC414,"-")</f>
        <v>5.4054054054054057E-2</v>
      </c>
      <c r="AI426" s="55">
        <f t="shared" si="43"/>
        <v>202584.75</v>
      </c>
      <c r="AJ426" s="376"/>
      <c r="AK426" s="376"/>
      <c r="AL426" s="32" t="s">
        <v>111</v>
      </c>
      <c r="AM426" s="52">
        <v>416684</v>
      </c>
      <c r="AN426" s="42">
        <f>IFERROR(AM426/AJ414,"-")</f>
        <v>2.9542483715737787E-3</v>
      </c>
      <c r="AO426" s="52">
        <v>25</v>
      </c>
      <c r="AP426" s="42">
        <f>IFERROR(AO426/AK414,"-")</f>
        <v>0.10548523206751055</v>
      </c>
      <c r="AQ426" s="55">
        <f t="shared" si="44"/>
        <v>16667.36</v>
      </c>
      <c r="AR426" s="376"/>
      <c r="AS426" s="376"/>
      <c r="AT426" s="32" t="s">
        <v>111</v>
      </c>
      <c r="AU426" s="52">
        <v>633521</v>
      </c>
      <c r="AV426" s="42">
        <f>IFERROR(AU426/AR414,"-")</f>
        <v>3.7333290432410658E-3</v>
      </c>
      <c r="AW426" s="52">
        <v>29</v>
      </c>
      <c r="AX426" s="42">
        <f>IFERROR(AW426/AS414,"-")</f>
        <v>9.3247588424437297E-2</v>
      </c>
      <c r="AY426" s="96">
        <f t="shared" si="45"/>
        <v>21845.551724137931</v>
      </c>
      <c r="AZ426" s="376"/>
      <c r="BA426" s="376"/>
      <c r="BB426" s="32" t="s">
        <v>111</v>
      </c>
      <c r="BC426" s="52">
        <v>0</v>
      </c>
      <c r="BD426" s="42" t="str">
        <f>IFERROR(BC426/AZ414,"-")</f>
        <v>-</v>
      </c>
      <c r="BE426" s="52">
        <v>0</v>
      </c>
      <c r="BF426" s="42" t="str">
        <f>IFERROR(BE426/BA414,"-")</f>
        <v>-</v>
      </c>
      <c r="BG426" s="55" t="str">
        <f t="shared" si="46"/>
        <v>-</v>
      </c>
      <c r="BH426" s="376"/>
      <c r="BI426" s="376"/>
      <c r="BJ426" s="32" t="s">
        <v>111</v>
      </c>
      <c r="BK426" s="52">
        <v>596769</v>
      </c>
      <c r="BL426" s="42">
        <f>IFERROR(BK426/BH414,"-")</f>
        <v>4.26001823736587E-3</v>
      </c>
      <c r="BM426" s="52">
        <v>19</v>
      </c>
      <c r="BN426" s="42">
        <f>IFERROR(BM426/BI414,"-")</f>
        <v>5.9374999999999997E-2</v>
      </c>
      <c r="BO426" s="96">
        <f t="shared" si="47"/>
        <v>31408.894736842107</v>
      </c>
      <c r="BP426" s="141"/>
    </row>
    <row r="427" spans="2:68" s="8" customFormat="1" ht="13.15" customHeight="1">
      <c r="B427" s="409"/>
      <c r="C427" s="408"/>
      <c r="D427" s="376"/>
      <c r="E427" s="376"/>
      <c r="F427" s="32" t="s">
        <v>112</v>
      </c>
      <c r="G427" s="52">
        <v>1563139</v>
      </c>
      <c r="H427" s="42">
        <f>IFERROR(G427/D414,"-")</f>
        <v>3.3406659024210514E-2</v>
      </c>
      <c r="I427" s="52">
        <v>17</v>
      </c>
      <c r="J427" s="42">
        <f>IFERROR(I427/E414,"-")</f>
        <v>0.24637681159420291</v>
      </c>
      <c r="K427" s="55">
        <f t="shared" si="40"/>
        <v>91949.352941176476</v>
      </c>
      <c r="L427" s="376"/>
      <c r="M427" s="376"/>
      <c r="N427" s="32" t="s">
        <v>112</v>
      </c>
      <c r="O427" s="52">
        <v>6207955</v>
      </c>
      <c r="P427" s="42">
        <f>IFERROR(O427/L414,"-")</f>
        <v>1.7714698826535372E-2</v>
      </c>
      <c r="Q427" s="52">
        <v>65</v>
      </c>
      <c r="R427" s="42">
        <f>IFERROR(Q427/M414,"-")</f>
        <v>9.9693251533742325E-2</v>
      </c>
      <c r="S427" s="55">
        <f t="shared" si="41"/>
        <v>95507</v>
      </c>
      <c r="T427" s="376"/>
      <c r="U427" s="376"/>
      <c r="V427" s="32" t="s">
        <v>112</v>
      </c>
      <c r="W427" s="52">
        <v>272473</v>
      </c>
      <c r="X427" s="42">
        <f>IFERROR(W427/T414,"-")</f>
        <v>4.5644726548430922E-2</v>
      </c>
      <c r="Y427" s="52">
        <v>2</v>
      </c>
      <c r="Z427" s="42">
        <f>IFERROR(Y427/U414,"-")</f>
        <v>6.6666666666666666E-2</v>
      </c>
      <c r="AA427" s="96">
        <f t="shared" si="42"/>
        <v>136236.5</v>
      </c>
      <c r="AB427" s="376"/>
      <c r="AC427" s="376"/>
      <c r="AD427" s="32" t="s">
        <v>112</v>
      </c>
      <c r="AE427" s="52">
        <v>1021121</v>
      </c>
      <c r="AF427" s="42">
        <f>IFERROR(AE427/AB414,"-")</f>
        <v>3.0271169075721131E-2</v>
      </c>
      <c r="AG427" s="52">
        <v>11</v>
      </c>
      <c r="AH427" s="42">
        <f>IFERROR(AG427/AC414,"-")</f>
        <v>0.14864864864864866</v>
      </c>
      <c r="AI427" s="55">
        <f t="shared" si="43"/>
        <v>92829.181818181823</v>
      </c>
      <c r="AJ427" s="376"/>
      <c r="AK427" s="376"/>
      <c r="AL427" s="32" t="s">
        <v>112</v>
      </c>
      <c r="AM427" s="52">
        <v>2011148</v>
      </c>
      <c r="AN427" s="42">
        <f>IFERROR(AM427/AJ414,"-")</f>
        <v>1.4258840521819562E-2</v>
      </c>
      <c r="AO427" s="52">
        <v>26</v>
      </c>
      <c r="AP427" s="42">
        <f>IFERROR(AO427/AK414,"-")</f>
        <v>0.10970464135021098</v>
      </c>
      <c r="AQ427" s="55">
        <f t="shared" si="44"/>
        <v>77351.846153846156</v>
      </c>
      <c r="AR427" s="376"/>
      <c r="AS427" s="376"/>
      <c r="AT427" s="32" t="s">
        <v>112</v>
      </c>
      <c r="AU427" s="52">
        <v>2903213</v>
      </c>
      <c r="AV427" s="42">
        <f>IFERROR(AU427/AR414,"-")</f>
        <v>1.7108587421119464E-2</v>
      </c>
      <c r="AW427" s="52">
        <v>26</v>
      </c>
      <c r="AX427" s="42">
        <f>IFERROR(AW427/AS414,"-")</f>
        <v>8.3601286173633438E-2</v>
      </c>
      <c r="AY427" s="96">
        <f t="shared" si="45"/>
        <v>111662.03846153847</v>
      </c>
      <c r="AZ427" s="376"/>
      <c r="BA427" s="376"/>
      <c r="BB427" s="32" t="s">
        <v>112</v>
      </c>
      <c r="BC427" s="52">
        <v>0</v>
      </c>
      <c r="BD427" s="42" t="str">
        <f>IFERROR(BC427/AZ414,"-")</f>
        <v>-</v>
      </c>
      <c r="BE427" s="52">
        <v>0</v>
      </c>
      <c r="BF427" s="42" t="str">
        <f>IFERROR(BE427/BA414,"-")</f>
        <v>-</v>
      </c>
      <c r="BG427" s="55" t="str">
        <f t="shared" si="46"/>
        <v>-</v>
      </c>
      <c r="BH427" s="376"/>
      <c r="BI427" s="376"/>
      <c r="BJ427" s="32" t="s">
        <v>112</v>
      </c>
      <c r="BK427" s="52">
        <v>909694</v>
      </c>
      <c r="BL427" s="42">
        <f>IFERROR(BK427/BH414,"-")</f>
        <v>6.4938242945298897E-3</v>
      </c>
      <c r="BM427" s="52">
        <v>17</v>
      </c>
      <c r="BN427" s="42">
        <f>IFERROR(BM427/BI414,"-")</f>
        <v>5.3124999999999999E-2</v>
      </c>
      <c r="BO427" s="96">
        <f t="shared" si="47"/>
        <v>53511.411764705881</v>
      </c>
      <c r="BP427" s="141"/>
    </row>
    <row r="428" spans="2:68" s="8" customFormat="1" ht="13.15" customHeight="1">
      <c r="B428" s="409"/>
      <c r="C428" s="408"/>
      <c r="D428" s="376"/>
      <c r="E428" s="376"/>
      <c r="F428" s="32" t="s">
        <v>113</v>
      </c>
      <c r="G428" s="52">
        <v>139720</v>
      </c>
      <c r="H428" s="42">
        <f>IFERROR(G428/D414,"-")</f>
        <v>2.9860290088486647E-3</v>
      </c>
      <c r="I428" s="52">
        <v>8</v>
      </c>
      <c r="J428" s="42">
        <f>IFERROR(I428/E414,"-")</f>
        <v>0.11594202898550725</v>
      </c>
      <c r="K428" s="55">
        <f t="shared" si="40"/>
        <v>17465</v>
      </c>
      <c r="L428" s="376"/>
      <c r="M428" s="376"/>
      <c r="N428" s="32" t="s">
        <v>113</v>
      </c>
      <c r="O428" s="52">
        <v>1515700</v>
      </c>
      <c r="P428" s="42">
        <f>IFERROR(O428/L414,"-")</f>
        <v>4.3251230093291054E-3</v>
      </c>
      <c r="Q428" s="52">
        <v>32</v>
      </c>
      <c r="R428" s="42">
        <f>IFERROR(Q428/M414,"-")</f>
        <v>4.9079754601226995E-2</v>
      </c>
      <c r="S428" s="55">
        <f t="shared" si="41"/>
        <v>47365.625</v>
      </c>
      <c r="T428" s="376"/>
      <c r="U428" s="376"/>
      <c r="V428" s="32" t="s">
        <v>113</v>
      </c>
      <c r="W428" s="52">
        <v>4813</v>
      </c>
      <c r="X428" s="42">
        <f>IFERROR(W428/T414,"-")</f>
        <v>8.0627463593676446E-4</v>
      </c>
      <c r="Y428" s="52">
        <v>1</v>
      </c>
      <c r="Z428" s="42">
        <f>IFERROR(Y428/U414,"-")</f>
        <v>3.3333333333333333E-2</v>
      </c>
      <c r="AA428" s="96">
        <f t="shared" si="42"/>
        <v>4813</v>
      </c>
      <c r="AB428" s="376"/>
      <c r="AC428" s="376"/>
      <c r="AD428" s="32" t="s">
        <v>113</v>
      </c>
      <c r="AE428" s="52">
        <v>37808</v>
      </c>
      <c r="AF428" s="42">
        <f>IFERROR(AE428/AB414,"-")</f>
        <v>1.1208195310985325E-3</v>
      </c>
      <c r="AG428" s="52">
        <v>2</v>
      </c>
      <c r="AH428" s="42">
        <f>IFERROR(AG428/AC414,"-")</f>
        <v>2.7027027027027029E-2</v>
      </c>
      <c r="AI428" s="55">
        <f t="shared" si="43"/>
        <v>18904</v>
      </c>
      <c r="AJ428" s="376"/>
      <c r="AK428" s="376"/>
      <c r="AL428" s="32" t="s">
        <v>113</v>
      </c>
      <c r="AM428" s="52">
        <v>582814</v>
      </c>
      <c r="AN428" s="42">
        <f>IFERROR(AM428/AJ414,"-")</f>
        <v>4.1320936499371231E-3</v>
      </c>
      <c r="AO428" s="52">
        <v>17</v>
      </c>
      <c r="AP428" s="42">
        <f>IFERROR(AO428/AK414,"-")</f>
        <v>7.1729957805907171E-2</v>
      </c>
      <c r="AQ428" s="55">
        <f t="shared" si="44"/>
        <v>34283.176470588238</v>
      </c>
      <c r="AR428" s="376"/>
      <c r="AS428" s="376"/>
      <c r="AT428" s="32" t="s">
        <v>113</v>
      </c>
      <c r="AU428" s="52">
        <v>890265</v>
      </c>
      <c r="AV428" s="42">
        <f>IFERROR(AU428/AR414,"-")</f>
        <v>5.2463172975813072E-3</v>
      </c>
      <c r="AW428" s="52">
        <v>12</v>
      </c>
      <c r="AX428" s="42">
        <f>IFERROR(AW428/AS414,"-")</f>
        <v>3.8585209003215437E-2</v>
      </c>
      <c r="AY428" s="96">
        <f t="shared" si="45"/>
        <v>74188.75</v>
      </c>
      <c r="AZ428" s="376"/>
      <c r="BA428" s="376"/>
      <c r="BB428" s="32" t="s">
        <v>113</v>
      </c>
      <c r="BC428" s="52">
        <v>0</v>
      </c>
      <c r="BD428" s="42" t="str">
        <f>IFERROR(BC428/AZ414,"-")</f>
        <v>-</v>
      </c>
      <c r="BE428" s="52">
        <v>0</v>
      </c>
      <c r="BF428" s="42" t="str">
        <f>IFERROR(BE428/BA414,"-")</f>
        <v>-</v>
      </c>
      <c r="BG428" s="55" t="str">
        <f t="shared" si="46"/>
        <v>-</v>
      </c>
      <c r="BH428" s="376"/>
      <c r="BI428" s="376"/>
      <c r="BJ428" s="32" t="s">
        <v>113</v>
      </c>
      <c r="BK428" s="52">
        <v>116918</v>
      </c>
      <c r="BL428" s="42">
        <f>IFERROR(BK428/BH414,"-")</f>
        <v>8.34615759659672E-4</v>
      </c>
      <c r="BM428" s="52">
        <v>7</v>
      </c>
      <c r="BN428" s="42">
        <f>IFERROR(BM428/BI414,"-")</f>
        <v>2.1874999999999999E-2</v>
      </c>
      <c r="BO428" s="96">
        <f t="shared" si="47"/>
        <v>16702.571428571428</v>
      </c>
      <c r="BP428" s="141"/>
    </row>
    <row r="429" spans="2:68" s="8" customFormat="1" ht="13.15" customHeight="1">
      <c r="B429" s="409"/>
      <c r="C429" s="408"/>
      <c r="D429" s="376"/>
      <c r="E429" s="376"/>
      <c r="F429" s="33" t="s">
        <v>114</v>
      </c>
      <c r="G429" s="53">
        <v>26465</v>
      </c>
      <c r="H429" s="43">
        <f>IFERROR(G429/D414,"-")</f>
        <v>5.6559732120798679E-4</v>
      </c>
      <c r="I429" s="53">
        <v>6</v>
      </c>
      <c r="J429" s="43">
        <f>IFERROR(I429/E414,"-")</f>
        <v>8.6956521739130432E-2</v>
      </c>
      <c r="K429" s="56">
        <f t="shared" si="40"/>
        <v>4410.833333333333</v>
      </c>
      <c r="L429" s="376"/>
      <c r="M429" s="376"/>
      <c r="N429" s="33" t="s">
        <v>114</v>
      </c>
      <c r="O429" s="53">
        <v>191105</v>
      </c>
      <c r="P429" s="43">
        <f>IFERROR(O429/L414,"-")</f>
        <v>5.4532732908744389E-4</v>
      </c>
      <c r="Q429" s="53">
        <v>37</v>
      </c>
      <c r="R429" s="43">
        <f>IFERROR(Q429/M414,"-")</f>
        <v>5.674846625766871E-2</v>
      </c>
      <c r="S429" s="56">
        <f t="shared" si="41"/>
        <v>5165</v>
      </c>
      <c r="T429" s="376"/>
      <c r="U429" s="376"/>
      <c r="V429" s="33" t="s">
        <v>114</v>
      </c>
      <c r="W429" s="53">
        <v>19099</v>
      </c>
      <c r="X429" s="43">
        <f>IFERROR(W429/T414,"-")</f>
        <v>3.1994679559019874E-3</v>
      </c>
      <c r="Y429" s="53">
        <v>2</v>
      </c>
      <c r="Z429" s="43">
        <f>IFERROR(Y429/U414,"-")</f>
        <v>6.6666666666666666E-2</v>
      </c>
      <c r="AA429" s="97">
        <f t="shared" si="42"/>
        <v>9549.5</v>
      </c>
      <c r="AB429" s="376"/>
      <c r="AC429" s="376"/>
      <c r="AD429" s="33" t="s">
        <v>114</v>
      </c>
      <c r="AE429" s="53">
        <v>6112</v>
      </c>
      <c r="AF429" s="43">
        <f>IFERROR(AE429/AB414,"-")</f>
        <v>1.8119046165029174E-4</v>
      </c>
      <c r="AG429" s="53">
        <v>3</v>
      </c>
      <c r="AH429" s="43">
        <f>IFERROR(AG429/AC414,"-")</f>
        <v>4.0540540540540543E-2</v>
      </c>
      <c r="AI429" s="56">
        <f t="shared" si="43"/>
        <v>2037.3333333333333</v>
      </c>
      <c r="AJ429" s="376"/>
      <c r="AK429" s="376"/>
      <c r="AL429" s="33" t="s">
        <v>114</v>
      </c>
      <c r="AM429" s="53">
        <v>109513</v>
      </c>
      <c r="AN429" s="43">
        <f>IFERROR(AM429/AJ414,"-")</f>
        <v>7.7643634484683656E-4</v>
      </c>
      <c r="AO429" s="53">
        <v>20</v>
      </c>
      <c r="AP429" s="43">
        <f>IFERROR(AO429/AK414,"-")</f>
        <v>8.4388185654008435E-2</v>
      </c>
      <c r="AQ429" s="56">
        <f t="shared" si="44"/>
        <v>5475.65</v>
      </c>
      <c r="AR429" s="376"/>
      <c r="AS429" s="376"/>
      <c r="AT429" s="33" t="s">
        <v>114</v>
      </c>
      <c r="AU429" s="53">
        <v>56381</v>
      </c>
      <c r="AV429" s="43">
        <f>IFERROR(AU429/AR414,"-")</f>
        <v>3.3225232436963342E-4</v>
      </c>
      <c r="AW429" s="53">
        <v>12</v>
      </c>
      <c r="AX429" s="45">
        <f>IFERROR(AW429/AS414,"-")</f>
        <v>3.8585209003215437E-2</v>
      </c>
      <c r="AY429" s="97">
        <f t="shared" si="45"/>
        <v>4698.416666666667</v>
      </c>
      <c r="AZ429" s="376"/>
      <c r="BA429" s="376"/>
      <c r="BB429" s="33" t="s">
        <v>114</v>
      </c>
      <c r="BC429" s="53">
        <v>0</v>
      </c>
      <c r="BD429" s="43" t="str">
        <f>IFERROR(BC429/AZ414,"-")</f>
        <v>-</v>
      </c>
      <c r="BE429" s="53">
        <v>0</v>
      </c>
      <c r="BF429" s="43" t="str">
        <f>IFERROR(BE429/BA414,"-")</f>
        <v>-</v>
      </c>
      <c r="BG429" s="56" t="str">
        <f t="shared" si="46"/>
        <v>-</v>
      </c>
      <c r="BH429" s="376"/>
      <c r="BI429" s="376"/>
      <c r="BJ429" s="33" t="s">
        <v>114</v>
      </c>
      <c r="BK429" s="53">
        <v>138856</v>
      </c>
      <c r="BL429" s="43">
        <f>IFERROR(BK429/BH414,"-")</f>
        <v>9.9121953782397416E-4</v>
      </c>
      <c r="BM429" s="53">
        <v>19</v>
      </c>
      <c r="BN429" s="43">
        <f>IFERROR(BM429/BI414,"-")</f>
        <v>5.9374999999999997E-2</v>
      </c>
      <c r="BO429" s="97">
        <f t="shared" si="47"/>
        <v>7308.2105263157891</v>
      </c>
      <c r="BP429" s="141"/>
    </row>
    <row r="430" spans="2:68" s="8" customFormat="1" ht="13.15" customHeight="1">
      <c r="B430" s="409"/>
      <c r="C430" s="408"/>
      <c r="D430" s="377"/>
      <c r="E430" s="377"/>
      <c r="F430" s="34" t="s">
        <v>64</v>
      </c>
      <c r="G430" s="49">
        <f>SUM(G414:G429)</f>
        <v>8180069</v>
      </c>
      <c r="H430" s="43">
        <f>IFERROR(G430/D414,"-")</f>
        <v>0.17482052196094824</v>
      </c>
      <c r="I430" s="53">
        <v>64</v>
      </c>
      <c r="J430" s="43">
        <f>IFERROR(I430/E414,"-")</f>
        <v>0.92753623188405798</v>
      </c>
      <c r="K430" s="56">
        <f t="shared" si="40"/>
        <v>127813.578125</v>
      </c>
      <c r="L430" s="377"/>
      <c r="M430" s="377"/>
      <c r="N430" s="34" t="s">
        <v>64</v>
      </c>
      <c r="O430" s="49">
        <f>SUM(O414:O429)</f>
        <v>79570741</v>
      </c>
      <c r="P430" s="43">
        <f>IFERROR(O430/L414,"-")</f>
        <v>0.22705894488913822</v>
      </c>
      <c r="Q430" s="53">
        <v>536</v>
      </c>
      <c r="R430" s="43">
        <f>IFERROR(Q430/M414,"-")</f>
        <v>0.82208588957055218</v>
      </c>
      <c r="S430" s="56">
        <f t="shared" si="41"/>
        <v>148452.875</v>
      </c>
      <c r="T430" s="377"/>
      <c r="U430" s="377"/>
      <c r="V430" s="34" t="s">
        <v>64</v>
      </c>
      <c r="W430" s="49">
        <f>SUM(W414:W429)</f>
        <v>475891</v>
      </c>
      <c r="X430" s="43">
        <f>IFERROR(W430/T414,"-")</f>
        <v>7.9721346929271297E-2</v>
      </c>
      <c r="Y430" s="53">
        <v>9</v>
      </c>
      <c r="Z430" s="43">
        <f>IFERROR(Y430/U414,"-")</f>
        <v>0.3</v>
      </c>
      <c r="AA430" s="97">
        <f t="shared" si="42"/>
        <v>52876.777777777781</v>
      </c>
      <c r="AB430" s="377"/>
      <c r="AC430" s="377"/>
      <c r="AD430" s="34" t="s">
        <v>64</v>
      </c>
      <c r="AE430" s="49">
        <f>SUM(AE414:AE429)</f>
        <v>7474774</v>
      </c>
      <c r="AF430" s="43">
        <f>IFERROR(AE430/AB414,"-")</f>
        <v>0.22158994630098131</v>
      </c>
      <c r="AG430" s="53">
        <v>37</v>
      </c>
      <c r="AH430" s="43">
        <f>IFERROR(AG430/AC414,"-")</f>
        <v>0.5</v>
      </c>
      <c r="AI430" s="56">
        <f t="shared" si="43"/>
        <v>202020.91891891891</v>
      </c>
      <c r="AJ430" s="377"/>
      <c r="AK430" s="377"/>
      <c r="AL430" s="34" t="s">
        <v>64</v>
      </c>
      <c r="AM430" s="49">
        <f>SUM(AM414:AM429)</f>
        <v>26589371</v>
      </c>
      <c r="AN430" s="43">
        <f>IFERROR(AM430/AJ414,"-")</f>
        <v>0.18851601208090796</v>
      </c>
      <c r="AO430" s="53">
        <v>213</v>
      </c>
      <c r="AP430" s="43">
        <f>IFERROR(AO430/AK414,"-")</f>
        <v>0.89873417721518989</v>
      </c>
      <c r="AQ430" s="56">
        <f t="shared" si="44"/>
        <v>124832.72769953051</v>
      </c>
      <c r="AR430" s="377"/>
      <c r="AS430" s="377"/>
      <c r="AT430" s="34" t="s">
        <v>64</v>
      </c>
      <c r="AU430" s="100">
        <f>SUM(AU414:AU429)</f>
        <v>45030705</v>
      </c>
      <c r="AV430" s="76">
        <f>IFERROR(AU430/AR414,"-")</f>
        <v>0.26536521885481407</v>
      </c>
      <c r="AW430" s="99">
        <v>277</v>
      </c>
      <c r="AX430" s="76">
        <f>IFERROR(AW430/AS414,"-")</f>
        <v>0.89067524115755625</v>
      </c>
      <c r="AY430" s="114">
        <f t="shared" si="45"/>
        <v>162565.72202166065</v>
      </c>
      <c r="AZ430" s="377"/>
      <c r="BA430" s="377"/>
      <c r="BB430" s="34" t="s">
        <v>64</v>
      </c>
      <c r="BC430" s="49">
        <f>SUM(BC414:BC429)</f>
        <v>0</v>
      </c>
      <c r="BD430" s="43" t="str">
        <f>IFERROR(BC430/AZ414,"-")</f>
        <v>-</v>
      </c>
      <c r="BE430" s="53">
        <v>0</v>
      </c>
      <c r="BF430" s="43" t="str">
        <f>IFERROR(BE430/BA414,"-")</f>
        <v>-</v>
      </c>
      <c r="BG430" s="56" t="str">
        <f t="shared" si="46"/>
        <v>-</v>
      </c>
      <c r="BH430" s="377"/>
      <c r="BI430" s="377"/>
      <c r="BJ430" s="34" t="s">
        <v>64</v>
      </c>
      <c r="BK430" s="49">
        <f>SUM(BK414:BK429)</f>
        <v>22733009</v>
      </c>
      <c r="BL430" s="43">
        <f>IFERROR(BK430/BH414,"-")</f>
        <v>0.16227892690505449</v>
      </c>
      <c r="BM430" s="53">
        <v>224</v>
      </c>
      <c r="BN430" s="43">
        <f>IFERROR(BM430/BI414,"-")</f>
        <v>0.7</v>
      </c>
      <c r="BO430" s="97">
        <f t="shared" si="47"/>
        <v>101486.64732142857</v>
      </c>
      <c r="BP430" s="141"/>
    </row>
    <row r="431" spans="2:68" s="8" customFormat="1" ht="13.15" customHeight="1">
      <c r="B431" s="372">
        <v>26</v>
      </c>
      <c r="C431" s="391" t="s">
        <v>29</v>
      </c>
      <c r="D431" s="375">
        <v>799237500</v>
      </c>
      <c r="E431" s="375">
        <v>1161</v>
      </c>
      <c r="F431" s="30" t="s">
        <v>100</v>
      </c>
      <c r="G431" s="51">
        <v>17915052</v>
      </c>
      <c r="H431" s="41">
        <f>IFERROR(G431/D431,"-")</f>
        <v>2.2415179467930372E-2</v>
      </c>
      <c r="I431" s="51">
        <v>237</v>
      </c>
      <c r="J431" s="41">
        <f>IFERROR(I431/E431,"-")</f>
        <v>0.20413436692506459</v>
      </c>
      <c r="K431" s="54">
        <f t="shared" si="40"/>
        <v>75590.936708860754</v>
      </c>
      <c r="L431" s="375">
        <v>6320709150</v>
      </c>
      <c r="M431" s="375">
        <v>12903</v>
      </c>
      <c r="N431" s="30" t="s">
        <v>100</v>
      </c>
      <c r="O431" s="51">
        <v>124852730</v>
      </c>
      <c r="P431" s="41">
        <f>IFERROR(O431/L431,"-")</f>
        <v>1.9752962371318732E-2</v>
      </c>
      <c r="Q431" s="51">
        <v>1934</v>
      </c>
      <c r="R431" s="41">
        <f>IFERROR(Q431/M431,"-")</f>
        <v>0.14988762303340308</v>
      </c>
      <c r="S431" s="54">
        <f t="shared" si="41"/>
        <v>64556.7373319545</v>
      </c>
      <c r="T431" s="375">
        <v>206843040</v>
      </c>
      <c r="U431" s="375">
        <v>735</v>
      </c>
      <c r="V431" s="30" t="s">
        <v>100</v>
      </c>
      <c r="W431" s="51">
        <v>3422545</v>
      </c>
      <c r="X431" s="41">
        <f>IFERROR(W431/T431,"-")</f>
        <v>1.6546580440898566E-2</v>
      </c>
      <c r="Y431" s="51">
        <v>72</v>
      </c>
      <c r="Z431" s="41">
        <f>IFERROR(Y431/U431,"-")</f>
        <v>9.7959183673469383E-2</v>
      </c>
      <c r="AA431" s="95">
        <f t="shared" si="42"/>
        <v>47535.347222222219</v>
      </c>
      <c r="AB431" s="375">
        <v>359033070</v>
      </c>
      <c r="AC431" s="375">
        <v>1502</v>
      </c>
      <c r="AD431" s="30" t="s">
        <v>100</v>
      </c>
      <c r="AE431" s="51">
        <v>9319142</v>
      </c>
      <c r="AF431" s="41">
        <f>IFERROR(AE431/AB431,"-")</f>
        <v>2.5956221804303431E-2</v>
      </c>
      <c r="AG431" s="51">
        <v>127</v>
      </c>
      <c r="AH431" s="41">
        <f>IFERROR(AG431/AC431,"-")</f>
        <v>8.4553928095872172E-2</v>
      </c>
      <c r="AI431" s="54">
        <f t="shared" si="43"/>
        <v>73379.07086614173</v>
      </c>
      <c r="AJ431" s="375">
        <v>2474684430</v>
      </c>
      <c r="AK431" s="375">
        <v>4236</v>
      </c>
      <c r="AL431" s="30" t="s">
        <v>100</v>
      </c>
      <c r="AM431" s="51">
        <v>49488851</v>
      </c>
      <c r="AN431" s="41">
        <f>IFERROR(AM431/AJ431,"-")</f>
        <v>1.9998045164894014E-2</v>
      </c>
      <c r="AO431" s="51">
        <v>737</v>
      </c>
      <c r="AP431" s="41">
        <f>IFERROR(AO431/AK431,"-")</f>
        <v>0.17398489140698772</v>
      </c>
      <c r="AQ431" s="54">
        <f t="shared" si="44"/>
        <v>67149.051560379914</v>
      </c>
      <c r="AR431" s="375">
        <v>3212231400</v>
      </c>
      <c r="AS431" s="375">
        <v>6336</v>
      </c>
      <c r="AT431" s="30" t="s">
        <v>100</v>
      </c>
      <c r="AU431" s="51">
        <v>57092401</v>
      </c>
      <c r="AV431" s="41">
        <f>IFERROR(AU431/AR431,"-")</f>
        <v>1.7773439671874201E-2</v>
      </c>
      <c r="AW431" s="51">
        <v>969</v>
      </c>
      <c r="AX431" s="41">
        <f>IFERROR(AW431/AS431,"-")</f>
        <v>0.15293560606060605</v>
      </c>
      <c r="AY431" s="95">
        <f t="shared" si="45"/>
        <v>58918.88648090815</v>
      </c>
      <c r="AZ431" s="375">
        <v>824427480</v>
      </c>
      <c r="BA431" s="375">
        <v>675</v>
      </c>
      <c r="BB431" s="30" t="s">
        <v>100</v>
      </c>
      <c r="BC431" s="51">
        <v>42440024</v>
      </c>
      <c r="BD431" s="41">
        <f>IFERROR(BC431/AZ431,"-")</f>
        <v>5.1478177316457235E-2</v>
      </c>
      <c r="BE431" s="51">
        <v>193</v>
      </c>
      <c r="BF431" s="41">
        <f>IFERROR(BE431/BA431,"-")</f>
        <v>0.28592592592592592</v>
      </c>
      <c r="BG431" s="54">
        <f t="shared" si="46"/>
        <v>219896.49740932643</v>
      </c>
      <c r="BH431" s="375">
        <v>2589016930</v>
      </c>
      <c r="BI431" s="375">
        <v>6940</v>
      </c>
      <c r="BJ431" s="30" t="s">
        <v>100</v>
      </c>
      <c r="BK431" s="51">
        <v>37412356</v>
      </c>
      <c r="BL431" s="41">
        <f>IFERROR(BK431/BH431,"-")</f>
        <v>1.4450409947686205E-2</v>
      </c>
      <c r="BM431" s="51">
        <v>805</v>
      </c>
      <c r="BN431" s="41">
        <f>IFERROR(BM431/BI431,"-")</f>
        <v>0.11599423631123919</v>
      </c>
      <c r="BO431" s="95">
        <f t="shared" si="47"/>
        <v>46474.976397515529</v>
      </c>
      <c r="BP431" s="141"/>
    </row>
    <row r="432" spans="2:68" s="8" customFormat="1" ht="13.15" customHeight="1">
      <c r="B432" s="373"/>
      <c r="C432" s="392"/>
      <c r="D432" s="376"/>
      <c r="E432" s="376"/>
      <c r="F432" s="31" t="s">
        <v>101</v>
      </c>
      <c r="G432" s="52">
        <v>26832349</v>
      </c>
      <c r="H432" s="42">
        <f>IFERROR(G432/D431,"-")</f>
        <v>3.3572434977087534E-2</v>
      </c>
      <c r="I432" s="52">
        <v>321</v>
      </c>
      <c r="J432" s="42">
        <f>IFERROR(I432/E431,"-")</f>
        <v>0.27648578811369506</v>
      </c>
      <c r="K432" s="55">
        <f t="shared" si="40"/>
        <v>83589.872274143301</v>
      </c>
      <c r="L432" s="376"/>
      <c r="M432" s="376"/>
      <c r="N432" s="31" t="s">
        <v>101</v>
      </c>
      <c r="O432" s="52">
        <v>152107960</v>
      </c>
      <c r="P432" s="42">
        <f>IFERROR(O432/L431,"-")</f>
        <v>2.4065014920042635E-2</v>
      </c>
      <c r="Q432" s="52">
        <v>2794</v>
      </c>
      <c r="R432" s="42">
        <f>IFERROR(Q432/M431,"-")</f>
        <v>0.21653878942881499</v>
      </c>
      <c r="S432" s="55">
        <f t="shared" si="41"/>
        <v>54440.930565497496</v>
      </c>
      <c r="T432" s="376"/>
      <c r="U432" s="376"/>
      <c r="V432" s="31" t="s">
        <v>101</v>
      </c>
      <c r="W432" s="52">
        <v>2408195</v>
      </c>
      <c r="X432" s="42">
        <f>IFERROR(W432/T431,"-")</f>
        <v>1.1642620414010546E-2</v>
      </c>
      <c r="Y432" s="52">
        <v>118</v>
      </c>
      <c r="Z432" s="42">
        <f>IFERROR(Y432/U431,"-")</f>
        <v>0.16054421768707483</v>
      </c>
      <c r="AA432" s="96">
        <f t="shared" si="42"/>
        <v>20408.432203389832</v>
      </c>
      <c r="AB432" s="376"/>
      <c r="AC432" s="376"/>
      <c r="AD432" s="31" t="s">
        <v>101</v>
      </c>
      <c r="AE432" s="52">
        <v>15275889</v>
      </c>
      <c r="AF432" s="42">
        <f>IFERROR(AE432/AB431,"-")</f>
        <v>4.2547303511623592E-2</v>
      </c>
      <c r="AG432" s="52">
        <v>212</v>
      </c>
      <c r="AH432" s="42">
        <f>IFERROR(AG432/AC431,"-")</f>
        <v>0.1411451398135819</v>
      </c>
      <c r="AI432" s="55">
        <f t="shared" si="43"/>
        <v>72056.080188679247</v>
      </c>
      <c r="AJ432" s="376"/>
      <c r="AK432" s="376"/>
      <c r="AL432" s="31" t="s">
        <v>101</v>
      </c>
      <c r="AM432" s="52">
        <v>52784927</v>
      </c>
      <c r="AN432" s="42">
        <f>IFERROR(AM432/AJ431,"-")</f>
        <v>2.1329962867225053E-2</v>
      </c>
      <c r="AO432" s="52">
        <v>1038</v>
      </c>
      <c r="AP432" s="42">
        <f>IFERROR(AO432/AK431,"-")</f>
        <v>0.24504249291784702</v>
      </c>
      <c r="AQ432" s="55">
        <f t="shared" si="44"/>
        <v>50852.530828516377</v>
      </c>
      <c r="AR432" s="376"/>
      <c r="AS432" s="376"/>
      <c r="AT432" s="31" t="s">
        <v>101</v>
      </c>
      <c r="AU432" s="52">
        <v>81143034</v>
      </c>
      <c r="AV432" s="42">
        <f>IFERROR(AU432/AR431,"-")</f>
        <v>2.5260644049491576E-2</v>
      </c>
      <c r="AW432" s="52">
        <v>1406</v>
      </c>
      <c r="AX432" s="42">
        <f>IFERROR(AW432/AS431,"-")</f>
        <v>0.22190656565656566</v>
      </c>
      <c r="AY432" s="96">
        <f t="shared" si="45"/>
        <v>57711.972972972973</v>
      </c>
      <c r="AZ432" s="376"/>
      <c r="BA432" s="376"/>
      <c r="BB432" s="31" t="s">
        <v>101</v>
      </c>
      <c r="BC432" s="52">
        <v>17466626</v>
      </c>
      <c r="BD432" s="42">
        <f>IFERROR(BC432/AZ431,"-")</f>
        <v>2.1186370449466339E-2</v>
      </c>
      <c r="BE432" s="52">
        <v>189</v>
      </c>
      <c r="BF432" s="42">
        <f>IFERROR(BE432/BA431,"-")</f>
        <v>0.28000000000000003</v>
      </c>
      <c r="BG432" s="55">
        <f t="shared" si="46"/>
        <v>92416.010582010582</v>
      </c>
      <c r="BH432" s="376"/>
      <c r="BI432" s="376"/>
      <c r="BJ432" s="31" t="s">
        <v>101</v>
      </c>
      <c r="BK432" s="52">
        <v>67182778</v>
      </c>
      <c r="BL432" s="42">
        <f>IFERROR(BK432/BH431,"-")</f>
        <v>2.5949145879088555E-2</v>
      </c>
      <c r="BM432" s="52">
        <v>1306</v>
      </c>
      <c r="BN432" s="42">
        <f>IFERROR(BM432/BI431,"-")</f>
        <v>0.18818443804034582</v>
      </c>
      <c r="BO432" s="96">
        <f t="shared" si="47"/>
        <v>51441.637059724351</v>
      </c>
      <c r="BP432" s="141"/>
    </row>
    <row r="433" spans="2:68" s="8" customFormat="1" ht="13.15" customHeight="1">
      <c r="B433" s="373"/>
      <c r="C433" s="392"/>
      <c r="D433" s="376"/>
      <c r="E433" s="376"/>
      <c r="F433" s="32" t="s">
        <v>102</v>
      </c>
      <c r="G433" s="52">
        <v>22968306</v>
      </c>
      <c r="H433" s="42">
        <f>IFERROR(G433/D431,"-")</f>
        <v>2.8737773190071786E-2</v>
      </c>
      <c r="I433" s="52">
        <v>399</v>
      </c>
      <c r="J433" s="42">
        <f>IFERROR(I433/E431,"-")</f>
        <v>0.34366925064599485</v>
      </c>
      <c r="K433" s="55">
        <f t="shared" si="40"/>
        <v>57564.676691729321</v>
      </c>
      <c r="L433" s="376"/>
      <c r="M433" s="376"/>
      <c r="N433" s="32" t="s">
        <v>102</v>
      </c>
      <c r="O433" s="52">
        <v>169613282</v>
      </c>
      <c r="P433" s="42">
        <f>IFERROR(O433/L431,"-")</f>
        <v>2.6834533590269691E-2</v>
      </c>
      <c r="Q433" s="52">
        <v>3698</v>
      </c>
      <c r="R433" s="42">
        <f>IFERROR(Q433/M431,"-")</f>
        <v>0.28660001550027125</v>
      </c>
      <c r="S433" s="55">
        <f t="shared" si="41"/>
        <v>45866.220118983234</v>
      </c>
      <c r="T433" s="376"/>
      <c r="U433" s="376"/>
      <c r="V433" s="32" t="s">
        <v>102</v>
      </c>
      <c r="W433" s="52">
        <v>0</v>
      </c>
      <c r="X433" s="42">
        <f>IFERROR(W433/T431,"-")</f>
        <v>0</v>
      </c>
      <c r="Y433" s="52">
        <v>0</v>
      </c>
      <c r="Z433" s="42">
        <f>IFERROR(Y433/U431,"-")</f>
        <v>0</v>
      </c>
      <c r="AA433" s="96" t="str">
        <f t="shared" si="42"/>
        <v>-</v>
      </c>
      <c r="AB433" s="376"/>
      <c r="AC433" s="376"/>
      <c r="AD433" s="32" t="s">
        <v>102</v>
      </c>
      <c r="AE433" s="52">
        <v>0</v>
      </c>
      <c r="AF433" s="42">
        <f>IFERROR(AE433/AB431,"-")</f>
        <v>0</v>
      </c>
      <c r="AG433" s="52">
        <v>0</v>
      </c>
      <c r="AH433" s="42">
        <f>IFERROR(AG433/AC431,"-")</f>
        <v>0</v>
      </c>
      <c r="AI433" s="55" t="str">
        <f t="shared" si="43"/>
        <v>-</v>
      </c>
      <c r="AJ433" s="376"/>
      <c r="AK433" s="376"/>
      <c r="AL433" s="32" t="s">
        <v>102</v>
      </c>
      <c r="AM433" s="52">
        <v>78954981</v>
      </c>
      <c r="AN433" s="42">
        <f>IFERROR(AM433/AJ431,"-")</f>
        <v>3.1905070417402676E-2</v>
      </c>
      <c r="AO433" s="52">
        <v>1585</v>
      </c>
      <c r="AP433" s="42">
        <f>IFERROR(AO433/AK431,"-")</f>
        <v>0.37417374881964116</v>
      </c>
      <c r="AQ433" s="55">
        <f t="shared" si="44"/>
        <v>49813.868138801263</v>
      </c>
      <c r="AR433" s="376"/>
      <c r="AS433" s="376"/>
      <c r="AT433" s="32" t="s">
        <v>102</v>
      </c>
      <c r="AU433" s="52">
        <v>90658301</v>
      </c>
      <c r="AV433" s="42">
        <f>IFERROR(AU433/AR431,"-")</f>
        <v>2.8222842538678877E-2</v>
      </c>
      <c r="AW433" s="52">
        <v>2113</v>
      </c>
      <c r="AX433" s="42">
        <f>IFERROR(AW433/AS431,"-")</f>
        <v>0.3334911616161616</v>
      </c>
      <c r="AY433" s="96">
        <f t="shared" si="45"/>
        <v>42905.017037387603</v>
      </c>
      <c r="AZ433" s="376"/>
      <c r="BA433" s="376"/>
      <c r="BB433" s="32" t="s">
        <v>102</v>
      </c>
      <c r="BC433" s="52">
        <v>12895295</v>
      </c>
      <c r="BD433" s="42">
        <f>IFERROR(BC433/AZ431,"-")</f>
        <v>1.5641515248860944E-2</v>
      </c>
      <c r="BE433" s="52">
        <v>186</v>
      </c>
      <c r="BF433" s="42">
        <f>IFERROR(BE433/BA431,"-")</f>
        <v>0.27555555555555555</v>
      </c>
      <c r="BG433" s="55">
        <f t="shared" si="46"/>
        <v>69329.543010752692</v>
      </c>
      <c r="BH433" s="376"/>
      <c r="BI433" s="376"/>
      <c r="BJ433" s="32" t="s">
        <v>102</v>
      </c>
      <c r="BK433" s="52">
        <v>45614630</v>
      </c>
      <c r="BL433" s="42">
        <f>IFERROR(BK433/BH431,"-")</f>
        <v>1.7618513603153609E-2</v>
      </c>
      <c r="BM433" s="52">
        <v>1394</v>
      </c>
      <c r="BN433" s="42">
        <f>IFERROR(BM433/BI431,"-")</f>
        <v>0.20086455331412104</v>
      </c>
      <c r="BO433" s="96">
        <f t="shared" si="47"/>
        <v>32722.116212338595</v>
      </c>
      <c r="BP433" s="141"/>
    </row>
    <row r="434" spans="2:68" s="8" customFormat="1" ht="13.15" customHeight="1">
      <c r="B434" s="373"/>
      <c r="C434" s="392"/>
      <c r="D434" s="376"/>
      <c r="E434" s="376"/>
      <c r="F434" s="32" t="s">
        <v>103</v>
      </c>
      <c r="G434" s="52">
        <v>3346577</v>
      </c>
      <c r="H434" s="42">
        <f>IFERROR(G434/D431,"-")</f>
        <v>4.1872121866153682E-3</v>
      </c>
      <c r="I434" s="52">
        <v>76</v>
      </c>
      <c r="J434" s="42">
        <f>IFERROR(I434/E431,"-")</f>
        <v>6.5460809646856161E-2</v>
      </c>
      <c r="K434" s="55">
        <f t="shared" si="40"/>
        <v>44033.90789473684</v>
      </c>
      <c r="L434" s="376"/>
      <c r="M434" s="376"/>
      <c r="N434" s="32" t="s">
        <v>103</v>
      </c>
      <c r="O434" s="52">
        <v>27390537</v>
      </c>
      <c r="P434" s="42">
        <f>IFERROR(O434/L431,"-")</f>
        <v>4.3334594821532015E-3</v>
      </c>
      <c r="Q434" s="52">
        <v>550</v>
      </c>
      <c r="R434" s="42">
        <f>IFERROR(Q434/M431,"-")</f>
        <v>4.2625745950554135E-2</v>
      </c>
      <c r="S434" s="55">
        <f t="shared" si="41"/>
        <v>49800.976363636364</v>
      </c>
      <c r="T434" s="376"/>
      <c r="U434" s="376"/>
      <c r="V434" s="32" t="s">
        <v>103</v>
      </c>
      <c r="W434" s="52">
        <v>0</v>
      </c>
      <c r="X434" s="42">
        <f>IFERROR(W434/T431,"-")</f>
        <v>0</v>
      </c>
      <c r="Y434" s="52">
        <v>0</v>
      </c>
      <c r="Z434" s="42">
        <f>IFERROR(Y434/U431,"-")</f>
        <v>0</v>
      </c>
      <c r="AA434" s="96" t="str">
        <f t="shared" si="42"/>
        <v>-</v>
      </c>
      <c r="AB434" s="376"/>
      <c r="AC434" s="376"/>
      <c r="AD434" s="32" t="s">
        <v>103</v>
      </c>
      <c r="AE434" s="52">
        <v>0</v>
      </c>
      <c r="AF434" s="42">
        <f>IFERROR(AE434/AB431,"-")</f>
        <v>0</v>
      </c>
      <c r="AG434" s="52">
        <v>0</v>
      </c>
      <c r="AH434" s="42">
        <f>IFERROR(AG434/AC431,"-")</f>
        <v>0</v>
      </c>
      <c r="AI434" s="55" t="str">
        <f t="shared" si="43"/>
        <v>-</v>
      </c>
      <c r="AJ434" s="376"/>
      <c r="AK434" s="376"/>
      <c r="AL434" s="32" t="s">
        <v>103</v>
      </c>
      <c r="AM434" s="52">
        <v>17600444</v>
      </c>
      <c r="AN434" s="42">
        <f>IFERROR(AM434/AJ431,"-")</f>
        <v>7.1121973317624177E-3</v>
      </c>
      <c r="AO434" s="52">
        <v>247</v>
      </c>
      <c r="AP434" s="42">
        <f>IFERROR(AO434/AK431,"-")</f>
        <v>5.8309726156751653E-2</v>
      </c>
      <c r="AQ434" s="55">
        <f t="shared" si="44"/>
        <v>71256.858299595144</v>
      </c>
      <c r="AR434" s="376"/>
      <c r="AS434" s="376"/>
      <c r="AT434" s="32" t="s">
        <v>103</v>
      </c>
      <c r="AU434" s="52">
        <v>9790093</v>
      </c>
      <c r="AV434" s="42">
        <f>IFERROR(AU434/AR431,"-")</f>
        <v>3.0477545920259666E-3</v>
      </c>
      <c r="AW434" s="52">
        <v>303</v>
      </c>
      <c r="AX434" s="42">
        <f>IFERROR(AW434/AS431,"-")</f>
        <v>4.7821969696969696E-2</v>
      </c>
      <c r="AY434" s="96">
        <f t="shared" si="45"/>
        <v>32310.537953795381</v>
      </c>
      <c r="AZ434" s="376"/>
      <c r="BA434" s="376"/>
      <c r="BB434" s="32" t="s">
        <v>103</v>
      </c>
      <c r="BC434" s="52">
        <v>2152544</v>
      </c>
      <c r="BD434" s="42">
        <f>IFERROR(BC434/AZ431,"-")</f>
        <v>2.6109561510492107E-3</v>
      </c>
      <c r="BE434" s="52">
        <v>41</v>
      </c>
      <c r="BF434" s="42">
        <f>IFERROR(BE434/BA431,"-")</f>
        <v>6.0740740740740741E-2</v>
      </c>
      <c r="BG434" s="55">
        <f t="shared" si="46"/>
        <v>52501.07317073171</v>
      </c>
      <c r="BH434" s="376"/>
      <c r="BI434" s="376"/>
      <c r="BJ434" s="32" t="s">
        <v>103</v>
      </c>
      <c r="BK434" s="52">
        <v>7468772</v>
      </c>
      <c r="BL434" s="42">
        <f>IFERROR(BK434/BH431,"-")</f>
        <v>2.8847907147521046E-3</v>
      </c>
      <c r="BM434" s="52">
        <v>212</v>
      </c>
      <c r="BN434" s="42">
        <f>IFERROR(BM434/BI431,"-")</f>
        <v>3.0547550432276659E-2</v>
      </c>
      <c r="BO434" s="96">
        <f t="shared" si="47"/>
        <v>35230.056603773584</v>
      </c>
      <c r="BP434" s="141"/>
    </row>
    <row r="435" spans="2:68" s="8" customFormat="1" ht="13.15" customHeight="1">
      <c r="B435" s="373"/>
      <c r="C435" s="392"/>
      <c r="D435" s="376"/>
      <c r="E435" s="376"/>
      <c r="F435" s="32" t="s">
        <v>104</v>
      </c>
      <c r="G435" s="52">
        <v>20806885</v>
      </c>
      <c r="H435" s="42">
        <f>IFERROR(G435/D431,"-")</f>
        <v>2.6033419352820657E-2</v>
      </c>
      <c r="I435" s="52">
        <v>475</v>
      </c>
      <c r="J435" s="42">
        <f>IFERROR(I435/E431,"-")</f>
        <v>0.40913006029285098</v>
      </c>
      <c r="K435" s="55">
        <f t="shared" si="40"/>
        <v>43803.968421052632</v>
      </c>
      <c r="L435" s="376"/>
      <c r="M435" s="376"/>
      <c r="N435" s="32" t="s">
        <v>104</v>
      </c>
      <c r="O435" s="52">
        <v>157937748</v>
      </c>
      <c r="P435" s="42">
        <f>IFERROR(O435/L431,"-")</f>
        <v>2.4987346237882183E-2</v>
      </c>
      <c r="Q435" s="52">
        <v>4076</v>
      </c>
      <c r="R435" s="42">
        <f>IFERROR(Q435/M431,"-")</f>
        <v>0.31589552817174299</v>
      </c>
      <c r="S435" s="55">
        <f t="shared" si="41"/>
        <v>38748.220804710501</v>
      </c>
      <c r="T435" s="376"/>
      <c r="U435" s="376"/>
      <c r="V435" s="32" t="s">
        <v>104</v>
      </c>
      <c r="W435" s="52">
        <v>0</v>
      </c>
      <c r="X435" s="42">
        <f>IFERROR(W435/T431,"-")</f>
        <v>0</v>
      </c>
      <c r="Y435" s="52">
        <v>0</v>
      </c>
      <c r="Z435" s="42">
        <f>IFERROR(Y435/U431,"-")</f>
        <v>0</v>
      </c>
      <c r="AA435" s="96" t="str">
        <f t="shared" si="42"/>
        <v>-</v>
      </c>
      <c r="AB435" s="376"/>
      <c r="AC435" s="376"/>
      <c r="AD435" s="32" t="s">
        <v>104</v>
      </c>
      <c r="AE435" s="52">
        <v>0</v>
      </c>
      <c r="AF435" s="42">
        <f>IFERROR(AE435/AB431,"-")</f>
        <v>0</v>
      </c>
      <c r="AG435" s="52">
        <v>0</v>
      </c>
      <c r="AH435" s="42">
        <f>IFERROR(AG435/AC431,"-")</f>
        <v>0</v>
      </c>
      <c r="AI435" s="55" t="str">
        <f t="shared" si="43"/>
        <v>-</v>
      </c>
      <c r="AJ435" s="376"/>
      <c r="AK435" s="376"/>
      <c r="AL435" s="32" t="s">
        <v>104</v>
      </c>
      <c r="AM435" s="52">
        <v>68387342</v>
      </c>
      <c r="AN435" s="42">
        <f>IFERROR(AM435/AJ431,"-")</f>
        <v>2.7634772810204329E-2</v>
      </c>
      <c r="AO435" s="52">
        <v>1714</v>
      </c>
      <c r="AP435" s="42">
        <f>IFERROR(AO435/AK431,"-")</f>
        <v>0.40462700661000944</v>
      </c>
      <c r="AQ435" s="55">
        <f t="shared" si="44"/>
        <v>39899.266044340722</v>
      </c>
      <c r="AR435" s="376"/>
      <c r="AS435" s="376"/>
      <c r="AT435" s="32" t="s">
        <v>104</v>
      </c>
      <c r="AU435" s="52">
        <v>89550406</v>
      </c>
      <c r="AV435" s="42">
        <f>IFERROR(AU435/AR431,"-")</f>
        <v>2.7877943662464665E-2</v>
      </c>
      <c r="AW435" s="52">
        <v>2362</v>
      </c>
      <c r="AX435" s="42">
        <f>IFERROR(AW435/AS431,"-")</f>
        <v>0.37279040404040403</v>
      </c>
      <c r="AY435" s="96">
        <f t="shared" si="45"/>
        <v>37912.957662997462</v>
      </c>
      <c r="AZ435" s="376"/>
      <c r="BA435" s="376"/>
      <c r="BB435" s="32" t="s">
        <v>104</v>
      </c>
      <c r="BC435" s="52">
        <v>19730008</v>
      </c>
      <c r="BD435" s="42">
        <f>IFERROR(BC435/AZ431,"-")</f>
        <v>2.3931768989553816E-2</v>
      </c>
      <c r="BE435" s="52">
        <v>215</v>
      </c>
      <c r="BF435" s="42">
        <f>IFERROR(BE435/BA431,"-")</f>
        <v>0.31851851851851853</v>
      </c>
      <c r="BG435" s="55">
        <f t="shared" si="46"/>
        <v>91767.479069767447</v>
      </c>
      <c r="BH435" s="376"/>
      <c r="BI435" s="376"/>
      <c r="BJ435" s="32" t="s">
        <v>104</v>
      </c>
      <c r="BK435" s="52">
        <v>49742444</v>
      </c>
      <c r="BL435" s="42">
        <f>IFERROR(BK435/BH431,"-")</f>
        <v>1.921286934187796E-2</v>
      </c>
      <c r="BM435" s="52">
        <v>1681</v>
      </c>
      <c r="BN435" s="42">
        <f>IFERROR(BM435/BI431,"-")</f>
        <v>0.24221902017291067</v>
      </c>
      <c r="BO435" s="96">
        <f t="shared" si="47"/>
        <v>29590.983938132063</v>
      </c>
      <c r="BP435" s="141"/>
    </row>
    <row r="436" spans="2:68" s="8" customFormat="1" ht="13.15" customHeight="1">
      <c r="B436" s="373"/>
      <c r="C436" s="392"/>
      <c r="D436" s="376"/>
      <c r="E436" s="376"/>
      <c r="F436" s="32" t="s">
        <v>105</v>
      </c>
      <c r="G436" s="52">
        <v>37836773</v>
      </c>
      <c r="H436" s="42">
        <f>IFERROR(G436/D431,"-")</f>
        <v>4.7341088224714181E-2</v>
      </c>
      <c r="I436" s="52">
        <v>524</v>
      </c>
      <c r="J436" s="42">
        <f>IFERROR(I436/E431,"-")</f>
        <v>0.45133505598621876</v>
      </c>
      <c r="K436" s="55">
        <f t="shared" si="40"/>
        <v>72207.582061068708</v>
      </c>
      <c r="L436" s="376"/>
      <c r="M436" s="376"/>
      <c r="N436" s="32" t="s">
        <v>105</v>
      </c>
      <c r="O436" s="52">
        <v>266727687</v>
      </c>
      <c r="P436" s="42">
        <f>IFERROR(O436/L431,"-")</f>
        <v>4.2199012906645135E-2</v>
      </c>
      <c r="Q436" s="52">
        <v>4718</v>
      </c>
      <c r="R436" s="42">
        <f>IFERROR(Q436/M431,"-")</f>
        <v>0.36565139889948073</v>
      </c>
      <c r="S436" s="55">
        <f t="shared" si="41"/>
        <v>56534.05828740992</v>
      </c>
      <c r="T436" s="376"/>
      <c r="U436" s="376"/>
      <c r="V436" s="32" t="s">
        <v>105</v>
      </c>
      <c r="W436" s="52">
        <v>0</v>
      </c>
      <c r="X436" s="42">
        <f>IFERROR(W436/T431,"-")</f>
        <v>0</v>
      </c>
      <c r="Y436" s="52">
        <v>0</v>
      </c>
      <c r="Z436" s="42">
        <f>IFERROR(Y436/U431,"-")</f>
        <v>0</v>
      </c>
      <c r="AA436" s="96" t="str">
        <f t="shared" si="42"/>
        <v>-</v>
      </c>
      <c r="AB436" s="376"/>
      <c r="AC436" s="376"/>
      <c r="AD436" s="32" t="s">
        <v>105</v>
      </c>
      <c r="AE436" s="52">
        <v>0</v>
      </c>
      <c r="AF436" s="42">
        <f>IFERROR(AE436/AB431,"-")</f>
        <v>0</v>
      </c>
      <c r="AG436" s="52">
        <v>0</v>
      </c>
      <c r="AH436" s="42">
        <f>IFERROR(AG436/AC431,"-")</f>
        <v>0</v>
      </c>
      <c r="AI436" s="55" t="str">
        <f t="shared" si="43"/>
        <v>-</v>
      </c>
      <c r="AJ436" s="376"/>
      <c r="AK436" s="376"/>
      <c r="AL436" s="32" t="s">
        <v>105</v>
      </c>
      <c r="AM436" s="52">
        <v>122057798</v>
      </c>
      <c r="AN436" s="42">
        <f>IFERROR(AM436/AJ431,"-")</f>
        <v>4.9322570797441033E-2</v>
      </c>
      <c r="AO436" s="52">
        <v>2005</v>
      </c>
      <c r="AP436" s="42">
        <f>IFERROR(AO436/AK431,"-")</f>
        <v>0.47332389046270068</v>
      </c>
      <c r="AQ436" s="55">
        <f t="shared" si="44"/>
        <v>60876.707231920198</v>
      </c>
      <c r="AR436" s="376"/>
      <c r="AS436" s="376"/>
      <c r="AT436" s="32" t="s">
        <v>105</v>
      </c>
      <c r="AU436" s="52">
        <v>144669889</v>
      </c>
      <c r="AV436" s="42">
        <f>IFERROR(AU436/AR431,"-")</f>
        <v>4.5037194082593178E-2</v>
      </c>
      <c r="AW436" s="52">
        <v>2713</v>
      </c>
      <c r="AX436" s="42">
        <f>IFERROR(AW436/AS431,"-")</f>
        <v>0.42818813131313133</v>
      </c>
      <c r="AY436" s="96">
        <f t="shared" si="45"/>
        <v>53324.691854036122</v>
      </c>
      <c r="AZ436" s="376"/>
      <c r="BA436" s="376"/>
      <c r="BB436" s="32" t="s">
        <v>105</v>
      </c>
      <c r="BC436" s="52">
        <v>29297044</v>
      </c>
      <c r="BD436" s="42">
        <f>IFERROR(BC436/AZ431,"-")</f>
        <v>3.5536229335780996E-2</v>
      </c>
      <c r="BE436" s="52">
        <v>287</v>
      </c>
      <c r="BF436" s="42">
        <f>IFERROR(BE436/BA431,"-")</f>
        <v>0.42518518518518517</v>
      </c>
      <c r="BG436" s="55">
        <f t="shared" si="46"/>
        <v>102080.29268292683</v>
      </c>
      <c r="BH436" s="376"/>
      <c r="BI436" s="376"/>
      <c r="BJ436" s="32" t="s">
        <v>105</v>
      </c>
      <c r="BK436" s="52">
        <v>89858626</v>
      </c>
      <c r="BL436" s="42">
        <f>IFERROR(BK436/BH431,"-")</f>
        <v>3.4707623947441701E-2</v>
      </c>
      <c r="BM436" s="52">
        <v>1934</v>
      </c>
      <c r="BN436" s="42">
        <f>IFERROR(BM436/BI431,"-")</f>
        <v>0.27867435158501441</v>
      </c>
      <c r="BO436" s="96">
        <f t="shared" si="47"/>
        <v>46462.578076525337</v>
      </c>
      <c r="BP436" s="141"/>
    </row>
    <row r="437" spans="2:68" s="8" customFormat="1" ht="13.15" customHeight="1">
      <c r="B437" s="373"/>
      <c r="C437" s="392"/>
      <c r="D437" s="376"/>
      <c r="E437" s="376"/>
      <c r="F437" s="32" t="s">
        <v>106</v>
      </c>
      <c r="G437" s="52">
        <v>30831531</v>
      </c>
      <c r="H437" s="42">
        <f>IFERROR(G437/D431,"-")</f>
        <v>3.8576181673157225E-2</v>
      </c>
      <c r="I437" s="52">
        <v>220</v>
      </c>
      <c r="J437" s="42">
        <f>IFERROR(I437/E431,"-")</f>
        <v>0.18949181739879414</v>
      </c>
      <c r="K437" s="55">
        <f t="shared" si="40"/>
        <v>140143.32272727272</v>
      </c>
      <c r="L437" s="376"/>
      <c r="M437" s="376"/>
      <c r="N437" s="32" t="s">
        <v>106</v>
      </c>
      <c r="O437" s="52">
        <v>169756765</v>
      </c>
      <c r="P437" s="42">
        <f>IFERROR(O437/L431,"-")</f>
        <v>2.6857234049442062E-2</v>
      </c>
      <c r="Q437" s="52">
        <v>1155</v>
      </c>
      <c r="R437" s="42">
        <f>IFERROR(Q437/M431,"-")</f>
        <v>8.9514066496163683E-2</v>
      </c>
      <c r="S437" s="55">
        <f t="shared" si="41"/>
        <v>146975.55411255412</v>
      </c>
      <c r="T437" s="376"/>
      <c r="U437" s="376"/>
      <c r="V437" s="32" t="s">
        <v>106</v>
      </c>
      <c r="W437" s="52">
        <v>5924990</v>
      </c>
      <c r="X437" s="42">
        <f>IFERROR(W437/T431,"-")</f>
        <v>2.864486037335363E-2</v>
      </c>
      <c r="Y437" s="52">
        <v>15</v>
      </c>
      <c r="Z437" s="42">
        <f>IFERROR(Y437/U431,"-")</f>
        <v>2.0408163265306121E-2</v>
      </c>
      <c r="AA437" s="96">
        <f t="shared" si="42"/>
        <v>394999.33333333331</v>
      </c>
      <c r="AB437" s="376"/>
      <c r="AC437" s="376"/>
      <c r="AD437" s="32" t="s">
        <v>106</v>
      </c>
      <c r="AE437" s="52">
        <v>2345582</v>
      </c>
      <c r="AF437" s="42">
        <f>IFERROR(AE437/AB431,"-")</f>
        <v>6.5330527909309303E-3</v>
      </c>
      <c r="AG437" s="52">
        <v>16</v>
      </c>
      <c r="AH437" s="42">
        <f>IFERROR(AG437/AC431,"-")</f>
        <v>1.0652463382157125E-2</v>
      </c>
      <c r="AI437" s="55">
        <f t="shared" si="43"/>
        <v>146598.875</v>
      </c>
      <c r="AJ437" s="376"/>
      <c r="AK437" s="376"/>
      <c r="AL437" s="32" t="s">
        <v>106</v>
      </c>
      <c r="AM437" s="52">
        <v>80469874</v>
      </c>
      <c r="AN437" s="42">
        <f>IFERROR(AM437/AJ431,"-")</f>
        <v>3.2517226448949693E-2</v>
      </c>
      <c r="AO437" s="52">
        <v>533</v>
      </c>
      <c r="AP437" s="42">
        <f>IFERROR(AO437/AK431,"-")</f>
        <v>0.12582625118035884</v>
      </c>
      <c r="AQ437" s="55">
        <f t="shared" si="44"/>
        <v>150975.37335834897</v>
      </c>
      <c r="AR437" s="376"/>
      <c r="AS437" s="376"/>
      <c r="AT437" s="32" t="s">
        <v>106</v>
      </c>
      <c r="AU437" s="52">
        <v>73016983</v>
      </c>
      <c r="AV437" s="42">
        <f>IFERROR(AU437/AR431,"-")</f>
        <v>2.2730922498298223E-2</v>
      </c>
      <c r="AW437" s="52">
        <v>583</v>
      </c>
      <c r="AX437" s="42">
        <f>IFERROR(AW437/AS431,"-")</f>
        <v>9.2013888888888895E-2</v>
      </c>
      <c r="AY437" s="96">
        <f t="shared" si="45"/>
        <v>125243.53859348199</v>
      </c>
      <c r="AZ437" s="376"/>
      <c r="BA437" s="376"/>
      <c r="BB437" s="32" t="s">
        <v>106</v>
      </c>
      <c r="BC437" s="52">
        <v>60597888</v>
      </c>
      <c r="BD437" s="42">
        <f>IFERROR(BC437/AZ431,"-")</f>
        <v>7.3502993859447766E-2</v>
      </c>
      <c r="BE437" s="52">
        <v>167</v>
      </c>
      <c r="BF437" s="42">
        <f>IFERROR(BE437/BA431,"-")</f>
        <v>0.24740740740740741</v>
      </c>
      <c r="BG437" s="55">
        <f t="shared" si="46"/>
        <v>362861.60479041917</v>
      </c>
      <c r="BH437" s="376"/>
      <c r="BI437" s="376"/>
      <c r="BJ437" s="32" t="s">
        <v>106</v>
      </c>
      <c r="BK437" s="52">
        <v>26256982</v>
      </c>
      <c r="BL437" s="42">
        <f>IFERROR(BK437/BH431,"-")</f>
        <v>1.0141680301797022E-2</v>
      </c>
      <c r="BM437" s="52">
        <v>315</v>
      </c>
      <c r="BN437" s="42">
        <f>IFERROR(BM437/BI431,"-")</f>
        <v>4.5389048991354465E-2</v>
      </c>
      <c r="BO437" s="96">
        <f t="shared" si="47"/>
        <v>83355.498412698405</v>
      </c>
      <c r="BP437" s="141"/>
    </row>
    <row r="438" spans="2:68" s="8" customFormat="1" ht="13.15" customHeight="1">
      <c r="B438" s="373"/>
      <c r="C438" s="392"/>
      <c r="D438" s="376"/>
      <c r="E438" s="376"/>
      <c r="F438" s="32" t="s">
        <v>116</v>
      </c>
      <c r="G438" s="52">
        <v>1566</v>
      </c>
      <c r="H438" s="42">
        <f>IFERROR(G438/D431,"-")</f>
        <v>1.9593675221695679E-6</v>
      </c>
      <c r="I438" s="52">
        <v>1</v>
      </c>
      <c r="J438" s="42">
        <f>IFERROR(I438/E431,"-")</f>
        <v>8.6132644272179156E-4</v>
      </c>
      <c r="K438" s="55">
        <f t="shared" si="40"/>
        <v>1566</v>
      </c>
      <c r="L438" s="376"/>
      <c r="M438" s="376"/>
      <c r="N438" s="32" t="s">
        <v>116</v>
      </c>
      <c r="O438" s="52">
        <v>17106</v>
      </c>
      <c r="P438" s="42">
        <f>IFERROR(O438/L431,"-")</f>
        <v>2.706341898361199E-6</v>
      </c>
      <c r="Q438" s="52">
        <v>4</v>
      </c>
      <c r="R438" s="42">
        <f>IFERROR(Q438/M431,"-")</f>
        <v>3.1000542509493915E-4</v>
      </c>
      <c r="S438" s="55">
        <f t="shared" si="41"/>
        <v>4276.5</v>
      </c>
      <c r="T438" s="376"/>
      <c r="U438" s="376"/>
      <c r="V438" s="32" t="s">
        <v>116</v>
      </c>
      <c r="W438" s="52">
        <v>0</v>
      </c>
      <c r="X438" s="42">
        <f>IFERROR(W438/T431,"-")</f>
        <v>0</v>
      </c>
      <c r="Y438" s="52">
        <v>0</v>
      </c>
      <c r="Z438" s="42">
        <f>IFERROR(Y438/U431,"-")</f>
        <v>0</v>
      </c>
      <c r="AA438" s="96" t="str">
        <f t="shared" si="42"/>
        <v>-</v>
      </c>
      <c r="AB438" s="376"/>
      <c r="AC438" s="376"/>
      <c r="AD438" s="32" t="s">
        <v>116</v>
      </c>
      <c r="AE438" s="52">
        <v>0</v>
      </c>
      <c r="AF438" s="42">
        <f>IFERROR(AE438/AB431,"-")</f>
        <v>0</v>
      </c>
      <c r="AG438" s="52">
        <v>0</v>
      </c>
      <c r="AH438" s="42">
        <f>IFERROR(AG438/AC431,"-")</f>
        <v>0</v>
      </c>
      <c r="AI438" s="55" t="str">
        <f t="shared" si="43"/>
        <v>-</v>
      </c>
      <c r="AJ438" s="376"/>
      <c r="AK438" s="376"/>
      <c r="AL438" s="32" t="s">
        <v>116</v>
      </c>
      <c r="AM438" s="52">
        <v>14380</v>
      </c>
      <c r="AN438" s="42">
        <f>IFERROR(AM438/AJ431,"-")</f>
        <v>5.810841910053154E-6</v>
      </c>
      <c r="AO438" s="52">
        <v>3</v>
      </c>
      <c r="AP438" s="42">
        <f>IFERROR(AO438/AK431,"-")</f>
        <v>7.0821529745042496E-4</v>
      </c>
      <c r="AQ438" s="55">
        <f t="shared" si="44"/>
        <v>4793.333333333333</v>
      </c>
      <c r="AR438" s="376"/>
      <c r="AS438" s="376"/>
      <c r="AT438" s="32" t="s">
        <v>116</v>
      </c>
      <c r="AU438" s="52">
        <v>2726</v>
      </c>
      <c r="AV438" s="42">
        <f>IFERROR(AU438/AR431,"-")</f>
        <v>8.486312661036811E-7</v>
      </c>
      <c r="AW438" s="52">
        <v>1</v>
      </c>
      <c r="AX438" s="42">
        <f>IFERROR(AW438/AS431,"-")</f>
        <v>1.5782828282828284E-4</v>
      </c>
      <c r="AY438" s="96">
        <f t="shared" si="45"/>
        <v>2726</v>
      </c>
      <c r="AZ438" s="376"/>
      <c r="BA438" s="376"/>
      <c r="BB438" s="32" t="s">
        <v>116</v>
      </c>
      <c r="BC438" s="52">
        <v>6456</v>
      </c>
      <c r="BD438" s="42">
        <f>IFERROR(BC438/AZ431,"-")</f>
        <v>7.830888897589876E-6</v>
      </c>
      <c r="BE438" s="52">
        <v>2</v>
      </c>
      <c r="BF438" s="42">
        <f>IFERROR(BE438/BA431,"-")</f>
        <v>2.9629629629629628E-3</v>
      </c>
      <c r="BG438" s="55">
        <f t="shared" si="46"/>
        <v>3228</v>
      </c>
      <c r="BH438" s="376"/>
      <c r="BI438" s="376"/>
      <c r="BJ438" s="32" t="s">
        <v>116</v>
      </c>
      <c r="BK438" s="52">
        <v>977</v>
      </c>
      <c r="BL438" s="42">
        <f>IFERROR(BK438/BH431,"-")</f>
        <v>3.7736331063698373E-7</v>
      </c>
      <c r="BM438" s="52">
        <v>1</v>
      </c>
      <c r="BN438" s="42">
        <f>IFERROR(BM438/BI431,"-")</f>
        <v>1.4409221902017292E-4</v>
      </c>
      <c r="BO438" s="96">
        <f t="shared" si="47"/>
        <v>977</v>
      </c>
      <c r="BP438" s="141"/>
    </row>
    <row r="439" spans="2:68" s="8" customFormat="1" ht="13.15" customHeight="1">
      <c r="B439" s="373"/>
      <c r="C439" s="392"/>
      <c r="D439" s="376"/>
      <c r="E439" s="376"/>
      <c r="F439" s="32" t="s">
        <v>107</v>
      </c>
      <c r="G439" s="52">
        <v>300304</v>
      </c>
      <c r="H439" s="42">
        <f>IFERROR(G439/D431,"-")</f>
        <v>3.7573812540077264E-4</v>
      </c>
      <c r="I439" s="52">
        <v>16</v>
      </c>
      <c r="J439" s="42">
        <f>IFERROR(I439/E431,"-")</f>
        <v>1.3781223083548665E-2</v>
      </c>
      <c r="K439" s="55">
        <f t="shared" si="40"/>
        <v>18769</v>
      </c>
      <c r="L439" s="376"/>
      <c r="M439" s="376"/>
      <c r="N439" s="32" t="s">
        <v>107</v>
      </c>
      <c r="O439" s="52">
        <v>2674930</v>
      </c>
      <c r="P439" s="42">
        <f>IFERROR(O439/L431,"-")</f>
        <v>4.2320093149674512E-4</v>
      </c>
      <c r="Q439" s="52">
        <v>106</v>
      </c>
      <c r="R439" s="42">
        <f>IFERROR(Q439/M431,"-")</f>
        <v>8.2151437650158886E-3</v>
      </c>
      <c r="S439" s="55">
        <f t="shared" si="41"/>
        <v>25235.188679245282</v>
      </c>
      <c r="T439" s="376"/>
      <c r="U439" s="376"/>
      <c r="V439" s="32" t="s">
        <v>107</v>
      </c>
      <c r="W439" s="52">
        <v>85912</v>
      </c>
      <c r="X439" s="42">
        <f>IFERROR(W439/T431,"-")</f>
        <v>4.1534875913639639E-4</v>
      </c>
      <c r="Y439" s="52">
        <v>4</v>
      </c>
      <c r="Z439" s="42">
        <f>IFERROR(Y439/U431,"-")</f>
        <v>5.4421768707482989E-3</v>
      </c>
      <c r="AA439" s="96">
        <f t="shared" si="42"/>
        <v>21478</v>
      </c>
      <c r="AB439" s="376"/>
      <c r="AC439" s="376"/>
      <c r="AD439" s="32" t="s">
        <v>107</v>
      </c>
      <c r="AE439" s="52">
        <v>69939</v>
      </c>
      <c r="AF439" s="42">
        <f>IFERROR(AE439/AB431,"-")</f>
        <v>1.9479821176361276E-4</v>
      </c>
      <c r="AG439" s="52">
        <v>5</v>
      </c>
      <c r="AH439" s="42">
        <f>IFERROR(AG439/AC431,"-")</f>
        <v>3.3288948069241011E-3</v>
      </c>
      <c r="AI439" s="55">
        <f t="shared" si="43"/>
        <v>13987.8</v>
      </c>
      <c r="AJ439" s="376"/>
      <c r="AK439" s="376"/>
      <c r="AL439" s="32" t="s">
        <v>107</v>
      </c>
      <c r="AM439" s="52">
        <v>772225</v>
      </c>
      <c r="AN439" s="42">
        <f>IFERROR(AM439/AJ431,"-")</f>
        <v>3.120498883164671E-4</v>
      </c>
      <c r="AO439" s="52">
        <v>53</v>
      </c>
      <c r="AP439" s="42">
        <f>IFERROR(AO439/AK431,"-")</f>
        <v>1.251180358829084E-2</v>
      </c>
      <c r="AQ439" s="55">
        <f t="shared" si="44"/>
        <v>14570.283018867925</v>
      </c>
      <c r="AR439" s="376"/>
      <c r="AS439" s="376"/>
      <c r="AT439" s="32" t="s">
        <v>107</v>
      </c>
      <c r="AU439" s="52">
        <v>1735576</v>
      </c>
      <c r="AV439" s="42">
        <f>IFERROR(AU439/AR431,"-")</f>
        <v>5.4030229578105741E-4</v>
      </c>
      <c r="AW439" s="52">
        <v>43</v>
      </c>
      <c r="AX439" s="42">
        <f>IFERROR(AW439/AS431,"-")</f>
        <v>6.7866161616161619E-3</v>
      </c>
      <c r="AY439" s="96">
        <f t="shared" si="45"/>
        <v>40362.232558139534</v>
      </c>
      <c r="AZ439" s="376"/>
      <c r="BA439" s="376"/>
      <c r="BB439" s="32" t="s">
        <v>107</v>
      </c>
      <c r="BC439" s="52">
        <v>193694</v>
      </c>
      <c r="BD439" s="42">
        <f>IFERROR(BC439/AZ431,"-")</f>
        <v>2.3494364840919666E-4</v>
      </c>
      <c r="BE439" s="52">
        <v>9</v>
      </c>
      <c r="BF439" s="42">
        <f>IFERROR(BE439/BA431,"-")</f>
        <v>1.3333333333333334E-2</v>
      </c>
      <c r="BG439" s="55">
        <f t="shared" si="46"/>
        <v>21521.555555555555</v>
      </c>
      <c r="BH439" s="376"/>
      <c r="BI439" s="376"/>
      <c r="BJ439" s="32" t="s">
        <v>107</v>
      </c>
      <c r="BK439" s="52">
        <v>698962</v>
      </c>
      <c r="BL439" s="42">
        <f>IFERROR(BK439/BH431,"-")</f>
        <v>2.6997196963095949E-4</v>
      </c>
      <c r="BM439" s="52">
        <v>51</v>
      </c>
      <c r="BN439" s="42">
        <f>IFERROR(BM439/BI431,"-")</f>
        <v>7.3487031700288181E-3</v>
      </c>
      <c r="BO439" s="96">
        <f t="shared" si="47"/>
        <v>13705.137254901962</v>
      </c>
      <c r="BP439" s="141"/>
    </row>
    <row r="440" spans="2:68" s="8" customFormat="1" ht="13.15" customHeight="1">
      <c r="B440" s="373"/>
      <c r="C440" s="392"/>
      <c r="D440" s="376"/>
      <c r="E440" s="376"/>
      <c r="F440" s="32" t="s">
        <v>108</v>
      </c>
      <c r="G440" s="52">
        <v>419894</v>
      </c>
      <c r="H440" s="42">
        <f>IFERROR(G440/D431,"-")</f>
        <v>5.2536824160528007E-4</v>
      </c>
      <c r="I440" s="52">
        <v>49</v>
      </c>
      <c r="J440" s="42">
        <f>IFERROR(I440/E431,"-")</f>
        <v>4.2204995693367789E-2</v>
      </c>
      <c r="K440" s="55">
        <f t="shared" si="40"/>
        <v>8569.2653061224482</v>
      </c>
      <c r="L440" s="376"/>
      <c r="M440" s="376"/>
      <c r="N440" s="32" t="s">
        <v>108</v>
      </c>
      <c r="O440" s="52">
        <v>7182282</v>
      </c>
      <c r="P440" s="42">
        <f>IFERROR(O440/L431,"-")</f>
        <v>1.1363095231173546E-3</v>
      </c>
      <c r="Q440" s="52">
        <v>462</v>
      </c>
      <c r="R440" s="42">
        <f>IFERROR(Q440/M431,"-")</f>
        <v>3.5805626598465472E-2</v>
      </c>
      <c r="S440" s="55">
        <f t="shared" si="41"/>
        <v>15546.064935064935</v>
      </c>
      <c r="T440" s="376"/>
      <c r="U440" s="376"/>
      <c r="V440" s="32" t="s">
        <v>108</v>
      </c>
      <c r="W440" s="52">
        <v>17980</v>
      </c>
      <c r="X440" s="42">
        <f>IFERROR(W440/T431,"-")</f>
        <v>8.6925815826338653E-5</v>
      </c>
      <c r="Y440" s="52">
        <v>8</v>
      </c>
      <c r="Z440" s="42">
        <f>IFERROR(Y440/U431,"-")</f>
        <v>1.0884353741496598E-2</v>
      </c>
      <c r="AA440" s="96">
        <f t="shared" si="42"/>
        <v>2247.5</v>
      </c>
      <c r="AB440" s="376"/>
      <c r="AC440" s="376"/>
      <c r="AD440" s="32" t="s">
        <v>108</v>
      </c>
      <c r="AE440" s="52">
        <v>435402</v>
      </c>
      <c r="AF440" s="42">
        <f>IFERROR(AE440/AB431,"-")</f>
        <v>1.2127072305623545E-3</v>
      </c>
      <c r="AG440" s="52">
        <v>24</v>
      </c>
      <c r="AH440" s="42">
        <f>IFERROR(AG440/AC431,"-")</f>
        <v>1.5978695073235686E-2</v>
      </c>
      <c r="AI440" s="55">
        <f t="shared" si="43"/>
        <v>18141.75</v>
      </c>
      <c r="AJ440" s="376"/>
      <c r="AK440" s="376"/>
      <c r="AL440" s="32" t="s">
        <v>108</v>
      </c>
      <c r="AM440" s="52">
        <v>2636342</v>
      </c>
      <c r="AN440" s="42">
        <f>IFERROR(AM440/AJ431,"-")</f>
        <v>1.065324518973112E-3</v>
      </c>
      <c r="AO440" s="52">
        <v>192</v>
      </c>
      <c r="AP440" s="42">
        <f>IFERROR(AO440/AK431,"-")</f>
        <v>4.5325779036827198E-2</v>
      </c>
      <c r="AQ440" s="55">
        <f t="shared" si="44"/>
        <v>13730.947916666666</v>
      </c>
      <c r="AR440" s="376"/>
      <c r="AS440" s="376"/>
      <c r="AT440" s="32" t="s">
        <v>108</v>
      </c>
      <c r="AU440" s="52">
        <v>3987107</v>
      </c>
      <c r="AV440" s="42">
        <f>IFERROR(AU440/AR431,"-")</f>
        <v>1.2412265816217349E-3</v>
      </c>
      <c r="AW440" s="52">
        <v>229</v>
      </c>
      <c r="AX440" s="42">
        <f>IFERROR(AW440/AS431,"-")</f>
        <v>3.6142676767676768E-2</v>
      </c>
      <c r="AY440" s="96">
        <f t="shared" si="45"/>
        <v>17410.947598253275</v>
      </c>
      <c r="AZ440" s="376"/>
      <c r="BA440" s="376"/>
      <c r="BB440" s="32" t="s">
        <v>108</v>
      </c>
      <c r="BC440" s="52">
        <v>1896806</v>
      </c>
      <c r="BD440" s="42">
        <f>IFERROR(BC440/AZ431,"-")</f>
        <v>2.3007554284823211E-3</v>
      </c>
      <c r="BE440" s="52">
        <v>67</v>
      </c>
      <c r="BF440" s="42">
        <f>IFERROR(BE440/BA431,"-")</f>
        <v>9.9259259259259255E-2</v>
      </c>
      <c r="BG440" s="55">
        <f t="shared" si="46"/>
        <v>28310.537313432837</v>
      </c>
      <c r="BH440" s="376"/>
      <c r="BI440" s="376"/>
      <c r="BJ440" s="32" t="s">
        <v>108</v>
      </c>
      <c r="BK440" s="52">
        <v>2173868</v>
      </c>
      <c r="BL440" s="42">
        <f>IFERROR(BK440/BH431,"-")</f>
        <v>8.3964997478792078E-4</v>
      </c>
      <c r="BM440" s="52">
        <v>169</v>
      </c>
      <c r="BN440" s="42">
        <f>IFERROR(BM440/BI431,"-")</f>
        <v>2.4351585014409222E-2</v>
      </c>
      <c r="BO440" s="96">
        <f t="shared" si="47"/>
        <v>12863.124260355029</v>
      </c>
      <c r="BP440" s="141"/>
    </row>
    <row r="441" spans="2:68" s="8" customFormat="1" ht="13.15" customHeight="1">
      <c r="B441" s="373"/>
      <c r="C441" s="392"/>
      <c r="D441" s="376"/>
      <c r="E441" s="376"/>
      <c r="F441" s="32" t="s">
        <v>109</v>
      </c>
      <c r="G441" s="52">
        <v>1421699</v>
      </c>
      <c r="H441" s="42">
        <f>IFERROR(G441/D431,"-")</f>
        <v>1.7788191870376452E-3</v>
      </c>
      <c r="I441" s="52">
        <v>10</v>
      </c>
      <c r="J441" s="42">
        <f>IFERROR(I441/E431,"-")</f>
        <v>8.6132644272179162E-3</v>
      </c>
      <c r="K441" s="55">
        <f t="shared" si="40"/>
        <v>142169.9</v>
      </c>
      <c r="L441" s="376"/>
      <c r="M441" s="376"/>
      <c r="N441" s="32" t="s">
        <v>109</v>
      </c>
      <c r="O441" s="52">
        <v>1615040</v>
      </c>
      <c r="P441" s="42">
        <f>IFERROR(O441/L431,"-")</f>
        <v>2.5551563308367066E-4</v>
      </c>
      <c r="Q441" s="52">
        <v>50</v>
      </c>
      <c r="R441" s="42">
        <f>IFERROR(Q441/M431,"-")</f>
        <v>3.8750678136867393E-3</v>
      </c>
      <c r="S441" s="55">
        <f t="shared" si="41"/>
        <v>32300.799999999999</v>
      </c>
      <c r="T441" s="376"/>
      <c r="U441" s="376"/>
      <c r="V441" s="32" t="s">
        <v>109</v>
      </c>
      <c r="W441" s="52">
        <v>2279</v>
      </c>
      <c r="X441" s="42">
        <f>IFERROR(W441/T431,"-")</f>
        <v>1.1018016366419677E-5</v>
      </c>
      <c r="Y441" s="52">
        <v>1</v>
      </c>
      <c r="Z441" s="42">
        <f>IFERROR(Y441/U431,"-")</f>
        <v>1.3605442176870747E-3</v>
      </c>
      <c r="AA441" s="96">
        <f t="shared" si="42"/>
        <v>2279</v>
      </c>
      <c r="AB441" s="376"/>
      <c r="AC441" s="376"/>
      <c r="AD441" s="32" t="s">
        <v>109</v>
      </c>
      <c r="AE441" s="52">
        <v>23087</v>
      </c>
      <c r="AF441" s="42">
        <f>IFERROR(AE441/AB431,"-")</f>
        <v>6.4303268776884535E-5</v>
      </c>
      <c r="AG441" s="52">
        <v>1</v>
      </c>
      <c r="AH441" s="42">
        <f>IFERROR(AG441/AC431,"-")</f>
        <v>6.6577896138482028E-4</v>
      </c>
      <c r="AI441" s="55">
        <f t="shared" si="43"/>
        <v>23087</v>
      </c>
      <c r="AJ441" s="376"/>
      <c r="AK441" s="376"/>
      <c r="AL441" s="32" t="s">
        <v>109</v>
      </c>
      <c r="AM441" s="52">
        <v>694843</v>
      </c>
      <c r="AN441" s="42">
        <f>IFERROR(AM441/AJ431,"-")</f>
        <v>2.8078044682246618E-4</v>
      </c>
      <c r="AO441" s="52">
        <v>19</v>
      </c>
      <c r="AP441" s="42">
        <f>IFERROR(AO441/AK431,"-")</f>
        <v>4.4853635505193576E-3</v>
      </c>
      <c r="AQ441" s="55">
        <f t="shared" si="44"/>
        <v>36570.684210526313</v>
      </c>
      <c r="AR441" s="376"/>
      <c r="AS441" s="376"/>
      <c r="AT441" s="32" t="s">
        <v>109</v>
      </c>
      <c r="AU441" s="52">
        <v>619013</v>
      </c>
      <c r="AV441" s="42">
        <f>IFERROR(AU441/AR431,"-")</f>
        <v>1.9270498383148861E-4</v>
      </c>
      <c r="AW441" s="52">
        <v>26</v>
      </c>
      <c r="AX441" s="42">
        <f>IFERROR(AW441/AS431,"-")</f>
        <v>4.1035353535353539E-3</v>
      </c>
      <c r="AY441" s="96">
        <f t="shared" si="45"/>
        <v>23808.192307692309</v>
      </c>
      <c r="AZ441" s="376"/>
      <c r="BA441" s="376"/>
      <c r="BB441" s="32" t="s">
        <v>109</v>
      </c>
      <c r="BC441" s="52">
        <v>1461734</v>
      </c>
      <c r="BD441" s="42">
        <f>IFERROR(BC441/AZ431,"-")</f>
        <v>1.7730292056737363E-3</v>
      </c>
      <c r="BE441" s="52">
        <v>23</v>
      </c>
      <c r="BF441" s="42">
        <f>IFERROR(BE441/BA431,"-")</f>
        <v>3.4074074074074076E-2</v>
      </c>
      <c r="BG441" s="55">
        <f t="shared" si="46"/>
        <v>63553.65217391304</v>
      </c>
      <c r="BH441" s="376"/>
      <c r="BI441" s="376"/>
      <c r="BJ441" s="32" t="s">
        <v>109</v>
      </c>
      <c r="BK441" s="52">
        <v>1144883</v>
      </c>
      <c r="BL441" s="42">
        <f>IFERROR(BK441/BH431,"-")</f>
        <v>4.4220761430092308E-4</v>
      </c>
      <c r="BM441" s="52">
        <v>12</v>
      </c>
      <c r="BN441" s="42">
        <f>IFERROR(BM441/BI431,"-")</f>
        <v>1.7291066282420749E-3</v>
      </c>
      <c r="BO441" s="96">
        <f t="shared" si="47"/>
        <v>95406.916666666672</v>
      </c>
      <c r="BP441" s="141"/>
    </row>
    <row r="442" spans="2:68" s="8" customFormat="1" ht="13.15" customHeight="1">
      <c r="B442" s="373"/>
      <c r="C442" s="392"/>
      <c r="D442" s="376"/>
      <c r="E442" s="376"/>
      <c r="F442" s="32" t="s">
        <v>110</v>
      </c>
      <c r="G442" s="52">
        <v>4424915</v>
      </c>
      <c r="H442" s="42">
        <f>IFERROR(G442/D431,"-")</f>
        <v>5.5364206509329206E-3</v>
      </c>
      <c r="I442" s="52">
        <v>14</v>
      </c>
      <c r="J442" s="42">
        <f>IFERROR(I442/E431,"-")</f>
        <v>1.2058570198105082E-2</v>
      </c>
      <c r="K442" s="55">
        <f t="shared" si="40"/>
        <v>316065.35714285716</v>
      </c>
      <c r="L442" s="376"/>
      <c r="M442" s="376"/>
      <c r="N442" s="32" t="s">
        <v>110</v>
      </c>
      <c r="O442" s="52">
        <v>19803493</v>
      </c>
      <c r="P442" s="42">
        <f>IFERROR(O442/L431,"-")</f>
        <v>3.1331125242489602E-3</v>
      </c>
      <c r="Q442" s="52">
        <v>70</v>
      </c>
      <c r="R442" s="42">
        <f>IFERROR(Q442/M431,"-")</f>
        <v>5.4250949391614353E-3</v>
      </c>
      <c r="S442" s="55">
        <f t="shared" si="41"/>
        <v>282907.04285714286</v>
      </c>
      <c r="T442" s="376"/>
      <c r="U442" s="376"/>
      <c r="V442" s="32" t="s">
        <v>110</v>
      </c>
      <c r="W442" s="52">
        <v>478</v>
      </c>
      <c r="X442" s="42">
        <f>IFERROR(W442/T431,"-")</f>
        <v>2.3109310325355883E-6</v>
      </c>
      <c r="Y442" s="52">
        <v>1</v>
      </c>
      <c r="Z442" s="42">
        <f>IFERROR(Y442/U431,"-")</f>
        <v>1.3605442176870747E-3</v>
      </c>
      <c r="AA442" s="96">
        <f t="shared" si="42"/>
        <v>478</v>
      </c>
      <c r="AB442" s="376"/>
      <c r="AC442" s="376"/>
      <c r="AD442" s="32" t="s">
        <v>110</v>
      </c>
      <c r="AE442" s="52">
        <v>21941</v>
      </c>
      <c r="AF442" s="42">
        <f>IFERROR(AE442/AB431,"-")</f>
        <v>6.1111362248608461E-5</v>
      </c>
      <c r="AG442" s="52">
        <v>4</v>
      </c>
      <c r="AH442" s="42">
        <f>IFERROR(AG442/AC431,"-")</f>
        <v>2.6631158455392811E-3</v>
      </c>
      <c r="AI442" s="55">
        <f t="shared" si="43"/>
        <v>5485.25</v>
      </c>
      <c r="AJ442" s="376"/>
      <c r="AK442" s="376"/>
      <c r="AL442" s="32" t="s">
        <v>110</v>
      </c>
      <c r="AM442" s="52">
        <v>12174276</v>
      </c>
      <c r="AN442" s="42">
        <f>IFERROR(AM442/AJ431,"-")</f>
        <v>4.9195266484947332E-3</v>
      </c>
      <c r="AO442" s="52">
        <v>32</v>
      </c>
      <c r="AP442" s="42">
        <f>IFERROR(AO442/AK431,"-")</f>
        <v>7.5542965061378663E-3</v>
      </c>
      <c r="AQ442" s="55">
        <f t="shared" si="44"/>
        <v>380446.125</v>
      </c>
      <c r="AR442" s="376"/>
      <c r="AS442" s="376"/>
      <c r="AT442" s="32" t="s">
        <v>110</v>
      </c>
      <c r="AU442" s="52">
        <v>6940950</v>
      </c>
      <c r="AV442" s="42">
        <f>IFERROR(AU442/AR431,"-")</f>
        <v>2.1607876692818582E-3</v>
      </c>
      <c r="AW442" s="52">
        <v>28</v>
      </c>
      <c r="AX442" s="42">
        <f>IFERROR(AW442/AS431,"-")</f>
        <v>4.419191919191919E-3</v>
      </c>
      <c r="AY442" s="96">
        <f t="shared" si="45"/>
        <v>247891.07142857142</v>
      </c>
      <c r="AZ442" s="376"/>
      <c r="BA442" s="376"/>
      <c r="BB442" s="32" t="s">
        <v>110</v>
      </c>
      <c r="BC442" s="52">
        <v>15823980</v>
      </c>
      <c r="BD442" s="42">
        <f>IFERROR(BC442/AZ431,"-")</f>
        <v>1.9193901687993224E-2</v>
      </c>
      <c r="BE442" s="52">
        <v>31</v>
      </c>
      <c r="BF442" s="42">
        <f>IFERROR(BE442/BA431,"-")</f>
        <v>4.5925925925925926E-2</v>
      </c>
      <c r="BG442" s="55">
        <f t="shared" si="46"/>
        <v>510450.96774193546</v>
      </c>
      <c r="BH442" s="376"/>
      <c r="BI442" s="376"/>
      <c r="BJ442" s="32" t="s">
        <v>110</v>
      </c>
      <c r="BK442" s="52">
        <v>3183284</v>
      </c>
      <c r="BL442" s="42">
        <f>IFERROR(BK442/BH431,"-")</f>
        <v>1.2295338678994269E-3</v>
      </c>
      <c r="BM442" s="52">
        <v>10</v>
      </c>
      <c r="BN442" s="42">
        <f>IFERROR(BM442/BI431,"-")</f>
        <v>1.440922190201729E-3</v>
      </c>
      <c r="BO442" s="96">
        <f t="shared" si="47"/>
        <v>318328.40000000002</v>
      </c>
      <c r="BP442" s="141"/>
    </row>
    <row r="443" spans="2:68" s="8" customFormat="1" ht="13.15" customHeight="1">
      <c r="B443" s="373"/>
      <c r="C443" s="392"/>
      <c r="D443" s="376"/>
      <c r="E443" s="376"/>
      <c r="F443" s="32" t="s">
        <v>111</v>
      </c>
      <c r="G443" s="52">
        <v>5997676</v>
      </c>
      <c r="H443" s="42">
        <f>IFERROR(G443/D431,"-")</f>
        <v>7.5042474858849845E-3</v>
      </c>
      <c r="I443" s="52">
        <v>143</v>
      </c>
      <c r="J443" s="42">
        <f>IFERROR(I443/E431,"-")</f>
        <v>0.1231696813092162</v>
      </c>
      <c r="K443" s="55">
        <f t="shared" si="40"/>
        <v>41941.790209790212</v>
      </c>
      <c r="L443" s="376"/>
      <c r="M443" s="376"/>
      <c r="N443" s="32" t="s">
        <v>111</v>
      </c>
      <c r="O443" s="52">
        <v>44152031</v>
      </c>
      <c r="P443" s="42">
        <f>IFERROR(O443/L431,"-")</f>
        <v>6.9852970532586524E-3</v>
      </c>
      <c r="Q443" s="52">
        <v>1285</v>
      </c>
      <c r="R443" s="42">
        <f>IFERROR(Q443/M431,"-")</f>
        <v>9.9589242811749204E-2</v>
      </c>
      <c r="S443" s="55">
        <f t="shared" si="41"/>
        <v>34359.557198443581</v>
      </c>
      <c r="T443" s="376"/>
      <c r="U443" s="376"/>
      <c r="V443" s="32" t="s">
        <v>111</v>
      </c>
      <c r="W443" s="52">
        <v>3325875</v>
      </c>
      <c r="X443" s="42">
        <f>IFERROR(W443/T431,"-")</f>
        <v>1.6079221229778871E-2</v>
      </c>
      <c r="Y443" s="52">
        <v>62</v>
      </c>
      <c r="Z443" s="42">
        <f>IFERROR(Y443/U431,"-")</f>
        <v>8.4353741496598633E-2</v>
      </c>
      <c r="AA443" s="96">
        <f t="shared" si="42"/>
        <v>53643.145161290326</v>
      </c>
      <c r="AB443" s="376"/>
      <c r="AC443" s="376"/>
      <c r="AD443" s="32" t="s">
        <v>111</v>
      </c>
      <c r="AE443" s="52">
        <v>2777837</v>
      </c>
      <c r="AF443" s="42">
        <f>IFERROR(AE443/AB431,"-")</f>
        <v>7.7369948122049037E-3</v>
      </c>
      <c r="AG443" s="52">
        <v>84</v>
      </c>
      <c r="AH443" s="42">
        <f>IFERROR(AG443/AC431,"-")</f>
        <v>5.5925432756324903E-2</v>
      </c>
      <c r="AI443" s="55">
        <f t="shared" si="43"/>
        <v>33069.488095238092</v>
      </c>
      <c r="AJ443" s="376"/>
      <c r="AK443" s="376"/>
      <c r="AL443" s="32" t="s">
        <v>111</v>
      </c>
      <c r="AM443" s="52">
        <v>17047866</v>
      </c>
      <c r="AN443" s="42">
        <f>IFERROR(AM443/AJ431,"-")</f>
        <v>6.8889050229325602E-3</v>
      </c>
      <c r="AO443" s="52">
        <v>463</v>
      </c>
      <c r="AP443" s="42">
        <f>IFERROR(AO443/AK431,"-")</f>
        <v>0.10930122757318225</v>
      </c>
      <c r="AQ443" s="55">
        <f t="shared" si="44"/>
        <v>36820.444924406045</v>
      </c>
      <c r="AR443" s="376"/>
      <c r="AS443" s="376"/>
      <c r="AT443" s="32" t="s">
        <v>111</v>
      </c>
      <c r="AU443" s="52">
        <v>20596501</v>
      </c>
      <c r="AV443" s="42">
        <f>IFERROR(AU443/AR431,"-")</f>
        <v>6.4118982835420883E-3</v>
      </c>
      <c r="AW443" s="52">
        <v>660</v>
      </c>
      <c r="AX443" s="42">
        <f>IFERROR(AW443/AS431,"-")</f>
        <v>0.10416666666666667</v>
      </c>
      <c r="AY443" s="96">
        <f t="shared" si="45"/>
        <v>31206.819696969698</v>
      </c>
      <c r="AZ443" s="376"/>
      <c r="BA443" s="376"/>
      <c r="BB443" s="32" t="s">
        <v>111</v>
      </c>
      <c r="BC443" s="52">
        <v>6396808</v>
      </c>
      <c r="BD443" s="42">
        <f>IFERROR(BC443/AZ431,"-")</f>
        <v>7.7590911938063972E-3</v>
      </c>
      <c r="BE443" s="52">
        <v>115</v>
      </c>
      <c r="BF443" s="42">
        <f>IFERROR(BE443/BA431,"-")</f>
        <v>0.17037037037037037</v>
      </c>
      <c r="BG443" s="55">
        <f t="shared" si="46"/>
        <v>55624.417391304349</v>
      </c>
      <c r="BH443" s="376"/>
      <c r="BI443" s="376"/>
      <c r="BJ443" s="32" t="s">
        <v>111</v>
      </c>
      <c r="BK443" s="52">
        <v>15133334</v>
      </c>
      <c r="BL443" s="42">
        <f>IFERROR(BK443/BH431,"-")</f>
        <v>5.845204727958268E-3</v>
      </c>
      <c r="BM443" s="52">
        <v>544</v>
      </c>
      <c r="BN443" s="42">
        <f>IFERROR(BM443/BI431,"-")</f>
        <v>7.8386167146974065E-2</v>
      </c>
      <c r="BO443" s="96">
        <f t="shared" si="47"/>
        <v>27818.628676470587</v>
      </c>
      <c r="BP443" s="141"/>
    </row>
    <row r="444" spans="2:68" s="8" customFormat="1" ht="13.15" customHeight="1">
      <c r="B444" s="373"/>
      <c r="C444" s="392"/>
      <c r="D444" s="376"/>
      <c r="E444" s="376"/>
      <c r="F444" s="32" t="s">
        <v>112</v>
      </c>
      <c r="G444" s="52">
        <v>10987959</v>
      </c>
      <c r="H444" s="42">
        <f>IFERROR(G444/D431,"-")</f>
        <v>1.374805236240792E-2</v>
      </c>
      <c r="I444" s="52">
        <v>140</v>
      </c>
      <c r="J444" s="42">
        <f>IFERROR(I444/E431,"-")</f>
        <v>0.12058570198105081</v>
      </c>
      <c r="K444" s="55">
        <f t="shared" si="40"/>
        <v>78485.421428571426</v>
      </c>
      <c r="L444" s="376"/>
      <c r="M444" s="376"/>
      <c r="N444" s="32" t="s">
        <v>112</v>
      </c>
      <c r="O444" s="52">
        <v>57317119</v>
      </c>
      <c r="P444" s="42">
        <f>IFERROR(O444/L431,"-")</f>
        <v>9.0681468866511596E-3</v>
      </c>
      <c r="Q444" s="52">
        <v>904</v>
      </c>
      <c r="R444" s="42">
        <f>IFERROR(Q444/M431,"-")</f>
        <v>7.0061226071456248E-2</v>
      </c>
      <c r="S444" s="55">
        <f t="shared" si="41"/>
        <v>63403.892699115044</v>
      </c>
      <c r="T444" s="376"/>
      <c r="U444" s="376"/>
      <c r="V444" s="32" t="s">
        <v>112</v>
      </c>
      <c r="W444" s="52">
        <v>1990734</v>
      </c>
      <c r="X444" s="42">
        <f>IFERROR(W444/T431,"-")</f>
        <v>9.6243702471207147E-3</v>
      </c>
      <c r="Y444" s="52">
        <v>51</v>
      </c>
      <c r="Z444" s="42">
        <f>IFERROR(Y444/U431,"-")</f>
        <v>6.9387755102040816E-2</v>
      </c>
      <c r="AA444" s="96">
        <f t="shared" si="42"/>
        <v>39034</v>
      </c>
      <c r="AB444" s="376"/>
      <c r="AC444" s="376"/>
      <c r="AD444" s="32" t="s">
        <v>112</v>
      </c>
      <c r="AE444" s="52">
        <v>5715242</v>
      </c>
      <c r="AF444" s="42">
        <f>IFERROR(AE444/AB431,"-")</f>
        <v>1.5918427792737867E-2</v>
      </c>
      <c r="AG444" s="52">
        <v>73</v>
      </c>
      <c r="AH444" s="42">
        <f>IFERROR(AG444/AC431,"-")</f>
        <v>4.8601864181091879E-2</v>
      </c>
      <c r="AI444" s="55">
        <f t="shared" si="43"/>
        <v>78290.986301369863</v>
      </c>
      <c r="AJ444" s="376"/>
      <c r="AK444" s="376"/>
      <c r="AL444" s="32" t="s">
        <v>112</v>
      </c>
      <c r="AM444" s="52">
        <v>23381093</v>
      </c>
      <c r="AN444" s="42">
        <f>IFERROR(AM444/AJ431,"-")</f>
        <v>9.4481109253998895E-3</v>
      </c>
      <c r="AO444" s="52">
        <v>356</v>
      </c>
      <c r="AP444" s="42">
        <f>IFERROR(AO444/AK431,"-")</f>
        <v>8.4041548630783752E-2</v>
      </c>
      <c r="AQ444" s="55">
        <f t="shared" si="44"/>
        <v>65677.22752808989</v>
      </c>
      <c r="AR444" s="376"/>
      <c r="AS444" s="376"/>
      <c r="AT444" s="32" t="s">
        <v>112</v>
      </c>
      <c r="AU444" s="52">
        <v>17225251</v>
      </c>
      <c r="AV444" s="42">
        <f>IFERROR(AU444/AR431,"-")</f>
        <v>5.3623941911532273E-3</v>
      </c>
      <c r="AW444" s="52">
        <v>374</v>
      </c>
      <c r="AX444" s="42">
        <f>IFERROR(AW444/AS431,"-")</f>
        <v>5.9027777777777776E-2</v>
      </c>
      <c r="AY444" s="96">
        <f t="shared" si="45"/>
        <v>46056.820855614977</v>
      </c>
      <c r="AZ444" s="376"/>
      <c r="BA444" s="376"/>
      <c r="BB444" s="32" t="s">
        <v>112</v>
      </c>
      <c r="BC444" s="52">
        <v>27412141</v>
      </c>
      <c r="BD444" s="42">
        <f>IFERROR(BC444/AZ431,"-")</f>
        <v>3.3249911805462863E-2</v>
      </c>
      <c r="BE444" s="52">
        <v>249</v>
      </c>
      <c r="BF444" s="42">
        <f>IFERROR(BE444/BA431,"-")</f>
        <v>0.36888888888888888</v>
      </c>
      <c r="BG444" s="55">
        <f t="shared" si="46"/>
        <v>110088.91967871485</v>
      </c>
      <c r="BH444" s="376"/>
      <c r="BI444" s="376"/>
      <c r="BJ444" s="32" t="s">
        <v>112</v>
      </c>
      <c r="BK444" s="52">
        <v>19251871</v>
      </c>
      <c r="BL444" s="42">
        <f>IFERROR(BK444/BH431,"-")</f>
        <v>7.4359772533430287E-3</v>
      </c>
      <c r="BM444" s="52">
        <v>321</v>
      </c>
      <c r="BN444" s="42">
        <f>IFERROR(BM444/BI431,"-")</f>
        <v>4.6253602305475504E-2</v>
      </c>
      <c r="BO444" s="96">
        <f t="shared" si="47"/>
        <v>59974.676012461059</v>
      </c>
      <c r="BP444" s="141"/>
    </row>
    <row r="445" spans="2:68" s="8" customFormat="1" ht="13.15" customHeight="1">
      <c r="B445" s="373"/>
      <c r="C445" s="392"/>
      <c r="D445" s="376"/>
      <c r="E445" s="376"/>
      <c r="F445" s="32" t="s">
        <v>113</v>
      </c>
      <c r="G445" s="52">
        <v>7568232</v>
      </c>
      <c r="H445" s="42">
        <f>IFERROR(G445/D431,"-")</f>
        <v>9.4693154412799699E-3</v>
      </c>
      <c r="I445" s="52">
        <v>86</v>
      </c>
      <c r="J445" s="42">
        <f>IFERROR(I445/E431,"-")</f>
        <v>7.407407407407407E-2</v>
      </c>
      <c r="K445" s="55">
        <f t="shared" si="40"/>
        <v>88002.69767441861</v>
      </c>
      <c r="L445" s="376"/>
      <c r="M445" s="376"/>
      <c r="N445" s="32" t="s">
        <v>113</v>
      </c>
      <c r="O445" s="52">
        <v>36418025</v>
      </c>
      <c r="P445" s="42">
        <f>IFERROR(O445/L431,"-")</f>
        <v>5.7616992232588336E-3</v>
      </c>
      <c r="Q445" s="52">
        <v>634</v>
      </c>
      <c r="R445" s="42">
        <f>IFERROR(Q445/M431,"-")</f>
        <v>4.9135859877547858E-2</v>
      </c>
      <c r="S445" s="55">
        <f t="shared" si="41"/>
        <v>57441.679810725553</v>
      </c>
      <c r="T445" s="376"/>
      <c r="U445" s="376"/>
      <c r="V445" s="32" t="s">
        <v>113</v>
      </c>
      <c r="W445" s="52">
        <v>823385</v>
      </c>
      <c r="X445" s="42">
        <f>IFERROR(W445/T431,"-")</f>
        <v>3.9807237410550535E-3</v>
      </c>
      <c r="Y445" s="52">
        <v>22</v>
      </c>
      <c r="Z445" s="42">
        <f>IFERROR(Y445/U431,"-")</f>
        <v>2.9931972789115645E-2</v>
      </c>
      <c r="AA445" s="96">
        <f t="shared" si="42"/>
        <v>37426.590909090912</v>
      </c>
      <c r="AB445" s="376"/>
      <c r="AC445" s="376"/>
      <c r="AD445" s="32" t="s">
        <v>113</v>
      </c>
      <c r="AE445" s="52">
        <v>3986662</v>
      </c>
      <c r="AF445" s="42">
        <f>IFERROR(AE445/AB431,"-")</f>
        <v>1.1103885221492272E-2</v>
      </c>
      <c r="AG445" s="52">
        <v>32</v>
      </c>
      <c r="AH445" s="42">
        <f>IFERROR(AG445/AC431,"-")</f>
        <v>2.1304926764314249E-2</v>
      </c>
      <c r="AI445" s="55">
        <f t="shared" si="43"/>
        <v>124583.1875</v>
      </c>
      <c r="AJ445" s="376"/>
      <c r="AK445" s="376"/>
      <c r="AL445" s="32" t="s">
        <v>113</v>
      </c>
      <c r="AM445" s="52">
        <v>17717755</v>
      </c>
      <c r="AN445" s="42">
        <f>IFERROR(AM445/AJ431,"-")</f>
        <v>7.1596017598090271E-3</v>
      </c>
      <c r="AO445" s="52">
        <v>267</v>
      </c>
      <c r="AP445" s="42">
        <f>IFERROR(AO445/AK431,"-")</f>
        <v>6.3031161473087821E-2</v>
      </c>
      <c r="AQ445" s="55">
        <f t="shared" si="44"/>
        <v>66358.632958801492</v>
      </c>
      <c r="AR445" s="376"/>
      <c r="AS445" s="376"/>
      <c r="AT445" s="32" t="s">
        <v>113</v>
      </c>
      <c r="AU445" s="52">
        <v>13556034</v>
      </c>
      <c r="AV445" s="42">
        <f>IFERROR(AU445/AR431,"-")</f>
        <v>4.2201299694660851E-3</v>
      </c>
      <c r="AW445" s="52">
        <v>305</v>
      </c>
      <c r="AX445" s="42">
        <f>IFERROR(AW445/AS431,"-")</f>
        <v>4.8137626262626264E-2</v>
      </c>
      <c r="AY445" s="96">
        <f t="shared" si="45"/>
        <v>44446.013114754096</v>
      </c>
      <c r="AZ445" s="376"/>
      <c r="BA445" s="376"/>
      <c r="BB445" s="32" t="s">
        <v>113</v>
      </c>
      <c r="BC445" s="52">
        <v>6410878</v>
      </c>
      <c r="BD445" s="42">
        <f>IFERROR(BC445/AZ431,"-")</f>
        <v>7.7761575827142489E-3</v>
      </c>
      <c r="BE445" s="52">
        <v>75</v>
      </c>
      <c r="BF445" s="42">
        <f>IFERROR(BE445/BA431,"-")</f>
        <v>0.1111111111111111</v>
      </c>
      <c r="BG445" s="55">
        <f t="shared" si="46"/>
        <v>85478.373333333337</v>
      </c>
      <c r="BH445" s="376"/>
      <c r="BI445" s="376"/>
      <c r="BJ445" s="32" t="s">
        <v>113</v>
      </c>
      <c r="BK445" s="52">
        <v>11434468</v>
      </c>
      <c r="BL445" s="42">
        <f>IFERROR(BK445/BH431,"-")</f>
        <v>4.4165288637181685E-3</v>
      </c>
      <c r="BM445" s="52">
        <v>234</v>
      </c>
      <c r="BN445" s="42">
        <f>IFERROR(BM445/BI431,"-")</f>
        <v>3.3717579250720463E-2</v>
      </c>
      <c r="BO445" s="96">
        <f t="shared" si="47"/>
        <v>48865.24786324786</v>
      </c>
      <c r="BP445" s="141"/>
    </row>
    <row r="446" spans="2:68" s="8" customFormat="1" ht="13.15" customHeight="1">
      <c r="B446" s="373"/>
      <c r="C446" s="392"/>
      <c r="D446" s="376"/>
      <c r="E446" s="376"/>
      <c r="F446" s="33" t="s">
        <v>114</v>
      </c>
      <c r="G446" s="53">
        <v>1195699</v>
      </c>
      <c r="H446" s="43">
        <f>IFERROR(G446/D431,"-")</f>
        <v>1.4960496723439528E-3</v>
      </c>
      <c r="I446" s="53">
        <v>118</v>
      </c>
      <c r="J446" s="43">
        <f>IFERROR(I446/E431,"-")</f>
        <v>0.10163652024117141</v>
      </c>
      <c r="K446" s="56">
        <f t="shared" si="40"/>
        <v>10133.042372881357</v>
      </c>
      <c r="L446" s="376"/>
      <c r="M446" s="376"/>
      <c r="N446" s="33" t="s">
        <v>114</v>
      </c>
      <c r="O446" s="53">
        <v>10094455</v>
      </c>
      <c r="P446" s="43">
        <f>IFERROR(O446/L431,"-")</f>
        <v>1.5970446923665204E-3</v>
      </c>
      <c r="Q446" s="53">
        <v>851</v>
      </c>
      <c r="R446" s="43">
        <f>IFERROR(Q446/M431,"-")</f>
        <v>6.5953654188948302E-2</v>
      </c>
      <c r="S446" s="56">
        <f t="shared" si="41"/>
        <v>11861.874265569917</v>
      </c>
      <c r="T446" s="376"/>
      <c r="U446" s="376"/>
      <c r="V446" s="33" t="s">
        <v>114</v>
      </c>
      <c r="W446" s="53">
        <v>158507</v>
      </c>
      <c r="X446" s="43">
        <f>IFERROR(W446/T431,"-")</f>
        <v>7.6631536647305128E-4</v>
      </c>
      <c r="Y446" s="53">
        <v>29</v>
      </c>
      <c r="Z446" s="43">
        <f>IFERROR(Y446/U431,"-")</f>
        <v>3.9455782312925167E-2</v>
      </c>
      <c r="AA446" s="97">
        <f t="shared" si="42"/>
        <v>5465.7586206896549</v>
      </c>
      <c r="AB446" s="376"/>
      <c r="AC446" s="376"/>
      <c r="AD446" s="33" t="s">
        <v>114</v>
      </c>
      <c r="AE446" s="53">
        <v>533432</v>
      </c>
      <c r="AF446" s="43">
        <f>IFERROR(AE446/AB431,"-")</f>
        <v>1.4857461458912405E-3</v>
      </c>
      <c r="AG446" s="53">
        <v>53</v>
      </c>
      <c r="AH446" s="43">
        <f>IFERROR(AG446/AC431,"-")</f>
        <v>3.5286284953395475E-2</v>
      </c>
      <c r="AI446" s="56">
        <f t="shared" si="43"/>
        <v>10064.754716981131</v>
      </c>
      <c r="AJ446" s="376"/>
      <c r="AK446" s="376"/>
      <c r="AL446" s="33" t="s">
        <v>114</v>
      </c>
      <c r="AM446" s="53">
        <v>4706326</v>
      </c>
      <c r="AN446" s="43">
        <f>IFERROR(AM446/AJ431,"-")</f>
        <v>1.9017883423625048E-3</v>
      </c>
      <c r="AO446" s="53">
        <v>368</v>
      </c>
      <c r="AP446" s="43">
        <f>IFERROR(AO446/AK431,"-")</f>
        <v>8.687440982058546E-2</v>
      </c>
      <c r="AQ446" s="56">
        <f t="shared" si="44"/>
        <v>12788.929347826086</v>
      </c>
      <c r="AR446" s="376"/>
      <c r="AS446" s="376"/>
      <c r="AT446" s="33" t="s">
        <v>114</v>
      </c>
      <c r="AU446" s="53">
        <v>4646622</v>
      </c>
      <c r="AV446" s="43">
        <f>IFERROR(AU446/AR431,"-")</f>
        <v>1.4465402461354435E-3</v>
      </c>
      <c r="AW446" s="53">
        <v>393</v>
      </c>
      <c r="AX446" s="43">
        <f>IFERROR(AW446/AS431,"-")</f>
        <v>6.2026515151515152E-2</v>
      </c>
      <c r="AY446" s="137">
        <f t="shared" si="45"/>
        <v>11823.465648854963</v>
      </c>
      <c r="AZ446" s="376"/>
      <c r="BA446" s="376"/>
      <c r="BB446" s="33" t="s">
        <v>114</v>
      </c>
      <c r="BC446" s="53">
        <v>2438605</v>
      </c>
      <c r="BD446" s="43">
        <f>IFERROR(BC446/AZ431,"-")</f>
        <v>2.9579375495828934E-3</v>
      </c>
      <c r="BE446" s="53">
        <v>108</v>
      </c>
      <c r="BF446" s="43">
        <f>IFERROR(BE446/BA431,"-")</f>
        <v>0.16</v>
      </c>
      <c r="BG446" s="56">
        <f t="shared" si="46"/>
        <v>22579.675925925927</v>
      </c>
      <c r="BH446" s="376"/>
      <c r="BI446" s="376"/>
      <c r="BJ446" s="33" t="s">
        <v>114</v>
      </c>
      <c r="BK446" s="53">
        <v>3666480</v>
      </c>
      <c r="BL446" s="43">
        <f>IFERROR(BK446/BH431,"-")</f>
        <v>1.4161668691753204E-3</v>
      </c>
      <c r="BM446" s="53">
        <v>314</v>
      </c>
      <c r="BN446" s="43">
        <f>IFERROR(BM446/BI431,"-")</f>
        <v>4.5244956772334297E-2</v>
      </c>
      <c r="BO446" s="97">
        <f t="shared" si="47"/>
        <v>11676.687898089172</v>
      </c>
      <c r="BP446" s="141"/>
    </row>
    <row r="447" spans="2:68" s="8" customFormat="1" ht="13.15" customHeight="1">
      <c r="B447" s="374"/>
      <c r="C447" s="393"/>
      <c r="D447" s="377"/>
      <c r="E447" s="377"/>
      <c r="F447" s="34" t="s">
        <v>64</v>
      </c>
      <c r="G447" s="49">
        <f>SUM(G431:G446)</f>
        <v>192855417</v>
      </c>
      <c r="H447" s="43">
        <f>IFERROR(G447/D431,"-")</f>
        <v>0.24129925960681275</v>
      </c>
      <c r="I447" s="53">
        <v>1001</v>
      </c>
      <c r="J447" s="43">
        <f>IFERROR(I447/E431,"-")</f>
        <v>0.86218776916451334</v>
      </c>
      <c r="K447" s="56">
        <f t="shared" si="40"/>
        <v>192662.75424575424</v>
      </c>
      <c r="L447" s="377"/>
      <c r="M447" s="377"/>
      <c r="N447" s="34" t="s">
        <v>64</v>
      </c>
      <c r="O447" s="49">
        <f>SUM(O431:O446)</f>
        <v>1247661190</v>
      </c>
      <c r="P447" s="43">
        <f>IFERROR(O447/L431,"-")</f>
        <v>0.19739259636713391</v>
      </c>
      <c r="Q447" s="53">
        <v>9871</v>
      </c>
      <c r="R447" s="43">
        <f>IFERROR(Q447/M431,"-")</f>
        <v>0.76501588777803609</v>
      </c>
      <c r="S447" s="56">
        <f t="shared" si="41"/>
        <v>126396.63559923007</v>
      </c>
      <c r="T447" s="377"/>
      <c r="U447" s="377"/>
      <c r="V447" s="34" t="s">
        <v>64</v>
      </c>
      <c r="W447" s="49">
        <f>SUM(W431:W446)</f>
        <v>18160880</v>
      </c>
      <c r="X447" s="43">
        <f>IFERROR(W447/T431,"-")</f>
        <v>8.7800295335052125E-2</v>
      </c>
      <c r="Y447" s="53">
        <v>284</v>
      </c>
      <c r="Z447" s="43">
        <f>IFERROR(Y447/U431,"-")</f>
        <v>0.38639455782312926</v>
      </c>
      <c r="AA447" s="97">
        <f t="shared" si="42"/>
        <v>63946.760563380281</v>
      </c>
      <c r="AB447" s="377"/>
      <c r="AC447" s="377"/>
      <c r="AD447" s="34" t="s">
        <v>64</v>
      </c>
      <c r="AE447" s="49">
        <f>SUM(AE431:AE446)</f>
        <v>40504155</v>
      </c>
      <c r="AF447" s="43">
        <f>IFERROR(AE447/AB431,"-")</f>
        <v>0.1128145521525357</v>
      </c>
      <c r="AG447" s="53">
        <v>479</v>
      </c>
      <c r="AH447" s="43">
        <f>IFERROR(AG447/AC431,"-")</f>
        <v>0.31890812250332889</v>
      </c>
      <c r="AI447" s="56">
        <f t="shared" si="43"/>
        <v>84559.822546972864</v>
      </c>
      <c r="AJ447" s="377"/>
      <c r="AK447" s="377"/>
      <c r="AL447" s="34" t="s">
        <v>64</v>
      </c>
      <c r="AM447" s="49">
        <f>SUM(AM431:AM446)</f>
        <v>548889323</v>
      </c>
      <c r="AN447" s="43">
        <f>IFERROR(AM447/AJ431,"-")</f>
        <v>0.22180174423290003</v>
      </c>
      <c r="AO447" s="53">
        <v>3704</v>
      </c>
      <c r="AP447" s="43">
        <f>IFERROR(AO447/AK431,"-")</f>
        <v>0.87440982058545802</v>
      </c>
      <c r="AQ447" s="56">
        <f t="shared" si="44"/>
        <v>148188.26214902807</v>
      </c>
      <c r="AR447" s="377"/>
      <c r="AS447" s="377"/>
      <c r="AT447" s="34" t="s">
        <v>64</v>
      </c>
      <c r="AU447" s="49">
        <f>SUM(AU431:AU446)</f>
        <v>615230887</v>
      </c>
      <c r="AV447" s="43">
        <f>IFERROR(AU447/AR431,"-")</f>
        <v>0.19152757394750577</v>
      </c>
      <c r="AW447" s="53">
        <v>5330</v>
      </c>
      <c r="AX447" s="76">
        <f>IFERROR(AW447/AS431,"-")</f>
        <v>0.84122474747474751</v>
      </c>
      <c r="AY447" s="114">
        <f t="shared" si="45"/>
        <v>115427.93377110694</v>
      </c>
      <c r="AZ447" s="377"/>
      <c r="BA447" s="377"/>
      <c r="BB447" s="34" t="s">
        <v>64</v>
      </c>
      <c r="BC447" s="49">
        <f>SUM(BC431:BC446)</f>
        <v>246620531</v>
      </c>
      <c r="BD447" s="43">
        <f>IFERROR(BC447/AZ431,"-")</f>
        <v>0.2991415703416388</v>
      </c>
      <c r="BE447" s="53">
        <v>619</v>
      </c>
      <c r="BF447" s="43">
        <f>IFERROR(BE447/BA431,"-")</f>
        <v>0.91703703703703698</v>
      </c>
      <c r="BG447" s="56">
        <f t="shared" si="46"/>
        <v>398417.65912762523</v>
      </c>
      <c r="BH447" s="377"/>
      <c r="BI447" s="377"/>
      <c r="BJ447" s="34" t="s">
        <v>64</v>
      </c>
      <c r="BK447" s="49">
        <f>SUM(BK431:BK446)</f>
        <v>380224715</v>
      </c>
      <c r="BL447" s="43">
        <f>IFERROR(BK447/BH431,"-")</f>
        <v>0.14686065223992181</v>
      </c>
      <c r="BM447" s="53">
        <v>4552</v>
      </c>
      <c r="BN447" s="43">
        <f>IFERROR(BM447/BI431,"-")</f>
        <v>0.65590778097982705</v>
      </c>
      <c r="BO447" s="97">
        <f t="shared" si="47"/>
        <v>83529.155316344462</v>
      </c>
      <c r="BP447" s="141"/>
    </row>
    <row r="448" spans="2:68" s="8" customFormat="1" ht="13.15" customHeight="1">
      <c r="B448" s="372">
        <v>27</v>
      </c>
      <c r="C448" s="391" t="s">
        <v>30</v>
      </c>
      <c r="D448" s="375">
        <v>132475810</v>
      </c>
      <c r="E448" s="375">
        <v>188</v>
      </c>
      <c r="F448" s="30" t="s">
        <v>100</v>
      </c>
      <c r="G448" s="51">
        <v>1823425</v>
      </c>
      <c r="H448" s="41">
        <f>IFERROR(G448/D448,"-")</f>
        <v>1.3764210990670675E-2</v>
      </c>
      <c r="I448" s="51">
        <v>36</v>
      </c>
      <c r="J448" s="41">
        <f>IFERROR(I448/E448,"-")</f>
        <v>0.19148936170212766</v>
      </c>
      <c r="K448" s="54">
        <f t="shared" si="40"/>
        <v>50650.694444444445</v>
      </c>
      <c r="L448" s="375">
        <v>1004423950</v>
      </c>
      <c r="M448" s="375">
        <v>1916</v>
      </c>
      <c r="N448" s="30" t="s">
        <v>100</v>
      </c>
      <c r="O448" s="51">
        <v>15022661</v>
      </c>
      <c r="P448" s="41">
        <f>IFERROR(O448/L448,"-")</f>
        <v>1.4956494217406902E-2</v>
      </c>
      <c r="Q448" s="51">
        <v>267</v>
      </c>
      <c r="R448" s="41">
        <f>IFERROR(Q448/M448,"-")</f>
        <v>0.13935281837160751</v>
      </c>
      <c r="S448" s="54">
        <f t="shared" si="41"/>
        <v>56264.647940074909</v>
      </c>
      <c r="T448" s="375">
        <v>19345810</v>
      </c>
      <c r="U448" s="375">
        <v>90</v>
      </c>
      <c r="V448" s="30" t="s">
        <v>100</v>
      </c>
      <c r="W448" s="51">
        <v>283005</v>
      </c>
      <c r="X448" s="41">
        <f>IFERROR(W448/T448,"-")</f>
        <v>1.4628749067627563E-2</v>
      </c>
      <c r="Y448" s="51">
        <v>11</v>
      </c>
      <c r="Z448" s="41">
        <f>IFERROR(Y448/U448,"-")</f>
        <v>0.12222222222222222</v>
      </c>
      <c r="AA448" s="95">
        <f t="shared" si="42"/>
        <v>25727.727272727272</v>
      </c>
      <c r="AB448" s="375">
        <v>41626200</v>
      </c>
      <c r="AC448" s="375">
        <v>157</v>
      </c>
      <c r="AD448" s="30" t="s">
        <v>100</v>
      </c>
      <c r="AE448" s="51">
        <v>148620</v>
      </c>
      <c r="AF448" s="41">
        <f>IFERROR(AE448/AB448,"-")</f>
        <v>3.5703475215128934E-3</v>
      </c>
      <c r="AG448" s="51">
        <v>11</v>
      </c>
      <c r="AH448" s="41">
        <f>IFERROR(AG448/AC448,"-")</f>
        <v>7.0063694267515922E-2</v>
      </c>
      <c r="AI448" s="54">
        <f t="shared" si="43"/>
        <v>13510.90909090909</v>
      </c>
      <c r="AJ448" s="375">
        <v>430181170</v>
      </c>
      <c r="AK448" s="375">
        <v>703</v>
      </c>
      <c r="AL448" s="30" t="s">
        <v>100</v>
      </c>
      <c r="AM448" s="51">
        <v>7692381</v>
      </c>
      <c r="AN448" s="41">
        <f>IFERROR(AM448/AJ448,"-")</f>
        <v>1.788172411172716E-2</v>
      </c>
      <c r="AO448" s="51">
        <v>110</v>
      </c>
      <c r="AP448" s="41">
        <f>IFERROR(AO448/AK448,"-")</f>
        <v>0.15647226173541964</v>
      </c>
      <c r="AQ448" s="54">
        <f t="shared" si="44"/>
        <v>69930.736363636359</v>
      </c>
      <c r="AR448" s="375">
        <v>508755400</v>
      </c>
      <c r="AS448" s="375">
        <v>956</v>
      </c>
      <c r="AT448" s="30" t="s">
        <v>100</v>
      </c>
      <c r="AU448" s="51">
        <v>6848959</v>
      </c>
      <c r="AV448" s="41">
        <f>IFERROR(AU448/AR448,"-")</f>
        <v>1.346218438172843E-2</v>
      </c>
      <c r="AW448" s="54">
        <v>132</v>
      </c>
      <c r="AX448" s="41">
        <f>IFERROR(AW448/AS448,"-")</f>
        <v>0.13807531380753138</v>
      </c>
      <c r="AY448" s="138">
        <f t="shared" si="45"/>
        <v>51886.053030303032</v>
      </c>
      <c r="AZ448" s="375">
        <v>138590240</v>
      </c>
      <c r="BA448" s="375">
        <v>115</v>
      </c>
      <c r="BB448" s="30" t="s">
        <v>100</v>
      </c>
      <c r="BC448" s="51">
        <v>2708661</v>
      </c>
      <c r="BD448" s="41">
        <f>IFERROR(BC448/AZ448,"-")</f>
        <v>1.9544384943701663E-2</v>
      </c>
      <c r="BE448" s="51">
        <v>24</v>
      </c>
      <c r="BF448" s="41">
        <f>IFERROR(BE448/BA448,"-")</f>
        <v>0.20869565217391303</v>
      </c>
      <c r="BG448" s="54">
        <f t="shared" si="46"/>
        <v>112860.875</v>
      </c>
      <c r="BH448" s="375">
        <v>364147030</v>
      </c>
      <c r="BI448" s="375">
        <v>909</v>
      </c>
      <c r="BJ448" s="30" t="s">
        <v>100</v>
      </c>
      <c r="BK448" s="51">
        <v>8127910</v>
      </c>
      <c r="BL448" s="41">
        <f>IFERROR(BK448/BH448,"-")</f>
        <v>2.2320407226718283E-2</v>
      </c>
      <c r="BM448" s="51">
        <v>102</v>
      </c>
      <c r="BN448" s="41">
        <f>IFERROR(BM448/BI448,"-")</f>
        <v>0.11221122112211221</v>
      </c>
      <c r="BO448" s="95">
        <f t="shared" si="47"/>
        <v>79685.392156862741</v>
      </c>
      <c r="BP448" s="141"/>
    </row>
    <row r="449" spans="2:68" s="8" customFormat="1" ht="13.15" customHeight="1">
      <c r="B449" s="373"/>
      <c r="C449" s="392"/>
      <c r="D449" s="376"/>
      <c r="E449" s="376"/>
      <c r="F449" s="31" t="s">
        <v>101</v>
      </c>
      <c r="G449" s="52">
        <v>4296513</v>
      </c>
      <c r="H449" s="42">
        <f>IFERROR(G449/D448,"-")</f>
        <v>3.2432434268565707E-2</v>
      </c>
      <c r="I449" s="52">
        <v>60</v>
      </c>
      <c r="J449" s="42">
        <f>IFERROR(I449/E448,"-")</f>
        <v>0.31914893617021278</v>
      </c>
      <c r="K449" s="55">
        <f t="shared" si="40"/>
        <v>71608.55</v>
      </c>
      <c r="L449" s="376"/>
      <c r="M449" s="376"/>
      <c r="N449" s="31" t="s">
        <v>101</v>
      </c>
      <c r="O449" s="52">
        <v>27473974</v>
      </c>
      <c r="P449" s="42">
        <f>IFERROR(O449/L448,"-")</f>
        <v>2.7352965846742305E-2</v>
      </c>
      <c r="Q449" s="52">
        <v>514</v>
      </c>
      <c r="R449" s="42">
        <f>IFERROR(Q449/M448,"-")</f>
        <v>0.26826722338204595</v>
      </c>
      <c r="S449" s="55">
        <f t="shared" si="41"/>
        <v>53451.311284046693</v>
      </c>
      <c r="T449" s="376"/>
      <c r="U449" s="376"/>
      <c r="V449" s="31" t="s">
        <v>101</v>
      </c>
      <c r="W449" s="52">
        <v>165596</v>
      </c>
      <c r="X449" s="42">
        <f>IFERROR(W449/T448,"-")</f>
        <v>8.5597863309936368E-3</v>
      </c>
      <c r="Y449" s="52">
        <v>14</v>
      </c>
      <c r="Z449" s="42">
        <f>IFERROR(Y449/U448,"-")</f>
        <v>0.15555555555555556</v>
      </c>
      <c r="AA449" s="96">
        <f t="shared" si="42"/>
        <v>11828.285714285714</v>
      </c>
      <c r="AB449" s="376"/>
      <c r="AC449" s="376"/>
      <c r="AD449" s="31" t="s">
        <v>101</v>
      </c>
      <c r="AE449" s="52">
        <v>3097372</v>
      </c>
      <c r="AF449" s="42">
        <f>IFERROR(AE449/AB448,"-")</f>
        <v>7.4409194209416191E-2</v>
      </c>
      <c r="AG449" s="52">
        <v>20</v>
      </c>
      <c r="AH449" s="42">
        <f>IFERROR(AG449/AC448,"-")</f>
        <v>0.12738853503184713</v>
      </c>
      <c r="AI449" s="55">
        <f t="shared" si="43"/>
        <v>154868.6</v>
      </c>
      <c r="AJ449" s="376"/>
      <c r="AK449" s="376"/>
      <c r="AL449" s="31" t="s">
        <v>101</v>
      </c>
      <c r="AM449" s="52">
        <v>7981450</v>
      </c>
      <c r="AN449" s="42">
        <f>IFERROR(AM449/AJ448,"-")</f>
        <v>1.8553694481792404E-2</v>
      </c>
      <c r="AO449" s="52">
        <v>201</v>
      </c>
      <c r="AP449" s="42">
        <f>IFERROR(AO449/AK448,"-")</f>
        <v>0.28591749644381226</v>
      </c>
      <c r="AQ449" s="55">
        <f t="shared" si="44"/>
        <v>39708.706467661694</v>
      </c>
      <c r="AR449" s="376"/>
      <c r="AS449" s="376"/>
      <c r="AT449" s="31" t="s">
        <v>101</v>
      </c>
      <c r="AU449" s="52">
        <v>16229556</v>
      </c>
      <c r="AV449" s="42">
        <f>IFERROR(AU449/AR448,"-")</f>
        <v>3.1900508574454443E-2</v>
      </c>
      <c r="AW449" s="55">
        <v>279</v>
      </c>
      <c r="AX449" s="42">
        <f>IFERROR(AW449/AS448,"-")</f>
        <v>0.29184100418410042</v>
      </c>
      <c r="AY449" s="139">
        <f t="shared" si="45"/>
        <v>58170.451612903227</v>
      </c>
      <c r="AZ449" s="376"/>
      <c r="BA449" s="376"/>
      <c r="BB449" s="31" t="s">
        <v>101</v>
      </c>
      <c r="BC449" s="52">
        <v>1661680</v>
      </c>
      <c r="BD449" s="42">
        <f>IFERROR(BC449/AZ448,"-")</f>
        <v>1.1989877497867094E-2</v>
      </c>
      <c r="BE449" s="52">
        <v>36</v>
      </c>
      <c r="BF449" s="42">
        <f>IFERROR(BE449/BA448,"-")</f>
        <v>0.31304347826086959</v>
      </c>
      <c r="BG449" s="55">
        <f t="shared" si="46"/>
        <v>46157.777777777781</v>
      </c>
      <c r="BH449" s="376"/>
      <c r="BI449" s="376"/>
      <c r="BJ449" s="31" t="s">
        <v>101</v>
      </c>
      <c r="BK449" s="52">
        <v>9854878</v>
      </c>
      <c r="BL449" s="42">
        <f>IFERROR(BK449/BH448,"-")</f>
        <v>2.7062909177098055E-2</v>
      </c>
      <c r="BM449" s="52">
        <v>191</v>
      </c>
      <c r="BN449" s="42">
        <f>IFERROR(BM449/BI448,"-")</f>
        <v>0.21012101210121012</v>
      </c>
      <c r="BO449" s="96">
        <f t="shared" si="47"/>
        <v>51596.219895287955</v>
      </c>
      <c r="BP449" s="141"/>
    </row>
    <row r="450" spans="2:68" s="8" customFormat="1" ht="13.15" customHeight="1">
      <c r="B450" s="373"/>
      <c r="C450" s="392"/>
      <c r="D450" s="376"/>
      <c r="E450" s="376"/>
      <c r="F450" s="32" t="s">
        <v>102</v>
      </c>
      <c r="G450" s="52">
        <v>5471701</v>
      </c>
      <c r="H450" s="42">
        <f>IFERROR(G450/D448,"-")</f>
        <v>4.1303397201345668E-2</v>
      </c>
      <c r="I450" s="52">
        <v>54</v>
      </c>
      <c r="J450" s="42">
        <f>IFERROR(I450/E448,"-")</f>
        <v>0.28723404255319152</v>
      </c>
      <c r="K450" s="55">
        <f t="shared" si="40"/>
        <v>101327.79629629629</v>
      </c>
      <c r="L450" s="376"/>
      <c r="M450" s="376"/>
      <c r="N450" s="32" t="s">
        <v>102</v>
      </c>
      <c r="O450" s="52">
        <v>22296293</v>
      </c>
      <c r="P450" s="42">
        <f>IFERROR(O450/L448,"-")</f>
        <v>2.2198089760802696E-2</v>
      </c>
      <c r="Q450" s="52">
        <v>532</v>
      </c>
      <c r="R450" s="42">
        <f>IFERROR(Q450/M448,"-")</f>
        <v>0.27766179540709812</v>
      </c>
      <c r="S450" s="55">
        <f t="shared" si="41"/>
        <v>41910.325187969924</v>
      </c>
      <c r="T450" s="376"/>
      <c r="U450" s="376"/>
      <c r="V450" s="32" t="s">
        <v>102</v>
      </c>
      <c r="W450" s="52">
        <v>0</v>
      </c>
      <c r="X450" s="42">
        <f>IFERROR(W450/T448,"-")</f>
        <v>0</v>
      </c>
      <c r="Y450" s="52">
        <v>0</v>
      </c>
      <c r="Z450" s="42">
        <f>IFERROR(Y450/U448,"-")</f>
        <v>0</v>
      </c>
      <c r="AA450" s="96" t="str">
        <f t="shared" si="42"/>
        <v>-</v>
      </c>
      <c r="AB450" s="376"/>
      <c r="AC450" s="376"/>
      <c r="AD450" s="32" t="s">
        <v>102</v>
      </c>
      <c r="AE450" s="52">
        <v>0</v>
      </c>
      <c r="AF450" s="42">
        <f>IFERROR(AE450/AB448,"-")</f>
        <v>0</v>
      </c>
      <c r="AG450" s="52">
        <v>0</v>
      </c>
      <c r="AH450" s="42">
        <f>IFERROR(AG450/AC448,"-")</f>
        <v>0</v>
      </c>
      <c r="AI450" s="55" t="str">
        <f t="shared" si="43"/>
        <v>-</v>
      </c>
      <c r="AJ450" s="376"/>
      <c r="AK450" s="376"/>
      <c r="AL450" s="32" t="s">
        <v>102</v>
      </c>
      <c r="AM450" s="52">
        <v>12657110</v>
      </c>
      <c r="AN450" s="42">
        <f>IFERROR(AM450/AJ448,"-")</f>
        <v>2.9422742980591176E-2</v>
      </c>
      <c r="AO450" s="52">
        <v>233</v>
      </c>
      <c r="AP450" s="42">
        <f>IFERROR(AO450/AK448,"-")</f>
        <v>0.33143669985775248</v>
      </c>
      <c r="AQ450" s="55">
        <f t="shared" si="44"/>
        <v>54322.360515021457</v>
      </c>
      <c r="AR450" s="376"/>
      <c r="AS450" s="376"/>
      <c r="AT450" s="32" t="s">
        <v>102</v>
      </c>
      <c r="AU450" s="52">
        <v>9639183</v>
      </c>
      <c r="AV450" s="42">
        <f>IFERROR(AU450/AR448,"-")</f>
        <v>1.8946595947679376E-2</v>
      </c>
      <c r="AW450" s="55">
        <v>299</v>
      </c>
      <c r="AX450" s="42">
        <f>IFERROR(AW450/AS448,"-")</f>
        <v>0.31276150627615062</v>
      </c>
      <c r="AY450" s="139">
        <f t="shared" si="45"/>
        <v>32238.070234113711</v>
      </c>
      <c r="AZ450" s="376"/>
      <c r="BA450" s="376"/>
      <c r="BB450" s="32" t="s">
        <v>102</v>
      </c>
      <c r="BC450" s="52">
        <v>644402</v>
      </c>
      <c r="BD450" s="42">
        <f>IFERROR(BC450/AZ448,"-")</f>
        <v>4.6496925035990995E-3</v>
      </c>
      <c r="BE450" s="52">
        <v>28</v>
      </c>
      <c r="BF450" s="42">
        <f>IFERROR(BE450/BA448,"-")</f>
        <v>0.24347826086956523</v>
      </c>
      <c r="BG450" s="55">
        <f t="shared" si="46"/>
        <v>23014.357142857141</v>
      </c>
      <c r="BH450" s="376"/>
      <c r="BI450" s="376"/>
      <c r="BJ450" s="32" t="s">
        <v>102</v>
      </c>
      <c r="BK450" s="52">
        <v>4175208</v>
      </c>
      <c r="BL450" s="42">
        <f>IFERROR(BK450/BH448,"-")</f>
        <v>1.1465720316323876E-2</v>
      </c>
      <c r="BM450" s="52">
        <v>181</v>
      </c>
      <c r="BN450" s="42">
        <f>IFERROR(BM450/BI448,"-")</f>
        <v>0.19911991199119913</v>
      </c>
      <c r="BO450" s="96">
        <f t="shared" si="47"/>
        <v>23067.447513812156</v>
      </c>
      <c r="BP450" s="141"/>
    </row>
    <row r="451" spans="2:68" s="8" customFormat="1" ht="13.15" customHeight="1">
      <c r="B451" s="373"/>
      <c r="C451" s="392"/>
      <c r="D451" s="376"/>
      <c r="E451" s="376"/>
      <c r="F451" s="32" t="s">
        <v>103</v>
      </c>
      <c r="G451" s="52">
        <v>843832</v>
      </c>
      <c r="H451" s="42">
        <f>IFERROR(G451/D448,"-")</f>
        <v>6.3697062882650049E-3</v>
      </c>
      <c r="I451" s="52">
        <v>15</v>
      </c>
      <c r="J451" s="42">
        <f>IFERROR(I451/E448,"-")</f>
        <v>7.9787234042553196E-2</v>
      </c>
      <c r="K451" s="55">
        <f t="shared" si="40"/>
        <v>56255.466666666667</v>
      </c>
      <c r="L451" s="376"/>
      <c r="M451" s="376"/>
      <c r="N451" s="32" t="s">
        <v>103</v>
      </c>
      <c r="O451" s="52">
        <v>4276260</v>
      </c>
      <c r="P451" s="42">
        <f>IFERROR(O451/L448,"-")</f>
        <v>4.257425363065068E-3</v>
      </c>
      <c r="Q451" s="52">
        <v>56</v>
      </c>
      <c r="R451" s="42">
        <f>IFERROR(Q451/M448,"-")</f>
        <v>2.9227557411273485E-2</v>
      </c>
      <c r="S451" s="55">
        <f t="shared" si="41"/>
        <v>76361.78571428571</v>
      </c>
      <c r="T451" s="376"/>
      <c r="U451" s="376"/>
      <c r="V451" s="32" t="s">
        <v>103</v>
      </c>
      <c r="W451" s="52">
        <v>0</v>
      </c>
      <c r="X451" s="42">
        <f>IFERROR(W451/T448,"-")</f>
        <v>0</v>
      </c>
      <c r="Y451" s="52">
        <v>0</v>
      </c>
      <c r="Z451" s="42">
        <f>IFERROR(Y451/U448,"-")</f>
        <v>0</v>
      </c>
      <c r="AA451" s="96" t="str">
        <f t="shared" si="42"/>
        <v>-</v>
      </c>
      <c r="AB451" s="376"/>
      <c r="AC451" s="376"/>
      <c r="AD451" s="32" t="s">
        <v>103</v>
      </c>
      <c r="AE451" s="52">
        <v>0</v>
      </c>
      <c r="AF451" s="42">
        <f>IFERROR(AE451/AB448,"-")</f>
        <v>0</v>
      </c>
      <c r="AG451" s="52">
        <v>0</v>
      </c>
      <c r="AH451" s="42">
        <f>IFERROR(AG451/AC448,"-")</f>
        <v>0</v>
      </c>
      <c r="AI451" s="55" t="str">
        <f t="shared" si="43"/>
        <v>-</v>
      </c>
      <c r="AJ451" s="376"/>
      <c r="AK451" s="376"/>
      <c r="AL451" s="32" t="s">
        <v>103</v>
      </c>
      <c r="AM451" s="52">
        <v>2312339</v>
      </c>
      <c r="AN451" s="42">
        <f>IFERROR(AM451/AJ448,"-")</f>
        <v>5.3752678202999915E-3</v>
      </c>
      <c r="AO451" s="52">
        <v>28</v>
      </c>
      <c r="AP451" s="42">
        <f>IFERROR(AO451/AK448,"-")</f>
        <v>3.9829302987197723E-2</v>
      </c>
      <c r="AQ451" s="55">
        <f t="shared" si="44"/>
        <v>82583.53571428571</v>
      </c>
      <c r="AR451" s="376"/>
      <c r="AS451" s="376"/>
      <c r="AT451" s="32" t="s">
        <v>103</v>
      </c>
      <c r="AU451" s="52">
        <v>1963921</v>
      </c>
      <c r="AV451" s="42">
        <f>IFERROR(AU451/AR448,"-")</f>
        <v>3.8602460042684557E-3</v>
      </c>
      <c r="AW451" s="55">
        <v>28</v>
      </c>
      <c r="AX451" s="42">
        <f>IFERROR(AW451/AS448,"-")</f>
        <v>2.9288702928870293E-2</v>
      </c>
      <c r="AY451" s="139">
        <f t="shared" si="45"/>
        <v>70140.03571428571</v>
      </c>
      <c r="AZ451" s="376"/>
      <c r="BA451" s="376"/>
      <c r="BB451" s="32" t="s">
        <v>103</v>
      </c>
      <c r="BC451" s="52">
        <v>1626315</v>
      </c>
      <c r="BD451" s="42">
        <f>IFERROR(BC451/AZ448,"-")</f>
        <v>1.1734700798555512E-2</v>
      </c>
      <c r="BE451" s="52">
        <v>4</v>
      </c>
      <c r="BF451" s="42">
        <f>IFERROR(BE451/BA448,"-")</f>
        <v>3.4782608695652174E-2</v>
      </c>
      <c r="BG451" s="55">
        <f t="shared" si="46"/>
        <v>406578.75</v>
      </c>
      <c r="BH451" s="376"/>
      <c r="BI451" s="376"/>
      <c r="BJ451" s="32" t="s">
        <v>103</v>
      </c>
      <c r="BK451" s="52">
        <v>317807</v>
      </c>
      <c r="BL451" s="42">
        <f>IFERROR(BK451/BH448,"-")</f>
        <v>8.727436277593696E-4</v>
      </c>
      <c r="BM451" s="52">
        <v>28</v>
      </c>
      <c r="BN451" s="42">
        <f>IFERROR(BM451/BI448,"-")</f>
        <v>3.0803080308030802E-2</v>
      </c>
      <c r="BO451" s="96">
        <f t="shared" si="47"/>
        <v>11350.25</v>
      </c>
      <c r="BP451" s="141"/>
    </row>
    <row r="452" spans="2:68" s="8" customFormat="1" ht="13.15" customHeight="1">
      <c r="B452" s="373"/>
      <c r="C452" s="392"/>
      <c r="D452" s="376"/>
      <c r="E452" s="376"/>
      <c r="F452" s="32" t="s">
        <v>104</v>
      </c>
      <c r="G452" s="52">
        <v>2970223</v>
      </c>
      <c r="H452" s="42">
        <f>IFERROR(G452/D448,"-")</f>
        <v>2.2420870648007362E-2</v>
      </c>
      <c r="I452" s="52">
        <v>70</v>
      </c>
      <c r="J452" s="42">
        <f>IFERROR(I452/E448,"-")</f>
        <v>0.37234042553191488</v>
      </c>
      <c r="K452" s="55">
        <f t="shared" si="40"/>
        <v>42431.757142857146</v>
      </c>
      <c r="L452" s="376"/>
      <c r="M452" s="376"/>
      <c r="N452" s="32" t="s">
        <v>104</v>
      </c>
      <c r="O452" s="52">
        <v>18113262</v>
      </c>
      <c r="P452" s="42">
        <f>IFERROR(O452/L448,"-")</f>
        <v>1.8033482773882482E-2</v>
      </c>
      <c r="Q452" s="52">
        <v>558</v>
      </c>
      <c r="R452" s="42">
        <f>IFERROR(Q452/M448,"-")</f>
        <v>0.29123173277661796</v>
      </c>
      <c r="S452" s="55">
        <f t="shared" si="41"/>
        <v>32461.043010752688</v>
      </c>
      <c r="T452" s="376"/>
      <c r="U452" s="376"/>
      <c r="V452" s="32" t="s">
        <v>104</v>
      </c>
      <c r="W452" s="52">
        <v>0</v>
      </c>
      <c r="X452" s="42">
        <f>IFERROR(W452/T448,"-")</f>
        <v>0</v>
      </c>
      <c r="Y452" s="52">
        <v>0</v>
      </c>
      <c r="Z452" s="42">
        <f>IFERROR(Y452/U448,"-")</f>
        <v>0</v>
      </c>
      <c r="AA452" s="96" t="str">
        <f t="shared" si="42"/>
        <v>-</v>
      </c>
      <c r="AB452" s="376"/>
      <c r="AC452" s="376"/>
      <c r="AD452" s="32" t="s">
        <v>104</v>
      </c>
      <c r="AE452" s="52">
        <v>0</v>
      </c>
      <c r="AF452" s="42">
        <f>IFERROR(AE452/AB448,"-")</f>
        <v>0</v>
      </c>
      <c r="AG452" s="52">
        <v>0</v>
      </c>
      <c r="AH452" s="42">
        <f>IFERROR(AG452/AC448,"-")</f>
        <v>0</v>
      </c>
      <c r="AI452" s="55" t="str">
        <f t="shared" si="43"/>
        <v>-</v>
      </c>
      <c r="AJ452" s="376"/>
      <c r="AK452" s="376"/>
      <c r="AL452" s="32" t="s">
        <v>104</v>
      </c>
      <c r="AM452" s="52">
        <v>7683823</v>
      </c>
      <c r="AN452" s="42">
        <f>IFERROR(AM452/AJ448,"-")</f>
        <v>1.7861830167973183E-2</v>
      </c>
      <c r="AO452" s="52">
        <v>228</v>
      </c>
      <c r="AP452" s="42">
        <f>IFERROR(AO452/AK448,"-")</f>
        <v>0.32432432432432434</v>
      </c>
      <c r="AQ452" s="55">
        <f t="shared" si="44"/>
        <v>33700.978070175435</v>
      </c>
      <c r="AR452" s="376"/>
      <c r="AS452" s="376"/>
      <c r="AT452" s="32" t="s">
        <v>104</v>
      </c>
      <c r="AU452" s="52">
        <v>10429439</v>
      </c>
      <c r="AV452" s="42">
        <f>IFERROR(AU452/AR448,"-")</f>
        <v>2.0499908207362517E-2</v>
      </c>
      <c r="AW452" s="55">
        <v>330</v>
      </c>
      <c r="AX452" s="42">
        <f>IFERROR(AW452/AS448,"-")</f>
        <v>0.34518828451882844</v>
      </c>
      <c r="AY452" s="139">
        <f t="shared" si="45"/>
        <v>31604.360606060607</v>
      </c>
      <c r="AZ452" s="376"/>
      <c r="BA452" s="376"/>
      <c r="BB452" s="32" t="s">
        <v>104</v>
      </c>
      <c r="BC452" s="52">
        <v>849499</v>
      </c>
      <c r="BD452" s="42">
        <f>IFERROR(BC452/AZ448,"-")</f>
        <v>6.1295730492998638E-3</v>
      </c>
      <c r="BE452" s="52">
        <v>36</v>
      </c>
      <c r="BF452" s="42">
        <f>IFERROR(BE452/BA448,"-")</f>
        <v>0.31304347826086959</v>
      </c>
      <c r="BG452" s="55">
        <f t="shared" si="46"/>
        <v>23597.194444444445</v>
      </c>
      <c r="BH452" s="376"/>
      <c r="BI452" s="376"/>
      <c r="BJ452" s="32" t="s">
        <v>104</v>
      </c>
      <c r="BK452" s="52">
        <v>7422063</v>
      </c>
      <c r="BL452" s="42">
        <f>IFERROR(BK452/BH448,"-")</f>
        <v>2.0382050074663524E-2</v>
      </c>
      <c r="BM452" s="52">
        <v>211</v>
      </c>
      <c r="BN452" s="42">
        <f>IFERROR(BM452/BI448,"-")</f>
        <v>0.23212321232123212</v>
      </c>
      <c r="BO452" s="96">
        <f t="shared" si="47"/>
        <v>35175.654028436016</v>
      </c>
      <c r="BP452" s="141"/>
    </row>
    <row r="453" spans="2:68" s="8" customFormat="1" ht="13.15" customHeight="1">
      <c r="B453" s="373"/>
      <c r="C453" s="392"/>
      <c r="D453" s="376"/>
      <c r="E453" s="376"/>
      <c r="F453" s="32" t="s">
        <v>105</v>
      </c>
      <c r="G453" s="52">
        <v>6384395</v>
      </c>
      <c r="H453" s="42">
        <f>IFERROR(G453/D448,"-")</f>
        <v>4.8192911596464293E-2</v>
      </c>
      <c r="I453" s="52">
        <v>92</v>
      </c>
      <c r="J453" s="42">
        <f>IFERROR(I453/E448,"-")</f>
        <v>0.48936170212765956</v>
      </c>
      <c r="K453" s="55">
        <f t="shared" si="40"/>
        <v>69395.59782608696</v>
      </c>
      <c r="L453" s="376"/>
      <c r="M453" s="376"/>
      <c r="N453" s="32" t="s">
        <v>105</v>
      </c>
      <c r="O453" s="52">
        <v>42451219</v>
      </c>
      <c r="P453" s="42">
        <f>IFERROR(O453/L448,"-")</f>
        <v>4.2264244097325633E-2</v>
      </c>
      <c r="Q453" s="52">
        <v>772</v>
      </c>
      <c r="R453" s="42">
        <f>IFERROR(Q453/M448,"-")</f>
        <v>0.40292275574112735</v>
      </c>
      <c r="S453" s="55">
        <f t="shared" si="41"/>
        <v>54988.625647668392</v>
      </c>
      <c r="T453" s="376"/>
      <c r="U453" s="376"/>
      <c r="V453" s="32" t="s">
        <v>105</v>
      </c>
      <c r="W453" s="52">
        <v>0</v>
      </c>
      <c r="X453" s="42">
        <f>IFERROR(W453/T448,"-")</f>
        <v>0</v>
      </c>
      <c r="Y453" s="52">
        <v>0</v>
      </c>
      <c r="Z453" s="42">
        <f>IFERROR(Y453/U448,"-")</f>
        <v>0</v>
      </c>
      <c r="AA453" s="96" t="str">
        <f t="shared" si="42"/>
        <v>-</v>
      </c>
      <c r="AB453" s="376"/>
      <c r="AC453" s="376"/>
      <c r="AD453" s="32" t="s">
        <v>105</v>
      </c>
      <c r="AE453" s="52">
        <v>0</v>
      </c>
      <c r="AF453" s="42">
        <f>IFERROR(AE453/AB448,"-")</f>
        <v>0</v>
      </c>
      <c r="AG453" s="52">
        <v>0</v>
      </c>
      <c r="AH453" s="42">
        <f>IFERROR(AG453/AC448,"-")</f>
        <v>0</v>
      </c>
      <c r="AI453" s="55" t="str">
        <f t="shared" si="43"/>
        <v>-</v>
      </c>
      <c r="AJ453" s="376"/>
      <c r="AK453" s="376"/>
      <c r="AL453" s="32" t="s">
        <v>105</v>
      </c>
      <c r="AM453" s="52">
        <v>20598755</v>
      </c>
      <c r="AN453" s="42">
        <f>IFERROR(AM453/AJ448,"-")</f>
        <v>4.788390668052718E-2</v>
      </c>
      <c r="AO453" s="52">
        <v>348</v>
      </c>
      <c r="AP453" s="42">
        <f>IFERROR(AO453/AK448,"-")</f>
        <v>0.49502133712660029</v>
      </c>
      <c r="AQ453" s="55">
        <f t="shared" si="44"/>
        <v>59191.824712643676</v>
      </c>
      <c r="AR453" s="376"/>
      <c r="AS453" s="376"/>
      <c r="AT453" s="32" t="s">
        <v>105</v>
      </c>
      <c r="AU453" s="52">
        <v>21852464</v>
      </c>
      <c r="AV453" s="42">
        <f>IFERROR(AU453/AR448,"-")</f>
        <v>4.2952790279965576E-2</v>
      </c>
      <c r="AW453" s="55">
        <v>424</v>
      </c>
      <c r="AX453" s="42">
        <f>IFERROR(AW453/AS448,"-")</f>
        <v>0.44351464435146443</v>
      </c>
      <c r="AY453" s="139">
        <f t="shared" si="45"/>
        <v>51538.830188679247</v>
      </c>
      <c r="AZ453" s="376"/>
      <c r="BA453" s="376"/>
      <c r="BB453" s="32" t="s">
        <v>105</v>
      </c>
      <c r="BC453" s="52">
        <v>5981570</v>
      </c>
      <c r="BD453" s="42">
        <f>IFERROR(BC453/AZ448,"-")</f>
        <v>4.3160109975998312E-2</v>
      </c>
      <c r="BE453" s="52">
        <v>54</v>
      </c>
      <c r="BF453" s="42">
        <f>IFERROR(BE453/BA448,"-")</f>
        <v>0.46956521739130436</v>
      </c>
      <c r="BG453" s="55">
        <f t="shared" si="46"/>
        <v>110769.81481481482</v>
      </c>
      <c r="BH453" s="376"/>
      <c r="BI453" s="376"/>
      <c r="BJ453" s="32" t="s">
        <v>105</v>
      </c>
      <c r="BK453" s="52">
        <v>11035005</v>
      </c>
      <c r="BL453" s="42">
        <f>IFERROR(BK453/BH448,"-")</f>
        <v>3.0303707269011642E-2</v>
      </c>
      <c r="BM453" s="52">
        <v>263</v>
      </c>
      <c r="BN453" s="42">
        <f>IFERROR(BM453/BI448,"-")</f>
        <v>0.28932893289328931</v>
      </c>
      <c r="BO453" s="96">
        <f t="shared" si="47"/>
        <v>41958.19391634981</v>
      </c>
      <c r="BP453" s="141"/>
    </row>
    <row r="454" spans="2:68" s="8" customFormat="1" ht="13.15" customHeight="1">
      <c r="B454" s="373"/>
      <c r="C454" s="392"/>
      <c r="D454" s="376"/>
      <c r="E454" s="376"/>
      <c r="F454" s="32" t="s">
        <v>106</v>
      </c>
      <c r="G454" s="52">
        <v>5612099</v>
      </c>
      <c r="H454" s="42">
        <f>IFERROR(G454/D448,"-")</f>
        <v>4.2363198232190466E-2</v>
      </c>
      <c r="I454" s="52">
        <v>35</v>
      </c>
      <c r="J454" s="42">
        <f>IFERROR(I454/E448,"-")</f>
        <v>0.18617021276595744</v>
      </c>
      <c r="K454" s="55">
        <f t="shared" si="40"/>
        <v>160345.6857142857</v>
      </c>
      <c r="L454" s="376"/>
      <c r="M454" s="376"/>
      <c r="N454" s="32" t="s">
        <v>106</v>
      </c>
      <c r="O454" s="52">
        <v>42184592</v>
      </c>
      <c r="P454" s="42">
        <f>IFERROR(O454/L448,"-")</f>
        <v>4.1998791446579906E-2</v>
      </c>
      <c r="Q454" s="52">
        <v>205</v>
      </c>
      <c r="R454" s="42">
        <f>IFERROR(Q454/M448,"-")</f>
        <v>0.1069937369519833</v>
      </c>
      <c r="S454" s="55">
        <f t="shared" si="41"/>
        <v>205778.49756097561</v>
      </c>
      <c r="T454" s="376"/>
      <c r="U454" s="376"/>
      <c r="V454" s="32" t="s">
        <v>106</v>
      </c>
      <c r="W454" s="52">
        <v>907627</v>
      </c>
      <c r="X454" s="42">
        <f>IFERROR(W454/T448,"-")</f>
        <v>4.6915947174090929E-2</v>
      </c>
      <c r="Y454" s="52">
        <v>3</v>
      </c>
      <c r="Z454" s="42">
        <f>IFERROR(Y454/U448,"-")</f>
        <v>3.3333333333333333E-2</v>
      </c>
      <c r="AA454" s="96">
        <f t="shared" si="42"/>
        <v>302542.33333333331</v>
      </c>
      <c r="AB454" s="376"/>
      <c r="AC454" s="376"/>
      <c r="AD454" s="32" t="s">
        <v>106</v>
      </c>
      <c r="AE454" s="52">
        <v>22435</v>
      </c>
      <c r="AF454" s="42">
        <f>IFERROR(AE454/AB448,"-")</f>
        <v>5.3896344129418495E-4</v>
      </c>
      <c r="AG454" s="52">
        <v>3</v>
      </c>
      <c r="AH454" s="42">
        <f>IFERROR(AG454/AC448,"-")</f>
        <v>1.9108280254777069E-2</v>
      </c>
      <c r="AI454" s="55">
        <f t="shared" si="43"/>
        <v>7478.333333333333</v>
      </c>
      <c r="AJ454" s="376"/>
      <c r="AK454" s="376"/>
      <c r="AL454" s="32" t="s">
        <v>106</v>
      </c>
      <c r="AM454" s="52">
        <v>25267751</v>
      </c>
      <c r="AN454" s="42">
        <f>IFERROR(AM454/AJ448,"-")</f>
        <v>5.873746403172412E-2</v>
      </c>
      <c r="AO454" s="52">
        <v>96</v>
      </c>
      <c r="AP454" s="42">
        <f>IFERROR(AO454/AK448,"-")</f>
        <v>0.13655761024182078</v>
      </c>
      <c r="AQ454" s="55">
        <f t="shared" si="44"/>
        <v>263205.73958333331</v>
      </c>
      <c r="AR454" s="376"/>
      <c r="AS454" s="376"/>
      <c r="AT454" s="32" t="s">
        <v>106</v>
      </c>
      <c r="AU454" s="52">
        <v>13778102</v>
      </c>
      <c r="AV454" s="42">
        <f>IFERROR(AU454/AR448,"-")</f>
        <v>2.7081976918574231E-2</v>
      </c>
      <c r="AW454" s="55">
        <v>101</v>
      </c>
      <c r="AX454" s="42">
        <f>IFERROR(AW454/AS448,"-")</f>
        <v>0.10564853556485355</v>
      </c>
      <c r="AY454" s="139">
        <f t="shared" si="45"/>
        <v>136416.85148514851</v>
      </c>
      <c r="AZ454" s="376"/>
      <c r="BA454" s="376"/>
      <c r="BB454" s="32" t="s">
        <v>106</v>
      </c>
      <c r="BC454" s="52">
        <v>16267281</v>
      </c>
      <c r="BD454" s="42">
        <f>IFERROR(BC454/AZ448,"-")</f>
        <v>0.11737681527934435</v>
      </c>
      <c r="BE454" s="52">
        <v>39</v>
      </c>
      <c r="BF454" s="42">
        <f>IFERROR(BE454/BA448,"-")</f>
        <v>0.33913043478260868</v>
      </c>
      <c r="BG454" s="55">
        <f t="shared" si="46"/>
        <v>417109.76923076925</v>
      </c>
      <c r="BH454" s="376"/>
      <c r="BI454" s="376"/>
      <c r="BJ454" s="32" t="s">
        <v>106</v>
      </c>
      <c r="BK454" s="52">
        <v>8332428</v>
      </c>
      <c r="BL454" s="42">
        <f>IFERROR(BK454/BH448,"-")</f>
        <v>2.2882043003344007E-2</v>
      </c>
      <c r="BM454" s="52">
        <v>49</v>
      </c>
      <c r="BN454" s="42">
        <f>IFERROR(BM454/BI448,"-")</f>
        <v>5.3905390539053903E-2</v>
      </c>
      <c r="BO454" s="96">
        <f t="shared" si="47"/>
        <v>170049.55102040817</v>
      </c>
      <c r="BP454" s="141"/>
    </row>
    <row r="455" spans="2:68" s="8" customFormat="1" ht="13.15" customHeight="1">
      <c r="B455" s="373"/>
      <c r="C455" s="392"/>
      <c r="D455" s="376"/>
      <c r="E455" s="376"/>
      <c r="F455" s="32" t="s">
        <v>116</v>
      </c>
      <c r="G455" s="52">
        <v>0</v>
      </c>
      <c r="H455" s="42">
        <f>IFERROR(G455/D448,"-")</f>
        <v>0</v>
      </c>
      <c r="I455" s="52">
        <v>0</v>
      </c>
      <c r="J455" s="42">
        <f>IFERROR(I455/E448,"-")</f>
        <v>0</v>
      </c>
      <c r="K455" s="55" t="str">
        <f t="shared" si="40"/>
        <v>-</v>
      </c>
      <c r="L455" s="376"/>
      <c r="M455" s="376"/>
      <c r="N455" s="32" t="s">
        <v>116</v>
      </c>
      <c r="O455" s="52">
        <v>11500</v>
      </c>
      <c r="P455" s="42">
        <f>IFERROR(O455/L448,"-")</f>
        <v>1.1449348654022038E-5</v>
      </c>
      <c r="Q455" s="52">
        <v>2</v>
      </c>
      <c r="R455" s="42">
        <f>IFERROR(Q455/M448,"-")</f>
        <v>1.0438413361169101E-3</v>
      </c>
      <c r="S455" s="55">
        <f t="shared" si="41"/>
        <v>5750</v>
      </c>
      <c r="T455" s="376"/>
      <c r="U455" s="376"/>
      <c r="V455" s="32" t="s">
        <v>116</v>
      </c>
      <c r="W455" s="52">
        <v>0</v>
      </c>
      <c r="X455" s="42">
        <f>IFERROR(W455/T448,"-")</f>
        <v>0</v>
      </c>
      <c r="Y455" s="52">
        <v>0</v>
      </c>
      <c r="Z455" s="42">
        <f>IFERROR(Y455/U448,"-")</f>
        <v>0</v>
      </c>
      <c r="AA455" s="96" t="str">
        <f t="shared" si="42"/>
        <v>-</v>
      </c>
      <c r="AB455" s="376"/>
      <c r="AC455" s="376"/>
      <c r="AD455" s="32" t="s">
        <v>116</v>
      </c>
      <c r="AE455" s="52">
        <v>0</v>
      </c>
      <c r="AF455" s="42">
        <f>IFERROR(AE455/AB448,"-")</f>
        <v>0</v>
      </c>
      <c r="AG455" s="52">
        <v>0</v>
      </c>
      <c r="AH455" s="42">
        <f>IFERROR(AG455/AC448,"-")</f>
        <v>0</v>
      </c>
      <c r="AI455" s="55" t="str">
        <f t="shared" si="43"/>
        <v>-</v>
      </c>
      <c r="AJ455" s="376"/>
      <c r="AK455" s="376"/>
      <c r="AL455" s="32" t="s">
        <v>116</v>
      </c>
      <c r="AM455" s="52">
        <v>11500</v>
      </c>
      <c r="AN455" s="42">
        <f>IFERROR(AM455/AJ448,"-")</f>
        <v>2.6732922782277986E-5</v>
      </c>
      <c r="AO455" s="52">
        <v>2</v>
      </c>
      <c r="AP455" s="42">
        <f>IFERROR(AO455/AK448,"-")</f>
        <v>2.8449502133712661E-3</v>
      </c>
      <c r="AQ455" s="55">
        <f t="shared" si="44"/>
        <v>5750</v>
      </c>
      <c r="AR455" s="376"/>
      <c r="AS455" s="376"/>
      <c r="AT455" s="32" t="s">
        <v>116</v>
      </c>
      <c r="AU455" s="52">
        <v>0</v>
      </c>
      <c r="AV455" s="42">
        <f>IFERROR(AU455/AR448,"-")</f>
        <v>0</v>
      </c>
      <c r="AW455" s="55">
        <v>0</v>
      </c>
      <c r="AX455" s="42">
        <f>IFERROR(AW455/AS448,"-")</f>
        <v>0</v>
      </c>
      <c r="AY455" s="139" t="str">
        <f t="shared" si="45"/>
        <v>-</v>
      </c>
      <c r="AZ455" s="376"/>
      <c r="BA455" s="376"/>
      <c r="BB455" s="32" t="s">
        <v>116</v>
      </c>
      <c r="BC455" s="52">
        <v>3730</v>
      </c>
      <c r="BD455" s="42">
        <f>IFERROR(BC455/AZ448,"-")</f>
        <v>2.6913872145686448E-5</v>
      </c>
      <c r="BE455" s="52">
        <v>1</v>
      </c>
      <c r="BF455" s="42">
        <f>IFERROR(BE455/BA448,"-")</f>
        <v>8.6956521739130436E-3</v>
      </c>
      <c r="BG455" s="55">
        <f t="shared" si="46"/>
        <v>3730</v>
      </c>
      <c r="BH455" s="376"/>
      <c r="BI455" s="376"/>
      <c r="BJ455" s="32" t="s">
        <v>116</v>
      </c>
      <c r="BK455" s="52">
        <v>0</v>
      </c>
      <c r="BL455" s="42">
        <f>IFERROR(BK455/BH448,"-")</f>
        <v>0</v>
      </c>
      <c r="BM455" s="52">
        <v>0</v>
      </c>
      <c r="BN455" s="42">
        <f>IFERROR(BM455/BI448,"-")</f>
        <v>0</v>
      </c>
      <c r="BO455" s="96" t="str">
        <f t="shared" si="47"/>
        <v>-</v>
      </c>
      <c r="BP455" s="141"/>
    </row>
    <row r="456" spans="2:68" s="8" customFormat="1" ht="13.15" customHeight="1">
      <c r="B456" s="373"/>
      <c r="C456" s="392"/>
      <c r="D456" s="376"/>
      <c r="E456" s="376"/>
      <c r="F456" s="32" t="s">
        <v>107</v>
      </c>
      <c r="G456" s="52">
        <v>54255</v>
      </c>
      <c r="H456" s="42">
        <f>IFERROR(G456/D448,"-")</f>
        <v>4.0954646738902749E-4</v>
      </c>
      <c r="I456" s="52">
        <v>3</v>
      </c>
      <c r="J456" s="42">
        <f>IFERROR(I456/E448,"-")</f>
        <v>1.5957446808510637E-2</v>
      </c>
      <c r="K456" s="55">
        <f t="shared" si="40"/>
        <v>18085</v>
      </c>
      <c r="L456" s="376"/>
      <c r="M456" s="376"/>
      <c r="N456" s="32" t="s">
        <v>107</v>
      </c>
      <c r="O456" s="52">
        <v>1420522</v>
      </c>
      <c r="P456" s="42">
        <f>IFERROR(O456/L448,"-")</f>
        <v>1.4142653607572778E-3</v>
      </c>
      <c r="Q456" s="52">
        <v>19</v>
      </c>
      <c r="R456" s="42">
        <f>IFERROR(Q456/M448,"-")</f>
        <v>9.9164926931106477E-3</v>
      </c>
      <c r="S456" s="55">
        <f t="shared" si="41"/>
        <v>74764.31578947368</v>
      </c>
      <c r="T456" s="376"/>
      <c r="U456" s="376"/>
      <c r="V456" s="32" t="s">
        <v>107</v>
      </c>
      <c r="W456" s="52">
        <v>0</v>
      </c>
      <c r="X456" s="42">
        <f>IFERROR(W456/T448,"-")</f>
        <v>0</v>
      </c>
      <c r="Y456" s="52">
        <v>0</v>
      </c>
      <c r="Z456" s="42">
        <f>IFERROR(Y456/U448,"-")</f>
        <v>0</v>
      </c>
      <c r="AA456" s="96" t="str">
        <f t="shared" si="42"/>
        <v>-</v>
      </c>
      <c r="AB456" s="376"/>
      <c r="AC456" s="376"/>
      <c r="AD456" s="32" t="s">
        <v>107</v>
      </c>
      <c r="AE456" s="52">
        <v>0</v>
      </c>
      <c r="AF456" s="42">
        <f>IFERROR(AE456/AB448,"-")</f>
        <v>0</v>
      </c>
      <c r="AG456" s="52">
        <v>0</v>
      </c>
      <c r="AH456" s="42">
        <f>IFERROR(AG456/AC448,"-")</f>
        <v>0</v>
      </c>
      <c r="AI456" s="55" t="str">
        <f t="shared" si="43"/>
        <v>-</v>
      </c>
      <c r="AJ456" s="376"/>
      <c r="AK456" s="376"/>
      <c r="AL456" s="32" t="s">
        <v>107</v>
      </c>
      <c r="AM456" s="52">
        <v>105032</v>
      </c>
      <c r="AN456" s="42">
        <f>IFERROR(AM456/AJ448,"-")</f>
        <v>2.4415759527549751E-4</v>
      </c>
      <c r="AO456" s="52">
        <v>9</v>
      </c>
      <c r="AP456" s="42">
        <f>IFERROR(AO456/AK448,"-")</f>
        <v>1.2802275960170697E-2</v>
      </c>
      <c r="AQ456" s="55">
        <f t="shared" si="44"/>
        <v>11670.222222222223</v>
      </c>
      <c r="AR456" s="376"/>
      <c r="AS456" s="376"/>
      <c r="AT456" s="32" t="s">
        <v>107</v>
      </c>
      <c r="AU456" s="52">
        <v>1315490</v>
      </c>
      <c r="AV456" s="42">
        <f>IFERROR(AU456/AR448,"-")</f>
        <v>2.5857022844376688E-3</v>
      </c>
      <c r="AW456" s="55">
        <v>10</v>
      </c>
      <c r="AX456" s="42">
        <f>IFERROR(AW456/AS448,"-")</f>
        <v>1.0460251046025104E-2</v>
      </c>
      <c r="AY456" s="139">
        <f t="shared" si="45"/>
        <v>131549</v>
      </c>
      <c r="AZ456" s="376"/>
      <c r="BA456" s="376"/>
      <c r="BB456" s="32" t="s">
        <v>107</v>
      </c>
      <c r="BC456" s="52">
        <v>10439</v>
      </c>
      <c r="BD456" s="42">
        <f>IFERROR(BC456/AZ448,"-")</f>
        <v>7.5322764431319265E-5</v>
      </c>
      <c r="BE456" s="52">
        <v>1</v>
      </c>
      <c r="BF456" s="42">
        <f>IFERROR(BE456/BA448,"-")</f>
        <v>8.6956521739130436E-3</v>
      </c>
      <c r="BG456" s="55">
        <f t="shared" si="46"/>
        <v>10439</v>
      </c>
      <c r="BH456" s="376"/>
      <c r="BI456" s="376"/>
      <c r="BJ456" s="32" t="s">
        <v>107</v>
      </c>
      <c r="BK456" s="52">
        <v>44881</v>
      </c>
      <c r="BL456" s="42">
        <f>IFERROR(BK456/BH448,"-")</f>
        <v>1.2324966648773712E-4</v>
      </c>
      <c r="BM456" s="52">
        <v>6</v>
      </c>
      <c r="BN456" s="42">
        <f>IFERROR(BM456/BI448,"-")</f>
        <v>6.6006600660066007E-3</v>
      </c>
      <c r="BO456" s="96">
        <f t="shared" si="47"/>
        <v>7480.166666666667</v>
      </c>
      <c r="BP456" s="141"/>
    </row>
    <row r="457" spans="2:68" s="8" customFormat="1" ht="13.15" customHeight="1">
      <c r="B457" s="373"/>
      <c r="C457" s="392"/>
      <c r="D457" s="376"/>
      <c r="E457" s="376"/>
      <c r="F457" s="32" t="s">
        <v>108</v>
      </c>
      <c r="G457" s="52">
        <v>71032</v>
      </c>
      <c r="H457" s="42">
        <f>IFERROR(G457/D448,"-")</f>
        <v>5.3618845583959822E-4</v>
      </c>
      <c r="I457" s="52">
        <v>7</v>
      </c>
      <c r="J457" s="42">
        <f>IFERROR(I457/E448,"-")</f>
        <v>3.7234042553191488E-2</v>
      </c>
      <c r="K457" s="55">
        <f t="shared" si="40"/>
        <v>10147.428571428571</v>
      </c>
      <c r="L457" s="376"/>
      <c r="M457" s="376"/>
      <c r="N457" s="32" t="s">
        <v>108</v>
      </c>
      <c r="O457" s="52">
        <v>1636831</v>
      </c>
      <c r="P457" s="42">
        <f>IFERROR(O457/L448,"-")</f>
        <v>1.6296216353662216E-3</v>
      </c>
      <c r="Q457" s="52">
        <v>64</v>
      </c>
      <c r="R457" s="42">
        <f>IFERROR(Q457/M448,"-")</f>
        <v>3.3402922755741124E-2</v>
      </c>
      <c r="S457" s="55">
        <f t="shared" si="41"/>
        <v>25575.484375</v>
      </c>
      <c r="T457" s="376"/>
      <c r="U457" s="376"/>
      <c r="V457" s="32" t="s">
        <v>108</v>
      </c>
      <c r="W457" s="52">
        <v>6783</v>
      </c>
      <c r="X457" s="42">
        <f>IFERROR(W457/T448,"-")</f>
        <v>3.5061855771353071E-4</v>
      </c>
      <c r="Y457" s="52">
        <v>2</v>
      </c>
      <c r="Z457" s="42">
        <f>IFERROR(Y457/U448,"-")</f>
        <v>2.2222222222222223E-2</v>
      </c>
      <c r="AA457" s="96">
        <f t="shared" si="42"/>
        <v>3391.5</v>
      </c>
      <c r="AB457" s="376"/>
      <c r="AC457" s="376"/>
      <c r="AD457" s="32" t="s">
        <v>108</v>
      </c>
      <c r="AE457" s="52">
        <v>55314</v>
      </c>
      <c r="AF457" s="42">
        <f>IFERROR(AE457/AB448,"-")</f>
        <v>1.3288265563515286E-3</v>
      </c>
      <c r="AG457" s="52">
        <v>5</v>
      </c>
      <c r="AH457" s="42">
        <f>IFERROR(AG457/AC448,"-")</f>
        <v>3.1847133757961783E-2</v>
      </c>
      <c r="AI457" s="55">
        <f t="shared" si="43"/>
        <v>11062.8</v>
      </c>
      <c r="AJ457" s="376"/>
      <c r="AK457" s="376"/>
      <c r="AL457" s="32" t="s">
        <v>108</v>
      </c>
      <c r="AM457" s="52">
        <v>836966</v>
      </c>
      <c r="AN457" s="42">
        <f>IFERROR(AM457/AJ448,"-")</f>
        <v>1.9456128216862676E-3</v>
      </c>
      <c r="AO457" s="52">
        <v>30</v>
      </c>
      <c r="AP457" s="42">
        <f>IFERROR(AO457/AK448,"-")</f>
        <v>4.2674253200568987E-2</v>
      </c>
      <c r="AQ457" s="55">
        <f t="shared" si="44"/>
        <v>27898.866666666665</v>
      </c>
      <c r="AR457" s="376"/>
      <c r="AS457" s="376"/>
      <c r="AT457" s="32" t="s">
        <v>108</v>
      </c>
      <c r="AU457" s="52">
        <v>737768</v>
      </c>
      <c r="AV457" s="42">
        <f>IFERROR(AU457/AR448,"-")</f>
        <v>1.4501428387787138E-3</v>
      </c>
      <c r="AW457" s="55">
        <v>27</v>
      </c>
      <c r="AX457" s="42">
        <f>IFERROR(AW457/AS448,"-")</f>
        <v>2.8242677824267783E-2</v>
      </c>
      <c r="AY457" s="139">
        <f t="shared" si="45"/>
        <v>27324.740740740741</v>
      </c>
      <c r="AZ457" s="376"/>
      <c r="BA457" s="376"/>
      <c r="BB457" s="32" t="s">
        <v>108</v>
      </c>
      <c r="BC457" s="52">
        <v>420963</v>
      </c>
      <c r="BD457" s="42">
        <f>IFERROR(BC457/AZ448,"-")</f>
        <v>3.0374649758886339E-3</v>
      </c>
      <c r="BE457" s="52">
        <v>11</v>
      </c>
      <c r="BF457" s="42">
        <f>IFERROR(BE457/BA448,"-")</f>
        <v>9.5652173913043481E-2</v>
      </c>
      <c r="BG457" s="55">
        <f t="shared" si="46"/>
        <v>38269.36363636364</v>
      </c>
      <c r="BH457" s="376"/>
      <c r="BI457" s="376"/>
      <c r="BJ457" s="32" t="s">
        <v>108</v>
      </c>
      <c r="BK457" s="52">
        <v>471492</v>
      </c>
      <c r="BL457" s="42">
        <f>IFERROR(BK457/BH448,"-")</f>
        <v>1.2947846917768352E-3</v>
      </c>
      <c r="BM457" s="52">
        <v>24</v>
      </c>
      <c r="BN457" s="42">
        <f>IFERROR(BM457/BI448,"-")</f>
        <v>2.6402640264026403E-2</v>
      </c>
      <c r="BO457" s="96">
        <f t="shared" si="47"/>
        <v>19645.5</v>
      </c>
      <c r="BP457" s="141"/>
    </row>
    <row r="458" spans="2:68" s="8" customFormat="1" ht="13.15" customHeight="1">
      <c r="B458" s="373"/>
      <c r="C458" s="392"/>
      <c r="D458" s="376"/>
      <c r="E458" s="376"/>
      <c r="F458" s="32" t="s">
        <v>109</v>
      </c>
      <c r="G458" s="52">
        <v>40903</v>
      </c>
      <c r="H458" s="42">
        <f>IFERROR(G458/D448,"-")</f>
        <v>3.0875825556378933E-4</v>
      </c>
      <c r="I458" s="52">
        <v>2</v>
      </c>
      <c r="J458" s="42">
        <f>IFERROR(I458/E448,"-")</f>
        <v>1.0638297872340425E-2</v>
      </c>
      <c r="K458" s="55">
        <f t="shared" si="40"/>
        <v>20451.5</v>
      </c>
      <c r="L458" s="376"/>
      <c r="M458" s="376"/>
      <c r="N458" s="32" t="s">
        <v>109</v>
      </c>
      <c r="O458" s="52">
        <v>476250</v>
      </c>
      <c r="P458" s="42">
        <f>IFERROR(O458/L448,"-")</f>
        <v>4.7415237360678227E-4</v>
      </c>
      <c r="Q458" s="52">
        <v>6</v>
      </c>
      <c r="R458" s="42">
        <f>IFERROR(Q458/M448,"-")</f>
        <v>3.1315240083507308E-3</v>
      </c>
      <c r="S458" s="55">
        <f t="shared" si="41"/>
        <v>79375</v>
      </c>
      <c r="T458" s="376"/>
      <c r="U458" s="376"/>
      <c r="V458" s="32" t="s">
        <v>109</v>
      </c>
      <c r="W458" s="52">
        <v>0</v>
      </c>
      <c r="X458" s="42">
        <f>IFERROR(W458/T448,"-")</f>
        <v>0</v>
      </c>
      <c r="Y458" s="52">
        <v>0</v>
      </c>
      <c r="Z458" s="42">
        <f>IFERROR(Y458/U448,"-")</f>
        <v>0</v>
      </c>
      <c r="AA458" s="96" t="str">
        <f t="shared" si="42"/>
        <v>-</v>
      </c>
      <c r="AB458" s="376"/>
      <c r="AC458" s="376"/>
      <c r="AD458" s="32" t="s">
        <v>109</v>
      </c>
      <c r="AE458" s="52">
        <v>0</v>
      </c>
      <c r="AF458" s="42">
        <f>IFERROR(AE458/AB448,"-")</f>
        <v>0</v>
      </c>
      <c r="AG458" s="52">
        <v>0</v>
      </c>
      <c r="AH458" s="42">
        <f>IFERROR(AG458/AC448,"-")</f>
        <v>0</v>
      </c>
      <c r="AI458" s="55" t="str">
        <f t="shared" si="43"/>
        <v>-</v>
      </c>
      <c r="AJ458" s="376"/>
      <c r="AK458" s="376"/>
      <c r="AL458" s="32" t="s">
        <v>109</v>
      </c>
      <c r="AM458" s="52">
        <v>111783</v>
      </c>
      <c r="AN458" s="42">
        <f>IFERROR(AM458/AJ448,"-")</f>
        <v>2.5985098324968523E-4</v>
      </c>
      <c r="AO458" s="52">
        <v>1</v>
      </c>
      <c r="AP458" s="42">
        <f>IFERROR(AO458/AK448,"-")</f>
        <v>1.4224751066856331E-3</v>
      </c>
      <c r="AQ458" s="55">
        <f t="shared" si="44"/>
        <v>111783</v>
      </c>
      <c r="AR458" s="376"/>
      <c r="AS458" s="376"/>
      <c r="AT458" s="32" t="s">
        <v>109</v>
      </c>
      <c r="AU458" s="52">
        <v>364467</v>
      </c>
      <c r="AV458" s="42">
        <f>IFERROR(AU458/AR448,"-")</f>
        <v>7.1638944765991673E-4</v>
      </c>
      <c r="AW458" s="55">
        <v>5</v>
      </c>
      <c r="AX458" s="42">
        <f>IFERROR(AW458/AS448,"-")</f>
        <v>5.2301255230125521E-3</v>
      </c>
      <c r="AY458" s="139">
        <f t="shared" si="45"/>
        <v>72893.399999999994</v>
      </c>
      <c r="AZ458" s="376"/>
      <c r="BA458" s="376"/>
      <c r="BB458" s="32" t="s">
        <v>109</v>
      </c>
      <c r="BC458" s="52">
        <v>466040</v>
      </c>
      <c r="BD458" s="42">
        <f>IFERROR(BC458/AZ448,"-")</f>
        <v>3.3627187599934889E-3</v>
      </c>
      <c r="BE458" s="52">
        <v>3</v>
      </c>
      <c r="BF458" s="42">
        <f>IFERROR(BE458/BA448,"-")</f>
        <v>2.6086956521739129E-2</v>
      </c>
      <c r="BG458" s="55">
        <f t="shared" si="46"/>
        <v>155346.66666666666</v>
      </c>
      <c r="BH458" s="376"/>
      <c r="BI458" s="376"/>
      <c r="BJ458" s="32" t="s">
        <v>109</v>
      </c>
      <c r="BK458" s="52">
        <v>0</v>
      </c>
      <c r="BL458" s="42">
        <f>IFERROR(BK458/BH448,"-")</f>
        <v>0</v>
      </c>
      <c r="BM458" s="52">
        <v>0</v>
      </c>
      <c r="BN458" s="42">
        <f>IFERROR(BM458/BI448,"-")</f>
        <v>0</v>
      </c>
      <c r="BO458" s="96" t="str">
        <f t="shared" si="47"/>
        <v>-</v>
      </c>
      <c r="BP458" s="141"/>
    </row>
    <row r="459" spans="2:68" s="8" customFormat="1" ht="13.15" customHeight="1">
      <c r="B459" s="373"/>
      <c r="C459" s="392"/>
      <c r="D459" s="376"/>
      <c r="E459" s="376"/>
      <c r="F459" s="32" t="s">
        <v>110</v>
      </c>
      <c r="G459" s="52">
        <v>25397</v>
      </c>
      <c r="H459" s="42">
        <f>IFERROR(G459/D448,"-")</f>
        <v>1.9171047151929094E-4</v>
      </c>
      <c r="I459" s="52">
        <v>2</v>
      </c>
      <c r="J459" s="42">
        <f>IFERROR(I459/E448,"-")</f>
        <v>1.0638297872340425E-2</v>
      </c>
      <c r="K459" s="55">
        <f t="shared" si="40"/>
        <v>12698.5</v>
      </c>
      <c r="L459" s="376"/>
      <c r="M459" s="376"/>
      <c r="N459" s="32" t="s">
        <v>110</v>
      </c>
      <c r="O459" s="52">
        <v>5909316</v>
      </c>
      <c r="P459" s="42">
        <f>IFERROR(O459/L448,"-")</f>
        <v>5.8832886252861653E-3</v>
      </c>
      <c r="Q459" s="52">
        <v>17</v>
      </c>
      <c r="R459" s="42">
        <f>IFERROR(Q459/M448,"-")</f>
        <v>8.8726513569937372E-3</v>
      </c>
      <c r="S459" s="55">
        <f t="shared" si="41"/>
        <v>347606.82352941175</v>
      </c>
      <c r="T459" s="376"/>
      <c r="U459" s="376"/>
      <c r="V459" s="32" t="s">
        <v>110</v>
      </c>
      <c r="W459" s="52">
        <v>0</v>
      </c>
      <c r="X459" s="42">
        <f>IFERROR(W459/T448,"-")</f>
        <v>0</v>
      </c>
      <c r="Y459" s="52">
        <v>0</v>
      </c>
      <c r="Z459" s="42">
        <f>IFERROR(Y459/U448,"-")</f>
        <v>0</v>
      </c>
      <c r="AA459" s="96" t="str">
        <f t="shared" si="42"/>
        <v>-</v>
      </c>
      <c r="AB459" s="376"/>
      <c r="AC459" s="376"/>
      <c r="AD459" s="32" t="s">
        <v>110</v>
      </c>
      <c r="AE459" s="52">
        <v>8446</v>
      </c>
      <c r="AF459" s="42">
        <f>IFERROR(AE459/AB448,"-")</f>
        <v>2.0290105750705084E-4</v>
      </c>
      <c r="AG459" s="52">
        <v>2</v>
      </c>
      <c r="AH459" s="42">
        <f>IFERROR(AG459/AC448,"-")</f>
        <v>1.2738853503184714E-2</v>
      </c>
      <c r="AI459" s="55">
        <f t="shared" si="43"/>
        <v>4223</v>
      </c>
      <c r="AJ459" s="376"/>
      <c r="AK459" s="376"/>
      <c r="AL459" s="32" t="s">
        <v>110</v>
      </c>
      <c r="AM459" s="52">
        <v>3538694</v>
      </c>
      <c r="AN459" s="42">
        <f>IFERROR(AM459/AJ448,"-")</f>
        <v>8.2260550827922101E-3</v>
      </c>
      <c r="AO459" s="52">
        <v>9</v>
      </c>
      <c r="AP459" s="42">
        <f>IFERROR(AO459/AK448,"-")</f>
        <v>1.2802275960170697E-2</v>
      </c>
      <c r="AQ459" s="55">
        <f t="shared" si="44"/>
        <v>393188.22222222225</v>
      </c>
      <c r="AR459" s="376"/>
      <c r="AS459" s="376"/>
      <c r="AT459" s="32" t="s">
        <v>110</v>
      </c>
      <c r="AU459" s="52">
        <v>2362176</v>
      </c>
      <c r="AV459" s="42">
        <f>IFERROR(AU459/AR448,"-")</f>
        <v>4.6430485062173297E-3</v>
      </c>
      <c r="AW459" s="55">
        <v>6</v>
      </c>
      <c r="AX459" s="42">
        <f>IFERROR(AW459/AS448,"-")</f>
        <v>6.2761506276150627E-3</v>
      </c>
      <c r="AY459" s="139">
        <f t="shared" si="45"/>
        <v>393696</v>
      </c>
      <c r="AZ459" s="376"/>
      <c r="BA459" s="376"/>
      <c r="BB459" s="32" t="s">
        <v>110</v>
      </c>
      <c r="BC459" s="52">
        <v>3510506</v>
      </c>
      <c r="BD459" s="42">
        <f>IFERROR(BC459/AZ448,"-")</f>
        <v>2.5330109825915593E-2</v>
      </c>
      <c r="BE459" s="52">
        <v>6</v>
      </c>
      <c r="BF459" s="42">
        <f>IFERROR(BE459/BA448,"-")</f>
        <v>5.2173913043478258E-2</v>
      </c>
      <c r="BG459" s="55">
        <f t="shared" si="46"/>
        <v>585084.33333333337</v>
      </c>
      <c r="BH459" s="376"/>
      <c r="BI459" s="376"/>
      <c r="BJ459" s="32" t="s">
        <v>110</v>
      </c>
      <c r="BK459" s="52">
        <v>0</v>
      </c>
      <c r="BL459" s="42">
        <f>IFERROR(BK459/BH448,"-")</f>
        <v>0</v>
      </c>
      <c r="BM459" s="52">
        <v>0</v>
      </c>
      <c r="BN459" s="42">
        <f>IFERROR(BM459/BI448,"-")</f>
        <v>0</v>
      </c>
      <c r="BO459" s="96" t="str">
        <f t="shared" si="47"/>
        <v>-</v>
      </c>
      <c r="BP459" s="141"/>
    </row>
    <row r="460" spans="2:68" s="8" customFormat="1" ht="13.15" customHeight="1">
      <c r="B460" s="373"/>
      <c r="C460" s="392"/>
      <c r="D460" s="376"/>
      <c r="E460" s="376"/>
      <c r="F460" s="32" t="s">
        <v>111</v>
      </c>
      <c r="G460" s="52">
        <v>639084</v>
      </c>
      <c r="H460" s="42">
        <f>IFERROR(G460/D448,"-")</f>
        <v>4.8241561987807432E-3</v>
      </c>
      <c r="I460" s="52">
        <v>27</v>
      </c>
      <c r="J460" s="42">
        <f>IFERROR(I460/E448,"-")</f>
        <v>0.14361702127659576</v>
      </c>
      <c r="K460" s="55">
        <f t="shared" si="40"/>
        <v>23669.777777777777</v>
      </c>
      <c r="L460" s="376"/>
      <c r="M460" s="376"/>
      <c r="N460" s="32" t="s">
        <v>111</v>
      </c>
      <c r="O460" s="52">
        <v>6552266</v>
      </c>
      <c r="P460" s="42">
        <f>IFERROR(O460/L448,"-")</f>
        <v>6.5234067745995102E-3</v>
      </c>
      <c r="Q460" s="52">
        <v>187</v>
      </c>
      <c r="R460" s="42">
        <f>IFERROR(Q460/M448,"-")</f>
        <v>9.7599164926931103E-2</v>
      </c>
      <c r="S460" s="55">
        <f t="shared" si="41"/>
        <v>35038.855614973261</v>
      </c>
      <c r="T460" s="376"/>
      <c r="U460" s="376"/>
      <c r="V460" s="32" t="s">
        <v>111</v>
      </c>
      <c r="W460" s="52">
        <v>243961</v>
      </c>
      <c r="X460" s="42">
        <f>IFERROR(W460/T448,"-")</f>
        <v>1.2610534270728391E-2</v>
      </c>
      <c r="Y460" s="52">
        <v>10</v>
      </c>
      <c r="Z460" s="42">
        <f>IFERROR(Y460/U448,"-")</f>
        <v>0.1111111111111111</v>
      </c>
      <c r="AA460" s="96">
        <f t="shared" si="42"/>
        <v>24396.1</v>
      </c>
      <c r="AB460" s="376"/>
      <c r="AC460" s="376"/>
      <c r="AD460" s="32" t="s">
        <v>111</v>
      </c>
      <c r="AE460" s="52">
        <v>311361</v>
      </c>
      <c r="AF460" s="42">
        <f>IFERROR(AE460/AB448,"-")</f>
        <v>7.4799285065655762E-3</v>
      </c>
      <c r="AG460" s="52">
        <v>8</v>
      </c>
      <c r="AH460" s="42">
        <f>IFERROR(AG460/AC448,"-")</f>
        <v>5.0955414012738856E-2</v>
      </c>
      <c r="AI460" s="55">
        <f t="shared" si="43"/>
        <v>38920.125</v>
      </c>
      <c r="AJ460" s="376"/>
      <c r="AK460" s="376"/>
      <c r="AL460" s="32" t="s">
        <v>111</v>
      </c>
      <c r="AM460" s="52">
        <v>2296629</v>
      </c>
      <c r="AN460" s="42">
        <f>IFERROR(AM460/AJ448,"-")</f>
        <v>5.3387483231774188E-3</v>
      </c>
      <c r="AO460" s="52">
        <v>72</v>
      </c>
      <c r="AP460" s="42">
        <f>IFERROR(AO460/AK448,"-")</f>
        <v>0.10241820768136557</v>
      </c>
      <c r="AQ460" s="55">
        <f t="shared" si="44"/>
        <v>31897.625</v>
      </c>
      <c r="AR460" s="376"/>
      <c r="AS460" s="376"/>
      <c r="AT460" s="32" t="s">
        <v>111</v>
      </c>
      <c r="AU460" s="52">
        <v>3529808</v>
      </c>
      <c r="AV460" s="42">
        <f>IFERROR(AU460/AR448,"-")</f>
        <v>6.9381239000116755E-3</v>
      </c>
      <c r="AW460" s="55">
        <v>95</v>
      </c>
      <c r="AX460" s="42">
        <f>IFERROR(AW460/AS448,"-")</f>
        <v>9.9372384937238489E-2</v>
      </c>
      <c r="AY460" s="139">
        <f t="shared" si="45"/>
        <v>37155.873684210528</v>
      </c>
      <c r="AZ460" s="376"/>
      <c r="BA460" s="376"/>
      <c r="BB460" s="32" t="s">
        <v>111</v>
      </c>
      <c r="BC460" s="52">
        <v>674488</v>
      </c>
      <c r="BD460" s="42">
        <f>IFERROR(BC460/AZ448,"-")</f>
        <v>4.866778497533448E-3</v>
      </c>
      <c r="BE460" s="52">
        <v>19</v>
      </c>
      <c r="BF460" s="42">
        <f>IFERROR(BE460/BA448,"-")</f>
        <v>0.16521739130434782</v>
      </c>
      <c r="BG460" s="55">
        <f t="shared" si="46"/>
        <v>35499.368421052633</v>
      </c>
      <c r="BH460" s="376"/>
      <c r="BI460" s="376"/>
      <c r="BJ460" s="32" t="s">
        <v>111</v>
      </c>
      <c r="BK460" s="52">
        <v>1825906</v>
      </c>
      <c r="BL460" s="42">
        <f>IFERROR(BK460/BH448,"-")</f>
        <v>5.0141998961243757E-3</v>
      </c>
      <c r="BM460" s="52">
        <v>66</v>
      </c>
      <c r="BN460" s="42">
        <f>IFERROR(BM460/BI448,"-")</f>
        <v>7.2607260726072612E-2</v>
      </c>
      <c r="BO460" s="96">
        <f t="shared" si="47"/>
        <v>27665.242424242424</v>
      </c>
      <c r="BP460" s="141"/>
    </row>
    <row r="461" spans="2:68" s="8" customFormat="1" ht="13.15" customHeight="1">
      <c r="B461" s="373"/>
      <c r="C461" s="392"/>
      <c r="D461" s="376"/>
      <c r="E461" s="376"/>
      <c r="F461" s="32" t="s">
        <v>112</v>
      </c>
      <c r="G461" s="52">
        <v>1512906</v>
      </c>
      <c r="H461" s="42">
        <f>IFERROR(G461/D448,"-")</f>
        <v>1.1420243439160704E-2</v>
      </c>
      <c r="I461" s="52">
        <v>26</v>
      </c>
      <c r="J461" s="42">
        <f>IFERROR(I461/E448,"-")</f>
        <v>0.13829787234042554</v>
      </c>
      <c r="K461" s="55">
        <f t="shared" si="40"/>
        <v>58188.692307692305</v>
      </c>
      <c r="L461" s="376"/>
      <c r="M461" s="376"/>
      <c r="N461" s="32" t="s">
        <v>112</v>
      </c>
      <c r="O461" s="52">
        <v>7559426</v>
      </c>
      <c r="P461" s="42">
        <f>IFERROR(O461/L448,"-")</f>
        <v>7.526130773763409E-3</v>
      </c>
      <c r="Q461" s="52">
        <v>135</v>
      </c>
      <c r="R461" s="42">
        <f>IFERROR(Q461/M448,"-")</f>
        <v>7.0459290187891446E-2</v>
      </c>
      <c r="S461" s="55">
        <f t="shared" si="41"/>
        <v>55995.748148148145</v>
      </c>
      <c r="T461" s="376"/>
      <c r="U461" s="376"/>
      <c r="V461" s="32" t="s">
        <v>112</v>
      </c>
      <c r="W461" s="52">
        <v>362097</v>
      </c>
      <c r="X461" s="42">
        <f>IFERROR(W461/T448,"-")</f>
        <v>1.8717076204097943E-2</v>
      </c>
      <c r="Y461" s="52">
        <v>7</v>
      </c>
      <c r="Z461" s="42">
        <f>IFERROR(Y461/U448,"-")</f>
        <v>7.7777777777777779E-2</v>
      </c>
      <c r="AA461" s="96">
        <f t="shared" si="42"/>
        <v>51728.142857142855</v>
      </c>
      <c r="AB461" s="376"/>
      <c r="AC461" s="376"/>
      <c r="AD461" s="32" t="s">
        <v>112</v>
      </c>
      <c r="AE461" s="52">
        <v>377976</v>
      </c>
      <c r="AF461" s="42">
        <f>IFERROR(AE461/AB448,"-")</f>
        <v>9.0802427317410676E-3</v>
      </c>
      <c r="AG461" s="52">
        <v>7</v>
      </c>
      <c r="AH461" s="42">
        <f>IFERROR(AG461/AC448,"-")</f>
        <v>4.4585987261146494E-2</v>
      </c>
      <c r="AI461" s="55">
        <f t="shared" si="43"/>
        <v>53996.571428571428</v>
      </c>
      <c r="AJ461" s="376"/>
      <c r="AK461" s="376"/>
      <c r="AL461" s="32" t="s">
        <v>112</v>
      </c>
      <c r="AM461" s="52">
        <v>4150919</v>
      </c>
      <c r="AN461" s="42">
        <f>IFERROR(AM461/AJ448,"-")</f>
        <v>9.649234530651354E-3</v>
      </c>
      <c r="AO461" s="52">
        <v>62</v>
      </c>
      <c r="AP461" s="42">
        <f>IFERROR(AO461/AK448,"-")</f>
        <v>8.8193456614509252E-2</v>
      </c>
      <c r="AQ461" s="55">
        <f t="shared" si="44"/>
        <v>66950.306451612909</v>
      </c>
      <c r="AR461" s="376"/>
      <c r="AS461" s="376"/>
      <c r="AT461" s="32" t="s">
        <v>112</v>
      </c>
      <c r="AU461" s="52">
        <v>2328413</v>
      </c>
      <c r="AV461" s="42">
        <f>IFERROR(AU461/AR448,"-")</f>
        <v>4.5766845914559338E-3</v>
      </c>
      <c r="AW461" s="55">
        <v>55</v>
      </c>
      <c r="AX461" s="42">
        <f>IFERROR(AW461/AS448,"-")</f>
        <v>5.7531380753138073E-2</v>
      </c>
      <c r="AY461" s="139">
        <f t="shared" si="45"/>
        <v>42334.781818181815</v>
      </c>
      <c r="AZ461" s="376"/>
      <c r="BA461" s="376"/>
      <c r="BB461" s="32" t="s">
        <v>112</v>
      </c>
      <c r="BC461" s="52">
        <v>3342511</v>
      </c>
      <c r="BD461" s="42">
        <f>IFERROR(BC461/AZ448,"-")</f>
        <v>2.4117939329638221E-2</v>
      </c>
      <c r="BE461" s="52">
        <v>38</v>
      </c>
      <c r="BF461" s="42">
        <f>IFERROR(BE461/BA448,"-")</f>
        <v>0.33043478260869563</v>
      </c>
      <c r="BG461" s="55">
        <f t="shared" si="46"/>
        <v>87960.81578947368</v>
      </c>
      <c r="BH461" s="376"/>
      <c r="BI461" s="376"/>
      <c r="BJ461" s="32" t="s">
        <v>112</v>
      </c>
      <c r="BK461" s="52">
        <v>4512145</v>
      </c>
      <c r="BL461" s="42">
        <f>IFERROR(BK461/BH448,"-")</f>
        <v>1.2390997669265626E-2</v>
      </c>
      <c r="BM461" s="52">
        <v>48</v>
      </c>
      <c r="BN461" s="42">
        <f>IFERROR(BM461/BI448,"-")</f>
        <v>5.2805280528052806E-2</v>
      </c>
      <c r="BO461" s="96">
        <f t="shared" si="47"/>
        <v>94003.020833333328</v>
      </c>
      <c r="BP461" s="141"/>
    </row>
    <row r="462" spans="2:68" s="8" customFormat="1" ht="13.15" customHeight="1">
      <c r="B462" s="373"/>
      <c r="C462" s="392"/>
      <c r="D462" s="376"/>
      <c r="E462" s="376"/>
      <c r="F462" s="32" t="s">
        <v>113</v>
      </c>
      <c r="G462" s="52">
        <v>641389</v>
      </c>
      <c r="H462" s="42">
        <f>IFERROR(G462/D448,"-")</f>
        <v>4.8415556017358946E-3</v>
      </c>
      <c r="I462" s="52">
        <v>13</v>
      </c>
      <c r="J462" s="42">
        <f>IFERROR(I462/E448,"-")</f>
        <v>6.9148936170212769E-2</v>
      </c>
      <c r="K462" s="55">
        <f t="shared" ref="K462:K549" si="48">IFERROR(G462/I462,"-")</f>
        <v>49337.615384615383</v>
      </c>
      <c r="L462" s="376"/>
      <c r="M462" s="376"/>
      <c r="N462" s="32" t="s">
        <v>113</v>
      </c>
      <c r="O462" s="52">
        <v>4448275</v>
      </c>
      <c r="P462" s="42">
        <f>IFERROR(O462/L448,"-")</f>
        <v>4.4286827290408596E-3</v>
      </c>
      <c r="Q462" s="52">
        <v>88</v>
      </c>
      <c r="R462" s="42">
        <f>IFERROR(Q462/M448,"-")</f>
        <v>4.5929018789144051E-2</v>
      </c>
      <c r="S462" s="55">
        <f t="shared" ref="S462:S549" si="49">IFERROR(O462/Q462,"-")</f>
        <v>50548.579545454544</v>
      </c>
      <c r="T462" s="376"/>
      <c r="U462" s="376"/>
      <c r="V462" s="32" t="s">
        <v>113</v>
      </c>
      <c r="W462" s="52">
        <v>132908</v>
      </c>
      <c r="X462" s="42">
        <f>IFERROR(W462/T448,"-")</f>
        <v>6.8701181289385141E-3</v>
      </c>
      <c r="Y462" s="52">
        <v>3</v>
      </c>
      <c r="Z462" s="42">
        <f>IFERROR(Y462/U448,"-")</f>
        <v>3.3333333333333333E-2</v>
      </c>
      <c r="AA462" s="96">
        <f t="shared" ref="AA462:AA549" si="50">IFERROR(W462/Y462,"-")</f>
        <v>44302.666666666664</v>
      </c>
      <c r="AB462" s="376"/>
      <c r="AC462" s="376"/>
      <c r="AD462" s="32" t="s">
        <v>113</v>
      </c>
      <c r="AE462" s="52">
        <v>236004</v>
      </c>
      <c r="AF462" s="42">
        <f>IFERROR(AE462/AB448,"-")</f>
        <v>5.6696023177710188E-3</v>
      </c>
      <c r="AG462" s="52">
        <v>4</v>
      </c>
      <c r="AH462" s="42">
        <f>IFERROR(AG462/AC448,"-")</f>
        <v>2.5477707006369428E-2</v>
      </c>
      <c r="AI462" s="55">
        <f t="shared" ref="AI462:AI549" si="51">IFERROR(AE462/AG462,"-")</f>
        <v>59001</v>
      </c>
      <c r="AJ462" s="376"/>
      <c r="AK462" s="376"/>
      <c r="AL462" s="32" t="s">
        <v>113</v>
      </c>
      <c r="AM462" s="52">
        <v>2732817</v>
      </c>
      <c r="AN462" s="42">
        <f>IFERROR(AM462/AJ448,"-")</f>
        <v>6.352711812095355E-3</v>
      </c>
      <c r="AO462" s="52">
        <v>39</v>
      </c>
      <c r="AP462" s="42">
        <f>IFERROR(AO462/AK448,"-")</f>
        <v>5.5476529160739689E-2</v>
      </c>
      <c r="AQ462" s="55">
        <f t="shared" ref="AQ462:AQ549" si="52">IFERROR(AM462/AO462,"-")</f>
        <v>70072.230769230766</v>
      </c>
      <c r="AR462" s="376"/>
      <c r="AS462" s="376"/>
      <c r="AT462" s="32" t="s">
        <v>113</v>
      </c>
      <c r="AU462" s="52">
        <v>1346546</v>
      </c>
      <c r="AV462" s="42">
        <f>IFERROR(AU462/AR448,"-")</f>
        <v>2.6467453711547829E-3</v>
      </c>
      <c r="AW462" s="55">
        <v>42</v>
      </c>
      <c r="AX462" s="42">
        <f>IFERROR(AW462/AS448,"-")</f>
        <v>4.3933054393305436E-2</v>
      </c>
      <c r="AY462" s="139">
        <f t="shared" ref="AY462:AY549" si="53">IFERROR(AU462/AW462,"-")</f>
        <v>32060.619047619046</v>
      </c>
      <c r="AZ462" s="376"/>
      <c r="BA462" s="376"/>
      <c r="BB462" s="32" t="s">
        <v>113</v>
      </c>
      <c r="BC462" s="52">
        <v>450670</v>
      </c>
      <c r="BD462" s="42">
        <f>IFERROR(BC462/AZ448,"-")</f>
        <v>3.2518162895164913E-3</v>
      </c>
      <c r="BE462" s="52">
        <v>11</v>
      </c>
      <c r="BF462" s="42">
        <f>IFERROR(BE462/BA448,"-")</f>
        <v>9.5652173913043481E-2</v>
      </c>
      <c r="BG462" s="55">
        <f t="shared" ref="BG462:BG549" si="54">IFERROR(BC462/BE462,"-")</f>
        <v>40970</v>
      </c>
      <c r="BH462" s="376"/>
      <c r="BI462" s="376"/>
      <c r="BJ462" s="32" t="s">
        <v>113</v>
      </c>
      <c r="BK462" s="52">
        <v>4169589</v>
      </c>
      <c r="BL462" s="42">
        <f>IFERROR(BK462/BH448,"-")</f>
        <v>1.1450289735989334E-2</v>
      </c>
      <c r="BM462" s="52">
        <v>35</v>
      </c>
      <c r="BN462" s="42">
        <f>IFERROR(BM462/BI448,"-")</f>
        <v>3.8503850385038507E-2</v>
      </c>
      <c r="BO462" s="96">
        <f t="shared" ref="BO462:BO549" si="55">IFERROR(BK462/BM462,"-")</f>
        <v>119131.11428571428</v>
      </c>
      <c r="BP462" s="141"/>
    </row>
    <row r="463" spans="2:68" s="8" customFormat="1" ht="13.15" customHeight="1">
      <c r="B463" s="373"/>
      <c r="C463" s="392"/>
      <c r="D463" s="376"/>
      <c r="E463" s="376"/>
      <c r="F463" s="33" t="s">
        <v>114</v>
      </c>
      <c r="G463" s="53">
        <v>323202</v>
      </c>
      <c r="H463" s="43">
        <f>IFERROR(G463/D448,"-")</f>
        <v>2.4397057847768584E-3</v>
      </c>
      <c r="I463" s="53">
        <v>28</v>
      </c>
      <c r="J463" s="43">
        <f>IFERROR(I463/E448,"-")</f>
        <v>0.14893617021276595</v>
      </c>
      <c r="K463" s="56">
        <f t="shared" si="48"/>
        <v>11542.928571428571</v>
      </c>
      <c r="L463" s="376"/>
      <c r="M463" s="376"/>
      <c r="N463" s="33" t="s">
        <v>114</v>
      </c>
      <c r="O463" s="53">
        <v>1340297</v>
      </c>
      <c r="P463" s="43">
        <f>IFERROR(O463/L448,"-")</f>
        <v>1.334393708951285E-3</v>
      </c>
      <c r="Q463" s="53">
        <v>146</v>
      </c>
      <c r="R463" s="43">
        <f>IFERROR(Q463/M448,"-")</f>
        <v>7.6200417536534448E-2</v>
      </c>
      <c r="S463" s="56">
        <f t="shared" si="49"/>
        <v>9180.1164383561645</v>
      </c>
      <c r="T463" s="376"/>
      <c r="U463" s="376"/>
      <c r="V463" s="33" t="s">
        <v>114</v>
      </c>
      <c r="W463" s="53">
        <v>14093</v>
      </c>
      <c r="X463" s="43">
        <f>IFERROR(W463/T448,"-")</f>
        <v>7.2847815625192228E-4</v>
      </c>
      <c r="Y463" s="53">
        <v>2</v>
      </c>
      <c r="Z463" s="43">
        <f>IFERROR(Y463/U448,"-")</f>
        <v>2.2222222222222223E-2</v>
      </c>
      <c r="AA463" s="97">
        <f t="shared" si="50"/>
        <v>7046.5</v>
      </c>
      <c r="AB463" s="376"/>
      <c r="AC463" s="376"/>
      <c r="AD463" s="33" t="s">
        <v>114</v>
      </c>
      <c r="AE463" s="53">
        <v>6105</v>
      </c>
      <c r="AF463" s="43">
        <f>IFERROR(AE463/AB448,"-")</f>
        <v>1.466624385603298E-4</v>
      </c>
      <c r="AG463" s="53">
        <v>3</v>
      </c>
      <c r="AH463" s="43">
        <f>IFERROR(AG463/AC448,"-")</f>
        <v>1.9108280254777069E-2</v>
      </c>
      <c r="AI463" s="56">
        <f t="shared" si="51"/>
        <v>2035</v>
      </c>
      <c r="AJ463" s="376"/>
      <c r="AK463" s="376"/>
      <c r="AL463" s="33" t="s">
        <v>114</v>
      </c>
      <c r="AM463" s="53">
        <v>761356</v>
      </c>
      <c r="AN463" s="43">
        <f>IFERROR(AM463/AJ448,"-")</f>
        <v>1.7698496658977425E-3</v>
      </c>
      <c r="AO463" s="53">
        <v>74</v>
      </c>
      <c r="AP463" s="43">
        <f>IFERROR(AO463/AK448,"-")</f>
        <v>0.10526315789473684</v>
      </c>
      <c r="AQ463" s="56">
        <f t="shared" si="52"/>
        <v>10288.594594594595</v>
      </c>
      <c r="AR463" s="376"/>
      <c r="AS463" s="376"/>
      <c r="AT463" s="33" t="s">
        <v>114</v>
      </c>
      <c r="AU463" s="53">
        <v>522999</v>
      </c>
      <c r="AV463" s="43">
        <f>IFERROR(AU463/AR448,"-")</f>
        <v>1.027996950990594E-3</v>
      </c>
      <c r="AW463" s="56">
        <v>64</v>
      </c>
      <c r="AX463" s="45">
        <f>IFERROR(AW463/AS448,"-")</f>
        <v>6.6945606694560664E-2</v>
      </c>
      <c r="AY463" s="140">
        <f t="shared" si="53"/>
        <v>8171.859375</v>
      </c>
      <c r="AZ463" s="376"/>
      <c r="BA463" s="376"/>
      <c r="BB463" s="33" t="s">
        <v>114</v>
      </c>
      <c r="BC463" s="53">
        <v>274357</v>
      </c>
      <c r="BD463" s="43">
        <f>IFERROR(BC463/AZ448,"-")</f>
        <v>1.979627136802707E-3</v>
      </c>
      <c r="BE463" s="53">
        <v>21</v>
      </c>
      <c r="BF463" s="43">
        <f>IFERROR(BE463/BA448,"-")</f>
        <v>0.18260869565217391</v>
      </c>
      <c r="BG463" s="56">
        <f t="shared" si="54"/>
        <v>13064.619047619048</v>
      </c>
      <c r="BH463" s="376"/>
      <c r="BI463" s="376"/>
      <c r="BJ463" s="33" t="s">
        <v>114</v>
      </c>
      <c r="BK463" s="53">
        <v>248422</v>
      </c>
      <c r="BL463" s="43">
        <f>IFERROR(BK463/BH448,"-")</f>
        <v>6.8220246091256053E-4</v>
      </c>
      <c r="BM463" s="53">
        <v>43</v>
      </c>
      <c r="BN463" s="43">
        <f>IFERROR(BM463/BI448,"-")</f>
        <v>4.7304730473047306E-2</v>
      </c>
      <c r="BO463" s="97">
        <f t="shared" si="55"/>
        <v>5777.2558139534885</v>
      </c>
      <c r="BP463" s="141"/>
    </row>
    <row r="464" spans="2:68" s="8" customFormat="1" ht="13.15" customHeight="1">
      <c r="B464" s="374"/>
      <c r="C464" s="393"/>
      <c r="D464" s="377"/>
      <c r="E464" s="377"/>
      <c r="F464" s="34" t="s">
        <v>64</v>
      </c>
      <c r="G464" s="49">
        <f>SUM(G448:G463)</f>
        <v>30710356</v>
      </c>
      <c r="H464" s="43">
        <f>IFERROR(G464/D448,"-")</f>
        <v>0.23181859390027507</v>
      </c>
      <c r="I464" s="53">
        <v>164</v>
      </c>
      <c r="J464" s="43">
        <f>IFERROR(I464/E448,"-")</f>
        <v>0.87234042553191493</v>
      </c>
      <c r="K464" s="56">
        <f t="shared" si="48"/>
        <v>187258.26829268291</v>
      </c>
      <c r="L464" s="377"/>
      <c r="M464" s="377"/>
      <c r="N464" s="34" t="s">
        <v>64</v>
      </c>
      <c r="O464" s="49">
        <f>SUM(O448:O463)</f>
        <v>201172944</v>
      </c>
      <c r="P464" s="43">
        <f>IFERROR(O464/L448,"-")</f>
        <v>0.20028688483583051</v>
      </c>
      <c r="Q464" s="53">
        <v>1494</v>
      </c>
      <c r="R464" s="43">
        <f>IFERROR(Q464/M448,"-")</f>
        <v>0.77974947807933193</v>
      </c>
      <c r="S464" s="56">
        <f t="shared" si="49"/>
        <v>134653.91164658635</v>
      </c>
      <c r="T464" s="377"/>
      <c r="U464" s="377"/>
      <c r="V464" s="34" t="s">
        <v>64</v>
      </c>
      <c r="W464" s="49">
        <f>SUM(W448:W463)</f>
        <v>2116070</v>
      </c>
      <c r="X464" s="43">
        <f>IFERROR(W464/T448,"-")</f>
        <v>0.10938130789044243</v>
      </c>
      <c r="Y464" s="53">
        <v>39</v>
      </c>
      <c r="Z464" s="43">
        <f>IFERROR(Y464/U448,"-")</f>
        <v>0.43333333333333335</v>
      </c>
      <c r="AA464" s="97">
        <f t="shared" si="50"/>
        <v>54258.205128205125</v>
      </c>
      <c r="AB464" s="377"/>
      <c r="AC464" s="377"/>
      <c r="AD464" s="34" t="s">
        <v>64</v>
      </c>
      <c r="AE464" s="49">
        <f>SUM(AE448:AE463)</f>
        <v>4263633</v>
      </c>
      <c r="AF464" s="43">
        <f>IFERROR(AE464/AB448,"-")</f>
        <v>0.10242666878071983</v>
      </c>
      <c r="AG464" s="53">
        <v>48</v>
      </c>
      <c r="AH464" s="43">
        <f>IFERROR(AG464/AC448,"-")</f>
        <v>0.30573248407643311</v>
      </c>
      <c r="AI464" s="56">
        <f t="shared" si="51"/>
        <v>88825.6875</v>
      </c>
      <c r="AJ464" s="377"/>
      <c r="AK464" s="377"/>
      <c r="AL464" s="34" t="s">
        <v>64</v>
      </c>
      <c r="AM464" s="49">
        <f>SUM(AM448:AM463)</f>
        <v>98739305</v>
      </c>
      <c r="AN464" s="43">
        <f>IFERROR(AM464/AJ448,"-")</f>
        <v>0.22952958401224302</v>
      </c>
      <c r="AO464" s="53">
        <v>610</v>
      </c>
      <c r="AP464" s="43">
        <f>IFERROR(AO464/AK448,"-")</f>
        <v>0.86770981507823608</v>
      </c>
      <c r="AQ464" s="56">
        <f t="shared" si="52"/>
        <v>161867.71311475409</v>
      </c>
      <c r="AR464" s="377"/>
      <c r="AS464" s="377"/>
      <c r="AT464" s="34" t="s">
        <v>64</v>
      </c>
      <c r="AU464" s="49">
        <f>SUM(AU448:AU463)</f>
        <v>93249291</v>
      </c>
      <c r="AV464" s="43">
        <f>IFERROR(AU464/AR448,"-")</f>
        <v>0.18328904420473965</v>
      </c>
      <c r="AW464" s="56">
        <v>789</v>
      </c>
      <c r="AX464" s="76">
        <f>IFERROR(AW464/AS448,"-")</f>
        <v>0.82531380753138073</v>
      </c>
      <c r="AY464" s="115">
        <f t="shared" si="53"/>
        <v>118186.68060836502</v>
      </c>
      <c r="AZ464" s="377"/>
      <c r="BA464" s="377"/>
      <c r="BB464" s="34" t="s">
        <v>64</v>
      </c>
      <c r="BC464" s="49">
        <f>SUM(BC448:BC463)</f>
        <v>38893112</v>
      </c>
      <c r="BD464" s="43">
        <f>IFERROR(BC464/AZ448,"-")</f>
        <v>0.28063384550023146</v>
      </c>
      <c r="BE464" s="53">
        <v>102</v>
      </c>
      <c r="BF464" s="43">
        <f>IFERROR(BE464/BA448,"-")</f>
        <v>0.88695652173913042</v>
      </c>
      <c r="BG464" s="56">
        <f t="shared" si="54"/>
        <v>381305.01960784313</v>
      </c>
      <c r="BH464" s="377"/>
      <c r="BI464" s="377"/>
      <c r="BJ464" s="34" t="s">
        <v>64</v>
      </c>
      <c r="BK464" s="49">
        <f>SUM(BK448:BK463)</f>
        <v>60537734</v>
      </c>
      <c r="BL464" s="43">
        <f>IFERROR(BK464/BH448,"-")</f>
        <v>0.16624530481547523</v>
      </c>
      <c r="BM464" s="53">
        <v>601</v>
      </c>
      <c r="BN464" s="43">
        <f>IFERROR(BM464/BI448,"-")</f>
        <v>0.66116611661166114</v>
      </c>
      <c r="BO464" s="97">
        <f t="shared" si="55"/>
        <v>100728.34276206323</v>
      </c>
      <c r="BP464" s="141"/>
    </row>
    <row r="465" spans="2:68" s="8" customFormat="1" ht="13.15" customHeight="1">
      <c r="B465" s="372">
        <v>28</v>
      </c>
      <c r="C465" s="391" t="s">
        <v>31</v>
      </c>
      <c r="D465" s="375">
        <v>73754130</v>
      </c>
      <c r="E465" s="375">
        <v>137</v>
      </c>
      <c r="F465" s="30" t="s">
        <v>100</v>
      </c>
      <c r="G465" s="51">
        <v>1037937</v>
      </c>
      <c r="H465" s="41">
        <f>IFERROR(G465/D465,"-")</f>
        <v>1.4072933949597128E-2</v>
      </c>
      <c r="I465" s="51">
        <v>28</v>
      </c>
      <c r="J465" s="41">
        <f>IFERROR(I465/E465,"-")</f>
        <v>0.20437956204379562</v>
      </c>
      <c r="K465" s="54">
        <f t="shared" si="48"/>
        <v>37069.178571428572</v>
      </c>
      <c r="L465" s="375">
        <v>726554610</v>
      </c>
      <c r="M465" s="375">
        <v>1558</v>
      </c>
      <c r="N465" s="30" t="s">
        <v>100</v>
      </c>
      <c r="O465" s="51">
        <v>13644738</v>
      </c>
      <c r="P465" s="41">
        <f>IFERROR(O465/L465,"-")</f>
        <v>1.8780058390930863E-2</v>
      </c>
      <c r="Q465" s="51">
        <v>255</v>
      </c>
      <c r="R465" s="41">
        <f>IFERROR(Q465/M465,"-")</f>
        <v>0.16367137355584083</v>
      </c>
      <c r="S465" s="54">
        <f t="shared" si="49"/>
        <v>53508.776470588236</v>
      </c>
      <c r="T465" s="375">
        <v>29516390</v>
      </c>
      <c r="U465" s="375">
        <v>109</v>
      </c>
      <c r="V465" s="30" t="s">
        <v>100</v>
      </c>
      <c r="W465" s="51">
        <v>748098</v>
      </c>
      <c r="X465" s="41">
        <f>IFERROR(W465/T465,"-")</f>
        <v>2.5345172631205917E-2</v>
      </c>
      <c r="Y465" s="51">
        <v>7</v>
      </c>
      <c r="Z465" s="41">
        <f>IFERROR(Y465/U465,"-")</f>
        <v>6.4220183486238536E-2</v>
      </c>
      <c r="AA465" s="95">
        <f t="shared" si="50"/>
        <v>106871.14285714286</v>
      </c>
      <c r="AB465" s="375">
        <v>38042810</v>
      </c>
      <c r="AC465" s="375">
        <v>193</v>
      </c>
      <c r="AD465" s="30" t="s">
        <v>100</v>
      </c>
      <c r="AE465" s="51">
        <v>134442</v>
      </c>
      <c r="AF465" s="41">
        <f>IFERROR(AE465/AB465,"-")</f>
        <v>3.5339660766383978E-3</v>
      </c>
      <c r="AG465" s="51">
        <v>10</v>
      </c>
      <c r="AH465" s="41">
        <f>IFERROR(AG465/AC465,"-")</f>
        <v>5.181347150259067E-2</v>
      </c>
      <c r="AI465" s="54">
        <f t="shared" si="51"/>
        <v>13444.2</v>
      </c>
      <c r="AJ465" s="375">
        <v>240478690</v>
      </c>
      <c r="AK465" s="375">
        <v>477</v>
      </c>
      <c r="AL465" s="30" t="s">
        <v>100</v>
      </c>
      <c r="AM465" s="51">
        <v>5210269</v>
      </c>
      <c r="AN465" s="41">
        <f>IFERROR(AM465/AJ465,"-")</f>
        <v>2.1666239948329724E-2</v>
      </c>
      <c r="AO465" s="51">
        <v>108</v>
      </c>
      <c r="AP465" s="41">
        <f>IFERROR(AO465/AK465,"-")</f>
        <v>0.22641509433962265</v>
      </c>
      <c r="AQ465" s="54">
        <f t="shared" si="52"/>
        <v>48243.231481481482</v>
      </c>
      <c r="AR465" s="375">
        <v>406610720</v>
      </c>
      <c r="AS465" s="375">
        <v>763</v>
      </c>
      <c r="AT465" s="30" t="s">
        <v>100</v>
      </c>
      <c r="AU465" s="51">
        <v>7520813</v>
      </c>
      <c r="AV465" s="41">
        <f>IFERROR(AU465/AR465,"-")</f>
        <v>1.8496347071223308E-2</v>
      </c>
      <c r="AW465" s="54">
        <v>125</v>
      </c>
      <c r="AX465" s="44">
        <f>IFERROR(AW465/AS465,"-")</f>
        <v>0.16382699868938402</v>
      </c>
      <c r="AY465" s="139">
        <f t="shared" si="53"/>
        <v>60166.504000000001</v>
      </c>
      <c r="AZ465" s="375">
        <v>106651890</v>
      </c>
      <c r="BA465" s="375">
        <v>77</v>
      </c>
      <c r="BB465" s="30" t="s">
        <v>100</v>
      </c>
      <c r="BC465" s="51">
        <v>4079966</v>
      </c>
      <c r="BD465" s="41">
        <f>IFERROR(BC465/AZ465,"-")</f>
        <v>3.8254980760303453E-2</v>
      </c>
      <c r="BE465" s="51">
        <v>25</v>
      </c>
      <c r="BF465" s="41">
        <f>IFERROR(BE465/BA465,"-")</f>
        <v>0.32467532467532467</v>
      </c>
      <c r="BG465" s="54">
        <f t="shared" si="54"/>
        <v>163198.64000000001</v>
      </c>
      <c r="BH465" s="375">
        <v>357148400</v>
      </c>
      <c r="BI465" s="375">
        <v>910</v>
      </c>
      <c r="BJ465" s="30" t="s">
        <v>100</v>
      </c>
      <c r="BK465" s="51">
        <v>1491847</v>
      </c>
      <c r="BL465" s="41">
        <f>IFERROR(BK465/BH465,"-")</f>
        <v>4.1771067713029094E-3</v>
      </c>
      <c r="BM465" s="51">
        <v>83</v>
      </c>
      <c r="BN465" s="41">
        <f>IFERROR(BM465/BI465,"-")</f>
        <v>9.1208791208791204E-2</v>
      </c>
      <c r="BO465" s="95">
        <f t="shared" si="55"/>
        <v>17974.060240963856</v>
      </c>
      <c r="BP465" s="141"/>
    </row>
    <row r="466" spans="2:68" s="8" customFormat="1" ht="13.15" customHeight="1">
      <c r="B466" s="373"/>
      <c r="C466" s="392"/>
      <c r="D466" s="376"/>
      <c r="E466" s="376"/>
      <c r="F466" s="31" t="s">
        <v>101</v>
      </c>
      <c r="G466" s="52">
        <v>2490932</v>
      </c>
      <c r="H466" s="42">
        <f>IFERROR(G466/D465,"-")</f>
        <v>3.3773457838903391E-2</v>
      </c>
      <c r="I466" s="52">
        <v>36</v>
      </c>
      <c r="J466" s="42">
        <f>IFERROR(I466/E465,"-")</f>
        <v>0.26277372262773724</v>
      </c>
      <c r="K466" s="55">
        <f t="shared" si="48"/>
        <v>69192.555555555562</v>
      </c>
      <c r="L466" s="376"/>
      <c r="M466" s="376"/>
      <c r="N466" s="31" t="s">
        <v>101</v>
      </c>
      <c r="O466" s="52">
        <v>18004156</v>
      </c>
      <c r="P466" s="42">
        <f>IFERROR(O466/L465,"-")</f>
        <v>2.4780182731205847E-2</v>
      </c>
      <c r="Q466" s="52">
        <v>325</v>
      </c>
      <c r="R466" s="42">
        <f>IFERROR(Q466/M465,"-")</f>
        <v>0.20860077021822851</v>
      </c>
      <c r="S466" s="55">
        <f t="shared" si="49"/>
        <v>55397.403076923074</v>
      </c>
      <c r="T466" s="376"/>
      <c r="U466" s="376"/>
      <c r="V466" s="31" t="s">
        <v>101</v>
      </c>
      <c r="W466" s="52">
        <v>230059</v>
      </c>
      <c r="X466" s="42">
        <f>IFERROR(W466/T465,"-")</f>
        <v>7.7942797205213781E-3</v>
      </c>
      <c r="Y466" s="52">
        <v>17</v>
      </c>
      <c r="Z466" s="42">
        <f>IFERROR(Y466/U465,"-")</f>
        <v>0.15596330275229359</v>
      </c>
      <c r="AA466" s="96">
        <f t="shared" si="50"/>
        <v>13532.882352941177</v>
      </c>
      <c r="AB466" s="376"/>
      <c r="AC466" s="376"/>
      <c r="AD466" s="31" t="s">
        <v>101</v>
      </c>
      <c r="AE466" s="52">
        <v>232542</v>
      </c>
      <c r="AF466" s="42">
        <f>IFERROR(AE466/AB465,"-")</f>
        <v>6.1126399443153651E-3</v>
      </c>
      <c r="AG466" s="52">
        <v>18</v>
      </c>
      <c r="AH466" s="42">
        <f>IFERROR(AG466/AC465,"-")</f>
        <v>9.3264248704663211E-2</v>
      </c>
      <c r="AI466" s="55">
        <f t="shared" si="51"/>
        <v>12919</v>
      </c>
      <c r="AJ466" s="376"/>
      <c r="AK466" s="376"/>
      <c r="AL466" s="31" t="s">
        <v>101</v>
      </c>
      <c r="AM466" s="52">
        <v>6605533</v>
      </c>
      <c r="AN466" s="42">
        <f>IFERROR(AM466/AJ465,"-")</f>
        <v>2.7468267562502108E-2</v>
      </c>
      <c r="AO466" s="52">
        <v>126</v>
      </c>
      <c r="AP466" s="42">
        <f>IFERROR(AO466/AK465,"-")</f>
        <v>0.26415094339622641</v>
      </c>
      <c r="AQ466" s="55">
        <f t="shared" si="52"/>
        <v>52424.865079365081</v>
      </c>
      <c r="AR466" s="376"/>
      <c r="AS466" s="376"/>
      <c r="AT466" s="31" t="s">
        <v>101</v>
      </c>
      <c r="AU466" s="52">
        <v>10884641</v>
      </c>
      <c r="AV466" s="42">
        <f>IFERROR(AU466/AR465,"-")</f>
        <v>2.6769193394606025E-2</v>
      </c>
      <c r="AW466" s="55">
        <v>158</v>
      </c>
      <c r="AX466" s="42">
        <f>IFERROR(AW466/AS465,"-")</f>
        <v>0.20707732634338138</v>
      </c>
      <c r="AY466" s="139">
        <f t="shared" si="53"/>
        <v>68890.1329113924</v>
      </c>
      <c r="AZ466" s="376"/>
      <c r="BA466" s="376"/>
      <c r="BB466" s="31" t="s">
        <v>101</v>
      </c>
      <c r="BC466" s="52">
        <v>9980882</v>
      </c>
      <c r="BD466" s="42">
        <f>IFERROR(BC466/AZ465,"-")</f>
        <v>9.3583733021515139E-2</v>
      </c>
      <c r="BE466" s="52">
        <v>26</v>
      </c>
      <c r="BF466" s="42">
        <f>IFERROR(BE466/BA465,"-")</f>
        <v>0.33766233766233766</v>
      </c>
      <c r="BG466" s="55">
        <f t="shared" si="54"/>
        <v>383880.07692307694</v>
      </c>
      <c r="BH466" s="376"/>
      <c r="BI466" s="376"/>
      <c r="BJ466" s="31" t="s">
        <v>101</v>
      </c>
      <c r="BK466" s="52">
        <v>6643872</v>
      </c>
      <c r="BL466" s="42">
        <f>IFERROR(BK466/BH465,"-")</f>
        <v>1.8602552888379174E-2</v>
      </c>
      <c r="BM466" s="52">
        <v>167</v>
      </c>
      <c r="BN466" s="42">
        <f>IFERROR(BM466/BI465,"-")</f>
        <v>0.1835164835164835</v>
      </c>
      <c r="BO466" s="96">
        <f t="shared" si="55"/>
        <v>39783.664670658683</v>
      </c>
      <c r="BP466" s="141"/>
    </row>
    <row r="467" spans="2:68" s="8" customFormat="1" ht="13.15" customHeight="1">
      <c r="B467" s="373"/>
      <c r="C467" s="392"/>
      <c r="D467" s="376"/>
      <c r="E467" s="376"/>
      <c r="F467" s="32" t="s">
        <v>102</v>
      </c>
      <c r="G467" s="52">
        <v>2911752</v>
      </c>
      <c r="H467" s="42">
        <f>IFERROR(G467/D465,"-")</f>
        <v>3.9479172217203297E-2</v>
      </c>
      <c r="I467" s="52">
        <v>50</v>
      </c>
      <c r="J467" s="42">
        <f>IFERROR(I467/E465,"-")</f>
        <v>0.36496350364963503</v>
      </c>
      <c r="K467" s="55">
        <f t="shared" si="48"/>
        <v>58235.040000000001</v>
      </c>
      <c r="L467" s="376"/>
      <c r="M467" s="376"/>
      <c r="N467" s="32" t="s">
        <v>102</v>
      </c>
      <c r="O467" s="52">
        <v>17740954</v>
      </c>
      <c r="P467" s="42">
        <f>IFERROR(O467/L465,"-")</f>
        <v>2.4417922281162047E-2</v>
      </c>
      <c r="Q467" s="52">
        <v>424</v>
      </c>
      <c r="R467" s="42">
        <f>IFERROR(Q467/M465,"-")</f>
        <v>0.27214377406931967</v>
      </c>
      <c r="S467" s="55">
        <f t="shared" si="49"/>
        <v>41841.872641509435</v>
      </c>
      <c r="T467" s="376"/>
      <c r="U467" s="376"/>
      <c r="V467" s="32" t="s">
        <v>102</v>
      </c>
      <c r="W467" s="52">
        <v>0</v>
      </c>
      <c r="X467" s="42">
        <f>IFERROR(W467/T465,"-")</f>
        <v>0</v>
      </c>
      <c r="Y467" s="52">
        <v>0</v>
      </c>
      <c r="Z467" s="42">
        <f>IFERROR(Y467/U465,"-")</f>
        <v>0</v>
      </c>
      <c r="AA467" s="96" t="str">
        <f t="shared" si="50"/>
        <v>-</v>
      </c>
      <c r="AB467" s="376"/>
      <c r="AC467" s="376"/>
      <c r="AD467" s="32" t="s">
        <v>102</v>
      </c>
      <c r="AE467" s="52">
        <v>0</v>
      </c>
      <c r="AF467" s="42">
        <f>IFERROR(AE467/AB465,"-")</f>
        <v>0</v>
      </c>
      <c r="AG467" s="52">
        <v>0</v>
      </c>
      <c r="AH467" s="42">
        <f>IFERROR(AG467/AC465,"-")</f>
        <v>0</v>
      </c>
      <c r="AI467" s="55" t="str">
        <f t="shared" si="51"/>
        <v>-</v>
      </c>
      <c r="AJ467" s="376"/>
      <c r="AK467" s="376"/>
      <c r="AL467" s="32" t="s">
        <v>102</v>
      </c>
      <c r="AM467" s="52">
        <v>8561823</v>
      </c>
      <c r="AN467" s="42">
        <f>IFERROR(AM467/AJ465,"-")</f>
        <v>3.5603250333740594E-2</v>
      </c>
      <c r="AO467" s="52">
        <v>181</v>
      </c>
      <c r="AP467" s="42">
        <f>IFERROR(AO467/AK465,"-")</f>
        <v>0.37945492662473795</v>
      </c>
      <c r="AQ467" s="55">
        <f t="shared" si="52"/>
        <v>47302.889502762431</v>
      </c>
      <c r="AR467" s="376"/>
      <c r="AS467" s="376"/>
      <c r="AT467" s="32" t="s">
        <v>102</v>
      </c>
      <c r="AU467" s="52">
        <v>9179131</v>
      </c>
      <c r="AV467" s="42">
        <f>IFERROR(AU467/AR465,"-")</f>
        <v>2.2574739298560551E-2</v>
      </c>
      <c r="AW467" s="55">
        <v>243</v>
      </c>
      <c r="AX467" s="42">
        <f>IFERROR(AW467/AS465,"-")</f>
        <v>0.31847968545216254</v>
      </c>
      <c r="AY467" s="139">
        <f t="shared" si="53"/>
        <v>37774.201646090536</v>
      </c>
      <c r="AZ467" s="376"/>
      <c r="BA467" s="376"/>
      <c r="BB467" s="32" t="s">
        <v>102</v>
      </c>
      <c r="BC467" s="52">
        <v>573926</v>
      </c>
      <c r="BD467" s="42">
        <f>IFERROR(BC467/AZ465,"-")</f>
        <v>5.3813017284550704E-3</v>
      </c>
      <c r="BE467" s="52">
        <v>19</v>
      </c>
      <c r="BF467" s="42">
        <f>IFERROR(BE467/BA465,"-")</f>
        <v>0.24675324675324675</v>
      </c>
      <c r="BG467" s="55">
        <f t="shared" si="54"/>
        <v>30206.63157894737</v>
      </c>
      <c r="BH467" s="376"/>
      <c r="BI467" s="376"/>
      <c r="BJ467" s="32" t="s">
        <v>102</v>
      </c>
      <c r="BK467" s="52">
        <v>7269314</v>
      </c>
      <c r="BL467" s="42">
        <f>IFERROR(BK467/BH465,"-")</f>
        <v>2.0353763309593435E-2</v>
      </c>
      <c r="BM467" s="52">
        <v>175</v>
      </c>
      <c r="BN467" s="42">
        <f>IFERROR(BM467/BI465,"-")</f>
        <v>0.19230769230769232</v>
      </c>
      <c r="BO467" s="96">
        <f t="shared" si="55"/>
        <v>41538.937142857139</v>
      </c>
      <c r="BP467" s="141"/>
    </row>
    <row r="468" spans="2:68" s="8" customFormat="1" ht="13.15" customHeight="1">
      <c r="B468" s="373"/>
      <c r="C468" s="392"/>
      <c r="D468" s="376"/>
      <c r="E468" s="376"/>
      <c r="F468" s="32" t="s">
        <v>103</v>
      </c>
      <c r="G468" s="52">
        <v>95411</v>
      </c>
      <c r="H468" s="42">
        <f>IFERROR(G468/D465,"-")</f>
        <v>1.2936360309585375E-3</v>
      </c>
      <c r="I468" s="52">
        <v>7</v>
      </c>
      <c r="J468" s="42">
        <f>IFERROR(I468/E465,"-")</f>
        <v>5.1094890510948905E-2</v>
      </c>
      <c r="K468" s="55">
        <f t="shared" si="48"/>
        <v>13630.142857142857</v>
      </c>
      <c r="L468" s="376"/>
      <c r="M468" s="376"/>
      <c r="N468" s="32" t="s">
        <v>103</v>
      </c>
      <c r="O468" s="52">
        <v>3077862</v>
      </c>
      <c r="P468" s="42">
        <f>IFERROR(O468/L465,"-")</f>
        <v>4.2362431641580255E-3</v>
      </c>
      <c r="Q468" s="52">
        <v>83</v>
      </c>
      <c r="R468" s="42">
        <f>IFERROR(Q468/M465,"-")</f>
        <v>5.3273427471116817E-2</v>
      </c>
      <c r="S468" s="55">
        <f t="shared" si="49"/>
        <v>37082.674698795177</v>
      </c>
      <c r="T468" s="376"/>
      <c r="U468" s="376"/>
      <c r="V468" s="32" t="s">
        <v>103</v>
      </c>
      <c r="W468" s="52">
        <v>0</v>
      </c>
      <c r="X468" s="42">
        <f>IFERROR(W468/T465,"-")</f>
        <v>0</v>
      </c>
      <c r="Y468" s="52">
        <v>0</v>
      </c>
      <c r="Z468" s="42">
        <f>IFERROR(Y468/U465,"-")</f>
        <v>0</v>
      </c>
      <c r="AA468" s="96" t="str">
        <f t="shared" si="50"/>
        <v>-</v>
      </c>
      <c r="AB468" s="376"/>
      <c r="AC468" s="376"/>
      <c r="AD468" s="32" t="s">
        <v>103</v>
      </c>
      <c r="AE468" s="52">
        <v>0</v>
      </c>
      <c r="AF468" s="42">
        <f>IFERROR(AE468/AB465,"-")</f>
        <v>0</v>
      </c>
      <c r="AG468" s="52">
        <v>0</v>
      </c>
      <c r="AH468" s="42">
        <f>IFERROR(AG468/AC465,"-")</f>
        <v>0</v>
      </c>
      <c r="AI468" s="55" t="str">
        <f t="shared" si="51"/>
        <v>-</v>
      </c>
      <c r="AJ468" s="376"/>
      <c r="AK468" s="376"/>
      <c r="AL468" s="32" t="s">
        <v>103</v>
      </c>
      <c r="AM468" s="52">
        <v>2348746</v>
      </c>
      <c r="AN468" s="42">
        <f>IFERROR(AM468/AJ465,"-")</f>
        <v>9.7669610558839947E-3</v>
      </c>
      <c r="AO468" s="52">
        <v>35</v>
      </c>
      <c r="AP468" s="42">
        <f>IFERROR(AO468/AK465,"-")</f>
        <v>7.337526205450734E-2</v>
      </c>
      <c r="AQ468" s="55">
        <f t="shared" si="52"/>
        <v>67107.028571428571</v>
      </c>
      <c r="AR468" s="376"/>
      <c r="AS468" s="376"/>
      <c r="AT468" s="32" t="s">
        <v>103</v>
      </c>
      <c r="AU468" s="52">
        <v>729116</v>
      </c>
      <c r="AV468" s="42">
        <f>IFERROR(AU468/AR465,"-")</f>
        <v>1.793154887800302E-3</v>
      </c>
      <c r="AW468" s="55">
        <v>48</v>
      </c>
      <c r="AX468" s="42">
        <f>IFERROR(AW468/AS465,"-")</f>
        <v>6.2909567496723454E-2</v>
      </c>
      <c r="AY468" s="139">
        <f t="shared" si="53"/>
        <v>15189.916666666666</v>
      </c>
      <c r="AZ468" s="376"/>
      <c r="BA468" s="376"/>
      <c r="BB468" s="32" t="s">
        <v>103</v>
      </c>
      <c r="BC468" s="52">
        <v>181967</v>
      </c>
      <c r="BD468" s="42">
        <f>IFERROR(BC468/AZ465,"-")</f>
        <v>1.7061769838302913E-3</v>
      </c>
      <c r="BE468" s="52">
        <v>6</v>
      </c>
      <c r="BF468" s="42">
        <f>IFERROR(BE468/BA465,"-")</f>
        <v>7.792207792207792E-2</v>
      </c>
      <c r="BG468" s="55">
        <f t="shared" si="54"/>
        <v>30327.833333333332</v>
      </c>
      <c r="BH468" s="376"/>
      <c r="BI468" s="376"/>
      <c r="BJ468" s="32" t="s">
        <v>103</v>
      </c>
      <c r="BK468" s="52">
        <v>287699</v>
      </c>
      <c r="BL468" s="42">
        <f>IFERROR(BK468/BH465,"-")</f>
        <v>8.0554469794628784E-4</v>
      </c>
      <c r="BM468" s="52">
        <v>29</v>
      </c>
      <c r="BN468" s="42">
        <f>IFERROR(BM468/BI465,"-")</f>
        <v>3.1868131868131866E-2</v>
      </c>
      <c r="BO468" s="96">
        <f t="shared" si="55"/>
        <v>9920.6551724137935</v>
      </c>
      <c r="BP468" s="141"/>
    </row>
    <row r="469" spans="2:68" s="8" customFormat="1" ht="13.15" customHeight="1">
      <c r="B469" s="373"/>
      <c r="C469" s="392"/>
      <c r="D469" s="376"/>
      <c r="E469" s="376"/>
      <c r="F469" s="32" t="s">
        <v>104</v>
      </c>
      <c r="G469" s="52">
        <v>1171697</v>
      </c>
      <c r="H469" s="42">
        <f>IFERROR(G469/D465,"-")</f>
        <v>1.588652730362354E-2</v>
      </c>
      <c r="I469" s="52">
        <v>52</v>
      </c>
      <c r="J469" s="42">
        <f>IFERROR(I469/E465,"-")</f>
        <v>0.37956204379562042</v>
      </c>
      <c r="K469" s="55">
        <f t="shared" si="48"/>
        <v>22532.634615384617</v>
      </c>
      <c r="L469" s="376"/>
      <c r="M469" s="376"/>
      <c r="N469" s="32" t="s">
        <v>104</v>
      </c>
      <c r="O469" s="52">
        <v>22799186</v>
      </c>
      <c r="P469" s="42">
        <f>IFERROR(O469/L465,"-")</f>
        <v>3.1379865582299452E-2</v>
      </c>
      <c r="Q469" s="52">
        <v>527</v>
      </c>
      <c r="R469" s="42">
        <f>IFERROR(Q469/M465,"-")</f>
        <v>0.33825417201540436</v>
      </c>
      <c r="S469" s="55">
        <f t="shared" si="49"/>
        <v>43262.212523719165</v>
      </c>
      <c r="T469" s="376"/>
      <c r="U469" s="376"/>
      <c r="V469" s="32" t="s">
        <v>104</v>
      </c>
      <c r="W469" s="52">
        <v>0</v>
      </c>
      <c r="X469" s="42">
        <f>IFERROR(W469/T465,"-")</f>
        <v>0</v>
      </c>
      <c r="Y469" s="52">
        <v>0</v>
      </c>
      <c r="Z469" s="42">
        <f>IFERROR(Y469/U465,"-")</f>
        <v>0</v>
      </c>
      <c r="AA469" s="96" t="str">
        <f t="shared" si="50"/>
        <v>-</v>
      </c>
      <c r="AB469" s="376"/>
      <c r="AC469" s="376"/>
      <c r="AD469" s="32" t="s">
        <v>104</v>
      </c>
      <c r="AE469" s="52">
        <v>0</v>
      </c>
      <c r="AF469" s="42">
        <f>IFERROR(AE469/AB465,"-")</f>
        <v>0</v>
      </c>
      <c r="AG469" s="52">
        <v>0</v>
      </c>
      <c r="AH469" s="42">
        <f>IFERROR(AG469/AC465,"-")</f>
        <v>0</v>
      </c>
      <c r="AI469" s="55" t="str">
        <f t="shared" si="51"/>
        <v>-</v>
      </c>
      <c r="AJ469" s="376"/>
      <c r="AK469" s="376"/>
      <c r="AL469" s="32" t="s">
        <v>104</v>
      </c>
      <c r="AM469" s="52">
        <v>9781615</v>
      </c>
      <c r="AN469" s="42">
        <f>IFERROR(AM469/AJ465,"-")</f>
        <v>4.0675599987674581E-2</v>
      </c>
      <c r="AO469" s="52">
        <v>223</v>
      </c>
      <c r="AP469" s="42">
        <f>IFERROR(AO469/AK465,"-")</f>
        <v>0.46750524109014674</v>
      </c>
      <c r="AQ469" s="55">
        <f t="shared" si="52"/>
        <v>43863.744394618836</v>
      </c>
      <c r="AR469" s="376"/>
      <c r="AS469" s="376"/>
      <c r="AT469" s="32" t="s">
        <v>104</v>
      </c>
      <c r="AU469" s="52">
        <v>13017571</v>
      </c>
      <c r="AV469" s="42">
        <f>IFERROR(AU469/AR465,"-")</f>
        <v>3.2014824891975303E-2</v>
      </c>
      <c r="AW469" s="55">
        <v>304</v>
      </c>
      <c r="AX469" s="42">
        <f>IFERROR(AW469/AS465,"-")</f>
        <v>0.3984272608125819</v>
      </c>
      <c r="AY469" s="139">
        <f t="shared" si="53"/>
        <v>42820.957236842107</v>
      </c>
      <c r="AZ469" s="376"/>
      <c r="BA469" s="376"/>
      <c r="BB469" s="32" t="s">
        <v>104</v>
      </c>
      <c r="BC469" s="52">
        <v>1679903</v>
      </c>
      <c r="BD469" s="42">
        <f>IFERROR(BC469/AZ465,"-")</f>
        <v>1.5751272668491856E-2</v>
      </c>
      <c r="BE469" s="52">
        <v>27</v>
      </c>
      <c r="BF469" s="42">
        <f>IFERROR(BE469/BA465,"-")</f>
        <v>0.35064935064935066</v>
      </c>
      <c r="BG469" s="55">
        <f t="shared" si="54"/>
        <v>62218.629629629628</v>
      </c>
      <c r="BH469" s="376"/>
      <c r="BI469" s="376"/>
      <c r="BJ469" s="32" t="s">
        <v>104</v>
      </c>
      <c r="BK469" s="52">
        <v>7203794</v>
      </c>
      <c r="BL469" s="42">
        <f>IFERROR(BK469/BH465,"-")</f>
        <v>2.0170310156786365E-2</v>
      </c>
      <c r="BM469" s="52">
        <v>229</v>
      </c>
      <c r="BN469" s="42">
        <f>IFERROR(BM469/BI465,"-")</f>
        <v>0.25164835164835164</v>
      </c>
      <c r="BO469" s="96">
        <f t="shared" si="55"/>
        <v>31457.615720524016</v>
      </c>
      <c r="BP469" s="141"/>
    </row>
    <row r="470" spans="2:68" s="8" customFormat="1" ht="13.15" customHeight="1">
      <c r="B470" s="373"/>
      <c r="C470" s="392"/>
      <c r="D470" s="376"/>
      <c r="E470" s="376"/>
      <c r="F470" s="32" t="s">
        <v>105</v>
      </c>
      <c r="G470" s="52">
        <v>2314494</v>
      </c>
      <c r="H470" s="42">
        <f>IFERROR(G470/D465,"-")</f>
        <v>3.1381212143645379E-2</v>
      </c>
      <c r="I470" s="52">
        <v>56</v>
      </c>
      <c r="J470" s="42">
        <f>IFERROR(I470/E465,"-")</f>
        <v>0.40875912408759124</v>
      </c>
      <c r="K470" s="55">
        <f t="shared" si="48"/>
        <v>41330.25</v>
      </c>
      <c r="L470" s="376"/>
      <c r="M470" s="376"/>
      <c r="N470" s="32" t="s">
        <v>105</v>
      </c>
      <c r="O470" s="52">
        <v>24813194</v>
      </c>
      <c r="P470" s="42">
        <f>IFERROR(O470/L465,"-")</f>
        <v>3.4151863684410456E-2</v>
      </c>
      <c r="Q470" s="52">
        <v>498</v>
      </c>
      <c r="R470" s="42">
        <f>IFERROR(Q470/M465,"-")</f>
        <v>0.31964056482670089</v>
      </c>
      <c r="S470" s="55">
        <f t="shared" si="49"/>
        <v>49825.690763052211</v>
      </c>
      <c r="T470" s="376"/>
      <c r="U470" s="376"/>
      <c r="V470" s="32" t="s">
        <v>105</v>
      </c>
      <c r="W470" s="52">
        <v>0</v>
      </c>
      <c r="X470" s="42">
        <f>IFERROR(W470/T465,"-")</f>
        <v>0</v>
      </c>
      <c r="Y470" s="52">
        <v>0</v>
      </c>
      <c r="Z470" s="42">
        <f>IFERROR(Y470/U465,"-")</f>
        <v>0</v>
      </c>
      <c r="AA470" s="96" t="str">
        <f t="shared" si="50"/>
        <v>-</v>
      </c>
      <c r="AB470" s="376"/>
      <c r="AC470" s="376"/>
      <c r="AD470" s="32" t="s">
        <v>105</v>
      </c>
      <c r="AE470" s="52">
        <v>0</v>
      </c>
      <c r="AF470" s="42">
        <f>IFERROR(AE470/AB465,"-")</f>
        <v>0</v>
      </c>
      <c r="AG470" s="52">
        <v>0</v>
      </c>
      <c r="AH470" s="42">
        <f>IFERROR(AG470/AC465,"-")</f>
        <v>0</v>
      </c>
      <c r="AI470" s="55" t="str">
        <f t="shared" si="51"/>
        <v>-</v>
      </c>
      <c r="AJ470" s="376"/>
      <c r="AK470" s="376"/>
      <c r="AL470" s="32" t="s">
        <v>105</v>
      </c>
      <c r="AM470" s="52">
        <v>9648158</v>
      </c>
      <c r="AN470" s="42">
        <f>IFERROR(AM470/AJ465,"-")</f>
        <v>4.0120636053032392E-2</v>
      </c>
      <c r="AO470" s="52">
        <v>208</v>
      </c>
      <c r="AP470" s="42">
        <f>IFERROR(AO470/AK465,"-")</f>
        <v>0.4360587002096436</v>
      </c>
      <c r="AQ470" s="55">
        <f t="shared" si="52"/>
        <v>46385.375</v>
      </c>
      <c r="AR470" s="376"/>
      <c r="AS470" s="376"/>
      <c r="AT470" s="32" t="s">
        <v>105</v>
      </c>
      <c r="AU470" s="52">
        <v>15165036</v>
      </c>
      <c r="AV470" s="42">
        <f>IFERROR(AU470/AR465,"-")</f>
        <v>3.7296203110434474E-2</v>
      </c>
      <c r="AW470" s="55">
        <v>290</v>
      </c>
      <c r="AX470" s="42">
        <f>IFERROR(AW470/AS465,"-")</f>
        <v>0.38007863695937089</v>
      </c>
      <c r="AY470" s="139">
        <f t="shared" si="53"/>
        <v>52293.2275862069</v>
      </c>
      <c r="AZ470" s="376"/>
      <c r="BA470" s="376"/>
      <c r="BB470" s="32" t="s">
        <v>105</v>
      </c>
      <c r="BC470" s="52">
        <v>2129326</v>
      </c>
      <c r="BD470" s="42">
        <f>IFERROR(BC470/AZ465,"-")</f>
        <v>1.9965197053704347E-2</v>
      </c>
      <c r="BE470" s="52">
        <v>24</v>
      </c>
      <c r="BF470" s="42">
        <f>IFERROR(BE470/BA465,"-")</f>
        <v>0.31168831168831168</v>
      </c>
      <c r="BG470" s="55">
        <f t="shared" si="54"/>
        <v>88721.916666666672</v>
      </c>
      <c r="BH470" s="376"/>
      <c r="BI470" s="376"/>
      <c r="BJ470" s="32" t="s">
        <v>105</v>
      </c>
      <c r="BK470" s="52">
        <v>12062991</v>
      </c>
      <c r="BL470" s="42">
        <f>IFERROR(BK470/BH465,"-")</f>
        <v>3.3775850598798708E-2</v>
      </c>
      <c r="BM470" s="52">
        <v>252</v>
      </c>
      <c r="BN470" s="42">
        <f>IFERROR(BM470/BI465,"-")</f>
        <v>0.27692307692307694</v>
      </c>
      <c r="BO470" s="96">
        <f t="shared" si="55"/>
        <v>47869.011904761908</v>
      </c>
      <c r="BP470" s="141"/>
    </row>
    <row r="471" spans="2:68" s="8" customFormat="1" ht="13.15" customHeight="1">
      <c r="B471" s="373"/>
      <c r="C471" s="392"/>
      <c r="D471" s="376"/>
      <c r="E471" s="376"/>
      <c r="F471" s="32" t="s">
        <v>106</v>
      </c>
      <c r="G471" s="52">
        <v>1021158</v>
      </c>
      <c r="H471" s="42">
        <f>IFERROR(G471/D465,"-")</f>
        <v>1.3845434825141318E-2</v>
      </c>
      <c r="I471" s="52">
        <v>26</v>
      </c>
      <c r="J471" s="42">
        <f>IFERROR(I471/E465,"-")</f>
        <v>0.18978102189781021</v>
      </c>
      <c r="K471" s="55">
        <f t="shared" si="48"/>
        <v>39275.307692307695</v>
      </c>
      <c r="L471" s="376"/>
      <c r="M471" s="376"/>
      <c r="N471" s="32" t="s">
        <v>106</v>
      </c>
      <c r="O471" s="52">
        <v>13348928</v>
      </c>
      <c r="P471" s="42">
        <f>IFERROR(O471/L465,"-")</f>
        <v>1.8372917625558802E-2</v>
      </c>
      <c r="Q471" s="52">
        <v>130</v>
      </c>
      <c r="R471" s="42">
        <f>IFERROR(Q471/M465,"-")</f>
        <v>8.3440308087291401E-2</v>
      </c>
      <c r="S471" s="55">
        <f t="shared" si="49"/>
        <v>102684.06153846154</v>
      </c>
      <c r="T471" s="376"/>
      <c r="U471" s="376"/>
      <c r="V471" s="32" t="s">
        <v>106</v>
      </c>
      <c r="W471" s="52">
        <v>1210</v>
      </c>
      <c r="X471" s="42">
        <f>IFERROR(W471/T465,"-")</f>
        <v>4.0994173067912439E-5</v>
      </c>
      <c r="Y471" s="52">
        <v>1</v>
      </c>
      <c r="Z471" s="42">
        <f>IFERROR(Y471/U465,"-")</f>
        <v>9.1743119266055051E-3</v>
      </c>
      <c r="AA471" s="96">
        <f t="shared" si="50"/>
        <v>1210</v>
      </c>
      <c r="AB471" s="376"/>
      <c r="AC471" s="376"/>
      <c r="AD471" s="32" t="s">
        <v>106</v>
      </c>
      <c r="AE471" s="52">
        <v>29590</v>
      </c>
      <c r="AF471" s="42">
        <f>IFERROR(AE471/AB465,"-")</f>
        <v>7.778079484664776E-4</v>
      </c>
      <c r="AG471" s="52">
        <v>1</v>
      </c>
      <c r="AH471" s="42">
        <f>IFERROR(AG471/AC465,"-")</f>
        <v>5.1813471502590676E-3</v>
      </c>
      <c r="AI471" s="55">
        <f t="shared" si="51"/>
        <v>29590</v>
      </c>
      <c r="AJ471" s="376"/>
      <c r="AK471" s="376"/>
      <c r="AL471" s="32" t="s">
        <v>106</v>
      </c>
      <c r="AM471" s="52">
        <v>6373523</v>
      </c>
      <c r="AN471" s="42">
        <f>IFERROR(AM471/AJ465,"-")</f>
        <v>2.6503483531118702E-2</v>
      </c>
      <c r="AO471" s="52">
        <v>58</v>
      </c>
      <c r="AP471" s="42">
        <f>IFERROR(AO471/AK465,"-")</f>
        <v>0.12159329140461216</v>
      </c>
      <c r="AQ471" s="55">
        <f t="shared" si="52"/>
        <v>109888.3275862069</v>
      </c>
      <c r="AR471" s="376"/>
      <c r="AS471" s="376"/>
      <c r="AT471" s="32" t="s">
        <v>106</v>
      </c>
      <c r="AU471" s="52">
        <v>6944605</v>
      </c>
      <c r="AV471" s="42">
        <f>IFERROR(AU471/AR465,"-")</f>
        <v>1.7079247197417716E-2</v>
      </c>
      <c r="AW471" s="55">
        <v>70</v>
      </c>
      <c r="AX471" s="42">
        <f>IFERROR(AW471/AS465,"-")</f>
        <v>9.1743119266055051E-2</v>
      </c>
      <c r="AY471" s="139">
        <f t="shared" si="53"/>
        <v>99208.642857142855</v>
      </c>
      <c r="AZ471" s="376"/>
      <c r="BA471" s="376"/>
      <c r="BB471" s="32" t="s">
        <v>106</v>
      </c>
      <c r="BC471" s="52">
        <v>1653522</v>
      </c>
      <c r="BD471" s="42">
        <f>IFERROR(BC471/AZ465,"-")</f>
        <v>1.5503916526936373E-2</v>
      </c>
      <c r="BE471" s="52">
        <v>17</v>
      </c>
      <c r="BF471" s="42">
        <f>IFERROR(BE471/BA465,"-")</f>
        <v>0.22077922077922077</v>
      </c>
      <c r="BG471" s="55">
        <f t="shared" si="54"/>
        <v>97266</v>
      </c>
      <c r="BH471" s="376"/>
      <c r="BI471" s="376"/>
      <c r="BJ471" s="32" t="s">
        <v>106</v>
      </c>
      <c r="BK471" s="52">
        <v>2797766</v>
      </c>
      <c r="BL471" s="42">
        <f>IFERROR(BK471/BH465,"-")</f>
        <v>7.8336232221675912E-3</v>
      </c>
      <c r="BM471" s="52">
        <v>39</v>
      </c>
      <c r="BN471" s="42">
        <f>IFERROR(BM471/BI465,"-")</f>
        <v>4.2857142857142858E-2</v>
      </c>
      <c r="BO471" s="96">
        <f t="shared" si="55"/>
        <v>71737.58974358975</v>
      </c>
      <c r="BP471" s="141"/>
    </row>
    <row r="472" spans="2:68" s="8" customFormat="1" ht="13.15" customHeight="1">
      <c r="B472" s="373"/>
      <c r="C472" s="392"/>
      <c r="D472" s="376"/>
      <c r="E472" s="376"/>
      <c r="F472" s="32" t="s">
        <v>116</v>
      </c>
      <c r="G472" s="52">
        <v>0</v>
      </c>
      <c r="H472" s="42">
        <f>IFERROR(G472/D465,"-")</f>
        <v>0</v>
      </c>
      <c r="I472" s="52">
        <v>0</v>
      </c>
      <c r="J472" s="42">
        <f>IFERROR(I472/E465,"-")</f>
        <v>0</v>
      </c>
      <c r="K472" s="55" t="str">
        <f t="shared" si="48"/>
        <v>-</v>
      </c>
      <c r="L472" s="376"/>
      <c r="M472" s="376"/>
      <c r="N472" s="32" t="s">
        <v>116</v>
      </c>
      <c r="O472" s="52">
        <v>2726</v>
      </c>
      <c r="P472" s="42">
        <f>IFERROR(O472/L465,"-")</f>
        <v>3.7519547223022918E-6</v>
      </c>
      <c r="Q472" s="52">
        <v>1</v>
      </c>
      <c r="R472" s="42">
        <f>IFERROR(Q472/M465,"-")</f>
        <v>6.4184852374839533E-4</v>
      </c>
      <c r="S472" s="55">
        <f t="shared" si="49"/>
        <v>2726</v>
      </c>
      <c r="T472" s="376"/>
      <c r="U472" s="376"/>
      <c r="V472" s="32" t="s">
        <v>116</v>
      </c>
      <c r="W472" s="52">
        <v>0</v>
      </c>
      <c r="X472" s="42">
        <f>IFERROR(W472/T465,"-")</f>
        <v>0</v>
      </c>
      <c r="Y472" s="52">
        <v>0</v>
      </c>
      <c r="Z472" s="42">
        <f>IFERROR(Y472/U465,"-")</f>
        <v>0</v>
      </c>
      <c r="AA472" s="96" t="str">
        <f t="shared" si="50"/>
        <v>-</v>
      </c>
      <c r="AB472" s="376"/>
      <c r="AC472" s="376"/>
      <c r="AD472" s="32" t="s">
        <v>116</v>
      </c>
      <c r="AE472" s="52">
        <v>0</v>
      </c>
      <c r="AF472" s="42">
        <f>IFERROR(AE472/AB465,"-")</f>
        <v>0</v>
      </c>
      <c r="AG472" s="52">
        <v>0</v>
      </c>
      <c r="AH472" s="42">
        <f>IFERROR(AG472/AC465,"-")</f>
        <v>0</v>
      </c>
      <c r="AI472" s="55" t="str">
        <f t="shared" si="51"/>
        <v>-</v>
      </c>
      <c r="AJ472" s="376"/>
      <c r="AK472" s="376"/>
      <c r="AL472" s="32" t="s">
        <v>116</v>
      </c>
      <c r="AM472" s="52">
        <v>0</v>
      </c>
      <c r="AN472" s="42">
        <f>IFERROR(AM472/AJ465,"-")</f>
        <v>0</v>
      </c>
      <c r="AO472" s="52">
        <v>0</v>
      </c>
      <c r="AP472" s="42">
        <f>IFERROR(AO472/AK465,"-")</f>
        <v>0</v>
      </c>
      <c r="AQ472" s="55" t="str">
        <f t="shared" si="52"/>
        <v>-</v>
      </c>
      <c r="AR472" s="376"/>
      <c r="AS472" s="376"/>
      <c r="AT472" s="32" t="s">
        <v>116</v>
      </c>
      <c r="AU472" s="52">
        <v>2726</v>
      </c>
      <c r="AV472" s="42">
        <f>IFERROR(AU472/AR465,"-")</f>
        <v>6.704201010735772E-6</v>
      </c>
      <c r="AW472" s="55">
        <v>1</v>
      </c>
      <c r="AX472" s="42">
        <f>IFERROR(AW472/AS465,"-")</f>
        <v>1.3106159895150721E-3</v>
      </c>
      <c r="AY472" s="139">
        <f t="shared" si="53"/>
        <v>2726</v>
      </c>
      <c r="AZ472" s="376"/>
      <c r="BA472" s="376"/>
      <c r="BB472" s="32" t="s">
        <v>116</v>
      </c>
      <c r="BC472" s="52">
        <v>2726</v>
      </c>
      <c r="BD472" s="42">
        <f>IFERROR(BC472/AZ465,"-")</f>
        <v>2.5559790829773389E-5</v>
      </c>
      <c r="BE472" s="52">
        <v>1</v>
      </c>
      <c r="BF472" s="42">
        <f>IFERROR(BE472/BA465,"-")</f>
        <v>1.2987012987012988E-2</v>
      </c>
      <c r="BG472" s="55">
        <f t="shared" si="54"/>
        <v>2726</v>
      </c>
      <c r="BH472" s="376"/>
      <c r="BI472" s="376"/>
      <c r="BJ472" s="32" t="s">
        <v>116</v>
      </c>
      <c r="BK472" s="52">
        <v>0</v>
      </c>
      <c r="BL472" s="42">
        <f>IFERROR(BK472/BH465,"-")</f>
        <v>0</v>
      </c>
      <c r="BM472" s="52">
        <v>0</v>
      </c>
      <c r="BN472" s="42">
        <f>IFERROR(BM472/BI465,"-")</f>
        <v>0</v>
      </c>
      <c r="BO472" s="96" t="str">
        <f t="shared" si="55"/>
        <v>-</v>
      </c>
      <c r="BP472" s="141"/>
    </row>
    <row r="473" spans="2:68" s="8" customFormat="1" ht="13.15" customHeight="1">
      <c r="B473" s="373"/>
      <c r="C473" s="392"/>
      <c r="D473" s="376"/>
      <c r="E473" s="376"/>
      <c r="F473" s="32" t="s">
        <v>107</v>
      </c>
      <c r="G473" s="52">
        <v>100077</v>
      </c>
      <c r="H473" s="42">
        <f>IFERROR(G473/D465,"-")</f>
        <v>1.3569002847704935E-3</v>
      </c>
      <c r="I473" s="52">
        <v>5</v>
      </c>
      <c r="J473" s="42">
        <f>IFERROR(I473/E465,"-")</f>
        <v>3.6496350364963501E-2</v>
      </c>
      <c r="K473" s="55">
        <f t="shared" si="48"/>
        <v>20015.400000000001</v>
      </c>
      <c r="L473" s="376"/>
      <c r="M473" s="376"/>
      <c r="N473" s="32" t="s">
        <v>107</v>
      </c>
      <c r="O473" s="52">
        <v>155212</v>
      </c>
      <c r="P473" s="42">
        <f>IFERROR(O473/L465,"-")</f>
        <v>2.1362743813572389E-4</v>
      </c>
      <c r="Q473" s="52">
        <v>18</v>
      </c>
      <c r="R473" s="42">
        <f>IFERROR(Q473/M465,"-")</f>
        <v>1.1553273427471117E-2</v>
      </c>
      <c r="S473" s="55">
        <f t="shared" si="49"/>
        <v>8622.8888888888887</v>
      </c>
      <c r="T473" s="376"/>
      <c r="U473" s="376"/>
      <c r="V473" s="32" t="s">
        <v>107</v>
      </c>
      <c r="W473" s="52">
        <v>9820</v>
      </c>
      <c r="X473" s="42">
        <f>IFERROR(W473/T465,"-")</f>
        <v>3.3269651200570259E-4</v>
      </c>
      <c r="Y473" s="52">
        <v>1</v>
      </c>
      <c r="Z473" s="42">
        <f>IFERROR(Y473/U465,"-")</f>
        <v>9.1743119266055051E-3</v>
      </c>
      <c r="AA473" s="96">
        <f t="shared" si="50"/>
        <v>9820</v>
      </c>
      <c r="AB473" s="376"/>
      <c r="AC473" s="376"/>
      <c r="AD473" s="32" t="s">
        <v>107</v>
      </c>
      <c r="AE473" s="52">
        <v>37361</v>
      </c>
      <c r="AF473" s="42">
        <f>IFERROR(AE473/AB465,"-")</f>
        <v>9.820778223270047E-4</v>
      </c>
      <c r="AG473" s="52">
        <v>2</v>
      </c>
      <c r="AH473" s="42">
        <f>IFERROR(AG473/AC465,"-")</f>
        <v>1.0362694300518135E-2</v>
      </c>
      <c r="AI473" s="55">
        <f t="shared" si="51"/>
        <v>18680.5</v>
      </c>
      <c r="AJ473" s="376"/>
      <c r="AK473" s="376"/>
      <c r="AL473" s="32" t="s">
        <v>107</v>
      </c>
      <c r="AM473" s="52">
        <v>46123</v>
      </c>
      <c r="AN473" s="42">
        <f>IFERROR(AM473/AJ465,"-")</f>
        <v>1.9179662031592072E-4</v>
      </c>
      <c r="AO473" s="52">
        <v>8</v>
      </c>
      <c r="AP473" s="42">
        <f>IFERROR(AO473/AK465,"-")</f>
        <v>1.6771488469601678E-2</v>
      </c>
      <c r="AQ473" s="55">
        <f t="shared" si="52"/>
        <v>5765.375</v>
      </c>
      <c r="AR473" s="376"/>
      <c r="AS473" s="376"/>
      <c r="AT473" s="32" t="s">
        <v>107</v>
      </c>
      <c r="AU473" s="52">
        <v>61908</v>
      </c>
      <c r="AV473" s="42">
        <f>IFERROR(AU473/AR465,"-")</f>
        <v>1.5225373300536692E-4</v>
      </c>
      <c r="AW473" s="55">
        <v>7</v>
      </c>
      <c r="AX473" s="42">
        <f>IFERROR(AW473/AS465,"-")</f>
        <v>9.1743119266055051E-3</v>
      </c>
      <c r="AY473" s="139">
        <f t="shared" si="53"/>
        <v>8844</v>
      </c>
      <c r="AZ473" s="376"/>
      <c r="BA473" s="376"/>
      <c r="BB473" s="32" t="s">
        <v>107</v>
      </c>
      <c r="BC473" s="52">
        <v>17216</v>
      </c>
      <c r="BD473" s="42">
        <f>IFERROR(BC473/AZ465,"-")</f>
        <v>1.6142236204159157E-4</v>
      </c>
      <c r="BE473" s="52">
        <v>2</v>
      </c>
      <c r="BF473" s="42">
        <f>IFERROR(BE473/BA465,"-")</f>
        <v>2.5974025974025976E-2</v>
      </c>
      <c r="BG473" s="55">
        <f t="shared" si="54"/>
        <v>8608</v>
      </c>
      <c r="BH473" s="376"/>
      <c r="BI473" s="376"/>
      <c r="BJ473" s="32" t="s">
        <v>107</v>
      </c>
      <c r="BK473" s="52">
        <v>37551</v>
      </c>
      <c r="BL473" s="42">
        <f>IFERROR(BK473/BH465,"-")</f>
        <v>1.051411682090694E-4</v>
      </c>
      <c r="BM473" s="52">
        <v>4</v>
      </c>
      <c r="BN473" s="42">
        <f>IFERROR(BM473/BI465,"-")</f>
        <v>4.3956043956043956E-3</v>
      </c>
      <c r="BO473" s="96">
        <f t="shared" si="55"/>
        <v>9387.75</v>
      </c>
      <c r="BP473" s="141"/>
    </row>
    <row r="474" spans="2:68" s="8" customFormat="1" ht="13.15" customHeight="1">
      <c r="B474" s="373"/>
      <c r="C474" s="392"/>
      <c r="D474" s="376"/>
      <c r="E474" s="376"/>
      <c r="F474" s="32" t="s">
        <v>108</v>
      </c>
      <c r="G474" s="52">
        <v>13202</v>
      </c>
      <c r="H474" s="42">
        <f>IFERROR(G474/D465,"-")</f>
        <v>1.7900014548337834E-4</v>
      </c>
      <c r="I474" s="52">
        <v>2</v>
      </c>
      <c r="J474" s="42">
        <f>IFERROR(I474/E465,"-")</f>
        <v>1.4598540145985401E-2</v>
      </c>
      <c r="K474" s="55">
        <f t="shared" si="48"/>
        <v>6601</v>
      </c>
      <c r="L474" s="376"/>
      <c r="M474" s="376"/>
      <c r="N474" s="32" t="s">
        <v>108</v>
      </c>
      <c r="O474" s="52">
        <v>514590</v>
      </c>
      <c r="P474" s="42">
        <f>IFERROR(O474/L465,"-")</f>
        <v>7.0826059447892014E-4</v>
      </c>
      <c r="Q474" s="52">
        <v>64</v>
      </c>
      <c r="R474" s="42">
        <f>IFERROR(Q474/M465,"-")</f>
        <v>4.1078305519897301E-2</v>
      </c>
      <c r="S474" s="55">
        <f t="shared" si="49"/>
        <v>8040.46875</v>
      </c>
      <c r="T474" s="376"/>
      <c r="U474" s="376"/>
      <c r="V474" s="32" t="s">
        <v>108</v>
      </c>
      <c r="W474" s="52">
        <v>0</v>
      </c>
      <c r="X474" s="42">
        <f>IFERROR(W474/T465,"-")</f>
        <v>0</v>
      </c>
      <c r="Y474" s="52">
        <v>0</v>
      </c>
      <c r="Z474" s="42">
        <f>IFERROR(Y474/U465,"-")</f>
        <v>0</v>
      </c>
      <c r="AA474" s="96" t="str">
        <f t="shared" si="50"/>
        <v>-</v>
      </c>
      <c r="AB474" s="376"/>
      <c r="AC474" s="376"/>
      <c r="AD474" s="32" t="s">
        <v>108</v>
      </c>
      <c r="AE474" s="52">
        <v>25503</v>
      </c>
      <c r="AF474" s="42">
        <f>IFERROR(AE474/AB465,"-")</f>
        <v>6.7037634706794793E-4</v>
      </c>
      <c r="AG474" s="52">
        <v>3</v>
      </c>
      <c r="AH474" s="42">
        <f>IFERROR(AG474/AC465,"-")</f>
        <v>1.5544041450777202E-2</v>
      </c>
      <c r="AI474" s="55">
        <f t="shared" si="51"/>
        <v>8501</v>
      </c>
      <c r="AJ474" s="376"/>
      <c r="AK474" s="376"/>
      <c r="AL474" s="32" t="s">
        <v>108</v>
      </c>
      <c r="AM474" s="52">
        <v>233119</v>
      </c>
      <c r="AN474" s="42">
        <f>IFERROR(AM474/AJ465,"-")</f>
        <v>9.6939566661811071E-4</v>
      </c>
      <c r="AO474" s="52">
        <v>31</v>
      </c>
      <c r="AP474" s="42">
        <f>IFERROR(AO474/AK465,"-")</f>
        <v>6.4989517819706494E-2</v>
      </c>
      <c r="AQ474" s="55">
        <f t="shared" si="52"/>
        <v>7519.9677419354839</v>
      </c>
      <c r="AR474" s="376"/>
      <c r="AS474" s="376"/>
      <c r="AT474" s="32" t="s">
        <v>108</v>
      </c>
      <c r="AU474" s="52">
        <v>248335</v>
      </c>
      <c r="AV474" s="42">
        <f>IFERROR(AU474/AR465,"-")</f>
        <v>6.1074385840097873E-4</v>
      </c>
      <c r="AW474" s="55">
        <v>28</v>
      </c>
      <c r="AX474" s="42">
        <f>IFERROR(AW474/AS465,"-")</f>
        <v>3.669724770642202E-2</v>
      </c>
      <c r="AY474" s="139">
        <f t="shared" si="53"/>
        <v>8869.1071428571431</v>
      </c>
      <c r="AZ474" s="376"/>
      <c r="BA474" s="376"/>
      <c r="BB474" s="32" t="s">
        <v>108</v>
      </c>
      <c r="BC474" s="52">
        <v>127105</v>
      </c>
      <c r="BD474" s="42">
        <f>IFERROR(BC474/AZ465,"-")</f>
        <v>1.1917744730074638E-3</v>
      </c>
      <c r="BE474" s="52">
        <v>10</v>
      </c>
      <c r="BF474" s="42">
        <f>IFERROR(BE474/BA465,"-")</f>
        <v>0.12987012987012986</v>
      </c>
      <c r="BG474" s="55">
        <f t="shared" si="54"/>
        <v>12710.5</v>
      </c>
      <c r="BH474" s="376"/>
      <c r="BI474" s="376"/>
      <c r="BJ474" s="32" t="s">
        <v>108</v>
      </c>
      <c r="BK474" s="52">
        <v>120506</v>
      </c>
      <c r="BL474" s="42">
        <f>IFERROR(BK474/BH465,"-")</f>
        <v>3.3741156337253647E-4</v>
      </c>
      <c r="BM474" s="52">
        <v>20</v>
      </c>
      <c r="BN474" s="42">
        <f>IFERROR(BM474/BI465,"-")</f>
        <v>2.197802197802198E-2</v>
      </c>
      <c r="BO474" s="96">
        <f t="shared" si="55"/>
        <v>6025.3</v>
      </c>
      <c r="BP474" s="141"/>
    </row>
    <row r="475" spans="2:68" s="8" customFormat="1" ht="13.15" customHeight="1">
      <c r="B475" s="373"/>
      <c r="C475" s="392"/>
      <c r="D475" s="376"/>
      <c r="E475" s="376"/>
      <c r="F475" s="32" t="s">
        <v>109</v>
      </c>
      <c r="G475" s="52">
        <v>0</v>
      </c>
      <c r="H475" s="42">
        <f>IFERROR(G475/D465,"-")</f>
        <v>0</v>
      </c>
      <c r="I475" s="52">
        <v>0</v>
      </c>
      <c r="J475" s="42">
        <f>IFERROR(I475/E465,"-")</f>
        <v>0</v>
      </c>
      <c r="K475" s="55" t="str">
        <f t="shared" si="48"/>
        <v>-</v>
      </c>
      <c r="L475" s="376"/>
      <c r="M475" s="376"/>
      <c r="N475" s="32" t="s">
        <v>109</v>
      </c>
      <c r="O475" s="52">
        <v>61331</v>
      </c>
      <c r="P475" s="42">
        <f>IFERROR(O475/L465,"-")</f>
        <v>8.4413475815671999E-5</v>
      </c>
      <c r="Q475" s="52">
        <v>9</v>
      </c>
      <c r="R475" s="42">
        <f>IFERROR(Q475/M465,"-")</f>
        <v>5.7766367137355584E-3</v>
      </c>
      <c r="S475" s="55">
        <f t="shared" si="49"/>
        <v>6814.5555555555557</v>
      </c>
      <c r="T475" s="376"/>
      <c r="U475" s="376"/>
      <c r="V475" s="32" t="s">
        <v>109</v>
      </c>
      <c r="W475" s="52">
        <v>0</v>
      </c>
      <c r="X475" s="42">
        <f>IFERROR(W475/T465,"-")</f>
        <v>0</v>
      </c>
      <c r="Y475" s="52">
        <v>0</v>
      </c>
      <c r="Z475" s="42">
        <f>IFERROR(Y475/U465,"-")</f>
        <v>0</v>
      </c>
      <c r="AA475" s="96" t="str">
        <f t="shared" si="50"/>
        <v>-</v>
      </c>
      <c r="AB475" s="376"/>
      <c r="AC475" s="376"/>
      <c r="AD475" s="32" t="s">
        <v>109</v>
      </c>
      <c r="AE475" s="52">
        <v>0</v>
      </c>
      <c r="AF475" s="42">
        <f>IFERROR(AE475/AB465,"-")</f>
        <v>0</v>
      </c>
      <c r="AG475" s="52">
        <v>0</v>
      </c>
      <c r="AH475" s="42">
        <f>IFERROR(AG475/AC465,"-")</f>
        <v>0</v>
      </c>
      <c r="AI475" s="55" t="str">
        <f t="shared" si="51"/>
        <v>-</v>
      </c>
      <c r="AJ475" s="376"/>
      <c r="AK475" s="376"/>
      <c r="AL475" s="32" t="s">
        <v>109</v>
      </c>
      <c r="AM475" s="52">
        <v>13490</v>
      </c>
      <c r="AN475" s="42">
        <f>IFERROR(AM475/AJ465,"-")</f>
        <v>5.6096446633171527E-5</v>
      </c>
      <c r="AO475" s="52">
        <v>2</v>
      </c>
      <c r="AP475" s="42">
        <f>IFERROR(AO475/AK465,"-")</f>
        <v>4.1928721174004195E-3</v>
      </c>
      <c r="AQ475" s="55">
        <f t="shared" si="52"/>
        <v>6745</v>
      </c>
      <c r="AR475" s="376"/>
      <c r="AS475" s="376"/>
      <c r="AT475" s="32" t="s">
        <v>109</v>
      </c>
      <c r="AU475" s="52">
        <v>36196</v>
      </c>
      <c r="AV475" s="42">
        <f>IFERROR(AU475/AR465,"-")</f>
        <v>8.9018804029564194E-5</v>
      </c>
      <c r="AW475" s="55">
        <v>6</v>
      </c>
      <c r="AX475" s="42">
        <f>IFERROR(AW475/AS465,"-")</f>
        <v>7.8636959370904317E-3</v>
      </c>
      <c r="AY475" s="139">
        <f t="shared" si="53"/>
        <v>6032.666666666667</v>
      </c>
      <c r="AZ475" s="376"/>
      <c r="BA475" s="376"/>
      <c r="BB475" s="32" t="s">
        <v>109</v>
      </c>
      <c r="BC475" s="52">
        <v>34173</v>
      </c>
      <c r="BD475" s="42">
        <f>IFERROR(BC475/AZ465,"-")</f>
        <v>3.2041626266538734E-4</v>
      </c>
      <c r="BE475" s="52">
        <v>5</v>
      </c>
      <c r="BF475" s="42">
        <f>IFERROR(BE475/BA465,"-")</f>
        <v>6.4935064935064929E-2</v>
      </c>
      <c r="BG475" s="55">
        <f t="shared" si="54"/>
        <v>6834.6</v>
      </c>
      <c r="BH475" s="376"/>
      <c r="BI475" s="376"/>
      <c r="BJ475" s="32" t="s">
        <v>109</v>
      </c>
      <c r="BK475" s="52">
        <v>1098172</v>
      </c>
      <c r="BL475" s="42">
        <f>IFERROR(BK475/BH465,"-")</f>
        <v>3.0748338785782045E-3</v>
      </c>
      <c r="BM475" s="52">
        <v>3</v>
      </c>
      <c r="BN475" s="42">
        <f>IFERROR(BM475/BI465,"-")</f>
        <v>3.2967032967032967E-3</v>
      </c>
      <c r="BO475" s="96">
        <f t="shared" si="55"/>
        <v>366057.33333333331</v>
      </c>
      <c r="BP475" s="141"/>
    </row>
    <row r="476" spans="2:68" s="8" customFormat="1" ht="13.15" customHeight="1">
      <c r="B476" s="373"/>
      <c r="C476" s="392"/>
      <c r="D476" s="376"/>
      <c r="E476" s="376"/>
      <c r="F476" s="32" t="s">
        <v>110</v>
      </c>
      <c r="G476" s="52">
        <v>18582</v>
      </c>
      <c r="H476" s="42">
        <f>IFERROR(G476/D465,"-")</f>
        <v>2.5194521310196457E-4</v>
      </c>
      <c r="I476" s="52">
        <v>2</v>
      </c>
      <c r="J476" s="42">
        <f>IFERROR(I476/E465,"-")</f>
        <v>1.4598540145985401E-2</v>
      </c>
      <c r="K476" s="55">
        <f t="shared" si="48"/>
        <v>9291</v>
      </c>
      <c r="L476" s="376"/>
      <c r="M476" s="376"/>
      <c r="N476" s="32" t="s">
        <v>110</v>
      </c>
      <c r="O476" s="52">
        <v>1601590</v>
      </c>
      <c r="P476" s="42">
        <f>IFERROR(O476/L465,"-")</f>
        <v>2.2043628626897019E-3</v>
      </c>
      <c r="Q476" s="52">
        <v>13</v>
      </c>
      <c r="R476" s="42">
        <f>IFERROR(Q476/M465,"-")</f>
        <v>8.3440308087291398E-3</v>
      </c>
      <c r="S476" s="55">
        <f t="shared" si="49"/>
        <v>123199.23076923077</v>
      </c>
      <c r="T476" s="376"/>
      <c r="U476" s="376"/>
      <c r="V476" s="32" t="s">
        <v>110</v>
      </c>
      <c r="W476" s="52">
        <v>478</v>
      </c>
      <c r="X476" s="42">
        <f>IFERROR(W476/T465,"-")</f>
        <v>1.6194392335919128E-5</v>
      </c>
      <c r="Y476" s="52">
        <v>1</v>
      </c>
      <c r="Z476" s="42">
        <f>IFERROR(Y476/U465,"-")</f>
        <v>9.1743119266055051E-3</v>
      </c>
      <c r="AA476" s="96">
        <f t="shared" si="50"/>
        <v>478</v>
      </c>
      <c r="AB476" s="376"/>
      <c r="AC476" s="376"/>
      <c r="AD476" s="32" t="s">
        <v>110</v>
      </c>
      <c r="AE476" s="52">
        <v>0</v>
      </c>
      <c r="AF476" s="42">
        <f>IFERROR(AE476/AB465,"-")</f>
        <v>0</v>
      </c>
      <c r="AG476" s="52">
        <v>0</v>
      </c>
      <c r="AH476" s="42">
        <f>IFERROR(AG476/AC465,"-")</f>
        <v>0</v>
      </c>
      <c r="AI476" s="55" t="str">
        <f t="shared" si="51"/>
        <v>-</v>
      </c>
      <c r="AJ476" s="376"/>
      <c r="AK476" s="376"/>
      <c r="AL476" s="32" t="s">
        <v>110</v>
      </c>
      <c r="AM476" s="52">
        <v>115552</v>
      </c>
      <c r="AN476" s="42">
        <f>IFERROR(AM476/AJ465,"-")</f>
        <v>4.8050827289519916E-4</v>
      </c>
      <c r="AO476" s="52">
        <v>3</v>
      </c>
      <c r="AP476" s="42">
        <f>IFERROR(AO476/AK465,"-")</f>
        <v>6.2893081761006293E-3</v>
      </c>
      <c r="AQ476" s="55">
        <f t="shared" si="52"/>
        <v>38517.333333333336</v>
      </c>
      <c r="AR476" s="376"/>
      <c r="AS476" s="376"/>
      <c r="AT476" s="32" t="s">
        <v>110</v>
      </c>
      <c r="AU476" s="52">
        <v>1485560</v>
      </c>
      <c r="AV476" s="42">
        <f>IFERROR(AU476/AR465,"-")</f>
        <v>3.6535190218300196E-3</v>
      </c>
      <c r="AW476" s="55">
        <v>9</v>
      </c>
      <c r="AX476" s="42">
        <f>IFERROR(AW476/AS465,"-")</f>
        <v>1.1795543905635648E-2</v>
      </c>
      <c r="AY476" s="139">
        <f t="shared" si="53"/>
        <v>165062.22222222222</v>
      </c>
      <c r="AZ476" s="376"/>
      <c r="BA476" s="376"/>
      <c r="BB476" s="32" t="s">
        <v>110</v>
      </c>
      <c r="BC476" s="52">
        <v>1464284</v>
      </c>
      <c r="BD476" s="42">
        <f>IFERROR(BC476/AZ465,"-")</f>
        <v>1.3729564473728501E-2</v>
      </c>
      <c r="BE476" s="52">
        <v>4</v>
      </c>
      <c r="BF476" s="42">
        <f>IFERROR(BE476/BA465,"-")</f>
        <v>5.1948051948051951E-2</v>
      </c>
      <c r="BG476" s="55">
        <f t="shared" si="54"/>
        <v>366071</v>
      </c>
      <c r="BH476" s="376"/>
      <c r="BI476" s="376"/>
      <c r="BJ476" s="32" t="s">
        <v>110</v>
      </c>
      <c r="BK476" s="52">
        <v>21119</v>
      </c>
      <c r="BL476" s="42">
        <f>IFERROR(BK476/BH465,"-")</f>
        <v>5.9132282266979215E-5</v>
      </c>
      <c r="BM476" s="52">
        <v>1</v>
      </c>
      <c r="BN476" s="42">
        <f>IFERROR(BM476/BI465,"-")</f>
        <v>1.0989010989010989E-3</v>
      </c>
      <c r="BO476" s="96">
        <f t="shared" si="55"/>
        <v>21119</v>
      </c>
      <c r="BP476" s="141"/>
    </row>
    <row r="477" spans="2:68" s="8" customFormat="1" ht="13.15" customHeight="1">
      <c r="B477" s="373"/>
      <c r="C477" s="392"/>
      <c r="D477" s="376"/>
      <c r="E477" s="376"/>
      <c r="F477" s="32" t="s">
        <v>111</v>
      </c>
      <c r="G477" s="52">
        <v>2156962</v>
      </c>
      <c r="H477" s="42">
        <f>IFERROR(G477/D465,"-")</f>
        <v>2.9245304635821749E-2</v>
      </c>
      <c r="I477" s="52">
        <v>18</v>
      </c>
      <c r="J477" s="42">
        <f>IFERROR(I477/E465,"-")</f>
        <v>0.13138686131386862</v>
      </c>
      <c r="K477" s="55">
        <f t="shared" si="48"/>
        <v>119831.22222222222</v>
      </c>
      <c r="L477" s="376"/>
      <c r="M477" s="376"/>
      <c r="N477" s="32" t="s">
        <v>111</v>
      </c>
      <c r="O477" s="52">
        <v>4027993</v>
      </c>
      <c r="P477" s="42">
        <f>IFERROR(O477/L465,"-")</f>
        <v>5.543964547964261E-3</v>
      </c>
      <c r="Q477" s="52">
        <v>151</v>
      </c>
      <c r="R477" s="42">
        <f>IFERROR(Q477/M465,"-")</f>
        <v>9.6919127086007709E-2</v>
      </c>
      <c r="S477" s="55">
        <f t="shared" si="49"/>
        <v>26675.450331125827</v>
      </c>
      <c r="T477" s="376"/>
      <c r="U477" s="376"/>
      <c r="V477" s="32" t="s">
        <v>111</v>
      </c>
      <c r="W477" s="52">
        <v>442934</v>
      </c>
      <c r="X477" s="42">
        <f>IFERROR(W477/T465,"-")</f>
        <v>1.500637442451465E-2</v>
      </c>
      <c r="Y477" s="52">
        <v>11</v>
      </c>
      <c r="Z477" s="42">
        <f>IFERROR(Y477/U465,"-")</f>
        <v>0.10091743119266056</v>
      </c>
      <c r="AA477" s="96">
        <f t="shared" si="50"/>
        <v>40266.727272727272</v>
      </c>
      <c r="AB477" s="376"/>
      <c r="AC477" s="376"/>
      <c r="AD477" s="32" t="s">
        <v>111</v>
      </c>
      <c r="AE477" s="52">
        <v>352633</v>
      </c>
      <c r="AF477" s="42">
        <f>IFERROR(AE477/AB465,"-")</f>
        <v>9.2693731088739247E-3</v>
      </c>
      <c r="AG477" s="52">
        <v>13</v>
      </c>
      <c r="AH477" s="42">
        <f>IFERROR(AG477/AC465,"-")</f>
        <v>6.7357512953367879E-2</v>
      </c>
      <c r="AI477" s="55">
        <f t="shared" si="51"/>
        <v>27125.615384615383</v>
      </c>
      <c r="AJ477" s="376"/>
      <c r="AK477" s="376"/>
      <c r="AL477" s="32" t="s">
        <v>111</v>
      </c>
      <c r="AM477" s="52">
        <v>1458328</v>
      </c>
      <c r="AN477" s="42">
        <f>IFERROR(AM477/AJ465,"-")</f>
        <v>6.0642712250303758E-3</v>
      </c>
      <c r="AO477" s="52">
        <v>56</v>
      </c>
      <c r="AP477" s="42">
        <f>IFERROR(AO477/AK465,"-")</f>
        <v>0.11740041928721175</v>
      </c>
      <c r="AQ477" s="55">
        <f t="shared" si="52"/>
        <v>26041.571428571428</v>
      </c>
      <c r="AR477" s="376"/>
      <c r="AS477" s="376"/>
      <c r="AT477" s="32" t="s">
        <v>111</v>
      </c>
      <c r="AU477" s="52">
        <v>1721489</v>
      </c>
      <c r="AV477" s="42">
        <f>IFERROR(AU477/AR465,"-")</f>
        <v>4.2337521253743631E-3</v>
      </c>
      <c r="AW477" s="55">
        <v>67</v>
      </c>
      <c r="AX477" s="42">
        <f>IFERROR(AW477/AS465,"-")</f>
        <v>8.7811271297509833E-2</v>
      </c>
      <c r="AY477" s="139">
        <f t="shared" si="53"/>
        <v>25693.86567164179</v>
      </c>
      <c r="AZ477" s="376"/>
      <c r="BA477" s="376"/>
      <c r="BB477" s="32" t="s">
        <v>111</v>
      </c>
      <c r="BC477" s="52">
        <v>857029</v>
      </c>
      <c r="BD477" s="42">
        <f>IFERROR(BC477/AZ465,"-")</f>
        <v>8.0357600788884282E-3</v>
      </c>
      <c r="BE477" s="52">
        <v>14</v>
      </c>
      <c r="BF477" s="42">
        <f>IFERROR(BE477/BA465,"-")</f>
        <v>0.18181818181818182</v>
      </c>
      <c r="BG477" s="55">
        <f t="shared" si="54"/>
        <v>61216.357142857145</v>
      </c>
      <c r="BH477" s="376"/>
      <c r="BI477" s="376"/>
      <c r="BJ477" s="32" t="s">
        <v>111</v>
      </c>
      <c r="BK477" s="52">
        <v>1926815</v>
      </c>
      <c r="BL477" s="42">
        <f>IFERROR(BK477/BH465,"-")</f>
        <v>5.3949982696268554E-3</v>
      </c>
      <c r="BM477" s="52">
        <v>66</v>
      </c>
      <c r="BN477" s="42">
        <f>IFERROR(BM477/BI465,"-")</f>
        <v>7.2527472527472533E-2</v>
      </c>
      <c r="BO477" s="96">
        <f t="shared" si="55"/>
        <v>29194.166666666668</v>
      </c>
      <c r="BP477" s="141"/>
    </row>
    <row r="478" spans="2:68" s="8" customFormat="1" ht="13.15" customHeight="1">
      <c r="B478" s="373"/>
      <c r="C478" s="392"/>
      <c r="D478" s="376"/>
      <c r="E478" s="376"/>
      <c r="F478" s="32" t="s">
        <v>112</v>
      </c>
      <c r="G478" s="52">
        <v>577465</v>
      </c>
      <c r="H478" s="42">
        <f>IFERROR(G478/D465,"-")</f>
        <v>7.8295954409603914E-3</v>
      </c>
      <c r="I478" s="52">
        <v>13</v>
      </c>
      <c r="J478" s="42">
        <f>IFERROR(I478/E465,"-")</f>
        <v>9.4890510948905105E-2</v>
      </c>
      <c r="K478" s="55">
        <f t="shared" si="48"/>
        <v>44420.384615384617</v>
      </c>
      <c r="L478" s="376"/>
      <c r="M478" s="376"/>
      <c r="N478" s="32" t="s">
        <v>112</v>
      </c>
      <c r="O478" s="52">
        <v>5404184</v>
      </c>
      <c r="P478" s="42">
        <f>IFERROR(O478/L465,"-")</f>
        <v>7.4380974611116977E-3</v>
      </c>
      <c r="Q478" s="52">
        <v>106</v>
      </c>
      <c r="R478" s="42">
        <f>IFERROR(Q478/M465,"-")</f>
        <v>6.8035943517329917E-2</v>
      </c>
      <c r="S478" s="55">
        <f t="shared" si="49"/>
        <v>50982.867924528298</v>
      </c>
      <c r="T478" s="376"/>
      <c r="U478" s="376"/>
      <c r="V478" s="32" t="s">
        <v>112</v>
      </c>
      <c r="W478" s="52">
        <v>427381</v>
      </c>
      <c r="X478" s="42">
        <f>IFERROR(W478/T465,"-")</f>
        <v>1.4479446842923542E-2</v>
      </c>
      <c r="Y478" s="52">
        <v>10</v>
      </c>
      <c r="Z478" s="42">
        <f>IFERROR(Y478/U465,"-")</f>
        <v>9.1743119266055051E-2</v>
      </c>
      <c r="AA478" s="96">
        <f t="shared" si="50"/>
        <v>42738.1</v>
      </c>
      <c r="AB478" s="376"/>
      <c r="AC478" s="376"/>
      <c r="AD478" s="32" t="s">
        <v>112</v>
      </c>
      <c r="AE478" s="52">
        <v>692011</v>
      </c>
      <c r="AF478" s="42">
        <f>IFERROR(AE478/AB465,"-")</f>
        <v>1.8190322954587213E-2</v>
      </c>
      <c r="AG478" s="52">
        <v>9</v>
      </c>
      <c r="AH478" s="42">
        <f>IFERROR(AG478/AC465,"-")</f>
        <v>4.6632124352331605E-2</v>
      </c>
      <c r="AI478" s="55">
        <f t="shared" si="51"/>
        <v>76890.111111111109</v>
      </c>
      <c r="AJ478" s="376"/>
      <c r="AK478" s="376"/>
      <c r="AL478" s="32" t="s">
        <v>112</v>
      </c>
      <c r="AM478" s="52">
        <v>1669755</v>
      </c>
      <c r="AN478" s="42">
        <f>IFERROR(AM478/AJ465,"-")</f>
        <v>6.9434634727925373E-3</v>
      </c>
      <c r="AO478" s="52">
        <v>35</v>
      </c>
      <c r="AP478" s="42">
        <f>IFERROR(AO478/AK465,"-")</f>
        <v>7.337526205450734E-2</v>
      </c>
      <c r="AQ478" s="55">
        <f t="shared" si="52"/>
        <v>47707.285714285717</v>
      </c>
      <c r="AR478" s="376"/>
      <c r="AS478" s="376"/>
      <c r="AT478" s="32" t="s">
        <v>112</v>
      </c>
      <c r="AU478" s="52">
        <v>1968997</v>
      </c>
      <c r="AV478" s="42">
        <f>IFERROR(AU478/AR465,"-")</f>
        <v>4.8424620974085487E-3</v>
      </c>
      <c r="AW478" s="55">
        <v>46</v>
      </c>
      <c r="AX478" s="42">
        <f>IFERROR(AW478/AS465,"-")</f>
        <v>6.0288335517693317E-2</v>
      </c>
      <c r="AY478" s="139">
        <f t="shared" si="53"/>
        <v>42804.282608695656</v>
      </c>
      <c r="AZ478" s="376"/>
      <c r="BA478" s="376"/>
      <c r="BB478" s="32" t="s">
        <v>112</v>
      </c>
      <c r="BC478" s="52">
        <v>1924383</v>
      </c>
      <c r="BD478" s="42">
        <f>IFERROR(BC478/AZ465,"-")</f>
        <v>1.8043590226108512E-2</v>
      </c>
      <c r="BE478" s="52">
        <v>26</v>
      </c>
      <c r="BF478" s="42">
        <f>IFERROR(BE478/BA465,"-")</f>
        <v>0.33766233766233766</v>
      </c>
      <c r="BG478" s="55">
        <f t="shared" si="54"/>
        <v>74014.730769230766</v>
      </c>
      <c r="BH478" s="376"/>
      <c r="BI478" s="376"/>
      <c r="BJ478" s="32" t="s">
        <v>112</v>
      </c>
      <c r="BK478" s="52">
        <v>1958638</v>
      </c>
      <c r="BL478" s="42">
        <f>IFERROR(BK478/BH465,"-")</f>
        <v>5.4841012867480297E-3</v>
      </c>
      <c r="BM478" s="52">
        <v>38</v>
      </c>
      <c r="BN478" s="42">
        <f>IFERROR(BM478/BI465,"-")</f>
        <v>4.1758241758241756E-2</v>
      </c>
      <c r="BO478" s="96">
        <f t="shared" si="55"/>
        <v>51543.105263157893</v>
      </c>
      <c r="BP478" s="141"/>
    </row>
    <row r="479" spans="2:68" s="8" customFormat="1" ht="13.15" customHeight="1">
      <c r="B479" s="373"/>
      <c r="C479" s="392"/>
      <c r="D479" s="376"/>
      <c r="E479" s="376"/>
      <c r="F479" s="32" t="s">
        <v>113</v>
      </c>
      <c r="G479" s="52">
        <v>499782</v>
      </c>
      <c r="H479" s="42">
        <f>IFERROR(G479/D465,"-")</f>
        <v>6.7763256105115742E-3</v>
      </c>
      <c r="I479" s="52">
        <v>14</v>
      </c>
      <c r="J479" s="42">
        <f>IFERROR(I479/E465,"-")</f>
        <v>0.10218978102189781</v>
      </c>
      <c r="K479" s="55">
        <f t="shared" si="48"/>
        <v>35698.714285714283</v>
      </c>
      <c r="L479" s="376"/>
      <c r="M479" s="376"/>
      <c r="N479" s="32" t="s">
        <v>113</v>
      </c>
      <c r="O479" s="52">
        <v>2758468</v>
      </c>
      <c r="P479" s="42">
        <f>IFERROR(O479/L465,"-")</f>
        <v>3.7966423473660155E-3</v>
      </c>
      <c r="Q479" s="52">
        <v>68</v>
      </c>
      <c r="R479" s="42">
        <f>IFERROR(Q479/M465,"-")</f>
        <v>4.3645699614890884E-2</v>
      </c>
      <c r="S479" s="55">
        <f t="shared" si="49"/>
        <v>40565.705882352944</v>
      </c>
      <c r="T479" s="376"/>
      <c r="U479" s="376"/>
      <c r="V479" s="32" t="s">
        <v>113</v>
      </c>
      <c r="W479" s="52">
        <v>76239</v>
      </c>
      <c r="X479" s="42">
        <f>IFERROR(W479/T465,"-")</f>
        <v>2.5829378186153521E-3</v>
      </c>
      <c r="Y479" s="52">
        <v>2</v>
      </c>
      <c r="Z479" s="42">
        <f>IFERROR(Y479/U465,"-")</f>
        <v>1.834862385321101E-2</v>
      </c>
      <c r="AA479" s="96">
        <f t="shared" si="50"/>
        <v>38119.5</v>
      </c>
      <c r="AB479" s="376"/>
      <c r="AC479" s="376"/>
      <c r="AD479" s="32" t="s">
        <v>113</v>
      </c>
      <c r="AE479" s="52">
        <v>249983</v>
      </c>
      <c r="AF479" s="42">
        <f>IFERROR(AE479/AB465,"-")</f>
        <v>6.5710971403006241E-3</v>
      </c>
      <c r="AG479" s="52">
        <v>8</v>
      </c>
      <c r="AH479" s="42">
        <f>IFERROR(AG479/AC465,"-")</f>
        <v>4.145077720207254E-2</v>
      </c>
      <c r="AI479" s="55">
        <f t="shared" si="51"/>
        <v>31247.875</v>
      </c>
      <c r="AJ479" s="376"/>
      <c r="AK479" s="376"/>
      <c r="AL479" s="32" t="s">
        <v>113</v>
      </c>
      <c r="AM479" s="52">
        <v>893561</v>
      </c>
      <c r="AN479" s="42">
        <f>IFERROR(AM479/AJ465,"-")</f>
        <v>3.7157595959958034E-3</v>
      </c>
      <c r="AO479" s="52">
        <v>25</v>
      </c>
      <c r="AP479" s="42">
        <f>IFERROR(AO479/AK465,"-")</f>
        <v>5.2410901467505239E-2</v>
      </c>
      <c r="AQ479" s="55">
        <f t="shared" si="52"/>
        <v>35742.44</v>
      </c>
      <c r="AR479" s="376"/>
      <c r="AS479" s="376"/>
      <c r="AT479" s="32" t="s">
        <v>113</v>
      </c>
      <c r="AU479" s="52">
        <v>1481735</v>
      </c>
      <c r="AV479" s="42">
        <f>IFERROR(AU479/AR465,"-")</f>
        <v>3.6441119899642588E-3</v>
      </c>
      <c r="AW479" s="55">
        <v>32</v>
      </c>
      <c r="AX479" s="42">
        <f>IFERROR(AW479/AS465,"-")</f>
        <v>4.1939711664482307E-2</v>
      </c>
      <c r="AY479" s="139">
        <f t="shared" si="53"/>
        <v>46304.21875</v>
      </c>
      <c r="AZ479" s="376"/>
      <c r="BA479" s="376"/>
      <c r="BB479" s="32" t="s">
        <v>113</v>
      </c>
      <c r="BC479" s="52">
        <v>412529</v>
      </c>
      <c r="BD479" s="42">
        <f>IFERROR(BC479/AZ465,"-")</f>
        <v>3.8679952132118804E-3</v>
      </c>
      <c r="BE479" s="52">
        <v>6</v>
      </c>
      <c r="BF479" s="42">
        <f>IFERROR(BE479/BA465,"-")</f>
        <v>7.792207792207792E-2</v>
      </c>
      <c r="BG479" s="55">
        <f t="shared" si="54"/>
        <v>68754.833333333328</v>
      </c>
      <c r="BH479" s="376"/>
      <c r="BI479" s="376"/>
      <c r="BJ479" s="32" t="s">
        <v>113</v>
      </c>
      <c r="BK479" s="52">
        <v>1450481</v>
      </c>
      <c r="BL479" s="42">
        <f>IFERROR(BK479/BH465,"-")</f>
        <v>4.0612837688759071E-3</v>
      </c>
      <c r="BM479" s="52">
        <v>31</v>
      </c>
      <c r="BN479" s="42">
        <f>IFERROR(BM479/BI465,"-")</f>
        <v>3.4065934065934063E-2</v>
      </c>
      <c r="BO479" s="96">
        <f t="shared" si="55"/>
        <v>46789.709677419356</v>
      </c>
      <c r="BP479" s="141"/>
    </row>
    <row r="480" spans="2:68" s="8" customFormat="1" ht="13.15" customHeight="1">
      <c r="B480" s="373"/>
      <c r="C480" s="392"/>
      <c r="D480" s="376"/>
      <c r="E480" s="376"/>
      <c r="F480" s="33" t="s">
        <v>114</v>
      </c>
      <c r="G480" s="53">
        <v>102830</v>
      </c>
      <c r="H480" s="43">
        <f>IFERROR(G480/D465,"-")</f>
        <v>1.3942270080333128E-3</v>
      </c>
      <c r="I480" s="53">
        <v>10</v>
      </c>
      <c r="J480" s="43">
        <f>IFERROR(I480/E465,"-")</f>
        <v>7.2992700729927001E-2</v>
      </c>
      <c r="K480" s="56">
        <f t="shared" si="48"/>
        <v>10283</v>
      </c>
      <c r="L480" s="376"/>
      <c r="M480" s="376"/>
      <c r="N480" s="33" t="s">
        <v>114</v>
      </c>
      <c r="O480" s="53">
        <v>1273540</v>
      </c>
      <c r="P480" s="43">
        <f>IFERROR(O480/L465,"-")</f>
        <v>1.7528482821133019E-3</v>
      </c>
      <c r="Q480" s="53">
        <v>87</v>
      </c>
      <c r="R480" s="43">
        <f>IFERROR(Q480/M465,"-")</f>
        <v>5.58408215661104E-2</v>
      </c>
      <c r="S480" s="56">
        <f t="shared" si="49"/>
        <v>14638.3908045977</v>
      </c>
      <c r="T480" s="376"/>
      <c r="U480" s="376"/>
      <c r="V480" s="33" t="s">
        <v>114</v>
      </c>
      <c r="W480" s="53">
        <v>16986</v>
      </c>
      <c r="X480" s="43">
        <f>IFERROR(W480/T465,"-")</f>
        <v>5.7547687911699231E-4</v>
      </c>
      <c r="Y480" s="53">
        <v>2</v>
      </c>
      <c r="Z480" s="43">
        <f>IFERROR(Y480/U465,"-")</f>
        <v>1.834862385321101E-2</v>
      </c>
      <c r="AA480" s="97">
        <f t="shared" si="50"/>
        <v>8493</v>
      </c>
      <c r="AB480" s="376"/>
      <c r="AC480" s="376"/>
      <c r="AD480" s="33" t="s">
        <v>114</v>
      </c>
      <c r="AE480" s="53">
        <v>65981</v>
      </c>
      <c r="AF480" s="43">
        <f>IFERROR(AE480/AB465,"-")</f>
        <v>1.7343881800529455E-3</v>
      </c>
      <c r="AG480" s="53">
        <v>5</v>
      </c>
      <c r="AH480" s="43">
        <f>IFERROR(AG480/AC465,"-")</f>
        <v>2.5906735751295335E-2</v>
      </c>
      <c r="AI480" s="56">
        <f t="shared" si="51"/>
        <v>13196.2</v>
      </c>
      <c r="AJ480" s="376"/>
      <c r="AK480" s="376"/>
      <c r="AL480" s="33" t="s">
        <v>114</v>
      </c>
      <c r="AM480" s="53">
        <v>363672</v>
      </c>
      <c r="AN480" s="43">
        <f>IFERROR(AM480/AJ465,"-")</f>
        <v>1.5122836871741109E-3</v>
      </c>
      <c r="AO480" s="53">
        <v>33</v>
      </c>
      <c r="AP480" s="43">
        <f>IFERROR(AO480/AK465,"-")</f>
        <v>6.9182389937106917E-2</v>
      </c>
      <c r="AQ480" s="56">
        <f t="shared" si="52"/>
        <v>11020.363636363636</v>
      </c>
      <c r="AR480" s="376"/>
      <c r="AS480" s="376"/>
      <c r="AT480" s="33" t="s">
        <v>114</v>
      </c>
      <c r="AU480" s="53">
        <v>826901</v>
      </c>
      <c r="AV480" s="43">
        <f>IFERROR(AU480/AR465,"-")</f>
        <v>2.0336428906744023E-3</v>
      </c>
      <c r="AW480" s="56">
        <v>47</v>
      </c>
      <c r="AX480" s="45">
        <f>IFERROR(AW480/AS465,"-")</f>
        <v>6.1598951507208385E-2</v>
      </c>
      <c r="AY480" s="140">
        <f t="shared" si="53"/>
        <v>17593.638297872341</v>
      </c>
      <c r="AZ480" s="376"/>
      <c r="BA480" s="376"/>
      <c r="BB480" s="33" t="s">
        <v>114</v>
      </c>
      <c r="BC480" s="53">
        <v>492040</v>
      </c>
      <c r="BD480" s="43">
        <f>IFERROR(BC480/AZ465,"-")</f>
        <v>4.613514115877365E-3</v>
      </c>
      <c r="BE480" s="53">
        <v>9</v>
      </c>
      <c r="BF480" s="43">
        <f>IFERROR(BE480/BA465,"-")</f>
        <v>0.11688311688311688</v>
      </c>
      <c r="BG480" s="56">
        <f t="shared" si="54"/>
        <v>54671.111111111109</v>
      </c>
      <c r="BH480" s="376"/>
      <c r="BI480" s="376"/>
      <c r="BJ480" s="33" t="s">
        <v>114</v>
      </c>
      <c r="BK480" s="53">
        <v>545987</v>
      </c>
      <c r="BL480" s="43">
        <f>IFERROR(BK480/BH465,"-")</f>
        <v>1.5287398739571561E-3</v>
      </c>
      <c r="BM480" s="53">
        <v>36</v>
      </c>
      <c r="BN480" s="43">
        <f>IFERROR(BM480/BI465,"-")</f>
        <v>3.9560439560439559E-2</v>
      </c>
      <c r="BO480" s="97">
        <f t="shared" si="55"/>
        <v>15166.305555555555</v>
      </c>
      <c r="BP480" s="141"/>
    </row>
    <row r="481" spans="2:68" s="8" customFormat="1" ht="13.15" customHeight="1">
      <c r="B481" s="374"/>
      <c r="C481" s="393"/>
      <c r="D481" s="377"/>
      <c r="E481" s="377"/>
      <c r="F481" s="34" t="s">
        <v>64</v>
      </c>
      <c r="G481" s="49">
        <f>SUM(G465:G480)</f>
        <v>14512281</v>
      </c>
      <c r="H481" s="43">
        <f>IFERROR(G481/D465,"-")</f>
        <v>0.19676567264775546</v>
      </c>
      <c r="I481" s="53">
        <v>114</v>
      </c>
      <c r="J481" s="43">
        <f>IFERROR(I481/E465,"-")</f>
        <v>0.83211678832116787</v>
      </c>
      <c r="K481" s="56">
        <f t="shared" si="48"/>
        <v>127300.71052631579</v>
      </c>
      <c r="L481" s="377"/>
      <c r="M481" s="377"/>
      <c r="N481" s="34" t="s">
        <v>64</v>
      </c>
      <c r="O481" s="49">
        <f>SUM(O465:O480)</f>
        <v>129228652</v>
      </c>
      <c r="P481" s="43">
        <f>IFERROR(O481/L465,"-")</f>
        <v>0.17786502242412308</v>
      </c>
      <c r="Q481" s="53">
        <v>1168</v>
      </c>
      <c r="R481" s="43">
        <f>IFERROR(Q481/M465,"-")</f>
        <v>0.74967907573812576</v>
      </c>
      <c r="S481" s="56">
        <f t="shared" si="49"/>
        <v>110640.96917808219</v>
      </c>
      <c r="T481" s="377"/>
      <c r="U481" s="377"/>
      <c r="V481" s="34" t="s">
        <v>64</v>
      </c>
      <c r="W481" s="49">
        <f>SUM(W465:W480)</f>
        <v>1953205</v>
      </c>
      <c r="X481" s="43">
        <f>IFERROR(W481/T465,"-")</f>
        <v>6.6173573394307364E-2</v>
      </c>
      <c r="Y481" s="53">
        <v>41</v>
      </c>
      <c r="Z481" s="43">
        <f>IFERROR(Y481/U465,"-")</f>
        <v>0.37614678899082571</v>
      </c>
      <c r="AA481" s="97">
        <f t="shared" si="50"/>
        <v>47639.146341463413</v>
      </c>
      <c r="AB481" s="377"/>
      <c r="AC481" s="377"/>
      <c r="AD481" s="34" t="s">
        <v>64</v>
      </c>
      <c r="AE481" s="49">
        <f>SUM(AE465:AE480)</f>
        <v>1820046</v>
      </c>
      <c r="AF481" s="43">
        <f>IFERROR(AE481/AB465,"-")</f>
        <v>4.7842049522629902E-2</v>
      </c>
      <c r="AG481" s="53">
        <v>56</v>
      </c>
      <c r="AH481" s="43">
        <f>IFERROR(AG481/AC465,"-")</f>
        <v>0.29015544041450775</v>
      </c>
      <c r="AI481" s="56">
        <f t="shared" si="51"/>
        <v>32500.821428571428</v>
      </c>
      <c r="AJ481" s="377"/>
      <c r="AK481" s="377"/>
      <c r="AL481" s="34" t="s">
        <v>64</v>
      </c>
      <c r="AM481" s="49">
        <f>SUM(AM465:AM480)</f>
        <v>53323267</v>
      </c>
      <c r="AN481" s="43">
        <f>IFERROR(AM481/AJ465,"-")</f>
        <v>0.22173801345973732</v>
      </c>
      <c r="AO481" s="53">
        <v>432</v>
      </c>
      <c r="AP481" s="43">
        <f>IFERROR(AO481/AK465,"-")</f>
        <v>0.90566037735849059</v>
      </c>
      <c r="AQ481" s="56">
        <f t="shared" si="52"/>
        <v>123433.48842592593</v>
      </c>
      <c r="AR481" s="377"/>
      <c r="AS481" s="377"/>
      <c r="AT481" s="34" t="s">
        <v>64</v>
      </c>
      <c r="AU481" s="49">
        <f>SUM(AU465:AU480)</f>
        <v>71274760</v>
      </c>
      <c r="AV481" s="43">
        <f>IFERROR(AU481/AR465,"-")</f>
        <v>0.17528991857371592</v>
      </c>
      <c r="AW481" s="56">
        <v>627</v>
      </c>
      <c r="AX481" s="76">
        <f>IFERROR(AW481/AS465,"-")</f>
        <v>0.82175622542595017</v>
      </c>
      <c r="AY481" s="115">
        <f t="shared" si="53"/>
        <v>113675.85326953747</v>
      </c>
      <c r="AZ481" s="377"/>
      <c r="BA481" s="377"/>
      <c r="BB481" s="34" t="s">
        <v>64</v>
      </c>
      <c r="BC481" s="49">
        <f>SUM(BC465:BC480)</f>
        <v>25610977</v>
      </c>
      <c r="BD481" s="43">
        <f>IFERROR(BC481/AZ465,"-")</f>
        <v>0.24013617573959542</v>
      </c>
      <c r="BE481" s="53">
        <v>71</v>
      </c>
      <c r="BF481" s="43">
        <f>IFERROR(BE481/BA465,"-")</f>
        <v>0.92207792207792205</v>
      </c>
      <c r="BG481" s="56">
        <f t="shared" si="54"/>
        <v>360717.98591549293</v>
      </c>
      <c r="BH481" s="377"/>
      <c r="BI481" s="377"/>
      <c r="BJ481" s="34" t="s">
        <v>64</v>
      </c>
      <c r="BK481" s="49">
        <f>SUM(BK465:BK480)</f>
        <v>44916552</v>
      </c>
      <c r="BL481" s="43">
        <f>IFERROR(BK481/BH465,"-")</f>
        <v>0.12576439373660922</v>
      </c>
      <c r="BM481" s="53">
        <v>596</v>
      </c>
      <c r="BN481" s="43">
        <f>IFERROR(BM481/BI465,"-")</f>
        <v>0.65494505494505495</v>
      </c>
      <c r="BO481" s="97">
        <f t="shared" si="55"/>
        <v>75363.342281879188</v>
      </c>
      <c r="BP481" s="141"/>
    </row>
    <row r="482" spans="2:68" s="8" customFormat="1" ht="13.15" customHeight="1">
      <c r="B482" s="372">
        <v>29</v>
      </c>
      <c r="C482" s="391" t="s">
        <v>32</v>
      </c>
      <c r="D482" s="375">
        <v>102265130</v>
      </c>
      <c r="E482" s="375">
        <v>148</v>
      </c>
      <c r="F482" s="30" t="s">
        <v>100</v>
      </c>
      <c r="G482" s="51">
        <v>1558262</v>
      </c>
      <c r="H482" s="41">
        <f>IFERROR(G482/D482,"-")</f>
        <v>1.5237471462657897E-2</v>
      </c>
      <c r="I482" s="51">
        <v>27</v>
      </c>
      <c r="J482" s="41">
        <f>IFERROR(I482/E482,"-")</f>
        <v>0.18243243243243243</v>
      </c>
      <c r="K482" s="54">
        <f t="shared" si="48"/>
        <v>57713.407407407409</v>
      </c>
      <c r="L482" s="375">
        <v>873089320</v>
      </c>
      <c r="M482" s="375">
        <v>1582</v>
      </c>
      <c r="N482" s="30" t="s">
        <v>100</v>
      </c>
      <c r="O482" s="51">
        <v>23648571</v>
      </c>
      <c r="P482" s="41">
        <f>IFERROR(O482/L482,"-")</f>
        <v>2.708608438825022E-2</v>
      </c>
      <c r="Q482" s="51">
        <v>246</v>
      </c>
      <c r="R482" s="41">
        <f>IFERROR(Q482/M482,"-")</f>
        <v>0.15549936788874841</v>
      </c>
      <c r="S482" s="54">
        <f t="shared" si="49"/>
        <v>96132.402439024387</v>
      </c>
      <c r="T482" s="375">
        <v>24989790</v>
      </c>
      <c r="U482" s="375">
        <v>71</v>
      </c>
      <c r="V482" s="30" t="s">
        <v>100</v>
      </c>
      <c r="W482" s="51">
        <v>180275</v>
      </c>
      <c r="X482" s="41">
        <f>IFERROR(W482/T482,"-")</f>
        <v>7.2139461756181222E-3</v>
      </c>
      <c r="Y482" s="51">
        <v>7</v>
      </c>
      <c r="Z482" s="41">
        <f>IFERROR(Y482/U482,"-")</f>
        <v>9.8591549295774641E-2</v>
      </c>
      <c r="AA482" s="95">
        <f t="shared" si="50"/>
        <v>25753.571428571428</v>
      </c>
      <c r="AB482" s="375">
        <v>44626280</v>
      </c>
      <c r="AC482" s="375">
        <v>172</v>
      </c>
      <c r="AD482" s="30" t="s">
        <v>100</v>
      </c>
      <c r="AE482" s="51">
        <v>301492</v>
      </c>
      <c r="AF482" s="41">
        <f>IFERROR(AE482/AB482,"-")</f>
        <v>6.755929465776668E-3</v>
      </c>
      <c r="AG482" s="51">
        <v>13</v>
      </c>
      <c r="AH482" s="41">
        <f>IFERROR(AG482/AC482,"-")</f>
        <v>7.5581395348837205E-2</v>
      </c>
      <c r="AI482" s="54">
        <f t="shared" si="51"/>
        <v>23191.692307692309</v>
      </c>
      <c r="AJ482" s="375">
        <v>360176540</v>
      </c>
      <c r="AK482" s="375">
        <v>520</v>
      </c>
      <c r="AL482" s="30" t="s">
        <v>100</v>
      </c>
      <c r="AM482" s="51">
        <v>9812476</v>
      </c>
      <c r="AN482" s="41">
        <f>IFERROR(AM482/AJ482,"-")</f>
        <v>2.7243517859325318E-2</v>
      </c>
      <c r="AO482" s="51">
        <v>88</v>
      </c>
      <c r="AP482" s="41">
        <f>IFERROR(AO482/AK482,"-")</f>
        <v>0.16923076923076924</v>
      </c>
      <c r="AQ482" s="54">
        <f t="shared" si="52"/>
        <v>111505.40909090909</v>
      </c>
      <c r="AR482" s="375">
        <v>429878650</v>
      </c>
      <c r="AS482" s="375">
        <v>808</v>
      </c>
      <c r="AT482" s="30" t="s">
        <v>100</v>
      </c>
      <c r="AU482" s="51">
        <v>11188775</v>
      </c>
      <c r="AV482" s="41">
        <f>IFERROR(AU482/AR482,"-")</f>
        <v>2.6027752250547917E-2</v>
      </c>
      <c r="AW482" s="54">
        <v>133</v>
      </c>
      <c r="AX482" s="41">
        <f>IFERROR(AW482/AS482,"-")</f>
        <v>0.16460396039603961</v>
      </c>
      <c r="AY482" s="139">
        <f t="shared" si="53"/>
        <v>84126.12781954887</v>
      </c>
      <c r="AZ482" s="375">
        <v>138918270</v>
      </c>
      <c r="BA482" s="375">
        <v>90</v>
      </c>
      <c r="BB482" s="30" t="s">
        <v>100</v>
      </c>
      <c r="BC482" s="51">
        <v>15509415</v>
      </c>
      <c r="BD482" s="41">
        <f>IFERROR(BC482/AZ482,"-")</f>
        <v>0.1116441703456284</v>
      </c>
      <c r="BE482" s="51">
        <v>29</v>
      </c>
      <c r="BF482" s="41">
        <f>IFERROR(BE482/BA482,"-")</f>
        <v>0.32222222222222224</v>
      </c>
      <c r="BG482" s="54">
        <f t="shared" si="54"/>
        <v>534807.41379310342</v>
      </c>
      <c r="BH482" s="375">
        <v>303795800</v>
      </c>
      <c r="BI482" s="375">
        <v>815</v>
      </c>
      <c r="BJ482" s="30" t="s">
        <v>100</v>
      </c>
      <c r="BK482" s="51">
        <v>2961190</v>
      </c>
      <c r="BL482" s="41">
        <f>IFERROR(BK482/BH482,"-")</f>
        <v>9.747303945610835E-3</v>
      </c>
      <c r="BM482" s="51">
        <v>94</v>
      </c>
      <c r="BN482" s="41">
        <f>IFERROR(BM482/BI482,"-")</f>
        <v>0.11533742331288344</v>
      </c>
      <c r="BO482" s="95">
        <f t="shared" si="55"/>
        <v>31502.021276595744</v>
      </c>
      <c r="BP482" s="141"/>
    </row>
    <row r="483" spans="2:68" s="8" customFormat="1" ht="13.15" customHeight="1">
      <c r="B483" s="373"/>
      <c r="C483" s="392"/>
      <c r="D483" s="376"/>
      <c r="E483" s="376"/>
      <c r="F483" s="31" t="s">
        <v>101</v>
      </c>
      <c r="G483" s="52">
        <v>4725718</v>
      </c>
      <c r="H483" s="42">
        <f>IFERROR(G483/D482,"-")</f>
        <v>4.6210453162285128E-2</v>
      </c>
      <c r="I483" s="52">
        <v>45</v>
      </c>
      <c r="J483" s="42">
        <f>IFERROR(I483/E482,"-")</f>
        <v>0.30405405405405406</v>
      </c>
      <c r="K483" s="55">
        <f t="shared" si="48"/>
        <v>105015.95555555556</v>
      </c>
      <c r="L483" s="376"/>
      <c r="M483" s="376"/>
      <c r="N483" s="31" t="s">
        <v>101</v>
      </c>
      <c r="O483" s="52">
        <v>20764455</v>
      </c>
      <c r="P483" s="42">
        <f>IFERROR(O483/L482,"-")</f>
        <v>2.378273851752075E-2</v>
      </c>
      <c r="Q483" s="52">
        <v>327</v>
      </c>
      <c r="R483" s="42">
        <f>IFERROR(Q483/M482,"-")</f>
        <v>0.20670037926675094</v>
      </c>
      <c r="S483" s="55">
        <f t="shared" si="49"/>
        <v>63499.862385321103</v>
      </c>
      <c r="T483" s="376"/>
      <c r="U483" s="376"/>
      <c r="V483" s="31" t="s">
        <v>101</v>
      </c>
      <c r="W483" s="52">
        <v>143765</v>
      </c>
      <c r="X483" s="42">
        <f>IFERROR(W483/T482,"-")</f>
        <v>5.7529495045776698E-3</v>
      </c>
      <c r="Y483" s="52">
        <v>10</v>
      </c>
      <c r="Z483" s="42">
        <f>IFERROR(Y483/U482,"-")</f>
        <v>0.14084507042253522</v>
      </c>
      <c r="AA483" s="96">
        <f t="shared" si="50"/>
        <v>14376.5</v>
      </c>
      <c r="AB483" s="376"/>
      <c r="AC483" s="376"/>
      <c r="AD483" s="31" t="s">
        <v>101</v>
      </c>
      <c r="AE483" s="52">
        <v>1139061</v>
      </c>
      <c r="AF483" s="42">
        <f>IFERROR(AE483/AB482,"-")</f>
        <v>2.5524444340868205E-2</v>
      </c>
      <c r="AG483" s="52">
        <v>25</v>
      </c>
      <c r="AH483" s="42">
        <f>IFERROR(AG483/AC482,"-")</f>
        <v>0.14534883720930233</v>
      </c>
      <c r="AI483" s="55">
        <f t="shared" si="51"/>
        <v>45562.44</v>
      </c>
      <c r="AJ483" s="376"/>
      <c r="AK483" s="376"/>
      <c r="AL483" s="31" t="s">
        <v>101</v>
      </c>
      <c r="AM483" s="52">
        <v>8360603</v>
      </c>
      <c r="AN483" s="42">
        <f>IFERROR(AM483/AJ482,"-")</f>
        <v>2.3212514063242432E-2</v>
      </c>
      <c r="AO483" s="52">
        <v>134</v>
      </c>
      <c r="AP483" s="42">
        <f>IFERROR(AO483/AK482,"-")</f>
        <v>0.25769230769230766</v>
      </c>
      <c r="AQ483" s="55">
        <f t="shared" si="52"/>
        <v>62392.559701492537</v>
      </c>
      <c r="AR483" s="376"/>
      <c r="AS483" s="376"/>
      <c r="AT483" s="31" t="s">
        <v>101</v>
      </c>
      <c r="AU483" s="52">
        <v>10953075</v>
      </c>
      <c r="AV483" s="42">
        <f>IFERROR(AU483/AR482,"-")</f>
        <v>2.5479457981921177E-2</v>
      </c>
      <c r="AW483" s="55">
        <v>154</v>
      </c>
      <c r="AX483" s="42">
        <f>IFERROR(AW483/AS482,"-")</f>
        <v>0.1905940594059406</v>
      </c>
      <c r="AY483" s="139">
        <f t="shared" si="53"/>
        <v>71123.863636363632</v>
      </c>
      <c r="AZ483" s="376"/>
      <c r="BA483" s="376"/>
      <c r="BB483" s="31" t="s">
        <v>101</v>
      </c>
      <c r="BC483" s="52">
        <v>618432</v>
      </c>
      <c r="BD483" s="42">
        <f>IFERROR(BC483/AZ482,"-")</f>
        <v>4.4517686550516354E-3</v>
      </c>
      <c r="BE483" s="52">
        <v>25</v>
      </c>
      <c r="BF483" s="42">
        <f>IFERROR(BE483/BA482,"-")</f>
        <v>0.27777777777777779</v>
      </c>
      <c r="BG483" s="55">
        <f t="shared" si="54"/>
        <v>24737.279999999999</v>
      </c>
      <c r="BH483" s="376"/>
      <c r="BI483" s="376"/>
      <c r="BJ483" s="31" t="s">
        <v>101</v>
      </c>
      <c r="BK483" s="52">
        <v>14742576</v>
      </c>
      <c r="BL483" s="42">
        <f>IFERROR(BK483/BH482,"-")</f>
        <v>4.8527912499119474E-2</v>
      </c>
      <c r="BM483" s="52">
        <v>164</v>
      </c>
      <c r="BN483" s="42">
        <f>IFERROR(BM483/BI482,"-")</f>
        <v>0.20122699386503068</v>
      </c>
      <c r="BO483" s="96">
        <f t="shared" si="55"/>
        <v>89893.756097560981</v>
      </c>
      <c r="BP483" s="141"/>
    </row>
    <row r="484" spans="2:68" s="8" customFormat="1" ht="13.15" customHeight="1">
      <c r="B484" s="373"/>
      <c r="C484" s="392"/>
      <c r="D484" s="376"/>
      <c r="E484" s="376"/>
      <c r="F484" s="32" t="s">
        <v>102</v>
      </c>
      <c r="G484" s="52">
        <v>1587222</v>
      </c>
      <c r="H484" s="42">
        <f>IFERROR(G484/D482,"-")</f>
        <v>1.5520656943378452E-2</v>
      </c>
      <c r="I484" s="52">
        <v>47</v>
      </c>
      <c r="J484" s="42">
        <f>IFERROR(I484/E482,"-")</f>
        <v>0.31756756756756754</v>
      </c>
      <c r="K484" s="55">
        <f t="shared" si="48"/>
        <v>33770.680851063829</v>
      </c>
      <c r="L484" s="376"/>
      <c r="M484" s="376"/>
      <c r="N484" s="32" t="s">
        <v>102</v>
      </c>
      <c r="O484" s="52">
        <v>25274111</v>
      </c>
      <c r="P484" s="42">
        <f>IFERROR(O484/L482,"-")</f>
        <v>2.8947909934346695E-2</v>
      </c>
      <c r="Q484" s="52">
        <v>454</v>
      </c>
      <c r="R484" s="42">
        <f>IFERROR(Q484/M482,"-")</f>
        <v>0.28697850821744625</v>
      </c>
      <c r="S484" s="55">
        <f t="shared" si="49"/>
        <v>55669.848017621145</v>
      </c>
      <c r="T484" s="376"/>
      <c r="U484" s="376"/>
      <c r="V484" s="32" t="s">
        <v>102</v>
      </c>
      <c r="W484" s="52">
        <v>0</v>
      </c>
      <c r="X484" s="42">
        <f>IFERROR(W484/T482,"-")</f>
        <v>0</v>
      </c>
      <c r="Y484" s="52">
        <v>0</v>
      </c>
      <c r="Z484" s="42">
        <f>IFERROR(Y484/U482,"-")</f>
        <v>0</v>
      </c>
      <c r="AA484" s="96" t="str">
        <f t="shared" si="50"/>
        <v>-</v>
      </c>
      <c r="AB484" s="376"/>
      <c r="AC484" s="376"/>
      <c r="AD484" s="32" t="s">
        <v>102</v>
      </c>
      <c r="AE484" s="52">
        <v>0</v>
      </c>
      <c r="AF484" s="42">
        <f>IFERROR(AE484/AB482,"-")</f>
        <v>0</v>
      </c>
      <c r="AG484" s="52">
        <v>0</v>
      </c>
      <c r="AH484" s="42">
        <f>IFERROR(AG484/AC482,"-")</f>
        <v>0</v>
      </c>
      <c r="AI484" s="55" t="str">
        <f t="shared" si="51"/>
        <v>-</v>
      </c>
      <c r="AJ484" s="376"/>
      <c r="AK484" s="376"/>
      <c r="AL484" s="32" t="s">
        <v>102</v>
      </c>
      <c r="AM484" s="52">
        <v>10783581</v>
      </c>
      <c r="AN484" s="42">
        <f>IFERROR(AM484/AJ482,"-")</f>
        <v>2.993970956575906E-2</v>
      </c>
      <c r="AO484" s="52">
        <v>186</v>
      </c>
      <c r="AP484" s="42">
        <f>IFERROR(AO484/AK482,"-")</f>
        <v>0.3576923076923077</v>
      </c>
      <c r="AQ484" s="55">
        <f t="shared" si="52"/>
        <v>57976.241935483871</v>
      </c>
      <c r="AR484" s="376"/>
      <c r="AS484" s="376"/>
      <c r="AT484" s="32" t="s">
        <v>102</v>
      </c>
      <c r="AU484" s="52">
        <v>14490530</v>
      </c>
      <c r="AV484" s="42">
        <f>IFERROR(AU484/AR482,"-")</f>
        <v>3.3708419806380244E-2</v>
      </c>
      <c r="AW484" s="55">
        <v>268</v>
      </c>
      <c r="AX484" s="42">
        <f>IFERROR(AW484/AS482,"-")</f>
        <v>0.3316831683168317</v>
      </c>
      <c r="AY484" s="139">
        <f t="shared" si="53"/>
        <v>54069.141791044778</v>
      </c>
      <c r="AZ484" s="376"/>
      <c r="BA484" s="376"/>
      <c r="BB484" s="32" t="s">
        <v>102</v>
      </c>
      <c r="BC484" s="52">
        <v>3268545</v>
      </c>
      <c r="BD484" s="42">
        <f>IFERROR(BC484/AZ482,"-")</f>
        <v>2.3528546677121735E-2</v>
      </c>
      <c r="BE484" s="52">
        <v>32</v>
      </c>
      <c r="BF484" s="42">
        <f>IFERROR(BE484/BA482,"-")</f>
        <v>0.35555555555555557</v>
      </c>
      <c r="BG484" s="55">
        <f t="shared" si="54"/>
        <v>102142.03125</v>
      </c>
      <c r="BH484" s="376"/>
      <c r="BI484" s="376"/>
      <c r="BJ484" s="32" t="s">
        <v>102</v>
      </c>
      <c r="BK484" s="52">
        <v>6331852</v>
      </c>
      <c r="BL484" s="42">
        <f>IFERROR(BK484/BH482,"-")</f>
        <v>2.0842460626512939E-2</v>
      </c>
      <c r="BM484" s="52">
        <v>169</v>
      </c>
      <c r="BN484" s="42">
        <f>IFERROR(BM484/BI482,"-")</f>
        <v>0.20736196319018405</v>
      </c>
      <c r="BO484" s="96">
        <f t="shared" si="55"/>
        <v>37466.579881656806</v>
      </c>
      <c r="BP484" s="141"/>
    </row>
    <row r="485" spans="2:68" s="8" customFormat="1" ht="13.15" customHeight="1">
      <c r="B485" s="373"/>
      <c r="C485" s="392"/>
      <c r="D485" s="376"/>
      <c r="E485" s="376"/>
      <c r="F485" s="32" t="s">
        <v>103</v>
      </c>
      <c r="G485" s="52">
        <v>118987</v>
      </c>
      <c r="H485" s="42">
        <f>IFERROR(G485/D482,"-")</f>
        <v>1.1635148755005738E-3</v>
      </c>
      <c r="I485" s="52">
        <v>9</v>
      </c>
      <c r="J485" s="42">
        <f>IFERROR(I485/E482,"-")</f>
        <v>6.0810810810810814E-2</v>
      </c>
      <c r="K485" s="55">
        <f t="shared" si="48"/>
        <v>13220.777777777777</v>
      </c>
      <c r="L485" s="376"/>
      <c r="M485" s="376"/>
      <c r="N485" s="32" t="s">
        <v>103</v>
      </c>
      <c r="O485" s="52">
        <v>1420402</v>
      </c>
      <c r="P485" s="42">
        <f>IFERROR(O485/L482,"-")</f>
        <v>1.6268690584830428E-3</v>
      </c>
      <c r="Q485" s="52">
        <v>92</v>
      </c>
      <c r="R485" s="42">
        <f>IFERROR(Q485/M482,"-")</f>
        <v>5.8154235145385591E-2</v>
      </c>
      <c r="S485" s="55">
        <f t="shared" si="49"/>
        <v>15439.152173913044</v>
      </c>
      <c r="T485" s="376"/>
      <c r="U485" s="376"/>
      <c r="V485" s="32" t="s">
        <v>103</v>
      </c>
      <c r="W485" s="52">
        <v>0</v>
      </c>
      <c r="X485" s="42">
        <f>IFERROR(W485/T482,"-")</f>
        <v>0</v>
      </c>
      <c r="Y485" s="52">
        <v>0</v>
      </c>
      <c r="Z485" s="42">
        <f>IFERROR(Y485/U482,"-")</f>
        <v>0</v>
      </c>
      <c r="AA485" s="96" t="str">
        <f t="shared" si="50"/>
        <v>-</v>
      </c>
      <c r="AB485" s="376"/>
      <c r="AC485" s="376"/>
      <c r="AD485" s="32" t="s">
        <v>103</v>
      </c>
      <c r="AE485" s="52">
        <v>0</v>
      </c>
      <c r="AF485" s="42">
        <f>IFERROR(AE485/AB482,"-")</f>
        <v>0</v>
      </c>
      <c r="AG485" s="52">
        <v>0</v>
      </c>
      <c r="AH485" s="42">
        <f>IFERROR(AG485/AC482,"-")</f>
        <v>0</v>
      </c>
      <c r="AI485" s="55" t="str">
        <f t="shared" si="51"/>
        <v>-</v>
      </c>
      <c r="AJ485" s="376"/>
      <c r="AK485" s="376"/>
      <c r="AL485" s="32" t="s">
        <v>103</v>
      </c>
      <c r="AM485" s="52">
        <v>520706</v>
      </c>
      <c r="AN485" s="42">
        <f>IFERROR(AM485/AJ482,"-")</f>
        <v>1.4456966020052278E-3</v>
      </c>
      <c r="AO485" s="52">
        <v>36</v>
      </c>
      <c r="AP485" s="42">
        <f>IFERROR(AO485/AK482,"-")</f>
        <v>6.9230769230769235E-2</v>
      </c>
      <c r="AQ485" s="55">
        <f t="shared" si="52"/>
        <v>14464.055555555555</v>
      </c>
      <c r="AR485" s="376"/>
      <c r="AS485" s="376"/>
      <c r="AT485" s="32" t="s">
        <v>103</v>
      </c>
      <c r="AU485" s="52">
        <v>899696</v>
      </c>
      <c r="AV485" s="42">
        <f>IFERROR(AU485/AR482,"-")</f>
        <v>2.0929069168706101E-3</v>
      </c>
      <c r="AW485" s="55">
        <v>56</v>
      </c>
      <c r="AX485" s="42">
        <f>IFERROR(AW485/AS482,"-")</f>
        <v>6.9306930693069313E-2</v>
      </c>
      <c r="AY485" s="139">
        <f t="shared" si="53"/>
        <v>16066</v>
      </c>
      <c r="AZ485" s="376"/>
      <c r="BA485" s="376"/>
      <c r="BB485" s="32" t="s">
        <v>103</v>
      </c>
      <c r="BC485" s="52">
        <v>47061</v>
      </c>
      <c r="BD485" s="42">
        <f>IFERROR(BC485/AZ482,"-")</f>
        <v>3.3876753576041511E-4</v>
      </c>
      <c r="BE485" s="52">
        <v>3</v>
      </c>
      <c r="BF485" s="42">
        <f>IFERROR(BE485/BA482,"-")</f>
        <v>3.3333333333333333E-2</v>
      </c>
      <c r="BG485" s="55">
        <f t="shared" si="54"/>
        <v>15687</v>
      </c>
      <c r="BH485" s="376"/>
      <c r="BI485" s="376"/>
      <c r="BJ485" s="32" t="s">
        <v>103</v>
      </c>
      <c r="BK485" s="52">
        <v>316810</v>
      </c>
      <c r="BL485" s="42">
        <f>IFERROR(BK485/BH482,"-")</f>
        <v>1.0428386435888844E-3</v>
      </c>
      <c r="BM485" s="52">
        <v>29</v>
      </c>
      <c r="BN485" s="42">
        <f>IFERROR(BM485/BI482,"-")</f>
        <v>3.5582822085889573E-2</v>
      </c>
      <c r="BO485" s="96">
        <f t="shared" si="55"/>
        <v>10924.48275862069</v>
      </c>
      <c r="BP485" s="141"/>
    </row>
    <row r="486" spans="2:68" s="8" customFormat="1" ht="13.15" customHeight="1">
      <c r="B486" s="373"/>
      <c r="C486" s="392"/>
      <c r="D486" s="376"/>
      <c r="E486" s="376"/>
      <c r="F486" s="32" t="s">
        <v>104</v>
      </c>
      <c r="G486" s="52">
        <v>1721957</v>
      </c>
      <c r="H486" s="42">
        <f>IFERROR(G486/D482,"-")</f>
        <v>1.6838163702524996E-2</v>
      </c>
      <c r="I486" s="52">
        <v>56</v>
      </c>
      <c r="J486" s="42">
        <f>IFERROR(I486/E482,"-")</f>
        <v>0.3783783783783784</v>
      </c>
      <c r="K486" s="55">
        <f t="shared" si="48"/>
        <v>30749.232142857141</v>
      </c>
      <c r="L486" s="376"/>
      <c r="M486" s="376"/>
      <c r="N486" s="32" t="s">
        <v>104</v>
      </c>
      <c r="O486" s="52">
        <v>24103652</v>
      </c>
      <c r="P486" s="42">
        <f>IFERROR(O486/L482,"-")</f>
        <v>2.7607315137012558E-2</v>
      </c>
      <c r="Q486" s="52">
        <v>578</v>
      </c>
      <c r="R486" s="42">
        <f>IFERROR(Q486/M482,"-")</f>
        <v>0.36536030341340076</v>
      </c>
      <c r="S486" s="55">
        <f t="shared" si="49"/>
        <v>41701.82006920415</v>
      </c>
      <c r="T486" s="376"/>
      <c r="U486" s="376"/>
      <c r="V486" s="32" t="s">
        <v>104</v>
      </c>
      <c r="W486" s="52">
        <v>0</v>
      </c>
      <c r="X486" s="42">
        <f>IFERROR(W486/T482,"-")</f>
        <v>0</v>
      </c>
      <c r="Y486" s="52">
        <v>0</v>
      </c>
      <c r="Z486" s="42">
        <f>IFERROR(Y486/U482,"-")</f>
        <v>0</v>
      </c>
      <c r="AA486" s="96" t="str">
        <f t="shared" si="50"/>
        <v>-</v>
      </c>
      <c r="AB486" s="376"/>
      <c r="AC486" s="376"/>
      <c r="AD486" s="32" t="s">
        <v>104</v>
      </c>
      <c r="AE486" s="52">
        <v>0</v>
      </c>
      <c r="AF486" s="42">
        <f>IFERROR(AE486/AB482,"-")</f>
        <v>0</v>
      </c>
      <c r="AG486" s="52">
        <v>0</v>
      </c>
      <c r="AH486" s="42">
        <f>IFERROR(AG486/AC482,"-")</f>
        <v>0</v>
      </c>
      <c r="AI486" s="55" t="str">
        <f t="shared" si="51"/>
        <v>-</v>
      </c>
      <c r="AJ486" s="376"/>
      <c r="AK486" s="376"/>
      <c r="AL486" s="32" t="s">
        <v>104</v>
      </c>
      <c r="AM486" s="52">
        <v>10400991</v>
      </c>
      <c r="AN486" s="42">
        <f>IFERROR(AM486/AJ482,"-")</f>
        <v>2.8877480471104531E-2</v>
      </c>
      <c r="AO486" s="52">
        <v>232</v>
      </c>
      <c r="AP486" s="42">
        <f>IFERROR(AO486/AK482,"-")</f>
        <v>0.44615384615384618</v>
      </c>
      <c r="AQ486" s="55">
        <f t="shared" si="52"/>
        <v>44831.857758620688</v>
      </c>
      <c r="AR486" s="376"/>
      <c r="AS486" s="376"/>
      <c r="AT486" s="32" t="s">
        <v>104</v>
      </c>
      <c r="AU486" s="52">
        <v>13702661</v>
      </c>
      <c r="AV486" s="42">
        <f>IFERROR(AU486/AR482,"-")</f>
        <v>3.1875649093063819E-2</v>
      </c>
      <c r="AW486" s="55">
        <v>346</v>
      </c>
      <c r="AX486" s="42">
        <f>IFERROR(AW486/AS482,"-")</f>
        <v>0.42821782178217821</v>
      </c>
      <c r="AY486" s="139">
        <f t="shared" si="53"/>
        <v>39603.066473988438</v>
      </c>
      <c r="AZ486" s="376"/>
      <c r="BA486" s="376"/>
      <c r="BB486" s="32" t="s">
        <v>104</v>
      </c>
      <c r="BC486" s="52">
        <v>1405126</v>
      </c>
      <c r="BD486" s="42">
        <f>IFERROR(BC486/AZ482,"-")</f>
        <v>1.0114767481627866E-2</v>
      </c>
      <c r="BE486" s="52">
        <v>30</v>
      </c>
      <c r="BF486" s="42">
        <f>IFERROR(BE486/BA482,"-")</f>
        <v>0.33333333333333331</v>
      </c>
      <c r="BG486" s="55">
        <f t="shared" si="54"/>
        <v>46837.533333333333</v>
      </c>
      <c r="BH486" s="376"/>
      <c r="BI486" s="376"/>
      <c r="BJ486" s="32" t="s">
        <v>104</v>
      </c>
      <c r="BK486" s="52">
        <v>7661396</v>
      </c>
      <c r="BL486" s="42">
        <f>IFERROR(BK486/BH482,"-")</f>
        <v>2.5218900327127629E-2</v>
      </c>
      <c r="BM486" s="52">
        <v>229</v>
      </c>
      <c r="BN486" s="42">
        <f>IFERROR(BM486/BI482,"-")</f>
        <v>0.28098159509202453</v>
      </c>
      <c r="BO486" s="96">
        <f t="shared" si="55"/>
        <v>33455.877729257641</v>
      </c>
      <c r="BP486" s="141"/>
    </row>
    <row r="487" spans="2:68" s="8" customFormat="1" ht="13.15" customHeight="1">
      <c r="B487" s="373"/>
      <c r="C487" s="392"/>
      <c r="D487" s="376"/>
      <c r="E487" s="376"/>
      <c r="F487" s="32" t="s">
        <v>105</v>
      </c>
      <c r="G487" s="52">
        <v>4977319</v>
      </c>
      <c r="H487" s="42">
        <f>IFERROR(G487/D482,"-")</f>
        <v>4.86707345895908E-2</v>
      </c>
      <c r="I487" s="52">
        <v>75</v>
      </c>
      <c r="J487" s="42">
        <f>IFERROR(I487/E482,"-")</f>
        <v>0.5067567567567568</v>
      </c>
      <c r="K487" s="55">
        <f t="shared" si="48"/>
        <v>66364.253333333327</v>
      </c>
      <c r="L487" s="376"/>
      <c r="M487" s="376"/>
      <c r="N487" s="32" t="s">
        <v>105</v>
      </c>
      <c r="O487" s="52">
        <v>47159262</v>
      </c>
      <c r="P487" s="42">
        <f>IFERROR(O487/L482,"-")</f>
        <v>5.4014246789778619E-2</v>
      </c>
      <c r="Q487" s="52">
        <v>646</v>
      </c>
      <c r="R487" s="42">
        <f>IFERROR(Q487/M482,"-")</f>
        <v>0.40834386852085969</v>
      </c>
      <c r="S487" s="55">
        <f t="shared" si="49"/>
        <v>73001.953560371519</v>
      </c>
      <c r="T487" s="376"/>
      <c r="U487" s="376"/>
      <c r="V487" s="32" t="s">
        <v>105</v>
      </c>
      <c r="W487" s="52">
        <v>0</v>
      </c>
      <c r="X487" s="42">
        <f>IFERROR(W487/T482,"-")</f>
        <v>0</v>
      </c>
      <c r="Y487" s="52">
        <v>0</v>
      </c>
      <c r="Z487" s="42">
        <f>IFERROR(Y487/U482,"-")</f>
        <v>0</v>
      </c>
      <c r="AA487" s="96" t="str">
        <f t="shared" si="50"/>
        <v>-</v>
      </c>
      <c r="AB487" s="376"/>
      <c r="AC487" s="376"/>
      <c r="AD487" s="32" t="s">
        <v>105</v>
      </c>
      <c r="AE487" s="52">
        <v>0</v>
      </c>
      <c r="AF487" s="42">
        <f>IFERROR(AE487/AB482,"-")</f>
        <v>0</v>
      </c>
      <c r="AG487" s="52">
        <v>0</v>
      </c>
      <c r="AH487" s="42">
        <f>IFERROR(AG487/AC482,"-")</f>
        <v>0</v>
      </c>
      <c r="AI487" s="55" t="str">
        <f t="shared" si="51"/>
        <v>-</v>
      </c>
      <c r="AJ487" s="376"/>
      <c r="AK487" s="376"/>
      <c r="AL487" s="32" t="s">
        <v>105</v>
      </c>
      <c r="AM487" s="52">
        <v>21972328</v>
      </c>
      <c r="AN487" s="42">
        <f>IFERROR(AM487/AJ482,"-")</f>
        <v>6.1004328599525114E-2</v>
      </c>
      <c r="AO487" s="52">
        <v>271</v>
      </c>
      <c r="AP487" s="42">
        <f>IFERROR(AO487/AK482,"-")</f>
        <v>0.52115384615384619</v>
      </c>
      <c r="AQ487" s="55">
        <f t="shared" si="52"/>
        <v>81078.701107011075</v>
      </c>
      <c r="AR487" s="376"/>
      <c r="AS487" s="376"/>
      <c r="AT487" s="32" t="s">
        <v>105</v>
      </c>
      <c r="AU487" s="52">
        <v>25186934</v>
      </c>
      <c r="AV487" s="42">
        <f>IFERROR(AU487/AR482,"-")</f>
        <v>5.8590799985065556E-2</v>
      </c>
      <c r="AW487" s="55">
        <v>375</v>
      </c>
      <c r="AX487" s="42">
        <f>IFERROR(AW487/AS482,"-")</f>
        <v>0.46410891089108913</v>
      </c>
      <c r="AY487" s="139">
        <f t="shared" si="53"/>
        <v>67165.157333333336</v>
      </c>
      <c r="AZ487" s="376"/>
      <c r="BA487" s="376"/>
      <c r="BB487" s="32" t="s">
        <v>105</v>
      </c>
      <c r="BC487" s="52">
        <v>4980642</v>
      </c>
      <c r="BD487" s="42">
        <f>IFERROR(BC487/AZ482,"-")</f>
        <v>3.5853037904949432E-2</v>
      </c>
      <c r="BE487" s="52">
        <v>44</v>
      </c>
      <c r="BF487" s="42">
        <f>IFERROR(BE487/BA482,"-")</f>
        <v>0.48888888888888887</v>
      </c>
      <c r="BG487" s="55">
        <f t="shared" si="54"/>
        <v>113196.40909090909</v>
      </c>
      <c r="BH487" s="376"/>
      <c r="BI487" s="376"/>
      <c r="BJ487" s="32" t="s">
        <v>105</v>
      </c>
      <c r="BK487" s="52">
        <v>14229061</v>
      </c>
      <c r="BL487" s="42">
        <f>IFERROR(BK487/BH482,"-")</f>
        <v>4.683758300806002E-2</v>
      </c>
      <c r="BM487" s="52">
        <v>250</v>
      </c>
      <c r="BN487" s="42">
        <f>IFERROR(BM487/BI482,"-")</f>
        <v>0.30674846625766872</v>
      </c>
      <c r="BO487" s="96">
        <f t="shared" si="55"/>
        <v>56916.243999999999</v>
      </c>
      <c r="BP487" s="141"/>
    </row>
    <row r="488" spans="2:68" s="8" customFormat="1" ht="13.15" customHeight="1">
      <c r="B488" s="373"/>
      <c r="C488" s="392"/>
      <c r="D488" s="376"/>
      <c r="E488" s="376"/>
      <c r="F488" s="32" t="s">
        <v>106</v>
      </c>
      <c r="G488" s="52">
        <v>1964011</v>
      </c>
      <c r="H488" s="42">
        <f>IFERROR(G488/D482,"-")</f>
        <v>1.9205089750533734E-2</v>
      </c>
      <c r="I488" s="52">
        <v>33</v>
      </c>
      <c r="J488" s="42">
        <f>IFERROR(I488/E482,"-")</f>
        <v>0.22297297297297297</v>
      </c>
      <c r="K488" s="55">
        <f t="shared" si="48"/>
        <v>59515.484848484848</v>
      </c>
      <c r="L488" s="376"/>
      <c r="M488" s="376"/>
      <c r="N488" s="32" t="s">
        <v>106</v>
      </c>
      <c r="O488" s="52">
        <v>22949194</v>
      </c>
      <c r="P488" s="42">
        <f>IFERROR(O488/L482,"-")</f>
        <v>2.6285047216016801E-2</v>
      </c>
      <c r="Q488" s="52">
        <v>133</v>
      </c>
      <c r="R488" s="42">
        <f>IFERROR(Q488/M482,"-")</f>
        <v>8.4070796460176997E-2</v>
      </c>
      <c r="S488" s="55">
        <f t="shared" si="49"/>
        <v>172550.33082706766</v>
      </c>
      <c r="T488" s="376"/>
      <c r="U488" s="376"/>
      <c r="V488" s="32" t="s">
        <v>106</v>
      </c>
      <c r="W488" s="52">
        <v>74203</v>
      </c>
      <c r="X488" s="42">
        <f>IFERROR(W488/T482,"-")</f>
        <v>2.9693326754646598E-3</v>
      </c>
      <c r="Y488" s="52">
        <v>1</v>
      </c>
      <c r="Z488" s="42">
        <f>IFERROR(Y488/U482,"-")</f>
        <v>1.4084507042253521E-2</v>
      </c>
      <c r="AA488" s="96">
        <f t="shared" si="50"/>
        <v>74203</v>
      </c>
      <c r="AB488" s="376"/>
      <c r="AC488" s="376"/>
      <c r="AD488" s="32" t="s">
        <v>106</v>
      </c>
      <c r="AE488" s="52">
        <v>15044</v>
      </c>
      <c r="AF488" s="42">
        <f>IFERROR(AE488/AB482,"-")</f>
        <v>3.3711077867122245E-4</v>
      </c>
      <c r="AG488" s="52">
        <v>2</v>
      </c>
      <c r="AH488" s="42">
        <f>IFERROR(AG488/AC482,"-")</f>
        <v>1.1627906976744186E-2</v>
      </c>
      <c r="AI488" s="55">
        <f t="shared" si="51"/>
        <v>7522</v>
      </c>
      <c r="AJ488" s="376"/>
      <c r="AK488" s="376"/>
      <c r="AL488" s="32" t="s">
        <v>106</v>
      </c>
      <c r="AM488" s="52">
        <v>16747553</v>
      </c>
      <c r="AN488" s="42">
        <f>IFERROR(AM488/AJ482,"-")</f>
        <v>4.6498178365531523E-2</v>
      </c>
      <c r="AO488" s="52">
        <v>68</v>
      </c>
      <c r="AP488" s="42">
        <f>IFERROR(AO488/AK482,"-")</f>
        <v>0.13076923076923078</v>
      </c>
      <c r="AQ488" s="55">
        <f t="shared" si="52"/>
        <v>246287.54411764705</v>
      </c>
      <c r="AR488" s="376"/>
      <c r="AS488" s="376"/>
      <c r="AT488" s="32" t="s">
        <v>106</v>
      </c>
      <c r="AU488" s="52">
        <v>5561129</v>
      </c>
      <c r="AV488" s="42">
        <f>IFERROR(AU488/AR482,"-")</f>
        <v>1.2936508942698131E-2</v>
      </c>
      <c r="AW488" s="55">
        <v>61</v>
      </c>
      <c r="AX488" s="42">
        <f>IFERROR(AW488/AS482,"-")</f>
        <v>7.5495049504950493E-2</v>
      </c>
      <c r="AY488" s="139">
        <f t="shared" si="53"/>
        <v>91166.049180327871</v>
      </c>
      <c r="AZ488" s="376"/>
      <c r="BA488" s="376"/>
      <c r="BB488" s="32" t="s">
        <v>106</v>
      </c>
      <c r="BC488" s="52">
        <v>14363918</v>
      </c>
      <c r="BD488" s="42">
        <f>IFERROR(BC488/AZ482,"-")</f>
        <v>0.10339833630234525</v>
      </c>
      <c r="BE488" s="52">
        <v>25</v>
      </c>
      <c r="BF488" s="42">
        <f>IFERROR(BE488/BA482,"-")</f>
        <v>0.27777777777777779</v>
      </c>
      <c r="BG488" s="55">
        <f t="shared" si="54"/>
        <v>574556.72</v>
      </c>
      <c r="BH488" s="376"/>
      <c r="BI488" s="376"/>
      <c r="BJ488" s="32" t="s">
        <v>106</v>
      </c>
      <c r="BK488" s="52">
        <v>2539102</v>
      </c>
      <c r="BL488" s="42">
        <f>IFERROR(BK488/BH482,"-")</f>
        <v>8.3579233155955408E-3</v>
      </c>
      <c r="BM488" s="52">
        <v>45</v>
      </c>
      <c r="BN488" s="42">
        <f>IFERROR(BM488/BI482,"-")</f>
        <v>5.5214723926380369E-2</v>
      </c>
      <c r="BO488" s="96">
        <f t="shared" si="55"/>
        <v>56424.488888888889</v>
      </c>
      <c r="BP488" s="141"/>
    </row>
    <row r="489" spans="2:68" s="8" customFormat="1" ht="13.15" customHeight="1">
      <c r="B489" s="373"/>
      <c r="C489" s="392"/>
      <c r="D489" s="376"/>
      <c r="E489" s="376"/>
      <c r="F489" s="32" t="s">
        <v>116</v>
      </c>
      <c r="G489" s="52">
        <v>1566</v>
      </c>
      <c r="H489" s="42">
        <f>IFERROR(G489/D482,"-")</f>
        <v>1.5313137527913964E-5</v>
      </c>
      <c r="I489" s="52">
        <v>1</v>
      </c>
      <c r="J489" s="42">
        <f>IFERROR(I489/E482,"-")</f>
        <v>6.7567567567567571E-3</v>
      </c>
      <c r="K489" s="55">
        <f t="shared" si="48"/>
        <v>1566</v>
      </c>
      <c r="L489" s="376"/>
      <c r="M489" s="376"/>
      <c r="N489" s="32" t="s">
        <v>116</v>
      </c>
      <c r="O489" s="52">
        <v>0</v>
      </c>
      <c r="P489" s="42">
        <f>IFERROR(O489/L482,"-")</f>
        <v>0</v>
      </c>
      <c r="Q489" s="52">
        <v>0</v>
      </c>
      <c r="R489" s="42">
        <f>IFERROR(Q489/M482,"-")</f>
        <v>0</v>
      </c>
      <c r="S489" s="55" t="str">
        <f t="shared" si="49"/>
        <v>-</v>
      </c>
      <c r="T489" s="376"/>
      <c r="U489" s="376"/>
      <c r="V489" s="32" t="s">
        <v>116</v>
      </c>
      <c r="W489" s="52">
        <v>0</v>
      </c>
      <c r="X489" s="42">
        <f>IFERROR(W489/T482,"-")</f>
        <v>0</v>
      </c>
      <c r="Y489" s="52">
        <v>0</v>
      </c>
      <c r="Z489" s="42">
        <f>IFERROR(Y489/U482,"-")</f>
        <v>0</v>
      </c>
      <c r="AA489" s="96" t="str">
        <f t="shared" si="50"/>
        <v>-</v>
      </c>
      <c r="AB489" s="376"/>
      <c r="AC489" s="376"/>
      <c r="AD489" s="32" t="s">
        <v>116</v>
      </c>
      <c r="AE489" s="52">
        <v>0</v>
      </c>
      <c r="AF489" s="42">
        <f>IFERROR(AE489/AB482,"-")</f>
        <v>0</v>
      </c>
      <c r="AG489" s="52">
        <v>0</v>
      </c>
      <c r="AH489" s="42">
        <f>IFERROR(AG489/AC482,"-")</f>
        <v>0</v>
      </c>
      <c r="AI489" s="55" t="str">
        <f t="shared" si="51"/>
        <v>-</v>
      </c>
      <c r="AJ489" s="376"/>
      <c r="AK489" s="376"/>
      <c r="AL489" s="32" t="s">
        <v>116</v>
      </c>
      <c r="AM489" s="52">
        <v>0</v>
      </c>
      <c r="AN489" s="42">
        <f>IFERROR(AM489/AJ482,"-")</f>
        <v>0</v>
      </c>
      <c r="AO489" s="52">
        <v>0</v>
      </c>
      <c r="AP489" s="42">
        <f>IFERROR(AO489/AK482,"-")</f>
        <v>0</v>
      </c>
      <c r="AQ489" s="55" t="str">
        <f t="shared" si="52"/>
        <v>-</v>
      </c>
      <c r="AR489" s="376"/>
      <c r="AS489" s="376"/>
      <c r="AT489" s="32" t="s">
        <v>116</v>
      </c>
      <c r="AU489" s="52">
        <v>0</v>
      </c>
      <c r="AV489" s="42">
        <f>IFERROR(AU489/AR482,"-")</f>
        <v>0</v>
      </c>
      <c r="AW489" s="55">
        <v>0</v>
      </c>
      <c r="AX489" s="42">
        <f>IFERROR(AW489/AS482,"-")</f>
        <v>0</v>
      </c>
      <c r="AY489" s="139" t="str">
        <f t="shared" si="53"/>
        <v>-</v>
      </c>
      <c r="AZ489" s="376"/>
      <c r="BA489" s="376"/>
      <c r="BB489" s="32" t="s">
        <v>116</v>
      </c>
      <c r="BC489" s="52">
        <v>0</v>
      </c>
      <c r="BD489" s="42">
        <f>IFERROR(BC489/AZ482,"-")</f>
        <v>0</v>
      </c>
      <c r="BE489" s="52">
        <v>0</v>
      </c>
      <c r="BF489" s="42">
        <f>IFERROR(BE489/BA482,"-")</f>
        <v>0</v>
      </c>
      <c r="BG489" s="55" t="str">
        <f t="shared" si="54"/>
        <v>-</v>
      </c>
      <c r="BH489" s="376"/>
      <c r="BI489" s="376"/>
      <c r="BJ489" s="32" t="s">
        <v>116</v>
      </c>
      <c r="BK489" s="52">
        <v>0</v>
      </c>
      <c r="BL489" s="42">
        <f>IFERROR(BK489/BH482,"-")</f>
        <v>0</v>
      </c>
      <c r="BM489" s="52">
        <v>0</v>
      </c>
      <c r="BN489" s="42">
        <f>IFERROR(BM489/BI482,"-")</f>
        <v>0</v>
      </c>
      <c r="BO489" s="96" t="str">
        <f t="shared" si="55"/>
        <v>-</v>
      </c>
      <c r="BP489" s="141"/>
    </row>
    <row r="490" spans="2:68" s="8" customFormat="1" ht="13.15" customHeight="1">
      <c r="B490" s="373"/>
      <c r="C490" s="392"/>
      <c r="D490" s="376"/>
      <c r="E490" s="376"/>
      <c r="F490" s="32" t="s">
        <v>107</v>
      </c>
      <c r="G490" s="52">
        <v>37608</v>
      </c>
      <c r="H490" s="42">
        <f>IFERROR(G490/D482,"-")</f>
        <v>3.6774998476997976E-4</v>
      </c>
      <c r="I490" s="52">
        <v>2</v>
      </c>
      <c r="J490" s="42">
        <f>IFERROR(I490/E482,"-")</f>
        <v>1.3513513513513514E-2</v>
      </c>
      <c r="K490" s="55">
        <f t="shared" si="48"/>
        <v>18804</v>
      </c>
      <c r="L490" s="376"/>
      <c r="M490" s="376"/>
      <c r="N490" s="32" t="s">
        <v>107</v>
      </c>
      <c r="O490" s="52">
        <v>311726</v>
      </c>
      <c r="P490" s="42">
        <f>IFERROR(O490/L482,"-")</f>
        <v>3.5703792597073573E-4</v>
      </c>
      <c r="Q490" s="52">
        <v>14</v>
      </c>
      <c r="R490" s="42">
        <f>IFERROR(Q490/M482,"-")</f>
        <v>8.8495575221238937E-3</v>
      </c>
      <c r="S490" s="55">
        <f t="shared" si="49"/>
        <v>22266.142857142859</v>
      </c>
      <c r="T490" s="376"/>
      <c r="U490" s="376"/>
      <c r="V490" s="32" t="s">
        <v>107</v>
      </c>
      <c r="W490" s="52">
        <v>27837</v>
      </c>
      <c r="X490" s="42">
        <f>IFERROR(W490/T482,"-")</f>
        <v>1.1139349310258309E-3</v>
      </c>
      <c r="Y490" s="52">
        <v>1</v>
      </c>
      <c r="Z490" s="42">
        <f>IFERROR(Y490/U482,"-")</f>
        <v>1.4084507042253521E-2</v>
      </c>
      <c r="AA490" s="96">
        <f t="shared" si="50"/>
        <v>27837</v>
      </c>
      <c r="AB490" s="376"/>
      <c r="AC490" s="376"/>
      <c r="AD490" s="32" t="s">
        <v>107</v>
      </c>
      <c r="AE490" s="52">
        <v>335</v>
      </c>
      <c r="AF490" s="42">
        <f>IFERROR(AE490/AB482,"-")</f>
        <v>7.5067874803815148E-6</v>
      </c>
      <c r="AG490" s="52">
        <v>1</v>
      </c>
      <c r="AH490" s="42">
        <f>IFERROR(AG490/AC482,"-")</f>
        <v>5.8139534883720929E-3</v>
      </c>
      <c r="AI490" s="55">
        <f t="shared" si="51"/>
        <v>335</v>
      </c>
      <c r="AJ490" s="376"/>
      <c r="AK490" s="376"/>
      <c r="AL490" s="32" t="s">
        <v>107</v>
      </c>
      <c r="AM490" s="52">
        <v>140745</v>
      </c>
      <c r="AN490" s="42">
        <f>IFERROR(AM490/AJ482,"-")</f>
        <v>3.9076670568271882E-4</v>
      </c>
      <c r="AO490" s="52">
        <v>5</v>
      </c>
      <c r="AP490" s="42">
        <f>IFERROR(AO490/AK482,"-")</f>
        <v>9.6153846153846159E-3</v>
      </c>
      <c r="AQ490" s="55">
        <f t="shared" si="52"/>
        <v>28149</v>
      </c>
      <c r="AR490" s="376"/>
      <c r="AS490" s="376"/>
      <c r="AT490" s="32" t="s">
        <v>107</v>
      </c>
      <c r="AU490" s="52">
        <v>131531</v>
      </c>
      <c r="AV490" s="42">
        <f>IFERROR(AU490/AR482,"-")</f>
        <v>3.0597239476768621E-4</v>
      </c>
      <c r="AW490" s="55">
        <v>6</v>
      </c>
      <c r="AX490" s="42">
        <f>IFERROR(AW490/AS482,"-")</f>
        <v>7.4257425742574254E-3</v>
      </c>
      <c r="AY490" s="139">
        <f t="shared" si="53"/>
        <v>21921.833333333332</v>
      </c>
      <c r="AZ490" s="376"/>
      <c r="BA490" s="376"/>
      <c r="BB490" s="32" t="s">
        <v>107</v>
      </c>
      <c r="BC490" s="52">
        <v>105803</v>
      </c>
      <c r="BD490" s="42">
        <f>IFERROR(BC490/AZ482,"-")</f>
        <v>7.616204837563842E-4</v>
      </c>
      <c r="BE490" s="52">
        <v>2</v>
      </c>
      <c r="BF490" s="42">
        <f>IFERROR(BE490/BA482,"-")</f>
        <v>2.2222222222222223E-2</v>
      </c>
      <c r="BG490" s="55">
        <f t="shared" si="54"/>
        <v>52901.5</v>
      </c>
      <c r="BH490" s="376"/>
      <c r="BI490" s="376"/>
      <c r="BJ490" s="32" t="s">
        <v>107</v>
      </c>
      <c r="BK490" s="52">
        <v>63887</v>
      </c>
      <c r="BL490" s="42">
        <f>IFERROR(BK490/BH482,"-")</f>
        <v>2.1029586320811544E-4</v>
      </c>
      <c r="BM490" s="52">
        <v>3</v>
      </c>
      <c r="BN490" s="42">
        <f>IFERROR(BM490/BI482,"-")</f>
        <v>3.6809815950920245E-3</v>
      </c>
      <c r="BO490" s="96">
        <f t="shared" si="55"/>
        <v>21295.666666666668</v>
      </c>
      <c r="BP490" s="141"/>
    </row>
    <row r="491" spans="2:68" s="8" customFormat="1" ht="13.15" customHeight="1">
      <c r="B491" s="373"/>
      <c r="C491" s="392"/>
      <c r="D491" s="376"/>
      <c r="E491" s="376"/>
      <c r="F491" s="32" t="s">
        <v>108</v>
      </c>
      <c r="G491" s="52">
        <v>56433</v>
      </c>
      <c r="H491" s="42">
        <f>IFERROR(G491/D482,"-")</f>
        <v>5.5183032574250871E-4</v>
      </c>
      <c r="I491" s="52">
        <v>6</v>
      </c>
      <c r="J491" s="42">
        <f>IFERROR(I491/E482,"-")</f>
        <v>4.0540540540540543E-2</v>
      </c>
      <c r="K491" s="55">
        <f t="shared" si="48"/>
        <v>9405.5</v>
      </c>
      <c r="L491" s="376"/>
      <c r="M491" s="376"/>
      <c r="N491" s="32" t="s">
        <v>108</v>
      </c>
      <c r="O491" s="52">
        <v>849785</v>
      </c>
      <c r="P491" s="42">
        <f>IFERROR(O491/L482,"-")</f>
        <v>9.7330820631272871E-4</v>
      </c>
      <c r="Q491" s="52">
        <v>57</v>
      </c>
      <c r="R491" s="42">
        <f>IFERROR(Q491/M482,"-")</f>
        <v>3.6030341340075857E-2</v>
      </c>
      <c r="S491" s="55">
        <f t="shared" si="49"/>
        <v>14908.508771929824</v>
      </c>
      <c r="T491" s="376"/>
      <c r="U491" s="376"/>
      <c r="V491" s="32" t="s">
        <v>108</v>
      </c>
      <c r="W491" s="52">
        <v>0</v>
      </c>
      <c r="X491" s="42">
        <f>IFERROR(W491/T482,"-")</f>
        <v>0</v>
      </c>
      <c r="Y491" s="52">
        <v>0</v>
      </c>
      <c r="Z491" s="42">
        <f>IFERROR(Y491/U482,"-")</f>
        <v>0</v>
      </c>
      <c r="AA491" s="96" t="str">
        <f t="shared" si="50"/>
        <v>-</v>
      </c>
      <c r="AB491" s="376"/>
      <c r="AC491" s="376"/>
      <c r="AD491" s="32" t="s">
        <v>108</v>
      </c>
      <c r="AE491" s="52">
        <v>99608</v>
      </c>
      <c r="AF491" s="42">
        <f>IFERROR(AE491/AB482,"-")</f>
        <v>2.2320480219278865E-3</v>
      </c>
      <c r="AG491" s="52">
        <v>3</v>
      </c>
      <c r="AH491" s="42">
        <f>IFERROR(AG491/AC482,"-")</f>
        <v>1.7441860465116279E-2</v>
      </c>
      <c r="AI491" s="55">
        <f t="shared" si="51"/>
        <v>33202.666666666664</v>
      </c>
      <c r="AJ491" s="376"/>
      <c r="AK491" s="376"/>
      <c r="AL491" s="32" t="s">
        <v>108</v>
      </c>
      <c r="AM491" s="52">
        <v>282474</v>
      </c>
      <c r="AN491" s="42">
        <f>IFERROR(AM491/AJ482,"-")</f>
        <v>7.842654049594679E-4</v>
      </c>
      <c r="AO491" s="52">
        <v>22</v>
      </c>
      <c r="AP491" s="42">
        <f>IFERROR(AO491/AK482,"-")</f>
        <v>4.230769230769231E-2</v>
      </c>
      <c r="AQ491" s="55">
        <f t="shared" si="52"/>
        <v>12839.727272727272</v>
      </c>
      <c r="AR491" s="376"/>
      <c r="AS491" s="376"/>
      <c r="AT491" s="32" t="s">
        <v>108</v>
      </c>
      <c r="AU491" s="52">
        <v>398995</v>
      </c>
      <c r="AV491" s="42">
        <f>IFERROR(AU491/AR482,"-")</f>
        <v>9.2815728345662198E-4</v>
      </c>
      <c r="AW491" s="55">
        <v>31</v>
      </c>
      <c r="AX491" s="42">
        <f>IFERROR(AW491/AS482,"-")</f>
        <v>3.8366336633663366E-2</v>
      </c>
      <c r="AY491" s="139">
        <f t="shared" si="53"/>
        <v>12870.806451612903</v>
      </c>
      <c r="AZ491" s="376"/>
      <c r="BA491" s="376"/>
      <c r="BB491" s="32" t="s">
        <v>108</v>
      </c>
      <c r="BC491" s="52">
        <v>256543</v>
      </c>
      <c r="BD491" s="42">
        <f>IFERROR(BC491/AZ482,"-")</f>
        <v>1.8467189376890456E-3</v>
      </c>
      <c r="BE491" s="52">
        <v>15</v>
      </c>
      <c r="BF491" s="42">
        <f>IFERROR(BE491/BA482,"-")</f>
        <v>0.16666666666666666</v>
      </c>
      <c r="BG491" s="55">
        <f t="shared" si="54"/>
        <v>17102.866666666665</v>
      </c>
      <c r="BH491" s="376"/>
      <c r="BI491" s="376"/>
      <c r="BJ491" s="32" t="s">
        <v>108</v>
      </c>
      <c r="BK491" s="52">
        <v>253428</v>
      </c>
      <c r="BL491" s="42">
        <f>IFERROR(BK491/BH482,"-")</f>
        <v>8.3420508117623747E-4</v>
      </c>
      <c r="BM491" s="52">
        <v>18</v>
      </c>
      <c r="BN491" s="42">
        <f>IFERROR(BM491/BI482,"-")</f>
        <v>2.2085889570552148E-2</v>
      </c>
      <c r="BO491" s="96">
        <f t="shared" si="55"/>
        <v>14079.333333333334</v>
      </c>
      <c r="BP491" s="141"/>
    </row>
    <row r="492" spans="2:68" s="8" customFormat="1" ht="13.15" customHeight="1">
      <c r="B492" s="373"/>
      <c r="C492" s="392"/>
      <c r="D492" s="376"/>
      <c r="E492" s="376"/>
      <c r="F492" s="32" t="s">
        <v>109</v>
      </c>
      <c r="G492" s="52">
        <v>1566</v>
      </c>
      <c r="H492" s="42">
        <f>IFERROR(G492/D482,"-")</f>
        <v>1.5313137527913964E-5</v>
      </c>
      <c r="I492" s="52">
        <v>1</v>
      </c>
      <c r="J492" s="42">
        <f>IFERROR(I492/E482,"-")</f>
        <v>6.7567567567567571E-3</v>
      </c>
      <c r="K492" s="55">
        <f t="shared" si="48"/>
        <v>1566</v>
      </c>
      <c r="L492" s="376"/>
      <c r="M492" s="376"/>
      <c r="N492" s="32" t="s">
        <v>109</v>
      </c>
      <c r="O492" s="52">
        <v>465479</v>
      </c>
      <c r="P492" s="42">
        <f>IFERROR(O492/L482,"-")</f>
        <v>5.3314018318309064E-4</v>
      </c>
      <c r="Q492" s="52">
        <v>7</v>
      </c>
      <c r="R492" s="42">
        <f>IFERROR(Q492/M482,"-")</f>
        <v>4.4247787610619468E-3</v>
      </c>
      <c r="S492" s="55">
        <f t="shared" si="49"/>
        <v>66497</v>
      </c>
      <c r="T492" s="376"/>
      <c r="U492" s="376"/>
      <c r="V492" s="32" t="s">
        <v>109</v>
      </c>
      <c r="W492" s="52">
        <v>0</v>
      </c>
      <c r="X492" s="42">
        <f>IFERROR(W492/T482,"-")</f>
        <v>0</v>
      </c>
      <c r="Y492" s="52">
        <v>0</v>
      </c>
      <c r="Z492" s="42">
        <f>IFERROR(Y492/U482,"-")</f>
        <v>0</v>
      </c>
      <c r="AA492" s="96" t="str">
        <f t="shared" si="50"/>
        <v>-</v>
      </c>
      <c r="AB492" s="376"/>
      <c r="AC492" s="376"/>
      <c r="AD492" s="32" t="s">
        <v>109</v>
      </c>
      <c r="AE492" s="52">
        <v>0</v>
      </c>
      <c r="AF492" s="42">
        <f>IFERROR(AE492/AB482,"-")</f>
        <v>0</v>
      </c>
      <c r="AG492" s="52">
        <v>0</v>
      </c>
      <c r="AH492" s="42">
        <f>IFERROR(AG492/AC482,"-")</f>
        <v>0</v>
      </c>
      <c r="AI492" s="55" t="str">
        <f t="shared" si="51"/>
        <v>-</v>
      </c>
      <c r="AJ492" s="376"/>
      <c r="AK492" s="376"/>
      <c r="AL492" s="32" t="s">
        <v>109</v>
      </c>
      <c r="AM492" s="52">
        <v>206261</v>
      </c>
      <c r="AN492" s="42">
        <f>IFERROR(AM492/AJ482,"-")</f>
        <v>5.7266639298606177E-4</v>
      </c>
      <c r="AO492" s="52">
        <v>3</v>
      </c>
      <c r="AP492" s="42">
        <f>IFERROR(AO492/AK482,"-")</f>
        <v>5.7692307692307696E-3</v>
      </c>
      <c r="AQ492" s="55">
        <f t="shared" si="52"/>
        <v>68753.666666666672</v>
      </c>
      <c r="AR492" s="376"/>
      <c r="AS492" s="376"/>
      <c r="AT492" s="32" t="s">
        <v>109</v>
      </c>
      <c r="AU492" s="52">
        <v>182162</v>
      </c>
      <c r="AV492" s="42">
        <f>IFERROR(AU492/AR482,"-")</f>
        <v>4.2375214493671644E-4</v>
      </c>
      <c r="AW492" s="55">
        <v>3</v>
      </c>
      <c r="AX492" s="42">
        <f>IFERROR(AW492/AS482,"-")</f>
        <v>3.7128712871287127E-3</v>
      </c>
      <c r="AY492" s="139">
        <f t="shared" si="53"/>
        <v>60720.666666666664</v>
      </c>
      <c r="AZ492" s="376"/>
      <c r="BA492" s="376"/>
      <c r="BB492" s="32" t="s">
        <v>109</v>
      </c>
      <c r="BC492" s="52">
        <v>451711</v>
      </c>
      <c r="BD492" s="42">
        <f>IFERROR(BC492/AZ482,"-")</f>
        <v>3.2516313369004668E-3</v>
      </c>
      <c r="BE492" s="52">
        <v>4</v>
      </c>
      <c r="BF492" s="42">
        <f>IFERROR(BE492/BA482,"-")</f>
        <v>4.4444444444444446E-2</v>
      </c>
      <c r="BG492" s="55">
        <f t="shared" si="54"/>
        <v>112927.75</v>
      </c>
      <c r="BH492" s="376"/>
      <c r="BI492" s="376"/>
      <c r="BJ492" s="32" t="s">
        <v>109</v>
      </c>
      <c r="BK492" s="52">
        <v>11358</v>
      </c>
      <c r="BL492" s="42">
        <f>IFERROR(BK492/BH482,"-")</f>
        <v>3.7386955316696278E-5</v>
      </c>
      <c r="BM492" s="52">
        <v>3</v>
      </c>
      <c r="BN492" s="42">
        <f>IFERROR(BM492/BI482,"-")</f>
        <v>3.6809815950920245E-3</v>
      </c>
      <c r="BO492" s="96">
        <f t="shared" si="55"/>
        <v>3786</v>
      </c>
      <c r="BP492" s="141"/>
    </row>
    <row r="493" spans="2:68" s="8" customFormat="1" ht="13.15" customHeight="1">
      <c r="B493" s="373"/>
      <c r="C493" s="392"/>
      <c r="D493" s="376"/>
      <c r="E493" s="376"/>
      <c r="F493" s="32" t="s">
        <v>110</v>
      </c>
      <c r="G493" s="52">
        <v>597650</v>
      </c>
      <c r="H493" s="42">
        <f>IFERROR(G493/D482,"-")</f>
        <v>5.8441230163204213E-3</v>
      </c>
      <c r="I493" s="52">
        <v>2</v>
      </c>
      <c r="J493" s="42">
        <f>IFERROR(I493/E482,"-")</f>
        <v>1.3513513513513514E-2</v>
      </c>
      <c r="K493" s="55">
        <f t="shared" si="48"/>
        <v>298825</v>
      </c>
      <c r="L493" s="376"/>
      <c r="M493" s="376"/>
      <c r="N493" s="32" t="s">
        <v>110</v>
      </c>
      <c r="O493" s="52">
        <v>1252847</v>
      </c>
      <c r="P493" s="42">
        <f>IFERROR(O493/L482,"-")</f>
        <v>1.4349585675838986E-3</v>
      </c>
      <c r="Q493" s="52">
        <v>6</v>
      </c>
      <c r="R493" s="42">
        <f>IFERROR(Q493/M482,"-")</f>
        <v>3.7926675094816687E-3</v>
      </c>
      <c r="S493" s="55">
        <f t="shared" si="49"/>
        <v>208807.83333333334</v>
      </c>
      <c r="T493" s="376"/>
      <c r="U493" s="376"/>
      <c r="V493" s="32" t="s">
        <v>110</v>
      </c>
      <c r="W493" s="52">
        <v>0</v>
      </c>
      <c r="X493" s="42">
        <f>IFERROR(W493/T482,"-")</f>
        <v>0</v>
      </c>
      <c r="Y493" s="52">
        <v>0</v>
      </c>
      <c r="Z493" s="42">
        <f>IFERROR(Y493/U482,"-")</f>
        <v>0</v>
      </c>
      <c r="AA493" s="96" t="str">
        <f t="shared" si="50"/>
        <v>-</v>
      </c>
      <c r="AB493" s="376"/>
      <c r="AC493" s="376"/>
      <c r="AD493" s="32" t="s">
        <v>110</v>
      </c>
      <c r="AE493" s="52">
        <v>0</v>
      </c>
      <c r="AF493" s="42">
        <f>IFERROR(AE493/AB482,"-")</f>
        <v>0</v>
      </c>
      <c r="AG493" s="52">
        <v>0</v>
      </c>
      <c r="AH493" s="42">
        <f>IFERROR(AG493/AC482,"-")</f>
        <v>0</v>
      </c>
      <c r="AI493" s="55" t="str">
        <f t="shared" si="51"/>
        <v>-</v>
      </c>
      <c r="AJ493" s="376"/>
      <c r="AK493" s="376"/>
      <c r="AL493" s="32" t="s">
        <v>110</v>
      </c>
      <c r="AM493" s="52">
        <v>283907</v>
      </c>
      <c r="AN493" s="42">
        <f>IFERROR(AM493/AJ482,"-")</f>
        <v>7.8824400945158731E-4</v>
      </c>
      <c r="AO493" s="52">
        <v>2</v>
      </c>
      <c r="AP493" s="42">
        <f>IFERROR(AO493/AK482,"-")</f>
        <v>3.8461538461538464E-3</v>
      </c>
      <c r="AQ493" s="55">
        <f t="shared" si="52"/>
        <v>141953.5</v>
      </c>
      <c r="AR493" s="376"/>
      <c r="AS493" s="376"/>
      <c r="AT493" s="32" t="s">
        <v>110</v>
      </c>
      <c r="AU493" s="52">
        <v>968940</v>
      </c>
      <c r="AV493" s="42">
        <f>IFERROR(AU493/AR482,"-")</f>
        <v>2.253984932724619E-3</v>
      </c>
      <c r="AW493" s="55">
        <v>4</v>
      </c>
      <c r="AX493" s="42">
        <f>IFERROR(AW493/AS482,"-")</f>
        <v>4.9504950495049506E-3</v>
      </c>
      <c r="AY493" s="139">
        <f t="shared" si="53"/>
        <v>242235</v>
      </c>
      <c r="AZ493" s="376"/>
      <c r="BA493" s="376"/>
      <c r="BB493" s="32" t="s">
        <v>110</v>
      </c>
      <c r="BC493" s="52">
        <v>1132243</v>
      </c>
      <c r="BD493" s="42">
        <f>IFERROR(BC493/AZ482,"-")</f>
        <v>8.1504254264035975E-3</v>
      </c>
      <c r="BE493" s="52">
        <v>3</v>
      </c>
      <c r="BF493" s="42">
        <f>IFERROR(BE493/BA482,"-")</f>
        <v>3.3333333333333333E-2</v>
      </c>
      <c r="BG493" s="55">
        <f t="shared" si="54"/>
        <v>377414.33333333331</v>
      </c>
      <c r="BH493" s="376"/>
      <c r="BI493" s="376"/>
      <c r="BJ493" s="32" t="s">
        <v>110</v>
      </c>
      <c r="BK493" s="52">
        <v>161044</v>
      </c>
      <c r="BL493" s="42">
        <f>IFERROR(BK493/BH482,"-")</f>
        <v>5.3010607783254414E-4</v>
      </c>
      <c r="BM493" s="52">
        <v>1</v>
      </c>
      <c r="BN493" s="42">
        <f>IFERROR(BM493/BI482,"-")</f>
        <v>1.2269938650306749E-3</v>
      </c>
      <c r="BO493" s="96">
        <f t="shared" si="55"/>
        <v>161044</v>
      </c>
      <c r="BP493" s="141"/>
    </row>
    <row r="494" spans="2:68" s="8" customFormat="1" ht="13.15" customHeight="1">
      <c r="B494" s="373"/>
      <c r="C494" s="392"/>
      <c r="D494" s="376"/>
      <c r="E494" s="376"/>
      <c r="F494" s="32" t="s">
        <v>111</v>
      </c>
      <c r="G494" s="52">
        <v>999995</v>
      </c>
      <c r="H494" s="42">
        <f>IFERROR(G494/D482,"-")</f>
        <v>9.7784552760065927E-3</v>
      </c>
      <c r="I494" s="52">
        <v>20</v>
      </c>
      <c r="J494" s="42">
        <f>IFERROR(I494/E482,"-")</f>
        <v>0.13513513513513514</v>
      </c>
      <c r="K494" s="55">
        <f t="shared" si="48"/>
        <v>49999.75</v>
      </c>
      <c r="L494" s="376"/>
      <c r="M494" s="376"/>
      <c r="N494" s="32" t="s">
        <v>111</v>
      </c>
      <c r="O494" s="52">
        <v>7402119</v>
      </c>
      <c r="P494" s="42">
        <f>IFERROR(O494/L482,"-")</f>
        <v>8.4780775923361425E-3</v>
      </c>
      <c r="Q494" s="52">
        <v>193</v>
      </c>
      <c r="R494" s="42">
        <f>IFERROR(Q494/M482,"-")</f>
        <v>0.12199747155499367</v>
      </c>
      <c r="S494" s="55">
        <f t="shared" si="49"/>
        <v>38352.948186528498</v>
      </c>
      <c r="T494" s="376"/>
      <c r="U494" s="376"/>
      <c r="V494" s="32" t="s">
        <v>111</v>
      </c>
      <c r="W494" s="52">
        <v>774020</v>
      </c>
      <c r="X494" s="42">
        <f>IFERROR(W494/T482,"-")</f>
        <v>3.0973449556798996E-2</v>
      </c>
      <c r="Y494" s="52">
        <v>5</v>
      </c>
      <c r="Z494" s="42">
        <f>IFERROR(Y494/U482,"-")</f>
        <v>7.0422535211267609E-2</v>
      </c>
      <c r="AA494" s="96">
        <f t="shared" si="50"/>
        <v>154804</v>
      </c>
      <c r="AB494" s="376"/>
      <c r="AC494" s="376"/>
      <c r="AD494" s="32" t="s">
        <v>111</v>
      </c>
      <c r="AE494" s="52">
        <v>517637</v>
      </c>
      <c r="AF494" s="42">
        <f>IFERROR(AE494/AB482,"-")</f>
        <v>1.1599375973081333E-2</v>
      </c>
      <c r="AG494" s="52">
        <v>10</v>
      </c>
      <c r="AH494" s="42">
        <f>IFERROR(AG494/AC482,"-")</f>
        <v>5.8139534883720929E-2</v>
      </c>
      <c r="AI494" s="55">
        <f t="shared" si="51"/>
        <v>51763.7</v>
      </c>
      <c r="AJ494" s="376"/>
      <c r="AK494" s="376"/>
      <c r="AL494" s="32" t="s">
        <v>111</v>
      </c>
      <c r="AM494" s="52">
        <v>2598243</v>
      </c>
      <c r="AN494" s="42">
        <f>IFERROR(AM494/AJ482,"-")</f>
        <v>7.2138040972907344E-3</v>
      </c>
      <c r="AO494" s="52">
        <v>71</v>
      </c>
      <c r="AP494" s="42">
        <f>IFERROR(AO494/AK482,"-")</f>
        <v>0.13653846153846153</v>
      </c>
      <c r="AQ494" s="55">
        <f t="shared" si="52"/>
        <v>36594.971830985916</v>
      </c>
      <c r="AR494" s="376"/>
      <c r="AS494" s="376"/>
      <c r="AT494" s="32" t="s">
        <v>111</v>
      </c>
      <c r="AU494" s="52">
        <v>3509847</v>
      </c>
      <c r="AV494" s="42">
        <f>IFERROR(AU494/AR482,"-")</f>
        <v>8.1647390490316284E-3</v>
      </c>
      <c r="AW494" s="55">
        <v>105</v>
      </c>
      <c r="AX494" s="42">
        <f>IFERROR(AW494/AS482,"-")</f>
        <v>0.12995049504950495</v>
      </c>
      <c r="AY494" s="139">
        <f t="shared" si="53"/>
        <v>33427.114285714284</v>
      </c>
      <c r="AZ494" s="376"/>
      <c r="BA494" s="376"/>
      <c r="BB494" s="32" t="s">
        <v>111</v>
      </c>
      <c r="BC494" s="52">
        <v>802411</v>
      </c>
      <c r="BD494" s="42">
        <f>IFERROR(BC494/AZ482,"-")</f>
        <v>5.7761372928125292E-3</v>
      </c>
      <c r="BE494" s="52">
        <v>13</v>
      </c>
      <c r="BF494" s="42">
        <f>IFERROR(BE494/BA482,"-")</f>
        <v>0.14444444444444443</v>
      </c>
      <c r="BG494" s="55">
        <f t="shared" si="54"/>
        <v>61723.923076923078</v>
      </c>
      <c r="BH494" s="376"/>
      <c r="BI494" s="376"/>
      <c r="BJ494" s="32" t="s">
        <v>111</v>
      </c>
      <c r="BK494" s="52">
        <v>2085706</v>
      </c>
      <c r="BL494" s="42">
        <f>IFERROR(BK494/BH482,"-")</f>
        <v>6.8654866196306858E-3</v>
      </c>
      <c r="BM494" s="52">
        <v>79</v>
      </c>
      <c r="BN494" s="42">
        <f>IFERROR(BM494/BI482,"-")</f>
        <v>9.6932515337423308E-2</v>
      </c>
      <c r="BO494" s="96">
        <f t="shared" si="55"/>
        <v>26401.3417721519</v>
      </c>
      <c r="BP494" s="141"/>
    </row>
    <row r="495" spans="2:68" s="8" customFormat="1" ht="13.15" customHeight="1">
      <c r="B495" s="373"/>
      <c r="C495" s="392"/>
      <c r="D495" s="376"/>
      <c r="E495" s="376"/>
      <c r="F495" s="32" t="s">
        <v>112</v>
      </c>
      <c r="G495" s="52">
        <v>1369934</v>
      </c>
      <c r="H495" s="42">
        <f>IFERROR(G495/D482,"-")</f>
        <v>1.3395905329607462E-2</v>
      </c>
      <c r="I495" s="52">
        <v>20</v>
      </c>
      <c r="J495" s="42">
        <f>IFERROR(I495/E482,"-")</f>
        <v>0.13513513513513514</v>
      </c>
      <c r="K495" s="55">
        <f t="shared" si="48"/>
        <v>68496.7</v>
      </c>
      <c r="L495" s="376"/>
      <c r="M495" s="376"/>
      <c r="N495" s="32" t="s">
        <v>112</v>
      </c>
      <c r="O495" s="52">
        <v>9429178</v>
      </c>
      <c r="P495" s="42">
        <f>IFERROR(O495/L482,"-")</f>
        <v>1.0799786212022384E-2</v>
      </c>
      <c r="Q495" s="52">
        <v>133</v>
      </c>
      <c r="R495" s="42">
        <f>IFERROR(Q495/M482,"-")</f>
        <v>8.4070796460176997E-2</v>
      </c>
      <c r="S495" s="55">
        <f t="shared" si="49"/>
        <v>70896.075187969924</v>
      </c>
      <c r="T495" s="376"/>
      <c r="U495" s="376"/>
      <c r="V495" s="32" t="s">
        <v>112</v>
      </c>
      <c r="W495" s="52">
        <v>285207</v>
      </c>
      <c r="X495" s="42">
        <f>IFERROR(W495/T482,"-")</f>
        <v>1.1412941045122828E-2</v>
      </c>
      <c r="Y495" s="52">
        <v>9</v>
      </c>
      <c r="Z495" s="42">
        <f>IFERROR(Y495/U482,"-")</f>
        <v>0.12676056338028169</v>
      </c>
      <c r="AA495" s="96">
        <f t="shared" si="50"/>
        <v>31689.666666666668</v>
      </c>
      <c r="AB495" s="376"/>
      <c r="AC495" s="376"/>
      <c r="AD495" s="32" t="s">
        <v>112</v>
      </c>
      <c r="AE495" s="52">
        <v>454247</v>
      </c>
      <c r="AF495" s="42">
        <f>IFERROR(AE495/AB482,"-")</f>
        <v>1.0178912515226454E-2</v>
      </c>
      <c r="AG495" s="52">
        <v>9</v>
      </c>
      <c r="AH495" s="42">
        <f>IFERROR(AG495/AC482,"-")</f>
        <v>5.232558139534884E-2</v>
      </c>
      <c r="AI495" s="55">
        <f t="shared" si="51"/>
        <v>50471.888888888891</v>
      </c>
      <c r="AJ495" s="376"/>
      <c r="AK495" s="376"/>
      <c r="AL495" s="32" t="s">
        <v>112</v>
      </c>
      <c r="AM495" s="52">
        <v>3992772</v>
      </c>
      <c r="AN495" s="42">
        <f>IFERROR(AM495/AJ482,"-")</f>
        <v>1.108559707969875E-2</v>
      </c>
      <c r="AO495" s="52">
        <v>54</v>
      </c>
      <c r="AP495" s="42">
        <f>IFERROR(AO495/AK482,"-")</f>
        <v>0.10384615384615385</v>
      </c>
      <c r="AQ495" s="55">
        <f t="shared" si="52"/>
        <v>73940.222222222219</v>
      </c>
      <c r="AR495" s="376"/>
      <c r="AS495" s="376"/>
      <c r="AT495" s="32" t="s">
        <v>112</v>
      </c>
      <c r="AU495" s="52">
        <v>2355629</v>
      </c>
      <c r="AV495" s="42">
        <f>IFERROR(AU495/AR482,"-")</f>
        <v>5.4797534141321049E-3</v>
      </c>
      <c r="AW495" s="55">
        <v>55</v>
      </c>
      <c r="AX495" s="42">
        <f>IFERROR(AW495/AS482,"-")</f>
        <v>6.8069306930693074E-2</v>
      </c>
      <c r="AY495" s="139">
        <f t="shared" si="53"/>
        <v>42829.618181818179</v>
      </c>
      <c r="AZ495" s="376"/>
      <c r="BA495" s="376"/>
      <c r="BB495" s="32" t="s">
        <v>112</v>
      </c>
      <c r="BC495" s="52">
        <v>6258107</v>
      </c>
      <c r="BD495" s="42">
        <f>IFERROR(BC495/AZ482,"-")</f>
        <v>4.5048840588066637E-2</v>
      </c>
      <c r="BE495" s="52">
        <v>36</v>
      </c>
      <c r="BF495" s="42">
        <f>IFERROR(BE495/BA482,"-")</f>
        <v>0.4</v>
      </c>
      <c r="BG495" s="55">
        <f t="shared" si="54"/>
        <v>173836.30555555556</v>
      </c>
      <c r="BH495" s="376"/>
      <c r="BI495" s="376"/>
      <c r="BJ495" s="32" t="s">
        <v>112</v>
      </c>
      <c r="BK495" s="52">
        <v>1846668</v>
      </c>
      <c r="BL495" s="42">
        <f>IFERROR(BK495/BH482,"-")</f>
        <v>6.0786488819134432E-3</v>
      </c>
      <c r="BM495" s="52">
        <v>43</v>
      </c>
      <c r="BN495" s="42">
        <f>IFERROR(BM495/BI482,"-")</f>
        <v>5.2760736196319019E-2</v>
      </c>
      <c r="BO495" s="96">
        <f t="shared" si="55"/>
        <v>42945.767441860466</v>
      </c>
      <c r="BP495" s="141"/>
    </row>
    <row r="496" spans="2:68" s="8" customFormat="1" ht="13.15" customHeight="1">
      <c r="B496" s="373"/>
      <c r="C496" s="392"/>
      <c r="D496" s="376"/>
      <c r="E496" s="376"/>
      <c r="F496" s="32" t="s">
        <v>113</v>
      </c>
      <c r="G496" s="52">
        <v>3368783</v>
      </c>
      <c r="H496" s="42">
        <f>IFERROR(G496/D482,"-")</f>
        <v>3.2941658608364358E-2</v>
      </c>
      <c r="I496" s="52">
        <v>10</v>
      </c>
      <c r="J496" s="42">
        <f>IFERROR(I496/E482,"-")</f>
        <v>6.7567567567567571E-2</v>
      </c>
      <c r="K496" s="55">
        <f t="shared" si="48"/>
        <v>336878.3</v>
      </c>
      <c r="L496" s="376"/>
      <c r="M496" s="376"/>
      <c r="N496" s="32" t="s">
        <v>113</v>
      </c>
      <c r="O496" s="52">
        <v>5146593</v>
      </c>
      <c r="P496" s="42">
        <f>IFERROR(O496/L482,"-")</f>
        <v>5.8946924239091595E-3</v>
      </c>
      <c r="Q496" s="52">
        <v>87</v>
      </c>
      <c r="R496" s="42">
        <f>IFERROR(Q496/M482,"-")</f>
        <v>5.4993678887484194E-2</v>
      </c>
      <c r="S496" s="55">
        <f t="shared" si="49"/>
        <v>59156.241379310348</v>
      </c>
      <c r="T496" s="376"/>
      <c r="U496" s="376"/>
      <c r="V496" s="32" t="s">
        <v>113</v>
      </c>
      <c r="W496" s="52">
        <v>150845</v>
      </c>
      <c r="X496" s="42">
        <f>IFERROR(W496/T482,"-")</f>
        <v>6.0362652107120544E-3</v>
      </c>
      <c r="Y496" s="52">
        <v>3</v>
      </c>
      <c r="Z496" s="42">
        <f>IFERROR(Y496/U482,"-")</f>
        <v>4.2253521126760563E-2</v>
      </c>
      <c r="AA496" s="96">
        <f t="shared" si="50"/>
        <v>50281.666666666664</v>
      </c>
      <c r="AB496" s="376"/>
      <c r="AC496" s="376"/>
      <c r="AD496" s="32" t="s">
        <v>113</v>
      </c>
      <c r="AE496" s="52">
        <v>2383295</v>
      </c>
      <c r="AF496" s="42">
        <f>IFERROR(AE496/AB482,"-")</f>
        <v>5.3405639009121979E-2</v>
      </c>
      <c r="AG496" s="52">
        <v>3</v>
      </c>
      <c r="AH496" s="42">
        <f>IFERROR(AG496/AC482,"-")</f>
        <v>1.7441860465116279E-2</v>
      </c>
      <c r="AI496" s="55">
        <f t="shared" si="51"/>
        <v>794431.66666666663</v>
      </c>
      <c r="AJ496" s="376"/>
      <c r="AK496" s="376"/>
      <c r="AL496" s="32" t="s">
        <v>113</v>
      </c>
      <c r="AM496" s="52">
        <v>1234339</v>
      </c>
      <c r="AN496" s="42">
        <f>IFERROR(AM496/AJ482,"-")</f>
        <v>3.4270388626644033E-3</v>
      </c>
      <c r="AO496" s="52">
        <v>36</v>
      </c>
      <c r="AP496" s="42">
        <f>IFERROR(AO496/AK482,"-")</f>
        <v>6.9230769230769235E-2</v>
      </c>
      <c r="AQ496" s="55">
        <f t="shared" si="52"/>
        <v>34287.194444444445</v>
      </c>
      <c r="AR496" s="376"/>
      <c r="AS496" s="376"/>
      <c r="AT496" s="32" t="s">
        <v>113</v>
      </c>
      <c r="AU496" s="52">
        <v>1324804</v>
      </c>
      <c r="AV496" s="42">
        <f>IFERROR(AU496/AR482,"-")</f>
        <v>3.0818092501220984E-3</v>
      </c>
      <c r="AW496" s="55">
        <v>44</v>
      </c>
      <c r="AX496" s="42">
        <f>IFERROR(AW496/AS482,"-")</f>
        <v>5.4455445544554455E-2</v>
      </c>
      <c r="AY496" s="139">
        <f t="shared" si="53"/>
        <v>30109.18181818182</v>
      </c>
      <c r="AZ496" s="376"/>
      <c r="BA496" s="376"/>
      <c r="BB496" s="32" t="s">
        <v>113</v>
      </c>
      <c r="BC496" s="52">
        <v>618725</v>
      </c>
      <c r="BD496" s="42">
        <f>IFERROR(BC496/AZ482,"-")</f>
        <v>4.4538778088727997E-3</v>
      </c>
      <c r="BE496" s="52">
        <v>12</v>
      </c>
      <c r="BF496" s="42">
        <f>IFERROR(BE496/BA482,"-")</f>
        <v>0.13333333333333333</v>
      </c>
      <c r="BG496" s="55">
        <f t="shared" si="54"/>
        <v>51560.416666666664</v>
      </c>
      <c r="BH496" s="376"/>
      <c r="BI496" s="376"/>
      <c r="BJ496" s="32" t="s">
        <v>113</v>
      </c>
      <c r="BK496" s="52">
        <v>672703</v>
      </c>
      <c r="BL496" s="42">
        <f>IFERROR(BK496/BH482,"-")</f>
        <v>2.2143262020080596E-3</v>
      </c>
      <c r="BM496" s="52">
        <v>32</v>
      </c>
      <c r="BN496" s="42">
        <f>IFERROR(BM496/BI482,"-")</f>
        <v>3.9263803680981597E-2</v>
      </c>
      <c r="BO496" s="96">
        <f t="shared" si="55"/>
        <v>21021.96875</v>
      </c>
      <c r="BP496" s="141"/>
    </row>
    <row r="497" spans="2:68" s="8" customFormat="1" ht="13.15" customHeight="1">
      <c r="B497" s="373"/>
      <c r="C497" s="392"/>
      <c r="D497" s="376"/>
      <c r="E497" s="376"/>
      <c r="F497" s="33" t="s">
        <v>114</v>
      </c>
      <c r="G497" s="53">
        <v>97958</v>
      </c>
      <c r="H497" s="43">
        <f>IFERROR(G497/D482,"-")</f>
        <v>9.578827113406104E-4</v>
      </c>
      <c r="I497" s="53">
        <v>17</v>
      </c>
      <c r="J497" s="43">
        <f>IFERROR(I497/E482,"-")</f>
        <v>0.11486486486486487</v>
      </c>
      <c r="K497" s="56">
        <f t="shared" si="48"/>
        <v>5762.2352941176468</v>
      </c>
      <c r="L497" s="376"/>
      <c r="M497" s="376"/>
      <c r="N497" s="33" t="s">
        <v>114</v>
      </c>
      <c r="O497" s="53">
        <v>1584246</v>
      </c>
      <c r="P497" s="43">
        <f>IFERROR(O497/L482,"-")</f>
        <v>1.8145291251529683E-3</v>
      </c>
      <c r="Q497" s="53">
        <v>123</v>
      </c>
      <c r="R497" s="43">
        <f>IFERROR(Q497/M482,"-")</f>
        <v>7.7749683944374204E-2</v>
      </c>
      <c r="S497" s="56">
        <f t="shared" si="49"/>
        <v>12880.048780487805</v>
      </c>
      <c r="T497" s="376"/>
      <c r="U497" s="376"/>
      <c r="V497" s="33" t="s">
        <v>114</v>
      </c>
      <c r="W497" s="53">
        <v>24249</v>
      </c>
      <c r="X497" s="43">
        <f>IFERROR(W497/T482,"-")</f>
        <v>9.703562935102696E-4</v>
      </c>
      <c r="Y497" s="53">
        <v>3</v>
      </c>
      <c r="Z497" s="43">
        <f>IFERROR(Y497/U482,"-")</f>
        <v>4.2253521126760563E-2</v>
      </c>
      <c r="AA497" s="97">
        <f t="shared" si="50"/>
        <v>8083</v>
      </c>
      <c r="AB497" s="376"/>
      <c r="AC497" s="376"/>
      <c r="AD497" s="33" t="s">
        <v>114</v>
      </c>
      <c r="AE497" s="53">
        <v>74562</v>
      </c>
      <c r="AF497" s="43">
        <f>IFERROR(AE497/AB482,"-")</f>
        <v>1.6708092182453926E-3</v>
      </c>
      <c r="AG497" s="53">
        <v>12</v>
      </c>
      <c r="AH497" s="43">
        <f>IFERROR(AG497/AC482,"-")</f>
        <v>6.9767441860465115E-2</v>
      </c>
      <c r="AI497" s="56">
        <f t="shared" si="51"/>
        <v>6213.5</v>
      </c>
      <c r="AJ497" s="376"/>
      <c r="AK497" s="376"/>
      <c r="AL497" s="33" t="s">
        <v>114</v>
      </c>
      <c r="AM497" s="53">
        <v>621916</v>
      </c>
      <c r="AN497" s="43">
        <f>IFERROR(AM497/AJ482,"-")</f>
        <v>1.7266976910822675E-3</v>
      </c>
      <c r="AO497" s="53">
        <v>49</v>
      </c>
      <c r="AP497" s="43">
        <f>IFERROR(AO497/AK482,"-")</f>
        <v>9.4230769230769229E-2</v>
      </c>
      <c r="AQ497" s="56">
        <f t="shared" si="52"/>
        <v>12692.163265306122</v>
      </c>
      <c r="AR497" s="376"/>
      <c r="AS497" s="376"/>
      <c r="AT497" s="33" t="s">
        <v>114</v>
      </c>
      <c r="AU497" s="53">
        <v>861781</v>
      </c>
      <c r="AV497" s="43">
        <f>IFERROR(AU497/AR482,"-")</f>
        <v>2.0047076076004241E-3</v>
      </c>
      <c r="AW497" s="56">
        <v>58</v>
      </c>
      <c r="AX497" s="45">
        <f>IFERROR(AW497/AS482,"-")</f>
        <v>7.1782178217821777E-2</v>
      </c>
      <c r="AY497" s="142">
        <f t="shared" si="53"/>
        <v>14858.293103448275</v>
      </c>
      <c r="AZ497" s="376"/>
      <c r="BA497" s="376"/>
      <c r="BB497" s="33" t="s">
        <v>114</v>
      </c>
      <c r="BC497" s="53">
        <v>579093</v>
      </c>
      <c r="BD497" s="43">
        <f>IFERROR(BC497/AZ482,"-")</f>
        <v>4.1685877602708416E-3</v>
      </c>
      <c r="BE497" s="53">
        <v>21</v>
      </c>
      <c r="BF497" s="43">
        <f>IFERROR(BE497/BA482,"-")</f>
        <v>0.23333333333333334</v>
      </c>
      <c r="BG497" s="56">
        <f t="shared" si="54"/>
        <v>27575.857142857141</v>
      </c>
      <c r="BH497" s="376"/>
      <c r="BI497" s="376"/>
      <c r="BJ497" s="33" t="s">
        <v>114</v>
      </c>
      <c r="BK497" s="53">
        <v>324267</v>
      </c>
      <c r="BL497" s="43">
        <f>IFERROR(BK497/BH482,"-")</f>
        <v>1.0673847367211791E-3</v>
      </c>
      <c r="BM497" s="53">
        <v>27</v>
      </c>
      <c r="BN497" s="43">
        <f>IFERROR(BM497/BI482,"-")</f>
        <v>3.3128834355828224E-2</v>
      </c>
      <c r="BO497" s="97">
        <f t="shared" si="55"/>
        <v>12009.888888888889</v>
      </c>
      <c r="BP497" s="141"/>
    </row>
    <row r="498" spans="2:68" s="8" customFormat="1" ht="13.15" customHeight="1">
      <c r="B498" s="374"/>
      <c r="C498" s="393"/>
      <c r="D498" s="377"/>
      <c r="E498" s="377"/>
      <c r="F498" s="34" t="s">
        <v>64</v>
      </c>
      <c r="G498" s="49">
        <f>SUM(G482:G497)</f>
        <v>23184969</v>
      </c>
      <c r="H498" s="43">
        <f>IFERROR(G498/D482,"-")</f>
        <v>0.22671431601367933</v>
      </c>
      <c r="I498" s="53">
        <v>130</v>
      </c>
      <c r="J498" s="43">
        <f>IFERROR(I498/E482,"-")</f>
        <v>0.8783783783783784</v>
      </c>
      <c r="K498" s="56">
        <f t="shared" si="48"/>
        <v>178345.91538461539</v>
      </c>
      <c r="L498" s="377"/>
      <c r="M498" s="377"/>
      <c r="N498" s="34" t="s">
        <v>64</v>
      </c>
      <c r="O498" s="49">
        <f>SUM(O482:O497)</f>
        <v>191761620</v>
      </c>
      <c r="P498" s="43">
        <f>IFERROR(O498/L482,"-")</f>
        <v>0.2196357412778798</v>
      </c>
      <c r="Q498" s="53">
        <v>1279</v>
      </c>
      <c r="R498" s="43">
        <f>IFERROR(Q498/M482,"-")</f>
        <v>0.80847029077117571</v>
      </c>
      <c r="S498" s="56">
        <f t="shared" si="49"/>
        <v>149930.89913995308</v>
      </c>
      <c r="T498" s="377"/>
      <c r="U498" s="377"/>
      <c r="V498" s="34" t="s">
        <v>64</v>
      </c>
      <c r="W498" s="49">
        <f>SUM(W482:W497)</f>
        <v>1660401</v>
      </c>
      <c r="X498" s="43">
        <f>IFERROR(W498/T482,"-")</f>
        <v>6.6443175392830428E-2</v>
      </c>
      <c r="Y498" s="53">
        <v>30</v>
      </c>
      <c r="Z498" s="43">
        <f>IFERROR(Y498/U482,"-")</f>
        <v>0.42253521126760563</v>
      </c>
      <c r="AA498" s="97">
        <f t="shared" si="50"/>
        <v>55346.7</v>
      </c>
      <c r="AB498" s="377"/>
      <c r="AC498" s="377"/>
      <c r="AD498" s="34" t="s">
        <v>64</v>
      </c>
      <c r="AE498" s="49">
        <f>SUM(AE482:AE497)</f>
        <v>4985281</v>
      </c>
      <c r="AF498" s="43">
        <f>IFERROR(AE498/AB482,"-")</f>
        <v>0.11171177611039952</v>
      </c>
      <c r="AG498" s="53">
        <v>59</v>
      </c>
      <c r="AH498" s="43">
        <f>IFERROR(AG498/AC482,"-")</f>
        <v>0.34302325581395349</v>
      </c>
      <c r="AI498" s="56">
        <f t="shared" si="51"/>
        <v>84496.288135593219</v>
      </c>
      <c r="AJ498" s="377"/>
      <c r="AK498" s="377"/>
      <c r="AL498" s="34" t="s">
        <v>64</v>
      </c>
      <c r="AM498" s="49">
        <f>SUM(AM482:AM497)</f>
        <v>87958895</v>
      </c>
      <c r="AN498" s="43">
        <f>IFERROR(AM498/AJ482,"-")</f>
        <v>0.2442105057703092</v>
      </c>
      <c r="AO498" s="53">
        <v>469</v>
      </c>
      <c r="AP498" s="43">
        <f>IFERROR(AO498/AK482,"-")</f>
        <v>0.90192307692307694</v>
      </c>
      <c r="AQ498" s="56">
        <f t="shared" si="52"/>
        <v>187545.61833688698</v>
      </c>
      <c r="AR498" s="377"/>
      <c r="AS498" s="377"/>
      <c r="AT498" s="34" t="s">
        <v>64</v>
      </c>
      <c r="AU498" s="49">
        <f>SUM(AU482:AU497)</f>
        <v>91716489</v>
      </c>
      <c r="AV498" s="43">
        <f>IFERROR(AU498/AR482,"-")</f>
        <v>0.21335437105331934</v>
      </c>
      <c r="AW498" s="56">
        <v>713</v>
      </c>
      <c r="AX498" s="76">
        <f>IFERROR(AW498/AS482,"-")</f>
        <v>0.88242574257425743</v>
      </c>
      <c r="AY498" s="114">
        <f t="shared" si="53"/>
        <v>128634.62692847125</v>
      </c>
      <c r="AZ498" s="377"/>
      <c r="BA498" s="377"/>
      <c r="BB498" s="34" t="s">
        <v>64</v>
      </c>
      <c r="BC498" s="49">
        <f>SUM(BC482:BC497)</f>
        <v>50397775</v>
      </c>
      <c r="BD498" s="43">
        <f>IFERROR(BC498/AZ482,"-")</f>
        <v>0.36278723453725703</v>
      </c>
      <c r="BE498" s="53">
        <v>84</v>
      </c>
      <c r="BF498" s="43">
        <f>IFERROR(BE498/BA482,"-")</f>
        <v>0.93333333333333335</v>
      </c>
      <c r="BG498" s="56">
        <f t="shared" si="54"/>
        <v>599973.51190476189</v>
      </c>
      <c r="BH498" s="377"/>
      <c r="BI498" s="377"/>
      <c r="BJ498" s="34" t="s">
        <v>64</v>
      </c>
      <c r="BK498" s="49">
        <f>SUM(BK482:BK497)</f>
        <v>54201048</v>
      </c>
      <c r="BL498" s="43">
        <f>IFERROR(BK498/BH482,"-")</f>
        <v>0.17841276278342227</v>
      </c>
      <c r="BM498" s="53">
        <v>566</v>
      </c>
      <c r="BN498" s="43">
        <f>IFERROR(BM498/BI482,"-")</f>
        <v>0.69447852760736195</v>
      </c>
      <c r="BO498" s="97">
        <f t="shared" si="55"/>
        <v>95761.568904593645</v>
      </c>
      <c r="BP498" s="141"/>
    </row>
    <row r="499" spans="2:68" s="8" customFormat="1" ht="13.15" customHeight="1">
      <c r="B499" s="372">
        <v>30</v>
      </c>
      <c r="C499" s="391" t="s">
        <v>33</v>
      </c>
      <c r="D499" s="375">
        <v>112996340</v>
      </c>
      <c r="E499" s="375">
        <v>181</v>
      </c>
      <c r="F499" s="30" t="s">
        <v>100</v>
      </c>
      <c r="G499" s="51">
        <v>7990934</v>
      </c>
      <c r="H499" s="41">
        <f>IFERROR(G499/D499,"-")</f>
        <v>7.0718520617570446E-2</v>
      </c>
      <c r="I499" s="51">
        <v>45</v>
      </c>
      <c r="J499" s="41">
        <f>IFERROR(I499/E499,"-")</f>
        <v>0.24861878453038674</v>
      </c>
      <c r="K499" s="54">
        <f t="shared" si="48"/>
        <v>177576.31111111111</v>
      </c>
      <c r="L499" s="375">
        <v>914656950</v>
      </c>
      <c r="M499" s="375">
        <v>1914</v>
      </c>
      <c r="N499" s="30" t="s">
        <v>100</v>
      </c>
      <c r="O499" s="51">
        <v>10786692</v>
      </c>
      <c r="P499" s="41">
        <f>IFERROR(O499/L499,"-")</f>
        <v>1.1793155893037274E-2</v>
      </c>
      <c r="Q499" s="51">
        <v>277</v>
      </c>
      <c r="R499" s="41">
        <f>IFERROR(Q499/M499,"-")</f>
        <v>0.14472309299895506</v>
      </c>
      <c r="S499" s="54">
        <f t="shared" si="49"/>
        <v>38941.126353790612</v>
      </c>
      <c r="T499" s="375">
        <v>31177840</v>
      </c>
      <c r="U499" s="375">
        <v>116</v>
      </c>
      <c r="V499" s="30" t="s">
        <v>100</v>
      </c>
      <c r="W499" s="51">
        <v>1047296</v>
      </c>
      <c r="X499" s="41">
        <f>IFERROR(W499/T499,"-")</f>
        <v>3.3591037737059397E-2</v>
      </c>
      <c r="Y499" s="51">
        <v>13</v>
      </c>
      <c r="Z499" s="41">
        <f>IFERROR(Y499/U499,"-")</f>
        <v>0.11206896551724138</v>
      </c>
      <c r="AA499" s="95">
        <f t="shared" si="50"/>
        <v>80561.230769230766</v>
      </c>
      <c r="AB499" s="375">
        <v>57551330</v>
      </c>
      <c r="AC499" s="375">
        <v>213</v>
      </c>
      <c r="AD499" s="30" t="s">
        <v>100</v>
      </c>
      <c r="AE499" s="51">
        <v>3140003</v>
      </c>
      <c r="AF499" s="41">
        <f>IFERROR(AE499/AB499,"-")</f>
        <v>5.4560042313531246E-2</v>
      </c>
      <c r="AG499" s="51">
        <v>27</v>
      </c>
      <c r="AH499" s="41">
        <f>IFERROR(AG499/AC499,"-")</f>
        <v>0.12676056338028169</v>
      </c>
      <c r="AI499" s="54">
        <f t="shared" si="51"/>
        <v>116296.4074074074</v>
      </c>
      <c r="AJ499" s="375">
        <v>362580500</v>
      </c>
      <c r="AK499" s="375">
        <v>630</v>
      </c>
      <c r="AL499" s="30" t="s">
        <v>100</v>
      </c>
      <c r="AM499" s="51">
        <v>2272404</v>
      </c>
      <c r="AN499" s="41">
        <f>IFERROR(AM499/AJ499,"-")</f>
        <v>6.2673089148478755E-3</v>
      </c>
      <c r="AO499" s="51">
        <v>102</v>
      </c>
      <c r="AP499" s="41">
        <f>IFERROR(AO499/AK499,"-")</f>
        <v>0.16190476190476191</v>
      </c>
      <c r="AQ499" s="54">
        <f t="shared" si="52"/>
        <v>22278.470588235294</v>
      </c>
      <c r="AR499" s="375">
        <v>458940350</v>
      </c>
      <c r="AS499" s="375">
        <v>943</v>
      </c>
      <c r="AT499" s="30" t="s">
        <v>100</v>
      </c>
      <c r="AU499" s="51">
        <v>4213470</v>
      </c>
      <c r="AV499" s="41">
        <f>IFERROR(AU499/AR499,"-")</f>
        <v>9.1808663151976069E-3</v>
      </c>
      <c r="AW499" s="54">
        <v>130</v>
      </c>
      <c r="AX499" s="44">
        <f>IFERROR(AW499/AS499,"-")</f>
        <v>0.13785790031813361</v>
      </c>
      <c r="AY499" s="95">
        <f t="shared" si="53"/>
        <v>32411.307692307691</v>
      </c>
      <c r="AZ499" s="375">
        <v>82896210</v>
      </c>
      <c r="BA499" s="375">
        <v>93</v>
      </c>
      <c r="BB499" s="30" t="s">
        <v>100</v>
      </c>
      <c r="BC499" s="51">
        <v>764590</v>
      </c>
      <c r="BD499" s="41">
        <f>IFERROR(BC499/AZ499,"-")</f>
        <v>9.2234614827384747E-3</v>
      </c>
      <c r="BE499" s="51">
        <v>28</v>
      </c>
      <c r="BF499" s="41">
        <f>IFERROR(BE499/BA499,"-")</f>
        <v>0.30107526881720431</v>
      </c>
      <c r="BG499" s="54">
        <f t="shared" si="54"/>
        <v>27306.785714285714</v>
      </c>
      <c r="BH499" s="375">
        <v>451349510</v>
      </c>
      <c r="BI499" s="375">
        <v>1085</v>
      </c>
      <c r="BJ499" s="30" t="s">
        <v>100</v>
      </c>
      <c r="BK499" s="51">
        <v>4999895</v>
      </c>
      <c r="BL499" s="41">
        <f>IFERROR(BK499/BH499,"-")</f>
        <v>1.1077656869506737E-2</v>
      </c>
      <c r="BM499" s="51">
        <v>136</v>
      </c>
      <c r="BN499" s="41">
        <f>IFERROR(BM499/BI499,"-")</f>
        <v>0.12534562211981568</v>
      </c>
      <c r="BO499" s="95">
        <f t="shared" si="55"/>
        <v>36763.933823529413</v>
      </c>
      <c r="BP499" s="141"/>
    </row>
    <row r="500" spans="2:68" s="8" customFormat="1" ht="13.15" customHeight="1">
      <c r="B500" s="373"/>
      <c r="C500" s="392"/>
      <c r="D500" s="376"/>
      <c r="E500" s="376"/>
      <c r="F500" s="31" t="s">
        <v>101</v>
      </c>
      <c r="G500" s="52">
        <v>2915146</v>
      </c>
      <c r="H500" s="42">
        <f>IFERROR(G500/D499,"-")</f>
        <v>2.5798587812667206E-2</v>
      </c>
      <c r="I500" s="52">
        <v>43</v>
      </c>
      <c r="J500" s="42">
        <f>IFERROR(I500/E499,"-")</f>
        <v>0.23756906077348067</v>
      </c>
      <c r="K500" s="55">
        <f t="shared" si="48"/>
        <v>67794.093023255817</v>
      </c>
      <c r="L500" s="376"/>
      <c r="M500" s="376"/>
      <c r="N500" s="31" t="s">
        <v>101</v>
      </c>
      <c r="O500" s="52">
        <v>11612411</v>
      </c>
      <c r="P500" s="42">
        <f>IFERROR(O500/L499,"-")</f>
        <v>1.2695919492001892E-2</v>
      </c>
      <c r="Q500" s="52">
        <v>394</v>
      </c>
      <c r="R500" s="42">
        <f>IFERROR(Q500/M499,"-")</f>
        <v>0.20585161964472309</v>
      </c>
      <c r="S500" s="55">
        <f t="shared" si="49"/>
        <v>29473.124365482232</v>
      </c>
      <c r="T500" s="376"/>
      <c r="U500" s="376"/>
      <c r="V500" s="31" t="s">
        <v>101</v>
      </c>
      <c r="W500" s="52">
        <v>291213</v>
      </c>
      <c r="X500" s="42">
        <f>IFERROR(W500/T499,"-")</f>
        <v>9.3403840676583114E-3</v>
      </c>
      <c r="Y500" s="52">
        <v>16</v>
      </c>
      <c r="Z500" s="42">
        <f>IFERROR(Y500/U499,"-")</f>
        <v>0.13793103448275862</v>
      </c>
      <c r="AA500" s="96">
        <f t="shared" si="50"/>
        <v>18200.8125</v>
      </c>
      <c r="AB500" s="376"/>
      <c r="AC500" s="376"/>
      <c r="AD500" s="31" t="s">
        <v>101</v>
      </c>
      <c r="AE500" s="52">
        <v>639218</v>
      </c>
      <c r="AF500" s="42">
        <f>IFERROR(AE500/AB499,"-")</f>
        <v>1.1106919683698013E-2</v>
      </c>
      <c r="AG500" s="52">
        <v>31</v>
      </c>
      <c r="AH500" s="42">
        <f>IFERROR(AG500/AC499,"-")</f>
        <v>0.14553990610328638</v>
      </c>
      <c r="AI500" s="55">
        <f t="shared" si="51"/>
        <v>20619.935483870966</v>
      </c>
      <c r="AJ500" s="376"/>
      <c r="AK500" s="376"/>
      <c r="AL500" s="31" t="s">
        <v>101</v>
      </c>
      <c r="AM500" s="52">
        <v>4004328</v>
      </c>
      <c r="AN500" s="42">
        <f>IFERROR(AM500/AJ499,"-")</f>
        <v>1.1043969546073217E-2</v>
      </c>
      <c r="AO500" s="52">
        <v>140</v>
      </c>
      <c r="AP500" s="42">
        <f>IFERROR(AO500/AK499,"-")</f>
        <v>0.22222222222222221</v>
      </c>
      <c r="AQ500" s="55">
        <f t="shared" si="52"/>
        <v>28602.342857142856</v>
      </c>
      <c r="AR500" s="376"/>
      <c r="AS500" s="376"/>
      <c r="AT500" s="31" t="s">
        <v>101</v>
      </c>
      <c r="AU500" s="52">
        <v>6646224</v>
      </c>
      <c r="AV500" s="42">
        <f>IFERROR(AU500/AR499,"-")</f>
        <v>1.4481672836132191E-2</v>
      </c>
      <c r="AW500" s="55">
        <v>206</v>
      </c>
      <c r="AX500" s="42">
        <f>IFERROR(AW500/AS499,"-")</f>
        <v>0.21845174973488865</v>
      </c>
      <c r="AY500" s="139">
        <f t="shared" si="53"/>
        <v>32263.223300970873</v>
      </c>
      <c r="AZ500" s="376"/>
      <c r="BA500" s="376"/>
      <c r="BB500" s="31" t="s">
        <v>101</v>
      </c>
      <c r="BC500" s="52">
        <v>502149</v>
      </c>
      <c r="BD500" s="42">
        <f>IFERROR(BC500/AZ499,"-")</f>
        <v>6.0575628246454212E-3</v>
      </c>
      <c r="BE500" s="52">
        <v>27</v>
      </c>
      <c r="BF500" s="42">
        <f>IFERROR(BE500/BA499,"-")</f>
        <v>0.29032258064516131</v>
      </c>
      <c r="BG500" s="55">
        <f t="shared" si="54"/>
        <v>18598.111111111109</v>
      </c>
      <c r="BH500" s="376"/>
      <c r="BI500" s="376"/>
      <c r="BJ500" s="31" t="s">
        <v>101</v>
      </c>
      <c r="BK500" s="52">
        <v>4250970</v>
      </c>
      <c r="BL500" s="42">
        <f>IFERROR(BK500/BH499,"-")</f>
        <v>9.4183551899724004E-3</v>
      </c>
      <c r="BM500" s="52">
        <v>201</v>
      </c>
      <c r="BN500" s="42">
        <f>IFERROR(BM500/BI499,"-")</f>
        <v>0.18525345622119815</v>
      </c>
      <c r="BO500" s="96">
        <f t="shared" si="55"/>
        <v>21149.104477611942</v>
      </c>
      <c r="BP500" s="141"/>
    </row>
    <row r="501" spans="2:68" s="8" customFormat="1" ht="13.15" customHeight="1">
      <c r="B501" s="373"/>
      <c r="C501" s="392"/>
      <c r="D501" s="376"/>
      <c r="E501" s="376"/>
      <c r="F501" s="32" t="s">
        <v>102</v>
      </c>
      <c r="G501" s="52">
        <v>1646945</v>
      </c>
      <c r="H501" s="42">
        <f>IFERROR(G501/D499,"-")</f>
        <v>1.4575206595187065E-2</v>
      </c>
      <c r="I501" s="52">
        <v>66</v>
      </c>
      <c r="J501" s="42">
        <f>IFERROR(I501/E499,"-")</f>
        <v>0.36464088397790057</v>
      </c>
      <c r="K501" s="55">
        <f t="shared" si="48"/>
        <v>24953.71212121212</v>
      </c>
      <c r="L501" s="376"/>
      <c r="M501" s="376"/>
      <c r="N501" s="32" t="s">
        <v>102</v>
      </c>
      <c r="O501" s="52">
        <v>30480128</v>
      </c>
      <c r="P501" s="42">
        <f>IFERROR(O501/L499,"-")</f>
        <v>3.3324109109978337E-2</v>
      </c>
      <c r="Q501" s="52">
        <v>546</v>
      </c>
      <c r="R501" s="42">
        <f>IFERROR(Q501/M499,"-")</f>
        <v>0.28526645768025077</v>
      </c>
      <c r="S501" s="55">
        <f t="shared" si="49"/>
        <v>55824.410256410258</v>
      </c>
      <c r="T501" s="376"/>
      <c r="U501" s="376"/>
      <c r="V501" s="32" t="s">
        <v>102</v>
      </c>
      <c r="W501" s="52">
        <v>0</v>
      </c>
      <c r="X501" s="42">
        <f>IFERROR(W501/T499,"-")</f>
        <v>0</v>
      </c>
      <c r="Y501" s="52">
        <v>0</v>
      </c>
      <c r="Z501" s="42">
        <f>IFERROR(Y501/U499,"-")</f>
        <v>0</v>
      </c>
      <c r="AA501" s="96" t="str">
        <f t="shared" si="50"/>
        <v>-</v>
      </c>
      <c r="AB501" s="376"/>
      <c r="AC501" s="376"/>
      <c r="AD501" s="32" t="s">
        <v>102</v>
      </c>
      <c r="AE501" s="52">
        <v>0</v>
      </c>
      <c r="AF501" s="42">
        <f>IFERROR(AE501/AB499,"-")</f>
        <v>0</v>
      </c>
      <c r="AG501" s="52">
        <v>0</v>
      </c>
      <c r="AH501" s="42">
        <f>IFERROR(AG501/AC499,"-")</f>
        <v>0</v>
      </c>
      <c r="AI501" s="55" t="str">
        <f t="shared" si="51"/>
        <v>-</v>
      </c>
      <c r="AJ501" s="376"/>
      <c r="AK501" s="376"/>
      <c r="AL501" s="32" t="s">
        <v>102</v>
      </c>
      <c r="AM501" s="52">
        <v>17438189</v>
      </c>
      <c r="AN501" s="42">
        <f>IFERROR(AM501/AJ499,"-")</f>
        <v>4.809466863220719E-2</v>
      </c>
      <c r="AO501" s="52">
        <v>234</v>
      </c>
      <c r="AP501" s="42">
        <f>IFERROR(AO501/AK499,"-")</f>
        <v>0.37142857142857144</v>
      </c>
      <c r="AQ501" s="55">
        <f t="shared" si="52"/>
        <v>74522.175213675218</v>
      </c>
      <c r="AR501" s="376"/>
      <c r="AS501" s="376"/>
      <c r="AT501" s="32" t="s">
        <v>102</v>
      </c>
      <c r="AU501" s="52">
        <v>13041939</v>
      </c>
      <c r="AV501" s="42">
        <f>IFERROR(AU501/AR499,"-")</f>
        <v>2.8417503494735208E-2</v>
      </c>
      <c r="AW501" s="55">
        <v>312</v>
      </c>
      <c r="AX501" s="42">
        <f>IFERROR(AW501/AS499,"-")</f>
        <v>0.33085896076352067</v>
      </c>
      <c r="AY501" s="139">
        <f t="shared" si="53"/>
        <v>41801.086538461539</v>
      </c>
      <c r="AZ501" s="376"/>
      <c r="BA501" s="376"/>
      <c r="BB501" s="32" t="s">
        <v>102</v>
      </c>
      <c r="BC501" s="52">
        <v>2726299</v>
      </c>
      <c r="BD501" s="42">
        <f>IFERROR(BC501/AZ499,"-")</f>
        <v>3.2888101880652928E-2</v>
      </c>
      <c r="BE501" s="52">
        <v>24</v>
      </c>
      <c r="BF501" s="42">
        <f>IFERROR(BE501/BA499,"-")</f>
        <v>0.25806451612903225</v>
      </c>
      <c r="BG501" s="55">
        <f t="shared" si="54"/>
        <v>113595.79166666667</v>
      </c>
      <c r="BH501" s="376"/>
      <c r="BI501" s="376"/>
      <c r="BJ501" s="32" t="s">
        <v>102</v>
      </c>
      <c r="BK501" s="52">
        <v>6932842</v>
      </c>
      <c r="BL501" s="42">
        <f>IFERROR(BK501/BH499,"-")</f>
        <v>1.5360251526583024E-2</v>
      </c>
      <c r="BM501" s="52">
        <v>235</v>
      </c>
      <c r="BN501" s="42">
        <f>IFERROR(BM501/BI499,"-")</f>
        <v>0.21658986175115208</v>
      </c>
      <c r="BO501" s="96">
        <f t="shared" si="55"/>
        <v>29501.455319148936</v>
      </c>
      <c r="BP501" s="141"/>
    </row>
    <row r="502" spans="2:68" s="8" customFormat="1" ht="13.15" customHeight="1">
      <c r="B502" s="373"/>
      <c r="C502" s="392"/>
      <c r="D502" s="376"/>
      <c r="E502" s="376"/>
      <c r="F502" s="32" t="s">
        <v>103</v>
      </c>
      <c r="G502" s="52">
        <v>1814514</v>
      </c>
      <c r="H502" s="42">
        <f>IFERROR(G502/D499,"-")</f>
        <v>1.6058166131752587E-2</v>
      </c>
      <c r="I502" s="52">
        <v>13</v>
      </c>
      <c r="J502" s="42">
        <f>IFERROR(I502/E499,"-")</f>
        <v>7.18232044198895E-2</v>
      </c>
      <c r="K502" s="55">
        <f t="shared" si="48"/>
        <v>139578</v>
      </c>
      <c r="L502" s="376"/>
      <c r="M502" s="376"/>
      <c r="N502" s="32" t="s">
        <v>103</v>
      </c>
      <c r="O502" s="52">
        <v>963354</v>
      </c>
      <c r="P502" s="42">
        <f>IFERROR(O502/L499,"-")</f>
        <v>1.053240780600858E-3</v>
      </c>
      <c r="Q502" s="52">
        <v>77</v>
      </c>
      <c r="R502" s="42">
        <f>IFERROR(Q502/M499,"-")</f>
        <v>4.0229885057471264E-2</v>
      </c>
      <c r="S502" s="55">
        <f t="shared" si="49"/>
        <v>12511.09090909091</v>
      </c>
      <c r="T502" s="376"/>
      <c r="U502" s="376"/>
      <c r="V502" s="32" t="s">
        <v>103</v>
      </c>
      <c r="W502" s="52">
        <v>0</v>
      </c>
      <c r="X502" s="42">
        <f>IFERROR(W502/T499,"-")</f>
        <v>0</v>
      </c>
      <c r="Y502" s="52">
        <v>0</v>
      </c>
      <c r="Z502" s="42">
        <f>IFERROR(Y502/U499,"-")</f>
        <v>0</v>
      </c>
      <c r="AA502" s="96" t="str">
        <f t="shared" si="50"/>
        <v>-</v>
      </c>
      <c r="AB502" s="376"/>
      <c r="AC502" s="376"/>
      <c r="AD502" s="32" t="s">
        <v>103</v>
      </c>
      <c r="AE502" s="52">
        <v>0</v>
      </c>
      <c r="AF502" s="42">
        <f>IFERROR(AE502/AB499,"-")</f>
        <v>0</v>
      </c>
      <c r="AG502" s="52">
        <v>0</v>
      </c>
      <c r="AH502" s="42">
        <f>IFERROR(AG502/AC499,"-")</f>
        <v>0</v>
      </c>
      <c r="AI502" s="55" t="str">
        <f t="shared" si="51"/>
        <v>-</v>
      </c>
      <c r="AJ502" s="376"/>
      <c r="AK502" s="376"/>
      <c r="AL502" s="32" t="s">
        <v>103</v>
      </c>
      <c r="AM502" s="52">
        <v>486784</v>
      </c>
      <c r="AN502" s="42">
        <f>IFERROR(AM502/AJ499,"-")</f>
        <v>1.3425542741542912E-3</v>
      </c>
      <c r="AO502" s="52">
        <v>37</v>
      </c>
      <c r="AP502" s="42">
        <f>IFERROR(AO502/AK499,"-")</f>
        <v>5.873015873015873E-2</v>
      </c>
      <c r="AQ502" s="55">
        <f t="shared" si="52"/>
        <v>13156.324324324325</v>
      </c>
      <c r="AR502" s="376"/>
      <c r="AS502" s="376"/>
      <c r="AT502" s="32" t="s">
        <v>103</v>
      </c>
      <c r="AU502" s="52">
        <v>476570</v>
      </c>
      <c r="AV502" s="42">
        <f>IFERROR(AU502/AR499,"-")</f>
        <v>1.0384138156516419E-3</v>
      </c>
      <c r="AW502" s="55">
        <v>40</v>
      </c>
      <c r="AX502" s="42">
        <f>IFERROR(AW502/AS499,"-")</f>
        <v>4.2417815482502653E-2</v>
      </c>
      <c r="AY502" s="139">
        <f t="shared" si="53"/>
        <v>11914.25</v>
      </c>
      <c r="AZ502" s="376"/>
      <c r="BA502" s="376"/>
      <c r="BB502" s="32" t="s">
        <v>103</v>
      </c>
      <c r="BC502" s="52">
        <v>72983</v>
      </c>
      <c r="BD502" s="42">
        <f>IFERROR(BC502/AZ499,"-")</f>
        <v>8.8041419505186067E-4</v>
      </c>
      <c r="BE502" s="52">
        <v>3</v>
      </c>
      <c r="BF502" s="42">
        <f>IFERROR(BE502/BA499,"-")</f>
        <v>3.2258064516129031E-2</v>
      </c>
      <c r="BG502" s="55">
        <f t="shared" si="54"/>
        <v>24327.666666666668</v>
      </c>
      <c r="BH502" s="376"/>
      <c r="BI502" s="376"/>
      <c r="BJ502" s="32" t="s">
        <v>103</v>
      </c>
      <c r="BK502" s="52">
        <v>295109</v>
      </c>
      <c r="BL502" s="42">
        <f>IFERROR(BK502/BH499,"-")</f>
        <v>6.5383697879720754E-4</v>
      </c>
      <c r="BM502" s="52">
        <v>30</v>
      </c>
      <c r="BN502" s="42">
        <f>IFERROR(BM502/BI499,"-")</f>
        <v>2.7649769585253458E-2</v>
      </c>
      <c r="BO502" s="96">
        <f t="shared" si="55"/>
        <v>9836.9666666666672</v>
      </c>
      <c r="BP502" s="141"/>
    </row>
    <row r="503" spans="2:68" s="8" customFormat="1" ht="13.15" customHeight="1">
      <c r="B503" s="373"/>
      <c r="C503" s="392"/>
      <c r="D503" s="376"/>
      <c r="E503" s="376"/>
      <c r="F503" s="32" t="s">
        <v>104</v>
      </c>
      <c r="G503" s="52">
        <v>1941925</v>
      </c>
      <c r="H503" s="42">
        <f>IFERROR(G503/D499,"-")</f>
        <v>1.7185733626416573E-2</v>
      </c>
      <c r="I503" s="52">
        <v>69</v>
      </c>
      <c r="J503" s="42">
        <f>IFERROR(I503/E499,"-")</f>
        <v>0.38121546961325969</v>
      </c>
      <c r="K503" s="55">
        <f t="shared" si="48"/>
        <v>28143.840579710144</v>
      </c>
      <c r="L503" s="376"/>
      <c r="M503" s="376"/>
      <c r="N503" s="32" t="s">
        <v>104</v>
      </c>
      <c r="O503" s="52">
        <v>22981262</v>
      </c>
      <c r="P503" s="42">
        <f>IFERROR(O503/L499,"-")</f>
        <v>2.5125553356370386E-2</v>
      </c>
      <c r="Q503" s="52">
        <v>630</v>
      </c>
      <c r="R503" s="42">
        <f>IFERROR(Q503/M499,"-")</f>
        <v>0.32915360501567398</v>
      </c>
      <c r="S503" s="55">
        <f t="shared" si="49"/>
        <v>36478.193650793648</v>
      </c>
      <c r="T503" s="376"/>
      <c r="U503" s="376"/>
      <c r="V503" s="32" t="s">
        <v>104</v>
      </c>
      <c r="W503" s="52">
        <v>0</v>
      </c>
      <c r="X503" s="42">
        <f>IFERROR(W503/T499,"-")</f>
        <v>0</v>
      </c>
      <c r="Y503" s="52">
        <v>0</v>
      </c>
      <c r="Z503" s="42">
        <f>IFERROR(Y503/U499,"-")</f>
        <v>0</v>
      </c>
      <c r="AA503" s="96" t="str">
        <f t="shared" si="50"/>
        <v>-</v>
      </c>
      <c r="AB503" s="376"/>
      <c r="AC503" s="376"/>
      <c r="AD503" s="32" t="s">
        <v>104</v>
      </c>
      <c r="AE503" s="52">
        <v>0</v>
      </c>
      <c r="AF503" s="42">
        <f>IFERROR(AE503/AB499,"-")</f>
        <v>0</v>
      </c>
      <c r="AG503" s="52">
        <v>0</v>
      </c>
      <c r="AH503" s="42">
        <f>IFERROR(AG503/AC499,"-")</f>
        <v>0</v>
      </c>
      <c r="AI503" s="55" t="str">
        <f t="shared" si="51"/>
        <v>-</v>
      </c>
      <c r="AJ503" s="376"/>
      <c r="AK503" s="376"/>
      <c r="AL503" s="32" t="s">
        <v>104</v>
      </c>
      <c r="AM503" s="52">
        <v>8670705</v>
      </c>
      <c r="AN503" s="42">
        <f>IFERROR(AM503/AJ499,"-")</f>
        <v>2.3913875677263392E-2</v>
      </c>
      <c r="AO503" s="52">
        <v>275</v>
      </c>
      <c r="AP503" s="42">
        <f>IFERROR(AO503/AK499,"-")</f>
        <v>0.43650793650793651</v>
      </c>
      <c r="AQ503" s="55">
        <f t="shared" si="52"/>
        <v>31529.836363636365</v>
      </c>
      <c r="AR503" s="376"/>
      <c r="AS503" s="376"/>
      <c r="AT503" s="32" t="s">
        <v>104</v>
      </c>
      <c r="AU503" s="52">
        <v>14310557</v>
      </c>
      <c r="AV503" s="42">
        <f>IFERROR(AU503/AR499,"-")</f>
        <v>3.1181736362906422E-2</v>
      </c>
      <c r="AW503" s="55">
        <v>355</v>
      </c>
      <c r="AX503" s="42">
        <f>IFERROR(AW503/AS499,"-")</f>
        <v>0.37645811240721105</v>
      </c>
      <c r="AY503" s="139">
        <f t="shared" si="53"/>
        <v>40311.428169014085</v>
      </c>
      <c r="AZ503" s="376"/>
      <c r="BA503" s="376"/>
      <c r="BB503" s="32" t="s">
        <v>104</v>
      </c>
      <c r="BC503" s="52">
        <v>1365756</v>
      </c>
      <c r="BD503" s="42">
        <f>IFERROR(BC503/AZ499,"-")</f>
        <v>1.6475493873604113E-2</v>
      </c>
      <c r="BE503" s="52">
        <v>26</v>
      </c>
      <c r="BF503" s="42">
        <f>IFERROR(BE503/BA499,"-")</f>
        <v>0.27956989247311825</v>
      </c>
      <c r="BG503" s="55">
        <f t="shared" si="54"/>
        <v>52529.076923076922</v>
      </c>
      <c r="BH503" s="376"/>
      <c r="BI503" s="376"/>
      <c r="BJ503" s="32" t="s">
        <v>104</v>
      </c>
      <c r="BK503" s="52">
        <v>7172602</v>
      </c>
      <c r="BL503" s="42">
        <f>IFERROR(BK503/BH499,"-")</f>
        <v>1.5891458484135718E-2</v>
      </c>
      <c r="BM503" s="52">
        <v>279</v>
      </c>
      <c r="BN503" s="42">
        <f>IFERROR(BM503/BI499,"-")</f>
        <v>0.25714285714285712</v>
      </c>
      <c r="BO503" s="96">
        <f t="shared" si="55"/>
        <v>25708.250896057347</v>
      </c>
      <c r="BP503" s="141"/>
    </row>
    <row r="504" spans="2:68" s="8" customFormat="1" ht="13.15" customHeight="1">
      <c r="B504" s="373"/>
      <c r="C504" s="392"/>
      <c r="D504" s="376"/>
      <c r="E504" s="376"/>
      <c r="F504" s="32" t="s">
        <v>105</v>
      </c>
      <c r="G504" s="52">
        <v>5437632</v>
      </c>
      <c r="H504" s="42">
        <f>IFERROR(G504/D499,"-")</f>
        <v>4.812219581625387E-2</v>
      </c>
      <c r="I504" s="52">
        <v>82</v>
      </c>
      <c r="J504" s="42">
        <f>IFERROR(I504/E499,"-")</f>
        <v>0.45303867403314918</v>
      </c>
      <c r="K504" s="55">
        <f t="shared" si="48"/>
        <v>66312.585365853665</v>
      </c>
      <c r="L504" s="376"/>
      <c r="M504" s="376"/>
      <c r="N504" s="32" t="s">
        <v>105</v>
      </c>
      <c r="O504" s="52">
        <v>42545879</v>
      </c>
      <c r="P504" s="42">
        <f>IFERROR(O504/L499,"-")</f>
        <v>4.6515667978032638E-2</v>
      </c>
      <c r="Q504" s="52">
        <v>707</v>
      </c>
      <c r="R504" s="42">
        <f>IFERROR(Q504/M499,"-")</f>
        <v>0.36938349007314525</v>
      </c>
      <c r="S504" s="55">
        <f t="shared" si="49"/>
        <v>60178.046676096179</v>
      </c>
      <c r="T504" s="376"/>
      <c r="U504" s="376"/>
      <c r="V504" s="32" t="s">
        <v>105</v>
      </c>
      <c r="W504" s="52">
        <v>0</v>
      </c>
      <c r="X504" s="42">
        <f>IFERROR(W504/T499,"-")</f>
        <v>0</v>
      </c>
      <c r="Y504" s="52">
        <v>0</v>
      </c>
      <c r="Z504" s="42">
        <f>IFERROR(Y504/U499,"-")</f>
        <v>0</v>
      </c>
      <c r="AA504" s="96" t="str">
        <f t="shared" si="50"/>
        <v>-</v>
      </c>
      <c r="AB504" s="376"/>
      <c r="AC504" s="376"/>
      <c r="AD504" s="32" t="s">
        <v>105</v>
      </c>
      <c r="AE504" s="52">
        <v>0</v>
      </c>
      <c r="AF504" s="42">
        <f>IFERROR(AE504/AB499,"-")</f>
        <v>0</v>
      </c>
      <c r="AG504" s="52">
        <v>0</v>
      </c>
      <c r="AH504" s="42">
        <f>IFERROR(AG504/AC499,"-")</f>
        <v>0</v>
      </c>
      <c r="AI504" s="55" t="str">
        <f t="shared" si="51"/>
        <v>-</v>
      </c>
      <c r="AJ504" s="376"/>
      <c r="AK504" s="376"/>
      <c r="AL504" s="32" t="s">
        <v>105</v>
      </c>
      <c r="AM504" s="52">
        <v>22176369</v>
      </c>
      <c r="AN504" s="42">
        <f>IFERROR(AM504/AJ499,"-")</f>
        <v>6.116260802773453E-2</v>
      </c>
      <c r="AO504" s="52">
        <v>306</v>
      </c>
      <c r="AP504" s="42">
        <f>IFERROR(AO504/AK499,"-")</f>
        <v>0.48571428571428571</v>
      </c>
      <c r="AQ504" s="55">
        <f t="shared" si="52"/>
        <v>72471.794117647063</v>
      </c>
      <c r="AR504" s="376"/>
      <c r="AS504" s="376"/>
      <c r="AT504" s="32" t="s">
        <v>105</v>
      </c>
      <c r="AU504" s="52">
        <v>20369510</v>
      </c>
      <c r="AV504" s="42">
        <f>IFERROR(AU504/AR499,"-")</f>
        <v>4.438378538736025E-2</v>
      </c>
      <c r="AW504" s="55">
        <v>401</v>
      </c>
      <c r="AX504" s="42">
        <f>IFERROR(AW504/AS499,"-")</f>
        <v>0.42523860021208909</v>
      </c>
      <c r="AY504" s="139">
        <f t="shared" si="53"/>
        <v>50796.783042394018</v>
      </c>
      <c r="AZ504" s="376"/>
      <c r="BA504" s="376"/>
      <c r="BB504" s="32" t="s">
        <v>105</v>
      </c>
      <c r="BC504" s="52">
        <v>4446006</v>
      </c>
      <c r="BD504" s="42">
        <f>IFERROR(BC504/AZ499,"-")</f>
        <v>5.3633404953012928E-2</v>
      </c>
      <c r="BE504" s="52">
        <v>39</v>
      </c>
      <c r="BF504" s="42">
        <f>IFERROR(BE504/BA499,"-")</f>
        <v>0.41935483870967744</v>
      </c>
      <c r="BG504" s="55">
        <f t="shared" si="54"/>
        <v>114000.15384615384</v>
      </c>
      <c r="BH504" s="376"/>
      <c r="BI504" s="376"/>
      <c r="BJ504" s="32" t="s">
        <v>105</v>
      </c>
      <c r="BK504" s="52">
        <v>14310343</v>
      </c>
      <c r="BL504" s="42">
        <f>IFERROR(BK504/BH499,"-")</f>
        <v>3.1705679707063381E-2</v>
      </c>
      <c r="BM504" s="52">
        <v>306</v>
      </c>
      <c r="BN504" s="42">
        <f>IFERROR(BM504/BI499,"-")</f>
        <v>0.28202764976958528</v>
      </c>
      <c r="BO504" s="96">
        <f t="shared" si="55"/>
        <v>46765.82679738562</v>
      </c>
      <c r="BP504" s="141"/>
    </row>
    <row r="505" spans="2:68" s="8" customFormat="1" ht="13.15" customHeight="1">
      <c r="B505" s="373"/>
      <c r="C505" s="392"/>
      <c r="D505" s="376"/>
      <c r="E505" s="376"/>
      <c r="F505" s="32" t="s">
        <v>106</v>
      </c>
      <c r="G505" s="52">
        <v>4225273</v>
      </c>
      <c r="H505" s="42">
        <f>IFERROR(G505/D499,"-")</f>
        <v>3.7393007596529235E-2</v>
      </c>
      <c r="I505" s="52">
        <v>41</v>
      </c>
      <c r="J505" s="42">
        <f>IFERROR(I505/E499,"-")</f>
        <v>0.22651933701657459</v>
      </c>
      <c r="K505" s="55">
        <f t="shared" si="48"/>
        <v>103055.43902439025</v>
      </c>
      <c r="L505" s="376"/>
      <c r="M505" s="376"/>
      <c r="N505" s="32" t="s">
        <v>106</v>
      </c>
      <c r="O505" s="52">
        <v>22854930</v>
      </c>
      <c r="P505" s="42">
        <f>IFERROR(O505/L499,"-")</f>
        <v>2.4987433813300167E-2</v>
      </c>
      <c r="Q505" s="52">
        <v>182</v>
      </c>
      <c r="R505" s="42">
        <f>IFERROR(Q505/M499,"-")</f>
        <v>9.5088819226750262E-2</v>
      </c>
      <c r="S505" s="55">
        <f t="shared" si="49"/>
        <v>125576.53846153847</v>
      </c>
      <c r="T505" s="376"/>
      <c r="U505" s="376"/>
      <c r="V505" s="32" t="s">
        <v>106</v>
      </c>
      <c r="W505" s="52">
        <v>2524012</v>
      </c>
      <c r="X505" s="42">
        <f>IFERROR(W505/T499,"-")</f>
        <v>8.0955319547473467E-2</v>
      </c>
      <c r="Y505" s="52">
        <v>4</v>
      </c>
      <c r="Z505" s="42">
        <f>IFERROR(Y505/U499,"-")</f>
        <v>3.4482758620689655E-2</v>
      </c>
      <c r="AA505" s="96">
        <f t="shared" si="50"/>
        <v>631003</v>
      </c>
      <c r="AB505" s="376"/>
      <c r="AC505" s="376"/>
      <c r="AD505" s="32" t="s">
        <v>106</v>
      </c>
      <c r="AE505" s="52">
        <v>3963</v>
      </c>
      <c r="AF505" s="42">
        <f>IFERROR(AE505/AB499,"-")</f>
        <v>6.8860267868700868E-5</v>
      </c>
      <c r="AG505" s="52">
        <v>1</v>
      </c>
      <c r="AH505" s="42">
        <f>IFERROR(AG505/AC499,"-")</f>
        <v>4.6948356807511738E-3</v>
      </c>
      <c r="AI505" s="55">
        <f t="shared" si="51"/>
        <v>3963</v>
      </c>
      <c r="AJ505" s="376"/>
      <c r="AK505" s="376"/>
      <c r="AL505" s="32" t="s">
        <v>106</v>
      </c>
      <c r="AM505" s="52">
        <v>14234822</v>
      </c>
      <c r="AN505" s="42">
        <f>IFERROR(AM505/AJ499,"-")</f>
        <v>3.9259756109332959E-2</v>
      </c>
      <c r="AO505" s="52">
        <v>84</v>
      </c>
      <c r="AP505" s="42">
        <f>IFERROR(AO505/AK499,"-")</f>
        <v>0.13333333333333333</v>
      </c>
      <c r="AQ505" s="55">
        <f t="shared" si="52"/>
        <v>169462.16666666666</v>
      </c>
      <c r="AR505" s="376"/>
      <c r="AS505" s="376"/>
      <c r="AT505" s="32" t="s">
        <v>106</v>
      </c>
      <c r="AU505" s="52">
        <v>6042700</v>
      </c>
      <c r="AV505" s="42">
        <f>IFERROR(AU505/AR499,"-")</f>
        <v>1.3166634836095802E-2</v>
      </c>
      <c r="AW505" s="55">
        <v>92</v>
      </c>
      <c r="AX505" s="42">
        <f>IFERROR(AW505/AS499,"-")</f>
        <v>9.7560975609756101E-2</v>
      </c>
      <c r="AY505" s="139">
        <f t="shared" si="53"/>
        <v>65681.521739130432</v>
      </c>
      <c r="AZ505" s="376"/>
      <c r="BA505" s="376"/>
      <c r="BB505" s="32" t="s">
        <v>106</v>
      </c>
      <c r="BC505" s="52">
        <v>7825666</v>
      </c>
      <c r="BD505" s="42">
        <f>IFERROR(BC505/AZ499,"-")</f>
        <v>9.4403182003133801E-2</v>
      </c>
      <c r="BE505" s="52">
        <v>19</v>
      </c>
      <c r="BF505" s="42">
        <f>IFERROR(BE505/BA499,"-")</f>
        <v>0.20430107526881722</v>
      </c>
      <c r="BG505" s="55">
        <f t="shared" si="54"/>
        <v>411877.15789473685</v>
      </c>
      <c r="BH505" s="376"/>
      <c r="BI505" s="376"/>
      <c r="BJ505" s="32" t="s">
        <v>106</v>
      </c>
      <c r="BK505" s="52">
        <v>5042354</v>
      </c>
      <c r="BL505" s="42">
        <f>IFERROR(BK505/BH499,"-")</f>
        <v>1.1171728091606879E-2</v>
      </c>
      <c r="BM505" s="52">
        <v>54</v>
      </c>
      <c r="BN505" s="42">
        <f>IFERROR(BM505/BI499,"-")</f>
        <v>4.9769585253456219E-2</v>
      </c>
      <c r="BO505" s="96">
        <f t="shared" si="55"/>
        <v>93376.925925925927</v>
      </c>
      <c r="BP505" s="141"/>
    </row>
    <row r="506" spans="2:68" s="8" customFormat="1" ht="13.15" customHeight="1">
      <c r="B506" s="373"/>
      <c r="C506" s="392"/>
      <c r="D506" s="376"/>
      <c r="E506" s="376"/>
      <c r="F506" s="32" t="s">
        <v>116</v>
      </c>
      <c r="G506" s="52">
        <v>0</v>
      </c>
      <c r="H506" s="42">
        <f>IFERROR(G506/D499,"-")</f>
        <v>0</v>
      </c>
      <c r="I506" s="52">
        <v>0</v>
      </c>
      <c r="J506" s="42">
        <f>IFERROR(I506/E499,"-")</f>
        <v>0</v>
      </c>
      <c r="K506" s="55" t="str">
        <f t="shared" si="48"/>
        <v>-</v>
      </c>
      <c r="L506" s="376"/>
      <c r="M506" s="376"/>
      <c r="N506" s="32" t="s">
        <v>116</v>
      </c>
      <c r="O506" s="52">
        <v>0</v>
      </c>
      <c r="P506" s="42">
        <f>IFERROR(O506/L499,"-")</f>
        <v>0</v>
      </c>
      <c r="Q506" s="52">
        <v>0</v>
      </c>
      <c r="R506" s="42">
        <f>IFERROR(Q506/M499,"-")</f>
        <v>0</v>
      </c>
      <c r="S506" s="55" t="str">
        <f t="shared" si="49"/>
        <v>-</v>
      </c>
      <c r="T506" s="376"/>
      <c r="U506" s="376"/>
      <c r="V506" s="32" t="s">
        <v>116</v>
      </c>
      <c r="W506" s="52">
        <v>0</v>
      </c>
      <c r="X506" s="42">
        <f>IFERROR(W506/T499,"-")</f>
        <v>0</v>
      </c>
      <c r="Y506" s="52">
        <v>0</v>
      </c>
      <c r="Z506" s="42">
        <f>IFERROR(Y506/U499,"-")</f>
        <v>0</v>
      </c>
      <c r="AA506" s="96" t="str">
        <f t="shared" si="50"/>
        <v>-</v>
      </c>
      <c r="AB506" s="376"/>
      <c r="AC506" s="376"/>
      <c r="AD506" s="32" t="s">
        <v>116</v>
      </c>
      <c r="AE506" s="52">
        <v>0</v>
      </c>
      <c r="AF506" s="42">
        <f>IFERROR(AE506/AB499,"-")</f>
        <v>0</v>
      </c>
      <c r="AG506" s="52">
        <v>0</v>
      </c>
      <c r="AH506" s="42">
        <f>IFERROR(AG506/AC499,"-")</f>
        <v>0</v>
      </c>
      <c r="AI506" s="55" t="str">
        <f t="shared" si="51"/>
        <v>-</v>
      </c>
      <c r="AJ506" s="376"/>
      <c r="AK506" s="376"/>
      <c r="AL506" s="32" t="s">
        <v>116</v>
      </c>
      <c r="AM506" s="52">
        <v>0</v>
      </c>
      <c r="AN506" s="42">
        <f>IFERROR(AM506/AJ499,"-")</f>
        <v>0</v>
      </c>
      <c r="AO506" s="52">
        <v>0</v>
      </c>
      <c r="AP506" s="42">
        <f>IFERROR(AO506/AK499,"-")</f>
        <v>0</v>
      </c>
      <c r="AQ506" s="55" t="str">
        <f t="shared" si="52"/>
        <v>-</v>
      </c>
      <c r="AR506" s="376"/>
      <c r="AS506" s="376"/>
      <c r="AT506" s="32" t="s">
        <v>116</v>
      </c>
      <c r="AU506" s="52">
        <v>0</v>
      </c>
      <c r="AV506" s="42">
        <f>IFERROR(AU506/AR499,"-")</f>
        <v>0</v>
      </c>
      <c r="AW506" s="55">
        <v>0</v>
      </c>
      <c r="AX506" s="42">
        <f>IFERROR(AW506/AS499,"-")</f>
        <v>0</v>
      </c>
      <c r="AY506" s="139" t="str">
        <f t="shared" si="53"/>
        <v>-</v>
      </c>
      <c r="AZ506" s="376"/>
      <c r="BA506" s="376"/>
      <c r="BB506" s="32" t="s">
        <v>116</v>
      </c>
      <c r="BC506" s="52">
        <v>0</v>
      </c>
      <c r="BD506" s="42">
        <f>IFERROR(BC506/AZ499,"-")</f>
        <v>0</v>
      </c>
      <c r="BE506" s="52">
        <v>0</v>
      </c>
      <c r="BF506" s="42">
        <f>IFERROR(BE506/BA499,"-")</f>
        <v>0</v>
      </c>
      <c r="BG506" s="55" t="str">
        <f t="shared" si="54"/>
        <v>-</v>
      </c>
      <c r="BH506" s="376"/>
      <c r="BI506" s="376"/>
      <c r="BJ506" s="32" t="s">
        <v>116</v>
      </c>
      <c r="BK506" s="52">
        <v>0</v>
      </c>
      <c r="BL506" s="42">
        <f>IFERROR(BK506/BH499,"-")</f>
        <v>0</v>
      </c>
      <c r="BM506" s="52">
        <v>0</v>
      </c>
      <c r="BN506" s="42">
        <f>IFERROR(BM506/BI499,"-")</f>
        <v>0</v>
      </c>
      <c r="BO506" s="96" t="str">
        <f t="shared" si="55"/>
        <v>-</v>
      </c>
      <c r="BP506" s="141"/>
    </row>
    <row r="507" spans="2:68" s="8" customFormat="1" ht="13.15" customHeight="1">
      <c r="B507" s="373"/>
      <c r="C507" s="392"/>
      <c r="D507" s="376"/>
      <c r="E507" s="376"/>
      <c r="F507" s="32" t="s">
        <v>107</v>
      </c>
      <c r="G507" s="52">
        <v>86323</v>
      </c>
      <c r="H507" s="42">
        <f>IFERROR(G507/D499,"-")</f>
        <v>7.6394509769077477E-4</v>
      </c>
      <c r="I507" s="52">
        <v>2</v>
      </c>
      <c r="J507" s="42">
        <f>IFERROR(I507/E499,"-")</f>
        <v>1.1049723756906077E-2</v>
      </c>
      <c r="K507" s="55">
        <f t="shared" si="48"/>
        <v>43161.5</v>
      </c>
      <c r="L507" s="376"/>
      <c r="M507" s="376"/>
      <c r="N507" s="32" t="s">
        <v>107</v>
      </c>
      <c r="O507" s="52">
        <v>146492</v>
      </c>
      <c r="P507" s="42">
        <f>IFERROR(O507/L499,"-")</f>
        <v>1.6016059354274846E-4</v>
      </c>
      <c r="Q507" s="52">
        <v>7</v>
      </c>
      <c r="R507" s="42">
        <f>IFERROR(Q507/M499,"-")</f>
        <v>3.6572622779519333E-3</v>
      </c>
      <c r="S507" s="55">
        <f t="shared" si="49"/>
        <v>20927.428571428572</v>
      </c>
      <c r="T507" s="376"/>
      <c r="U507" s="376"/>
      <c r="V507" s="32" t="s">
        <v>107</v>
      </c>
      <c r="W507" s="52">
        <v>0</v>
      </c>
      <c r="X507" s="42">
        <f>IFERROR(W507/T499,"-")</f>
        <v>0</v>
      </c>
      <c r="Y507" s="52">
        <v>0</v>
      </c>
      <c r="Z507" s="42">
        <f>IFERROR(Y507/U499,"-")</f>
        <v>0</v>
      </c>
      <c r="AA507" s="96" t="str">
        <f t="shared" si="50"/>
        <v>-</v>
      </c>
      <c r="AB507" s="376"/>
      <c r="AC507" s="376"/>
      <c r="AD507" s="32" t="s">
        <v>107</v>
      </c>
      <c r="AE507" s="52">
        <v>0</v>
      </c>
      <c r="AF507" s="42">
        <f>IFERROR(AE507/AB499,"-")</f>
        <v>0</v>
      </c>
      <c r="AG507" s="52">
        <v>0</v>
      </c>
      <c r="AH507" s="42">
        <f>IFERROR(AG507/AC499,"-")</f>
        <v>0</v>
      </c>
      <c r="AI507" s="55" t="str">
        <f t="shared" si="51"/>
        <v>-</v>
      </c>
      <c r="AJ507" s="376"/>
      <c r="AK507" s="376"/>
      <c r="AL507" s="32" t="s">
        <v>107</v>
      </c>
      <c r="AM507" s="52">
        <v>111670</v>
      </c>
      <c r="AN507" s="42">
        <f>IFERROR(AM507/AJ499,"-")</f>
        <v>3.0798677810858554E-4</v>
      </c>
      <c r="AO507" s="52">
        <v>4</v>
      </c>
      <c r="AP507" s="42">
        <f>IFERROR(AO507/AK499,"-")</f>
        <v>6.3492063492063492E-3</v>
      </c>
      <c r="AQ507" s="55">
        <f t="shared" si="52"/>
        <v>27917.5</v>
      </c>
      <c r="AR507" s="376"/>
      <c r="AS507" s="376"/>
      <c r="AT507" s="32" t="s">
        <v>107</v>
      </c>
      <c r="AU507" s="52">
        <v>34822</v>
      </c>
      <c r="AV507" s="42">
        <f>IFERROR(AU507/AR499,"-")</f>
        <v>7.5874784163127077E-5</v>
      </c>
      <c r="AW507" s="55">
        <v>3</v>
      </c>
      <c r="AX507" s="42">
        <f>IFERROR(AW507/AS499,"-")</f>
        <v>3.1813361611876989E-3</v>
      </c>
      <c r="AY507" s="139">
        <f t="shared" si="53"/>
        <v>11607.333333333334</v>
      </c>
      <c r="AZ507" s="376"/>
      <c r="BA507" s="376"/>
      <c r="BB507" s="32" t="s">
        <v>107</v>
      </c>
      <c r="BC507" s="52">
        <v>0</v>
      </c>
      <c r="BD507" s="42">
        <f>IFERROR(BC507/AZ499,"-")</f>
        <v>0</v>
      </c>
      <c r="BE507" s="52">
        <v>0</v>
      </c>
      <c r="BF507" s="42">
        <f>IFERROR(BE507/BA499,"-")</f>
        <v>0</v>
      </c>
      <c r="BG507" s="55" t="str">
        <f t="shared" si="54"/>
        <v>-</v>
      </c>
      <c r="BH507" s="376"/>
      <c r="BI507" s="376"/>
      <c r="BJ507" s="32" t="s">
        <v>107</v>
      </c>
      <c r="BK507" s="52">
        <v>118661</v>
      </c>
      <c r="BL507" s="42">
        <f>IFERROR(BK507/BH499,"-")</f>
        <v>2.6290268931498343E-4</v>
      </c>
      <c r="BM507" s="52">
        <v>8</v>
      </c>
      <c r="BN507" s="42">
        <f>IFERROR(BM507/BI499,"-")</f>
        <v>7.3732718894009217E-3</v>
      </c>
      <c r="BO507" s="96">
        <f t="shared" si="55"/>
        <v>14832.625</v>
      </c>
      <c r="BP507" s="141"/>
    </row>
    <row r="508" spans="2:68" s="8" customFormat="1" ht="13.15" customHeight="1">
      <c r="B508" s="373"/>
      <c r="C508" s="392"/>
      <c r="D508" s="376"/>
      <c r="E508" s="376"/>
      <c r="F508" s="32" t="s">
        <v>108</v>
      </c>
      <c r="G508" s="52">
        <v>94771</v>
      </c>
      <c r="H508" s="42">
        <f>IFERROR(G508/D499,"-")</f>
        <v>8.3870858118059396E-4</v>
      </c>
      <c r="I508" s="52">
        <v>11</v>
      </c>
      <c r="J508" s="42">
        <f>IFERROR(I508/E499,"-")</f>
        <v>6.0773480662983423E-2</v>
      </c>
      <c r="K508" s="55">
        <f t="shared" si="48"/>
        <v>8615.545454545454</v>
      </c>
      <c r="L508" s="376"/>
      <c r="M508" s="376"/>
      <c r="N508" s="32" t="s">
        <v>108</v>
      </c>
      <c r="O508" s="52">
        <v>995708</v>
      </c>
      <c r="P508" s="42">
        <f>IFERROR(O508/L499,"-")</f>
        <v>1.0886136053522581E-3</v>
      </c>
      <c r="Q508" s="52">
        <v>76</v>
      </c>
      <c r="R508" s="42">
        <f>IFERROR(Q508/M499,"-")</f>
        <v>3.9707419017763847E-2</v>
      </c>
      <c r="S508" s="55">
        <f t="shared" si="49"/>
        <v>13101.421052631578</v>
      </c>
      <c r="T508" s="376"/>
      <c r="U508" s="376"/>
      <c r="V508" s="32" t="s">
        <v>108</v>
      </c>
      <c r="W508" s="52">
        <v>1529</v>
      </c>
      <c r="X508" s="42">
        <f>IFERROR(W508/T499,"-")</f>
        <v>4.9041242112987943E-5</v>
      </c>
      <c r="Y508" s="52">
        <v>1</v>
      </c>
      <c r="Z508" s="42">
        <f>IFERROR(Y508/U499,"-")</f>
        <v>8.6206896551724137E-3</v>
      </c>
      <c r="AA508" s="96">
        <f t="shared" si="50"/>
        <v>1529</v>
      </c>
      <c r="AB508" s="376"/>
      <c r="AC508" s="376"/>
      <c r="AD508" s="32" t="s">
        <v>108</v>
      </c>
      <c r="AE508" s="52">
        <v>22249</v>
      </c>
      <c r="AF508" s="42">
        <f>IFERROR(AE508/AB499,"-")</f>
        <v>3.8659401963429861E-4</v>
      </c>
      <c r="AG508" s="52">
        <v>1</v>
      </c>
      <c r="AH508" s="42">
        <f>IFERROR(AG508/AC499,"-")</f>
        <v>4.6948356807511738E-3</v>
      </c>
      <c r="AI508" s="55">
        <f t="shared" si="51"/>
        <v>22249</v>
      </c>
      <c r="AJ508" s="376"/>
      <c r="AK508" s="376"/>
      <c r="AL508" s="32" t="s">
        <v>108</v>
      </c>
      <c r="AM508" s="52">
        <v>283575</v>
      </c>
      <c r="AN508" s="42">
        <f>IFERROR(AM508/AJ499,"-")</f>
        <v>7.8210218144660287E-4</v>
      </c>
      <c r="AO508" s="52">
        <v>28</v>
      </c>
      <c r="AP508" s="42">
        <f>IFERROR(AO508/AK499,"-")</f>
        <v>4.4444444444444446E-2</v>
      </c>
      <c r="AQ508" s="55">
        <f t="shared" si="52"/>
        <v>10127.678571428571</v>
      </c>
      <c r="AR508" s="376"/>
      <c r="AS508" s="376"/>
      <c r="AT508" s="32" t="s">
        <v>108</v>
      </c>
      <c r="AU508" s="52">
        <v>688355</v>
      </c>
      <c r="AV508" s="42">
        <f>IFERROR(AU508/AR499,"-")</f>
        <v>1.4998790147782821E-3</v>
      </c>
      <c r="AW508" s="55">
        <v>46</v>
      </c>
      <c r="AX508" s="42">
        <f>IFERROR(AW508/AS499,"-")</f>
        <v>4.878048780487805E-2</v>
      </c>
      <c r="AY508" s="139">
        <f t="shared" si="53"/>
        <v>14964.239130434782</v>
      </c>
      <c r="AZ508" s="376"/>
      <c r="BA508" s="376"/>
      <c r="BB508" s="32" t="s">
        <v>108</v>
      </c>
      <c r="BC508" s="52">
        <v>55458</v>
      </c>
      <c r="BD508" s="42">
        <f>IFERROR(BC508/AZ499,"-")</f>
        <v>6.6900525367806322E-4</v>
      </c>
      <c r="BE508" s="52">
        <v>7</v>
      </c>
      <c r="BF508" s="42">
        <f>IFERROR(BE508/BA499,"-")</f>
        <v>7.5268817204301078E-2</v>
      </c>
      <c r="BG508" s="55">
        <f t="shared" si="54"/>
        <v>7922.5714285714284</v>
      </c>
      <c r="BH508" s="376"/>
      <c r="BI508" s="376"/>
      <c r="BJ508" s="32" t="s">
        <v>108</v>
      </c>
      <c r="BK508" s="52">
        <v>512041</v>
      </c>
      <c r="BL508" s="42">
        <f>IFERROR(BK508/BH499,"-")</f>
        <v>1.1344667240250244E-3</v>
      </c>
      <c r="BM508" s="52">
        <v>36</v>
      </c>
      <c r="BN508" s="42">
        <f>IFERROR(BM508/BI499,"-")</f>
        <v>3.3179723502304151E-2</v>
      </c>
      <c r="BO508" s="96">
        <f t="shared" si="55"/>
        <v>14223.361111111111</v>
      </c>
      <c r="BP508" s="141"/>
    </row>
    <row r="509" spans="2:68" s="8" customFormat="1" ht="13.15" customHeight="1">
      <c r="B509" s="373"/>
      <c r="C509" s="392"/>
      <c r="D509" s="376"/>
      <c r="E509" s="376"/>
      <c r="F509" s="32" t="s">
        <v>109</v>
      </c>
      <c r="G509" s="52">
        <v>0</v>
      </c>
      <c r="H509" s="42">
        <f>IFERROR(G509/D499,"-")</f>
        <v>0</v>
      </c>
      <c r="I509" s="52">
        <v>0</v>
      </c>
      <c r="J509" s="42">
        <f>IFERROR(I509/E499,"-")</f>
        <v>0</v>
      </c>
      <c r="K509" s="55" t="str">
        <f t="shared" si="48"/>
        <v>-</v>
      </c>
      <c r="L509" s="376"/>
      <c r="M509" s="376"/>
      <c r="N509" s="32" t="s">
        <v>109</v>
      </c>
      <c r="O509" s="52">
        <v>5537</v>
      </c>
      <c r="P509" s="42">
        <f>IFERROR(O509/L499,"-")</f>
        <v>6.0536357374204615E-6</v>
      </c>
      <c r="Q509" s="52">
        <v>4</v>
      </c>
      <c r="R509" s="42">
        <f>IFERROR(Q509/M499,"-")</f>
        <v>2.0898641588296763E-3</v>
      </c>
      <c r="S509" s="55">
        <f t="shared" si="49"/>
        <v>1384.25</v>
      </c>
      <c r="T509" s="376"/>
      <c r="U509" s="376"/>
      <c r="V509" s="32" t="s">
        <v>109</v>
      </c>
      <c r="W509" s="52">
        <v>0</v>
      </c>
      <c r="X509" s="42">
        <f>IFERROR(W509/T499,"-")</f>
        <v>0</v>
      </c>
      <c r="Y509" s="52">
        <v>0</v>
      </c>
      <c r="Z509" s="42">
        <f>IFERROR(Y509/U499,"-")</f>
        <v>0</v>
      </c>
      <c r="AA509" s="96" t="str">
        <f t="shared" si="50"/>
        <v>-</v>
      </c>
      <c r="AB509" s="376"/>
      <c r="AC509" s="376"/>
      <c r="AD509" s="32" t="s">
        <v>109</v>
      </c>
      <c r="AE509" s="52">
        <v>0</v>
      </c>
      <c r="AF509" s="42">
        <f>IFERROR(AE509/AB499,"-")</f>
        <v>0</v>
      </c>
      <c r="AG509" s="52">
        <v>0</v>
      </c>
      <c r="AH509" s="42">
        <f>IFERROR(AG509/AC499,"-")</f>
        <v>0</v>
      </c>
      <c r="AI509" s="55" t="str">
        <f t="shared" si="51"/>
        <v>-</v>
      </c>
      <c r="AJ509" s="376"/>
      <c r="AK509" s="376"/>
      <c r="AL509" s="32" t="s">
        <v>109</v>
      </c>
      <c r="AM509" s="52">
        <v>2022</v>
      </c>
      <c r="AN509" s="42">
        <f>IFERROR(AM509/AJ499,"-")</f>
        <v>5.5766926241207122E-6</v>
      </c>
      <c r="AO509" s="52">
        <v>1</v>
      </c>
      <c r="AP509" s="42">
        <f>IFERROR(AO509/AK499,"-")</f>
        <v>1.5873015873015873E-3</v>
      </c>
      <c r="AQ509" s="55">
        <f t="shared" si="52"/>
        <v>2022</v>
      </c>
      <c r="AR509" s="376"/>
      <c r="AS509" s="376"/>
      <c r="AT509" s="32" t="s">
        <v>109</v>
      </c>
      <c r="AU509" s="52">
        <v>3515</v>
      </c>
      <c r="AV509" s="42">
        <f>IFERROR(AU509/AR499,"-")</f>
        <v>7.658947399155468E-6</v>
      </c>
      <c r="AW509" s="55">
        <v>3</v>
      </c>
      <c r="AX509" s="42">
        <f>IFERROR(AW509/AS499,"-")</f>
        <v>3.1813361611876989E-3</v>
      </c>
      <c r="AY509" s="139">
        <f t="shared" si="53"/>
        <v>1171.6666666666667</v>
      </c>
      <c r="AZ509" s="376"/>
      <c r="BA509" s="376"/>
      <c r="BB509" s="32" t="s">
        <v>109</v>
      </c>
      <c r="BC509" s="52">
        <v>515</v>
      </c>
      <c r="BD509" s="42">
        <f>IFERROR(BC509/AZ499,"-")</f>
        <v>6.2125880061344177E-6</v>
      </c>
      <c r="BE509" s="52">
        <v>2</v>
      </c>
      <c r="BF509" s="42">
        <f>IFERROR(BE509/BA499,"-")</f>
        <v>2.1505376344086023E-2</v>
      </c>
      <c r="BG509" s="55">
        <f t="shared" si="54"/>
        <v>257.5</v>
      </c>
      <c r="BH509" s="376"/>
      <c r="BI509" s="376"/>
      <c r="BJ509" s="32" t="s">
        <v>109</v>
      </c>
      <c r="BK509" s="52">
        <v>14901</v>
      </c>
      <c r="BL509" s="42">
        <f>IFERROR(BK509/BH499,"-")</f>
        <v>3.301432630335635E-5</v>
      </c>
      <c r="BM509" s="52">
        <v>1</v>
      </c>
      <c r="BN509" s="42">
        <f>IFERROR(BM509/BI499,"-")</f>
        <v>9.2165898617511521E-4</v>
      </c>
      <c r="BO509" s="96">
        <f t="shared" si="55"/>
        <v>14901</v>
      </c>
      <c r="BP509" s="141"/>
    </row>
    <row r="510" spans="2:68" s="8" customFormat="1" ht="13.15" customHeight="1">
      <c r="B510" s="373"/>
      <c r="C510" s="392"/>
      <c r="D510" s="376"/>
      <c r="E510" s="376"/>
      <c r="F510" s="32" t="s">
        <v>110</v>
      </c>
      <c r="G510" s="52">
        <v>824062</v>
      </c>
      <c r="H510" s="42">
        <f>IFERROR(G510/D499,"-")</f>
        <v>7.2928202807276766E-3</v>
      </c>
      <c r="I510" s="52">
        <v>1</v>
      </c>
      <c r="J510" s="42">
        <f>IFERROR(I510/E499,"-")</f>
        <v>5.5248618784530384E-3</v>
      </c>
      <c r="K510" s="55">
        <f t="shared" si="48"/>
        <v>824062</v>
      </c>
      <c r="L510" s="376"/>
      <c r="M510" s="376"/>
      <c r="N510" s="32" t="s">
        <v>110</v>
      </c>
      <c r="O510" s="52">
        <v>3694820</v>
      </c>
      <c r="P510" s="42">
        <f>IFERROR(O510/L499,"-")</f>
        <v>4.0395691521285656E-3</v>
      </c>
      <c r="Q510" s="52">
        <v>9</v>
      </c>
      <c r="R510" s="42">
        <f>IFERROR(Q510/M499,"-")</f>
        <v>4.7021943573667714E-3</v>
      </c>
      <c r="S510" s="55">
        <f t="shared" si="49"/>
        <v>410535.55555555556</v>
      </c>
      <c r="T510" s="376"/>
      <c r="U510" s="376"/>
      <c r="V510" s="32" t="s">
        <v>110</v>
      </c>
      <c r="W510" s="52">
        <v>0</v>
      </c>
      <c r="X510" s="42">
        <f>IFERROR(W510/T499,"-")</f>
        <v>0</v>
      </c>
      <c r="Y510" s="52">
        <v>0</v>
      </c>
      <c r="Z510" s="42">
        <f>IFERROR(Y510/U499,"-")</f>
        <v>0</v>
      </c>
      <c r="AA510" s="96" t="str">
        <f t="shared" si="50"/>
        <v>-</v>
      </c>
      <c r="AB510" s="376"/>
      <c r="AC510" s="376"/>
      <c r="AD510" s="32" t="s">
        <v>110</v>
      </c>
      <c r="AE510" s="52">
        <v>0</v>
      </c>
      <c r="AF510" s="42">
        <f>IFERROR(AE510/AB499,"-")</f>
        <v>0</v>
      </c>
      <c r="AG510" s="52">
        <v>0</v>
      </c>
      <c r="AH510" s="42">
        <f>IFERROR(AG510/AC499,"-")</f>
        <v>0</v>
      </c>
      <c r="AI510" s="55" t="str">
        <f t="shared" si="51"/>
        <v>-</v>
      </c>
      <c r="AJ510" s="376"/>
      <c r="AK510" s="376"/>
      <c r="AL510" s="32" t="s">
        <v>110</v>
      </c>
      <c r="AM510" s="52">
        <v>2584007</v>
      </c>
      <c r="AN510" s="42">
        <f>IFERROR(AM510/AJ499,"-")</f>
        <v>7.1267125507301137E-3</v>
      </c>
      <c r="AO510" s="52">
        <v>7</v>
      </c>
      <c r="AP510" s="42">
        <f>IFERROR(AO510/AK499,"-")</f>
        <v>1.1111111111111112E-2</v>
      </c>
      <c r="AQ510" s="55">
        <f t="shared" si="52"/>
        <v>369143.85714285716</v>
      </c>
      <c r="AR510" s="376"/>
      <c r="AS510" s="376"/>
      <c r="AT510" s="32" t="s">
        <v>110</v>
      </c>
      <c r="AU510" s="52">
        <v>1110813</v>
      </c>
      <c r="AV510" s="42">
        <f>IFERROR(AU510/AR499,"-")</f>
        <v>2.4203864401986012E-3</v>
      </c>
      <c r="AW510" s="55">
        <v>2</v>
      </c>
      <c r="AX510" s="42">
        <f>IFERROR(AW510/AS499,"-")</f>
        <v>2.1208907741251328E-3</v>
      </c>
      <c r="AY510" s="139">
        <f t="shared" si="53"/>
        <v>555406.5</v>
      </c>
      <c r="AZ510" s="376"/>
      <c r="BA510" s="376"/>
      <c r="BB510" s="32" t="s">
        <v>110</v>
      </c>
      <c r="BC510" s="52">
        <v>3682160</v>
      </c>
      <c r="BD510" s="42">
        <f>IFERROR(BC510/AZ499,"-")</f>
        <v>4.4418918548869722E-2</v>
      </c>
      <c r="BE510" s="52">
        <v>5</v>
      </c>
      <c r="BF510" s="42">
        <f>IFERROR(BE510/BA499,"-")</f>
        <v>5.3763440860215055E-2</v>
      </c>
      <c r="BG510" s="55">
        <f t="shared" si="54"/>
        <v>736432</v>
      </c>
      <c r="BH510" s="376"/>
      <c r="BI510" s="376"/>
      <c r="BJ510" s="32" t="s">
        <v>110</v>
      </c>
      <c r="BK510" s="52">
        <v>150961</v>
      </c>
      <c r="BL510" s="42">
        <f>IFERROR(BK510/BH499,"-")</f>
        <v>3.3446585551848721E-4</v>
      </c>
      <c r="BM510" s="52">
        <v>1</v>
      </c>
      <c r="BN510" s="42">
        <f>IFERROR(BM510/BI499,"-")</f>
        <v>9.2165898617511521E-4</v>
      </c>
      <c r="BO510" s="96">
        <f t="shared" si="55"/>
        <v>150961</v>
      </c>
      <c r="BP510" s="141"/>
    </row>
    <row r="511" spans="2:68" s="8" customFormat="1" ht="13.15" customHeight="1">
      <c r="B511" s="373"/>
      <c r="C511" s="392"/>
      <c r="D511" s="376"/>
      <c r="E511" s="376"/>
      <c r="F511" s="32" t="s">
        <v>111</v>
      </c>
      <c r="G511" s="52">
        <v>710162</v>
      </c>
      <c r="H511" s="42">
        <f>IFERROR(G511/D499,"-")</f>
        <v>6.2848230305512552E-3</v>
      </c>
      <c r="I511" s="52">
        <v>26</v>
      </c>
      <c r="J511" s="42">
        <f>IFERROR(I511/E499,"-")</f>
        <v>0.143646408839779</v>
      </c>
      <c r="K511" s="55">
        <f t="shared" si="48"/>
        <v>27313.923076923078</v>
      </c>
      <c r="L511" s="376"/>
      <c r="M511" s="376"/>
      <c r="N511" s="32" t="s">
        <v>111</v>
      </c>
      <c r="O511" s="52">
        <v>7340035</v>
      </c>
      <c r="P511" s="42">
        <f>IFERROR(O511/L499,"-")</f>
        <v>8.0249048564054529E-3</v>
      </c>
      <c r="Q511" s="52">
        <v>225</v>
      </c>
      <c r="R511" s="42">
        <f>IFERROR(Q511/M499,"-")</f>
        <v>0.11755485893416928</v>
      </c>
      <c r="S511" s="55">
        <f t="shared" si="49"/>
        <v>32622.37777777778</v>
      </c>
      <c r="T511" s="376"/>
      <c r="U511" s="376"/>
      <c r="V511" s="32" t="s">
        <v>111</v>
      </c>
      <c r="W511" s="52">
        <v>290411</v>
      </c>
      <c r="X511" s="42">
        <f>IFERROR(W511/T499,"-")</f>
        <v>9.3146606692445667E-3</v>
      </c>
      <c r="Y511" s="52">
        <v>9</v>
      </c>
      <c r="Z511" s="42">
        <f>IFERROR(Y511/U499,"-")</f>
        <v>7.7586206896551727E-2</v>
      </c>
      <c r="AA511" s="96">
        <f t="shared" si="50"/>
        <v>32267.888888888891</v>
      </c>
      <c r="AB511" s="376"/>
      <c r="AC511" s="376"/>
      <c r="AD511" s="32" t="s">
        <v>111</v>
      </c>
      <c r="AE511" s="52">
        <v>289200</v>
      </c>
      <c r="AF511" s="42">
        <f>IFERROR(AE511/AB499,"-")</f>
        <v>5.0250793509029248E-3</v>
      </c>
      <c r="AG511" s="52">
        <v>17</v>
      </c>
      <c r="AH511" s="42">
        <f>IFERROR(AG511/AC499,"-")</f>
        <v>7.9812206572769953E-2</v>
      </c>
      <c r="AI511" s="55">
        <f t="shared" si="51"/>
        <v>17011.764705882353</v>
      </c>
      <c r="AJ511" s="376"/>
      <c r="AK511" s="376"/>
      <c r="AL511" s="32" t="s">
        <v>111</v>
      </c>
      <c r="AM511" s="52">
        <v>2607103</v>
      </c>
      <c r="AN511" s="42">
        <f>IFERROR(AM511/AJ499,"-")</f>
        <v>7.1904115086167068E-3</v>
      </c>
      <c r="AO511" s="52">
        <v>80</v>
      </c>
      <c r="AP511" s="42">
        <f>IFERROR(AO511/AK499,"-")</f>
        <v>0.12698412698412698</v>
      </c>
      <c r="AQ511" s="55">
        <f t="shared" si="52"/>
        <v>32588.787499999999</v>
      </c>
      <c r="AR511" s="376"/>
      <c r="AS511" s="376"/>
      <c r="AT511" s="32" t="s">
        <v>111</v>
      </c>
      <c r="AU511" s="52">
        <v>4153321</v>
      </c>
      <c r="AV511" s="42">
        <f>IFERROR(AU511/AR499,"-")</f>
        <v>9.0498057100448885E-3</v>
      </c>
      <c r="AW511" s="55">
        <v>119</v>
      </c>
      <c r="AX511" s="42">
        <f>IFERROR(AW511/AS499,"-")</f>
        <v>0.1261930010604454</v>
      </c>
      <c r="AY511" s="139">
        <f t="shared" si="53"/>
        <v>34901.857142857145</v>
      </c>
      <c r="AZ511" s="376"/>
      <c r="BA511" s="376"/>
      <c r="BB511" s="32" t="s">
        <v>111</v>
      </c>
      <c r="BC511" s="52">
        <v>912208</v>
      </c>
      <c r="BD511" s="42">
        <f>IFERROR(BC511/AZ499,"-")</f>
        <v>1.1004218407572553E-2</v>
      </c>
      <c r="BE511" s="52">
        <v>20</v>
      </c>
      <c r="BF511" s="42">
        <f>IFERROR(BE511/BA499,"-")</f>
        <v>0.21505376344086022</v>
      </c>
      <c r="BG511" s="55">
        <f t="shared" si="54"/>
        <v>45610.400000000001</v>
      </c>
      <c r="BH511" s="376"/>
      <c r="BI511" s="376"/>
      <c r="BJ511" s="32" t="s">
        <v>111</v>
      </c>
      <c r="BK511" s="52">
        <v>2335166</v>
      </c>
      <c r="BL511" s="42">
        <f>IFERROR(BK511/BH499,"-")</f>
        <v>5.1737421848535962E-3</v>
      </c>
      <c r="BM511" s="52">
        <v>95</v>
      </c>
      <c r="BN511" s="42">
        <f>IFERROR(BM511/BI499,"-")</f>
        <v>8.755760368663594E-2</v>
      </c>
      <c r="BO511" s="96">
        <f t="shared" si="55"/>
        <v>24580.694736842106</v>
      </c>
      <c r="BP511" s="141"/>
    </row>
    <row r="512" spans="2:68" s="8" customFormat="1" ht="13.15" customHeight="1">
      <c r="B512" s="373"/>
      <c r="C512" s="392"/>
      <c r="D512" s="376"/>
      <c r="E512" s="376"/>
      <c r="F512" s="32" t="s">
        <v>112</v>
      </c>
      <c r="G512" s="52">
        <v>2152865</v>
      </c>
      <c r="H512" s="42">
        <f>IFERROR(G512/D499,"-")</f>
        <v>1.905251975417965E-2</v>
      </c>
      <c r="I512" s="52">
        <v>24</v>
      </c>
      <c r="J512" s="42">
        <f>IFERROR(I512/E499,"-")</f>
        <v>0.13259668508287292</v>
      </c>
      <c r="K512" s="55">
        <f t="shared" si="48"/>
        <v>89702.708333333328</v>
      </c>
      <c r="L512" s="376"/>
      <c r="M512" s="376"/>
      <c r="N512" s="32" t="s">
        <v>112</v>
      </c>
      <c r="O512" s="52">
        <v>7365172</v>
      </c>
      <c r="P512" s="42">
        <f>IFERROR(O512/L499,"-")</f>
        <v>8.0523872912133896E-3</v>
      </c>
      <c r="Q512" s="52">
        <v>135</v>
      </c>
      <c r="R512" s="42">
        <f>IFERROR(Q512/M499,"-")</f>
        <v>7.0532915360501561E-2</v>
      </c>
      <c r="S512" s="55">
        <f t="shared" si="49"/>
        <v>54556.829629629632</v>
      </c>
      <c r="T512" s="376"/>
      <c r="U512" s="376"/>
      <c r="V512" s="32" t="s">
        <v>112</v>
      </c>
      <c r="W512" s="52">
        <v>105871</v>
      </c>
      <c r="X512" s="42">
        <f>IFERROR(W512/T499,"-")</f>
        <v>3.3957131090543795E-3</v>
      </c>
      <c r="Y512" s="52">
        <v>8</v>
      </c>
      <c r="Z512" s="42">
        <f>IFERROR(Y512/U499,"-")</f>
        <v>6.8965517241379309E-2</v>
      </c>
      <c r="AA512" s="96">
        <f t="shared" si="50"/>
        <v>13233.875</v>
      </c>
      <c r="AB512" s="376"/>
      <c r="AC512" s="376"/>
      <c r="AD512" s="32" t="s">
        <v>112</v>
      </c>
      <c r="AE512" s="52">
        <v>1671347</v>
      </c>
      <c r="AF512" s="42">
        <f>IFERROR(AE512/AB499,"-")</f>
        <v>2.9040979591609787E-2</v>
      </c>
      <c r="AG512" s="52">
        <v>16</v>
      </c>
      <c r="AH512" s="42">
        <f>IFERROR(AG512/AC499,"-")</f>
        <v>7.5117370892018781E-2</v>
      </c>
      <c r="AI512" s="55">
        <f t="shared" si="51"/>
        <v>104459.1875</v>
      </c>
      <c r="AJ512" s="376"/>
      <c r="AK512" s="376"/>
      <c r="AL512" s="32" t="s">
        <v>112</v>
      </c>
      <c r="AM512" s="52">
        <v>2531147</v>
      </c>
      <c r="AN512" s="42">
        <f>IFERROR(AM512/AJ499,"-")</f>
        <v>6.9809242361351482E-3</v>
      </c>
      <c r="AO512" s="52">
        <v>46</v>
      </c>
      <c r="AP512" s="42">
        <f>IFERROR(AO512/AK499,"-")</f>
        <v>7.301587301587302E-2</v>
      </c>
      <c r="AQ512" s="55">
        <f t="shared" si="52"/>
        <v>55024.934782608696</v>
      </c>
      <c r="AR512" s="376"/>
      <c r="AS512" s="376"/>
      <c r="AT512" s="32" t="s">
        <v>112</v>
      </c>
      <c r="AU512" s="52">
        <v>2112258</v>
      </c>
      <c r="AV512" s="42">
        <f>IFERROR(AU512/AR499,"-")</f>
        <v>4.6024674012646741E-3</v>
      </c>
      <c r="AW512" s="55">
        <v>60</v>
      </c>
      <c r="AX512" s="42">
        <f>IFERROR(AW512/AS499,"-")</f>
        <v>6.362672322375397E-2</v>
      </c>
      <c r="AY512" s="139">
        <f t="shared" si="53"/>
        <v>35204.300000000003</v>
      </c>
      <c r="AZ512" s="376"/>
      <c r="BA512" s="376"/>
      <c r="BB512" s="32" t="s">
        <v>112</v>
      </c>
      <c r="BC512" s="52">
        <v>2354643</v>
      </c>
      <c r="BD512" s="42">
        <f>IFERROR(BC512/AZ499,"-")</f>
        <v>2.8404712350540512E-2</v>
      </c>
      <c r="BE512" s="52">
        <v>25</v>
      </c>
      <c r="BF512" s="42">
        <f>IFERROR(BE512/BA499,"-")</f>
        <v>0.26881720430107525</v>
      </c>
      <c r="BG512" s="55">
        <f t="shared" si="54"/>
        <v>94185.72</v>
      </c>
      <c r="BH512" s="376"/>
      <c r="BI512" s="376"/>
      <c r="BJ512" s="32" t="s">
        <v>112</v>
      </c>
      <c r="BK512" s="52">
        <v>4712420</v>
      </c>
      <c r="BL512" s="42">
        <f>IFERROR(BK512/BH499,"-")</f>
        <v>1.0440733612406048E-2</v>
      </c>
      <c r="BM512" s="52">
        <v>56</v>
      </c>
      <c r="BN512" s="42">
        <f>IFERROR(BM512/BI499,"-")</f>
        <v>5.1612903225806452E-2</v>
      </c>
      <c r="BO512" s="96">
        <f t="shared" si="55"/>
        <v>84150.357142857145</v>
      </c>
      <c r="BP512" s="141"/>
    </row>
    <row r="513" spans="2:68" s="8" customFormat="1" ht="13.15" customHeight="1">
      <c r="B513" s="373"/>
      <c r="C513" s="392"/>
      <c r="D513" s="376"/>
      <c r="E513" s="376"/>
      <c r="F513" s="32" t="s">
        <v>113</v>
      </c>
      <c r="G513" s="52">
        <v>579381</v>
      </c>
      <c r="H513" s="42">
        <f>IFERROR(G513/D499,"-")</f>
        <v>5.1274315610576413E-3</v>
      </c>
      <c r="I513" s="52">
        <v>11</v>
      </c>
      <c r="J513" s="42">
        <f>IFERROR(I513/E499,"-")</f>
        <v>6.0773480662983423E-2</v>
      </c>
      <c r="K513" s="55">
        <f t="shared" si="48"/>
        <v>52671</v>
      </c>
      <c r="L513" s="376"/>
      <c r="M513" s="376"/>
      <c r="N513" s="32" t="s">
        <v>113</v>
      </c>
      <c r="O513" s="52">
        <v>9589953</v>
      </c>
      <c r="P513" s="42">
        <f>IFERROR(O513/L499,"-")</f>
        <v>1.0484753874116411E-2</v>
      </c>
      <c r="Q513" s="52">
        <v>93</v>
      </c>
      <c r="R513" s="42">
        <f>IFERROR(Q513/M499,"-")</f>
        <v>4.8589341692789965E-2</v>
      </c>
      <c r="S513" s="55">
        <f t="shared" si="49"/>
        <v>103117.77419354839</v>
      </c>
      <c r="T513" s="376"/>
      <c r="U513" s="376"/>
      <c r="V513" s="32" t="s">
        <v>113</v>
      </c>
      <c r="W513" s="52">
        <v>77637</v>
      </c>
      <c r="X513" s="42">
        <f>IFERROR(W513/T499,"-")</f>
        <v>2.4901340182642544E-3</v>
      </c>
      <c r="Y513" s="52">
        <v>1</v>
      </c>
      <c r="Z513" s="42">
        <f>IFERROR(Y513/U499,"-")</f>
        <v>8.6206896551724137E-3</v>
      </c>
      <c r="AA513" s="96">
        <f t="shared" si="50"/>
        <v>77637</v>
      </c>
      <c r="AB513" s="376"/>
      <c r="AC513" s="376"/>
      <c r="AD513" s="32" t="s">
        <v>113</v>
      </c>
      <c r="AE513" s="52">
        <v>408219</v>
      </c>
      <c r="AF513" s="42">
        <f>IFERROR(AE513/AB499,"-")</f>
        <v>7.093128864267776E-3</v>
      </c>
      <c r="AG513" s="52">
        <v>3</v>
      </c>
      <c r="AH513" s="42">
        <f>IFERROR(AG513/AC499,"-")</f>
        <v>1.4084507042253521E-2</v>
      </c>
      <c r="AI513" s="55">
        <f t="shared" si="51"/>
        <v>136073</v>
      </c>
      <c r="AJ513" s="376"/>
      <c r="AK513" s="376"/>
      <c r="AL513" s="32" t="s">
        <v>113</v>
      </c>
      <c r="AM513" s="52">
        <v>7284186</v>
      </c>
      <c r="AN513" s="42">
        <f>IFERROR(AM513/AJ499,"-")</f>
        <v>2.0089844875827576E-2</v>
      </c>
      <c r="AO513" s="52">
        <v>44</v>
      </c>
      <c r="AP513" s="42">
        <f>IFERROR(AO513/AK499,"-")</f>
        <v>6.9841269841269843E-2</v>
      </c>
      <c r="AQ513" s="55">
        <f t="shared" si="52"/>
        <v>165549.68181818182</v>
      </c>
      <c r="AR513" s="376"/>
      <c r="AS513" s="376"/>
      <c r="AT513" s="32" t="s">
        <v>113</v>
      </c>
      <c r="AU513" s="52">
        <v>1766595</v>
      </c>
      <c r="AV513" s="42">
        <f>IFERROR(AU513/AR499,"-")</f>
        <v>3.8492910897897732E-3</v>
      </c>
      <c r="AW513" s="55">
        <v>44</v>
      </c>
      <c r="AX513" s="42">
        <f>IFERROR(AW513/AS499,"-")</f>
        <v>4.6659597030752918E-2</v>
      </c>
      <c r="AY513" s="139">
        <f t="shared" si="53"/>
        <v>40149.88636363636</v>
      </c>
      <c r="AZ513" s="376"/>
      <c r="BA513" s="376"/>
      <c r="BB513" s="32" t="s">
        <v>113</v>
      </c>
      <c r="BC513" s="52">
        <v>3850506</v>
      </c>
      <c r="BD513" s="42">
        <f>IFERROR(BC513/AZ499,"-")</f>
        <v>4.6449723093492455E-2</v>
      </c>
      <c r="BE513" s="52">
        <v>12</v>
      </c>
      <c r="BF513" s="42">
        <f>IFERROR(BE513/BA499,"-")</f>
        <v>0.12903225806451613</v>
      </c>
      <c r="BG513" s="55">
        <f t="shared" si="54"/>
        <v>320875.5</v>
      </c>
      <c r="BH513" s="376"/>
      <c r="BI513" s="376"/>
      <c r="BJ513" s="32" t="s">
        <v>113</v>
      </c>
      <c r="BK513" s="52">
        <v>1456886</v>
      </c>
      <c r="BL513" s="42">
        <f>IFERROR(BK513/BH499,"-")</f>
        <v>3.227844425930583E-3</v>
      </c>
      <c r="BM513" s="52">
        <v>43</v>
      </c>
      <c r="BN513" s="42">
        <f>IFERROR(BM513/BI499,"-")</f>
        <v>3.9631336405529953E-2</v>
      </c>
      <c r="BO513" s="96">
        <f t="shared" si="55"/>
        <v>33881.069767441862</v>
      </c>
      <c r="BP513" s="141"/>
    </row>
    <row r="514" spans="2:68" s="8" customFormat="1" ht="13.15" customHeight="1">
      <c r="B514" s="373"/>
      <c r="C514" s="392"/>
      <c r="D514" s="376"/>
      <c r="E514" s="376"/>
      <c r="F514" s="33" t="s">
        <v>114</v>
      </c>
      <c r="G514" s="53">
        <v>174728</v>
      </c>
      <c r="H514" s="43">
        <f>IFERROR(G514/D499,"-")</f>
        <v>1.5463155709291114E-3</v>
      </c>
      <c r="I514" s="53">
        <v>14</v>
      </c>
      <c r="J514" s="43">
        <f>IFERROR(I514/E499,"-")</f>
        <v>7.7348066298342538E-2</v>
      </c>
      <c r="K514" s="56">
        <f t="shared" si="48"/>
        <v>12480.571428571429</v>
      </c>
      <c r="L514" s="376"/>
      <c r="M514" s="376"/>
      <c r="N514" s="33" t="s">
        <v>114</v>
      </c>
      <c r="O514" s="53">
        <v>1053543</v>
      </c>
      <c r="P514" s="43">
        <f>IFERROR(O514/L499,"-")</f>
        <v>1.1518449622014025E-3</v>
      </c>
      <c r="Q514" s="53">
        <v>116</v>
      </c>
      <c r="R514" s="43">
        <f>IFERROR(Q514/M499,"-")</f>
        <v>6.0606060606060608E-2</v>
      </c>
      <c r="S514" s="56">
        <f t="shared" si="49"/>
        <v>9082.2672413793098</v>
      </c>
      <c r="T514" s="376"/>
      <c r="U514" s="376"/>
      <c r="V514" s="33" t="s">
        <v>114</v>
      </c>
      <c r="W514" s="53">
        <v>6301</v>
      </c>
      <c r="X514" s="43">
        <f>IFERROR(W514/T499,"-")</f>
        <v>2.0209867008105756E-4</v>
      </c>
      <c r="Y514" s="53">
        <v>1</v>
      </c>
      <c r="Z514" s="43">
        <f>IFERROR(Y514/U499,"-")</f>
        <v>8.6206896551724137E-3</v>
      </c>
      <c r="AA514" s="97">
        <f t="shared" si="50"/>
        <v>6301</v>
      </c>
      <c r="AB514" s="376"/>
      <c r="AC514" s="376"/>
      <c r="AD514" s="33" t="s">
        <v>114</v>
      </c>
      <c r="AE514" s="53">
        <v>47321</v>
      </c>
      <c r="AF514" s="43">
        <f>IFERROR(AE514/AB499,"-")</f>
        <v>8.2223990305697544E-4</v>
      </c>
      <c r="AG514" s="53">
        <v>6</v>
      </c>
      <c r="AH514" s="43">
        <f>IFERROR(AG514/AC499,"-")</f>
        <v>2.8169014084507043E-2</v>
      </c>
      <c r="AI514" s="56">
        <f t="shared" si="51"/>
        <v>7886.833333333333</v>
      </c>
      <c r="AJ514" s="376"/>
      <c r="AK514" s="376"/>
      <c r="AL514" s="33" t="s">
        <v>114</v>
      </c>
      <c r="AM514" s="53">
        <v>344929</v>
      </c>
      <c r="AN514" s="43">
        <f>IFERROR(AM514/AJ499,"-")</f>
        <v>9.5131701787603033E-4</v>
      </c>
      <c r="AO514" s="53">
        <v>46</v>
      </c>
      <c r="AP514" s="43">
        <f>IFERROR(AO514/AK499,"-")</f>
        <v>7.301587301587302E-2</v>
      </c>
      <c r="AQ514" s="56">
        <f t="shared" si="52"/>
        <v>7498.45652173913</v>
      </c>
      <c r="AR514" s="376"/>
      <c r="AS514" s="376"/>
      <c r="AT514" s="33" t="s">
        <v>114</v>
      </c>
      <c r="AU514" s="53">
        <v>651282</v>
      </c>
      <c r="AV514" s="43">
        <f>IFERROR(AU514/AR499,"-")</f>
        <v>1.4190994537743304E-3</v>
      </c>
      <c r="AW514" s="56">
        <v>62</v>
      </c>
      <c r="AX514" s="45">
        <f>IFERROR(AW514/AS499,"-")</f>
        <v>6.5747613997879109E-2</v>
      </c>
      <c r="AY514" s="140">
        <f t="shared" si="53"/>
        <v>10504.548387096775</v>
      </c>
      <c r="AZ514" s="376"/>
      <c r="BA514" s="376"/>
      <c r="BB514" s="33" t="s">
        <v>114</v>
      </c>
      <c r="BC514" s="53">
        <v>56485</v>
      </c>
      <c r="BD514" s="43">
        <f>IFERROR(BC514/AZ499,"-")</f>
        <v>6.8139423985728658E-4</v>
      </c>
      <c r="BE514" s="53">
        <v>9</v>
      </c>
      <c r="BF514" s="43">
        <f>IFERROR(BE514/BA499,"-")</f>
        <v>9.6774193548387094E-2</v>
      </c>
      <c r="BG514" s="56">
        <f t="shared" si="54"/>
        <v>6276.1111111111113</v>
      </c>
      <c r="BH514" s="376"/>
      <c r="BI514" s="376"/>
      <c r="BJ514" s="33" t="s">
        <v>114</v>
      </c>
      <c r="BK514" s="53">
        <v>628657</v>
      </c>
      <c r="BL514" s="43">
        <f>IFERROR(BK514/BH499,"-")</f>
        <v>1.3928385565323866E-3</v>
      </c>
      <c r="BM514" s="53">
        <v>51</v>
      </c>
      <c r="BN514" s="43">
        <f>IFERROR(BM514/BI499,"-")</f>
        <v>4.7004608294930875E-2</v>
      </c>
      <c r="BO514" s="97">
        <f t="shared" si="55"/>
        <v>12326.607843137255</v>
      </c>
      <c r="BP514" s="141"/>
    </row>
    <row r="515" spans="2:68" s="8" customFormat="1" ht="13.15" customHeight="1">
      <c r="B515" s="374"/>
      <c r="C515" s="393"/>
      <c r="D515" s="377"/>
      <c r="E515" s="377"/>
      <c r="F515" s="34" t="s">
        <v>64</v>
      </c>
      <c r="G515" s="49">
        <f>SUM(G499:G514)</f>
        <v>30594661</v>
      </c>
      <c r="H515" s="43">
        <f>IFERROR(G515/D499,"-")</f>
        <v>0.27075798207269369</v>
      </c>
      <c r="I515" s="53">
        <v>161</v>
      </c>
      <c r="J515" s="43">
        <f>IFERROR(I515/E499,"-")</f>
        <v>0.88950276243093918</v>
      </c>
      <c r="K515" s="56">
        <f t="shared" si="48"/>
        <v>190028.95031055901</v>
      </c>
      <c r="L515" s="377"/>
      <c r="M515" s="377"/>
      <c r="N515" s="34" t="s">
        <v>64</v>
      </c>
      <c r="O515" s="49">
        <f>SUM(O499:O514)</f>
        <v>172415916</v>
      </c>
      <c r="P515" s="43">
        <f>IFERROR(O515/L499,"-")</f>
        <v>0.18850336839401921</v>
      </c>
      <c r="Q515" s="53">
        <v>1473</v>
      </c>
      <c r="R515" s="43">
        <f>IFERROR(Q515/M499,"-")</f>
        <v>0.76959247648902818</v>
      </c>
      <c r="S515" s="56">
        <f t="shared" si="49"/>
        <v>117050.85947046844</v>
      </c>
      <c r="T515" s="377"/>
      <c r="U515" s="377"/>
      <c r="V515" s="34" t="s">
        <v>64</v>
      </c>
      <c r="W515" s="49">
        <f>SUM(W499:W514)</f>
        <v>4344270</v>
      </c>
      <c r="X515" s="43">
        <f>IFERROR(W515/T499,"-")</f>
        <v>0.13933838906094842</v>
      </c>
      <c r="Y515" s="53">
        <v>40</v>
      </c>
      <c r="Z515" s="43">
        <f>IFERROR(Y515/U499,"-")</f>
        <v>0.34482758620689657</v>
      </c>
      <c r="AA515" s="97">
        <f t="shared" si="50"/>
        <v>108606.75</v>
      </c>
      <c r="AB515" s="377"/>
      <c r="AC515" s="377"/>
      <c r="AD515" s="34" t="s">
        <v>64</v>
      </c>
      <c r="AE515" s="49">
        <f>SUM(AE499:AE514)</f>
        <v>6221520</v>
      </c>
      <c r="AF515" s="43">
        <f>IFERROR(AE515/AB499,"-")</f>
        <v>0.10810384399456972</v>
      </c>
      <c r="AG515" s="53">
        <v>76</v>
      </c>
      <c r="AH515" s="43">
        <f>IFERROR(AG515/AC499,"-")</f>
        <v>0.35680751173708919</v>
      </c>
      <c r="AI515" s="56">
        <f t="shared" si="51"/>
        <v>81862.105263157893</v>
      </c>
      <c r="AJ515" s="377"/>
      <c r="AK515" s="377"/>
      <c r="AL515" s="34" t="s">
        <v>64</v>
      </c>
      <c r="AM515" s="49">
        <f>SUM(AM499:AM514)</f>
        <v>85032240</v>
      </c>
      <c r="AN515" s="43">
        <f>IFERROR(AM515/AJ499,"-")</f>
        <v>0.23451961702297835</v>
      </c>
      <c r="AO515" s="53">
        <v>549</v>
      </c>
      <c r="AP515" s="43">
        <f>IFERROR(AO515/AK499,"-")</f>
        <v>0.87142857142857144</v>
      </c>
      <c r="AQ515" s="56">
        <f t="shared" si="52"/>
        <v>154885.6830601093</v>
      </c>
      <c r="AR515" s="377"/>
      <c r="AS515" s="377"/>
      <c r="AT515" s="34" t="s">
        <v>64</v>
      </c>
      <c r="AU515" s="100">
        <f>SUM(AU499:AU514)</f>
        <v>75621931</v>
      </c>
      <c r="AV515" s="76">
        <f>IFERROR(AU515/AR499,"-")</f>
        <v>0.16477507588949195</v>
      </c>
      <c r="AW515" s="113">
        <v>799</v>
      </c>
      <c r="AX515" s="76">
        <f>IFERROR(AW515/AS499,"-")</f>
        <v>0.84729586426299042</v>
      </c>
      <c r="AY515" s="115">
        <f t="shared" si="53"/>
        <v>94645.720901126406</v>
      </c>
      <c r="AZ515" s="377"/>
      <c r="BA515" s="377"/>
      <c r="BB515" s="34" t="s">
        <v>64</v>
      </c>
      <c r="BC515" s="49">
        <f>SUM(BC499:BC514)</f>
        <v>28615424</v>
      </c>
      <c r="BD515" s="43">
        <f>IFERROR(BC515/AZ499,"-")</f>
        <v>0.34519580569485625</v>
      </c>
      <c r="BE515" s="53">
        <v>83</v>
      </c>
      <c r="BF515" s="43">
        <f>IFERROR(BE515/BA499,"-")</f>
        <v>0.89247311827956988</v>
      </c>
      <c r="BG515" s="56">
        <f t="shared" si="54"/>
        <v>344764.14457831328</v>
      </c>
      <c r="BH515" s="377"/>
      <c r="BI515" s="377"/>
      <c r="BJ515" s="34" t="s">
        <v>64</v>
      </c>
      <c r="BK515" s="49">
        <f>SUM(BK499:BK514)</f>
        <v>52933808</v>
      </c>
      <c r="BL515" s="43">
        <f>IFERROR(BK515/BH499,"-")</f>
        <v>0.11727897522254982</v>
      </c>
      <c r="BM515" s="53">
        <v>728</v>
      </c>
      <c r="BN515" s="43">
        <f>IFERROR(BM515/BI499,"-")</f>
        <v>0.67096774193548392</v>
      </c>
      <c r="BO515" s="97">
        <f t="shared" si="55"/>
        <v>72711.274725274721</v>
      </c>
      <c r="BP515" s="141"/>
    </row>
    <row r="516" spans="2:68" s="8" customFormat="1" ht="13.15" customHeight="1">
      <c r="B516" s="372">
        <v>31</v>
      </c>
      <c r="C516" s="391" t="s">
        <v>34</v>
      </c>
      <c r="D516" s="375">
        <v>186272070</v>
      </c>
      <c r="E516" s="375">
        <v>238</v>
      </c>
      <c r="F516" s="30" t="s">
        <v>100</v>
      </c>
      <c r="G516" s="51">
        <v>3568805</v>
      </c>
      <c r="H516" s="41">
        <f>IFERROR(G516/D516,"-")</f>
        <v>1.9159098838596681E-2</v>
      </c>
      <c r="I516" s="51">
        <v>56</v>
      </c>
      <c r="J516" s="41">
        <f>IFERROR(I516/E516,"-")</f>
        <v>0.23529411764705882</v>
      </c>
      <c r="K516" s="54">
        <f t="shared" si="48"/>
        <v>63728.660714285717</v>
      </c>
      <c r="L516" s="375">
        <v>1280157120</v>
      </c>
      <c r="M516" s="375">
        <v>2821</v>
      </c>
      <c r="N516" s="30" t="s">
        <v>100</v>
      </c>
      <c r="O516" s="51">
        <v>37407735</v>
      </c>
      <c r="P516" s="41">
        <f>IFERROR(O516/L516,"-")</f>
        <v>2.9221206065705434E-2</v>
      </c>
      <c r="Q516" s="51">
        <v>461</v>
      </c>
      <c r="R516" s="41">
        <f>IFERROR(Q516/M516,"-")</f>
        <v>0.16341722793335697</v>
      </c>
      <c r="S516" s="54">
        <f t="shared" si="49"/>
        <v>81144.761388286337</v>
      </c>
      <c r="T516" s="375">
        <v>39624000</v>
      </c>
      <c r="U516" s="375">
        <v>152</v>
      </c>
      <c r="V516" s="30" t="s">
        <v>100</v>
      </c>
      <c r="W516" s="51">
        <v>335441</v>
      </c>
      <c r="X516" s="41">
        <f>IFERROR(W516/T516,"-")</f>
        <v>8.4656016555622847E-3</v>
      </c>
      <c r="Y516" s="51">
        <v>18</v>
      </c>
      <c r="Z516" s="41">
        <f>IFERROR(Y516/U516,"-")</f>
        <v>0.11842105263157894</v>
      </c>
      <c r="AA516" s="95">
        <f t="shared" si="50"/>
        <v>18635.611111111109</v>
      </c>
      <c r="AB516" s="375">
        <v>83484930</v>
      </c>
      <c r="AC516" s="375">
        <v>380</v>
      </c>
      <c r="AD516" s="30" t="s">
        <v>100</v>
      </c>
      <c r="AE516" s="51">
        <v>4823519</v>
      </c>
      <c r="AF516" s="41">
        <f>IFERROR(AE516/AB516,"-")</f>
        <v>5.7777122170432439E-2</v>
      </c>
      <c r="AG516" s="51">
        <v>38</v>
      </c>
      <c r="AH516" s="41">
        <f>IFERROR(AG516/AC516,"-")</f>
        <v>0.1</v>
      </c>
      <c r="AI516" s="54">
        <f t="shared" si="51"/>
        <v>126934.71052631579</v>
      </c>
      <c r="AJ516" s="375">
        <v>485348710</v>
      </c>
      <c r="AK516" s="375">
        <v>897</v>
      </c>
      <c r="AL516" s="30" t="s">
        <v>100</v>
      </c>
      <c r="AM516" s="51">
        <v>10447287</v>
      </c>
      <c r="AN516" s="41">
        <f>IFERROR(AM516/AJ516,"-")</f>
        <v>2.1525321453929484E-2</v>
      </c>
      <c r="AO516" s="51">
        <v>169</v>
      </c>
      <c r="AP516" s="41">
        <f>IFERROR(AO516/AK516,"-")</f>
        <v>0.18840579710144928</v>
      </c>
      <c r="AQ516" s="54">
        <f t="shared" si="52"/>
        <v>61818.26627218935</v>
      </c>
      <c r="AR516" s="375">
        <v>647451510</v>
      </c>
      <c r="AS516" s="375">
        <v>1365</v>
      </c>
      <c r="AT516" s="30" t="s">
        <v>100</v>
      </c>
      <c r="AU516" s="51">
        <v>18734986</v>
      </c>
      <c r="AV516" s="41">
        <f>IFERROR(AU516/AR516,"-")</f>
        <v>2.893650831086949E-2</v>
      </c>
      <c r="AW516" s="54">
        <v>229</v>
      </c>
      <c r="AX516" s="41">
        <f>IFERROR(AW516/AS516,"-")</f>
        <v>0.16776556776556775</v>
      </c>
      <c r="AY516" s="138">
        <f t="shared" si="53"/>
        <v>81812.165938864622</v>
      </c>
      <c r="AZ516" s="375">
        <v>142456740</v>
      </c>
      <c r="BA516" s="375">
        <v>141</v>
      </c>
      <c r="BB516" s="30" t="s">
        <v>100</v>
      </c>
      <c r="BC516" s="51">
        <v>11193893</v>
      </c>
      <c r="BD516" s="41">
        <f>IFERROR(BC516/AZ516,"-")</f>
        <v>7.8577489559286562E-2</v>
      </c>
      <c r="BE516" s="51">
        <v>46</v>
      </c>
      <c r="BF516" s="41">
        <f>IFERROR(BE516/BA516,"-")</f>
        <v>0.32624113475177308</v>
      </c>
      <c r="BG516" s="54">
        <f t="shared" si="54"/>
        <v>243345.5</v>
      </c>
      <c r="BH516" s="375">
        <v>575500680</v>
      </c>
      <c r="BI516" s="375">
        <v>1718</v>
      </c>
      <c r="BJ516" s="30" t="s">
        <v>100</v>
      </c>
      <c r="BK516" s="51">
        <v>13698036</v>
      </c>
      <c r="BL516" s="41">
        <f>IFERROR(BK516/BH516,"-")</f>
        <v>2.3801945811775582E-2</v>
      </c>
      <c r="BM516" s="51">
        <v>217</v>
      </c>
      <c r="BN516" s="41">
        <f>IFERROR(BM516/BI516,"-")</f>
        <v>0.12630966239813737</v>
      </c>
      <c r="BO516" s="95">
        <f t="shared" si="55"/>
        <v>63124.589861751156</v>
      </c>
      <c r="BP516" s="141"/>
    </row>
    <row r="517" spans="2:68" s="8" customFormat="1" ht="13.15" customHeight="1">
      <c r="B517" s="373"/>
      <c r="C517" s="392"/>
      <c r="D517" s="376"/>
      <c r="E517" s="376"/>
      <c r="F517" s="31" t="s">
        <v>101</v>
      </c>
      <c r="G517" s="52">
        <v>9235757</v>
      </c>
      <c r="H517" s="42">
        <f>IFERROR(G517/D516,"-")</f>
        <v>4.9582081736676893E-2</v>
      </c>
      <c r="I517" s="52">
        <v>63</v>
      </c>
      <c r="J517" s="42">
        <f>IFERROR(I517/E516,"-")</f>
        <v>0.26470588235294118</v>
      </c>
      <c r="K517" s="55">
        <f t="shared" si="48"/>
        <v>146599.31746031746</v>
      </c>
      <c r="L517" s="376"/>
      <c r="M517" s="376"/>
      <c r="N517" s="31" t="s">
        <v>101</v>
      </c>
      <c r="O517" s="52">
        <v>28904673</v>
      </c>
      <c r="P517" s="42">
        <f>IFERROR(O517/L516,"-")</f>
        <v>2.2579004208483407E-2</v>
      </c>
      <c r="Q517" s="52">
        <v>605</v>
      </c>
      <c r="R517" s="42">
        <f>IFERROR(Q517/M516,"-")</f>
        <v>0.21446295639844026</v>
      </c>
      <c r="S517" s="55">
        <f t="shared" si="49"/>
        <v>47776.319008264465</v>
      </c>
      <c r="T517" s="376"/>
      <c r="U517" s="376"/>
      <c r="V517" s="31" t="s">
        <v>101</v>
      </c>
      <c r="W517" s="52">
        <v>797813</v>
      </c>
      <c r="X517" s="42">
        <f>IFERROR(W517/T516,"-")</f>
        <v>2.0134590147385424E-2</v>
      </c>
      <c r="Y517" s="52">
        <v>26</v>
      </c>
      <c r="Z517" s="42">
        <f>IFERROR(Y517/U516,"-")</f>
        <v>0.17105263157894737</v>
      </c>
      <c r="AA517" s="96">
        <f t="shared" si="50"/>
        <v>30685.115384615383</v>
      </c>
      <c r="AB517" s="376"/>
      <c r="AC517" s="376"/>
      <c r="AD517" s="31" t="s">
        <v>101</v>
      </c>
      <c r="AE517" s="52">
        <v>2912895</v>
      </c>
      <c r="AF517" s="42">
        <f>IFERROR(AE517/AB516,"-")</f>
        <v>3.4891267202356163E-2</v>
      </c>
      <c r="AG517" s="52">
        <v>61</v>
      </c>
      <c r="AH517" s="42">
        <f>IFERROR(AG517/AC516,"-")</f>
        <v>0.16052631578947368</v>
      </c>
      <c r="AI517" s="55">
        <f t="shared" si="51"/>
        <v>47752.37704918033</v>
      </c>
      <c r="AJ517" s="376"/>
      <c r="AK517" s="376"/>
      <c r="AL517" s="31" t="s">
        <v>101</v>
      </c>
      <c r="AM517" s="52">
        <v>11011991</v>
      </c>
      <c r="AN517" s="42">
        <f>IFERROR(AM517/AJ516,"-")</f>
        <v>2.2688823052604796E-2</v>
      </c>
      <c r="AO517" s="52">
        <v>207</v>
      </c>
      <c r="AP517" s="42">
        <f>IFERROR(AO517/AK516,"-")</f>
        <v>0.23076923076923078</v>
      </c>
      <c r="AQ517" s="55">
        <f t="shared" si="52"/>
        <v>53198.024154589373</v>
      </c>
      <c r="AR517" s="376"/>
      <c r="AS517" s="376"/>
      <c r="AT517" s="31" t="s">
        <v>101</v>
      </c>
      <c r="AU517" s="52">
        <v>13997480</v>
      </c>
      <c r="AV517" s="42">
        <f>IFERROR(AU517/AR516,"-")</f>
        <v>2.1619348760187462E-2</v>
      </c>
      <c r="AW517" s="55">
        <v>305</v>
      </c>
      <c r="AX517" s="42">
        <f>IFERROR(AW517/AS516,"-")</f>
        <v>0.22344322344322345</v>
      </c>
      <c r="AY517" s="139">
        <f t="shared" si="53"/>
        <v>45893.37704918033</v>
      </c>
      <c r="AZ517" s="376"/>
      <c r="BA517" s="376"/>
      <c r="BB517" s="31" t="s">
        <v>101</v>
      </c>
      <c r="BC517" s="52">
        <v>3807990</v>
      </c>
      <c r="BD517" s="42">
        <f>IFERROR(BC517/AZ516,"-")</f>
        <v>2.6730851765946629E-2</v>
      </c>
      <c r="BE517" s="52">
        <v>37</v>
      </c>
      <c r="BF517" s="42">
        <f>IFERROR(BE517/BA516,"-")</f>
        <v>0.26241134751773049</v>
      </c>
      <c r="BG517" s="55">
        <f t="shared" si="54"/>
        <v>102918.64864864865</v>
      </c>
      <c r="BH517" s="376"/>
      <c r="BI517" s="376"/>
      <c r="BJ517" s="31" t="s">
        <v>101</v>
      </c>
      <c r="BK517" s="52">
        <v>11368970</v>
      </c>
      <c r="BL517" s="42">
        <f>IFERROR(BK517/BH516,"-")</f>
        <v>1.9754920185324543E-2</v>
      </c>
      <c r="BM517" s="52">
        <v>335</v>
      </c>
      <c r="BN517" s="42">
        <f>IFERROR(BM517/BI516,"-")</f>
        <v>0.19499417927823051</v>
      </c>
      <c r="BO517" s="96">
        <f t="shared" si="55"/>
        <v>33937.223880597012</v>
      </c>
      <c r="BP517" s="141"/>
    </row>
    <row r="518" spans="2:68" s="8" customFormat="1" ht="13.15" customHeight="1">
      <c r="B518" s="373"/>
      <c r="C518" s="392"/>
      <c r="D518" s="376"/>
      <c r="E518" s="376"/>
      <c r="F518" s="32" t="s">
        <v>102</v>
      </c>
      <c r="G518" s="52">
        <v>7697080</v>
      </c>
      <c r="H518" s="42">
        <f>IFERROR(G518/D516,"-")</f>
        <v>4.132170754316522E-2</v>
      </c>
      <c r="I518" s="52">
        <v>90</v>
      </c>
      <c r="J518" s="42">
        <f>IFERROR(I518/E516,"-")</f>
        <v>0.37815126050420167</v>
      </c>
      <c r="K518" s="55">
        <f t="shared" si="48"/>
        <v>85523.111111111109</v>
      </c>
      <c r="L518" s="376"/>
      <c r="M518" s="376"/>
      <c r="N518" s="32" t="s">
        <v>102</v>
      </c>
      <c r="O518" s="52">
        <v>31579131</v>
      </c>
      <c r="P518" s="42">
        <f>IFERROR(O518/L516,"-")</f>
        <v>2.4668168076118657E-2</v>
      </c>
      <c r="Q518" s="52">
        <v>856</v>
      </c>
      <c r="R518" s="42">
        <f>IFERROR(Q518/M516,"-")</f>
        <v>0.30343849698688408</v>
      </c>
      <c r="S518" s="55">
        <f t="shared" si="49"/>
        <v>36891.508177570096</v>
      </c>
      <c r="T518" s="376"/>
      <c r="U518" s="376"/>
      <c r="V518" s="32" t="s">
        <v>102</v>
      </c>
      <c r="W518" s="52">
        <v>0</v>
      </c>
      <c r="X518" s="42">
        <f>IFERROR(W518/T516,"-")</f>
        <v>0</v>
      </c>
      <c r="Y518" s="52">
        <v>0</v>
      </c>
      <c r="Z518" s="42">
        <f>IFERROR(Y518/U516,"-")</f>
        <v>0</v>
      </c>
      <c r="AA518" s="96" t="str">
        <f t="shared" si="50"/>
        <v>-</v>
      </c>
      <c r="AB518" s="376"/>
      <c r="AC518" s="376"/>
      <c r="AD518" s="32" t="s">
        <v>102</v>
      </c>
      <c r="AE518" s="52">
        <v>0</v>
      </c>
      <c r="AF518" s="42">
        <f>IFERROR(AE518/AB516,"-")</f>
        <v>0</v>
      </c>
      <c r="AG518" s="52">
        <v>0</v>
      </c>
      <c r="AH518" s="42">
        <f>IFERROR(AG518/AC516,"-")</f>
        <v>0</v>
      </c>
      <c r="AI518" s="55" t="str">
        <f t="shared" si="51"/>
        <v>-</v>
      </c>
      <c r="AJ518" s="376"/>
      <c r="AK518" s="376"/>
      <c r="AL518" s="32" t="s">
        <v>102</v>
      </c>
      <c r="AM518" s="52">
        <v>11133030</v>
      </c>
      <c r="AN518" s="42">
        <f>IFERROR(AM518/AJ516,"-")</f>
        <v>2.2938208695352257E-2</v>
      </c>
      <c r="AO518" s="52">
        <v>359</v>
      </c>
      <c r="AP518" s="42">
        <f>IFERROR(AO518/AK516,"-")</f>
        <v>0.40022296544035674</v>
      </c>
      <c r="AQ518" s="55">
        <f t="shared" si="52"/>
        <v>31011.225626740947</v>
      </c>
      <c r="AR518" s="376"/>
      <c r="AS518" s="376"/>
      <c r="AT518" s="32" t="s">
        <v>102</v>
      </c>
      <c r="AU518" s="52">
        <v>20446101</v>
      </c>
      <c r="AV518" s="42">
        <f>IFERROR(AU518/AR516,"-")</f>
        <v>3.1579354877093423E-2</v>
      </c>
      <c r="AW518" s="55">
        <v>497</v>
      </c>
      <c r="AX518" s="42">
        <f>IFERROR(AW518/AS516,"-")</f>
        <v>0.36410256410256409</v>
      </c>
      <c r="AY518" s="139">
        <f t="shared" si="53"/>
        <v>41139.036217303823</v>
      </c>
      <c r="AZ518" s="376"/>
      <c r="BA518" s="376"/>
      <c r="BB518" s="32" t="s">
        <v>102</v>
      </c>
      <c r="BC518" s="52">
        <v>1707734</v>
      </c>
      <c r="BD518" s="42">
        <f>IFERROR(BC518/AZ516,"-")</f>
        <v>1.1987737470336608E-2</v>
      </c>
      <c r="BE518" s="52">
        <v>46</v>
      </c>
      <c r="BF518" s="42">
        <f>IFERROR(BE518/BA516,"-")</f>
        <v>0.32624113475177308</v>
      </c>
      <c r="BG518" s="55">
        <f t="shared" si="54"/>
        <v>37124.65217391304</v>
      </c>
      <c r="BH518" s="376"/>
      <c r="BI518" s="376"/>
      <c r="BJ518" s="32" t="s">
        <v>102</v>
      </c>
      <c r="BK518" s="52">
        <v>7668490</v>
      </c>
      <c r="BL518" s="42">
        <f>IFERROR(BK518/BH516,"-")</f>
        <v>1.3324901718621775E-2</v>
      </c>
      <c r="BM518" s="52">
        <v>304</v>
      </c>
      <c r="BN518" s="42">
        <f>IFERROR(BM518/BI516,"-")</f>
        <v>0.17694994179278231</v>
      </c>
      <c r="BO518" s="96">
        <f t="shared" si="55"/>
        <v>25225.29605263158</v>
      </c>
      <c r="BP518" s="141"/>
    </row>
    <row r="519" spans="2:68" s="8" customFormat="1" ht="13.15" customHeight="1">
      <c r="B519" s="373"/>
      <c r="C519" s="392"/>
      <c r="D519" s="376"/>
      <c r="E519" s="376"/>
      <c r="F519" s="32" t="s">
        <v>103</v>
      </c>
      <c r="G519" s="52">
        <v>364375</v>
      </c>
      <c r="H519" s="42">
        <f>IFERROR(G519/D516,"-")</f>
        <v>1.9561440424213893E-3</v>
      </c>
      <c r="I519" s="52">
        <v>21</v>
      </c>
      <c r="J519" s="42">
        <f>IFERROR(I519/E516,"-")</f>
        <v>8.8235294117647065E-2</v>
      </c>
      <c r="K519" s="55">
        <f t="shared" si="48"/>
        <v>17351.190476190477</v>
      </c>
      <c r="L519" s="376"/>
      <c r="M519" s="376"/>
      <c r="N519" s="32" t="s">
        <v>103</v>
      </c>
      <c r="O519" s="52">
        <v>6456011</v>
      </c>
      <c r="P519" s="42">
        <f>IFERROR(O519/L516,"-")</f>
        <v>5.0431395483704379E-3</v>
      </c>
      <c r="Q519" s="52">
        <v>114</v>
      </c>
      <c r="R519" s="42">
        <f>IFERROR(Q519/M516,"-")</f>
        <v>4.0411201701524284E-2</v>
      </c>
      <c r="S519" s="55">
        <f t="shared" si="49"/>
        <v>56631.675438596489</v>
      </c>
      <c r="T519" s="376"/>
      <c r="U519" s="376"/>
      <c r="V519" s="32" t="s">
        <v>103</v>
      </c>
      <c r="W519" s="52">
        <v>0</v>
      </c>
      <c r="X519" s="42">
        <f>IFERROR(W519/T516,"-")</f>
        <v>0</v>
      </c>
      <c r="Y519" s="52">
        <v>0</v>
      </c>
      <c r="Z519" s="42">
        <f>IFERROR(Y519/U516,"-")</f>
        <v>0</v>
      </c>
      <c r="AA519" s="96" t="str">
        <f t="shared" si="50"/>
        <v>-</v>
      </c>
      <c r="AB519" s="376"/>
      <c r="AC519" s="376"/>
      <c r="AD519" s="32" t="s">
        <v>103</v>
      </c>
      <c r="AE519" s="52">
        <v>0</v>
      </c>
      <c r="AF519" s="42">
        <f>IFERROR(AE519/AB516,"-")</f>
        <v>0</v>
      </c>
      <c r="AG519" s="52">
        <v>0</v>
      </c>
      <c r="AH519" s="42">
        <f>IFERROR(AG519/AC516,"-")</f>
        <v>0</v>
      </c>
      <c r="AI519" s="55" t="str">
        <f t="shared" si="51"/>
        <v>-</v>
      </c>
      <c r="AJ519" s="376"/>
      <c r="AK519" s="376"/>
      <c r="AL519" s="32" t="s">
        <v>103</v>
      </c>
      <c r="AM519" s="52">
        <v>4272791</v>
      </c>
      <c r="AN519" s="42">
        <f>IFERROR(AM519/AJ516,"-")</f>
        <v>8.8035486897657562E-3</v>
      </c>
      <c r="AO519" s="52">
        <v>51</v>
      </c>
      <c r="AP519" s="42">
        <f>IFERROR(AO519/AK516,"-")</f>
        <v>5.6856187290969896E-2</v>
      </c>
      <c r="AQ519" s="55">
        <f t="shared" si="52"/>
        <v>83780.215686274503</v>
      </c>
      <c r="AR519" s="376"/>
      <c r="AS519" s="376"/>
      <c r="AT519" s="32" t="s">
        <v>103</v>
      </c>
      <c r="AU519" s="52">
        <v>2183220</v>
      </c>
      <c r="AV519" s="42">
        <f>IFERROR(AU519/AR516,"-")</f>
        <v>3.3720208637709409E-3</v>
      </c>
      <c r="AW519" s="55">
        <v>63</v>
      </c>
      <c r="AX519" s="42">
        <f>IFERROR(AW519/AS516,"-")</f>
        <v>4.6153846153846156E-2</v>
      </c>
      <c r="AY519" s="139">
        <f t="shared" si="53"/>
        <v>34654.285714285717</v>
      </c>
      <c r="AZ519" s="376"/>
      <c r="BA519" s="376"/>
      <c r="BB519" s="32" t="s">
        <v>103</v>
      </c>
      <c r="BC519" s="52">
        <v>150240</v>
      </c>
      <c r="BD519" s="42">
        <f>IFERROR(BC519/AZ516,"-")</f>
        <v>1.0546359547466831E-3</v>
      </c>
      <c r="BE519" s="52">
        <v>17</v>
      </c>
      <c r="BF519" s="42">
        <f>IFERROR(BE519/BA516,"-")</f>
        <v>0.12056737588652482</v>
      </c>
      <c r="BG519" s="55">
        <f t="shared" si="54"/>
        <v>8837.6470588235297</v>
      </c>
      <c r="BH519" s="376"/>
      <c r="BI519" s="376"/>
      <c r="BJ519" s="32" t="s">
        <v>103</v>
      </c>
      <c r="BK519" s="52">
        <v>1912062</v>
      </c>
      <c r="BL519" s="42">
        <f>IFERROR(BK519/BH516,"-")</f>
        <v>3.322432216761238E-3</v>
      </c>
      <c r="BM519" s="52">
        <v>44</v>
      </c>
      <c r="BN519" s="42">
        <f>IFERROR(BM519/BI516,"-")</f>
        <v>2.5611175785797437E-2</v>
      </c>
      <c r="BO519" s="96">
        <f t="shared" si="55"/>
        <v>43455.954545454544</v>
      </c>
      <c r="BP519" s="141"/>
    </row>
    <row r="520" spans="2:68" s="8" customFormat="1" ht="13.15" customHeight="1">
      <c r="B520" s="373"/>
      <c r="C520" s="392"/>
      <c r="D520" s="376"/>
      <c r="E520" s="376"/>
      <c r="F520" s="32" t="s">
        <v>104</v>
      </c>
      <c r="G520" s="52">
        <v>5169626</v>
      </c>
      <c r="H520" s="42">
        <f>IFERROR(G520/D516,"-")</f>
        <v>2.7753092559716547E-2</v>
      </c>
      <c r="I520" s="52">
        <v>124</v>
      </c>
      <c r="J520" s="42">
        <f>IFERROR(I520/E516,"-")</f>
        <v>0.52100840336134457</v>
      </c>
      <c r="K520" s="55">
        <f t="shared" si="48"/>
        <v>41690.532258064515</v>
      </c>
      <c r="L520" s="376"/>
      <c r="M520" s="376"/>
      <c r="N520" s="32" t="s">
        <v>104</v>
      </c>
      <c r="O520" s="52">
        <v>24687731</v>
      </c>
      <c r="P520" s="42">
        <f>IFERROR(O520/L516,"-")</f>
        <v>1.9284922619498455E-2</v>
      </c>
      <c r="Q520" s="52">
        <v>889</v>
      </c>
      <c r="R520" s="42">
        <f>IFERROR(Q520/M516,"-")</f>
        <v>0.31513647642679898</v>
      </c>
      <c r="S520" s="55">
        <f t="shared" si="49"/>
        <v>27770.226096737908</v>
      </c>
      <c r="T520" s="376"/>
      <c r="U520" s="376"/>
      <c r="V520" s="32" t="s">
        <v>104</v>
      </c>
      <c r="W520" s="52">
        <v>0</v>
      </c>
      <c r="X520" s="42">
        <f>IFERROR(W520/T516,"-")</f>
        <v>0</v>
      </c>
      <c r="Y520" s="52">
        <v>0</v>
      </c>
      <c r="Z520" s="42">
        <f>IFERROR(Y520/U516,"-")</f>
        <v>0</v>
      </c>
      <c r="AA520" s="96" t="str">
        <f t="shared" si="50"/>
        <v>-</v>
      </c>
      <c r="AB520" s="376"/>
      <c r="AC520" s="376"/>
      <c r="AD520" s="32" t="s">
        <v>104</v>
      </c>
      <c r="AE520" s="52">
        <v>0</v>
      </c>
      <c r="AF520" s="42">
        <f>IFERROR(AE520/AB516,"-")</f>
        <v>0</v>
      </c>
      <c r="AG520" s="52">
        <v>0</v>
      </c>
      <c r="AH520" s="42">
        <f>IFERROR(AG520/AC516,"-")</f>
        <v>0</v>
      </c>
      <c r="AI520" s="55" t="str">
        <f t="shared" si="51"/>
        <v>-</v>
      </c>
      <c r="AJ520" s="376"/>
      <c r="AK520" s="376"/>
      <c r="AL520" s="32" t="s">
        <v>104</v>
      </c>
      <c r="AM520" s="52">
        <v>10808583</v>
      </c>
      <c r="AN520" s="42">
        <f>IFERROR(AM520/AJ516,"-")</f>
        <v>2.2269726440603911E-2</v>
      </c>
      <c r="AO520" s="52">
        <v>376</v>
      </c>
      <c r="AP520" s="42">
        <f>IFERROR(AO520/AK516,"-")</f>
        <v>0.41917502787068006</v>
      </c>
      <c r="AQ520" s="55">
        <f t="shared" si="52"/>
        <v>28746.231382978724</v>
      </c>
      <c r="AR520" s="376"/>
      <c r="AS520" s="376"/>
      <c r="AT520" s="32" t="s">
        <v>104</v>
      </c>
      <c r="AU520" s="52">
        <v>13879148</v>
      </c>
      <c r="AV520" s="42">
        <f>IFERROR(AU520/AR516,"-")</f>
        <v>2.1436582949663673E-2</v>
      </c>
      <c r="AW520" s="55">
        <v>513</v>
      </c>
      <c r="AX520" s="42">
        <f>IFERROR(AW520/AS516,"-")</f>
        <v>0.37582417582417582</v>
      </c>
      <c r="AY520" s="139">
        <f t="shared" si="53"/>
        <v>27054.869395711499</v>
      </c>
      <c r="AZ520" s="376"/>
      <c r="BA520" s="376"/>
      <c r="BB520" s="32" t="s">
        <v>104</v>
      </c>
      <c r="BC520" s="52">
        <v>1493457</v>
      </c>
      <c r="BD520" s="42">
        <f>IFERROR(BC520/AZ516,"-")</f>
        <v>1.0483582594968831E-2</v>
      </c>
      <c r="BE520" s="52">
        <v>46</v>
      </c>
      <c r="BF520" s="42">
        <f>IFERROR(BE520/BA516,"-")</f>
        <v>0.32624113475177308</v>
      </c>
      <c r="BG520" s="55">
        <f t="shared" si="54"/>
        <v>32466.456521739132</v>
      </c>
      <c r="BH520" s="376"/>
      <c r="BI520" s="376"/>
      <c r="BJ520" s="32" t="s">
        <v>104</v>
      </c>
      <c r="BK520" s="52">
        <v>10969983</v>
      </c>
      <c r="BL520" s="42">
        <f>IFERROR(BK520/BH516,"-")</f>
        <v>1.9061633428478313E-2</v>
      </c>
      <c r="BM520" s="52">
        <v>390</v>
      </c>
      <c r="BN520" s="42">
        <f>IFERROR(BM520/BI516,"-")</f>
        <v>0.22700814901047731</v>
      </c>
      <c r="BO520" s="96">
        <f t="shared" si="55"/>
        <v>28128.16153846154</v>
      </c>
      <c r="BP520" s="141"/>
    </row>
    <row r="521" spans="2:68" s="8" customFormat="1" ht="13.15" customHeight="1">
      <c r="B521" s="373"/>
      <c r="C521" s="392"/>
      <c r="D521" s="376"/>
      <c r="E521" s="376"/>
      <c r="F521" s="32" t="s">
        <v>105</v>
      </c>
      <c r="G521" s="52">
        <v>8210024</v>
      </c>
      <c r="H521" s="42">
        <f>IFERROR(G521/D516,"-")</f>
        <v>4.4075442979723156E-2</v>
      </c>
      <c r="I521" s="52">
        <v>121</v>
      </c>
      <c r="J521" s="42">
        <f>IFERROR(I521/E516,"-")</f>
        <v>0.50840336134453779</v>
      </c>
      <c r="K521" s="55">
        <f t="shared" si="48"/>
        <v>67851.438016528919</v>
      </c>
      <c r="L521" s="376"/>
      <c r="M521" s="376"/>
      <c r="N521" s="32" t="s">
        <v>105</v>
      </c>
      <c r="O521" s="52">
        <v>50727608</v>
      </c>
      <c r="P521" s="42">
        <f>IFERROR(O521/L516,"-")</f>
        <v>3.9626079648723118E-2</v>
      </c>
      <c r="Q521" s="52">
        <v>1062</v>
      </c>
      <c r="R521" s="42">
        <f>IFERROR(Q521/M516,"-")</f>
        <v>0.37646224742998935</v>
      </c>
      <c r="S521" s="55">
        <f t="shared" si="49"/>
        <v>47766.109227871937</v>
      </c>
      <c r="T521" s="376"/>
      <c r="U521" s="376"/>
      <c r="V521" s="32" t="s">
        <v>105</v>
      </c>
      <c r="W521" s="52">
        <v>0</v>
      </c>
      <c r="X521" s="42">
        <f>IFERROR(W521/T516,"-")</f>
        <v>0</v>
      </c>
      <c r="Y521" s="52">
        <v>0</v>
      </c>
      <c r="Z521" s="42">
        <f>IFERROR(Y521/U516,"-")</f>
        <v>0</v>
      </c>
      <c r="AA521" s="96" t="str">
        <f t="shared" si="50"/>
        <v>-</v>
      </c>
      <c r="AB521" s="376"/>
      <c r="AC521" s="376"/>
      <c r="AD521" s="32" t="s">
        <v>105</v>
      </c>
      <c r="AE521" s="52">
        <v>0</v>
      </c>
      <c r="AF521" s="42">
        <f>IFERROR(AE521/AB516,"-")</f>
        <v>0</v>
      </c>
      <c r="AG521" s="52">
        <v>0</v>
      </c>
      <c r="AH521" s="42">
        <f>IFERROR(AG521/AC516,"-")</f>
        <v>0</v>
      </c>
      <c r="AI521" s="55" t="str">
        <f t="shared" si="51"/>
        <v>-</v>
      </c>
      <c r="AJ521" s="376"/>
      <c r="AK521" s="376"/>
      <c r="AL521" s="32" t="s">
        <v>105</v>
      </c>
      <c r="AM521" s="52">
        <v>23379221</v>
      </c>
      <c r="AN521" s="42">
        <f>IFERROR(AM521/AJ516,"-")</f>
        <v>4.816994568709166E-2</v>
      </c>
      <c r="AO521" s="52">
        <v>453</v>
      </c>
      <c r="AP521" s="42">
        <f>IFERROR(AO521/AK516,"-")</f>
        <v>0.50501672240802675</v>
      </c>
      <c r="AQ521" s="55">
        <f t="shared" si="52"/>
        <v>51609.759381898453</v>
      </c>
      <c r="AR521" s="376"/>
      <c r="AS521" s="376"/>
      <c r="AT521" s="32" t="s">
        <v>105</v>
      </c>
      <c r="AU521" s="52">
        <v>27348387</v>
      </c>
      <c r="AV521" s="42">
        <f>IFERROR(AU521/AR516,"-")</f>
        <v>4.2240054394189305E-2</v>
      </c>
      <c r="AW521" s="55">
        <v>609</v>
      </c>
      <c r="AX521" s="42">
        <f>IFERROR(AW521/AS516,"-")</f>
        <v>0.44615384615384618</v>
      </c>
      <c r="AY521" s="139">
        <f t="shared" si="53"/>
        <v>44907.039408866993</v>
      </c>
      <c r="AZ521" s="376"/>
      <c r="BA521" s="376"/>
      <c r="BB521" s="32" t="s">
        <v>105</v>
      </c>
      <c r="BC521" s="52">
        <v>4335989</v>
      </c>
      <c r="BD521" s="42">
        <f>IFERROR(BC521/AZ516,"-")</f>
        <v>3.0437233085637085E-2</v>
      </c>
      <c r="BE521" s="52">
        <v>59</v>
      </c>
      <c r="BF521" s="42">
        <f>IFERROR(BE521/BA516,"-")</f>
        <v>0.41843971631205673</v>
      </c>
      <c r="BG521" s="55">
        <f t="shared" si="54"/>
        <v>73491.338983050853</v>
      </c>
      <c r="BH521" s="376"/>
      <c r="BI521" s="376"/>
      <c r="BJ521" s="32" t="s">
        <v>105</v>
      </c>
      <c r="BK521" s="52">
        <v>18088951</v>
      </c>
      <c r="BL521" s="42">
        <f>IFERROR(BK521/BH516,"-")</f>
        <v>3.1431676153710189E-2</v>
      </c>
      <c r="BM521" s="52">
        <v>466</v>
      </c>
      <c r="BN521" s="42">
        <f>IFERROR(BM521/BI516,"-")</f>
        <v>0.27124563445867289</v>
      </c>
      <c r="BO521" s="96">
        <f t="shared" si="55"/>
        <v>38817.491416309014</v>
      </c>
      <c r="BP521" s="141"/>
    </row>
    <row r="522" spans="2:68" s="8" customFormat="1" ht="13.15" customHeight="1">
      <c r="B522" s="373"/>
      <c r="C522" s="392"/>
      <c r="D522" s="376"/>
      <c r="E522" s="376"/>
      <c r="F522" s="32" t="s">
        <v>106</v>
      </c>
      <c r="G522" s="52">
        <v>9982150</v>
      </c>
      <c r="H522" s="42">
        <f>IFERROR(G522/D516,"-")</f>
        <v>5.3589086114735292E-2</v>
      </c>
      <c r="I522" s="52">
        <v>43</v>
      </c>
      <c r="J522" s="42">
        <f>IFERROR(I522/E516,"-")</f>
        <v>0.18067226890756302</v>
      </c>
      <c r="K522" s="55">
        <f t="shared" si="48"/>
        <v>232143.02325581395</v>
      </c>
      <c r="L522" s="376"/>
      <c r="M522" s="376"/>
      <c r="N522" s="32" t="s">
        <v>106</v>
      </c>
      <c r="O522" s="52">
        <v>25333995</v>
      </c>
      <c r="P522" s="42">
        <f>IFERROR(O522/L516,"-")</f>
        <v>1.9789754401397228E-2</v>
      </c>
      <c r="Q522" s="52">
        <v>235</v>
      </c>
      <c r="R522" s="42">
        <f>IFERROR(Q522/M516,"-")</f>
        <v>8.3303792981212335E-2</v>
      </c>
      <c r="S522" s="55">
        <f t="shared" si="49"/>
        <v>107804.23404255319</v>
      </c>
      <c r="T522" s="376"/>
      <c r="U522" s="376"/>
      <c r="V522" s="32" t="s">
        <v>106</v>
      </c>
      <c r="W522" s="52">
        <v>2413112</v>
      </c>
      <c r="X522" s="42">
        <f>IFERROR(W522/T516,"-")</f>
        <v>6.0900262467191602E-2</v>
      </c>
      <c r="Y522" s="52">
        <v>3</v>
      </c>
      <c r="Z522" s="42">
        <f>IFERROR(Y522/U516,"-")</f>
        <v>1.9736842105263157E-2</v>
      </c>
      <c r="AA522" s="96">
        <f t="shared" si="50"/>
        <v>804370.66666666663</v>
      </c>
      <c r="AB522" s="376"/>
      <c r="AC522" s="376"/>
      <c r="AD522" s="32" t="s">
        <v>106</v>
      </c>
      <c r="AE522" s="52">
        <v>1934855</v>
      </c>
      <c r="AF522" s="42">
        <f>IFERROR(AE522/AB516,"-")</f>
        <v>2.3176098967801734E-2</v>
      </c>
      <c r="AG522" s="52">
        <v>5</v>
      </c>
      <c r="AH522" s="42">
        <f>IFERROR(AG522/AC516,"-")</f>
        <v>1.3157894736842105E-2</v>
      </c>
      <c r="AI522" s="55">
        <f t="shared" si="51"/>
        <v>386971</v>
      </c>
      <c r="AJ522" s="376"/>
      <c r="AK522" s="376"/>
      <c r="AL522" s="32" t="s">
        <v>106</v>
      </c>
      <c r="AM522" s="52">
        <v>5307317</v>
      </c>
      <c r="AN522" s="42">
        <f>IFERROR(AM522/AJ516,"-")</f>
        <v>1.0935059454469345E-2</v>
      </c>
      <c r="AO522" s="52">
        <v>106</v>
      </c>
      <c r="AP522" s="42">
        <f>IFERROR(AO522/AK516,"-")</f>
        <v>0.11817168338907469</v>
      </c>
      <c r="AQ522" s="55">
        <f t="shared" si="52"/>
        <v>50069.028301886792</v>
      </c>
      <c r="AR522" s="376"/>
      <c r="AS522" s="376"/>
      <c r="AT522" s="32" t="s">
        <v>106</v>
      </c>
      <c r="AU522" s="52">
        <v>12996139</v>
      </c>
      <c r="AV522" s="42">
        <f>IFERROR(AU522/AR516,"-")</f>
        <v>2.0072760352354418E-2</v>
      </c>
      <c r="AW522" s="55">
        <v>119</v>
      </c>
      <c r="AX522" s="42">
        <f>IFERROR(AW522/AS516,"-")</f>
        <v>8.7179487179487175E-2</v>
      </c>
      <c r="AY522" s="139">
        <f t="shared" si="53"/>
        <v>109211.25210084034</v>
      </c>
      <c r="AZ522" s="376"/>
      <c r="BA522" s="376"/>
      <c r="BB522" s="32" t="s">
        <v>106</v>
      </c>
      <c r="BC522" s="52">
        <v>7147605</v>
      </c>
      <c r="BD522" s="42">
        <f>IFERROR(BC522/AZ516,"-")</f>
        <v>5.0173863307555681E-2</v>
      </c>
      <c r="BE522" s="52">
        <v>30</v>
      </c>
      <c r="BF522" s="42">
        <f>IFERROR(BE522/BA516,"-")</f>
        <v>0.21276595744680851</v>
      </c>
      <c r="BG522" s="55">
        <f t="shared" si="54"/>
        <v>238253.5</v>
      </c>
      <c r="BH522" s="376"/>
      <c r="BI522" s="376"/>
      <c r="BJ522" s="32" t="s">
        <v>106</v>
      </c>
      <c r="BK522" s="52">
        <v>2573788</v>
      </c>
      <c r="BL522" s="42">
        <f>IFERROR(BK522/BH516,"-")</f>
        <v>4.4722588338210129E-3</v>
      </c>
      <c r="BM522" s="52">
        <v>54</v>
      </c>
      <c r="BN522" s="42">
        <f>IFERROR(BM522/BI516,"-")</f>
        <v>3.1431897555296857E-2</v>
      </c>
      <c r="BO522" s="96">
        <f t="shared" si="55"/>
        <v>47662.740740740737</v>
      </c>
      <c r="BP522" s="141"/>
    </row>
    <row r="523" spans="2:68" s="8" customFormat="1" ht="13.15" customHeight="1">
      <c r="B523" s="373"/>
      <c r="C523" s="392"/>
      <c r="D523" s="376"/>
      <c r="E523" s="376"/>
      <c r="F523" s="32" t="s">
        <v>116</v>
      </c>
      <c r="G523" s="52">
        <v>0</v>
      </c>
      <c r="H523" s="42">
        <f>IFERROR(G523/D516,"-")</f>
        <v>0</v>
      </c>
      <c r="I523" s="52">
        <v>0</v>
      </c>
      <c r="J523" s="42">
        <f>IFERROR(I523/E516,"-")</f>
        <v>0</v>
      </c>
      <c r="K523" s="55" t="str">
        <f t="shared" si="48"/>
        <v>-</v>
      </c>
      <c r="L523" s="376"/>
      <c r="M523" s="376"/>
      <c r="N523" s="32" t="s">
        <v>116</v>
      </c>
      <c r="O523" s="52">
        <v>2880</v>
      </c>
      <c r="P523" s="42">
        <f>IFERROR(O523/L516,"-")</f>
        <v>2.2497238463978545E-6</v>
      </c>
      <c r="Q523" s="52">
        <v>1</v>
      </c>
      <c r="R523" s="42">
        <f>IFERROR(Q523/M516,"-")</f>
        <v>3.5448422545196739E-4</v>
      </c>
      <c r="S523" s="55">
        <f t="shared" si="49"/>
        <v>2880</v>
      </c>
      <c r="T523" s="376"/>
      <c r="U523" s="376"/>
      <c r="V523" s="32" t="s">
        <v>116</v>
      </c>
      <c r="W523" s="52">
        <v>0</v>
      </c>
      <c r="X523" s="42">
        <f>IFERROR(W523/T516,"-")</f>
        <v>0</v>
      </c>
      <c r="Y523" s="52">
        <v>0</v>
      </c>
      <c r="Z523" s="42">
        <f>IFERROR(Y523/U516,"-")</f>
        <v>0</v>
      </c>
      <c r="AA523" s="96" t="str">
        <f t="shared" si="50"/>
        <v>-</v>
      </c>
      <c r="AB523" s="376"/>
      <c r="AC523" s="376"/>
      <c r="AD523" s="32" t="s">
        <v>116</v>
      </c>
      <c r="AE523" s="52">
        <v>0</v>
      </c>
      <c r="AF523" s="42">
        <f>IFERROR(AE523/AB516,"-")</f>
        <v>0</v>
      </c>
      <c r="AG523" s="52">
        <v>0</v>
      </c>
      <c r="AH523" s="42">
        <f>IFERROR(AG523/AC516,"-")</f>
        <v>0</v>
      </c>
      <c r="AI523" s="55" t="str">
        <f t="shared" si="51"/>
        <v>-</v>
      </c>
      <c r="AJ523" s="376"/>
      <c r="AK523" s="376"/>
      <c r="AL523" s="32" t="s">
        <v>116</v>
      </c>
      <c r="AM523" s="52">
        <v>2880</v>
      </c>
      <c r="AN523" s="42">
        <f>IFERROR(AM523/AJ516,"-")</f>
        <v>5.9338779328371964E-6</v>
      </c>
      <c r="AO523" s="52">
        <v>1</v>
      </c>
      <c r="AP523" s="42">
        <f>IFERROR(AO523/AK516,"-")</f>
        <v>1.1148272017837235E-3</v>
      </c>
      <c r="AQ523" s="55">
        <f t="shared" si="52"/>
        <v>2880</v>
      </c>
      <c r="AR523" s="376"/>
      <c r="AS523" s="376"/>
      <c r="AT523" s="32" t="s">
        <v>116</v>
      </c>
      <c r="AU523" s="52">
        <v>0</v>
      </c>
      <c r="AV523" s="42">
        <f>IFERROR(AU523/AR516,"-")</f>
        <v>0</v>
      </c>
      <c r="AW523" s="55">
        <v>0</v>
      </c>
      <c r="AX523" s="42">
        <f>IFERROR(AW523/AS516,"-")</f>
        <v>0</v>
      </c>
      <c r="AY523" s="139" t="str">
        <f t="shared" si="53"/>
        <v>-</v>
      </c>
      <c r="AZ523" s="376"/>
      <c r="BA523" s="376"/>
      <c r="BB523" s="32" t="s">
        <v>116</v>
      </c>
      <c r="BC523" s="52">
        <v>0</v>
      </c>
      <c r="BD523" s="42">
        <f>IFERROR(BC523/AZ516,"-")</f>
        <v>0</v>
      </c>
      <c r="BE523" s="52">
        <v>0</v>
      </c>
      <c r="BF523" s="42">
        <f>IFERROR(BE523/BA516,"-")</f>
        <v>0</v>
      </c>
      <c r="BG523" s="55" t="str">
        <f t="shared" si="54"/>
        <v>-</v>
      </c>
      <c r="BH523" s="376"/>
      <c r="BI523" s="376"/>
      <c r="BJ523" s="32" t="s">
        <v>116</v>
      </c>
      <c r="BK523" s="52">
        <v>977</v>
      </c>
      <c r="BL523" s="42">
        <f>IFERROR(BK523/BH516,"-")</f>
        <v>1.6976522078132035E-6</v>
      </c>
      <c r="BM523" s="52">
        <v>1</v>
      </c>
      <c r="BN523" s="42">
        <f>IFERROR(BM523/BI516,"-")</f>
        <v>5.8207217694994178E-4</v>
      </c>
      <c r="BO523" s="96">
        <f t="shared" si="55"/>
        <v>977</v>
      </c>
      <c r="BP523" s="141"/>
    </row>
    <row r="524" spans="2:68" s="8" customFormat="1" ht="13.15" customHeight="1">
      <c r="B524" s="373"/>
      <c r="C524" s="392"/>
      <c r="D524" s="376"/>
      <c r="E524" s="376"/>
      <c r="F524" s="32" t="s">
        <v>107</v>
      </c>
      <c r="G524" s="52">
        <v>7722</v>
      </c>
      <c r="H524" s="42">
        <f>IFERROR(G524/D516,"-")</f>
        <v>4.1455490348069896E-5</v>
      </c>
      <c r="I524" s="52">
        <v>2</v>
      </c>
      <c r="J524" s="42">
        <f>IFERROR(I524/E516,"-")</f>
        <v>8.4033613445378148E-3</v>
      </c>
      <c r="K524" s="55">
        <f t="shared" si="48"/>
        <v>3861</v>
      </c>
      <c r="L524" s="376"/>
      <c r="M524" s="376"/>
      <c r="N524" s="32" t="s">
        <v>107</v>
      </c>
      <c r="O524" s="52">
        <v>203049</v>
      </c>
      <c r="P524" s="42">
        <f>IFERROR(O524/L516,"-")</f>
        <v>1.5861256155806874E-4</v>
      </c>
      <c r="Q524" s="52">
        <v>17</v>
      </c>
      <c r="R524" s="42">
        <f>IFERROR(Q524/M516,"-")</f>
        <v>6.0262318326834456E-3</v>
      </c>
      <c r="S524" s="55">
        <f t="shared" si="49"/>
        <v>11944.058823529413</v>
      </c>
      <c r="T524" s="376"/>
      <c r="U524" s="376"/>
      <c r="V524" s="32" t="s">
        <v>107</v>
      </c>
      <c r="W524" s="52">
        <v>27227</v>
      </c>
      <c r="X524" s="42">
        <f>IFERROR(W524/T516,"-")</f>
        <v>6.8713406016555618E-4</v>
      </c>
      <c r="Y524" s="52">
        <v>1</v>
      </c>
      <c r="Z524" s="42">
        <f>IFERROR(Y524/U516,"-")</f>
        <v>6.5789473684210523E-3</v>
      </c>
      <c r="AA524" s="96">
        <f t="shared" si="50"/>
        <v>27227</v>
      </c>
      <c r="AB524" s="376"/>
      <c r="AC524" s="376"/>
      <c r="AD524" s="32" t="s">
        <v>107</v>
      </c>
      <c r="AE524" s="52">
        <v>0</v>
      </c>
      <c r="AF524" s="42">
        <f>IFERROR(AE524/AB516,"-")</f>
        <v>0</v>
      </c>
      <c r="AG524" s="52">
        <v>0</v>
      </c>
      <c r="AH524" s="42">
        <f>IFERROR(AG524/AC516,"-")</f>
        <v>0</v>
      </c>
      <c r="AI524" s="55" t="str">
        <f t="shared" si="51"/>
        <v>-</v>
      </c>
      <c r="AJ524" s="376"/>
      <c r="AK524" s="376"/>
      <c r="AL524" s="32" t="s">
        <v>107</v>
      </c>
      <c r="AM524" s="52">
        <v>102791</v>
      </c>
      <c r="AN524" s="42">
        <f>IFERROR(AM524/AJ516,"-")</f>
        <v>2.1178793284523203E-4</v>
      </c>
      <c r="AO524" s="52">
        <v>10</v>
      </c>
      <c r="AP524" s="42">
        <f>IFERROR(AO524/AK516,"-")</f>
        <v>1.1148272017837236E-2</v>
      </c>
      <c r="AQ524" s="55">
        <f t="shared" si="52"/>
        <v>10279.1</v>
      </c>
      <c r="AR524" s="376"/>
      <c r="AS524" s="376"/>
      <c r="AT524" s="32" t="s">
        <v>107</v>
      </c>
      <c r="AU524" s="52">
        <v>73031</v>
      </c>
      <c r="AV524" s="42">
        <f>IFERROR(AU524/AR516,"-")</f>
        <v>1.1279763638206667E-4</v>
      </c>
      <c r="AW524" s="55">
        <v>6</v>
      </c>
      <c r="AX524" s="42">
        <f>IFERROR(AW524/AS516,"-")</f>
        <v>4.3956043956043956E-3</v>
      </c>
      <c r="AY524" s="139">
        <f t="shared" si="53"/>
        <v>12171.833333333334</v>
      </c>
      <c r="AZ524" s="376"/>
      <c r="BA524" s="376"/>
      <c r="BB524" s="32" t="s">
        <v>107</v>
      </c>
      <c r="BC524" s="52">
        <v>42752</v>
      </c>
      <c r="BD524" s="42">
        <f>IFERROR(BC524/AZ516,"-")</f>
        <v>3.0010514069042996E-4</v>
      </c>
      <c r="BE524" s="52">
        <v>2</v>
      </c>
      <c r="BF524" s="42">
        <f>IFERROR(BE524/BA516,"-")</f>
        <v>1.4184397163120567E-2</v>
      </c>
      <c r="BG524" s="55">
        <f t="shared" si="54"/>
        <v>21376</v>
      </c>
      <c r="BH524" s="376"/>
      <c r="BI524" s="376"/>
      <c r="BJ524" s="32" t="s">
        <v>107</v>
      </c>
      <c r="BK524" s="52">
        <v>239447</v>
      </c>
      <c r="BL524" s="42">
        <f>IFERROR(BK524/BH516,"-")</f>
        <v>4.1606727554170745E-4</v>
      </c>
      <c r="BM524" s="52">
        <v>13</v>
      </c>
      <c r="BN524" s="42">
        <f>IFERROR(BM524/BI516,"-")</f>
        <v>7.5669383003492434E-3</v>
      </c>
      <c r="BO524" s="96">
        <f t="shared" si="55"/>
        <v>18419</v>
      </c>
      <c r="BP524" s="141"/>
    </row>
    <row r="525" spans="2:68" s="8" customFormat="1" ht="13.15" customHeight="1">
      <c r="B525" s="373"/>
      <c r="C525" s="392"/>
      <c r="D525" s="376"/>
      <c r="E525" s="376"/>
      <c r="F525" s="32" t="s">
        <v>108</v>
      </c>
      <c r="G525" s="52">
        <v>111134</v>
      </c>
      <c r="H525" s="42">
        <f>IFERROR(G525/D516,"-")</f>
        <v>5.9662191975426058E-4</v>
      </c>
      <c r="I525" s="52">
        <v>14</v>
      </c>
      <c r="J525" s="42">
        <f>IFERROR(I525/E516,"-")</f>
        <v>5.8823529411764705E-2</v>
      </c>
      <c r="K525" s="55">
        <f t="shared" si="48"/>
        <v>7938.1428571428569</v>
      </c>
      <c r="L525" s="376"/>
      <c r="M525" s="376"/>
      <c r="N525" s="32" t="s">
        <v>108</v>
      </c>
      <c r="O525" s="52">
        <v>791725</v>
      </c>
      <c r="P525" s="42">
        <f>IFERROR(O525/L516,"-")</f>
        <v>6.1845924037824359E-4</v>
      </c>
      <c r="Q525" s="52">
        <v>97</v>
      </c>
      <c r="R525" s="42">
        <f>IFERROR(Q525/M516,"-")</f>
        <v>3.4384969868840834E-2</v>
      </c>
      <c r="S525" s="55">
        <f t="shared" si="49"/>
        <v>8162.1134020618556</v>
      </c>
      <c r="T525" s="376"/>
      <c r="U525" s="376"/>
      <c r="V525" s="32" t="s">
        <v>108</v>
      </c>
      <c r="W525" s="52">
        <v>2498</v>
      </c>
      <c r="X525" s="42">
        <f>IFERROR(W525/T516,"-")</f>
        <v>6.3042600444175253E-5</v>
      </c>
      <c r="Y525" s="52">
        <v>2</v>
      </c>
      <c r="Z525" s="42">
        <f>IFERROR(Y525/U516,"-")</f>
        <v>1.3157894736842105E-2</v>
      </c>
      <c r="AA525" s="96">
        <f t="shared" si="50"/>
        <v>1249</v>
      </c>
      <c r="AB525" s="376"/>
      <c r="AC525" s="376"/>
      <c r="AD525" s="32" t="s">
        <v>108</v>
      </c>
      <c r="AE525" s="52">
        <v>42231</v>
      </c>
      <c r="AF525" s="42">
        <f>IFERROR(AE525/AB516,"-")</f>
        <v>5.0585177468556296E-4</v>
      </c>
      <c r="AG525" s="52">
        <v>6</v>
      </c>
      <c r="AH525" s="42">
        <f>IFERROR(AG525/AC516,"-")</f>
        <v>1.5789473684210527E-2</v>
      </c>
      <c r="AI525" s="55">
        <f t="shared" si="51"/>
        <v>7038.5</v>
      </c>
      <c r="AJ525" s="376"/>
      <c r="AK525" s="376"/>
      <c r="AL525" s="32" t="s">
        <v>108</v>
      </c>
      <c r="AM525" s="52">
        <v>215696</v>
      </c>
      <c r="AN525" s="42">
        <f>IFERROR(AM525/AJ516,"-")</f>
        <v>4.4441449118099027E-4</v>
      </c>
      <c r="AO525" s="52">
        <v>39</v>
      </c>
      <c r="AP525" s="42">
        <f>IFERROR(AO525/AK516,"-")</f>
        <v>4.3478260869565216E-2</v>
      </c>
      <c r="AQ525" s="55">
        <f t="shared" si="52"/>
        <v>5530.666666666667</v>
      </c>
      <c r="AR525" s="376"/>
      <c r="AS525" s="376"/>
      <c r="AT525" s="32" t="s">
        <v>108</v>
      </c>
      <c r="AU525" s="52">
        <v>511444</v>
      </c>
      <c r="AV525" s="42">
        <f>IFERROR(AU525/AR516,"-")</f>
        <v>7.8993406008119431E-4</v>
      </c>
      <c r="AW525" s="55">
        <v>47</v>
      </c>
      <c r="AX525" s="42">
        <f>IFERROR(AW525/AS516,"-")</f>
        <v>3.4432234432234435E-2</v>
      </c>
      <c r="AY525" s="139">
        <f t="shared" si="53"/>
        <v>10881.787234042553</v>
      </c>
      <c r="AZ525" s="376"/>
      <c r="BA525" s="376"/>
      <c r="BB525" s="32" t="s">
        <v>108</v>
      </c>
      <c r="BC525" s="52">
        <v>33419</v>
      </c>
      <c r="BD525" s="42">
        <f>IFERROR(BC525/AZ516,"-")</f>
        <v>2.3459051498721646E-4</v>
      </c>
      <c r="BE525" s="52">
        <v>7</v>
      </c>
      <c r="BF525" s="42">
        <f>IFERROR(BE525/BA516,"-")</f>
        <v>4.9645390070921988E-2</v>
      </c>
      <c r="BG525" s="55">
        <f t="shared" si="54"/>
        <v>4774.1428571428569</v>
      </c>
      <c r="BH525" s="376"/>
      <c r="BI525" s="376"/>
      <c r="BJ525" s="32" t="s">
        <v>108</v>
      </c>
      <c r="BK525" s="52">
        <v>399992</v>
      </c>
      <c r="BL525" s="42">
        <f>IFERROR(BK525/BH516,"-")</f>
        <v>6.9503306234147287E-4</v>
      </c>
      <c r="BM525" s="52">
        <v>42</v>
      </c>
      <c r="BN525" s="42">
        <f>IFERROR(BM525/BI516,"-")</f>
        <v>2.4447031431897557E-2</v>
      </c>
      <c r="BO525" s="96">
        <f t="shared" si="55"/>
        <v>9523.6190476190477</v>
      </c>
      <c r="BP525" s="141"/>
    </row>
    <row r="526" spans="2:68" s="8" customFormat="1" ht="13.15" customHeight="1">
      <c r="B526" s="373"/>
      <c r="C526" s="392"/>
      <c r="D526" s="376"/>
      <c r="E526" s="376"/>
      <c r="F526" s="32" t="s">
        <v>109</v>
      </c>
      <c r="G526" s="52">
        <v>330842</v>
      </c>
      <c r="H526" s="42">
        <f>IFERROR(G526/D516,"-")</f>
        <v>1.7761224213592515E-3</v>
      </c>
      <c r="I526" s="52">
        <v>3</v>
      </c>
      <c r="J526" s="42">
        <f>IFERROR(I526/E516,"-")</f>
        <v>1.2605042016806723E-2</v>
      </c>
      <c r="K526" s="55">
        <f t="shared" si="48"/>
        <v>110280.66666666667</v>
      </c>
      <c r="L526" s="376"/>
      <c r="M526" s="376"/>
      <c r="N526" s="32" t="s">
        <v>109</v>
      </c>
      <c r="O526" s="52">
        <v>243542</v>
      </c>
      <c r="P526" s="42">
        <f>IFERROR(O526/L516,"-")</f>
        <v>1.9024383506924524E-4</v>
      </c>
      <c r="Q526" s="52">
        <v>10</v>
      </c>
      <c r="R526" s="42">
        <f>IFERROR(Q526/M516,"-")</f>
        <v>3.5448422545196739E-3</v>
      </c>
      <c r="S526" s="55">
        <f t="shared" si="49"/>
        <v>24354.2</v>
      </c>
      <c r="T526" s="376"/>
      <c r="U526" s="376"/>
      <c r="V526" s="32" t="s">
        <v>109</v>
      </c>
      <c r="W526" s="52">
        <v>2279</v>
      </c>
      <c r="X526" s="42">
        <f>IFERROR(W526/T516,"-")</f>
        <v>5.7515647082576216E-5</v>
      </c>
      <c r="Y526" s="52">
        <v>1</v>
      </c>
      <c r="Z526" s="42">
        <f>IFERROR(Y526/U516,"-")</f>
        <v>6.5789473684210523E-3</v>
      </c>
      <c r="AA526" s="96">
        <f t="shared" si="50"/>
        <v>2279</v>
      </c>
      <c r="AB526" s="376"/>
      <c r="AC526" s="376"/>
      <c r="AD526" s="32" t="s">
        <v>109</v>
      </c>
      <c r="AE526" s="52">
        <v>23087</v>
      </c>
      <c r="AF526" s="42">
        <f>IFERROR(AE526/AB516,"-")</f>
        <v>2.7654092780577283E-4</v>
      </c>
      <c r="AG526" s="52">
        <v>1</v>
      </c>
      <c r="AH526" s="42">
        <f>IFERROR(AG526/AC516,"-")</f>
        <v>2.631578947368421E-3</v>
      </c>
      <c r="AI526" s="55">
        <f t="shared" si="51"/>
        <v>23087</v>
      </c>
      <c r="AJ526" s="376"/>
      <c r="AK526" s="376"/>
      <c r="AL526" s="32" t="s">
        <v>109</v>
      </c>
      <c r="AM526" s="52">
        <v>15966</v>
      </c>
      <c r="AN526" s="42">
        <f>IFERROR(AM526/AJ516,"-")</f>
        <v>3.2895935790166212E-5</v>
      </c>
      <c r="AO526" s="52">
        <v>3</v>
      </c>
      <c r="AP526" s="42">
        <f>IFERROR(AO526/AK516,"-")</f>
        <v>3.3444816053511705E-3</v>
      </c>
      <c r="AQ526" s="55">
        <f t="shared" si="52"/>
        <v>5322</v>
      </c>
      <c r="AR526" s="376"/>
      <c r="AS526" s="376"/>
      <c r="AT526" s="32" t="s">
        <v>109</v>
      </c>
      <c r="AU526" s="52">
        <v>15093</v>
      </c>
      <c r="AV526" s="42">
        <f>IFERROR(AU526/AR516,"-")</f>
        <v>2.3311398254365027E-5</v>
      </c>
      <c r="AW526" s="55">
        <v>4</v>
      </c>
      <c r="AX526" s="42">
        <f>IFERROR(AW526/AS516,"-")</f>
        <v>2.9304029304029304E-3</v>
      </c>
      <c r="AY526" s="139">
        <f t="shared" si="53"/>
        <v>3773.25</v>
      </c>
      <c r="AZ526" s="376"/>
      <c r="BA526" s="376"/>
      <c r="BB526" s="32" t="s">
        <v>109</v>
      </c>
      <c r="BC526" s="52">
        <v>189158</v>
      </c>
      <c r="BD526" s="42">
        <f>IFERROR(BC526/AZ516,"-")</f>
        <v>1.3278276619274035E-3</v>
      </c>
      <c r="BE526" s="52">
        <v>2</v>
      </c>
      <c r="BF526" s="42">
        <f>IFERROR(BE526/BA516,"-")</f>
        <v>1.4184397163120567E-2</v>
      </c>
      <c r="BG526" s="55">
        <f t="shared" si="54"/>
        <v>94579</v>
      </c>
      <c r="BH526" s="376"/>
      <c r="BI526" s="376"/>
      <c r="BJ526" s="32" t="s">
        <v>109</v>
      </c>
      <c r="BK526" s="52">
        <v>12512</v>
      </c>
      <c r="BL526" s="42">
        <f>IFERROR(BK526/BH516,"-")</f>
        <v>2.1741069011421497E-5</v>
      </c>
      <c r="BM526" s="52">
        <v>4</v>
      </c>
      <c r="BN526" s="42">
        <f>IFERROR(BM526/BI516,"-")</f>
        <v>2.3282887077997671E-3</v>
      </c>
      <c r="BO526" s="96">
        <f t="shared" si="55"/>
        <v>3128</v>
      </c>
      <c r="BP526" s="141"/>
    </row>
    <row r="527" spans="2:68" s="8" customFormat="1" ht="13.15" customHeight="1">
      <c r="B527" s="373"/>
      <c r="C527" s="392"/>
      <c r="D527" s="376"/>
      <c r="E527" s="376"/>
      <c r="F527" s="32" t="s">
        <v>110</v>
      </c>
      <c r="G527" s="52">
        <v>195631</v>
      </c>
      <c r="H527" s="42">
        <f>IFERROR(G527/D516,"-")</f>
        <v>1.0502433349240173E-3</v>
      </c>
      <c r="I527" s="52">
        <v>3</v>
      </c>
      <c r="J527" s="42">
        <f>IFERROR(I527/E516,"-")</f>
        <v>1.2605042016806723E-2</v>
      </c>
      <c r="K527" s="55">
        <f t="shared" si="48"/>
        <v>65210.333333333336</v>
      </c>
      <c r="L527" s="376"/>
      <c r="M527" s="376"/>
      <c r="N527" s="32" t="s">
        <v>110</v>
      </c>
      <c r="O527" s="52">
        <v>1042969</v>
      </c>
      <c r="P527" s="42">
        <f>IFERROR(O527/L516,"-")</f>
        <v>8.1471952442837637E-4</v>
      </c>
      <c r="Q527" s="52">
        <v>10</v>
      </c>
      <c r="R527" s="42">
        <f>IFERROR(Q527/M516,"-")</f>
        <v>3.5448422545196739E-3</v>
      </c>
      <c r="S527" s="55">
        <f t="shared" si="49"/>
        <v>104296.9</v>
      </c>
      <c r="T527" s="376"/>
      <c r="U527" s="376"/>
      <c r="V527" s="32" t="s">
        <v>110</v>
      </c>
      <c r="W527" s="52">
        <v>0</v>
      </c>
      <c r="X527" s="42">
        <f>IFERROR(W527/T516,"-")</f>
        <v>0</v>
      </c>
      <c r="Y527" s="52">
        <v>0</v>
      </c>
      <c r="Z527" s="42">
        <f>IFERROR(Y527/U516,"-")</f>
        <v>0</v>
      </c>
      <c r="AA527" s="96" t="str">
        <f t="shared" si="50"/>
        <v>-</v>
      </c>
      <c r="AB527" s="376"/>
      <c r="AC527" s="376"/>
      <c r="AD527" s="32" t="s">
        <v>110</v>
      </c>
      <c r="AE527" s="52">
        <v>5719</v>
      </c>
      <c r="AF527" s="42">
        <f>IFERROR(AE527/AB516,"-")</f>
        <v>6.8503381388712906E-5</v>
      </c>
      <c r="AG527" s="52">
        <v>1</v>
      </c>
      <c r="AH527" s="42">
        <f>IFERROR(AG527/AC516,"-")</f>
        <v>2.631578947368421E-3</v>
      </c>
      <c r="AI527" s="55">
        <f t="shared" si="51"/>
        <v>5719</v>
      </c>
      <c r="AJ527" s="376"/>
      <c r="AK527" s="376"/>
      <c r="AL527" s="32" t="s">
        <v>110</v>
      </c>
      <c r="AM527" s="52">
        <v>458130</v>
      </c>
      <c r="AN527" s="42">
        <f>IFERROR(AM527/AJ516,"-")</f>
        <v>9.4391926992038367E-4</v>
      </c>
      <c r="AO527" s="52">
        <v>4</v>
      </c>
      <c r="AP527" s="42">
        <f>IFERROR(AO527/AK516,"-")</f>
        <v>4.459308807134894E-3</v>
      </c>
      <c r="AQ527" s="55">
        <f t="shared" si="52"/>
        <v>114532.5</v>
      </c>
      <c r="AR527" s="376"/>
      <c r="AS527" s="376"/>
      <c r="AT527" s="32" t="s">
        <v>110</v>
      </c>
      <c r="AU527" s="52">
        <v>536176</v>
      </c>
      <c r="AV527" s="42">
        <f>IFERROR(AU527/AR516,"-")</f>
        <v>8.2813305972519852E-4</v>
      </c>
      <c r="AW527" s="55">
        <v>3</v>
      </c>
      <c r="AX527" s="42">
        <f>IFERROR(AW527/AS516,"-")</f>
        <v>2.1978021978021978E-3</v>
      </c>
      <c r="AY527" s="139">
        <f t="shared" si="53"/>
        <v>178725.33333333334</v>
      </c>
      <c r="AZ527" s="376"/>
      <c r="BA527" s="376"/>
      <c r="BB527" s="32" t="s">
        <v>110</v>
      </c>
      <c r="BC527" s="52">
        <v>42944</v>
      </c>
      <c r="BD527" s="42">
        <f>IFERROR(BC527/AZ516,"-")</f>
        <v>3.01452918268381E-4</v>
      </c>
      <c r="BE527" s="52">
        <v>2</v>
      </c>
      <c r="BF527" s="42">
        <f>IFERROR(BE527/BA516,"-")</f>
        <v>1.4184397163120567E-2</v>
      </c>
      <c r="BG527" s="55">
        <f t="shared" si="54"/>
        <v>21472</v>
      </c>
      <c r="BH527" s="376"/>
      <c r="BI527" s="376"/>
      <c r="BJ527" s="32" t="s">
        <v>110</v>
      </c>
      <c r="BK527" s="52">
        <v>645612</v>
      </c>
      <c r="BL527" s="42">
        <f>IFERROR(BK527/BH516,"-")</f>
        <v>1.1218266501440103E-3</v>
      </c>
      <c r="BM527" s="52">
        <v>2</v>
      </c>
      <c r="BN527" s="42">
        <f>IFERROR(BM527/BI516,"-")</f>
        <v>1.1641443538998836E-3</v>
      </c>
      <c r="BO527" s="96">
        <f t="shared" si="55"/>
        <v>322806</v>
      </c>
      <c r="BP527" s="141"/>
    </row>
    <row r="528" spans="2:68" s="8" customFormat="1" ht="13.15" customHeight="1">
      <c r="B528" s="373"/>
      <c r="C528" s="392"/>
      <c r="D528" s="376"/>
      <c r="E528" s="376"/>
      <c r="F528" s="32" t="s">
        <v>111</v>
      </c>
      <c r="G528" s="52">
        <v>658310</v>
      </c>
      <c r="H528" s="42">
        <f>IFERROR(G528/D516,"-")</f>
        <v>3.5341315528409599E-3</v>
      </c>
      <c r="I528" s="52">
        <v>27</v>
      </c>
      <c r="J528" s="42">
        <f>IFERROR(I528/E516,"-")</f>
        <v>0.1134453781512605</v>
      </c>
      <c r="K528" s="55">
        <f t="shared" si="48"/>
        <v>24381.85185185185</v>
      </c>
      <c r="L528" s="376"/>
      <c r="M528" s="376"/>
      <c r="N528" s="32" t="s">
        <v>111</v>
      </c>
      <c r="O528" s="52">
        <v>9326272</v>
      </c>
      <c r="P528" s="42">
        <f>IFERROR(O528/L516,"-")</f>
        <v>7.2852557348585464E-3</v>
      </c>
      <c r="Q528" s="52">
        <v>264</v>
      </c>
      <c r="R528" s="42">
        <f>IFERROR(Q528/M516,"-")</f>
        <v>9.3583835519319397E-2</v>
      </c>
      <c r="S528" s="55">
        <f t="shared" si="49"/>
        <v>35326.78787878788</v>
      </c>
      <c r="T528" s="376"/>
      <c r="U528" s="376"/>
      <c r="V528" s="32" t="s">
        <v>111</v>
      </c>
      <c r="W528" s="52">
        <v>727639</v>
      </c>
      <c r="X528" s="42">
        <f>IFERROR(W528/T516,"-")</f>
        <v>1.836359277205734E-2</v>
      </c>
      <c r="Y528" s="52">
        <v>12</v>
      </c>
      <c r="Z528" s="42">
        <f>IFERROR(Y528/U516,"-")</f>
        <v>7.8947368421052627E-2</v>
      </c>
      <c r="AA528" s="96">
        <f t="shared" si="50"/>
        <v>60636.583333333336</v>
      </c>
      <c r="AB528" s="376"/>
      <c r="AC528" s="376"/>
      <c r="AD528" s="32" t="s">
        <v>111</v>
      </c>
      <c r="AE528" s="52">
        <v>677483</v>
      </c>
      <c r="AF528" s="42">
        <f>IFERROR(AE528/AB516,"-")</f>
        <v>8.1150334557386593E-3</v>
      </c>
      <c r="AG528" s="52">
        <v>18</v>
      </c>
      <c r="AH528" s="42">
        <f>IFERROR(AG528/AC516,"-")</f>
        <v>4.736842105263158E-2</v>
      </c>
      <c r="AI528" s="55">
        <f t="shared" si="51"/>
        <v>37637.944444444445</v>
      </c>
      <c r="AJ528" s="376"/>
      <c r="AK528" s="376"/>
      <c r="AL528" s="32" t="s">
        <v>111</v>
      </c>
      <c r="AM528" s="52">
        <v>4609624</v>
      </c>
      <c r="AN528" s="42">
        <f>IFERROR(AM528/AJ516,"-")</f>
        <v>9.4975507403738651E-3</v>
      </c>
      <c r="AO528" s="52">
        <v>95</v>
      </c>
      <c r="AP528" s="42">
        <f>IFERROR(AO528/AK516,"-")</f>
        <v>0.10590858416945373</v>
      </c>
      <c r="AQ528" s="55">
        <f t="shared" si="52"/>
        <v>48522.357894736844</v>
      </c>
      <c r="AR528" s="376"/>
      <c r="AS528" s="376"/>
      <c r="AT528" s="32" t="s">
        <v>111</v>
      </c>
      <c r="AU528" s="52">
        <v>3286218</v>
      </c>
      <c r="AV528" s="42">
        <f>IFERROR(AU528/AR516,"-")</f>
        <v>5.0756202576467853E-3</v>
      </c>
      <c r="AW528" s="55">
        <v>135</v>
      </c>
      <c r="AX528" s="42">
        <f>IFERROR(AW528/AS516,"-")</f>
        <v>9.8901098901098897E-2</v>
      </c>
      <c r="AY528" s="139">
        <f t="shared" si="53"/>
        <v>24342.355555555554</v>
      </c>
      <c r="AZ528" s="376"/>
      <c r="BA528" s="376"/>
      <c r="BB528" s="32" t="s">
        <v>111</v>
      </c>
      <c r="BC528" s="52">
        <v>1332370</v>
      </c>
      <c r="BD528" s="42">
        <f>IFERROR(BC528/AZ516,"-")</f>
        <v>9.3528042267427992E-3</v>
      </c>
      <c r="BE528" s="52">
        <v>25</v>
      </c>
      <c r="BF528" s="42">
        <f>IFERROR(BE528/BA516,"-")</f>
        <v>0.1773049645390071</v>
      </c>
      <c r="BG528" s="55">
        <f t="shared" si="54"/>
        <v>53294.8</v>
      </c>
      <c r="BH528" s="376"/>
      <c r="BI528" s="376"/>
      <c r="BJ528" s="32" t="s">
        <v>111</v>
      </c>
      <c r="BK528" s="52">
        <v>3189798</v>
      </c>
      <c r="BL528" s="42">
        <f>IFERROR(BK528/BH516,"-")</f>
        <v>5.5426485334474319E-3</v>
      </c>
      <c r="BM528" s="52">
        <v>122</v>
      </c>
      <c r="BN528" s="42">
        <f>IFERROR(BM528/BI516,"-")</f>
        <v>7.1012805587892899E-2</v>
      </c>
      <c r="BO528" s="96">
        <f t="shared" si="55"/>
        <v>26145.885245901638</v>
      </c>
      <c r="BP528" s="141"/>
    </row>
    <row r="529" spans="2:68" s="8" customFormat="1" ht="13.15" customHeight="1">
      <c r="B529" s="373"/>
      <c r="C529" s="392"/>
      <c r="D529" s="376"/>
      <c r="E529" s="376"/>
      <c r="F529" s="32" t="s">
        <v>112</v>
      </c>
      <c r="G529" s="52">
        <v>2563609</v>
      </c>
      <c r="H529" s="42">
        <f>IFERROR(G529/D516,"-")</f>
        <v>1.3762712788879191E-2</v>
      </c>
      <c r="I529" s="52">
        <v>23</v>
      </c>
      <c r="J529" s="42">
        <f>IFERROR(I529/E516,"-")</f>
        <v>9.6638655462184878E-2</v>
      </c>
      <c r="K529" s="55">
        <f t="shared" si="48"/>
        <v>111461.26086956522</v>
      </c>
      <c r="L529" s="376"/>
      <c r="M529" s="376"/>
      <c r="N529" s="32" t="s">
        <v>112</v>
      </c>
      <c r="O529" s="52">
        <v>14215883</v>
      </c>
      <c r="P529" s="42">
        <f>IFERROR(O529/L516,"-")</f>
        <v>1.1104795480104818E-2</v>
      </c>
      <c r="Q529" s="52">
        <v>182</v>
      </c>
      <c r="R529" s="42">
        <f>IFERROR(Q529/M516,"-")</f>
        <v>6.4516129032258063E-2</v>
      </c>
      <c r="S529" s="55">
        <f t="shared" si="49"/>
        <v>78109.247252747256</v>
      </c>
      <c r="T529" s="376"/>
      <c r="U529" s="376"/>
      <c r="V529" s="32" t="s">
        <v>112</v>
      </c>
      <c r="W529" s="52">
        <v>438035</v>
      </c>
      <c r="X529" s="42">
        <f>IFERROR(W529/T516,"-")</f>
        <v>1.1054790026246718E-2</v>
      </c>
      <c r="Y529" s="52">
        <v>8</v>
      </c>
      <c r="Z529" s="42">
        <f>IFERROR(Y529/U516,"-")</f>
        <v>5.2631578947368418E-2</v>
      </c>
      <c r="AA529" s="96">
        <f t="shared" si="50"/>
        <v>54754.375</v>
      </c>
      <c r="AB529" s="376"/>
      <c r="AC529" s="376"/>
      <c r="AD529" s="32" t="s">
        <v>112</v>
      </c>
      <c r="AE529" s="52">
        <v>1478415</v>
      </c>
      <c r="AF529" s="42">
        <f>IFERROR(AE529/AB516,"-")</f>
        <v>1.7708764923202308E-2</v>
      </c>
      <c r="AG529" s="52">
        <v>19</v>
      </c>
      <c r="AH529" s="42">
        <f>IFERROR(AG529/AC516,"-")</f>
        <v>0.05</v>
      </c>
      <c r="AI529" s="55">
        <f t="shared" si="51"/>
        <v>77811.31578947368</v>
      </c>
      <c r="AJ529" s="376"/>
      <c r="AK529" s="376"/>
      <c r="AL529" s="32" t="s">
        <v>112</v>
      </c>
      <c r="AM529" s="52">
        <v>5786596</v>
      </c>
      <c r="AN529" s="42">
        <f>IFERROR(AM529/AJ516,"-")</f>
        <v>1.1922553580084719E-2</v>
      </c>
      <c r="AO529" s="52">
        <v>73</v>
      </c>
      <c r="AP529" s="42">
        <f>IFERROR(AO529/AK516,"-")</f>
        <v>8.1382385730211823E-2</v>
      </c>
      <c r="AQ529" s="55">
        <f t="shared" si="52"/>
        <v>79268.438356164377</v>
      </c>
      <c r="AR529" s="376"/>
      <c r="AS529" s="376"/>
      <c r="AT529" s="32" t="s">
        <v>112</v>
      </c>
      <c r="AU529" s="52">
        <v>2779407</v>
      </c>
      <c r="AV529" s="42">
        <f>IFERROR(AU529/AR516,"-")</f>
        <v>4.2928419458006977E-3</v>
      </c>
      <c r="AW529" s="55">
        <v>65</v>
      </c>
      <c r="AX529" s="42">
        <f>IFERROR(AW529/AS516,"-")</f>
        <v>4.7619047619047616E-2</v>
      </c>
      <c r="AY529" s="139">
        <f t="shared" si="53"/>
        <v>42760.107692307691</v>
      </c>
      <c r="AZ529" s="376"/>
      <c r="BA529" s="376"/>
      <c r="BB529" s="32" t="s">
        <v>112</v>
      </c>
      <c r="BC529" s="52">
        <v>7982700</v>
      </c>
      <c r="BD529" s="42">
        <f>IFERROR(BC529/AZ516,"-")</f>
        <v>5.603595870577973E-2</v>
      </c>
      <c r="BE529" s="52">
        <v>57</v>
      </c>
      <c r="BF529" s="42">
        <f>IFERROR(BE529/BA516,"-")</f>
        <v>0.40425531914893614</v>
      </c>
      <c r="BG529" s="55">
        <f t="shared" si="54"/>
        <v>140047.36842105264</v>
      </c>
      <c r="BH529" s="376"/>
      <c r="BI529" s="376"/>
      <c r="BJ529" s="32" t="s">
        <v>112</v>
      </c>
      <c r="BK529" s="52">
        <v>3424385</v>
      </c>
      <c r="BL529" s="42">
        <f>IFERROR(BK529/BH516,"-")</f>
        <v>5.9502709883852787E-3</v>
      </c>
      <c r="BM529" s="52">
        <v>77</v>
      </c>
      <c r="BN529" s="42">
        <f>IFERROR(BM529/BI516,"-")</f>
        <v>4.4819557625145515E-2</v>
      </c>
      <c r="BO529" s="96">
        <f t="shared" si="55"/>
        <v>44472.532467532466</v>
      </c>
      <c r="BP529" s="141"/>
    </row>
    <row r="530" spans="2:68" s="8" customFormat="1" ht="13.15" customHeight="1">
      <c r="B530" s="373"/>
      <c r="C530" s="392"/>
      <c r="D530" s="376"/>
      <c r="E530" s="376"/>
      <c r="F530" s="32" t="s">
        <v>113</v>
      </c>
      <c r="G530" s="52">
        <v>1775558</v>
      </c>
      <c r="H530" s="42">
        <f>IFERROR(G530/D516,"-")</f>
        <v>9.5320677973890558E-3</v>
      </c>
      <c r="I530" s="52">
        <v>22</v>
      </c>
      <c r="J530" s="42">
        <f>IFERROR(I530/E516,"-")</f>
        <v>9.2436974789915971E-2</v>
      </c>
      <c r="K530" s="55">
        <f t="shared" si="48"/>
        <v>80707.181818181823</v>
      </c>
      <c r="L530" s="376"/>
      <c r="M530" s="376"/>
      <c r="N530" s="32" t="s">
        <v>113</v>
      </c>
      <c r="O530" s="52">
        <v>5105475</v>
      </c>
      <c r="P530" s="42">
        <f>IFERROR(O530/L516,"-")</f>
        <v>3.9881627967666968E-3</v>
      </c>
      <c r="Q530" s="52">
        <v>143</v>
      </c>
      <c r="R530" s="42">
        <f>IFERROR(Q530/M516,"-")</f>
        <v>5.0691244239631339E-2</v>
      </c>
      <c r="S530" s="55">
        <f t="shared" si="49"/>
        <v>35702.622377622378</v>
      </c>
      <c r="T530" s="376"/>
      <c r="U530" s="376"/>
      <c r="V530" s="32" t="s">
        <v>113</v>
      </c>
      <c r="W530" s="52">
        <v>248110</v>
      </c>
      <c r="X530" s="42">
        <f>IFERROR(W530/T516,"-")</f>
        <v>6.2616091257823537E-3</v>
      </c>
      <c r="Y530" s="52">
        <v>4</v>
      </c>
      <c r="Z530" s="42">
        <f>IFERROR(Y530/U516,"-")</f>
        <v>2.6315789473684209E-2</v>
      </c>
      <c r="AA530" s="96">
        <f t="shared" si="50"/>
        <v>62027.5</v>
      </c>
      <c r="AB530" s="376"/>
      <c r="AC530" s="376"/>
      <c r="AD530" s="32" t="s">
        <v>113</v>
      </c>
      <c r="AE530" s="52">
        <v>389261</v>
      </c>
      <c r="AF530" s="42">
        <f>IFERROR(AE530/AB516,"-")</f>
        <v>4.6626498938191598E-3</v>
      </c>
      <c r="AG530" s="52">
        <v>8</v>
      </c>
      <c r="AH530" s="42">
        <f>IFERROR(AG530/AC516,"-")</f>
        <v>2.1052631578947368E-2</v>
      </c>
      <c r="AI530" s="55">
        <f t="shared" si="51"/>
        <v>48657.625</v>
      </c>
      <c r="AJ530" s="376"/>
      <c r="AK530" s="376"/>
      <c r="AL530" s="32" t="s">
        <v>113</v>
      </c>
      <c r="AM530" s="52">
        <v>1895988</v>
      </c>
      <c r="AN530" s="42">
        <f>IFERROR(AM530/AJ516,"-")</f>
        <v>3.9064449146264339E-3</v>
      </c>
      <c r="AO530" s="52">
        <v>52</v>
      </c>
      <c r="AP530" s="42">
        <f>IFERROR(AO530/AK516,"-")</f>
        <v>5.7971014492753624E-2</v>
      </c>
      <c r="AQ530" s="55">
        <f t="shared" si="52"/>
        <v>36461.307692307695</v>
      </c>
      <c r="AR530" s="376"/>
      <c r="AS530" s="376"/>
      <c r="AT530" s="32" t="s">
        <v>113</v>
      </c>
      <c r="AU530" s="52">
        <v>2525082</v>
      </c>
      <c r="AV530" s="42">
        <f>IFERROR(AU530/AR516,"-")</f>
        <v>3.9000326063028255E-3</v>
      </c>
      <c r="AW530" s="55">
        <v>76</v>
      </c>
      <c r="AX530" s="42">
        <f>IFERROR(AW530/AS516,"-")</f>
        <v>5.5677655677655681E-2</v>
      </c>
      <c r="AY530" s="139">
        <f t="shared" si="53"/>
        <v>33224.76315789474</v>
      </c>
      <c r="AZ530" s="376"/>
      <c r="BA530" s="376"/>
      <c r="BB530" s="32" t="s">
        <v>113</v>
      </c>
      <c r="BC530" s="52">
        <v>510252</v>
      </c>
      <c r="BD530" s="42">
        <f>IFERROR(BC530/AZ516,"-")</f>
        <v>3.5818031495034913E-3</v>
      </c>
      <c r="BE530" s="52">
        <v>19</v>
      </c>
      <c r="BF530" s="42">
        <f>IFERROR(BE530/BA516,"-")</f>
        <v>0.13475177304964539</v>
      </c>
      <c r="BG530" s="55">
        <f t="shared" si="54"/>
        <v>26855.36842105263</v>
      </c>
      <c r="BH530" s="376"/>
      <c r="BI530" s="376"/>
      <c r="BJ530" s="32" t="s">
        <v>113</v>
      </c>
      <c r="BK530" s="52">
        <v>1978452</v>
      </c>
      <c r="BL530" s="42">
        <f>IFERROR(BK530/BH516,"-")</f>
        <v>3.4377926364917589E-3</v>
      </c>
      <c r="BM530" s="52">
        <v>51</v>
      </c>
      <c r="BN530" s="42">
        <f>IFERROR(BM530/BI516,"-")</f>
        <v>2.9685681024447033E-2</v>
      </c>
      <c r="BO530" s="96">
        <f t="shared" si="55"/>
        <v>38793.176470588238</v>
      </c>
      <c r="BP530" s="141"/>
    </row>
    <row r="531" spans="2:68" s="8" customFormat="1" ht="13.15" customHeight="1">
      <c r="B531" s="373"/>
      <c r="C531" s="392"/>
      <c r="D531" s="376"/>
      <c r="E531" s="376"/>
      <c r="F531" s="33" t="s">
        <v>114</v>
      </c>
      <c r="G531" s="53">
        <v>353193</v>
      </c>
      <c r="H531" s="43">
        <f>IFERROR(G531/D516,"-")</f>
        <v>1.8961135719380796E-3</v>
      </c>
      <c r="I531" s="53">
        <v>25</v>
      </c>
      <c r="J531" s="43">
        <f>IFERROR(I531/E516,"-")</f>
        <v>0.10504201680672269</v>
      </c>
      <c r="K531" s="56">
        <f t="shared" si="48"/>
        <v>14127.72</v>
      </c>
      <c r="L531" s="376"/>
      <c r="M531" s="376"/>
      <c r="N531" s="33" t="s">
        <v>114</v>
      </c>
      <c r="O531" s="53">
        <v>2514357</v>
      </c>
      <c r="P531" s="43">
        <f>IFERROR(O531/L516,"-")</f>
        <v>1.9641003129365871E-3</v>
      </c>
      <c r="Q531" s="53">
        <v>196</v>
      </c>
      <c r="R531" s="43">
        <f>IFERROR(Q531/M516,"-")</f>
        <v>6.9478908188585611E-2</v>
      </c>
      <c r="S531" s="56">
        <f t="shared" si="49"/>
        <v>12828.352040816326</v>
      </c>
      <c r="T531" s="376"/>
      <c r="U531" s="376"/>
      <c r="V531" s="33" t="s">
        <v>114</v>
      </c>
      <c r="W531" s="53">
        <v>42735</v>
      </c>
      <c r="X531" s="43">
        <f>IFERROR(W531/T516,"-")</f>
        <v>1.0785130224106603E-3</v>
      </c>
      <c r="Y531" s="53">
        <v>9</v>
      </c>
      <c r="Z531" s="43">
        <f>IFERROR(Y531/U516,"-")</f>
        <v>5.921052631578947E-2</v>
      </c>
      <c r="AA531" s="97">
        <f t="shared" si="50"/>
        <v>4748.333333333333</v>
      </c>
      <c r="AB531" s="376"/>
      <c r="AC531" s="376"/>
      <c r="AD531" s="33" t="s">
        <v>114</v>
      </c>
      <c r="AE531" s="53">
        <v>126958</v>
      </c>
      <c r="AF531" s="43">
        <f>IFERROR(AE531/AB516,"-")</f>
        <v>1.5207295496324905E-3</v>
      </c>
      <c r="AG531" s="53">
        <v>13</v>
      </c>
      <c r="AH531" s="43">
        <f>IFERROR(AG531/AC516,"-")</f>
        <v>3.4210526315789476E-2</v>
      </c>
      <c r="AI531" s="56">
        <f t="shared" si="51"/>
        <v>9766</v>
      </c>
      <c r="AJ531" s="376"/>
      <c r="AK531" s="376"/>
      <c r="AL531" s="33" t="s">
        <v>114</v>
      </c>
      <c r="AM531" s="53">
        <v>1528587</v>
      </c>
      <c r="AN531" s="43">
        <f>IFERROR(AM531/AJ516,"-")</f>
        <v>3.1494613429589625E-3</v>
      </c>
      <c r="AO531" s="53">
        <v>86</v>
      </c>
      <c r="AP531" s="43">
        <f>IFERROR(AO531/AK516,"-")</f>
        <v>9.5875139353400224E-2</v>
      </c>
      <c r="AQ531" s="56">
        <f t="shared" si="52"/>
        <v>17774.267441860466</v>
      </c>
      <c r="AR531" s="376"/>
      <c r="AS531" s="376"/>
      <c r="AT531" s="33" t="s">
        <v>114</v>
      </c>
      <c r="AU531" s="53">
        <v>811115</v>
      </c>
      <c r="AV531" s="43">
        <f>IFERROR(AU531/AR516,"-")</f>
        <v>1.2527810769952486E-3</v>
      </c>
      <c r="AW531" s="56">
        <v>86</v>
      </c>
      <c r="AX531" s="43">
        <f>IFERROR(AW531/AS516,"-")</f>
        <v>6.3003663003663002E-2</v>
      </c>
      <c r="AY531" s="140">
        <f t="shared" si="53"/>
        <v>9431.5697674418607</v>
      </c>
      <c r="AZ531" s="376"/>
      <c r="BA531" s="376"/>
      <c r="BB531" s="33" t="s">
        <v>114</v>
      </c>
      <c r="BC531" s="53">
        <v>116878</v>
      </c>
      <c r="BD531" s="43">
        <f>IFERROR(BC531/AZ516,"-")</f>
        <v>8.2044556122792085E-4</v>
      </c>
      <c r="BE531" s="53">
        <v>19</v>
      </c>
      <c r="BF531" s="43">
        <f>IFERROR(BE531/BA516,"-")</f>
        <v>0.13475177304964539</v>
      </c>
      <c r="BG531" s="56">
        <f t="shared" si="54"/>
        <v>6151.4736842105267</v>
      </c>
      <c r="BH531" s="376"/>
      <c r="BI531" s="376"/>
      <c r="BJ531" s="33" t="s">
        <v>114</v>
      </c>
      <c r="BK531" s="53">
        <v>921006</v>
      </c>
      <c r="BL531" s="43">
        <f>IFERROR(BK531/BH516,"-")</f>
        <v>1.6003560586583495E-3</v>
      </c>
      <c r="BM531" s="53">
        <v>91</v>
      </c>
      <c r="BN531" s="43">
        <f>IFERROR(BM531/BI516,"-")</f>
        <v>5.2968568102444706E-2</v>
      </c>
      <c r="BO531" s="97">
        <f t="shared" si="55"/>
        <v>10120.945054945056</v>
      </c>
      <c r="BP531" s="141"/>
    </row>
    <row r="532" spans="2:68" s="8" customFormat="1" ht="13.15" customHeight="1">
      <c r="B532" s="374"/>
      <c r="C532" s="393"/>
      <c r="D532" s="377"/>
      <c r="E532" s="377"/>
      <c r="F532" s="34" t="s">
        <v>64</v>
      </c>
      <c r="G532" s="49">
        <f>SUM(G516:G531)</f>
        <v>50223816</v>
      </c>
      <c r="H532" s="43">
        <f>IFERROR(G532/D516,"-")</f>
        <v>0.26962612269246805</v>
      </c>
      <c r="I532" s="53">
        <v>212</v>
      </c>
      <c r="J532" s="43">
        <f>IFERROR(I532/E516,"-")</f>
        <v>0.89075630252100846</v>
      </c>
      <c r="K532" s="56">
        <f t="shared" si="48"/>
        <v>236904.79245283018</v>
      </c>
      <c r="L532" s="377"/>
      <c r="M532" s="377"/>
      <c r="N532" s="34" t="s">
        <v>64</v>
      </c>
      <c r="O532" s="49">
        <f>SUM(O516:O531)</f>
        <v>238543036</v>
      </c>
      <c r="P532" s="43">
        <f>IFERROR(O532/L516,"-")</f>
        <v>0.18633887377824371</v>
      </c>
      <c r="Q532" s="53">
        <v>2151</v>
      </c>
      <c r="R532" s="43">
        <f>IFERROR(Q532/M516,"-")</f>
        <v>0.76249556894718185</v>
      </c>
      <c r="S532" s="56">
        <f t="shared" si="49"/>
        <v>110898.66852626685</v>
      </c>
      <c r="T532" s="377"/>
      <c r="U532" s="377"/>
      <c r="V532" s="34" t="s">
        <v>64</v>
      </c>
      <c r="W532" s="49">
        <f>SUM(W516:W531)</f>
        <v>5034889</v>
      </c>
      <c r="X532" s="43">
        <f>IFERROR(W532/T516,"-")</f>
        <v>0.12706665152432869</v>
      </c>
      <c r="Y532" s="53">
        <v>58</v>
      </c>
      <c r="Z532" s="43">
        <f>IFERROR(Y532/U516,"-")</f>
        <v>0.38157894736842107</v>
      </c>
      <c r="AA532" s="97">
        <f t="shared" si="50"/>
        <v>86808.431034482754</v>
      </c>
      <c r="AB532" s="377"/>
      <c r="AC532" s="377"/>
      <c r="AD532" s="34" t="s">
        <v>64</v>
      </c>
      <c r="AE532" s="49">
        <f>SUM(AE516:AE531)</f>
        <v>12414423</v>
      </c>
      <c r="AF532" s="43">
        <f>IFERROR(AE532/AB516,"-")</f>
        <v>0.14870256224686298</v>
      </c>
      <c r="AG532" s="53">
        <v>124</v>
      </c>
      <c r="AH532" s="43">
        <f>IFERROR(AG532/AC516,"-")</f>
        <v>0.32631578947368423</v>
      </c>
      <c r="AI532" s="56">
        <f t="shared" si="51"/>
        <v>100116.31451612903</v>
      </c>
      <c r="AJ532" s="377"/>
      <c r="AK532" s="377"/>
      <c r="AL532" s="34" t="s">
        <v>64</v>
      </c>
      <c r="AM532" s="49">
        <f>SUM(AM516:AM531)</f>
        <v>90976478</v>
      </c>
      <c r="AN532" s="43">
        <f>IFERROR(AM532/AJ516,"-")</f>
        <v>0.1874455955595308</v>
      </c>
      <c r="AO532" s="53">
        <v>790</v>
      </c>
      <c r="AP532" s="43">
        <f>IFERROR(AO532/AK516,"-")</f>
        <v>0.88071348940914163</v>
      </c>
      <c r="AQ532" s="56">
        <f t="shared" si="52"/>
        <v>115160.09873417721</v>
      </c>
      <c r="AR532" s="377"/>
      <c r="AS532" s="377"/>
      <c r="AT532" s="34" t="s">
        <v>64</v>
      </c>
      <c r="AU532" s="49">
        <f>SUM(AU516:AU531)</f>
        <v>120123027</v>
      </c>
      <c r="AV532" s="43">
        <f>IFERROR(AU532/AR516,"-")</f>
        <v>0.18553208254931708</v>
      </c>
      <c r="AW532" s="56">
        <v>1156</v>
      </c>
      <c r="AX532" s="101">
        <f>IFERROR(AW532/AS516,"-")</f>
        <v>0.84688644688644688</v>
      </c>
      <c r="AY532" s="115">
        <f t="shared" si="53"/>
        <v>103912.65311418685</v>
      </c>
      <c r="AZ532" s="377"/>
      <c r="BA532" s="377"/>
      <c r="BB532" s="34" t="s">
        <v>64</v>
      </c>
      <c r="BC532" s="49">
        <f>SUM(BC516:BC531)</f>
        <v>40087381</v>
      </c>
      <c r="BD532" s="43">
        <f>IFERROR(BC532/AZ516,"-")</f>
        <v>0.28140038161760544</v>
      </c>
      <c r="BE532" s="53">
        <v>132</v>
      </c>
      <c r="BF532" s="43">
        <f>IFERROR(BE532/BA516,"-")</f>
        <v>0.93617021276595747</v>
      </c>
      <c r="BG532" s="56">
        <f t="shared" si="54"/>
        <v>303692.28030303027</v>
      </c>
      <c r="BH532" s="377"/>
      <c r="BI532" s="377"/>
      <c r="BJ532" s="34" t="s">
        <v>64</v>
      </c>
      <c r="BK532" s="49">
        <f>SUM(BK516:BK531)</f>
        <v>77092461</v>
      </c>
      <c r="BL532" s="43">
        <f>IFERROR(BK532/BH516,"-")</f>
        <v>0.13395720227472191</v>
      </c>
      <c r="BM532" s="53">
        <v>1094</v>
      </c>
      <c r="BN532" s="43">
        <f>IFERROR(BM532/BI516,"-")</f>
        <v>0.63678696158323633</v>
      </c>
      <c r="BO532" s="97">
        <f t="shared" si="55"/>
        <v>70468.428702010962</v>
      </c>
      <c r="BP532" s="141"/>
    </row>
    <row r="533" spans="2:68" s="8" customFormat="1" ht="13.15" customHeight="1">
      <c r="B533" s="409">
        <v>32</v>
      </c>
      <c r="C533" s="408" t="s">
        <v>35</v>
      </c>
      <c r="D533" s="375">
        <v>143964500</v>
      </c>
      <c r="E533" s="375">
        <v>195</v>
      </c>
      <c r="F533" s="30" t="s">
        <v>100</v>
      </c>
      <c r="G533" s="51">
        <v>1753252</v>
      </c>
      <c r="H533" s="41">
        <f>IFERROR(G533/D533,"-")</f>
        <v>1.2178363415981023E-2</v>
      </c>
      <c r="I533" s="51">
        <v>35</v>
      </c>
      <c r="J533" s="41">
        <f>IFERROR(I533/E533,"-")</f>
        <v>0.17948717948717949</v>
      </c>
      <c r="K533" s="54">
        <f t="shared" si="48"/>
        <v>50092.914285714287</v>
      </c>
      <c r="L533" s="375">
        <v>1104549230</v>
      </c>
      <c r="M533" s="375">
        <v>2309</v>
      </c>
      <c r="N533" s="30" t="s">
        <v>100</v>
      </c>
      <c r="O533" s="51">
        <v>14323478</v>
      </c>
      <c r="P533" s="41">
        <f>IFERROR(O533/L533,"-")</f>
        <v>1.2967713535049949E-2</v>
      </c>
      <c r="Q533" s="51">
        <v>301</v>
      </c>
      <c r="R533" s="41">
        <f>IFERROR(Q533/M533,"-")</f>
        <v>0.13035946297098311</v>
      </c>
      <c r="S533" s="54">
        <f t="shared" si="49"/>
        <v>47586.305647840534</v>
      </c>
      <c r="T533" s="375">
        <v>46453500</v>
      </c>
      <c r="U533" s="375">
        <v>158</v>
      </c>
      <c r="V533" s="30" t="s">
        <v>100</v>
      </c>
      <c r="W533" s="51">
        <v>215704</v>
      </c>
      <c r="X533" s="41">
        <f>IFERROR(W533/T533,"-")</f>
        <v>4.6434391380627939E-3</v>
      </c>
      <c r="Y533" s="51">
        <v>11</v>
      </c>
      <c r="Z533" s="41">
        <f>IFERROR(Y533/U533,"-")</f>
        <v>6.9620253164556958E-2</v>
      </c>
      <c r="AA533" s="95">
        <f t="shared" si="50"/>
        <v>19609.454545454544</v>
      </c>
      <c r="AB533" s="375">
        <v>61829660</v>
      </c>
      <c r="AC533" s="375">
        <v>293</v>
      </c>
      <c r="AD533" s="30" t="s">
        <v>100</v>
      </c>
      <c r="AE533" s="51">
        <v>527482</v>
      </c>
      <c r="AF533" s="41">
        <f>IFERROR(AE533/AB533,"-")</f>
        <v>8.5312130133013836E-3</v>
      </c>
      <c r="AG533" s="51">
        <v>23</v>
      </c>
      <c r="AH533" s="41">
        <f>IFERROR(AG533/AC533,"-")</f>
        <v>7.8498293515358364E-2</v>
      </c>
      <c r="AI533" s="54">
        <f t="shared" si="51"/>
        <v>22934</v>
      </c>
      <c r="AJ533" s="375">
        <v>427070640</v>
      </c>
      <c r="AK533" s="375">
        <v>741</v>
      </c>
      <c r="AL533" s="30" t="s">
        <v>100</v>
      </c>
      <c r="AM533" s="51">
        <v>7566107</v>
      </c>
      <c r="AN533" s="41">
        <f>IFERROR(AM533/AJ533,"-")</f>
        <v>1.7716289277108818E-2</v>
      </c>
      <c r="AO533" s="51">
        <v>107</v>
      </c>
      <c r="AP533" s="41">
        <f>IFERROR(AO533/AK533,"-")</f>
        <v>0.14439946018893388</v>
      </c>
      <c r="AQ533" s="54">
        <f t="shared" si="52"/>
        <v>70711.280373831774</v>
      </c>
      <c r="AR533" s="375">
        <v>562154010</v>
      </c>
      <c r="AS533" s="375">
        <v>1106</v>
      </c>
      <c r="AT533" s="30" t="s">
        <v>100</v>
      </c>
      <c r="AU533" s="51">
        <v>5914742</v>
      </c>
      <c r="AV533" s="41">
        <f>IFERROR(AU533/AR533,"-")</f>
        <v>1.0521568635612863E-2</v>
      </c>
      <c r="AW533" s="54">
        <v>157</v>
      </c>
      <c r="AX533" s="44">
        <f>IFERROR(AW533/AS533,"-")</f>
        <v>0.14195298372513562</v>
      </c>
      <c r="AY533" s="138">
        <f t="shared" si="53"/>
        <v>37673.515923566876</v>
      </c>
      <c r="AZ533" s="375">
        <v>141357620</v>
      </c>
      <c r="BA533" s="375">
        <v>104</v>
      </c>
      <c r="BB533" s="30" t="s">
        <v>100</v>
      </c>
      <c r="BC533" s="51">
        <v>3164882</v>
      </c>
      <c r="BD533" s="41">
        <f>IFERROR(BC533/AZ533,"-")</f>
        <v>2.2389185669651201E-2</v>
      </c>
      <c r="BE533" s="51">
        <v>29</v>
      </c>
      <c r="BF533" s="41">
        <f>IFERROR(BE533/BA533,"-")</f>
        <v>0.27884615384615385</v>
      </c>
      <c r="BG533" s="54">
        <f t="shared" si="54"/>
        <v>109133.86206896552</v>
      </c>
      <c r="BH533" s="375">
        <v>393514850</v>
      </c>
      <c r="BI533" s="375">
        <v>1109</v>
      </c>
      <c r="BJ533" s="30" t="s">
        <v>100</v>
      </c>
      <c r="BK533" s="51">
        <v>3353612</v>
      </c>
      <c r="BL533" s="41">
        <f>IFERROR(BK533/BH533,"-")</f>
        <v>8.522199352832556E-3</v>
      </c>
      <c r="BM533" s="51">
        <v>126</v>
      </c>
      <c r="BN533" s="41">
        <f>IFERROR(BM533/BI533,"-")</f>
        <v>0.11361587015329125</v>
      </c>
      <c r="BO533" s="95">
        <f t="shared" si="55"/>
        <v>26615.968253968254</v>
      </c>
      <c r="BP533" s="141"/>
    </row>
    <row r="534" spans="2:68" s="8" customFormat="1" ht="13.15" customHeight="1">
      <c r="B534" s="409"/>
      <c r="C534" s="408"/>
      <c r="D534" s="376"/>
      <c r="E534" s="376"/>
      <c r="F534" s="31" t="s">
        <v>101</v>
      </c>
      <c r="G534" s="52">
        <v>2693009</v>
      </c>
      <c r="H534" s="42">
        <f>IFERROR(G534/D533,"-")</f>
        <v>1.8706062953019669E-2</v>
      </c>
      <c r="I534" s="52">
        <v>56</v>
      </c>
      <c r="J534" s="42">
        <f>IFERROR(I534/E533,"-")</f>
        <v>0.28717948717948716</v>
      </c>
      <c r="K534" s="55">
        <f t="shared" si="48"/>
        <v>48089.446428571428</v>
      </c>
      <c r="L534" s="376"/>
      <c r="M534" s="376"/>
      <c r="N534" s="31" t="s">
        <v>101</v>
      </c>
      <c r="O534" s="52">
        <v>29850364</v>
      </c>
      <c r="P534" s="42">
        <f>IFERROR(O534/L533,"-")</f>
        <v>2.7024928531252518E-2</v>
      </c>
      <c r="Q534" s="52">
        <v>465</v>
      </c>
      <c r="R534" s="42">
        <f>IFERROR(Q534/M533,"-")</f>
        <v>0.20138588133391078</v>
      </c>
      <c r="S534" s="55">
        <f t="shared" si="49"/>
        <v>64194.3311827957</v>
      </c>
      <c r="T534" s="376"/>
      <c r="U534" s="376"/>
      <c r="V534" s="31" t="s">
        <v>101</v>
      </c>
      <c r="W534" s="52">
        <v>679749</v>
      </c>
      <c r="X534" s="42">
        <f>IFERROR(W534/T533,"-")</f>
        <v>1.46328909554716E-2</v>
      </c>
      <c r="Y534" s="52">
        <v>29</v>
      </c>
      <c r="Z534" s="42">
        <f>IFERROR(Y534/U533,"-")</f>
        <v>0.18354430379746836</v>
      </c>
      <c r="AA534" s="96">
        <f t="shared" si="50"/>
        <v>23439.620689655174</v>
      </c>
      <c r="AB534" s="376"/>
      <c r="AC534" s="376"/>
      <c r="AD534" s="31" t="s">
        <v>101</v>
      </c>
      <c r="AE534" s="52">
        <v>2800259</v>
      </c>
      <c r="AF534" s="42">
        <f>IFERROR(AE534/AB533,"-")</f>
        <v>4.5289898084511546E-2</v>
      </c>
      <c r="AG534" s="52">
        <v>39</v>
      </c>
      <c r="AH534" s="42">
        <f>IFERROR(AG534/AC533,"-")</f>
        <v>0.13310580204778158</v>
      </c>
      <c r="AI534" s="55">
        <f t="shared" si="51"/>
        <v>71801.512820512828</v>
      </c>
      <c r="AJ534" s="376"/>
      <c r="AK534" s="376"/>
      <c r="AL534" s="31" t="s">
        <v>101</v>
      </c>
      <c r="AM534" s="52">
        <v>8111193</v>
      </c>
      <c r="AN534" s="42">
        <f>IFERROR(AM534/AJ533,"-")</f>
        <v>1.8992626137914796E-2</v>
      </c>
      <c r="AO534" s="52">
        <v>172</v>
      </c>
      <c r="AP534" s="42">
        <f>IFERROR(AO534/AK533,"-")</f>
        <v>0.23211875843454791</v>
      </c>
      <c r="AQ534" s="55">
        <f t="shared" si="52"/>
        <v>47158.098837209305</v>
      </c>
      <c r="AR534" s="376"/>
      <c r="AS534" s="376"/>
      <c r="AT534" s="31" t="s">
        <v>101</v>
      </c>
      <c r="AU534" s="52">
        <v>18216786</v>
      </c>
      <c r="AV534" s="42">
        <f>IFERROR(AU534/AR533,"-")</f>
        <v>3.2405329635556632E-2</v>
      </c>
      <c r="AW534" s="55">
        <v>224</v>
      </c>
      <c r="AX534" s="42">
        <f>IFERROR(AW534/AS533,"-")</f>
        <v>0.20253164556962025</v>
      </c>
      <c r="AY534" s="139">
        <f t="shared" si="53"/>
        <v>81324.9375</v>
      </c>
      <c r="AZ534" s="376"/>
      <c r="BA534" s="376"/>
      <c r="BB534" s="31" t="s">
        <v>101</v>
      </c>
      <c r="BC534" s="52">
        <v>723553</v>
      </c>
      <c r="BD534" s="42">
        <f>IFERROR(BC534/AZ533,"-")</f>
        <v>5.1185991954307095E-3</v>
      </c>
      <c r="BE534" s="52">
        <v>26</v>
      </c>
      <c r="BF534" s="42">
        <f>IFERROR(BE534/BA533,"-")</f>
        <v>0.25</v>
      </c>
      <c r="BG534" s="55">
        <f t="shared" si="54"/>
        <v>27828.961538461539</v>
      </c>
      <c r="BH534" s="376"/>
      <c r="BI534" s="376"/>
      <c r="BJ534" s="31" t="s">
        <v>101</v>
      </c>
      <c r="BK534" s="52">
        <v>19057842</v>
      </c>
      <c r="BL534" s="42">
        <f>IFERROR(BK534/BH533,"-")</f>
        <v>4.8429791150194204E-2</v>
      </c>
      <c r="BM534" s="52">
        <v>178</v>
      </c>
      <c r="BN534" s="42">
        <f>IFERROR(BM534/BI533,"-")</f>
        <v>0.16050495942290352</v>
      </c>
      <c r="BO534" s="96">
        <f t="shared" si="55"/>
        <v>107066.52808988764</v>
      </c>
      <c r="BP534" s="141"/>
    </row>
    <row r="535" spans="2:68" s="8" customFormat="1" ht="13.15" customHeight="1">
      <c r="B535" s="409"/>
      <c r="C535" s="408"/>
      <c r="D535" s="376"/>
      <c r="E535" s="376"/>
      <c r="F535" s="32" t="s">
        <v>102</v>
      </c>
      <c r="G535" s="52">
        <v>2063247</v>
      </c>
      <c r="H535" s="42">
        <f>IFERROR(G535/D533,"-")</f>
        <v>1.4331637313365448E-2</v>
      </c>
      <c r="I535" s="52">
        <v>62</v>
      </c>
      <c r="J535" s="42">
        <f>IFERROR(I535/E533,"-")</f>
        <v>0.31794871794871793</v>
      </c>
      <c r="K535" s="55">
        <f t="shared" si="48"/>
        <v>33278.177419354841</v>
      </c>
      <c r="L535" s="376"/>
      <c r="M535" s="376"/>
      <c r="N535" s="32" t="s">
        <v>102</v>
      </c>
      <c r="O535" s="52">
        <v>25028198</v>
      </c>
      <c r="P535" s="42">
        <f>IFERROR(O535/L533,"-")</f>
        <v>2.2659196457907087E-2</v>
      </c>
      <c r="Q535" s="52">
        <v>639</v>
      </c>
      <c r="R535" s="42">
        <f>IFERROR(Q535/M533,"-")</f>
        <v>0.27674317886530964</v>
      </c>
      <c r="S535" s="55">
        <f t="shared" si="49"/>
        <v>39167.758998435056</v>
      </c>
      <c r="T535" s="376"/>
      <c r="U535" s="376"/>
      <c r="V535" s="32" t="s">
        <v>102</v>
      </c>
      <c r="W535" s="52">
        <v>0</v>
      </c>
      <c r="X535" s="42">
        <f>IFERROR(W535/T533,"-")</f>
        <v>0</v>
      </c>
      <c r="Y535" s="52">
        <v>0</v>
      </c>
      <c r="Z535" s="42">
        <f>IFERROR(Y535/U533,"-")</f>
        <v>0</v>
      </c>
      <c r="AA535" s="96" t="str">
        <f t="shared" si="50"/>
        <v>-</v>
      </c>
      <c r="AB535" s="376"/>
      <c r="AC535" s="376"/>
      <c r="AD535" s="32" t="s">
        <v>102</v>
      </c>
      <c r="AE535" s="52">
        <v>0</v>
      </c>
      <c r="AF535" s="42">
        <f>IFERROR(AE535/AB533,"-")</f>
        <v>0</v>
      </c>
      <c r="AG535" s="52">
        <v>0</v>
      </c>
      <c r="AH535" s="42">
        <f>IFERROR(AG535/AC533,"-")</f>
        <v>0</v>
      </c>
      <c r="AI535" s="55" t="str">
        <f t="shared" si="51"/>
        <v>-</v>
      </c>
      <c r="AJ535" s="376"/>
      <c r="AK535" s="376"/>
      <c r="AL535" s="32" t="s">
        <v>102</v>
      </c>
      <c r="AM535" s="52">
        <v>11148903</v>
      </c>
      <c r="AN535" s="42">
        <f>IFERROR(AM535/AJ533,"-")</f>
        <v>2.6105524369457941E-2</v>
      </c>
      <c r="AO535" s="52">
        <v>287</v>
      </c>
      <c r="AP535" s="42">
        <f>IFERROR(AO535/AK533,"-")</f>
        <v>0.38731443994601888</v>
      </c>
      <c r="AQ535" s="55">
        <f t="shared" si="52"/>
        <v>38846.351916376305</v>
      </c>
      <c r="AR535" s="376"/>
      <c r="AS535" s="376"/>
      <c r="AT535" s="32" t="s">
        <v>102</v>
      </c>
      <c r="AU535" s="52">
        <v>13879295</v>
      </c>
      <c r="AV535" s="42">
        <f>IFERROR(AU535/AR533,"-")</f>
        <v>2.4689488562040143E-2</v>
      </c>
      <c r="AW535" s="55">
        <v>352</v>
      </c>
      <c r="AX535" s="42">
        <f>IFERROR(AW535/AS533,"-")</f>
        <v>0.31826401446654612</v>
      </c>
      <c r="AY535" s="139">
        <f t="shared" si="53"/>
        <v>39429.815340909088</v>
      </c>
      <c r="AZ535" s="376"/>
      <c r="BA535" s="376"/>
      <c r="BB535" s="32" t="s">
        <v>102</v>
      </c>
      <c r="BC535" s="52">
        <v>537858</v>
      </c>
      <c r="BD535" s="42">
        <f>IFERROR(BC535/AZ533,"-")</f>
        <v>3.804945216253641E-3</v>
      </c>
      <c r="BE535" s="52">
        <v>24</v>
      </c>
      <c r="BF535" s="42">
        <f>IFERROR(BE535/BA533,"-")</f>
        <v>0.23076923076923078</v>
      </c>
      <c r="BG535" s="55">
        <f t="shared" si="54"/>
        <v>22410.75</v>
      </c>
      <c r="BH535" s="376"/>
      <c r="BI535" s="376"/>
      <c r="BJ535" s="32" t="s">
        <v>102</v>
      </c>
      <c r="BK535" s="52">
        <v>7466146</v>
      </c>
      <c r="BL535" s="42">
        <f>IFERROR(BK535/BH533,"-")</f>
        <v>1.8972971413912333E-2</v>
      </c>
      <c r="BM535" s="52">
        <v>240</v>
      </c>
      <c r="BN535" s="42">
        <f>IFERROR(BM535/BI533,"-")</f>
        <v>0.21641118124436429</v>
      </c>
      <c r="BO535" s="96">
        <f t="shared" si="55"/>
        <v>31108.941666666666</v>
      </c>
      <c r="BP535" s="141"/>
    </row>
    <row r="536" spans="2:68" s="8" customFormat="1" ht="13.15" customHeight="1">
      <c r="B536" s="409"/>
      <c r="C536" s="408"/>
      <c r="D536" s="376"/>
      <c r="E536" s="376"/>
      <c r="F536" s="32" t="s">
        <v>103</v>
      </c>
      <c r="G536" s="52">
        <v>70746</v>
      </c>
      <c r="H536" s="42">
        <f>IFERROR(G536/D533,"-")</f>
        <v>4.9141281357556899E-4</v>
      </c>
      <c r="I536" s="52">
        <v>7</v>
      </c>
      <c r="J536" s="42">
        <f>IFERROR(I536/E533,"-")</f>
        <v>3.5897435897435895E-2</v>
      </c>
      <c r="K536" s="55">
        <f t="shared" si="48"/>
        <v>10106.571428571429</v>
      </c>
      <c r="L536" s="376"/>
      <c r="M536" s="376"/>
      <c r="N536" s="32" t="s">
        <v>103</v>
      </c>
      <c r="O536" s="52">
        <v>8138903</v>
      </c>
      <c r="P536" s="42">
        <f>IFERROR(O536/L533,"-")</f>
        <v>7.3685289699581789E-3</v>
      </c>
      <c r="Q536" s="52">
        <v>91</v>
      </c>
      <c r="R536" s="42">
        <f>IFERROR(Q536/M533,"-")</f>
        <v>3.9411000433087914E-2</v>
      </c>
      <c r="S536" s="55">
        <f t="shared" si="49"/>
        <v>89438.494505494498</v>
      </c>
      <c r="T536" s="376"/>
      <c r="U536" s="376"/>
      <c r="V536" s="32" t="s">
        <v>103</v>
      </c>
      <c r="W536" s="52">
        <v>0</v>
      </c>
      <c r="X536" s="42">
        <f>IFERROR(W536/T533,"-")</f>
        <v>0</v>
      </c>
      <c r="Y536" s="52">
        <v>0</v>
      </c>
      <c r="Z536" s="42">
        <f>IFERROR(Y536/U533,"-")</f>
        <v>0</v>
      </c>
      <c r="AA536" s="96" t="str">
        <f t="shared" si="50"/>
        <v>-</v>
      </c>
      <c r="AB536" s="376"/>
      <c r="AC536" s="376"/>
      <c r="AD536" s="32" t="s">
        <v>103</v>
      </c>
      <c r="AE536" s="52">
        <v>0</v>
      </c>
      <c r="AF536" s="42">
        <f>IFERROR(AE536/AB533,"-")</f>
        <v>0</v>
      </c>
      <c r="AG536" s="52">
        <v>0</v>
      </c>
      <c r="AH536" s="42">
        <f>IFERROR(AG536/AC533,"-")</f>
        <v>0</v>
      </c>
      <c r="AI536" s="55" t="str">
        <f t="shared" si="51"/>
        <v>-</v>
      </c>
      <c r="AJ536" s="376"/>
      <c r="AK536" s="376"/>
      <c r="AL536" s="32" t="s">
        <v>103</v>
      </c>
      <c r="AM536" s="52">
        <v>7528827</v>
      </c>
      <c r="AN536" s="42">
        <f>IFERROR(AM536/AJ533,"-")</f>
        <v>1.7628996926597435E-2</v>
      </c>
      <c r="AO536" s="52">
        <v>41</v>
      </c>
      <c r="AP536" s="42">
        <f>IFERROR(AO536/AK533,"-")</f>
        <v>5.5330634278002701E-2</v>
      </c>
      <c r="AQ536" s="55">
        <f t="shared" si="52"/>
        <v>183629.92682926828</v>
      </c>
      <c r="AR536" s="376"/>
      <c r="AS536" s="376"/>
      <c r="AT536" s="32" t="s">
        <v>103</v>
      </c>
      <c r="AU536" s="52">
        <v>610076</v>
      </c>
      <c r="AV536" s="42">
        <f>IFERROR(AU536/AR533,"-")</f>
        <v>1.0852470838018215E-3</v>
      </c>
      <c r="AW536" s="55">
        <v>50</v>
      </c>
      <c r="AX536" s="42">
        <f>IFERROR(AW536/AS533,"-")</f>
        <v>4.5207956600361664E-2</v>
      </c>
      <c r="AY536" s="139">
        <f t="shared" si="53"/>
        <v>12201.52</v>
      </c>
      <c r="AZ536" s="376"/>
      <c r="BA536" s="376"/>
      <c r="BB536" s="32" t="s">
        <v>103</v>
      </c>
      <c r="BC536" s="52">
        <v>32543</v>
      </c>
      <c r="BD536" s="42">
        <f>IFERROR(BC536/AZ533,"-")</f>
        <v>2.3021751498079836E-4</v>
      </c>
      <c r="BE536" s="52">
        <v>4</v>
      </c>
      <c r="BF536" s="42">
        <f>IFERROR(BE536/BA533,"-")</f>
        <v>3.8461538461538464E-2</v>
      </c>
      <c r="BG536" s="55">
        <f t="shared" si="54"/>
        <v>8135.75</v>
      </c>
      <c r="BH536" s="376"/>
      <c r="BI536" s="376"/>
      <c r="BJ536" s="32" t="s">
        <v>103</v>
      </c>
      <c r="BK536" s="52">
        <v>4297064</v>
      </c>
      <c r="BL536" s="42">
        <f>IFERROR(BK536/BH533,"-")</f>
        <v>1.0919699726706629E-2</v>
      </c>
      <c r="BM536" s="52">
        <v>42</v>
      </c>
      <c r="BN536" s="42">
        <f>IFERROR(BM536/BI533,"-")</f>
        <v>3.787195671776375E-2</v>
      </c>
      <c r="BO536" s="96">
        <f t="shared" si="55"/>
        <v>102311.04761904762</v>
      </c>
      <c r="BP536" s="141"/>
    </row>
    <row r="537" spans="2:68" s="8" customFormat="1" ht="13.15" customHeight="1">
      <c r="B537" s="409"/>
      <c r="C537" s="408"/>
      <c r="D537" s="376"/>
      <c r="E537" s="376"/>
      <c r="F537" s="32" t="s">
        <v>104</v>
      </c>
      <c r="G537" s="52">
        <v>5920063</v>
      </c>
      <c r="H537" s="42">
        <f>IFERROR(G537/D533,"-")</f>
        <v>4.1121686249040564E-2</v>
      </c>
      <c r="I537" s="52">
        <v>62</v>
      </c>
      <c r="J537" s="42">
        <f>IFERROR(I537/E533,"-")</f>
        <v>0.31794871794871793</v>
      </c>
      <c r="K537" s="55">
        <f t="shared" si="48"/>
        <v>95484.887096774197</v>
      </c>
      <c r="L537" s="376"/>
      <c r="M537" s="376"/>
      <c r="N537" s="32" t="s">
        <v>104</v>
      </c>
      <c r="O537" s="52">
        <v>31886321</v>
      </c>
      <c r="P537" s="42">
        <f>IFERROR(O537/L533,"-")</f>
        <v>2.8868175481866029E-2</v>
      </c>
      <c r="Q537" s="52">
        <v>644</v>
      </c>
      <c r="R537" s="42">
        <f>IFERROR(Q537/M533,"-")</f>
        <v>0.27890861844954523</v>
      </c>
      <c r="S537" s="55">
        <f t="shared" si="49"/>
        <v>49512.920807453418</v>
      </c>
      <c r="T537" s="376"/>
      <c r="U537" s="376"/>
      <c r="V537" s="32" t="s">
        <v>104</v>
      </c>
      <c r="W537" s="52">
        <v>0</v>
      </c>
      <c r="X537" s="42">
        <f>IFERROR(W537/T533,"-")</f>
        <v>0</v>
      </c>
      <c r="Y537" s="52">
        <v>0</v>
      </c>
      <c r="Z537" s="42">
        <f>IFERROR(Y537/U533,"-")</f>
        <v>0</v>
      </c>
      <c r="AA537" s="96" t="str">
        <f t="shared" si="50"/>
        <v>-</v>
      </c>
      <c r="AB537" s="376"/>
      <c r="AC537" s="376"/>
      <c r="AD537" s="32" t="s">
        <v>104</v>
      </c>
      <c r="AE537" s="52">
        <v>0</v>
      </c>
      <c r="AF537" s="42">
        <f>IFERROR(AE537/AB533,"-")</f>
        <v>0</v>
      </c>
      <c r="AG537" s="52">
        <v>0</v>
      </c>
      <c r="AH537" s="42">
        <f>IFERROR(AG537/AC533,"-")</f>
        <v>0</v>
      </c>
      <c r="AI537" s="55" t="str">
        <f t="shared" si="51"/>
        <v>-</v>
      </c>
      <c r="AJ537" s="376"/>
      <c r="AK537" s="376"/>
      <c r="AL537" s="32" t="s">
        <v>104</v>
      </c>
      <c r="AM537" s="52">
        <v>14277354</v>
      </c>
      <c r="AN537" s="42">
        <f>IFERROR(AM537/AJ533,"-")</f>
        <v>3.3430895647614645E-2</v>
      </c>
      <c r="AO537" s="52">
        <v>274</v>
      </c>
      <c r="AP537" s="42">
        <f>IFERROR(AO537/AK533,"-")</f>
        <v>0.36977058029689608</v>
      </c>
      <c r="AQ537" s="55">
        <f t="shared" si="52"/>
        <v>52107.131386861314</v>
      </c>
      <c r="AR537" s="376"/>
      <c r="AS537" s="376"/>
      <c r="AT537" s="32" t="s">
        <v>104</v>
      </c>
      <c r="AU537" s="52">
        <v>17608967</v>
      </c>
      <c r="AV537" s="42">
        <f>IFERROR(AU537/AR533,"-")</f>
        <v>3.132409746574609E-2</v>
      </c>
      <c r="AW537" s="55">
        <v>370</v>
      </c>
      <c r="AX537" s="42">
        <f>IFERROR(AW537/AS533,"-")</f>
        <v>0.3345388788426763</v>
      </c>
      <c r="AY537" s="139">
        <f t="shared" si="53"/>
        <v>47591.802702702706</v>
      </c>
      <c r="AZ537" s="376"/>
      <c r="BA537" s="376"/>
      <c r="BB537" s="32" t="s">
        <v>104</v>
      </c>
      <c r="BC537" s="52">
        <v>9024508</v>
      </c>
      <c r="BD537" s="42">
        <f>IFERROR(BC537/AZ533,"-")</f>
        <v>6.384168041312524E-2</v>
      </c>
      <c r="BE537" s="52">
        <v>35</v>
      </c>
      <c r="BF537" s="42">
        <f>IFERROR(BE537/BA533,"-")</f>
        <v>0.33653846153846156</v>
      </c>
      <c r="BG537" s="55">
        <f t="shared" si="54"/>
        <v>257843.08571428573</v>
      </c>
      <c r="BH537" s="376"/>
      <c r="BI537" s="376"/>
      <c r="BJ537" s="32" t="s">
        <v>104</v>
      </c>
      <c r="BK537" s="52">
        <v>6646613</v>
      </c>
      <c r="BL537" s="42">
        <f>IFERROR(BK537/BH533,"-")</f>
        <v>1.6890374022733832E-2</v>
      </c>
      <c r="BM537" s="52">
        <v>242</v>
      </c>
      <c r="BN537" s="42">
        <f>IFERROR(BM537/BI533,"-")</f>
        <v>0.218214607754734</v>
      </c>
      <c r="BO537" s="96">
        <f t="shared" si="55"/>
        <v>27465.342975206611</v>
      </c>
      <c r="BP537" s="141"/>
    </row>
    <row r="538" spans="2:68" s="8" customFormat="1" ht="13.15" customHeight="1">
      <c r="B538" s="409"/>
      <c r="C538" s="408"/>
      <c r="D538" s="376"/>
      <c r="E538" s="376"/>
      <c r="F538" s="32" t="s">
        <v>105</v>
      </c>
      <c r="G538" s="52">
        <v>7734782</v>
      </c>
      <c r="H538" s="42">
        <f>IFERROR(G538/D533,"-")</f>
        <v>5.3727009089046256E-2</v>
      </c>
      <c r="I538" s="52">
        <v>71</v>
      </c>
      <c r="J538" s="42">
        <f>IFERROR(I538/E533,"-")</f>
        <v>0.36410256410256409</v>
      </c>
      <c r="K538" s="55">
        <f t="shared" si="48"/>
        <v>108940.59154929577</v>
      </c>
      <c r="L538" s="376"/>
      <c r="M538" s="376"/>
      <c r="N538" s="32" t="s">
        <v>105</v>
      </c>
      <c r="O538" s="52">
        <v>43322242</v>
      </c>
      <c r="P538" s="42">
        <f>IFERROR(O538/L533,"-")</f>
        <v>3.9221648816866225E-2</v>
      </c>
      <c r="Q538" s="52">
        <v>748</v>
      </c>
      <c r="R538" s="42">
        <f>IFERROR(Q538/M533,"-")</f>
        <v>0.32394976180164575</v>
      </c>
      <c r="S538" s="55">
        <f t="shared" si="49"/>
        <v>57917.435828877002</v>
      </c>
      <c r="T538" s="376"/>
      <c r="U538" s="376"/>
      <c r="V538" s="32" t="s">
        <v>105</v>
      </c>
      <c r="W538" s="52">
        <v>0</v>
      </c>
      <c r="X538" s="42">
        <f>IFERROR(W538/T533,"-")</f>
        <v>0</v>
      </c>
      <c r="Y538" s="52">
        <v>0</v>
      </c>
      <c r="Z538" s="42">
        <f>IFERROR(Y538/U533,"-")</f>
        <v>0</v>
      </c>
      <c r="AA538" s="96" t="str">
        <f t="shared" si="50"/>
        <v>-</v>
      </c>
      <c r="AB538" s="376"/>
      <c r="AC538" s="376"/>
      <c r="AD538" s="32" t="s">
        <v>105</v>
      </c>
      <c r="AE538" s="52">
        <v>0</v>
      </c>
      <c r="AF538" s="42">
        <f>IFERROR(AE538/AB533,"-")</f>
        <v>0</v>
      </c>
      <c r="AG538" s="52">
        <v>0</v>
      </c>
      <c r="AH538" s="42">
        <f>IFERROR(AG538/AC533,"-")</f>
        <v>0</v>
      </c>
      <c r="AI538" s="55" t="str">
        <f t="shared" si="51"/>
        <v>-</v>
      </c>
      <c r="AJ538" s="376"/>
      <c r="AK538" s="376"/>
      <c r="AL538" s="32" t="s">
        <v>105</v>
      </c>
      <c r="AM538" s="52">
        <v>17737002</v>
      </c>
      <c r="AN538" s="42">
        <f>IFERROR(AM538/AJ533,"-")</f>
        <v>4.1531775633183304E-2</v>
      </c>
      <c r="AO538" s="52">
        <v>297</v>
      </c>
      <c r="AP538" s="42">
        <f>IFERROR(AO538/AK533,"-")</f>
        <v>0.40080971659919029</v>
      </c>
      <c r="AQ538" s="55">
        <f t="shared" si="52"/>
        <v>59720.545454545456</v>
      </c>
      <c r="AR538" s="376"/>
      <c r="AS538" s="376"/>
      <c r="AT538" s="32" t="s">
        <v>105</v>
      </c>
      <c r="AU538" s="52">
        <v>25585240</v>
      </c>
      <c r="AV538" s="42">
        <f>IFERROR(AU538/AR533,"-")</f>
        <v>4.5512865771428011E-2</v>
      </c>
      <c r="AW538" s="55">
        <v>451</v>
      </c>
      <c r="AX538" s="42">
        <f>IFERROR(AW538/AS533,"-")</f>
        <v>0.40777576853526221</v>
      </c>
      <c r="AY538" s="139">
        <f t="shared" si="53"/>
        <v>56730.022172949</v>
      </c>
      <c r="AZ538" s="376"/>
      <c r="BA538" s="376"/>
      <c r="BB538" s="32" t="s">
        <v>105</v>
      </c>
      <c r="BC538" s="52">
        <v>4700937</v>
      </c>
      <c r="BD538" s="42">
        <f>IFERROR(BC538/AZ533,"-")</f>
        <v>3.3255632062848824E-2</v>
      </c>
      <c r="BE538" s="52">
        <v>47</v>
      </c>
      <c r="BF538" s="42">
        <f>IFERROR(BE538/BA533,"-")</f>
        <v>0.45192307692307693</v>
      </c>
      <c r="BG538" s="55">
        <f t="shared" si="54"/>
        <v>100019.93617021276</v>
      </c>
      <c r="BH538" s="376"/>
      <c r="BI538" s="376"/>
      <c r="BJ538" s="32" t="s">
        <v>105</v>
      </c>
      <c r="BK538" s="52">
        <v>13467997</v>
      </c>
      <c r="BL538" s="42">
        <f>IFERROR(BK538/BH533,"-")</f>
        <v>3.4224876138727676E-2</v>
      </c>
      <c r="BM538" s="52">
        <v>291</v>
      </c>
      <c r="BN538" s="42">
        <f>IFERROR(BM538/BI533,"-")</f>
        <v>0.26239855725879169</v>
      </c>
      <c r="BO538" s="96">
        <f t="shared" si="55"/>
        <v>46281.776632302404</v>
      </c>
      <c r="BP538" s="141"/>
    </row>
    <row r="539" spans="2:68" s="8" customFormat="1" ht="13.15" customHeight="1">
      <c r="B539" s="409"/>
      <c r="C539" s="408"/>
      <c r="D539" s="376"/>
      <c r="E539" s="376"/>
      <c r="F539" s="32" t="s">
        <v>106</v>
      </c>
      <c r="G539" s="52">
        <v>5132617</v>
      </c>
      <c r="H539" s="42">
        <f>IFERROR(G539/D533,"-")</f>
        <v>3.5651962810276147E-2</v>
      </c>
      <c r="I539" s="52">
        <v>31</v>
      </c>
      <c r="J539" s="42">
        <f>IFERROR(I539/E533,"-")</f>
        <v>0.15897435897435896</v>
      </c>
      <c r="K539" s="55">
        <f t="shared" si="48"/>
        <v>165568.29032258064</v>
      </c>
      <c r="L539" s="376"/>
      <c r="M539" s="376"/>
      <c r="N539" s="32" t="s">
        <v>106</v>
      </c>
      <c r="O539" s="52">
        <v>30097774</v>
      </c>
      <c r="P539" s="42">
        <f>IFERROR(O539/L533,"-")</f>
        <v>2.724892035821708E-2</v>
      </c>
      <c r="Q539" s="52">
        <v>209</v>
      </c>
      <c r="R539" s="42">
        <f>IFERROR(Q539/M533,"-")</f>
        <v>9.051537462104807E-2</v>
      </c>
      <c r="S539" s="55">
        <f t="shared" si="49"/>
        <v>144008.48803827752</v>
      </c>
      <c r="T539" s="376"/>
      <c r="U539" s="376"/>
      <c r="V539" s="32" t="s">
        <v>106</v>
      </c>
      <c r="W539" s="52">
        <v>4435</v>
      </c>
      <c r="X539" s="42">
        <f>IFERROR(W539/T533,"-")</f>
        <v>9.5471815901923424E-5</v>
      </c>
      <c r="Y539" s="52">
        <v>2</v>
      </c>
      <c r="Z539" s="42">
        <f>IFERROR(Y539/U533,"-")</f>
        <v>1.2658227848101266E-2</v>
      </c>
      <c r="AA539" s="96">
        <f t="shared" si="50"/>
        <v>2217.5</v>
      </c>
      <c r="AB539" s="376"/>
      <c r="AC539" s="376"/>
      <c r="AD539" s="32" t="s">
        <v>106</v>
      </c>
      <c r="AE539" s="52">
        <v>29986</v>
      </c>
      <c r="AF539" s="42">
        <f>IFERROR(AE539/AB533,"-")</f>
        <v>4.8497759813008836E-4</v>
      </c>
      <c r="AG539" s="52">
        <v>3</v>
      </c>
      <c r="AH539" s="42">
        <f>IFERROR(AG539/AC533,"-")</f>
        <v>1.0238907849829351E-2</v>
      </c>
      <c r="AI539" s="55">
        <f t="shared" si="51"/>
        <v>9995.3333333333339</v>
      </c>
      <c r="AJ539" s="376"/>
      <c r="AK539" s="376"/>
      <c r="AL539" s="32" t="s">
        <v>106</v>
      </c>
      <c r="AM539" s="52">
        <v>8243278</v>
      </c>
      <c r="AN539" s="42">
        <f>IFERROR(AM539/AJ533,"-")</f>
        <v>1.9301907525181315E-2</v>
      </c>
      <c r="AO539" s="52">
        <v>88</v>
      </c>
      <c r="AP539" s="42">
        <f>IFERROR(AO539/AK533,"-")</f>
        <v>0.11875843454790823</v>
      </c>
      <c r="AQ539" s="55">
        <f t="shared" si="52"/>
        <v>93673.613636363632</v>
      </c>
      <c r="AR539" s="376"/>
      <c r="AS539" s="376"/>
      <c r="AT539" s="32" t="s">
        <v>106</v>
      </c>
      <c r="AU539" s="52">
        <v>19312686</v>
      </c>
      <c r="AV539" s="42">
        <f>IFERROR(AU539/AR533,"-")</f>
        <v>3.4354795405622029E-2</v>
      </c>
      <c r="AW539" s="55">
        <v>114</v>
      </c>
      <c r="AX539" s="42">
        <f>IFERROR(AW539/AS533,"-")</f>
        <v>0.10307414104882459</v>
      </c>
      <c r="AY539" s="139">
        <f t="shared" si="53"/>
        <v>169409.52631578947</v>
      </c>
      <c r="AZ539" s="376"/>
      <c r="BA539" s="376"/>
      <c r="BB539" s="32" t="s">
        <v>106</v>
      </c>
      <c r="BC539" s="52">
        <v>9456968</v>
      </c>
      <c r="BD539" s="42">
        <f>IFERROR(BC539/AZ533,"-")</f>
        <v>6.6901013189101508E-2</v>
      </c>
      <c r="BE539" s="52">
        <v>31</v>
      </c>
      <c r="BF539" s="42">
        <f>IFERROR(BE539/BA533,"-")</f>
        <v>0.29807692307692307</v>
      </c>
      <c r="BG539" s="55">
        <f t="shared" si="54"/>
        <v>305063.48387096776</v>
      </c>
      <c r="BH539" s="376"/>
      <c r="BI539" s="376"/>
      <c r="BJ539" s="32" t="s">
        <v>106</v>
      </c>
      <c r="BK539" s="52">
        <v>2204128</v>
      </c>
      <c r="BL539" s="42">
        <f>IFERROR(BK539/BH533,"-")</f>
        <v>5.6011304274794201E-3</v>
      </c>
      <c r="BM539" s="52">
        <v>54</v>
      </c>
      <c r="BN539" s="42">
        <f>IFERROR(BM539/BI533,"-")</f>
        <v>4.8692515779981967E-2</v>
      </c>
      <c r="BO539" s="96">
        <f t="shared" si="55"/>
        <v>40817.185185185182</v>
      </c>
      <c r="BP539" s="141"/>
    </row>
    <row r="540" spans="2:68" s="8" customFormat="1" ht="13.15" customHeight="1">
      <c r="B540" s="409"/>
      <c r="C540" s="408"/>
      <c r="D540" s="376"/>
      <c r="E540" s="376"/>
      <c r="F540" s="32" t="s">
        <v>116</v>
      </c>
      <c r="G540" s="52">
        <v>0</v>
      </c>
      <c r="H540" s="42">
        <f>IFERROR(G540/D533,"-")</f>
        <v>0</v>
      </c>
      <c r="I540" s="52">
        <v>0</v>
      </c>
      <c r="J540" s="42">
        <f>IFERROR(I540/E533,"-")</f>
        <v>0</v>
      </c>
      <c r="K540" s="55" t="str">
        <f t="shared" si="48"/>
        <v>-</v>
      </c>
      <c r="L540" s="376"/>
      <c r="M540" s="376"/>
      <c r="N540" s="32" t="s">
        <v>116</v>
      </c>
      <c r="O540" s="52">
        <v>0</v>
      </c>
      <c r="P540" s="42">
        <f>IFERROR(O540/L533,"-")</f>
        <v>0</v>
      </c>
      <c r="Q540" s="52">
        <v>0</v>
      </c>
      <c r="R540" s="42">
        <f>IFERROR(Q540/M533,"-")</f>
        <v>0</v>
      </c>
      <c r="S540" s="55" t="str">
        <f t="shared" si="49"/>
        <v>-</v>
      </c>
      <c r="T540" s="376"/>
      <c r="U540" s="376"/>
      <c r="V540" s="32" t="s">
        <v>116</v>
      </c>
      <c r="W540" s="52">
        <v>0</v>
      </c>
      <c r="X540" s="42">
        <f>IFERROR(W540/T533,"-")</f>
        <v>0</v>
      </c>
      <c r="Y540" s="52">
        <v>0</v>
      </c>
      <c r="Z540" s="42">
        <f>IFERROR(Y540/U533,"-")</f>
        <v>0</v>
      </c>
      <c r="AA540" s="96" t="str">
        <f t="shared" si="50"/>
        <v>-</v>
      </c>
      <c r="AB540" s="376"/>
      <c r="AC540" s="376"/>
      <c r="AD540" s="32" t="s">
        <v>116</v>
      </c>
      <c r="AE540" s="52">
        <v>0</v>
      </c>
      <c r="AF540" s="42">
        <f>IFERROR(AE540/AB533,"-")</f>
        <v>0</v>
      </c>
      <c r="AG540" s="52">
        <v>0</v>
      </c>
      <c r="AH540" s="42">
        <f>IFERROR(AG540/AC533,"-")</f>
        <v>0</v>
      </c>
      <c r="AI540" s="55" t="str">
        <f t="shared" si="51"/>
        <v>-</v>
      </c>
      <c r="AJ540" s="376"/>
      <c r="AK540" s="376"/>
      <c r="AL540" s="32" t="s">
        <v>116</v>
      </c>
      <c r="AM540" s="52">
        <v>0</v>
      </c>
      <c r="AN540" s="42">
        <f>IFERROR(AM540/AJ533,"-")</f>
        <v>0</v>
      </c>
      <c r="AO540" s="52">
        <v>0</v>
      </c>
      <c r="AP540" s="42">
        <f>IFERROR(AO540/AK533,"-")</f>
        <v>0</v>
      </c>
      <c r="AQ540" s="55" t="str">
        <f t="shared" si="52"/>
        <v>-</v>
      </c>
      <c r="AR540" s="376"/>
      <c r="AS540" s="376"/>
      <c r="AT540" s="32" t="s">
        <v>116</v>
      </c>
      <c r="AU540" s="52">
        <v>0</v>
      </c>
      <c r="AV540" s="42">
        <f>IFERROR(AU540/AR533,"-")</f>
        <v>0</v>
      </c>
      <c r="AW540" s="55">
        <v>0</v>
      </c>
      <c r="AX540" s="42">
        <f>IFERROR(AW540/AS533,"-")</f>
        <v>0</v>
      </c>
      <c r="AY540" s="139" t="str">
        <f t="shared" si="53"/>
        <v>-</v>
      </c>
      <c r="AZ540" s="376"/>
      <c r="BA540" s="376"/>
      <c r="BB540" s="32" t="s">
        <v>116</v>
      </c>
      <c r="BC540" s="52">
        <v>0</v>
      </c>
      <c r="BD540" s="42">
        <f>IFERROR(BC540/AZ533,"-")</f>
        <v>0</v>
      </c>
      <c r="BE540" s="52">
        <v>0</v>
      </c>
      <c r="BF540" s="42">
        <f>IFERROR(BE540/BA533,"-")</f>
        <v>0</v>
      </c>
      <c r="BG540" s="55" t="str">
        <f t="shared" si="54"/>
        <v>-</v>
      </c>
      <c r="BH540" s="376"/>
      <c r="BI540" s="376"/>
      <c r="BJ540" s="32" t="s">
        <v>116</v>
      </c>
      <c r="BK540" s="52">
        <v>0</v>
      </c>
      <c r="BL540" s="42">
        <f>IFERROR(BK540/BH533,"-")</f>
        <v>0</v>
      </c>
      <c r="BM540" s="52">
        <v>0</v>
      </c>
      <c r="BN540" s="42">
        <f>IFERROR(BM540/BI533,"-")</f>
        <v>0</v>
      </c>
      <c r="BO540" s="96" t="str">
        <f t="shared" si="55"/>
        <v>-</v>
      </c>
      <c r="BP540" s="141"/>
    </row>
    <row r="541" spans="2:68" s="8" customFormat="1" ht="13.15" customHeight="1">
      <c r="B541" s="409"/>
      <c r="C541" s="408"/>
      <c r="D541" s="376"/>
      <c r="E541" s="376"/>
      <c r="F541" s="32" t="s">
        <v>107</v>
      </c>
      <c r="G541" s="52">
        <v>14319</v>
      </c>
      <c r="H541" s="42">
        <f>IFERROR(G541/D533,"-")</f>
        <v>9.9462020150801062E-5</v>
      </c>
      <c r="I541" s="52">
        <v>2</v>
      </c>
      <c r="J541" s="42">
        <f>IFERROR(I541/E533,"-")</f>
        <v>1.0256410256410256E-2</v>
      </c>
      <c r="K541" s="55">
        <f t="shared" si="48"/>
        <v>7159.5</v>
      </c>
      <c r="L541" s="376"/>
      <c r="M541" s="376"/>
      <c r="N541" s="32" t="s">
        <v>107</v>
      </c>
      <c r="O541" s="52">
        <v>392130</v>
      </c>
      <c r="P541" s="42">
        <f>IFERROR(O541/L533,"-")</f>
        <v>3.5501360134034042E-4</v>
      </c>
      <c r="Q541" s="52">
        <v>27</v>
      </c>
      <c r="R541" s="42">
        <f>IFERROR(Q541/M533,"-")</f>
        <v>1.1693373754872239E-2</v>
      </c>
      <c r="S541" s="55">
        <f t="shared" si="49"/>
        <v>14523.333333333334</v>
      </c>
      <c r="T541" s="376"/>
      <c r="U541" s="376"/>
      <c r="V541" s="32" t="s">
        <v>107</v>
      </c>
      <c r="W541" s="52">
        <v>21028</v>
      </c>
      <c r="X541" s="42">
        <f>IFERROR(W541/T533,"-")</f>
        <v>4.5266772148492581E-4</v>
      </c>
      <c r="Y541" s="52">
        <v>1</v>
      </c>
      <c r="Z541" s="42">
        <f>IFERROR(Y541/U533,"-")</f>
        <v>6.3291139240506328E-3</v>
      </c>
      <c r="AA541" s="96">
        <f t="shared" si="50"/>
        <v>21028</v>
      </c>
      <c r="AB541" s="376"/>
      <c r="AC541" s="376"/>
      <c r="AD541" s="32" t="s">
        <v>107</v>
      </c>
      <c r="AE541" s="52">
        <v>1080</v>
      </c>
      <c r="AF541" s="42">
        <f>IFERROR(AE541/AB533,"-")</f>
        <v>1.7467344960331337E-5</v>
      </c>
      <c r="AG541" s="52">
        <v>1</v>
      </c>
      <c r="AH541" s="42">
        <f>IFERROR(AG541/AC533,"-")</f>
        <v>3.4129692832764505E-3</v>
      </c>
      <c r="AI541" s="55">
        <f t="shared" si="51"/>
        <v>1080</v>
      </c>
      <c r="AJ541" s="376"/>
      <c r="AK541" s="376"/>
      <c r="AL541" s="32" t="s">
        <v>107</v>
      </c>
      <c r="AM541" s="52">
        <v>252782</v>
      </c>
      <c r="AN541" s="42">
        <f>IFERROR(AM541/AJ533,"-")</f>
        <v>5.91897396646138E-4</v>
      </c>
      <c r="AO541" s="52">
        <v>16</v>
      </c>
      <c r="AP541" s="42">
        <f>IFERROR(AO541/AK533,"-")</f>
        <v>2.1592442645074223E-2</v>
      </c>
      <c r="AQ541" s="55">
        <f t="shared" si="52"/>
        <v>15798.875</v>
      </c>
      <c r="AR541" s="376"/>
      <c r="AS541" s="376"/>
      <c r="AT541" s="32" t="s">
        <v>107</v>
      </c>
      <c r="AU541" s="52">
        <v>117240</v>
      </c>
      <c r="AV541" s="42">
        <f>IFERROR(AU541/AR533,"-")</f>
        <v>2.0855494742446113E-4</v>
      </c>
      <c r="AW541" s="55">
        <v>9</v>
      </c>
      <c r="AX541" s="42">
        <f>IFERROR(AW541/AS533,"-")</f>
        <v>8.1374321880651E-3</v>
      </c>
      <c r="AY541" s="139">
        <f t="shared" si="53"/>
        <v>13026.666666666666</v>
      </c>
      <c r="AZ541" s="376"/>
      <c r="BA541" s="376"/>
      <c r="BB541" s="32" t="s">
        <v>107</v>
      </c>
      <c r="BC541" s="52">
        <v>17484</v>
      </c>
      <c r="BD541" s="42">
        <f>IFERROR(BC541/AZ533,"-")</f>
        <v>1.2368629296390248E-4</v>
      </c>
      <c r="BE541" s="52">
        <v>2</v>
      </c>
      <c r="BF541" s="42">
        <f>IFERROR(BE541/BA533,"-")</f>
        <v>1.9230769230769232E-2</v>
      </c>
      <c r="BG541" s="55">
        <f t="shared" si="54"/>
        <v>8742</v>
      </c>
      <c r="BH541" s="376"/>
      <c r="BI541" s="376"/>
      <c r="BJ541" s="32" t="s">
        <v>107</v>
      </c>
      <c r="BK541" s="52">
        <v>123957</v>
      </c>
      <c r="BL541" s="42">
        <f>IFERROR(BK541/BH533,"-")</f>
        <v>3.1499954830167148E-4</v>
      </c>
      <c r="BM541" s="52">
        <v>12</v>
      </c>
      <c r="BN541" s="42">
        <f>IFERROR(BM541/BI533,"-")</f>
        <v>1.0820559062218215E-2</v>
      </c>
      <c r="BO541" s="96">
        <f t="shared" si="55"/>
        <v>10329.75</v>
      </c>
      <c r="BP541" s="141"/>
    </row>
    <row r="542" spans="2:68" s="8" customFormat="1" ht="13.15" customHeight="1">
      <c r="B542" s="409"/>
      <c r="C542" s="408"/>
      <c r="D542" s="376"/>
      <c r="E542" s="376"/>
      <c r="F542" s="32" t="s">
        <v>108</v>
      </c>
      <c r="G542" s="52">
        <v>34112</v>
      </c>
      <c r="H542" s="42">
        <f>IFERROR(G542/D533,"-")</f>
        <v>2.3694730298094322E-4</v>
      </c>
      <c r="I542" s="52">
        <v>6</v>
      </c>
      <c r="J542" s="42">
        <f>IFERROR(I542/E533,"-")</f>
        <v>3.0769230769230771E-2</v>
      </c>
      <c r="K542" s="55">
        <f t="shared" si="48"/>
        <v>5685.333333333333</v>
      </c>
      <c r="L542" s="376"/>
      <c r="M542" s="376"/>
      <c r="N542" s="32" t="s">
        <v>108</v>
      </c>
      <c r="O542" s="52">
        <v>2053952</v>
      </c>
      <c r="P542" s="42">
        <f>IFERROR(O542/L533,"-")</f>
        <v>1.8595386644740136E-3</v>
      </c>
      <c r="Q542" s="52">
        <v>79</v>
      </c>
      <c r="R542" s="42">
        <f>IFERROR(Q542/M533,"-")</f>
        <v>3.4213945430922474E-2</v>
      </c>
      <c r="S542" s="55">
        <f t="shared" si="49"/>
        <v>25999.392405063292</v>
      </c>
      <c r="T542" s="376"/>
      <c r="U542" s="376"/>
      <c r="V542" s="32" t="s">
        <v>108</v>
      </c>
      <c r="W542" s="52">
        <v>6067</v>
      </c>
      <c r="X542" s="42">
        <f>IFERROR(W542/T533,"-")</f>
        <v>1.3060372200157145E-4</v>
      </c>
      <c r="Y542" s="52">
        <v>2</v>
      </c>
      <c r="Z542" s="42">
        <f>IFERROR(Y542/U533,"-")</f>
        <v>1.2658227848101266E-2</v>
      </c>
      <c r="AA542" s="96">
        <f t="shared" si="50"/>
        <v>3033.5</v>
      </c>
      <c r="AB542" s="376"/>
      <c r="AC542" s="376"/>
      <c r="AD542" s="32" t="s">
        <v>108</v>
      </c>
      <c r="AE542" s="52">
        <v>190497</v>
      </c>
      <c r="AF542" s="42">
        <f>IFERROR(AE542/AB533,"-")</f>
        <v>3.0809970489891099E-3</v>
      </c>
      <c r="AG542" s="52">
        <v>6</v>
      </c>
      <c r="AH542" s="42">
        <f>IFERROR(AG542/AC533,"-")</f>
        <v>2.0477815699658702E-2</v>
      </c>
      <c r="AI542" s="55">
        <f t="shared" si="51"/>
        <v>31749.5</v>
      </c>
      <c r="AJ542" s="376"/>
      <c r="AK542" s="376"/>
      <c r="AL542" s="32" t="s">
        <v>108</v>
      </c>
      <c r="AM542" s="52">
        <v>564490</v>
      </c>
      <c r="AN542" s="42">
        <f>IFERROR(AM542/AJ533,"-")</f>
        <v>1.3217719672792305E-3</v>
      </c>
      <c r="AO542" s="52">
        <v>28</v>
      </c>
      <c r="AP542" s="42">
        <f>IFERROR(AO542/AK533,"-")</f>
        <v>3.7786774628879895E-2</v>
      </c>
      <c r="AQ542" s="55">
        <f t="shared" si="52"/>
        <v>20160.357142857141</v>
      </c>
      <c r="AR542" s="376"/>
      <c r="AS542" s="376"/>
      <c r="AT542" s="32" t="s">
        <v>108</v>
      </c>
      <c r="AU542" s="52">
        <v>1289760</v>
      </c>
      <c r="AV542" s="42">
        <f>IFERROR(AU542/AR533,"-")</f>
        <v>2.2943178863030792E-3</v>
      </c>
      <c r="AW542" s="55">
        <v>41</v>
      </c>
      <c r="AX542" s="42">
        <f>IFERROR(AW542/AS533,"-")</f>
        <v>3.7070524412296565E-2</v>
      </c>
      <c r="AY542" s="139">
        <f t="shared" si="53"/>
        <v>31457.560975609755</v>
      </c>
      <c r="AZ542" s="376"/>
      <c r="BA542" s="376"/>
      <c r="BB542" s="32" t="s">
        <v>108</v>
      </c>
      <c r="BC542" s="52">
        <v>816088</v>
      </c>
      <c r="BD542" s="42">
        <f>IFERROR(BC542/AZ533,"-")</f>
        <v>5.7732154800002999E-3</v>
      </c>
      <c r="BE542" s="52">
        <v>11</v>
      </c>
      <c r="BF542" s="42">
        <f>IFERROR(BE542/BA533,"-")</f>
        <v>0.10576923076923077</v>
      </c>
      <c r="BG542" s="55">
        <f t="shared" si="54"/>
        <v>74189.818181818177</v>
      </c>
      <c r="BH542" s="376"/>
      <c r="BI542" s="376"/>
      <c r="BJ542" s="32" t="s">
        <v>108</v>
      </c>
      <c r="BK542" s="52">
        <v>370342</v>
      </c>
      <c r="BL542" s="42">
        <f>IFERROR(BK542/BH533,"-")</f>
        <v>9.411131498595288E-4</v>
      </c>
      <c r="BM542" s="52">
        <v>19</v>
      </c>
      <c r="BN542" s="42">
        <f>IFERROR(BM542/BI533,"-")</f>
        <v>1.7132551848512173E-2</v>
      </c>
      <c r="BO542" s="96">
        <f t="shared" si="55"/>
        <v>19491.684210526317</v>
      </c>
      <c r="BP542" s="141"/>
    </row>
    <row r="543" spans="2:68" s="8" customFormat="1" ht="13.15" customHeight="1">
      <c r="B543" s="409"/>
      <c r="C543" s="408"/>
      <c r="D543" s="376"/>
      <c r="E543" s="376"/>
      <c r="F543" s="32" t="s">
        <v>109</v>
      </c>
      <c r="G543" s="52">
        <v>1045908</v>
      </c>
      <c r="H543" s="42">
        <f>IFERROR(G543/D533,"-")</f>
        <v>7.2650410344216806E-3</v>
      </c>
      <c r="I543" s="52">
        <v>3</v>
      </c>
      <c r="J543" s="42">
        <f>IFERROR(I543/E533,"-")</f>
        <v>1.5384615384615385E-2</v>
      </c>
      <c r="K543" s="55">
        <f t="shared" si="48"/>
        <v>348636</v>
      </c>
      <c r="L543" s="376"/>
      <c r="M543" s="376"/>
      <c r="N543" s="32" t="s">
        <v>109</v>
      </c>
      <c r="O543" s="52">
        <v>222608</v>
      </c>
      <c r="P543" s="42">
        <f>IFERROR(O543/L533,"-")</f>
        <v>2.0153741811942597E-4</v>
      </c>
      <c r="Q543" s="52">
        <v>9</v>
      </c>
      <c r="R543" s="42">
        <f>IFERROR(Q543/M533,"-")</f>
        <v>3.8977912516240795E-3</v>
      </c>
      <c r="S543" s="55">
        <f t="shared" si="49"/>
        <v>24734.222222222223</v>
      </c>
      <c r="T543" s="376"/>
      <c r="U543" s="376"/>
      <c r="V543" s="32" t="s">
        <v>109</v>
      </c>
      <c r="W543" s="52">
        <v>0</v>
      </c>
      <c r="X543" s="42">
        <f>IFERROR(W543/T533,"-")</f>
        <v>0</v>
      </c>
      <c r="Y543" s="52">
        <v>0</v>
      </c>
      <c r="Z543" s="42">
        <f>IFERROR(Y543/U533,"-")</f>
        <v>0</v>
      </c>
      <c r="AA543" s="96" t="str">
        <f t="shared" si="50"/>
        <v>-</v>
      </c>
      <c r="AB543" s="376"/>
      <c r="AC543" s="376"/>
      <c r="AD543" s="32" t="s">
        <v>109</v>
      </c>
      <c r="AE543" s="52">
        <v>0</v>
      </c>
      <c r="AF543" s="42">
        <f>IFERROR(AE543/AB533,"-")</f>
        <v>0</v>
      </c>
      <c r="AG543" s="52">
        <v>0</v>
      </c>
      <c r="AH543" s="42">
        <f>IFERROR(AG543/AC533,"-")</f>
        <v>0</v>
      </c>
      <c r="AI543" s="55" t="str">
        <f t="shared" si="51"/>
        <v>-</v>
      </c>
      <c r="AJ543" s="376"/>
      <c r="AK543" s="376"/>
      <c r="AL543" s="32" t="s">
        <v>109</v>
      </c>
      <c r="AM543" s="52">
        <v>207481</v>
      </c>
      <c r="AN543" s="42">
        <f>IFERROR(AM543/AJ533,"-")</f>
        <v>4.8582360988336731E-4</v>
      </c>
      <c r="AO543" s="52">
        <v>6</v>
      </c>
      <c r="AP543" s="42">
        <f>IFERROR(AO543/AK533,"-")</f>
        <v>8.0971659919028341E-3</v>
      </c>
      <c r="AQ543" s="55">
        <f t="shared" si="52"/>
        <v>34580.166666666664</v>
      </c>
      <c r="AR543" s="376"/>
      <c r="AS543" s="376"/>
      <c r="AT543" s="32" t="s">
        <v>109</v>
      </c>
      <c r="AU543" s="52">
        <v>15127</v>
      </c>
      <c r="AV543" s="42">
        <f>IFERROR(AU543/AR533,"-")</f>
        <v>2.6908995988483654E-5</v>
      </c>
      <c r="AW543" s="55">
        <v>3</v>
      </c>
      <c r="AX543" s="42">
        <f>IFERROR(AW543/AS533,"-")</f>
        <v>2.7124773960216998E-3</v>
      </c>
      <c r="AY543" s="139">
        <f t="shared" si="53"/>
        <v>5042.333333333333</v>
      </c>
      <c r="AZ543" s="376"/>
      <c r="BA543" s="376"/>
      <c r="BB543" s="32" t="s">
        <v>109</v>
      </c>
      <c r="BC543" s="52">
        <v>185575</v>
      </c>
      <c r="BD543" s="42">
        <f>IFERROR(BC543/AZ533,"-")</f>
        <v>1.3128050684497942E-3</v>
      </c>
      <c r="BE543" s="52">
        <v>4</v>
      </c>
      <c r="BF543" s="42">
        <f>IFERROR(BE543/BA533,"-")</f>
        <v>3.8461538461538464E-2</v>
      </c>
      <c r="BG543" s="55">
        <f t="shared" si="54"/>
        <v>46393.75</v>
      </c>
      <c r="BH543" s="376"/>
      <c r="BI543" s="376"/>
      <c r="BJ543" s="32" t="s">
        <v>109</v>
      </c>
      <c r="BK543" s="52">
        <v>0</v>
      </c>
      <c r="BL543" s="42">
        <f>IFERROR(BK543/BH533,"-")</f>
        <v>0</v>
      </c>
      <c r="BM543" s="52">
        <v>0</v>
      </c>
      <c r="BN543" s="42">
        <f>IFERROR(BM543/BI533,"-")</f>
        <v>0</v>
      </c>
      <c r="BO543" s="96" t="str">
        <f t="shared" si="55"/>
        <v>-</v>
      </c>
      <c r="BP543" s="141"/>
    </row>
    <row r="544" spans="2:68" s="8" customFormat="1" ht="13.15" customHeight="1">
      <c r="B544" s="409"/>
      <c r="C544" s="408"/>
      <c r="D544" s="376"/>
      <c r="E544" s="376"/>
      <c r="F544" s="32" t="s">
        <v>110</v>
      </c>
      <c r="G544" s="52">
        <v>2763593</v>
      </c>
      <c r="H544" s="42">
        <f>IFERROR(G544/D533,"-")</f>
        <v>1.9196350489183098E-2</v>
      </c>
      <c r="I544" s="52">
        <v>4</v>
      </c>
      <c r="J544" s="42">
        <f>IFERROR(I544/E533,"-")</f>
        <v>2.0512820512820513E-2</v>
      </c>
      <c r="K544" s="55">
        <f t="shared" si="48"/>
        <v>690898.25</v>
      </c>
      <c r="L544" s="376"/>
      <c r="M544" s="376"/>
      <c r="N544" s="32" t="s">
        <v>110</v>
      </c>
      <c r="O544" s="52">
        <v>6287666</v>
      </c>
      <c r="P544" s="42">
        <f>IFERROR(O544/L533,"-")</f>
        <v>5.6925176617071199E-3</v>
      </c>
      <c r="Q544" s="52">
        <v>13</v>
      </c>
      <c r="R544" s="42">
        <f>IFERROR(Q544/M533,"-")</f>
        <v>5.6301429190125599E-3</v>
      </c>
      <c r="S544" s="55">
        <f t="shared" si="49"/>
        <v>483666.61538461538</v>
      </c>
      <c r="T544" s="376"/>
      <c r="U544" s="376"/>
      <c r="V544" s="32" t="s">
        <v>110</v>
      </c>
      <c r="W544" s="52">
        <v>0</v>
      </c>
      <c r="X544" s="42">
        <f>IFERROR(W544/T533,"-")</f>
        <v>0</v>
      </c>
      <c r="Y544" s="52">
        <v>0</v>
      </c>
      <c r="Z544" s="42">
        <f>IFERROR(Y544/U533,"-")</f>
        <v>0</v>
      </c>
      <c r="AA544" s="96" t="str">
        <f t="shared" si="50"/>
        <v>-</v>
      </c>
      <c r="AB544" s="376"/>
      <c r="AC544" s="376"/>
      <c r="AD544" s="32" t="s">
        <v>110</v>
      </c>
      <c r="AE544" s="52">
        <v>7776</v>
      </c>
      <c r="AF544" s="42">
        <f>IFERROR(AE544/AB533,"-")</f>
        <v>1.2576488371438563E-4</v>
      </c>
      <c r="AG544" s="52">
        <v>1</v>
      </c>
      <c r="AH544" s="42">
        <f>IFERROR(AG544/AC533,"-")</f>
        <v>3.4129692832764505E-3</v>
      </c>
      <c r="AI544" s="55">
        <f t="shared" si="51"/>
        <v>7776</v>
      </c>
      <c r="AJ544" s="376"/>
      <c r="AK544" s="376"/>
      <c r="AL544" s="32" t="s">
        <v>110</v>
      </c>
      <c r="AM544" s="52">
        <v>5190822</v>
      </c>
      <c r="AN544" s="42">
        <f>IFERROR(AM544/AJ533,"-")</f>
        <v>1.2154481047912823E-2</v>
      </c>
      <c r="AO544" s="52">
        <v>6</v>
      </c>
      <c r="AP544" s="42">
        <f>IFERROR(AO544/AK533,"-")</f>
        <v>8.0971659919028341E-3</v>
      </c>
      <c r="AQ544" s="55">
        <f t="shared" si="52"/>
        <v>865137</v>
      </c>
      <c r="AR544" s="376"/>
      <c r="AS544" s="376"/>
      <c r="AT544" s="32" t="s">
        <v>110</v>
      </c>
      <c r="AU544" s="52">
        <v>477285</v>
      </c>
      <c r="AV544" s="42">
        <f>IFERROR(AU544/AR533,"-")</f>
        <v>8.490288986820533E-4</v>
      </c>
      <c r="AW544" s="55">
        <v>4</v>
      </c>
      <c r="AX544" s="42">
        <f>IFERROR(AW544/AS533,"-")</f>
        <v>3.616636528028933E-3</v>
      </c>
      <c r="AY544" s="139">
        <f t="shared" si="53"/>
        <v>119321.25</v>
      </c>
      <c r="AZ544" s="376"/>
      <c r="BA544" s="376"/>
      <c r="BB544" s="32" t="s">
        <v>110</v>
      </c>
      <c r="BC544" s="52">
        <v>5977558</v>
      </c>
      <c r="BD544" s="42">
        <f>IFERROR(BC544/AZ533,"-")</f>
        <v>4.2286775909215223E-2</v>
      </c>
      <c r="BE544" s="52">
        <v>9</v>
      </c>
      <c r="BF544" s="42">
        <f>IFERROR(BE544/BA533,"-")</f>
        <v>8.6538461538461536E-2</v>
      </c>
      <c r="BG544" s="55">
        <f t="shared" si="54"/>
        <v>664173.11111111112</v>
      </c>
      <c r="BH544" s="376"/>
      <c r="BI544" s="376"/>
      <c r="BJ544" s="32" t="s">
        <v>110</v>
      </c>
      <c r="BK544" s="52">
        <v>1015696</v>
      </c>
      <c r="BL544" s="42">
        <f>IFERROR(BK544/BH533,"-")</f>
        <v>2.5810868382730666E-3</v>
      </c>
      <c r="BM544" s="52">
        <v>4</v>
      </c>
      <c r="BN544" s="42">
        <f>IFERROR(BM544/BI533,"-")</f>
        <v>3.6068530207394047E-3</v>
      </c>
      <c r="BO544" s="96">
        <f t="shared" si="55"/>
        <v>253924</v>
      </c>
      <c r="BP544" s="141"/>
    </row>
    <row r="545" spans="2:68" s="8" customFormat="1" ht="13.15" customHeight="1">
      <c r="B545" s="409"/>
      <c r="C545" s="408"/>
      <c r="D545" s="376"/>
      <c r="E545" s="376"/>
      <c r="F545" s="32" t="s">
        <v>111</v>
      </c>
      <c r="G545" s="52">
        <v>443900</v>
      </c>
      <c r="H545" s="42">
        <f>IFERROR(G545/D533,"-")</f>
        <v>3.0833990324003486E-3</v>
      </c>
      <c r="I545" s="52">
        <v>13</v>
      </c>
      <c r="J545" s="42">
        <f>IFERROR(I545/E533,"-")</f>
        <v>6.6666666666666666E-2</v>
      </c>
      <c r="K545" s="55">
        <f t="shared" si="48"/>
        <v>34146.153846153844</v>
      </c>
      <c r="L545" s="376"/>
      <c r="M545" s="376"/>
      <c r="N545" s="32" t="s">
        <v>111</v>
      </c>
      <c r="O545" s="52">
        <v>7360014</v>
      </c>
      <c r="P545" s="42">
        <f>IFERROR(O545/L533,"-")</f>
        <v>6.6633643844014089E-3</v>
      </c>
      <c r="Q545" s="52">
        <v>193</v>
      </c>
      <c r="R545" s="42">
        <f>IFERROR(Q545/M533,"-")</f>
        <v>8.3585967951494158E-2</v>
      </c>
      <c r="S545" s="55">
        <f t="shared" si="49"/>
        <v>38134.787564766841</v>
      </c>
      <c r="T545" s="376"/>
      <c r="U545" s="376"/>
      <c r="V545" s="32" t="s">
        <v>111</v>
      </c>
      <c r="W545" s="52">
        <v>846910</v>
      </c>
      <c r="X545" s="42">
        <f>IFERROR(W545/T533,"-")</f>
        <v>1.8231349629199093E-2</v>
      </c>
      <c r="Y545" s="52">
        <v>15</v>
      </c>
      <c r="Z545" s="42">
        <f>IFERROR(Y545/U533,"-")</f>
        <v>9.49367088607595E-2</v>
      </c>
      <c r="AA545" s="96">
        <f t="shared" si="50"/>
        <v>56460.666666666664</v>
      </c>
      <c r="AB545" s="376"/>
      <c r="AC545" s="376"/>
      <c r="AD545" s="32" t="s">
        <v>111</v>
      </c>
      <c r="AE545" s="52">
        <v>338922</v>
      </c>
      <c r="AF545" s="42">
        <f>IFERROR(AE545/AB533,"-")</f>
        <v>5.4815439709679789E-3</v>
      </c>
      <c r="AG545" s="52">
        <v>11</v>
      </c>
      <c r="AH545" s="42">
        <f>IFERROR(AG545/AC533,"-")</f>
        <v>3.7542662116040959E-2</v>
      </c>
      <c r="AI545" s="55">
        <f t="shared" si="51"/>
        <v>30811.090909090908</v>
      </c>
      <c r="AJ545" s="376"/>
      <c r="AK545" s="376"/>
      <c r="AL545" s="32" t="s">
        <v>111</v>
      </c>
      <c r="AM545" s="52">
        <v>2574722</v>
      </c>
      <c r="AN545" s="42">
        <f>IFERROR(AM545/AJ533,"-")</f>
        <v>6.0287965475688049E-3</v>
      </c>
      <c r="AO545" s="52">
        <v>62</v>
      </c>
      <c r="AP545" s="42">
        <f>IFERROR(AO545/AK533,"-")</f>
        <v>8.3670715249662617E-2</v>
      </c>
      <c r="AQ545" s="55">
        <f t="shared" si="52"/>
        <v>41527.774193548386</v>
      </c>
      <c r="AR545" s="376"/>
      <c r="AS545" s="376"/>
      <c r="AT545" s="32" t="s">
        <v>111</v>
      </c>
      <c r="AU545" s="52">
        <v>3525634</v>
      </c>
      <c r="AV545" s="42">
        <f>IFERROR(AU545/AR533,"-")</f>
        <v>6.2716514287605987E-3</v>
      </c>
      <c r="AW545" s="55">
        <v>103</v>
      </c>
      <c r="AX545" s="42">
        <f>IFERROR(AW545/AS533,"-")</f>
        <v>9.3128390596745034E-2</v>
      </c>
      <c r="AY545" s="139">
        <f t="shared" si="53"/>
        <v>34229.456310679612</v>
      </c>
      <c r="AZ545" s="376"/>
      <c r="BA545" s="376"/>
      <c r="BB545" s="32" t="s">
        <v>111</v>
      </c>
      <c r="BC545" s="52">
        <v>1466614</v>
      </c>
      <c r="BD545" s="42">
        <f>IFERROR(BC545/AZ533,"-")</f>
        <v>1.0375202978092019E-2</v>
      </c>
      <c r="BE545" s="52">
        <v>13</v>
      </c>
      <c r="BF545" s="42">
        <f>IFERROR(BE545/BA533,"-")</f>
        <v>0.125</v>
      </c>
      <c r="BG545" s="55">
        <f t="shared" si="54"/>
        <v>112816.46153846153</v>
      </c>
      <c r="BH545" s="376"/>
      <c r="BI545" s="376"/>
      <c r="BJ545" s="32" t="s">
        <v>111</v>
      </c>
      <c r="BK545" s="52">
        <v>2473249</v>
      </c>
      <c r="BL545" s="42">
        <f>IFERROR(BK545/BH533,"-")</f>
        <v>6.2850207558876117E-3</v>
      </c>
      <c r="BM545" s="52">
        <v>73</v>
      </c>
      <c r="BN545" s="42">
        <f>IFERROR(BM545/BI533,"-")</f>
        <v>6.5825067628494133E-2</v>
      </c>
      <c r="BO545" s="96">
        <f t="shared" si="55"/>
        <v>33880.123287671231</v>
      </c>
      <c r="BP545" s="141"/>
    </row>
    <row r="546" spans="2:68" s="8" customFormat="1" ht="13.15" customHeight="1">
      <c r="B546" s="409"/>
      <c r="C546" s="408"/>
      <c r="D546" s="376"/>
      <c r="E546" s="376"/>
      <c r="F546" s="32" t="s">
        <v>112</v>
      </c>
      <c r="G546" s="52">
        <v>2518945</v>
      </c>
      <c r="H546" s="42">
        <f>IFERROR(G546/D533,"-")</f>
        <v>1.749698710445978E-2</v>
      </c>
      <c r="I546" s="52">
        <v>28</v>
      </c>
      <c r="J546" s="42">
        <f>IFERROR(I546/E533,"-")</f>
        <v>0.14358974358974358</v>
      </c>
      <c r="K546" s="55">
        <f t="shared" si="48"/>
        <v>89962.321428571435</v>
      </c>
      <c r="L546" s="376"/>
      <c r="M546" s="376"/>
      <c r="N546" s="32" t="s">
        <v>112</v>
      </c>
      <c r="O546" s="52">
        <v>9055656</v>
      </c>
      <c r="P546" s="42">
        <f>IFERROR(O546/L533,"-")</f>
        <v>8.1985082729178135E-3</v>
      </c>
      <c r="Q546" s="52">
        <v>158</v>
      </c>
      <c r="R546" s="42">
        <f>IFERROR(Q546/M533,"-")</f>
        <v>6.8427890861844948E-2</v>
      </c>
      <c r="S546" s="55">
        <f t="shared" si="49"/>
        <v>57314.278481012661</v>
      </c>
      <c r="T546" s="376"/>
      <c r="U546" s="376"/>
      <c r="V546" s="32" t="s">
        <v>112</v>
      </c>
      <c r="W546" s="52">
        <v>369873</v>
      </c>
      <c r="X546" s="42">
        <f>IFERROR(W546/T533,"-")</f>
        <v>7.9622202848009301E-3</v>
      </c>
      <c r="Y546" s="52">
        <v>8</v>
      </c>
      <c r="Z546" s="42">
        <f>IFERROR(Y546/U533,"-")</f>
        <v>5.0632911392405063E-2</v>
      </c>
      <c r="AA546" s="96">
        <f t="shared" si="50"/>
        <v>46234.125</v>
      </c>
      <c r="AB546" s="376"/>
      <c r="AC546" s="376"/>
      <c r="AD546" s="32" t="s">
        <v>112</v>
      </c>
      <c r="AE546" s="52">
        <v>801454</v>
      </c>
      <c r="AF546" s="42">
        <f>IFERROR(AE546/AB533,"-")</f>
        <v>1.2962290266516102E-2</v>
      </c>
      <c r="AG546" s="52">
        <v>11</v>
      </c>
      <c r="AH546" s="42">
        <f>IFERROR(AG546/AC533,"-")</f>
        <v>3.7542662116040959E-2</v>
      </c>
      <c r="AI546" s="55">
        <f t="shared" si="51"/>
        <v>72859.454545454544</v>
      </c>
      <c r="AJ546" s="376"/>
      <c r="AK546" s="376"/>
      <c r="AL546" s="32" t="s">
        <v>112</v>
      </c>
      <c r="AM546" s="52">
        <v>3610241</v>
      </c>
      <c r="AN546" s="42">
        <f>IFERROR(AM546/AJ533,"-")</f>
        <v>8.4534984657339118E-3</v>
      </c>
      <c r="AO546" s="52">
        <v>62</v>
      </c>
      <c r="AP546" s="42">
        <f>IFERROR(AO546/AK533,"-")</f>
        <v>8.3670715249662617E-2</v>
      </c>
      <c r="AQ546" s="55">
        <f t="shared" si="52"/>
        <v>58229.693548387098</v>
      </c>
      <c r="AR546" s="376"/>
      <c r="AS546" s="376"/>
      <c r="AT546" s="32" t="s">
        <v>112</v>
      </c>
      <c r="AU546" s="52">
        <v>3851563</v>
      </c>
      <c r="AV546" s="42">
        <f>IFERROR(AU546/AR533,"-")</f>
        <v>6.8514373845701112E-3</v>
      </c>
      <c r="AW546" s="55">
        <v>70</v>
      </c>
      <c r="AX546" s="42">
        <f>IFERROR(AW546/AS533,"-")</f>
        <v>6.3291139240506333E-2</v>
      </c>
      <c r="AY546" s="139">
        <f t="shared" si="53"/>
        <v>55022.328571428574</v>
      </c>
      <c r="AZ546" s="376"/>
      <c r="BA546" s="376"/>
      <c r="BB546" s="32" t="s">
        <v>112</v>
      </c>
      <c r="BC546" s="52">
        <v>2817542</v>
      </c>
      <c r="BD546" s="42">
        <f>IFERROR(BC546/AZ533,"-")</f>
        <v>1.9932013569555006E-2</v>
      </c>
      <c r="BE546" s="52">
        <v>45</v>
      </c>
      <c r="BF546" s="42">
        <f>IFERROR(BE546/BA533,"-")</f>
        <v>0.43269230769230771</v>
      </c>
      <c r="BG546" s="55">
        <f t="shared" si="54"/>
        <v>62612.044444444444</v>
      </c>
      <c r="BH546" s="376"/>
      <c r="BI546" s="376"/>
      <c r="BJ546" s="32" t="s">
        <v>112</v>
      </c>
      <c r="BK546" s="52">
        <v>2165297</v>
      </c>
      <c r="BL546" s="42">
        <f>IFERROR(BK546/BH533,"-")</f>
        <v>5.5024530840449863E-3</v>
      </c>
      <c r="BM546" s="52">
        <v>49</v>
      </c>
      <c r="BN546" s="42">
        <f>IFERROR(BM546/BI533,"-")</f>
        <v>4.4183949504057712E-2</v>
      </c>
      <c r="BO546" s="96">
        <f t="shared" si="55"/>
        <v>44189.734693877552</v>
      </c>
      <c r="BP546" s="141"/>
    </row>
    <row r="547" spans="2:68" s="8" customFormat="1" ht="13.15" customHeight="1">
      <c r="B547" s="409"/>
      <c r="C547" s="408"/>
      <c r="D547" s="376"/>
      <c r="E547" s="376"/>
      <c r="F547" s="32" t="s">
        <v>113</v>
      </c>
      <c r="G547" s="52">
        <v>363081</v>
      </c>
      <c r="H547" s="42">
        <f>IFERROR(G547/D533,"-")</f>
        <v>2.5220175807230253E-3</v>
      </c>
      <c r="I547" s="52">
        <v>10</v>
      </c>
      <c r="J547" s="42">
        <f>IFERROR(I547/E533,"-")</f>
        <v>5.128205128205128E-2</v>
      </c>
      <c r="K547" s="55">
        <f t="shared" si="48"/>
        <v>36308.1</v>
      </c>
      <c r="L547" s="376"/>
      <c r="M547" s="376"/>
      <c r="N547" s="32" t="s">
        <v>113</v>
      </c>
      <c r="O547" s="52">
        <v>7821345</v>
      </c>
      <c r="P547" s="42">
        <f>IFERROR(O547/L533,"-")</f>
        <v>7.081028882705391E-3</v>
      </c>
      <c r="Q547" s="52">
        <v>114</v>
      </c>
      <c r="R547" s="42">
        <f>IFERROR(Q547/M533,"-")</f>
        <v>4.9372022520571678E-2</v>
      </c>
      <c r="S547" s="55">
        <f t="shared" si="49"/>
        <v>68608.289473684214</v>
      </c>
      <c r="T547" s="376"/>
      <c r="U547" s="376"/>
      <c r="V547" s="32" t="s">
        <v>113</v>
      </c>
      <c r="W547" s="52">
        <v>123110</v>
      </c>
      <c r="X547" s="42">
        <f>IFERROR(W547/T533,"-")</f>
        <v>2.6501770587792095E-3</v>
      </c>
      <c r="Y547" s="52">
        <v>7</v>
      </c>
      <c r="Z547" s="42">
        <f>IFERROR(Y547/U533,"-")</f>
        <v>4.4303797468354431E-2</v>
      </c>
      <c r="AA547" s="96">
        <f t="shared" si="50"/>
        <v>17587.142857142859</v>
      </c>
      <c r="AB547" s="376"/>
      <c r="AC547" s="376"/>
      <c r="AD547" s="32" t="s">
        <v>113</v>
      </c>
      <c r="AE547" s="52">
        <v>318866</v>
      </c>
      <c r="AF547" s="42">
        <f>IFERROR(AE547/AB533,"-")</f>
        <v>5.1571689056676036E-3</v>
      </c>
      <c r="AG547" s="52">
        <v>5</v>
      </c>
      <c r="AH547" s="42">
        <f>IFERROR(AG547/AC533,"-")</f>
        <v>1.7064846416382253E-2</v>
      </c>
      <c r="AI547" s="55">
        <f t="shared" si="51"/>
        <v>63773.2</v>
      </c>
      <c r="AJ547" s="376"/>
      <c r="AK547" s="376"/>
      <c r="AL547" s="32" t="s">
        <v>113</v>
      </c>
      <c r="AM547" s="52">
        <v>2819302</v>
      </c>
      <c r="AN547" s="42">
        <f>IFERROR(AM547/AJ533,"-")</f>
        <v>6.6014886904892361E-3</v>
      </c>
      <c r="AO547" s="52">
        <v>51</v>
      </c>
      <c r="AP547" s="42">
        <f>IFERROR(AO547/AK533,"-")</f>
        <v>6.8825910931174086E-2</v>
      </c>
      <c r="AQ547" s="55">
        <f t="shared" si="52"/>
        <v>55280.431372549021</v>
      </c>
      <c r="AR547" s="376"/>
      <c r="AS547" s="376"/>
      <c r="AT547" s="32" t="s">
        <v>113</v>
      </c>
      <c r="AU547" s="52">
        <v>4436488</v>
      </c>
      <c r="AV547" s="42">
        <f>IFERROR(AU547/AR533,"-")</f>
        <v>7.8919440599560971E-3</v>
      </c>
      <c r="AW547" s="55">
        <v>49</v>
      </c>
      <c r="AX547" s="42">
        <f>IFERROR(AW547/AS533,"-")</f>
        <v>4.4303797468354431E-2</v>
      </c>
      <c r="AY547" s="139">
        <f t="shared" si="53"/>
        <v>90540.571428571435</v>
      </c>
      <c r="AZ547" s="376"/>
      <c r="BA547" s="376"/>
      <c r="BB547" s="32" t="s">
        <v>113</v>
      </c>
      <c r="BC547" s="52">
        <v>342261</v>
      </c>
      <c r="BD547" s="42">
        <f>IFERROR(BC547/AZ533,"-")</f>
        <v>2.4212419535643002E-3</v>
      </c>
      <c r="BE547" s="52">
        <v>11</v>
      </c>
      <c r="BF547" s="42">
        <f>IFERROR(BE547/BA533,"-")</f>
        <v>0.10576923076923077</v>
      </c>
      <c r="BG547" s="55">
        <f t="shared" si="54"/>
        <v>31114.636363636364</v>
      </c>
      <c r="BH547" s="376"/>
      <c r="BI547" s="376"/>
      <c r="BJ547" s="32" t="s">
        <v>113</v>
      </c>
      <c r="BK547" s="52">
        <v>1276451</v>
      </c>
      <c r="BL547" s="42">
        <f>IFERROR(BK547/BH533,"-")</f>
        <v>3.2437174861380709E-3</v>
      </c>
      <c r="BM547" s="52">
        <v>25</v>
      </c>
      <c r="BN547" s="42">
        <f>IFERROR(BM547/BI533,"-")</f>
        <v>2.2542831379621282E-2</v>
      </c>
      <c r="BO547" s="96">
        <f t="shared" si="55"/>
        <v>51058.04</v>
      </c>
      <c r="BP547" s="141"/>
    </row>
    <row r="548" spans="2:68" s="8" customFormat="1" ht="13.15" customHeight="1">
      <c r="B548" s="409"/>
      <c r="C548" s="408"/>
      <c r="D548" s="376"/>
      <c r="E548" s="376"/>
      <c r="F548" s="33" t="s">
        <v>114</v>
      </c>
      <c r="G548" s="53">
        <v>113549</v>
      </c>
      <c r="H548" s="43">
        <f>IFERROR(G548/D533,"-")</f>
        <v>7.8872916587075285E-4</v>
      </c>
      <c r="I548" s="53">
        <v>19</v>
      </c>
      <c r="J548" s="43">
        <f>IFERROR(I548/E533,"-")</f>
        <v>9.7435897435897437E-2</v>
      </c>
      <c r="K548" s="56">
        <f t="shared" si="48"/>
        <v>5976.2631578947367</v>
      </c>
      <c r="L548" s="376"/>
      <c r="M548" s="376"/>
      <c r="N548" s="33" t="s">
        <v>114</v>
      </c>
      <c r="O548" s="53">
        <v>1677540</v>
      </c>
      <c r="P548" s="43">
        <f>IFERROR(O548/L533,"-")</f>
        <v>1.5187553025590359E-3</v>
      </c>
      <c r="Q548" s="53">
        <v>129</v>
      </c>
      <c r="R548" s="43">
        <f>IFERROR(Q548/M533,"-")</f>
        <v>5.5868341273278478E-2</v>
      </c>
      <c r="S548" s="56">
        <f t="shared" si="49"/>
        <v>13004.186046511628</v>
      </c>
      <c r="T548" s="376"/>
      <c r="U548" s="376"/>
      <c r="V548" s="33" t="s">
        <v>114</v>
      </c>
      <c r="W548" s="53">
        <v>35559</v>
      </c>
      <c r="X548" s="43">
        <f>IFERROR(W548/T533,"-")</f>
        <v>7.6547515257192672E-4</v>
      </c>
      <c r="Y548" s="53">
        <v>8</v>
      </c>
      <c r="Z548" s="43">
        <f>IFERROR(Y548/U533,"-")</f>
        <v>5.0632911392405063E-2</v>
      </c>
      <c r="AA548" s="97">
        <f t="shared" si="50"/>
        <v>4444.875</v>
      </c>
      <c r="AB548" s="376"/>
      <c r="AC548" s="376"/>
      <c r="AD548" s="33" t="s">
        <v>114</v>
      </c>
      <c r="AE548" s="53">
        <v>59498</v>
      </c>
      <c r="AF548" s="43">
        <f>IFERROR(AE548/AB533,"-")</f>
        <v>9.6228897263869804E-4</v>
      </c>
      <c r="AG548" s="53">
        <v>8</v>
      </c>
      <c r="AH548" s="43">
        <f>IFERROR(AG548/AC533,"-")</f>
        <v>2.7303754266211604E-2</v>
      </c>
      <c r="AI548" s="56">
        <f t="shared" si="51"/>
        <v>7437.25</v>
      </c>
      <c r="AJ548" s="376"/>
      <c r="AK548" s="376"/>
      <c r="AL548" s="33" t="s">
        <v>114</v>
      </c>
      <c r="AM548" s="53">
        <v>783262</v>
      </c>
      <c r="AN548" s="43">
        <f>IFERROR(AM548/AJ533,"-")</f>
        <v>1.8340338263477911E-3</v>
      </c>
      <c r="AO548" s="53">
        <v>52</v>
      </c>
      <c r="AP548" s="43">
        <f>IFERROR(AO548/AK533,"-")</f>
        <v>7.0175438596491224E-2</v>
      </c>
      <c r="AQ548" s="56">
        <f t="shared" si="52"/>
        <v>15062.73076923077</v>
      </c>
      <c r="AR548" s="376"/>
      <c r="AS548" s="376"/>
      <c r="AT548" s="33" t="s">
        <v>114</v>
      </c>
      <c r="AU548" s="53">
        <v>795807</v>
      </c>
      <c r="AV548" s="43">
        <f>IFERROR(AU548/AR533,"-")</f>
        <v>1.4156387499575072E-3</v>
      </c>
      <c r="AW548" s="56">
        <v>60</v>
      </c>
      <c r="AX548" s="43">
        <f>IFERROR(AW548/AS533,"-")</f>
        <v>5.4249547920433995E-2</v>
      </c>
      <c r="AY548" s="140">
        <f t="shared" si="53"/>
        <v>13263.45</v>
      </c>
      <c r="AZ548" s="376"/>
      <c r="BA548" s="376"/>
      <c r="BB548" s="33" t="s">
        <v>114</v>
      </c>
      <c r="BC548" s="53">
        <v>727304</v>
      </c>
      <c r="BD548" s="43">
        <f>IFERROR(BC548/AZ533,"-")</f>
        <v>5.1451347299141005E-3</v>
      </c>
      <c r="BE548" s="53">
        <v>19</v>
      </c>
      <c r="BF548" s="43">
        <f>IFERROR(BE548/BA533,"-")</f>
        <v>0.18269230769230768</v>
      </c>
      <c r="BG548" s="56">
        <f t="shared" si="54"/>
        <v>38279.15789473684</v>
      </c>
      <c r="BH548" s="376"/>
      <c r="BI548" s="376"/>
      <c r="BJ548" s="33" t="s">
        <v>114</v>
      </c>
      <c r="BK548" s="53">
        <v>368403</v>
      </c>
      <c r="BL548" s="43">
        <f>IFERROR(BK548/BH533,"-")</f>
        <v>9.3618576274821644E-4</v>
      </c>
      <c r="BM548" s="53">
        <v>48</v>
      </c>
      <c r="BN548" s="43">
        <f>IFERROR(BM548/BI533,"-")</f>
        <v>4.3282236248872862E-2</v>
      </c>
      <c r="BO548" s="97">
        <f t="shared" si="55"/>
        <v>7675.0625</v>
      </c>
      <c r="BP548" s="141"/>
    </row>
    <row r="549" spans="2:68" s="8" customFormat="1" ht="13.15" customHeight="1">
      <c r="B549" s="409"/>
      <c r="C549" s="408"/>
      <c r="D549" s="377"/>
      <c r="E549" s="377"/>
      <c r="F549" s="34" t="s">
        <v>64</v>
      </c>
      <c r="G549" s="100">
        <f>SUM(G533:G548)</f>
        <v>32665123</v>
      </c>
      <c r="H549" s="76">
        <f>IFERROR(G549/D533,"-")</f>
        <v>0.22689706837449511</v>
      </c>
      <c r="I549" s="99">
        <v>154</v>
      </c>
      <c r="J549" s="76">
        <f>IFERROR(I549/E533,"-")</f>
        <v>0.78974358974358971</v>
      </c>
      <c r="K549" s="114">
        <f t="shared" si="48"/>
        <v>212111.18831168831</v>
      </c>
      <c r="L549" s="377"/>
      <c r="M549" s="377"/>
      <c r="N549" s="34" t="s">
        <v>64</v>
      </c>
      <c r="O549" s="100">
        <f>SUM(O533:O548)</f>
        <v>217518191</v>
      </c>
      <c r="P549" s="76">
        <f>IFERROR(O549/L533,"-")</f>
        <v>0.19692937633934163</v>
      </c>
      <c r="Q549" s="99">
        <v>1698</v>
      </c>
      <c r="R549" s="76">
        <f>IFERROR(Q549/M533,"-")</f>
        <v>0.73538328280640974</v>
      </c>
      <c r="S549" s="114">
        <f t="shared" si="49"/>
        <v>128102.58598351001</v>
      </c>
      <c r="T549" s="377"/>
      <c r="U549" s="377"/>
      <c r="V549" s="34" t="s">
        <v>64</v>
      </c>
      <c r="W549" s="100">
        <f>SUM(W533:W548)</f>
        <v>2302435</v>
      </c>
      <c r="X549" s="76">
        <f>IFERROR(W549/T533,"-")</f>
        <v>4.956429547827397E-2</v>
      </c>
      <c r="Y549" s="99">
        <v>63</v>
      </c>
      <c r="Z549" s="76">
        <f>IFERROR(Y549/U533,"-")</f>
        <v>0.39873417721518989</v>
      </c>
      <c r="AA549" s="114">
        <f t="shared" si="50"/>
        <v>36546.5873015873</v>
      </c>
      <c r="AB549" s="377"/>
      <c r="AC549" s="377"/>
      <c r="AD549" s="34" t="s">
        <v>64</v>
      </c>
      <c r="AE549" s="100">
        <f>SUM(AE533:AE548)</f>
        <v>5075820</v>
      </c>
      <c r="AF549" s="76">
        <f>IFERROR(AE549/AB533,"-")</f>
        <v>8.2093610089397223E-2</v>
      </c>
      <c r="AG549" s="99">
        <v>86</v>
      </c>
      <c r="AH549" s="76">
        <f>IFERROR(AG549/AC533,"-")</f>
        <v>0.29351535836177473</v>
      </c>
      <c r="AI549" s="114">
        <f t="shared" si="51"/>
        <v>59021.162790697672</v>
      </c>
      <c r="AJ549" s="377"/>
      <c r="AK549" s="377"/>
      <c r="AL549" s="34" t="s">
        <v>64</v>
      </c>
      <c r="AM549" s="100">
        <f>SUM(AM533:AM548)</f>
        <v>90615766</v>
      </c>
      <c r="AN549" s="76">
        <f>IFERROR(AM549/AJ533,"-")</f>
        <v>0.21217980706891956</v>
      </c>
      <c r="AO549" s="99">
        <v>625</v>
      </c>
      <c r="AP549" s="76">
        <f>IFERROR(AO549/AK533,"-")</f>
        <v>0.84345479082321184</v>
      </c>
      <c r="AQ549" s="114">
        <f t="shared" si="52"/>
        <v>144985.22560000001</v>
      </c>
      <c r="AR549" s="377"/>
      <c r="AS549" s="377"/>
      <c r="AT549" s="34" t="s">
        <v>64</v>
      </c>
      <c r="AU549" s="100">
        <f>SUM(AU533:AU548)</f>
        <v>115636696</v>
      </c>
      <c r="AV549" s="76">
        <f>IFERROR(AU549/AR533,"-")</f>
        <v>0.20570287491144998</v>
      </c>
      <c r="AW549" s="113">
        <v>916</v>
      </c>
      <c r="AX549" s="76">
        <f>IFERROR(AW549/AS533,"-")</f>
        <v>0.82820976491862563</v>
      </c>
      <c r="AY549" s="115">
        <f t="shared" si="53"/>
        <v>126240.93449781659</v>
      </c>
      <c r="AZ549" s="377"/>
      <c r="BA549" s="377"/>
      <c r="BB549" s="34" t="s">
        <v>64</v>
      </c>
      <c r="BC549" s="100">
        <f>SUM(BC533:BC548)</f>
        <v>39991675</v>
      </c>
      <c r="BD549" s="76">
        <f>IFERROR(BC549/AZ533,"-")</f>
        <v>0.28291134924314659</v>
      </c>
      <c r="BE549" s="99">
        <v>98</v>
      </c>
      <c r="BF549" s="76">
        <f>IFERROR(BE549/BA533,"-")</f>
        <v>0.94230769230769229</v>
      </c>
      <c r="BG549" s="114">
        <f t="shared" si="54"/>
        <v>408078.31632653059</v>
      </c>
      <c r="BH549" s="377"/>
      <c r="BI549" s="377"/>
      <c r="BJ549" s="34" t="s">
        <v>64</v>
      </c>
      <c r="BK549" s="100">
        <f>SUM(BK533:BK548)</f>
        <v>64286797</v>
      </c>
      <c r="BL549" s="76">
        <f>IFERROR(BK549/BH533,"-")</f>
        <v>0.16336561885783979</v>
      </c>
      <c r="BM549" s="99">
        <v>697</v>
      </c>
      <c r="BN549" s="76">
        <f>IFERROR(BM549/BI533,"-")</f>
        <v>0.62849413886384131</v>
      </c>
      <c r="BO549" s="114">
        <f t="shared" si="55"/>
        <v>92233.5681492109</v>
      </c>
      <c r="BP549" s="141"/>
    </row>
    <row r="550" spans="2:68" s="8" customFormat="1" ht="13.15" customHeight="1">
      <c r="B550" s="409">
        <v>33</v>
      </c>
      <c r="C550" s="408" t="s">
        <v>36</v>
      </c>
      <c r="D550" s="375">
        <v>47509520</v>
      </c>
      <c r="E550" s="375">
        <v>74</v>
      </c>
      <c r="F550" s="30" t="s">
        <v>100</v>
      </c>
      <c r="G550" s="51">
        <v>182437</v>
      </c>
      <c r="H550" s="41">
        <f>IFERROR(G550/D550,"-")</f>
        <v>3.8400093286566567E-3</v>
      </c>
      <c r="I550" s="51">
        <v>10</v>
      </c>
      <c r="J550" s="41">
        <f>IFERROR(I550/E550,"-")</f>
        <v>0.13513513513513514</v>
      </c>
      <c r="K550" s="95">
        <f t="shared" ref="K550:K613" si="56">IFERROR(G550/I550,"-")</f>
        <v>18243.7</v>
      </c>
      <c r="L550" s="375">
        <v>417277970</v>
      </c>
      <c r="M550" s="375">
        <v>803</v>
      </c>
      <c r="N550" s="30" t="s">
        <v>100</v>
      </c>
      <c r="O550" s="51">
        <v>10018855</v>
      </c>
      <c r="P550" s="41">
        <f>IFERROR(O550/L550,"-")</f>
        <v>2.4010026218254463E-2</v>
      </c>
      <c r="Q550" s="51">
        <v>127</v>
      </c>
      <c r="R550" s="41">
        <f>IFERROR(Q550/M550,"-")</f>
        <v>0.15815691158156911</v>
      </c>
      <c r="S550" s="95">
        <f t="shared" ref="S550:S613" si="57">IFERROR(O550/Q550,"-")</f>
        <v>78888.622047244091</v>
      </c>
      <c r="T550" s="375">
        <v>15735710</v>
      </c>
      <c r="U550" s="375">
        <v>39</v>
      </c>
      <c r="V550" s="30" t="s">
        <v>100</v>
      </c>
      <c r="W550" s="51">
        <v>612726</v>
      </c>
      <c r="X550" s="41">
        <f>IFERROR(W550/T550,"-")</f>
        <v>3.8938567118992407E-2</v>
      </c>
      <c r="Y550" s="51">
        <v>5</v>
      </c>
      <c r="Z550" s="41">
        <f>IFERROR(Y550/U550,"-")</f>
        <v>0.12820512820512819</v>
      </c>
      <c r="AA550" s="95">
        <f t="shared" ref="AA550:AA613" si="58">IFERROR(W550/Y550,"-")</f>
        <v>122545.2</v>
      </c>
      <c r="AB550" s="375">
        <v>31871860</v>
      </c>
      <c r="AC550" s="375">
        <v>94</v>
      </c>
      <c r="AD550" s="30" t="s">
        <v>100</v>
      </c>
      <c r="AE550" s="51">
        <v>243584</v>
      </c>
      <c r="AF550" s="41">
        <f>IFERROR(AE550/AB550,"-")</f>
        <v>7.6426038517990475E-3</v>
      </c>
      <c r="AG550" s="51">
        <v>5</v>
      </c>
      <c r="AH550" s="41">
        <f>IFERROR(AG550/AC550,"-")</f>
        <v>5.3191489361702128E-2</v>
      </c>
      <c r="AI550" s="95">
        <f t="shared" ref="AI550:AI613" si="59">IFERROR(AE550/AG550,"-")</f>
        <v>48716.800000000003</v>
      </c>
      <c r="AJ550" s="375">
        <v>168848180</v>
      </c>
      <c r="AK550" s="375">
        <v>268</v>
      </c>
      <c r="AL550" s="30" t="s">
        <v>100</v>
      </c>
      <c r="AM550" s="51">
        <v>6487927</v>
      </c>
      <c r="AN550" s="41">
        <f>IFERROR(AM550/AJ550,"-")</f>
        <v>3.8424619086803308E-2</v>
      </c>
      <c r="AO550" s="51">
        <v>53</v>
      </c>
      <c r="AP550" s="41">
        <f>IFERROR(AO550/AK550,"-")</f>
        <v>0.19776119402985073</v>
      </c>
      <c r="AQ550" s="95">
        <f t="shared" ref="AQ550:AQ613" si="60">IFERROR(AM550/AO550,"-")</f>
        <v>122413.71698113208</v>
      </c>
      <c r="AR550" s="375">
        <v>198440760</v>
      </c>
      <c r="AS550" s="375">
        <v>395</v>
      </c>
      <c r="AT550" s="30" t="s">
        <v>100</v>
      </c>
      <c r="AU550" s="51">
        <v>2670656</v>
      </c>
      <c r="AV550" s="41">
        <f>IFERROR(AU550/AR550,"-")</f>
        <v>1.3458202840988918E-2</v>
      </c>
      <c r="AW550" s="51">
        <v>63</v>
      </c>
      <c r="AX550" s="41">
        <f>IFERROR(AW550/AS550,"-")</f>
        <v>0.15949367088607594</v>
      </c>
      <c r="AY550" s="95">
        <f t="shared" ref="AY550:AY613" si="61">IFERROR(AU550/AW550,"-")</f>
        <v>42391.365079365081</v>
      </c>
      <c r="AZ550" s="375">
        <v>73556510</v>
      </c>
      <c r="BA550" s="375">
        <v>55</v>
      </c>
      <c r="BB550" s="30" t="s">
        <v>100</v>
      </c>
      <c r="BC550" s="51">
        <v>5018617</v>
      </c>
      <c r="BD550" s="41">
        <f>IFERROR(BC550/AZ550,"-")</f>
        <v>6.8228046708578211E-2</v>
      </c>
      <c r="BE550" s="51">
        <v>12</v>
      </c>
      <c r="BF550" s="41">
        <f>IFERROR(BE550/BA550,"-")</f>
        <v>0.21818181818181817</v>
      </c>
      <c r="BG550" s="95">
        <f t="shared" ref="BG550:BG613" si="62">IFERROR(BC550/BE550,"-")</f>
        <v>418218.08333333331</v>
      </c>
      <c r="BH550" s="375">
        <v>143560660</v>
      </c>
      <c r="BI550" s="375">
        <v>394</v>
      </c>
      <c r="BJ550" s="30" t="s">
        <v>100</v>
      </c>
      <c r="BK550" s="51">
        <v>2779866</v>
      </c>
      <c r="BL550" s="41">
        <f>IFERROR(BK550/BH550,"-")</f>
        <v>1.9363703120339512E-2</v>
      </c>
      <c r="BM550" s="51">
        <v>47</v>
      </c>
      <c r="BN550" s="41">
        <f>IFERROR(BM550/BI550,"-")</f>
        <v>0.11928934010152284</v>
      </c>
      <c r="BO550" s="95">
        <f t="shared" ref="BO550:BO613" si="63">IFERROR(BK550/BM550,"-")</f>
        <v>59146.085106382976</v>
      </c>
      <c r="BP550" s="141"/>
    </row>
    <row r="551" spans="2:68" s="8" customFormat="1" ht="13.15" customHeight="1">
      <c r="B551" s="409"/>
      <c r="C551" s="408"/>
      <c r="D551" s="376"/>
      <c r="E551" s="376"/>
      <c r="F551" s="31" t="s">
        <v>101</v>
      </c>
      <c r="G551" s="52">
        <v>475274</v>
      </c>
      <c r="H551" s="42">
        <f>IFERROR(G551/D550,"-")</f>
        <v>1.0003763456250453E-2</v>
      </c>
      <c r="I551" s="52">
        <v>18</v>
      </c>
      <c r="J551" s="42">
        <f>IFERROR(I551/E550,"-")</f>
        <v>0.24324324324324326</v>
      </c>
      <c r="K551" s="55">
        <f t="shared" si="56"/>
        <v>26404.111111111109</v>
      </c>
      <c r="L551" s="376"/>
      <c r="M551" s="376"/>
      <c r="N551" s="31" t="s">
        <v>101</v>
      </c>
      <c r="O551" s="52">
        <v>15497927</v>
      </c>
      <c r="P551" s="42">
        <f>IFERROR(O551/L550,"-")</f>
        <v>3.7140534881340607E-2</v>
      </c>
      <c r="Q551" s="52">
        <v>164</v>
      </c>
      <c r="R551" s="42">
        <f>IFERROR(Q551/M550,"-")</f>
        <v>0.20423412204234123</v>
      </c>
      <c r="S551" s="55">
        <f t="shared" si="57"/>
        <v>94499.554878048773</v>
      </c>
      <c r="T551" s="376"/>
      <c r="U551" s="376"/>
      <c r="V551" s="31" t="s">
        <v>101</v>
      </c>
      <c r="W551" s="52">
        <v>100000</v>
      </c>
      <c r="X551" s="42">
        <f>IFERROR(W551/T550,"-")</f>
        <v>6.3549722255938877E-3</v>
      </c>
      <c r="Y551" s="52">
        <v>6</v>
      </c>
      <c r="Z551" s="42">
        <f>IFERROR(Y551/U550,"-")</f>
        <v>0.15384615384615385</v>
      </c>
      <c r="AA551" s="96">
        <f t="shared" si="58"/>
        <v>16666.666666666668</v>
      </c>
      <c r="AB551" s="376"/>
      <c r="AC551" s="376"/>
      <c r="AD551" s="31" t="s">
        <v>101</v>
      </c>
      <c r="AE551" s="52">
        <v>4454542</v>
      </c>
      <c r="AF551" s="42">
        <f>IFERROR(AE551/AB550,"-")</f>
        <v>0.13976410538951917</v>
      </c>
      <c r="AG551" s="52">
        <v>18</v>
      </c>
      <c r="AH551" s="42">
        <f>IFERROR(AG551/AC550,"-")</f>
        <v>0.19148936170212766</v>
      </c>
      <c r="AI551" s="55">
        <f t="shared" si="59"/>
        <v>247474.55555555556</v>
      </c>
      <c r="AJ551" s="376"/>
      <c r="AK551" s="376"/>
      <c r="AL551" s="31" t="s">
        <v>101</v>
      </c>
      <c r="AM551" s="52">
        <v>6709829</v>
      </c>
      <c r="AN551" s="42">
        <f>IFERROR(AM551/AJ550,"-")</f>
        <v>3.9738829284390272E-2</v>
      </c>
      <c r="AO551" s="52">
        <v>58</v>
      </c>
      <c r="AP551" s="42">
        <f>IFERROR(AO551/AK550,"-")</f>
        <v>0.21641791044776118</v>
      </c>
      <c r="AQ551" s="55">
        <f t="shared" si="60"/>
        <v>115686.70689655172</v>
      </c>
      <c r="AR551" s="376"/>
      <c r="AS551" s="376"/>
      <c r="AT551" s="31" t="s">
        <v>101</v>
      </c>
      <c r="AU551" s="52">
        <v>4215272</v>
      </c>
      <c r="AV551" s="42">
        <f>IFERROR(AU551/AR550,"-")</f>
        <v>2.1241966620164122E-2</v>
      </c>
      <c r="AW551" s="52">
        <v>80</v>
      </c>
      <c r="AX551" s="42">
        <f>IFERROR(AW551/AS550,"-")</f>
        <v>0.20253164556962025</v>
      </c>
      <c r="AY551" s="96">
        <f t="shared" si="61"/>
        <v>52690.9</v>
      </c>
      <c r="AZ551" s="376"/>
      <c r="BA551" s="376"/>
      <c r="BB551" s="31" t="s">
        <v>101</v>
      </c>
      <c r="BC551" s="52">
        <v>171940</v>
      </c>
      <c r="BD551" s="42">
        <f>IFERROR(BC551/AZ550,"-")</f>
        <v>2.3375225387936432E-3</v>
      </c>
      <c r="BE551" s="52">
        <v>12</v>
      </c>
      <c r="BF551" s="42">
        <f>IFERROR(BE551/BA550,"-")</f>
        <v>0.21818181818181817</v>
      </c>
      <c r="BG551" s="55">
        <f t="shared" si="62"/>
        <v>14328.333333333334</v>
      </c>
      <c r="BH551" s="376"/>
      <c r="BI551" s="376"/>
      <c r="BJ551" s="31" t="s">
        <v>101</v>
      </c>
      <c r="BK551" s="52">
        <v>1263670</v>
      </c>
      <c r="BL551" s="42">
        <f>IFERROR(BK551/BH550,"-")</f>
        <v>8.8023418114684063E-3</v>
      </c>
      <c r="BM551" s="52">
        <v>70</v>
      </c>
      <c r="BN551" s="42">
        <f>IFERROR(BM551/BI550,"-")</f>
        <v>0.17766497461928935</v>
      </c>
      <c r="BO551" s="96">
        <f t="shared" si="63"/>
        <v>18052.428571428572</v>
      </c>
      <c r="BP551" s="141"/>
    </row>
    <row r="552" spans="2:68" s="8" customFormat="1" ht="13.15" customHeight="1">
      <c r="B552" s="409"/>
      <c r="C552" s="408"/>
      <c r="D552" s="376"/>
      <c r="E552" s="376"/>
      <c r="F552" s="32" t="s">
        <v>102</v>
      </c>
      <c r="G552" s="52">
        <v>1590359</v>
      </c>
      <c r="H552" s="42">
        <f>IFERROR(G552/D550,"-")</f>
        <v>3.3474533104102082E-2</v>
      </c>
      <c r="I552" s="52">
        <v>30</v>
      </c>
      <c r="J552" s="42">
        <f>IFERROR(I552/E550,"-")</f>
        <v>0.40540540540540543</v>
      </c>
      <c r="K552" s="55">
        <f t="shared" si="56"/>
        <v>53011.966666666667</v>
      </c>
      <c r="L552" s="376"/>
      <c r="M552" s="376"/>
      <c r="N552" s="32" t="s">
        <v>102</v>
      </c>
      <c r="O552" s="52">
        <v>17214467</v>
      </c>
      <c r="P552" s="42">
        <f>IFERROR(O552/L550,"-")</f>
        <v>4.1254195614496496E-2</v>
      </c>
      <c r="Q552" s="52">
        <v>247</v>
      </c>
      <c r="R552" s="42">
        <f>IFERROR(Q552/M550,"-")</f>
        <v>0.30759651307596514</v>
      </c>
      <c r="S552" s="55">
        <f t="shared" si="57"/>
        <v>69694.198380566799</v>
      </c>
      <c r="T552" s="376"/>
      <c r="U552" s="376"/>
      <c r="V552" s="32" t="s">
        <v>102</v>
      </c>
      <c r="W552" s="52">
        <v>0</v>
      </c>
      <c r="X552" s="42">
        <f>IFERROR(W552/T550,"-")</f>
        <v>0</v>
      </c>
      <c r="Y552" s="52">
        <v>0</v>
      </c>
      <c r="Z552" s="42">
        <f>IFERROR(Y552/U550,"-")</f>
        <v>0</v>
      </c>
      <c r="AA552" s="96" t="str">
        <f t="shared" si="58"/>
        <v>-</v>
      </c>
      <c r="AB552" s="376"/>
      <c r="AC552" s="376"/>
      <c r="AD552" s="32" t="s">
        <v>102</v>
      </c>
      <c r="AE552" s="52">
        <v>0</v>
      </c>
      <c r="AF552" s="42">
        <f>IFERROR(AE552/AB550,"-")</f>
        <v>0</v>
      </c>
      <c r="AG552" s="52">
        <v>0</v>
      </c>
      <c r="AH552" s="42">
        <f>IFERROR(AG552/AC550,"-")</f>
        <v>0</v>
      </c>
      <c r="AI552" s="55" t="str">
        <f t="shared" si="59"/>
        <v>-</v>
      </c>
      <c r="AJ552" s="376"/>
      <c r="AK552" s="376"/>
      <c r="AL552" s="32" t="s">
        <v>102</v>
      </c>
      <c r="AM552" s="52">
        <v>7232345</v>
      </c>
      <c r="AN552" s="42">
        <f>IFERROR(AM552/AJ550,"-")</f>
        <v>4.2833419939735211E-2</v>
      </c>
      <c r="AO552" s="52">
        <v>105</v>
      </c>
      <c r="AP552" s="42">
        <f>IFERROR(AO552/AK550,"-")</f>
        <v>0.39179104477611942</v>
      </c>
      <c r="AQ552" s="55">
        <f t="shared" si="60"/>
        <v>68879.476190476184</v>
      </c>
      <c r="AR552" s="376"/>
      <c r="AS552" s="376"/>
      <c r="AT552" s="32" t="s">
        <v>102</v>
      </c>
      <c r="AU552" s="52">
        <v>9982122</v>
      </c>
      <c r="AV552" s="42">
        <f>IFERROR(AU552/AR550,"-")</f>
        <v>5.0302780537627448E-2</v>
      </c>
      <c r="AW552" s="52">
        <v>142</v>
      </c>
      <c r="AX552" s="42">
        <f>IFERROR(AW552/AS550,"-")</f>
        <v>0.35949367088607592</v>
      </c>
      <c r="AY552" s="96">
        <f t="shared" si="61"/>
        <v>70296.633802816898</v>
      </c>
      <c r="AZ552" s="376"/>
      <c r="BA552" s="376"/>
      <c r="BB552" s="32" t="s">
        <v>102</v>
      </c>
      <c r="BC552" s="52">
        <v>3436531</v>
      </c>
      <c r="BD552" s="42">
        <f>IFERROR(BC552/AZ550,"-")</f>
        <v>4.671960374411456E-2</v>
      </c>
      <c r="BE552" s="52">
        <v>13</v>
      </c>
      <c r="BF552" s="42">
        <f>IFERROR(BE552/BA550,"-")</f>
        <v>0.23636363636363636</v>
      </c>
      <c r="BG552" s="55">
        <f t="shared" si="62"/>
        <v>264348.53846153844</v>
      </c>
      <c r="BH552" s="376"/>
      <c r="BI552" s="376"/>
      <c r="BJ552" s="32" t="s">
        <v>102</v>
      </c>
      <c r="BK552" s="52">
        <v>5770778</v>
      </c>
      <c r="BL552" s="42">
        <f>IFERROR(BK552/BH550,"-")</f>
        <v>4.019748864347656E-2</v>
      </c>
      <c r="BM552" s="52">
        <v>90</v>
      </c>
      <c r="BN552" s="42">
        <f>IFERROR(BM552/BI550,"-")</f>
        <v>0.22842639593908629</v>
      </c>
      <c r="BO552" s="96">
        <f t="shared" si="63"/>
        <v>64119.755555555559</v>
      </c>
      <c r="BP552" s="141"/>
    </row>
    <row r="553" spans="2:68" s="8" customFormat="1" ht="13.15" customHeight="1">
      <c r="B553" s="409"/>
      <c r="C553" s="408"/>
      <c r="D553" s="376"/>
      <c r="E553" s="376"/>
      <c r="F553" s="32" t="s">
        <v>103</v>
      </c>
      <c r="G553" s="52">
        <v>38712</v>
      </c>
      <c r="H553" s="42">
        <f>IFERROR(G553/D550,"-")</f>
        <v>8.1482616536643598E-4</v>
      </c>
      <c r="I553" s="52">
        <v>4</v>
      </c>
      <c r="J553" s="42">
        <f>IFERROR(I553/E550,"-")</f>
        <v>5.4054054054054057E-2</v>
      </c>
      <c r="K553" s="55">
        <f t="shared" si="56"/>
        <v>9678</v>
      </c>
      <c r="L553" s="376"/>
      <c r="M553" s="376"/>
      <c r="N553" s="32" t="s">
        <v>103</v>
      </c>
      <c r="O553" s="52">
        <v>3057745</v>
      </c>
      <c r="P553" s="42">
        <f>IFERROR(O553/L550,"-")</f>
        <v>7.3278371249745101E-3</v>
      </c>
      <c r="Q553" s="52">
        <v>37</v>
      </c>
      <c r="R553" s="42">
        <f>IFERROR(Q553/M550,"-")</f>
        <v>4.6077210460772101E-2</v>
      </c>
      <c r="S553" s="55">
        <f t="shared" si="57"/>
        <v>82641.75675675676</v>
      </c>
      <c r="T553" s="376"/>
      <c r="U553" s="376"/>
      <c r="V553" s="32" t="s">
        <v>103</v>
      </c>
      <c r="W553" s="52">
        <v>0</v>
      </c>
      <c r="X553" s="42">
        <f>IFERROR(W553/T550,"-")</f>
        <v>0</v>
      </c>
      <c r="Y553" s="52">
        <v>0</v>
      </c>
      <c r="Z553" s="42">
        <f>IFERROR(Y553/U550,"-")</f>
        <v>0</v>
      </c>
      <c r="AA553" s="96" t="str">
        <f t="shared" si="58"/>
        <v>-</v>
      </c>
      <c r="AB553" s="376"/>
      <c r="AC553" s="376"/>
      <c r="AD553" s="32" t="s">
        <v>103</v>
      </c>
      <c r="AE553" s="52">
        <v>0</v>
      </c>
      <c r="AF553" s="42">
        <f>IFERROR(AE553/AB550,"-")</f>
        <v>0</v>
      </c>
      <c r="AG553" s="52">
        <v>0</v>
      </c>
      <c r="AH553" s="42">
        <f>IFERROR(AG553/AC550,"-")</f>
        <v>0</v>
      </c>
      <c r="AI553" s="55" t="str">
        <f t="shared" si="59"/>
        <v>-</v>
      </c>
      <c r="AJ553" s="376"/>
      <c r="AK553" s="376"/>
      <c r="AL553" s="32" t="s">
        <v>103</v>
      </c>
      <c r="AM553" s="52">
        <v>130251</v>
      </c>
      <c r="AN553" s="42">
        <f>IFERROR(AM553/AJ550,"-")</f>
        <v>7.7140896632702817E-4</v>
      </c>
      <c r="AO553" s="52">
        <v>19</v>
      </c>
      <c r="AP553" s="42">
        <f>IFERROR(AO553/AK550,"-")</f>
        <v>7.0895522388059698E-2</v>
      </c>
      <c r="AQ553" s="55">
        <f t="shared" si="60"/>
        <v>6855.3157894736842</v>
      </c>
      <c r="AR553" s="376"/>
      <c r="AS553" s="376"/>
      <c r="AT553" s="32" t="s">
        <v>103</v>
      </c>
      <c r="AU553" s="52">
        <v>2927494</v>
      </c>
      <c r="AV553" s="42">
        <f>IFERROR(AU553/AR550,"-")</f>
        <v>1.475248331038442E-2</v>
      </c>
      <c r="AW553" s="52">
        <v>18</v>
      </c>
      <c r="AX553" s="42">
        <f>IFERROR(AW553/AS550,"-")</f>
        <v>4.5569620253164557E-2</v>
      </c>
      <c r="AY553" s="96">
        <f t="shared" si="61"/>
        <v>162638.55555555556</v>
      </c>
      <c r="AZ553" s="376"/>
      <c r="BA553" s="376"/>
      <c r="BB553" s="32" t="s">
        <v>103</v>
      </c>
      <c r="BC553" s="52">
        <v>41435</v>
      </c>
      <c r="BD553" s="42">
        <f>IFERROR(BC553/AZ550,"-")</f>
        <v>5.6330840057528561E-4</v>
      </c>
      <c r="BE553" s="52">
        <v>4</v>
      </c>
      <c r="BF553" s="42">
        <f>IFERROR(BE553/BA550,"-")</f>
        <v>7.2727272727272724E-2</v>
      </c>
      <c r="BG553" s="55">
        <f t="shared" si="62"/>
        <v>10358.75</v>
      </c>
      <c r="BH553" s="376"/>
      <c r="BI553" s="376"/>
      <c r="BJ553" s="32" t="s">
        <v>103</v>
      </c>
      <c r="BK553" s="52">
        <v>42221</v>
      </c>
      <c r="BL553" s="42">
        <f>IFERROR(BK553/BH550,"-")</f>
        <v>2.9409867577928384E-4</v>
      </c>
      <c r="BM553" s="52">
        <v>10</v>
      </c>
      <c r="BN553" s="42">
        <f>IFERROR(BM553/BI550,"-")</f>
        <v>2.5380710659898477E-2</v>
      </c>
      <c r="BO553" s="96">
        <f t="shared" si="63"/>
        <v>4222.1000000000004</v>
      </c>
      <c r="BP553" s="141"/>
    </row>
    <row r="554" spans="2:68" s="8" customFormat="1" ht="13.15" customHeight="1">
      <c r="B554" s="409"/>
      <c r="C554" s="408"/>
      <c r="D554" s="376"/>
      <c r="E554" s="376"/>
      <c r="F554" s="32" t="s">
        <v>104</v>
      </c>
      <c r="G554" s="52">
        <v>1911394</v>
      </c>
      <c r="H554" s="42">
        <f>IFERROR(G554/D550,"-")</f>
        <v>4.0231810382424404E-2</v>
      </c>
      <c r="I554" s="52">
        <v>42</v>
      </c>
      <c r="J554" s="42">
        <f>IFERROR(I554/E550,"-")</f>
        <v>0.56756756756756754</v>
      </c>
      <c r="K554" s="55">
        <f t="shared" si="56"/>
        <v>45509.380952380954</v>
      </c>
      <c r="L554" s="376"/>
      <c r="M554" s="376"/>
      <c r="N554" s="32" t="s">
        <v>104</v>
      </c>
      <c r="O554" s="52">
        <v>13366334</v>
      </c>
      <c r="P554" s="42">
        <f>IFERROR(O554/L550,"-")</f>
        <v>3.2032206253304003E-2</v>
      </c>
      <c r="Q554" s="52">
        <v>250</v>
      </c>
      <c r="R554" s="42">
        <f>IFERROR(Q554/M550,"-")</f>
        <v>0.31133250311332505</v>
      </c>
      <c r="S554" s="55">
        <f t="shared" si="57"/>
        <v>53465.336000000003</v>
      </c>
      <c r="T554" s="376"/>
      <c r="U554" s="376"/>
      <c r="V554" s="32" t="s">
        <v>104</v>
      </c>
      <c r="W554" s="52">
        <v>0</v>
      </c>
      <c r="X554" s="42">
        <f>IFERROR(W554/T550,"-")</f>
        <v>0</v>
      </c>
      <c r="Y554" s="52">
        <v>0</v>
      </c>
      <c r="Z554" s="42">
        <f>IFERROR(Y554/U550,"-")</f>
        <v>0</v>
      </c>
      <c r="AA554" s="96" t="str">
        <f t="shared" si="58"/>
        <v>-</v>
      </c>
      <c r="AB554" s="376"/>
      <c r="AC554" s="376"/>
      <c r="AD554" s="32" t="s">
        <v>104</v>
      </c>
      <c r="AE554" s="52">
        <v>0</v>
      </c>
      <c r="AF554" s="42">
        <f>IFERROR(AE554/AB550,"-")</f>
        <v>0</v>
      </c>
      <c r="AG554" s="52">
        <v>0</v>
      </c>
      <c r="AH554" s="42">
        <f>IFERROR(AG554/AC550,"-")</f>
        <v>0</v>
      </c>
      <c r="AI554" s="55" t="str">
        <f t="shared" si="59"/>
        <v>-</v>
      </c>
      <c r="AJ554" s="376"/>
      <c r="AK554" s="376"/>
      <c r="AL554" s="32" t="s">
        <v>104</v>
      </c>
      <c r="AM554" s="52">
        <v>6764271</v>
      </c>
      <c r="AN554" s="42">
        <f>IFERROR(AM554/AJ550,"-")</f>
        <v>4.0061260950517798E-2</v>
      </c>
      <c r="AO554" s="52">
        <v>106</v>
      </c>
      <c r="AP554" s="42">
        <f>IFERROR(AO554/AK550,"-")</f>
        <v>0.39552238805970147</v>
      </c>
      <c r="AQ554" s="55">
        <f t="shared" si="60"/>
        <v>63813.877358490565</v>
      </c>
      <c r="AR554" s="376"/>
      <c r="AS554" s="376"/>
      <c r="AT554" s="32" t="s">
        <v>104</v>
      </c>
      <c r="AU554" s="52">
        <v>6602063</v>
      </c>
      <c r="AV554" s="42">
        <f>IFERROR(AU554/AR550,"-")</f>
        <v>3.3269692174127938E-2</v>
      </c>
      <c r="AW554" s="52">
        <v>144</v>
      </c>
      <c r="AX554" s="42">
        <f>IFERROR(AW554/AS550,"-")</f>
        <v>0.36455696202531646</v>
      </c>
      <c r="AY554" s="96">
        <f t="shared" si="61"/>
        <v>45847.659722222219</v>
      </c>
      <c r="AZ554" s="376"/>
      <c r="BA554" s="376"/>
      <c r="BB554" s="32" t="s">
        <v>104</v>
      </c>
      <c r="BC554" s="52">
        <v>3911759</v>
      </c>
      <c r="BD554" s="42">
        <f>IFERROR(BC554/AZ550,"-")</f>
        <v>5.3180323536285233E-2</v>
      </c>
      <c r="BE554" s="52">
        <v>15</v>
      </c>
      <c r="BF554" s="42">
        <f>IFERROR(BE554/BA550,"-")</f>
        <v>0.27272727272727271</v>
      </c>
      <c r="BG554" s="55">
        <f t="shared" si="62"/>
        <v>260783.93333333332</v>
      </c>
      <c r="BH554" s="376"/>
      <c r="BI554" s="376"/>
      <c r="BJ554" s="32" t="s">
        <v>104</v>
      </c>
      <c r="BK554" s="52">
        <v>2665993</v>
      </c>
      <c r="BL554" s="42">
        <f>IFERROR(BK554/BH550,"-")</f>
        <v>1.8570498352403784E-2</v>
      </c>
      <c r="BM554" s="52">
        <v>101</v>
      </c>
      <c r="BN554" s="42">
        <f>IFERROR(BM554/BI550,"-")</f>
        <v>0.25634517766497461</v>
      </c>
      <c r="BO554" s="96">
        <f t="shared" si="63"/>
        <v>26395.970297029704</v>
      </c>
      <c r="BP554" s="141"/>
    </row>
    <row r="555" spans="2:68" s="8" customFormat="1" ht="13.15" customHeight="1">
      <c r="B555" s="409"/>
      <c r="C555" s="408"/>
      <c r="D555" s="376"/>
      <c r="E555" s="376"/>
      <c r="F555" s="32" t="s">
        <v>105</v>
      </c>
      <c r="G555" s="52">
        <v>2778127</v>
      </c>
      <c r="H555" s="42">
        <f>IFERROR(G555/D550,"-")</f>
        <v>5.8475164556493098E-2</v>
      </c>
      <c r="I555" s="52">
        <v>27</v>
      </c>
      <c r="J555" s="42">
        <f>IFERROR(I555/E550,"-")</f>
        <v>0.36486486486486486</v>
      </c>
      <c r="K555" s="55">
        <f t="shared" si="56"/>
        <v>102893.5925925926</v>
      </c>
      <c r="L555" s="376"/>
      <c r="M555" s="376"/>
      <c r="N555" s="32" t="s">
        <v>105</v>
      </c>
      <c r="O555" s="52">
        <v>15708283</v>
      </c>
      <c r="P555" s="42">
        <f>IFERROR(O555/L550,"-")</f>
        <v>3.7644649680403687E-2</v>
      </c>
      <c r="Q555" s="52">
        <v>285</v>
      </c>
      <c r="R555" s="42">
        <f>IFERROR(Q555/M550,"-")</f>
        <v>0.35491905354919051</v>
      </c>
      <c r="S555" s="55">
        <f t="shared" si="57"/>
        <v>55116.782456140354</v>
      </c>
      <c r="T555" s="376"/>
      <c r="U555" s="376"/>
      <c r="V555" s="32" t="s">
        <v>105</v>
      </c>
      <c r="W555" s="52">
        <v>0</v>
      </c>
      <c r="X555" s="42">
        <f>IFERROR(W555/T550,"-")</f>
        <v>0</v>
      </c>
      <c r="Y555" s="52">
        <v>0</v>
      </c>
      <c r="Z555" s="42">
        <f>IFERROR(Y555/U550,"-")</f>
        <v>0</v>
      </c>
      <c r="AA555" s="96" t="str">
        <f t="shared" si="58"/>
        <v>-</v>
      </c>
      <c r="AB555" s="376"/>
      <c r="AC555" s="376"/>
      <c r="AD555" s="32" t="s">
        <v>105</v>
      </c>
      <c r="AE555" s="52">
        <v>0</v>
      </c>
      <c r="AF555" s="42">
        <f>IFERROR(AE555/AB550,"-")</f>
        <v>0</v>
      </c>
      <c r="AG555" s="52">
        <v>0</v>
      </c>
      <c r="AH555" s="42">
        <f>IFERROR(AG555/AC550,"-")</f>
        <v>0</v>
      </c>
      <c r="AI555" s="55" t="str">
        <f t="shared" si="59"/>
        <v>-</v>
      </c>
      <c r="AJ555" s="376"/>
      <c r="AK555" s="376"/>
      <c r="AL555" s="32" t="s">
        <v>105</v>
      </c>
      <c r="AM555" s="52">
        <v>6545965</v>
      </c>
      <c r="AN555" s="42">
        <f>IFERROR(AM555/AJ550,"-")</f>
        <v>3.87683479916692E-2</v>
      </c>
      <c r="AO555" s="52">
        <v>122</v>
      </c>
      <c r="AP555" s="42">
        <f>IFERROR(AO555/AK550,"-")</f>
        <v>0.45522388059701491</v>
      </c>
      <c r="AQ555" s="55">
        <f t="shared" si="60"/>
        <v>53655.450819672129</v>
      </c>
      <c r="AR555" s="376"/>
      <c r="AS555" s="376"/>
      <c r="AT555" s="32" t="s">
        <v>105</v>
      </c>
      <c r="AU555" s="52">
        <v>9162318</v>
      </c>
      <c r="AV555" s="42">
        <f>IFERROR(AU555/AR550,"-")</f>
        <v>4.6171552658838842E-2</v>
      </c>
      <c r="AW555" s="52">
        <v>163</v>
      </c>
      <c r="AX555" s="42">
        <f>IFERROR(AW555/AS550,"-")</f>
        <v>0.41265822784810124</v>
      </c>
      <c r="AY555" s="96">
        <f t="shared" si="61"/>
        <v>56210.539877300616</v>
      </c>
      <c r="AZ555" s="376"/>
      <c r="BA555" s="376"/>
      <c r="BB555" s="32" t="s">
        <v>105</v>
      </c>
      <c r="BC555" s="52">
        <v>2722574</v>
      </c>
      <c r="BD555" s="42">
        <f>IFERROR(BC555/AZ550,"-")</f>
        <v>3.7013365642279659E-2</v>
      </c>
      <c r="BE555" s="52">
        <v>20</v>
      </c>
      <c r="BF555" s="42">
        <f>IFERROR(BE555/BA550,"-")</f>
        <v>0.36363636363636365</v>
      </c>
      <c r="BG555" s="55">
        <f t="shared" si="62"/>
        <v>136128.70000000001</v>
      </c>
      <c r="BH555" s="376"/>
      <c r="BI555" s="376"/>
      <c r="BJ555" s="32" t="s">
        <v>105</v>
      </c>
      <c r="BK555" s="52">
        <v>6664278</v>
      </c>
      <c r="BL555" s="42">
        <f>IFERROR(BK555/BH550,"-")</f>
        <v>4.6421338547760926E-2</v>
      </c>
      <c r="BM555" s="52">
        <v>106</v>
      </c>
      <c r="BN555" s="42">
        <f>IFERROR(BM555/BI550,"-")</f>
        <v>0.26903553299492383</v>
      </c>
      <c r="BO555" s="96">
        <f t="shared" si="63"/>
        <v>62870.547169811318</v>
      </c>
      <c r="BP555" s="141"/>
    </row>
    <row r="556" spans="2:68" s="8" customFormat="1" ht="13.15" customHeight="1">
      <c r="B556" s="409"/>
      <c r="C556" s="408"/>
      <c r="D556" s="376"/>
      <c r="E556" s="376"/>
      <c r="F556" s="32" t="s">
        <v>106</v>
      </c>
      <c r="G556" s="52">
        <v>2894223</v>
      </c>
      <c r="H556" s="42">
        <f>IFERROR(G556/D550,"-")</f>
        <v>6.091880111607105E-2</v>
      </c>
      <c r="I556" s="52">
        <v>11</v>
      </c>
      <c r="J556" s="42">
        <f>IFERROR(I556/E550,"-")</f>
        <v>0.14864864864864866</v>
      </c>
      <c r="K556" s="55">
        <f t="shared" si="56"/>
        <v>263111.18181818182</v>
      </c>
      <c r="L556" s="376"/>
      <c r="M556" s="376"/>
      <c r="N556" s="32" t="s">
        <v>106</v>
      </c>
      <c r="O556" s="52">
        <v>12987352</v>
      </c>
      <c r="P556" s="42">
        <f>IFERROR(O556/L550,"-")</f>
        <v>3.1123981934632207E-2</v>
      </c>
      <c r="Q556" s="52">
        <v>61</v>
      </c>
      <c r="R556" s="42">
        <f>IFERROR(Q556/M550,"-")</f>
        <v>7.5965130759651306E-2</v>
      </c>
      <c r="S556" s="55">
        <f t="shared" si="57"/>
        <v>212907.40983606558</v>
      </c>
      <c r="T556" s="376"/>
      <c r="U556" s="376"/>
      <c r="V556" s="32" t="s">
        <v>106</v>
      </c>
      <c r="W556" s="52">
        <v>391</v>
      </c>
      <c r="X556" s="42">
        <f>IFERROR(W556/T550,"-")</f>
        <v>2.4847941402072102E-5</v>
      </c>
      <c r="Y556" s="52">
        <v>1</v>
      </c>
      <c r="Z556" s="42">
        <f>IFERROR(Y556/U550,"-")</f>
        <v>2.564102564102564E-2</v>
      </c>
      <c r="AA556" s="96">
        <f t="shared" si="58"/>
        <v>391</v>
      </c>
      <c r="AB556" s="376"/>
      <c r="AC556" s="376"/>
      <c r="AD556" s="32" t="s">
        <v>106</v>
      </c>
      <c r="AE556" s="52">
        <v>309709</v>
      </c>
      <c r="AF556" s="42">
        <f>IFERROR(AE556/AB550,"-")</f>
        <v>9.7173180354080367E-3</v>
      </c>
      <c r="AG556" s="52">
        <v>1</v>
      </c>
      <c r="AH556" s="42">
        <f>IFERROR(AG556/AC550,"-")</f>
        <v>1.0638297872340425E-2</v>
      </c>
      <c r="AI556" s="55">
        <f t="shared" si="59"/>
        <v>309709</v>
      </c>
      <c r="AJ556" s="376"/>
      <c r="AK556" s="376"/>
      <c r="AL556" s="32" t="s">
        <v>106</v>
      </c>
      <c r="AM556" s="52">
        <v>4295630</v>
      </c>
      <c r="AN556" s="42">
        <f>IFERROR(AM556/AJ550,"-")</f>
        <v>2.5440783548866207E-2</v>
      </c>
      <c r="AO556" s="52">
        <v>33</v>
      </c>
      <c r="AP556" s="42">
        <f>IFERROR(AO556/AK550,"-")</f>
        <v>0.12313432835820895</v>
      </c>
      <c r="AQ556" s="55">
        <f t="shared" si="60"/>
        <v>130170.60606060606</v>
      </c>
      <c r="AR556" s="376"/>
      <c r="AS556" s="376"/>
      <c r="AT556" s="32" t="s">
        <v>106</v>
      </c>
      <c r="AU556" s="52">
        <v>8381622</v>
      </c>
      <c r="AV556" s="42">
        <f>IFERROR(AU556/AR550,"-")</f>
        <v>4.2237401227449442E-2</v>
      </c>
      <c r="AW556" s="52">
        <v>26</v>
      </c>
      <c r="AX556" s="42">
        <f>IFERROR(AW556/AS550,"-")</f>
        <v>6.5822784810126586E-2</v>
      </c>
      <c r="AY556" s="96">
        <f t="shared" si="61"/>
        <v>322370.07692307694</v>
      </c>
      <c r="AZ556" s="376"/>
      <c r="BA556" s="376"/>
      <c r="BB556" s="32" t="s">
        <v>106</v>
      </c>
      <c r="BC556" s="52">
        <v>3882928</v>
      </c>
      <c r="BD556" s="42">
        <f>IFERROR(BC556/AZ550,"-")</f>
        <v>5.2788366386605348E-2</v>
      </c>
      <c r="BE556" s="52">
        <v>6</v>
      </c>
      <c r="BF556" s="42">
        <f>IFERROR(BE556/BA550,"-")</f>
        <v>0.10909090909090909</v>
      </c>
      <c r="BG556" s="55">
        <f t="shared" si="62"/>
        <v>647154.66666666663</v>
      </c>
      <c r="BH556" s="376"/>
      <c r="BI556" s="376"/>
      <c r="BJ556" s="32" t="s">
        <v>106</v>
      </c>
      <c r="BK556" s="52">
        <v>2767416</v>
      </c>
      <c r="BL556" s="42">
        <f>IFERROR(BK556/BH550,"-")</f>
        <v>1.9276980197778418E-2</v>
      </c>
      <c r="BM556" s="52">
        <v>20</v>
      </c>
      <c r="BN556" s="42">
        <f>IFERROR(BM556/BI550,"-")</f>
        <v>5.0761421319796954E-2</v>
      </c>
      <c r="BO556" s="96">
        <f t="shared" si="63"/>
        <v>138370.79999999999</v>
      </c>
      <c r="BP556" s="141"/>
    </row>
    <row r="557" spans="2:68" s="8" customFormat="1" ht="13.15" customHeight="1">
      <c r="B557" s="409"/>
      <c r="C557" s="408"/>
      <c r="D557" s="376"/>
      <c r="E557" s="376"/>
      <c r="F557" s="32" t="s">
        <v>116</v>
      </c>
      <c r="G557" s="52">
        <v>0</v>
      </c>
      <c r="H557" s="42">
        <f>IFERROR(G557/D550,"-")</f>
        <v>0</v>
      </c>
      <c r="I557" s="52">
        <v>0</v>
      </c>
      <c r="J557" s="42">
        <f>IFERROR(I557/E550,"-")</f>
        <v>0</v>
      </c>
      <c r="K557" s="55" t="str">
        <f t="shared" si="56"/>
        <v>-</v>
      </c>
      <c r="L557" s="376"/>
      <c r="M557" s="376"/>
      <c r="N557" s="32" t="s">
        <v>116</v>
      </c>
      <c r="O557" s="52">
        <v>0</v>
      </c>
      <c r="P557" s="42">
        <f>IFERROR(O557/L550,"-")</f>
        <v>0</v>
      </c>
      <c r="Q557" s="52">
        <v>0</v>
      </c>
      <c r="R557" s="42">
        <f>IFERROR(Q557/M550,"-")</f>
        <v>0</v>
      </c>
      <c r="S557" s="55" t="str">
        <f t="shared" si="57"/>
        <v>-</v>
      </c>
      <c r="T557" s="376"/>
      <c r="U557" s="376"/>
      <c r="V557" s="32" t="s">
        <v>116</v>
      </c>
      <c r="W557" s="52">
        <v>0</v>
      </c>
      <c r="X557" s="42">
        <f>IFERROR(W557/T550,"-")</f>
        <v>0</v>
      </c>
      <c r="Y557" s="52">
        <v>0</v>
      </c>
      <c r="Z557" s="42">
        <f>IFERROR(Y557/U550,"-")</f>
        <v>0</v>
      </c>
      <c r="AA557" s="96" t="str">
        <f t="shared" si="58"/>
        <v>-</v>
      </c>
      <c r="AB557" s="376"/>
      <c r="AC557" s="376"/>
      <c r="AD557" s="32" t="s">
        <v>116</v>
      </c>
      <c r="AE557" s="52">
        <v>0</v>
      </c>
      <c r="AF557" s="42">
        <f>IFERROR(AE557/AB550,"-")</f>
        <v>0</v>
      </c>
      <c r="AG557" s="52">
        <v>0</v>
      </c>
      <c r="AH557" s="42">
        <f>IFERROR(AG557/AC550,"-")</f>
        <v>0</v>
      </c>
      <c r="AI557" s="55" t="str">
        <f t="shared" si="59"/>
        <v>-</v>
      </c>
      <c r="AJ557" s="376"/>
      <c r="AK557" s="376"/>
      <c r="AL557" s="32" t="s">
        <v>116</v>
      </c>
      <c r="AM557" s="52">
        <v>0</v>
      </c>
      <c r="AN557" s="42">
        <f>IFERROR(AM557/AJ550,"-")</f>
        <v>0</v>
      </c>
      <c r="AO557" s="52">
        <v>0</v>
      </c>
      <c r="AP557" s="42">
        <f>IFERROR(AO557/AK550,"-")</f>
        <v>0</v>
      </c>
      <c r="AQ557" s="55" t="str">
        <f t="shared" si="60"/>
        <v>-</v>
      </c>
      <c r="AR557" s="376"/>
      <c r="AS557" s="376"/>
      <c r="AT557" s="32" t="s">
        <v>116</v>
      </c>
      <c r="AU557" s="52">
        <v>0</v>
      </c>
      <c r="AV557" s="42">
        <f>IFERROR(AU557/AR550,"-")</f>
        <v>0</v>
      </c>
      <c r="AW557" s="52">
        <v>0</v>
      </c>
      <c r="AX557" s="42">
        <f>IFERROR(AW557/AS550,"-")</f>
        <v>0</v>
      </c>
      <c r="AY557" s="96" t="str">
        <f t="shared" si="61"/>
        <v>-</v>
      </c>
      <c r="AZ557" s="376"/>
      <c r="BA557" s="376"/>
      <c r="BB557" s="32" t="s">
        <v>116</v>
      </c>
      <c r="BC557" s="52">
        <v>0</v>
      </c>
      <c r="BD557" s="42">
        <f>IFERROR(BC557/AZ550,"-")</f>
        <v>0</v>
      </c>
      <c r="BE557" s="52">
        <v>0</v>
      </c>
      <c r="BF557" s="42">
        <f>IFERROR(BE557/BA550,"-")</f>
        <v>0</v>
      </c>
      <c r="BG557" s="55" t="str">
        <f t="shared" si="62"/>
        <v>-</v>
      </c>
      <c r="BH557" s="376"/>
      <c r="BI557" s="376"/>
      <c r="BJ557" s="32" t="s">
        <v>116</v>
      </c>
      <c r="BK557" s="52">
        <v>0</v>
      </c>
      <c r="BL557" s="42">
        <f>IFERROR(BK557/BH550,"-")</f>
        <v>0</v>
      </c>
      <c r="BM557" s="52">
        <v>0</v>
      </c>
      <c r="BN557" s="42">
        <f>IFERROR(BM557/BI550,"-")</f>
        <v>0</v>
      </c>
      <c r="BO557" s="96" t="str">
        <f t="shared" si="63"/>
        <v>-</v>
      </c>
      <c r="BP557" s="141"/>
    </row>
    <row r="558" spans="2:68" s="8" customFormat="1" ht="13.15" customHeight="1">
      <c r="B558" s="409"/>
      <c r="C558" s="408"/>
      <c r="D558" s="376"/>
      <c r="E558" s="376"/>
      <c r="F558" s="32" t="s">
        <v>107</v>
      </c>
      <c r="G558" s="52">
        <v>0</v>
      </c>
      <c r="H558" s="42">
        <f>IFERROR(G558/D550,"-")</f>
        <v>0</v>
      </c>
      <c r="I558" s="52">
        <v>0</v>
      </c>
      <c r="J558" s="42">
        <f>IFERROR(I558/E550,"-")</f>
        <v>0</v>
      </c>
      <c r="K558" s="55" t="str">
        <f t="shared" si="56"/>
        <v>-</v>
      </c>
      <c r="L558" s="376"/>
      <c r="M558" s="376"/>
      <c r="N558" s="32" t="s">
        <v>107</v>
      </c>
      <c r="O558" s="52">
        <v>45799</v>
      </c>
      <c r="P558" s="42">
        <f>IFERROR(O558/L550,"-")</f>
        <v>1.0975657305848185E-4</v>
      </c>
      <c r="Q558" s="52">
        <v>4</v>
      </c>
      <c r="R558" s="42">
        <f>IFERROR(Q558/M550,"-")</f>
        <v>4.9813200498132005E-3</v>
      </c>
      <c r="S558" s="55">
        <f t="shared" si="57"/>
        <v>11449.75</v>
      </c>
      <c r="T558" s="376"/>
      <c r="U558" s="376"/>
      <c r="V558" s="32" t="s">
        <v>107</v>
      </c>
      <c r="W558" s="52">
        <v>0</v>
      </c>
      <c r="X558" s="42">
        <f>IFERROR(W558/T550,"-")</f>
        <v>0</v>
      </c>
      <c r="Y558" s="52">
        <v>0</v>
      </c>
      <c r="Z558" s="42">
        <f>IFERROR(Y558/U550,"-")</f>
        <v>0</v>
      </c>
      <c r="AA558" s="96" t="str">
        <f t="shared" si="58"/>
        <v>-</v>
      </c>
      <c r="AB558" s="376"/>
      <c r="AC558" s="376"/>
      <c r="AD558" s="32" t="s">
        <v>107</v>
      </c>
      <c r="AE558" s="52">
        <v>31163</v>
      </c>
      <c r="AF558" s="42">
        <f>IFERROR(AE558/AB550,"-")</f>
        <v>9.7775906395171168E-4</v>
      </c>
      <c r="AG558" s="52">
        <v>1</v>
      </c>
      <c r="AH558" s="42">
        <f>IFERROR(AG558/AC550,"-")</f>
        <v>1.0638297872340425E-2</v>
      </c>
      <c r="AI558" s="55">
        <f t="shared" si="59"/>
        <v>31163</v>
      </c>
      <c r="AJ558" s="376"/>
      <c r="AK558" s="376"/>
      <c r="AL558" s="32" t="s">
        <v>107</v>
      </c>
      <c r="AM558" s="52">
        <v>13082</v>
      </c>
      <c r="AN558" s="42">
        <f>IFERROR(AM558/AJ550,"-")</f>
        <v>7.7477885755120363E-5</v>
      </c>
      <c r="AO558" s="52">
        <v>1</v>
      </c>
      <c r="AP558" s="42">
        <f>IFERROR(AO558/AK550,"-")</f>
        <v>3.7313432835820895E-3</v>
      </c>
      <c r="AQ558" s="55">
        <f t="shared" si="60"/>
        <v>13082</v>
      </c>
      <c r="AR558" s="376"/>
      <c r="AS558" s="376"/>
      <c r="AT558" s="32" t="s">
        <v>107</v>
      </c>
      <c r="AU558" s="52">
        <v>1554</v>
      </c>
      <c r="AV558" s="42">
        <f>IFERROR(AU558/AR550,"-")</f>
        <v>7.831052451119418E-6</v>
      </c>
      <c r="AW558" s="52">
        <v>2</v>
      </c>
      <c r="AX558" s="42">
        <f>IFERROR(AW558/AS550,"-")</f>
        <v>5.0632911392405064E-3</v>
      </c>
      <c r="AY558" s="96">
        <f t="shared" si="61"/>
        <v>777</v>
      </c>
      <c r="AZ558" s="376"/>
      <c r="BA558" s="376"/>
      <c r="BB558" s="32" t="s">
        <v>107</v>
      </c>
      <c r="BC558" s="52">
        <v>0</v>
      </c>
      <c r="BD558" s="42">
        <f>IFERROR(BC558/AZ550,"-")</f>
        <v>0</v>
      </c>
      <c r="BE558" s="52">
        <v>0</v>
      </c>
      <c r="BF558" s="42">
        <f>IFERROR(BE558/BA550,"-")</f>
        <v>0</v>
      </c>
      <c r="BG558" s="55" t="str">
        <f t="shared" si="62"/>
        <v>-</v>
      </c>
      <c r="BH558" s="376"/>
      <c r="BI558" s="376"/>
      <c r="BJ558" s="32" t="s">
        <v>107</v>
      </c>
      <c r="BK558" s="52">
        <v>70578</v>
      </c>
      <c r="BL558" s="42">
        <f>IFERROR(BK558/BH550,"-")</f>
        <v>4.9162493401743899E-4</v>
      </c>
      <c r="BM558" s="52">
        <v>5</v>
      </c>
      <c r="BN558" s="42">
        <f>IFERROR(BM558/BI550,"-")</f>
        <v>1.2690355329949238E-2</v>
      </c>
      <c r="BO558" s="96">
        <f t="shared" si="63"/>
        <v>14115.6</v>
      </c>
      <c r="BP558" s="141"/>
    </row>
    <row r="559" spans="2:68" s="8" customFormat="1" ht="13.15" customHeight="1">
      <c r="B559" s="409"/>
      <c r="C559" s="408"/>
      <c r="D559" s="376"/>
      <c r="E559" s="376"/>
      <c r="F559" s="32" t="s">
        <v>108</v>
      </c>
      <c r="G559" s="52">
        <v>39210</v>
      </c>
      <c r="H559" s="42">
        <f>IFERROR(G559/D550,"-")</f>
        <v>8.2530827505729375E-4</v>
      </c>
      <c r="I559" s="52">
        <v>3</v>
      </c>
      <c r="J559" s="42">
        <f>IFERROR(I559/E550,"-")</f>
        <v>4.0540540540540543E-2</v>
      </c>
      <c r="K559" s="55">
        <f t="shared" si="56"/>
        <v>13070</v>
      </c>
      <c r="L559" s="376"/>
      <c r="M559" s="376"/>
      <c r="N559" s="32" t="s">
        <v>108</v>
      </c>
      <c r="O559" s="52">
        <v>339691</v>
      </c>
      <c r="P559" s="42">
        <f>IFERROR(O559/L550,"-")</f>
        <v>8.1406406381817858E-4</v>
      </c>
      <c r="Q559" s="52">
        <v>25</v>
      </c>
      <c r="R559" s="42">
        <f>IFERROR(Q559/M550,"-")</f>
        <v>3.1133250311332503E-2</v>
      </c>
      <c r="S559" s="55">
        <f t="shared" si="57"/>
        <v>13587.64</v>
      </c>
      <c r="T559" s="376"/>
      <c r="U559" s="376"/>
      <c r="V559" s="32" t="s">
        <v>108</v>
      </c>
      <c r="W559" s="52">
        <v>1103</v>
      </c>
      <c r="X559" s="42">
        <f>IFERROR(W559/T550,"-")</f>
        <v>7.0095343648300584E-5</v>
      </c>
      <c r="Y559" s="52">
        <v>1</v>
      </c>
      <c r="Z559" s="42">
        <f>IFERROR(Y559/U550,"-")</f>
        <v>2.564102564102564E-2</v>
      </c>
      <c r="AA559" s="96">
        <f t="shared" si="58"/>
        <v>1103</v>
      </c>
      <c r="AB559" s="376"/>
      <c r="AC559" s="376"/>
      <c r="AD559" s="32" t="s">
        <v>108</v>
      </c>
      <c r="AE559" s="52">
        <v>0</v>
      </c>
      <c r="AF559" s="42">
        <f>IFERROR(AE559/AB550,"-")</f>
        <v>0</v>
      </c>
      <c r="AG559" s="52">
        <v>0</v>
      </c>
      <c r="AH559" s="42">
        <f>IFERROR(AG559/AC550,"-")</f>
        <v>0</v>
      </c>
      <c r="AI559" s="55" t="str">
        <f t="shared" si="59"/>
        <v>-</v>
      </c>
      <c r="AJ559" s="376"/>
      <c r="AK559" s="376"/>
      <c r="AL559" s="32" t="s">
        <v>108</v>
      </c>
      <c r="AM559" s="52">
        <v>220022</v>
      </c>
      <c r="AN559" s="42">
        <f>IFERROR(AM559/AJ550,"-")</f>
        <v>1.3030759348427682E-3</v>
      </c>
      <c r="AO559" s="52">
        <v>14</v>
      </c>
      <c r="AP559" s="42">
        <f>IFERROR(AO559/AK550,"-")</f>
        <v>5.2238805970149252E-2</v>
      </c>
      <c r="AQ559" s="55">
        <f t="shared" si="60"/>
        <v>15715.857142857143</v>
      </c>
      <c r="AR559" s="376"/>
      <c r="AS559" s="376"/>
      <c r="AT559" s="32" t="s">
        <v>108</v>
      </c>
      <c r="AU559" s="52">
        <v>112450</v>
      </c>
      <c r="AV559" s="42">
        <f>IFERROR(AU559/AR550,"-")</f>
        <v>5.6666785593846743E-4</v>
      </c>
      <c r="AW559" s="52">
        <v>9</v>
      </c>
      <c r="AX559" s="42">
        <f>IFERROR(AW559/AS550,"-")</f>
        <v>2.2784810126582278E-2</v>
      </c>
      <c r="AY559" s="96">
        <f t="shared" si="61"/>
        <v>12494.444444444445</v>
      </c>
      <c r="AZ559" s="376"/>
      <c r="BA559" s="376"/>
      <c r="BB559" s="32" t="s">
        <v>108</v>
      </c>
      <c r="BC559" s="52">
        <v>187230</v>
      </c>
      <c r="BD559" s="42">
        <f>IFERROR(BC559/AZ550,"-")</f>
        <v>2.5453899321759557E-3</v>
      </c>
      <c r="BE559" s="52">
        <v>6</v>
      </c>
      <c r="BF559" s="42">
        <f>IFERROR(BE559/BA550,"-")</f>
        <v>0.10909090909090909</v>
      </c>
      <c r="BG559" s="55">
        <f t="shared" si="62"/>
        <v>31205</v>
      </c>
      <c r="BH559" s="376"/>
      <c r="BI559" s="376"/>
      <c r="BJ559" s="32" t="s">
        <v>108</v>
      </c>
      <c r="BK559" s="52">
        <v>46067</v>
      </c>
      <c r="BL559" s="42">
        <f>IFERROR(BK559/BH550,"-")</f>
        <v>3.2088874486924205E-4</v>
      </c>
      <c r="BM559" s="52">
        <v>10</v>
      </c>
      <c r="BN559" s="42">
        <f>IFERROR(BM559/BI550,"-")</f>
        <v>2.5380710659898477E-2</v>
      </c>
      <c r="BO559" s="96">
        <f t="shared" si="63"/>
        <v>4606.7</v>
      </c>
      <c r="BP559" s="141"/>
    </row>
    <row r="560" spans="2:68" s="8" customFormat="1" ht="13.15" customHeight="1">
      <c r="B560" s="409"/>
      <c r="C560" s="408"/>
      <c r="D560" s="376"/>
      <c r="E560" s="376"/>
      <c r="F560" s="32" t="s">
        <v>109</v>
      </c>
      <c r="G560" s="52">
        <v>2480</v>
      </c>
      <c r="H560" s="42">
        <f>IFERROR(G560/D550,"-")</f>
        <v>5.2200064323950234E-5</v>
      </c>
      <c r="I560" s="52">
        <v>1</v>
      </c>
      <c r="J560" s="42">
        <f>IFERROR(I560/E550,"-")</f>
        <v>1.3513513513513514E-2</v>
      </c>
      <c r="K560" s="55">
        <f t="shared" si="56"/>
        <v>2480</v>
      </c>
      <c r="L560" s="376"/>
      <c r="M560" s="376"/>
      <c r="N560" s="32" t="s">
        <v>109</v>
      </c>
      <c r="O560" s="52">
        <v>140293</v>
      </c>
      <c r="P560" s="42">
        <f>IFERROR(O560/L550,"-")</f>
        <v>3.3620993698756731E-4</v>
      </c>
      <c r="Q560" s="52">
        <v>5</v>
      </c>
      <c r="R560" s="42">
        <f>IFERROR(Q560/M550,"-")</f>
        <v>6.2266500622665004E-3</v>
      </c>
      <c r="S560" s="55">
        <f t="shared" si="57"/>
        <v>28058.6</v>
      </c>
      <c r="T560" s="376"/>
      <c r="U560" s="376"/>
      <c r="V560" s="32" t="s">
        <v>109</v>
      </c>
      <c r="W560" s="52">
        <v>0</v>
      </c>
      <c r="X560" s="42">
        <f>IFERROR(W560/T550,"-")</f>
        <v>0</v>
      </c>
      <c r="Y560" s="52">
        <v>0</v>
      </c>
      <c r="Z560" s="42">
        <f>IFERROR(Y560/U550,"-")</f>
        <v>0</v>
      </c>
      <c r="AA560" s="96" t="str">
        <f t="shared" si="58"/>
        <v>-</v>
      </c>
      <c r="AB560" s="376"/>
      <c r="AC560" s="376"/>
      <c r="AD560" s="32" t="s">
        <v>109</v>
      </c>
      <c r="AE560" s="52">
        <v>0</v>
      </c>
      <c r="AF560" s="42">
        <f>IFERROR(AE560/AB550,"-")</f>
        <v>0</v>
      </c>
      <c r="AG560" s="52">
        <v>0</v>
      </c>
      <c r="AH560" s="42">
        <f>IFERROR(AG560/AC550,"-")</f>
        <v>0</v>
      </c>
      <c r="AI560" s="55" t="str">
        <f t="shared" si="59"/>
        <v>-</v>
      </c>
      <c r="AJ560" s="376"/>
      <c r="AK560" s="376"/>
      <c r="AL560" s="32" t="s">
        <v>109</v>
      </c>
      <c r="AM560" s="52">
        <v>137840</v>
      </c>
      <c r="AN560" s="42">
        <f>IFERROR(AM560/AJ550,"-")</f>
        <v>8.1635466843646171E-4</v>
      </c>
      <c r="AO560" s="52">
        <v>3</v>
      </c>
      <c r="AP560" s="42">
        <f>IFERROR(AO560/AK550,"-")</f>
        <v>1.1194029850746268E-2</v>
      </c>
      <c r="AQ560" s="55">
        <f t="shared" si="60"/>
        <v>45946.666666666664</v>
      </c>
      <c r="AR560" s="376"/>
      <c r="AS560" s="376"/>
      <c r="AT560" s="32" t="s">
        <v>109</v>
      </c>
      <c r="AU560" s="52">
        <v>2453</v>
      </c>
      <c r="AV560" s="42">
        <f>IFERROR(AU560/AR550,"-")</f>
        <v>1.2361371726252208E-5</v>
      </c>
      <c r="AW560" s="52">
        <v>2</v>
      </c>
      <c r="AX560" s="42">
        <f>IFERROR(AW560/AS550,"-")</f>
        <v>5.0632911392405064E-3</v>
      </c>
      <c r="AY560" s="96">
        <f t="shared" si="61"/>
        <v>1226.5</v>
      </c>
      <c r="AZ560" s="376"/>
      <c r="BA560" s="376"/>
      <c r="BB560" s="32" t="s">
        <v>109</v>
      </c>
      <c r="BC560" s="52">
        <v>134562</v>
      </c>
      <c r="BD560" s="42">
        <f>IFERROR(BC560/AZ550,"-")</f>
        <v>1.8293690116619181E-3</v>
      </c>
      <c r="BE560" s="52">
        <v>3</v>
      </c>
      <c r="BF560" s="42">
        <f>IFERROR(BE560/BA550,"-")</f>
        <v>5.4545454545454543E-2</v>
      </c>
      <c r="BG560" s="55">
        <f t="shared" si="62"/>
        <v>44854</v>
      </c>
      <c r="BH560" s="376"/>
      <c r="BI560" s="376"/>
      <c r="BJ560" s="32" t="s">
        <v>109</v>
      </c>
      <c r="BK560" s="52">
        <v>7940</v>
      </c>
      <c r="BL560" s="42">
        <f>IFERROR(BK560/BH550,"-")</f>
        <v>5.5307630934547112E-5</v>
      </c>
      <c r="BM560" s="52">
        <v>1</v>
      </c>
      <c r="BN560" s="42">
        <f>IFERROR(BM560/BI550,"-")</f>
        <v>2.5380710659898475E-3</v>
      </c>
      <c r="BO560" s="96">
        <f t="shared" si="63"/>
        <v>7940</v>
      </c>
      <c r="BP560" s="141"/>
    </row>
    <row r="561" spans="2:68" s="8" customFormat="1" ht="13.15" customHeight="1">
      <c r="B561" s="409"/>
      <c r="C561" s="408"/>
      <c r="D561" s="376"/>
      <c r="E561" s="376"/>
      <c r="F561" s="32" t="s">
        <v>110</v>
      </c>
      <c r="G561" s="52">
        <v>0</v>
      </c>
      <c r="H561" s="42">
        <f>IFERROR(G561/D550,"-")</f>
        <v>0</v>
      </c>
      <c r="I561" s="52">
        <v>0</v>
      </c>
      <c r="J561" s="42">
        <f>IFERROR(I561/E550,"-")</f>
        <v>0</v>
      </c>
      <c r="K561" s="55" t="str">
        <f t="shared" si="56"/>
        <v>-</v>
      </c>
      <c r="L561" s="376"/>
      <c r="M561" s="376"/>
      <c r="N561" s="32" t="s">
        <v>110</v>
      </c>
      <c r="O561" s="52">
        <v>14285</v>
      </c>
      <c r="P561" s="42">
        <f>IFERROR(O561/L550,"-")</f>
        <v>3.4233774670635022E-5</v>
      </c>
      <c r="Q561" s="52">
        <v>2</v>
      </c>
      <c r="R561" s="42">
        <f>IFERROR(Q561/M550,"-")</f>
        <v>2.4906600249066002E-3</v>
      </c>
      <c r="S561" s="55">
        <f t="shared" si="57"/>
        <v>7142.5</v>
      </c>
      <c r="T561" s="376"/>
      <c r="U561" s="376"/>
      <c r="V561" s="32" t="s">
        <v>110</v>
      </c>
      <c r="W561" s="52">
        <v>0</v>
      </c>
      <c r="X561" s="42">
        <f>IFERROR(W561/T550,"-")</f>
        <v>0</v>
      </c>
      <c r="Y561" s="52">
        <v>0</v>
      </c>
      <c r="Z561" s="42">
        <f>IFERROR(Y561/U550,"-")</f>
        <v>0</v>
      </c>
      <c r="AA561" s="96" t="str">
        <f t="shared" si="58"/>
        <v>-</v>
      </c>
      <c r="AB561" s="376"/>
      <c r="AC561" s="376"/>
      <c r="AD561" s="32" t="s">
        <v>110</v>
      </c>
      <c r="AE561" s="52">
        <v>0</v>
      </c>
      <c r="AF561" s="42">
        <f>IFERROR(AE561/AB550,"-")</f>
        <v>0</v>
      </c>
      <c r="AG561" s="52">
        <v>0</v>
      </c>
      <c r="AH561" s="42">
        <f>IFERROR(AG561/AC550,"-")</f>
        <v>0</v>
      </c>
      <c r="AI561" s="55" t="str">
        <f t="shared" si="59"/>
        <v>-</v>
      </c>
      <c r="AJ561" s="376"/>
      <c r="AK561" s="376"/>
      <c r="AL561" s="32" t="s">
        <v>110</v>
      </c>
      <c r="AM561" s="52">
        <v>3164</v>
      </c>
      <c r="AN561" s="42">
        <f>IFERROR(AM561/AJ550,"-")</f>
        <v>1.8738727299281519E-5</v>
      </c>
      <c r="AO561" s="52">
        <v>1</v>
      </c>
      <c r="AP561" s="42">
        <f>IFERROR(AO561/AK550,"-")</f>
        <v>3.7313432835820895E-3</v>
      </c>
      <c r="AQ561" s="55">
        <f t="shared" si="60"/>
        <v>3164</v>
      </c>
      <c r="AR561" s="376"/>
      <c r="AS561" s="376"/>
      <c r="AT561" s="32" t="s">
        <v>110</v>
      </c>
      <c r="AU561" s="52">
        <v>0</v>
      </c>
      <c r="AV561" s="42">
        <f>IFERROR(AU561/AR550,"-")</f>
        <v>0</v>
      </c>
      <c r="AW561" s="52">
        <v>0</v>
      </c>
      <c r="AX561" s="42">
        <f>IFERROR(AW561/AS550,"-")</f>
        <v>0</v>
      </c>
      <c r="AY561" s="96" t="str">
        <f t="shared" si="61"/>
        <v>-</v>
      </c>
      <c r="AZ561" s="376"/>
      <c r="BA561" s="376"/>
      <c r="BB561" s="32" t="s">
        <v>110</v>
      </c>
      <c r="BC561" s="52">
        <v>14285</v>
      </c>
      <c r="BD561" s="42">
        <f>IFERROR(BC561/AZ550,"-")</f>
        <v>1.9420442867667322E-4</v>
      </c>
      <c r="BE561" s="52">
        <v>2</v>
      </c>
      <c r="BF561" s="42">
        <f>IFERROR(BE561/BA550,"-")</f>
        <v>3.6363636363636362E-2</v>
      </c>
      <c r="BG561" s="55">
        <f t="shared" si="62"/>
        <v>7142.5</v>
      </c>
      <c r="BH561" s="376"/>
      <c r="BI561" s="376"/>
      <c r="BJ561" s="32" t="s">
        <v>110</v>
      </c>
      <c r="BK561" s="52">
        <v>1188852</v>
      </c>
      <c r="BL561" s="42">
        <f>IFERROR(BK561/BH550,"-")</f>
        <v>8.2811823239040561E-3</v>
      </c>
      <c r="BM561" s="52">
        <v>1</v>
      </c>
      <c r="BN561" s="42">
        <f>IFERROR(BM561/BI550,"-")</f>
        <v>2.5380710659898475E-3</v>
      </c>
      <c r="BO561" s="96">
        <f t="shared" si="63"/>
        <v>1188852</v>
      </c>
      <c r="BP561" s="141"/>
    </row>
    <row r="562" spans="2:68" s="8" customFormat="1" ht="13.15" customHeight="1">
      <c r="B562" s="409"/>
      <c r="C562" s="408"/>
      <c r="D562" s="376"/>
      <c r="E562" s="376"/>
      <c r="F562" s="32" t="s">
        <v>111</v>
      </c>
      <c r="G562" s="52">
        <v>389263</v>
      </c>
      <c r="H562" s="42">
        <f>IFERROR(G562/D550,"-")</f>
        <v>8.193368402795902E-3</v>
      </c>
      <c r="I562" s="52">
        <v>12</v>
      </c>
      <c r="J562" s="42">
        <f>IFERROR(I562/E550,"-")</f>
        <v>0.16216216216216217</v>
      </c>
      <c r="K562" s="55">
        <f t="shared" si="56"/>
        <v>32438.583333333332</v>
      </c>
      <c r="L562" s="376"/>
      <c r="M562" s="376"/>
      <c r="N562" s="32" t="s">
        <v>111</v>
      </c>
      <c r="O562" s="52">
        <v>2143332</v>
      </c>
      <c r="P562" s="42">
        <f>IFERROR(O562/L550,"-")</f>
        <v>5.1364609543130208E-3</v>
      </c>
      <c r="Q562" s="52">
        <v>72</v>
      </c>
      <c r="R562" s="42">
        <f>IFERROR(Q562/M550,"-")</f>
        <v>8.9663760896637607E-2</v>
      </c>
      <c r="S562" s="55">
        <f t="shared" si="57"/>
        <v>29768.5</v>
      </c>
      <c r="T562" s="376"/>
      <c r="U562" s="376"/>
      <c r="V562" s="32" t="s">
        <v>111</v>
      </c>
      <c r="W562" s="52">
        <v>0</v>
      </c>
      <c r="X562" s="42">
        <f>IFERROR(W562/T550,"-")</f>
        <v>0</v>
      </c>
      <c r="Y562" s="52">
        <v>0</v>
      </c>
      <c r="Z562" s="42">
        <f>IFERROR(Y562/U550,"-")</f>
        <v>0</v>
      </c>
      <c r="AA562" s="96" t="str">
        <f t="shared" si="58"/>
        <v>-</v>
      </c>
      <c r="AB562" s="376"/>
      <c r="AC562" s="376"/>
      <c r="AD562" s="32" t="s">
        <v>111</v>
      </c>
      <c r="AE562" s="52">
        <v>290601</v>
      </c>
      <c r="AF562" s="42">
        <f>IFERROR(AE562/AB550,"-")</f>
        <v>9.117792309579674E-3</v>
      </c>
      <c r="AG562" s="52">
        <v>7</v>
      </c>
      <c r="AH562" s="42">
        <f>IFERROR(AG562/AC550,"-")</f>
        <v>7.4468085106382975E-2</v>
      </c>
      <c r="AI562" s="55">
        <f t="shared" si="59"/>
        <v>41514.428571428572</v>
      </c>
      <c r="AJ562" s="376"/>
      <c r="AK562" s="376"/>
      <c r="AL562" s="32" t="s">
        <v>111</v>
      </c>
      <c r="AM562" s="52">
        <v>903217</v>
      </c>
      <c r="AN562" s="42">
        <f>IFERROR(AM562/AJ550,"-")</f>
        <v>5.3492847835256499E-3</v>
      </c>
      <c r="AO562" s="52">
        <v>27</v>
      </c>
      <c r="AP562" s="42">
        <f>IFERROR(AO562/AK550,"-")</f>
        <v>0.10074626865671642</v>
      </c>
      <c r="AQ562" s="55">
        <f t="shared" si="60"/>
        <v>33452.481481481482</v>
      </c>
      <c r="AR562" s="376"/>
      <c r="AS562" s="376"/>
      <c r="AT562" s="32" t="s">
        <v>111</v>
      </c>
      <c r="AU562" s="52">
        <v>870184</v>
      </c>
      <c r="AV562" s="42">
        <f>IFERROR(AU562/AR550,"-")</f>
        <v>4.3851071725385452E-3</v>
      </c>
      <c r="AW562" s="52">
        <v>36</v>
      </c>
      <c r="AX562" s="42">
        <f>IFERROR(AW562/AS550,"-")</f>
        <v>9.1139240506329114E-2</v>
      </c>
      <c r="AY562" s="96">
        <f t="shared" si="61"/>
        <v>24171.777777777777</v>
      </c>
      <c r="AZ562" s="376"/>
      <c r="BA562" s="376"/>
      <c r="BB562" s="32" t="s">
        <v>111</v>
      </c>
      <c r="BC562" s="52">
        <v>351688</v>
      </c>
      <c r="BD562" s="42">
        <f>IFERROR(BC562/AZ550,"-")</f>
        <v>4.7811947576088098E-3</v>
      </c>
      <c r="BE562" s="52">
        <v>11</v>
      </c>
      <c r="BF562" s="42">
        <f>IFERROR(BE562/BA550,"-")</f>
        <v>0.2</v>
      </c>
      <c r="BG562" s="55">
        <f t="shared" si="62"/>
        <v>31971.636363636364</v>
      </c>
      <c r="BH562" s="376"/>
      <c r="BI562" s="376"/>
      <c r="BJ562" s="32" t="s">
        <v>111</v>
      </c>
      <c r="BK562" s="52">
        <v>1296694</v>
      </c>
      <c r="BL562" s="42">
        <f>IFERROR(BK562/BH550,"-")</f>
        <v>9.0323769756979391E-3</v>
      </c>
      <c r="BM562" s="52">
        <v>43</v>
      </c>
      <c r="BN562" s="42">
        <f>IFERROR(BM562/BI550,"-")</f>
        <v>0.10913705583756345</v>
      </c>
      <c r="BO562" s="96">
        <f t="shared" si="63"/>
        <v>30155.674418604653</v>
      </c>
      <c r="BP562" s="141"/>
    </row>
    <row r="563" spans="2:68" s="8" customFormat="1" ht="13.15" customHeight="1">
      <c r="B563" s="409"/>
      <c r="C563" s="408"/>
      <c r="D563" s="376"/>
      <c r="E563" s="376"/>
      <c r="F563" s="32" t="s">
        <v>112</v>
      </c>
      <c r="G563" s="52">
        <v>292235</v>
      </c>
      <c r="H563" s="42">
        <f>IFERROR(G563/D550,"-")</f>
        <v>6.1510829829474175E-3</v>
      </c>
      <c r="I563" s="52">
        <v>6</v>
      </c>
      <c r="J563" s="42">
        <f>IFERROR(I563/E550,"-")</f>
        <v>8.1081081081081086E-2</v>
      </c>
      <c r="K563" s="55">
        <f t="shared" si="56"/>
        <v>48705.833333333336</v>
      </c>
      <c r="L563" s="376"/>
      <c r="M563" s="376"/>
      <c r="N563" s="32" t="s">
        <v>112</v>
      </c>
      <c r="O563" s="52">
        <v>4287620</v>
      </c>
      <c r="P563" s="42">
        <f>IFERROR(O563/L550,"-")</f>
        <v>1.0275212947378938E-2</v>
      </c>
      <c r="Q563" s="52">
        <v>55</v>
      </c>
      <c r="R563" s="42">
        <f>IFERROR(Q563/M550,"-")</f>
        <v>6.8493150684931503E-2</v>
      </c>
      <c r="S563" s="55">
        <f t="shared" si="57"/>
        <v>77956.727272727279</v>
      </c>
      <c r="T563" s="376"/>
      <c r="U563" s="376"/>
      <c r="V563" s="32" t="s">
        <v>112</v>
      </c>
      <c r="W563" s="52">
        <v>2270</v>
      </c>
      <c r="X563" s="42">
        <f>IFERROR(W563/T550,"-")</f>
        <v>1.4425786952098127E-4</v>
      </c>
      <c r="Y563" s="52">
        <v>1</v>
      </c>
      <c r="Z563" s="42">
        <f>IFERROR(Y563/U550,"-")</f>
        <v>2.564102564102564E-2</v>
      </c>
      <c r="AA563" s="96">
        <f t="shared" si="58"/>
        <v>2270</v>
      </c>
      <c r="AB563" s="376"/>
      <c r="AC563" s="376"/>
      <c r="AD563" s="32" t="s">
        <v>112</v>
      </c>
      <c r="AE563" s="52">
        <v>239792</v>
      </c>
      <c r="AF563" s="42">
        <f>IFERROR(AE563/AB550,"-")</f>
        <v>7.5236274255722759E-3</v>
      </c>
      <c r="AG563" s="52">
        <v>2</v>
      </c>
      <c r="AH563" s="42">
        <f>IFERROR(AG563/AC550,"-")</f>
        <v>2.1276595744680851E-2</v>
      </c>
      <c r="AI563" s="55">
        <f t="shared" si="59"/>
        <v>119896</v>
      </c>
      <c r="AJ563" s="376"/>
      <c r="AK563" s="376"/>
      <c r="AL563" s="32" t="s">
        <v>112</v>
      </c>
      <c r="AM563" s="52">
        <v>1639663</v>
      </c>
      <c r="AN563" s="42">
        <f>IFERROR(AM563/AJ550,"-")</f>
        <v>9.7108716244380007E-3</v>
      </c>
      <c r="AO563" s="52">
        <v>24</v>
      </c>
      <c r="AP563" s="42">
        <f>IFERROR(AO563/AK550,"-")</f>
        <v>8.9552238805970144E-2</v>
      </c>
      <c r="AQ563" s="55">
        <f t="shared" si="60"/>
        <v>68319.291666666672</v>
      </c>
      <c r="AR563" s="376"/>
      <c r="AS563" s="376"/>
      <c r="AT563" s="32" t="s">
        <v>112</v>
      </c>
      <c r="AU563" s="52">
        <v>1828984</v>
      </c>
      <c r="AV563" s="42">
        <f>IFERROR(AU563/AR550,"-")</f>
        <v>9.2167758277079768E-3</v>
      </c>
      <c r="AW563" s="52">
        <v>23</v>
      </c>
      <c r="AX563" s="42">
        <f>IFERROR(AW563/AS550,"-")</f>
        <v>5.8227848101265821E-2</v>
      </c>
      <c r="AY563" s="96">
        <f t="shared" si="61"/>
        <v>79521.043478260865</v>
      </c>
      <c r="AZ563" s="376"/>
      <c r="BA563" s="376"/>
      <c r="BB563" s="32" t="s">
        <v>112</v>
      </c>
      <c r="BC563" s="52">
        <v>2732255</v>
      </c>
      <c r="BD563" s="42">
        <f>IFERROR(BC563/AZ550,"-")</f>
        <v>3.7144978738115772E-2</v>
      </c>
      <c r="BE563" s="52">
        <v>22</v>
      </c>
      <c r="BF563" s="42">
        <f>IFERROR(BE563/BA550,"-")</f>
        <v>0.4</v>
      </c>
      <c r="BG563" s="55">
        <f t="shared" si="62"/>
        <v>124193.40909090909</v>
      </c>
      <c r="BH563" s="376"/>
      <c r="BI563" s="376"/>
      <c r="BJ563" s="32" t="s">
        <v>112</v>
      </c>
      <c r="BK563" s="52">
        <v>632318</v>
      </c>
      <c r="BL563" s="42">
        <f>IFERROR(BK563/BH550,"-")</f>
        <v>4.4045353371877779E-3</v>
      </c>
      <c r="BM563" s="52">
        <v>10</v>
      </c>
      <c r="BN563" s="42">
        <f>IFERROR(BM563/BI550,"-")</f>
        <v>2.5380710659898477E-2</v>
      </c>
      <c r="BO563" s="96">
        <f t="shared" si="63"/>
        <v>63231.8</v>
      </c>
      <c r="BP563" s="141"/>
    </row>
    <row r="564" spans="2:68" s="8" customFormat="1" ht="13.15" customHeight="1">
      <c r="B564" s="409"/>
      <c r="C564" s="408"/>
      <c r="D564" s="376"/>
      <c r="E564" s="376"/>
      <c r="F564" s="32" t="s">
        <v>113</v>
      </c>
      <c r="G564" s="52">
        <v>340258</v>
      </c>
      <c r="H564" s="42">
        <f>IFERROR(G564/D550,"-")</f>
        <v>7.1618909220720391E-3</v>
      </c>
      <c r="I564" s="52">
        <v>6</v>
      </c>
      <c r="J564" s="42">
        <f>IFERROR(I564/E550,"-")</f>
        <v>8.1081081081081086E-2</v>
      </c>
      <c r="K564" s="55">
        <f t="shared" si="56"/>
        <v>56709.666666666664</v>
      </c>
      <c r="L564" s="376"/>
      <c r="M564" s="376"/>
      <c r="N564" s="32" t="s">
        <v>113</v>
      </c>
      <c r="O564" s="52">
        <v>1547916</v>
      </c>
      <c r="P564" s="42">
        <f>IFERROR(O564/L550,"-")</f>
        <v>3.7095560065152733E-3</v>
      </c>
      <c r="Q564" s="52">
        <v>41</v>
      </c>
      <c r="R564" s="42">
        <f>IFERROR(Q564/M550,"-")</f>
        <v>5.1058530510585308E-2</v>
      </c>
      <c r="S564" s="55">
        <f t="shared" si="57"/>
        <v>37754.048780487807</v>
      </c>
      <c r="T564" s="376"/>
      <c r="U564" s="376"/>
      <c r="V564" s="32" t="s">
        <v>113</v>
      </c>
      <c r="W564" s="52">
        <v>14536</v>
      </c>
      <c r="X564" s="42">
        <f>IFERROR(W564/T550,"-")</f>
        <v>9.2375876271232754E-4</v>
      </c>
      <c r="Y564" s="52">
        <v>2</v>
      </c>
      <c r="Z564" s="42">
        <f>IFERROR(Y564/U550,"-")</f>
        <v>5.128205128205128E-2</v>
      </c>
      <c r="AA564" s="96">
        <f t="shared" si="58"/>
        <v>7268</v>
      </c>
      <c r="AB564" s="376"/>
      <c r="AC564" s="376"/>
      <c r="AD564" s="32" t="s">
        <v>113</v>
      </c>
      <c r="AE564" s="52">
        <v>1034</v>
      </c>
      <c r="AF564" s="42">
        <f>IFERROR(AE564/AB550,"-")</f>
        <v>3.2442411581878183E-5</v>
      </c>
      <c r="AG564" s="52">
        <v>1</v>
      </c>
      <c r="AH564" s="42">
        <f>IFERROR(AG564/AC550,"-")</f>
        <v>1.0638297872340425E-2</v>
      </c>
      <c r="AI564" s="55">
        <f t="shared" si="59"/>
        <v>1034</v>
      </c>
      <c r="AJ564" s="376"/>
      <c r="AK564" s="376"/>
      <c r="AL564" s="32" t="s">
        <v>113</v>
      </c>
      <c r="AM564" s="52">
        <v>857562</v>
      </c>
      <c r="AN564" s="42">
        <f>IFERROR(AM564/AJ550,"-")</f>
        <v>5.0788939507668959E-3</v>
      </c>
      <c r="AO564" s="52">
        <v>20</v>
      </c>
      <c r="AP564" s="42">
        <f>IFERROR(AO564/AK550,"-")</f>
        <v>7.4626865671641784E-2</v>
      </c>
      <c r="AQ564" s="55">
        <f t="shared" si="60"/>
        <v>42878.1</v>
      </c>
      <c r="AR564" s="376"/>
      <c r="AS564" s="376"/>
      <c r="AT564" s="32" t="s">
        <v>113</v>
      </c>
      <c r="AU564" s="52">
        <v>674784</v>
      </c>
      <c r="AV564" s="42">
        <f>IFERROR(AU564/AR550,"-")</f>
        <v>3.4004304357632977E-3</v>
      </c>
      <c r="AW564" s="52">
        <v>18</v>
      </c>
      <c r="AX564" s="42">
        <f>IFERROR(AW564/AS550,"-")</f>
        <v>4.5569620253164557E-2</v>
      </c>
      <c r="AY564" s="96">
        <f t="shared" si="61"/>
        <v>37488</v>
      </c>
      <c r="AZ564" s="376"/>
      <c r="BA564" s="376"/>
      <c r="BB564" s="32" t="s">
        <v>113</v>
      </c>
      <c r="BC564" s="52">
        <v>225935</v>
      </c>
      <c r="BD564" s="42">
        <f>IFERROR(BC564/AZ550,"-")</f>
        <v>3.071584010715027E-3</v>
      </c>
      <c r="BE564" s="52">
        <v>4</v>
      </c>
      <c r="BF564" s="42">
        <f>IFERROR(BE564/BA550,"-")</f>
        <v>7.2727272727272724E-2</v>
      </c>
      <c r="BG564" s="55">
        <f t="shared" si="62"/>
        <v>56483.75</v>
      </c>
      <c r="BH564" s="376"/>
      <c r="BI564" s="376"/>
      <c r="BJ564" s="32" t="s">
        <v>113</v>
      </c>
      <c r="BK564" s="52">
        <v>429906</v>
      </c>
      <c r="BL564" s="42">
        <f>IFERROR(BK564/BH550,"-")</f>
        <v>2.9945947587591195E-3</v>
      </c>
      <c r="BM564" s="52">
        <v>17</v>
      </c>
      <c r="BN564" s="42">
        <f>IFERROR(BM564/BI550,"-")</f>
        <v>4.3147208121827409E-2</v>
      </c>
      <c r="BO564" s="96">
        <f t="shared" si="63"/>
        <v>25288.588235294119</v>
      </c>
      <c r="BP564" s="141"/>
    </row>
    <row r="565" spans="2:68" s="8" customFormat="1" ht="13.15" customHeight="1">
      <c r="B565" s="409"/>
      <c r="C565" s="408"/>
      <c r="D565" s="376"/>
      <c r="E565" s="376"/>
      <c r="F565" s="33" t="s">
        <v>114</v>
      </c>
      <c r="G565" s="53">
        <v>30239</v>
      </c>
      <c r="H565" s="43">
        <f>IFERROR(G565/D550,"-")</f>
        <v>6.3648296173061741E-4</v>
      </c>
      <c r="I565" s="53">
        <v>5</v>
      </c>
      <c r="J565" s="43">
        <f>IFERROR(I565/E550,"-")</f>
        <v>6.7567567567567571E-2</v>
      </c>
      <c r="K565" s="56">
        <f t="shared" si="56"/>
        <v>6047.8</v>
      </c>
      <c r="L565" s="376"/>
      <c r="M565" s="376"/>
      <c r="N565" s="33" t="s">
        <v>114</v>
      </c>
      <c r="O565" s="53">
        <v>650932</v>
      </c>
      <c r="P565" s="43">
        <f>IFERROR(O565/L550,"-")</f>
        <v>1.5599481563812248E-3</v>
      </c>
      <c r="Q565" s="53">
        <v>54</v>
      </c>
      <c r="R565" s="43">
        <f>IFERROR(Q565/M550,"-")</f>
        <v>6.7247820672478212E-2</v>
      </c>
      <c r="S565" s="56">
        <f t="shared" si="57"/>
        <v>12054.296296296296</v>
      </c>
      <c r="T565" s="376"/>
      <c r="U565" s="376"/>
      <c r="V565" s="33" t="s">
        <v>114</v>
      </c>
      <c r="W565" s="53">
        <v>18584</v>
      </c>
      <c r="X565" s="43">
        <f>IFERROR(W565/T550,"-")</f>
        <v>1.1810080384043681E-3</v>
      </c>
      <c r="Y565" s="53">
        <v>4</v>
      </c>
      <c r="Z565" s="43">
        <f>IFERROR(Y565/U550,"-")</f>
        <v>0.10256410256410256</v>
      </c>
      <c r="AA565" s="97">
        <f t="shared" si="58"/>
        <v>4646</v>
      </c>
      <c r="AB565" s="376"/>
      <c r="AC565" s="376"/>
      <c r="AD565" s="33" t="s">
        <v>114</v>
      </c>
      <c r="AE565" s="53">
        <v>153007</v>
      </c>
      <c r="AF565" s="43">
        <f>IFERROR(AE565/AB550,"-")</f>
        <v>4.8006925231222778E-3</v>
      </c>
      <c r="AG565" s="53">
        <v>6</v>
      </c>
      <c r="AH565" s="43">
        <f>IFERROR(AG565/AC550,"-")</f>
        <v>6.3829787234042548E-2</v>
      </c>
      <c r="AI565" s="56">
        <f t="shared" si="59"/>
        <v>25501.166666666668</v>
      </c>
      <c r="AJ565" s="376"/>
      <c r="AK565" s="376"/>
      <c r="AL565" s="33" t="s">
        <v>114</v>
      </c>
      <c r="AM565" s="53">
        <v>302604</v>
      </c>
      <c r="AN565" s="43">
        <f>IFERROR(AM565/AJ550,"-")</f>
        <v>1.7921661933223089E-3</v>
      </c>
      <c r="AO565" s="53">
        <v>28</v>
      </c>
      <c r="AP565" s="43">
        <f>IFERROR(AO565/AK550,"-")</f>
        <v>0.1044776119402985</v>
      </c>
      <c r="AQ565" s="56">
        <f t="shared" si="60"/>
        <v>10807.285714285714</v>
      </c>
      <c r="AR565" s="376"/>
      <c r="AS565" s="376"/>
      <c r="AT565" s="33" t="s">
        <v>114</v>
      </c>
      <c r="AU565" s="53">
        <v>176737</v>
      </c>
      <c r="AV565" s="43">
        <f>IFERROR(AU565/AR550,"-")</f>
        <v>8.9062851805244043E-4</v>
      </c>
      <c r="AW565" s="53">
        <v>16</v>
      </c>
      <c r="AX565" s="45">
        <f>IFERROR(AW565/AS550,"-")</f>
        <v>4.0506329113924051E-2</v>
      </c>
      <c r="AY565" s="97">
        <f t="shared" si="61"/>
        <v>11046.0625</v>
      </c>
      <c r="AZ565" s="376"/>
      <c r="BA565" s="376"/>
      <c r="BB565" s="33" t="s">
        <v>114</v>
      </c>
      <c r="BC565" s="53">
        <v>192448</v>
      </c>
      <c r="BD565" s="43">
        <f>IFERROR(BC565/AZ550,"-")</f>
        <v>2.6163285887272248E-3</v>
      </c>
      <c r="BE565" s="53">
        <v>10</v>
      </c>
      <c r="BF565" s="43">
        <f>IFERROR(BE565/BA550,"-")</f>
        <v>0.18181818181818182</v>
      </c>
      <c r="BG565" s="56">
        <f t="shared" si="62"/>
        <v>19244.8</v>
      </c>
      <c r="BH565" s="376"/>
      <c r="BI565" s="376"/>
      <c r="BJ565" s="33" t="s">
        <v>114</v>
      </c>
      <c r="BK565" s="53">
        <v>629738</v>
      </c>
      <c r="BL565" s="43">
        <f>IFERROR(BK565/BH550,"-")</f>
        <v>4.3865638399823463E-3</v>
      </c>
      <c r="BM565" s="53">
        <v>18</v>
      </c>
      <c r="BN565" s="43">
        <f>IFERROR(BM565/BI550,"-")</f>
        <v>4.5685279187817257E-2</v>
      </c>
      <c r="BO565" s="97">
        <f t="shared" si="63"/>
        <v>34985.444444444445</v>
      </c>
      <c r="BP565" s="141"/>
    </row>
    <row r="566" spans="2:68" s="8" customFormat="1" ht="13.15" customHeight="1">
      <c r="B566" s="409"/>
      <c r="C566" s="408"/>
      <c r="D566" s="377"/>
      <c r="E566" s="377"/>
      <c r="F566" s="34" t="s">
        <v>64</v>
      </c>
      <c r="G566" s="49">
        <f>SUM(G550:G565)</f>
        <v>10964211</v>
      </c>
      <c r="H566" s="43">
        <f>IFERROR(G566/D550,"-")</f>
        <v>0.23077924171829139</v>
      </c>
      <c r="I566" s="53">
        <v>66</v>
      </c>
      <c r="J566" s="43">
        <f>IFERROR(I566/E550,"-")</f>
        <v>0.89189189189189189</v>
      </c>
      <c r="K566" s="56">
        <f t="shared" si="56"/>
        <v>166124.40909090909</v>
      </c>
      <c r="L566" s="377"/>
      <c r="M566" s="377"/>
      <c r="N566" s="34" t="s">
        <v>64</v>
      </c>
      <c r="O566" s="49">
        <f>SUM(O550:O565)</f>
        <v>97020831</v>
      </c>
      <c r="P566" s="43">
        <f>IFERROR(O566/L550,"-")</f>
        <v>0.23250887412052929</v>
      </c>
      <c r="Q566" s="53">
        <v>608</v>
      </c>
      <c r="R566" s="43">
        <f>IFERROR(Q566/M550,"-")</f>
        <v>0.7571606475716065</v>
      </c>
      <c r="S566" s="56">
        <f t="shared" si="57"/>
        <v>159573.73519736843</v>
      </c>
      <c r="T566" s="377"/>
      <c r="U566" s="377"/>
      <c r="V566" s="34" t="s">
        <v>64</v>
      </c>
      <c r="W566" s="49">
        <f>SUM(W550:W565)</f>
        <v>749610</v>
      </c>
      <c r="X566" s="43">
        <f>IFERROR(W566/T550,"-")</f>
        <v>4.7637507300274343E-2</v>
      </c>
      <c r="Y566" s="53">
        <v>13</v>
      </c>
      <c r="Z566" s="43">
        <f>IFERROR(Y566/U550,"-")</f>
        <v>0.33333333333333331</v>
      </c>
      <c r="AA566" s="97">
        <f t="shared" si="58"/>
        <v>57662.307692307695</v>
      </c>
      <c r="AB566" s="377"/>
      <c r="AC566" s="377"/>
      <c r="AD566" s="34" t="s">
        <v>64</v>
      </c>
      <c r="AE566" s="49">
        <f>SUM(AE550:AE565)</f>
        <v>5723432</v>
      </c>
      <c r="AF566" s="43">
        <f>IFERROR(AE566/AB550,"-")</f>
        <v>0.17957634101053405</v>
      </c>
      <c r="AG566" s="53">
        <v>30</v>
      </c>
      <c r="AH566" s="43">
        <f>IFERROR(AG566/AC550,"-")</f>
        <v>0.31914893617021278</v>
      </c>
      <c r="AI566" s="56">
        <f t="shared" si="59"/>
        <v>190781.06666666668</v>
      </c>
      <c r="AJ566" s="377"/>
      <c r="AK566" s="377"/>
      <c r="AL566" s="34" t="s">
        <v>64</v>
      </c>
      <c r="AM566" s="49">
        <f>SUM(AM550:AM565)</f>
        <v>42243372</v>
      </c>
      <c r="AN566" s="43">
        <f>IFERROR(AM566/AJ550,"-")</f>
        <v>0.25018553353669554</v>
      </c>
      <c r="AO566" s="53">
        <v>229</v>
      </c>
      <c r="AP566" s="43">
        <f>IFERROR(AO566/AK550,"-")</f>
        <v>0.85447761194029848</v>
      </c>
      <c r="AQ566" s="56">
        <f t="shared" si="60"/>
        <v>184468.87336244542</v>
      </c>
      <c r="AR566" s="377"/>
      <c r="AS566" s="377"/>
      <c r="AT566" s="34" t="s">
        <v>64</v>
      </c>
      <c r="AU566" s="49">
        <f>SUM(AU550:AU565)</f>
        <v>47608693</v>
      </c>
      <c r="AV566" s="43">
        <f>IFERROR(AU566/AR550,"-")</f>
        <v>0.23991388160375923</v>
      </c>
      <c r="AW566" s="53">
        <v>330</v>
      </c>
      <c r="AX566" s="76">
        <f>IFERROR(AW566/AS550,"-")</f>
        <v>0.83544303797468356</v>
      </c>
      <c r="AY566" s="137">
        <f t="shared" si="61"/>
        <v>144268.76666666666</v>
      </c>
      <c r="AZ566" s="377"/>
      <c r="BA566" s="377"/>
      <c r="BB566" s="34" t="s">
        <v>64</v>
      </c>
      <c r="BC566" s="49">
        <f>SUM(BC550:BC565)</f>
        <v>23024187</v>
      </c>
      <c r="BD566" s="43">
        <f>IFERROR(BC566/AZ550,"-")</f>
        <v>0.31301358642491328</v>
      </c>
      <c r="BE566" s="53">
        <v>49</v>
      </c>
      <c r="BF566" s="43">
        <f>IFERROR(BE566/BA550,"-")</f>
        <v>0.89090909090909087</v>
      </c>
      <c r="BG566" s="56">
        <f t="shared" si="62"/>
        <v>469881.36734693876</v>
      </c>
      <c r="BH566" s="377"/>
      <c r="BI566" s="377"/>
      <c r="BJ566" s="34" t="s">
        <v>64</v>
      </c>
      <c r="BK566" s="49">
        <f>SUM(BK550:BK565)</f>
        <v>26256315</v>
      </c>
      <c r="BL566" s="43">
        <f>IFERROR(BK566/BH550,"-")</f>
        <v>0.18289352389435937</v>
      </c>
      <c r="BM566" s="53">
        <v>270</v>
      </c>
      <c r="BN566" s="43">
        <f>IFERROR(BM566/BI550,"-")</f>
        <v>0.68527918781725883</v>
      </c>
      <c r="BO566" s="97">
        <f t="shared" si="63"/>
        <v>97245.611111111109</v>
      </c>
      <c r="BP566" s="141"/>
    </row>
    <row r="567" spans="2:68" s="8" customFormat="1" ht="13.15" customHeight="1">
      <c r="B567" s="372">
        <v>34</v>
      </c>
      <c r="C567" s="391" t="s">
        <v>37</v>
      </c>
      <c r="D567" s="375">
        <v>171117270</v>
      </c>
      <c r="E567" s="375">
        <v>266</v>
      </c>
      <c r="F567" s="30" t="s">
        <v>100</v>
      </c>
      <c r="G567" s="51">
        <v>3267417</v>
      </c>
      <c r="H567" s="41">
        <f>IFERROR(G567/D567,"-")</f>
        <v>1.9094606873987646E-2</v>
      </c>
      <c r="I567" s="51">
        <v>57</v>
      </c>
      <c r="J567" s="41">
        <f>IFERROR(I567/E567,"-")</f>
        <v>0.21428571428571427</v>
      </c>
      <c r="K567" s="54">
        <f t="shared" si="56"/>
        <v>57323.105263157893</v>
      </c>
      <c r="L567" s="375">
        <v>1160386200</v>
      </c>
      <c r="M567" s="375">
        <v>2537</v>
      </c>
      <c r="N567" s="30" t="s">
        <v>100</v>
      </c>
      <c r="O567" s="51">
        <v>18891209</v>
      </c>
      <c r="P567" s="41">
        <f>IFERROR(O567/L567,"-")</f>
        <v>1.6280104847851518E-2</v>
      </c>
      <c r="Q567" s="51">
        <v>334</v>
      </c>
      <c r="R567" s="41">
        <f>IFERROR(Q567/M567,"-")</f>
        <v>0.13165155695703587</v>
      </c>
      <c r="S567" s="54">
        <f t="shared" si="57"/>
        <v>56560.50598802395</v>
      </c>
      <c r="T567" s="375">
        <v>31823100</v>
      </c>
      <c r="U567" s="375">
        <v>139</v>
      </c>
      <c r="V567" s="30" t="s">
        <v>100</v>
      </c>
      <c r="W567" s="51">
        <v>3098098</v>
      </c>
      <c r="X567" s="41">
        <f>IFERROR(W567/T567,"-")</f>
        <v>9.7353746178090755E-2</v>
      </c>
      <c r="Y567" s="51">
        <v>15</v>
      </c>
      <c r="Z567" s="41">
        <f>IFERROR(Y567/U567,"-")</f>
        <v>0.1079136690647482</v>
      </c>
      <c r="AA567" s="95">
        <f t="shared" si="58"/>
        <v>206539.86666666667</v>
      </c>
      <c r="AB567" s="375">
        <v>61358190</v>
      </c>
      <c r="AC567" s="375">
        <v>249</v>
      </c>
      <c r="AD567" s="30" t="s">
        <v>100</v>
      </c>
      <c r="AE567" s="51">
        <v>775833</v>
      </c>
      <c r="AF567" s="41">
        <f>IFERROR(AE567/AB567,"-")</f>
        <v>1.2644326698685213E-2</v>
      </c>
      <c r="AG567" s="51">
        <v>29</v>
      </c>
      <c r="AH567" s="41">
        <f>IFERROR(AG567/AC567,"-")</f>
        <v>0.11646586345381527</v>
      </c>
      <c r="AI567" s="54">
        <f t="shared" si="59"/>
        <v>26752.862068965518</v>
      </c>
      <c r="AJ567" s="375">
        <v>492089880</v>
      </c>
      <c r="AK567" s="375">
        <v>904</v>
      </c>
      <c r="AL567" s="30" t="s">
        <v>100</v>
      </c>
      <c r="AM567" s="51">
        <v>9713301</v>
      </c>
      <c r="AN567" s="41">
        <f>IFERROR(AM567/AJ567,"-")</f>
        <v>1.973887575172243E-2</v>
      </c>
      <c r="AO567" s="51">
        <v>125</v>
      </c>
      <c r="AP567" s="41">
        <f>IFERROR(AO567/AK567,"-")</f>
        <v>0.13827433628318583</v>
      </c>
      <c r="AQ567" s="54">
        <f t="shared" si="60"/>
        <v>77706.407999999996</v>
      </c>
      <c r="AR567" s="375">
        <v>571008690</v>
      </c>
      <c r="AS567" s="375">
        <v>1241</v>
      </c>
      <c r="AT567" s="30" t="s">
        <v>100</v>
      </c>
      <c r="AU567" s="51">
        <v>5303977</v>
      </c>
      <c r="AV567" s="41">
        <f>IFERROR(AU567/AR567,"-")</f>
        <v>9.2887850796106106E-3</v>
      </c>
      <c r="AW567" s="51">
        <v>165</v>
      </c>
      <c r="AX567" s="41">
        <f>IFERROR(AW567/AS567,"-")</f>
        <v>0.13295729250604352</v>
      </c>
      <c r="AY567" s="95">
        <f t="shared" si="61"/>
        <v>32145.315151515151</v>
      </c>
      <c r="AZ567" s="375">
        <v>125053310</v>
      </c>
      <c r="BA567" s="375">
        <v>91</v>
      </c>
      <c r="BB567" s="30" t="s">
        <v>100</v>
      </c>
      <c r="BC567" s="51">
        <v>5375432</v>
      </c>
      <c r="BD567" s="41">
        <f>IFERROR(BC567/AZ567,"-")</f>
        <v>4.2985123704442532E-2</v>
      </c>
      <c r="BE567" s="51">
        <v>21</v>
      </c>
      <c r="BF567" s="41">
        <f>IFERROR(BE567/BA567,"-")</f>
        <v>0.23076923076923078</v>
      </c>
      <c r="BG567" s="54">
        <f t="shared" si="62"/>
        <v>255972.95238095237</v>
      </c>
      <c r="BH567" s="375">
        <v>483826370</v>
      </c>
      <c r="BI567" s="375">
        <v>1392</v>
      </c>
      <c r="BJ567" s="30" t="s">
        <v>100</v>
      </c>
      <c r="BK567" s="51">
        <v>6263991</v>
      </c>
      <c r="BL567" s="41">
        <f>IFERROR(BK567/BH567,"-")</f>
        <v>1.2946774686960531E-2</v>
      </c>
      <c r="BM567" s="51">
        <v>141</v>
      </c>
      <c r="BN567" s="41">
        <f>IFERROR(BM567/BI567,"-")</f>
        <v>0.10129310344827586</v>
      </c>
      <c r="BO567" s="95">
        <f t="shared" si="63"/>
        <v>44425.468085106382</v>
      </c>
      <c r="BP567" s="141"/>
    </row>
    <row r="568" spans="2:68" s="8" customFormat="1" ht="13.15" customHeight="1">
      <c r="B568" s="373"/>
      <c r="C568" s="392"/>
      <c r="D568" s="376"/>
      <c r="E568" s="376"/>
      <c r="F568" s="31" t="s">
        <v>101</v>
      </c>
      <c r="G568" s="52">
        <v>7710152</v>
      </c>
      <c r="H568" s="42">
        <f>IFERROR(G568/D567,"-")</f>
        <v>4.5057708085221325E-2</v>
      </c>
      <c r="I568" s="52">
        <v>76</v>
      </c>
      <c r="J568" s="42">
        <f>IFERROR(I568/E567,"-")</f>
        <v>0.2857142857142857</v>
      </c>
      <c r="K568" s="55">
        <f t="shared" si="56"/>
        <v>101449.36842105263</v>
      </c>
      <c r="L568" s="376"/>
      <c r="M568" s="376"/>
      <c r="N568" s="31" t="s">
        <v>101</v>
      </c>
      <c r="O568" s="52">
        <v>35371850</v>
      </c>
      <c r="P568" s="42">
        <f>IFERROR(O568/L567,"-")</f>
        <v>3.0482825459316906E-2</v>
      </c>
      <c r="Q568" s="52">
        <v>568</v>
      </c>
      <c r="R568" s="42">
        <f>IFERROR(Q568/M567,"-")</f>
        <v>0.22388648009459991</v>
      </c>
      <c r="S568" s="55">
        <f t="shared" si="57"/>
        <v>62274.383802816905</v>
      </c>
      <c r="T568" s="376"/>
      <c r="U568" s="376"/>
      <c r="V568" s="31" t="s">
        <v>101</v>
      </c>
      <c r="W568" s="52">
        <v>223322</v>
      </c>
      <c r="X568" s="42">
        <f>IFERROR(W568/T567,"-")</f>
        <v>7.0176067070775632E-3</v>
      </c>
      <c r="Y568" s="52">
        <v>21</v>
      </c>
      <c r="Z568" s="42">
        <f>IFERROR(Y568/U567,"-")</f>
        <v>0.15107913669064749</v>
      </c>
      <c r="AA568" s="96">
        <f t="shared" si="58"/>
        <v>10634.380952380952</v>
      </c>
      <c r="AB568" s="376"/>
      <c r="AC568" s="376"/>
      <c r="AD568" s="31" t="s">
        <v>101</v>
      </c>
      <c r="AE568" s="52">
        <v>636484</v>
      </c>
      <c r="AF568" s="42">
        <f>IFERROR(AE568/AB567,"-")</f>
        <v>1.0373252535643571E-2</v>
      </c>
      <c r="AG568" s="52">
        <v>33</v>
      </c>
      <c r="AH568" s="42">
        <f>IFERROR(AG568/AC567,"-")</f>
        <v>0.13253012048192772</v>
      </c>
      <c r="AI568" s="55">
        <f t="shared" si="59"/>
        <v>19287.39393939394</v>
      </c>
      <c r="AJ568" s="376"/>
      <c r="AK568" s="376"/>
      <c r="AL568" s="31" t="s">
        <v>101</v>
      </c>
      <c r="AM568" s="52">
        <v>20616265</v>
      </c>
      <c r="AN568" s="42">
        <f>IFERROR(AM568/AJ567,"-")</f>
        <v>4.1895324081852689E-2</v>
      </c>
      <c r="AO568" s="52">
        <v>244</v>
      </c>
      <c r="AP568" s="42">
        <f>IFERROR(AO568/AK567,"-")</f>
        <v>0.26991150442477874</v>
      </c>
      <c r="AQ568" s="55">
        <f t="shared" si="60"/>
        <v>84492.889344262294</v>
      </c>
      <c r="AR568" s="376"/>
      <c r="AS568" s="376"/>
      <c r="AT568" s="31" t="s">
        <v>101</v>
      </c>
      <c r="AU568" s="52">
        <v>13880943</v>
      </c>
      <c r="AV568" s="42">
        <f>IFERROR(AU568/AR567,"-")</f>
        <v>2.4309512697608858E-2</v>
      </c>
      <c r="AW568" s="52">
        <v>269</v>
      </c>
      <c r="AX568" s="42">
        <f>IFERROR(AW568/AS567,"-")</f>
        <v>0.21676067687348913</v>
      </c>
      <c r="AY568" s="96">
        <f t="shared" si="61"/>
        <v>51602.018587360595</v>
      </c>
      <c r="AZ568" s="376"/>
      <c r="BA568" s="376"/>
      <c r="BB568" s="31" t="s">
        <v>101</v>
      </c>
      <c r="BC568" s="52">
        <v>10209393</v>
      </c>
      <c r="BD568" s="42">
        <f>IFERROR(BC568/AZ567,"-")</f>
        <v>8.1640326033753124E-2</v>
      </c>
      <c r="BE568" s="52">
        <v>26</v>
      </c>
      <c r="BF568" s="42">
        <f>IFERROR(BE568/BA567,"-")</f>
        <v>0.2857142857142857</v>
      </c>
      <c r="BG568" s="55">
        <f t="shared" si="62"/>
        <v>392668.96153846156</v>
      </c>
      <c r="BH568" s="376"/>
      <c r="BI568" s="376"/>
      <c r="BJ568" s="31" t="s">
        <v>101</v>
      </c>
      <c r="BK568" s="52">
        <v>9209784</v>
      </c>
      <c r="BL568" s="42">
        <f>IFERROR(BK568/BH567,"-")</f>
        <v>1.9035308058963384E-2</v>
      </c>
      <c r="BM568" s="52">
        <v>249</v>
      </c>
      <c r="BN568" s="42">
        <f>IFERROR(BM568/BI567,"-")</f>
        <v>0.1788793103448276</v>
      </c>
      <c r="BO568" s="96">
        <f t="shared" si="63"/>
        <v>36987.084337349399</v>
      </c>
      <c r="BP568" s="141"/>
    </row>
    <row r="569" spans="2:68" s="8" customFormat="1" ht="13.15" customHeight="1">
      <c r="B569" s="373"/>
      <c r="C569" s="392"/>
      <c r="D569" s="376"/>
      <c r="E569" s="376"/>
      <c r="F569" s="32" t="s">
        <v>102</v>
      </c>
      <c r="G569" s="52">
        <v>2535276</v>
      </c>
      <c r="H569" s="42">
        <f>IFERROR(G569/D567,"-")</f>
        <v>1.4816014771624161E-2</v>
      </c>
      <c r="I569" s="52">
        <v>91</v>
      </c>
      <c r="J569" s="42">
        <f>IFERROR(I569/E567,"-")</f>
        <v>0.34210526315789475</v>
      </c>
      <c r="K569" s="55">
        <f t="shared" si="56"/>
        <v>27860.175824175825</v>
      </c>
      <c r="L569" s="376"/>
      <c r="M569" s="376"/>
      <c r="N569" s="32" t="s">
        <v>102</v>
      </c>
      <c r="O569" s="52">
        <v>28663739</v>
      </c>
      <c r="P569" s="42">
        <f>IFERROR(O569/L567,"-")</f>
        <v>2.4701895799863875E-2</v>
      </c>
      <c r="Q569" s="52">
        <v>749</v>
      </c>
      <c r="R569" s="42">
        <f>IFERROR(Q569/M567,"-")</f>
        <v>0.29523058730784391</v>
      </c>
      <c r="S569" s="55">
        <f t="shared" si="57"/>
        <v>38269.34445927904</v>
      </c>
      <c r="T569" s="376"/>
      <c r="U569" s="376"/>
      <c r="V569" s="32" t="s">
        <v>102</v>
      </c>
      <c r="W569" s="52">
        <v>0</v>
      </c>
      <c r="X569" s="42">
        <f>IFERROR(W569/T567,"-")</f>
        <v>0</v>
      </c>
      <c r="Y569" s="52">
        <v>0</v>
      </c>
      <c r="Z569" s="42">
        <f>IFERROR(Y569/U567,"-")</f>
        <v>0</v>
      </c>
      <c r="AA569" s="96" t="str">
        <f t="shared" si="58"/>
        <v>-</v>
      </c>
      <c r="AB569" s="376"/>
      <c r="AC569" s="376"/>
      <c r="AD569" s="32" t="s">
        <v>102</v>
      </c>
      <c r="AE569" s="52">
        <v>0</v>
      </c>
      <c r="AF569" s="42">
        <f>IFERROR(AE569/AB567,"-")</f>
        <v>0</v>
      </c>
      <c r="AG569" s="52">
        <v>0</v>
      </c>
      <c r="AH569" s="42">
        <f>IFERROR(AG569/AC567,"-")</f>
        <v>0</v>
      </c>
      <c r="AI569" s="55" t="str">
        <f t="shared" si="59"/>
        <v>-</v>
      </c>
      <c r="AJ569" s="376"/>
      <c r="AK569" s="376"/>
      <c r="AL569" s="32" t="s">
        <v>102</v>
      </c>
      <c r="AM569" s="52">
        <v>13766166</v>
      </c>
      <c r="AN569" s="42">
        <f>IFERROR(AM569/AJ567,"-")</f>
        <v>2.7974901658209268E-2</v>
      </c>
      <c r="AO569" s="52">
        <v>328</v>
      </c>
      <c r="AP569" s="42">
        <f>IFERROR(AO569/AK567,"-")</f>
        <v>0.36283185840707965</v>
      </c>
      <c r="AQ569" s="55">
        <f t="shared" si="60"/>
        <v>41970.018292682929</v>
      </c>
      <c r="AR569" s="376"/>
      <c r="AS569" s="376"/>
      <c r="AT569" s="32" t="s">
        <v>102</v>
      </c>
      <c r="AU569" s="52">
        <v>14897573</v>
      </c>
      <c r="AV569" s="42">
        <f>IFERROR(AU569/AR567,"-")</f>
        <v>2.6089923430061984E-2</v>
      </c>
      <c r="AW569" s="52">
        <v>421</v>
      </c>
      <c r="AX569" s="42">
        <f>IFERROR(AW569/AS567,"-")</f>
        <v>0.33924254633360196</v>
      </c>
      <c r="AY569" s="96">
        <f t="shared" si="61"/>
        <v>35386.159144893114</v>
      </c>
      <c r="AZ569" s="376"/>
      <c r="BA569" s="376"/>
      <c r="BB569" s="32" t="s">
        <v>102</v>
      </c>
      <c r="BC569" s="52">
        <v>2889847</v>
      </c>
      <c r="BD569" s="42">
        <f>IFERROR(BC569/AZ567,"-")</f>
        <v>2.3108920507581926E-2</v>
      </c>
      <c r="BE569" s="52">
        <v>32</v>
      </c>
      <c r="BF569" s="42">
        <f>IFERROR(BE569/BA567,"-")</f>
        <v>0.35164835164835168</v>
      </c>
      <c r="BG569" s="55">
        <f t="shared" si="62"/>
        <v>90307.71875</v>
      </c>
      <c r="BH569" s="376"/>
      <c r="BI569" s="376"/>
      <c r="BJ569" s="32" t="s">
        <v>102</v>
      </c>
      <c r="BK569" s="52">
        <v>8582657</v>
      </c>
      <c r="BL569" s="42">
        <f>IFERROR(BK569/BH567,"-")</f>
        <v>1.7739126124936101E-2</v>
      </c>
      <c r="BM569" s="52">
        <v>298</v>
      </c>
      <c r="BN569" s="42">
        <f>IFERROR(BM569/BI567,"-")</f>
        <v>0.21408045977011494</v>
      </c>
      <c r="BO569" s="96">
        <f t="shared" si="63"/>
        <v>28800.862416107382</v>
      </c>
      <c r="BP569" s="141"/>
    </row>
    <row r="570" spans="2:68" s="8" customFormat="1" ht="13.15" customHeight="1">
      <c r="B570" s="373"/>
      <c r="C570" s="392"/>
      <c r="D570" s="376"/>
      <c r="E570" s="376"/>
      <c r="F570" s="32" t="s">
        <v>103</v>
      </c>
      <c r="G570" s="52">
        <v>132050</v>
      </c>
      <c r="H570" s="42">
        <f>IFERROR(G570/D567,"-")</f>
        <v>7.7169300328365454E-4</v>
      </c>
      <c r="I570" s="52">
        <v>11</v>
      </c>
      <c r="J570" s="42">
        <f>IFERROR(I570/E567,"-")</f>
        <v>4.1353383458646614E-2</v>
      </c>
      <c r="K570" s="55">
        <f t="shared" si="56"/>
        <v>12004.545454545454</v>
      </c>
      <c r="L570" s="376"/>
      <c r="M570" s="376"/>
      <c r="N570" s="32" t="s">
        <v>103</v>
      </c>
      <c r="O570" s="52">
        <v>5360489</v>
      </c>
      <c r="P570" s="42">
        <f>IFERROR(O570/L567,"-")</f>
        <v>4.6195732076096735E-3</v>
      </c>
      <c r="Q570" s="52">
        <v>105</v>
      </c>
      <c r="R570" s="42">
        <f>IFERROR(Q570/M567,"-")</f>
        <v>4.1387465510445406E-2</v>
      </c>
      <c r="S570" s="55">
        <f t="shared" si="57"/>
        <v>51052.276190476194</v>
      </c>
      <c r="T570" s="376"/>
      <c r="U570" s="376"/>
      <c r="V570" s="32" t="s">
        <v>103</v>
      </c>
      <c r="W570" s="52">
        <v>0</v>
      </c>
      <c r="X570" s="42">
        <f>IFERROR(W570/T567,"-")</f>
        <v>0</v>
      </c>
      <c r="Y570" s="52">
        <v>0</v>
      </c>
      <c r="Z570" s="42">
        <f>IFERROR(Y570/U567,"-")</f>
        <v>0</v>
      </c>
      <c r="AA570" s="96" t="str">
        <f t="shared" si="58"/>
        <v>-</v>
      </c>
      <c r="AB570" s="376"/>
      <c r="AC570" s="376"/>
      <c r="AD570" s="32" t="s">
        <v>103</v>
      </c>
      <c r="AE570" s="52">
        <v>0</v>
      </c>
      <c r="AF570" s="42">
        <f>IFERROR(AE570/AB567,"-")</f>
        <v>0</v>
      </c>
      <c r="AG570" s="52">
        <v>0</v>
      </c>
      <c r="AH570" s="42">
        <f>IFERROR(AG570/AC567,"-")</f>
        <v>0</v>
      </c>
      <c r="AI570" s="55" t="str">
        <f t="shared" si="59"/>
        <v>-</v>
      </c>
      <c r="AJ570" s="376"/>
      <c r="AK570" s="376"/>
      <c r="AL570" s="32" t="s">
        <v>103</v>
      </c>
      <c r="AM570" s="52">
        <v>1768950</v>
      </c>
      <c r="AN570" s="42">
        <f>IFERROR(AM570/AJ567,"-")</f>
        <v>3.5947701261403709E-3</v>
      </c>
      <c r="AO570" s="52">
        <v>46</v>
      </c>
      <c r="AP570" s="42">
        <f>IFERROR(AO570/AK567,"-")</f>
        <v>5.0884955752212392E-2</v>
      </c>
      <c r="AQ570" s="55">
        <f t="shared" si="60"/>
        <v>38455.434782608696</v>
      </c>
      <c r="AR570" s="376"/>
      <c r="AS570" s="376"/>
      <c r="AT570" s="32" t="s">
        <v>103</v>
      </c>
      <c r="AU570" s="52">
        <v>3591539</v>
      </c>
      <c r="AV570" s="42">
        <f>IFERROR(AU570/AR567,"-")</f>
        <v>6.2898149588581564E-3</v>
      </c>
      <c r="AW570" s="52">
        <v>59</v>
      </c>
      <c r="AX570" s="42">
        <f>IFERROR(AW570/AS567,"-")</f>
        <v>4.7542304593070107E-2</v>
      </c>
      <c r="AY570" s="96">
        <f t="shared" si="61"/>
        <v>60873.542372881355</v>
      </c>
      <c r="AZ570" s="376"/>
      <c r="BA570" s="376"/>
      <c r="BB570" s="32" t="s">
        <v>103</v>
      </c>
      <c r="BC570" s="52">
        <v>200028</v>
      </c>
      <c r="BD570" s="42">
        <f>IFERROR(BC570/AZ567,"-")</f>
        <v>1.5995418274014498E-3</v>
      </c>
      <c r="BE570" s="52">
        <v>6</v>
      </c>
      <c r="BF570" s="42">
        <f>IFERROR(BE570/BA567,"-")</f>
        <v>6.5934065934065936E-2</v>
      </c>
      <c r="BG570" s="55">
        <f t="shared" si="62"/>
        <v>33338</v>
      </c>
      <c r="BH570" s="376"/>
      <c r="BI570" s="376"/>
      <c r="BJ570" s="32" t="s">
        <v>103</v>
      </c>
      <c r="BK570" s="52">
        <v>702544</v>
      </c>
      <c r="BL570" s="42">
        <f>IFERROR(BK570/BH567,"-")</f>
        <v>1.4520581009257515E-3</v>
      </c>
      <c r="BM570" s="52">
        <v>44</v>
      </c>
      <c r="BN570" s="42">
        <f>IFERROR(BM570/BI567,"-")</f>
        <v>3.1609195402298854E-2</v>
      </c>
      <c r="BO570" s="96">
        <f t="shared" si="63"/>
        <v>15966.90909090909</v>
      </c>
      <c r="BP570" s="141"/>
    </row>
    <row r="571" spans="2:68" s="8" customFormat="1" ht="13.15" customHeight="1">
      <c r="B571" s="373"/>
      <c r="C571" s="392"/>
      <c r="D571" s="376"/>
      <c r="E571" s="376"/>
      <c r="F571" s="32" t="s">
        <v>104</v>
      </c>
      <c r="G571" s="52">
        <v>2451478</v>
      </c>
      <c r="H571" s="42">
        <f>IFERROR(G571/D567,"-")</f>
        <v>1.432630382660967E-2</v>
      </c>
      <c r="I571" s="52">
        <v>97</v>
      </c>
      <c r="J571" s="42">
        <f>IFERROR(I571/E567,"-")</f>
        <v>0.36466165413533835</v>
      </c>
      <c r="K571" s="55">
        <f t="shared" si="56"/>
        <v>25272.969072164949</v>
      </c>
      <c r="L571" s="376"/>
      <c r="M571" s="376"/>
      <c r="N571" s="32" t="s">
        <v>104</v>
      </c>
      <c r="O571" s="52">
        <v>25734994</v>
      </c>
      <c r="P571" s="42">
        <f>IFERROR(O571/L567,"-")</f>
        <v>2.2177955925363469E-2</v>
      </c>
      <c r="Q571" s="52">
        <v>745</v>
      </c>
      <c r="R571" s="42">
        <f>IFERROR(Q571/M567,"-")</f>
        <v>0.29365392195506501</v>
      </c>
      <c r="S571" s="55">
        <f t="shared" si="57"/>
        <v>34543.61610738255</v>
      </c>
      <c r="T571" s="376"/>
      <c r="U571" s="376"/>
      <c r="V571" s="32" t="s">
        <v>104</v>
      </c>
      <c r="W571" s="52">
        <v>0</v>
      </c>
      <c r="X571" s="42">
        <f>IFERROR(W571/T567,"-")</f>
        <v>0</v>
      </c>
      <c r="Y571" s="52">
        <v>0</v>
      </c>
      <c r="Z571" s="42">
        <f>IFERROR(Y571/U567,"-")</f>
        <v>0</v>
      </c>
      <c r="AA571" s="96" t="str">
        <f t="shared" si="58"/>
        <v>-</v>
      </c>
      <c r="AB571" s="376"/>
      <c r="AC571" s="376"/>
      <c r="AD571" s="32" t="s">
        <v>104</v>
      </c>
      <c r="AE571" s="52">
        <v>0</v>
      </c>
      <c r="AF571" s="42">
        <f>IFERROR(AE571/AB567,"-")</f>
        <v>0</v>
      </c>
      <c r="AG571" s="52">
        <v>0</v>
      </c>
      <c r="AH571" s="42">
        <f>IFERROR(AG571/AC567,"-")</f>
        <v>0</v>
      </c>
      <c r="AI571" s="55" t="str">
        <f t="shared" si="59"/>
        <v>-</v>
      </c>
      <c r="AJ571" s="376"/>
      <c r="AK571" s="376"/>
      <c r="AL571" s="32" t="s">
        <v>104</v>
      </c>
      <c r="AM571" s="52">
        <v>12591260</v>
      </c>
      <c r="AN571" s="42">
        <f>IFERROR(AM571/AJ567,"-")</f>
        <v>2.5587317503867384E-2</v>
      </c>
      <c r="AO571" s="52">
        <v>341</v>
      </c>
      <c r="AP571" s="42">
        <f>IFERROR(AO571/AK567,"-")</f>
        <v>0.37721238938053098</v>
      </c>
      <c r="AQ571" s="55">
        <f t="shared" si="60"/>
        <v>36924.516129032258</v>
      </c>
      <c r="AR571" s="376"/>
      <c r="AS571" s="376"/>
      <c r="AT571" s="32" t="s">
        <v>104</v>
      </c>
      <c r="AU571" s="52">
        <v>13143734</v>
      </c>
      <c r="AV571" s="42">
        <f>IFERROR(AU571/AR567,"-")</f>
        <v>2.3018448283160103E-2</v>
      </c>
      <c r="AW571" s="52">
        <v>404</v>
      </c>
      <c r="AX571" s="42">
        <f>IFERROR(AW571/AS567,"-")</f>
        <v>0.32554391619661566</v>
      </c>
      <c r="AY571" s="96">
        <f t="shared" si="61"/>
        <v>32533.995049504949</v>
      </c>
      <c r="AZ571" s="376"/>
      <c r="BA571" s="376"/>
      <c r="BB571" s="32" t="s">
        <v>104</v>
      </c>
      <c r="BC571" s="52">
        <v>3149667</v>
      </c>
      <c r="BD571" s="42">
        <f>IFERROR(BC571/AZ567,"-")</f>
        <v>2.5186594421211243E-2</v>
      </c>
      <c r="BE571" s="52">
        <v>26</v>
      </c>
      <c r="BF571" s="42">
        <f>IFERROR(BE571/BA567,"-")</f>
        <v>0.2857142857142857</v>
      </c>
      <c r="BG571" s="55">
        <f t="shared" si="62"/>
        <v>121141.03846153847</v>
      </c>
      <c r="BH571" s="376"/>
      <c r="BI571" s="376"/>
      <c r="BJ571" s="32" t="s">
        <v>104</v>
      </c>
      <c r="BK571" s="52">
        <v>6889760</v>
      </c>
      <c r="BL571" s="42">
        <f>IFERROR(BK571/BH567,"-")</f>
        <v>1.4240149828956201E-2</v>
      </c>
      <c r="BM571" s="52">
        <v>320</v>
      </c>
      <c r="BN571" s="42">
        <f>IFERROR(BM571/BI567,"-")</f>
        <v>0.22988505747126436</v>
      </c>
      <c r="BO571" s="96">
        <f t="shared" si="63"/>
        <v>21530.5</v>
      </c>
      <c r="BP571" s="141"/>
    </row>
    <row r="572" spans="2:68" s="8" customFormat="1" ht="13.15" customHeight="1">
      <c r="B572" s="373"/>
      <c r="C572" s="392"/>
      <c r="D572" s="376"/>
      <c r="E572" s="376"/>
      <c r="F572" s="32" t="s">
        <v>105</v>
      </c>
      <c r="G572" s="52">
        <v>7324897</v>
      </c>
      <c r="H572" s="42">
        <f>IFERROR(G572/D567,"-")</f>
        <v>4.2806298861593574E-2</v>
      </c>
      <c r="I572" s="52">
        <v>114</v>
      </c>
      <c r="J572" s="42">
        <f>IFERROR(I572/E567,"-")</f>
        <v>0.42857142857142855</v>
      </c>
      <c r="K572" s="55">
        <f t="shared" si="56"/>
        <v>64253.482456140351</v>
      </c>
      <c r="L572" s="376"/>
      <c r="M572" s="376"/>
      <c r="N572" s="32" t="s">
        <v>105</v>
      </c>
      <c r="O572" s="52">
        <v>48410017</v>
      </c>
      <c r="P572" s="42">
        <f>IFERROR(O572/L567,"-")</f>
        <v>4.171888376473281E-2</v>
      </c>
      <c r="Q572" s="52">
        <v>914</v>
      </c>
      <c r="R572" s="42">
        <f>IFERROR(Q572/M567,"-")</f>
        <v>0.36026803310997241</v>
      </c>
      <c r="S572" s="55">
        <f t="shared" si="57"/>
        <v>52965.007658643328</v>
      </c>
      <c r="T572" s="376"/>
      <c r="U572" s="376"/>
      <c r="V572" s="32" t="s">
        <v>105</v>
      </c>
      <c r="W572" s="52">
        <v>0</v>
      </c>
      <c r="X572" s="42">
        <f>IFERROR(W572/T567,"-")</f>
        <v>0</v>
      </c>
      <c r="Y572" s="52">
        <v>0</v>
      </c>
      <c r="Z572" s="42">
        <f>IFERROR(Y572/U567,"-")</f>
        <v>0</v>
      </c>
      <c r="AA572" s="96" t="str">
        <f t="shared" si="58"/>
        <v>-</v>
      </c>
      <c r="AB572" s="376"/>
      <c r="AC572" s="376"/>
      <c r="AD572" s="32" t="s">
        <v>105</v>
      </c>
      <c r="AE572" s="52">
        <v>0</v>
      </c>
      <c r="AF572" s="42">
        <f>IFERROR(AE572/AB567,"-")</f>
        <v>0</v>
      </c>
      <c r="AG572" s="52">
        <v>0</v>
      </c>
      <c r="AH572" s="42">
        <f>IFERROR(AG572/AC567,"-")</f>
        <v>0</v>
      </c>
      <c r="AI572" s="55" t="str">
        <f t="shared" si="59"/>
        <v>-</v>
      </c>
      <c r="AJ572" s="376"/>
      <c r="AK572" s="376"/>
      <c r="AL572" s="32" t="s">
        <v>105</v>
      </c>
      <c r="AM572" s="52">
        <v>23066045</v>
      </c>
      <c r="AN572" s="42">
        <f>IFERROR(AM572/AJ567,"-")</f>
        <v>4.6873642270391744E-2</v>
      </c>
      <c r="AO572" s="52">
        <v>401</v>
      </c>
      <c r="AP572" s="42">
        <f>IFERROR(AO572/AK567,"-")</f>
        <v>0.44358407079646017</v>
      </c>
      <c r="AQ572" s="55">
        <f t="shared" si="60"/>
        <v>57521.309226932666</v>
      </c>
      <c r="AR572" s="376"/>
      <c r="AS572" s="376"/>
      <c r="AT572" s="32" t="s">
        <v>105</v>
      </c>
      <c r="AU572" s="52">
        <v>25343972</v>
      </c>
      <c r="AV572" s="42">
        <f>IFERROR(AU572/AR567,"-")</f>
        <v>4.4384564445070003E-2</v>
      </c>
      <c r="AW572" s="52">
        <v>513</v>
      </c>
      <c r="AX572" s="42">
        <f>IFERROR(AW572/AS567,"-")</f>
        <v>0.41337630942788073</v>
      </c>
      <c r="AY572" s="96">
        <f t="shared" si="61"/>
        <v>49403.454191033139</v>
      </c>
      <c r="AZ572" s="376"/>
      <c r="BA572" s="376"/>
      <c r="BB572" s="32" t="s">
        <v>105</v>
      </c>
      <c r="BC572" s="52">
        <v>3074207</v>
      </c>
      <c r="BD572" s="42">
        <f>IFERROR(BC572/AZ567,"-")</f>
        <v>2.4583171768903997E-2</v>
      </c>
      <c r="BE572" s="52">
        <v>41</v>
      </c>
      <c r="BF572" s="42">
        <f>IFERROR(BE572/BA567,"-")</f>
        <v>0.45054945054945056</v>
      </c>
      <c r="BG572" s="55">
        <f t="shared" si="62"/>
        <v>74980.658536585368</v>
      </c>
      <c r="BH572" s="376"/>
      <c r="BI572" s="376"/>
      <c r="BJ572" s="32" t="s">
        <v>105</v>
      </c>
      <c r="BK572" s="52">
        <v>18462883</v>
      </c>
      <c r="BL572" s="42">
        <f>IFERROR(BK572/BH567,"-")</f>
        <v>3.816014203607794E-2</v>
      </c>
      <c r="BM572" s="52">
        <v>366</v>
      </c>
      <c r="BN572" s="42">
        <f>IFERROR(BM572/BI567,"-")</f>
        <v>0.26293103448275862</v>
      </c>
      <c r="BO572" s="96">
        <f t="shared" si="63"/>
        <v>50445.035519125682</v>
      </c>
      <c r="BP572" s="141"/>
    </row>
    <row r="573" spans="2:68" s="8" customFormat="1" ht="13.15" customHeight="1">
      <c r="B573" s="373"/>
      <c r="C573" s="392"/>
      <c r="D573" s="376"/>
      <c r="E573" s="376"/>
      <c r="F573" s="32" t="s">
        <v>106</v>
      </c>
      <c r="G573" s="52">
        <v>9646787</v>
      </c>
      <c r="H573" s="42">
        <f>IFERROR(G573/D567,"-")</f>
        <v>5.6375297478740746E-2</v>
      </c>
      <c r="I573" s="52">
        <v>41</v>
      </c>
      <c r="J573" s="42">
        <f>IFERROR(I573/E567,"-")</f>
        <v>0.15413533834586465</v>
      </c>
      <c r="K573" s="55">
        <f t="shared" si="56"/>
        <v>235287.48780487804</v>
      </c>
      <c r="L573" s="376"/>
      <c r="M573" s="376"/>
      <c r="N573" s="32" t="s">
        <v>106</v>
      </c>
      <c r="O573" s="52">
        <v>46553368</v>
      </c>
      <c r="P573" s="42">
        <f>IFERROR(O573/L567,"-")</f>
        <v>4.0118856980546652E-2</v>
      </c>
      <c r="Q573" s="52">
        <v>214</v>
      </c>
      <c r="R573" s="42">
        <f>IFERROR(Q573/M567,"-")</f>
        <v>8.4351596373669693E-2</v>
      </c>
      <c r="S573" s="55">
        <f t="shared" si="57"/>
        <v>217539.10280373832</v>
      </c>
      <c r="T573" s="376"/>
      <c r="U573" s="376"/>
      <c r="V573" s="32" t="s">
        <v>106</v>
      </c>
      <c r="W573" s="52">
        <v>86513</v>
      </c>
      <c r="X573" s="42">
        <f>IFERROR(W573/T567,"-")</f>
        <v>2.7185597883298612E-3</v>
      </c>
      <c r="Y573" s="52">
        <v>5</v>
      </c>
      <c r="Z573" s="42">
        <f>IFERROR(Y573/U567,"-")</f>
        <v>3.5971223021582732E-2</v>
      </c>
      <c r="AA573" s="96">
        <f t="shared" si="58"/>
        <v>17302.599999999999</v>
      </c>
      <c r="AB573" s="376"/>
      <c r="AC573" s="376"/>
      <c r="AD573" s="32" t="s">
        <v>106</v>
      </c>
      <c r="AE573" s="52">
        <v>75133</v>
      </c>
      <c r="AF573" s="42">
        <f>IFERROR(AE573/AB567,"-")</f>
        <v>1.2244983106574688E-3</v>
      </c>
      <c r="AG573" s="52">
        <v>5</v>
      </c>
      <c r="AH573" s="42">
        <f>IFERROR(AG573/AC567,"-")</f>
        <v>2.0080321285140562E-2</v>
      </c>
      <c r="AI573" s="55">
        <f t="shared" si="59"/>
        <v>15026.6</v>
      </c>
      <c r="AJ573" s="376"/>
      <c r="AK573" s="376"/>
      <c r="AL573" s="32" t="s">
        <v>106</v>
      </c>
      <c r="AM573" s="52">
        <v>22185682</v>
      </c>
      <c r="AN573" s="42">
        <f>IFERROR(AM573/AJ567,"-")</f>
        <v>4.508461340436426E-2</v>
      </c>
      <c r="AO573" s="52">
        <v>99</v>
      </c>
      <c r="AP573" s="42">
        <f>IFERROR(AO573/AK567,"-")</f>
        <v>0.10951327433628319</v>
      </c>
      <c r="AQ573" s="55">
        <f t="shared" si="60"/>
        <v>224097.79797979799</v>
      </c>
      <c r="AR573" s="376"/>
      <c r="AS573" s="376"/>
      <c r="AT573" s="32" t="s">
        <v>106</v>
      </c>
      <c r="AU573" s="52">
        <v>24206040</v>
      </c>
      <c r="AV573" s="42">
        <f>IFERROR(AU573/AR567,"-")</f>
        <v>4.2391719117269473E-2</v>
      </c>
      <c r="AW573" s="52">
        <v>105</v>
      </c>
      <c r="AX573" s="42">
        <f>IFERROR(AW573/AS567,"-")</f>
        <v>8.4609186140209514E-2</v>
      </c>
      <c r="AY573" s="96">
        <f t="shared" si="61"/>
        <v>230533.71428571429</v>
      </c>
      <c r="AZ573" s="376"/>
      <c r="BA573" s="376"/>
      <c r="BB573" s="32" t="s">
        <v>106</v>
      </c>
      <c r="BC573" s="52">
        <v>20911713</v>
      </c>
      <c r="BD573" s="42">
        <f>IFERROR(BC573/AZ567,"-")</f>
        <v>0.16722238699639377</v>
      </c>
      <c r="BE573" s="52">
        <v>23</v>
      </c>
      <c r="BF573" s="42">
        <f>IFERROR(BE573/BA567,"-")</f>
        <v>0.25274725274725274</v>
      </c>
      <c r="BG573" s="55">
        <f t="shared" si="62"/>
        <v>909204.91304347827</v>
      </c>
      <c r="BH573" s="376"/>
      <c r="BI573" s="376"/>
      <c r="BJ573" s="32" t="s">
        <v>106</v>
      </c>
      <c r="BK573" s="52">
        <v>5391865</v>
      </c>
      <c r="BL573" s="42">
        <f>IFERROR(BK573/BH567,"-")</f>
        <v>1.1144214814087129E-2</v>
      </c>
      <c r="BM573" s="52">
        <v>69</v>
      </c>
      <c r="BN573" s="42">
        <f>IFERROR(BM573/BI567,"-")</f>
        <v>4.9568965517241381E-2</v>
      </c>
      <c r="BO573" s="96">
        <f t="shared" si="63"/>
        <v>78142.971014492752</v>
      </c>
      <c r="BP573" s="141"/>
    </row>
    <row r="574" spans="2:68" s="8" customFormat="1" ht="13.15" customHeight="1">
      <c r="B574" s="373"/>
      <c r="C574" s="392"/>
      <c r="D574" s="376"/>
      <c r="E574" s="376"/>
      <c r="F574" s="32" t="s">
        <v>116</v>
      </c>
      <c r="G574" s="52">
        <v>0</v>
      </c>
      <c r="H574" s="42">
        <f>IFERROR(G574/D567,"-")</f>
        <v>0</v>
      </c>
      <c r="I574" s="52">
        <v>0</v>
      </c>
      <c r="J574" s="42">
        <f>IFERROR(I574/E567,"-")</f>
        <v>0</v>
      </c>
      <c r="K574" s="55" t="str">
        <f t="shared" si="56"/>
        <v>-</v>
      </c>
      <c r="L574" s="376"/>
      <c r="M574" s="376"/>
      <c r="N574" s="32" t="s">
        <v>116</v>
      </c>
      <c r="O574" s="52">
        <v>0</v>
      </c>
      <c r="P574" s="42">
        <f>IFERROR(O574/L567,"-")</f>
        <v>0</v>
      </c>
      <c r="Q574" s="52">
        <v>0</v>
      </c>
      <c r="R574" s="42">
        <f>IFERROR(Q574/M567,"-")</f>
        <v>0</v>
      </c>
      <c r="S574" s="55" t="str">
        <f t="shared" si="57"/>
        <v>-</v>
      </c>
      <c r="T574" s="376"/>
      <c r="U574" s="376"/>
      <c r="V574" s="32" t="s">
        <v>116</v>
      </c>
      <c r="W574" s="52">
        <v>0</v>
      </c>
      <c r="X574" s="42">
        <f>IFERROR(W574/T567,"-")</f>
        <v>0</v>
      </c>
      <c r="Y574" s="52">
        <v>0</v>
      </c>
      <c r="Z574" s="42">
        <f>IFERROR(Y574/U567,"-")</f>
        <v>0</v>
      </c>
      <c r="AA574" s="96" t="str">
        <f t="shared" si="58"/>
        <v>-</v>
      </c>
      <c r="AB574" s="376"/>
      <c r="AC574" s="376"/>
      <c r="AD574" s="32" t="s">
        <v>116</v>
      </c>
      <c r="AE574" s="52">
        <v>0</v>
      </c>
      <c r="AF574" s="42">
        <f>IFERROR(AE574/AB567,"-")</f>
        <v>0</v>
      </c>
      <c r="AG574" s="52">
        <v>0</v>
      </c>
      <c r="AH574" s="42">
        <f>IFERROR(AG574/AC567,"-")</f>
        <v>0</v>
      </c>
      <c r="AI574" s="55" t="str">
        <f t="shared" si="59"/>
        <v>-</v>
      </c>
      <c r="AJ574" s="376"/>
      <c r="AK574" s="376"/>
      <c r="AL574" s="32" t="s">
        <v>116</v>
      </c>
      <c r="AM574" s="52">
        <v>0</v>
      </c>
      <c r="AN574" s="42">
        <f>IFERROR(AM574/AJ567,"-")</f>
        <v>0</v>
      </c>
      <c r="AO574" s="52">
        <v>0</v>
      </c>
      <c r="AP574" s="42">
        <f>IFERROR(AO574/AK567,"-")</f>
        <v>0</v>
      </c>
      <c r="AQ574" s="55" t="str">
        <f t="shared" si="60"/>
        <v>-</v>
      </c>
      <c r="AR574" s="376"/>
      <c r="AS574" s="376"/>
      <c r="AT574" s="32" t="s">
        <v>116</v>
      </c>
      <c r="AU574" s="52">
        <v>0</v>
      </c>
      <c r="AV574" s="42">
        <f>IFERROR(AU574/AR567,"-")</f>
        <v>0</v>
      </c>
      <c r="AW574" s="52">
        <v>0</v>
      </c>
      <c r="AX574" s="42">
        <f>IFERROR(AW574/AS567,"-")</f>
        <v>0</v>
      </c>
      <c r="AY574" s="96" t="str">
        <f t="shared" si="61"/>
        <v>-</v>
      </c>
      <c r="AZ574" s="376"/>
      <c r="BA574" s="376"/>
      <c r="BB574" s="32" t="s">
        <v>116</v>
      </c>
      <c r="BC574" s="52">
        <v>0</v>
      </c>
      <c r="BD574" s="42">
        <f>IFERROR(BC574/AZ567,"-")</f>
        <v>0</v>
      </c>
      <c r="BE574" s="52">
        <v>0</v>
      </c>
      <c r="BF574" s="42">
        <f>IFERROR(BE574/BA567,"-")</f>
        <v>0</v>
      </c>
      <c r="BG574" s="55" t="str">
        <f t="shared" si="62"/>
        <v>-</v>
      </c>
      <c r="BH574" s="376"/>
      <c r="BI574" s="376"/>
      <c r="BJ574" s="32" t="s">
        <v>116</v>
      </c>
      <c r="BK574" s="52">
        <v>0</v>
      </c>
      <c r="BL574" s="42">
        <f>IFERROR(BK574/BH567,"-")</f>
        <v>0</v>
      </c>
      <c r="BM574" s="52">
        <v>0</v>
      </c>
      <c r="BN574" s="42">
        <f>IFERROR(BM574/BI567,"-")</f>
        <v>0</v>
      </c>
      <c r="BO574" s="96" t="str">
        <f t="shared" si="63"/>
        <v>-</v>
      </c>
      <c r="BP574" s="141"/>
    </row>
    <row r="575" spans="2:68" s="8" customFormat="1" ht="13.15" customHeight="1">
      <c r="B575" s="373"/>
      <c r="C575" s="392"/>
      <c r="D575" s="376"/>
      <c r="E575" s="376"/>
      <c r="F575" s="32" t="s">
        <v>107</v>
      </c>
      <c r="G575" s="52">
        <v>127569</v>
      </c>
      <c r="H575" s="42">
        <f>IFERROR(G575/D567,"-")</f>
        <v>7.4550628349786088E-4</v>
      </c>
      <c r="I575" s="52">
        <v>7</v>
      </c>
      <c r="J575" s="42">
        <f>IFERROR(I575/E567,"-")</f>
        <v>2.6315789473684209E-2</v>
      </c>
      <c r="K575" s="55">
        <f t="shared" si="56"/>
        <v>18224.142857142859</v>
      </c>
      <c r="L575" s="376"/>
      <c r="M575" s="376"/>
      <c r="N575" s="32" t="s">
        <v>107</v>
      </c>
      <c r="O575" s="52">
        <v>681343</v>
      </c>
      <c r="P575" s="42">
        <f>IFERROR(O575/L567,"-")</f>
        <v>5.8716916833378399E-4</v>
      </c>
      <c r="Q575" s="52">
        <v>32</v>
      </c>
      <c r="R575" s="42">
        <f>IFERROR(Q575/M567,"-")</f>
        <v>1.2613322822230981E-2</v>
      </c>
      <c r="S575" s="55">
        <f t="shared" si="57"/>
        <v>21291.96875</v>
      </c>
      <c r="T575" s="376"/>
      <c r="U575" s="376"/>
      <c r="V575" s="32" t="s">
        <v>107</v>
      </c>
      <c r="W575" s="52">
        <v>0</v>
      </c>
      <c r="X575" s="42">
        <f>IFERROR(W575/T567,"-")</f>
        <v>0</v>
      </c>
      <c r="Y575" s="52">
        <v>0</v>
      </c>
      <c r="Z575" s="42">
        <f>IFERROR(Y575/U567,"-")</f>
        <v>0</v>
      </c>
      <c r="AA575" s="96" t="str">
        <f t="shared" si="58"/>
        <v>-</v>
      </c>
      <c r="AB575" s="376"/>
      <c r="AC575" s="376"/>
      <c r="AD575" s="32" t="s">
        <v>107</v>
      </c>
      <c r="AE575" s="52">
        <v>178701</v>
      </c>
      <c r="AF575" s="42">
        <f>IFERROR(AE575/AB567,"-")</f>
        <v>2.9124229381603337E-3</v>
      </c>
      <c r="AG575" s="52">
        <v>8</v>
      </c>
      <c r="AH575" s="42">
        <f>IFERROR(AG575/AC567,"-")</f>
        <v>3.2128514056224897E-2</v>
      </c>
      <c r="AI575" s="55">
        <f t="shared" si="59"/>
        <v>22337.625</v>
      </c>
      <c r="AJ575" s="376"/>
      <c r="AK575" s="376"/>
      <c r="AL575" s="32" t="s">
        <v>107</v>
      </c>
      <c r="AM575" s="52">
        <v>235374</v>
      </c>
      <c r="AN575" s="42">
        <f>IFERROR(AM575/AJ567,"-")</f>
        <v>4.7831505902946024E-4</v>
      </c>
      <c r="AO575" s="52">
        <v>8</v>
      </c>
      <c r="AP575" s="42">
        <f>IFERROR(AO575/AK567,"-")</f>
        <v>8.8495575221238937E-3</v>
      </c>
      <c r="AQ575" s="55">
        <f t="shared" si="60"/>
        <v>29421.75</v>
      </c>
      <c r="AR575" s="376"/>
      <c r="AS575" s="376"/>
      <c r="AT575" s="32" t="s">
        <v>107</v>
      </c>
      <c r="AU575" s="52">
        <v>267268</v>
      </c>
      <c r="AV575" s="42">
        <f>IFERROR(AU575/AR567,"-")</f>
        <v>4.6806292912985264E-4</v>
      </c>
      <c r="AW575" s="52">
        <v>16</v>
      </c>
      <c r="AX575" s="42">
        <f>IFERROR(AW575/AS567,"-")</f>
        <v>1.2892828364222401E-2</v>
      </c>
      <c r="AY575" s="96">
        <f t="shared" si="61"/>
        <v>16704.25</v>
      </c>
      <c r="AZ575" s="376"/>
      <c r="BA575" s="376"/>
      <c r="BB575" s="32" t="s">
        <v>107</v>
      </c>
      <c r="BC575" s="52">
        <v>4601</v>
      </c>
      <c r="BD575" s="42">
        <f>IFERROR(BC575/AZ567,"-")</f>
        <v>3.6792308816136091E-5</v>
      </c>
      <c r="BE575" s="52">
        <v>1</v>
      </c>
      <c r="BF575" s="42">
        <f>IFERROR(BE575/BA567,"-")</f>
        <v>1.098901098901099E-2</v>
      </c>
      <c r="BG575" s="55">
        <f t="shared" si="62"/>
        <v>4601</v>
      </c>
      <c r="BH575" s="376"/>
      <c r="BI575" s="376"/>
      <c r="BJ575" s="32" t="s">
        <v>107</v>
      </c>
      <c r="BK575" s="52">
        <v>350115</v>
      </c>
      <c r="BL575" s="42">
        <f>IFERROR(BK575/BH567,"-")</f>
        <v>7.2363769672165656E-4</v>
      </c>
      <c r="BM575" s="52">
        <v>14</v>
      </c>
      <c r="BN575" s="42">
        <f>IFERROR(BM575/BI567,"-")</f>
        <v>1.0057471264367816E-2</v>
      </c>
      <c r="BO575" s="96">
        <f t="shared" si="63"/>
        <v>25008.214285714286</v>
      </c>
      <c r="BP575" s="141"/>
    </row>
    <row r="576" spans="2:68" s="8" customFormat="1" ht="13.15" customHeight="1">
      <c r="B576" s="373"/>
      <c r="C576" s="392"/>
      <c r="D576" s="376"/>
      <c r="E576" s="376"/>
      <c r="F576" s="32" t="s">
        <v>108</v>
      </c>
      <c r="G576" s="52">
        <v>232142</v>
      </c>
      <c r="H576" s="42">
        <f>IFERROR(G576/D567,"-")</f>
        <v>1.3566251962762147E-3</v>
      </c>
      <c r="I576" s="52">
        <v>18</v>
      </c>
      <c r="J576" s="42">
        <f>IFERROR(I576/E567,"-")</f>
        <v>6.7669172932330823E-2</v>
      </c>
      <c r="K576" s="55">
        <f t="shared" si="56"/>
        <v>12896.777777777777</v>
      </c>
      <c r="L576" s="376"/>
      <c r="M576" s="376"/>
      <c r="N576" s="32" t="s">
        <v>108</v>
      </c>
      <c r="O576" s="52">
        <v>1378950</v>
      </c>
      <c r="P576" s="42">
        <f>IFERROR(O576/L567,"-")</f>
        <v>1.1883543599536086E-3</v>
      </c>
      <c r="Q576" s="52">
        <v>105</v>
      </c>
      <c r="R576" s="42">
        <f>IFERROR(Q576/M567,"-")</f>
        <v>4.1387465510445406E-2</v>
      </c>
      <c r="S576" s="55">
        <f t="shared" si="57"/>
        <v>13132.857142857143</v>
      </c>
      <c r="T576" s="376"/>
      <c r="U576" s="376"/>
      <c r="V576" s="32" t="s">
        <v>108</v>
      </c>
      <c r="W576" s="52">
        <v>2541</v>
      </c>
      <c r="X576" s="42">
        <f>IFERROR(W576/T567,"-")</f>
        <v>7.9847657833460593E-5</v>
      </c>
      <c r="Y576" s="52">
        <v>1</v>
      </c>
      <c r="Z576" s="42">
        <f>IFERROR(Y576/U567,"-")</f>
        <v>7.1942446043165471E-3</v>
      </c>
      <c r="AA576" s="96">
        <f t="shared" si="58"/>
        <v>2541</v>
      </c>
      <c r="AB576" s="376"/>
      <c r="AC576" s="376"/>
      <c r="AD576" s="32" t="s">
        <v>108</v>
      </c>
      <c r="AE576" s="52">
        <v>201324</v>
      </c>
      <c r="AF576" s="42">
        <f>IFERROR(AE576/AB567,"-")</f>
        <v>3.2811267737852109E-3</v>
      </c>
      <c r="AG576" s="52">
        <v>8</v>
      </c>
      <c r="AH576" s="42">
        <f>IFERROR(AG576/AC567,"-")</f>
        <v>3.2128514056224897E-2</v>
      </c>
      <c r="AI576" s="55">
        <f t="shared" si="59"/>
        <v>25165.5</v>
      </c>
      <c r="AJ576" s="376"/>
      <c r="AK576" s="376"/>
      <c r="AL576" s="32" t="s">
        <v>108</v>
      </c>
      <c r="AM576" s="52">
        <v>365460</v>
      </c>
      <c r="AN576" s="42">
        <f>IFERROR(AM576/AJ567,"-")</f>
        <v>7.4266920506473326E-4</v>
      </c>
      <c r="AO576" s="52">
        <v>35</v>
      </c>
      <c r="AP576" s="42">
        <f>IFERROR(AO576/AK567,"-")</f>
        <v>3.8716814159292033E-2</v>
      </c>
      <c r="AQ576" s="55">
        <f t="shared" si="60"/>
        <v>10441.714285714286</v>
      </c>
      <c r="AR576" s="376"/>
      <c r="AS576" s="376"/>
      <c r="AT576" s="32" t="s">
        <v>108</v>
      </c>
      <c r="AU576" s="52">
        <v>809625</v>
      </c>
      <c r="AV576" s="42">
        <f>IFERROR(AU576/AR567,"-")</f>
        <v>1.4178856017059915E-3</v>
      </c>
      <c r="AW576" s="52">
        <v>61</v>
      </c>
      <c r="AX576" s="42">
        <f>IFERROR(AW576/AS567,"-")</f>
        <v>4.9153908138597907E-2</v>
      </c>
      <c r="AY576" s="96">
        <f t="shared" si="61"/>
        <v>13272.540983606557</v>
      </c>
      <c r="AZ576" s="376"/>
      <c r="BA576" s="376"/>
      <c r="BB576" s="32" t="s">
        <v>108</v>
      </c>
      <c r="BC576" s="52">
        <v>54570</v>
      </c>
      <c r="BD576" s="42">
        <f>IFERROR(BC576/AZ567,"-")</f>
        <v>4.3637389526114901E-4</v>
      </c>
      <c r="BE576" s="52">
        <v>5</v>
      </c>
      <c r="BF576" s="42">
        <f>IFERROR(BE576/BA567,"-")</f>
        <v>5.4945054945054944E-2</v>
      </c>
      <c r="BG576" s="55">
        <f t="shared" si="62"/>
        <v>10914</v>
      </c>
      <c r="BH576" s="376"/>
      <c r="BI576" s="376"/>
      <c r="BJ576" s="32" t="s">
        <v>108</v>
      </c>
      <c r="BK576" s="52">
        <v>604930</v>
      </c>
      <c r="BL576" s="42">
        <f>IFERROR(BK576/BH567,"-")</f>
        <v>1.2503039055105658E-3</v>
      </c>
      <c r="BM576" s="52">
        <v>34</v>
      </c>
      <c r="BN576" s="42">
        <f>IFERROR(BM576/BI567,"-")</f>
        <v>2.442528735632184E-2</v>
      </c>
      <c r="BO576" s="96">
        <f t="shared" si="63"/>
        <v>17792.058823529413</v>
      </c>
      <c r="BP576" s="141"/>
    </row>
    <row r="577" spans="2:68" s="8" customFormat="1" ht="13.15" customHeight="1">
      <c r="B577" s="373"/>
      <c r="C577" s="392"/>
      <c r="D577" s="376"/>
      <c r="E577" s="376"/>
      <c r="F577" s="32" t="s">
        <v>109</v>
      </c>
      <c r="G577" s="52">
        <v>31974</v>
      </c>
      <c r="H577" s="42">
        <f>IFERROR(G577/D567,"-")</f>
        <v>1.8685431341909558E-4</v>
      </c>
      <c r="I577" s="52">
        <v>4</v>
      </c>
      <c r="J577" s="42">
        <f>IFERROR(I577/E567,"-")</f>
        <v>1.5037593984962405E-2</v>
      </c>
      <c r="K577" s="55">
        <f t="shared" si="56"/>
        <v>7993.5</v>
      </c>
      <c r="L577" s="376"/>
      <c r="M577" s="376"/>
      <c r="N577" s="32" t="s">
        <v>109</v>
      </c>
      <c r="O577" s="52">
        <v>38923</v>
      </c>
      <c r="P577" s="42">
        <f>IFERROR(O577/L567,"-")</f>
        <v>3.3543142791598174E-5</v>
      </c>
      <c r="Q577" s="52">
        <v>6</v>
      </c>
      <c r="R577" s="42">
        <f>IFERROR(Q577/M567,"-")</f>
        <v>2.3649980291683089E-3</v>
      </c>
      <c r="S577" s="55">
        <f t="shared" si="57"/>
        <v>6487.166666666667</v>
      </c>
      <c r="T577" s="376"/>
      <c r="U577" s="376"/>
      <c r="V577" s="32" t="s">
        <v>109</v>
      </c>
      <c r="W577" s="52">
        <v>0</v>
      </c>
      <c r="X577" s="42">
        <f>IFERROR(W577/T567,"-")</f>
        <v>0</v>
      </c>
      <c r="Y577" s="52">
        <v>0</v>
      </c>
      <c r="Z577" s="42">
        <f>IFERROR(Y577/U567,"-")</f>
        <v>0</v>
      </c>
      <c r="AA577" s="96" t="str">
        <f t="shared" si="58"/>
        <v>-</v>
      </c>
      <c r="AB577" s="376"/>
      <c r="AC577" s="376"/>
      <c r="AD577" s="32" t="s">
        <v>109</v>
      </c>
      <c r="AE577" s="52">
        <v>1099</v>
      </c>
      <c r="AF577" s="42">
        <f>IFERROR(AE577/AB567,"-")</f>
        <v>1.7911219349853702E-5</v>
      </c>
      <c r="AG577" s="52">
        <v>1</v>
      </c>
      <c r="AH577" s="42">
        <f>IFERROR(AG577/AC567,"-")</f>
        <v>4.0160642570281121E-3</v>
      </c>
      <c r="AI577" s="55">
        <f t="shared" si="59"/>
        <v>1099</v>
      </c>
      <c r="AJ577" s="376"/>
      <c r="AK577" s="376"/>
      <c r="AL577" s="32" t="s">
        <v>109</v>
      </c>
      <c r="AM577" s="52">
        <v>12222</v>
      </c>
      <c r="AN577" s="42">
        <f>IFERROR(AM577/AJ567,"-")</f>
        <v>2.4836926132274861E-5</v>
      </c>
      <c r="AO577" s="52">
        <v>2</v>
      </c>
      <c r="AP577" s="42">
        <f>IFERROR(AO577/AK567,"-")</f>
        <v>2.2123893805309734E-3</v>
      </c>
      <c r="AQ577" s="55">
        <f t="shared" si="60"/>
        <v>6111</v>
      </c>
      <c r="AR577" s="376"/>
      <c r="AS577" s="376"/>
      <c r="AT577" s="32" t="s">
        <v>109</v>
      </c>
      <c r="AU577" s="52">
        <v>25602</v>
      </c>
      <c r="AV577" s="42">
        <f>IFERROR(AU577/AR567,"-")</f>
        <v>4.4836445483868208E-5</v>
      </c>
      <c r="AW577" s="52">
        <v>3</v>
      </c>
      <c r="AX577" s="42">
        <f>IFERROR(AW577/AS567,"-")</f>
        <v>2.4174053182917004E-3</v>
      </c>
      <c r="AY577" s="96">
        <f t="shared" si="61"/>
        <v>8534</v>
      </c>
      <c r="AZ577" s="376"/>
      <c r="BA577" s="376"/>
      <c r="BB577" s="32" t="s">
        <v>109</v>
      </c>
      <c r="BC577" s="52">
        <v>20314</v>
      </c>
      <c r="BD577" s="42">
        <f>IFERROR(BC577/AZ567,"-")</f>
        <v>1.6244272142816531E-4</v>
      </c>
      <c r="BE577" s="52">
        <v>2</v>
      </c>
      <c r="BF577" s="42">
        <f>IFERROR(BE577/BA567,"-")</f>
        <v>2.197802197802198E-2</v>
      </c>
      <c r="BG577" s="55">
        <f t="shared" si="62"/>
        <v>10157</v>
      </c>
      <c r="BH577" s="376"/>
      <c r="BI577" s="376"/>
      <c r="BJ577" s="32" t="s">
        <v>109</v>
      </c>
      <c r="BK577" s="52">
        <v>31284</v>
      </c>
      <c r="BL577" s="42">
        <f>IFERROR(BK577/BH567,"-")</f>
        <v>6.4659559585394236E-5</v>
      </c>
      <c r="BM577" s="52">
        <v>4</v>
      </c>
      <c r="BN577" s="42">
        <f>IFERROR(BM577/BI567,"-")</f>
        <v>2.8735632183908046E-3</v>
      </c>
      <c r="BO577" s="96">
        <f t="shared" si="63"/>
        <v>7821</v>
      </c>
      <c r="BP577" s="141"/>
    </row>
    <row r="578" spans="2:68" s="8" customFormat="1" ht="13.15" customHeight="1">
      <c r="B578" s="373"/>
      <c r="C578" s="392"/>
      <c r="D578" s="376"/>
      <c r="E578" s="376"/>
      <c r="F578" s="32" t="s">
        <v>110</v>
      </c>
      <c r="G578" s="52">
        <v>204500</v>
      </c>
      <c r="H578" s="42">
        <f>IFERROR(G578/D567,"-")</f>
        <v>1.195086854763403E-3</v>
      </c>
      <c r="I578" s="52">
        <v>3</v>
      </c>
      <c r="J578" s="42">
        <f>IFERROR(I578/E567,"-")</f>
        <v>1.1278195488721804E-2</v>
      </c>
      <c r="K578" s="55">
        <f t="shared" si="56"/>
        <v>68166.666666666672</v>
      </c>
      <c r="L578" s="376"/>
      <c r="M578" s="376"/>
      <c r="N578" s="32" t="s">
        <v>110</v>
      </c>
      <c r="O578" s="52">
        <v>2065009</v>
      </c>
      <c r="P578" s="42">
        <f>IFERROR(O578/L567,"-")</f>
        <v>1.7795876924423955E-3</v>
      </c>
      <c r="Q578" s="52">
        <v>9</v>
      </c>
      <c r="R578" s="42">
        <f>IFERROR(Q578/M567,"-")</f>
        <v>3.5474970437524636E-3</v>
      </c>
      <c r="S578" s="55">
        <f t="shared" si="57"/>
        <v>229445.44444444444</v>
      </c>
      <c r="T578" s="376"/>
      <c r="U578" s="376"/>
      <c r="V578" s="32" t="s">
        <v>110</v>
      </c>
      <c r="W578" s="52">
        <v>0</v>
      </c>
      <c r="X578" s="42">
        <f>IFERROR(W578/T567,"-")</f>
        <v>0</v>
      </c>
      <c r="Y578" s="52">
        <v>0</v>
      </c>
      <c r="Z578" s="42">
        <f>IFERROR(Y578/U567,"-")</f>
        <v>0</v>
      </c>
      <c r="AA578" s="96" t="str">
        <f t="shared" si="58"/>
        <v>-</v>
      </c>
      <c r="AB578" s="376"/>
      <c r="AC578" s="376"/>
      <c r="AD578" s="32" t="s">
        <v>110</v>
      </c>
      <c r="AE578" s="52">
        <v>7196</v>
      </c>
      <c r="AF578" s="42">
        <f>IFERROR(AE578/AB567,"-")</f>
        <v>1.1727855727165354E-4</v>
      </c>
      <c r="AG578" s="52">
        <v>1</v>
      </c>
      <c r="AH578" s="42">
        <f>IFERROR(AG578/AC567,"-")</f>
        <v>4.0160642570281121E-3</v>
      </c>
      <c r="AI578" s="55">
        <f t="shared" si="59"/>
        <v>7196</v>
      </c>
      <c r="AJ578" s="376"/>
      <c r="AK578" s="376"/>
      <c r="AL578" s="32" t="s">
        <v>110</v>
      </c>
      <c r="AM578" s="52">
        <v>1415151</v>
      </c>
      <c r="AN578" s="42">
        <f>IFERROR(AM578/AJ567,"-")</f>
        <v>2.8757978115705202E-3</v>
      </c>
      <c r="AO578" s="52">
        <v>4</v>
      </c>
      <c r="AP578" s="42">
        <f>IFERROR(AO578/AK567,"-")</f>
        <v>4.4247787610619468E-3</v>
      </c>
      <c r="AQ578" s="55">
        <f t="shared" si="60"/>
        <v>353787.75</v>
      </c>
      <c r="AR578" s="376"/>
      <c r="AS578" s="376"/>
      <c r="AT578" s="32" t="s">
        <v>110</v>
      </c>
      <c r="AU578" s="52">
        <v>53288</v>
      </c>
      <c r="AV578" s="42">
        <f>IFERROR(AU578/AR567,"-")</f>
        <v>9.3322572726520152E-5</v>
      </c>
      <c r="AW578" s="52">
        <v>3</v>
      </c>
      <c r="AX578" s="42">
        <f>IFERROR(AW578/AS567,"-")</f>
        <v>2.4174053182917004E-3</v>
      </c>
      <c r="AY578" s="96">
        <f t="shared" si="61"/>
        <v>17762.666666666668</v>
      </c>
      <c r="AZ578" s="376"/>
      <c r="BA578" s="376"/>
      <c r="BB578" s="32" t="s">
        <v>110</v>
      </c>
      <c r="BC578" s="52">
        <v>1985331</v>
      </c>
      <c r="BD578" s="42">
        <f>IFERROR(BC578/AZ567,"-")</f>
        <v>1.5875877255867917E-2</v>
      </c>
      <c r="BE578" s="52">
        <v>4</v>
      </c>
      <c r="BF578" s="42">
        <f>IFERROR(BE578/BA567,"-")</f>
        <v>4.3956043956043959E-2</v>
      </c>
      <c r="BG578" s="55">
        <f t="shared" si="62"/>
        <v>496332.75</v>
      </c>
      <c r="BH578" s="376"/>
      <c r="BI578" s="376"/>
      <c r="BJ578" s="32" t="s">
        <v>110</v>
      </c>
      <c r="BK578" s="52">
        <v>423139</v>
      </c>
      <c r="BL578" s="42">
        <f>IFERROR(BK578/BH567,"-")</f>
        <v>8.7456787442156156E-4</v>
      </c>
      <c r="BM578" s="52">
        <v>4</v>
      </c>
      <c r="BN578" s="42">
        <f>IFERROR(BM578/BI567,"-")</f>
        <v>2.8735632183908046E-3</v>
      </c>
      <c r="BO578" s="96">
        <f t="shared" si="63"/>
        <v>105784.75</v>
      </c>
      <c r="BP578" s="141"/>
    </row>
    <row r="579" spans="2:68" s="8" customFormat="1" ht="13.15" customHeight="1">
      <c r="B579" s="373"/>
      <c r="C579" s="392"/>
      <c r="D579" s="376"/>
      <c r="E579" s="376"/>
      <c r="F579" s="32" t="s">
        <v>111</v>
      </c>
      <c r="G579" s="52">
        <v>567567</v>
      </c>
      <c r="H579" s="42">
        <f>IFERROR(G579/D567,"-")</f>
        <v>3.3168306156356984E-3</v>
      </c>
      <c r="I579" s="52">
        <v>30</v>
      </c>
      <c r="J579" s="42">
        <f>IFERROR(I579/E567,"-")</f>
        <v>0.11278195488721804</v>
      </c>
      <c r="K579" s="55">
        <f t="shared" si="56"/>
        <v>18918.900000000001</v>
      </c>
      <c r="L579" s="376"/>
      <c r="M579" s="376"/>
      <c r="N579" s="32" t="s">
        <v>111</v>
      </c>
      <c r="O579" s="52">
        <v>9798414</v>
      </c>
      <c r="P579" s="42">
        <f>IFERROR(O579/L567,"-")</f>
        <v>8.444097318634089E-3</v>
      </c>
      <c r="Q579" s="52">
        <v>238</v>
      </c>
      <c r="R579" s="42">
        <f>IFERROR(Q579/M567,"-")</f>
        <v>9.381158849034292E-2</v>
      </c>
      <c r="S579" s="55">
        <f t="shared" si="57"/>
        <v>41169.806722689078</v>
      </c>
      <c r="T579" s="376"/>
      <c r="U579" s="376"/>
      <c r="V579" s="32" t="s">
        <v>111</v>
      </c>
      <c r="W579" s="52">
        <v>429938</v>
      </c>
      <c r="X579" s="42">
        <f>IFERROR(W579/T567,"-")</f>
        <v>1.3510248844392909E-2</v>
      </c>
      <c r="Y579" s="52">
        <v>14</v>
      </c>
      <c r="Z579" s="42">
        <f>IFERROR(Y579/U567,"-")</f>
        <v>0.10071942446043165</v>
      </c>
      <c r="AA579" s="96">
        <f t="shared" si="58"/>
        <v>30709.857142857141</v>
      </c>
      <c r="AB579" s="376"/>
      <c r="AC579" s="376"/>
      <c r="AD579" s="32" t="s">
        <v>111</v>
      </c>
      <c r="AE579" s="52">
        <v>552973</v>
      </c>
      <c r="AF579" s="42">
        <f>IFERROR(AE579/AB567,"-")</f>
        <v>9.0122117357112393E-3</v>
      </c>
      <c r="AG579" s="52">
        <v>16</v>
      </c>
      <c r="AH579" s="42">
        <f>IFERROR(AG579/AC567,"-")</f>
        <v>6.4257028112449793E-2</v>
      </c>
      <c r="AI579" s="55">
        <f t="shared" si="59"/>
        <v>34560.8125</v>
      </c>
      <c r="AJ579" s="376"/>
      <c r="AK579" s="376"/>
      <c r="AL579" s="32" t="s">
        <v>111</v>
      </c>
      <c r="AM579" s="52">
        <v>4920453</v>
      </c>
      <c r="AN579" s="42">
        <f>IFERROR(AM579/AJ567,"-")</f>
        <v>9.999094067937345E-3</v>
      </c>
      <c r="AO579" s="52">
        <v>98</v>
      </c>
      <c r="AP579" s="42">
        <f>IFERROR(AO579/AK567,"-")</f>
        <v>0.1084070796460177</v>
      </c>
      <c r="AQ579" s="55">
        <f t="shared" si="60"/>
        <v>50208.704081632655</v>
      </c>
      <c r="AR579" s="376"/>
      <c r="AS579" s="376"/>
      <c r="AT579" s="32" t="s">
        <v>111</v>
      </c>
      <c r="AU579" s="52">
        <v>3494229</v>
      </c>
      <c r="AV579" s="42">
        <f>IFERROR(AU579/AR567,"-")</f>
        <v>6.1193972371944112E-3</v>
      </c>
      <c r="AW579" s="52">
        <v>108</v>
      </c>
      <c r="AX579" s="42">
        <f>IFERROR(AW579/AS567,"-")</f>
        <v>8.702659145850121E-2</v>
      </c>
      <c r="AY579" s="96">
        <f t="shared" si="61"/>
        <v>32353.972222222223</v>
      </c>
      <c r="AZ579" s="376"/>
      <c r="BA579" s="376"/>
      <c r="BB579" s="32" t="s">
        <v>111</v>
      </c>
      <c r="BC579" s="52">
        <v>1146256</v>
      </c>
      <c r="BD579" s="42">
        <f>IFERROR(BC579/AZ567,"-")</f>
        <v>9.1661388251138651E-3</v>
      </c>
      <c r="BE579" s="52">
        <v>12</v>
      </c>
      <c r="BF579" s="42">
        <f>IFERROR(BE579/BA567,"-")</f>
        <v>0.13186813186813187</v>
      </c>
      <c r="BG579" s="55">
        <f t="shared" si="62"/>
        <v>95521.333333333328</v>
      </c>
      <c r="BH579" s="376"/>
      <c r="BI579" s="376"/>
      <c r="BJ579" s="32" t="s">
        <v>111</v>
      </c>
      <c r="BK579" s="52">
        <v>2623806</v>
      </c>
      <c r="BL579" s="42">
        <f>IFERROR(BK579/BH567,"-")</f>
        <v>5.4230322336502662E-3</v>
      </c>
      <c r="BM579" s="52">
        <v>96</v>
      </c>
      <c r="BN579" s="42">
        <f>IFERROR(BM579/BI567,"-")</f>
        <v>6.8965517241379309E-2</v>
      </c>
      <c r="BO579" s="96">
        <f t="shared" si="63"/>
        <v>27331.3125</v>
      </c>
      <c r="BP579" s="141"/>
    </row>
    <row r="580" spans="2:68" s="8" customFormat="1" ht="13.15" customHeight="1">
      <c r="B580" s="373"/>
      <c r="C580" s="392"/>
      <c r="D580" s="376"/>
      <c r="E580" s="376"/>
      <c r="F580" s="32" t="s">
        <v>112</v>
      </c>
      <c r="G580" s="52">
        <v>3528969</v>
      </c>
      <c r="H580" s="42">
        <f>IFERROR(G580/D567,"-")</f>
        <v>2.0623102507420787E-2</v>
      </c>
      <c r="I580" s="52">
        <v>55</v>
      </c>
      <c r="J580" s="42">
        <f>IFERROR(I580/E567,"-")</f>
        <v>0.20676691729323307</v>
      </c>
      <c r="K580" s="55">
        <f t="shared" si="56"/>
        <v>64163.072727272731</v>
      </c>
      <c r="L580" s="376"/>
      <c r="M580" s="376"/>
      <c r="N580" s="32" t="s">
        <v>112</v>
      </c>
      <c r="O580" s="52">
        <v>9778956</v>
      </c>
      <c r="P580" s="42">
        <f>IFERROR(O580/L567,"-")</f>
        <v>8.4273287634754699E-3</v>
      </c>
      <c r="Q580" s="52">
        <v>182</v>
      </c>
      <c r="R580" s="42">
        <f>IFERROR(Q580/M567,"-")</f>
        <v>7.1738273551438705E-2</v>
      </c>
      <c r="S580" s="55">
        <f t="shared" si="57"/>
        <v>53730.527472527472</v>
      </c>
      <c r="T580" s="376"/>
      <c r="U580" s="376"/>
      <c r="V580" s="32" t="s">
        <v>112</v>
      </c>
      <c r="W580" s="52">
        <v>209780</v>
      </c>
      <c r="X580" s="42">
        <f>IFERROR(W580/T567,"-")</f>
        <v>6.5920667691079749E-3</v>
      </c>
      <c r="Y580" s="52">
        <v>9</v>
      </c>
      <c r="Z580" s="42">
        <f>IFERROR(Y580/U567,"-")</f>
        <v>6.4748201438848921E-2</v>
      </c>
      <c r="AA580" s="96">
        <f t="shared" si="58"/>
        <v>23308.888888888891</v>
      </c>
      <c r="AB580" s="376"/>
      <c r="AC580" s="376"/>
      <c r="AD580" s="32" t="s">
        <v>112</v>
      </c>
      <c r="AE580" s="52">
        <v>611391</v>
      </c>
      <c r="AF580" s="42">
        <f>IFERROR(AE580/AB567,"-")</f>
        <v>9.9642932752742538E-3</v>
      </c>
      <c r="AG580" s="52">
        <v>9</v>
      </c>
      <c r="AH580" s="42">
        <f>IFERROR(AG580/AC567,"-")</f>
        <v>3.614457831325301E-2</v>
      </c>
      <c r="AI580" s="55">
        <f t="shared" si="59"/>
        <v>67932.333333333328</v>
      </c>
      <c r="AJ580" s="376"/>
      <c r="AK580" s="376"/>
      <c r="AL580" s="32" t="s">
        <v>112</v>
      </c>
      <c r="AM580" s="52">
        <v>3674117</v>
      </c>
      <c r="AN580" s="42">
        <f>IFERROR(AM580/AJ567,"-")</f>
        <v>7.4663535043638773E-3</v>
      </c>
      <c r="AO580" s="52">
        <v>77</v>
      </c>
      <c r="AP580" s="42">
        <f>IFERROR(AO580/AK567,"-")</f>
        <v>8.5176991150442471E-2</v>
      </c>
      <c r="AQ580" s="55">
        <f t="shared" si="60"/>
        <v>47715.805194805194</v>
      </c>
      <c r="AR580" s="376"/>
      <c r="AS580" s="376"/>
      <c r="AT580" s="32" t="s">
        <v>112</v>
      </c>
      <c r="AU580" s="52">
        <v>5223882</v>
      </c>
      <c r="AV580" s="42">
        <f>IFERROR(AU580/AR567,"-")</f>
        <v>9.1485157607671432E-3</v>
      </c>
      <c r="AW580" s="52">
        <v>86</v>
      </c>
      <c r="AX580" s="42">
        <f>IFERROR(AW580/AS567,"-")</f>
        <v>6.9298952457695406E-2</v>
      </c>
      <c r="AY580" s="96">
        <f t="shared" si="61"/>
        <v>60742.813953488374</v>
      </c>
      <c r="AZ580" s="376"/>
      <c r="BA580" s="376"/>
      <c r="BB580" s="32" t="s">
        <v>112</v>
      </c>
      <c r="BC580" s="52">
        <v>2880505</v>
      </c>
      <c r="BD580" s="42">
        <f>IFERROR(BC580/AZ567,"-")</f>
        <v>2.3034216367403628E-2</v>
      </c>
      <c r="BE580" s="52">
        <v>27</v>
      </c>
      <c r="BF580" s="42">
        <f>IFERROR(BE580/BA567,"-")</f>
        <v>0.2967032967032967</v>
      </c>
      <c r="BG580" s="55">
        <f t="shared" si="62"/>
        <v>106685.37037037036</v>
      </c>
      <c r="BH580" s="376"/>
      <c r="BI580" s="376"/>
      <c r="BJ580" s="32" t="s">
        <v>112</v>
      </c>
      <c r="BK580" s="52">
        <v>4799866</v>
      </c>
      <c r="BL580" s="42">
        <f>IFERROR(BK580/BH567,"-")</f>
        <v>9.9206374385918655E-3</v>
      </c>
      <c r="BM580" s="52">
        <v>70</v>
      </c>
      <c r="BN580" s="42">
        <f>IFERROR(BM580/BI567,"-")</f>
        <v>5.0287356321839081E-2</v>
      </c>
      <c r="BO580" s="96">
        <f t="shared" si="63"/>
        <v>68569.514285714293</v>
      </c>
      <c r="BP580" s="141"/>
    </row>
    <row r="581" spans="2:68" s="8" customFormat="1" ht="13.15" customHeight="1">
      <c r="B581" s="373"/>
      <c r="C581" s="392"/>
      <c r="D581" s="376"/>
      <c r="E581" s="376"/>
      <c r="F581" s="32" t="s">
        <v>113</v>
      </c>
      <c r="G581" s="52">
        <v>1090852</v>
      </c>
      <c r="H581" s="42">
        <f>IFERROR(G581/D567,"-")</f>
        <v>6.3748796366374944E-3</v>
      </c>
      <c r="I581" s="52">
        <v>25</v>
      </c>
      <c r="J581" s="42">
        <f>IFERROR(I581/E567,"-")</f>
        <v>9.3984962406015032E-2</v>
      </c>
      <c r="K581" s="55">
        <f t="shared" si="56"/>
        <v>43634.080000000002</v>
      </c>
      <c r="L581" s="376"/>
      <c r="M581" s="376"/>
      <c r="N581" s="32" t="s">
        <v>113</v>
      </c>
      <c r="O581" s="52">
        <v>5457328</v>
      </c>
      <c r="P581" s="42">
        <f>IFERROR(O581/L567,"-")</f>
        <v>4.7030273196975282E-3</v>
      </c>
      <c r="Q581" s="52">
        <v>152</v>
      </c>
      <c r="R581" s="42">
        <f>IFERROR(Q581/M567,"-")</f>
        <v>5.9913283405597165E-2</v>
      </c>
      <c r="S581" s="55">
        <f t="shared" si="57"/>
        <v>35903.473684210527</v>
      </c>
      <c r="T581" s="376"/>
      <c r="U581" s="376"/>
      <c r="V581" s="32" t="s">
        <v>113</v>
      </c>
      <c r="W581" s="52">
        <v>20362</v>
      </c>
      <c r="X581" s="42">
        <f>IFERROR(W581/T567,"-")</f>
        <v>6.3984966895117067E-4</v>
      </c>
      <c r="Y581" s="52">
        <v>2</v>
      </c>
      <c r="Z581" s="42">
        <f>IFERROR(Y581/U567,"-")</f>
        <v>1.4388489208633094E-2</v>
      </c>
      <c r="AA581" s="96">
        <f t="shared" si="58"/>
        <v>10181</v>
      </c>
      <c r="AB581" s="376"/>
      <c r="AC581" s="376"/>
      <c r="AD581" s="32" t="s">
        <v>113</v>
      </c>
      <c r="AE581" s="52">
        <v>313381</v>
      </c>
      <c r="AF581" s="42">
        <f>IFERROR(AE581/AB567,"-")</f>
        <v>5.1074029400150168E-3</v>
      </c>
      <c r="AG581" s="52">
        <v>8</v>
      </c>
      <c r="AH581" s="42">
        <f>IFERROR(AG581/AC567,"-")</f>
        <v>3.2128514056224897E-2</v>
      </c>
      <c r="AI581" s="55">
        <f t="shared" si="59"/>
        <v>39172.625</v>
      </c>
      <c r="AJ581" s="376"/>
      <c r="AK581" s="376"/>
      <c r="AL581" s="32" t="s">
        <v>113</v>
      </c>
      <c r="AM581" s="52">
        <v>2371204</v>
      </c>
      <c r="AN581" s="42">
        <f>IFERROR(AM581/AJ567,"-")</f>
        <v>4.8186400419370544E-3</v>
      </c>
      <c r="AO581" s="52">
        <v>64</v>
      </c>
      <c r="AP581" s="42">
        <f>IFERROR(AO581/AK567,"-")</f>
        <v>7.0796460176991149E-2</v>
      </c>
      <c r="AQ581" s="55">
        <f t="shared" si="60"/>
        <v>37050.0625</v>
      </c>
      <c r="AR581" s="376"/>
      <c r="AS581" s="376"/>
      <c r="AT581" s="32" t="s">
        <v>113</v>
      </c>
      <c r="AU581" s="52">
        <v>2749856</v>
      </c>
      <c r="AV581" s="42">
        <f>IFERROR(AU581/AR567,"-")</f>
        <v>4.8157866038781305E-3</v>
      </c>
      <c r="AW581" s="52">
        <v>77</v>
      </c>
      <c r="AX581" s="42">
        <f>IFERROR(AW581/AS567,"-")</f>
        <v>6.2046736502820304E-2</v>
      </c>
      <c r="AY581" s="96">
        <f t="shared" si="61"/>
        <v>35712.415584415583</v>
      </c>
      <c r="AZ581" s="376"/>
      <c r="BA581" s="376"/>
      <c r="BB581" s="32" t="s">
        <v>113</v>
      </c>
      <c r="BC581" s="52">
        <v>318632</v>
      </c>
      <c r="BD581" s="42">
        <f>IFERROR(BC581/AZ567,"-")</f>
        <v>2.547969342035009E-3</v>
      </c>
      <c r="BE581" s="52">
        <v>12</v>
      </c>
      <c r="BF581" s="42">
        <f>IFERROR(BE581/BA567,"-")</f>
        <v>0.13186813186813187</v>
      </c>
      <c r="BG581" s="55">
        <f t="shared" si="62"/>
        <v>26552.666666666668</v>
      </c>
      <c r="BH581" s="376"/>
      <c r="BI581" s="376"/>
      <c r="BJ581" s="32" t="s">
        <v>113</v>
      </c>
      <c r="BK581" s="52">
        <v>3211209</v>
      </c>
      <c r="BL581" s="42">
        <f>IFERROR(BK581/BH567,"-")</f>
        <v>6.6371103336099685E-3</v>
      </c>
      <c r="BM581" s="52">
        <v>45</v>
      </c>
      <c r="BN581" s="42">
        <f>IFERROR(BM581/BI567,"-")</f>
        <v>3.2327586206896554E-2</v>
      </c>
      <c r="BO581" s="96">
        <f t="shared" si="63"/>
        <v>71360.2</v>
      </c>
      <c r="BP581" s="141"/>
    </row>
    <row r="582" spans="2:68" s="8" customFormat="1" ht="13.15" customHeight="1">
      <c r="B582" s="373"/>
      <c r="C582" s="392"/>
      <c r="D582" s="376"/>
      <c r="E582" s="376"/>
      <c r="F582" s="33" t="s">
        <v>114</v>
      </c>
      <c r="G582" s="53">
        <v>2063589</v>
      </c>
      <c r="H582" s="43">
        <f>IFERROR(G582/D567,"-")</f>
        <v>1.2059501650534748E-2</v>
      </c>
      <c r="I582" s="53">
        <v>21</v>
      </c>
      <c r="J582" s="43">
        <f>IFERROR(I582/E567,"-")</f>
        <v>7.8947368421052627E-2</v>
      </c>
      <c r="K582" s="56">
        <f t="shared" si="56"/>
        <v>98266.142857142855</v>
      </c>
      <c r="L582" s="376"/>
      <c r="M582" s="376"/>
      <c r="N582" s="33" t="s">
        <v>114</v>
      </c>
      <c r="O582" s="53">
        <v>1049082</v>
      </c>
      <c r="P582" s="43">
        <f>IFERROR(O582/L567,"-")</f>
        <v>9.0408003818039204E-4</v>
      </c>
      <c r="Q582" s="53">
        <v>137</v>
      </c>
      <c r="R582" s="43">
        <f>IFERROR(Q582/M567,"-")</f>
        <v>5.4000788332676387E-2</v>
      </c>
      <c r="S582" s="56">
        <f t="shared" si="57"/>
        <v>7657.5328467153286</v>
      </c>
      <c r="T582" s="376"/>
      <c r="U582" s="376"/>
      <c r="V582" s="33" t="s">
        <v>114</v>
      </c>
      <c r="W582" s="53">
        <v>87116</v>
      </c>
      <c r="X582" s="43">
        <f>IFERROR(W582/T567,"-")</f>
        <v>2.7375082880046254E-3</v>
      </c>
      <c r="Y582" s="53">
        <v>1</v>
      </c>
      <c r="Z582" s="43">
        <f>IFERROR(Y582/U567,"-")</f>
        <v>7.1942446043165471E-3</v>
      </c>
      <c r="AA582" s="97">
        <f t="shared" si="58"/>
        <v>87116</v>
      </c>
      <c r="AB582" s="376"/>
      <c r="AC582" s="376"/>
      <c r="AD582" s="33" t="s">
        <v>114</v>
      </c>
      <c r="AE582" s="53">
        <v>75206</v>
      </c>
      <c r="AF582" s="43">
        <f>IFERROR(AE582/AB567,"-")</f>
        <v>1.2256880458827095E-3</v>
      </c>
      <c r="AG582" s="53">
        <v>12</v>
      </c>
      <c r="AH582" s="43">
        <f>IFERROR(AG582/AC567,"-")</f>
        <v>4.8192771084337352E-2</v>
      </c>
      <c r="AI582" s="56">
        <f t="shared" si="59"/>
        <v>6267.166666666667</v>
      </c>
      <c r="AJ582" s="376"/>
      <c r="AK582" s="376"/>
      <c r="AL582" s="33" t="s">
        <v>114</v>
      </c>
      <c r="AM582" s="53">
        <v>457494</v>
      </c>
      <c r="AN582" s="43">
        <f>IFERROR(AM582/AJ567,"-")</f>
        <v>9.2969601406962484E-4</v>
      </c>
      <c r="AO582" s="53">
        <v>60</v>
      </c>
      <c r="AP582" s="43">
        <f>IFERROR(AO582/AK567,"-")</f>
        <v>6.637168141592921E-2</v>
      </c>
      <c r="AQ582" s="56">
        <f t="shared" si="60"/>
        <v>7624.9</v>
      </c>
      <c r="AR582" s="376"/>
      <c r="AS582" s="376"/>
      <c r="AT582" s="33" t="s">
        <v>114</v>
      </c>
      <c r="AU582" s="53">
        <v>429266</v>
      </c>
      <c r="AV582" s="43">
        <f>IFERROR(AU582/AR567,"-")</f>
        <v>7.5176789340981832E-4</v>
      </c>
      <c r="AW582" s="53">
        <v>64</v>
      </c>
      <c r="AX582" s="43">
        <f>IFERROR(AW582/AS567,"-")</f>
        <v>5.1571313456889603E-2</v>
      </c>
      <c r="AY582" s="137">
        <f t="shared" si="61"/>
        <v>6707.28125</v>
      </c>
      <c r="AZ582" s="376"/>
      <c r="BA582" s="376"/>
      <c r="BB582" s="33" t="s">
        <v>114</v>
      </c>
      <c r="BC582" s="53">
        <v>192029</v>
      </c>
      <c r="BD582" s="43">
        <f>IFERROR(BC582/AZ567,"-")</f>
        <v>1.5355771070753746E-3</v>
      </c>
      <c r="BE582" s="53">
        <v>17</v>
      </c>
      <c r="BF582" s="43">
        <f>IFERROR(BE582/BA567,"-")</f>
        <v>0.18681318681318682</v>
      </c>
      <c r="BG582" s="56">
        <f t="shared" si="62"/>
        <v>11295.823529411764</v>
      </c>
      <c r="BH582" s="376"/>
      <c r="BI582" s="376"/>
      <c r="BJ582" s="33" t="s">
        <v>114</v>
      </c>
      <c r="BK582" s="53">
        <v>329549</v>
      </c>
      <c r="BL582" s="43">
        <f>IFERROR(BK582/BH567,"-")</f>
        <v>6.8113071224290653E-4</v>
      </c>
      <c r="BM582" s="53">
        <v>48</v>
      </c>
      <c r="BN582" s="43">
        <f>IFERROR(BM582/BI567,"-")</f>
        <v>3.4482758620689655E-2</v>
      </c>
      <c r="BO582" s="97">
        <f t="shared" si="63"/>
        <v>6865.604166666667</v>
      </c>
      <c r="BP582" s="141"/>
    </row>
    <row r="583" spans="2:68" s="8" customFormat="1" ht="13.15" customHeight="1">
      <c r="B583" s="374"/>
      <c r="C583" s="393"/>
      <c r="D583" s="377"/>
      <c r="E583" s="377"/>
      <c r="F583" s="34" t="s">
        <v>64</v>
      </c>
      <c r="G583" s="49">
        <f>SUM(G567:G582)</f>
        <v>40915219</v>
      </c>
      <c r="H583" s="43">
        <f>IFERROR(G583/D567,"-")</f>
        <v>0.23910630995924609</v>
      </c>
      <c r="I583" s="53">
        <v>242</v>
      </c>
      <c r="J583" s="43">
        <f>IFERROR(I583/E567,"-")</f>
        <v>0.90977443609022557</v>
      </c>
      <c r="K583" s="56">
        <f t="shared" si="56"/>
        <v>169071.15289256198</v>
      </c>
      <c r="L583" s="377"/>
      <c r="M583" s="377"/>
      <c r="N583" s="34" t="s">
        <v>64</v>
      </c>
      <c r="O583" s="49">
        <f>SUM(O567:O582)</f>
        <v>239233671</v>
      </c>
      <c r="P583" s="43">
        <f>IFERROR(O583/L567,"-")</f>
        <v>0.20616728378879376</v>
      </c>
      <c r="Q583" s="53">
        <v>1971</v>
      </c>
      <c r="R583" s="43">
        <f>IFERROR(Q583/M567,"-")</f>
        <v>0.77690185258178956</v>
      </c>
      <c r="S583" s="56">
        <f t="shared" si="57"/>
        <v>121376.79908675799</v>
      </c>
      <c r="T583" s="377"/>
      <c r="U583" s="377"/>
      <c r="V583" s="34" t="s">
        <v>64</v>
      </c>
      <c r="W583" s="49">
        <f>SUM(W567:W582)</f>
        <v>4157670</v>
      </c>
      <c r="X583" s="43">
        <f>IFERROR(W583/T567,"-")</f>
        <v>0.13064943390178832</v>
      </c>
      <c r="Y583" s="53">
        <v>52</v>
      </c>
      <c r="Z583" s="43">
        <f>IFERROR(Y583/U567,"-")</f>
        <v>0.37410071942446044</v>
      </c>
      <c r="AA583" s="97">
        <f t="shared" si="58"/>
        <v>79955.192307692312</v>
      </c>
      <c r="AB583" s="377"/>
      <c r="AC583" s="377"/>
      <c r="AD583" s="34" t="s">
        <v>64</v>
      </c>
      <c r="AE583" s="49">
        <f>SUM(AE567:AE582)</f>
        <v>3428721</v>
      </c>
      <c r="AF583" s="43">
        <f>IFERROR(AE583/AB567,"-")</f>
        <v>5.5880413030436525E-2</v>
      </c>
      <c r="AG583" s="53">
        <v>95</v>
      </c>
      <c r="AH583" s="43">
        <f>IFERROR(AG583/AC567,"-")</f>
        <v>0.38152610441767071</v>
      </c>
      <c r="AI583" s="56">
        <f t="shared" si="59"/>
        <v>36091.800000000003</v>
      </c>
      <c r="AJ583" s="377"/>
      <c r="AK583" s="377"/>
      <c r="AL583" s="34" t="s">
        <v>64</v>
      </c>
      <c r="AM583" s="49">
        <f>SUM(AM567:AM582)</f>
        <v>117159144</v>
      </c>
      <c r="AN583" s="43">
        <f>IFERROR(AM583/AJ567,"-")</f>
        <v>0.23808484742665303</v>
      </c>
      <c r="AO583" s="53">
        <v>780</v>
      </c>
      <c r="AP583" s="43">
        <f>IFERROR(AO583/AK567,"-")</f>
        <v>0.86283185840707965</v>
      </c>
      <c r="AQ583" s="56">
        <f t="shared" si="60"/>
        <v>150204.03076923077</v>
      </c>
      <c r="AR583" s="377"/>
      <c r="AS583" s="377"/>
      <c r="AT583" s="34" t="s">
        <v>64</v>
      </c>
      <c r="AU583" s="49">
        <f>SUM(AU567:AU582)</f>
        <v>113420794</v>
      </c>
      <c r="AV583" s="43">
        <f>IFERROR(AU583/AR567,"-")</f>
        <v>0.19863234305593494</v>
      </c>
      <c r="AW583" s="53">
        <v>1041</v>
      </c>
      <c r="AX583" s="76">
        <f>IFERROR(AW583/AS567,"-")</f>
        <v>0.83883964544722001</v>
      </c>
      <c r="AY583" s="114">
        <f t="shared" si="61"/>
        <v>108953.69260326608</v>
      </c>
      <c r="AZ583" s="377"/>
      <c r="BA583" s="377"/>
      <c r="BB583" s="34" t="s">
        <v>64</v>
      </c>
      <c r="BC583" s="49">
        <f>SUM(BC567:BC582)</f>
        <v>52412525</v>
      </c>
      <c r="BD583" s="43">
        <f>IFERROR(BC583/AZ567,"-")</f>
        <v>0.41912145308268928</v>
      </c>
      <c r="BE583" s="53">
        <v>84</v>
      </c>
      <c r="BF583" s="43">
        <f>IFERROR(BE583/BA567,"-")</f>
        <v>0.92307692307692313</v>
      </c>
      <c r="BG583" s="56">
        <f t="shared" si="62"/>
        <v>623958.63095238095</v>
      </c>
      <c r="BH583" s="377"/>
      <c r="BI583" s="377"/>
      <c r="BJ583" s="34" t="s">
        <v>64</v>
      </c>
      <c r="BK583" s="49">
        <f>SUM(BK567:BK582)</f>
        <v>67877382</v>
      </c>
      <c r="BL583" s="43">
        <f>IFERROR(BK583/BH567,"-")</f>
        <v>0.14029285340524122</v>
      </c>
      <c r="BM583" s="53">
        <v>919</v>
      </c>
      <c r="BN583" s="43">
        <f>IFERROR(BM583/BI567,"-")</f>
        <v>0.6602011494252874</v>
      </c>
      <c r="BO583" s="97">
        <f t="shared" si="63"/>
        <v>73860.045701849842</v>
      </c>
      <c r="BP583" s="141"/>
    </row>
    <row r="584" spans="2:68" s="8" customFormat="1" ht="13.15" customHeight="1">
      <c r="B584" s="372">
        <v>35</v>
      </c>
      <c r="C584" s="391" t="s">
        <v>0</v>
      </c>
      <c r="D584" s="375">
        <v>394541670</v>
      </c>
      <c r="E584" s="375">
        <v>547</v>
      </c>
      <c r="F584" s="30" t="s">
        <v>100</v>
      </c>
      <c r="G584" s="51">
        <v>10613155</v>
      </c>
      <c r="H584" s="41">
        <f>IFERROR(G584/D584,"-")</f>
        <v>2.6899959641778777E-2</v>
      </c>
      <c r="I584" s="51">
        <v>126</v>
      </c>
      <c r="J584" s="41">
        <f>IFERROR(I584/E584,"-")</f>
        <v>0.23034734917733091</v>
      </c>
      <c r="K584" s="54">
        <f t="shared" si="56"/>
        <v>84231.388888888891</v>
      </c>
      <c r="L584" s="375">
        <v>2993842980</v>
      </c>
      <c r="M584" s="375">
        <v>5950</v>
      </c>
      <c r="N584" s="30" t="s">
        <v>100</v>
      </c>
      <c r="O584" s="51">
        <v>59783337</v>
      </c>
      <c r="P584" s="41">
        <f>IFERROR(O584/L584,"-")</f>
        <v>1.9968761688363496E-2</v>
      </c>
      <c r="Q584" s="51">
        <v>1003</v>
      </c>
      <c r="R584" s="41">
        <f>IFERROR(Q584/M584,"-")</f>
        <v>0.16857142857142857</v>
      </c>
      <c r="S584" s="54">
        <f t="shared" si="57"/>
        <v>59604.523429710869</v>
      </c>
      <c r="T584" s="375">
        <v>106256130</v>
      </c>
      <c r="U584" s="375">
        <v>343</v>
      </c>
      <c r="V584" s="30" t="s">
        <v>100</v>
      </c>
      <c r="W584" s="51">
        <v>7718958</v>
      </c>
      <c r="X584" s="41">
        <f>IFERROR(W584/T584,"-")</f>
        <v>7.2644825291491424E-2</v>
      </c>
      <c r="Y584" s="51">
        <v>32</v>
      </c>
      <c r="Z584" s="41">
        <f>IFERROR(Y584/U584,"-")</f>
        <v>9.3294460641399415E-2</v>
      </c>
      <c r="AA584" s="95">
        <f t="shared" si="58"/>
        <v>241217.4375</v>
      </c>
      <c r="AB584" s="375">
        <v>179452780</v>
      </c>
      <c r="AC584" s="375">
        <v>694</v>
      </c>
      <c r="AD584" s="30" t="s">
        <v>100</v>
      </c>
      <c r="AE584" s="51">
        <v>1610327</v>
      </c>
      <c r="AF584" s="41">
        <f>IFERROR(AE584/AB584,"-")</f>
        <v>8.9735416748628807E-3</v>
      </c>
      <c r="AG584" s="51">
        <v>60</v>
      </c>
      <c r="AH584" s="41">
        <f>IFERROR(AG584/AC584,"-")</f>
        <v>8.645533141210375E-2</v>
      </c>
      <c r="AI584" s="54">
        <f t="shared" si="59"/>
        <v>26838.783333333333</v>
      </c>
      <c r="AJ584" s="375">
        <v>1153948910</v>
      </c>
      <c r="AK584" s="375">
        <v>1884</v>
      </c>
      <c r="AL584" s="30" t="s">
        <v>100</v>
      </c>
      <c r="AM584" s="51">
        <v>30546766</v>
      </c>
      <c r="AN584" s="41">
        <f>IFERROR(AM584/AJ584,"-")</f>
        <v>2.6471506437837009E-2</v>
      </c>
      <c r="AO584" s="51">
        <v>383</v>
      </c>
      <c r="AP584" s="41">
        <f>IFERROR(AO584/AK584,"-")</f>
        <v>0.20329087048832273</v>
      </c>
      <c r="AQ584" s="54">
        <f t="shared" si="60"/>
        <v>79756.569190600523</v>
      </c>
      <c r="AR584" s="375">
        <v>1508286580</v>
      </c>
      <c r="AS584" s="375">
        <v>2986</v>
      </c>
      <c r="AT584" s="30" t="s">
        <v>100</v>
      </c>
      <c r="AU584" s="51">
        <v>17768179</v>
      </c>
      <c r="AV584" s="41">
        <f>IFERROR(AU584/AR584,"-")</f>
        <v>1.1780373329317828E-2</v>
      </c>
      <c r="AW584" s="54">
        <v>518</v>
      </c>
      <c r="AX584" s="41">
        <f>IFERROR(AW584/AS584,"-")</f>
        <v>0.17347622237106497</v>
      </c>
      <c r="AY584" s="138">
        <f t="shared" si="61"/>
        <v>34301.503861003861</v>
      </c>
      <c r="AZ584" s="375">
        <v>356899370</v>
      </c>
      <c r="BA584" s="375">
        <v>287</v>
      </c>
      <c r="BB584" s="30" t="s">
        <v>100</v>
      </c>
      <c r="BC584" s="51">
        <v>17152988</v>
      </c>
      <c r="BD584" s="41">
        <f>IFERROR(BC584/AZ584,"-")</f>
        <v>4.8061132750108246E-2</v>
      </c>
      <c r="BE584" s="51">
        <v>83</v>
      </c>
      <c r="BF584" s="41">
        <f>IFERROR(BE584/BA584,"-")</f>
        <v>0.28919860627177701</v>
      </c>
      <c r="BG584" s="54">
        <f t="shared" si="62"/>
        <v>206662.50602409639</v>
      </c>
      <c r="BH584" s="375">
        <v>1233782420</v>
      </c>
      <c r="BI584" s="375">
        <v>3011</v>
      </c>
      <c r="BJ584" s="30" t="s">
        <v>100</v>
      </c>
      <c r="BK584" s="51">
        <v>19678921</v>
      </c>
      <c r="BL584" s="41">
        <f>IFERROR(BK584/BH584,"-")</f>
        <v>1.595007408194388E-2</v>
      </c>
      <c r="BM584" s="51">
        <v>482</v>
      </c>
      <c r="BN584" s="41">
        <f>IFERROR(BM584/BI584,"-")</f>
        <v>0.16007970773829291</v>
      </c>
      <c r="BO584" s="95">
        <f t="shared" si="63"/>
        <v>40827.636929460583</v>
      </c>
      <c r="BP584" s="141"/>
    </row>
    <row r="585" spans="2:68" s="8" customFormat="1" ht="13.15" customHeight="1">
      <c r="B585" s="373"/>
      <c r="C585" s="392"/>
      <c r="D585" s="376"/>
      <c r="E585" s="376"/>
      <c r="F585" s="31" t="s">
        <v>101</v>
      </c>
      <c r="G585" s="52">
        <v>6251272</v>
      </c>
      <c r="H585" s="42">
        <f>IFERROR(G585/D584,"-")</f>
        <v>1.5844389770033669E-2</v>
      </c>
      <c r="I585" s="52">
        <v>130</v>
      </c>
      <c r="J585" s="42">
        <f>IFERROR(I585/E584,"-")</f>
        <v>0.23765996343692869</v>
      </c>
      <c r="K585" s="55">
        <f t="shared" si="56"/>
        <v>48086.707692307689</v>
      </c>
      <c r="L585" s="376"/>
      <c r="M585" s="376"/>
      <c r="N585" s="31" t="s">
        <v>101</v>
      </c>
      <c r="O585" s="52">
        <v>72991764</v>
      </c>
      <c r="P585" s="42">
        <f>IFERROR(O585/L584,"-")</f>
        <v>2.4380625332595097E-2</v>
      </c>
      <c r="Q585" s="52">
        <v>1100</v>
      </c>
      <c r="R585" s="42">
        <f>IFERROR(Q585/M584,"-")</f>
        <v>0.18487394957983194</v>
      </c>
      <c r="S585" s="55">
        <f t="shared" si="57"/>
        <v>66356.149090909094</v>
      </c>
      <c r="T585" s="376"/>
      <c r="U585" s="376"/>
      <c r="V585" s="31" t="s">
        <v>101</v>
      </c>
      <c r="W585" s="52">
        <v>7405272</v>
      </c>
      <c r="X585" s="42">
        <f>IFERROR(W585/T584,"-")</f>
        <v>6.9692656790718802E-2</v>
      </c>
      <c r="Y585" s="52">
        <v>54</v>
      </c>
      <c r="Z585" s="42">
        <f>IFERROR(Y585/U584,"-")</f>
        <v>0.15743440233236153</v>
      </c>
      <c r="AA585" s="96">
        <f t="shared" si="58"/>
        <v>137134.66666666666</v>
      </c>
      <c r="AB585" s="376"/>
      <c r="AC585" s="376"/>
      <c r="AD585" s="31" t="s">
        <v>101</v>
      </c>
      <c r="AE585" s="52">
        <v>6257470</v>
      </c>
      <c r="AF585" s="42">
        <f>IFERROR(AE585/AB584,"-")</f>
        <v>3.4869730076067924E-2</v>
      </c>
      <c r="AG585" s="52">
        <v>102</v>
      </c>
      <c r="AH585" s="42">
        <f>IFERROR(AG585/AC584,"-")</f>
        <v>0.14697406340057637</v>
      </c>
      <c r="AI585" s="55">
        <f t="shared" si="59"/>
        <v>61347.745098039217</v>
      </c>
      <c r="AJ585" s="376"/>
      <c r="AK585" s="376"/>
      <c r="AL585" s="31" t="s">
        <v>101</v>
      </c>
      <c r="AM585" s="52">
        <v>23546360</v>
      </c>
      <c r="AN585" s="42">
        <f>IFERROR(AM585/AJ584,"-")</f>
        <v>2.0405028156749157E-2</v>
      </c>
      <c r="AO585" s="52">
        <v>408</v>
      </c>
      <c r="AP585" s="42">
        <f>IFERROR(AO585/AK584,"-")</f>
        <v>0.21656050955414013</v>
      </c>
      <c r="AQ585" s="55">
        <f t="shared" si="60"/>
        <v>57711.666666666664</v>
      </c>
      <c r="AR585" s="376"/>
      <c r="AS585" s="376"/>
      <c r="AT585" s="31" t="s">
        <v>101</v>
      </c>
      <c r="AU585" s="52">
        <v>35668305</v>
      </c>
      <c r="AV585" s="42">
        <f>IFERROR(AU585/AR584,"-")</f>
        <v>2.3648228044301767E-2</v>
      </c>
      <c r="AW585" s="55">
        <v>532</v>
      </c>
      <c r="AX585" s="42">
        <f>IFERROR(AW585/AS584,"-")</f>
        <v>0.1781647689216343</v>
      </c>
      <c r="AY585" s="139">
        <f t="shared" si="61"/>
        <v>67045.686090225558</v>
      </c>
      <c r="AZ585" s="376"/>
      <c r="BA585" s="376"/>
      <c r="BB585" s="31" t="s">
        <v>101</v>
      </c>
      <c r="BC585" s="52">
        <v>1997351</v>
      </c>
      <c r="BD585" s="42">
        <f>IFERROR(BC585/AZ584,"-")</f>
        <v>5.5963982228379953E-3</v>
      </c>
      <c r="BE585" s="52">
        <v>78</v>
      </c>
      <c r="BF585" s="42">
        <f>IFERROR(BE585/BA584,"-")</f>
        <v>0.27177700348432055</v>
      </c>
      <c r="BG585" s="55">
        <f t="shared" si="62"/>
        <v>25607.064102564102</v>
      </c>
      <c r="BH585" s="376"/>
      <c r="BI585" s="376"/>
      <c r="BJ585" s="31" t="s">
        <v>101</v>
      </c>
      <c r="BK585" s="52">
        <v>21653095</v>
      </c>
      <c r="BL585" s="42">
        <f>IFERROR(BK585/BH584,"-")</f>
        <v>1.7550173068603132E-2</v>
      </c>
      <c r="BM585" s="52">
        <v>677</v>
      </c>
      <c r="BN585" s="42">
        <f>IFERROR(BM585/BI584,"-")</f>
        <v>0.22484224510129525</v>
      </c>
      <c r="BO585" s="96">
        <f t="shared" si="63"/>
        <v>31983.892171344167</v>
      </c>
      <c r="BP585" s="141"/>
    </row>
    <row r="586" spans="2:68" s="8" customFormat="1" ht="13.15" customHeight="1">
      <c r="B586" s="373"/>
      <c r="C586" s="392"/>
      <c r="D586" s="376"/>
      <c r="E586" s="376"/>
      <c r="F586" s="32" t="s">
        <v>102</v>
      </c>
      <c r="G586" s="52">
        <v>11537377</v>
      </c>
      <c r="H586" s="42">
        <f>IFERROR(G586/D584,"-")</f>
        <v>2.9242480268307273E-2</v>
      </c>
      <c r="I586" s="52">
        <v>212</v>
      </c>
      <c r="J586" s="42">
        <f>IFERROR(I586/E584,"-")</f>
        <v>0.38756855575868371</v>
      </c>
      <c r="K586" s="55">
        <f t="shared" si="56"/>
        <v>54421.589622641506</v>
      </c>
      <c r="L586" s="376"/>
      <c r="M586" s="376"/>
      <c r="N586" s="32" t="s">
        <v>102</v>
      </c>
      <c r="O586" s="52">
        <v>65450780</v>
      </c>
      <c r="P586" s="42">
        <f>IFERROR(O586/L584,"-")</f>
        <v>2.186179450199489E-2</v>
      </c>
      <c r="Q586" s="52">
        <v>1766</v>
      </c>
      <c r="R586" s="42">
        <f>IFERROR(Q586/M584,"-")</f>
        <v>0.29680672268907565</v>
      </c>
      <c r="S586" s="55">
        <f t="shared" si="57"/>
        <v>37061.596828992071</v>
      </c>
      <c r="T586" s="376"/>
      <c r="U586" s="376"/>
      <c r="V586" s="32" t="s">
        <v>102</v>
      </c>
      <c r="W586" s="52">
        <v>0</v>
      </c>
      <c r="X586" s="42">
        <f>IFERROR(W586/T584,"-")</f>
        <v>0</v>
      </c>
      <c r="Y586" s="52">
        <v>0</v>
      </c>
      <c r="Z586" s="42">
        <f>IFERROR(Y586/U584,"-")</f>
        <v>0</v>
      </c>
      <c r="AA586" s="96" t="str">
        <f t="shared" si="58"/>
        <v>-</v>
      </c>
      <c r="AB586" s="376"/>
      <c r="AC586" s="376"/>
      <c r="AD586" s="32" t="s">
        <v>102</v>
      </c>
      <c r="AE586" s="52">
        <v>0</v>
      </c>
      <c r="AF586" s="42">
        <f>IFERROR(AE586/AB584,"-")</f>
        <v>0</v>
      </c>
      <c r="AG586" s="52">
        <v>0</v>
      </c>
      <c r="AH586" s="42">
        <f>IFERROR(AG586/AC584,"-")</f>
        <v>0</v>
      </c>
      <c r="AI586" s="55" t="str">
        <f t="shared" si="59"/>
        <v>-</v>
      </c>
      <c r="AJ586" s="376"/>
      <c r="AK586" s="376"/>
      <c r="AL586" s="32" t="s">
        <v>102</v>
      </c>
      <c r="AM586" s="52">
        <v>30086516</v>
      </c>
      <c r="AN586" s="42">
        <f>IFERROR(AM586/AJ584,"-")</f>
        <v>2.6072658624028685E-2</v>
      </c>
      <c r="AO586" s="52">
        <v>732</v>
      </c>
      <c r="AP586" s="42">
        <f>IFERROR(AO586/AK584,"-")</f>
        <v>0.38853503184713378</v>
      </c>
      <c r="AQ586" s="55">
        <f t="shared" si="60"/>
        <v>41101.797814207654</v>
      </c>
      <c r="AR586" s="376"/>
      <c r="AS586" s="376"/>
      <c r="AT586" s="32" t="s">
        <v>102</v>
      </c>
      <c r="AU586" s="52">
        <v>35364264</v>
      </c>
      <c r="AV586" s="42">
        <f>IFERROR(AU586/AR584,"-")</f>
        <v>2.3446647652331429E-2</v>
      </c>
      <c r="AW586" s="55">
        <v>1034</v>
      </c>
      <c r="AX586" s="42">
        <f>IFERROR(AW586/AS584,"-")</f>
        <v>0.3462826523777629</v>
      </c>
      <c r="AY586" s="139">
        <f t="shared" si="61"/>
        <v>34201.415860735011</v>
      </c>
      <c r="AZ586" s="376"/>
      <c r="BA586" s="376"/>
      <c r="BB586" s="32" t="s">
        <v>102</v>
      </c>
      <c r="BC586" s="52">
        <v>2066893</v>
      </c>
      <c r="BD586" s="42">
        <f>IFERROR(BC586/AZ584,"-")</f>
        <v>5.7912486648547456E-3</v>
      </c>
      <c r="BE586" s="52">
        <v>79</v>
      </c>
      <c r="BF586" s="42">
        <f>IFERROR(BE586/BA584,"-")</f>
        <v>0.27526132404181186</v>
      </c>
      <c r="BG586" s="55">
        <f t="shared" si="62"/>
        <v>26163.202531645569</v>
      </c>
      <c r="BH586" s="376"/>
      <c r="BI586" s="376"/>
      <c r="BJ586" s="32" t="s">
        <v>102</v>
      </c>
      <c r="BK586" s="52">
        <v>19817437</v>
      </c>
      <c r="BL586" s="42">
        <f>IFERROR(BK586/BH584,"-")</f>
        <v>1.6062343472198284E-2</v>
      </c>
      <c r="BM586" s="52">
        <v>662</v>
      </c>
      <c r="BN586" s="42">
        <f>IFERROR(BM586/BI584,"-")</f>
        <v>0.21986051145798738</v>
      </c>
      <c r="BO586" s="96">
        <f t="shared" si="63"/>
        <v>29935.705438066467</v>
      </c>
      <c r="BP586" s="141"/>
    </row>
    <row r="587" spans="2:68" s="8" customFormat="1" ht="13.15" customHeight="1">
      <c r="B587" s="373"/>
      <c r="C587" s="392"/>
      <c r="D587" s="376"/>
      <c r="E587" s="376"/>
      <c r="F587" s="32" t="s">
        <v>103</v>
      </c>
      <c r="G587" s="52">
        <v>2334363</v>
      </c>
      <c r="H587" s="42">
        <f>IFERROR(G587/D584,"-")</f>
        <v>5.9166450022883517E-3</v>
      </c>
      <c r="I587" s="52">
        <v>32</v>
      </c>
      <c r="J587" s="42">
        <f>IFERROR(I587/E584,"-")</f>
        <v>5.850091407678245E-2</v>
      </c>
      <c r="K587" s="55">
        <f t="shared" si="56"/>
        <v>72948.84375</v>
      </c>
      <c r="L587" s="376"/>
      <c r="M587" s="376"/>
      <c r="N587" s="32" t="s">
        <v>103</v>
      </c>
      <c r="O587" s="52">
        <v>12308438</v>
      </c>
      <c r="P587" s="42">
        <f>IFERROR(O587/L584,"-")</f>
        <v>4.1112503502104174E-3</v>
      </c>
      <c r="Q587" s="52">
        <v>310</v>
      </c>
      <c r="R587" s="42">
        <f>IFERROR(Q587/M584,"-")</f>
        <v>5.2100840336134456E-2</v>
      </c>
      <c r="S587" s="55">
        <f t="shared" si="57"/>
        <v>39704.63870967742</v>
      </c>
      <c r="T587" s="376"/>
      <c r="U587" s="376"/>
      <c r="V587" s="32" t="s">
        <v>103</v>
      </c>
      <c r="W587" s="52">
        <v>0</v>
      </c>
      <c r="X587" s="42">
        <f>IFERROR(W587/T584,"-")</f>
        <v>0</v>
      </c>
      <c r="Y587" s="52">
        <v>0</v>
      </c>
      <c r="Z587" s="42">
        <f>IFERROR(Y587/U584,"-")</f>
        <v>0</v>
      </c>
      <c r="AA587" s="96" t="str">
        <f t="shared" si="58"/>
        <v>-</v>
      </c>
      <c r="AB587" s="376"/>
      <c r="AC587" s="376"/>
      <c r="AD587" s="32" t="s">
        <v>103</v>
      </c>
      <c r="AE587" s="52">
        <v>0</v>
      </c>
      <c r="AF587" s="42">
        <f>IFERROR(AE587/AB584,"-")</f>
        <v>0</v>
      </c>
      <c r="AG587" s="52">
        <v>0</v>
      </c>
      <c r="AH587" s="42">
        <f>IFERROR(AG587/AC584,"-")</f>
        <v>0</v>
      </c>
      <c r="AI587" s="55" t="str">
        <f t="shared" si="59"/>
        <v>-</v>
      </c>
      <c r="AJ587" s="376"/>
      <c r="AK587" s="376"/>
      <c r="AL587" s="32" t="s">
        <v>103</v>
      </c>
      <c r="AM587" s="52">
        <v>4794646</v>
      </c>
      <c r="AN587" s="42">
        <f>IFERROR(AM587/AJ584,"-")</f>
        <v>4.154989842661232E-3</v>
      </c>
      <c r="AO587" s="52">
        <v>119</v>
      </c>
      <c r="AP587" s="42">
        <f>IFERROR(AO587/AK584,"-")</f>
        <v>6.316348195329087E-2</v>
      </c>
      <c r="AQ587" s="55">
        <f t="shared" si="60"/>
        <v>40291.142857142855</v>
      </c>
      <c r="AR587" s="376"/>
      <c r="AS587" s="376"/>
      <c r="AT587" s="32" t="s">
        <v>103</v>
      </c>
      <c r="AU587" s="52">
        <v>7513792</v>
      </c>
      <c r="AV587" s="42">
        <f>IFERROR(AU587/AR584,"-")</f>
        <v>4.9816739733903881E-3</v>
      </c>
      <c r="AW587" s="55">
        <v>191</v>
      </c>
      <c r="AX587" s="42">
        <f>IFERROR(AW587/AS584,"-")</f>
        <v>6.3965170797052912E-2</v>
      </c>
      <c r="AY587" s="139">
        <f t="shared" si="61"/>
        <v>39339.225130890052</v>
      </c>
      <c r="AZ587" s="376"/>
      <c r="BA587" s="376"/>
      <c r="BB587" s="32" t="s">
        <v>103</v>
      </c>
      <c r="BC587" s="52">
        <v>1291621</v>
      </c>
      <c r="BD587" s="42">
        <f>IFERROR(BC587/AZ584,"-")</f>
        <v>3.6190061080802693E-3</v>
      </c>
      <c r="BE587" s="52">
        <v>15</v>
      </c>
      <c r="BF587" s="42">
        <f>IFERROR(BE587/BA584,"-")</f>
        <v>5.2264808362369339E-2</v>
      </c>
      <c r="BG587" s="55">
        <f t="shared" si="62"/>
        <v>86108.066666666666</v>
      </c>
      <c r="BH587" s="376"/>
      <c r="BI587" s="376"/>
      <c r="BJ587" s="32" t="s">
        <v>103</v>
      </c>
      <c r="BK587" s="52">
        <v>4426167</v>
      </c>
      <c r="BL587" s="42">
        <f>IFERROR(BK587/BH584,"-")</f>
        <v>3.5874777661364311E-3</v>
      </c>
      <c r="BM587" s="52">
        <v>99</v>
      </c>
      <c r="BN587" s="42">
        <f>IFERROR(BM587/BI584,"-")</f>
        <v>3.2879442045831951E-2</v>
      </c>
      <c r="BO587" s="96">
        <f t="shared" si="63"/>
        <v>44708.757575757576</v>
      </c>
      <c r="BP587" s="141"/>
    </row>
    <row r="588" spans="2:68" s="8" customFormat="1" ht="13.15" customHeight="1">
      <c r="B588" s="373"/>
      <c r="C588" s="392"/>
      <c r="D588" s="376"/>
      <c r="E588" s="376"/>
      <c r="F588" s="32" t="s">
        <v>104</v>
      </c>
      <c r="G588" s="52">
        <v>12644353</v>
      </c>
      <c r="H588" s="42">
        <f>IFERROR(G588/D584,"-")</f>
        <v>3.204820672047138E-2</v>
      </c>
      <c r="I588" s="52">
        <v>256</v>
      </c>
      <c r="J588" s="42">
        <f>IFERROR(I588/E584,"-")</f>
        <v>0.4680073126142596</v>
      </c>
      <c r="K588" s="55">
        <f t="shared" si="56"/>
        <v>49392.00390625</v>
      </c>
      <c r="L588" s="376"/>
      <c r="M588" s="376"/>
      <c r="N588" s="32" t="s">
        <v>104</v>
      </c>
      <c r="O588" s="52">
        <v>77694839</v>
      </c>
      <c r="P588" s="42">
        <f>IFERROR(O588/L584,"-")</f>
        <v>2.5951541052430211E-2</v>
      </c>
      <c r="Q588" s="52">
        <v>2114</v>
      </c>
      <c r="R588" s="42">
        <f>IFERROR(Q588/M584,"-")</f>
        <v>0.35529411764705882</v>
      </c>
      <c r="S588" s="55">
        <f t="shared" si="57"/>
        <v>36752.525543992429</v>
      </c>
      <c r="T588" s="376"/>
      <c r="U588" s="376"/>
      <c r="V588" s="32" t="s">
        <v>104</v>
      </c>
      <c r="W588" s="52">
        <v>0</v>
      </c>
      <c r="X588" s="42">
        <f>IFERROR(W588/T584,"-")</f>
        <v>0</v>
      </c>
      <c r="Y588" s="52">
        <v>0</v>
      </c>
      <c r="Z588" s="42">
        <f>IFERROR(Y588/U584,"-")</f>
        <v>0</v>
      </c>
      <c r="AA588" s="96" t="str">
        <f t="shared" si="58"/>
        <v>-</v>
      </c>
      <c r="AB588" s="376"/>
      <c r="AC588" s="376"/>
      <c r="AD588" s="32" t="s">
        <v>104</v>
      </c>
      <c r="AE588" s="52">
        <v>0</v>
      </c>
      <c r="AF588" s="42">
        <f>IFERROR(AE588/AB584,"-")</f>
        <v>0</v>
      </c>
      <c r="AG588" s="52">
        <v>0</v>
      </c>
      <c r="AH588" s="42">
        <f>IFERROR(AG588/AC584,"-")</f>
        <v>0</v>
      </c>
      <c r="AI588" s="55" t="str">
        <f t="shared" si="59"/>
        <v>-</v>
      </c>
      <c r="AJ588" s="376"/>
      <c r="AK588" s="376"/>
      <c r="AL588" s="32" t="s">
        <v>104</v>
      </c>
      <c r="AM588" s="52">
        <v>31508389</v>
      </c>
      <c r="AN588" s="42">
        <f>IFERROR(AM588/AJ584,"-")</f>
        <v>2.7304838825143479E-2</v>
      </c>
      <c r="AO588" s="52">
        <v>859</v>
      </c>
      <c r="AP588" s="42">
        <f>IFERROR(AO588/AK584,"-")</f>
        <v>0.45594479830148621</v>
      </c>
      <c r="AQ588" s="55">
        <f t="shared" si="60"/>
        <v>36680.313154831201</v>
      </c>
      <c r="AR588" s="376"/>
      <c r="AS588" s="376"/>
      <c r="AT588" s="32" t="s">
        <v>104</v>
      </c>
      <c r="AU588" s="52">
        <v>46186450</v>
      </c>
      <c r="AV588" s="42">
        <f>IFERROR(AU588/AR584,"-")</f>
        <v>3.0621800003020647E-2</v>
      </c>
      <c r="AW588" s="55">
        <v>1255</v>
      </c>
      <c r="AX588" s="42">
        <f>IFERROR(AW588/AS584,"-")</f>
        <v>0.42029470864032148</v>
      </c>
      <c r="AY588" s="139">
        <f t="shared" si="61"/>
        <v>36801.952191235061</v>
      </c>
      <c r="AZ588" s="376"/>
      <c r="BA588" s="376"/>
      <c r="BB588" s="32" t="s">
        <v>104</v>
      </c>
      <c r="BC588" s="52">
        <v>4341535</v>
      </c>
      <c r="BD588" s="42">
        <f>IFERROR(BC588/AZ584,"-")</f>
        <v>1.2164591380477921E-2</v>
      </c>
      <c r="BE588" s="52">
        <v>103</v>
      </c>
      <c r="BF588" s="42">
        <f>IFERROR(BE588/BA584,"-")</f>
        <v>0.35888501742160278</v>
      </c>
      <c r="BG588" s="55">
        <f t="shared" si="62"/>
        <v>42150.825242718449</v>
      </c>
      <c r="BH588" s="376"/>
      <c r="BI588" s="376"/>
      <c r="BJ588" s="32" t="s">
        <v>104</v>
      </c>
      <c r="BK588" s="52">
        <v>33697848</v>
      </c>
      <c r="BL588" s="42">
        <f>IFERROR(BK588/BH584,"-")</f>
        <v>2.7312634264962214E-2</v>
      </c>
      <c r="BM588" s="52">
        <v>838</v>
      </c>
      <c r="BN588" s="42">
        <f>IFERROR(BM588/BI584,"-")</f>
        <v>0.27831285287279972</v>
      </c>
      <c r="BO588" s="96">
        <f t="shared" si="63"/>
        <v>40212.229116945105</v>
      </c>
      <c r="BP588" s="141"/>
    </row>
    <row r="589" spans="2:68" s="8" customFormat="1" ht="13.15" customHeight="1">
      <c r="B589" s="373"/>
      <c r="C589" s="392"/>
      <c r="D589" s="376"/>
      <c r="E589" s="376"/>
      <c r="F589" s="32" t="s">
        <v>105</v>
      </c>
      <c r="G589" s="52">
        <v>23322228</v>
      </c>
      <c r="H589" s="42">
        <f>IFERROR(G589/D584,"-")</f>
        <v>5.9112204802093525E-2</v>
      </c>
      <c r="I589" s="52">
        <v>272</v>
      </c>
      <c r="J589" s="42">
        <f>IFERROR(I589/E584,"-")</f>
        <v>0.49725776965265084</v>
      </c>
      <c r="K589" s="55">
        <f t="shared" si="56"/>
        <v>85743.48529411765</v>
      </c>
      <c r="L589" s="376"/>
      <c r="M589" s="376"/>
      <c r="N589" s="32" t="s">
        <v>105</v>
      </c>
      <c r="O589" s="52">
        <v>144899959</v>
      </c>
      <c r="P589" s="42">
        <f>IFERROR(O589/L584,"-")</f>
        <v>4.8399318190027456E-2</v>
      </c>
      <c r="Q589" s="52">
        <v>2374</v>
      </c>
      <c r="R589" s="42">
        <f>IFERROR(Q589/M584,"-")</f>
        <v>0.39899159663865547</v>
      </c>
      <c r="S589" s="55">
        <f t="shared" si="57"/>
        <v>61036.208508845833</v>
      </c>
      <c r="T589" s="376"/>
      <c r="U589" s="376"/>
      <c r="V589" s="32" t="s">
        <v>105</v>
      </c>
      <c r="W589" s="52">
        <v>0</v>
      </c>
      <c r="X589" s="42">
        <f>IFERROR(W589/T584,"-")</f>
        <v>0</v>
      </c>
      <c r="Y589" s="52">
        <v>0</v>
      </c>
      <c r="Z589" s="42">
        <f>IFERROR(Y589/U584,"-")</f>
        <v>0</v>
      </c>
      <c r="AA589" s="96" t="str">
        <f t="shared" si="58"/>
        <v>-</v>
      </c>
      <c r="AB589" s="376"/>
      <c r="AC589" s="376"/>
      <c r="AD589" s="32" t="s">
        <v>105</v>
      </c>
      <c r="AE589" s="52">
        <v>0</v>
      </c>
      <c r="AF589" s="42">
        <f>IFERROR(AE589/AB584,"-")</f>
        <v>0</v>
      </c>
      <c r="AG589" s="52">
        <v>0</v>
      </c>
      <c r="AH589" s="42">
        <f>IFERROR(AG589/AC584,"-")</f>
        <v>0</v>
      </c>
      <c r="AI589" s="55" t="str">
        <f t="shared" si="59"/>
        <v>-</v>
      </c>
      <c r="AJ589" s="376"/>
      <c r="AK589" s="376"/>
      <c r="AL589" s="32" t="s">
        <v>105</v>
      </c>
      <c r="AM589" s="52">
        <v>62434859</v>
      </c>
      <c r="AN589" s="42">
        <f>IFERROR(AM589/AJ584,"-")</f>
        <v>5.4105392759545998E-2</v>
      </c>
      <c r="AO589" s="52">
        <v>961</v>
      </c>
      <c r="AP589" s="42">
        <f>IFERROR(AO589/AK584,"-")</f>
        <v>0.51008492569002128</v>
      </c>
      <c r="AQ589" s="55">
        <f t="shared" si="60"/>
        <v>64968.635796045783</v>
      </c>
      <c r="AR589" s="376"/>
      <c r="AS589" s="376"/>
      <c r="AT589" s="32" t="s">
        <v>105</v>
      </c>
      <c r="AU589" s="52">
        <v>82465100</v>
      </c>
      <c r="AV589" s="42">
        <f>IFERROR(AU589/AR584,"-")</f>
        <v>5.4674689209261544E-2</v>
      </c>
      <c r="AW589" s="55">
        <v>1413</v>
      </c>
      <c r="AX589" s="42">
        <f>IFERROR(AW589/AS584,"-")</f>
        <v>0.47320830542531817</v>
      </c>
      <c r="AY589" s="139">
        <f t="shared" si="61"/>
        <v>58361.712668082095</v>
      </c>
      <c r="AZ589" s="376"/>
      <c r="BA589" s="376"/>
      <c r="BB589" s="32" t="s">
        <v>105</v>
      </c>
      <c r="BC589" s="52">
        <v>17671244</v>
      </c>
      <c r="BD589" s="42">
        <f>IFERROR(BC589/AZ584,"-")</f>
        <v>4.9513239544244643E-2</v>
      </c>
      <c r="BE589" s="52">
        <v>146</v>
      </c>
      <c r="BF589" s="42">
        <f>IFERROR(BE589/BA584,"-")</f>
        <v>0.50871080139372826</v>
      </c>
      <c r="BG589" s="55">
        <f t="shared" si="62"/>
        <v>121035.91780821918</v>
      </c>
      <c r="BH589" s="376"/>
      <c r="BI589" s="376"/>
      <c r="BJ589" s="32" t="s">
        <v>105</v>
      </c>
      <c r="BK589" s="52">
        <v>50884353</v>
      </c>
      <c r="BL589" s="42">
        <f>IFERROR(BK589/BH584,"-")</f>
        <v>4.1242566092001859E-2</v>
      </c>
      <c r="BM589" s="52">
        <v>963</v>
      </c>
      <c r="BN589" s="42">
        <f>IFERROR(BM589/BI584,"-")</f>
        <v>0.31982729990036535</v>
      </c>
      <c r="BO589" s="96">
        <f t="shared" si="63"/>
        <v>52839.411214953274</v>
      </c>
      <c r="BP589" s="141"/>
    </row>
    <row r="590" spans="2:68" s="8" customFormat="1" ht="13.15" customHeight="1">
      <c r="B590" s="373"/>
      <c r="C590" s="392"/>
      <c r="D590" s="376"/>
      <c r="E590" s="376"/>
      <c r="F590" s="32" t="s">
        <v>106</v>
      </c>
      <c r="G590" s="52">
        <v>24977820</v>
      </c>
      <c r="H590" s="42">
        <f>IFERROR(G590/D584,"-")</f>
        <v>6.3308445974793986E-2</v>
      </c>
      <c r="I590" s="52">
        <v>106</v>
      </c>
      <c r="J590" s="42">
        <f>IFERROR(I590/E584,"-")</f>
        <v>0.19378427787934185</v>
      </c>
      <c r="K590" s="55">
        <f t="shared" si="56"/>
        <v>235639.81132075473</v>
      </c>
      <c r="L590" s="376"/>
      <c r="M590" s="376"/>
      <c r="N590" s="32" t="s">
        <v>106</v>
      </c>
      <c r="O590" s="52">
        <v>65988084</v>
      </c>
      <c r="P590" s="42">
        <f>IFERROR(O590/L584,"-")</f>
        <v>2.2041264168102766E-2</v>
      </c>
      <c r="Q590" s="52">
        <v>535</v>
      </c>
      <c r="R590" s="42">
        <f>IFERROR(Q590/M584,"-")</f>
        <v>8.9915966386554622E-2</v>
      </c>
      <c r="S590" s="55">
        <f t="shared" si="57"/>
        <v>123342.21308411215</v>
      </c>
      <c r="T590" s="376"/>
      <c r="U590" s="376"/>
      <c r="V590" s="32" t="s">
        <v>106</v>
      </c>
      <c r="W590" s="52">
        <v>6254207</v>
      </c>
      <c r="X590" s="42">
        <f>IFERROR(W590/T584,"-")</f>
        <v>5.8859728845761648E-2</v>
      </c>
      <c r="Y590" s="52">
        <v>7</v>
      </c>
      <c r="Z590" s="42">
        <f>IFERROR(Y590/U584,"-")</f>
        <v>2.0408163265306121E-2</v>
      </c>
      <c r="AA590" s="96">
        <f t="shared" si="58"/>
        <v>893458.14285714284</v>
      </c>
      <c r="AB590" s="376"/>
      <c r="AC590" s="376"/>
      <c r="AD590" s="32" t="s">
        <v>106</v>
      </c>
      <c r="AE590" s="52">
        <v>22996</v>
      </c>
      <c r="AF590" s="42">
        <f>IFERROR(AE590/AB584,"-")</f>
        <v>1.281451309921195E-4</v>
      </c>
      <c r="AG590" s="52">
        <v>4</v>
      </c>
      <c r="AH590" s="42">
        <f>IFERROR(AG590/AC584,"-")</f>
        <v>5.763688760806916E-3</v>
      </c>
      <c r="AI590" s="55">
        <f t="shared" si="59"/>
        <v>5749</v>
      </c>
      <c r="AJ590" s="376"/>
      <c r="AK590" s="376"/>
      <c r="AL590" s="32" t="s">
        <v>106</v>
      </c>
      <c r="AM590" s="52">
        <v>40331596</v>
      </c>
      <c r="AN590" s="42">
        <f>IFERROR(AM590/AJ584,"-")</f>
        <v>3.4950937299295166E-2</v>
      </c>
      <c r="AO590" s="52">
        <v>259</v>
      </c>
      <c r="AP590" s="42">
        <f>IFERROR(AO590/AK584,"-")</f>
        <v>0.13747346072186836</v>
      </c>
      <c r="AQ590" s="55">
        <f t="shared" si="60"/>
        <v>155720.44787644787</v>
      </c>
      <c r="AR590" s="376"/>
      <c r="AS590" s="376"/>
      <c r="AT590" s="32" t="s">
        <v>106</v>
      </c>
      <c r="AU590" s="52">
        <v>19270881</v>
      </c>
      <c r="AV590" s="42">
        <f>IFERROR(AU590/AR584,"-")</f>
        <v>1.277667073057164E-2</v>
      </c>
      <c r="AW590" s="55">
        <v>262</v>
      </c>
      <c r="AX590" s="42">
        <f>IFERROR(AW590/AS584,"-")</f>
        <v>8.7742799732083057E-2</v>
      </c>
      <c r="AY590" s="139">
        <f t="shared" si="61"/>
        <v>73552.98091603053</v>
      </c>
      <c r="AZ590" s="376"/>
      <c r="BA590" s="376"/>
      <c r="BB590" s="32" t="s">
        <v>106</v>
      </c>
      <c r="BC590" s="52">
        <v>29067413</v>
      </c>
      <c r="BD590" s="42">
        <f>IFERROR(BC590/AZ584,"-")</f>
        <v>8.1444282179595887E-2</v>
      </c>
      <c r="BE590" s="52">
        <v>67</v>
      </c>
      <c r="BF590" s="42">
        <f>IFERROR(BE590/BA584,"-")</f>
        <v>0.23344947735191637</v>
      </c>
      <c r="BG590" s="55">
        <f t="shared" si="62"/>
        <v>433841.98507462686</v>
      </c>
      <c r="BH590" s="376"/>
      <c r="BI590" s="376"/>
      <c r="BJ590" s="32" t="s">
        <v>106</v>
      </c>
      <c r="BK590" s="52">
        <v>11942684</v>
      </c>
      <c r="BL590" s="42">
        <f>IFERROR(BK590/BH584,"-")</f>
        <v>9.6797326711787635E-3</v>
      </c>
      <c r="BM590" s="52">
        <v>164</v>
      </c>
      <c r="BN590" s="42">
        <f>IFERROR(BM590/BI584,"-")</f>
        <v>5.4466954500166059E-2</v>
      </c>
      <c r="BO590" s="96">
        <f t="shared" si="63"/>
        <v>72821.243902439019</v>
      </c>
      <c r="BP590" s="141"/>
    </row>
    <row r="591" spans="2:68" s="8" customFormat="1" ht="13.15" customHeight="1">
      <c r="B591" s="373"/>
      <c r="C591" s="392"/>
      <c r="D591" s="376"/>
      <c r="E591" s="376"/>
      <c r="F591" s="32" t="s">
        <v>116</v>
      </c>
      <c r="G591" s="52">
        <v>0</v>
      </c>
      <c r="H591" s="42">
        <f>IFERROR(G591/D584,"-")</f>
        <v>0</v>
      </c>
      <c r="I591" s="52">
        <v>0</v>
      </c>
      <c r="J591" s="42">
        <f>IFERROR(I591/E584,"-")</f>
        <v>0</v>
      </c>
      <c r="K591" s="55" t="str">
        <f t="shared" si="56"/>
        <v>-</v>
      </c>
      <c r="L591" s="376"/>
      <c r="M591" s="376"/>
      <c r="N591" s="32" t="s">
        <v>116</v>
      </c>
      <c r="O591" s="52">
        <v>540</v>
      </c>
      <c r="P591" s="42">
        <f>IFERROR(O591/L584,"-")</f>
        <v>1.8037018093714453E-7</v>
      </c>
      <c r="Q591" s="52">
        <v>1</v>
      </c>
      <c r="R591" s="42">
        <f>IFERROR(Q591/M584,"-")</f>
        <v>1.6806722689075631E-4</v>
      </c>
      <c r="S591" s="55">
        <f t="shared" si="57"/>
        <v>540</v>
      </c>
      <c r="T591" s="376"/>
      <c r="U591" s="376"/>
      <c r="V591" s="32" t="s">
        <v>116</v>
      </c>
      <c r="W591" s="52">
        <v>0</v>
      </c>
      <c r="X591" s="42">
        <f>IFERROR(W591/T584,"-")</f>
        <v>0</v>
      </c>
      <c r="Y591" s="52">
        <v>0</v>
      </c>
      <c r="Z591" s="42">
        <f>IFERROR(Y591/U584,"-")</f>
        <v>0</v>
      </c>
      <c r="AA591" s="96" t="str">
        <f t="shared" si="58"/>
        <v>-</v>
      </c>
      <c r="AB591" s="376"/>
      <c r="AC591" s="376"/>
      <c r="AD591" s="32" t="s">
        <v>116</v>
      </c>
      <c r="AE591" s="52">
        <v>540</v>
      </c>
      <c r="AF591" s="42">
        <f>IFERROR(AE591/AB584,"-")</f>
        <v>3.0091481447097114E-6</v>
      </c>
      <c r="AG591" s="52">
        <v>1</v>
      </c>
      <c r="AH591" s="42">
        <f>IFERROR(AG591/AC584,"-")</f>
        <v>1.440922190201729E-3</v>
      </c>
      <c r="AI591" s="55">
        <f t="shared" si="59"/>
        <v>540</v>
      </c>
      <c r="AJ591" s="376"/>
      <c r="AK591" s="376"/>
      <c r="AL591" s="32" t="s">
        <v>116</v>
      </c>
      <c r="AM591" s="52">
        <v>0</v>
      </c>
      <c r="AN591" s="42">
        <f>IFERROR(AM591/AJ584,"-")</f>
        <v>0</v>
      </c>
      <c r="AO591" s="52">
        <v>0</v>
      </c>
      <c r="AP591" s="42">
        <f>IFERROR(AO591/AK584,"-")</f>
        <v>0</v>
      </c>
      <c r="AQ591" s="55" t="str">
        <f t="shared" si="60"/>
        <v>-</v>
      </c>
      <c r="AR591" s="376"/>
      <c r="AS591" s="376"/>
      <c r="AT591" s="32" t="s">
        <v>116</v>
      </c>
      <c r="AU591" s="52">
        <v>0</v>
      </c>
      <c r="AV591" s="42">
        <f>IFERROR(AU591/AR584,"-")</f>
        <v>0</v>
      </c>
      <c r="AW591" s="55">
        <v>0</v>
      </c>
      <c r="AX591" s="42">
        <f>IFERROR(AW591/AS584,"-")</f>
        <v>0</v>
      </c>
      <c r="AY591" s="139" t="str">
        <f t="shared" si="61"/>
        <v>-</v>
      </c>
      <c r="AZ591" s="376"/>
      <c r="BA591" s="376"/>
      <c r="BB591" s="32" t="s">
        <v>116</v>
      </c>
      <c r="BC591" s="52">
        <v>0</v>
      </c>
      <c r="BD591" s="42">
        <f>IFERROR(BC591/AZ584,"-")</f>
        <v>0</v>
      </c>
      <c r="BE591" s="52">
        <v>0</v>
      </c>
      <c r="BF591" s="42">
        <f>IFERROR(BE591/BA584,"-")</f>
        <v>0</v>
      </c>
      <c r="BG591" s="55" t="str">
        <f t="shared" si="62"/>
        <v>-</v>
      </c>
      <c r="BH591" s="376"/>
      <c r="BI591" s="376"/>
      <c r="BJ591" s="32" t="s">
        <v>116</v>
      </c>
      <c r="BK591" s="52">
        <v>2930</v>
      </c>
      <c r="BL591" s="42">
        <f>IFERROR(BK591/BH584,"-")</f>
        <v>2.3748109492433842E-6</v>
      </c>
      <c r="BM591" s="52">
        <v>1</v>
      </c>
      <c r="BN591" s="42">
        <f>IFERROR(BM591/BI584,"-")</f>
        <v>3.3211557622052476E-4</v>
      </c>
      <c r="BO591" s="96">
        <f t="shared" si="63"/>
        <v>2930</v>
      </c>
      <c r="BP591" s="141"/>
    </row>
    <row r="592" spans="2:68" s="8" customFormat="1" ht="13.15" customHeight="1">
      <c r="B592" s="373"/>
      <c r="C592" s="392"/>
      <c r="D592" s="376"/>
      <c r="E592" s="376"/>
      <c r="F592" s="32" t="s">
        <v>107</v>
      </c>
      <c r="G592" s="52">
        <v>313782</v>
      </c>
      <c r="H592" s="42">
        <f>IFERROR(G592/D584,"-")</f>
        <v>7.9530762872271515E-4</v>
      </c>
      <c r="I592" s="52">
        <v>10</v>
      </c>
      <c r="J592" s="42">
        <f>IFERROR(I592/E584,"-")</f>
        <v>1.8281535648994516E-2</v>
      </c>
      <c r="K592" s="55">
        <f t="shared" si="56"/>
        <v>31378.2</v>
      </c>
      <c r="L592" s="376"/>
      <c r="M592" s="376"/>
      <c r="N592" s="32" t="s">
        <v>107</v>
      </c>
      <c r="O592" s="52">
        <v>1687605</v>
      </c>
      <c r="P592" s="42">
        <f>IFERROR(O592/L584,"-")</f>
        <v>5.6369188740820341E-4</v>
      </c>
      <c r="Q592" s="52">
        <v>79</v>
      </c>
      <c r="R592" s="42">
        <f>IFERROR(Q592/M584,"-")</f>
        <v>1.3277310924369748E-2</v>
      </c>
      <c r="S592" s="55">
        <f t="shared" si="57"/>
        <v>21362.088607594938</v>
      </c>
      <c r="T592" s="376"/>
      <c r="U592" s="376"/>
      <c r="V592" s="32" t="s">
        <v>107</v>
      </c>
      <c r="W592" s="52">
        <v>34452</v>
      </c>
      <c r="X592" s="42">
        <f>IFERROR(W592/T584,"-")</f>
        <v>3.2423541117110137E-4</v>
      </c>
      <c r="Y592" s="52">
        <v>2</v>
      </c>
      <c r="Z592" s="42">
        <f>IFERROR(Y592/U584,"-")</f>
        <v>5.8309037900874635E-3</v>
      </c>
      <c r="AA592" s="96">
        <f t="shared" si="58"/>
        <v>17226</v>
      </c>
      <c r="AB592" s="376"/>
      <c r="AC592" s="376"/>
      <c r="AD592" s="32" t="s">
        <v>107</v>
      </c>
      <c r="AE592" s="52">
        <v>117061</v>
      </c>
      <c r="AF592" s="42">
        <f>IFERROR(AE592/AB584,"-")</f>
        <v>6.5232202031085835E-4</v>
      </c>
      <c r="AG592" s="52">
        <v>7</v>
      </c>
      <c r="AH592" s="42">
        <f>IFERROR(AG592/AC584,"-")</f>
        <v>1.0086455331412104E-2</v>
      </c>
      <c r="AI592" s="55">
        <f t="shared" si="59"/>
        <v>16723</v>
      </c>
      <c r="AJ592" s="376"/>
      <c r="AK592" s="376"/>
      <c r="AL592" s="32" t="s">
        <v>107</v>
      </c>
      <c r="AM592" s="52">
        <v>565553</v>
      </c>
      <c r="AN592" s="42">
        <f>IFERROR(AM592/AJ584,"-")</f>
        <v>4.9010228711078726E-4</v>
      </c>
      <c r="AO592" s="52">
        <v>28</v>
      </c>
      <c r="AP592" s="42">
        <f>IFERROR(AO592/AK584,"-")</f>
        <v>1.4861995753715499E-2</v>
      </c>
      <c r="AQ592" s="55">
        <f t="shared" si="60"/>
        <v>20198.321428571428</v>
      </c>
      <c r="AR592" s="376"/>
      <c r="AS592" s="376"/>
      <c r="AT592" s="32" t="s">
        <v>107</v>
      </c>
      <c r="AU592" s="52">
        <v>970539</v>
      </c>
      <c r="AV592" s="42">
        <f>IFERROR(AU592/AR584,"-")</f>
        <v>6.4347121619288028E-4</v>
      </c>
      <c r="AW592" s="55">
        <v>42</v>
      </c>
      <c r="AX592" s="42">
        <f>IFERROR(AW592/AS584,"-")</f>
        <v>1.406563965170797E-2</v>
      </c>
      <c r="AY592" s="139">
        <f t="shared" si="61"/>
        <v>23108.071428571428</v>
      </c>
      <c r="AZ592" s="376"/>
      <c r="BA592" s="376"/>
      <c r="BB592" s="32" t="s">
        <v>107</v>
      </c>
      <c r="BC592" s="52">
        <v>85187</v>
      </c>
      <c r="BD592" s="42">
        <f>IFERROR(BC592/AZ584,"-")</f>
        <v>2.3868632774554912E-4</v>
      </c>
      <c r="BE592" s="52">
        <v>5</v>
      </c>
      <c r="BF592" s="42">
        <f>IFERROR(BE592/BA584,"-")</f>
        <v>1.7421602787456445E-2</v>
      </c>
      <c r="BG592" s="55">
        <f t="shared" si="62"/>
        <v>17037.400000000001</v>
      </c>
      <c r="BH592" s="376"/>
      <c r="BI592" s="376"/>
      <c r="BJ592" s="32" t="s">
        <v>107</v>
      </c>
      <c r="BK592" s="52">
        <v>570677</v>
      </c>
      <c r="BL592" s="42">
        <f>IFERROR(BK592/BH584,"-")</f>
        <v>4.6254265804824808E-4</v>
      </c>
      <c r="BM592" s="52">
        <v>28</v>
      </c>
      <c r="BN592" s="42">
        <f>IFERROR(BM592/BI584,"-")</f>
        <v>9.2992361341746928E-3</v>
      </c>
      <c r="BO592" s="96">
        <f t="shared" si="63"/>
        <v>20381.321428571428</v>
      </c>
      <c r="BP592" s="141"/>
    </row>
    <row r="593" spans="2:68" s="8" customFormat="1" ht="13.15" customHeight="1">
      <c r="B593" s="373"/>
      <c r="C593" s="392"/>
      <c r="D593" s="376"/>
      <c r="E593" s="376"/>
      <c r="F593" s="32" t="s">
        <v>108</v>
      </c>
      <c r="G593" s="52">
        <v>346880</v>
      </c>
      <c r="H593" s="42">
        <f>IFERROR(G593/D584,"-")</f>
        <v>8.791973734992301E-4</v>
      </c>
      <c r="I593" s="52">
        <v>23</v>
      </c>
      <c r="J593" s="42">
        <f>IFERROR(I593/E584,"-")</f>
        <v>4.2047531992687383E-2</v>
      </c>
      <c r="K593" s="55">
        <f t="shared" si="56"/>
        <v>15081.739130434782</v>
      </c>
      <c r="L593" s="376"/>
      <c r="M593" s="376"/>
      <c r="N593" s="32" t="s">
        <v>108</v>
      </c>
      <c r="O593" s="52">
        <v>3676009</v>
      </c>
      <c r="P593" s="42">
        <f>IFERROR(O593/L584,"-")</f>
        <v>1.2278563119566144E-3</v>
      </c>
      <c r="Q593" s="52">
        <v>197</v>
      </c>
      <c r="R593" s="42">
        <f>IFERROR(Q593/M584,"-")</f>
        <v>3.3109243697478995E-2</v>
      </c>
      <c r="S593" s="55">
        <f t="shared" si="57"/>
        <v>18659.94416243655</v>
      </c>
      <c r="T593" s="376"/>
      <c r="U593" s="376"/>
      <c r="V593" s="32" t="s">
        <v>108</v>
      </c>
      <c r="W593" s="52">
        <v>82387</v>
      </c>
      <c r="X593" s="42">
        <f>IFERROR(W593/T584,"-")</f>
        <v>7.7536232497833302E-4</v>
      </c>
      <c r="Y593" s="52">
        <v>7</v>
      </c>
      <c r="Z593" s="42">
        <f>IFERROR(Y593/U584,"-")</f>
        <v>2.0408163265306121E-2</v>
      </c>
      <c r="AA593" s="96">
        <f t="shared" si="58"/>
        <v>11769.571428571429</v>
      </c>
      <c r="AB593" s="376"/>
      <c r="AC593" s="376"/>
      <c r="AD593" s="32" t="s">
        <v>108</v>
      </c>
      <c r="AE593" s="52">
        <v>161706</v>
      </c>
      <c r="AF593" s="42">
        <f>IFERROR(AE593/AB584,"-")</f>
        <v>9.0110612942301586E-4</v>
      </c>
      <c r="AG593" s="52">
        <v>16</v>
      </c>
      <c r="AH593" s="42">
        <f>IFERROR(AG593/AC584,"-")</f>
        <v>2.3054755043227664E-2</v>
      </c>
      <c r="AI593" s="55">
        <f t="shared" si="59"/>
        <v>10106.625</v>
      </c>
      <c r="AJ593" s="376"/>
      <c r="AK593" s="376"/>
      <c r="AL593" s="32" t="s">
        <v>108</v>
      </c>
      <c r="AM593" s="52">
        <v>857724</v>
      </c>
      <c r="AN593" s="42">
        <f>IFERROR(AM593/AJ584,"-")</f>
        <v>7.4329460565112889E-4</v>
      </c>
      <c r="AO593" s="52">
        <v>62</v>
      </c>
      <c r="AP593" s="42">
        <f>IFERROR(AO593/AK584,"-")</f>
        <v>3.2908704883227176E-2</v>
      </c>
      <c r="AQ593" s="55">
        <f t="shared" si="60"/>
        <v>13834.258064516129</v>
      </c>
      <c r="AR593" s="376"/>
      <c r="AS593" s="376"/>
      <c r="AT593" s="32" t="s">
        <v>108</v>
      </c>
      <c r="AU593" s="52">
        <v>2542603</v>
      </c>
      <c r="AV593" s="42">
        <f>IFERROR(AU593/AR584,"-")</f>
        <v>1.6857558992535756E-3</v>
      </c>
      <c r="AW593" s="55">
        <v>111</v>
      </c>
      <c r="AX593" s="42">
        <f>IFERROR(AW593/AS584,"-")</f>
        <v>3.7173476222371063E-2</v>
      </c>
      <c r="AY593" s="139">
        <f t="shared" si="61"/>
        <v>22906.333333333332</v>
      </c>
      <c r="AZ593" s="376"/>
      <c r="BA593" s="376"/>
      <c r="BB593" s="32" t="s">
        <v>108</v>
      </c>
      <c r="BC593" s="52">
        <v>1532090</v>
      </c>
      <c r="BD593" s="42">
        <f>IFERROR(BC593/AZ584,"-")</f>
        <v>4.2927786619516867E-3</v>
      </c>
      <c r="BE593" s="52">
        <v>24</v>
      </c>
      <c r="BF593" s="42">
        <f>IFERROR(BE593/BA584,"-")</f>
        <v>8.3623693379790948E-2</v>
      </c>
      <c r="BG593" s="55">
        <f t="shared" si="62"/>
        <v>63837.083333333336</v>
      </c>
      <c r="BH593" s="376"/>
      <c r="BI593" s="376"/>
      <c r="BJ593" s="32" t="s">
        <v>108</v>
      </c>
      <c r="BK593" s="52">
        <v>964069</v>
      </c>
      <c r="BL593" s="42">
        <f>IFERROR(BK593/BH584,"-")</f>
        <v>7.8139304335362474E-4</v>
      </c>
      <c r="BM593" s="52">
        <v>78</v>
      </c>
      <c r="BN593" s="42">
        <f>IFERROR(BM593/BI584,"-")</f>
        <v>2.5905014945200928E-2</v>
      </c>
      <c r="BO593" s="96">
        <f t="shared" si="63"/>
        <v>12359.858974358975</v>
      </c>
      <c r="BP593" s="141"/>
    </row>
    <row r="594" spans="2:68" s="8" customFormat="1" ht="13.15" customHeight="1">
      <c r="B594" s="373"/>
      <c r="C594" s="392"/>
      <c r="D594" s="376"/>
      <c r="E594" s="376"/>
      <c r="F594" s="32" t="s">
        <v>109</v>
      </c>
      <c r="G594" s="52">
        <v>169683</v>
      </c>
      <c r="H594" s="42">
        <f>IFERROR(G594/D584,"-")</f>
        <v>4.3007624517836101E-4</v>
      </c>
      <c r="I594" s="52">
        <v>9</v>
      </c>
      <c r="J594" s="42">
        <f>IFERROR(I594/E584,"-")</f>
        <v>1.6453382084095063E-2</v>
      </c>
      <c r="K594" s="55">
        <f t="shared" si="56"/>
        <v>18853.666666666668</v>
      </c>
      <c r="L594" s="376"/>
      <c r="M594" s="376"/>
      <c r="N594" s="32" t="s">
        <v>109</v>
      </c>
      <c r="O594" s="52">
        <v>214585</v>
      </c>
      <c r="P594" s="42">
        <f>IFERROR(O594/L584,"-")</f>
        <v>7.1675435697031778E-5</v>
      </c>
      <c r="Q594" s="52">
        <v>27</v>
      </c>
      <c r="R594" s="42">
        <f>IFERROR(Q594/M584,"-")</f>
        <v>4.5378151260504198E-3</v>
      </c>
      <c r="S594" s="55">
        <f t="shared" si="57"/>
        <v>7947.5925925925922</v>
      </c>
      <c r="T594" s="376"/>
      <c r="U594" s="376"/>
      <c r="V594" s="32" t="s">
        <v>109</v>
      </c>
      <c r="W594" s="52">
        <v>3461</v>
      </c>
      <c r="X594" s="42">
        <f>IFERROR(W594/T584,"-")</f>
        <v>3.2572238420503364E-5</v>
      </c>
      <c r="Y594" s="52">
        <v>3</v>
      </c>
      <c r="Z594" s="42">
        <f>IFERROR(Y594/U584,"-")</f>
        <v>8.7463556851311956E-3</v>
      </c>
      <c r="AA594" s="96">
        <f t="shared" si="58"/>
        <v>1153.6666666666667</v>
      </c>
      <c r="AB594" s="376"/>
      <c r="AC594" s="376"/>
      <c r="AD594" s="32" t="s">
        <v>109</v>
      </c>
      <c r="AE594" s="52">
        <v>7217</v>
      </c>
      <c r="AF594" s="42">
        <f>IFERROR(AE594/AB584,"-")</f>
        <v>4.0216707704388862E-5</v>
      </c>
      <c r="AG594" s="52">
        <v>1</v>
      </c>
      <c r="AH594" s="42">
        <f>IFERROR(AG594/AC584,"-")</f>
        <v>1.440922190201729E-3</v>
      </c>
      <c r="AI594" s="55">
        <f t="shared" si="59"/>
        <v>7217</v>
      </c>
      <c r="AJ594" s="376"/>
      <c r="AK594" s="376"/>
      <c r="AL594" s="32" t="s">
        <v>109</v>
      </c>
      <c r="AM594" s="52">
        <v>73030</v>
      </c>
      <c r="AN594" s="42">
        <f>IFERROR(AM594/AJ584,"-")</f>
        <v>6.3287030619059214E-5</v>
      </c>
      <c r="AO594" s="52">
        <v>8</v>
      </c>
      <c r="AP594" s="42">
        <f>IFERROR(AO594/AK584,"-")</f>
        <v>4.246284501061571E-3</v>
      </c>
      <c r="AQ594" s="55">
        <f t="shared" si="60"/>
        <v>9128.75</v>
      </c>
      <c r="AR594" s="376"/>
      <c r="AS594" s="376"/>
      <c r="AT594" s="32" t="s">
        <v>109</v>
      </c>
      <c r="AU594" s="52">
        <v>82930</v>
      </c>
      <c r="AV594" s="42">
        <f>IFERROR(AU594/AR584,"-")</f>
        <v>5.498291975786193E-5</v>
      </c>
      <c r="AW594" s="55">
        <v>13</v>
      </c>
      <c r="AX594" s="42">
        <f>IFERROR(AW594/AS584,"-")</f>
        <v>4.3536503683858007E-3</v>
      </c>
      <c r="AY594" s="139">
        <f t="shared" si="61"/>
        <v>6379.2307692307695</v>
      </c>
      <c r="AZ594" s="376"/>
      <c r="BA594" s="376"/>
      <c r="BB594" s="32" t="s">
        <v>109</v>
      </c>
      <c r="BC594" s="52">
        <v>106252</v>
      </c>
      <c r="BD594" s="42">
        <f>IFERROR(BC594/AZ584,"-")</f>
        <v>2.9770856698346093E-4</v>
      </c>
      <c r="BE594" s="52">
        <v>6</v>
      </c>
      <c r="BF594" s="42">
        <f>IFERROR(BE594/BA584,"-")</f>
        <v>2.0905923344947737E-2</v>
      </c>
      <c r="BG594" s="55">
        <f t="shared" si="62"/>
        <v>17708.666666666668</v>
      </c>
      <c r="BH594" s="376"/>
      <c r="BI594" s="376"/>
      <c r="BJ594" s="32" t="s">
        <v>109</v>
      </c>
      <c r="BK594" s="52">
        <v>68398</v>
      </c>
      <c r="BL594" s="42">
        <f>IFERROR(BK594/BH584,"-")</f>
        <v>5.543765164039215E-5</v>
      </c>
      <c r="BM594" s="52">
        <v>11</v>
      </c>
      <c r="BN594" s="42">
        <f>IFERROR(BM594/BI584,"-")</f>
        <v>3.6532713384257723E-3</v>
      </c>
      <c r="BO594" s="96">
        <f t="shared" si="63"/>
        <v>6218</v>
      </c>
      <c r="BP594" s="141"/>
    </row>
    <row r="595" spans="2:68" s="8" customFormat="1" ht="13.15" customHeight="1">
      <c r="B595" s="373"/>
      <c r="C595" s="392"/>
      <c r="D595" s="376"/>
      <c r="E595" s="376"/>
      <c r="F595" s="32" t="s">
        <v>110</v>
      </c>
      <c r="G595" s="52">
        <v>690985</v>
      </c>
      <c r="H595" s="42">
        <f>IFERROR(G595/D584,"-")</f>
        <v>1.7513612693939274E-3</v>
      </c>
      <c r="I595" s="52">
        <v>5</v>
      </c>
      <c r="J595" s="42">
        <f>IFERROR(I595/E584,"-")</f>
        <v>9.140767824497258E-3</v>
      </c>
      <c r="K595" s="55">
        <f t="shared" si="56"/>
        <v>138197</v>
      </c>
      <c r="L595" s="376"/>
      <c r="M595" s="376"/>
      <c r="N595" s="32" t="s">
        <v>110</v>
      </c>
      <c r="O595" s="52">
        <v>2675596</v>
      </c>
      <c r="P595" s="42">
        <f>IFERROR(O595/L584,"-")</f>
        <v>8.9369950858277807E-4</v>
      </c>
      <c r="Q595" s="52">
        <v>20</v>
      </c>
      <c r="R595" s="42">
        <f>IFERROR(Q595/M584,"-")</f>
        <v>3.3613445378151263E-3</v>
      </c>
      <c r="S595" s="55">
        <f t="shared" si="57"/>
        <v>133779.79999999999</v>
      </c>
      <c r="T595" s="376"/>
      <c r="U595" s="376"/>
      <c r="V595" s="32" t="s">
        <v>110</v>
      </c>
      <c r="W595" s="52">
        <v>3155</v>
      </c>
      <c r="X595" s="42">
        <f>IFERROR(W595/T584,"-")</f>
        <v>2.9692404569976339E-5</v>
      </c>
      <c r="Y595" s="52">
        <v>1</v>
      </c>
      <c r="Z595" s="42">
        <f>IFERROR(Y595/U584,"-")</f>
        <v>2.9154518950437317E-3</v>
      </c>
      <c r="AA595" s="96">
        <f t="shared" si="58"/>
        <v>3155</v>
      </c>
      <c r="AB595" s="376"/>
      <c r="AC595" s="376"/>
      <c r="AD595" s="32" t="s">
        <v>110</v>
      </c>
      <c r="AE595" s="52">
        <v>0</v>
      </c>
      <c r="AF595" s="42">
        <f>IFERROR(AE595/AB584,"-")</f>
        <v>0</v>
      </c>
      <c r="AG595" s="52">
        <v>0</v>
      </c>
      <c r="AH595" s="42">
        <f>IFERROR(AG595/AC584,"-")</f>
        <v>0</v>
      </c>
      <c r="AI595" s="55" t="str">
        <f t="shared" si="59"/>
        <v>-</v>
      </c>
      <c r="AJ595" s="376"/>
      <c r="AK595" s="376"/>
      <c r="AL595" s="32" t="s">
        <v>110</v>
      </c>
      <c r="AM595" s="52">
        <v>1744908</v>
      </c>
      <c r="AN595" s="42">
        <f>IFERROR(AM595/AJ584,"-")</f>
        <v>1.5121189377439595E-3</v>
      </c>
      <c r="AO595" s="52">
        <v>8</v>
      </c>
      <c r="AP595" s="42">
        <f>IFERROR(AO595/AK584,"-")</f>
        <v>4.246284501061571E-3</v>
      </c>
      <c r="AQ595" s="55">
        <f t="shared" si="60"/>
        <v>218113.5</v>
      </c>
      <c r="AR595" s="376"/>
      <c r="AS595" s="376"/>
      <c r="AT595" s="32" t="s">
        <v>110</v>
      </c>
      <c r="AU595" s="52">
        <v>774279</v>
      </c>
      <c r="AV595" s="42">
        <f>IFERROR(AU595/AR584,"-")</f>
        <v>5.1335005579642562E-4</v>
      </c>
      <c r="AW595" s="55">
        <v>8</v>
      </c>
      <c r="AX595" s="42">
        <f>IFERROR(AW595/AS584,"-")</f>
        <v>2.6791694574681848E-3</v>
      </c>
      <c r="AY595" s="139">
        <f t="shared" si="61"/>
        <v>96784.875</v>
      </c>
      <c r="AZ595" s="376"/>
      <c r="BA595" s="376"/>
      <c r="BB595" s="32" t="s">
        <v>110</v>
      </c>
      <c r="BC595" s="52">
        <v>357118</v>
      </c>
      <c r="BD595" s="42">
        <f>IFERROR(BC595/AZ584,"-")</f>
        <v>1.0006125816361066E-3</v>
      </c>
      <c r="BE595" s="52">
        <v>6</v>
      </c>
      <c r="BF595" s="42">
        <f>IFERROR(BE595/BA584,"-")</f>
        <v>2.0905923344947737E-2</v>
      </c>
      <c r="BG595" s="55">
        <f t="shared" si="62"/>
        <v>59519.666666666664</v>
      </c>
      <c r="BH595" s="376"/>
      <c r="BI595" s="376"/>
      <c r="BJ595" s="32" t="s">
        <v>110</v>
      </c>
      <c r="BK595" s="52">
        <v>737200</v>
      </c>
      <c r="BL595" s="42">
        <f>IFERROR(BK595/BH584,"-")</f>
        <v>5.9751216101782355E-4</v>
      </c>
      <c r="BM595" s="52">
        <v>8</v>
      </c>
      <c r="BN595" s="42">
        <f>IFERROR(BM595/BI584,"-")</f>
        <v>2.6569246097641981E-3</v>
      </c>
      <c r="BO595" s="96">
        <f t="shared" si="63"/>
        <v>92150</v>
      </c>
      <c r="BP595" s="141"/>
    </row>
    <row r="596" spans="2:68" s="8" customFormat="1" ht="13.15" customHeight="1">
      <c r="B596" s="373"/>
      <c r="C596" s="392"/>
      <c r="D596" s="376"/>
      <c r="E596" s="376"/>
      <c r="F596" s="32" t="s">
        <v>111</v>
      </c>
      <c r="G596" s="52">
        <v>1902614</v>
      </c>
      <c r="H596" s="42">
        <f>IFERROR(G596/D584,"-")</f>
        <v>4.8223398050705269E-3</v>
      </c>
      <c r="I596" s="52">
        <v>66</v>
      </c>
      <c r="J596" s="42">
        <f>IFERROR(I596/E584,"-")</f>
        <v>0.1206581352833638</v>
      </c>
      <c r="K596" s="55">
        <f t="shared" si="56"/>
        <v>28827.484848484848</v>
      </c>
      <c r="L596" s="376"/>
      <c r="M596" s="376"/>
      <c r="N596" s="32" t="s">
        <v>111</v>
      </c>
      <c r="O596" s="52">
        <v>18824611</v>
      </c>
      <c r="P596" s="42">
        <f>IFERROR(O596/L584,"-")</f>
        <v>6.2877749854469657E-3</v>
      </c>
      <c r="Q596" s="52">
        <v>501</v>
      </c>
      <c r="R596" s="42">
        <f>IFERROR(Q596/M584,"-")</f>
        <v>8.4201680672268908E-2</v>
      </c>
      <c r="S596" s="55">
        <f t="shared" si="57"/>
        <v>37574.073852295413</v>
      </c>
      <c r="T596" s="376"/>
      <c r="U596" s="376"/>
      <c r="V596" s="32" t="s">
        <v>111</v>
      </c>
      <c r="W596" s="52">
        <v>973299</v>
      </c>
      <c r="X596" s="42">
        <f>IFERROR(W596/T584,"-")</f>
        <v>9.1599327022356264E-3</v>
      </c>
      <c r="Y596" s="52">
        <v>21</v>
      </c>
      <c r="Z596" s="42">
        <f>IFERROR(Y596/U584,"-")</f>
        <v>6.1224489795918366E-2</v>
      </c>
      <c r="AA596" s="96">
        <f t="shared" si="58"/>
        <v>46347.571428571428</v>
      </c>
      <c r="AB596" s="376"/>
      <c r="AC596" s="376"/>
      <c r="AD596" s="32" t="s">
        <v>111</v>
      </c>
      <c r="AE596" s="52">
        <v>1967812</v>
      </c>
      <c r="AF596" s="42">
        <f>IFERROR(AE596/AB584,"-")</f>
        <v>1.096562560914353E-2</v>
      </c>
      <c r="AG596" s="52">
        <v>45</v>
      </c>
      <c r="AH596" s="42">
        <f>IFERROR(AG596/AC584,"-")</f>
        <v>6.4841498559077809E-2</v>
      </c>
      <c r="AI596" s="55">
        <f t="shared" si="59"/>
        <v>43729.155555555553</v>
      </c>
      <c r="AJ596" s="376"/>
      <c r="AK596" s="376"/>
      <c r="AL596" s="32" t="s">
        <v>111</v>
      </c>
      <c r="AM596" s="52">
        <v>7002263</v>
      </c>
      <c r="AN596" s="42">
        <f>IFERROR(AM596/AJ584,"-")</f>
        <v>6.0680875377749606E-3</v>
      </c>
      <c r="AO596" s="52">
        <v>169</v>
      </c>
      <c r="AP596" s="42">
        <f>IFERROR(AO596/AK584,"-")</f>
        <v>8.9702760084925684E-2</v>
      </c>
      <c r="AQ596" s="55">
        <f t="shared" si="60"/>
        <v>41433.508875739644</v>
      </c>
      <c r="AR596" s="376"/>
      <c r="AS596" s="376"/>
      <c r="AT596" s="32" t="s">
        <v>111</v>
      </c>
      <c r="AU596" s="52">
        <v>8440808</v>
      </c>
      <c r="AV596" s="42">
        <f>IFERROR(AU596/AR584,"-")</f>
        <v>5.5962892675210305E-3</v>
      </c>
      <c r="AW596" s="55">
        <v>262</v>
      </c>
      <c r="AX596" s="42">
        <f>IFERROR(AW596/AS584,"-")</f>
        <v>8.7742799732083057E-2</v>
      </c>
      <c r="AY596" s="139">
        <f t="shared" si="61"/>
        <v>32216.824427480915</v>
      </c>
      <c r="AZ596" s="376"/>
      <c r="BA596" s="376"/>
      <c r="BB596" s="32" t="s">
        <v>111</v>
      </c>
      <c r="BC596" s="52">
        <v>1561022</v>
      </c>
      <c r="BD596" s="42">
        <f>IFERROR(BC596/AZ584,"-")</f>
        <v>4.3738435290597462E-3</v>
      </c>
      <c r="BE596" s="52">
        <v>32</v>
      </c>
      <c r="BF596" s="42">
        <f>IFERROR(BE596/BA584,"-")</f>
        <v>0.11149825783972125</v>
      </c>
      <c r="BG596" s="55">
        <f t="shared" si="62"/>
        <v>48781.9375</v>
      </c>
      <c r="BH596" s="376"/>
      <c r="BI596" s="376"/>
      <c r="BJ596" s="32" t="s">
        <v>111</v>
      </c>
      <c r="BK596" s="52">
        <v>5200743</v>
      </c>
      <c r="BL596" s="42">
        <f>IFERROR(BK596/BH584,"-")</f>
        <v>4.2152837612972312E-3</v>
      </c>
      <c r="BM596" s="52">
        <v>233</v>
      </c>
      <c r="BN596" s="42">
        <f>IFERROR(BM596/BI584,"-")</f>
        <v>7.7382929259382269E-2</v>
      </c>
      <c r="BO596" s="96">
        <f t="shared" si="63"/>
        <v>22320.785407725321</v>
      </c>
      <c r="BP596" s="141"/>
    </row>
    <row r="597" spans="2:68" s="8" customFormat="1" ht="13.15" customHeight="1">
      <c r="B597" s="373"/>
      <c r="C597" s="392"/>
      <c r="D597" s="376"/>
      <c r="E597" s="376"/>
      <c r="F597" s="32" t="s">
        <v>112</v>
      </c>
      <c r="G597" s="52">
        <v>4020582</v>
      </c>
      <c r="H597" s="42">
        <f>IFERROR(G597/D584,"-")</f>
        <v>1.0190512956464143E-2</v>
      </c>
      <c r="I597" s="52">
        <v>79</v>
      </c>
      <c r="J597" s="42">
        <f>IFERROR(I597/E584,"-")</f>
        <v>0.14442413162705667</v>
      </c>
      <c r="K597" s="55">
        <f t="shared" si="56"/>
        <v>50893.443037974685</v>
      </c>
      <c r="L597" s="376"/>
      <c r="M597" s="376"/>
      <c r="N597" s="32" t="s">
        <v>112</v>
      </c>
      <c r="O597" s="52">
        <v>25930211</v>
      </c>
      <c r="P597" s="42">
        <f>IFERROR(O597/L584,"-")</f>
        <v>8.6611793514969181E-3</v>
      </c>
      <c r="Q597" s="52">
        <v>408</v>
      </c>
      <c r="R597" s="42">
        <f>IFERROR(Q597/M584,"-")</f>
        <v>6.8571428571428575E-2</v>
      </c>
      <c r="S597" s="55">
        <f t="shared" si="57"/>
        <v>63554.438725490196</v>
      </c>
      <c r="T597" s="376"/>
      <c r="U597" s="376"/>
      <c r="V597" s="32" t="s">
        <v>112</v>
      </c>
      <c r="W597" s="52">
        <v>841876</v>
      </c>
      <c r="X597" s="42">
        <f>IFERROR(W597/T584,"-")</f>
        <v>7.923081708321204E-3</v>
      </c>
      <c r="Y597" s="52">
        <v>18</v>
      </c>
      <c r="Z597" s="42">
        <f>IFERROR(Y597/U584,"-")</f>
        <v>5.2478134110787174E-2</v>
      </c>
      <c r="AA597" s="96">
        <f t="shared" si="58"/>
        <v>46770.888888888891</v>
      </c>
      <c r="AB597" s="376"/>
      <c r="AC597" s="376"/>
      <c r="AD597" s="32" t="s">
        <v>112</v>
      </c>
      <c r="AE597" s="52">
        <v>1637601</v>
      </c>
      <c r="AF597" s="42">
        <f>IFERROR(AE597/AB584,"-")</f>
        <v>9.1255259461569781E-3</v>
      </c>
      <c r="AG597" s="52">
        <v>27</v>
      </c>
      <c r="AH597" s="42">
        <f>IFERROR(AG597/AC584,"-")</f>
        <v>3.8904899135446688E-2</v>
      </c>
      <c r="AI597" s="55">
        <f t="shared" si="59"/>
        <v>60651.888888888891</v>
      </c>
      <c r="AJ597" s="376"/>
      <c r="AK597" s="376"/>
      <c r="AL597" s="32" t="s">
        <v>112</v>
      </c>
      <c r="AM597" s="52">
        <v>9780442</v>
      </c>
      <c r="AN597" s="42">
        <f>IFERROR(AM597/AJ584,"-")</f>
        <v>8.4756282667661602E-3</v>
      </c>
      <c r="AO597" s="52">
        <v>164</v>
      </c>
      <c r="AP597" s="42">
        <f>IFERROR(AO597/AK584,"-")</f>
        <v>8.7048832271762203E-2</v>
      </c>
      <c r="AQ597" s="55">
        <f t="shared" si="60"/>
        <v>59636.841463414632</v>
      </c>
      <c r="AR597" s="376"/>
      <c r="AS597" s="376"/>
      <c r="AT597" s="32" t="s">
        <v>112</v>
      </c>
      <c r="AU597" s="52">
        <v>8413437</v>
      </c>
      <c r="AV597" s="42">
        <f>IFERROR(AU597/AR584,"-")</f>
        <v>5.5781421856846329E-3</v>
      </c>
      <c r="AW597" s="55">
        <v>174</v>
      </c>
      <c r="AX597" s="42">
        <f>IFERROR(AW597/AS584,"-")</f>
        <v>5.8271935699933018E-2</v>
      </c>
      <c r="AY597" s="139">
        <f t="shared" si="61"/>
        <v>48353.086206896551</v>
      </c>
      <c r="AZ597" s="376"/>
      <c r="BA597" s="376"/>
      <c r="BB597" s="32" t="s">
        <v>112</v>
      </c>
      <c r="BC597" s="52">
        <v>13497840</v>
      </c>
      <c r="BD597" s="42">
        <f>IFERROR(BC597/AZ584,"-")</f>
        <v>3.7819736134586057E-2</v>
      </c>
      <c r="BE597" s="52">
        <v>129</v>
      </c>
      <c r="BF597" s="42">
        <f>IFERROR(BE597/BA584,"-")</f>
        <v>0.44947735191637633</v>
      </c>
      <c r="BG597" s="55">
        <f t="shared" si="62"/>
        <v>104634.41860465116</v>
      </c>
      <c r="BH597" s="376"/>
      <c r="BI597" s="376"/>
      <c r="BJ597" s="32" t="s">
        <v>112</v>
      </c>
      <c r="BK597" s="52">
        <v>6875927</v>
      </c>
      <c r="BL597" s="42">
        <f>IFERROR(BK597/BH584,"-")</f>
        <v>5.5730466640949543E-3</v>
      </c>
      <c r="BM597" s="52">
        <v>132</v>
      </c>
      <c r="BN597" s="42">
        <f>IFERROR(BM597/BI584,"-")</f>
        <v>4.3839256061109264E-2</v>
      </c>
      <c r="BO597" s="96">
        <f t="shared" si="63"/>
        <v>52090.356060606064</v>
      </c>
      <c r="BP597" s="141"/>
    </row>
    <row r="598" spans="2:68" s="8" customFormat="1" ht="13.15" customHeight="1">
      <c r="B598" s="373"/>
      <c r="C598" s="392"/>
      <c r="D598" s="376"/>
      <c r="E598" s="376"/>
      <c r="F598" s="32" t="s">
        <v>113</v>
      </c>
      <c r="G598" s="52">
        <v>1863318</v>
      </c>
      <c r="H598" s="42">
        <f>IFERROR(G598/D584,"-")</f>
        <v>4.7227406930172924E-3</v>
      </c>
      <c r="I598" s="52">
        <v>44</v>
      </c>
      <c r="J598" s="42">
        <f>IFERROR(I598/E584,"-")</f>
        <v>8.0438756855575874E-2</v>
      </c>
      <c r="K598" s="55">
        <f t="shared" si="56"/>
        <v>42348.13636363636</v>
      </c>
      <c r="L598" s="376"/>
      <c r="M598" s="376"/>
      <c r="N598" s="32" t="s">
        <v>113</v>
      </c>
      <c r="O598" s="52">
        <v>11222700</v>
      </c>
      <c r="P598" s="42">
        <f>IFERROR(O598/L584,"-")</f>
        <v>3.7485933881542446E-3</v>
      </c>
      <c r="Q598" s="52">
        <v>309</v>
      </c>
      <c r="R598" s="42">
        <f>IFERROR(Q598/M584,"-")</f>
        <v>5.1932773109243699E-2</v>
      </c>
      <c r="S598" s="55">
        <f t="shared" si="57"/>
        <v>36319.417475728158</v>
      </c>
      <c r="T598" s="376"/>
      <c r="U598" s="376"/>
      <c r="V598" s="32" t="s">
        <v>113</v>
      </c>
      <c r="W598" s="52">
        <v>414413</v>
      </c>
      <c r="X598" s="42">
        <f>IFERROR(W598/T584,"-")</f>
        <v>3.9001326323478938E-3</v>
      </c>
      <c r="Y598" s="52">
        <v>13</v>
      </c>
      <c r="Z598" s="42">
        <f>IFERROR(Y598/U584,"-")</f>
        <v>3.7900874635568516E-2</v>
      </c>
      <c r="AA598" s="96">
        <f t="shared" si="58"/>
        <v>31877.923076923078</v>
      </c>
      <c r="AB598" s="376"/>
      <c r="AC598" s="376"/>
      <c r="AD598" s="32" t="s">
        <v>113</v>
      </c>
      <c r="AE598" s="52">
        <v>551927</v>
      </c>
      <c r="AF598" s="42">
        <f>IFERROR(AE598/AB584,"-")</f>
        <v>3.0756113112318461E-3</v>
      </c>
      <c r="AG598" s="52">
        <v>16</v>
      </c>
      <c r="AH598" s="42">
        <f>IFERROR(AG598/AC584,"-")</f>
        <v>2.3054755043227664E-2</v>
      </c>
      <c r="AI598" s="55">
        <f t="shared" si="59"/>
        <v>34495.4375</v>
      </c>
      <c r="AJ598" s="376"/>
      <c r="AK598" s="376"/>
      <c r="AL598" s="32" t="s">
        <v>113</v>
      </c>
      <c r="AM598" s="52">
        <v>3843565</v>
      </c>
      <c r="AN598" s="42">
        <f>IFERROR(AM598/AJ584,"-")</f>
        <v>3.3307930417820664E-3</v>
      </c>
      <c r="AO598" s="52">
        <v>113</v>
      </c>
      <c r="AP598" s="42">
        <f>IFERROR(AO598/AK584,"-")</f>
        <v>5.9978768577494693E-2</v>
      </c>
      <c r="AQ598" s="55">
        <f t="shared" si="60"/>
        <v>34013.849557522124</v>
      </c>
      <c r="AR598" s="376"/>
      <c r="AS598" s="376"/>
      <c r="AT598" s="32" t="s">
        <v>113</v>
      </c>
      <c r="AU598" s="52">
        <v>5374070</v>
      </c>
      <c r="AV598" s="42">
        <f>IFERROR(AU598/AR584,"-")</f>
        <v>3.563029779128579E-3</v>
      </c>
      <c r="AW598" s="55">
        <v>159</v>
      </c>
      <c r="AX598" s="42">
        <f>IFERROR(AW598/AS584,"-")</f>
        <v>5.3248492967180171E-2</v>
      </c>
      <c r="AY598" s="139">
        <f t="shared" si="61"/>
        <v>33799.182389937108</v>
      </c>
      <c r="AZ598" s="376"/>
      <c r="BA598" s="376"/>
      <c r="BB598" s="32" t="s">
        <v>113</v>
      </c>
      <c r="BC598" s="52">
        <v>2867167</v>
      </c>
      <c r="BD598" s="42">
        <f>IFERROR(BC598/AZ584,"-")</f>
        <v>8.033544581488054E-3</v>
      </c>
      <c r="BE598" s="52">
        <v>51</v>
      </c>
      <c r="BF598" s="42">
        <f>IFERROR(BE598/BA584,"-")</f>
        <v>0.17770034843205576</v>
      </c>
      <c r="BG598" s="55">
        <f t="shared" si="62"/>
        <v>56218.960784313727</v>
      </c>
      <c r="BH598" s="376"/>
      <c r="BI598" s="376"/>
      <c r="BJ598" s="32" t="s">
        <v>113</v>
      </c>
      <c r="BK598" s="52">
        <v>4880560</v>
      </c>
      <c r="BL598" s="42">
        <f>IFERROR(BK598/BH584,"-")</f>
        <v>3.9557704185799632E-3</v>
      </c>
      <c r="BM598" s="52">
        <v>116</v>
      </c>
      <c r="BN598" s="42">
        <f>IFERROR(BM598/BI584,"-")</f>
        <v>3.8525406841580873E-2</v>
      </c>
      <c r="BO598" s="96">
        <f t="shared" si="63"/>
        <v>42073.793103448275</v>
      </c>
      <c r="BP598" s="141"/>
    </row>
    <row r="599" spans="2:68" s="8" customFormat="1" ht="13.15" customHeight="1">
      <c r="B599" s="373"/>
      <c r="C599" s="392"/>
      <c r="D599" s="376"/>
      <c r="E599" s="376"/>
      <c r="F599" s="33" t="s">
        <v>114</v>
      </c>
      <c r="G599" s="53">
        <v>1059214</v>
      </c>
      <c r="H599" s="43">
        <f>IFERROR(G599/D584,"-")</f>
        <v>2.6846695305973636E-3</v>
      </c>
      <c r="I599" s="53">
        <v>49</v>
      </c>
      <c r="J599" s="43">
        <f>IFERROR(I599/E584,"-")</f>
        <v>8.957952468007313E-2</v>
      </c>
      <c r="K599" s="56">
        <f t="shared" si="56"/>
        <v>21616.612244897959</v>
      </c>
      <c r="L599" s="376"/>
      <c r="M599" s="376"/>
      <c r="N599" s="33" t="s">
        <v>114</v>
      </c>
      <c r="O599" s="53">
        <v>4100587</v>
      </c>
      <c r="P599" s="43">
        <f>IFERROR(O599/L584,"-")</f>
        <v>1.369673368775005E-3</v>
      </c>
      <c r="Q599" s="53">
        <v>356</v>
      </c>
      <c r="R599" s="43">
        <f>IFERROR(Q599/M584,"-")</f>
        <v>5.9831932773109241E-2</v>
      </c>
      <c r="S599" s="56">
        <f t="shared" si="57"/>
        <v>11518.502808988764</v>
      </c>
      <c r="T599" s="376"/>
      <c r="U599" s="376"/>
      <c r="V599" s="33" t="s">
        <v>114</v>
      </c>
      <c r="W599" s="53">
        <v>87274</v>
      </c>
      <c r="X599" s="43">
        <f>IFERROR(W599/T584,"-")</f>
        <v>8.2135496559116166E-4</v>
      </c>
      <c r="Y599" s="53">
        <v>9</v>
      </c>
      <c r="Z599" s="43">
        <f>IFERROR(Y599/U584,"-")</f>
        <v>2.6239067055393587E-2</v>
      </c>
      <c r="AA599" s="97">
        <f t="shared" si="58"/>
        <v>9697.1111111111113</v>
      </c>
      <c r="AB599" s="376"/>
      <c r="AC599" s="376"/>
      <c r="AD599" s="33" t="s">
        <v>114</v>
      </c>
      <c r="AE599" s="53">
        <v>172743</v>
      </c>
      <c r="AF599" s="43">
        <f>IFERROR(AE599/AB584,"-")</f>
        <v>9.6260977400294389E-4</v>
      </c>
      <c r="AG599" s="53">
        <v>28</v>
      </c>
      <c r="AH599" s="43">
        <f>IFERROR(AG599/AC584,"-")</f>
        <v>4.0345821325648415E-2</v>
      </c>
      <c r="AI599" s="56">
        <f t="shared" si="59"/>
        <v>6169.3928571428569</v>
      </c>
      <c r="AJ599" s="376"/>
      <c r="AK599" s="376"/>
      <c r="AL599" s="33" t="s">
        <v>114</v>
      </c>
      <c r="AM599" s="53">
        <v>2499380</v>
      </c>
      <c r="AN599" s="43">
        <f>IFERROR(AM599/AJ584,"-")</f>
        <v>2.1659364451412323E-3</v>
      </c>
      <c r="AO599" s="53">
        <v>140</v>
      </c>
      <c r="AP599" s="43">
        <f>IFERROR(AO599/AK584,"-")</f>
        <v>7.4309978768577492E-2</v>
      </c>
      <c r="AQ599" s="56">
        <f t="shared" si="60"/>
        <v>17852.714285714286</v>
      </c>
      <c r="AR599" s="376"/>
      <c r="AS599" s="376"/>
      <c r="AT599" s="33" t="s">
        <v>114</v>
      </c>
      <c r="AU599" s="53">
        <v>1325617</v>
      </c>
      <c r="AV599" s="43">
        <f>IFERROR(AU599/AR584,"-")</f>
        <v>8.7888934210367373E-4</v>
      </c>
      <c r="AW599" s="56">
        <v>175</v>
      </c>
      <c r="AX599" s="45">
        <f>IFERROR(AW599/AS584,"-")</f>
        <v>5.8606831882116545E-2</v>
      </c>
      <c r="AY599" s="140">
        <f t="shared" si="61"/>
        <v>7574.954285714286</v>
      </c>
      <c r="AZ599" s="376"/>
      <c r="BA599" s="376"/>
      <c r="BB599" s="33" t="s">
        <v>114</v>
      </c>
      <c r="BC599" s="53">
        <v>1036487</v>
      </c>
      <c r="BD599" s="43">
        <f>IFERROR(BC599/AZ584,"-")</f>
        <v>2.9041435405167569E-3</v>
      </c>
      <c r="BE599" s="53">
        <v>39</v>
      </c>
      <c r="BF599" s="43">
        <f>IFERROR(BE599/BA584,"-")</f>
        <v>0.13588850174216027</v>
      </c>
      <c r="BG599" s="56">
        <f t="shared" si="62"/>
        <v>26576.589743589742</v>
      </c>
      <c r="BH599" s="376"/>
      <c r="BI599" s="376"/>
      <c r="BJ599" s="33" t="s">
        <v>114</v>
      </c>
      <c r="BK599" s="53">
        <v>961369</v>
      </c>
      <c r="BL599" s="43">
        <f>IFERROR(BK599/BH584,"-")</f>
        <v>7.7920465101131856E-4</v>
      </c>
      <c r="BM599" s="53">
        <v>113</v>
      </c>
      <c r="BN599" s="43">
        <f>IFERROR(BM599/BI584,"-")</f>
        <v>3.7529060112919295E-2</v>
      </c>
      <c r="BO599" s="97">
        <f t="shared" si="63"/>
        <v>8507.6902654867263</v>
      </c>
      <c r="BP599" s="141"/>
    </row>
    <row r="600" spans="2:68" s="8" customFormat="1" ht="13.15" customHeight="1">
      <c r="B600" s="374"/>
      <c r="C600" s="393"/>
      <c r="D600" s="377"/>
      <c r="E600" s="377"/>
      <c r="F600" s="34" t="s">
        <v>64</v>
      </c>
      <c r="G600" s="49">
        <f>SUM(G584:G599)</f>
        <v>102047626</v>
      </c>
      <c r="H600" s="43">
        <f>IFERROR(G600/D584,"-")</f>
        <v>0.25864853768171053</v>
      </c>
      <c r="I600" s="53">
        <v>481</v>
      </c>
      <c r="J600" s="43">
        <f>IFERROR(I600/E584,"-")</f>
        <v>0.87934186471663622</v>
      </c>
      <c r="K600" s="56">
        <f t="shared" si="56"/>
        <v>212157.22661122662</v>
      </c>
      <c r="L600" s="377"/>
      <c r="M600" s="377"/>
      <c r="N600" s="34" t="s">
        <v>64</v>
      </c>
      <c r="O600" s="49">
        <f>SUM(O584:O599)</f>
        <v>567449645</v>
      </c>
      <c r="P600" s="43">
        <f>IFERROR(O600/L584,"-")</f>
        <v>0.18953887989142304</v>
      </c>
      <c r="Q600" s="53">
        <v>4581</v>
      </c>
      <c r="R600" s="43">
        <f>IFERROR(Q600/M584,"-")</f>
        <v>0.76991596638655457</v>
      </c>
      <c r="S600" s="56">
        <f t="shared" si="57"/>
        <v>123870.25649421524</v>
      </c>
      <c r="T600" s="377"/>
      <c r="U600" s="377"/>
      <c r="V600" s="34" t="s">
        <v>64</v>
      </c>
      <c r="W600" s="49">
        <f>SUM(W584:W599)</f>
        <v>23818754</v>
      </c>
      <c r="X600" s="43">
        <f>IFERROR(W600/T584,"-")</f>
        <v>0.22416357531560768</v>
      </c>
      <c r="Y600" s="53">
        <v>114</v>
      </c>
      <c r="Z600" s="43">
        <f>IFERROR(Y600/U584,"-")</f>
        <v>0.33236151603498543</v>
      </c>
      <c r="AA600" s="97">
        <f t="shared" si="58"/>
        <v>208936.43859649124</v>
      </c>
      <c r="AB600" s="377"/>
      <c r="AC600" s="377"/>
      <c r="AD600" s="34" t="s">
        <v>64</v>
      </c>
      <c r="AE600" s="49">
        <f>SUM(AE584:AE599)</f>
        <v>12507400</v>
      </c>
      <c r="AF600" s="43">
        <f>IFERROR(AE600/AB584,"-")</f>
        <v>6.9697443528041192E-2</v>
      </c>
      <c r="AG600" s="53">
        <v>232</v>
      </c>
      <c r="AH600" s="43">
        <f>IFERROR(AG600/AC584,"-")</f>
        <v>0.33429394812680113</v>
      </c>
      <c r="AI600" s="56">
        <f t="shared" si="59"/>
        <v>53911.206896551725</v>
      </c>
      <c r="AJ600" s="377"/>
      <c r="AK600" s="377"/>
      <c r="AL600" s="34" t="s">
        <v>64</v>
      </c>
      <c r="AM600" s="49">
        <f>SUM(AM584:AM599)</f>
        <v>249615997</v>
      </c>
      <c r="AN600" s="43">
        <f>IFERROR(AM600/AJ584,"-")</f>
        <v>0.21631460009785008</v>
      </c>
      <c r="AO600" s="53">
        <v>1672</v>
      </c>
      <c r="AP600" s="43">
        <f>IFERROR(AO600/AK584,"-")</f>
        <v>0.88747346072186839</v>
      </c>
      <c r="AQ600" s="56">
        <f t="shared" si="60"/>
        <v>149291.86423444975</v>
      </c>
      <c r="AR600" s="377"/>
      <c r="AS600" s="377"/>
      <c r="AT600" s="34" t="s">
        <v>64</v>
      </c>
      <c r="AU600" s="49">
        <f>SUM(AU584:AU599)</f>
        <v>272161254</v>
      </c>
      <c r="AV600" s="43">
        <f>IFERROR(AU600/AR584,"-")</f>
        <v>0.18044399360763391</v>
      </c>
      <c r="AW600" s="56">
        <v>2530</v>
      </c>
      <c r="AX600" s="76">
        <f>IFERROR(AW600/AS584,"-")</f>
        <v>0.84728734092431346</v>
      </c>
      <c r="AY600" s="115">
        <f t="shared" si="61"/>
        <v>107573.61818181818</v>
      </c>
      <c r="AZ600" s="377"/>
      <c r="BA600" s="377"/>
      <c r="BB600" s="34" t="s">
        <v>64</v>
      </c>
      <c r="BC600" s="49">
        <f>SUM(BC584:BC599)</f>
        <v>94632208</v>
      </c>
      <c r="BD600" s="43">
        <f>IFERROR(BC600/AZ584,"-")</f>
        <v>0.26515095277416711</v>
      </c>
      <c r="BE600" s="53">
        <v>269</v>
      </c>
      <c r="BF600" s="43">
        <f>IFERROR(BE600/BA584,"-")</f>
        <v>0.93728222996515675</v>
      </c>
      <c r="BG600" s="56">
        <f t="shared" si="62"/>
        <v>351792.59479553904</v>
      </c>
      <c r="BH600" s="377"/>
      <c r="BI600" s="377"/>
      <c r="BJ600" s="34" t="s">
        <v>64</v>
      </c>
      <c r="BK600" s="49">
        <f>SUM(BK584:BK599)</f>
        <v>182362378</v>
      </c>
      <c r="BL600" s="43">
        <f>IFERROR(BK600/BH584,"-")</f>
        <v>0.14780756723701738</v>
      </c>
      <c r="BM600" s="53">
        <v>2114</v>
      </c>
      <c r="BN600" s="43">
        <f>IFERROR(BM600/BI584,"-")</f>
        <v>0.70209232813018929</v>
      </c>
      <c r="BO600" s="97">
        <f t="shared" si="63"/>
        <v>86264.133396404926</v>
      </c>
      <c r="BP600" s="141"/>
    </row>
    <row r="601" spans="2:68" s="8" customFormat="1" ht="13.15" customHeight="1">
      <c r="B601" s="372">
        <v>36</v>
      </c>
      <c r="C601" s="391" t="s">
        <v>1</v>
      </c>
      <c r="D601" s="375">
        <v>264966620</v>
      </c>
      <c r="E601" s="375">
        <v>386</v>
      </c>
      <c r="F601" s="30" t="s">
        <v>100</v>
      </c>
      <c r="G601" s="51">
        <v>5821326</v>
      </c>
      <c r="H601" s="41">
        <f>IFERROR(G601/D601,"-")</f>
        <v>2.1970035319920676E-2</v>
      </c>
      <c r="I601" s="51">
        <v>90</v>
      </c>
      <c r="J601" s="41">
        <f>IFERROR(I601/E601,"-")</f>
        <v>0.23316062176165803</v>
      </c>
      <c r="K601" s="54">
        <f t="shared" si="56"/>
        <v>64681.4</v>
      </c>
      <c r="L601" s="375">
        <v>2178803560</v>
      </c>
      <c r="M601" s="375">
        <v>3932</v>
      </c>
      <c r="N601" s="30" t="s">
        <v>100</v>
      </c>
      <c r="O601" s="51">
        <v>42926789</v>
      </c>
      <c r="P601" s="41">
        <f>IFERROR(O601/L601,"-")</f>
        <v>1.9702000578702927E-2</v>
      </c>
      <c r="Q601" s="51">
        <v>868</v>
      </c>
      <c r="R601" s="41">
        <f>IFERROR(Q601/M601,"-")</f>
        <v>0.22075279755849442</v>
      </c>
      <c r="S601" s="54">
        <f t="shared" si="57"/>
        <v>49454.826036866361</v>
      </c>
      <c r="T601" s="375">
        <v>101969750</v>
      </c>
      <c r="U601" s="375">
        <v>227</v>
      </c>
      <c r="V601" s="30" t="s">
        <v>100</v>
      </c>
      <c r="W601" s="51">
        <v>1629586</v>
      </c>
      <c r="X601" s="41">
        <f>IFERROR(W601/T601,"-")</f>
        <v>1.5981072818164209E-2</v>
      </c>
      <c r="Y601" s="51">
        <v>35</v>
      </c>
      <c r="Z601" s="41">
        <f>IFERROR(Y601/U601,"-")</f>
        <v>0.15418502202643172</v>
      </c>
      <c r="AA601" s="95">
        <f t="shared" si="58"/>
        <v>46559.6</v>
      </c>
      <c r="AB601" s="375">
        <v>142791140</v>
      </c>
      <c r="AC601" s="375">
        <v>487</v>
      </c>
      <c r="AD601" s="30" t="s">
        <v>100</v>
      </c>
      <c r="AE601" s="51">
        <v>1498733</v>
      </c>
      <c r="AF601" s="41">
        <f>IFERROR(AE601/AB601,"-")</f>
        <v>1.049598035284262E-2</v>
      </c>
      <c r="AG601" s="51">
        <v>59</v>
      </c>
      <c r="AH601" s="41">
        <f>IFERROR(AG601/AC601,"-")</f>
        <v>0.12114989733059549</v>
      </c>
      <c r="AI601" s="54">
        <f t="shared" si="59"/>
        <v>25402.254237288136</v>
      </c>
      <c r="AJ601" s="375">
        <v>809572700</v>
      </c>
      <c r="AK601" s="375">
        <v>1276</v>
      </c>
      <c r="AL601" s="30" t="s">
        <v>100</v>
      </c>
      <c r="AM601" s="51">
        <v>25541841</v>
      </c>
      <c r="AN601" s="41">
        <f>IFERROR(AM601/AJ601,"-")</f>
        <v>3.1549780520020006E-2</v>
      </c>
      <c r="AO601" s="51">
        <v>321</v>
      </c>
      <c r="AP601" s="41">
        <f>IFERROR(AO601/AK601,"-")</f>
        <v>0.25156739811912227</v>
      </c>
      <c r="AQ601" s="54">
        <f t="shared" si="60"/>
        <v>79569.598130841128</v>
      </c>
      <c r="AR601" s="375">
        <v>1103127310</v>
      </c>
      <c r="AS601" s="375">
        <v>1911</v>
      </c>
      <c r="AT601" s="30" t="s">
        <v>100</v>
      </c>
      <c r="AU601" s="51">
        <v>14143741</v>
      </c>
      <c r="AV601" s="41">
        <f>IFERROR(AU601/AR601,"-")</f>
        <v>1.2821494737538498E-2</v>
      </c>
      <c r="AW601" s="54">
        <v>447</v>
      </c>
      <c r="AX601" s="44">
        <f>IFERROR(AW601/AS601,"-")</f>
        <v>0.23390894819466249</v>
      </c>
      <c r="AY601" s="139">
        <f t="shared" si="61"/>
        <v>31641.478747203579</v>
      </c>
      <c r="AZ601" s="375">
        <v>248596180</v>
      </c>
      <c r="BA601" s="375">
        <v>213</v>
      </c>
      <c r="BB601" s="30" t="s">
        <v>100</v>
      </c>
      <c r="BC601" s="51">
        <v>10881272</v>
      </c>
      <c r="BD601" s="41">
        <f>IFERROR(BC601/AZ601,"-")</f>
        <v>4.377087371173604E-2</v>
      </c>
      <c r="BE601" s="51">
        <v>68</v>
      </c>
      <c r="BF601" s="41">
        <f>IFERROR(BE601/BA601,"-")</f>
        <v>0.31924882629107981</v>
      </c>
      <c r="BG601" s="54">
        <f t="shared" si="62"/>
        <v>160018.70588235295</v>
      </c>
      <c r="BH601" s="375">
        <v>618086480</v>
      </c>
      <c r="BI601" s="375">
        <v>1584</v>
      </c>
      <c r="BJ601" s="30" t="s">
        <v>100</v>
      </c>
      <c r="BK601" s="51">
        <v>8800750</v>
      </c>
      <c r="BL601" s="41">
        <f>IFERROR(BK601/BH601,"-")</f>
        <v>1.4238703296017735E-2</v>
      </c>
      <c r="BM601" s="51">
        <v>262</v>
      </c>
      <c r="BN601" s="41">
        <f>IFERROR(BM601/BI601,"-")</f>
        <v>0.16540404040404041</v>
      </c>
      <c r="BO601" s="95">
        <f t="shared" si="63"/>
        <v>33590.64885496183</v>
      </c>
      <c r="BP601" s="141"/>
    </row>
    <row r="602" spans="2:68" s="8" customFormat="1" ht="13.15" customHeight="1">
      <c r="B602" s="373"/>
      <c r="C602" s="392"/>
      <c r="D602" s="376"/>
      <c r="E602" s="376"/>
      <c r="F602" s="31" t="s">
        <v>101</v>
      </c>
      <c r="G602" s="52">
        <v>14301685</v>
      </c>
      <c r="H602" s="42">
        <f>IFERROR(G602/D601,"-")</f>
        <v>5.397542150781106E-2</v>
      </c>
      <c r="I602" s="52">
        <v>107</v>
      </c>
      <c r="J602" s="42">
        <f>IFERROR(I602/E601,"-")</f>
        <v>0.27720207253886009</v>
      </c>
      <c r="K602" s="55">
        <f t="shared" si="56"/>
        <v>133660.60747663552</v>
      </c>
      <c r="L602" s="376"/>
      <c r="M602" s="376"/>
      <c r="N602" s="31" t="s">
        <v>101</v>
      </c>
      <c r="O602" s="52">
        <v>50250556</v>
      </c>
      <c r="P602" s="42">
        <f>IFERROR(O602/L601,"-")</f>
        <v>2.3063371532218352E-2</v>
      </c>
      <c r="Q602" s="52">
        <v>977</v>
      </c>
      <c r="R602" s="42">
        <f>IFERROR(Q602/M601,"-")</f>
        <v>0.24847405900305189</v>
      </c>
      <c r="S602" s="55">
        <f t="shared" si="57"/>
        <v>51433.527123848515</v>
      </c>
      <c r="T602" s="376"/>
      <c r="U602" s="376"/>
      <c r="V602" s="31" t="s">
        <v>101</v>
      </c>
      <c r="W602" s="52">
        <v>6700603</v>
      </c>
      <c r="X602" s="42">
        <f>IFERROR(W602/T601,"-")</f>
        <v>6.5711674295563141E-2</v>
      </c>
      <c r="Y602" s="52">
        <v>53</v>
      </c>
      <c r="Z602" s="42">
        <f>IFERROR(Y602/U601,"-")</f>
        <v>0.23348017621145375</v>
      </c>
      <c r="AA602" s="96">
        <f t="shared" si="58"/>
        <v>126426.47169811321</v>
      </c>
      <c r="AB602" s="376"/>
      <c r="AC602" s="376"/>
      <c r="AD602" s="31" t="s">
        <v>101</v>
      </c>
      <c r="AE602" s="52">
        <v>2538026</v>
      </c>
      <c r="AF602" s="42">
        <f>IFERROR(AE602/AB601,"-")</f>
        <v>1.7774394125573897E-2</v>
      </c>
      <c r="AG602" s="52">
        <v>78</v>
      </c>
      <c r="AH602" s="42">
        <f>IFERROR(AG602/AC601,"-")</f>
        <v>0.16016427104722791</v>
      </c>
      <c r="AI602" s="55">
        <f t="shared" si="59"/>
        <v>32538.794871794871</v>
      </c>
      <c r="AJ602" s="376"/>
      <c r="AK602" s="376"/>
      <c r="AL602" s="31" t="s">
        <v>101</v>
      </c>
      <c r="AM602" s="52">
        <v>25055892</v>
      </c>
      <c r="AN602" s="42">
        <f>IFERROR(AM602/AJ601,"-")</f>
        <v>3.0949526830635468E-2</v>
      </c>
      <c r="AO602" s="52">
        <v>371</v>
      </c>
      <c r="AP602" s="42">
        <f>IFERROR(AO602/AK601,"-")</f>
        <v>0.29075235109717867</v>
      </c>
      <c r="AQ602" s="55">
        <f t="shared" si="60"/>
        <v>67536.097035040424</v>
      </c>
      <c r="AR602" s="376"/>
      <c r="AS602" s="376"/>
      <c r="AT602" s="31" t="s">
        <v>101</v>
      </c>
      <c r="AU602" s="52">
        <v>15767853</v>
      </c>
      <c r="AV602" s="42">
        <f>IFERROR(AU602/AR601,"-")</f>
        <v>1.4293774487370818E-2</v>
      </c>
      <c r="AW602" s="55">
        <v>469</v>
      </c>
      <c r="AX602" s="42">
        <f>IFERROR(AW602/AS601,"-")</f>
        <v>0.24542124542124541</v>
      </c>
      <c r="AY602" s="139">
        <f t="shared" si="61"/>
        <v>33620.15565031983</v>
      </c>
      <c r="AZ602" s="376"/>
      <c r="BA602" s="376"/>
      <c r="BB602" s="31" t="s">
        <v>101</v>
      </c>
      <c r="BC602" s="52">
        <v>8232335</v>
      </c>
      <c r="BD602" s="42">
        <f>IFERROR(BC602/AZ601,"-")</f>
        <v>3.3115291634811125E-2</v>
      </c>
      <c r="BE602" s="52">
        <v>60</v>
      </c>
      <c r="BF602" s="42">
        <f>IFERROR(BE602/BA601,"-")</f>
        <v>0.28169014084507044</v>
      </c>
      <c r="BG602" s="55">
        <f t="shared" si="62"/>
        <v>137205.58333333334</v>
      </c>
      <c r="BH602" s="376"/>
      <c r="BI602" s="376"/>
      <c r="BJ602" s="31" t="s">
        <v>101</v>
      </c>
      <c r="BK602" s="52">
        <v>14611522</v>
      </c>
      <c r="BL602" s="42">
        <f>IFERROR(BK602/BH601,"-")</f>
        <v>2.3639931421894231E-2</v>
      </c>
      <c r="BM602" s="52">
        <v>300</v>
      </c>
      <c r="BN602" s="42">
        <f>IFERROR(BM602/BI601,"-")</f>
        <v>0.18939393939393939</v>
      </c>
      <c r="BO602" s="96">
        <f t="shared" si="63"/>
        <v>48705.073333333334</v>
      </c>
      <c r="BP602" s="141"/>
    </row>
    <row r="603" spans="2:68" s="8" customFormat="1" ht="13.15" customHeight="1">
      <c r="B603" s="373"/>
      <c r="C603" s="392"/>
      <c r="D603" s="376"/>
      <c r="E603" s="376"/>
      <c r="F603" s="32" t="s">
        <v>102</v>
      </c>
      <c r="G603" s="52">
        <v>4642176</v>
      </c>
      <c r="H603" s="42">
        <f>IFERROR(G603/D601,"-")</f>
        <v>1.7519852123259905E-2</v>
      </c>
      <c r="I603" s="52">
        <v>148</v>
      </c>
      <c r="J603" s="42">
        <f>IFERROR(I603/E601,"-")</f>
        <v>0.38341968911917096</v>
      </c>
      <c r="K603" s="55">
        <f t="shared" si="56"/>
        <v>31366.054054054053</v>
      </c>
      <c r="L603" s="376"/>
      <c r="M603" s="376"/>
      <c r="N603" s="32" t="s">
        <v>102</v>
      </c>
      <c r="O603" s="52">
        <v>46600536</v>
      </c>
      <c r="P603" s="42">
        <f>IFERROR(O603/L601,"-")</f>
        <v>2.1388131016272068E-2</v>
      </c>
      <c r="Q603" s="52">
        <v>1196</v>
      </c>
      <c r="R603" s="42">
        <f>IFERROR(Q603/M601,"-")</f>
        <v>0.3041709053916582</v>
      </c>
      <c r="S603" s="55">
        <f t="shared" si="57"/>
        <v>38963.658862876255</v>
      </c>
      <c r="T603" s="376"/>
      <c r="U603" s="376"/>
      <c r="V603" s="32" t="s">
        <v>102</v>
      </c>
      <c r="W603" s="52">
        <v>0</v>
      </c>
      <c r="X603" s="42">
        <f>IFERROR(W603/T601,"-")</f>
        <v>0</v>
      </c>
      <c r="Y603" s="52">
        <v>0</v>
      </c>
      <c r="Z603" s="42">
        <f>IFERROR(Y603/U601,"-")</f>
        <v>0</v>
      </c>
      <c r="AA603" s="96" t="str">
        <f t="shared" si="58"/>
        <v>-</v>
      </c>
      <c r="AB603" s="376"/>
      <c r="AC603" s="376"/>
      <c r="AD603" s="32" t="s">
        <v>102</v>
      </c>
      <c r="AE603" s="52">
        <v>0</v>
      </c>
      <c r="AF603" s="42">
        <f>IFERROR(AE603/AB601,"-")</f>
        <v>0</v>
      </c>
      <c r="AG603" s="52">
        <v>0</v>
      </c>
      <c r="AH603" s="42">
        <f>IFERROR(AG603/AC601,"-")</f>
        <v>0</v>
      </c>
      <c r="AI603" s="55" t="str">
        <f t="shared" si="59"/>
        <v>-</v>
      </c>
      <c r="AJ603" s="376"/>
      <c r="AK603" s="376"/>
      <c r="AL603" s="32" t="s">
        <v>102</v>
      </c>
      <c r="AM603" s="52">
        <v>20907438</v>
      </c>
      <c r="AN603" s="42">
        <f>IFERROR(AM603/AJ601,"-")</f>
        <v>2.5825275481744875E-2</v>
      </c>
      <c r="AO603" s="52">
        <v>491</v>
      </c>
      <c r="AP603" s="42">
        <f>IFERROR(AO603/AK601,"-")</f>
        <v>0.38479623824451409</v>
      </c>
      <c r="AQ603" s="55">
        <f t="shared" si="60"/>
        <v>42581.340122199595</v>
      </c>
      <c r="AR603" s="376"/>
      <c r="AS603" s="376"/>
      <c r="AT603" s="32" t="s">
        <v>102</v>
      </c>
      <c r="AU603" s="52">
        <v>25693098</v>
      </c>
      <c r="AV603" s="42">
        <f>IFERROR(AU603/AR601,"-")</f>
        <v>2.3291144881545902E-2</v>
      </c>
      <c r="AW603" s="55">
        <v>705</v>
      </c>
      <c r="AX603" s="42">
        <f>IFERROR(AW603/AS601,"-")</f>
        <v>0.36891679748822603</v>
      </c>
      <c r="AY603" s="139">
        <f t="shared" si="61"/>
        <v>36444.110638297869</v>
      </c>
      <c r="AZ603" s="376"/>
      <c r="BA603" s="376"/>
      <c r="BB603" s="32" t="s">
        <v>102</v>
      </c>
      <c r="BC603" s="52">
        <v>1090963</v>
      </c>
      <c r="BD603" s="42">
        <f>IFERROR(BC603/AZ601,"-")</f>
        <v>4.3884946261040694E-3</v>
      </c>
      <c r="BE603" s="52">
        <v>52</v>
      </c>
      <c r="BF603" s="42">
        <f>IFERROR(BE603/BA601,"-")</f>
        <v>0.24413145539906103</v>
      </c>
      <c r="BG603" s="55">
        <f t="shared" si="62"/>
        <v>20980.057692307691</v>
      </c>
      <c r="BH603" s="376"/>
      <c r="BI603" s="376"/>
      <c r="BJ603" s="32" t="s">
        <v>102</v>
      </c>
      <c r="BK603" s="52">
        <v>13388463</v>
      </c>
      <c r="BL603" s="42">
        <f>IFERROR(BK603/BH601,"-")</f>
        <v>2.1661148452883163E-2</v>
      </c>
      <c r="BM603" s="52">
        <v>328</v>
      </c>
      <c r="BN603" s="42">
        <f>IFERROR(BM603/BI601,"-")</f>
        <v>0.20707070707070707</v>
      </c>
      <c r="BO603" s="96">
        <f t="shared" si="63"/>
        <v>40818.484756097561</v>
      </c>
      <c r="BP603" s="141"/>
    </row>
    <row r="604" spans="2:68" s="8" customFormat="1" ht="13.15" customHeight="1">
      <c r="B604" s="373"/>
      <c r="C604" s="392"/>
      <c r="D604" s="376"/>
      <c r="E604" s="376"/>
      <c r="F604" s="32" t="s">
        <v>103</v>
      </c>
      <c r="G604" s="52">
        <v>381587</v>
      </c>
      <c r="H604" s="42">
        <f>IFERROR(G604/D601,"-")</f>
        <v>1.4401323457271713E-3</v>
      </c>
      <c r="I604" s="52">
        <v>31</v>
      </c>
      <c r="J604" s="42">
        <f>IFERROR(I604/E601,"-")</f>
        <v>8.0310880829015538E-2</v>
      </c>
      <c r="K604" s="55">
        <f t="shared" si="56"/>
        <v>12309.258064516129</v>
      </c>
      <c r="L604" s="376"/>
      <c r="M604" s="376"/>
      <c r="N604" s="32" t="s">
        <v>103</v>
      </c>
      <c r="O604" s="52">
        <v>7885134</v>
      </c>
      <c r="P604" s="42">
        <f>IFERROR(O604/L601,"-")</f>
        <v>3.6190201561814963E-3</v>
      </c>
      <c r="Q604" s="52">
        <v>188</v>
      </c>
      <c r="R604" s="42">
        <f>IFERROR(Q604/M601,"-")</f>
        <v>4.7812817904374368E-2</v>
      </c>
      <c r="S604" s="55">
        <f t="shared" si="57"/>
        <v>41942.202127659577</v>
      </c>
      <c r="T604" s="376"/>
      <c r="U604" s="376"/>
      <c r="V604" s="32" t="s">
        <v>103</v>
      </c>
      <c r="W604" s="52">
        <v>0</v>
      </c>
      <c r="X604" s="42">
        <f>IFERROR(W604/T601,"-")</f>
        <v>0</v>
      </c>
      <c r="Y604" s="52">
        <v>0</v>
      </c>
      <c r="Z604" s="42">
        <f>IFERROR(Y604/U601,"-")</f>
        <v>0</v>
      </c>
      <c r="AA604" s="96" t="str">
        <f t="shared" si="58"/>
        <v>-</v>
      </c>
      <c r="AB604" s="376"/>
      <c r="AC604" s="376"/>
      <c r="AD604" s="32" t="s">
        <v>103</v>
      </c>
      <c r="AE604" s="52">
        <v>0</v>
      </c>
      <c r="AF604" s="42">
        <f>IFERROR(AE604/AB601,"-")</f>
        <v>0</v>
      </c>
      <c r="AG604" s="52">
        <v>0</v>
      </c>
      <c r="AH604" s="42">
        <f>IFERROR(AG604/AC601,"-")</f>
        <v>0</v>
      </c>
      <c r="AI604" s="55" t="str">
        <f t="shared" si="59"/>
        <v>-</v>
      </c>
      <c r="AJ604" s="376"/>
      <c r="AK604" s="376"/>
      <c r="AL604" s="32" t="s">
        <v>103</v>
      </c>
      <c r="AM604" s="52">
        <v>4557408</v>
      </c>
      <c r="AN604" s="42">
        <f>IFERROR(AM604/AJ601,"-")</f>
        <v>5.6293993115133448E-3</v>
      </c>
      <c r="AO604" s="52">
        <v>83</v>
      </c>
      <c r="AP604" s="42">
        <f>IFERROR(AO604/AK601,"-")</f>
        <v>6.5047021943573674E-2</v>
      </c>
      <c r="AQ604" s="55">
        <f t="shared" si="60"/>
        <v>54908.530120481926</v>
      </c>
      <c r="AR604" s="376"/>
      <c r="AS604" s="376"/>
      <c r="AT604" s="32" t="s">
        <v>103</v>
      </c>
      <c r="AU604" s="52">
        <v>3327726</v>
      </c>
      <c r="AV604" s="42">
        <f>IFERROR(AU604/AR601,"-")</f>
        <v>3.0166291504468328E-3</v>
      </c>
      <c r="AW604" s="55">
        <v>105</v>
      </c>
      <c r="AX604" s="42">
        <f>IFERROR(AW604/AS601,"-")</f>
        <v>5.4945054945054944E-2</v>
      </c>
      <c r="AY604" s="139">
        <f t="shared" si="61"/>
        <v>31692.628571428573</v>
      </c>
      <c r="AZ604" s="376"/>
      <c r="BA604" s="376"/>
      <c r="BB604" s="32" t="s">
        <v>103</v>
      </c>
      <c r="BC604" s="52">
        <v>219394</v>
      </c>
      <c r="BD604" s="42">
        <f>IFERROR(BC604/AZ601,"-")</f>
        <v>8.8253166239320331E-4</v>
      </c>
      <c r="BE604" s="52">
        <v>6</v>
      </c>
      <c r="BF604" s="42">
        <f>IFERROR(BE604/BA601,"-")</f>
        <v>2.8169014084507043E-2</v>
      </c>
      <c r="BG604" s="55">
        <f t="shared" si="62"/>
        <v>36565.666666666664</v>
      </c>
      <c r="BH604" s="376"/>
      <c r="BI604" s="376"/>
      <c r="BJ604" s="32" t="s">
        <v>103</v>
      </c>
      <c r="BK604" s="52">
        <v>438401</v>
      </c>
      <c r="BL604" s="42">
        <f>IFERROR(BK604/BH601,"-")</f>
        <v>7.0928747705337289E-4</v>
      </c>
      <c r="BM604" s="52">
        <v>54</v>
      </c>
      <c r="BN604" s="42">
        <f>IFERROR(BM604/BI601,"-")</f>
        <v>3.4090909090909088E-2</v>
      </c>
      <c r="BO604" s="96">
        <f t="shared" si="63"/>
        <v>8118.5370370370374</v>
      </c>
      <c r="BP604" s="141"/>
    </row>
    <row r="605" spans="2:68" s="8" customFormat="1" ht="13.15" customHeight="1">
      <c r="B605" s="373"/>
      <c r="C605" s="392"/>
      <c r="D605" s="376"/>
      <c r="E605" s="376"/>
      <c r="F605" s="32" t="s">
        <v>104</v>
      </c>
      <c r="G605" s="52">
        <v>9249100</v>
      </c>
      <c r="H605" s="42">
        <f>IFERROR(G605/D601,"-")</f>
        <v>3.49066610730061E-2</v>
      </c>
      <c r="I605" s="52">
        <v>160</v>
      </c>
      <c r="J605" s="42">
        <f>IFERROR(I605/E601,"-")</f>
        <v>0.41450777202072536</v>
      </c>
      <c r="K605" s="55">
        <f t="shared" si="56"/>
        <v>57806.875</v>
      </c>
      <c r="L605" s="376"/>
      <c r="M605" s="376"/>
      <c r="N605" s="32" t="s">
        <v>104</v>
      </c>
      <c r="O605" s="52">
        <v>44858103</v>
      </c>
      <c r="P605" s="42">
        <f>IFERROR(O605/L601,"-")</f>
        <v>2.0588410916677593E-2</v>
      </c>
      <c r="Q605" s="52">
        <v>1258</v>
      </c>
      <c r="R605" s="42">
        <f>IFERROR(Q605/M601,"-")</f>
        <v>0.31993896236012209</v>
      </c>
      <c r="S605" s="55">
        <f t="shared" si="57"/>
        <v>35658.269475357709</v>
      </c>
      <c r="T605" s="376"/>
      <c r="U605" s="376"/>
      <c r="V605" s="32" t="s">
        <v>104</v>
      </c>
      <c r="W605" s="52">
        <v>0</v>
      </c>
      <c r="X605" s="42">
        <f>IFERROR(W605/T601,"-")</f>
        <v>0</v>
      </c>
      <c r="Y605" s="52">
        <v>0</v>
      </c>
      <c r="Z605" s="42">
        <f>IFERROR(Y605/U601,"-")</f>
        <v>0</v>
      </c>
      <c r="AA605" s="96" t="str">
        <f t="shared" si="58"/>
        <v>-</v>
      </c>
      <c r="AB605" s="376"/>
      <c r="AC605" s="376"/>
      <c r="AD605" s="32" t="s">
        <v>104</v>
      </c>
      <c r="AE605" s="52">
        <v>0</v>
      </c>
      <c r="AF605" s="42">
        <f>IFERROR(AE605/AB601,"-")</f>
        <v>0</v>
      </c>
      <c r="AG605" s="52">
        <v>0</v>
      </c>
      <c r="AH605" s="42">
        <f>IFERROR(AG605/AC601,"-")</f>
        <v>0</v>
      </c>
      <c r="AI605" s="55" t="str">
        <f t="shared" si="59"/>
        <v>-</v>
      </c>
      <c r="AJ605" s="376"/>
      <c r="AK605" s="376"/>
      <c r="AL605" s="32" t="s">
        <v>104</v>
      </c>
      <c r="AM605" s="52">
        <v>24803037</v>
      </c>
      <c r="AN605" s="42">
        <f>IFERROR(AM605/AJ601,"-")</f>
        <v>3.063719539949902E-2</v>
      </c>
      <c r="AO605" s="52">
        <v>546</v>
      </c>
      <c r="AP605" s="42">
        <f>IFERROR(AO605/AK601,"-")</f>
        <v>0.42789968652037619</v>
      </c>
      <c r="AQ605" s="55">
        <f t="shared" si="60"/>
        <v>45426.807692307695</v>
      </c>
      <c r="AR605" s="376"/>
      <c r="AS605" s="376"/>
      <c r="AT605" s="32" t="s">
        <v>104</v>
      </c>
      <c r="AU605" s="52">
        <v>20055066</v>
      </c>
      <c r="AV605" s="42">
        <f>IFERROR(AU605/AR601,"-")</f>
        <v>1.8180191731451197E-2</v>
      </c>
      <c r="AW605" s="55">
        <v>712</v>
      </c>
      <c r="AX605" s="42">
        <f>IFERROR(AW605/AS601,"-")</f>
        <v>0.37257980115122974</v>
      </c>
      <c r="AY605" s="139">
        <f t="shared" si="61"/>
        <v>28167.227528089887</v>
      </c>
      <c r="AZ605" s="376"/>
      <c r="BA605" s="376"/>
      <c r="BB605" s="32" t="s">
        <v>104</v>
      </c>
      <c r="BC605" s="52">
        <v>2965764</v>
      </c>
      <c r="BD605" s="42">
        <f>IFERROR(BC605/AZ601,"-")</f>
        <v>1.1930046551801399E-2</v>
      </c>
      <c r="BE605" s="52">
        <v>55</v>
      </c>
      <c r="BF605" s="42">
        <f>IFERROR(BE605/BA601,"-")</f>
        <v>0.25821596244131456</v>
      </c>
      <c r="BG605" s="55">
        <f t="shared" si="62"/>
        <v>53922.981818181819</v>
      </c>
      <c r="BH605" s="376"/>
      <c r="BI605" s="376"/>
      <c r="BJ605" s="32" t="s">
        <v>104</v>
      </c>
      <c r="BK605" s="52">
        <v>13804451</v>
      </c>
      <c r="BL605" s="42">
        <f>IFERROR(BK605/BH601,"-")</f>
        <v>2.2334174013966458E-2</v>
      </c>
      <c r="BM605" s="52">
        <v>369</v>
      </c>
      <c r="BN605" s="42">
        <f>IFERROR(BM605/BI601,"-")</f>
        <v>0.23295454545454544</v>
      </c>
      <c r="BO605" s="96">
        <f t="shared" si="63"/>
        <v>37410.436314363142</v>
      </c>
      <c r="BP605" s="141"/>
    </row>
    <row r="606" spans="2:68" s="8" customFormat="1" ht="13.15" customHeight="1">
      <c r="B606" s="373"/>
      <c r="C606" s="392"/>
      <c r="D606" s="376"/>
      <c r="E606" s="376"/>
      <c r="F606" s="32" t="s">
        <v>105</v>
      </c>
      <c r="G606" s="52">
        <v>12344864</v>
      </c>
      <c r="H606" s="42">
        <f>IFERROR(G606/D601,"-")</f>
        <v>4.6590261067601647E-2</v>
      </c>
      <c r="I606" s="52">
        <v>195</v>
      </c>
      <c r="J606" s="42">
        <f>IFERROR(I606/E601,"-")</f>
        <v>0.50518134715025909</v>
      </c>
      <c r="K606" s="55">
        <f t="shared" si="56"/>
        <v>63306.994871794872</v>
      </c>
      <c r="L606" s="376"/>
      <c r="M606" s="376"/>
      <c r="N606" s="32" t="s">
        <v>105</v>
      </c>
      <c r="O606" s="52">
        <v>88024593</v>
      </c>
      <c r="P606" s="42">
        <f>IFERROR(O606/L601,"-")</f>
        <v>4.0400426461576003E-2</v>
      </c>
      <c r="Q606" s="52">
        <v>1662</v>
      </c>
      <c r="R606" s="42">
        <f>IFERROR(Q606/M601,"-")</f>
        <v>0.42268565615462866</v>
      </c>
      <c r="S606" s="55">
        <f t="shared" si="57"/>
        <v>52963.052346570395</v>
      </c>
      <c r="T606" s="376"/>
      <c r="U606" s="376"/>
      <c r="V606" s="32" t="s">
        <v>105</v>
      </c>
      <c r="W606" s="52">
        <v>0</v>
      </c>
      <c r="X606" s="42">
        <f>IFERROR(W606/T601,"-")</f>
        <v>0</v>
      </c>
      <c r="Y606" s="52">
        <v>0</v>
      </c>
      <c r="Z606" s="42">
        <f>IFERROR(Y606/U601,"-")</f>
        <v>0</v>
      </c>
      <c r="AA606" s="96" t="str">
        <f t="shared" si="58"/>
        <v>-</v>
      </c>
      <c r="AB606" s="376"/>
      <c r="AC606" s="376"/>
      <c r="AD606" s="32" t="s">
        <v>105</v>
      </c>
      <c r="AE606" s="52">
        <v>0</v>
      </c>
      <c r="AF606" s="42">
        <f>IFERROR(AE606/AB601,"-")</f>
        <v>0</v>
      </c>
      <c r="AG606" s="52">
        <v>0</v>
      </c>
      <c r="AH606" s="42">
        <f>IFERROR(AG606/AC601,"-")</f>
        <v>0</v>
      </c>
      <c r="AI606" s="55" t="str">
        <f t="shared" si="59"/>
        <v>-</v>
      </c>
      <c r="AJ606" s="376"/>
      <c r="AK606" s="376"/>
      <c r="AL606" s="32" t="s">
        <v>105</v>
      </c>
      <c r="AM606" s="52">
        <v>37800437</v>
      </c>
      <c r="AN606" s="42">
        <f>IFERROR(AM606/AJ601,"-")</f>
        <v>4.6691837558257586E-2</v>
      </c>
      <c r="AO606" s="52">
        <v>685</v>
      </c>
      <c r="AP606" s="42">
        <f>IFERROR(AO606/AK601,"-")</f>
        <v>0.53683385579937304</v>
      </c>
      <c r="AQ606" s="55">
        <f t="shared" si="60"/>
        <v>55183.119708029197</v>
      </c>
      <c r="AR606" s="376"/>
      <c r="AS606" s="376"/>
      <c r="AT606" s="32" t="s">
        <v>105</v>
      </c>
      <c r="AU606" s="52">
        <v>50224156</v>
      </c>
      <c r="AV606" s="42">
        <f>IFERROR(AU606/AR601,"-")</f>
        <v>4.552888460353683E-2</v>
      </c>
      <c r="AW606" s="55">
        <v>977</v>
      </c>
      <c r="AX606" s="42">
        <f>IFERROR(AW606/AS601,"-")</f>
        <v>0.51125065410779702</v>
      </c>
      <c r="AY606" s="139">
        <f t="shared" si="61"/>
        <v>51406.505629477993</v>
      </c>
      <c r="AZ606" s="376"/>
      <c r="BA606" s="376"/>
      <c r="BB606" s="32" t="s">
        <v>105</v>
      </c>
      <c r="BC606" s="52">
        <v>9188592</v>
      </c>
      <c r="BD606" s="42">
        <f>IFERROR(BC606/AZ601,"-")</f>
        <v>3.6961919527484295E-2</v>
      </c>
      <c r="BE606" s="52">
        <v>91</v>
      </c>
      <c r="BF606" s="42">
        <f>IFERROR(BE606/BA601,"-")</f>
        <v>0.42723004694835681</v>
      </c>
      <c r="BG606" s="55">
        <f t="shared" si="62"/>
        <v>100973.53846153847</v>
      </c>
      <c r="BH606" s="376"/>
      <c r="BI606" s="376"/>
      <c r="BJ606" s="32" t="s">
        <v>105</v>
      </c>
      <c r="BK606" s="52">
        <v>27304371</v>
      </c>
      <c r="BL606" s="42">
        <f>IFERROR(BK606/BH601,"-")</f>
        <v>4.4175648365581466E-2</v>
      </c>
      <c r="BM606" s="52">
        <v>513</v>
      </c>
      <c r="BN606" s="42">
        <f>IFERROR(BM606/BI601,"-")</f>
        <v>0.32386363636363635</v>
      </c>
      <c r="BO606" s="96">
        <f t="shared" si="63"/>
        <v>53224.894736842107</v>
      </c>
      <c r="BP606" s="141"/>
    </row>
    <row r="607" spans="2:68" s="8" customFormat="1" ht="13.15" customHeight="1">
      <c r="B607" s="373"/>
      <c r="C607" s="392"/>
      <c r="D607" s="376"/>
      <c r="E607" s="376"/>
      <c r="F607" s="32" t="s">
        <v>106</v>
      </c>
      <c r="G607" s="52">
        <v>7516529</v>
      </c>
      <c r="H607" s="42">
        <f>IFERROR(G607/D601,"-")</f>
        <v>2.8367833653914595E-2</v>
      </c>
      <c r="I607" s="52">
        <v>75</v>
      </c>
      <c r="J607" s="42">
        <f>IFERROR(I607/E601,"-")</f>
        <v>0.19430051813471502</v>
      </c>
      <c r="K607" s="55">
        <f t="shared" si="56"/>
        <v>100220.38666666667</v>
      </c>
      <c r="L607" s="376"/>
      <c r="M607" s="376"/>
      <c r="N607" s="32" t="s">
        <v>106</v>
      </c>
      <c r="O607" s="52">
        <v>46185723</v>
      </c>
      <c r="P607" s="42">
        <f>IFERROR(O607/L601,"-")</f>
        <v>2.1197745335059026E-2</v>
      </c>
      <c r="Q607" s="52">
        <v>395</v>
      </c>
      <c r="R607" s="42">
        <f>IFERROR(Q607/M601,"-")</f>
        <v>0.10045778229908443</v>
      </c>
      <c r="S607" s="55">
        <f t="shared" si="57"/>
        <v>116925.88101265822</v>
      </c>
      <c r="T607" s="376"/>
      <c r="U607" s="376"/>
      <c r="V607" s="32" t="s">
        <v>106</v>
      </c>
      <c r="W607" s="52">
        <v>74829</v>
      </c>
      <c r="X607" s="42">
        <f>IFERROR(W607/T601,"-")</f>
        <v>7.3383527958046377E-4</v>
      </c>
      <c r="Y607" s="52">
        <v>5</v>
      </c>
      <c r="Z607" s="42">
        <f>IFERROR(Y607/U601,"-")</f>
        <v>2.2026431718061675E-2</v>
      </c>
      <c r="AA607" s="96">
        <f t="shared" si="58"/>
        <v>14965.8</v>
      </c>
      <c r="AB607" s="376"/>
      <c r="AC607" s="376"/>
      <c r="AD607" s="32" t="s">
        <v>106</v>
      </c>
      <c r="AE607" s="52">
        <v>3330213</v>
      </c>
      <c r="AF607" s="42">
        <f>IFERROR(AE607/AB601,"-")</f>
        <v>2.3322266353500643E-2</v>
      </c>
      <c r="AG607" s="52">
        <v>4</v>
      </c>
      <c r="AH607" s="42">
        <f>IFERROR(AG607/AC601,"-")</f>
        <v>8.2135523613963042E-3</v>
      </c>
      <c r="AI607" s="55">
        <f t="shared" si="59"/>
        <v>832553.25</v>
      </c>
      <c r="AJ607" s="376"/>
      <c r="AK607" s="376"/>
      <c r="AL607" s="32" t="s">
        <v>106</v>
      </c>
      <c r="AM607" s="52">
        <v>23183612</v>
      </c>
      <c r="AN607" s="42">
        <f>IFERROR(AM607/AJ601,"-")</f>
        <v>2.8636850032121883E-2</v>
      </c>
      <c r="AO607" s="52">
        <v>203</v>
      </c>
      <c r="AP607" s="42">
        <f>IFERROR(AO607/AK601,"-")</f>
        <v>0.15909090909090909</v>
      </c>
      <c r="AQ607" s="55">
        <f t="shared" si="60"/>
        <v>114204.98522167488</v>
      </c>
      <c r="AR607" s="376"/>
      <c r="AS607" s="376"/>
      <c r="AT607" s="32" t="s">
        <v>106</v>
      </c>
      <c r="AU607" s="52">
        <v>14192939</v>
      </c>
      <c r="AV607" s="42">
        <f>IFERROR(AU607/AR601,"-")</f>
        <v>1.2866093397687706E-2</v>
      </c>
      <c r="AW607" s="55">
        <v>179</v>
      </c>
      <c r="AX607" s="42">
        <f>IFERROR(AW607/AS601,"-")</f>
        <v>9.3668236525379381E-2</v>
      </c>
      <c r="AY607" s="139">
        <f t="shared" si="61"/>
        <v>79290.16201117319</v>
      </c>
      <c r="AZ607" s="376"/>
      <c r="BA607" s="376"/>
      <c r="BB607" s="32" t="s">
        <v>106</v>
      </c>
      <c r="BC607" s="52">
        <v>27558048</v>
      </c>
      <c r="BD607" s="42">
        <f>IFERROR(BC607/AZ601,"-")</f>
        <v>0.11085467202271572</v>
      </c>
      <c r="BE607" s="52">
        <v>51</v>
      </c>
      <c r="BF607" s="42">
        <f>IFERROR(BE607/BA601,"-")</f>
        <v>0.23943661971830985</v>
      </c>
      <c r="BG607" s="55">
        <f t="shared" si="62"/>
        <v>540353.8823529412</v>
      </c>
      <c r="BH607" s="376"/>
      <c r="BI607" s="376"/>
      <c r="BJ607" s="32" t="s">
        <v>106</v>
      </c>
      <c r="BK607" s="52">
        <v>5769309</v>
      </c>
      <c r="BL607" s="42">
        <f>IFERROR(BK607/BH601,"-")</f>
        <v>9.3341452801232599E-3</v>
      </c>
      <c r="BM607" s="52">
        <v>76</v>
      </c>
      <c r="BN607" s="42">
        <f>IFERROR(BM607/BI601,"-")</f>
        <v>4.7979797979797977E-2</v>
      </c>
      <c r="BO607" s="96">
        <f t="shared" si="63"/>
        <v>75911.960526315786</v>
      </c>
      <c r="BP607" s="141"/>
    </row>
    <row r="608" spans="2:68" s="8" customFormat="1" ht="13.15" customHeight="1">
      <c r="B608" s="373"/>
      <c r="C608" s="392"/>
      <c r="D608" s="376"/>
      <c r="E608" s="376"/>
      <c r="F608" s="32" t="s">
        <v>116</v>
      </c>
      <c r="G608" s="52">
        <v>0</v>
      </c>
      <c r="H608" s="42">
        <f>IFERROR(G608/D601,"-")</f>
        <v>0</v>
      </c>
      <c r="I608" s="52">
        <v>0</v>
      </c>
      <c r="J608" s="42">
        <f>IFERROR(I608/E601,"-")</f>
        <v>0</v>
      </c>
      <c r="K608" s="55" t="str">
        <f t="shared" si="56"/>
        <v>-</v>
      </c>
      <c r="L608" s="376"/>
      <c r="M608" s="376"/>
      <c r="N608" s="32" t="s">
        <v>116</v>
      </c>
      <c r="O608" s="52">
        <v>3712</v>
      </c>
      <c r="P608" s="42">
        <f>IFERROR(O608/L601,"-")</f>
        <v>1.7036873209441608E-6</v>
      </c>
      <c r="Q608" s="52">
        <v>3</v>
      </c>
      <c r="R608" s="42">
        <f>IFERROR(Q608/M601,"-")</f>
        <v>7.6297049847405898E-4</v>
      </c>
      <c r="S608" s="55">
        <f t="shared" si="57"/>
        <v>1237.3333333333333</v>
      </c>
      <c r="T608" s="376"/>
      <c r="U608" s="376"/>
      <c r="V608" s="32" t="s">
        <v>116</v>
      </c>
      <c r="W608" s="52">
        <v>0</v>
      </c>
      <c r="X608" s="42">
        <f>IFERROR(W608/T601,"-")</f>
        <v>0</v>
      </c>
      <c r="Y608" s="52">
        <v>0</v>
      </c>
      <c r="Z608" s="42">
        <f>IFERROR(Y608/U601,"-")</f>
        <v>0</v>
      </c>
      <c r="AA608" s="96" t="str">
        <f t="shared" si="58"/>
        <v>-</v>
      </c>
      <c r="AB608" s="376"/>
      <c r="AC608" s="376"/>
      <c r="AD608" s="32" t="s">
        <v>116</v>
      </c>
      <c r="AE608" s="52">
        <v>0</v>
      </c>
      <c r="AF608" s="42">
        <f>IFERROR(AE608/AB601,"-")</f>
        <v>0</v>
      </c>
      <c r="AG608" s="52">
        <v>0</v>
      </c>
      <c r="AH608" s="42">
        <f>IFERROR(AG608/AC601,"-")</f>
        <v>0</v>
      </c>
      <c r="AI608" s="55" t="str">
        <f t="shared" si="59"/>
        <v>-</v>
      </c>
      <c r="AJ608" s="376"/>
      <c r="AK608" s="376"/>
      <c r="AL608" s="32" t="s">
        <v>116</v>
      </c>
      <c r="AM608" s="52">
        <v>1871</v>
      </c>
      <c r="AN608" s="42">
        <f>IFERROR(AM608/AJ601,"-")</f>
        <v>2.3110957175309891E-6</v>
      </c>
      <c r="AO608" s="52">
        <v>2</v>
      </c>
      <c r="AP608" s="42">
        <f>IFERROR(AO608/AK601,"-")</f>
        <v>1.567398119122257E-3</v>
      </c>
      <c r="AQ608" s="55">
        <f t="shared" si="60"/>
        <v>935.5</v>
      </c>
      <c r="AR608" s="376"/>
      <c r="AS608" s="376"/>
      <c r="AT608" s="32" t="s">
        <v>116</v>
      </c>
      <c r="AU608" s="52">
        <v>1841</v>
      </c>
      <c r="AV608" s="42">
        <f>IFERROR(AU608/AR601,"-")</f>
        <v>1.6688916893916804E-6</v>
      </c>
      <c r="AW608" s="55">
        <v>1</v>
      </c>
      <c r="AX608" s="42">
        <f>IFERROR(AW608/AS601,"-")</f>
        <v>5.2328623757195189E-4</v>
      </c>
      <c r="AY608" s="139">
        <f t="shared" si="61"/>
        <v>1841</v>
      </c>
      <c r="AZ608" s="376"/>
      <c r="BA608" s="376"/>
      <c r="BB608" s="32" t="s">
        <v>116</v>
      </c>
      <c r="BC608" s="52">
        <v>1133</v>
      </c>
      <c r="BD608" s="42">
        <f>IFERROR(BC608/AZ601,"-")</f>
        <v>4.5575921560822055E-6</v>
      </c>
      <c r="BE608" s="52">
        <v>1</v>
      </c>
      <c r="BF608" s="42">
        <f>IFERROR(BE608/BA601,"-")</f>
        <v>4.6948356807511738E-3</v>
      </c>
      <c r="BG608" s="55">
        <f t="shared" si="62"/>
        <v>1133</v>
      </c>
      <c r="BH608" s="376"/>
      <c r="BI608" s="376"/>
      <c r="BJ608" s="32" t="s">
        <v>116</v>
      </c>
      <c r="BK608" s="52">
        <v>0</v>
      </c>
      <c r="BL608" s="42">
        <f>IFERROR(BK608/BH601,"-")</f>
        <v>0</v>
      </c>
      <c r="BM608" s="52">
        <v>0</v>
      </c>
      <c r="BN608" s="42">
        <f>IFERROR(BM608/BI601,"-")</f>
        <v>0</v>
      </c>
      <c r="BO608" s="96" t="str">
        <f t="shared" si="63"/>
        <v>-</v>
      </c>
      <c r="BP608" s="141"/>
    </row>
    <row r="609" spans="2:68" s="8" customFormat="1" ht="13.15" customHeight="1">
      <c r="B609" s="373"/>
      <c r="C609" s="392"/>
      <c r="D609" s="376"/>
      <c r="E609" s="376"/>
      <c r="F609" s="32" t="s">
        <v>107</v>
      </c>
      <c r="G609" s="52">
        <v>83164</v>
      </c>
      <c r="H609" s="42">
        <f>IFERROR(G609/D601,"-")</f>
        <v>3.1386595036008688E-4</v>
      </c>
      <c r="I609" s="52">
        <v>4</v>
      </c>
      <c r="J609" s="42">
        <f>IFERROR(I609/E601,"-")</f>
        <v>1.0362694300518135E-2</v>
      </c>
      <c r="K609" s="55">
        <f t="shared" si="56"/>
        <v>20791</v>
      </c>
      <c r="L609" s="376"/>
      <c r="M609" s="376"/>
      <c r="N609" s="32" t="s">
        <v>107</v>
      </c>
      <c r="O609" s="52">
        <v>959067</v>
      </c>
      <c r="P609" s="42">
        <f>IFERROR(O609/L601,"-")</f>
        <v>4.4018057323166849E-4</v>
      </c>
      <c r="Q609" s="52">
        <v>40</v>
      </c>
      <c r="R609" s="42">
        <f>IFERROR(Q609/M601,"-")</f>
        <v>1.0172939979654121E-2</v>
      </c>
      <c r="S609" s="55">
        <f t="shared" si="57"/>
        <v>23976.674999999999</v>
      </c>
      <c r="T609" s="376"/>
      <c r="U609" s="376"/>
      <c r="V609" s="32" t="s">
        <v>107</v>
      </c>
      <c r="W609" s="52">
        <v>20673</v>
      </c>
      <c r="X609" s="42">
        <f>IFERROR(W609/T601,"-")</f>
        <v>2.027365959022161E-4</v>
      </c>
      <c r="Y609" s="52">
        <v>2</v>
      </c>
      <c r="Z609" s="42">
        <f>IFERROR(Y609/U601,"-")</f>
        <v>8.8105726872246704E-3</v>
      </c>
      <c r="AA609" s="96">
        <f t="shared" si="58"/>
        <v>10336.5</v>
      </c>
      <c r="AB609" s="376"/>
      <c r="AC609" s="376"/>
      <c r="AD609" s="32" t="s">
        <v>107</v>
      </c>
      <c r="AE609" s="52">
        <v>88813</v>
      </c>
      <c r="AF609" s="42">
        <f>IFERROR(AE609/AB601,"-")</f>
        <v>6.2197836644486482E-4</v>
      </c>
      <c r="AG609" s="52">
        <v>2</v>
      </c>
      <c r="AH609" s="42">
        <f>IFERROR(AG609/AC601,"-")</f>
        <v>4.1067761806981521E-3</v>
      </c>
      <c r="AI609" s="55">
        <f t="shared" si="59"/>
        <v>44406.5</v>
      </c>
      <c r="AJ609" s="376"/>
      <c r="AK609" s="376"/>
      <c r="AL609" s="32" t="s">
        <v>107</v>
      </c>
      <c r="AM609" s="52">
        <v>348527</v>
      </c>
      <c r="AN609" s="42">
        <f>IFERROR(AM609/AJ601,"-")</f>
        <v>4.3050735282946178E-4</v>
      </c>
      <c r="AO609" s="52">
        <v>18</v>
      </c>
      <c r="AP609" s="42">
        <f>IFERROR(AO609/AK601,"-")</f>
        <v>1.4106583072100314E-2</v>
      </c>
      <c r="AQ609" s="55">
        <f t="shared" si="60"/>
        <v>19362.611111111109</v>
      </c>
      <c r="AR609" s="376"/>
      <c r="AS609" s="376"/>
      <c r="AT609" s="32" t="s">
        <v>107</v>
      </c>
      <c r="AU609" s="52">
        <v>501054</v>
      </c>
      <c r="AV609" s="42">
        <f>IFERROR(AU609/AR601,"-")</f>
        <v>4.5421230664663718E-4</v>
      </c>
      <c r="AW609" s="55">
        <v>18</v>
      </c>
      <c r="AX609" s="42">
        <f>IFERROR(AW609/AS601,"-")</f>
        <v>9.4191522762951327E-3</v>
      </c>
      <c r="AY609" s="139">
        <f t="shared" si="61"/>
        <v>27836.333333333332</v>
      </c>
      <c r="AZ609" s="376"/>
      <c r="BA609" s="376"/>
      <c r="BB609" s="32" t="s">
        <v>107</v>
      </c>
      <c r="BC609" s="52">
        <v>8150</v>
      </c>
      <c r="BD609" s="42">
        <f>IFERROR(BC609/AZ601,"-")</f>
        <v>3.2784091855313303E-5</v>
      </c>
      <c r="BE609" s="52">
        <v>1</v>
      </c>
      <c r="BF609" s="42">
        <f>IFERROR(BE609/BA601,"-")</f>
        <v>4.6948356807511738E-3</v>
      </c>
      <c r="BG609" s="55">
        <f t="shared" si="62"/>
        <v>8150</v>
      </c>
      <c r="BH609" s="376"/>
      <c r="BI609" s="376"/>
      <c r="BJ609" s="32" t="s">
        <v>107</v>
      </c>
      <c r="BK609" s="52">
        <v>386321</v>
      </c>
      <c r="BL609" s="42">
        <f>IFERROR(BK609/BH601,"-")</f>
        <v>6.2502742334697239E-4</v>
      </c>
      <c r="BM609" s="52">
        <v>18</v>
      </c>
      <c r="BN609" s="42">
        <f>IFERROR(BM609/BI601,"-")</f>
        <v>1.1363636363636364E-2</v>
      </c>
      <c r="BO609" s="96">
        <f t="shared" si="63"/>
        <v>21462.277777777777</v>
      </c>
      <c r="BP609" s="141"/>
    </row>
    <row r="610" spans="2:68" s="8" customFormat="1" ht="13.15" customHeight="1">
      <c r="B610" s="373"/>
      <c r="C610" s="392"/>
      <c r="D610" s="376"/>
      <c r="E610" s="376"/>
      <c r="F610" s="32" t="s">
        <v>108</v>
      </c>
      <c r="G610" s="52">
        <v>164465</v>
      </c>
      <c r="H610" s="42">
        <f>IFERROR(G610/D601,"-")</f>
        <v>6.2070082639088657E-4</v>
      </c>
      <c r="I610" s="52">
        <v>18</v>
      </c>
      <c r="J610" s="42">
        <f>IFERROR(I610/E601,"-")</f>
        <v>4.6632124352331605E-2</v>
      </c>
      <c r="K610" s="55">
        <f t="shared" si="56"/>
        <v>9136.9444444444453</v>
      </c>
      <c r="L610" s="376"/>
      <c r="M610" s="376"/>
      <c r="N610" s="32" t="s">
        <v>108</v>
      </c>
      <c r="O610" s="52">
        <v>1514371</v>
      </c>
      <c r="P610" s="42">
        <f>IFERROR(O610/L601,"-")</f>
        <v>6.9504705600903277E-4</v>
      </c>
      <c r="Q610" s="52">
        <v>144</v>
      </c>
      <c r="R610" s="42">
        <f>IFERROR(Q610/M601,"-")</f>
        <v>3.6622583926754833E-2</v>
      </c>
      <c r="S610" s="55">
        <f t="shared" si="57"/>
        <v>10516.465277777777</v>
      </c>
      <c r="T610" s="376"/>
      <c r="U610" s="376"/>
      <c r="V610" s="32" t="s">
        <v>108</v>
      </c>
      <c r="W610" s="52">
        <v>35728</v>
      </c>
      <c r="X610" s="42">
        <f>IFERROR(W610/T601,"-")</f>
        <v>3.5037842105134118E-4</v>
      </c>
      <c r="Y610" s="52">
        <v>7</v>
      </c>
      <c r="Z610" s="42">
        <f>IFERROR(Y610/U601,"-")</f>
        <v>3.0837004405286344E-2</v>
      </c>
      <c r="AA610" s="96">
        <f t="shared" si="58"/>
        <v>5104</v>
      </c>
      <c r="AB610" s="376"/>
      <c r="AC610" s="376"/>
      <c r="AD610" s="32" t="s">
        <v>108</v>
      </c>
      <c r="AE610" s="52">
        <v>135855</v>
      </c>
      <c r="AF610" s="42">
        <f>IFERROR(AE610/AB601,"-")</f>
        <v>9.5142457718315021E-4</v>
      </c>
      <c r="AG610" s="52">
        <v>9</v>
      </c>
      <c r="AH610" s="42">
        <f>IFERROR(AG610/AC601,"-")</f>
        <v>1.8480492813141684E-2</v>
      </c>
      <c r="AI610" s="55">
        <f t="shared" si="59"/>
        <v>15095</v>
      </c>
      <c r="AJ610" s="376"/>
      <c r="AK610" s="376"/>
      <c r="AL610" s="32" t="s">
        <v>108</v>
      </c>
      <c r="AM610" s="52">
        <v>518520</v>
      </c>
      <c r="AN610" s="42">
        <f>IFERROR(AM610/AJ601,"-")</f>
        <v>6.4048602429405039E-4</v>
      </c>
      <c r="AO610" s="52">
        <v>50</v>
      </c>
      <c r="AP610" s="42">
        <f>IFERROR(AO610/AK601,"-")</f>
        <v>3.918495297805643E-2</v>
      </c>
      <c r="AQ610" s="55">
        <f t="shared" si="60"/>
        <v>10370.4</v>
      </c>
      <c r="AR610" s="376"/>
      <c r="AS610" s="376"/>
      <c r="AT610" s="32" t="s">
        <v>108</v>
      </c>
      <c r="AU610" s="52">
        <v>812387</v>
      </c>
      <c r="AV610" s="42">
        <f>IFERROR(AU610/AR601,"-")</f>
        <v>7.3643993094505116E-4</v>
      </c>
      <c r="AW610" s="55">
        <v>77</v>
      </c>
      <c r="AX610" s="42">
        <f>IFERROR(AW610/AS601,"-")</f>
        <v>4.0293040293040296E-2</v>
      </c>
      <c r="AY610" s="139">
        <f t="shared" si="61"/>
        <v>10550.480519480519</v>
      </c>
      <c r="AZ610" s="376"/>
      <c r="BA610" s="376"/>
      <c r="BB610" s="32" t="s">
        <v>108</v>
      </c>
      <c r="BC610" s="52">
        <v>293894</v>
      </c>
      <c r="BD610" s="42">
        <f>IFERROR(BC610/AZ601,"-")</f>
        <v>1.1822144652423863E-3</v>
      </c>
      <c r="BE610" s="52">
        <v>15</v>
      </c>
      <c r="BF610" s="42">
        <f>IFERROR(BE610/BA601,"-")</f>
        <v>7.0422535211267609E-2</v>
      </c>
      <c r="BG610" s="55">
        <f t="shared" si="62"/>
        <v>19592.933333333334</v>
      </c>
      <c r="BH610" s="376"/>
      <c r="BI610" s="376"/>
      <c r="BJ610" s="32" t="s">
        <v>108</v>
      </c>
      <c r="BK610" s="52">
        <v>599407</v>
      </c>
      <c r="BL610" s="42">
        <f>IFERROR(BK610/BH601,"-")</f>
        <v>9.6977853325638189E-4</v>
      </c>
      <c r="BM610" s="52">
        <v>40</v>
      </c>
      <c r="BN610" s="42">
        <f>IFERROR(BM610/BI601,"-")</f>
        <v>2.5252525252525252E-2</v>
      </c>
      <c r="BO610" s="96">
        <f t="shared" si="63"/>
        <v>14985.174999999999</v>
      </c>
      <c r="BP610" s="141"/>
    </row>
    <row r="611" spans="2:68" s="8" customFormat="1" ht="13.15" customHeight="1">
      <c r="B611" s="373"/>
      <c r="C611" s="392"/>
      <c r="D611" s="376"/>
      <c r="E611" s="376"/>
      <c r="F611" s="32" t="s">
        <v>109</v>
      </c>
      <c r="G611" s="52">
        <v>59151</v>
      </c>
      <c r="H611" s="42">
        <f>IFERROR(G611/D601,"-")</f>
        <v>2.2323944050009018E-4</v>
      </c>
      <c r="I611" s="52">
        <v>6</v>
      </c>
      <c r="J611" s="42">
        <f>IFERROR(I611/E601,"-")</f>
        <v>1.5544041450777202E-2</v>
      </c>
      <c r="K611" s="55">
        <f t="shared" si="56"/>
        <v>9858.5</v>
      </c>
      <c r="L611" s="376"/>
      <c r="M611" s="376"/>
      <c r="N611" s="32" t="s">
        <v>109</v>
      </c>
      <c r="O611" s="52">
        <v>531326</v>
      </c>
      <c r="P611" s="42">
        <f>IFERROR(O611/L601,"-")</f>
        <v>2.4386136031464902E-4</v>
      </c>
      <c r="Q611" s="52">
        <v>22</v>
      </c>
      <c r="R611" s="42">
        <f>IFERROR(Q611/M601,"-")</f>
        <v>5.5951169888097656E-3</v>
      </c>
      <c r="S611" s="55">
        <f t="shared" si="57"/>
        <v>24151.18181818182</v>
      </c>
      <c r="T611" s="376"/>
      <c r="U611" s="376"/>
      <c r="V611" s="32" t="s">
        <v>109</v>
      </c>
      <c r="W611" s="52">
        <v>0</v>
      </c>
      <c r="X611" s="42">
        <f>IFERROR(W611/T601,"-")</f>
        <v>0</v>
      </c>
      <c r="Y611" s="52">
        <v>0</v>
      </c>
      <c r="Z611" s="42">
        <f>IFERROR(Y611/U601,"-")</f>
        <v>0</v>
      </c>
      <c r="AA611" s="96" t="str">
        <f t="shared" si="58"/>
        <v>-</v>
      </c>
      <c r="AB611" s="376"/>
      <c r="AC611" s="376"/>
      <c r="AD611" s="32" t="s">
        <v>109</v>
      </c>
      <c r="AE611" s="52">
        <v>0</v>
      </c>
      <c r="AF611" s="42">
        <f>IFERROR(AE611/AB601,"-")</f>
        <v>0</v>
      </c>
      <c r="AG611" s="52">
        <v>0</v>
      </c>
      <c r="AH611" s="42">
        <f>IFERROR(AG611/AC601,"-")</f>
        <v>0</v>
      </c>
      <c r="AI611" s="55" t="str">
        <f t="shared" si="59"/>
        <v>-</v>
      </c>
      <c r="AJ611" s="376"/>
      <c r="AK611" s="376"/>
      <c r="AL611" s="32" t="s">
        <v>109</v>
      </c>
      <c r="AM611" s="52">
        <v>272052</v>
      </c>
      <c r="AN611" s="42">
        <f>IFERROR(AM611/AJ601,"-")</f>
        <v>3.3604394021685761E-4</v>
      </c>
      <c r="AO611" s="52">
        <v>11</v>
      </c>
      <c r="AP611" s="42">
        <f>IFERROR(AO611/AK601,"-")</f>
        <v>8.6206896551724137E-3</v>
      </c>
      <c r="AQ611" s="55">
        <f t="shared" si="60"/>
        <v>24732</v>
      </c>
      <c r="AR611" s="376"/>
      <c r="AS611" s="376"/>
      <c r="AT611" s="32" t="s">
        <v>109</v>
      </c>
      <c r="AU611" s="52">
        <v>259274</v>
      </c>
      <c r="AV611" s="42">
        <f>IFERROR(AU611/AR601,"-")</f>
        <v>2.3503542850371458E-4</v>
      </c>
      <c r="AW611" s="55">
        <v>11</v>
      </c>
      <c r="AX611" s="42">
        <f>IFERROR(AW611/AS601,"-")</f>
        <v>5.7561486132914706E-3</v>
      </c>
      <c r="AY611" s="139">
        <f t="shared" si="61"/>
        <v>23570.363636363636</v>
      </c>
      <c r="AZ611" s="376"/>
      <c r="BA611" s="376"/>
      <c r="BB611" s="32" t="s">
        <v>109</v>
      </c>
      <c r="BC611" s="52">
        <v>388020</v>
      </c>
      <c r="BD611" s="42">
        <f>IFERROR(BC611/AZ601,"-")</f>
        <v>1.5608445793495298E-3</v>
      </c>
      <c r="BE611" s="52">
        <v>9</v>
      </c>
      <c r="BF611" s="42">
        <f>IFERROR(BE611/BA601,"-")</f>
        <v>4.2253521126760563E-2</v>
      </c>
      <c r="BG611" s="55">
        <f t="shared" si="62"/>
        <v>43113.333333333336</v>
      </c>
      <c r="BH611" s="376"/>
      <c r="BI611" s="376"/>
      <c r="BJ611" s="32" t="s">
        <v>109</v>
      </c>
      <c r="BK611" s="52">
        <v>26998</v>
      </c>
      <c r="BL611" s="42">
        <f>IFERROR(BK611/BH601,"-")</f>
        <v>4.3679971773529165E-5</v>
      </c>
      <c r="BM611" s="52">
        <v>3</v>
      </c>
      <c r="BN611" s="42">
        <f>IFERROR(BM611/BI601,"-")</f>
        <v>1.893939393939394E-3</v>
      </c>
      <c r="BO611" s="96">
        <f t="shared" si="63"/>
        <v>8999.3333333333339</v>
      </c>
      <c r="BP611" s="141"/>
    </row>
    <row r="612" spans="2:68" s="8" customFormat="1" ht="13.15" customHeight="1">
      <c r="B612" s="373"/>
      <c r="C612" s="392"/>
      <c r="D612" s="376"/>
      <c r="E612" s="376"/>
      <c r="F612" s="32" t="s">
        <v>110</v>
      </c>
      <c r="G612" s="52">
        <v>2411097</v>
      </c>
      <c r="H612" s="42">
        <f>IFERROR(G612/D601,"-")</f>
        <v>9.0996254547082191E-3</v>
      </c>
      <c r="I612" s="52">
        <v>5</v>
      </c>
      <c r="J612" s="42">
        <f>IFERROR(I612/E601,"-")</f>
        <v>1.2953367875647668E-2</v>
      </c>
      <c r="K612" s="55">
        <f t="shared" si="56"/>
        <v>482219.4</v>
      </c>
      <c r="L612" s="376"/>
      <c r="M612" s="376"/>
      <c r="N612" s="32" t="s">
        <v>110</v>
      </c>
      <c r="O612" s="52">
        <v>5138959</v>
      </c>
      <c r="P612" s="42">
        <f>IFERROR(O612/L601,"-")</f>
        <v>2.3586151107628998E-3</v>
      </c>
      <c r="Q612" s="52">
        <v>20</v>
      </c>
      <c r="R612" s="42">
        <f>IFERROR(Q612/M601,"-")</f>
        <v>5.0864699898270603E-3</v>
      </c>
      <c r="S612" s="55">
        <f t="shared" si="57"/>
        <v>256947.95</v>
      </c>
      <c r="T612" s="376"/>
      <c r="U612" s="376"/>
      <c r="V612" s="32" t="s">
        <v>110</v>
      </c>
      <c r="W612" s="52">
        <v>354213</v>
      </c>
      <c r="X612" s="42">
        <f>IFERROR(W612/T601,"-")</f>
        <v>3.47370666300545E-3</v>
      </c>
      <c r="Y612" s="52">
        <v>1</v>
      </c>
      <c r="Z612" s="42">
        <f>IFERROR(Y612/U601,"-")</f>
        <v>4.4052863436123352E-3</v>
      </c>
      <c r="AA612" s="96">
        <f t="shared" si="58"/>
        <v>354213</v>
      </c>
      <c r="AB612" s="376"/>
      <c r="AC612" s="376"/>
      <c r="AD612" s="32" t="s">
        <v>110</v>
      </c>
      <c r="AE612" s="52">
        <v>0</v>
      </c>
      <c r="AF612" s="42">
        <f>IFERROR(AE612/AB601,"-")</f>
        <v>0</v>
      </c>
      <c r="AG612" s="52">
        <v>0</v>
      </c>
      <c r="AH612" s="42">
        <f>IFERROR(AG612/AC601,"-")</f>
        <v>0</v>
      </c>
      <c r="AI612" s="55" t="str">
        <f t="shared" si="59"/>
        <v>-</v>
      </c>
      <c r="AJ612" s="376"/>
      <c r="AK612" s="376"/>
      <c r="AL612" s="32" t="s">
        <v>110</v>
      </c>
      <c r="AM612" s="52">
        <v>1079438</v>
      </c>
      <c r="AN612" s="42">
        <f>IFERROR(AM612/AJ601,"-")</f>
        <v>1.3333428856976031E-3</v>
      </c>
      <c r="AO612" s="52">
        <v>7</v>
      </c>
      <c r="AP612" s="42">
        <f>IFERROR(AO612/AK601,"-")</f>
        <v>5.4858934169278997E-3</v>
      </c>
      <c r="AQ612" s="55">
        <f t="shared" si="60"/>
        <v>154205.42857142858</v>
      </c>
      <c r="AR612" s="376"/>
      <c r="AS612" s="376"/>
      <c r="AT612" s="32" t="s">
        <v>110</v>
      </c>
      <c r="AU612" s="52">
        <v>2807117</v>
      </c>
      <c r="AV612" s="42">
        <f>IFERROR(AU612/AR601,"-")</f>
        <v>2.5446899687398728E-3</v>
      </c>
      <c r="AW612" s="55">
        <v>11</v>
      </c>
      <c r="AX612" s="42">
        <f>IFERROR(AW612/AS601,"-")</f>
        <v>5.7561486132914706E-3</v>
      </c>
      <c r="AY612" s="139">
        <f t="shared" si="61"/>
        <v>255192.45454545456</v>
      </c>
      <c r="AZ612" s="376"/>
      <c r="BA612" s="376"/>
      <c r="BB612" s="32" t="s">
        <v>110</v>
      </c>
      <c r="BC612" s="52">
        <v>3679145</v>
      </c>
      <c r="BD612" s="42">
        <f>IFERROR(BC612/AZ601,"-")</f>
        <v>1.4799684371658486E-2</v>
      </c>
      <c r="BE612" s="52">
        <v>8</v>
      </c>
      <c r="BF612" s="42">
        <f>IFERROR(BE612/BA601,"-")</f>
        <v>3.7558685446009391E-2</v>
      </c>
      <c r="BG612" s="55">
        <f t="shared" si="62"/>
        <v>459893.125</v>
      </c>
      <c r="BH612" s="376"/>
      <c r="BI612" s="376"/>
      <c r="BJ612" s="32" t="s">
        <v>110</v>
      </c>
      <c r="BK612" s="52">
        <v>0</v>
      </c>
      <c r="BL612" s="42">
        <f>IFERROR(BK612/BH601,"-")</f>
        <v>0</v>
      </c>
      <c r="BM612" s="52">
        <v>0</v>
      </c>
      <c r="BN612" s="42">
        <f>IFERROR(BM612/BI601,"-")</f>
        <v>0</v>
      </c>
      <c r="BO612" s="96" t="str">
        <f t="shared" si="63"/>
        <v>-</v>
      </c>
      <c r="BP612" s="141"/>
    </row>
    <row r="613" spans="2:68" s="8" customFormat="1" ht="13.15" customHeight="1">
      <c r="B613" s="373"/>
      <c r="C613" s="392"/>
      <c r="D613" s="376"/>
      <c r="E613" s="376"/>
      <c r="F613" s="32" t="s">
        <v>111</v>
      </c>
      <c r="G613" s="52">
        <v>2657244</v>
      </c>
      <c r="H613" s="42">
        <f>IFERROR(G613/D601,"-")</f>
        <v>1.0028599074102239E-2</v>
      </c>
      <c r="I613" s="52">
        <v>52</v>
      </c>
      <c r="J613" s="42">
        <f>IFERROR(I613/E601,"-")</f>
        <v>0.13471502590673576</v>
      </c>
      <c r="K613" s="55">
        <f t="shared" si="56"/>
        <v>51100.846153846156</v>
      </c>
      <c r="L613" s="376"/>
      <c r="M613" s="376"/>
      <c r="N613" s="32" t="s">
        <v>111</v>
      </c>
      <c r="O613" s="52">
        <v>17666748</v>
      </c>
      <c r="P613" s="42">
        <f>IFERROR(O613/L601,"-")</f>
        <v>8.1084629768091616E-3</v>
      </c>
      <c r="Q613" s="52">
        <v>406</v>
      </c>
      <c r="R613" s="42">
        <f>IFERROR(Q613/M601,"-")</f>
        <v>0.10325534079348932</v>
      </c>
      <c r="S613" s="55">
        <f t="shared" si="57"/>
        <v>43514.157635467978</v>
      </c>
      <c r="T613" s="376"/>
      <c r="U613" s="376"/>
      <c r="V613" s="32" t="s">
        <v>111</v>
      </c>
      <c r="W613" s="52">
        <v>2153436</v>
      </c>
      <c r="X613" s="42">
        <f>IFERROR(W613/T601,"-")</f>
        <v>2.1118380696235894E-2</v>
      </c>
      <c r="Y613" s="52">
        <v>24</v>
      </c>
      <c r="Z613" s="42">
        <f>IFERROR(Y613/U601,"-")</f>
        <v>0.10572687224669604</v>
      </c>
      <c r="AA613" s="96">
        <f t="shared" si="58"/>
        <v>89726.5</v>
      </c>
      <c r="AB613" s="376"/>
      <c r="AC613" s="376"/>
      <c r="AD613" s="32" t="s">
        <v>111</v>
      </c>
      <c r="AE613" s="52">
        <v>1353282</v>
      </c>
      <c r="AF613" s="42">
        <f>IFERROR(AE613/AB601,"-")</f>
        <v>9.4773527265066999E-3</v>
      </c>
      <c r="AG613" s="52">
        <v>22</v>
      </c>
      <c r="AH613" s="42">
        <f>IFERROR(AG613/AC601,"-")</f>
        <v>4.5174537987679675E-2</v>
      </c>
      <c r="AI613" s="55">
        <f t="shared" si="59"/>
        <v>61512.818181818184</v>
      </c>
      <c r="AJ613" s="376"/>
      <c r="AK613" s="376"/>
      <c r="AL613" s="32" t="s">
        <v>111</v>
      </c>
      <c r="AM613" s="52">
        <v>6377289</v>
      </c>
      <c r="AN613" s="42">
        <f>IFERROR(AM613/AJ601,"-")</f>
        <v>7.8773518425213698E-3</v>
      </c>
      <c r="AO613" s="52">
        <v>154</v>
      </c>
      <c r="AP613" s="42">
        <f>IFERROR(AO613/AK601,"-")</f>
        <v>0.1206896551724138</v>
      </c>
      <c r="AQ613" s="55">
        <f t="shared" si="60"/>
        <v>41410.967532467534</v>
      </c>
      <c r="AR613" s="376"/>
      <c r="AS613" s="376"/>
      <c r="AT613" s="32" t="s">
        <v>111</v>
      </c>
      <c r="AU613" s="52">
        <v>7772285</v>
      </c>
      <c r="AV613" s="42">
        <f>IFERROR(AU613/AR601,"-")</f>
        <v>7.0456826964060927E-3</v>
      </c>
      <c r="AW613" s="55">
        <v>204</v>
      </c>
      <c r="AX613" s="42">
        <f>IFERROR(AW613/AS601,"-")</f>
        <v>0.10675039246467818</v>
      </c>
      <c r="AY613" s="139">
        <f t="shared" si="61"/>
        <v>38099.436274509804</v>
      </c>
      <c r="AZ613" s="376"/>
      <c r="BA613" s="376"/>
      <c r="BB613" s="32" t="s">
        <v>111</v>
      </c>
      <c r="BC613" s="52">
        <v>878214</v>
      </c>
      <c r="BD613" s="42">
        <f>IFERROR(BC613/AZ601,"-")</f>
        <v>3.5326930606898303E-3</v>
      </c>
      <c r="BE613" s="52">
        <v>27</v>
      </c>
      <c r="BF613" s="42">
        <f>IFERROR(BE613/BA601,"-")</f>
        <v>0.12676056338028169</v>
      </c>
      <c r="BG613" s="55">
        <f t="shared" si="62"/>
        <v>32526.444444444445</v>
      </c>
      <c r="BH613" s="376"/>
      <c r="BI613" s="376"/>
      <c r="BJ613" s="32" t="s">
        <v>111</v>
      </c>
      <c r="BK613" s="52">
        <v>2953618</v>
      </c>
      <c r="BL613" s="42">
        <f>IFERROR(BK613/BH601,"-")</f>
        <v>4.7786484506181079E-3</v>
      </c>
      <c r="BM613" s="52">
        <v>117</v>
      </c>
      <c r="BN613" s="42">
        <f>IFERROR(BM613/BI601,"-")</f>
        <v>7.3863636363636367E-2</v>
      </c>
      <c r="BO613" s="96">
        <f t="shared" si="63"/>
        <v>25244.598290598289</v>
      </c>
      <c r="BP613" s="141"/>
    </row>
    <row r="614" spans="2:68" s="8" customFormat="1" ht="13.15" customHeight="1">
      <c r="B614" s="373"/>
      <c r="C614" s="392"/>
      <c r="D614" s="376"/>
      <c r="E614" s="376"/>
      <c r="F614" s="32" t="s">
        <v>112</v>
      </c>
      <c r="G614" s="52">
        <v>6597483</v>
      </c>
      <c r="H614" s="42">
        <f>IFERROR(G614/D601,"-")</f>
        <v>2.4899298636182926E-2</v>
      </c>
      <c r="I614" s="52">
        <v>82</v>
      </c>
      <c r="J614" s="42">
        <f>IFERROR(I614/E601,"-")</f>
        <v>0.21243523316062177</v>
      </c>
      <c r="K614" s="55">
        <f t="shared" ref="K614:K677" si="64">IFERROR(G614/I614,"-")</f>
        <v>80457.109756097561</v>
      </c>
      <c r="L614" s="376"/>
      <c r="M614" s="376"/>
      <c r="N614" s="32" t="s">
        <v>112</v>
      </c>
      <c r="O614" s="52">
        <v>21382026</v>
      </c>
      <c r="P614" s="42">
        <f>IFERROR(O614/L601,"-")</f>
        <v>9.8136547931838326E-3</v>
      </c>
      <c r="Q614" s="52">
        <v>480</v>
      </c>
      <c r="R614" s="42">
        <f>IFERROR(Q614/M601,"-")</f>
        <v>0.12207527975584945</v>
      </c>
      <c r="S614" s="55">
        <f t="shared" ref="S614:S677" si="65">IFERROR(O614/Q614,"-")</f>
        <v>44545.887499999997</v>
      </c>
      <c r="T614" s="376"/>
      <c r="U614" s="376"/>
      <c r="V614" s="32" t="s">
        <v>112</v>
      </c>
      <c r="W614" s="52">
        <v>1206300</v>
      </c>
      <c r="X614" s="42">
        <f>IFERROR(W614/T601,"-")</f>
        <v>1.1829978988866795E-2</v>
      </c>
      <c r="Y614" s="52">
        <v>28</v>
      </c>
      <c r="Z614" s="42">
        <f>IFERROR(Y614/U601,"-")</f>
        <v>0.12334801762114538</v>
      </c>
      <c r="AA614" s="96">
        <f t="shared" ref="AA614:AA677" si="66">IFERROR(W614/Y614,"-")</f>
        <v>43082.142857142855</v>
      </c>
      <c r="AB614" s="376"/>
      <c r="AC614" s="376"/>
      <c r="AD614" s="32" t="s">
        <v>112</v>
      </c>
      <c r="AE614" s="52">
        <v>1373008</v>
      </c>
      <c r="AF614" s="42">
        <f>IFERROR(AE614/AB601,"-")</f>
        <v>9.6154985526412905E-3</v>
      </c>
      <c r="AG614" s="52">
        <v>36</v>
      </c>
      <c r="AH614" s="42">
        <f>IFERROR(AG614/AC601,"-")</f>
        <v>7.3921971252566734E-2</v>
      </c>
      <c r="AI614" s="55">
        <f t="shared" ref="AI614:AI677" si="67">IFERROR(AE614/AG614,"-")</f>
        <v>38139.111111111109</v>
      </c>
      <c r="AJ614" s="376"/>
      <c r="AK614" s="376"/>
      <c r="AL614" s="32" t="s">
        <v>112</v>
      </c>
      <c r="AM614" s="52">
        <v>10041096</v>
      </c>
      <c r="AN614" s="42">
        <f>IFERROR(AM614/AJ601,"-")</f>
        <v>1.2402957757839414E-2</v>
      </c>
      <c r="AO614" s="52">
        <v>186</v>
      </c>
      <c r="AP614" s="42">
        <f>IFERROR(AO614/AK601,"-")</f>
        <v>0.14576802507836992</v>
      </c>
      <c r="AQ614" s="55">
        <f t="shared" ref="AQ614:AQ677" si="68">IFERROR(AM614/AO614,"-")</f>
        <v>53984.387096774197</v>
      </c>
      <c r="AR614" s="376"/>
      <c r="AS614" s="376"/>
      <c r="AT614" s="32" t="s">
        <v>112</v>
      </c>
      <c r="AU614" s="52">
        <v>7673440</v>
      </c>
      <c r="AV614" s="42">
        <f>IFERROR(AU614/AR601,"-")</f>
        <v>6.9560783514642562E-3</v>
      </c>
      <c r="AW614" s="55">
        <v>212</v>
      </c>
      <c r="AX614" s="42">
        <f>IFERROR(AW614/AS601,"-")</f>
        <v>0.11093668236525379</v>
      </c>
      <c r="AY614" s="139">
        <f t="shared" ref="AY614:AY677" si="69">IFERROR(AU614/AW614,"-")</f>
        <v>36195.471698113208</v>
      </c>
      <c r="AZ614" s="376"/>
      <c r="BA614" s="376"/>
      <c r="BB614" s="32" t="s">
        <v>112</v>
      </c>
      <c r="BC614" s="52">
        <v>8650318</v>
      </c>
      <c r="BD614" s="42">
        <f>IFERROR(BC614/AZ601,"-")</f>
        <v>3.4796665017137435E-2</v>
      </c>
      <c r="BE614" s="52">
        <v>93</v>
      </c>
      <c r="BF614" s="42">
        <f>IFERROR(BE614/BA601,"-")</f>
        <v>0.43661971830985913</v>
      </c>
      <c r="BG614" s="55">
        <f t="shared" ref="BG614:BG677" si="70">IFERROR(BC614/BE614,"-")</f>
        <v>93014.172043010753</v>
      </c>
      <c r="BH614" s="376"/>
      <c r="BI614" s="376"/>
      <c r="BJ614" s="32" t="s">
        <v>112</v>
      </c>
      <c r="BK614" s="52">
        <v>5144871</v>
      </c>
      <c r="BL614" s="42">
        <f>IFERROR(BK614/BH601,"-")</f>
        <v>8.3238691776594109E-3</v>
      </c>
      <c r="BM614" s="52">
        <v>131</v>
      </c>
      <c r="BN614" s="42">
        <f>IFERROR(BM614/BI601,"-")</f>
        <v>8.2702020202020207E-2</v>
      </c>
      <c r="BO614" s="96">
        <f t="shared" ref="BO614:BO677" si="71">IFERROR(BK614/BM614,"-")</f>
        <v>39273.824427480919</v>
      </c>
      <c r="BP614" s="141"/>
    </row>
    <row r="615" spans="2:68" s="8" customFormat="1" ht="13.15" customHeight="1">
      <c r="B615" s="373"/>
      <c r="C615" s="392"/>
      <c r="D615" s="376"/>
      <c r="E615" s="376"/>
      <c r="F615" s="32" t="s">
        <v>113</v>
      </c>
      <c r="G615" s="52">
        <v>752170</v>
      </c>
      <c r="H615" s="42">
        <f>IFERROR(G615/D601,"-")</f>
        <v>2.8387349319699213E-3</v>
      </c>
      <c r="I615" s="52">
        <v>25</v>
      </c>
      <c r="J615" s="42">
        <f>IFERROR(I615/E601,"-")</f>
        <v>6.4766839378238336E-2</v>
      </c>
      <c r="K615" s="55">
        <f t="shared" si="64"/>
        <v>30086.799999999999</v>
      </c>
      <c r="L615" s="376"/>
      <c r="M615" s="376"/>
      <c r="N615" s="32" t="s">
        <v>113</v>
      </c>
      <c r="O615" s="52">
        <v>7976081</v>
      </c>
      <c r="P615" s="42">
        <f>IFERROR(O615/L601,"-")</f>
        <v>3.6607618724470966E-3</v>
      </c>
      <c r="Q615" s="52">
        <v>244</v>
      </c>
      <c r="R615" s="42">
        <f>IFERROR(Q615/M601,"-")</f>
        <v>6.2054933875890131E-2</v>
      </c>
      <c r="S615" s="55">
        <f t="shared" si="65"/>
        <v>32688.85655737705</v>
      </c>
      <c r="T615" s="376"/>
      <c r="U615" s="376"/>
      <c r="V615" s="32" t="s">
        <v>113</v>
      </c>
      <c r="W615" s="52">
        <v>493562</v>
      </c>
      <c r="X615" s="42">
        <f>IFERROR(W615/T601,"-")</f>
        <v>4.8402786120393549E-3</v>
      </c>
      <c r="Y615" s="52">
        <v>13</v>
      </c>
      <c r="Z615" s="42">
        <f>IFERROR(Y615/U601,"-")</f>
        <v>5.7268722466960353E-2</v>
      </c>
      <c r="AA615" s="96">
        <f t="shared" si="66"/>
        <v>37966.307692307695</v>
      </c>
      <c r="AB615" s="376"/>
      <c r="AC615" s="376"/>
      <c r="AD615" s="32" t="s">
        <v>113</v>
      </c>
      <c r="AE615" s="52">
        <v>361094</v>
      </c>
      <c r="AF615" s="42">
        <f>IFERROR(AE615/AB601,"-")</f>
        <v>2.5288263683587091E-3</v>
      </c>
      <c r="AG615" s="52">
        <v>9</v>
      </c>
      <c r="AH615" s="42">
        <f>IFERROR(AG615/AC601,"-")</f>
        <v>1.8480492813141684E-2</v>
      </c>
      <c r="AI615" s="55">
        <f t="shared" si="67"/>
        <v>40121.555555555555</v>
      </c>
      <c r="AJ615" s="376"/>
      <c r="AK615" s="376"/>
      <c r="AL615" s="32" t="s">
        <v>113</v>
      </c>
      <c r="AM615" s="52">
        <v>3255360</v>
      </c>
      <c r="AN615" s="42">
        <f>IFERROR(AM615/AJ601,"-")</f>
        <v>4.0210842089907425E-3</v>
      </c>
      <c r="AO615" s="52">
        <v>107</v>
      </c>
      <c r="AP615" s="42">
        <f>IFERROR(AO615/AK601,"-")</f>
        <v>8.3855799373040746E-2</v>
      </c>
      <c r="AQ615" s="55">
        <f t="shared" si="68"/>
        <v>30423.925233644859</v>
      </c>
      <c r="AR615" s="376"/>
      <c r="AS615" s="376"/>
      <c r="AT615" s="32" t="s">
        <v>113</v>
      </c>
      <c r="AU615" s="52">
        <v>3854663</v>
      </c>
      <c r="AV615" s="42">
        <f>IFERROR(AU615/AR601,"-")</f>
        <v>3.4943047507363409E-3</v>
      </c>
      <c r="AW615" s="55">
        <v>112</v>
      </c>
      <c r="AX615" s="42">
        <f>IFERROR(AW615/AS601,"-")</f>
        <v>5.8608058608058608E-2</v>
      </c>
      <c r="AY615" s="139">
        <f t="shared" si="69"/>
        <v>34416.633928571428</v>
      </c>
      <c r="AZ615" s="376"/>
      <c r="BA615" s="376"/>
      <c r="BB615" s="32" t="s">
        <v>113</v>
      </c>
      <c r="BC615" s="52">
        <v>609957</v>
      </c>
      <c r="BD615" s="42">
        <f>IFERROR(BC615/AZ601,"-")</f>
        <v>2.4536056829191823E-3</v>
      </c>
      <c r="BE615" s="52">
        <v>24</v>
      </c>
      <c r="BF615" s="42">
        <f>IFERROR(BE615/BA601,"-")</f>
        <v>0.11267605633802817</v>
      </c>
      <c r="BG615" s="55">
        <f t="shared" si="70"/>
        <v>25414.875</v>
      </c>
      <c r="BH615" s="376"/>
      <c r="BI615" s="376"/>
      <c r="BJ615" s="32" t="s">
        <v>113</v>
      </c>
      <c r="BK615" s="52">
        <v>3708915</v>
      </c>
      <c r="BL615" s="42">
        <f>IFERROR(BK615/BH601,"-")</f>
        <v>6.0006408811919005E-3</v>
      </c>
      <c r="BM615" s="52">
        <v>63</v>
      </c>
      <c r="BN615" s="42">
        <f>IFERROR(BM615/BI601,"-")</f>
        <v>3.9772727272727272E-2</v>
      </c>
      <c r="BO615" s="96">
        <f t="shared" si="71"/>
        <v>58871.666666666664</v>
      </c>
      <c r="BP615" s="141"/>
    </row>
    <row r="616" spans="2:68" s="8" customFormat="1" ht="13.15" customHeight="1">
      <c r="B616" s="373"/>
      <c r="C616" s="392"/>
      <c r="D616" s="376"/>
      <c r="E616" s="376"/>
      <c r="F616" s="33" t="s">
        <v>114</v>
      </c>
      <c r="G616" s="53">
        <v>883796</v>
      </c>
      <c r="H616" s="43">
        <f>IFERROR(G616/D601,"-")</f>
        <v>3.3354993923385519E-3</v>
      </c>
      <c r="I616" s="53">
        <v>46</v>
      </c>
      <c r="J616" s="43">
        <f>IFERROR(I616/E601,"-")</f>
        <v>0.11917098445595854</v>
      </c>
      <c r="K616" s="56">
        <f t="shared" si="64"/>
        <v>19212.956521739132</v>
      </c>
      <c r="L616" s="376"/>
      <c r="M616" s="376"/>
      <c r="N616" s="33" t="s">
        <v>114</v>
      </c>
      <c r="O616" s="53">
        <v>3387381</v>
      </c>
      <c r="P616" s="43">
        <f>IFERROR(O616/L601,"-")</f>
        <v>1.5546977534771423E-3</v>
      </c>
      <c r="Q616" s="53">
        <v>277</v>
      </c>
      <c r="R616" s="43">
        <f>IFERROR(Q616/M601,"-")</f>
        <v>7.0447609359104782E-2</v>
      </c>
      <c r="S616" s="56">
        <f t="shared" si="65"/>
        <v>12228.812274368231</v>
      </c>
      <c r="T616" s="376"/>
      <c r="U616" s="376"/>
      <c r="V616" s="33" t="s">
        <v>114</v>
      </c>
      <c r="W616" s="53">
        <v>272497</v>
      </c>
      <c r="X616" s="43">
        <f>IFERROR(W616/T601,"-")</f>
        <v>2.6723317454441144E-3</v>
      </c>
      <c r="Y616" s="53">
        <v>14</v>
      </c>
      <c r="Z616" s="43">
        <f>IFERROR(Y616/U601,"-")</f>
        <v>6.1674008810572688E-2</v>
      </c>
      <c r="AA616" s="97">
        <f t="shared" si="66"/>
        <v>19464.071428571428</v>
      </c>
      <c r="AB616" s="376"/>
      <c r="AC616" s="376"/>
      <c r="AD616" s="33" t="s">
        <v>114</v>
      </c>
      <c r="AE616" s="53">
        <v>374931</v>
      </c>
      <c r="AF616" s="43">
        <f>IFERROR(AE616/AB601,"-")</f>
        <v>2.6257301398392085E-3</v>
      </c>
      <c r="AG616" s="53">
        <v>23</v>
      </c>
      <c r="AH616" s="43">
        <f>IFERROR(AG616/AC601,"-")</f>
        <v>4.7227926078028747E-2</v>
      </c>
      <c r="AI616" s="56">
        <f t="shared" si="67"/>
        <v>16301.347826086956</v>
      </c>
      <c r="AJ616" s="376"/>
      <c r="AK616" s="376"/>
      <c r="AL616" s="33" t="s">
        <v>114</v>
      </c>
      <c r="AM616" s="53">
        <v>1842268</v>
      </c>
      <c r="AN616" s="43">
        <f>IFERROR(AM616/AJ601,"-")</f>
        <v>2.2756053903497486E-3</v>
      </c>
      <c r="AO616" s="53">
        <v>115</v>
      </c>
      <c r="AP616" s="43">
        <f>IFERROR(AO616/AK601,"-")</f>
        <v>9.0125391849529779E-2</v>
      </c>
      <c r="AQ616" s="56">
        <f t="shared" si="68"/>
        <v>16019.721739130435</v>
      </c>
      <c r="AR616" s="376"/>
      <c r="AS616" s="376"/>
      <c r="AT616" s="33" t="s">
        <v>114</v>
      </c>
      <c r="AU616" s="53">
        <v>879169</v>
      </c>
      <c r="AV616" s="43">
        <f>IFERROR(AU616/AR601,"-")</f>
        <v>7.9697872768647168E-4</v>
      </c>
      <c r="AW616" s="56">
        <v>124</v>
      </c>
      <c r="AX616" s="45">
        <f>IFERROR(AW616/AS601,"-")</f>
        <v>6.488749345892203E-2</v>
      </c>
      <c r="AY616" s="140">
        <f t="shared" si="69"/>
        <v>7090.072580645161</v>
      </c>
      <c r="AZ616" s="376"/>
      <c r="BA616" s="376"/>
      <c r="BB616" s="33" t="s">
        <v>114</v>
      </c>
      <c r="BC616" s="53">
        <v>558090</v>
      </c>
      <c r="BD616" s="43">
        <f>IFERROR(BC616/AZ601,"-")</f>
        <v>2.2449661133167854E-3</v>
      </c>
      <c r="BE616" s="53">
        <v>30</v>
      </c>
      <c r="BF616" s="43">
        <f>IFERROR(BE616/BA601,"-")</f>
        <v>0.14084507042253522</v>
      </c>
      <c r="BG616" s="56">
        <f t="shared" si="70"/>
        <v>18603</v>
      </c>
      <c r="BH616" s="376"/>
      <c r="BI616" s="376"/>
      <c r="BJ616" s="33" t="s">
        <v>114</v>
      </c>
      <c r="BK616" s="53">
        <v>632893</v>
      </c>
      <c r="BL616" s="43">
        <f>IFERROR(BK616/BH601,"-")</f>
        <v>1.0239554180185271E-3</v>
      </c>
      <c r="BM616" s="53">
        <v>68</v>
      </c>
      <c r="BN616" s="43">
        <f>IFERROR(BM616/BI601,"-")</f>
        <v>4.2929292929292928E-2</v>
      </c>
      <c r="BO616" s="97">
        <f t="shared" si="71"/>
        <v>9307.25</v>
      </c>
      <c r="BP616" s="141"/>
    </row>
    <row r="617" spans="2:68" s="8" customFormat="1" ht="13.15" customHeight="1">
      <c r="B617" s="374"/>
      <c r="C617" s="393"/>
      <c r="D617" s="377"/>
      <c r="E617" s="377"/>
      <c r="F617" s="34" t="s">
        <v>64</v>
      </c>
      <c r="G617" s="49">
        <f>SUM(G601:G616)</f>
        <v>67865837</v>
      </c>
      <c r="H617" s="43">
        <f>IFERROR(G617/D601,"-")</f>
        <v>0.25612976079779409</v>
      </c>
      <c r="I617" s="53">
        <v>340</v>
      </c>
      <c r="J617" s="43">
        <f>IFERROR(I617/E601,"-")</f>
        <v>0.88082901554404147</v>
      </c>
      <c r="K617" s="56">
        <f t="shared" si="64"/>
        <v>199605.40294117646</v>
      </c>
      <c r="L617" s="377"/>
      <c r="M617" s="377"/>
      <c r="N617" s="34" t="s">
        <v>64</v>
      </c>
      <c r="O617" s="49">
        <f>SUM(O601:O616)</f>
        <v>385291105</v>
      </c>
      <c r="P617" s="43">
        <f>IFERROR(O617/L601,"-")</f>
        <v>0.1768360911802439</v>
      </c>
      <c r="Q617" s="53">
        <v>3169</v>
      </c>
      <c r="R617" s="43">
        <f>IFERROR(Q617/M601,"-")</f>
        <v>0.80595116988809767</v>
      </c>
      <c r="S617" s="56">
        <f t="shared" si="65"/>
        <v>121581.28905017355</v>
      </c>
      <c r="T617" s="377"/>
      <c r="U617" s="377"/>
      <c r="V617" s="34" t="s">
        <v>64</v>
      </c>
      <c r="W617" s="49">
        <f>SUM(W601:W616)</f>
        <v>12941427</v>
      </c>
      <c r="X617" s="43">
        <f>IFERROR(W617/T601,"-")</f>
        <v>0.12691437411585299</v>
      </c>
      <c r="Y617" s="53">
        <v>120</v>
      </c>
      <c r="Z617" s="43">
        <f>IFERROR(Y617/U601,"-")</f>
        <v>0.52863436123348018</v>
      </c>
      <c r="AA617" s="97">
        <f t="shared" si="66"/>
        <v>107845.22500000001</v>
      </c>
      <c r="AB617" s="377"/>
      <c r="AC617" s="377"/>
      <c r="AD617" s="34" t="s">
        <v>64</v>
      </c>
      <c r="AE617" s="49">
        <f>SUM(AE601:AE616)</f>
        <v>11053955</v>
      </c>
      <c r="AF617" s="43">
        <f>IFERROR(AE617/AB601,"-")</f>
        <v>7.7413451562891089E-2</v>
      </c>
      <c r="AG617" s="53">
        <v>169</v>
      </c>
      <c r="AH617" s="43">
        <f>IFERROR(AG617/AC601,"-")</f>
        <v>0.34702258726899382</v>
      </c>
      <c r="AI617" s="56">
        <f t="shared" si="67"/>
        <v>65408.017751479289</v>
      </c>
      <c r="AJ617" s="377"/>
      <c r="AK617" s="377"/>
      <c r="AL617" s="34" t="s">
        <v>64</v>
      </c>
      <c r="AM617" s="49">
        <f>SUM(AM601:AM616)</f>
        <v>185586086</v>
      </c>
      <c r="AN617" s="43">
        <f>IFERROR(AM617/AJ601,"-")</f>
        <v>0.22923955563224896</v>
      </c>
      <c r="AO617" s="53">
        <v>1165</v>
      </c>
      <c r="AP617" s="43">
        <f>IFERROR(AO617/AK601,"-")</f>
        <v>0.9130094043887147</v>
      </c>
      <c r="AQ617" s="56">
        <f t="shared" si="68"/>
        <v>159301.36137339057</v>
      </c>
      <c r="AR617" s="377"/>
      <c r="AS617" s="377"/>
      <c r="AT617" s="34" t="s">
        <v>64</v>
      </c>
      <c r="AU617" s="49">
        <f>SUM(AU601:AU616)</f>
        <v>167965809</v>
      </c>
      <c r="AV617" s="43">
        <f>IFERROR(AU617/AR601,"-")</f>
        <v>0.1522633040423956</v>
      </c>
      <c r="AW617" s="56">
        <v>1689</v>
      </c>
      <c r="AX617" s="76">
        <f>IFERROR(AW617/AS601,"-")</f>
        <v>0.8838304552590267</v>
      </c>
      <c r="AY617" s="115">
        <f t="shared" si="69"/>
        <v>99446.89698046181</v>
      </c>
      <c r="AZ617" s="377"/>
      <c r="BA617" s="377"/>
      <c r="BB617" s="34" t="s">
        <v>64</v>
      </c>
      <c r="BC617" s="49">
        <f>SUM(BC601:BC616)</f>
        <v>75203289</v>
      </c>
      <c r="BD617" s="43">
        <f>IFERROR(BC617/AZ601,"-")</f>
        <v>0.30251184471137088</v>
      </c>
      <c r="BE617" s="53">
        <v>198</v>
      </c>
      <c r="BF617" s="43">
        <f>IFERROR(BE617/BA601,"-")</f>
        <v>0.92957746478873238</v>
      </c>
      <c r="BG617" s="56">
        <f t="shared" si="70"/>
        <v>379814.59090909088</v>
      </c>
      <c r="BH617" s="377"/>
      <c r="BI617" s="377"/>
      <c r="BJ617" s="34" t="s">
        <v>64</v>
      </c>
      <c r="BK617" s="49">
        <f>SUM(BK601:BK616)</f>
        <v>97570290</v>
      </c>
      <c r="BL617" s="43">
        <f>IFERROR(BK617/BH601,"-")</f>
        <v>0.15785863816338452</v>
      </c>
      <c r="BM617" s="53">
        <v>1099</v>
      </c>
      <c r="BN617" s="43">
        <f>IFERROR(BM617/BI601,"-")</f>
        <v>0.69381313131313127</v>
      </c>
      <c r="BO617" s="97">
        <f t="shared" si="71"/>
        <v>88780.973612374888</v>
      </c>
      <c r="BP617" s="141"/>
    </row>
    <row r="618" spans="2:68" s="8" customFormat="1" ht="13.15" customHeight="1">
      <c r="B618" s="372">
        <v>37</v>
      </c>
      <c r="C618" s="391" t="s">
        <v>2</v>
      </c>
      <c r="D618" s="375">
        <v>691409350</v>
      </c>
      <c r="E618" s="375">
        <v>913</v>
      </c>
      <c r="F618" s="30" t="s">
        <v>100</v>
      </c>
      <c r="G618" s="51">
        <v>25005502</v>
      </c>
      <c r="H618" s="41">
        <f>IFERROR(G618/D618,"-")</f>
        <v>3.6165987630916475E-2</v>
      </c>
      <c r="I618" s="51">
        <v>200</v>
      </c>
      <c r="J618" s="41">
        <f>IFERROR(I618/E618,"-")</f>
        <v>0.21905805038335158</v>
      </c>
      <c r="K618" s="54">
        <f t="shared" si="64"/>
        <v>125027.51</v>
      </c>
      <c r="L618" s="375">
        <v>5280566120</v>
      </c>
      <c r="M618" s="375">
        <v>9871</v>
      </c>
      <c r="N618" s="30" t="s">
        <v>100</v>
      </c>
      <c r="O618" s="51">
        <v>130560534</v>
      </c>
      <c r="P618" s="41">
        <f>IFERROR(O618/L618,"-")</f>
        <v>2.4724722886340832E-2</v>
      </c>
      <c r="Q618" s="51">
        <v>1442</v>
      </c>
      <c r="R618" s="41">
        <f>IFERROR(Q618/M618,"-")</f>
        <v>0.14608448991996759</v>
      </c>
      <c r="S618" s="54">
        <f t="shared" si="65"/>
        <v>90541.28571428571</v>
      </c>
      <c r="T618" s="375">
        <v>161210970</v>
      </c>
      <c r="U618" s="375">
        <v>560</v>
      </c>
      <c r="V618" s="30" t="s">
        <v>100</v>
      </c>
      <c r="W618" s="51">
        <v>9207978</v>
      </c>
      <c r="X618" s="41">
        <f>IFERROR(W618/T618,"-")</f>
        <v>5.7117564642158038E-2</v>
      </c>
      <c r="Y618" s="51">
        <v>62</v>
      </c>
      <c r="Z618" s="41">
        <f>IFERROR(Y618/U618,"-")</f>
        <v>0.11071428571428571</v>
      </c>
      <c r="AA618" s="95">
        <f t="shared" si="66"/>
        <v>148515.77419354839</v>
      </c>
      <c r="AB618" s="375">
        <v>341715470</v>
      </c>
      <c r="AC618" s="375">
        <v>1210</v>
      </c>
      <c r="AD618" s="30" t="s">
        <v>100</v>
      </c>
      <c r="AE618" s="51">
        <v>14875421</v>
      </c>
      <c r="AF618" s="41">
        <f>IFERROR(AE618/AB618,"-")</f>
        <v>4.3531599549765772E-2</v>
      </c>
      <c r="AG618" s="51">
        <v>105</v>
      </c>
      <c r="AH618" s="41">
        <f>IFERROR(AG618/AC618,"-")</f>
        <v>8.6776859504132234E-2</v>
      </c>
      <c r="AI618" s="54">
        <f t="shared" si="67"/>
        <v>141670.6761904762</v>
      </c>
      <c r="AJ618" s="375">
        <v>2096054240</v>
      </c>
      <c r="AK618" s="375">
        <v>3262</v>
      </c>
      <c r="AL618" s="30" t="s">
        <v>100</v>
      </c>
      <c r="AM618" s="51">
        <v>39102162</v>
      </c>
      <c r="AN618" s="41">
        <f>IFERROR(AM618/AJ618,"-")</f>
        <v>1.8655128886359354E-2</v>
      </c>
      <c r="AO618" s="51">
        <v>579</v>
      </c>
      <c r="AP618" s="41">
        <f>IFERROR(AO618/AK618,"-")</f>
        <v>0.17749846719803802</v>
      </c>
      <c r="AQ618" s="54">
        <f t="shared" si="68"/>
        <v>67533.958549222792</v>
      </c>
      <c r="AR618" s="375">
        <v>2660874960</v>
      </c>
      <c r="AS618" s="375">
        <v>4791</v>
      </c>
      <c r="AT618" s="30" t="s">
        <v>100</v>
      </c>
      <c r="AU618" s="51">
        <v>65988125</v>
      </c>
      <c r="AV618" s="41">
        <f>IFERROR(AU618/AR618,"-")</f>
        <v>2.4799408462245067E-2</v>
      </c>
      <c r="AW618" s="54">
        <v>678</v>
      </c>
      <c r="AX618" s="41">
        <f>IFERROR(AW618/AS618,"-")</f>
        <v>0.14151534126487164</v>
      </c>
      <c r="AY618" s="139">
        <f t="shared" si="69"/>
        <v>97327.617994100292</v>
      </c>
      <c r="AZ618" s="375">
        <v>477051540</v>
      </c>
      <c r="BA618" s="375">
        <v>367</v>
      </c>
      <c r="BB618" s="30" t="s">
        <v>100</v>
      </c>
      <c r="BC618" s="51">
        <v>33358514</v>
      </c>
      <c r="BD618" s="41">
        <f>IFERROR(BC618/AZ618,"-")</f>
        <v>6.9926436040852108E-2</v>
      </c>
      <c r="BE618" s="51">
        <v>120</v>
      </c>
      <c r="BF618" s="41">
        <f>IFERROR(BE618/BA618,"-")</f>
        <v>0.32697547683923706</v>
      </c>
      <c r="BG618" s="54">
        <f t="shared" si="70"/>
        <v>277987.61666666664</v>
      </c>
      <c r="BH618" s="375">
        <v>1420230380</v>
      </c>
      <c r="BI618" s="375">
        <v>3740</v>
      </c>
      <c r="BJ618" s="30" t="s">
        <v>100</v>
      </c>
      <c r="BK618" s="51">
        <v>14428450</v>
      </c>
      <c r="BL618" s="41">
        <f>IFERROR(BK618/BH618,"-")</f>
        <v>1.0159232053605275E-2</v>
      </c>
      <c r="BM618" s="51">
        <v>372</v>
      </c>
      <c r="BN618" s="41">
        <f>IFERROR(BM618/BI618,"-")</f>
        <v>9.9465240641711236E-2</v>
      </c>
      <c r="BO618" s="95">
        <f t="shared" si="71"/>
        <v>38786.155913978495</v>
      </c>
      <c r="BP618" s="141"/>
    </row>
    <row r="619" spans="2:68" s="8" customFormat="1" ht="13.15" customHeight="1">
      <c r="B619" s="373"/>
      <c r="C619" s="392"/>
      <c r="D619" s="376"/>
      <c r="E619" s="376"/>
      <c r="F619" s="31" t="s">
        <v>101</v>
      </c>
      <c r="G619" s="52">
        <v>8278344</v>
      </c>
      <c r="H619" s="42">
        <f>IFERROR(G619/D618,"-")</f>
        <v>1.1973144418715194E-2</v>
      </c>
      <c r="I619" s="52">
        <v>214</v>
      </c>
      <c r="J619" s="42">
        <f>IFERROR(I619/E618,"-")</f>
        <v>0.23439211391018619</v>
      </c>
      <c r="K619" s="55">
        <f t="shared" si="64"/>
        <v>38683.850467289718</v>
      </c>
      <c r="L619" s="376"/>
      <c r="M619" s="376"/>
      <c r="N619" s="31" t="s">
        <v>101</v>
      </c>
      <c r="O619" s="52">
        <v>141325321</v>
      </c>
      <c r="P619" s="42">
        <f>IFERROR(O619/L618,"-")</f>
        <v>2.6763289728488428E-2</v>
      </c>
      <c r="Q619" s="52">
        <v>2130</v>
      </c>
      <c r="R619" s="42">
        <f>IFERROR(Q619/M618,"-")</f>
        <v>0.21578360855029885</v>
      </c>
      <c r="S619" s="55">
        <f t="shared" si="65"/>
        <v>66349.915962441315</v>
      </c>
      <c r="T619" s="376"/>
      <c r="U619" s="376"/>
      <c r="V619" s="31" t="s">
        <v>101</v>
      </c>
      <c r="W619" s="52">
        <v>5971832</v>
      </c>
      <c r="X619" s="42">
        <f>IFERROR(W619/T618,"-")</f>
        <v>3.7043583324385433E-2</v>
      </c>
      <c r="Y619" s="52">
        <v>83</v>
      </c>
      <c r="Z619" s="42">
        <f>IFERROR(Y619/U618,"-")</f>
        <v>0.14821428571428572</v>
      </c>
      <c r="AA619" s="96">
        <f t="shared" si="66"/>
        <v>71949.783132530123</v>
      </c>
      <c r="AB619" s="376"/>
      <c r="AC619" s="376"/>
      <c r="AD619" s="31" t="s">
        <v>101</v>
      </c>
      <c r="AE619" s="52">
        <v>11947286</v>
      </c>
      <c r="AF619" s="42">
        <f>IFERROR(AE619/AB618,"-")</f>
        <v>3.4962672307460939E-2</v>
      </c>
      <c r="AG619" s="52">
        <v>171</v>
      </c>
      <c r="AH619" s="42">
        <f>IFERROR(AG619/AC618,"-")</f>
        <v>0.14132231404958678</v>
      </c>
      <c r="AI619" s="55">
        <f t="shared" si="67"/>
        <v>69867.169590643272</v>
      </c>
      <c r="AJ619" s="376"/>
      <c r="AK619" s="376"/>
      <c r="AL619" s="31" t="s">
        <v>101</v>
      </c>
      <c r="AM619" s="52">
        <v>46365459</v>
      </c>
      <c r="AN619" s="42">
        <f>IFERROR(AM619/AJ618,"-")</f>
        <v>2.2120352667972944E-2</v>
      </c>
      <c r="AO619" s="52">
        <v>800</v>
      </c>
      <c r="AP619" s="42">
        <f>IFERROR(AO619/AK618,"-")</f>
        <v>0.24524831391784183</v>
      </c>
      <c r="AQ619" s="55">
        <f t="shared" si="68"/>
        <v>57956.823750000003</v>
      </c>
      <c r="AR619" s="376"/>
      <c r="AS619" s="376"/>
      <c r="AT619" s="31" t="s">
        <v>101</v>
      </c>
      <c r="AU619" s="52">
        <v>76925018</v>
      </c>
      <c r="AV619" s="42">
        <f>IFERROR(AU619/AR618,"-")</f>
        <v>2.8909670373988561E-2</v>
      </c>
      <c r="AW619" s="55">
        <v>1069</v>
      </c>
      <c r="AX619" s="42">
        <f>IFERROR(AW619/AS618,"-")</f>
        <v>0.22312669588812356</v>
      </c>
      <c r="AY619" s="139">
        <f t="shared" si="69"/>
        <v>71959.792329279706</v>
      </c>
      <c r="AZ619" s="376"/>
      <c r="BA619" s="376"/>
      <c r="BB619" s="31" t="s">
        <v>101</v>
      </c>
      <c r="BC619" s="52">
        <v>3033609</v>
      </c>
      <c r="BD619" s="42">
        <f>IFERROR(BC619/AZ618,"-")</f>
        <v>6.3590801949827058E-3</v>
      </c>
      <c r="BE619" s="52">
        <v>88</v>
      </c>
      <c r="BF619" s="42">
        <f>IFERROR(BE619/BA618,"-")</f>
        <v>0.23978201634877383</v>
      </c>
      <c r="BG619" s="55">
        <f t="shared" si="70"/>
        <v>34472.829545454544</v>
      </c>
      <c r="BH619" s="376"/>
      <c r="BI619" s="376"/>
      <c r="BJ619" s="31" t="s">
        <v>101</v>
      </c>
      <c r="BK619" s="52">
        <v>50296712</v>
      </c>
      <c r="BL619" s="42">
        <f>IFERROR(BK619/BH618,"-")</f>
        <v>3.5414474093984669E-2</v>
      </c>
      <c r="BM619" s="52">
        <v>666</v>
      </c>
      <c r="BN619" s="42">
        <f>IFERROR(BM619/BI618,"-")</f>
        <v>0.17807486631016042</v>
      </c>
      <c r="BO619" s="96">
        <f t="shared" si="71"/>
        <v>75520.588588588595</v>
      </c>
      <c r="BP619" s="141"/>
    </row>
    <row r="620" spans="2:68" s="8" customFormat="1" ht="13.15" customHeight="1">
      <c r="B620" s="373"/>
      <c r="C620" s="392"/>
      <c r="D620" s="376"/>
      <c r="E620" s="376"/>
      <c r="F620" s="32" t="s">
        <v>102</v>
      </c>
      <c r="G620" s="52">
        <v>12604409</v>
      </c>
      <c r="H620" s="42">
        <f>IFERROR(G620/D618,"-")</f>
        <v>1.8230023935892681E-2</v>
      </c>
      <c r="I620" s="52">
        <v>379</v>
      </c>
      <c r="J620" s="42">
        <f>IFERROR(I620/E618,"-")</f>
        <v>0.41511500547645125</v>
      </c>
      <c r="K620" s="55">
        <f t="shared" si="64"/>
        <v>33257.015831134566</v>
      </c>
      <c r="L620" s="376"/>
      <c r="M620" s="376"/>
      <c r="N620" s="32" t="s">
        <v>102</v>
      </c>
      <c r="O620" s="52">
        <v>109131571</v>
      </c>
      <c r="P620" s="42">
        <f>IFERROR(O620/L618,"-")</f>
        <v>2.0666642272817521E-2</v>
      </c>
      <c r="Q620" s="52">
        <v>3038</v>
      </c>
      <c r="R620" s="42">
        <f>IFERROR(Q620/M618,"-")</f>
        <v>0.30777023604498027</v>
      </c>
      <c r="S620" s="55">
        <f t="shared" si="65"/>
        <v>35922.176102699144</v>
      </c>
      <c r="T620" s="376"/>
      <c r="U620" s="376"/>
      <c r="V620" s="32" t="s">
        <v>102</v>
      </c>
      <c r="W620" s="52">
        <v>0</v>
      </c>
      <c r="X620" s="42">
        <f>IFERROR(W620/T618,"-")</f>
        <v>0</v>
      </c>
      <c r="Y620" s="52">
        <v>0</v>
      </c>
      <c r="Z620" s="42">
        <f>IFERROR(Y620/U618,"-")</f>
        <v>0</v>
      </c>
      <c r="AA620" s="96" t="str">
        <f t="shared" si="66"/>
        <v>-</v>
      </c>
      <c r="AB620" s="376"/>
      <c r="AC620" s="376"/>
      <c r="AD620" s="32" t="s">
        <v>102</v>
      </c>
      <c r="AE620" s="52">
        <v>0</v>
      </c>
      <c r="AF620" s="42">
        <f>IFERROR(AE620/AB618,"-")</f>
        <v>0</v>
      </c>
      <c r="AG620" s="52">
        <v>0</v>
      </c>
      <c r="AH620" s="42">
        <f>IFERROR(AG620/AC618,"-")</f>
        <v>0</v>
      </c>
      <c r="AI620" s="55" t="str">
        <f t="shared" si="67"/>
        <v>-</v>
      </c>
      <c r="AJ620" s="376"/>
      <c r="AK620" s="376"/>
      <c r="AL620" s="32" t="s">
        <v>102</v>
      </c>
      <c r="AM620" s="52">
        <v>52092195</v>
      </c>
      <c r="AN620" s="42">
        <f>IFERROR(AM620/AJ618,"-")</f>
        <v>2.4852503339799069E-2</v>
      </c>
      <c r="AO620" s="52">
        <v>1310</v>
      </c>
      <c r="AP620" s="42">
        <f>IFERROR(AO620/AK618,"-")</f>
        <v>0.40159411404046597</v>
      </c>
      <c r="AQ620" s="55">
        <f t="shared" si="68"/>
        <v>39765.034351145041</v>
      </c>
      <c r="AR620" s="376"/>
      <c r="AS620" s="376"/>
      <c r="AT620" s="32" t="s">
        <v>102</v>
      </c>
      <c r="AU620" s="52">
        <v>57039376</v>
      </c>
      <c r="AV620" s="42">
        <f>IFERROR(AU620/AR618,"-")</f>
        <v>2.1436323336290856E-2</v>
      </c>
      <c r="AW620" s="55">
        <v>1728</v>
      </c>
      <c r="AX620" s="42">
        <f>IFERROR(AW620/AS618,"-")</f>
        <v>0.36067626800250469</v>
      </c>
      <c r="AY620" s="139">
        <f t="shared" si="69"/>
        <v>33008.898148148146</v>
      </c>
      <c r="AZ620" s="376"/>
      <c r="BA620" s="376"/>
      <c r="BB620" s="32" t="s">
        <v>102</v>
      </c>
      <c r="BC620" s="52">
        <v>2968979</v>
      </c>
      <c r="BD620" s="42">
        <f>IFERROR(BC620/AZ618,"-")</f>
        <v>6.2236021709520112E-3</v>
      </c>
      <c r="BE620" s="52">
        <v>102</v>
      </c>
      <c r="BF620" s="42">
        <f>IFERROR(BE620/BA618,"-")</f>
        <v>0.27792915531335149</v>
      </c>
      <c r="BG620" s="55">
        <f t="shared" si="70"/>
        <v>29107.637254901962</v>
      </c>
      <c r="BH620" s="376"/>
      <c r="BI620" s="376"/>
      <c r="BJ620" s="32" t="s">
        <v>102</v>
      </c>
      <c r="BK620" s="52">
        <v>23420727</v>
      </c>
      <c r="BL620" s="42">
        <f>IFERROR(BK620/BH618,"-")</f>
        <v>1.6490794261139519E-2</v>
      </c>
      <c r="BM620" s="52">
        <v>829</v>
      </c>
      <c r="BN620" s="42">
        <f>IFERROR(BM620/BI618,"-")</f>
        <v>0.22165775401069518</v>
      </c>
      <c r="BO620" s="96">
        <f t="shared" si="71"/>
        <v>28251.781664656213</v>
      </c>
      <c r="BP620" s="141"/>
    </row>
    <row r="621" spans="2:68" s="8" customFormat="1" ht="13.15" customHeight="1">
      <c r="B621" s="373"/>
      <c r="C621" s="392"/>
      <c r="D621" s="376"/>
      <c r="E621" s="376"/>
      <c r="F621" s="32" t="s">
        <v>103</v>
      </c>
      <c r="G621" s="52">
        <v>1358735</v>
      </c>
      <c r="H621" s="42">
        <f>IFERROR(G621/D618,"-")</f>
        <v>1.9651672341428417E-3</v>
      </c>
      <c r="I621" s="52">
        <v>85</v>
      </c>
      <c r="J621" s="42">
        <f>IFERROR(I621/E618,"-")</f>
        <v>9.3099671412924426E-2</v>
      </c>
      <c r="K621" s="55">
        <f t="shared" si="64"/>
        <v>15985.117647058823</v>
      </c>
      <c r="L621" s="376"/>
      <c r="M621" s="376"/>
      <c r="N621" s="32" t="s">
        <v>103</v>
      </c>
      <c r="O621" s="52">
        <v>11962075</v>
      </c>
      <c r="P621" s="42">
        <f>IFERROR(O621/L618,"-")</f>
        <v>2.265301622622235E-3</v>
      </c>
      <c r="Q621" s="52">
        <v>566</v>
      </c>
      <c r="R621" s="42">
        <f>IFERROR(Q621/M618,"-")</f>
        <v>5.7339681896464392E-2</v>
      </c>
      <c r="S621" s="55">
        <f t="shared" si="65"/>
        <v>21134.40812720848</v>
      </c>
      <c r="T621" s="376"/>
      <c r="U621" s="376"/>
      <c r="V621" s="32" t="s">
        <v>103</v>
      </c>
      <c r="W621" s="52">
        <v>0</v>
      </c>
      <c r="X621" s="42">
        <f>IFERROR(W621/T618,"-")</f>
        <v>0</v>
      </c>
      <c r="Y621" s="52">
        <v>0</v>
      </c>
      <c r="Z621" s="42">
        <f>IFERROR(Y621/U618,"-")</f>
        <v>0</v>
      </c>
      <c r="AA621" s="96" t="str">
        <f t="shared" si="66"/>
        <v>-</v>
      </c>
      <c r="AB621" s="376"/>
      <c r="AC621" s="376"/>
      <c r="AD621" s="32" t="s">
        <v>103</v>
      </c>
      <c r="AE621" s="52">
        <v>0</v>
      </c>
      <c r="AF621" s="42">
        <f>IFERROR(AE621/AB618,"-")</f>
        <v>0</v>
      </c>
      <c r="AG621" s="52">
        <v>0</v>
      </c>
      <c r="AH621" s="42">
        <f>IFERROR(AG621/AC618,"-")</f>
        <v>0</v>
      </c>
      <c r="AI621" s="55" t="str">
        <f t="shared" si="67"/>
        <v>-</v>
      </c>
      <c r="AJ621" s="376"/>
      <c r="AK621" s="376"/>
      <c r="AL621" s="32" t="s">
        <v>103</v>
      </c>
      <c r="AM621" s="52">
        <v>4857764</v>
      </c>
      <c r="AN621" s="42">
        <f>IFERROR(AM621/AJ618,"-")</f>
        <v>2.3175755222822861E-3</v>
      </c>
      <c r="AO621" s="52">
        <v>266</v>
      </c>
      <c r="AP621" s="42">
        <f>IFERROR(AO621/AK618,"-")</f>
        <v>8.15450643776824E-2</v>
      </c>
      <c r="AQ621" s="55">
        <f t="shared" si="68"/>
        <v>18262.270676691729</v>
      </c>
      <c r="AR621" s="376"/>
      <c r="AS621" s="376"/>
      <c r="AT621" s="32" t="s">
        <v>103</v>
      </c>
      <c r="AU621" s="52">
        <v>7104311</v>
      </c>
      <c r="AV621" s="42">
        <f>IFERROR(AU621/AR618,"-")</f>
        <v>2.6699153875310248E-3</v>
      </c>
      <c r="AW621" s="55">
        <v>300</v>
      </c>
      <c r="AX621" s="42">
        <f>IFERROR(AW621/AS618,"-")</f>
        <v>6.2617407639323733E-2</v>
      </c>
      <c r="AY621" s="139">
        <f t="shared" si="69"/>
        <v>23681.036666666667</v>
      </c>
      <c r="AZ621" s="376"/>
      <c r="BA621" s="376"/>
      <c r="BB621" s="32" t="s">
        <v>103</v>
      </c>
      <c r="BC621" s="52">
        <v>1141758</v>
      </c>
      <c r="BD621" s="42">
        <f>IFERROR(BC621/AZ618,"-")</f>
        <v>2.3933640377725223E-3</v>
      </c>
      <c r="BE621" s="52">
        <v>24</v>
      </c>
      <c r="BF621" s="42">
        <f>IFERROR(BE621/BA618,"-")</f>
        <v>6.5395095367847406E-2</v>
      </c>
      <c r="BG621" s="55">
        <f t="shared" si="70"/>
        <v>47573.25</v>
      </c>
      <c r="BH621" s="376"/>
      <c r="BI621" s="376"/>
      <c r="BJ621" s="32" t="s">
        <v>103</v>
      </c>
      <c r="BK621" s="52">
        <v>6389163</v>
      </c>
      <c r="BL621" s="42">
        <f>IFERROR(BK621/BH618,"-")</f>
        <v>4.4986806999579888E-3</v>
      </c>
      <c r="BM621" s="52">
        <v>133</v>
      </c>
      <c r="BN621" s="42">
        <f>IFERROR(BM621/BI618,"-")</f>
        <v>3.5561497326203208E-2</v>
      </c>
      <c r="BO621" s="96">
        <f t="shared" si="71"/>
        <v>48038.819548872183</v>
      </c>
      <c r="BP621" s="141"/>
    </row>
    <row r="622" spans="2:68" s="8" customFormat="1" ht="13.15" customHeight="1">
      <c r="B622" s="373"/>
      <c r="C622" s="392"/>
      <c r="D622" s="376"/>
      <c r="E622" s="376"/>
      <c r="F622" s="32" t="s">
        <v>104</v>
      </c>
      <c r="G622" s="52">
        <v>13628751</v>
      </c>
      <c r="H622" s="42">
        <f>IFERROR(G622/D618,"-")</f>
        <v>1.9711551485382717E-2</v>
      </c>
      <c r="I622" s="52">
        <v>410</v>
      </c>
      <c r="J622" s="42">
        <f>IFERROR(I622/E618,"-")</f>
        <v>0.44906900328587074</v>
      </c>
      <c r="K622" s="55">
        <f t="shared" si="64"/>
        <v>33240.856097560973</v>
      </c>
      <c r="L622" s="376"/>
      <c r="M622" s="376"/>
      <c r="N622" s="32" t="s">
        <v>104</v>
      </c>
      <c r="O622" s="52">
        <v>130497809</v>
      </c>
      <c r="P622" s="42">
        <f>IFERROR(O622/L618,"-")</f>
        <v>2.4712844425097361E-2</v>
      </c>
      <c r="Q622" s="52">
        <v>3447</v>
      </c>
      <c r="R622" s="42">
        <f>IFERROR(Q622/M618,"-")</f>
        <v>0.34920474116097661</v>
      </c>
      <c r="S622" s="55">
        <f t="shared" si="65"/>
        <v>37858.372207716857</v>
      </c>
      <c r="T622" s="376"/>
      <c r="U622" s="376"/>
      <c r="V622" s="32" t="s">
        <v>104</v>
      </c>
      <c r="W622" s="52">
        <v>0</v>
      </c>
      <c r="X622" s="42">
        <f>IFERROR(W622/T618,"-")</f>
        <v>0</v>
      </c>
      <c r="Y622" s="52">
        <v>0</v>
      </c>
      <c r="Z622" s="42">
        <f>IFERROR(Y622/U618,"-")</f>
        <v>0</v>
      </c>
      <c r="AA622" s="96" t="str">
        <f t="shared" si="66"/>
        <v>-</v>
      </c>
      <c r="AB622" s="376"/>
      <c r="AC622" s="376"/>
      <c r="AD622" s="32" t="s">
        <v>104</v>
      </c>
      <c r="AE622" s="52">
        <v>0</v>
      </c>
      <c r="AF622" s="42">
        <f>IFERROR(AE622/AB618,"-")</f>
        <v>0</v>
      </c>
      <c r="AG622" s="52">
        <v>0</v>
      </c>
      <c r="AH622" s="42">
        <f>IFERROR(AG622/AC618,"-")</f>
        <v>0</v>
      </c>
      <c r="AI622" s="55" t="str">
        <f t="shared" si="67"/>
        <v>-</v>
      </c>
      <c r="AJ622" s="376"/>
      <c r="AK622" s="376"/>
      <c r="AL622" s="32" t="s">
        <v>104</v>
      </c>
      <c r="AM622" s="52">
        <v>49309046</v>
      </c>
      <c r="AN622" s="42">
        <f>IFERROR(AM622/AJ618,"-")</f>
        <v>2.3524699437167236E-2</v>
      </c>
      <c r="AO622" s="52">
        <v>1453</v>
      </c>
      <c r="AP622" s="42">
        <f>IFERROR(AO622/AK618,"-")</f>
        <v>0.4454322501532802</v>
      </c>
      <c r="AQ622" s="55">
        <f t="shared" si="68"/>
        <v>33936.026152787337</v>
      </c>
      <c r="AR622" s="376"/>
      <c r="AS622" s="376"/>
      <c r="AT622" s="32" t="s">
        <v>104</v>
      </c>
      <c r="AU622" s="52">
        <v>81188763</v>
      </c>
      <c r="AV622" s="42">
        <f>IFERROR(AU622/AR618,"-")</f>
        <v>3.0512054952029764E-2</v>
      </c>
      <c r="AW622" s="55">
        <v>1994</v>
      </c>
      <c r="AX622" s="42">
        <f>IFERROR(AW622/AS618,"-")</f>
        <v>0.41619703610937175</v>
      </c>
      <c r="AY622" s="139">
        <f t="shared" si="69"/>
        <v>40716.531093279838</v>
      </c>
      <c r="AZ622" s="376"/>
      <c r="BA622" s="376"/>
      <c r="BB622" s="32" t="s">
        <v>104</v>
      </c>
      <c r="BC622" s="52">
        <v>9900922</v>
      </c>
      <c r="BD622" s="42">
        <f>IFERROR(BC622/AZ618,"-")</f>
        <v>2.0754407374934791E-2</v>
      </c>
      <c r="BE622" s="52">
        <v>126</v>
      </c>
      <c r="BF622" s="42">
        <f>IFERROR(BE622/BA618,"-")</f>
        <v>0.34332425068119893</v>
      </c>
      <c r="BG622" s="55">
        <f t="shared" si="70"/>
        <v>78578.746031746035</v>
      </c>
      <c r="BH622" s="376"/>
      <c r="BI622" s="376"/>
      <c r="BJ622" s="32" t="s">
        <v>104</v>
      </c>
      <c r="BK622" s="52">
        <v>23370279</v>
      </c>
      <c r="BL622" s="42">
        <f>IFERROR(BK622/BH618,"-")</f>
        <v>1.6455273263482787E-2</v>
      </c>
      <c r="BM622" s="52">
        <v>894</v>
      </c>
      <c r="BN622" s="42">
        <f>IFERROR(BM622/BI618,"-")</f>
        <v>0.23903743315508022</v>
      </c>
      <c r="BO622" s="96">
        <f t="shared" si="71"/>
        <v>26141.25167785235</v>
      </c>
      <c r="BP622" s="141"/>
    </row>
    <row r="623" spans="2:68" s="8" customFormat="1" ht="13.15" customHeight="1">
      <c r="B623" s="373"/>
      <c r="C623" s="392"/>
      <c r="D623" s="376"/>
      <c r="E623" s="376"/>
      <c r="F623" s="32" t="s">
        <v>105</v>
      </c>
      <c r="G623" s="52">
        <v>42245287</v>
      </c>
      <c r="H623" s="42">
        <f>IFERROR(G623/D618,"-")</f>
        <v>6.1100254140329456E-2</v>
      </c>
      <c r="I623" s="52">
        <v>486</v>
      </c>
      <c r="J623" s="42">
        <f>IFERROR(I623/E618,"-")</f>
        <v>0.53231106243154436</v>
      </c>
      <c r="K623" s="55">
        <f t="shared" si="64"/>
        <v>86924.45884773662</v>
      </c>
      <c r="L623" s="376"/>
      <c r="M623" s="376"/>
      <c r="N623" s="32" t="s">
        <v>105</v>
      </c>
      <c r="O623" s="52">
        <v>280302332</v>
      </c>
      <c r="P623" s="42">
        <f>IFERROR(O623/L618,"-")</f>
        <v>5.3081871456615713E-2</v>
      </c>
      <c r="Q623" s="52">
        <v>4173</v>
      </c>
      <c r="R623" s="42">
        <f>IFERROR(Q623/M618,"-")</f>
        <v>0.42275352041333197</v>
      </c>
      <c r="S623" s="55">
        <f t="shared" si="65"/>
        <v>67170.460579918523</v>
      </c>
      <c r="T623" s="376"/>
      <c r="U623" s="376"/>
      <c r="V623" s="32" t="s">
        <v>105</v>
      </c>
      <c r="W623" s="52">
        <v>0</v>
      </c>
      <c r="X623" s="42">
        <f>IFERROR(W623/T618,"-")</f>
        <v>0</v>
      </c>
      <c r="Y623" s="52">
        <v>0</v>
      </c>
      <c r="Z623" s="42">
        <f>IFERROR(Y623/U618,"-")</f>
        <v>0</v>
      </c>
      <c r="AA623" s="96" t="str">
        <f t="shared" si="66"/>
        <v>-</v>
      </c>
      <c r="AB623" s="376"/>
      <c r="AC623" s="376"/>
      <c r="AD623" s="32" t="s">
        <v>105</v>
      </c>
      <c r="AE623" s="52">
        <v>0</v>
      </c>
      <c r="AF623" s="42">
        <f>IFERROR(AE623/AB618,"-")</f>
        <v>0</v>
      </c>
      <c r="AG623" s="52">
        <v>0</v>
      </c>
      <c r="AH623" s="42">
        <f>IFERROR(AG623/AC618,"-")</f>
        <v>0</v>
      </c>
      <c r="AI623" s="55" t="str">
        <f t="shared" si="67"/>
        <v>-</v>
      </c>
      <c r="AJ623" s="376"/>
      <c r="AK623" s="376"/>
      <c r="AL623" s="32" t="s">
        <v>105</v>
      </c>
      <c r="AM623" s="52">
        <v>123127258</v>
      </c>
      <c r="AN623" s="42">
        <f>IFERROR(AM623/AJ618,"-")</f>
        <v>5.874240067375356E-2</v>
      </c>
      <c r="AO623" s="52">
        <v>1757</v>
      </c>
      <c r="AP623" s="42">
        <f>IFERROR(AO623/AK618,"-")</f>
        <v>0.53862660944206009</v>
      </c>
      <c r="AQ623" s="55">
        <f t="shared" si="68"/>
        <v>70078.120660216271</v>
      </c>
      <c r="AR623" s="376"/>
      <c r="AS623" s="376"/>
      <c r="AT623" s="32" t="s">
        <v>105</v>
      </c>
      <c r="AU623" s="52">
        <v>157175074</v>
      </c>
      <c r="AV623" s="42">
        <f>IFERROR(AU623/AR618,"-")</f>
        <v>5.9068943998781515E-2</v>
      </c>
      <c r="AW623" s="55">
        <v>2416</v>
      </c>
      <c r="AX623" s="42">
        <f>IFERROR(AW623/AS618,"-")</f>
        <v>0.50427885618868717</v>
      </c>
      <c r="AY623" s="139">
        <f t="shared" si="69"/>
        <v>65055.90811258278</v>
      </c>
      <c r="AZ623" s="376"/>
      <c r="BA623" s="376"/>
      <c r="BB623" s="32" t="s">
        <v>105</v>
      </c>
      <c r="BC623" s="52">
        <v>18834977</v>
      </c>
      <c r="BD623" s="42">
        <f>IFERROR(BC623/AZ618,"-")</f>
        <v>3.948205889870935E-2</v>
      </c>
      <c r="BE623" s="52">
        <v>180</v>
      </c>
      <c r="BF623" s="42">
        <f>IFERROR(BE623/BA618,"-")</f>
        <v>0.49046321525885561</v>
      </c>
      <c r="BG623" s="55">
        <f t="shared" si="70"/>
        <v>104638.76111111112</v>
      </c>
      <c r="BH623" s="376"/>
      <c r="BI623" s="376"/>
      <c r="BJ623" s="32" t="s">
        <v>105</v>
      </c>
      <c r="BK623" s="52">
        <v>69174160</v>
      </c>
      <c r="BL623" s="42">
        <f>IFERROR(BK623/BH618,"-")</f>
        <v>4.8706295101221535E-2</v>
      </c>
      <c r="BM623" s="52">
        <v>1207</v>
      </c>
      <c r="BN623" s="42">
        <f>IFERROR(BM623/BI618,"-")</f>
        <v>0.32272727272727275</v>
      </c>
      <c r="BO623" s="96">
        <f t="shared" si="71"/>
        <v>57310.820215410109</v>
      </c>
      <c r="BP623" s="141"/>
    </row>
    <row r="624" spans="2:68" s="8" customFormat="1" ht="13.15" customHeight="1">
      <c r="B624" s="373"/>
      <c r="C624" s="392"/>
      <c r="D624" s="376"/>
      <c r="E624" s="376"/>
      <c r="F624" s="32" t="s">
        <v>106</v>
      </c>
      <c r="G624" s="52">
        <v>47652798</v>
      </c>
      <c r="H624" s="42">
        <f>IFERROR(G624/D618,"-")</f>
        <v>6.8921251932737099E-2</v>
      </c>
      <c r="I624" s="52">
        <v>206</v>
      </c>
      <c r="J624" s="42">
        <f>IFERROR(I624/E618,"-")</f>
        <v>0.22562979189485213</v>
      </c>
      <c r="K624" s="55">
        <f t="shared" si="64"/>
        <v>231324.26213592233</v>
      </c>
      <c r="L624" s="376"/>
      <c r="M624" s="376"/>
      <c r="N624" s="32" t="s">
        <v>106</v>
      </c>
      <c r="O624" s="52">
        <v>114576908</v>
      </c>
      <c r="P624" s="42">
        <f>IFERROR(O624/L618,"-")</f>
        <v>2.1697845533273998E-2</v>
      </c>
      <c r="Q624" s="52">
        <v>950</v>
      </c>
      <c r="R624" s="42">
        <f>IFERROR(Q624/M618,"-")</f>
        <v>9.6241515550602771E-2</v>
      </c>
      <c r="S624" s="55">
        <f t="shared" si="65"/>
        <v>120607.27157894737</v>
      </c>
      <c r="T624" s="376"/>
      <c r="U624" s="376"/>
      <c r="V624" s="32" t="s">
        <v>106</v>
      </c>
      <c r="W624" s="52">
        <v>59850</v>
      </c>
      <c r="X624" s="42">
        <f>IFERROR(W624/T618,"-")</f>
        <v>3.7125265110680744E-4</v>
      </c>
      <c r="Y624" s="52">
        <v>8</v>
      </c>
      <c r="Z624" s="42">
        <f>IFERROR(Y624/U618,"-")</f>
        <v>1.4285714285714285E-2</v>
      </c>
      <c r="AA624" s="96">
        <f t="shared" si="66"/>
        <v>7481.25</v>
      </c>
      <c r="AB624" s="376"/>
      <c r="AC624" s="376"/>
      <c r="AD624" s="32" t="s">
        <v>106</v>
      </c>
      <c r="AE624" s="52">
        <v>2278543</v>
      </c>
      <c r="AF624" s="42">
        <f>IFERROR(AE624/AB618,"-")</f>
        <v>6.6679538974340263E-3</v>
      </c>
      <c r="AG624" s="52">
        <v>13</v>
      </c>
      <c r="AH624" s="42">
        <f>IFERROR(AG624/AC618,"-")</f>
        <v>1.0743801652892562E-2</v>
      </c>
      <c r="AI624" s="55">
        <f t="shared" si="67"/>
        <v>175272.53846153847</v>
      </c>
      <c r="AJ624" s="376"/>
      <c r="AK624" s="376"/>
      <c r="AL624" s="32" t="s">
        <v>106</v>
      </c>
      <c r="AM624" s="52">
        <v>60535282</v>
      </c>
      <c r="AN624" s="42">
        <f>IFERROR(AM624/AJ618,"-")</f>
        <v>2.8880589464135242E-2</v>
      </c>
      <c r="AO624" s="52">
        <v>471</v>
      </c>
      <c r="AP624" s="42">
        <f>IFERROR(AO624/AK618,"-")</f>
        <v>0.14438994481912937</v>
      </c>
      <c r="AQ624" s="55">
        <f t="shared" si="68"/>
        <v>128525.01486199575</v>
      </c>
      <c r="AR624" s="376"/>
      <c r="AS624" s="376"/>
      <c r="AT624" s="32" t="s">
        <v>106</v>
      </c>
      <c r="AU624" s="52">
        <v>48094287</v>
      </c>
      <c r="AV624" s="42">
        <f>IFERROR(AU624/AR618,"-")</f>
        <v>1.8074613697743994E-2</v>
      </c>
      <c r="AW624" s="55">
        <v>455</v>
      </c>
      <c r="AX624" s="42">
        <f>IFERROR(AW624/AS618,"-")</f>
        <v>9.4969734919640988E-2</v>
      </c>
      <c r="AY624" s="139">
        <f t="shared" si="69"/>
        <v>105701.72967032967</v>
      </c>
      <c r="AZ624" s="376"/>
      <c r="BA624" s="376"/>
      <c r="BB624" s="32" t="s">
        <v>106</v>
      </c>
      <c r="BC624" s="52">
        <v>42681962</v>
      </c>
      <c r="BD624" s="42">
        <f>IFERROR(BC624/AZ618,"-")</f>
        <v>8.9470336894835301E-2</v>
      </c>
      <c r="BE624" s="52">
        <v>91</v>
      </c>
      <c r="BF624" s="42">
        <f>IFERROR(BE624/BA618,"-")</f>
        <v>0.24795640326975477</v>
      </c>
      <c r="BG624" s="55">
        <f t="shared" si="70"/>
        <v>469032.54945054947</v>
      </c>
      <c r="BH624" s="376"/>
      <c r="BI624" s="376"/>
      <c r="BJ624" s="32" t="s">
        <v>106</v>
      </c>
      <c r="BK624" s="52">
        <v>18572962</v>
      </c>
      <c r="BL624" s="42">
        <f>IFERROR(BK624/BH618,"-")</f>
        <v>1.3077429029507171E-2</v>
      </c>
      <c r="BM624" s="52">
        <v>175</v>
      </c>
      <c r="BN624" s="42">
        <f>IFERROR(BM624/BI618,"-")</f>
        <v>4.6791443850267379E-2</v>
      </c>
      <c r="BO624" s="96">
        <f t="shared" si="71"/>
        <v>106131.21142857143</v>
      </c>
      <c r="BP624" s="141"/>
    </row>
    <row r="625" spans="2:68" s="8" customFormat="1" ht="13.15" customHeight="1">
      <c r="B625" s="373"/>
      <c r="C625" s="392"/>
      <c r="D625" s="376"/>
      <c r="E625" s="376"/>
      <c r="F625" s="32" t="s">
        <v>116</v>
      </c>
      <c r="G625" s="52">
        <v>2416</v>
      </c>
      <c r="H625" s="42">
        <f>IFERROR(G625/D618,"-")</f>
        <v>3.4943120164631848E-6</v>
      </c>
      <c r="I625" s="52">
        <v>3</v>
      </c>
      <c r="J625" s="42">
        <f>IFERROR(I625/E618,"-")</f>
        <v>3.2858707557502738E-3</v>
      </c>
      <c r="K625" s="55">
        <f t="shared" si="64"/>
        <v>805.33333333333337</v>
      </c>
      <c r="L625" s="376"/>
      <c r="M625" s="376"/>
      <c r="N625" s="32" t="s">
        <v>116</v>
      </c>
      <c r="O625" s="52">
        <v>11079</v>
      </c>
      <c r="P625" s="42">
        <f>IFERROR(O625/L618,"-")</f>
        <v>2.0980705000622167E-6</v>
      </c>
      <c r="Q625" s="52">
        <v>7</v>
      </c>
      <c r="R625" s="42">
        <f>IFERROR(Q625/M618,"-")</f>
        <v>7.0914800932023094E-4</v>
      </c>
      <c r="S625" s="55">
        <f t="shared" si="65"/>
        <v>1582.7142857142858</v>
      </c>
      <c r="T625" s="376"/>
      <c r="U625" s="376"/>
      <c r="V625" s="32" t="s">
        <v>116</v>
      </c>
      <c r="W625" s="52">
        <v>0</v>
      </c>
      <c r="X625" s="42">
        <f>IFERROR(W625/T618,"-")</f>
        <v>0</v>
      </c>
      <c r="Y625" s="52">
        <v>0</v>
      </c>
      <c r="Z625" s="42">
        <f>IFERROR(Y625/U618,"-")</f>
        <v>0</v>
      </c>
      <c r="AA625" s="96" t="str">
        <f t="shared" si="66"/>
        <v>-</v>
      </c>
      <c r="AB625" s="376"/>
      <c r="AC625" s="376"/>
      <c r="AD625" s="32" t="s">
        <v>116</v>
      </c>
      <c r="AE625" s="52">
        <v>0</v>
      </c>
      <c r="AF625" s="42">
        <f>IFERROR(AE625/AB618,"-")</f>
        <v>0</v>
      </c>
      <c r="AG625" s="52">
        <v>0</v>
      </c>
      <c r="AH625" s="42">
        <f>IFERROR(AG625/AC618,"-")</f>
        <v>0</v>
      </c>
      <c r="AI625" s="55" t="str">
        <f t="shared" si="67"/>
        <v>-</v>
      </c>
      <c r="AJ625" s="376"/>
      <c r="AK625" s="376"/>
      <c r="AL625" s="32" t="s">
        <v>116</v>
      </c>
      <c r="AM625" s="52">
        <v>3069</v>
      </c>
      <c r="AN625" s="42">
        <f>IFERROR(AM625/AJ618,"-")</f>
        <v>1.4641796674116601E-6</v>
      </c>
      <c r="AO625" s="52">
        <v>3</v>
      </c>
      <c r="AP625" s="42">
        <f>IFERROR(AO625/AK618,"-")</f>
        <v>9.1968117719190676E-4</v>
      </c>
      <c r="AQ625" s="55">
        <f t="shared" si="68"/>
        <v>1023</v>
      </c>
      <c r="AR625" s="376"/>
      <c r="AS625" s="376"/>
      <c r="AT625" s="32" t="s">
        <v>116</v>
      </c>
      <c r="AU625" s="52">
        <v>8010</v>
      </c>
      <c r="AV625" s="42">
        <f>IFERROR(AU625/AR618,"-")</f>
        <v>3.0102880144356728E-6</v>
      </c>
      <c r="AW625" s="55">
        <v>4</v>
      </c>
      <c r="AX625" s="42">
        <f>IFERROR(AW625/AS618,"-")</f>
        <v>8.3489876852431638E-4</v>
      </c>
      <c r="AY625" s="139">
        <f t="shared" si="69"/>
        <v>2002.5</v>
      </c>
      <c r="AZ625" s="376"/>
      <c r="BA625" s="376"/>
      <c r="BB625" s="32" t="s">
        <v>116</v>
      </c>
      <c r="BC625" s="52">
        <v>3940</v>
      </c>
      <c r="BD625" s="42">
        <f>IFERROR(BC625/AZ618,"-")</f>
        <v>8.2590656766352745E-6</v>
      </c>
      <c r="BE625" s="52">
        <v>1</v>
      </c>
      <c r="BF625" s="42">
        <f>IFERROR(BE625/BA618,"-")</f>
        <v>2.7247956403269754E-3</v>
      </c>
      <c r="BG625" s="55">
        <f t="shared" si="70"/>
        <v>3940</v>
      </c>
      <c r="BH625" s="376"/>
      <c r="BI625" s="376"/>
      <c r="BJ625" s="32" t="s">
        <v>116</v>
      </c>
      <c r="BK625" s="52">
        <v>5053</v>
      </c>
      <c r="BL625" s="42">
        <f>IFERROR(BK625/BH618,"-")</f>
        <v>3.557873476836906E-6</v>
      </c>
      <c r="BM625" s="52">
        <v>2</v>
      </c>
      <c r="BN625" s="42">
        <f>IFERROR(BM625/BI618,"-")</f>
        <v>5.3475935828877007E-4</v>
      </c>
      <c r="BO625" s="96">
        <f t="shared" si="71"/>
        <v>2526.5</v>
      </c>
      <c r="BP625" s="141"/>
    </row>
    <row r="626" spans="2:68" s="8" customFormat="1" ht="13.15" customHeight="1">
      <c r="B626" s="373"/>
      <c r="C626" s="392"/>
      <c r="D626" s="376"/>
      <c r="E626" s="376"/>
      <c r="F626" s="32" t="s">
        <v>107</v>
      </c>
      <c r="G626" s="52">
        <v>496118</v>
      </c>
      <c r="H626" s="42">
        <f>IFERROR(G626/D618,"-")</f>
        <v>7.175459805396036E-4</v>
      </c>
      <c r="I626" s="52">
        <v>18</v>
      </c>
      <c r="J626" s="42">
        <f>IFERROR(I626/E618,"-")</f>
        <v>1.9715224534501644E-2</v>
      </c>
      <c r="K626" s="55">
        <f t="shared" si="64"/>
        <v>27562.111111111109</v>
      </c>
      <c r="L626" s="376"/>
      <c r="M626" s="376"/>
      <c r="N626" s="32" t="s">
        <v>107</v>
      </c>
      <c r="O626" s="52">
        <v>1901102</v>
      </c>
      <c r="P626" s="42">
        <f>IFERROR(O626/L618,"-")</f>
        <v>3.6001859588494272E-4</v>
      </c>
      <c r="Q626" s="52">
        <v>116</v>
      </c>
      <c r="R626" s="42">
        <f>IFERROR(Q626/M618,"-")</f>
        <v>1.175159558302097E-2</v>
      </c>
      <c r="S626" s="55">
        <f t="shared" si="65"/>
        <v>16388.810344827587</v>
      </c>
      <c r="T626" s="376"/>
      <c r="U626" s="376"/>
      <c r="V626" s="32" t="s">
        <v>107</v>
      </c>
      <c r="W626" s="52">
        <v>101922</v>
      </c>
      <c r="X626" s="42">
        <f>IFERROR(W626/T618,"-")</f>
        <v>6.3222744705276575E-4</v>
      </c>
      <c r="Y626" s="52">
        <v>6</v>
      </c>
      <c r="Z626" s="42">
        <f>IFERROR(Y626/U618,"-")</f>
        <v>1.0714285714285714E-2</v>
      </c>
      <c r="AA626" s="96">
        <f t="shared" si="66"/>
        <v>16987</v>
      </c>
      <c r="AB626" s="376"/>
      <c r="AC626" s="376"/>
      <c r="AD626" s="32" t="s">
        <v>107</v>
      </c>
      <c r="AE626" s="52">
        <v>93041</v>
      </c>
      <c r="AF626" s="42">
        <f>IFERROR(AE626/AB618,"-")</f>
        <v>2.7227623028012164E-4</v>
      </c>
      <c r="AG626" s="52">
        <v>5</v>
      </c>
      <c r="AH626" s="42">
        <f>IFERROR(AG626/AC618,"-")</f>
        <v>4.1322314049586778E-3</v>
      </c>
      <c r="AI626" s="55">
        <f t="shared" si="67"/>
        <v>18608.2</v>
      </c>
      <c r="AJ626" s="376"/>
      <c r="AK626" s="376"/>
      <c r="AL626" s="32" t="s">
        <v>107</v>
      </c>
      <c r="AM626" s="52">
        <v>822484</v>
      </c>
      <c r="AN626" s="42">
        <f>IFERROR(AM626/AJ618,"-")</f>
        <v>3.9239633417119971E-4</v>
      </c>
      <c r="AO626" s="52">
        <v>50</v>
      </c>
      <c r="AP626" s="42">
        <f>IFERROR(AO626/AK618,"-")</f>
        <v>1.5328019619865114E-2</v>
      </c>
      <c r="AQ626" s="55">
        <f t="shared" si="68"/>
        <v>16449.68</v>
      </c>
      <c r="AR626" s="376"/>
      <c r="AS626" s="376"/>
      <c r="AT626" s="32" t="s">
        <v>107</v>
      </c>
      <c r="AU626" s="52">
        <v>875149</v>
      </c>
      <c r="AV626" s="42">
        <f>IFERROR(AU626/AR618,"-")</f>
        <v>3.2889519919417786E-4</v>
      </c>
      <c r="AW626" s="55">
        <v>53</v>
      </c>
      <c r="AX626" s="42">
        <f>IFERROR(AW626/AS618,"-")</f>
        <v>1.1062408682947193E-2</v>
      </c>
      <c r="AY626" s="139">
        <f t="shared" si="69"/>
        <v>16512.245283018867</v>
      </c>
      <c r="AZ626" s="376"/>
      <c r="BA626" s="376"/>
      <c r="BB626" s="32" t="s">
        <v>107</v>
      </c>
      <c r="BC626" s="52">
        <v>44179</v>
      </c>
      <c r="BD626" s="42">
        <f>IFERROR(BC626/AZ618,"-")</f>
        <v>9.2608442266007567E-5</v>
      </c>
      <c r="BE626" s="52">
        <v>5</v>
      </c>
      <c r="BF626" s="42">
        <f>IFERROR(BE626/BA618,"-")</f>
        <v>1.3623978201634877E-2</v>
      </c>
      <c r="BG626" s="55">
        <f t="shared" si="70"/>
        <v>8835.7999999999993</v>
      </c>
      <c r="BH626" s="376"/>
      <c r="BI626" s="376"/>
      <c r="BJ626" s="32" t="s">
        <v>107</v>
      </c>
      <c r="BK626" s="52">
        <v>821558</v>
      </c>
      <c r="BL626" s="42">
        <f>IFERROR(BK626/BH618,"-")</f>
        <v>5.7846812148885311E-4</v>
      </c>
      <c r="BM626" s="52">
        <v>38</v>
      </c>
      <c r="BN626" s="42">
        <f>IFERROR(BM626/BI618,"-")</f>
        <v>1.0160427807486631E-2</v>
      </c>
      <c r="BO626" s="96">
        <f t="shared" si="71"/>
        <v>21619.947368421053</v>
      </c>
      <c r="BP626" s="141"/>
    </row>
    <row r="627" spans="2:68" s="8" customFormat="1" ht="13.15" customHeight="1">
      <c r="B627" s="373"/>
      <c r="C627" s="392"/>
      <c r="D627" s="376"/>
      <c r="E627" s="376"/>
      <c r="F627" s="32" t="s">
        <v>108</v>
      </c>
      <c r="G627" s="52">
        <v>338261</v>
      </c>
      <c r="H627" s="42">
        <f>IFERROR(G627/D618,"-")</f>
        <v>4.8923405505002212E-4</v>
      </c>
      <c r="I627" s="52">
        <v>36</v>
      </c>
      <c r="J627" s="42">
        <f>IFERROR(I627/E618,"-")</f>
        <v>3.9430449069003289E-2</v>
      </c>
      <c r="K627" s="55">
        <f t="shared" si="64"/>
        <v>9396.1388888888887</v>
      </c>
      <c r="L627" s="376"/>
      <c r="M627" s="376"/>
      <c r="N627" s="32" t="s">
        <v>108</v>
      </c>
      <c r="O627" s="52">
        <v>5436564</v>
      </c>
      <c r="P627" s="42">
        <f>IFERROR(O627/L618,"-")</f>
        <v>1.0295418855582855E-3</v>
      </c>
      <c r="Q627" s="52">
        <v>273</v>
      </c>
      <c r="R627" s="42">
        <f>IFERROR(Q627/M618,"-")</f>
        <v>2.7656772363489009E-2</v>
      </c>
      <c r="S627" s="55">
        <f t="shared" si="65"/>
        <v>19914.153846153848</v>
      </c>
      <c r="T627" s="376"/>
      <c r="U627" s="376"/>
      <c r="V627" s="32" t="s">
        <v>108</v>
      </c>
      <c r="W627" s="52">
        <v>156590</v>
      </c>
      <c r="X627" s="42">
        <f>IFERROR(W627/T618,"-")</f>
        <v>9.7133588365605646E-4</v>
      </c>
      <c r="Y627" s="52">
        <v>5</v>
      </c>
      <c r="Z627" s="42">
        <f>IFERROR(Y627/U618,"-")</f>
        <v>8.9285714285714281E-3</v>
      </c>
      <c r="AA627" s="96">
        <f t="shared" si="66"/>
        <v>31318</v>
      </c>
      <c r="AB627" s="376"/>
      <c r="AC627" s="376"/>
      <c r="AD627" s="32" t="s">
        <v>108</v>
      </c>
      <c r="AE627" s="52">
        <v>167337</v>
      </c>
      <c r="AF627" s="42">
        <f>IFERROR(AE627/AB618,"-")</f>
        <v>4.896968814435003E-4</v>
      </c>
      <c r="AG627" s="52">
        <v>7</v>
      </c>
      <c r="AH627" s="42">
        <f>IFERROR(AG627/AC618,"-")</f>
        <v>5.7851239669421484E-3</v>
      </c>
      <c r="AI627" s="55">
        <f t="shared" si="67"/>
        <v>23905.285714285714</v>
      </c>
      <c r="AJ627" s="376"/>
      <c r="AK627" s="376"/>
      <c r="AL627" s="32" t="s">
        <v>108</v>
      </c>
      <c r="AM627" s="52">
        <v>1388945</v>
      </c>
      <c r="AN627" s="42">
        <f>IFERROR(AM627/AJ618,"-")</f>
        <v>6.6264745133694637E-4</v>
      </c>
      <c r="AO627" s="52">
        <v>111</v>
      </c>
      <c r="AP627" s="42">
        <f>IFERROR(AO627/AK618,"-")</f>
        <v>3.4028203556100554E-2</v>
      </c>
      <c r="AQ627" s="55">
        <f t="shared" si="68"/>
        <v>12513.018018018018</v>
      </c>
      <c r="AR627" s="376"/>
      <c r="AS627" s="376"/>
      <c r="AT627" s="32" t="s">
        <v>108</v>
      </c>
      <c r="AU627" s="52">
        <v>3721208</v>
      </c>
      <c r="AV627" s="42">
        <f>IFERROR(AU627/AR618,"-")</f>
        <v>1.3984903672437129E-3</v>
      </c>
      <c r="AW627" s="55">
        <v>149</v>
      </c>
      <c r="AX627" s="42">
        <f>IFERROR(AW627/AS618,"-")</f>
        <v>3.1099979127530788E-2</v>
      </c>
      <c r="AY627" s="139">
        <f t="shared" si="69"/>
        <v>24974.550335570471</v>
      </c>
      <c r="AZ627" s="376"/>
      <c r="BA627" s="376"/>
      <c r="BB627" s="32" t="s">
        <v>108</v>
      </c>
      <c r="BC627" s="52">
        <v>1629947</v>
      </c>
      <c r="BD627" s="42">
        <f>IFERROR(BC627/AZ618,"-")</f>
        <v>3.4167104879275728E-3</v>
      </c>
      <c r="BE627" s="52">
        <v>16</v>
      </c>
      <c r="BF627" s="42">
        <f>IFERROR(BE627/BA618,"-")</f>
        <v>4.3596730245231606E-2</v>
      </c>
      <c r="BG627" s="55">
        <f t="shared" si="70"/>
        <v>101871.6875</v>
      </c>
      <c r="BH627" s="376"/>
      <c r="BI627" s="376"/>
      <c r="BJ627" s="32" t="s">
        <v>108</v>
      </c>
      <c r="BK627" s="52">
        <v>937126</v>
      </c>
      <c r="BL627" s="42">
        <f>IFERROR(BK627/BH618,"-")</f>
        <v>6.5984083511859534E-4</v>
      </c>
      <c r="BM627" s="52">
        <v>79</v>
      </c>
      <c r="BN627" s="42">
        <f>IFERROR(BM627/BI618,"-")</f>
        <v>2.1122994652406416E-2</v>
      </c>
      <c r="BO627" s="96">
        <f t="shared" si="71"/>
        <v>11862.354430379746</v>
      </c>
      <c r="BP627" s="141"/>
    </row>
    <row r="628" spans="2:68" s="8" customFormat="1" ht="13.15" customHeight="1">
      <c r="B628" s="373"/>
      <c r="C628" s="392"/>
      <c r="D628" s="376"/>
      <c r="E628" s="376"/>
      <c r="F628" s="32" t="s">
        <v>109</v>
      </c>
      <c r="G628" s="52">
        <v>89126</v>
      </c>
      <c r="H628" s="42">
        <f>IFERROR(G628/D618,"-")</f>
        <v>1.2890482317023916E-4</v>
      </c>
      <c r="I628" s="52">
        <v>13</v>
      </c>
      <c r="J628" s="42">
        <f>IFERROR(I628/E618,"-")</f>
        <v>1.4238773274917854E-2</v>
      </c>
      <c r="K628" s="55">
        <f t="shared" si="64"/>
        <v>6855.8461538461543</v>
      </c>
      <c r="L628" s="376"/>
      <c r="M628" s="376"/>
      <c r="N628" s="32" t="s">
        <v>109</v>
      </c>
      <c r="O628" s="52">
        <v>3204620</v>
      </c>
      <c r="P628" s="42">
        <f>IFERROR(O628/L618,"-")</f>
        <v>6.0687053758546629E-4</v>
      </c>
      <c r="Q628" s="52">
        <v>53</v>
      </c>
      <c r="R628" s="42">
        <f>IFERROR(Q628/M618,"-")</f>
        <v>5.3692634991388917E-3</v>
      </c>
      <c r="S628" s="55">
        <f t="shared" si="65"/>
        <v>60464.528301886792</v>
      </c>
      <c r="T628" s="376"/>
      <c r="U628" s="376"/>
      <c r="V628" s="32" t="s">
        <v>109</v>
      </c>
      <c r="W628" s="52">
        <v>9466</v>
      </c>
      <c r="X628" s="42">
        <f>IFERROR(W628/T618,"-")</f>
        <v>5.871808847747768E-5</v>
      </c>
      <c r="Y628" s="52">
        <v>2</v>
      </c>
      <c r="Z628" s="42">
        <f>IFERROR(Y628/U618,"-")</f>
        <v>3.5714285714285713E-3</v>
      </c>
      <c r="AA628" s="96">
        <f t="shared" si="66"/>
        <v>4733</v>
      </c>
      <c r="AB628" s="376"/>
      <c r="AC628" s="376"/>
      <c r="AD628" s="32" t="s">
        <v>109</v>
      </c>
      <c r="AE628" s="52">
        <v>25858</v>
      </c>
      <c r="AF628" s="42">
        <f>IFERROR(AE628/AB618,"-")</f>
        <v>7.5671142427353373E-5</v>
      </c>
      <c r="AG628" s="52">
        <v>3</v>
      </c>
      <c r="AH628" s="42">
        <f>IFERROR(AG628/AC618,"-")</f>
        <v>2.4793388429752068E-3</v>
      </c>
      <c r="AI628" s="55">
        <f t="shared" si="67"/>
        <v>8619.3333333333339</v>
      </c>
      <c r="AJ628" s="376"/>
      <c r="AK628" s="376"/>
      <c r="AL628" s="32" t="s">
        <v>109</v>
      </c>
      <c r="AM628" s="52">
        <v>2837076</v>
      </c>
      <c r="AN628" s="42">
        <f>IFERROR(AM628/AJ618,"-")</f>
        <v>1.3535317673840348E-3</v>
      </c>
      <c r="AO628" s="52">
        <v>21</v>
      </c>
      <c r="AP628" s="42">
        <f>IFERROR(AO628/AK618,"-")</f>
        <v>6.4377682403433476E-3</v>
      </c>
      <c r="AQ628" s="55">
        <f t="shared" si="68"/>
        <v>135098.85714285713</v>
      </c>
      <c r="AR628" s="376"/>
      <c r="AS628" s="376"/>
      <c r="AT628" s="32" t="s">
        <v>109</v>
      </c>
      <c r="AU628" s="52">
        <v>332220</v>
      </c>
      <c r="AV628" s="42">
        <f>IFERROR(AU628/AR618,"-")</f>
        <v>1.2485366843393499E-4</v>
      </c>
      <c r="AW628" s="55">
        <v>27</v>
      </c>
      <c r="AX628" s="42">
        <f>IFERROR(AW628/AS618,"-")</f>
        <v>5.6355666875391357E-3</v>
      </c>
      <c r="AY628" s="139">
        <f t="shared" si="69"/>
        <v>12304.444444444445</v>
      </c>
      <c r="AZ628" s="376"/>
      <c r="BA628" s="376"/>
      <c r="BB628" s="32" t="s">
        <v>109</v>
      </c>
      <c r="BC628" s="52">
        <v>2700747</v>
      </c>
      <c r="BD628" s="42">
        <f>IFERROR(BC628/AZ618,"-")</f>
        <v>5.6613316875572814E-3</v>
      </c>
      <c r="BE628" s="52">
        <v>13</v>
      </c>
      <c r="BF628" s="42">
        <f>IFERROR(BE628/BA618,"-")</f>
        <v>3.5422343324250684E-2</v>
      </c>
      <c r="BG628" s="55">
        <f t="shared" si="70"/>
        <v>207749.76923076922</v>
      </c>
      <c r="BH628" s="376"/>
      <c r="BI628" s="376"/>
      <c r="BJ628" s="32" t="s">
        <v>109</v>
      </c>
      <c r="BK628" s="52">
        <v>124678</v>
      </c>
      <c r="BL628" s="42">
        <f>IFERROR(BK628/BH618,"-")</f>
        <v>8.7787165910364486E-5</v>
      </c>
      <c r="BM628" s="52">
        <v>11</v>
      </c>
      <c r="BN628" s="42">
        <f>IFERROR(BM628/BI618,"-")</f>
        <v>2.9411764705882353E-3</v>
      </c>
      <c r="BO628" s="96">
        <f t="shared" si="71"/>
        <v>11334.363636363636</v>
      </c>
      <c r="BP628" s="141"/>
    </row>
    <row r="629" spans="2:68" s="8" customFormat="1" ht="13.15" customHeight="1">
      <c r="B629" s="373"/>
      <c r="C629" s="392"/>
      <c r="D629" s="376"/>
      <c r="E629" s="376"/>
      <c r="F629" s="32" t="s">
        <v>110</v>
      </c>
      <c r="G629" s="52">
        <v>6420557</v>
      </c>
      <c r="H629" s="42">
        <f>IFERROR(G629/D618,"-")</f>
        <v>9.286187697635272E-3</v>
      </c>
      <c r="I629" s="52">
        <v>13</v>
      </c>
      <c r="J629" s="42">
        <f>IFERROR(I629/E618,"-")</f>
        <v>1.4238773274917854E-2</v>
      </c>
      <c r="K629" s="55">
        <f t="shared" si="64"/>
        <v>493889</v>
      </c>
      <c r="L629" s="376"/>
      <c r="M629" s="376"/>
      <c r="N629" s="32" t="s">
        <v>110</v>
      </c>
      <c r="O629" s="52">
        <v>8218626</v>
      </c>
      <c r="P629" s="42">
        <f>IFERROR(O629/L618,"-")</f>
        <v>1.556391078765623E-3</v>
      </c>
      <c r="Q629" s="52">
        <v>49</v>
      </c>
      <c r="R629" s="42">
        <f>IFERROR(Q629/M618,"-")</f>
        <v>4.9640360652416166E-3</v>
      </c>
      <c r="S629" s="55">
        <f t="shared" si="65"/>
        <v>167727.06122448979</v>
      </c>
      <c r="T629" s="376"/>
      <c r="U629" s="376"/>
      <c r="V629" s="32" t="s">
        <v>110</v>
      </c>
      <c r="W629" s="52">
        <v>0</v>
      </c>
      <c r="X629" s="42">
        <f>IFERROR(W629/T618,"-")</f>
        <v>0</v>
      </c>
      <c r="Y629" s="52">
        <v>0</v>
      </c>
      <c r="Z629" s="42">
        <f>IFERROR(Y629/U618,"-")</f>
        <v>0</v>
      </c>
      <c r="AA629" s="96" t="str">
        <f t="shared" si="66"/>
        <v>-</v>
      </c>
      <c r="AB629" s="376"/>
      <c r="AC629" s="376"/>
      <c r="AD629" s="32" t="s">
        <v>110</v>
      </c>
      <c r="AE629" s="52">
        <v>1985</v>
      </c>
      <c r="AF629" s="42">
        <f>IFERROR(AE629/AB618,"-")</f>
        <v>5.8089263561875033E-6</v>
      </c>
      <c r="AG629" s="52">
        <v>1</v>
      </c>
      <c r="AH629" s="42">
        <f>IFERROR(AG629/AC618,"-")</f>
        <v>8.2644628099173552E-4</v>
      </c>
      <c r="AI629" s="55">
        <f t="shared" si="67"/>
        <v>1985</v>
      </c>
      <c r="AJ629" s="376"/>
      <c r="AK629" s="376"/>
      <c r="AL629" s="32" t="s">
        <v>110</v>
      </c>
      <c r="AM629" s="52">
        <v>3878034</v>
      </c>
      <c r="AN629" s="42">
        <f>IFERROR(AM629/AJ618,"-")</f>
        <v>1.8501591829035875E-3</v>
      </c>
      <c r="AO629" s="52">
        <v>21</v>
      </c>
      <c r="AP629" s="42">
        <f>IFERROR(AO629/AK618,"-")</f>
        <v>6.4377682403433476E-3</v>
      </c>
      <c r="AQ629" s="55">
        <f t="shared" si="68"/>
        <v>184668.28571428571</v>
      </c>
      <c r="AR629" s="376"/>
      <c r="AS629" s="376"/>
      <c r="AT629" s="32" t="s">
        <v>110</v>
      </c>
      <c r="AU629" s="52">
        <v>4338607</v>
      </c>
      <c r="AV629" s="42">
        <f>IFERROR(AU629/AR618,"-")</f>
        <v>1.6305189327648828E-3</v>
      </c>
      <c r="AW629" s="55">
        <v>27</v>
      </c>
      <c r="AX629" s="42">
        <f>IFERROR(AW629/AS618,"-")</f>
        <v>5.6355666875391357E-3</v>
      </c>
      <c r="AY629" s="139">
        <f t="shared" si="69"/>
        <v>160689.14814814815</v>
      </c>
      <c r="AZ629" s="376"/>
      <c r="BA629" s="376"/>
      <c r="BB629" s="32" t="s">
        <v>110</v>
      </c>
      <c r="BC629" s="52">
        <v>1161923</v>
      </c>
      <c r="BD629" s="42">
        <f>IFERROR(BC629/AZ618,"-")</f>
        <v>2.4356341036023067E-3</v>
      </c>
      <c r="BE629" s="52">
        <v>5</v>
      </c>
      <c r="BF629" s="42">
        <f>IFERROR(BE629/BA618,"-")</f>
        <v>1.3623978201634877E-2</v>
      </c>
      <c r="BG629" s="55">
        <f t="shared" si="70"/>
        <v>232384.6</v>
      </c>
      <c r="BH629" s="376"/>
      <c r="BI629" s="376"/>
      <c r="BJ629" s="32" t="s">
        <v>110</v>
      </c>
      <c r="BK629" s="52">
        <v>1335177</v>
      </c>
      <c r="BL629" s="42">
        <f>IFERROR(BK629/BH618,"-")</f>
        <v>9.4011296955920625E-4</v>
      </c>
      <c r="BM629" s="52">
        <v>13</v>
      </c>
      <c r="BN629" s="42">
        <f>IFERROR(BM629/BI618,"-")</f>
        <v>3.4759358288770055E-3</v>
      </c>
      <c r="BO629" s="96">
        <f t="shared" si="71"/>
        <v>102705.92307692308</v>
      </c>
      <c r="BP629" s="141"/>
    </row>
    <row r="630" spans="2:68" s="8" customFormat="1" ht="13.15" customHeight="1">
      <c r="B630" s="373"/>
      <c r="C630" s="392"/>
      <c r="D630" s="376"/>
      <c r="E630" s="376"/>
      <c r="F630" s="32" t="s">
        <v>111</v>
      </c>
      <c r="G630" s="52">
        <v>3848685</v>
      </c>
      <c r="H630" s="42">
        <f>IFERROR(G630/D618,"-")</f>
        <v>5.5664347032622569E-3</v>
      </c>
      <c r="I630" s="52">
        <v>119</v>
      </c>
      <c r="J630" s="42">
        <f>IFERROR(I630/E618,"-")</f>
        <v>0.13033953997809419</v>
      </c>
      <c r="K630" s="55">
        <f t="shared" si="64"/>
        <v>32341.89075630252</v>
      </c>
      <c r="L630" s="376"/>
      <c r="M630" s="376"/>
      <c r="N630" s="32" t="s">
        <v>111</v>
      </c>
      <c r="O630" s="52">
        <v>33390176</v>
      </c>
      <c r="P630" s="42">
        <f>IFERROR(O630/L618,"-")</f>
        <v>6.3232189960723377E-3</v>
      </c>
      <c r="Q630" s="52">
        <v>927</v>
      </c>
      <c r="R630" s="42">
        <f>IFERROR(Q630/M618,"-")</f>
        <v>9.3911457805693446E-2</v>
      </c>
      <c r="S630" s="55">
        <f t="shared" si="65"/>
        <v>36019.607335490829</v>
      </c>
      <c r="T630" s="376"/>
      <c r="U630" s="376"/>
      <c r="V630" s="32" t="s">
        <v>111</v>
      </c>
      <c r="W630" s="52">
        <v>2842376</v>
      </c>
      <c r="X630" s="42">
        <f>IFERROR(W630/T618,"-")</f>
        <v>1.7631405604717841E-2</v>
      </c>
      <c r="Y630" s="52">
        <v>47</v>
      </c>
      <c r="Z630" s="42">
        <f>IFERROR(Y630/U618,"-")</f>
        <v>8.3928571428571422E-2</v>
      </c>
      <c r="AA630" s="96">
        <f t="shared" si="66"/>
        <v>60476.085106382976</v>
      </c>
      <c r="AB630" s="376"/>
      <c r="AC630" s="376"/>
      <c r="AD630" s="32" t="s">
        <v>111</v>
      </c>
      <c r="AE630" s="52">
        <v>3438719</v>
      </c>
      <c r="AF630" s="42">
        <f>IFERROR(AE630/AB618,"-")</f>
        <v>1.0063106010389287E-2</v>
      </c>
      <c r="AG630" s="52">
        <v>85</v>
      </c>
      <c r="AH630" s="42">
        <f>IFERROR(AG630/AC618,"-")</f>
        <v>7.0247933884297523E-2</v>
      </c>
      <c r="AI630" s="55">
        <f t="shared" si="67"/>
        <v>40455.517647058827</v>
      </c>
      <c r="AJ630" s="376"/>
      <c r="AK630" s="376"/>
      <c r="AL630" s="32" t="s">
        <v>111</v>
      </c>
      <c r="AM630" s="52">
        <v>13294571</v>
      </c>
      <c r="AN630" s="42">
        <f>IFERROR(AM630/AJ618,"-")</f>
        <v>6.3426655409451619E-3</v>
      </c>
      <c r="AO630" s="52">
        <v>338</v>
      </c>
      <c r="AP630" s="42">
        <f>IFERROR(AO630/AK618,"-")</f>
        <v>0.10361741263028816</v>
      </c>
      <c r="AQ630" s="55">
        <f t="shared" si="68"/>
        <v>39333.050295857989</v>
      </c>
      <c r="AR630" s="376"/>
      <c r="AS630" s="376"/>
      <c r="AT630" s="32" t="s">
        <v>111</v>
      </c>
      <c r="AU630" s="52">
        <v>13795538</v>
      </c>
      <c r="AV630" s="42">
        <f>IFERROR(AU630/AR618,"-")</f>
        <v>5.1845871028828802E-3</v>
      </c>
      <c r="AW630" s="55">
        <v>455</v>
      </c>
      <c r="AX630" s="42">
        <f>IFERROR(AW630/AS618,"-")</f>
        <v>9.4969734919640988E-2</v>
      </c>
      <c r="AY630" s="139">
        <f t="shared" si="69"/>
        <v>30319.863736263735</v>
      </c>
      <c r="AZ630" s="376"/>
      <c r="BA630" s="376"/>
      <c r="BB630" s="32" t="s">
        <v>111</v>
      </c>
      <c r="BC630" s="52">
        <v>1772682</v>
      </c>
      <c r="BD630" s="42">
        <f>IFERROR(BC630/AZ618,"-")</f>
        <v>3.7159129598449679E-3</v>
      </c>
      <c r="BE630" s="52">
        <v>57</v>
      </c>
      <c r="BF630" s="42">
        <f>IFERROR(BE630/BA618,"-")</f>
        <v>0.15531335149863759</v>
      </c>
      <c r="BG630" s="55">
        <f t="shared" si="70"/>
        <v>31099.684210526317</v>
      </c>
      <c r="BH630" s="376"/>
      <c r="BI630" s="376"/>
      <c r="BJ630" s="32" t="s">
        <v>111</v>
      </c>
      <c r="BK630" s="52">
        <v>7573881</v>
      </c>
      <c r="BL630" s="42">
        <f>IFERROR(BK630/BH618,"-")</f>
        <v>5.3328538148860044E-3</v>
      </c>
      <c r="BM630" s="52">
        <v>263</v>
      </c>
      <c r="BN630" s="42">
        <f>IFERROR(BM630/BI618,"-")</f>
        <v>7.0320855614973268E-2</v>
      </c>
      <c r="BO630" s="96">
        <f t="shared" si="71"/>
        <v>28798.026615969582</v>
      </c>
      <c r="BP630" s="141"/>
    </row>
    <row r="631" spans="2:68" s="8" customFormat="1" ht="13.15" customHeight="1">
      <c r="B631" s="373"/>
      <c r="C631" s="392"/>
      <c r="D631" s="376"/>
      <c r="E631" s="376"/>
      <c r="F631" s="32" t="s">
        <v>112</v>
      </c>
      <c r="G631" s="52">
        <v>9313466</v>
      </c>
      <c r="H631" s="42">
        <f>IFERROR(G631/D618,"-")</f>
        <v>1.347026331072902E-2</v>
      </c>
      <c r="I631" s="52">
        <v>130</v>
      </c>
      <c r="J631" s="42">
        <f>IFERROR(I631/E618,"-")</f>
        <v>0.14238773274917854</v>
      </c>
      <c r="K631" s="55">
        <f t="shared" si="64"/>
        <v>71642.046153846153</v>
      </c>
      <c r="L631" s="376"/>
      <c r="M631" s="376"/>
      <c r="N631" s="32" t="s">
        <v>112</v>
      </c>
      <c r="O631" s="52">
        <v>43367675</v>
      </c>
      <c r="P631" s="42">
        <f>IFERROR(O631/L618,"-")</f>
        <v>8.2126942480174828E-3</v>
      </c>
      <c r="Q631" s="52">
        <v>725</v>
      </c>
      <c r="R631" s="42">
        <f>IFERROR(Q631/M618,"-")</f>
        <v>7.3447472393881066E-2</v>
      </c>
      <c r="S631" s="55">
        <f t="shared" si="65"/>
        <v>59817.482758620688</v>
      </c>
      <c r="T631" s="376"/>
      <c r="U631" s="376"/>
      <c r="V631" s="32" t="s">
        <v>112</v>
      </c>
      <c r="W631" s="52">
        <v>2068229</v>
      </c>
      <c r="X631" s="42">
        <f>IFERROR(W631/T618,"-")</f>
        <v>1.2829331651561925E-2</v>
      </c>
      <c r="Y631" s="52">
        <v>36</v>
      </c>
      <c r="Z631" s="42">
        <f>IFERROR(Y631/U618,"-")</f>
        <v>6.4285714285714279E-2</v>
      </c>
      <c r="AA631" s="96">
        <f t="shared" si="66"/>
        <v>57450.805555555555</v>
      </c>
      <c r="AB631" s="376"/>
      <c r="AC631" s="376"/>
      <c r="AD631" s="32" t="s">
        <v>112</v>
      </c>
      <c r="AE631" s="52">
        <v>2089232</v>
      </c>
      <c r="AF631" s="42">
        <f>IFERROR(AE631/AB618,"-")</f>
        <v>6.1139520549069667E-3</v>
      </c>
      <c r="AG631" s="52">
        <v>45</v>
      </c>
      <c r="AH631" s="42">
        <f>IFERROR(AG631/AC618,"-")</f>
        <v>3.71900826446281E-2</v>
      </c>
      <c r="AI631" s="55">
        <f t="shared" si="67"/>
        <v>46427.37777777778</v>
      </c>
      <c r="AJ631" s="376"/>
      <c r="AK631" s="376"/>
      <c r="AL631" s="32" t="s">
        <v>112</v>
      </c>
      <c r="AM631" s="52">
        <v>19321781</v>
      </c>
      <c r="AN631" s="42">
        <f>IFERROR(AM631/AJ618,"-")</f>
        <v>9.2181684191531225E-3</v>
      </c>
      <c r="AO631" s="52">
        <v>305</v>
      </c>
      <c r="AP631" s="42">
        <f>IFERROR(AO631/AK618,"-")</f>
        <v>9.3500919681177186E-2</v>
      </c>
      <c r="AQ631" s="55">
        <f t="shared" si="68"/>
        <v>63350.101639344262</v>
      </c>
      <c r="AR631" s="376"/>
      <c r="AS631" s="376"/>
      <c r="AT631" s="32" t="s">
        <v>112</v>
      </c>
      <c r="AU631" s="52">
        <v>19006677</v>
      </c>
      <c r="AV631" s="42">
        <f>IFERROR(AU631/AR618,"-")</f>
        <v>7.1430177237640658E-3</v>
      </c>
      <c r="AW631" s="55">
        <v>325</v>
      </c>
      <c r="AX631" s="42">
        <f>IFERROR(AW631/AS618,"-")</f>
        <v>6.7835524942600714E-2</v>
      </c>
      <c r="AY631" s="139">
        <f t="shared" si="69"/>
        <v>58482.083076923074</v>
      </c>
      <c r="AZ631" s="376"/>
      <c r="BA631" s="376"/>
      <c r="BB631" s="32" t="s">
        <v>112</v>
      </c>
      <c r="BC631" s="52">
        <v>12656126</v>
      </c>
      <c r="BD631" s="42">
        <f>IFERROR(BC631/AZ618,"-")</f>
        <v>2.6529892346642461E-2</v>
      </c>
      <c r="BE631" s="52">
        <v>149</v>
      </c>
      <c r="BF631" s="42">
        <f>IFERROR(BE631/BA618,"-")</f>
        <v>0.40599455040871935</v>
      </c>
      <c r="BG631" s="55">
        <f t="shared" si="70"/>
        <v>84940.442953020131</v>
      </c>
      <c r="BH631" s="376"/>
      <c r="BI631" s="376"/>
      <c r="BJ631" s="32" t="s">
        <v>112</v>
      </c>
      <c r="BK631" s="52">
        <v>11440361</v>
      </c>
      <c r="BL631" s="42">
        <f>IFERROR(BK631/BH618,"-")</f>
        <v>8.0552853685611197E-3</v>
      </c>
      <c r="BM631" s="52">
        <v>180</v>
      </c>
      <c r="BN631" s="42">
        <f>IFERROR(BM631/BI618,"-")</f>
        <v>4.8128342245989303E-2</v>
      </c>
      <c r="BO631" s="96">
        <f t="shared" si="71"/>
        <v>63557.561111111114</v>
      </c>
      <c r="BP631" s="141"/>
    </row>
    <row r="632" spans="2:68" s="8" customFormat="1" ht="13.15" customHeight="1">
      <c r="B632" s="373"/>
      <c r="C632" s="392"/>
      <c r="D632" s="376"/>
      <c r="E632" s="376"/>
      <c r="F632" s="32" t="s">
        <v>113</v>
      </c>
      <c r="G632" s="52">
        <v>5296397</v>
      </c>
      <c r="H632" s="42">
        <f>IFERROR(G632/D618,"-")</f>
        <v>7.6602912587167065E-3</v>
      </c>
      <c r="I632" s="52">
        <v>73</v>
      </c>
      <c r="J632" s="42">
        <f>IFERROR(I632/E618,"-")</f>
        <v>7.9956188389923327E-2</v>
      </c>
      <c r="K632" s="55">
        <f t="shared" si="64"/>
        <v>72553.38356164383</v>
      </c>
      <c r="L632" s="376"/>
      <c r="M632" s="376"/>
      <c r="N632" s="32" t="s">
        <v>113</v>
      </c>
      <c r="O632" s="52">
        <v>20206494</v>
      </c>
      <c r="P632" s="42">
        <f>IFERROR(O632/L618,"-")</f>
        <v>3.8265772155505174E-3</v>
      </c>
      <c r="Q632" s="52">
        <v>492</v>
      </c>
      <c r="R632" s="42">
        <f>IFERROR(Q632/M618,"-")</f>
        <v>4.9842974369364808E-2</v>
      </c>
      <c r="S632" s="55">
        <f t="shared" si="65"/>
        <v>41070.109756097561</v>
      </c>
      <c r="T632" s="376"/>
      <c r="U632" s="376"/>
      <c r="V632" s="32" t="s">
        <v>113</v>
      </c>
      <c r="W632" s="52">
        <v>787335</v>
      </c>
      <c r="X632" s="42">
        <f>IFERROR(W632/T618,"-")</f>
        <v>4.8838798004875224E-3</v>
      </c>
      <c r="Y632" s="52">
        <v>17</v>
      </c>
      <c r="Z632" s="42">
        <f>IFERROR(Y632/U618,"-")</f>
        <v>3.0357142857142857E-2</v>
      </c>
      <c r="AA632" s="96">
        <f t="shared" si="66"/>
        <v>46313.823529411762</v>
      </c>
      <c r="AB632" s="376"/>
      <c r="AC632" s="376"/>
      <c r="AD632" s="32" t="s">
        <v>113</v>
      </c>
      <c r="AE632" s="52">
        <v>894390</v>
      </c>
      <c r="AF632" s="42">
        <f>IFERROR(AE632/AB618,"-")</f>
        <v>2.6173529691236983E-3</v>
      </c>
      <c r="AG632" s="52">
        <v>23</v>
      </c>
      <c r="AH632" s="42">
        <f>IFERROR(AG632/AC618,"-")</f>
        <v>1.9008264462809916E-2</v>
      </c>
      <c r="AI632" s="55">
        <f t="shared" si="67"/>
        <v>38886.521739130432</v>
      </c>
      <c r="AJ632" s="376"/>
      <c r="AK632" s="376"/>
      <c r="AL632" s="32" t="s">
        <v>113</v>
      </c>
      <c r="AM632" s="52">
        <v>10135878</v>
      </c>
      <c r="AN632" s="42">
        <f>IFERROR(AM632/AJ618,"-")</f>
        <v>4.8356945190502322E-3</v>
      </c>
      <c r="AO632" s="52">
        <v>223</v>
      </c>
      <c r="AP632" s="42">
        <f>IFERROR(AO632/AK618,"-")</f>
        <v>6.8362967504598401E-2</v>
      </c>
      <c r="AQ632" s="55">
        <f t="shared" si="68"/>
        <v>45452.367713004482</v>
      </c>
      <c r="AR632" s="376"/>
      <c r="AS632" s="376"/>
      <c r="AT632" s="32" t="s">
        <v>113</v>
      </c>
      <c r="AU632" s="52">
        <v>8322996</v>
      </c>
      <c r="AV632" s="42">
        <f>IFERROR(AU632/AR618,"-")</f>
        <v>3.1279169916349622E-3</v>
      </c>
      <c r="AW632" s="55">
        <v>224</v>
      </c>
      <c r="AX632" s="42">
        <f>IFERROR(AW632/AS618,"-")</f>
        <v>4.6754331037361721E-2</v>
      </c>
      <c r="AY632" s="139">
        <f t="shared" si="69"/>
        <v>37156.232142857145</v>
      </c>
      <c r="AZ632" s="376"/>
      <c r="BA632" s="376"/>
      <c r="BB632" s="32" t="s">
        <v>113</v>
      </c>
      <c r="BC632" s="52">
        <v>1716630</v>
      </c>
      <c r="BD632" s="42">
        <f>IFERROR(BC632/AZ618,"-")</f>
        <v>3.5984162214422366E-3</v>
      </c>
      <c r="BE632" s="52">
        <v>41</v>
      </c>
      <c r="BF632" s="42">
        <f>IFERROR(BE632/BA618,"-")</f>
        <v>0.11171662125340599</v>
      </c>
      <c r="BG632" s="55">
        <f t="shared" si="70"/>
        <v>41869.024390243903</v>
      </c>
      <c r="BH632" s="376"/>
      <c r="BI632" s="376"/>
      <c r="BJ632" s="32" t="s">
        <v>113</v>
      </c>
      <c r="BK632" s="52">
        <v>4984764</v>
      </c>
      <c r="BL632" s="42">
        <f>IFERROR(BK632/BH618,"-")</f>
        <v>3.5098277506216986E-3</v>
      </c>
      <c r="BM632" s="52">
        <v>119</v>
      </c>
      <c r="BN632" s="42">
        <f>IFERROR(BM632/BI618,"-")</f>
        <v>3.1818181818181815E-2</v>
      </c>
      <c r="BO632" s="96">
        <f t="shared" si="71"/>
        <v>41888.773109243695</v>
      </c>
      <c r="BP632" s="141"/>
    </row>
    <row r="633" spans="2:68" s="8" customFormat="1" ht="13.15" customHeight="1">
      <c r="B633" s="373"/>
      <c r="C633" s="392"/>
      <c r="D633" s="376"/>
      <c r="E633" s="376"/>
      <c r="F633" s="33" t="s">
        <v>114</v>
      </c>
      <c r="G633" s="53">
        <v>742374</v>
      </c>
      <c r="H633" s="43">
        <f>IFERROR(G633/D618,"-")</f>
        <v>1.0737112536878478E-3</v>
      </c>
      <c r="I633" s="53">
        <v>91</v>
      </c>
      <c r="J633" s="43">
        <f>IFERROR(I633/E618,"-")</f>
        <v>9.9671412924424968E-2</v>
      </c>
      <c r="K633" s="56">
        <f t="shared" si="64"/>
        <v>8157.9560439560437</v>
      </c>
      <c r="L633" s="376"/>
      <c r="M633" s="376"/>
      <c r="N633" s="33" t="s">
        <v>114</v>
      </c>
      <c r="O633" s="53">
        <v>9989476</v>
      </c>
      <c r="P633" s="43">
        <f>IFERROR(O633/L618,"-")</f>
        <v>1.8917433799692674E-3</v>
      </c>
      <c r="Q633" s="53">
        <v>719</v>
      </c>
      <c r="R633" s="43">
        <f>IFERROR(Q633/M618,"-")</f>
        <v>7.2839631243035149E-2</v>
      </c>
      <c r="S633" s="56">
        <f t="shared" si="65"/>
        <v>13893.568845618915</v>
      </c>
      <c r="T633" s="376"/>
      <c r="U633" s="376"/>
      <c r="V633" s="33" t="s">
        <v>114</v>
      </c>
      <c r="W633" s="53">
        <v>185201</v>
      </c>
      <c r="X633" s="43">
        <f>IFERROR(W633/T618,"-")</f>
        <v>1.14881139912501E-3</v>
      </c>
      <c r="Y633" s="53">
        <v>27</v>
      </c>
      <c r="Z633" s="43">
        <f>IFERROR(Y633/U618,"-")</f>
        <v>4.8214285714285716E-2</v>
      </c>
      <c r="AA633" s="97">
        <f t="shared" si="66"/>
        <v>6859.2962962962965</v>
      </c>
      <c r="AB633" s="376"/>
      <c r="AC633" s="376"/>
      <c r="AD633" s="33" t="s">
        <v>114</v>
      </c>
      <c r="AE633" s="53">
        <v>233629</v>
      </c>
      <c r="AF633" s="43">
        <f>IFERROR(AE633/AB618,"-")</f>
        <v>6.8369453686132503E-4</v>
      </c>
      <c r="AG633" s="53">
        <v>41</v>
      </c>
      <c r="AH633" s="43">
        <f>IFERROR(AG633/AC618,"-")</f>
        <v>3.3884297520661154E-2</v>
      </c>
      <c r="AI633" s="56">
        <f t="shared" si="67"/>
        <v>5698.2682926829266</v>
      </c>
      <c r="AJ633" s="376"/>
      <c r="AK633" s="376"/>
      <c r="AL633" s="33" t="s">
        <v>114</v>
      </c>
      <c r="AM633" s="53">
        <v>6043179</v>
      </c>
      <c r="AN633" s="43">
        <f>IFERROR(AM633/AJ618,"-")</f>
        <v>2.8831214787647863E-3</v>
      </c>
      <c r="AO633" s="53">
        <v>287</v>
      </c>
      <c r="AP633" s="43">
        <f>IFERROR(AO633/AK618,"-")</f>
        <v>8.7982832618025753E-2</v>
      </c>
      <c r="AQ633" s="56">
        <f t="shared" si="68"/>
        <v>21056.372822299651</v>
      </c>
      <c r="AR633" s="376"/>
      <c r="AS633" s="376"/>
      <c r="AT633" s="33" t="s">
        <v>114</v>
      </c>
      <c r="AU633" s="53">
        <v>3414504</v>
      </c>
      <c r="AV633" s="43">
        <f>IFERROR(AU633/AR618,"-")</f>
        <v>1.2832260257731164E-3</v>
      </c>
      <c r="AW633" s="56">
        <v>359</v>
      </c>
      <c r="AX633" s="45">
        <f>IFERROR(AW633/AS618,"-")</f>
        <v>7.4932164475057406E-2</v>
      </c>
      <c r="AY633" s="142">
        <f t="shared" si="69"/>
        <v>9511.1532033426192</v>
      </c>
      <c r="AZ633" s="376"/>
      <c r="BA633" s="376"/>
      <c r="BB633" s="33" t="s">
        <v>114</v>
      </c>
      <c r="BC633" s="53">
        <v>3710563</v>
      </c>
      <c r="BD633" s="43">
        <f>IFERROR(BC633/AZ618,"-")</f>
        <v>7.7781176432215266E-3</v>
      </c>
      <c r="BE633" s="53">
        <v>56</v>
      </c>
      <c r="BF633" s="43">
        <f>IFERROR(BE633/BA618,"-")</f>
        <v>0.15258855585831063</v>
      </c>
      <c r="BG633" s="56">
        <f t="shared" si="70"/>
        <v>66260.053571428565</v>
      </c>
      <c r="BH633" s="376"/>
      <c r="BI633" s="376"/>
      <c r="BJ633" s="33" t="s">
        <v>114</v>
      </c>
      <c r="BK633" s="53">
        <v>1312210</v>
      </c>
      <c r="BL633" s="43">
        <f>IFERROR(BK633/BH618,"-")</f>
        <v>9.2394164952308653E-4</v>
      </c>
      <c r="BM633" s="53">
        <v>164</v>
      </c>
      <c r="BN633" s="43">
        <f>IFERROR(BM633/BI618,"-")</f>
        <v>4.3850267379679148E-2</v>
      </c>
      <c r="BO633" s="97">
        <f t="shared" si="71"/>
        <v>8001.2804878048782</v>
      </c>
      <c r="BP633" s="141"/>
    </row>
    <row r="634" spans="2:68" s="8" customFormat="1" ht="13.15" customHeight="1">
      <c r="B634" s="374"/>
      <c r="C634" s="393"/>
      <c r="D634" s="377"/>
      <c r="E634" s="377"/>
      <c r="F634" s="34" t="s">
        <v>64</v>
      </c>
      <c r="G634" s="49">
        <f>SUM(G618:G633)</f>
        <v>177321226</v>
      </c>
      <c r="H634" s="43">
        <f>IFERROR(G634/D618,"-")</f>
        <v>0.25646344817292388</v>
      </c>
      <c r="I634" s="53">
        <v>813</v>
      </c>
      <c r="J634" s="43">
        <f>IFERROR(I634/E618,"-")</f>
        <v>0.89047097480832416</v>
      </c>
      <c r="K634" s="56">
        <f t="shared" si="64"/>
        <v>218107.28905289053</v>
      </c>
      <c r="L634" s="377"/>
      <c r="M634" s="377"/>
      <c r="N634" s="34" t="s">
        <v>64</v>
      </c>
      <c r="O634" s="49">
        <f>SUM(O618:O633)</f>
        <v>1044082362</v>
      </c>
      <c r="P634" s="43">
        <f>IFERROR(O634/L618,"-")</f>
        <v>0.19772167193316006</v>
      </c>
      <c r="Q634" s="53">
        <v>7641</v>
      </c>
      <c r="R634" s="43">
        <f>IFERROR(Q634/M618,"-")</f>
        <v>0.7740857056022693</v>
      </c>
      <c r="S634" s="56">
        <f t="shared" si="65"/>
        <v>136642.1099332548</v>
      </c>
      <c r="T634" s="377"/>
      <c r="U634" s="377"/>
      <c r="V634" s="34" t="s">
        <v>64</v>
      </c>
      <c r="W634" s="49">
        <f>SUM(W618:W633)</f>
        <v>21390779</v>
      </c>
      <c r="X634" s="43">
        <f>IFERROR(W634/T618,"-")</f>
        <v>0.13268811049272888</v>
      </c>
      <c r="Y634" s="53">
        <v>201</v>
      </c>
      <c r="Z634" s="43">
        <f>IFERROR(Y634/U618,"-")</f>
        <v>0.35892857142857143</v>
      </c>
      <c r="AA634" s="97">
        <f t="shared" si="66"/>
        <v>106421.78606965175</v>
      </c>
      <c r="AB634" s="377"/>
      <c r="AC634" s="377"/>
      <c r="AD634" s="34" t="s">
        <v>64</v>
      </c>
      <c r="AE634" s="49">
        <f>SUM(AE618:AE633)</f>
        <v>36045441</v>
      </c>
      <c r="AF634" s="43">
        <f>IFERROR(AE634/AB618,"-")</f>
        <v>0.10548378450644919</v>
      </c>
      <c r="AG634" s="53">
        <v>383</v>
      </c>
      <c r="AH634" s="43">
        <f>IFERROR(AG634/AC618,"-")</f>
        <v>0.3165289256198347</v>
      </c>
      <c r="AI634" s="56">
        <f t="shared" si="67"/>
        <v>94113.422976501301</v>
      </c>
      <c r="AJ634" s="377"/>
      <c r="AK634" s="377"/>
      <c r="AL634" s="34" t="s">
        <v>64</v>
      </c>
      <c r="AM634" s="49">
        <f>SUM(AM618:AM633)</f>
        <v>433114183</v>
      </c>
      <c r="AN634" s="43">
        <f>IFERROR(AM634/AJ618,"-")</f>
        <v>0.20663309886484618</v>
      </c>
      <c r="AO634" s="53">
        <v>2918</v>
      </c>
      <c r="AP634" s="43">
        <f>IFERROR(AO634/AK618,"-")</f>
        <v>0.89454322501532801</v>
      </c>
      <c r="AQ634" s="56">
        <f t="shared" si="68"/>
        <v>148428.43831391365</v>
      </c>
      <c r="AR634" s="377"/>
      <c r="AS634" s="377"/>
      <c r="AT634" s="34" t="s">
        <v>64</v>
      </c>
      <c r="AU634" s="49">
        <f>SUM(AU618:AU633)</f>
        <v>547329863</v>
      </c>
      <c r="AV634" s="43">
        <f>IFERROR(AU634/AR618,"-")</f>
        <v>0.20569544650831695</v>
      </c>
      <c r="AW634" s="56">
        <v>4106</v>
      </c>
      <c r="AX634" s="76">
        <f>IFERROR(AW634/AS618,"-")</f>
        <v>0.85702358589021077</v>
      </c>
      <c r="AY634" s="114">
        <f t="shared" si="69"/>
        <v>133300.01534339989</v>
      </c>
      <c r="AZ634" s="377"/>
      <c r="BA634" s="377"/>
      <c r="BB634" s="34" t="s">
        <v>64</v>
      </c>
      <c r="BC634" s="49">
        <f>SUM(BC618:BC633)</f>
        <v>137317458</v>
      </c>
      <c r="BD634" s="43">
        <f>IFERROR(BC634/AZ618,"-")</f>
        <v>0.28784616857121981</v>
      </c>
      <c r="BE634" s="53">
        <v>337</v>
      </c>
      <c r="BF634" s="43">
        <f>IFERROR(BE634/BA618,"-")</f>
        <v>0.91825613079019075</v>
      </c>
      <c r="BG634" s="56">
        <f t="shared" si="70"/>
        <v>407470.20178041543</v>
      </c>
      <c r="BH634" s="377"/>
      <c r="BI634" s="377"/>
      <c r="BJ634" s="34" t="s">
        <v>64</v>
      </c>
      <c r="BK634" s="49">
        <f>SUM(BK618:BK633)</f>
        <v>234187261</v>
      </c>
      <c r="BL634" s="43">
        <f>IFERROR(BK634/BH618,"-")</f>
        <v>0.16489385405204471</v>
      </c>
      <c r="BM634" s="53">
        <v>2458</v>
      </c>
      <c r="BN634" s="43">
        <f>IFERROR(BM634/BI618,"-")</f>
        <v>0.6572192513368984</v>
      </c>
      <c r="BO634" s="97">
        <f t="shared" si="71"/>
        <v>95275.533360455651</v>
      </c>
      <c r="BP634" s="141"/>
    </row>
    <row r="635" spans="2:68" s="8" customFormat="1" ht="13.15" customHeight="1">
      <c r="B635" s="372">
        <v>38</v>
      </c>
      <c r="C635" s="391" t="s">
        <v>38</v>
      </c>
      <c r="D635" s="375">
        <v>105330340</v>
      </c>
      <c r="E635" s="375">
        <v>147</v>
      </c>
      <c r="F635" s="30" t="s">
        <v>100</v>
      </c>
      <c r="G635" s="51">
        <v>1174057</v>
      </c>
      <c r="H635" s="41">
        <f>IFERROR(G635/D635,"-")</f>
        <v>1.1146427515566739E-2</v>
      </c>
      <c r="I635" s="51">
        <v>44</v>
      </c>
      <c r="J635" s="41">
        <f>IFERROR(I635/E635,"-")</f>
        <v>0.29931972789115646</v>
      </c>
      <c r="K635" s="54">
        <f t="shared" si="64"/>
        <v>26683.113636363636</v>
      </c>
      <c r="L635" s="375">
        <v>766129760</v>
      </c>
      <c r="M635" s="375">
        <v>1339</v>
      </c>
      <c r="N635" s="30" t="s">
        <v>100</v>
      </c>
      <c r="O635" s="51">
        <v>18038331</v>
      </c>
      <c r="P635" s="41">
        <f>IFERROR(O635/L635,"-")</f>
        <v>2.3544746519179729E-2</v>
      </c>
      <c r="Q635" s="51">
        <v>308</v>
      </c>
      <c r="R635" s="41">
        <f>IFERROR(Q635/M635,"-")</f>
        <v>0.23002240477968633</v>
      </c>
      <c r="S635" s="54">
        <f t="shared" si="65"/>
        <v>58566.009740259738</v>
      </c>
      <c r="T635" s="375">
        <v>35208010</v>
      </c>
      <c r="U635" s="375">
        <v>91</v>
      </c>
      <c r="V635" s="30" t="s">
        <v>100</v>
      </c>
      <c r="W635" s="51">
        <v>1096957</v>
      </c>
      <c r="X635" s="41">
        <f>IFERROR(W635/T635,"-")</f>
        <v>3.1156461271170964E-2</v>
      </c>
      <c r="Y635" s="51">
        <v>17</v>
      </c>
      <c r="Z635" s="41">
        <f>IFERROR(Y635/U635,"-")</f>
        <v>0.18681318681318682</v>
      </c>
      <c r="AA635" s="95">
        <f t="shared" si="66"/>
        <v>64526.882352941175</v>
      </c>
      <c r="AB635" s="375">
        <v>49828000</v>
      </c>
      <c r="AC635" s="375">
        <v>136</v>
      </c>
      <c r="AD635" s="30" t="s">
        <v>100</v>
      </c>
      <c r="AE635" s="51">
        <v>3793301</v>
      </c>
      <c r="AF635" s="41">
        <f>IFERROR(AE635/AB635,"-")</f>
        <v>7.6127899975917152E-2</v>
      </c>
      <c r="AG635" s="51">
        <v>17</v>
      </c>
      <c r="AH635" s="41">
        <f>IFERROR(AG635/AC635,"-")</f>
        <v>0.125</v>
      </c>
      <c r="AI635" s="54">
        <f t="shared" si="67"/>
        <v>223135.35294117648</v>
      </c>
      <c r="AJ635" s="375">
        <v>330842390</v>
      </c>
      <c r="AK635" s="375">
        <v>491</v>
      </c>
      <c r="AL635" s="30" t="s">
        <v>100</v>
      </c>
      <c r="AM635" s="51">
        <v>5565257</v>
      </c>
      <c r="AN635" s="41">
        <f>IFERROR(AM635/AJ635,"-")</f>
        <v>1.6821475023197602E-2</v>
      </c>
      <c r="AO635" s="51">
        <v>122</v>
      </c>
      <c r="AP635" s="41">
        <f>IFERROR(AO635/AK635,"-")</f>
        <v>0.2484725050916497</v>
      </c>
      <c r="AQ635" s="54">
        <f t="shared" si="68"/>
        <v>45616.860655737706</v>
      </c>
      <c r="AR635" s="375">
        <v>347856380</v>
      </c>
      <c r="AS635" s="375">
        <v>615</v>
      </c>
      <c r="AT635" s="30" t="s">
        <v>100</v>
      </c>
      <c r="AU635" s="51">
        <v>7476793</v>
      </c>
      <c r="AV635" s="41">
        <f>IFERROR(AU635/AR635,"-")</f>
        <v>2.1493907916824755E-2</v>
      </c>
      <c r="AW635" s="54">
        <v>150</v>
      </c>
      <c r="AX635" s="44">
        <f>IFERROR(AW635/AS635,"-")</f>
        <v>0.24390243902439024</v>
      </c>
      <c r="AY635" s="95">
        <f t="shared" si="69"/>
        <v>49845.286666666667</v>
      </c>
      <c r="AZ635" s="375">
        <v>95025970</v>
      </c>
      <c r="BA635" s="375">
        <v>69</v>
      </c>
      <c r="BB635" s="30" t="s">
        <v>100</v>
      </c>
      <c r="BC635" s="51">
        <v>4925896</v>
      </c>
      <c r="BD635" s="41">
        <f>IFERROR(BC635/AZ635,"-")</f>
        <v>5.1837366143171179E-2</v>
      </c>
      <c r="BE635" s="51">
        <v>22</v>
      </c>
      <c r="BF635" s="41">
        <f>IFERROR(BE635/BA635,"-")</f>
        <v>0.3188405797101449</v>
      </c>
      <c r="BG635" s="54">
        <f t="shared" si="70"/>
        <v>223904.36363636365</v>
      </c>
      <c r="BH635" s="375">
        <v>284827470</v>
      </c>
      <c r="BI635" s="375">
        <v>674</v>
      </c>
      <c r="BJ635" s="30" t="s">
        <v>100</v>
      </c>
      <c r="BK635" s="51">
        <v>6423394</v>
      </c>
      <c r="BL635" s="41">
        <f>IFERROR(BK635/BH635,"-")</f>
        <v>2.2551876755426716E-2</v>
      </c>
      <c r="BM635" s="51">
        <v>130</v>
      </c>
      <c r="BN635" s="41">
        <f>IFERROR(BM635/BI635,"-")</f>
        <v>0.19287833827893175</v>
      </c>
      <c r="BO635" s="95">
        <f t="shared" si="71"/>
        <v>49410.723076923074</v>
      </c>
      <c r="BP635" s="141"/>
    </row>
    <row r="636" spans="2:68" s="8" customFormat="1" ht="13.15" customHeight="1">
      <c r="B636" s="373"/>
      <c r="C636" s="392"/>
      <c r="D636" s="376"/>
      <c r="E636" s="376"/>
      <c r="F636" s="31" t="s">
        <v>101</v>
      </c>
      <c r="G636" s="52">
        <v>987741</v>
      </c>
      <c r="H636" s="42">
        <f>IFERROR(G636/D635,"-")</f>
        <v>9.377554463414815E-3</v>
      </c>
      <c r="I636" s="52">
        <v>40</v>
      </c>
      <c r="J636" s="42">
        <f>IFERROR(I636/E635,"-")</f>
        <v>0.27210884353741499</v>
      </c>
      <c r="K636" s="55">
        <f t="shared" si="64"/>
        <v>24693.525000000001</v>
      </c>
      <c r="L636" s="376"/>
      <c r="M636" s="376"/>
      <c r="N636" s="31" t="s">
        <v>101</v>
      </c>
      <c r="O636" s="52">
        <v>9641180</v>
      </c>
      <c r="P636" s="42">
        <f>IFERROR(O636/L635,"-")</f>
        <v>1.2584265098904394E-2</v>
      </c>
      <c r="Q636" s="52">
        <v>312</v>
      </c>
      <c r="R636" s="42">
        <f>IFERROR(Q636/M635,"-")</f>
        <v>0.23300970873786409</v>
      </c>
      <c r="S636" s="55">
        <f t="shared" si="65"/>
        <v>30901.217948717949</v>
      </c>
      <c r="T636" s="376"/>
      <c r="U636" s="376"/>
      <c r="V636" s="31" t="s">
        <v>101</v>
      </c>
      <c r="W636" s="52">
        <v>565091</v>
      </c>
      <c r="X636" s="42">
        <f>IFERROR(W636/T635,"-")</f>
        <v>1.6050069288210268E-2</v>
      </c>
      <c r="Y636" s="52">
        <v>20</v>
      </c>
      <c r="Z636" s="42">
        <f>IFERROR(Y636/U635,"-")</f>
        <v>0.21978021978021978</v>
      </c>
      <c r="AA636" s="96">
        <f t="shared" si="66"/>
        <v>28254.55</v>
      </c>
      <c r="AB636" s="376"/>
      <c r="AC636" s="376"/>
      <c r="AD636" s="31" t="s">
        <v>101</v>
      </c>
      <c r="AE636" s="52">
        <v>576504</v>
      </c>
      <c r="AF636" s="42">
        <f>IFERROR(AE636/AB635,"-")</f>
        <v>1.1569880388536565E-2</v>
      </c>
      <c r="AG636" s="52">
        <v>27</v>
      </c>
      <c r="AH636" s="42">
        <f>IFERROR(AG636/AC635,"-")</f>
        <v>0.19852941176470587</v>
      </c>
      <c r="AI636" s="55">
        <f t="shared" si="67"/>
        <v>21352</v>
      </c>
      <c r="AJ636" s="376"/>
      <c r="AK636" s="376"/>
      <c r="AL636" s="31" t="s">
        <v>101</v>
      </c>
      <c r="AM636" s="52">
        <v>3180850</v>
      </c>
      <c r="AN636" s="42">
        <f>IFERROR(AM636/AJ635,"-")</f>
        <v>9.6143967524838642E-3</v>
      </c>
      <c r="AO636" s="52">
        <v>116</v>
      </c>
      <c r="AP636" s="42">
        <f>IFERROR(AO636/AK635,"-")</f>
        <v>0.23625254582484725</v>
      </c>
      <c r="AQ636" s="55">
        <f t="shared" si="68"/>
        <v>27421.120689655174</v>
      </c>
      <c r="AR636" s="376"/>
      <c r="AS636" s="376"/>
      <c r="AT636" s="31" t="s">
        <v>101</v>
      </c>
      <c r="AU636" s="52">
        <v>5318735</v>
      </c>
      <c r="AV636" s="42">
        <f>IFERROR(AU636/AR635,"-")</f>
        <v>1.5290031477933508E-2</v>
      </c>
      <c r="AW636" s="55">
        <v>149</v>
      </c>
      <c r="AX636" s="42">
        <f>IFERROR(AW636/AS635,"-")</f>
        <v>0.24227642276422764</v>
      </c>
      <c r="AY636" s="139">
        <f t="shared" si="69"/>
        <v>35696.208053691276</v>
      </c>
      <c r="AZ636" s="376"/>
      <c r="BA636" s="376"/>
      <c r="BB636" s="31" t="s">
        <v>101</v>
      </c>
      <c r="BC636" s="52">
        <v>467829</v>
      </c>
      <c r="BD636" s="42">
        <f>IFERROR(BC636/AZ635,"-")</f>
        <v>4.9231699502778033E-3</v>
      </c>
      <c r="BE636" s="52">
        <v>22</v>
      </c>
      <c r="BF636" s="42">
        <f>IFERROR(BE636/BA635,"-")</f>
        <v>0.3188405797101449</v>
      </c>
      <c r="BG636" s="55">
        <f t="shared" si="70"/>
        <v>21264.954545454544</v>
      </c>
      <c r="BH636" s="376"/>
      <c r="BI636" s="376"/>
      <c r="BJ636" s="31" t="s">
        <v>101</v>
      </c>
      <c r="BK636" s="52">
        <v>9601882</v>
      </c>
      <c r="BL636" s="42">
        <f>IFERROR(BK636/BH635,"-")</f>
        <v>3.3711221744166742E-2</v>
      </c>
      <c r="BM636" s="52">
        <v>117</v>
      </c>
      <c r="BN636" s="42">
        <f>IFERROR(BM636/BI635,"-")</f>
        <v>0.17359050445103857</v>
      </c>
      <c r="BO636" s="96">
        <f t="shared" si="71"/>
        <v>82067.367521367516</v>
      </c>
      <c r="BP636" s="141"/>
    </row>
    <row r="637" spans="2:68" s="8" customFormat="1" ht="13.15" customHeight="1">
      <c r="B637" s="373"/>
      <c r="C637" s="392"/>
      <c r="D637" s="376"/>
      <c r="E637" s="376"/>
      <c r="F637" s="32" t="s">
        <v>102</v>
      </c>
      <c r="G637" s="52">
        <v>4244094</v>
      </c>
      <c r="H637" s="42">
        <f>IFERROR(G637/D635,"-")</f>
        <v>4.0293176685843791E-2</v>
      </c>
      <c r="I637" s="52">
        <v>48</v>
      </c>
      <c r="J637" s="42">
        <f>IFERROR(I637/E635,"-")</f>
        <v>0.32653061224489793</v>
      </c>
      <c r="K637" s="55">
        <f t="shared" si="64"/>
        <v>88418.625</v>
      </c>
      <c r="L637" s="376"/>
      <c r="M637" s="376"/>
      <c r="N637" s="32" t="s">
        <v>102</v>
      </c>
      <c r="O637" s="52">
        <v>20005566</v>
      </c>
      <c r="P637" s="42">
        <f>IFERROR(O637/L635,"-")</f>
        <v>2.6112503448501988E-2</v>
      </c>
      <c r="Q637" s="52">
        <v>458</v>
      </c>
      <c r="R637" s="42">
        <f>IFERROR(Q637/M635,"-")</f>
        <v>0.34204630321135177</v>
      </c>
      <c r="S637" s="55">
        <f t="shared" si="65"/>
        <v>43680.275109170303</v>
      </c>
      <c r="T637" s="376"/>
      <c r="U637" s="376"/>
      <c r="V637" s="32" t="s">
        <v>102</v>
      </c>
      <c r="W637" s="52">
        <v>0</v>
      </c>
      <c r="X637" s="42">
        <f>IFERROR(W637/T635,"-")</f>
        <v>0</v>
      </c>
      <c r="Y637" s="52">
        <v>0</v>
      </c>
      <c r="Z637" s="42">
        <f>IFERROR(Y637/U635,"-")</f>
        <v>0</v>
      </c>
      <c r="AA637" s="96" t="str">
        <f t="shared" si="66"/>
        <v>-</v>
      </c>
      <c r="AB637" s="376"/>
      <c r="AC637" s="376"/>
      <c r="AD637" s="32" t="s">
        <v>102</v>
      </c>
      <c r="AE637" s="52">
        <v>0</v>
      </c>
      <c r="AF637" s="42">
        <f>IFERROR(AE637/AB635,"-")</f>
        <v>0</v>
      </c>
      <c r="AG637" s="52">
        <v>0</v>
      </c>
      <c r="AH637" s="42">
        <f>IFERROR(AG637/AC635,"-")</f>
        <v>0</v>
      </c>
      <c r="AI637" s="55" t="str">
        <f t="shared" si="67"/>
        <v>-</v>
      </c>
      <c r="AJ637" s="376"/>
      <c r="AK637" s="376"/>
      <c r="AL637" s="32" t="s">
        <v>102</v>
      </c>
      <c r="AM637" s="52">
        <v>12125780</v>
      </c>
      <c r="AN637" s="42">
        <f>IFERROR(AM637/AJ635,"-")</f>
        <v>3.6651228399117781E-2</v>
      </c>
      <c r="AO637" s="52">
        <v>213</v>
      </c>
      <c r="AP637" s="42">
        <f>IFERROR(AO637/AK635,"-")</f>
        <v>0.43380855397148677</v>
      </c>
      <c r="AQ637" s="55">
        <f t="shared" si="68"/>
        <v>56928.544600938971</v>
      </c>
      <c r="AR637" s="376"/>
      <c r="AS637" s="376"/>
      <c r="AT637" s="32" t="s">
        <v>102</v>
      </c>
      <c r="AU637" s="52">
        <v>7879786</v>
      </c>
      <c r="AV637" s="42">
        <f>IFERROR(AU637/AR635,"-")</f>
        <v>2.2652411894817051E-2</v>
      </c>
      <c r="AW637" s="55">
        <v>245</v>
      </c>
      <c r="AX637" s="42">
        <f>IFERROR(AW637/AS635,"-")</f>
        <v>0.3983739837398374</v>
      </c>
      <c r="AY637" s="139">
        <f t="shared" si="69"/>
        <v>32162.391836734692</v>
      </c>
      <c r="AZ637" s="376"/>
      <c r="BA637" s="376"/>
      <c r="BB637" s="32" t="s">
        <v>102</v>
      </c>
      <c r="BC637" s="52">
        <v>5555177</v>
      </c>
      <c r="BD637" s="42">
        <f>IFERROR(BC637/AZ635,"-")</f>
        <v>5.8459566369067316E-2</v>
      </c>
      <c r="BE637" s="52">
        <v>28</v>
      </c>
      <c r="BF637" s="42">
        <f>IFERROR(BE637/BA635,"-")</f>
        <v>0.40579710144927539</v>
      </c>
      <c r="BG637" s="55">
        <f t="shared" si="70"/>
        <v>198399.17857142858</v>
      </c>
      <c r="BH637" s="376"/>
      <c r="BI637" s="376"/>
      <c r="BJ637" s="32" t="s">
        <v>102</v>
      </c>
      <c r="BK637" s="52">
        <v>5513336</v>
      </c>
      <c r="BL637" s="42">
        <f>IFERROR(BK637/BH635,"-")</f>
        <v>1.9356756565650075E-2</v>
      </c>
      <c r="BM637" s="52">
        <v>163</v>
      </c>
      <c r="BN637" s="42">
        <f>IFERROR(BM637/BI635,"-")</f>
        <v>0.24183976261127596</v>
      </c>
      <c r="BO637" s="96">
        <f t="shared" si="71"/>
        <v>33824.147239263802</v>
      </c>
      <c r="BP637" s="141"/>
    </row>
    <row r="638" spans="2:68" s="8" customFormat="1" ht="13.15" customHeight="1">
      <c r="B638" s="373"/>
      <c r="C638" s="392"/>
      <c r="D638" s="376"/>
      <c r="E638" s="376"/>
      <c r="F638" s="32" t="s">
        <v>103</v>
      </c>
      <c r="G638" s="52">
        <v>109526</v>
      </c>
      <c r="H638" s="42">
        <f>IFERROR(G638/D635,"-")</f>
        <v>1.0398333471628403E-3</v>
      </c>
      <c r="I638" s="52">
        <v>12</v>
      </c>
      <c r="J638" s="42">
        <f>IFERROR(I638/E635,"-")</f>
        <v>8.1632653061224483E-2</v>
      </c>
      <c r="K638" s="55">
        <f t="shared" si="64"/>
        <v>9127.1666666666661</v>
      </c>
      <c r="L638" s="376"/>
      <c r="M638" s="376"/>
      <c r="N638" s="32" t="s">
        <v>103</v>
      </c>
      <c r="O638" s="52">
        <v>948676</v>
      </c>
      <c r="P638" s="42">
        <f>IFERROR(O638/L635,"-")</f>
        <v>1.2382706553521691E-3</v>
      </c>
      <c r="Q638" s="52">
        <v>93</v>
      </c>
      <c r="R638" s="42">
        <f>IFERROR(Q638/M635,"-")</f>
        <v>6.9454817027632565E-2</v>
      </c>
      <c r="S638" s="55">
        <f t="shared" si="65"/>
        <v>10200.817204301075</v>
      </c>
      <c r="T638" s="376"/>
      <c r="U638" s="376"/>
      <c r="V638" s="32" t="s">
        <v>103</v>
      </c>
      <c r="W638" s="52">
        <v>0</v>
      </c>
      <c r="X638" s="42">
        <f>IFERROR(W638/T635,"-")</f>
        <v>0</v>
      </c>
      <c r="Y638" s="52">
        <v>0</v>
      </c>
      <c r="Z638" s="42">
        <f>IFERROR(Y638/U635,"-")</f>
        <v>0</v>
      </c>
      <c r="AA638" s="96" t="str">
        <f t="shared" si="66"/>
        <v>-</v>
      </c>
      <c r="AB638" s="376"/>
      <c r="AC638" s="376"/>
      <c r="AD638" s="32" t="s">
        <v>103</v>
      </c>
      <c r="AE638" s="52">
        <v>0</v>
      </c>
      <c r="AF638" s="42">
        <f>IFERROR(AE638/AB635,"-")</f>
        <v>0</v>
      </c>
      <c r="AG638" s="52">
        <v>0</v>
      </c>
      <c r="AH638" s="42">
        <f>IFERROR(AG638/AC635,"-")</f>
        <v>0</v>
      </c>
      <c r="AI638" s="55" t="str">
        <f t="shared" si="67"/>
        <v>-</v>
      </c>
      <c r="AJ638" s="376"/>
      <c r="AK638" s="376"/>
      <c r="AL638" s="32" t="s">
        <v>103</v>
      </c>
      <c r="AM638" s="52">
        <v>492493</v>
      </c>
      <c r="AN638" s="42">
        <f>IFERROR(AM638/AJ635,"-")</f>
        <v>1.4886030777374085E-3</v>
      </c>
      <c r="AO638" s="52">
        <v>47</v>
      </c>
      <c r="AP638" s="42">
        <f>IFERROR(AO638/AK635,"-")</f>
        <v>9.5723014256619138E-2</v>
      </c>
      <c r="AQ638" s="55">
        <f t="shared" si="68"/>
        <v>10478.574468085106</v>
      </c>
      <c r="AR638" s="376"/>
      <c r="AS638" s="376"/>
      <c r="AT638" s="32" t="s">
        <v>103</v>
      </c>
      <c r="AU638" s="52">
        <v>456183</v>
      </c>
      <c r="AV638" s="42">
        <f>IFERROR(AU638/AR635,"-")</f>
        <v>1.3114119108581536E-3</v>
      </c>
      <c r="AW638" s="55">
        <v>46</v>
      </c>
      <c r="AX638" s="42">
        <f>IFERROR(AW638/AS635,"-")</f>
        <v>7.4796747967479676E-2</v>
      </c>
      <c r="AY638" s="139">
        <f t="shared" si="69"/>
        <v>9917.0217391304341</v>
      </c>
      <c r="AZ638" s="376"/>
      <c r="BA638" s="376"/>
      <c r="BB638" s="32" t="s">
        <v>103</v>
      </c>
      <c r="BC638" s="52">
        <v>43294</v>
      </c>
      <c r="BD638" s="42">
        <f>IFERROR(BC638/AZ635,"-")</f>
        <v>4.5560176865334814E-4</v>
      </c>
      <c r="BE638" s="52">
        <v>7</v>
      </c>
      <c r="BF638" s="42">
        <f>IFERROR(BE638/BA635,"-")</f>
        <v>0.10144927536231885</v>
      </c>
      <c r="BG638" s="55">
        <f t="shared" si="70"/>
        <v>6184.8571428571431</v>
      </c>
      <c r="BH638" s="376"/>
      <c r="BI638" s="376"/>
      <c r="BJ638" s="32" t="s">
        <v>103</v>
      </c>
      <c r="BK638" s="52">
        <v>221936</v>
      </c>
      <c r="BL638" s="42">
        <f>IFERROR(BK638/BH635,"-")</f>
        <v>7.791945067657976E-4</v>
      </c>
      <c r="BM638" s="52">
        <v>21</v>
      </c>
      <c r="BN638" s="42">
        <f>IFERROR(BM638/BI635,"-")</f>
        <v>3.1157270029673591E-2</v>
      </c>
      <c r="BO638" s="96">
        <f t="shared" si="71"/>
        <v>10568.380952380952</v>
      </c>
      <c r="BP638" s="141"/>
    </row>
    <row r="639" spans="2:68" s="8" customFormat="1" ht="13.15" customHeight="1">
      <c r="B639" s="373"/>
      <c r="C639" s="392"/>
      <c r="D639" s="376"/>
      <c r="E639" s="376"/>
      <c r="F639" s="32" t="s">
        <v>104</v>
      </c>
      <c r="G639" s="52">
        <v>1990783</v>
      </c>
      <c r="H639" s="42">
        <f>IFERROR(G639/D635,"-")</f>
        <v>1.8900375713208559E-2</v>
      </c>
      <c r="I639" s="52">
        <v>67</v>
      </c>
      <c r="J639" s="42">
        <f>IFERROR(I639/E635,"-")</f>
        <v>0.45578231292517007</v>
      </c>
      <c r="K639" s="55">
        <f t="shared" si="64"/>
        <v>29713.179104477611</v>
      </c>
      <c r="L639" s="376"/>
      <c r="M639" s="376"/>
      <c r="N639" s="32" t="s">
        <v>104</v>
      </c>
      <c r="O639" s="52">
        <v>16597084</v>
      </c>
      <c r="P639" s="42">
        <f>IFERROR(O639/L635,"-")</f>
        <v>2.1663541695599971E-2</v>
      </c>
      <c r="Q639" s="52">
        <v>473</v>
      </c>
      <c r="R639" s="42">
        <f>IFERROR(Q639/M635,"-")</f>
        <v>0.35324869305451828</v>
      </c>
      <c r="S639" s="55">
        <f t="shared" si="65"/>
        <v>35088.972515856236</v>
      </c>
      <c r="T639" s="376"/>
      <c r="U639" s="376"/>
      <c r="V639" s="32" t="s">
        <v>104</v>
      </c>
      <c r="W639" s="52">
        <v>0</v>
      </c>
      <c r="X639" s="42">
        <f>IFERROR(W639/T635,"-")</f>
        <v>0</v>
      </c>
      <c r="Y639" s="52">
        <v>0</v>
      </c>
      <c r="Z639" s="42">
        <f>IFERROR(Y639/U635,"-")</f>
        <v>0</v>
      </c>
      <c r="AA639" s="96" t="str">
        <f t="shared" si="66"/>
        <v>-</v>
      </c>
      <c r="AB639" s="376"/>
      <c r="AC639" s="376"/>
      <c r="AD639" s="32" t="s">
        <v>104</v>
      </c>
      <c r="AE639" s="52">
        <v>0</v>
      </c>
      <c r="AF639" s="42">
        <f>IFERROR(AE639/AB635,"-")</f>
        <v>0</v>
      </c>
      <c r="AG639" s="52">
        <v>0</v>
      </c>
      <c r="AH639" s="42">
        <f>IFERROR(AG639/AC635,"-")</f>
        <v>0</v>
      </c>
      <c r="AI639" s="55" t="str">
        <f t="shared" si="67"/>
        <v>-</v>
      </c>
      <c r="AJ639" s="376"/>
      <c r="AK639" s="376"/>
      <c r="AL639" s="32" t="s">
        <v>104</v>
      </c>
      <c r="AM639" s="52">
        <v>7448294</v>
      </c>
      <c r="AN639" s="42">
        <f>IFERROR(AM639/AJ635,"-")</f>
        <v>2.2513118708881289E-2</v>
      </c>
      <c r="AO639" s="52">
        <v>224</v>
      </c>
      <c r="AP639" s="42">
        <f>IFERROR(AO639/AK635,"-")</f>
        <v>0.45621181262729127</v>
      </c>
      <c r="AQ639" s="55">
        <f t="shared" si="68"/>
        <v>33251.3125</v>
      </c>
      <c r="AR639" s="376"/>
      <c r="AS639" s="376"/>
      <c r="AT639" s="32" t="s">
        <v>104</v>
      </c>
      <c r="AU639" s="52">
        <v>9148790</v>
      </c>
      <c r="AV639" s="42">
        <f>IFERROR(AU639/AR635,"-")</f>
        <v>2.6300480675386779E-2</v>
      </c>
      <c r="AW639" s="55">
        <v>249</v>
      </c>
      <c r="AX639" s="42">
        <f>IFERROR(AW639/AS635,"-")</f>
        <v>0.40487804878048783</v>
      </c>
      <c r="AY639" s="139">
        <f t="shared" si="69"/>
        <v>36742.128514056225</v>
      </c>
      <c r="AZ639" s="376"/>
      <c r="BA639" s="376"/>
      <c r="BB639" s="32" t="s">
        <v>104</v>
      </c>
      <c r="BC639" s="52">
        <v>1588327</v>
      </c>
      <c r="BD639" s="42">
        <f>IFERROR(BC639/AZ635,"-")</f>
        <v>1.671466231810104E-2</v>
      </c>
      <c r="BE639" s="52">
        <v>26</v>
      </c>
      <c r="BF639" s="42">
        <f>IFERROR(BE639/BA635,"-")</f>
        <v>0.37681159420289856</v>
      </c>
      <c r="BG639" s="55">
        <f t="shared" si="70"/>
        <v>61089.5</v>
      </c>
      <c r="BH639" s="376"/>
      <c r="BI639" s="376"/>
      <c r="BJ639" s="32" t="s">
        <v>104</v>
      </c>
      <c r="BK639" s="52">
        <v>3756998</v>
      </c>
      <c r="BL639" s="42">
        <f>IFERROR(BK639/BH635,"-")</f>
        <v>1.3190434195128721E-2</v>
      </c>
      <c r="BM639" s="52">
        <v>170</v>
      </c>
      <c r="BN639" s="42">
        <f>IFERROR(BM639/BI635,"-")</f>
        <v>0.25222551928783382</v>
      </c>
      <c r="BO639" s="96">
        <f t="shared" si="71"/>
        <v>22099.988235294117</v>
      </c>
      <c r="BP639" s="141"/>
    </row>
    <row r="640" spans="2:68" s="8" customFormat="1" ht="13.15" customHeight="1">
      <c r="B640" s="373"/>
      <c r="C640" s="392"/>
      <c r="D640" s="376"/>
      <c r="E640" s="376"/>
      <c r="F640" s="32" t="s">
        <v>105</v>
      </c>
      <c r="G640" s="52">
        <v>3949321</v>
      </c>
      <c r="H640" s="42">
        <f>IFERROR(G640/D635,"-")</f>
        <v>3.7494619309118342E-2</v>
      </c>
      <c r="I640" s="52">
        <v>79</v>
      </c>
      <c r="J640" s="42">
        <f>IFERROR(I640/E635,"-")</f>
        <v>0.5374149659863946</v>
      </c>
      <c r="K640" s="55">
        <f t="shared" si="64"/>
        <v>49991.405063291139</v>
      </c>
      <c r="L640" s="376"/>
      <c r="M640" s="376"/>
      <c r="N640" s="32" t="s">
        <v>105</v>
      </c>
      <c r="O640" s="52">
        <v>26953875</v>
      </c>
      <c r="P640" s="42">
        <f>IFERROR(O640/L635,"-")</f>
        <v>3.5181866580930102E-2</v>
      </c>
      <c r="Q640" s="52">
        <v>530</v>
      </c>
      <c r="R640" s="42">
        <f>IFERROR(Q640/M635,"-")</f>
        <v>0.39581777445855115</v>
      </c>
      <c r="S640" s="55">
        <f t="shared" si="65"/>
        <v>50856.367924528298</v>
      </c>
      <c r="T640" s="376"/>
      <c r="U640" s="376"/>
      <c r="V640" s="32" t="s">
        <v>105</v>
      </c>
      <c r="W640" s="52">
        <v>0</v>
      </c>
      <c r="X640" s="42">
        <f>IFERROR(W640/T635,"-")</f>
        <v>0</v>
      </c>
      <c r="Y640" s="52">
        <v>0</v>
      </c>
      <c r="Z640" s="42">
        <f>IFERROR(Y640/U635,"-")</f>
        <v>0</v>
      </c>
      <c r="AA640" s="96" t="str">
        <f t="shared" si="66"/>
        <v>-</v>
      </c>
      <c r="AB640" s="376"/>
      <c r="AC640" s="376"/>
      <c r="AD640" s="32" t="s">
        <v>105</v>
      </c>
      <c r="AE640" s="52">
        <v>0</v>
      </c>
      <c r="AF640" s="42">
        <f>IFERROR(AE640/AB635,"-")</f>
        <v>0</v>
      </c>
      <c r="AG640" s="52">
        <v>0</v>
      </c>
      <c r="AH640" s="42">
        <f>IFERROR(AG640/AC635,"-")</f>
        <v>0</v>
      </c>
      <c r="AI640" s="55" t="str">
        <f t="shared" si="67"/>
        <v>-</v>
      </c>
      <c r="AJ640" s="376"/>
      <c r="AK640" s="376"/>
      <c r="AL640" s="32" t="s">
        <v>105</v>
      </c>
      <c r="AM640" s="52">
        <v>13035688</v>
      </c>
      <c r="AN640" s="42">
        <f>IFERROR(AM640/AJ635,"-")</f>
        <v>3.9401504746716408E-2</v>
      </c>
      <c r="AO640" s="52">
        <v>251</v>
      </c>
      <c r="AP640" s="42">
        <f>IFERROR(AO640/AK635,"-")</f>
        <v>0.51120162932790225</v>
      </c>
      <c r="AQ640" s="55">
        <f t="shared" si="68"/>
        <v>51935.011952191235</v>
      </c>
      <c r="AR640" s="376"/>
      <c r="AS640" s="376"/>
      <c r="AT640" s="32" t="s">
        <v>105</v>
      </c>
      <c r="AU640" s="52">
        <v>13918187</v>
      </c>
      <c r="AV640" s="42">
        <f>IFERROR(AU640/AR635,"-")</f>
        <v>4.0011302940598646E-2</v>
      </c>
      <c r="AW640" s="55">
        <v>279</v>
      </c>
      <c r="AX640" s="42">
        <f>IFERROR(AW640/AS635,"-")</f>
        <v>0.45365853658536587</v>
      </c>
      <c r="AY640" s="139">
        <f t="shared" si="69"/>
        <v>49885.974910394267</v>
      </c>
      <c r="AZ640" s="376"/>
      <c r="BA640" s="376"/>
      <c r="BB640" s="32" t="s">
        <v>105</v>
      </c>
      <c r="BC640" s="52">
        <v>2443441</v>
      </c>
      <c r="BD640" s="42">
        <f>IFERROR(BC640/AZ635,"-")</f>
        <v>2.5713402346747946E-2</v>
      </c>
      <c r="BE640" s="52">
        <v>34</v>
      </c>
      <c r="BF640" s="42">
        <f>IFERROR(BE640/BA635,"-")</f>
        <v>0.49275362318840582</v>
      </c>
      <c r="BG640" s="55">
        <f t="shared" si="70"/>
        <v>71865.911764705888</v>
      </c>
      <c r="BH640" s="376"/>
      <c r="BI640" s="376"/>
      <c r="BJ640" s="32" t="s">
        <v>105</v>
      </c>
      <c r="BK640" s="52">
        <v>9371265</v>
      </c>
      <c r="BL640" s="42">
        <f>IFERROR(BK640/BH635,"-")</f>
        <v>3.2901549137799101E-2</v>
      </c>
      <c r="BM640" s="52">
        <v>180</v>
      </c>
      <c r="BN640" s="42">
        <f>IFERROR(BM640/BI635,"-")</f>
        <v>0.26706231454005935</v>
      </c>
      <c r="BO640" s="96">
        <f t="shared" si="71"/>
        <v>52062.583333333336</v>
      </c>
      <c r="BP640" s="141"/>
    </row>
    <row r="641" spans="2:68" s="8" customFormat="1" ht="13.15" customHeight="1">
      <c r="B641" s="373"/>
      <c r="C641" s="392"/>
      <c r="D641" s="376"/>
      <c r="E641" s="376"/>
      <c r="F641" s="32" t="s">
        <v>106</v>
      </c>
      <c r="G641" s="52">
        <v>9946523</v>
      </c>
      <c r="H641" s="42">
        <f>IFERROR(G641/D635,"-")</f>
        <v>9.4431699356519683E-2</v>
      </c>
      <c r="I641" s="52">
        <v>30</v>
      </c>
      <c r="J641" s="42">
        <f>IFERROR(I641/E635,"-")</f>
        <v>0.20408163265306123</v>
      </c>
      <c r="K641" s="55">
        <f t="shared" si="64"/>
        <v>331550.76666666666</v>
      </c>
      <c r="L641" s="376"/>
      <c r="M641" s="376"/>
      <c r="N641" s="32" t="s">
        <v>106</v>
      </c>
      <c r="O641" s="52">
        <v>17500136</v>
      </c>
      <c r="P641" s="42">
        <f>IFERROR(O641/L635,"-")</f>
        <v>2.2842261081203789E-2</v>
      </c>
      <c r="Q641" s="52">
        <v>159</v>
      </c>
      <c r="R641" s="42">
        <f>IFERROR(Q641/M635,"-")</f>
        <v>0.11874533233756535</v>
      </c>
      <c r="S641" s="55">
        <f t="shared" si="65"/>
        <v>110063.74842767295</v>
      </c>
      <c r="T641" s="376"/>
      <c r="U641" s="376"/>
      <c r="V641" s="32" t="s">
        <v>106</v>
      </c>
      <c r="W641" s="52">
        <v>1587687</v>
      </c>
      <c r="X641" s="42">
        <f>IFERROR(W641/T635,"-")</f>
        <v>4.5094482761167134E-2</v>
      </c>
      <c r="Y641" s="52">
        <v>3</v>
      </c>
      <c r="Z641" s="42">
        <f>IFERROR(Y641/U635,"-")</f>
        <v>3.2967032967032968E-2</v>
      </c>
      <c r="AA641" s="96">
        <f t="shared" si="66"/>
        <v>529229</v>
      </c>
      <c r="AB641" s="376"/>
      <c r="AC641" s="376"/>
      <c r="AD641" s="32" t="s">
        <v>106</v>
      </c>
      <c r="AE641" s="52">
        <v>13548</v>
      </c>
      <c r="AF641" s="42">
        <f>IFERROR(AE641/AB635,"-")</f>
        <v>2.7189531990045755E-4</v>
      </c>
      <c r="AG641" s="52">
        <v>2</v>
      </c>
      <c r="AH641" s="42">
        <f>IFERROR(AG641/AC635,"-")</f>
        <v>1.4705882352941176E-2</v>
      </c>
      <c r="AI641" s="55">
        <f t="shared" si="67"/>
        <v>6774</v>
      </c>
      <c r="AJ641" s="376"/>
      <c r="AK641" s="376"/>
      <c r="AL641" s="32" t="s">
        <v>106</v>
      </c>
      <c r="AM641" s="52">
        <v>9048120</v>
      </c>
      <c r="AN641" s="42">
        <f>IFERROR(AM641/AJ635,"-")</f>
        <v>2.734873242815106E-2</v>
      </c>
      <c r="AO641" s="52">
        <v>76</v>
      </c>
      <c r="AP641" s="42">
        <f>IFERROR(AO641/AK635,"-")</f>
        <v>0.15478615071283094</v>
      </c>
      <c r="AQ641" s="55">
        <f t="shared" si="68"/>
        <v>119054.21052631579</v>
      </c>
      <c r="AR641" s="376"/>
      <c r="AS641" s="376"/>
      <c r="AT641" s="32" t="s">
        <v>106</v>
      </c>
      <c r="AU641" s="52">
        <v>6844723</v>
      </c>
      <c r="AV641" s="42">
        <f>IFERROR(AU641/AR635,"-")</f>
        <v>1.9676864917642159E-2</v>
      </c>
      <c r="AW641" s="55">
        <v>77</v>
      </c>
      <c r="AX641" s="42">
        <f>IFERROR(AW641/AS635,"-")</f>
        <v>0.12520325203252033</v>
      </c>
      <c r="AY641" s="139">
        <f t="shared" si="69"/>
        <v>88892.506493506487</v>
      </c>
      <c r="AZ641" s="376"/>
      <c r="BA641" s="376"/>
      <c r="BB641" s="32" t="s">
        <v>106</v>
      </c>
      <c r="BC641" s="52">
        <v>5170290</v>
      </c>
      <c r="BD641" s="42">
        <f>IFERROR(BC641/AZ635,"-")</f>
        <v>5.4409231497452748E-2</v>
      </c>
      <c r="BE641" s="52">
        <v>17</v>
      </c>
      <c r="BF641" s="42">
        <f>IFERROR(BE641/BA635,"-")</f>
        <v>0.24637681159420291</v>
      </c>
      <c r="BG641" s="55">
        <f t="shared" si="70"/>
        <v>304134.70588235295</v>
      </c>
      <c r="BH641" s="376"/>
      <c r="BI641" s="376"/>
      <c r="BJ641" s="32" t="s">
        <v>106</v>
      </c>
      <c r="BK641" s="52">
        <v>422084</v>
      </c>
      <c r="BL641" s="42">
        <f>IFERROR(BK641/BH635,"-")</f>
        <v>1.4818935828064617E-3</v>
      </c>
      <c r="BM641" s="52">
        <v>39</v>
      </c>
      <c r="BN641" s="42">
        <f>IFERROR(BM641/BI635,"-")</f>
        <v>5.7863501483679525E-2</v>
      </c>
      <c r="BO641" s="96">
        <f t="shared" si="71"/>
        <v>10822.666666666666</v>
      </c>
      <c r="BP641" s="141"/>
    </row>
    <row r="642" spans="2:68" s="8" customFormat="1" ht="13.15" customHeight="1">
      <c r="B642" s="373"/>
      <c r="C642" s="392"/>
      <c r="D642" s="376"/>
      <c r="E642" s="376"/>
      <c r="F642" s="32" t="s">
        <v>116</v>
      </c>
      <c r="G642" s="52">
        <v>5170</v>
      </c>
      <c r="H642" s="42">
        <f>IFERROR(G642/D635,"-")</f>
        <v>4.9083673327172397E-5</v>
      </c>
      <c r="I642" s="52">
        <v>1</v>
      </c>
      <c r="J642" s="42">
        <f>IFERROR(I642/E635,"-")</f>
        <v>6.8027210884353739E-3</v>
      </c>
      <c r="K642" s="55">
        <f t="shared" si="64"/>
        <v>5170</v>
      </c>
      <c r="L642" s="376"/>
      <c r="M642" s="376"/>
      <c r="N642" s="32" t="s">
        <v>116</v>
      </c>
      <c r="O642" s="52">
        <v>252</v>
      </c>
      <c r="P642" s="42">
        <f>IFERROR(O642/L635,"-")</f>
        <v>3.2892600334439431E-7</v>
      </c>
      <c r="Q642" s="52">
        <v>1</v>
      </c>
      <c r="R642" s="42">
        <f>IFERROR(Q642/M635,"-")</f>
        <v>7.468259895444362E-4</v>
      </c>
      <c r="S642" s="55">
        <f t="shared" si="65"/>
        <v>252</v>
      </c>
      <c r="T642" s="376"/>
      <c r="U642" s="376"/>
      <c r="V642" s="32" t="s">
        <v>116</v>
      </c>
      <c r="W642" s="52">
        <v>0</v>
      </c>
      <c r="X642" s="42">
        <f>IFERROR(W642/T635,"-")</f>
        <v>0</v>
      </c>
      <c r="Y642" s="52">
        <v>0</v>
      </c>
      <c r="Z642" s="42">
        <f>IFERROR(Y642/U635,"-")</f>
        <v>0</v>
      </c>
      <c r="AA642" s="96" t="str">
        <f t="shared" si="66"/>
        <v>-</v>
      </c>
      <c r="AB642" s="376"/>
      <c r="AC642" s="376"/>
      <c r="AD642" s="32" t="s">
        <v>116</v>
      </c>
      <c r="AE642" s="52">
        <v>0</v>
      </c>
      <c r="AF642" s="42">
        <f>IFERROR(AE642/AB635,"-")</f>
        <v>0</v>
      </c>
      <c r="AG642" s="52">
        <v>0</v>
      </c>
      <c r="AH642" s="42">
        <f>IFERROR(AG642/AC635,"-")</f>
        <v>0</v>
      </c>
      <c r="AI642" s="55" t="str">
        <f t="shared" si="67"/>
        <v>-</v>
      </c>
      <c r="AJ642" s="376"/>
      <c r="AK642" s="376"/>
      <c r="AL642" s="32" t="s">
        <v>116</v>
      </c>
      <c r="AM642" s="52">
        <v>0</v>
      </c>
      <c r="AN642" s="42">
        <f>IFERROR(AM642/AJ635,"-")</f>
        <v>0</v>
      </c>
      <c r="AO642" s="52">
        <v>0</v>
      </c>
      <c r="AP642" s="42">
        <f>IFERROR(AO642/AK635,"-")</f>
        <v>0</v>
      </c>
      <c r="AQ642" s="55" t="str">
        <f t="shared" si="68"/>
        <v>-</v>
      </c>
      <c r="AR642" s="376"/>
      <c r="AS642" s="376"/>
      <c r="AT642" s="32" t="s">
        <v>116</v>
      </c>
      <c r="AU642" s="52">
        <v>252</v>
      </c>
      <c r="AV642" s="42">
        <f>IFERROR(AU642/AR635,"-")</f>
        <v>7.2443690697867896E-7</v>
      </c>
      <c r="AW642" s="55">
        <v>1</v>
      </c>
      <c r="AX642" s="42">
        <f>IFERROR(AW642/AS635,"-")</f>
        <v>1.6260162601626016E-3</v>
      </c>
      <c r="AY642" s="139">
        <f t="shared" si="69"/>
        <v>252</v>
      </c>
      <c r="AZ642" s="376"/>
      <c r="BA642" s="376"/>
      <c r="BB642" s="32" t="s">
        <v>116</v>
      </c>
      <c r="BC642" s="52">
        <v>0</v>
      </c>
      <c r="BD642" s="42">
        <f>IFERROR(BC642/AZ635,"-")</f>
        <v>0</v>
      </c>
      <c r="BE642" s="52">
        <v>0</v>
      </c>
      <c r="BF642" s="42">
        <f>IFERROR(BE642/BA635,"-")</f>
        <v>0</v>
      </c>
      <c r="BG642" s="55" t="str">
        <f t="shared" si="70"/>
        <v>-</v>
      </c>
      <c r="BH642" s="376"/>
      <c r="BI642" s="376"/>
      <c r="BJ642" s="32" t="s">
        <v>116</v>
      </c>
      <c r="BK642" s="52">
        <v>0</v>
      </c>
      <c r="BL642" s="42">
        <f>IFERROR(BK642/BH635,"-")</f>
        <v>0</v>
      </c>
      <c r="BM642" s="52">
        <v>0</v>
      </c>
      <c r="BN642" s="42">
        <f>IFERROR(BM642/BI635,"-")</f>
        <v>0</v>
      </c>
      <c r="BO642" s="96" t="str">
        <f t="shared" si="71"/>
        <v>-</v>
      </c>
      <c r="BP642" s="141"/>
    </row>
    <row r="643" spans="2:68" s="8" customFormat="1" ht="13.15" customHeight="1">
      <c r="B643" s="373"/>
      <c r="C643" s="392"/>
      <c r="D643" s="376"/>
      <c r="E643" s="376"/>
      <c r="F643" s="32" t="s">
        <v>107</v>
      </c>
      <c r="G643" s="52">
        <v>2339</v>
      </c>
      <c r="H643" s="42">
        <f>IFERROR(G643/D635,"-")</f>
        <v>2.2206327255755559E-5</v>
      </c>
      <c r="I643" s="52">
        <v>1</v>
      </c>
      <c r="J643" s="42">
        <f>IFERROR(I643/E635,"-")</f>
        <v>6.8027210884353739E-3</v>
      </c>
      <c r="K643" s="55">
        <f t="shared" si="64"/>
        <v>2339</v>
      </c>
      <c r="L643" s="376"/>
      <c r="M643" s="376"/>
      <c r="N643" s="32" t="s">
        <v>107</v>
      </c>
      <c r="O643" s="52">
        <v>117763</v>
      </c>
      <c r="P643" s="42">
        <f>IFERROR(O643/L635,"-")</f>
        <v>1.5371155925335677E-4</v>
      </c>
      <c r="Q643" s="52">
        <v>11</v>
      </c>
      <c r="R643" s="42">
        <f>IFERROR(Q643/M635,"-")</f>
        <v>8.215085884988798E-3</v>
      </c>
      <c r="S643" s="55">
        <f t="shared" si="65"/>
        <v>10705.727272727272</v>
      </c>
      <c r="T643" s="376"/>
      <c r="U643" s="376"/>
      <c r="V643" s="32" t="s">
        <v>107</v>
      </c>
      <c r="W643" s="52">
        <v>0</v>
      </c>
      <c r="X643" s="42">
        <f>IFERROR(W643/T635,"-")</f>
        <v>0</v>
      </c>
      <c r="Y643" s="52">
        <v>0</v>
      </c>
      <c r="Z643" s="42">
        <f>IFERROR(Y643/U635,"-")</f>
        <v>0</v>
      </c>
      <c r="AA643" s="96" t="str">
        <f t="shared" si="66"/>
        <v>-</v>
      </c>
      <c r="AB643" s="376"/>
      <c r="AC643" s="376"/>
      <c r="AD643" s="32" t="s">
        <v>107</v>
      </c>
      <c r="AE643" s="52">
        <v>0</v>
      </c>
      <c r="AF643" s="42">
        <f>IFERROR(AE643/AB635,"-")</f>
        <v>0</v>
      </c>
      <c r="AG643" s="52">
        <v>0</v>
      </c>
      <c r="AH643" s="42">
        <f>IFERROR(AG643/AC635,"-")</f>
        <v>0</v>
      </c>
      <c r="AI643" s="55" t="str">
        <f t="shared" si="67"/>
        <v>-</v>
      </c>
      <c r="AJ643" s="376"/>
      <c r="AK643" s="376"/>
      <c r="AL643" s="32" t="s">
        <v>107</v>
      </c>
      <c r="AM643" s="52">
        <v>64790</v>
      </c>
      <c r="AN643" s="42">
        <f>IFERROR(AM643/AJ635,"-")</f>
        <v>1.958334299301852E-4</v>
      </c>
      <c r="AO643" s="52">
        <v>5</v>
      </c>
      <c r="AP643" s="42">
        <f>IFERROR(AO643/AK635,"-")</f>
        <v>1.0183299389002037E-2</v>
      </c>
      <c r="AQ643" s="55">
        <f t="shared" si="68"/>
        <v>12958</v>
      </c>
      <c r="AR643" s="376"/>
      <c r="AS643" s="376"/>
      <c r="AT643" s="32" t="s">
        <v>107</v>
      </c>
      <c r="AU643" s="52">
        <v>52973</v>
      </c>
      <c r="AV643" s="42">
        <f>IFERROR(AU643/AR635,"-")</f>
        <v>1.5228411219595859E-4</v>
      </c>
      <c r="AW643" s="55">
        <v>6</v>
      </c>
      <c r="AX643" s="42">
        <f>IFERROR(AW643/AS635,"-")</f>
        <v>9.7560975609756097E-3</v>
      </c>
      <c r="AY643" s="139">
        <f t="shared" si="69"/>
        <v>8828.8333333333339</v>
      </c>
      <c r="AZ643" s="376"/>
      <c r="BA643" s="376"/>
      <c r="BB643" s="32" t="s">
        <v>107</v>
      </c>
      <c r="BC643" s="52">
        <v>0</v>
      </c>
      <c r="BD643" s="42">
        <f>IFERROR(BC643/AZ635,"-")</f>
        <v>0</v>
      </c>
      <c r="BE643" s="52">
        <v>0</v>
      </c>
      <c r="BF643" s="42">
        <f>IFERROR(BE643/BA635,"-")</f>
        <v>0</v>
      </c>
      <c r="BG643" s="55" t="str">
        <f t="shared" si="70"/>
        <v>-</v>
      </c>
      <c r="BH643" s="376"/>
      <c r="BI643" s="376"/>
      <c r="BJ643" s="32" t="s">
        <v>107</v>
      </c>
      <c r="BK643" s="52">
        <v>12628</v>
      </c>
      <c r="BL643" s="42">
        <f>IFERROR(BK643/BH635,"-")</f>
        <v>4.4335611308838993E-5</v>
      </c>
      <c r="BM643" s="52">
        <v>2</v>
      </c>
      <c r="BN643" s="42">
        <f>IFERROR(BM643/BI635,"-")</f>
        <v>2.967359050445104E-3</v>
      </c>
      <c r="BO643" s="96">
        <f t="shared" si="71"/>
        <v>6314</v>
      </c>
      <c r="BP643" s="141"/>
    </row>
    <row r="644" spans="2:68" s="8" customFormat="1" ht="13.15" customHeight="1">
      <c r="B644" s="373"/>
      <c r="C644" s="392"/>
      <c r="D644" s="376"/>
      <c r="E644" s="376"/>
      <c r="F644" s="32" t="s">
        <v>108</v>
      </c>
      <c r="G644" s="52">
        <v>112603</v>
      </c>
      <c r="H644" s="42">
        <f>IFERROR(G644/D635,"-")</f>
        <v>1.0690462026420877E-3</v>
      </c>
      <c r="I644" s="52">
        <v>8</v>
      </c>
      <c r="J644" s="42">
        <f>IFERROR(I644/E635,"-")</f>
        <v>5.4421768707482991E-2</v>
      </c>
      <c r="K644" s="55">
        <f t="shared" si="64"/>
        <v>14075.375</v>
      </c>
      <c r="L644" s="376"/>
      <c r="M644" s="376"/>
      <c r="N644" s="32" t="s">
        <v>108</v>
      </c>
      <c r="O644" s="52">
        <v>358865</v>
      </c>
      <c r="P644" s="42">
        <f>IFERROR(O644/L635,"-")</f>
        <v>4.6841281821502403E-4</v>
      </c>
      <c r="Q644" s="52">
        <v>36</v>
      </c>
      <c r="R644" s="42">
        <f>IFERROR(Q644/M635,"-")</f>
        <v>2.6885735623599701E-2</v>
      </c>
      <c r="S644" s="55">
        <f t="shared" si="65"/>
        <v>9968.4722222222226</v>
      </c>
      <c r="T644" s="376"/>
      <c r="U644" s="376"/>
      <c r="V644" s="32" t="s">
        <v>108</v>
      </c>
      <c r="W644" s="52">
        <v>0</v>
      </c>
      <c r="X644" s="42">
        <f>IFERROR(W644/T635,"-")</f>
        <v>0</v>
      </c>
      <c r="Y644" s="52">
        <v>0</v>
      </c>
      <c r="Z644" s="42">
        <f>IFERROR(Y644/U635,"-")</f>
        <v>0</v>
      </c>
      <c r="AA644" s="96" t="str">
        <f t="shared" si="66"/>
        <v>-</v>
      </c>
      <c r="AB644" s="376"/>
      <c r="AC644" s="376"/>
      <c r="AD644" s="32" t="s">
        <v>108</v>
      </c>
      <c r="AE644" s="52">
        <v>9157</v>
      </c>
      <c r="AF644" s="42">
        <f>IFERROR(AE644/AB635,"-")</f>
        <v>1.8377217628642531E-4</v>
      </c>
      <c r="AG644" s="52">
        <v>1</v>
      </c>
      <c r="AH644" s="42">
        <f>IFERROR(AG644/AC635,"-")</f>
        <v>7.3529411764705881E-3</v>
      </c>
      <c r="AI644" s="55">
        <f t="shared" si="67"/>
        <v>9157</v>
      </c>
      <c r="AJ644" s="376"/>
      <c r="AK644" s="376"/>
      <c r="AL644" s="32" t="s">
        <v>108</v>
      </c>
      <c r="AM644" s="52">
        <v>112567</v>
      </c>
      <c r="AN644" s="42">
        <f>IFERROR(AM644/AJ635,"-")</f>
        <v>3.4024358245024163E-4</v>
      </c>
      <c r="AO644" s="52">
        <v>10</v>
      </c>
      <c r="AP644" s="42">
        <f>IFERROR(AO644/AK635,"-")</f>
        <v>2.0366598778004074E-2</v>
      </c>
      <c r="AQ644" s="55">
        <f t="shared" si="68"/>
        <v>11256.7</v>
      </c>
      <c r="AR644" s="376"/>
      <c r="AS644" s="376"/>
      <c r="AT644" s="32" t="s">
        <v>108</v>
      </c>
      <c r="AU644" s="52">
        <v>237141</v>
      </c>
      <c r="AV644" s="42">
        <f>IFERROR(AU644/AR635,"-")</f>
        <v>6.8172100221361475E-4</v>
      </c>
      <c r="AW644" s="55">
        <v>25</v>
      </c>
      <c r="AX644" s="42">
        <f>IFERROR(AW644/AS635,"-")</f>
        <v>4.065040650406504E-2</v>
      </c>
      <c r="AY644" s="139">
        <f t="shared" si="69"/>
        <v>9485.64</v>
      </c>
      <c r="AZ644" s="376"/>
      <c r="BA644" s="376"/>
      <c r="BB644" s="32" t="s">
        <v>108</v>
      </c>
      <c r="BC644" s="52">
        <v>18423</v>
      </c>
      <c r="BD644" s="42">
        <f>IFERROR(BC644/AZ635,"-")</f>
        <v>1.9387331694693566E-4</v>
      </c>
      <c r="BE644" s="52">
        <v>3</v>
      </c>
      <c r="BF644" s="42">
        <f>IFERROR(BE644/BA635,"-")</f>
        <v>4.3478260869565216E-2</v>
      </c>
      <c r="BG644" s="55">
        <f t="shared" si="70"/>
        <v>6141</v>
      </c>
      <c r="BH644" s="376"/>
      <c r="BI644" s="376"/>
      <c r="BJ644" s="32" t="s">
        <v>108</v>
      </c>
      <c r="BK644" s="52">
        <v>182570</v>
      </c>
      <c r="BL644" s="42">
        <f>IFERROR(BK644/BH635,"-")</f>
        <v>6.4098452301668794E-4</v>
      </c>
      <c r="BM644" s="52">
        <v>15</v>
      </c>
      <c r="BN644" s="42">
        <f>IFERROR(BM644/BI635,"-")</f>
        <v>2.2255192878338281E-2</v>
      </c>
      <c r="BO644" s="96">
        <f t="shared" si="71"/>
        <v>12171.333333333334</v>
      </c>
      <c r="BP644" s="141"/>
    </row>
    <row r="645" spans="2:68" s="8" customFormat="1" ht="13.15" customHeight="1">
      <c r="B645" s="373"/>
      <c r="C645" s="392"/>
      <c r="D645" s="376"/>
      <c r="E645" s="376"/>
      <c r="F645" s="32" t="s">
        <v>109</v>
      </c>
      <c r="G645" s="52">
        <v>230340</v>
      </c>
      <c r="H645" s="42">
        <f>IFERROR(G645/D635,"-")</f>
        <v>2.1868342967467872E-3</v>
      </c>
      <c r="I645" s="52">
        <v>2</v>
      </c>
      <c r="J645" s="42">
        <f>IFERROR(I645/E635,"-")</f>
        <v>1.3605442176870748E-2</v>
      </c>
      <c r="K645" s="55">
        <f t="shared" si="64"/>
        <v>115170</v>
      </c>
      <c r="L645" s="376"/>
      <c r="M645" s="376"/>
      <c r="N645" s="32" t="s">
        <v>109</v>
      </c>
      <c r="O645" s="52">
        <v>182529</v>
      </c>
      <c r="P645" s="42">
        <f>IFERROR(O645/L635,"-")</f>
        <v>2.3824815263670217E-4</v>
      </c>
      <c r="Q645" s="52">
        <v>9</v>
      </c>
      <c r="R645" s="42">
        <f>IFERROR(Q645/M635,"-")</f>
        <v>6.7214339058999251E-3</v>
      </c>
      <c r="S645" s="55">
        <f t="shared" si="65"/>
        <v>20281</v>
      </c>
      <c r="T645" s="376"/>
      <c r="U645" s="376"/>
      <c r="V645" s="32" t="s">
        <v>109</v>
      </c>
      <c r="W645" s="52">
        <v>0</v>
      </c>
      <c r="X645" s="42">
        <f>IFERROR(W645/T635,"-")</f>
        <v>0</v>
      </c>
      <c r="Y645" s="52">
        <v>0</v>
      </c>
      <c r="Z645" s="42">
        <f>IFERROR(Y645/U635,"-")</f>
        <v>0</v>
      </c>
      <c r="AA645" s="96" t="str">
        <f t="shared" si="66"/>
        <v>-</v>
      </c>
      <c r="AB645" s="376"/>
      <c r="AC645" s="376"/>
      <c r="AD645" s="32" t="s">
        <v>109</v>
      </c>
      <c r="AE645" s="52">
        <v>0</v>
      </c>
      <c r="AF645" s="42">
        <f>IFERROR(AE645/AB635,"-")</f>
        <v>0</v>
      </c>
      <c r="AG645" s="52">
        <v>0</v>
      </c>
      <c r="AH645" s="42">
        <f>IFERROR(AG645/AC635,"-")</f>
        <v>0</v>
      </c>
      <c r="AI645" s="55" t="str">
        <f t="shared" si="67"/>
        <v>-</v>
      </c>
      <c r="AJ645" s="376"/>
      <c r="AK645" s="376"/>
      <c r="AL645" s="32" t="s">
        <v>109</v>
      </c>
      <c r="AM645" s="52">
        <v>2632</v>
      </c>
      <c r="AN645" s="42">
        <f>IFERROR(AM645/AJ635,"-")</f>
        <v>7.9554497233561885E-6</v>
      </c>
      <c r="AO645" s="52">
        <v>1</v>
      </c>
      <c r="AP645" s="42">
        <f>IFERROR(AO645/AK635,"-")</f>
        <v>2.0366598778004071E-3</v>
      </c>
      <c r="AQ645" s="55">
        <f t="shared" si="68"/>
        <v>2632</v>
      </c>
      <c r="AR645" s="376"/>
      <c r="AS645" s="376"/>
      <c r="AT645" s="32" t="s">
        <v>109</v>
      </c>
      <c r="AU645" s="52">
        <v>179897</v>
      </c>
      <c r="AV645" s="42">
        <f>IFERROR(AU645/AR635,"-")</f>
        <v>5.1715883434421989E-4</v>
      </c>
      <c r="AW645" s="55">
        <v>8</v>
      </c>
      <c r="AX645" s="42">
        <f>IFERROR(AW645/AS635,"-")</f>
        <v>1.3008130081300813E-2</v>
      </c>
      <c r="AY645" s="139">
        <f t="shared" si="69"/>
        <v>22487.125</v>
      </c>
      <c r="AZ645" s="376"/>
      <c r="BA645" s="376"/>
      <c r="BB645" s="32" t="s">
        <v>109</v>
      </c>
      <c r="BC645" s="52">
        <v>6466</v>
      </c>
      <c r="BD645" s="42">
        <f>IFERROR(BC645/AZ635,"-")</f>
        <v>6.8044556661721006E-5</v>
      </c>
      <c r="BE645" s="52">
        <v>2</v>
      </c>
      <c r="BF645" s="42">
        <f>IFERROR(BE645/BA635,"-")</f>
        <v>2.8985507246376812E-2</v>
      </c>
      <c r="BG645" s="55">
        <f t="shared" si="70"/>
        <v>3233</v>
      </c>
      <c r="BH645" s="376"/>
      <c r="BI645" s="376"/>
      <c r="BJ645" s="32" t="s">
        <v>109</v>
      </c>
      <c r="BK645" s="52">
        <v>16412</v>
      </c>
      <c r="BL645" s="42">
        <f>IFERROR(BK645/BH635,"-")</f>
        <v>5.7620846753299463E-5</v>
      </c>
      <c r="BM645" s="52">
        <v>2</v>
      </c>
      <c r="BN645" s="42">
        <f>IFERROR(BM645/BI635,"-")</f>
        <v>2.967359050445104E-3</v>
      </c>
      <c r="BO645" s="96">
        <f t="shared" si="71"/>
        <v>8206</v>
      </c>
      <c r="BP645" s="141"/>
    </row>
    <row r="646" spans="2:68" s="8" customFormat="1" ht="13.15" customHeight="1">
      <c r="B646" s="373"/>
      <c r="C646" s="392"/>
      <c r="D646" s="376"/>
      <c r="E646" s="376"/>
      <c r="F646" s="32" t="s">
        <v>110</v>
      </c>
      <c r="G646" s="52">
        <v>0</v>
      </c>
      <c r="H646" s="42">
        <f>IFERROR(G646/D635,"-")</f>
        <v>0</v>
      </c>
      <c r="I646" s="52">
        <v>0</v>
      </c>
      <c r="J646" s="42">
        <f>IFERROR(I646/E635,"-")</f>
        <v>0</v>
      </c>
      <c r="K646" s="55" t="str">
        <f t="shared" si="64"/>
        <v>-</v>
      </c>
      <c r="L646" s="376"/>
      <c r="M646" s="376"/>
      <c r="N646" s="32" t="s">
        <v>110</v>
      </c>
      <c r="O646" s="52">
        <v>1664020</v>
      </c>
      <c r="P646" s="42">
        <f>IFERROR(O646/L635,"-")</f>
        <v>2.1719819368457897E-3</v>
      </c>
      <c r="Q646" s="52">
        <v>7</v>
      </c>
      <c r="R646" s="42">
        <f>IFERROR(Q646/M635,"-")</f>
        <v>5.2277819268110532E-3</v>
      </c>
      <c r="S646" s="55">
        <f t="shared" si="65"/>
        <v>237717.14285714287</v>
      </c>
      <c r="T646" s="376"/>
      <c r="U646" s="376"/>
      <c r="V646" s="32" t="s">
        <v>110</v>
      </c>
      <c r="W646" s="52">
        <v>0</v>
      </c>
      <c r="X646" s="42">
        <f>IFERROR(W646/T635,"-")</f>
        <v>0</v>
      </c>
      <c r="Y646" s="52">
        <v>0</v>
      </c>
      <c r="Z646" s="42">
        <f>IFERROR(Y646/U635,"-")</f>
        <v>0</v>
      </c>
      <c r="AA646" s="96" t="str">
        <f t="shared" si="66"/>
        <v>-</v>
      </c>
      <c r="AB646" s="376"/>
      <c r="AC646" s="376"/>
      <c r="AD646" s="32" t="s">
        <v>110</v>
      </c>
      <c r="AE646" s="52">
        <v>1206100</v>
      </c>
      <c r="AF646" s="42">
        <f>IFERROR(AE646/AB635,"-")</f>
        <v>2.4205266115437104E-2</v>
      </c>
      <c r="AG646" s="52">
        <v>1</v>
      </c>
      <c r="AH646" s="42">
        <f>IFERROR(AG646/AC635,"-")</f>
        <v>7.3529411764705881E-3</v>
      </c>
      <c r="AI646" s="55">
        <f t="shared" si="67"/>
        <v>1206100</v>
      </c>
      <c r="AJ646" s="376"/>
      <c r="AK646" s="376"/>
      <c r="AL646" s="32" t="s">
        <v>110</v>
      </c>
      <c r="AM646" s="52">
        <v>38718</v>
      </c>
      <c r="AN646" s="42">
        <f>IFERROR(AM646/AJ635,"-")</f>
        <v>1.1702853434228909E-4</v>
      </c>
      <c r="AO646" s="52">
        <v>3</v>
      </c>
      <c r="AP646" s="42">
        <f>IFERROR(AO646/AK635,"-")</f>
        <v>6.1099796334012219E-3</v>
      </c>
      <c r="AQ646" s="55">
        <f t="shared" si="68"/>
        <v>12906</v>
      </c>
      <c r="AR646" s="376"/>
      <c r="AS646" s="376"/>
      <c r="AT646" s="32" t="s">
        <v>110</v>
      </c>
      <c r="AU646" s="52">
        <v>419202</v>
      </c>
      <c r="AV646" s="42">
        <f>IFERROR(AU646/AR635,"-")</f>
        <v>1.2051007947590324E-3</v>
      </c>
      <c r="AW646" s="55">
        <v>3</v>
      </c>
      <c r="AX646" s="42">
        <f>IFERROR(AW646/AS635,"-")</f>
        <v>4.8780487804878049E-3</v>
      </c>
      <c r="AY646" s="139">
        <f t="shared" si="69"/>
        <v>139734</v>
      </c>
      <c r="AZ646" s="376"/>
      <c r="BA646" s="376"/>
      <c r="BB646" s="32" t="s">
        <v>110</v>
      </c>
      <c r="BC646" s="52">
        <v>371067</v>
      </c>
      <c r="BD646" s="42">
        <f>IFERROR(BC646/AZ635,"-")</f>
        <v>3.9049009444470811E-3</v>
      </c>
      <c r="BE646" s="52">
        <v>2</v>
      </c>
      <c r="BF646" s="42">
        <f>IFERROR(BE646/BA635,"-")</f>
        <v>2.8985507246376812E-2</v>
      </c>
      <c r="BG646" s="55">
        <f t="shared" si="70"/>
        <v>185533.5</v>
      </c>
      <c r="BH646" s="376"/>
      <c r="BI646" s="376"/>
      <c r="BJ646" s="32" t="s">
        <v>110</v>
      </c>
      <c r="BK646" s="52">
        <v>12503</v>
      </c>
      <c r="BL646" s="42">
        <f>IFERROR(BK646/BH635,"-")</f>
        <v>4.3896749144315329E-5</v>
      </c>
      <c r="BM646" s="52">
        <v>3</v>
      </c>
      <c r="BN646" s="42">
        <f>IFERROR(BM646/BI635,"-")</f>
        <v>4.4510385756676559E-3</v>
      </c>
      <c r="BO646" s="96">
        <f t="shared" si="71"/>
        <v>4167.666666666667</v>
      </c>
      <c r="BP646" s="141"/>
    </row>
    <row r="647" spans="2:68" s="8" customFormat="1" ht="13.15" customHeight="1">
      <c r="B647" s="373"/>
      <c r="C647" s="392"/>
      <c r="D647" s="376"/>
      <c r="E647" s="376"/>
      <c r="F647" s="32" t="s">
        <v>111</v>
      </c>
      <c r="G647" s="52">
        <v>812720</v>
      </c>
      <c r="H647" s="42">
        <f>IFERROR(G647/D635,"-")</f>
        <v>7.7159154712687725E-3</v>
      </c>
      <c r="I647" s="52">
        <v>20</v>
      </c>
      <c r="J647" s="42">
        <f>IFERROR(I647/E635,"-")</f>
        <v>0.1360544217687075</v>
      </c>
      <c r="K647" s="55">
        <f t="shared" si="64"/>
        <v>40636</v>
      </c>
      <c r="L647" s="376"/>
      <c r="M647" s="376"/>
      <c r="N647" s="32" t="s">
        <v>111</v>
      </c>
      <c r="O647" s="52">
        <v>6469553</v>
      </c>
      <c r="P647" s="42">
        <f>IFERROR(O647/L635,"-")</f>
        <v>8.4444611575981588E-3</v>
      </c>
      <c r="Q647" s="52">
        <v>162</v>
      </c>
      <c r="R647" s="42">
        <f>IFERROR(Q647/M635,"-")</f>
        <v>0.12098581030619865</v>
      </c>
      <c r="S647" s="55">
        <f t="shared" si="65"/>
        <v>39935.51234567901</v>
      </c>
      <c r="T647" s="376"/>
      <c r="U647" s="376"/>
      <c r="V647" s="32" t="s">
        <v>111</v>
      </c>
      <c r="W647" s="52">
        <v>1275716</v>
      </c>
      <c r="X647" s="42">
        <f>IFERROR(W647/T635,"-")</f>
        <v>3.623368659574909E-2</v>
      </c>
      <c r="Y647" s="52">
        <v>10</v>
      </c>
      <c r="Z647" s="42">
        <f>IFERROR(Y647/U635,"-")</f>
        <v>0.10989010989010989</v>
      </c>
      <c r="AA647" s="96">
        <f t="shared" si="66"/>
        <v>127571.6</v>
      </c>
      <c r="AB647" s="376"/>
      <c r="AC647" s="376"/>
      <c r="AD647" s="32" t="s">
        <v>111</v>
      </c>
      <c r="AE647" s="52">
        <v>1702348</v>
      </c>
      <c r="AF647" s="42">
        <f>IFERROR(AE647/AB635,"-")</f>
        <v>3.4164485831259535E-2</v>
      </c>
      <c r="AG647" s="52">
        <v>16</v>
      </c>
      <c r="AH647" s="42">
        <f>IFERROR(AG647/AC635,"-")</f>
        <v>0.11764705882352941</v>
      </c>
      <c r="AI647" s="55">
        <f t="shared" si="67"/>
        <v>106396.75</v>
      </c>
      <c r="AJ647" s="376"/>
      <c r="AK647" s="376"/>
      <c r="AL647" s="32" t="s">
        <v>111</v>
      </c>
      <c r="AM647" s="52">
        <v>1065074</v>
      </c>
      <c r="AN647" s="42">
        <f>IFERROR(AM647/AJ635,"-")</f>
        <v>3.2192791256283695E-3</v>
      </c>
      <c r="AO647" s="52">
        <v>57</v>
      </c>
      <c r="AP647" s="42">
        <f>IFERROR(AO647/AK635,"-")</f>
        <v>0.11608961303462322</v>
      </c>
      <c r="AQ647" s="55">
        <f t="shared" si="68"/>
        <v>18685.508771929824</v>
      </c>
      <c r="AR647" s="376"/>
      <c r="AS647" s="376"/>
      <c r="AT647" s="32" t="s">
        <v>111</v>
      </c>
      <c r="AU647" s="52">
        <v>2388071</v>
      </c>
      <c r="AV647" s="42">
        <f>IFERROR(AU647/AR635,"-")</f>
        <v>6.8651062257360351E-3</v>
      </c>
      <c r="AW647" s="55">
        <v>77</v>
      </c>
      <c r="AX647" s="42">
        <f>IFERROR(AW647/AS635,"-")</f>
        <v>0.12520325203252033</v>
      </c>
      <c r="AY647" s="139">
        <f t="shared" si="69"/>
        <v>31013.909090909092</v>
      </c>
      <c r="AZ647" s="376"/>
      <c r="BA647" s="376"/>
      <c r="BB647" s="32" t="s">
        <v>111</v>
      </c>
      <c r="BC647" s="52">
        <v>725069</v>
      </c>
      <c r="BD647" s="42">
        <f>IFERROR(BC647/AZ635,"-")</f>
        <v>7.6302194021276503E-3</v>
      </c>
      <c r="BE647" s="52">
        <v>15</v>
      </c>
      <c r="BF647" s="42">
        <f>IFERROR(BE647/BA635,"-")</f>
        <v>0.21739130434782608</v>
      </c>
      <c r="BG647" s="55">
        <f t="shared" si="70"/>
        <v>48337.933333333334</v>
      </c>
      <c r="BH647" s="376"/>
      <c r="BI647" s="376"/>
      <c r="BJ647" s="32" t="s">
        <v>111</v>
      </c>
      <c r="BK647" s="52">
        <v>2354844</v>
      </c>
      <c r="BL647" s="42">
        <f>IFERROR(BK647/BH635,"-")</f>
        <v>8.2676154796445731E-3</v>
      </c>
      <c r="BM647" s="52">
        <v>57</v>
      </c>
      <c r="BN647" s="42">
        <f>IFERROR(BM647/BI635,"-")</f>
        <v>8.4569732937685466E-2</v>
      </c>
      <c r="BO647" s="96">
        <f t="shared" si="71"/>
        <v>41313.052631578947</v>
      </c>
      <c r="BP647" s="141"/>
    </row>
    <row r="648" spans="2:68" s="8" customFormat="1" ht="13.15" customHeight="1">
      <c r="B648" s="373"/>
      <c r="C648" s="392"/>
      <c r="D648" s="376"/>
      <c r="E648" s="376"/>
      <c r="F648" s="32" t="s">
        <v>112</v>
      </c>
      <c r="G648" s="52">
        <v>1380713</v>
      </c>
      <c r="H648" s="42">
        <f>IFERROR(G648/D635,"-")</f>
        <v>1.3108407321195394E-2</v>
      </c>
      <c r="I648" s="52">
        <v>29</v>
      </c>
      <c r="J648" s="42">
        <f>IFERROR(I648/E635,"-")</f>
        <v>0.19727891156462585</v>
      </c>
      <c r="K648" s="55">
        <f t="shared" si="64"/>
        <v>47610.793103448275</v>
      </c>
      <c r="L648" s="376"/>
      <c r="M648" s="376"/>
      <c r="N648" s="32" t="s">
        <v>112</v>
      </c>
      <c r="O648" s="52">
        <v>10413286</v>
      </c>
      <c r="P648" s="42">
        <f>IFERROR(O648/L635,"-")</f>
        <v>1.3592065657389421E-2</v>
      </c>
      <c r="Q648" s="52">
        <v>139</v>
      </c>
      <c r="R648" s="42">
        <f>IFERROR(Q648/M635,"-")</f>
        <v>0.10380881254667662</v>
      </c>
      <c r="S648" s="55">
        <f t="shared" si="65"/>
        <v>74915.726618705041</v>
      </c>
      <c r="T648" s="376"/>
      <c r="U648" s="376"/>
      <c r="V648" s="32" t="s">
        <v>112</v>
      </c>
      <c r="W648" s="52">
        <v>451473</v>
      </c>
      <c r="X648" s="42">
        <f>IFERROR(W648/T635,"-")</f>
        <v>1.2823019534475252E-2</v>
      </c>
      <c r="Y648" s="52">
        <v>12</v>
      </c>
      <c r="Z648" s="42">
        <f>IFERROR(Y648/U635,"-")</f>
        <v>0.13186813186813187</v>
      </c>
      <c r="AA648" s="96">
        <f t="shared" si="66"/>
        <v>37622.75</v>
      </c>
      <c r="AB648" s="376"/>
      <c r="AC648" s="376"/>
      <c r="AD648" s="32" t="s">
        <v>112</v>
      </c>
      <c r="AE648" s="52">
        <v>194256</v>
      </c>
      <c r="AF648" s="42">
        <f>IFERROR(AE648/AB635,"-")</f>
        <v>3.8985309464558081E-3</v>
      </c>
      <c r="AG648" s="52">
        <v>10</v>
      </c>
      <c r="AH648" s="42">
        <f>IFERROR(AG648/AC635,"-")</f>
        <v>7.3529411764705885E-2</v>
      </c>
      <c r="AI648" s="55">
        <f t="shared" si="67"/>
        <v>19425.599999999999</v>
      </c>
      <c r="AJ648" s="376"/>
      <c r="AK648" s="376"/>
      <c r="AL648" s="32" t="s">
        <v>112</v>
      </c>
      <c r="AM648" s="52">
        <v>4254127</v>
      </c>
      <c r="AN648" s="42">
        <f>IFERROR(AM648/AJ635,"-")</f>
        <v>1.2858470161577542E-2</v>
      </c>
      <c r="AO648" s="52">
        <v>64</v>
      </c>
      <c r="AP648" s="42">
        <f>IFERROR(AO648/AK635,"-")</f>
        <v>0.13034623217922606</v>
      </c>
      <c r="AQ648" s="55">
        <f t="shared" si="68"/>
        <v>66470.734375</v>
      </c>
      <c r="AR648" s="376"/>
      <c r="AS648" s="376"/>
      <c r="AT648" s="32" t="s">
        <v>112</v>
      </c>
      <c r="AU648" s="52">
        <v>5391807</v>
      </c>
      <c r="AV648" s="42">
        <f>IFERROR(AU648/AR635,"-")</f>
        <v>1.5500095182960277E-2</v>
      </c>
      <c r="AW648" s="55">
        <v>50</v>
      </c>
      <c r="AX648" s="42">
        <f>IFERROR(AW648/AS635,"-")</f>
        <v>8.1300813008130079E-2</v>
      </c>
      <c r="AY648" s="139">
        <f t="shared" si="69"/>
        <v>107836.14</v>
      </c>
      <c r="AZ648" s="376"/>
      <c r="BA648" s="376"/>
      <c r="BB648" s="32" t="s">
        <v>112</v>
      </c>
      <c r="BC648" s="52">
        <v>3127361</v>
      </c>
      <c r="BD648" s="42">
        <f>IFERROR(BC648/AZ635,"-")</f>
        <v>3.2910592756906346E-2</v>
      </c>
      <c r="BE648" s="52">
        <v>28</v>
      </c>
      <c r="BF648" s="42">
        <f>IFERROR(BE648/BA635,"-")</f>
        <v>0.40579710144927539</v>
      </c>
      <c r="BG648" s="55">
        <f t="shared" si="70"/>
        <v>111691.46428571429</v>
      </c>
      <c r="BH648" s="376"/>
      <c r="BI648" s="376"/>
      <c r="BJ648" s="32" t="s">
        <v>112</v>
      </c>
      <c r="BK648" s="52">
        <v>1595509</v>
      </c>
      <c r="BL648" s="42">
        <f>IFERROR(BK648/BH635,"-")</f>
        <v>5.6016682660559392E-3</v>
      </c>
      <c r="BM648" s="52">
        <v>35</v>
      </c>
      <c r="BN648" s="42">
        <f>IFERROR(BM648/BI635,"-")</f>
        <v>5.192878338278932E-2</v>
      </c>
      <c r="BO648" s="96">
        <f t="shared" si="71"/>
        <v>45585.971428571429</v>
      </c>
      <c r="BP648" s="141"/>
    </row>
    <row r="649" spans="2:68" s="8" customFormat="1" ht="13.15" customHeight="1">
      <c r="B649" s="373"/>
      <c r="C649" s="392"/>
      <c r="D649" s="376"/>
      <c r="E649" s="376"/>
      <c r="F649" s="32" t="s">
        <v>113</v>
      </c>
      <c r="G649" s="52">
        <v>328961</v>
      </c>
      <c r="H649" s="42">
        <f>IFERROR(G649/D635,"-")</f>
        <v>3.1231362207698181E-3</v>
      </c>
      <c r="I649" s="52">
        <v>10</v>
      </c>
      <c r="J649" s="42">
        <f>IFERROR(I649/E635,"-")</f>
        <v>6.8027210884353748E-2</v>
      </c>
      <c r="K649" s="55">
        <f t="shared" si="64"/>
        <v>32896.1</v>
      </c>
      <c r="L649" s="376"/>
      <c r="M649" s="376"/>
      <c r="N649" s="32" t="s">
        <v>113</v>
      </c>
      <c r="O649" s="52">
        <v>6501120</v>
      </c>
      <c r="P649" s="42">
        <f>IFERROR(O649/L635,"-")</f>
        <v>8.4856643605647174E-3</v>
      </c>
      <c r="Q649" s="52">
        <v>78</v>
      </c>
      <c r="R649" s="42">
        <f>IFERROR(Q649/M635,"-")</f>
        <v>5.8252427184466021E-2</v>
      </c>
      <c r="S649" s="55">
        <f t="shared" si="65"/>
        <v>83347.692307692312</v>
      </c>
      <c r="T649" s="376"/>
      <c r="U649" s="376"/>
      <c r="V649" s="32" t="s">
        <v>113</v>
      </c>
      <c r="W649" s="52">
        <v>45340</v>
      </c>
      <c r="X649" s="42">
        <f>IFERROR(W649/T635,"-")</f>
        <v>1.2877751398048343E-3</v>
      </c>
      <c r="Y649" s="52">
        <v>4</v>
      </c>
      <c r="Z649" s="42">
        <f>IFERROR(Y649/U635,"-")</f>
        <v>4.3956043956043959E-2</v>
      </c>
      <c r="AA649" s="96">
        <f t="shared" si="66"/>
        <v>11335</v>
      </c>
      <c r="AB649" s="376"/>
      <c r="AC649" s="376"/>
      <c r="AD649" s="32" t="s">
        <v>113</v>
      </c>
      <c r="AE649" s="52">
        <v>196112</v>
      </c>
      <c r="AF649" s="42">
        <f>IFERROR(AE649/AB635,"-")</f>
        <v>3.9357790800353216E-3</v>
      </c>
      <c r="AG649" s="52">
        <v>4</v>
      </c>
      <c r="AH649" s="42">
        <f>IFERROR(AG649/AC635,"-")</f>
        <v>2.9411764705882353E-2</v>
      </c>
      <c r="AI649" s="55">
        <f t="shared" si="67"/>
        <v>49028</v>
      </c>
      <c r="AJ649" s="376"/>
      <c r="AK649" s="376"/>
      <c r="AL649" s="32" t="s">
        <v>113</v>
      </c>
      <c r="AM649" s="52">
        <v>5245200</v>
      </c>
      <c r="AN649" s="42">
        <f>IFERROR(AM649/AJ635,"-")</f>
        <v>1.5854074805831259E-2</v>
      </c>
      <c r="AO649" s="52">
        <v>37</v>
      </c>
      <c r="AP649" s="42">
        <f>IFERROR(AO649/AK635,"-")</f>
        <v>7.5356415478615074E-2</v>
      </c>
      <c r="AQ649" s="55">
        <f t="shared" si="68"/>
        <v>141762.16216216216</v>
      </c>
      <c r="AR649" s="376"/>
      <c r="AS649" s="376"/>
      <c r="AT649" s="32" t="s">
        <v>113</v>
      </c>
      <c r="AU649" s="52">
        <v>1014468</v>
      </c>
      <c r="AV649" s="42">
        <f>IFERROR(AU649/AR635,"-")</f>
        <v>2.9163415085271685E-3</v>
      </c>
      <c r="AW649" s="55">
        <v>33</v>
      </c>
      <c r="AX649" s="42">
        <f>IFERROR(AW649/AS635,"-")</f>
        <v>5.3658536585365853E-2</v>
      </c>
      <c r="AY649" s="139">
        <f t="shared" si="69"/>
        <v>30741.454545454544</v>
      </c>
      <c r="AZ649" s="376"/>
      <c r="BA649" s="376"/>
      <c r="BB649" s="32" t="s">
        <v>113</v>
      </c>
      <c r="BC649" s="52">
        <v>2783795</v>
      </c>
      <c r="BD649" s="42">
        <f>IFERROR(BC649/AZ635,"-")</f>
        <v>2.929509690877136E-2</v>
      </c>
      <c r="BE649" s="52">
        <v>12</v>
      </c>
      <c r="BF649" s="42">
        <f>IFERROR(BE649/BA635,"-")</f>
        <v>0.17391304347826086</v>
      </c>
      <c r="BG649" s="55">
        <f t="shared" si="70"/>
        <v>231982.91666666666</v>
      </c>
      <c r="BH649" s="376"/>
      <c r="BI649" s="376"/>
      <c r="BJ649" s="32" t="s">
        <v>113</v>
      </c>
      <c r="BK649" s="52">
        <v>905680</v>
      </c>
      <c r="BL649" s="42">
        <f>IFERROR(BK649/BH635,"-")</f>
        <v>3.1797494813263624E-3</v>
      </c>
      <c r="BM649" s="52">
        <v>30</v>
      </c>
      <c r="BN649" s="42">
        <f>IFERROR(BM649/BI635,"-")</f>
        <v>4.4510385756676561E-2</v>
      </c>
      <c r="BO649" s="96">
        <f t="shared" si="71"/>
        <v>30189.333333333332</v>
      </c>
      <c r="BP649" s="141"/>
    </row>
    <row r="650" spans="2:68" s="8" customFormat="1" ht="13.15" customHeight="1">
      <c r="B650" s="373"/>
      <c r="C650" s="392"/>
      <c r="D650" s="376"/>
      <c r="E650" s="376"/>
      <c r="F650" s="33" t="s">
        <v>114</v>
      </c>
      <c r="G650" s="53">
        <v>90890</v>
      </c>
      <c r="H650" s="43">
        <f>IFERROR(G650/D635,"-")</f>
        <v>8.6290426860864591E-4</v>
      </c>
      <c r="I650" s="53">
        <v>12</v>
      </c>
      <c r="J650" s="43">
        <f>IFERROR(I650/E635,"-")</f>
        <v>8.1632653061224483E-2</v>
      </c>
      <c r="K650" s="56">
        <f t="shared" si="64"/>
        <v>7574.166666666667</v>
      </c>
      <c r="L650" s="376"/>
      <c r="M650" s="376"/>
      <c r="N650" s="33" t="s">
        <v>114</v>
      </c>
      <c r="O650" s="53">
        <v>1323406</v>
      </c>
      <c r="P650" s="43">
        <f>IFERROR(O650/L635,"-")</f>
        <v>1.7273914538967917E-3</v>
      </c>
      <c r="Q650" s="53">
        <v>86</v>
      </c>
      <c r="R650" s="43">
        <f>IFERROR(Q650/M635,"-")</f>
        <v>6.4227035100821506E-2</v>
      </c>
      <c r="S650" s="56">
        <f t="shared" si="65"/>
        <v>15388.441860465116</v>
      </c>
      <c r="T650" s="376"/>
      <c r="U650" s="376"/>
      <c r="V650" s="33" t="s">
        <v>114</v>
      </c>
      <c r="W650" s="53">
        <v>91087</v>
      </c>
      <c r="X650" s="43">
        <f>IFERROR(W650/T635,"-")</f>
        <v>2.5871101490825524E-3</v>
      </c>
      <c r="Y650" s="53">
        <v>7</v>
      </c>
      <c r="Z650" s="43">
        <f>IFERROR(Y650/U635,"-")</f>
        <v>7.6923076923076927E-2</v>
      </c>
      <c r="AA650" s="97">
        <f t="shared" si="66"/>
        <v>13012.428571428571</v>
      </c>
      <c r="AB650" s="376"/>
      <c r="AC650" s="376"/>
      <c r="AD650" s="33" t="s">
        <v>114</v>
      </c>
      <c r="AE650" s="53">
        <v>28261</v>
      </c>
      <c r="AF650" s="43">
        <f>IFERROR(AE650/AB635,"-")</f>
        <v>5.6717106847555595E-4</v>
      </c>
      <c r="AG650" s="53">
        <v>9</v>
      </c>
      <c r="AH650" s="43">
        <f>IFERROR(AG650/AC635,"-")</f>
        <v>6.6176470588235295E-2</v>
      </c>
      <c r="AI650" s="56">
        <f t="shared" si="67"/>
        <v>3140.1111111111113</v>
      </c>
      <c r="AJ650" s="376"/>
      <c r="AK650" s="376"/>
      <c r="AL650" s="33" t="s">
        <v>114</v>
      </c>
      <c r="AM650" s="53">
        <v>822798</v>
      </c>
      <c r="AN650" s="43">
        <f>IFERROR(AM650/AJ635,"-")</f>
        <v>2.4869787695585201E-3</v>
      </c>
      <c r="AO650" s="53">
        <v>34</v>
      </c>
      <c r="AP650" s="43">
        <f>IFERROR(AO650/AK635,"-")</f>
        <v>6.9246435845213852E-2</v>
      </c>
      <c r="AQ650" s="56">
        <f t="shared" si="68"/>
        <v>24199.941176470587</v>
      </c>
      <c r="AR650" s="376"/>
      <c r="AS650" s="376"/>
      <c r="AT650" s="33" t="s">
        <v>114</v>
      </c>
      <c r="AU650" s="53">
        <v>380717</v>
      </c>
      <c r="AV650" s="43">
        <f>IFERROR(AU650/AR635,"-")</f>
        <v>1.0944660552150861E-3</v>
      </c>
      <c r="AW650" s="56">
        <v>35</v>
      </c>
      <c r="AX650" s="45">
        <f>IFERROR(AW650/AS635,"-")</f>
        <v>5.6910569105691054E-2</v>
      </c>
      <c r="AY650" s="140">
        <f t="shared" si="69"/>
        <v>10877.628571428571</v>
      </c>
      <c r="AZ650" s="376"/>
      <c r="BA650" s="376"/>
      <c r="BB650" s="33" t="s">
        <v>114</v>
      </c>
      <c r="BC650" s="53">
        <v>103622</v>
      </c>
      <c r="BD650" s="43">
        <f>IFERROR(BC650/AZ635,"-")</f>
        <v>1.0904597974637882E-3</v>
      </c>
      <c r="BE650" s="53">
        <v>10</v>
      </c>
      <c r="BF650" s="43">
        <f>IFERROR(BE650/BA635,"-")</f>
        <v>0.14492753623188406</v>
      </c>
      <c r="BG650" s="56">
        <f t="shared" si="70"/>
        <v>10362.200000000001</v>
      </c>
      <c r="BH650" s="376"/>
      <c r="BI650" s="376"/>
      <c r="BJ650" s="33" t="s">
        <v>114</v>
      </c>
      <c r="BK650" s="53">
        <v>166001</v>
      </c>
      <c r="BL650" s="43">
        <f>IFERROR(BK650/BH635,"-")</f>
        <v>5.8281246538474673E-4</v>
      </c>
      <c r="BM650" s="53">
        <v>22</v>
      </c>
      <c r="BN650" s="43">
        <f>IFERROR(BM650/BI635,"-")</f>
        <v>3.2640949554896145E-2</v>
      </c>
      <c r="BO650" s="97">
        <f t="shared" si="71"/>
        <v>7545.5</v>
      </c>
      <c r="BP650" s="141"/>
    </row>
    <row r="651" spans="2:68" s="8" customFormat="1" ht="13.15" customHeight="1">
      <c r="B651" s="374"/>
      <c r="C651" s="393"/>
      <c r="D651" s="377"/>
      <c r="E651" s="377"/>
      <c r="F651" s="34" t="s">
        <v>64</v>
      </c>
      <c r="G651" s="49">
        <f>SUM(G635:G650)</f>
        <v>25365781</v>
      </c>
      <c r="H651" s="43">
        <f>IFERROR(G651/D635,"-")</f>
        <v>0.2408212201726492</v>
      </c>
      <c r="I651" s="53">
        <v>132</v>
      </c>
      <c r="J651" s="43">
        <f>IFERROR(I651/E635,"-")</f>
        <v>0.89795918367346939</v>
      </c>
      <c r="K651" s="56">
        <f t="shared" si="64"/>
        <v>192165.00757575757</v>
      </c>
      <c r="L651" s="377"/>
      <c r="M651" s="377"/>
      <c r="N651" s="34" t="s">
        <v>64</v>
      </c>
      <c r="O651" s="49">
        <f>SUM(O635:O650)</f>
        <v>136715642</v>
      </c>
      <c r="P651" s="43">
        <f>IFERROR(O651/L635,"-")</f>
        <v>0.17844972110207544</v>
      </c>
      <c r="Q651" s="53">
        <v>1079</v>
      </c>
      <c r="R651" s="43">
        <f>IFERROR(Q651/M635,"-")</f>
        <v>0.80582524271844658</v>
      </c>
      <c r="S651" s="56">
        <f t="shared" si="65"/>
        <v>126705.87766450417</v>
      </c>
      <c r="T651" s="377"/>
      <c r="U651" s="377"/>
      <c r="V651" s="34" t="s">
        <v>64</v>
      </c>
      <c r="W651" s="49">
        <f>SUM(W635:W650)</f>
        <v>5113351</v>
      </c>
      <c r="X651" s="43">
        <f>IFERROR(W651/T635,"-")</f>
        <v>0.1452326047396601</v>
      </c>
      <c r="Y651" s="53">
        <v>43</v>
      </c>
      <c r="Z651" s="43">
        <f>IFERROR(Y651/U635,"-")</f>
        <v>0.47252747252747251</v>
      </c>
      <c r="AA651" s="97">
        <f t="shared" si="66"/>
        <v>118915.13953488372</v>
      </c>
      <c r="AB651" s="377"/>
      <c r="AC651" s="377"/>
      <c r="AD651" s="34" t="s">
        <v>64</v>
      </c>
      <c r="AE651" s="49">
        <f>SUM(AE635:AE650)</f>
        <v>7719587</v>
      </c>
      <c r="AF651" s="43">
        <f>IFERROR(AE651/AB635,"-")</f>
        <v>0.15492468090230394</v>
      </c>
      <c r="AG651" s="53">
        <v>57</v>
      </c>
      <c r="AH651" s="43">
        <f>IFERROR(AG651/AC635,"-")</f>
        <v>0.41911764705882354</v>
      </c>
      <c r="AI651" s="56">
        <f t="shared" si="67"/>
        <v>135431.35087719298</v>
      </c>
      <c r="AJ651" s="377"/>
      <c r="AK651" s="377"/>
      <c r="AL651" s="34" t="s">
        <v>64</v>
      </c>
      <c r="AM651" s="49">
        <f>SUM(AM635:AM650)</f>
        <v>62502388</v>
      </c>
      <c r="AN651" s="43">
        <f>IFERROR(AM651/AJ635,"-")</f>
        <v>0.18891892299532717</v>
      </c>
      <c r="AO651" s="53">
        <v>437</v>
      </c>
      <c r="AP651" s="43">
        <f>IFERROR(AO651/AK635,"-")</f>
        <v>0.89002036659877803</v>
      </c>
      <c r="AQ651" s="56">
        <f t="shared" si="68"/>
        <v>143026.0594965675</v>
      </c>
      <c r="AR651" s="377"/>
      <c r="AS651" s="377"/>
      <c r="AT651" s="34" t="s">
        <v>64</v>
      </c>
      <c r="AU651" s="49">
        <f>SUM(AU635:AU650)</f>
        <v>61107725</v>
      </c>
      <c r="AV651" s="43">
        <f>IFERROR(AU651/AR635,"-")</f>
        <v>0.17566940988691943</v>
      </c>
      <c r="AW651" s="56">
        <v>537</v>
      </c>
      <c r="AX651" s="76">
        <f>IFERROR(AW651/AS635,"-")</f>
        <v>0.87317073170731707</v>
      </c>
      <c r="AY651" s="143">
        <f t="shared" si="69"/>
        <v>113794.64618249534</v>
      </c>
      <c r="AZ651" s="377"/>
      <c r="BA651" s="377"/>
      <c r="BB651" s="34" t="s">
        <v>64</v>
      </c>
      <c r="BC651" s="49">
        <f>SUM(BC635:BC650)</f>
        <v>27330057</v>
      </c>
      <c r="BD651" s="43">
        <f>IFERROR(BC651/AZ635,"-")</f>
        <v>0.28760618807679628</v>
      </c>
      <c r="BE651" s="53">
        <v>62</v>
      </c>
      <c r="BF651" s="43">
        <f>IFERROR(BE651/BA635,"-")</f>
        <v>0.89855072463768115</v>
      </c>
      <c r="BG651" s="56">
        <f t="shared" si="70"/>
        <v>440807.37096774194</v>
      </c>
      <c r="BH651" s="377"/>
      <c r="BI651" s="377"/>
      <c r="BJ651" s="34" t="s">
        <v>64</v>
      </c>
      <c r="BK651" s="49">
        <f>SUM(BK635:BK650)</f>
        <v>40557042</v>
      </c>
      <c r="BL651" s="43">
        <f>IFERROR(BK651/BH635,"-")</f>
        <v>0.14239160991037839</v>
      </c>
      <c r="BM651" s="53">
        <v>454</v>
      </c>
      <c r="BN651" s="43">
        <f>IFERROR(BM651/BI635,"-")</f>
        <v>0.67359050445103863</v>
      </c>
      <c r="BO651" s="97">
        <f t="shared" si="71"/>
        <v>89332.691629955953</v>
      </c>
      <c r="BP651" s="141"/>
    </row>
    <row r="652" spans="2:68" s="8" customFormat="1" ht="13.15" customHeight="1">
      <c r="B652" s="372">
        <v>39</v>
      </c>
      <c r="C652" s="391" t="s">
        <v>6</v>
      </c>
      <c r="D652" s="375">
        <v>669425860</v>
      </c>
      <c r="E652" s="375">
        <v>846</v>
      </c>
      <c r="F652" s="30" t="s">
        <v>100</v>
      </c>
      <c r="G652" s="51">
        <v>10682053</v>
      </c>
      <c r="H652" s="41">
        <f>IFERROR(G652/D652,"-")</f>
        <v>1.5957036676175013E-2</v>
      </c>
      <c r="I652" s="51">
        <v>209</v>
      </c>
      <c r="J652" s="41">
        <f>IFERROR(I652/E652,"-")</f>
        <v>0.24704491725768321</v>
      </c>
      <c r="K652" s="54">
        <f t="shared" si="64"/>
        <v>51110.301435406698</v>
      </c>
      <c r="L652" s="375">
        <v>5341416000</v>
      </c>
      <c r="M652" s="375">
        <v>9852</v>
      </c>
      <c r="N652" s="30" t="s">
        <v>100</v>
      </c>
      <c r="O652" s="51">
        <v>96940939</v>
      </c>
      <c r="P652" s="41">
        <f>IFERROR(O652/L652,"-")</f>
        <v>1.8148921372160492E-2</v>
      </c>
      <c r="Q652" s="51">
        <v>1840</v>
      </c>
      <c r="R652" s="41">
        <f>IFERROR(Q652/M652,"-")</f>
        <v>0.18676410881039382</v>
      </c>
      <c r="S652" s="54">
        <f t="shared" si="65"/>
        <v>52685.292934782607</v>
      </c>
      <c r="T652" s="375">
        <v>181835900</v>
      </c>
      <c r="U652" s="375">
        <v>536</v>
      </c>
      <c r="V652" s="30" t="s">
        <v>100</v>
      </c>
      <c r="W652" s="51">
        <v>4133137</v>
      </c>
      <c r="X652" s="41">
        <f>IFERROR(W652/T652,"-")</f>
        <v>2.2730038457752292E-2</v>
      </c>
      <c r="Y652" s="51">
        <v>67</v>
      </c>
      <c r="Z652" s="41">
        <f>IFERROR(Y652/U652,"-")</f>
        <v>0.125</v>
      </c>
      <c r="AA652" s="95">
        <f t="shared" si="66"/>
        <v>61688.611940298506</v>
      </c>
      <c r="AB652" s="375">
        <v>311608010</v>
      </c>
      <c r="AC652" s="375">
        <v>1086</v>
      </c>
      <c r="AD652" s="30" t="s">
        <v>100</v>
      </c>
      <c r="AE652" s="51">
        <v>2745781</v>
      </c>
      <c r="AF652" s="41">
        <f>IFERROR(AE652/AB652,"-")</f>
        <v>8.8116508943399761E-3</v>
      </c>
      <c r="AG652" s="51">
        <v>123</v>
      </c>
      <c r="AH652" s="41">
        <f>IFERROR(AG652/AC652,"-")</f>
        <v>0.1132596685082873</v>
      </c>
      <c r="AI652" s="54">
        <f t="shared" si="67"/>
        <v>22323.422764227642</v>
      </c>
      <c r="AJ652" s="375">
        <v>1963216100</v>
      </c>
      <c r="AK652" s="375">
        <v>3100</v>
      </c>
      <c r="AL652" s="30" t="s">
        <v>100</v>
      </c>
      <c r="AM652" s="51">
        <v>29102034</v>
      </c>
      <c r="AN652" s="41">
        <f>IFERROR(AM652/AJ652,"-")</f>
        <v>1.4823652882634774E-2</v>
      </c>
      <c r="AO652" s="51">
        <v>694</v>
      </c>
      <c r="AP652" s="41">
        <f>IFERROR(AO652/AK652,"-")</f>
        <v>0.22387096774193549</v>
      </c>
      <c r="AQ652" s="54">
        <f t="shared" si="68"/>
        <v>41933.766570605185</v>
      </c>
      <c r="AR652" s="375">
        <v>2853686760</v>
      </c>
      <c r="AS652" s="375">
        <v>5089</v>
      </c>
      <c r="AT652" s="30" t="s">
        <v>100</v>
      </c>
      <c r="AU652" s="51">
        <v>55044549</v>
      </c>
      <c r="AV652" s="41">
        <f>IFERROR(AU652/AR652,"-")</f>
        <v>1.9288924689127407E-2</v>
      </c>
      <c r="AW652" s="54">
        <v>942</v>
      </c>
      <c r="AX652" s="41">
        <f>IFERROR(AW652/AS652,"-")</f>
        <v>0.18510512870898016</v>
      </c>
      <c r="AY652" s="138">
        <f t="shared" si="69"/>
        <v>58433.703821656054</v>
      </c>
      <c r="AZ652" s="375">
        <v>325429860</v>
      </c>
      <c r="BA652" s="375">
        <v>245</v>
      </c>
      <c r="BB652" s="30" t="s">
        <v>100</v>
      </c>
      <c r="BC652" s="51">
        <v>22467969</v>
      </c>
      <c r="BD652" s="41">
        <f>IFERROR(BC652/AZ652,"-")</f>
        <v>6.9040895632625721E-2</v>
      </c>
      <c r="BE652" s="51">
        <v>94</v>
      </c>
      <c r="BF652" s="41">
        <f>IFERROR(BE652/BA652,"-")</f>
        <v>0.3836734693877551</v>
      </c>
      <c r="BG652" s="54">
        <f t="shared" si="70"/>
        <v>239020.94680851063</v>
      </c>
      <c r="BH652" s="375">
        <v>1858421240</v>
      </c>
      <c r="BI652" s="375">
        <v>4758</v>
      </c>
      <c r="BJ652" s="30" t="s">
        <v>100</v>
      </c>
      <c r="BK652" s="51">
        <v>18496936</v>
      </c>
      <c r="BL652" s="41">
        <f>IFERROR(BK652/BH652,"-")</f>
        <v>9.9530373425994641E-3</v>
      </c>
      <c r="BM652" s="51">
        <v>654</v>
      </c>
      <c r="BN652" s="41">
        <f>IFERROR(BM652/BI652,"-")</f>
        <v>0.13745271122320302</v>
      </c>
      <c r="BO652" s="95">
        <f t="shared" si="71"/>
        <v>28282.776758409786</v>
      </c>
      <c r="BP652" s="141"/>
    </row>
    <row r="653" spans="2:68" s="8" customFormat="1" ht="13.15" customHeight="1">
      <c r="B653" s="373"/>
      <c r="C653" s="392"/>
      <c r="D653" s="376"/>
      <c r="E653" s="376"/>
      <c r="F653" s="31" t="s">
        <v>101</v>
      </c>
      <c r="G653" s="52">
        <v>15090931</v>
      </c>
      <c r="H653" s="42">
        <f>IFERROR(G653/D652,"-")</f>
        <v>2.2543095362345278E-2</v>
      </c>
      <c r="I653" s="52">
        <v>256</v>
      </c>
      <c r="J653" s="42">
        <f>IFERROR(I653/E652,"-")</f>
        <v>0.30260047281323876</v>
      </c>
      <c r="K653" s="55">
        <f t="shared" si="64"/>
        <v>58948.94921875</v>
      </c>
      <c r="L653" s="376"/>
      <c r="M653" s="376"/>
      <c r="N653" s="31" t="s">
        <v>101</v>
      </c>
      <c r="O653" s="52">
        <v>134123079</v>
      </c>
      <c r="P653" s="42">
        <f>IFERROR(O653/L652,"-")</f>
        <v>2.5110023072533575E-2</v>
      </c>
      <c r="Q653" s="52">
        <v>2481</v>
      </c>
      <c r="R653" s="42">
        <f>IFERROR(Q653/M652,"-")</f>
        <v>0.25182704019488428</v>
      </c>
      <c r="S653" s="55">
        <f t="shared" si="65"/>
        <v>54060.088270858527</v>
      </c>
      <c r="T653" s="376"/>
      <c r="U653" s="376"/>
      <c r="V653" s="31" t="s">
        <v>101</v>
      </c>
      <c r="W653" s="52">
        <v>9732778</v>
      </c>
      <c r="X653" s="42">
        <f>IFERROR(W653/T652,"-")</f>
        <v>5.3525062982612344E-2</v>
      </c>
      <c r="Y653" s="52">
        <v>116</v>
      </c>
      <c r="Z653" s="42">
        <f>IFERROR(Y653/U652,"-")</f>
        <v>0.21641791044776118</v>
      </c>
      <c r="AA653" s="96">
        <f t="shared" si="66"/>
        <v>83903.258620689652</v>
      </c>
      <c r="AB653" s="376"/>
      <c r="AC653" s="376"/>
      <c r="AD653" s="31" t="s">
        <v>101</v>
      </c>
      <c r="AE653" s="52">
        <v>11642630</v>
      </c>
      <c r="AF653" s="42">
        <f>IFERROR(AE653/AB652,"-")</f>
        <v>3.7363063934075381E-2</v>
      </c>
      <c r="AG653" s="52">
        <v>197</v>
      </c>
      <c r="AH653" s="42">
        <f>IFERROR(AG653/AC652,"-")</f>
        <v>0.18139963167587478</v>
      </c>
      <c r="AI653" s="55">
        <f t="shared" si="67"/>
        <v>59099.644670050759</v>
      </c>
      <c r="AJ653" s="376"/>
      <c r="AK653" s="376"/>
      <c r="AL653" s="31" t="s">
        <v>101</v>
      </c>
      <c r="AM653" s="52">
        <v>55716282</v>
      </c>
      <c r="AN653" s="42">
        <f>IFERROR(AM653/AJ652,"-")</f>
        <v>2.8380106499737854E-2</v>
      </c>
      <c r="AO653" s="52">
        <v>879</v>
      </c>
      <c r="AP653" s="42">
        <f>IFERROR(AO653/AK652,"-")</f>
        <v>0.28354838709677421</v>
      </c>
      <c r="AQ653" s="55">
        <f t="shared" si="68"/>
        <v>63385.986348122868</v>
      </c>
      <c r="AR653" s="376"/>
      <c r="AS653" s="376"/>
      <c r="AT653" s="31" t="s">
        <v>101</v>
      </c>
      <c r="AU653" s="52">
        <v>56867031</v>
      </c>
      <c r="AV653" s="42">
        <f>IFERROR(AU653/AR652,"-")</f>
        <v>1.9927565911263507E-2</v>
      </c>
      <c r="AW653" s="55">
        <v>1278</v>
      </c>
      <c r="AX653" s="42">
        <f>IFERROR(AW653/AS652,"-")</f>
        <v>0.25112988799371194</v>
      </c>
      <c r="AY653" s="139">
        <f t="shared" si="69"/>
        <v>44496.894366197186</v>
      </c>
      <c r="AZ653" s="376"/>
      <c r="BA653" s="376"/>
      <c r="BB653" s="31" t="s">
        <v>101</v>
      </c>
      <c r="BC653" s="52">
        <v>5416945</v>
      </c>
      <c r="BD653" s="42">
        <f>IFERROR(BC653/AZ652,"-")</f>
        <v>1.6645506961162078E-2</v>
      </c>
      <c r="BE653" s="52">
        <v>69</v>
      </c>
      <c r="BF653" s="42">
        <f>IFERROR(BE653/BA652,"-")</f>
        <v>0.28163265306122448</v>
      </c>
      <c r="BG653" s="55">
        <f t="shared" si="70"/>
        <v>78506.44927536232</v>
      </c>
      <c r="BH653" s="376"/>
      <c r="BI653" s="376"/>
      <c r="BJ653" s="31" t="s">
        <v>101</v>
      </c>
      <c r="BK653" s="52">
        <v>54853628</v>
      </c>
      <c r="BL653" s="42">
        <f>IFERROR(BK653/BH652,"-")</f>
        <v>2.9516251116458399E-2</v>
      </c>
      <c r="BM653" s="52">
        <v>946</v>
      </c>
      <c r="BN653" s="42">
        <f>IFERROR(BM653/BI652,"-")</f>
        <v>0.19882303488860867</v>
      </c>
      <c r="BO653" s="96">
        <f t="shared" si="71"/>
        <v>57984.807610993659</v>
      </c>
      <c r="BP653" s="141"/>
    </row>
    <row r="654" spans="2:68" s="8" customFormat="1" ht="13.15" customHeight="1">
      <c r="B654" s="373"/>
      <c r="C654" s="392"/>
      <c r="D654" s="376"/>
      <c r="E654" s="376"/>
      <c r="F654" s="32" t="s">
        <v>102</v>
      </c>
      <c r="G654" s="52">
        <v>16949019</v>
      </c>
      <c r="H654" s="42">
        <f>IFERROR(G654/D652,"-")</f>
        <v>2.5318739553921624E-2</v>
      </c>
      <c r="I654" s="52">
        <v>295</v>
      </c>
      <c r="J654" s="42">
        <f>IFERROR(I654/E652,"-")</f>
        <v>0.34869976359338062</v>
      </c>
      <c r="K654" s="55">
        <f t="shared" si="64"/>
        <v>57454.301694915252</v>
      </c>
      <c r="L654" s="376"/>
      <c r="M654" s="376"/>
      <c r="N654" s="32" t="s">
        <v>102</v>
      </c>
      <c r="O654" s="52">
        <v>125659531</v>
      </c>
      <c r="P654" s="42">
        <f>IFERROR(O654/L652,"-")</f>
        <v>2.3525509153378057E-2</v>
      </c>
      <c r="Q654" s="52">
        <v>2916</v>
      </c>
      <c r="R654" s="42">
        <f>IFERROR(Q654/M652,"-")</f>
        <v>0.29598051157125455</v>
      </c>
      <c r="S654" s="55">
        <f t="shared" si="65"/>
        <v>43093.117626886145</v>
      </c>
      <c r="T654" s="376"/>
      <c r="U654" s="376"/>
      <c r="V654" s="32" t="s">
        <v>102</v>
      </c>
      <c r="W654" s="52">
        <v>0</v>
      </c>
      <c r="X654" s="42">
        <f>IFERROR(W654/T652,"-")</f>
        <v>0</v>
      </c>
      <c r="Y654" s="52">
        <v>0</v>
      </c>
      <c r="Z654" s="42">
        <f>IFERROR(Y654/U652,"-")</f>
        <v>0</v>
      </c>
      <c r="AA654" s="96" t="str">
        <f t="shared" si="66"/>
        <v>-</v>
      </c>
      <c r="AB654" s="376"/>
      <c r="AC654" s="376"/>
      <c r="AD654" s="32" t="s">
        <v>102</v>
      </c>
      <c r="AE654" s="52">
        <v>0</v>
      </c>
      <c r="AF654" s="42">
        <f>IFERROR(AE654/AB652,"-")</f>
        <v>0</v>
      </c>
      <c r="AG654" s="52">
        <v>0</v>
      </c>
      <c r="AH654" s="42">
        <f>IFERROR(AG654/AC652,"-")</f>
        <v>0</v>
      </c>
      <c r="AI654" s="55" t="str">
        <f t="shared" si="67"/>
        <v>-</v>
      </c>
      <c r="AJ654" s="376"/>
      <c r="AK654" s="376"/>
      <c r="AL654" s="32" t="s">
        <v>102</v>
      </c>
      <c r="AM654" s="52">
        <v>47592242</v>
      </c>
      <c r="AN654" s="42">
        <f>IFERROR(AM654/AJ652,"-")</f>
        <v>2.4241978251910219E-2</v>
      </c>
      <c r="AO654" s="52">
        <v>1137</v>
      </c>
      <c r="AP654" s="42">
        <f>IFERROR(AO654/AK652,"-")</f>
        <v>0.36677419354838708</v>
      </c>
      <c r="AQ654" s="55">
        <f t="shared" si="68"/>
        <v>41857.732629727354</v>
      </c>
      <c r="AR654" s="376"/>
      <c r="AS654" s="376"/>
      <c r="AT654" s="32" t="s">
        <v>102</v>
      </c>
      <c r="AU654" s="52">
        <v>78067289</v>
      </c>
      <c r="AV654" s="42">
        <f>IFERROR(AU654/AR652,"-")</f>
        <v>2.7356642675105659E-2</v>
      </c>
      <c r="AW654" s="55">
        <v>1779</v>
      </c>
      <c r="AX654" s="42">
        <f>IFERROR(AW654/AS652,"-")</f>
        <v>0.34957752014148163</v>
      </c>
      <c r="AY654" s="139">
        <f t="shared" si="69"/>
        <v>43882.680719505341</v>
      </c>
      <c r="AZ654" s="376"/>
      <c r="BA654" s="376"/>
      <c r="BB654" s="32" t="s">
        <v>102</v>
      </c>
      <c r="BC654" s="52">
        <v>1471299</v>
      </c>
      <c r="BD654" s="42">
        <f>IFERROR(BC654/AZ652,"-")</f>
        <v>4.5210940385126304E-3</v>
      </c>
      <c r="BE654" s="52">
        <v>49</v>
      </c>
      <c r="BF654" s="42">
        <f>IFERROR(BE654/BA652,"-")</f>
        <v>0.2</v>
      </c>
      <c r="BG654" s="55">
        <f t="shared" si="70"/>
        <v>30026.510204081631</v>
      </c>
      <c r="BH654" s="376"/>
      <c r="BI654" s="376"/>
      <c r="BJ654" s="32" t="s">
        <v>102</v>
      </c>
      <c r="BK654" s="52">
        <v>28757770</v>
      </c>
      <c r="BL654" s="42">
        <f>IFERROR(BK654/BH652,"-")</f>
        <v>1.5474301186958023E-2</v>
      </c>
      <c r="BM654" s="52">
        <v>1002</v>
      </c>
      <c r="BN654" s="42">
        <f>IFERROR(BM654/BI652,"-")</f>
        <v>0.21059268600252207</v>
      </c>
      <c r="BO654" s="96">
        <f t="shared" si="71"/>
        <v>28700.369261477044</v>
      </c>
      <c r="BP654" s="141"/>
    </row>
    <row r="655" spans="2:68" s="8" customFormat="1" ht="13.15" customHeight="1">
      <c r="B655" s="373"/>
      <c r="C655" s="392"/>
      <c r="D655" s="376"/>
      <c r="E655" s="376"/>
      <c r="F655" s="32" t="s">
        <v>103</v>
      </c>
      <c r="G655" s="52">
        <v>604760</v>
      </c>
      <c r="H655" s="42">
        <f>IFERROR(G655/D652,"-")</f>
        <v>9.0340101292172962E-4</v>
      </c>
      <c r="I655" s="52">
        <v>49</v>
      </c>
      <c r="J655" s="42">
        <f>IFERROR(I655/E652,"-")</f>
        <v>5.7919621749408984E-2</v>
      </c>
      <c r="K655" s="55">
        <f t="shared" si="64"/>
        <v>12342.040816326531</v>
      </c>
      <c r="L655" s="376"/>
      <c r="M655" s="376"/>
      <c r="N655" s="32" t="s">
        <v>103</v>
      </c>
      <c r="O655" s="52">
        <v>16312741</v>
      </c>
      <c r="P655" s="42">
        <f>IFERROR(O655/L652,"-")</f>
        <v>3.0540105844592521E-3</v>
      </c>
      <c r="Q655" s="52">
        <v>378</v>
      </c>
      <c r="R655" s="42">
        <f>IFERROR(Q655/M652,"-")</f>
        <v>3.8367844092570033E-2</v>
      </c>
      <c r="S655" s="55">
        <f t="shared" si="65"/>
        <v>43155.399470899472</v>
      </c>
      <c r="T655" s="376"/>
      <c r="U655" s="376"/>
      <c r="V655" s="32" t="s">
        <v>103</v>
      </c>
      <c r="W655" s="52">
        <v>0</v>
      </c>
      <c r="X655" s="42">
        <f>IFERROR(W655/T652,"-")</f>
        <v>0</v>
      </c>
      <c r="Y655" s="52">
        <v>0</v>
      </c>
      <c r="Z655" s="42">
        <f>IFERROR(Y655/U652,"-")</f>
        <v>0</v>
      </c>
      <c r="AA655" s="96" t="str">
        <f t="shared" si="66"/>
        <v>-</v>
      </c>
      <c r="AB655" s="376"/>
      <c r="AC655" s="376"/>
      <c r="AD655" s="32" t="s">
        <v>103</v>
      </c>
      <c r="AE655" s="52">
        <v>0</v>
      </c>
      <c r="AF655" s="42">
        <f>IFERROR(AE655/AB652,"-")</f>
        <v>0</v>
      </c>
      <c r="AG655" s="52">
        <v>0</v>
      </c>
      <c r="AH655" s="42">
        <f>IFERROR(AG655/AC652,"-")</f>
        <v>0</v>
      </c>
      <c r="AI655" s="55" t="str">
        <f t="shared" si="67"/>
        <v>-</v>
      </c>
      <c r="AJ655" s="376"/>
      <c r="AK655" s="376"/>
      <c r="AL655" s="32" t="s">
        <v>103</v>
      </c>
      <c r="AM655" s="52">
        <v>13686348</v>
      </c>
      <c r="AN655" s="42">
        <f>IFERROR(AM655/AJ652,"-")</f>
        <v>6.9713914835967368E-3</v>
      </c>
      <c r="AO655" s="52">
        <v>159</v>
      </c>
      <c r="AP655" s="42">
        <f>IFERROR(AO655/AK652,"-")</f>
        <v>5.1290322580645163E-2</v>
      </c>
      <c r="AQ655" s="55">
        <f t="shared" si="68"/>
        <v>86077.660377358494</v>
      </c>
      <c r="AR655" s="376"/>
      <c r="AS655" s="376"/>
      <c r="AT655" s="32" t="s">
        <v>103</v>
      </c>
      <c r="AU655" s="52">
        <v>2626393</v>
      </c>
      <c r="AV655" s="42">
        <f>IFERROR(AU655/AR652,"-")</f>
        <v>9.2035083766516825E-4</v>
      </c>
      <c r="AW655" s="55">
        <v>219</v>
      </c>
      <c r="AX655" s="42">
        <f>IFERROR(AW655/AS652,"-")</f>
        <v>4.3033994890941243E-2</v>
      </c>
      <c r="AY655" s="139">
        <f t="shared" si="69"/>
        <v>11992.66210045662</v>
      </c>
      <c r="AZ655" s="376"/>
      <c r="BA655" s="376"/>
      <c r="BB655" s="32" t="s">
        <v>103</v>
      </c>
      <c r="BC655" s="52">
        <v>237988</v>
      </c>
      <c r="BD655" s="42">
        <f>IFERROR(BC655/AZ652,"-")</f>
        <v>7.3130351345140855E-4</v>
      </c>
      <c r="BE655" s="52">
        <v>6</v>
      </c>
      <c r="BF655" s="42">
        <f>IFERROR(BE655/BA652,"-")</f>
        <v>2.4489795918367346E-2</v>
      </c>
      <c r="BG655" s="55">
        <f t="shared" si="70"/>
        <v>39664.666666666664</v>
      </c>
      <c r="BH655" s="376"/>
      <c r="BI655" s="376"/>
      <c r="BJ655" s="32" t="s">
        <v>103</v>
      </c>
      <c r="BK655" s="52">
        <v>1762435</v>
      </c>
      <c r="BL655" s="42">
        <f>IFERROR(BK655/BH652,"-")</f>
        <v>9.4835065488166716E-4</v>
      </c>
      <c r="BM655" s="52">
        <v>102</v>
      </c>
      <c r="BN655" s="42">
        <f>IFERROR(BM655/BI652,"-")</f>
        <v>2.1437578814627996E-2</v>
      </c>
      <c r="BO655" s="96">
        <f t="shared" si="71"/>
        <v>17278.774509803923</v>
      </c>
      <c r="BP655" s="141"/>
    </row>
    <row r="656" spans="2:68" s="8" customFormat="1" ht="13.15" customHeight="1">
      <c r="B656" s="373"/>
      <c r="C656" s="392"/>
      <c r="D656" s="376"/>
      <c r="E656" s="376"/>
      <c r="F656" s="32" t="s">
        <v>104</v>
      </c>
      <c r="G656" s="52">
        <v>18467770</v>
      </c>
      <c r="H656" s="42">
        <f>IFERROR(G656/D652,"-")</f>
        <v>2.7587476229257113E-2</v>
      </c>
      <c r="I656" s="52">
        <v>345</v>
      </c>
      <c r="J656" s="42">
        <f>IFERROR(I656/E652,"-")</f>
        <v>0.40780141843971629</v>
      </c>
      <c r="K656" s="55">
        <f t="shared" si="64"/>
        <v>53529.768115942032</v>
      </c>
      <c r="L656" s="376"/>
      <c r="M656" s="376"/>
      <c r="N656" s="32" t="s">
        <v>104</v>
      </c>
      <c r="O656" s="52">
        <v>146611433</v>
      </c>
      <c r="P656" s="42">
        <f>IFERROR(O656/L652,"-")</f>
        <v>2.7448046173524025E-2</v>
      </c>
      <c r="Q656" s="52">
        <v>3299</v>
      </c>
      <c r="R656" s="42">
        <f>IFERROR(Q656/M652,"-")</f>
        <v>0.33485586682907026</v>
      </c>
      <c r="S656" s="55">
        <f t="shared" si="65"/>
        <v>44441.173992118827</v>
      </c>
      <c r="T656" s="376"/>
      <c r="U656" s="376"/>
      <c r="V656" s="32" t="s">
        <v>104</v>
      </c>
      <c r="W656" s="52">
        <v>0</v>
      </c>
      <c r="X656" s="42">
        <f>IFERROR(W656/T652,"-")</f>
        <v>0</v>
      </c>
      <c r="Y656" s="52">
        <v>0</v>
      </c>
      <c r="Z656" s="42">
        <f>IFERROR(Y656/U652,"-")</f>
        <v>0</v>
      </c>
      <c r="AA656" s="96" t="str">
        <f t="shared" si="66"/>
        <v>-</v>
      </c>
      <c r="AB656" s="376"/>
      <c r="AC656" s="376"/>
      <c r="AD656" s="32" t="s">
        <v>104</v>
      </c>
      <c r="AE656" s="52">
        <v>0</v>
      </c>
      <c r="AF656" s="42">
        <f>IFERROR(AE656/AB652,"-")</f>
        <v>0</v>
      </c>
      <c r="AG656" s="52">
        <v>0</v>
      </c>
      <c r="AH656" s="42">
        <f>IFERROR(AG656/AC652,"-")</f>
        <v>0</v>
      </c>
      <c r="AI656" s="55" t="str">
        <f t="shared" si="67"/>
        <v>-</v>
      </c>
      <c r="AJ656" s="376"/>
      <c r="AK656" s="376"/>
      <c r="AL656" s="32" t="s">
        <v>104</v>
      </c>
      <c r="AM656" s="52">
        <v>60927602</v>
      </c>
      <c r="AN656" s="42">
        <f>IFERROR(AM656/AJ652,"-")</f>
        <v>3.1034587583098978E-2</v>
      </c>
      <c r="AO656" s="52">
        <v>1319</v>
      </c>
      <c r="AP656" s="42">
        <f>IFERROR(AO656/AK652,"-")</f>
        <v>0.42548387096774193</v>
      </c>
      <c r="AQ656" s="55">
        <f t="shared" si="68"/>
        <v>46192.268385140254</v>
      </c>
      <c r="AR656" s="376"/>
      <c r="AS656" s="376"/>
      <c r="AT656" s="32" t="s">
        <v>104</v>
      </c>
      <c r="AU656" s="52">
        <v>85683831</v>
      </c>
      <c r="AV656" s="42">
        <f>IFERROR(AU656/AR652,"-")</f>
        <v>3.002566091030958E-2</v>
      </c>
      <c r="AW656" s="55">
        <v>1980</v>
      </c>
      <c r="AX656" s="42">
        <f>IFERROR(AW656/AS652,"-")</f>
        <v>0.38907447435645509</v>
      </c>
      <c r="AY656" s="139">
        <f t="shared" si="69"/>
        <v>43274.662121212124</v>
      </c>
      <c r="AZ656" s="376"/>
      <c r="BA656" s="376"/>
      <c r="BB656" s="32" t="s">
        <v>104</v>
      </c>
      <c r="BC656" s="52">
        <v>2122825</v>
      </c>
      <c r="BD656" s="42">
        <f>IFERROR(BC656/AZ652,"-")</f>
        <v>6.5231414228552964E-3</v>
      </c>
      <c r="BE656" s="52">
        <v>65</v>
      </c>
      <c r="BF656" s="42">
        <f>IFERROR(BE656/BA652,"-")</f>
        <v>0.26530612244897961</v>
      </c>
      <c r="BG656" s="55">
        <f t="shared" si="70"/>
        <v>32658.846153846152</v>
      </c>
      <c r="BH656" s="376"/>
      <c r="BI656" s="376"/>
      <c r="BJ656" s="32" t="s">
        <v>104</v>
      </c>
      <c r="BK656" s="52">
        <v>37572763</v>
      </c>
      <c r="BL656" s="42">
        <f>IFERROR(BK656/BH652,"-")</f>
        <v>2.0217570802193371E-2</v>
      </c>
      <c r="BM656" s="52">
        <v>1114</v>
      </c>
      <c r="BN656" s="42">
        <f>IFERROR(BM656/BI652,"-")</f>
        <v>0.23413198823034889</v>
      </c>
      <c r="BO656" s="96">
        <f t="shared" si="71"/>
        <v>33727.794434470379</v>
      </c>
      <c r="BP656" s="141"/>
    </row>
    <row r="657" spans="2:68" s="8" customFormat="1" ht="13.15" customHeight="1">
      <c r="B657" s="373"/>
      <c r="C657" s="392"/>
      <c r="D657" s="376"/>
      <c r="E657" s="376"/>
      <c r="F657" s="32" t="s">
        <v>105</v>
      </c>
      <c r="G657" s="52">
        <v>26789169</v>
      </c>
      <c r="H657" s="42">
        <f>IFERROR(G657/D652,"-")</f>
        <v>4.0018126876664131E-2</v>
      </c>
      <c r="I657" s="52">
        <v>361</v>
      </c>
      <c r="J657" s="42">
        <f>IFERROR(I657/E652,"-")</f>
        <v>0.42671394799054374</v>
      </c>
      <c r="K657" s="55">
        <f t="shared" si="64"/>
        <v>74208.224376731305</v>
      </c>
      <c r="L657" s="376"/>
      <c r="M657" s="376"/>
      <c r="N657" s="32" t="s">
        <v>105</v>
      </c>
      <c r="O657" s="52">
        <v>173845962</v>
      </c>
      <c r="P657" s="42">
        <f>IFERROR(O657/L652,"-")</f>
        <v>3.2546793209890408E-2</v>
      </c>
      <c r="Q657" s="52">
        <v>3318</v>
      </c>
      <c r="R657" s="42">
        <f>IFERROR(Q657/M652,"-")</f>
        <v>0.33678440925700365</v>
      </c>
      <c r="S657" s="55">
        <f t="shared" si="65"/>
        <v>52394.804701627487</v>
      </c>
      <c r="T657" s="376"/>
      <c r="U657" s="376"/>
      <c r="V657" s="32" t="s">
        <v>105</v>
      </c>
      <c r="W657" s="52">
        <v>0</v>
      </c>
      <c r="X657" s="42">
        <f>IFERROR(W657/T652,"-")</f>
        <v>0</v>
      </c>
      <c r="Y657" s="52">
        <v>0</v>
      </c>
      <c r="Z657" s="42">
        <f>IFERROR(Y657/U652,"-")</f>
        <v>0</v>
      </c>
      <c r="AA657" s="96" t="str">
        <f t="shared" si="66"/>
        <v>-</v>
      </c>
      <c r="AB657" s="376"/>
      <c r="AC657" s="376"/>
      <c r="AD657" s="32" t="s">
        <v>105</v>
      </c>
      <c r="AE657" s="52">
        <v>0</v>
      </c>
      <c r="AF657" s="42">
        <f>IFERROR(AE657/AB652,"-")</f>
        <v>0</v>
      </c>
      <c r="AG657" s="52">
        <v>0</v>
      </c>
      <c r="AH657" s="42">
        <f>IFERROR(AG657/AC652,"-")</f>
        <v>0</v>
      </c>
      <c r="AI657" s="55" t="str">
        <f t="shared" si="67"/>
        <v>-</v>
      </c>
      <c r="AJ657" s="376"/>
      <c r="AK657" s="376"/>
      <c r="AL657" s="32" t="s">
        <v>105</v>
      </c>
      <c r="AM657" s="52">
        <v>78528883</v>
      </c>
      <c r="AN657" s="42">
        <f>IFERROR(AM657/AJ652,"-")</f>
        <v>4.000012173901793E-2</v>
      </c>
      <c r="AO657" s="52">
        <v>1363</v>
      </c>
      <c r="AP657" s="42">
        <f>IFERROR(AO657/AK652,"-")</f>
        <v>0.43967741935483873</v>
      </c>
      <c r="AQ657" s="55">
        <f t="shared" si="68"/>
        <v>57614.734409391051</v>
      </c>
      <c r="AR657" s="376"/>
      <c r="AS657" s="376"/>
      <c r="AT657" s="32" t="s">
        <v>105</v>
      </c>
      <c r="AU657" s="52">
        <v>95317079</v>
      </c>
      <c r="AV657" s="42">
        <f>IFERROR(AU657/AR652,"-")</f>
        <v>3.3401381096220949E-2</v>
      </c>
      <c r="AW657" s="55">
        <v>1955</v>
      </c>
      <c r="AX657" s="42">
        <f>IFERROR(AW657/AS652,"-")</f>
        <v>0.38416191786205539</v>
      </c>
      <c r="AY657" s="139">
        <f t="shared" si="69"/>
        <v>48755.53913043478</v>
      </c>
      <c r="AZ657" s="376"/>
      <c r="BA657" s="376"/>
      <c r="BB657" s="32" t="s">
        <v>105</v>
      </c>
      <c r="BC657" s="52">
        <v>8258611</v>
      </c>
      <c r="BD657" s="42">
        <f>IFERROR(BC657/AZ652,"-")</f>
        <v>2.5377545256603067E-2</v>
      </c>
      <c r="BE657" s="52">
        <v>92</v>
      </c>
      <c r="BF657" s="42">
        <f>IFERROR(BE657/BA652,"-")</f>
        <v>0.37551020408163266</v>
      </c>
      <c r="BG657" s="55">
        <f t="shared" si="70"/>
        <v>89767.510869565216</v>
      </c>
      <c r="BH657" s="376"/>
      <c r="BI657" s="376"/>
      <c r="BJ657" s="32" t="s">
        <v>105</v>
      </c>
      <c r="BK657" s="52">
        <v>54432742</v>
      </c>
      <c r="BL657" s="42">
        <f>IFERROR(BK657/BH652,"-")</f>
        <v>2.9289776089730872E-2</v>
      </c>
      <c r="BM657" s="52">
        <v>1190</v>
      </c>
      <c r="BN657" s="42">
        <f>IFERROR(BM657/BI652,"-")</f>
        <v>0.25010508617065996</v>
      </c>
      <c r="BO657" s="96">
        <f t="shared" si="71"/>
        <v>45741.8</v>
      </c>
      <c r="BP657" s="141"/>
    </row>
    <row r="658" spans="2:68" s="8" customFormat="1" ht="13.15" customHeight="1">
      <c r="B658" s="373"/>
      <c r="C658" s="392"/>
      <c r="D658" s="376"/>
      <c r="E658" s="376"/>
      <c r="F658" s="32" t="s">
        <v>106</v>
      </c>
      <c r="G658" s="52">
        <v>30744584</v>
      </c>
      <c r="H658" s="42">
        <f>IFERROR(G658/D652,"-")</f>
        <v>4.5926794641605269E-2</v>
      </c>
      <c r="I658" s="52">
        <v>179</v>
      </c>
      <c r="J658" s="42">
        <f>IFERROR(I658/E652,"-")</f>
        <v>0.2115839243498818</v>
      </c>
      <c r="K658" s="55">
        <f t="shared" si="64"/>
        <v>171757.45251396648</v>
      </c>
      <c r="L658" s="376"/>
      <c r="M658" s="376"/>
      <c r="N658" s="32" t="s">
        <v>106</v>
      </c>
      <c r="O658" s="52">
        <v>127992951</v>
      </c>
      <c r="P658" s="42">
        <f>IFERROR(O658/L652,"-")</f>
        <v>2.39623633508418E-2</v>
      </c>
      <c r="Q658" s="52">
        <v>956</v>
      </c>
      <c r="R658" s="42">
        <f>IFERROR(Q658/M652,"-")</f>
        <v>9.7036134794965492E-2</v>
      </c>
      <c r="S658" s="55">
        <f t="shared" si="65"/>
        <v>133883.83995815899</v>
      </c>
      <c r="T658" s="376"/>
      <c r="U658" s="376"/>
      <c r="V658" s="32" t="s">
        <v>106</v>
      </c>
      <c r="W658" s="52">
        <v>2125394</v>
      </c>
      <c r="X658" s="42">
        <f>IFERROR(W658/T652,"-")</f>
        <v>1.1688527952950984E-2</v>
      </c>
      <c r="Y658" s="52">
        <v>13</v>
      </c>
      <c r="Z658" s="42">
        <f>IFERROR(Y658/U652,"-")</f>
        <v>2.4253731343283583E-2</v>
      </c>
      <c r="AA658" s="96">
        <f t="shared" si="66"/>
        <v>163491.84615384616</v>
      </c>
      <c r="AB658" s="376"/>
      <c r="AC658" s="376"/>
      <c r="AD658" s="32" t="s">
        <v>106</v>
      </c>
      <c r="AE658" s="52">
        <v>4877835</v>
      </c>
      <c r="AF658" s="42">
        <f>IFERROR(AE658/AB652,"-")</f>
        <v>1.5653753573279455E-2</v>
      </c>
      <c r="AG658" s="52">
        <v>21</v>
      </c>
      <c r="AH658" s="42">
        <f>IFERROR(AG658/AC652,"-")</f>
        <v>1.9337016574585635E-2</v>
      </c>
      <c r="AI658" s="55">
        <f t="shared" si="67"/>
        <v>232277.85714285713</v>
      </c>
      <c r="AJ658" s="376"/>
      <c r="AK658" s="376"/>
      <c r="AL658" s="32" t="s">
        <v>106</v>
      </c>
      <c r="AM658" s="52">
        <v>78837138</v>
      </c>
      <c r="AN658" s="42">
        <f>IFERROR(AM658/AJ652,"-")</f>
        <v>4.0157137056893534E-2</v>
      </c>
      <c r="AO658" s="52">
        <v>449</v>
      </c>
      <c r="AP658" s="42">
        <f>IFERROR(AO658/AK652,"-")</f>
        <v>0.14483870967741935</v>
      </c>
      <c r="AQ658" s="55">
        <f t="shared" si="68"/>
        <v>175583.82628062362</v>
      </c>
      <c r="AR658" s="376"/>
      <c r="AS658" s="376"/>
      <c r="AT658" s="32" t="s">
        <v>106</v>
      </c>
      <c r="AU658" s="52">
        <v>42136893</v>
      </c>
      <c r="AV658" s="42">
        <f>IFERROR(AU658/AR652,"-")</f>
        <v>1.4765773731942464E-2</v>
      </c>
      <c r="AW658" s="55">
        <v>472</v>
      </c>
      <c r="AX658" s="42">
        <f>IFERROR(AW658/AS652,"-")</f>
        <v>9.274906661426606E-2</v>
      </c>
      <c r="AY658" s="139">
        <f t="shared" si="69"/>
        <v>89273.078389830509</v>
      </c>
      <c r="AZ658" s="376"/>
      <c r="BA658" s="376"/>
      <c r="BB658" s="32" t="s">
        <v>106</v>
      </c>
      <c r="BC658" s="52">
        <v>33030593</v>
      </c>
      <c r="BD658" s="42">
        <f>IFERROR(BC658/AZ652,"-")</f>
        <v>0.10149834744728096</v>
      </c>
      <c r="BE658" s="52">
        <v>65</v>
      </c>
      <c r="BF658" s="42">
        <f>IFERROR(BE658/BA652,"-")</f>
        <v>0.26530612244897961</v>
      </c>
      <c r="BG658" s="55">
        <f t="shared" si="70"/>
        <v>508162.9692307692</v>
      </c>
      <c r="BH658" s="376"/>
      <c r="BI658" s="376"/>
      <c r="BJ658" s="32" t="s">
        <v>106</v>
      </c>
      <c r="BK658" s="52">
        <v>26246888</v>
      </c>
      <c r="BL658" s="42">
        <f>IFERROR(BK658/BH652,"-")</f>
        <v>1.4123217834079426E-2</v>
      </c>
      <c r="BM658" s="52">
        <v>233</v>
      </c>
      <c r="BN658" s="42">
        <f>IFERROR(BM658/BI652,"-")</f>
        <v>4.8970155527532575E-2</v>
      </c>
      <c r="BO658" s="96">
        <f t="shared" si="71"/>
        <v>112647.58798283261</v>
      </c>
      <c r="BP658" s="141"/>
    </row>
    <row r="659" spans="2:68" s="8" customFormat="1" ht="13.15" customHeight="1">
      <c r="B659" s="373"/>
      <c r="C659" s="392"/>
      <c r="D659" s="376"/>
      <c r="E659" s="376"/>
      <c r="F659" s="32" t="s">
        <v>116</v>
      </c>
      <c r="G659" s="52">
        <v>5144</v>
      </c>
      <c r="H659" s="42">
        <f>IFERROR(G659/D652,"-")</f>
        <v>7.6841967234429823E-6</v>
      </c>
      <c r="I659" s="52">
        <v>2</v>
      </c>
      <c r="J659" s="42">
        <f>IFERROR(I659/E652,"-")</f>
        <v>2.3640661938534278E-3</v>
      </c>
      <c r="K659" s="55">
        <f t="shared" si="64"/>
        <v>2572</v>
      </c>
      <c r="L659" s="376"/>
      <c r="M659" s="376"/>
      <c r="N659" s="32" t="s">
        <v>116</v>
      </c>
      <c r="O659" s="52">
        <v>10099</v>
      </c>
      <c r="P659" s="42">
        <f>IFERROR(O659/L652,"-")</f>
        <v>1.8906971484714916E-6</v>
      </c>
      <c r="Q659" s="52">
        <v>5</v>
      </c>
      <c r="R659" s="42">
        <f>IFERROR(Q659/M652,"-")</f>
        <v>5.0751116524563541E-4</v>
      </c>
      <c r="S659" s="55">
        <f t="shared" si="65"/>
        <v>2019.8</v>
      </c>
      <c r="T659" s="376"/>
      <c r="U659" s="376"/>
      <c r="V659" s="32" t="s">
        <v>116</v>
      </c>
      <c r="W659" s="52">
        <v>0</v>
      </c>
      <c r="X659" s="42">
        <f>IFERROR(W659/T652,"-")</f>
        <v>0</v>
      </c>
      <c r="Y659" s="52">
        <v>0</v>
      </c>
      <c r="Z659" s="42">
        <f>IFERROR(Y659/U652,"-")</f>
        <v>0</v>
      </c>
      <c r="AA659" s="96" t="str">
        <f t="shared" si="66"/>
        <v>-</v>
      </c>
      <c r="AB659" s="376"/>
      <c r="AC659" s="376"/>
      <c r="AD659" s="32" t="s">
        <v>116</v>
      </c>
      <c r="AE659" s="52">
        <v>0</v>
      </c>
      <c r="AF659" s="42">
        <f>IFERROR(AE659/AB652,"-")</f>
        <v>0</v>
      </c>
      <c r="AG659" s="52">
        <v>0</v>
      </c>
      <c r="AH659" s="42">
        <f>IFERROR(AG659/AC652,"-")</f>
        <v>0</v>
      </c>
      <c r="AI659" s="55" t="str">
        <f t="shared" si="67"/>
        <v>-</v>
      </c>
      <c r="AJ659" s="376"/>
      <c r="AK659" s="376"/>
      <c r="AL659" s="32" t="s">
        <v>116</v>
      </c>
      <c r="AM659" s="52">
        <v>3589</v>
      </c>
      <c r="AN659" s="42">
        <f>IFERROR(AM659/AJ652,"-")</f>
        <v>1.8281227420659396E-6</v>
      </c>
      <c r="AO659" s="52">
        <v>1</v>
      </c>
      <c r="AP659" s="42">
        <f>IFERROR(AO659/AK652,"-")</f>
        <v>3.2258064516129032E-4</v>
      </c>
      <c r="AQ659" s="55">
        <f t="shared" si="68"/>
        <v>3589</v>
      </c>
      <c r="AR659" s="376"/>
      <c r="AS659" s="376"/>
      <c r="AT659" s="32" t="s">
        <v>116</v>
      </c>
      <c r="AU659" s="52">
        <v>6510</v>
      </c>
      <c r="AV659" s="42">
        <f>IFERROR(AU659/AR652,"-")</f>
        <v>2.2812594890407664E-6</v>
      </c>
      <c r="AW659" s="55">
        <v>4</v>
      </c>
      <c r="AX659" s="42">
        <f>IFERROR(AW659/AS652,"-")</f>
        <v>7.8600903910394974E-4</v>
      </c>
      <c r="AY659" s="139">
        <f t="shared" si="69"/>
        <v>1627.5</v>
      </c>
      <c r="AZ659" s="376"/>
      <c r="BA659" s="376"/>
      <c r="BB659" s="32" t="s">
        <v>116</v>
      </c>
      <c r="BC659" s="52">
        <v>0</v>
      </c>
      <c r="BD659" s="42">
        <f>IFERROR(BC659/AZ652,"-")</f>
        <v>0</v>
      </c>
      <c r="BE659" s="52">
        <v>0</v>
      </c>
      <c r="BF659" s="42">
        <f>IFERROR(BE659/BA652,"-")</f>
        <v>0</v>
      </c>
      <c r="BG659" s="55" t="str">
        <f t="shared" si="70"/>
        <v>-</v>
      </c>
      <c r="BH659" s="376"/>
      <c r="BI659" s="376"/>
      <c r="BJ659" s="32" t="s">
        <v>116</v>
      </c>
      <c r="BK659" s="52">
        <v>1440</v>
      </c>
      <c r="BL659" s="42">
        <f>IFERROR(BK659/BH652,"-")</f>
        <v>7.7485123878588471E-7</v>
      </c>
      <c r="BM659" s="52">
        <v>1</v>
      </c>
      <c r="BN659" s="42">
        <f>IFERROR(BM659/BI652,"-")</f>
        <v>2.101723413198823E-4</v>
      </c>
      <c r="BO659" s="96">
        <f t="shared" si="71"/>
        <v>1440</v>
      </c>
      <c r="BP659" s="141"/>
    </row>
    <row r="660" spans="2:68" s="8" customFormat="1" ht="13.15" customHeight="1">
      <c r="B660" s="373"/>
      <c r="C660" s="392"/>
      <c r="D660" s="376"/>
      <c r="E660" s="376"/>
      <c r="F660" s="32" t="s">
        <v>107</v>
      </c>
      <c r="G660" s="52">
        <v>791652</v>
      </c>
      <c r="H660" s="42">
        <f>IFERROR(G660/D652,"-")</f>
        <v>1.1825835350908016E-3</v>
      </c>
      <c r="I660" s="52">
        <v>17</v>
      </c>
      <c r="J660" s="42">
        <f>IFERROR(I660/E652,"-")</f>
        <v>2.0094562647754138E-2</v>
      </c>
      <c r="K660" s="55">
        <f t="shared" si="64"/>
        <v>46567.76470588235</v>
      </c>
      <c r="L660" s="376"/>
      <c r="M660" s="376"/>
      <c r="N660" s="32" t="s">
        <v>107</v>
      </c>
      <c r="O660" s="52">
        <v>4372997</v>
      </c>
      <c r="P660" s="42">
        <f>IFERROR(O660/L652,"-")</f>
        <v>8.186962034037416E-4</v>
      </c>
      <c r="Q660" s="52">
        <v>162</v>
      </c>
      <c r="R660" s="42">
        <f>IFERROR(Q660/M652,"-")</f>
        <v>1.6443361753958587E-2</v>
      </c>
      <c r="S660" s="55">
        <f t="shared" si="65"/>
        <v>26993.808641975309</v>
      </c>
      <c r="T660" s="376"/>
      <c r="U660" s="376"/>
      <c r="V660" s="32" t="s">
        <v>107</v>
      </c>
      <c r="W660" s="52">
        <v>129404</v>
      </c>
      <c r="X660" s="42">
        <f>IFERROR(W660/T652,"-")</f>
        <v>7.1165264944931118E-4</v>
      </c>
      <c r="Y660" s="52">
        <v>4</v>
      </c>
      <c r="Z660" s="42">
        <f>IFERROR(Y660/U652,"-")</f>
        <v>7.462686567164179E-3</v>
      </c>
      <c r="AA660" s="96">
        <f t="shared" si="66"/>
        <v>32351</v>
      </c>
      <c r="AB660" s="376"/>
      <c r="AC660" s="376"/>
      <c r="AD660" s="32" t="s">
        <v>107</v>
      </c>
      <c r="AE660" s="52">
        <v>210554</v>
      </c>
      <c r="AF660" s="42">
        <f>IFERROR(AE660/AB652,"-")</f>
        <v>6.757015007412678E-4</v>
      </c>
      <c r="AG660" s="52">
        <v>6</v>
      </c>
      <c r="AH660" s="42">
        <f>IFERROR(AG660/AC652,"-")</f>
        <v>5.5248618784530384E-3</v>
      </c>
      <c r="AI660" s="55">
        <f t="shared" si="67"/>
        <v>35092.333333333336</v>
      </c>
      <c r="AJ660" s="376"/>
      <c r="AK660" s="376"/>
      <c r="AL660" s="32" t="s">
        <v>107</v>
      </c>
      <c r="AM660" s="52">
        <v>1633346</v>
      </c>
      <c r="AN660" s="42">
        <f>IFERROR(AM660/AJ652,"-")</f>
        <v>8.3197463590482985E-4</v>
      </c>
      <c r="AO660" s="52">
        <v>55</v>
      </c>
      <c r="AP660" s="42">
        <f>IFERROR(AO660/AK652,"-")</f>
        <v>1.7741935483870968E-2</v>
      </c>
      <c r="AQ660" s="55">
        <f t="shared" si="68"/>
        <v>29697.200000000001</v>
      </c>
      <c r="AR660" s="376"/>
      <c r="AS660" s="376"/>
      <c r="AT660" s="32" t="s">
        <v>107</v>
      </c>
      <c r="AU660" s="52">
        <v>2399693</v>
      </c>
      <c r="AV660" s="42">
        <f>IFERROR(AU660/AR652,"-")</f>
        <v>8.4090974301608348E-4</v>
      </c>
      <c r="AW660" s="55">
        <v>97</v>
      </c>
      <c r="AX660" s="42">
        <f>IFERROR(AW660/AS652,"-")</f>
        <v>1.9060719198270779E-2</v>
      </c>
      <c r="AY660" s="139">
        <f t="shared" si="69"/>
        <v>24739.103092783505</v>
      </c>
      <c r="AZ660" s="376"/>
      <c r="BA660" s="376"/>
      <c r="BB660" s="32" t="s">
        <v>107</v>
      </c>
      <c r="BC660" s="52">
        <v>128075</v>
      </c>
      <c r="BD660" s="42">
        <f>IFERROR(BC660/AZ652,"-")</f>
        <v>3.9355638723502506E-4</v>
      </c>
      <c r="BE660" s="52">
        <v>3</v>
      </c>
      <c r="BF660" s="42">
        <f>IFERROR(BE660/BA652,"-")</f>
        <v>1.2244897959183673E-2</v>
      </c>
      <c r="BG660" s="55">
        <f t="shared" si="70"/>
        <v>42691.666666666664</v>
      </c>
      <c r="BH660" s="376"/>
      <c r="BI660" s="376"/>
      <c r="BJ660" s="32" t="s">
        <v>107</v>
      </c>
      <c r="BK660" s="52">
        <v>998091</v>
      </c>
      <c r="BL660" s="42">
        <f>IFERROR(BK660/BH652,"-")</f>
        <v>5.370639220632239E-4</v>
      </c>
      <c r="BM660" s="52">
        <v>51</v>
      </c>
      <c r="BN660" s="42">
        <f>IFERROR(BM660/BI652,"-")</f>
        <v>1.0718789407313998E-2</v>
      </c>
      <c r="BO660" s="96">
        <f t="shared" si="71"/>
        <v>19570.411764705881</v>
      </c>
      <c r="BP660" s="141"/>
    </row>
    <row r="661" spans="2:68" s="8" customFormat="1" ht="13.15" customHeight="1">
      <c r="B661" s="373"/>
      <c r="C661" s="392"/>
      <c r="D661" s="376"/>
      <c r="E661" s="376"/>
      <c r="F661" s="32" t="s">
        <v>108</v>
      </c>
      <c r="G661" s="52">
        <v>716865</v>
      </c>
      <c r="H661" s="42">
        <f>IFERROR(G661/D652,"-")</f>
        <v>1.070865412937588E-3</v>
      </c>
      <c r="I661" s="52">
        <v>34</v>
      </c>
      <c r="J661" s="42">
        <f>IFERROR(I661/E652,"-")</f>
        <v>4.0189125295508277E-2</v>
      </c>
      <c r="K661" s="55">
        <f t="shared" si="64"/>
        <v>21084.264705882353</v>
      </c>
      <c r="L661" s="376"/>
      <c r="M661" s="376"/>
      <c r="N661" s="32" t="s">
        <v>108</v>
      </c>
      <c r="O661" s="52">
        <v>4297551</v>
      </c>
      <c r="P661" s="42">
        <f>IFERROR(O661/L652,"-")</f>
        <v>8.0457148441536851E-4</v>
      </c>
      <c r="Q661" s="52">
        <v>281</v>
      </c>
      <c r="R661" s="42">
        <f>IFERROR(Q661/M652,"-")</f>
        <v>2.8522127486804709E-2</v>
      </c>
      <c r="S661" s="55">
        <f t="shared" si="65"/>
        <v>15293.775800711745</v>
      </c>
      <c r="T661" s="376"/>
      <c r="U661" s="376"/>
      <c r="V661" s="32" t="s">
        <v>108</v>
      </c>
      <c r="W661" s="52">
        <v>57647</v>
      </c>
      <c r="X661" s="42">
        <f>IFERROR(W661/T652,"-")</f>
        <v>3.1702760565982844E-4</v>
      </c>
      <c r="Y661" s="52">
        <v>5</v>
      </c>
      <c r="Z661" s="42">
        <f>IFERROR(Y661/U652,"-")</f>
        <v>9.3283582089552231E-3</v>
      </c>
      <c r="AA661" s="96">
        <f t="shared" si="66"/>
        <v>11529.4</v>
      </c>
      <c r="AB661" s="376"/>
      <c r="AC661" s="376"/>
      <c r="AD661" s="32" t="s">
        <v>108</v>
      </c>
      <c r="AE661" s="52">
        <v>237094</v>
      </c>
      <c r="AF661" s="42">
        <f>IFERROR(AE661/AB652,"-")</f>
        <v>7.6087261043129156E-4</v>
      </c>
      <c r="AG661" s="52">
        <v>14</v>
      </c>
      <c r="AH661" s="42">
        <f>IFERROR(AG661/AC652,"-")</f>
        <v>1.289134438305709E-2</v>
      </c>
      <c r="AI661" s="55">
        <f t="shared" si="67"/>
        <v>16935.285714285714</v>
      </c>
      <c r="AJ661" s="376"/>
      <c r="AK661" s="376"/>
      <c r="AL661" s="32" t="s">
        <v>108</v>
      </c>
      <c r="AM661" s="52">
        <v>1475055</v>
      </c>
      <c r="AN661" s="42">
        <f>IFERROR(AM661/AJ652,"-")</f>
        <v>7.5134622215048048E-4</v>
      </c>
      <c r="AO661" s="52">
        <v>103</v>
      </c>
      <c r="AP661" s="42">
        <f>IFERROR(AO661/AK652,"-")</f>
        <v>3.3225806451612903E-2</v>
      </c>
      <c r="AQ661" s="55">
        <f t="shared" si="68"/>
        <v>14320.922330097088</v>
      </c>
      <c r="AR661" s="376"/>
      <c r="AS661" s="376"/>
      <c r="AT661" s="32" t="s">
        <v>108</v>
      </c>
      <c r="AU661" s="52">
        <v>2495152</v>
      </c>
      <c r="AV661" s="42">
        <f>IFERROR(AU661/AR652,"-")</f>
        <v>8.7436085662043715E-4</v>
      </c>
      <c r="AW661" s="55">
        <v>156</v>
      </c>
      <c r="AX661" s="42">
        <f>IFERROR(AW661/AS652,"-")</f>
        <v>3.0654352525054038E-2</v>
      </c>
      <c r="AY661" s="139">
        <f t="shared" si="69"/>
        <v>15994.564102564103</v>
      </c>
      <c r="AZ661" s="376"/>
      <c r="BA661" s="376"/>
      <c r="BB661" s="32" t="s">
        <v>108</v>
      </c>
      <c r="BC661" s="52">
        <v>209701</v>
      </c>
      <c r="BD661" s="42">
        <f>IFERROR(BC661/AZ652,"-")</f>
        <v>6.4438155736538743E-4</v>
      </c>
      <c r="BE661" s="52">
        <v>17</v>
      </c>
      <c r="BF661" s="42">
        <f>IFERROR(BE661/BA652,"-")</f>
        <v>6.9387755102040816E-2</v>
      </c>
      <c r="BG661" s="55">
        <f t="shared" si="70"/>
        <v>12335.35294117647</v>
      </c>
      <c r="BH661" s="376"/>
      <c r="BI661" s="376"/>
      <c r="BJ661" s="32" t="s">
        <v>108</v>
      </c>
      <c r="BK661" s="52">
        <v>1396178</v>
      </c>
      <c r="BL661" s="42">
        <f>IFERROR(BK661/BH652,"-")</f>
        <v>7.5127100893444376E-4</v>
      </c>
      <c r="BM661" s="52">
        <v>85</v>
      </c>
      <c r="BN661" s="42">
        <f>IFERROR(BM661/BI652,"-")</f>
        <v>1.7864649012189995E-2</v>
      </c>
      <c r="BO661" s="96">
        <f t="shared" si="71"/>
        <v>16425.623529411765</v>
      </c>
      <c r="BP661" s="141"/>
    </row>
    <row r="662" spans="2:68" s="8" customFormat="1" ht="13.15" customHeight="1">
      <c r="B662" s="373"/>
      <c r="C662" s="392"/>
      <c r="D662" s="376"/>
      <c r="E662" s="376"/>
      <c r="F662" s="32" t="s">
        <v>109</v>
      </c>
      <c r="G662" s="52">
        <v>261683</v>
      </c>
      <c r="H662" s="42">
        <f>IFERROR(G662/D652,"-")</f>
        <v>3.9090661959189922E-4</v>
      </c>
      <c r="I662" s="52">
        <v>7</v>
      </c>
      <c r="J662" s="42">
        <f>IFERROR(I662/E652,"-")</f>
        <v>8.2742316784869974E-3</v>
      </c>
      <c r="K662" s="55">
        <f t="shared" si="64"/>
        <v>37383.285714285717</v>
      </c>
      <c r="L662" s="376"/>
      <c r="M662" s="376"/>
      <c r="N662" s="32" t="s">
        <v>109</v>
      </c>
      <c r="O662" s="52">
        <v>893458</v>
      </c>
      <c r="P662" s="42">
        <f>IFERROR(O662/L652,"-")</f>
        <v>1.6726987750064777E-4</v>
      </c>
      <c r="Q662" s="52">
        <v>49</v>
      </c>
      <c r="R662" s="42">
        <f>IFERROR(Q662/M652,"-")</f>
        <v>4.9736094194072272E-3</v>
      </c>
      <c r="S662" s="55">
        <f t="shared" si="65"/>
        <v>18233.836734693876</v>
      </c>
      <c r="T662" s="376"/>
      <c r="U662" s="376"/>
      <c r="V662" s="32" t="s">
        <v>109</v>
      </c>
      <c r="W662" s="52">
        <v>17776</v>
      </c>
      <c r="X662" s="42">
        <f>IFERROR(W662/T652,"-")</f>
        <v>9.7758473436763583E-5</v>
      </c>
      <c r="Y662" s="52">
        <v>2</v>
      </c>
      <c r="Z662" s="42">
        <f>IFERROR(Y662/U652,"-")</f>
        <v>3.7313432835820895E-3</v>
      </c>
      <c r="AA662" s="96">
        <f t="shared" si="66"/>
        <v>8888</v>
      </c>
      <c r="AB662" s="376"/>
      <c r="AC662" s="376"/>
      <c r="AD662" s="32" t="s">
        <v>109</v>
      </c>
      <c r="AE662" s="52">
        <v>28350</v>
      </c>
      <c r="AF662" s="42">
        <f>IFERROR(AE662/AB652,"-")</f>
        <v>9.0979689514399838E-5</v>
      </c>
      <c r="AG662" s="52">
        <v>2</v>
      </c>
      <c r="AH662" s="42">
        <f>IFERROR(AG662/AC652,"-")</f>
        <v>1.841620626151013E-3</v>
      </c>
      <c r="AI662" s="55">
        <f t="shared" si="67"/>
        <v>14175</v>
      </c>
      <c r="AJ662" s="376"/>
      <c r="AK662" s="376"/>
      <c r="AL662" s="32" t="s">
        <v>109</v>
      </c>
      <c r="AM662" s="52">
        <v>260239</v>
      </c>
      <c r="AN662" s="42">
        <f>IFERROR(AM662/AJ652,"-")</f>
        <v>1.3255749074184955E-4</v>
      </c>
      <c r="AO662" s="52">
        <v>22</v>
      </c>
      <c r="AP662" s="42">
        <f>IFERROR(AO662/AK652,"-")</f>
        <v>7.0967741935483875E-3</v>
      </c>
      <c r="AQ662" s="55">
        <f t="shared" si="68"/>
        <v>11829.045454545454</v>
      </c>
      <c r="AR662" s="376"/>
      <c r="AS662" s="376"/>
      <c r="AT662" s="32" t="s">
        <v>109</v>
      </c>
      <c r="AU662" s="52">
        <v>583940</v>
      </c>
      <c r="AV662" s="42">
        <f>IFERROR(AU662/AR652,"-")</f>
        <v>2.0462652319976424E-4</v>
      </c>
      <c r="AW662" s="55">
        <v>22</v>
      </c>
      <c r="AX662" s="42">
        <f>IFERROR(AW662/AS652,"-")</f>
        <v>4.323049715071723E-3</v>
      </c>
      <c r="AY662" s="139">
        <f t="shared" si="69"/>
        <v>26542.727272727272</v>
      </c>
      <c r="AZ662" s="376"/>
      <c r="BA662" s="376"/>
      <c r="BB662" s="32" t="s">
        <v>109</v>
      </c>
      <c r="BC662" s="52">
        <v>236894</v>
      </c>
      <c r="BD662" s="42">
        <f>IFERROR(BC662/AZ652,"-")</f>
        <v>7.279418059547455E-4</v>
      </c>
      <c r="BE662" s="52">
        <v>13</v>
      </c>
      <c r="BF662" s="42">
        <f>IFERROR(BE662/BA652,"-")</f>
        <v>5.3061224489795916E-2</v>
      </c>
      <c r="BG662" s="55">
        <f t="shared" si="70"/>
        <v>18222.615384615383</v>
      </c>
      <c r="BH662" s="376"/>
      <c r="BI662" s="376"/>
      <c r="BJ662" s="32" t="s">
        <v>109</v>
      </c>
      <c r="BK662" s="52">
        <v>62409</v>
      </c>
      <c r="BL662" s="42">
        <f>IFERROR(BK662/BH652,"-")</f>
        <v>3.3581729834297417E-5</v>
      </c>
      <c r="BM662" s="52">
        <v>9</v>
      </c>
      <c r="BN662" s="42">
        <f>IFERROR(BM662/BI652,"-")</f>
        <v>1.8915510718789407E-3</v>
      </c>
      <c r="BO662" s="96">
        <f t="shared" si="71"/>
        <v>6934.333333333333</v>
      </c>
      <c r="BP662" s="141"/>
    </row>
    <row r="663" spans="2:68" s="8" customFormat="1" ht="13.15" customHeight="1">
      <c r="B663" s="373"/>
      <c r="C663" s="392"/>
      <c r="D663" s="376"/>
      <c r="E663" s="376"/>
      <c r="F663" s="32" t="s">
        <v>110</v>
      </c>
      <c r="G663" s="52">
        <v>2534079</v>
      </c>
      <c r="H663" s="42">
        <f>IFERROR(G663/D652,"-")</f>
        <v>3.785451311964554E-3</v>
      </c>
      <c r="I663" s="52">
        <v>14</v>
      </c>
      <c r="J663" s="42">
        <f>IFERROR(I663/E652,"-")</f>
        <v>1.6548463356973995E-2</v>
      </c>
      <c r="K663" s="55">
        <f t="shared" si="64"/>
        <v>181005.64285714287</v>
      </c>
      <c r="L663" s="376"/>
      <c r="M663" s="376"/>
      <c r="N663" s="32" t="s">
        <v>110</v>
      </c>
      <c r="O663" s="52">
        <v>9604984</v>
      </c>
      <c r="P663" s="42">
        <f>IFERROR(O663/L652,"-")</f>
        <v>1.798209313784959E-3</v>
      </c>
      <c r="Q663" s="52">
        <v>49</v>
      </c>
      <c r="R663" s="42">
        <f>IFERROR(Q663/M652,"-")</f>
        <v>4.9736094194072272E-3</v>
      </c>
      <c r="S663" s="55">
        <f t="shared" si="65"/>
        <v>196020.08163265305</v>
      </c>
      <c r="T663" s="376"/>
      <c r="U663" s="376"/>
      <c r="V663" s="32" t="s">
        <v>110</v>
      </c>
      <c r="W663" s="52">
        <v>280036</v>
      </c>
      <c r="X663" s="42">
        <f>IFERROR(W663/T652,"-")</f>
        <v>1.540047922329969E-3</v>
      </c>
      <c r="Y663" s="52">
        <v>3</v>
      </c>
      <c r="Z663" s="42">
        <f>IFERROR(Y663/U652,"-")</f>
        <v>5.597014925373134E-3</v>
      </c>
      <c r="AA663" s="96">
        <f t="shared" si="66"/>
        <v>93345.333333333328</v>
      </c>
      <c r="AB663" s="376"/>
      <c r="AC663" s="376"/>
      <c r="AD663" s="32" t="s">
        <v>110</v>
      </c>
      <c r="AE663" s="52">
        <v>0</v>
      </c>
      <c r="AF663" s="42">
        <f>IFERROR(AE663/AB652,"-")</f>
        <v>0</v>
      </c>
      <c r="AG663" s="52">
        <v>0</v>
      </c>
      <c r="AH663" s="42">
        <f>IFERROR(AG663/AC652,"-")</f>
        <v>0</v>
      </c>
      <c r="AI663" s="55" t="str">
        <f t="shared" si="67"/>
        <v>-</v>
      </c>
      <c r="AJ663" s="376"/>
      <c r="AK663" s="376"/>
      <c r="AL663" s="32" t="s">
        <v>110</v>
      </c>
      <c r="AM663" s="52">
        <v>6811725</v>
      </c>
      <c r="AN663" s="42">
        <f>IFERROR(AM663/AJ652,"-")</f>
        <v>3.4696766188908089E-3</v>
      </c>
      <c r="AO663" s="52">
        <v>22</v>
      </c>
      <c r="AP663" s="42">
        <f>IFERROR(AO663/AK652,"-")</f>
        <v>7.0967741935483875E-3</v>
      </c>
      <c r="AQ663" s="55">
        <f t="shared" si="68"/>
        <v>309623.86363636365</v>
      </c>
      <c r="AR663" s="376"/>
      <c r="AS663" s="376"/>
      <c r="AT663" s="32" t="s">
        <v>110</v>
      </c>
      <c r="AU663" s="52">
        <v>2484574</v>
      </c>
      <c r="AV663" s="42">
        <f>IFERROR(AU663/AR652,"-")</f>
        <v>8.7065407276865948E-4</v>
      </c>
      <c r="AW663" s="55">
        <v>21</v>
      </c>
      <c r="AX663" s="42">
        <f>IFERROR(AW663/AS652,"-")</f>
        <v>4.1265474552957355E-3</v>
      </c>
      <c r="AY663" s="139">
        <f t="shared" si="69"/>
        <v>118313.04761904762</v>
      </c>
      <c r="AZ663" s="376"/>
      <c r="BA663" s="376"/>
      <c r="BB663" s="32" t="s">
        <v>110</v>
      </c>
      <c r="BC663" s="52">
        <v>6276032</v>
      </c>
      <c r="BD663" s="42">
        <f>IFERROR(BC663/AZ652,"-")</f>
        <v>1.9285359985097863E-2</v>
      </c>
      <c r="BE663" s="52">
        <v>17</v>
      </c>
      <c r="BF663" s="42">
        <f>IFERROR(BE663/BA652,"-")</f>
        <v>6.9387755102040816E-2</v>
      </c>
      <c r="BG663" s="55">
        <f t="shared" si="70"/>
        <v>369178.35294117645</v>
      </c>
      <c r="BH663" s="376"/>
      <c r="BI663" s="376"/>
      <c r="BJ663" s="32" t="s">
        <v>110</v>
      </c>
      <c r="BK663" s="52">
        <v>1694955</v>
      </c>
      <c r="BL663" s="42">
        <f>IFERROR(BK663/BH652,"-")</f>
        <v>9.1204026488633978E-4</v>
      </c>
      <c r="BM663" s="52">
        <v>11</v>
      </c>
      <c r="BN663" s="42">
        <f>IFERROR(BM663/BI652,"-")</f>
        <v>2.3118957545187053E-3</v>
      </c>
      <c r="BO663" s="96">
        <f t="shared" si="71"/>
        <v>154086.81818181818</v>
      </c>
      <c r="BP663" s="141"/>
    </row>
    <row r="664" spans="2:68" s="8" customFormat="1" ht="13.15" customHeight="1">
      <c r="B664" s="373"/>
      <c r="C664" s="392"/>
      <c r="D664" s="376"/>
      <c r="E664" s="376"/>
      <c r="F664" s="32" t="s">
        <v>111</v>
      </c>
      <c r="G664" s="52">
        <v>4484129</v>
      </c>
      <c r="H664" s="42">
        <f>IFERROR(G664/D652,"-")</f>
        <v>6.6984699395986882E-3</v>
      </c>
      <c r="I664" s="52">
        <v>110</v>
      </c>
      <c r="J664" s="42">
        <f>IFERROR(I664/E652,"-")</f>
        <v>0.13002364066193853</v>
      </c>
      <c r="K664" s="55">
        <f t="shared" si="64"/>
        <v>40764.80909090909</v>
      </c>
      <c r="L664" s="376"/>
      <c r="M664" s="376"/>
      <c r="N664" s="32" t="s">
        <v>111</v>
      </c>
      <c r="O664" s="52">
        <v>38094057</v>
      </c>
      <c r="P664" s="42">
        <f>IFERROR(O664/L652,"-")</f>
        <v>7.1318274030706466E-3</v>
      </c>
      <c r="Q664" s="52">
        <v>1070</v>
      </c>
      <c r="R664" s="42">
        <f>IFERROR(Q664/M652,"-")</f>
        <v>0.10860738936256598</v>
      </c>
      <c r="S664" s="55">
        <f t="shared" si="65"/>
        <v>35601.922429906539</v>
      </c>
      <c r="T664" s="376"/>
      <c r="U664" s="376"/>
      <c r="V664" s="32" t="s">
        <v>111</v>
      </c>
      <c r="W664" s="52">
        <v>2486569</v>
      </c>
      <c r="X664" s="42">
        <f>IFERROR(W664/T652,"-")</f>
        <v>1.3674796891042968E-2</v>
      </c>
      <c r="Y664" s="52">
        <v>44</v>
      </c>
      <c r="Z664" s="42">
        <f>IFERROR(Y664/U652,"-")</f>
        <v>8.2089552238805971E-2</v>
      </c>
      <c r="AA664" s="96">
        <f t="shared" si="66"/>
        <v>56512.931818181816</v>
      </c>
      <c r="AB664" s="376"/>
      <c r="AC664" s="376"/>
      <c r="AD664" s="32" t="s">
        <v>111</v>
      </c>
      <c r="AE664" s="52">
        <v>2854384</v>
      </c>
      <c r="AF664" s="42">
        <f>IFERROR(AE664/AB652,"-")</f>
        <v>9.1601753112829157E-3</v>
      </c>
      <c r="AG664" s="52">
        <v>83</v>
      </c>
      <c r="AH664" s="42">
        <f>IFERROR(AG664/AC652,"-")</f>
        <v>7.6427255985267034E-2</v>
      </c>
      <c r="AI664" s="55">
        <f t="shared" si="67"/>
        <v>34390.168674698798</v>
      </c>
      <c r="AJ664" s="376"/>
      <c r="AK664" s="376"/>
      <c r="AL664" s="32" t="s">
        <v>111</v>
      </c>
      <c r="AM664" s="52">
        <v>14273536</v>
      </c>
      <c r="AN664" s="42">
        <f>IFERROR(AM664/AJ652,"-")</f>
        <v>7.2704864227631383E-3</v>
      </c>
      <c r="AO664" s="52">
        <v>379</v>
      </c>
      <c r="AP664" s="42">
        <f>IFERROR(AO664/AK652,"-")</f>
        <v>0.12225806451612903</v>
      </c>
      <c r="AQ664" s="55">
        <f t="shared" si="68"/>
        <v>37661.044854881264</v>
      </c>
      <c r="AR664" s="376"/>
      <c r="AS664" s="376"/>
      <c r="AT664" s="32" t="s">
        <v>111</v>
      </c>
      <c r="AU664" s="52">
        <v>18335285</v>
      </c>
      <c r="AV664" s="42">
        <f>IFERROR(AU664/AR652,"-")</f>
        <v>6.4251217957783146E-3</v>
      </c>
      <c r="AW664" s="55">
        <v>560</v>
      </c>
      <c r="AX664" s="42">
        <f>IFERROR(AW664/AS652,"-")</f>
        <v>0.11004126547455295</v>
      </c>
      <c r="AY664" s="139">
        <f t="shared" si="69"/>
        <v>32741.580357142859</v>
      </c>
      <c r="AZ664" s="376"/>
      <c r="BA664" s="376"/>
      <c r="BB664" s="32" t="s">
        <v>111</v>
      </c>
      <c r="BC664" s="52">
        <v>2810142</v>
      </c>
      <c r="BD664" s="42">
        <f>IFERROR(BC664/AZ652,"-")</f>
        <v>8.6351694955097234E-3</v>
      </c>
      <c r="BE664" s="52">
        <v>30</v>
      </c>
      <c r="BF664" s="42">
        <f>IFERROR(BE664/BA652,"-")</f>
        <v>0.12244897959183673</v>
      </c>
      <c r="BG664" s="55">
        <f t="shared" si="70"/>
        <v>93671.4</v>
      </c>
      <c r="BH664" s="376"/>
      <c r="BI664" s="376"/>
      <c r="BJ664" s="32" t="s">
        <v>111</v>
      </c>
      <c r="BK664" s="52">
        <v>9635800</v>
      </c>
      <c r="BL664" s="42">
        <f>IFERROR(BK664/BH652,"-")</f>
        <v>5.1849385879812696E-3</v>
      </c>
      <c r="BM664" s="52">
        <v>335</v>
      </c>
      <c r="BN664" s="42">
        <f>IFERROR(BM664/BI652,"-")</f>
        <v>7.0407734342160577E-2</v>
      </c>
      <c r="BO664" s="96">
        <f t="shared" si="71"/>
        <v>28763.582089552237</v>
      </c>
      <c r="BP664" s="141"/>
    </row>
    <row r="665" spans="2:68" s="8" customFormat="1" ht="13.15" customHeight="1">
      <c r="B665" s="373"/>
      <c r="C665" s="392"/>
      <c r="D665" s="376"/>
      <c r="E665" s="376"/>
      <c r="F665" s="32" t="s">
        <v>112</v>
      </c>
      <c r="G665" s="52">
        <v>14453682</v>
      </c>
      <c r="H665" s="42">
        <f>IFERROR(G665/D652,"-")</f>
        <v>2.1591161715802255E-2</v>
      </c>
      <c r="I665" s="52">
        <v>143</v>
      </c>
      <c r="J665" s="42">
        <f>IFERROR(I665/E652,"-")</f>
        <v>0.16903073286052009</v>
      </c>
      <c r="K665" s="55">
        <f t="shared" si="64"/>
        <v>101074.6993006993</v>
      </c>
      <c r="L665" s="376"/>
      <c r="M665" s="376"/>
      <c r="N665" s="32" t="s">
        <v>112</v>
      </c>
      <c r="O665" s="52">
        <v>50788072</v>
      </c>
      <c r="P665" s="42">
        <f>IFERROR(O665/L652,"-")</f>
        <v>9.5083535901341523E-3</v>
      </c>
      <c r="Q665" s="52">
        <v>780</v>
      </c>
      <c r="R665" s="42">
        <f>IFERROR(Q665/M652,"-")</f>
        <v>7.9171741778319121E-2</v>
      </c>
      <c r="S665" s="55">
        <f t="shared" si="65"/>
        <v>65112.912820512822</v>
      </c>
      <c r="T665" s="376"/>
      <c r="U665" s="376"/>
      <c r="V665" s="32" t="s">
        <v>112</v>
      </c>
      <c r="W665" s="52">
        <v>2940854</v>
      </c>
      <c r="X665" s="42">
        <f>IFERROR(W665/T652,"-")</f>
        <v>1.6173120929365434E-2</v>
      </c>
      <c r="Y665" s="52">
        <v>49</v>
      </c>
      <c r="Z665" s="42">
        <f>IFERROR(Y665/U652,"-")</f>
        <v>9.1417910447761194E-2</v>
      </c>
      <c r="AA665" s="96">
        <f t="shared" si="66"/>
        <v>60017.428571428572</v>
      </c>
      <c r="AB665" s="376"/>
      <c r="AC665" s="376"/>
      <c r="AD665" s="32" t="s">
        <v>112</v>
      </c>
      <c r="AE665" s="52">
        <v>5064862</v>
      </c>
      <c r="AF665" s="42">
        <f>IFERROR(AE665/AB652,"-")</f>
        <v>1.6253953163784203E-2</v>
      </c>
      <c r="AG665" s="52">
        <v>51</v>
      </c>
      <c r="AH665" s="42">
        <f>IFERROR(AG665/AC652,"-")</f>
        <v>4.6961325966850827E-2</v>
      </c>
      <c r="AI665" s="55">
        <f t="shared" si="67"/>
        <v>99311.019607843133</v>
      </c>
      <c r="AJ665" s="376"/>
      <c r="AK665" s="376"/>
      <c r="AL665" s="32" t="s">
        <v>112</v>
      </c>
      <c r="AM665" s="52">
        <v>20841302</v>
      </c>
      <c r="AN665" s="42">
        <f>IFERROR(AM665/AJ652,"-")</f>
        <v>1.0615898066443119E-2</v>
      </c>
      <c r="AO665" s="52">
        <v>318</v>
      </c>
      <c r="AP665" s="42">
        <f>IFERROR(AO665/AK652,"-")</f>
        <v>0.10258064516129033</v>
      </c>
      <c r="AQ665" s="55">
        <f t="shared" si="68"/>
        <v>65538.68553459119</v>
      </c>
      <c r="AR665" s="376"/>
      <c r="AS665" s="376"/>
      <c r="AT665" s="32" t="s">
        <v>112</v>
      </c>
      <c r="AU665" s="52">
        <v>17288211</v>
      </c>
      <c r="AV665" s="42">
        <f>IFERROR(AU665/AR652,"-")</f>
        <v>6.058202057187244E-3</v>
      </c>
      <c r="AW665" s="55">
        <v>333</v>
      </c>
      <c r="AX665" s="42">
        <f>IFERROR(AW665/AS652,"-")</f>
        <v>6.5435252505403815E-2</v>
      </c>
      <c r="AY665" s="139">
        <f t="shared" si="69"/>
        <v>51916.549549549549</v>
      </c>
      <c r="AZ665" s="376"/>
      <c r="BA665" s="376"/>
      <c r="BB665" s="32" t="s">
        <v>112</v>
      </c>
      <c r="BC665" s="52">
        <v>17560565</v>
      </c>
      <c r="BD665" s="42">
        <f>IFERROR(BC665/AZ652,"-")</f>
        <v>5.3961136203051555E-2</v>
      </c>
      <c r="BE665" s="52">
        <v>131</v>
      </c>
      <c r="BF665" s="42">
        <f>IFERROR(BE665/BA652,"-")</f>
        <v>0.53469387755102038</v>
      </c>
      <c r="BG665" s="55">
        <f t="shared" si="70"/>
        <v>134050.11450381679</v>
      </c>
      <c r="BH665" s="376"/>
      <c r="BI665" s="376"/>
      <c r="BJ665" s="32" t="s">
        <v>112</v>
      </c>
      <c r="BK665" s="52">
        <v>12444200</v>
      </c>
      <c r="BL665" s="42">
        <f>IFERROR(BK665/BH652,"-")</f>
        <v>6.6961137400689628E-3</v>
      </c>
      <c r="BM665" s="52">
        <v>233</v>
      </c>
      <c r="BN665" s="42">
        <f>IFERROR(BM665/BI652,"-")</f>
        <v>4.8970155527532575E-2</v>
      </c>
      <c r="BO665" s="96">
        <f t="shared" si="71"/>
        <v>53408.583690987121</v>
      </c>
      <c r="BP665" s="141"/>
    </row>
    <row r="666" spans="2:68" s="8" customFormat="1" ht="13.15" customHeight="1">
      <c r="B666" s="373"/>
      <c r="C666" s="392"/>
      <c r="D666" s="376"/>
      <c r="E666" s="376"/>
      <c r="F666" s="32" t="s">
        <v>113</v>
      </c>
      <c r="G666" s="52">
        <v>4873983</v>
      </c>
      <c r="H666" s="42">
        <f>IFERROR(G666/D652,"-")</f>
        <v>7.280840629610574E-3</v>
      </c>
      <c r="I666" s="52">
        <v>67</v>
      </c>
      <c r="J666" s="42">
        <f>IFERROR(I666/E652,"-")</f>
        <v>7.9196217494089838E-2</v>
      </c>
      <c r="K666" s="55">
        <f t="shared" si="64"/>
        <v>72746.014925373136</v>
      </c>
      <c r="L666" s="376"/>
      <c r="M666" s="376"/>
      <c r="N666" s="32" t="s">
        <v>113</v>
      </c>
      <c r="O666" s="52">
        <v>25464671</v>
      </c>
      <c r="P666" s="42">
        <f>IFERROR(O666/L652,"-")</f>
        <v>4.7674008165624997E-3</v>
      </c>
      <c r="Q666" s="52">
        <v>548</v>
      </c>
      <c r="R666" s="42">
        <f>IFERROR(Q666/M652,"-")</f>
        <v>5.562322371092164E-2</v>
      </c>
      <c r="S666" s="55">
        <f t="shared" si="65"/>
        <v>46468.377737226278</v>
      </c>
      <c r="T666" s="376"/>
      <c r="U666" s="376"/>
      <c r="V666" s="32" t="s">
        <v>113</v>
      </c>
      <c r="W666" s="52">
        <v>965265</v>
      </c>
      <c r="X666" s="42">
        <f>IFERROR(W666/T652,"-")</f>
        <v>5.308440192503241E-3</v>
      </c>
      <c r="Y666" s="52">
        <v>22</v>
      </c>
      <c r="Z666" s="42">
        <f>IFERROR(Y666/U652,"-")</f>
        <v>4.1044776119402986E-2</v>
      </c>
      <c r="AA666" s="96">
        <f t="shared" si="66"/>
        <v>43875.681818181816</v>
      </c>
      <c r="AB666" s="376"/>
      <c r="AC666" s="376"/>
      <c r="AD666" s="32" t="s">
        <v>113</v>
      </c>
      <c r="AE666" s="52">
        <v>952543</v>
      </c>
      <c r="AF666" s="42">
        <f>IFERROR(AE666/AB652,"-")</f>
        <v>3.0568630119617271E-3</v>
      </c>
      <c r="AG666" s="52">
        <v>21</v>
      </c>
      <c r="AH666" s="42">
        <f>IFERROR(AG666/AC652,"-")</f>
        <v>1.9337016574585635E-2</v>
      </c>
      <c r="AI666" s="55">
        <f t="shared" si="67"/>
        <v>45359.190476190473</v>
      </c>
      <c r="AJ666" s="376"/>
      <c r="AK666" s="376"/>
      <c r="AL666" s="32" t="s">
        <v>113</v>
      </c>
      <c r="AM666" s="52">
        <v>11292919</v>
      </c>
      <c r="AN666" s="42">
        <f>IFERROR(AM666/AJ652,"-")</f>
        <v>5.7522546804704786E-3</v>
      </c>
      <c r="AO666" s="52">
        <v>224</v>
      </c>
      <c r="AP666" s="42">
        <f>IFERROR(AO666/AK652,"-")</f>
        <v>7.2258064516129039E-2</v>
      </c>
      <c r="AQ666" s="55">
        <f t="shared" si="68"/>
        <v>50414.816964285717</v>
      </c>
      <c r="AR666" s="376"/>
      <c r="AS666" s="376"/>
      <c r="AT666" s="32" t="s">
        <v>113</v>
      </c>
      <c r="AU666" s="52">
        <v>12117636</v>
      </c>
      <c r="AV666" s="42">
        <f>IFERROR(AU666/AR652,"-")</f>
        <v>4.2463090798374797E-3</v>
      </c>
      <c r="AW666" s="55">
        <v>277</v>
      </c>
      <c r="AX666" s="42">
        <f>IFERROR(AW666/AS652,"-")</f>
        <v>5.4431125957948516E-2</v>
      </c>
      <c r="AY666" s="139">
        <f t="shared" si="69"/>
        <v>43745.978339350178</v>
      </c>
      <c r="AZ666" s="376"/>
      <c r="BA666" s="376"/>
      <c r="BB666" s="32" t="s">
        <v>113</v>
      </c>
      <c r="BC666" s="52">
        <v>1789485</v>
      </c>
      <c r="BD666" s="42">
        <f>IFERROR(BC666/AZ652,"-")</f>
        <v>5.4988346797678611E-3</v>
      </c>
      <c r="BE666" s="52">
        <v>34</v>
      </c>
      <c r="BF666" s="42">
        <f>IFERROR(BE666/BA652,"-")</f>
        <v>0.13877551020408163</v>
      </c>
      <c r="BG666" s="55">
        <f t="shared" si="70"/>
        <v>52631.911764705881</v>
      </c>
      <c r="BH666" s="376"/>
      <c r="BI666" s="376"/>
      <c r="BJ666" s="32" t="s">
        <v>113</v>
      </c>
      <c r="BK666" s="52">
        <v>5187030</v>
      </c>
      <c r="BL666" s="42">
        <f>IFERROR(BK666/BH652,"-")</f>
        <v>2.7910948757774636E-3</v>
      </c>
      <c r="BM666" s="52">
        <v>175</v>
      </c>
      <c r="BN666" s="42">
        <f>IFERROR(BM666/BI652,"-")</f>
        <v>3.6780159730979402E-2</v>
      </c>
      <c r="BO666" s="96">
        <f t="shared" si="71"/>
        <v>29640.17142857143</v>
      </c>
      <c r="BP666" s="141"/>
    </row>
    <row r="667" spans="2:68" s="8" customFormat="1" ht="13.15" customHeight="1">
      <c r="B667" s="373"/>
      <c r="C667" s="392"/>
      <c r="D667" s="376"/>
      <c r="E667" s="376"/>
      <c r="F667" s="33" t="s">
        <v>114</v>
      </c>
      <c r="G667" s="53">
        <v>986700</v>
      </c>
      <c r="H667" s="43">
        <f>IFERROR(G667/D652,"-")</f>
        <v>1.473949632002564E-3</v>
      </c>
      <c r="I667" s="53">
        <v>127</v>
      </c>
      <c r="J667" s="43">
        <f>IFERROR(I667/E652,"-")</f>
        <v>0.15011820330969267</v>
      </c>
      <c r="K667" s="56">
        <f t="shared" si="64"/>
        <v>7769.2913385826769</v>
      </c>
      <c r="L667" s="376"/>
      <c r="M667" s="376"/>
      <c r="N667" s="33" t="s">
        <v>114</v>
      </c>
      <c r="O667" s="53">
        <v>9061453</v>
      </c>
      <c r="P667" s="43">
        <f>IFERROR(O667/L652,"-")</f>
        <v>1.6964514653043314E-3</v>
      </c>
      <c r="Q667" s="53">
        <v>965</v>
      </c>
      <c r="R667" s="43">
        <f>IFERROR(Q667/M652,"-")</f>
        <v>9.7949654892407631E-2</v>
      </c>
      <c r="S667" s="56">
        <f t="shared" si="65"/>
        <v>9390.1067357512948</v>
      </c>
      <c r="T667" s="376"/>
      <c r="U667" s="376"/>
      <c r="V667" s="33" t="s">
        <v>114</v>
      </c>
      <c r="W667" s="53">
        <v>240052</v>
      </c>
      <c r="X667" s="43">
        <f>IFERROR(W667/T652,"-")</f>
        <v>1.3201573506661775E-3</v>
      </c>
      <c r="Y667" s="53">
        <v>46</v>
      </c>
      <c r="Z667" s="43">
        <f>IFERROR(Y667/U652,"-")</f>
        <v>8.5820895522388058E-2</v>
      </c>
      <c r="AA667" s="97">
        <f t="shared" si="66"/>
        <v>5218.521739130435</v>
      </c>
      <c r="AB667" s="376"/>
      <c r="AC667" s="376"/>
      <c r="AD667" s="33" t="s">
        <v>114</v>
      </c>
      <c r="AE667" s="53">
        <v>425389</v>
      </c>
      <c r="AF667" s="43">
        <f>IFERROR(AE667/AB652,"-")</f>
        <v>1.3651414159732286E-3</v>
      </c>
      <c r="AG667" s="53">
        <v>67</v>
      </c>
      <c r="AH667" s="43">
        <f>IFERROR(AG667/AC652,"-")</f>
        <v>6.1694290976058934E-2</v>
      </c>
      <c r="AI667" s="56">
        <f t="shared" si="67"/>
        <v>6349.0895522388064</v>
      </c>
      <c r="AJ667" s="376"/>
      <c r="AK667" s="376"/>
      <c r="AL667" s="33" t="s">
        <v>114</v>
      </c>
      <c r="AM667" s="53">
        <v>3782372</v>
      </c>
      <c r="AN667" s="43">
        <f>IFERROR(AM667/AJ652,"-")</f>
        <v>1.9266203043057765E-3</v>
      </c>
      <c r="AO667" s="53">
        <v>362</v>
      </c>
      <c r="AP667" s="43">
        <f>IFERROR(AO667/AK652,"-")</f>
        <v>0.1167741935483871</v>
      </c>
      <c r="AQ667" s="56">
        <f t="shared" si="68"/>
        <v>10448.541436464089</v>
      </c>
      <c r="AR667" s="376"/>
      <c r="AS667" s="376"/>
      <c r="AT667" s="33" t="s">
        <v>114</v>
      </c>
      <c r="AU667" s="53">
        <v>4467665</v>
      </c>
      <c r="AV667" s="43">
        <f>IFERROR(AU667/AR652,"-")</f>
        <v>1.5655765245937503E-3</v>
      </c>
      <c r="AW667" s="56">
        <v>484</v>
      </c>
      <c r="AX667" s="43">
        <f>IFERROR(AW667/AS652,"-")</f>
        <v>9.5107093731577913E-2</v>
      </c>
      <c r="AY667" s="140">
        <f t="shared" si="69"/>
        <v>9230.7128099173551</v>
      </c>
      <c r="AZ667" s="376"/>
      <c r="BA667" s="376"/>
      <c r="BB667" s="33" t="s">
        <v>114</v>
      </c>
      <c r="BC667" s="53">
        <v>501384</v>
      </c>
      <c r="BD667" s="43">
        <f>IFERROR(BC667/AZ652,"-")</f>
        <v>1.5406822225840001E-3</v>
      </c>
      <c r="BE667" s="53">
        <v>43</v>
      </c>
      <c r="BF667" s="43">
        <f>IFERROR(BE667/BA652,"-")</f>
        <v>0.17551020408163265</v>
      </c>
      <c r="BG667" s="56">
        <f t="shared" si="70"/>
        <v>11660.093023255815</v>
      </c>
      <c r="BH667" s="376"/>
      <c r="BI667" s="376"/>
      <c r="BJ667" s="33" t="s">
        <v>114</v>
      </c>
      <c r="BK667" s="53">
        <v>2006415</v>
      </c>
      <c r="BL667" s="43">
        <f>IFERROR(BK667/BH652,"-")</f>
        <v>1.0796341307420701E-3</v>
      </c>
      <c r="BM667" s="53">
        <v>353</v>
      </c>
      <c r="BN667" s="43">
        <f>IFERROR(BM667/BI652,"-")</f>
        <v>7.4190836485918454E-2</v>
      </c>
      <c r="BO667" s="97">
        <f t="shared" si="71"/>
        <v>5683.8951841359776</v>
      </c>
      <c r="BP667" s="141"/>
    </row>
    <row r="668" spans="2:68" s="8" customFormat="1" ht="13.15" customHeight="1">
      <c r="B668" s="374"/>
      <c r="C668" s="393"/>
      <c r="D668" s="377"/>
      <c r="E668" s="377"/>
      <c r="F668" s="34" t="s">
        <v>64</v>
      </c>
      <c r="G668" s="49">
        <f>SUM(G652:G667)</f>
        <v>148436203</v>
      </c>
      <c r="H668" s="43">
        <f>IFERROR(G668/D652,"-")</f>
        <v>0.22173658334621252</v>
      </c>
      <c r="I668" s="53">
        <v>742</v>
      </c>
      <c r="J668" s="43">
        <f>IFERROR(I668/E652,"-")</f>
        <v>0.87706855791962179</v>
      </c>
      <c r="K668" s="56">
        <f t="shared" si="64"/>
        <v>200048.79110512129</v>
      </c>
      <c r="L668" s="377"/>
      <c r="M668" s="377"/>
      <c r="N668" s="34" t="s">
        <v>64</v>
      </c>
      <c r="O668" s="49">
        <f>SUM(O652:O667)</f>
        <v>964073978</v>
      </c>
      <c r="P668" s="43">
        <f>IFERROR(O668/L652,"-")</f>
        <v>0.18049033776811244</v>
      </c>
      <c r="Q668" s="53">
        <v>7802</v>
      </c>
      <c r="R668" s="43">
        <f>IFERROR(Q668/M652,"-")</f>
        <v>0.79192042224928949</v>
      </c>
      <c r="S668" s="56">
        <f t="shared" si="65"/>
        <v>123567.54396308638</v>
      </c>
      <c r="T668" s="377"/>
      <c r="U668" s="377"/>
      <c r="V668" s="34" t="s">
        <v>64</v>
      </c>
      <c r="W668" s="49">
        <f>SUM(W652:W667)</f>
        <v>23108912</v>
      </c>
      <c r="X668" s="43">
        <f>IFERROR(W668/T652,"-")</f>
        <v>0.12708663140776932</v>
      </c>
      <c r="Y668" s="53">
        <v>260</v>
      </c>
      <c r="Z668" s="43">
        <f>IFERROR(Y668/U652,"-")</f>
        <v>0.48507462686567165</v>
      </c>
      <c r="AA668" s="97">
        <f t="shared" si="66"/>
        <v>88880.430769230763</v>
      </c>
      <c r="AB668" s="377"/>
      <c r="AC668" s="377"/>
      <c r="AD668" s="34" t="s">
        <v>64</v>
      </c>
      <c r="AE668" s="49">
        <f>SUM(AE652:AE667)</f>
        <v>29039422</v>
      </c>
      <c r="AF668" s="43">
        <f>IFERROR(AE668/AB652,"-")</f>
        <v>9.3192155105383839E-2</v>
      </c>
      <c r="AG668" s="53">
        <v>424</v>
      </c>
      <c r="AH668" s="43">
        <f>IFERROR(AG668/AC652,"-")</f>
        <v>0.39042357274401474</v>
      </c>
      <c r="AI668" s="56">
        <f t="shared" si="67"/>
        <v>68489.202830188675</v>
      </c>
      <c r="AJ668" s="377"/>
      <c r="AK668" s="377"/>
      <c r="AL668" s="34" t="s">
        <v>64</v>
      </c>
      <c r="AM668" s="49">
        <f>SUM(AM652:AM667)</f>
        <v>424764612</v>
      </c>
      <c r="AN668" s="43">
        <f>IFERROR(AM668/AJ652,"-")</f>
        <v>0.21636161806130258</v>
      </c>
      <c r="AO668" s="53">
        <v>2770</v>
      </c>
      <c r="AP668" s="43">
        <f>IFERROR(AO668/AK652,"-")</f>
        <v>0.8935483870967742</v>
      </c>
      <c r="AQ668" s="56">
        <f t="shared" si="68"/>
        <v>153344.62527075812</v>
      </c>
      <c r="AR668" s="377"/>
      <c r="AS668" s="377"/>
      <c r="AT668" s="34" t="s">
        <v>64</v>
      </c>
      <c r="AU668" s="49">
        <f>SUM(AU652:AU667)</f>
        <v>475921731</v>
      </c>
      <c r="AV668" s="43">
        <f>IFERROR(AU668/AR652,"-")</f>
        <v>0.16677434176412551</v>
      </c>
      <c r="AW668" s="56">
        <v>4311</v>
      </c>
      <c r="AX668" s="101">
        <f>IFERROR(AW668/AS652,"-")</f>
        <v>0.84712124189428173</v>
      </c>
      <c r="AY668" s="115">
        <f t="shared" si="69"/>
        <v>110397.06123869172</v>
      </c>
      <c r="AZ668" s="377"/>
      <c r="BA668" s="377"/>
      <c r="BB668" s="34" t="s">
        <v>64</v>
      </c>
      <c r="BC668" s="49">
        <f>SUM(BC652:BC667)</f>
        <v>102518508</v>
      </c>
      <c r="BD668" s="43">
        <f>IFERROR(BC668/AZ652,"-")</f>
        <v>0.3150248966090573</v>
      </c>
      <c r="BE668" s="53">
        <v>235</v>
      </c>
      <c r="BF668" s="43">
        <f>IFERROR(BE668/BA652,"-")</f>
        <v>0.95918367346938771</v>
      </c>
      <c r="BG668" s="56">
        <f t="shared" si="70"/>
        <v>436248.97021276597</v>
      </c>
      <c r="BH668" s="377"/>
      <c r="BI668" s="377"/>
      <c r="BJ668" s="34" t="s">
        <v>64</v>
      </c>
      <c r="BK668" s="49">
        <f>SUM(BK652:BK667)</f>
        <v>255549680</v>
      </c>
      <c r="BL668" s="43">
        <f>IFERROR(BK668/BH652,"-")</f>
        <v>0.13750901813842809</v>
      </c>
      <c r="BM668" s="53">
        <v>3177</v>
      </c>
      <c r="BN668" s="43">
        <f>IFERROR(BM668/BI652,"-")</f>
        <v>0.66771752837326603</v>
      </c>
      <c r="BO668" s="97">
        <f t="shared" si="71"/>
        <v>80437.418948693739</v>
      </c>
      <c r="BP668" s="141"/>
    </row>
    <row r="669" spans="2:68" s="8" customFormat="1" ht="13.15" customHeight="1">
      <c r="B669" s="409">
        <v>40</v>
      </c>
      <c r="C669" s="408" t="s">
        <v>39</v>
      </c>
      <c r="D669" s="375">
        <v>97248320</v>
      </c>
      <c r="E669" s="375">
        <v>134</v>
      </c>
      <c r="F669" s="30" t="s">
        <v>100</v>
      </c>
      <c r="G669" s="51">
        <v>2191989</v>
      </c>
      <c r="H669" s="41">
        <f>IFERROR(G669/D669,"-")</f>
        <v>2.254012202987157E-2</v>
      </c>
      <c r="I669" s="51">
        <v>40</v>
      </c>
      <c r="J669" s="41">
        <f>IFERROR(I669/E669,"-")</f>
        <v>0.29850746268656714</v>
      </c>
      <c r="K669" s="54">
        <f t="shared" si="64"/>
        <v>54799.724999999999</v>
      </c>
      <c r="L669" s="375">
        <v>707506720</v>
      </c>
      <c r="M669" s="375">
        <v>1294</v>
      </c>
      <c r="N669" s="30" t="s">
        <v>100</v>
      </c>
      <c r="O669" s="51">
        <v>13274000</v>
      </c>
      <c r="P669" s="41">
        <f>IFERROR(O669/L669,"-")</f>
        <v>1.8761659253215292E-2</v>
      </c>
      <c r="Q669" s="51">
        <v>226</v>
      </c>
      <c r="R669" s="41">
        <f>IFERROR(Q669/M669,"-")</f>
        <v>0.17465224111282843</v>
      </c>
      <c r="S669" s="54">
        <f t="shared" si="65"/>
        <v>58734.513274336285</v>
      </c>
      <c r="T669" s="375">
        <v>37826240</v>
      </c>
      <c r="U669" s="375">
        <v>91</v>
      </c>
      <c r="V669" s="30" t="s">
        <v>100</v>
      </c>
      <c r="W669" s="51">
        <v>253394</v>
      </c>
      <c r="X669" s="41">
        <f>IFERROR(W669/T669,"-")</f>
        <v>6.6988947355063576E-3</v>
      </c>
      <c r="Y669" s="51">
        <v>11</v>
      </c>
      <c r="Z669" s="41">
        <f>IFERROR(Y669/U669,"-")</f>
        <v>0.12087912087912088</v>
      </c>
      <c r="AA669" s="95">
        <f t="shared" si="66"/>
        <v>23035.81818181818</v>
      </c>
      <c r="AB669" s="375">
        <v>35830800</v>
      </c>
      <c r="AC669" s="375">
        <v>119</v>
      </c>
      <c r="AD669" s="30" t="s">
        <v>100</v>
      </c>
      <c r="AE669" s="51">
        <v>278456</v>
      </c>
      <c r="AF669" s="41">
        <f>IFERROR(AE669/AB669,"-")</f>
        <v>7.7714145372137933E-3</v>
      </c>
      <c r="AG669" s="51">
        <v>14</v>
      </c>
      <c r="AH669" s="41">
        <f>IFERROR(AG669/AC669,"-")</f>
        <v>0.11764705882352941</v>
      </c>
      <c r="AI669" s="54">
        <f t="shared" si="67"/>
        <v>19889.714285714286</v>
      </c>
      <c r="AJ669" s="375">
        <v>338333980</v>
      </c>
      <c r="AK669" s="375">
        <v>520</v>
      </c>
      <c r="AL669" s="30" t="s">
        <v>100</v>
      </c>
      <c r="AM669" s="51">
        <v>9115293</v>
      </c>
      <c r="AN669" s="41">
        <f>IFERROR(AM669/AJ669,"-")</f>
        <v>2.6941701214876497E-2</v>
      </c>
      <c r="AO669" s="51">
        <v>102</v>
      </c>
      <c r="AP669" s="41">
        <f>IFERROR(AO669/AK669,"-")</f>
        <v>0.19615384615384615</v>
      </c>
      <c r="AQ669" s="54">
        <f t="shared" si="68"/>
        <v>89365.617647058825</v>
      </c>
      <c r="AR669" s="375">
        <v>293609470</v>
      </c>
      <c r="AS669" s="375">
        <v>554</v>
      </c>
      <c r="AT669" s="30" t="s">
        <v>100</v>
      </c>
      <c r="AU669" s="51">
        <v>3547235</v>
      </c>
      <c r="AV669" s="41">
        <f>IFERROR(AU669/AR669,"-")</f>
        <v>1.2081473393892915E-2</v>
      </c>
      <c r="AW669" s="54">
        <v>96</v>
      </c>
      <c r="AX669" s="44">
        <f>IFERROR(AW669/AS669,"-")</f>
        <v>0.17328519855595667</v>
      </c>
      <c r="AY669" s="138">
        <f t="shared" si="69"/>
        <v>36950.364583333336</v>
      </c>
      <c r="AZ669" s="375">
        <v>90591040</v>
      </c>
      <c r="BA669" s="375">
        <v>96</v>
      </c>
      <c r="BB669" s="30" t="s">
        <v>100</v>
      </c>
      <c r="BC669" s="51">
        <v>2800610</v>
      </c>
      <c r="BD669" s="41">
        <f>IFERROR(BC669/AZ669,"-")</f>
        <v>3.0914867518906947E-2</v>
      </c>
      <c r="BE669" s="51">
        <v>25</v>
      </c>
      <c r="BF669" s="41">
        <f>IFERROR(BE669/BA669,"-")</f>
        <v>0.26041666666666669</v>
      </c>
      <c r="BG669" s="54">
        <f t="shared" si="70"/>
        <v>112024.4</v>
      </c>
      <c r="BH669" s="375">
        <v>212599630</v>
      </c>
      <c r="BI669" s="375">
        <v>595</v>
      </c>
      <c r="BJ669" s="30" t="s">
        <v>100</v>
      </c>
      <c r="BK669" s="51">
        <v>2260299</v>
      </c>
      <c r="BL669" s="41">
        <f>IFERROR(BK669/BH669,"-")</f>
        <v>1.0631716527446449E-2</v>
      </c>
      <c r="BM669" s="51">
        <v>88</v>
      </c>
      <c r="BN669" s="41">
        <f>IFERROR(BM669/BI669,"-")</f>
        <v>0.14789915966386555</v>
      </c>
      <c r="BO669" s="95">
        <f t="shared" si="71"/>
        <v>25685.215909090908</v>
      </c>
      <c r="BP669" s="141"/>
    </row>
    <row r="670" spans="2:68" s="8" customFormat="1" ht="13.15" customHeight="1">
      <c r="B670" s="409"/>
      <c r="C670" s="408"/>
      <c r="D670" s="376"/>
      <c r="E670" s="376"/>
      <c r="F670" s="31" t="s">
        <v>101</v>
      </c>
      <c r="G670" s="52">
        <v>840159</v>
      </c>
      <c r="H670" s="42">
        <f>IFERROR(G670/D669,"-")</f>
        <v>8.6393163398606788E-3</v>
      </c>
      <c r="I670" s="52">
        <v>44</v>
      </c>
      <c r="J670" s="42">
        <f>IFERROR(I670/E669,"-")</f>
        <v>0.32835820895522388</v>
      </c>
      <c r="K670" s="55">
        <f t="shared" si="64"/>
        <v>19094.522727272728</v>
      </c>
      <c r="L670" s="376"/>
      <c r="M670" s="376"/>
      <c r="N670" s="31" t="s">
        <v>101</v>
      </c>
      <c r="O670" s="52">
        <v>10648479</v>
      </c>
      <c r="P670" s="42">
        <f>IFERROR(O670/L669,"-")</f>
        <v>1.5050710755086539E-2</v>
      </c>
      <c r="Q670" s="52">
        <v>307</v>
      </c>
      <c r="R670" s="42">
        <f>IFERROR(Q670/M669,"-")</f>
        <v>0.23724884080370942</v>
      </c>
      <c r="S670" s="55">
        <f t="shared" si="65"/>
        <v>34685.599348534204</v>
      </c>
      <c r="T670" s="376"/>
      <c r="U670" s="376"/>
      <c r="V670" s="31" t="s">
        <v>101</v>
      </c>
      <c r="W670" s="52">
        <v>694232</v>
      </c>
      <c r="X670" s="42">
        <f>IFERROR(W670/T669,"-")</f>
        <v>1.8353185513548267E-2</v>
      </c>
      <c r="Y670" s="52">
        <v>19</v>
      </c>
      <c r="Z670" s="42">
        <f>IFERROR(Y670/U669,"-")</f>
        <v>0.2087912087912088</v>
      </c>
      <c r="AA670" s="96">
        <f t="shared" si="66"/>
        <v>36538.526315789473</v>
      </c>
      <c r="AB670" s="376"/>
      <c r="AC670" s="376"/>
      <c r="AD670" s="31" t="s">
        <v>101</v>
      </c>
      <c r="AE670" s="52">
        <v>1766113</v>
      </c>
      <c r="AF670" s="42">
        <f>IFERROR(AE670/AB669,"-")</f>
        <v>4.9290359132366568E-2</v>
      </c>
      <c r="AG670" s="52">
        <v>17</v>
      </c>
      <c r="AH670" s="42">
        <f>IFERROR(AG670/AC669,"-")</f>
        <v>0.14285714285714285</v>
      </c>
      <c r="AI670" s="55">
        <f t="shared" si="67"/>
        <v>103889</v>
      </c>
      <c r="AJ670" s="376"/>
      <c r="AK670" s="376"/>
      <c r="AL670" s="31" t="s">
        <v>101</v>
      </c>
      <c r="AM670" s="52">
        <v>5034312</v>
      </c>
      <c r="AN670" s="42">
        <f>IFERROR(AM670/AJ669,"-")</f>
        <v>1.4879711461438192E-2</v>
      </c>
      <c r="AO670" s="52">
        <v>134</v>
      </c>
      <c r="AP670" s="42">
        <f>IFERROR(AO670/AK669,"-")</f>
        <v>0.25769230769230766</v>
      </c>
      <c r="AQ670" s="55">
        <f t="shared" si="68"/>
        <v>37569.492537313432</v>
      </c>
      <c r="AR670" s="376"/>
      <c r="AS670" s="376"/>
      <c r="AT670" s="31" t="s">
        <v>101</v>
      </c>
      <c r="AU670" s="52">
        <v>3137753</v>
      </c>
      <c r="AV670" s="42">
        <f>IFERROR(AU670/AR669,"-")</f>
        <v>1.0686824917466047E-2</v>
      </c>
      <c r="AW670" s="55">
        <v>135</v>
      </c>
      <c r="AX670" s="42">
        <f>IFERROR(AW670/AS669,"-")</f>
        <v>0.24368231046931407</v>
      </c>
      <c r="AY670" s="139">
        <f t="shared" si="69"/>
        <v>23242.614814814813</v>
      </c>
      <c r="AZ670" s="376"/>
      <c r="BA670" s="376"/>
      <c r="BB670" s="31" t="s">
        <v>101</v>
      </c>
      <c r="BC670" s="52">
        <v>767484</v>
      </c>
      <c r="BD670" s="42">
        <f>IFERROR(BC670/AZ669,"-")</f>
        <v>8.4719636732286108E-3</v>
      </c>
      <c r="BE670" s="52">
        <v>32</v>
      </c>
      <c r="BF670" s="42">
        <f>IFERROR(BE670/BA669,"-")</f>
        <v>0.33333333333333331</v>
      </c>
      <c r="BG670" s="55">
        <f t="shared" si="70"/>
        <v>23983.875</v>
      </c>
      <c r="BH670" s="376"/>
      <c r="BI670" s="376"/>
      <c r="BJ670" s="31" t="s">
        <v>101</v>
      </c>
      <c r="BK670" s="52">
        <v>2383088</v>
      </c>
      <c r="BL670" s="42">
        <f>IFERROR(BK670/BH669,"-")</f>
        <v>1.120927632846774E-2</v>
      </c>
      <c r="BM670" s="52">
        <v>119</v>
      </c>
      <c r="BN670" s="42">
        <f>IFERROR(BM670/BI669,"-")</f>
        <v>0.2</v>
      </c>
      <c r="BO670" s="96">
        <f t="shared" si="71"/>
        <v>20025.949579831933</v>
      </c>
      <c r="BP670" s="141"/>
    </row>
    <row r="671" spans="2:68" s="8" customFormat="1" ht="13.15" customHeight="1">
      <c r="B671" s="409"/>
      <c r="C671" s="408"/>
      <c r="D671" s="376"/>
      <c r="E671" s="376"/>
      <c r="F671" s="32" t="s">
        <v>102</v>
      </c>
      <c r="G671" s="52">
        <v>1576629</v>
      </c>
      <c r="H671" s="42">
        <f>IFERROR(G671/D669,"-")</f>
        <v>1.6212403463627959E-2</v>
      </c>
      <c r="I671" s="52">
        <v>51</v>
      </c>
      <c r="J671" s="42">
        <f>IFERROR(I671/E669,"-")</f>
        <v>0.38059701492537312</v>
      </c>
      <c r="K671" s="55">
        <f t="shared" si="64"/>
        <v>30914.294117647059</v>
      </c>
      <c r="L671" s="376"/>
      <c r="M671" s="376"/>
      <c r="N671" s="32" t="s">
        <v>102</v>
      </c>
      <c r="O671" s="52">
        <v>11436800</v>
      </c>
      <c r="P671" s="42">
        <f>IFERROR(O671/L669,"-")</f>
        <v>1.6164934800901962E-2</v>
      </c>
      <c r="Q671" s="52">
        <v>374</v>
      </c>
      <c r="R671" s="42">
        <f>IFERROR(Q671/M669,"-")</f>
        <v>0.28902627511591961</v>
      </c>
      <c r="S671" s="55">
        <f t="shared" si="65"/>
        <v>30579.679144385027</v>
      </c>
      <c r="T671" s="376"/>
      <c r="U671" s="376"/>
      <c r="V671" s="32" t="s">
        <v>102</v>
      </c>
      <c r="W671" s="52">
        <v>0</v>
      </c>
      <c r="X671" s="42">
        <f>IFERROR(W671/T669,"-")</f>
        <v>0</v>
      </c>
      <c r="Y671" s="52">
        <v>0</v>
      </c>
      <c r="Z671" s="42">
        <f>IFERROR(Y671/U669,"-")</f>
        <v>0</v>
      </c>
      <c r="AA671" s="96" t="str">
        <f t="shared" si="66"/>
        <v>-</v>
      </c>
      <c r="AB671" s="376"/>
      <c r="AC671" s="376"/>
      <c r="AD671" s="32" t="s">
        <v>102</v>
      </c>
      <c r="AE671" s="52">
        <v>0</v>
      </c>
      <c r="AF671" s="42">
        <f>IFERROR(AE671/AB669,"-")</f>
        <v>0</v>
      </c>
      <c r="AG671" s="52">
        <v>0</v>
      </c>
      <c r="AH671" s="42">
        <f>IFERROR(AG671/AC669,"-")</f>
        <v>0</v>
      </c>
      <c r="AI671" s="55" t="str">
        <f t="shared" si="67"/>
        <v>-</v>
      </c>
      <c r="AJ671" s="376"/>
      <c r="AK671" s="376"/>
      <c r="AL671" s="32" t="s">
        <v>102</v>
      </c>
      <c r="AM671" s="52">
        <v>5748895</v>
      </c>
      <c r="AN671" s="42">
        <f>IFERROR(AM671/AJ669,"-")</f>
        <v>1.6991775404882479E-2</v>
      </c>
      <c r="AO671" s="52">
        <v>197</v>
      </c>
      <c r="AP671" s="42">
        <f>IFERROR(AO671/AK669,"-")</f>
        <v>0.37884615384615383</v>
      </c>
      <c r="AQ671" s="55">
        <f t="shared" si="68"/>
        <v>29182.208121827411</v>
      </c>
      <c r="AR671" s="376"/>
      <c r="AS671" s="376"/>
      <c r="AT671" s="32" t="s">
        <v>102</v>
      </c>
      <c r="AU671" s="52">
        <v>5687905</v>
      </c>
      <c r="AV671" s="42">
        <f>IFERROR(AU671/AR669,"-")</f>
        <v>1.9372348582625758E-2</v>
      </c>
      <c r="AW671" s="55">
        <v>177</v>
      </c>
      <c r="AX671" s="42">
        <f>IFERROR(AW671/AS669,"-")</f>
        <v>0.31949458483754511</v>
      </c>
      <c r="AY671" s="139">
        <f t="shared" si="69"/>
        <v>32135.056497175141</v>
      </c>
      <c r="AZ671" s="376"/>
      <c r="BA671" s="376"/>
      <c r="BB671" s="32" t="s">
        <v>102</v>
      </c>
      <c r="BC671" s="52">
        <v>483647</v>
      </c>
      <c r="BD671" s="42">
        <f>IFERROR(BC671/AZ669,"-")</f>
        <v>5.3387950949674492E-3</v>
      </c>
      <c r="BE671" s="52">
        <v>28</v>
      </c>
      <c r="BF671" s="42">
        <f>IFERROR(BE671/BA669,"-")</f>
        <v>0.29166666666666669</v>
      </c>
      <c r="BG671" s="55">
        <f t="shared" si="70"/>
        <v>17273.107142857141</v>
      </c>
      <c r="BH671" s="376"/>
      <c r="BI671" s="376"/>
      <c r="BJ671" s="32" t="s">
        <v>102</v>
      </c>
      <c r="BK671" s="52">
        <v>2646103</v>
      </c>
      <c r="BL671" s="42">
        <f>IFERROR(BK671/BH669,"-")</f>
        <v>1.2446413947192665E-2</v>
      </c>
      <c r="BM671" s="52">
        <v>110</v>
      </c>
      <c r="BN671" s="42">
        <f>IFERROR(BM671/BI669,"-")</f>
        <v>0.18487394957983194</v>
      </c>
      <c r="BO671" s="96">
        <f t="shared" si="71"/>
        <v>24055.481818181819</v>
      </c>
      <c r="BP671" s="141"/>
    </row>
    <row r="672" spans="2:68" s="8" customFormat="1" ht="13.15" customHeight="1">
      <c r="B672" s="409"/>
      <c r="C672" s="408"/>
      <c r="D672" s="376"/>
      <c r="E672" s="376"/>
      <c r="F672" s="32" t="s">
        <v>103</v>
      </c>
      <c r="G672" s="52">
        <v>75610</v>
      </c>
      <c r="H672" s="42">
        <f>IFERROR(G672/D669,"-")</f>
        <v>7.774941510557714E-4</v>
      </c>
      <c r="I672" s="52">
        <v>6</v>
      </c>
      <c r="J672" s="42">
        <f>IFERROR(I672/E669,"-")</f>
        <v>4.4776119402985072E-2</v>
      </c>
      <c r="K672" s="55">
        <f t="shared" si="64"/>
        <v>12601.666666666666</v>
      </c>
      <c r="L672" s="376"/>
      <c r="M672" s="376"/>
      <c r="N672" s="32" t="s">
        <v>103</v>
      </c>
      <c r="O672" s="52">
        <v>2019699</v>
      </c>
      <c r="P672" s="42">
        <f>IFERROR(O672/L669,"-")</f>
        <v>2.8546711188835068E-3</v>
      </c>
      <c r="Q672" s="52">
        <v>65</v>
      </c>
      <c r="R672" s="42">
        <f>IFERROR(Q672/M669,"-")</f>
        <v>5.0231839258114377E-2</v>
      </c>
      <c r="S672" s="55">
        <f t="shared" si="65"/>
        <v>31072.292307692307</v>
      </c>
      <c r="T672" s="376"/>
      <c r="U672" s="376"/>
      <c r="V672" s="32" t="s">
        <v>103</v>
      </c>
      <c r="W672" s="52">
        <v>0</v>
      </c>
      <c r="X672" s="42">
        <f>IFERROR(W672/T669,"-")</f>
        <v>0</v>
      </c>
      <c r="Y672" s="52">
        <v>0</v>
      </c>
      <c r="Z672" s="42">
        <f>IFERROR(Y672/U669,"-")</f>
        <v>0</v>
      </c>
      <c r="AA672" s="96" t="str">
        <f t="shared" si="66"/>
        <v>-</v>
      </c>
      <c r="AB672" s="376"/>
      <c r="AC672" s="376"/>
      <c r="AD672" s="32" t="s">
        <v>103</v>
      </c>
      <c r="AE672" s="52">
        <v>0</v>
      </c>
      <c r="AF672" s="42">
        <f>IFERROR(AE672/AB669,"-")</f>
        <v>0</v>
      </c>
      <c r="AG672" s="52">
        <v>0</v>
      </c>
      <c r="AH672" s="42">
        <f>IFERROR(AG672/AC669,"-")</f>
        <v>0</v>
      </c>
      <c r="AI672" s="55" t="str">
        <f t="shared" si="67"/>
        <v>-</v>
      </c>
      <c r="AJ672" s="376"/>
      <c r="AK672" s="376"/>
      <c r="AL672" s="32" t="s">
        <v>103</v>
      </c>
      <c r="AM672" s="52">
        <v>244013</v>
      </c>
      <c r="AN672" s="42">
        <f>IFERROR(AM672/AJ669,"-")</f>
        <v>7.2121931116703088E-4</v>
      </c>
      <c r="AO672" s="52">
        <v>32</v>
      </c>
      <c r="AP672" s="42">
        <f>IFERROR(AO672/AK669,"-")</f>
        <v>6.1538461538461542E-2</v>
      </c>
      <c r="AQ672" s="55">
        <f t="shared" si="68"/>
        <v>7625.40625</v>
      </c>
      <c r="AR672" s="376"/>
      <c r="AS672" s="376"/>
      <c r="AT672" s="32" t="s">
        <v>103</v>
      </c>
      <c r="AU672" s="52">
        <v>1775686</v>
      </c>
      <c r="AV672" s="42">
        <f>IFERROR(AU672/AR669,"-")</f>
        <v>6.0477817694367967E-3</v>
      </c>
      <c r="AW672" s="55">
        <v>33</v>
      </c>
      <c r="AX672" s="42">
        <f>IFERROR(AW672/AS669,"-")</f>
        <v>5.9566787003610108E-2</v>
      </c>
      <c r="AY672" s="139">
        <f t="shared" si="69"/>
        <v>53808.666666666664</v>
      </c>
      <c r="AZ672" s="376"/>
      <c r="BA672" s="376"/>
      <c r="BB672" s="32" t="s">
        <v>103</v>
      </c>
      <c r="BC672" s="52">
        <v>55394</v>
      </c>
      <c r="BD672" s="42">
        <f>IFERROR(BC672/AZ669,"-")</f>
        <v>6.1147327594428768E-4</v>
      </c>
      <c r="BE672" s="52">
        <v>4</v>
      </c>
      <c r="BF672" s="42">
        <f>IFERROR(BE672/BA669,"-")</f>
        <v>4.1666666666666664E-2</v>
      </c>
      <c r="BG672" s="55">
        <f t="shared" si="70"/>
        <v>13848.5</v>
      </c>
      <c r="BH672" s="376"/>
      <c r="BI672" s="376"/>
      <c r="BJ672" s="32" t="s">
        <v>103</v>
      </c>
      <c r="BK672" s="52">
        <v>99448</v>
      </c>
      <c r="BL672" s="42">
        <f>IFERROR(BK672/BH669,"-")</f>
        <v>4.6777127504878536E-4</v>
      </c>
      <c r="BM672" s="52">
        <v>16</v>
      </c>
      <c r="BN672" s="42">
        <f>IFERROR(BM672/BI669,"-")</f>
        <v>2.689075630252101E-2</v>
      </c>
      <c r="BO672" s="96">
        <f t="shared" si="71"/>
        <v>6215.5</v>
      </c>
      <c r="BP672" s="141"/>
    </row>
    <row r="673" spans="2:68" s="8" customFormat="1" ht="13.15" customHeight="1">
      <c r="B673" s="409"/>
      <c r="C673" s="408"/>
      <c r="D673" s="376"/>
      <c r="E673" s="376"/>
      <c r="F673" s="32" t="s">
        <v>104</v>
      </c>
      <c r="G673" s="52">
        <v>1585353</v>
      </c>
      <c r="H673" s="42">
        <f>IFERROR(G673/D669,"-")</f>
        <v>1.6302111954221935E-2</v>
      </c>
      <c r="I673" s="52">
        <v>55</v>
      </c>
      <c r="J673" s="42">
        <f>IFERROR(I673/E669,"-")</f>
        <v>0.41044776119402987</v>
      </c>
      <c r="K673" s="55">
        <f t="shared" si="64"/>
        <v>28824.6</v>
      </c>
      <c r="L673" s="376"/>
      <c r="M673" s="376"/>
      <c r="N673" s="32" t="s">
        <v>104</v>
      </c>
      <c r="O673" s="52">
        <v>21527949</v>
      </c>
      <c r="P673" s="42">
        <f>IFERROR(O673/L669,"-")</f>
        <v>3.0427907455069826E-2</v>
      </c>
      <c r="Q673" s="52">
        <v>452</v>
      </c>
      <c r="R673" s="42">
        <f>IFERROR(Q673/M669,"-")</f>
        <v>0.34930448222565685</v>
      </c>
      <c r="S673" s="55">
        <f t="shared" si="65"/>
        <v>47628.205752212387</v>
      </c>
      <c r="T673" s="376"/>
      <c r="U673" s="376"/>
      <c r="V673" s="32" t="s">
        <v>104</v>
      </c>
      <c r="W673" s="52">
        <v>0</v>
      </c>
      <c r="X673" s="42">
        <f>IFERROR(W673/T669,"-")</f>
        <v>0</v>
      </c>
      <c r="Y673" s="52">
        <v>0</v>
      </c>
      <c r="Z673" s="42">
        <f>IFERROR(Y673/U669,"-")</f>
        <v>0</v>
      </c>
      <c r="AA673" s="96" t="str">
        <f t="shared" si="66"/>
        <v>-</v>
      </c>
      <c r="AB673" s="376"/>
      <c r="AC673" s="376"/>
      <c r="AD673" s="32" t="s">
        <v>104</v>
      </c>
      <c r="AE673" s="52">
        <v>0</v>
      </c>
      <c r="AF673" s="42">
        <f>IFERROR(AE673/AB669,"-")</f>
        <v>0</v>
      </c>
      <c r="AG673" s="52">
        <v>0</v>
      </c>
      <c r="AH673" s="42">
        <f>IFERROR(AG673/AC669,"-")</f>
        <v>0</v>
      </c>
      <c r="AI673" s="55" t="str">
        <f t="shared" si="67"/>
        <v>-</v>
      </c>
      <c r="AJ673" s="376"/>
      <c r="AK673" s="376"/>
      <c r="AL673" s="32" t="s">
        <v>104</v>
      </c>
      <c r="AM673" s="52">
        <v>9848229</v>
      </c>
      <c r="AN673" s="42">
        <f>IFERROR(AM673/AJ669,"-")</f>
        <v>2.9108010374837314E-2</v>
      </c>
      <c r="AO673" s="52">
        <v>229</v>
      </c>
      <c r="AP673" s="42">
        <f>IFERROR(AO673/AK669,"-")</f>
        <v>0.44038461538461537</v>
      </c>
      <c r="AQ673" s="55">
        <f t="shared" si="68"/>
        <v>43005.366812227076</v>
      </c>
      <c r="AR673" s="376"/>
      <c r="AS673" s="376"/>
      <c r="AT673" s="32" t="s">
        <v>104</v>
      </c>
      <c r="AU673" s="52">
        <v>11679720</v>
      </c>
      <c r="AV673" s="42">
        <f>IFERROR(AU673/AR669,"-")</f>
        <v>3.9779779582722587E-2</v>
      </c>
      <c r="AW673" s="55">
        <v>223</v>
      </c>
      <c r="AX673" s="42">
        <f>IFERROR(AW673/AS669,"-")</f>
        <v>0.40252707581227437</v>
      </c>
      <c r="AY673" s="139">
        <f t="shared" si="69"/>
        <v>52375.426008968607</v>
      </c>
      <c r="AZ673" s="376"/>
      <c r="BA673" s="376"/>
      <c r="BB673" s="32" t="s">
        <v>104</v>
      </c>
      <c r="BC673" s="52">
        <v>1244280</v>
      </c>
      <c r="BD673" s="42">
        <f>IFERROR(BC673/AZ669,"-")</f>
        <v>1.3735133187564686E-2</v>
      </c>
      <c r="BE673" s="52">
        <v>40</v>
      </c>
      <c r="BF673" s="42">
        <f>IFERROR(BE673/BA669,"-")</f>
        <v>0.41666666666666669</v>
      </c>
      <c r="BG673" s="55">
        <f t="shared" si="70"/>
        <v>31107</v>
      </c>
      <c r="BH673" s="376"/>
      <c r="BI673" s="376"/>
      <c r="BJ673" s="32" t="s">
        <v>104</v>
      </c>
      <c r="BK673" s="52">
        <v>4249301</v>
      </c>
      <c r="BL673" s="42">
        <f>IFERROR(BK673/BH669,"-")</f>
        <v>1.9987339582858164E-2</v>
      </c>
      <c r="BM673" s="52">
        <v>129</v>
      </c>
      <c r="BN673" s="42">
        <f>IFERROR(BM673/BI669,"-")</f>
        <v>0.21680672268907564</v>
      </c>
      <c r="BO673" s="96">
        <f t="shared" si="71"/>
        <v>32940.317829457366</v>
      </c>
      <c r="BP673" s="141"/>
    </row>
    <row r="674" spans="2:68" s="8" customFormat="1" ht="13.15" customHeight="1">
      <c r="B674" s="409"/>
      <c r="C674" s="408"/>
      <c r="D674" s="376"/>
      <c r="E674" s="376"/>
      <c r="F674" s="32" t="s">
        <v>105</v>
      </c>
      <c r="G674" s="52">
        <v>3836602</v>
      </c>
      <c r="H674" s="42">
        <f>IFERROR(G674/D669,"-")</f>
        <v>3.9451601837440481E-2</v>
      </c>
      <c r="I674" s="52">
        <v>64</v>
      </c>
      <c r="J674" s="42">
        <f>IFERROR(I674/E669,"-")</f>
        <v>0.47761194029850745</v>
      </c>
      <c r="K674" s="55">
        <f t="shared" si="64"/>
        <v>59946.90625</v>
      </c>
      <c r="L674" s="376"/>
      <c r="M674" s="376"/>
      <c r="N674" s="32" t="s">
        <v>105</v>
      </c>
      <c r="O674" s="52">
        <v>30128558</v>
      </c>
      <c r="P674" s="42">
        <f>IFERROR(O674/L669,"-")</f>
        <v>4.2584129801622239E-2</v>
      </c>
      <c r="Q674" s="52">
        <v>464</v>
      </c>
      <c r="R674" s="42">
        <f>IFERROR(Q674/M669,"-")</f>
        <v>0.35857805255023184</v>
      </c>
      <c r="S674" s="55">
        <f t="shared" si="65"/>
        <v>64932.237068965514</v>
      </c>
      <c r="T674" s="376"/>
      <c r="U674" s="376"/>
      <c r="V674" s="32" t="s">
        <v>105</v>
      </c>
      <c r="W674" s="52">
        <v>0</v>
      </c>
      <c r="X674" s="42">
        <f>IFERROR(W674/T669,"-")</f>
        <v>0</v>
      </c>
      <c r="Y674" s="52">
        <v>0</v>
      </c>
      <c r="Z674" s="42">
        <f>IFERROR(Y674/U669,"-")</f>
        <v>0</v>
      </c>
      <c r="AA674" s="96" t="str">
        <f t="shared" si="66"/>
        <v>-</v>
      </c>
      <c r="AB674" s="376"/>
      <c r="AC674" s="376"/>
      <c r="AD674" s="32" t="s">
        <v>105</v>
      </c>
      <c r="AE674" s="52">
        <v>0</v>
      </c>
      <c r="AF674" s="42">
        <f>IFERROR(AE674/AB669,"-")</f>
        <v>0</v>
      </c>
      <c r="AG674" s="52">
        <v>0</v>
      </c>
      <c r="AH674" s="42">
        <f>IFERROR(AG674/AC669,"-")</f>
        <v>0</v>
      </c>
      <c r="AI674" s="55" t="str">
        <f t="shared" si="67"/>
        <v>-</v>
      </c>
      <c r="AJ674" s="376"/>
      <c r="AK674" s="376"/>
      <c r="AL674" s="32" t="s">
        <v>105</v>
      </c>
      <c r="AM674" s="52">
        <v>16984822</v>
      </c>
      <c r="AN674" s="42">
        <f>IFERROR(AM674/AJ669,"-")</f>
        <v>5.020134838362969E-2</v>
      </c>
      <c r="AO674" s="52">
        <v>255</v>
      </c>
      <c r="AP674" s="42">
        <f>IFERROR(AO674/AK669,"-")</f>
        <v>0.49038461538461536</v>
      </c>
      <c r="AQ674" s="55">
        <f t="shared" si="68"/>
        <v>66607.145098039211</v>
      </c>
      <c r="AR674" s="376"/>
      <c r="AS674" s="376"/>
      <c r="AT674" s="32" t="s">
        <v>105</v>
      </c>
      <c r="AU674" s="52">
        <v>13143736</v>
      </c>
      <c r="AV674" s="42">
        <f>IFERROR(AU674/AR669,"-")</f>
        <v>4.4766049269459873E-2</v>
      </c>
      <c r="AW674" s="55">
        <v>209</v>
      </c>
      <c r="AX674" s="42">
        <f>IFERROR(AW674/AS669,"-")</f>
        <v>0.37725631768953066</v>
      </c>
      <c r="AY674" s="139">
        <f t="shared" si="69"/>
        <v>62888.688995215314</v>
      </c>
      <c r="AZ674" s="376"/>
      <c r="BA674" s="376"/>
      <c r="BB674" s="32" t="s">
        <v>105</v>
      </c>
      <c r="BC674" s="52">
        <v>3432922</v>
      </c>
      <c r="BD674" s="42">
        <f>IFERROR(BC674/AZ669,"-")</f>
        <v>3.7894718947922443E-2</v>
      </c>
      <c r="BE674" s="52">
        <v>44</v>
      </c>
      <c r="BF674" s="42">
        <f>IFERROR(BE674/BA669,"-")</f>
        <v>0.45833333333333331</v>
      </c>
      <c r="BG674" s="55">
        <f t="shared" si="70"/>
        <v>78020.954545454544</v>
      </c>
      <c r="BH674" s="376"/>
      <c r="BI674" s="376"/>
      <c r="BJ674" s="32" t="s">
        <v>105</v>
      </c>
      <c r="BK674" s="52">
        <v>7219499</v>
      </c>
      <c r="BL674" s="42">
        <f>IFERROR(BK674/BH669,"-")</f>
        <v>3.3958191742854867E-2</v>
      </c>
      <c r="BM674" s="52">
        <v>127</v>
      </c>
      <c r="BN674" s="42">
        <f>IFERROR(BM674/BI669,"-")</f>
        <v>0.2134453781512605</v>
      </c>
      <c r="BO674" s="96">
        <f t="shared" si="71"/>
        <v>56846.448818897639</v>
      </c>
      <c r="BP674" s="141"/>
    </row>
    <row r="675" spans="2:68" s="8" customFormat="1" ht="13.15" customHeight="1">
      <c r="B675" s="409"/>
      <c r="C675" s="408"/>
      <c r="D675" s="376"/>
      <c r="E675" s="376"/>
      <c r="F675" s="32" t="s">
        <v>106</v>
      </c>
      <c r="G675" s="52">
        <v>6662665</v>
      </c>
      <c r="H675" s="42">
        <f>IFERROR(G675/D669,"-")</f>
        <v>6.8511877634492818E-2</v>
      </c>
      <c r="I675" s="52">
        <v>22</v>
      </c>
      <c r="J675" s="42">
        <f>IFERROR(I675/E669,"-")</f>
        <v>0.16417910447761194</v>
      </c>
      <c r="K675" s="55">
        <f t="shared" si="64"/>
        <v>302848.40909090912</v>
      </c>
      <c r="L675" s="376"/>
      <c r="M675" s="376"/>
      <c r="N675" s="32" t="s">
        <v>106</v>
      </c>
      <c r="O675" s="52">
        <v>22167797</v>
      </c>
      <c r="P675" s="42">
        <f>IFERROR(O675/L669,"-")</f>
        <v>3.1332277663737244E-2</v>
      </c>
      <c r="Q675" s="52">
        <v>115</v>
      </c>
      <c r="R675" s="42">
        <f>IFERROR(Q675/M669,"-")</f>
        <v>8.8871715610510049E-2</v>
      </c>
      <c r="S675" s="55">
        <f t="shared" si="65"/>
        <v>192763.45217391304</v>
      </c>
      <c r="T675" s="376"/>
      <c r="U675" s="376"/>
      <c r="V675" s="32" t="s">
        <v>106</v>
      </c>
      <c r="W675" s="52">
        <v>2143603</v>
      </c>
      <c r="X675" s="42">
        <f>IFERROR(W675/T669,"-")</f>
        <v>5.6669735083370698E-2</v>
      </c>
      <c r="Y675" s="52">
        <v>2</v>
      </c>
      <c r="Z675" s="42">
        <f>IFERROR(Y675/U669,"-")</f>
        <v>2.197802197802198E-2</v>
      </c>
      <c r="AA675" s="96">
        <f t="shared" si="66"/>
        <v>1071801.5</v>
      </c>
      <c r="AB675" s="376"/>
      <c r="AC675" s="376"/>
      <c r="AD675" s="32" t="s">
        <v>106</v>
      </c>
      <c r="AE675" s="52">
        <v>605890</v>
      </c>
      <c r="AF675" s="42">
        <f>IFERROR(AE675/AB669,"-")</f>
        <v>1.6909753619790795E-2</v>
      </c>
      <c r="AG675" s="52">
        <v>1</v>
      </c>
      <c r="AH675" s="42">
        <f>IFERROR(AG675/AC669,"-")</f>
        <v>8.4033613445378148E-3</v>
      </c>
      <c r="AI675" s="55">
        <f t="shared" si="67"/>
        <v>605890</v>
      </c>
      <c r="AJ675" s="376"/>
      <c r="AK675" s="376"/>
      <c r="AL675" s="32" t="s">
        <v>106</v>
      </c>
      <c r="AM675" s="52">
        <v>10391964</v>
      </c>
      <c r="AN675" s="42">
        <f>IFERROR(AM675/AJ669,"-")</f>
        <v>3.0715105825314976E-2</v>
      </c>
      <c r="AO675" s="52">
        <v>67</v>
      </c>
      <c r="AP675" s="42">
        <f>IFERROR(AO675/AK669,"-")</f>
        <v>0.12884615384615383</v>
      </c>
      <c r="AQ675" s="55">
        <f t="shared" si="68"/>
        <v>155103.94029850746</v>
      </c>
      <c r="AR675" s="376"/>
      <c r="AS675" s="376"/>
      <c r="AT675" s="32" t="s">
        <v>106</v>
      </c>
      <c r="AU675" s="52">
        <v>9015780</v>
      </c>
      <c r="AV675" s="42">
        <f>IFERROR(AU675/AR669,"-")</f>
        <v>3.0706707109958001E-2</v>
      </c>
      <c r="AW675" s="55">
        <v>44</v>
      </c>
      <c r="AX675" s="42">
        <f>IFERROR(AW675/AS669,"-")</f>
        <v>7.9422382671480149E-2</v>
      </c>
      <c r="AY675" s="139">
        <f t="shared" si="69"/>
        <v>204904.09090909091</v>
      </c>
      <c r="AZ675" s="376"/>
      <c r="BA675" s="376"/>
      <c r="BB675" s="32" t="s">
        <v>106</v>
      </c>
      <c r="BC675" s="52">
        <v>10058979</v>
      </c>
      <c r="BD675" s="42">
        <f>IFERROR(BC675/AZ669,"-")</f>
        <v>0.11103723944443071</v>
      </c>
      <c r="BE675" s="52">
        <v>25</v>
      </c>
      <c r="BF675" s="42">
        <f>IFERROR(BE675/BA669,"-")</f>
        <v>0.26041666666666669</v>
      </c>
      <c r="BG675" s="55">
        <f t="shared" si="70"/>
        <v>402359.16</v>
      </c>
      <c r="BH675" s="376"/>
      <c r="BI675" s="376"/>
      <c r="BJ675" s="32" t="s">
        <v>106</v>
      </c>
      <c r="BK675" s="52">
        <v>2005199</v>
      </c>
      <c r="BL675" s="42">
        <f>IFERROR(BK675/BH669,"-")</f>
        <v>9.4318085125547953E-3</v>
      </c>
      <c r="BM675" s="52">
        <v>35</v>
      </c>
      <c r="BN675" s="42">
        <f>IFERROR(BM675/BI669,"-")</f>
        <v>5.8823529411764705E-2</v>
      </c>
      <c r="BO675" s="96">
        <f t="shared" si="71"/>
        <v>57291.4</v>
      </c>
      <c r="BP675" s="141"/>
    </row>
    <row r="676" spans="2:68" s="8" customFormat="1" ht="13.15" customHeight="1">
      <c r="B676" s="409"/>
      <c r="C676" s="408"/>
      <c r="D676" s="376"/>
      <c r="E676" s="376"/>
      <c r="F676" s="32" t="s">
        <v>116</v>
      </c>
      <c r="G676" s="52">
        <v>480</v>
      </c>
      <c r="H676" s="42">
        <f>IFERROR(G676/D669,"-")</f>
        <v>4.9358179143865933E-6</v>
      </c>
      <c r="I676" s="52">
        <v>1</v>
      </c>
      <c r="J676" s="42">
        <f>IFERROR(I676/E669,"-")</f>
        <v>7.462686567164179E-3</v>
      </c>
      <c r="K676" s="55">
        <f t="shared" si="64"/>
        <v>480</v>
      </c>
      <c r="L676" s="376"/>
      <c r="M676" s="376"/>
      <c r="N676" s="32" t="s">
        <v>116</v>
      </c>
      <c r="O676" s="52">
        <v>0</v>
      </c>
      <c r="P676" s="42">
        <f>IFERROR(O676/L669,"-")</f>
        <v>0</v>
      </c>
      <c r="Q676" s="52">
        <v>0</v>
      </c>
      <c r="R676" s="42">
        <f>IFERROR(Q676/M669,"-")</f>
        <v>0</v>
      </c>
      <c r="S676" s="55" t="str">
        <f t="shared" si="65"/>
        <v>-</v>
      </c>
      <c r="T676" s="376"/>
      <c r="U676" s="376"/>
      <c r="V676" s="32" t="s">
        <v>116</v>
      </c>
      <c r="W676" s="52">
        <v>0</v>
      </c>
      <c r="X676" s="42">
        <f>IFERROR(W676/T669,"-")</f>
        <v>0</v>
      </c>
      <c r="Y676" s="52">
        <v>0</v>
      </c>
      <c r="Z676" s="42">
        <f>IFERROR(Y676/U669,"-")</f>
        <v>0</v>
      </c>
      <c r="AA676" s="96" t="str">
        <f t="shared" si="66"/>
        <v>-</v>
      </c>
      <c r="AB676" s="376"/>
      <c r="AC676" s="376"/>
      <c r="AD676" s="32" t="s">
        <v>116</v>
      </c>
      <c r="AE676" s="52">
        <v>0</v>
      </c>
      <c r="AF676" s="42">
        <f>IFERROR(AE676/AB669,"-")</f>
        <v>0</v>
      </c>
      <c r="AG676" s="52">
        <v>0</v>
      </c>
      <c r="AH676" s="42">
        <f>IFERROR(AG676/AC669,"-")</f>
        <v>0</v>
      </c>
      <c r="AI676" s="55" t="str">
        <f t="shared" si="67"/>
        <v>-</v>
      </c>
      <c r="AJ676" s="376"/>
      <c r="AK676" s="376"/>
      <c r="AL676" s="32" t="s">
        <v>116</v>
      </c>
      <c r="AM676" s="52">
        <v>0</v>
      </c>
      <c r="AN676" s="42">
        <f>IFERROR(AM676/AJ669,"-")</f>
        <v>0</v>
      </c>
      <c r="AO676" s="52">
        <v>0</v>
      </c>
      <c r="AP676" s="42">
        <f>IFERROR(AO676/AK669,"-")</f>
        <v>0</v>
      </c>
      <c r="AQ676" s="55" t="str">
        <f t="shared" si="68"/>
        <v>-</v>
      </c>
      <c r="AR676" s="376"/>
      <c r="AS676" s="376"/>
      <c r="AT676" s="32" t="s">
        <v>116</v>
      </c>
      <c r="AU676" s="52">
        <v>0</v>
      </c>
      <c r="AV676" s="42">
        <f>IFERROR(AU676/AR669,"-")</f>
        <v>0</v>
      </c>
      <c r="AW676" s="55">
        <v>0</v>
      </c>
      <c r="AX676" s="42">
        <f>IFERROR(AW676/AS669,"-")</f>
        <v>0</v>
      </c>
      <c r="AY676" s="139" t="str">
        <f t="shared" si="69"/>
        <v>-</v>
      </c>
      <c r="AZ676" s="376"/>
      <c r="BA676" s="376"/>
      <c r="BB676" s="32" t="s">
        <v>116</v>
      </c>
      <c r="BC676" s="52">
        <v>0</v>
      </c>
      <c r="BD676" s="42">
        <f>IFERROR(BC676/AZ669,"-")</f>
        <v>0</v>
      </c>
      <c r="BE676" s="52">
        <v>0</v>
      </c>
      <c r="BF676" s="42">
        <f>IFERROR(BE676/BA669,"-")</f>
        <v>0</v>
      </c>
      <c r="BG676" s="55" t="str">
        <f t="shared" si="70"/>
        <v>-</v>
      </c>
      <c r="BH676" s="376"/>
      <c r="BI676" s="376"/>
      <c r="BJ676" s="32" t="s">
        <v>116</v>
      </c>
      <c r="BK676" s="52">
        <v>0</v>
      </c>
      <c r="BL676" s="42">
        <f>IFERROR(BK676/BH669,"-")</f>
        <v>0</v>
      </c>
      <c r="BM676" s="52">
        <v>0</v>
      </c>
      <c r="BN676" s="42">
        <f>IFERROR(BM676/BI669,"-")</f>
        <v>0</v>
      </c>
      <c r="BO676" s="96" t="str">
        <f t="shared" si="71"/>
        <v>-</v>
      </c>
      <c r="BP676" s="141"/>
    </row>
    <row r="677" spans="2:68" s="8" customFormat="1" ht="13.15" customHeight="1">
      <c r="B677" s="409"/>
      <c r="C677" s="408"/>
      <c r="D677" s="376"/>
      <c r="E677" s="376"/>
      <c r="F677" s="32" t="s">
        <v>107</v>
      </c>
      <c r="G677" s="52">
        <v>59831</v>
      </c>
      <c r="H677" s="42">
        <f>IFERROR(G677/D669,"-")</f>
        <v>6.1523942007430049E-4</v>
      </c>
      <c r="I677" s="52">
        <v>2</v>
      </c>
      <c r="J677" s="42">
        <f>IFERROR(I677/E669,"-")</f>
        <v>1.4925373134328358E-2</v>
      </c>
      <c r="K677" s="55">
        <f t="shared" si="64"/>
        <v>29915.5</v>
      </c>
      <c r="L677" s="376"/>
      <c r="M677" s="376"/>
      <c r="N677" s="32" t="s">
        <v>107</v>
      </c>
      <c r="O677" s="52">
        <v>157565</v>
      </c>
      <c r="P677" s="42">
        <f>IFERROR(O677/L669,"-")</f>
        <v>2.2270459848070418E-4</v>
      </c>
      <c r="Q677" s="52">
        <v>10</v>
      </c>
      <c r="R677" s="42">
        <f>IFERROR(Q677/M669,"-")</f>
        <v>7.7279752704791345E-3</v>
      </c>
      <c r="S677" s="55">
        <f t="shared" si="65"/>
        <v>15756.5</v>
      </c>
      <c r="T677" s="376"/>
      <c r="U677" s="376"/>
      <c r="V677" s="32" t="s">
        <v>107</v>
      </c>
      <c r="W677" s="52">
        <v>720</v>
      </c>
      <c r="X677" s="42">
        <f>IFERROR(W677/T669,"-")</f>
        <v>1.9034405745852614E-5</v>
      </c>
      <c r="Y677" s="52">
        <v>1</v>
      </c>
      <c r="Z677" s="42">
        <f>IFERROR(Y677/U669,"-")</f>
        <v>1.098901098901099E-2</v>
      </c>
      <c r="AA677" s="96">
        <f t="shared" si="66"/>
        <v>720</v>
      </c>
      <c r="AB677" s="376"/>
      <c r="AC677" s="376"/>
      <c r="AD677" s="32" t="s">
        <v>107</v>
      </c>
      <c r="AE677" s="52">
        <v>58091</v>
      </c>
      <c r="AF677" s="42">
        <f>IFERROR(AE677/AB669,"-")</f>
        <v>1.6212588052736752E-3</v>
      </c>
      <c r="AG677" s="52">
        <v>2</v>
      </c>
      <c r="AH677" s="42">
        <f>IFERROR(AG677/AC669,"-")</f>
        <v>1.680672268907563E-2</v>
      </c>
      <c r="AI677" s="55">
        <f t="shared" si="67"/>
        <v>29045.5</v>
      </c>
      <c r="AJ677" s="376"/>
      <c r="AK677" s="376"/>
      <c r="AL677" s="32" t="s">
        <v>107</v>
      </c>
      <c r="AM677" s="52">
        <v>62263</v>
      </c>
      <c r="AN677" s="42">
        <f>IFERROR(AM677/AJ669,"-")</f>
        <v>1.8402821968990522E-4</v>
      </c>
      <c r="AO677" s="52">
        <v>3</v>
      </c>
      <c r="AP677" s="42">
        <f>IFERROR(AO677/AK669,"-")</f>
        <v>5.7692307692307696E-3</v>
      </c>
      <c r="AQ677" s="55">
        <f t="shared" si="68"/>
        <v>20754.333333333332</v>
      </c>
      <c r="AR677" s="376"/>
      <c r="AS677" s="376"/>
      <c r="AT677" s="32" t="s">
        <v>107</v>
      </c>
      <c r="AU677" s="52">
        <v>36491</v>
      </c>
      <c r="AV677" s="42">
        <f>IFERROR(AU677/AR669,"-")</f>
        <v>1.2428413838286621E-4</v>
      </c>
      <c r="AW677" s="55">
        <v>4</v>
      </c>
      <c r="AX677" s="42">
        <f>IFERROR(AW677/AS669,"-")</f>
        <v>7.2202166064981952E-3</v>
      </c>
      <c r="AY677" s="139">
        <f t="shared" si="69"/>
        <v>9122.75</v>
      </c>
      <c r="AZ677" s="376"/>
      <c r="BA677" s="376"/>
      <c r="BB677" s="32" t="s">
        <v>107</v>
      </c>
      <c r="BC677" s="52">
        <v>2074</v>
      </c>
      <c r="BD677" s="42">
        <f>IFERROR(BC677/AZ669,"-")</f>
        <v>2.289409636979551E-5</v>
      </c>
      <c r="BE677" s="52">
        <v>1</v>
      </c>
      <c r="BF677" s="42">
        <f>IFERROR(BE677/BA669,"-")</f>
        <v>1.0416666666666666E-2</v>
      </c>
      <c r="BG677" s="55">
        <f t="shared" si="70"/>
        <v>2074</v>
      </c>
      <c r="BH677" s="376"/>
      <c r="BI677" s="376"/>
      <c r="BJ677" s="32" t="s">
        <v>107</v>
      </c>
      <c r="BK677" s="52">
        <v>71764</v>
      </c>
      <c r="BL677" s="42">
        <f>IFERROR(BK677/BH669,"-")</f>
        <v>3.3755467965772095E-4</v>
      </c>
      <c r="BM677" s="52">
        <v>6</v>
      </c>
      <c r="BN677" s="42">
        <f>IFERROR(BM677/BI669,"-")</f>
        <v>1.0084033613445379E-2</v>
      </c>
      <c r="BO677" s="96">
        <f t="shared" si="71"/>
        <v>11960.666666666666</v>
      </c>
      <c r="BP677" s="141"/>
    </row>
    <row r="678" spans="2:68" s="8" customFormat="1" ht="13.15" customHeight="1">
      <c r="B678" s="409"/>
      <c r="C678" s="408"/>
      <c r="D678" s="376"/>
      <c r="E678" s="376"/>
      <c r="F678" s="32" t="s">
        <v>108</v>
      </c>
      <c r="G678" s="52">
        <v>40964</v>
      </c>
      <c r="H678" s="42">
        <f>IFERROR(G678/D669,"-")</f>
        <v>4.2123092717694251E-4</v>
      </c>
      <c r="I678" s="52">
        <v>9</v>
      </c>
      <c r="J678" s="42">
        <f>IFERROR(I678/E669,"-")</f>
        <v>6.7164179104477612E-2</v>
      </c>
      <c r="K678" s="55">
        <f t="shared" ref="K678:K932" si="72">IFERROR(G678/I678,"-")</f>
        <v>4551.5555555555557</v>
      </c>
      <c r="L678" s="376"/>
      <c r="M678" s="376"/>
      <c r="N678" s="32" t="s">
        <v>108</v>
      </c>
      <c r="O678" s="52">
        <v>481210</v>
      </c>
      <c r="P678" s="42">
        <f>IFERROR(O678/L669,"-")</f>
        <v>6.8014901681781907E-4</v>
      </c>
      <c r="Q678" s="52">
        <v>45</v>
      </c>
      <c r="R678" s="42">
        <f>IFERROR(Q678/M669,"-")</f>
        <v>3.4775888717156103E-2</v>
      </c>
      <c r="S678" s="55">
        <f t="shared" ref="S678:S932" si="73">IFERROR(O678/Q678,"-")</f>
        <v>10693.555555555555</v>
      </c>
      <c r="T678" s="376"/>
      <c r="U678" s="376"/>
      <c r="V678" s="32" t="s">
        <v>108</v>
      </c>
      <c r="W678" s="52">
        <v>4825</v>
      </c>
      <c r="X678" s="42">
        <f>IFERROR(W678/T669,"-")</f>
        <v>1.2755695517185954E-4</v>
      </c>
      <c r="Y678" s="52">
        <v>1</v>
      </c>
      <c r="Z678" s="42">
        <f>IFERROR(Y678/U669,"-")</f>
        <v>1.098901098901099E-2</v>
      </c>
      <c r="AA678" s="96">
        <f t="shared" ref="AA678:AA932" si="74">IFERROR(W678/Y678,"-")</f>
        <v>4825</v>
      </c>
      <c r="AB678" s="376"/>
      <c r="AC678" s="376"/>
      <c r="AD678" s="32" t="s">
        <v>108</v>
      </c>
      <c r="AE678" s="52">
        <v>0</v>
      </c>
      <c r="AF678" s="42">
        <f>IFERROR(AE678/AB669,"-")</f>
        <v>0</v>
      </c>
      <c r="AG678" s="52">
        <v>0</v>
      </c>
      <c r="AH678" s="42">
        <f>IFERROR(AG678/AC669,"-")</f>
        <v>0</v>
      </c>
      <c r="AI678" s="55" t="str">
        <f t="shared" ref="AI678:AI932" si="75">IFERROR(AE678/AG678,"-")</f>
        <v>-</v>
      </c>
      <c r="AJ678" s="376"/>
      <c r="AK678" s="376"/>
      <c r="AL678" s="32" t="s">
        <v>108</v>
      </c>
      <c r="AM678" s="52">
        <v>234218</v>
      </c>
      <c r="AN678" s="42">
        <f>IFERROR(AM678/AJ669,"-")</f>
        <v>6.9226862758508623E-4</v>
      </c>
      <c r="AO678" s="52">
        <v>25</v>
      </c>
      <c r="AP678" s="42">
        <f>IFERROR(AO678/AK669,"-")</f>
        <v>4.807692307692308E-2</v>
      </c>
      <c r="AQ678" s="55">
        <f t="shared" ref="AQ678:AQ932" si="76">IFERROR(AM678/AO678,"-")</f>
        <v>9368.7199999999993</v>
      </c>
      <c r="AR678" s="376"/>
      <c r="AS678" s="376"/>
      <c r="AT678" s="32" t="s">
        <v>108</v>
      </c>
      <c r="AU678" s="52">
        <v>242167</v>
      </c>
      <c r="AV678" s="42">
        <f>IFERROR(AU678/AR669,"-")</f>
        <v>8.2479287878555146E-4</v>
      </c>
      <c r="AW678" s="55">
        <v>19</v>
      </c>
      <c r="AX678" s="42">
        <f>IFERROR(AW678/AS669,"-")</f>
        <v>3.4296028880866428E-2</v>
      </c>
      <c r="AY678" s="139">
        <f t="shared" ref="AY678:AY932" si="77">IFERROR(AU678/AW678,"-")</f>
        <v>12745.631578947368</v>
      </c>
      <c r="AZ678" s="376"/>
      <c r="BA678" s="376"/>
      <c r="BB678" s="32" t="s">
        <v>108</v>
      </c>
      <c r="BC678" s="52">
        <v>67988</v>
      </c>
      <c r="BD678" s="42">
        <f>IFERROR(BC678/AZ669,"-")</f>
        <v>7.504936470538367E-4</v>
      </c>
      <c r="BE678" s="52">
        <v>5</v>
      </c>
      <c r="BF678" s="42">
        <f>IFERROR(BE678/BA669,"-")</f>
        <v>5.2083333333333336E-2</v>
      </c>
      <c r="BG678" s="55">
        <f t="shared" ref="BG678:BG932" si="78">IFERROR(BC678/BE678,"-")</f>
        <v>13597.6</v>
      </c>
      <c r="BH678" s="376"/>
      <c r="BI678" s="376"/>
      <c r="BJ678" s="32" t="s">
        <v>108</v>
      </c>
      <c r="BK678" s="52">
        <v>93147</v>
      </c>
      <c r="BL678" s="42">
        <f>IFERROR(BK678/BH669,"-")</f>
        <v>4.3813340597065011E-4</v>
      </c>
      <c r="BM678" s="52">
        <v>10</v>
      </c>
      <c r="BN678" s="42">
        <f>IFERROR(BM678/BI669,"-")</f>
        <v>1.680672268907563E-2</v>
      </c>
      <c r="BO678" s="96">
        <f t="shared" ref="BO678:BO932" si="79">IFERROR(BK678/BM678,"-")</f>
        <v>9314.7000000000007</v>
      </c>
      <c r="BP678" s="141"/>
    </row>
    <row r="679" spans="2:68" s="8" customFormat="1" ht="13.15" customHeight="1">
      <c r="B679" s="409"/>
      <c r="C679" s="408"/>
      <c r="D679" s="376"/>
      <c r="E679" s="376"/>
      <c r="F679" s="32" t="s">
        <v>109</v>
      </c>
      <c r="G679" s="52">
        <v>0</v>
      </c>
      <c r="H679" s="42">
        <f>IFERROR(G679/D669,"-")</f>
        <v>0</v>
      </c>
      <c r="I679" s="52">
        <v>0</v>
      </c>
      <c r="J679" s="42">
        <f>IFERROR(I679/E669,"-")</f>
        <v>0</v>
      </c>
      <c r="K679" s="55" t="str">
        <f t="shared" si="72"/>
        <v>-</v>
      </c>
      <c r="L679" s="376"/>
      <c r="M679" s="376"/>
      <c r="N679" s="32" t="s">
        <v>109</v>
      </c>
      <c r="O679" s="52">
        <v>48903</v>
      </c>
      <c r="P679" s="42">
        <f>IFERROR(O679/L669,"-")</f>
        <v>6.9120191536837987E-5</v>
      </c>
      <c r="Q679" s="52">
        <v>7</v>
      </c>
      <c r="R679" s="42">
        <f>IFERROR(Q679/M669,"-")</f>
        <v>5.4095826893353939E-3</v>
      </c>
      <c r="S679" s="55">
        <f t="shared" si="73"/>
        <v>6986.1428571428569</v>
      </c>
      <c r="T679" s="376"/>
      <c r="U679" s="376"/>
      <c r="V679" s="32" t="s">
        <v>109</v>
      </c>
      <c r="W679" s="52">
        <v>4825</v>
      </c>
      <c r="X679" s="42">
        <f>IFERROR(W679/T669,"-")</f>
        <v>1.2755695517185954E-4</v>
      </c>
      <c r="Y679" s="52">
        <v>1</v>
      </c>
      <c r="Z679" s="42">
        <f>IFERROR(Y679/U669,"-")</f>
        <v>1.098901098901099E-2</v>
      </c>
      <c r="AA679" s="96">
        <f t="shared" si="74"/>
        <v>4825</v>
      </c>
      <c r="AB679" s="376"/>
      <c r="AC679" s="376"/>
      <c r="AD679" s="32" t="s">
        <v>109</v>
      </c>
      <c r="AE679" s="52">
        <v>0</v>
      </c>
      <c r="AF679" s="42">
        <f>IFERROR(AE679/AB669,"-")</f>
        <v>0</v>
      </c>
      <c r="AG679" s="52">
        <v>0</v>
      </c>
      <c r="AH679" s="42">
        <f>IFERROR(AG679/AC669,"-")</f>
        <v>0</v>
      </c>
      <c r="AI679" s="55" t="str">
        <f t="shared" si="75"/>
        <v>-</v>
      </c>
      <c r="AJ679" s="376"/>
      <c r="AK679" s="376"/>
      <c r="AL679" s="32" t="s">
        <v>109</v>
      </c>
      <c r="AM679" s="52">
        <v>28894</v>
      </c>
      <c r="AN679" s="42">
        <f>IFERROR(AM679/AJ669,"-")</f>
        <v>8.5400821992517566E-5</v>
      </c>
      <c r="AO679" s="52">
        <v>4</v>
      </c>
      <c r="AP679" s="42">
        <f>IFERROR(AO679/AK669,"-")</f>
        <v>7.6923076923076927E-3</v>
      </c>
      <c r="AQ679" s="55">
        <f t="shared" si="76"/>
        <v>7223.5</v>
      </c>
      <c r="AR679" s="376"/>
      <c r="AS679" s="376"/>
      <c r="AT679" s="32" t="s">
        <v>109</v>
      </c>
      <c r="AU679" s="52">
        <v>15184</v>
      </c>
      <c r="AV679" s="42">
        <f>IFERROR(AU679/AR669,"-")</f>
        <v>5.1714953199568118E-5</v>
      </c>
      <c r="AW679" s="55">
        <v>2</v>
      </c>
      <c r="AX679" s="42">
        <f>IFERROR(AW679/AS669,"-")</f>
        <v>3.6101083032490976E-3</v>
      </c>
      <c r="AY679" s="139">
        <f t="shared" si="77"/>
        <v>7592</v>
      </c>
      <c r="AZ679" s="376"/>
      <c r="BA679" s="376"/>
      <c r="BB679" s="32" t="s">
        <v>109</v>
      </c>
      <c r="BC679" s="52">
        <v>25045</v>
      </c>
      <c r="BD679" s="42">
        <f>IFERROR(BC679/AZ669,"-")</f>
        <v>2.76462219663225E-4</v>
      </c>
      <c r="BE679" s="52">
        <v>2</v>
      </c>
      <c r="BF679" s="42">
        <f>IFERROR(BE679/BA669,"-")</f>
        <v>2.0833333333333332E-2</v>
      </c>
      <c r="BG679" s="55">
        <f t="shared" si="78"/>
        <v>12522.5</v>
      </c>
      <c r="BH679" s="376"/>
      <c r="BI679" s="376"/>
      <c r="BJ679" s="32" t="s">
        <v>109</v>
      </c>
      <c r="BK679" s="52">
        <v>0</v>
      </c>
      <c r="BL679" s="42">
        <f>IFERROR(BK679/BH669,"-")</f>
        <v>0</v>
      </c>
      <c r="BM679" s="52">
        <v>0</v>
      </c>
      <c r="BN679" s="42">
        <f>IFERROR(BM679/BI669,"-")</f>
        <v>0</v>
      </c>
      <c r="BO679" s="96" t="str">
        <f t="shared" si="79"/>
        <v>-</v>
      </c>
      <c r="BP679" s="141"/>
    </row>
    <row r="680" spans="2:68" s="8" customFormat="1" ht="13.15" customHeight="1">
      <c r="B680" s="409"/>
      <c r="C680" s="408"/>
      <c r="D680" s="376"/>
      <c r="E680" s="376"/>
      <c r="F680" s="32" t="s">
        <v>110</v>
      </c>
      <c r="G680" s="52">
        <v>668509</v>
      </c>
      <c r="H680" s="42">
        <f>IFERROR(G680/D669,"-")</f>
        <v>6.8742472877680559E-3</v>
      </c>
      <c r="I680" s="52">
        <v>1</v>
      </c>
      <c r="J680" s="42">
        <f>IFERROR(I680/E669,"-")</f>
        <v>7.462686567164179E-3</v>
      </c>
      <c r="K680" s="55">
        <f t="shared" si="72"/>
        <v>668509</v>
      </c>
      <c r="L680" s="376"/>
      <c r="M680" s="376"/>
      <c r="N680" s="32" t="s">
        <v>110</v>
      </c>
      <c r="O680" s="52">
        <v>160893</v>
      </c>
      <c r="P680" s="42">
        <f>IFERROR(O680/L669,"-")</f>
        <v>2.2740844072830855E-4</v>
      </c>
      <c r="Q680" s="52">
        <v>4</v>
      </c>
      <c r="R680" s="42">
        <f>IFERROR(Q680/M669,"-")</f>
        <v>3.0911901081916537E-3</v>
      </c>
      <c r="S680" s="55">
        <f t="shared" si="73"/>
        <v>40223.25</v>
      </c>
      <c r="T680" s="376"/>
      <c r="U680" s="376"/>
      <c r="V680" s="32" t="s">
        <v>110</v>
      </c>
      <c r="W680" s="52">
        <v>0</v>
      </c>
      <c r="X680" s="42">
        <f>IFERROR(W680/T669,"-")</f>
        <v>0</v>
      </c>
      <c r="Y680" s="52">
        <v>0</v>
      </c>
      <c r="Z680" s="42">
        <f>IFERROR(Y680/U669,"-")</f>
        <v>0</v>
      </c>
      <c r="AA680" s="96" t="str">
        <f t="shared" si="74"/>
        <v>-</v>
      </c>
      <c r="AB680" s="376"/>
      <c r="AC680" s="376"/>
      <c r="AD680" s="32" t="s">
        <v>110</v>
      </c>
      <c r="AE680" s="52">
        <v>0</v>
      </c>
      <c r="AF680" s="42">
        <f>IFERROR(AE680/AB669,"-")</f>
        <v>0</v>
      </c>
      <c r="AG680" s="52">
        <v>0</v>
      </c>
      <c r="AH680" s="42">
        <f>IFERROR(AG680/AC669,"-")</f>
        <v>0</v>
      </c>
      <c r="AI680" s="55" t="str">
        <f t="shared" si="75"/>
        <v>-</v>
      </c>
      <c r="AJ680" s="376"/>
      <c r="AK680" s="376"/>
      <c r="AL680" s="32" t="s">
        <v>110</v>
      </c>
      <c r="AM680" s="52">
        <v>125473</v>
      </c>
      <c r="AN680" s="42">
        <f>IFERROR(AM680/AJ669,"-")</f>
        <v>3.7085544880830472E-4</v>
      </c>
      <c r="AO680" s="52">
        <v>2</v>
      </c>
      <c r="AP680" s="42">
        <f>IFERROR(AO680/AK669,"-")</f>
        <v>3.8461538461538464E-3</v>
      </c>
      <c r="AQ680" s="55">
        <f t="shared" si="76"/>
        <v>62736.5</v>
      </c>
      <c r="AR680" s="376"/>
      <c r="AS680" s="376"/>
      <c r="AT680" s="32" t="s">
        <v>110</v>
      </c>
      <c r="AU680" s="52">
        <v>35420</v>
      </c>
      <c r="AV680" s="42">
        <f>IFERROR(AU680/AR669,"-")</f>
        <v>1.2063643587517801E-4</v>
      </c>
      <c r="AW680" s="55">
        <v>2</v>
      </c>
      <c r="AX680" s="42">
        <f>IFERROR(AW680/AS669,"-")</f>
        <v>3.6101083032490976E-3</v>
      </c>
      <c r="AY680" s="139">
        <f t="shared" si="77"/>
        <v>17710</v>
      </c>
      <c r="AZ680" s="376"/>
      <c r="BA680" s="376"/>
      <c r="BB680" s="32" t="s">
        <v>110</v>
      </c>
      <c r="BC680" s="52">
        <v>0</v>
      </c>
      <c r="BD680" s="42">
        <f>IFERROR(BC680/AZ669,"-")</f>
        <v>0</v>
      </c>
      <c r="BE680" s="52">
        <v>0</v>
      </c>
      <c r="BF680" s="42">
        <f>IFERROR(BE680/BA669,"-")</f>
        <v>0</v>
      </c>
      <c r="BG680" s="55" t="str">
        <f t="shared" si="78"/>
        <v>-</v>
      </c>
      <c r="BH680" s="376"/>
      <c r="BI680" s="376"/>
      <c r="BJ680" s="32" t="s">
        <v>110</v>
      </c>
      <c r="BK680" s="52">
        <v>0</v>
      </c>
      <c r="BL680" s="42">
        <f>IFERROR(BK680/BH669,"-")</f>
        <v>0</v>
      </c>
      <c r="BM680" s="52">
        <v>0</v>
      </c>
      <c r="BN680" s="42">
        <f>IFERROR(BM680/BI669,"-")</f>
        <v>0</v>
      </c>
      <c r="BO680" s="96" t="str">
        <f t="shared" si="79"/>
        <v>-</v>
      </c>
      <c r="BP680" s="141"/>
    </row>
    <row r="681" spans="2:68" s="8" customFormat="1" ht="13.15" customHeight="1">
      <c r="B681" s="409"/>
      <c r="C681" s="408"/>
      <c r="D681" s="376"/>
      <c r="E681" s="376"/>
      <c r="F681" s="32" t="s">
        <v>111</v>
      </c>
      <c r="G681" s="52">
        <v>659427</v>
      </c>
      <c r="H681" s="42">
        <f>IFERROR(G681/D669,"-")</f>
        <v>6.7808574996462666E-3</v>
      </c>
      <c r="I681" s="52">
        <v>9</v>
      </c>
      <c r="J681" s="42">
        <f>IFERROR(I681/E669,"-")</f>
        <v>6.7164179104477612E-2</v>
      </c>
      <c r="K681" s="55">
        <f t="shared" si="72"/>
        <v>73269.666666666672</v>
      </c>
      <c r="L681" s="376"/>
      <c r="M681" s="376"/>
      <c r="N681" s="32" t="s">
        <v>111</v>
      </c>
      <c r="O681" s="52">
        <v>7390172</v>
      </c>
      <c r="P681" s="42">
        <f>IFERROR(O681/L669,"-")</f>
        <v>1.0445373578925159E-2</v>
      </c>
      <c r="Q681" s="52">
        <v>135</v>
      </c>
      <c r="R681" s="42">
        <f>IFERROR(Q681/M669,"-")</f>
        <v>0.10432766615146831</v>
      </c>
      <c r="S681" s="55">
        <f t="shared" si="73"/>
        <v>54742.014814814815</v>
      </c>
      <c r="T681" s="376"/>
      <c r="U681" s="376"/>
      <c r="V681" s="32" t="s">
        <v>111</v>
      </c>
      <c r="W681" s="52">
        <v>200514</v>
      </c>
      <c r="X681" s="42">
        <f>IFERROR(W681/T669,"-")</f>
        <v>5.3009233801720708E-3</v>
      </c>
      <c r="Y681" s="52">
        <v>7</v>
      </c>
      <c r="Z681" s="42">
        <f>IFERROR(Y681/U669,"-")</f>
        <v>7.6923076923076927E-2</v>
      </c>
      <c r="AA681" s="96">
        <f t="shared" si="74"/>
        <v>28644.857142857141</v>
      </c>
      <c r="AB681" s="376"/>
      <c r="AC681" s="376"/>
      <c r="AD681" s="32" t="s">
        <v>111</v>
      </c>
      <c r="AE681" s="52">
        <v>137333</v>
      </c>
      <c r="AF681" s="42">
        <f>IFERROR(AE681/AB669,"-")</f>
        <v>3.83281980865624E-3</v>
      </c>
      <c r="AG681" s="52">
        <v>4</v>
      </c>
      <c r="AH681" s="42">
        <f>IFERROR(AG681/AC669,"-")</f>
        <v>3.3613445378151259E-2</v>
      </c>
      <c r="AI681" s="55">
        <f t="shared" si="75"/>
        <v>34333.25</v>
      </c>
      <c r="AJ681" s="376"/>
      <c r="AK681" s="376"/>
      <c r="AL681" s="32" t="s">
        <v>111</v>
      </c>
      <c r="AM681" s="52">
        <v>4349291</v>
      </c>
      <c r="AN681" s="42">
        <f>IFERROR(AM681/AJ669,"-")</f>
        <v>1.2855022720449185E-2</v>
      </c>
      <c r="AO681" s="52">
        <v>75</v>
      </c>
      <c r="AP681" s="42">
        <f>IFERROR(AO681/AK669,"-")</f>
        <v>0.14423076923076922</v>
      </c>
      <c r="AQ681" s="55">
        <f t="shared" si="76"/>
        <v>57990.546666666669</v>
      </c>
      <c r="AR681" s="376"/>
      <c r="AS681" s="376"/>
      <c r="AT681" s="32" t="s">
        <v>111</v>
      </c>
      <c r="AU681" s="52">
        <v>2697044</v>
      </c>
      <c r="AV681" s="42">
        <f>IFERROR(AU681/AR669,"-")</f>
        <v>9.1858208796875666E-3</v>
      </c>
      <c r="AW681" s="55">
        <v>48</v>
      </c>
      <c r="AX681" s="42">
        <f>IFERROR(AW681/AS669,"-")</f>
        <v>8.6642599277978335E-2</v>
      </c>
      <c r="AY681" s="139">
        <f t="shared" si="77"/>
        <v>56188.416666666664</v>
      </c>
      <c r="AZ681" s="376"/>
      <c r="BA681" s="376"/>
      <c r="BB681" s="32" t="s">
        <v>111</v>
      </c>
      <c r="BC681" s="52">
        <v>1404074</v>
      </c>
      <c r="BD681" s="42">
        <f>IFERROR(BC681/AZ669,"-")</f>
        <v>1.5499038315489037E-2</v>
      </c>
      <c r="BE681" s="52">
        <v>21</v>
      </c>
      <c r="BF681" s="42">
        <f>IFERROR(BE681/BA669,"-")</f>
        <v>0.21875</v>
      </c>
      <c r="BG681" s="55">
        <f t="shared" si="78"/>
        <v>66860.666666666672</v>
      </c>
      <c r="BH681" s="376"/>
      <c r="BI681" s="376"/>
      <c r="BJ681" s="32" t="s">
        <v>111</v>
      </c>
      <c r="BK681" s="52">
        <v>1303026</v>
      </c>
      <c r="BL681" s="42">
        <f>IFERROR(BK681/BH669,"-")</f>
        <v>6.1290134888757801E-3</v>
      </c>
      <c r="BM681" s="52">
        <v>39</v>
      </c>
      <c r="BN681" s="42">
        <f>IFERROR(BM681/BI669,"-")</f>
        <v>6.5546218487394961E-2</v>
      </c>
      <c r="BO681" s="96">
        <f t="shared" si="79"/>
        <v>33410.923076923078</v>
      </c>
      <c r="BP681" s="141"/>
    </row>
    <row r="682" spans="2:68" s="8" customFormat="1" ht="13.15" customHeight="1">
      <c r="B682" s="409"/>
      <c r="C682" s="408"/>
      <c r="D682" s="376"/>
      <c r="E682" s="376"/>
      <c r="F682" s="32" t="s">
        <v>112</v>
      </c>
      <c r="G682" s="52">
        <v>1492775</v>
      </c>
      <c r="H682" s="42">
        <f>IFERROR(G682/D669,"-")</f>
        <v>1.5350136639892596E-2</v>
      </c>
      <c r="I682" s="52">
        <v>25</v>
      </c>
      <c r="J682" s="42">
        <f>IFERROR(I682/E669,"-")</f>
        <v>0.18656716417910449</v>
      </c>
      <c r="K682" s="55">
        <f t="shared" si="72"/>
        <v>59711</v>
      </c>
      <c r="L682" s="376"/>
      <c r="M682" s="376"/>
      <c r="N682" s="32" t="s">
        <v>112</v>
      </c>
      <c r="O682" s="52">
        <v>11404487</v>
      </c>
      <c r="P682" s="42">
        <f>IFERROR(O682/L669,"-")</f>
        <v>1.6119263149896302E-2</v>
      </c>
      <c r="Q682" s="52">
        <v>109</v>
      </c>
      <c r="R682" s="42">
        <f>IFERROR(Q682/M669,"-")</f>
        <v>8.423493044822257E-2</v>
      </c>
      <c r="S682" s="55">
        <f t="shared" si="73"/>
        <v>104628.32110091743</v>
      </c>
      <c r="T682" s="376"/>
      <c r="U682" s="376"/>
      <c r="V682" s="32" t="s">
        <v>112</v>
      </c>
      <c r="W682" s="52">
        <v>589417</v>
      </c>
      <c r="X682" s="42">
        <f>IFERROR(W682/T669,"-")</f>
        <v>1.5582225460421126E-2</v>
      </c>
      <c r="Y682" s="52">
        <v>10</v>
      </c>
      <c r="Z682" s="42">
        <f>IFERROR(Y682/U669,"-")</f>
        <v>0.10989010989010989</v>
      </c>
      <c r="AA682" s="96">
        <f t="shared" si="74"/>
        <v>58941.7</v>
      </c>
      <c r="AB682" s="376"/>
      <c r="AC682" s="376"/>
      <c r="AD682" s="32" t="s">
        <v>112</v>
      </c>
      <c r="AE682" s="52">
        <v>544025</v>
      </c>
      <c r="AF682" s="42">
        <f>IFERROR(AE682/AB669,"-")</f>
        <v>1.5183166437813278E-2</v>
      </c>
      <c r="AG682" s="52">
        <v>10</v>
      </c>
      <c r="AH682" s="42">
        <f>IFERROR(AG682/AC669,"-")</f>
        <v>8.4033613445378158E-2</v>
      </c>
      <c r="AI682" s="55">
        <f t="shared" si="75"/>
        <v>54402.5</v>
      </c>
      <c r="AJ682" s="376"/>
      <c r="AK682" s="376"/>
      <c r="AL682" s="32" t="s">
        <v>112</v>
      </c>
      <c r="AM682" s="52">
        <v>5859008</v>
      </c>
      <c r="AN682" s="42">
        <f>IFERROR(AM682/AJ669,"-")</f>
        <v>1.7317231925684792E-2</v>
      </c>
      <c r="AO682" s="52">
        <v>55</v>
      </c>
      <c r="AP682" s="42">
        <f>IFERROR(AO682/AK669,"-")</f>
        <v>0.10576923076923077</v>
      </c>
      <c r="AQ682" s="55">
        <f t="shared" si="76"/>
        <v>106527.41818181818</v>
      </c>
      <c r="AR682" s="376"/>
      <c r="AS682" s="376"/>
      <c r="AT682" s="32" t="s">
        <v>112</v>
      </c>
      <c r="AU682" s="52">
        <v>4367219</v>
      </c>
      <c r="AV682" s="42">
        <f>IFERROR(AU682/AR669,"-")</f>
        <v>1.4874244349134924E-2</v>
      </c>
      <c r="AW682" s="55">
        <v>32</v>
      </c>
      <c r="AX682" s="42">
        <f>IFERROR(AW682/AS669,"-")</f>
        <v>5.7761732851985562E-2</v>
      </c>
      <c r="AY682" s="139">
        <f t="shared" si="77"/>
        <v>136475.59375</v>
      </c>
      <c r="AZ682" s="376"/>
      <c r="BA682" s="376"/>
      <c r="BB682" s="32" t="s">
        <v>112</v>
      </c>
      <c r="BC682" s="52">
        <v>2494867</v>
      </c>
      <c r="BD682" s="42">
        <f>IFERROR(BC682/AZ669,"-")</f>
        <v>2.7539886946876865E-2</v>
      </c>
      <c r="BE682" s="52">
        <v>26</v>
      </c>
      <c r="BF682" s="42">
        <f>IFERROR(BE682/BA669,"-")</f>
        <v>0.27083333333333331</v>
      </c>
      <c r="BG682" s="55">
        <f t="shared" si="78"/>
        <v>95956.423076923078</v>
      </c>
      <c r="BH682" s="376"/>
      <c r="BI682" s="376"/>
      <c r="BJ682" s="32" t="s">
        <v>112</v>
      </c>
      <c r="BK682" s="52">
        <v>1238780</v>
      </c>
      <c r="BL682" s="42">
        <f>IFERROR(BK682/BH669,"-")</f>
        <v>5.8268210532633567E-3</v>
      </c>
      <c r="BM682" s="52">
        <v>21</v>
      </c>
      <c r="BN682" s="42">
        <f>IFERROR(BM682/BI669,"-")</f>
        <v>3.5294117647058823E-2</v>
      </c>
      <c r="BO682" s="96">
        <f t="shared" si="79"/>
        <v>58989.523809523809</v>
      </c>
      <c r="BP682" s="141"/>
    </row>
    <row r="683" spans="2:68" s="8" customFormat="1" ht="13.15" customHeight="1">
      <c r="B683" s="409"/>
      <c r="C683" s="408"/>
      <c r="D683" s="376"/>
      <c r="E683" s="376"/>
      <c r="F683" s="32" t="s">
        <v>113</v>
      </c>
      <c r="G683" s="52">
        <v>611546</v>
      </c>
      <c r="H683" s="42">
        <f>IFERROR(G683/D669,"-")</f>
        <v>6.2884993797322156E-3</v>
      </c>
      <c r="I683" s="52">
        <v>21</v>
      </c>
      <c r="J683" s="42">
        <f>IFERROR(I683/E669,"-")</f>
        <v>0.15671641791044777</v>
      </c>
      <c r="K683" s="55">
        <f t="shared" si="72"/>
        <v>29121.238095238095</v>
      </c>
      <c r="L683" s="376"/>
      <c r="M683" s="376"/>
      <c r="N683" s="32" t="s">
        <v>113</v>
      </c>
      <c r="O683" s="52">
        <v>2937344</v>
      </c>
      <c r="P683" s="42">
        <f>IFERROR(O683/L669,"-")</f>
        <v>4.1516835345394316E-3</v>
      </c>
      <c r="Q683" s="52">
        <v>90</v>
      </c>
      <c r="R683" s="42">
        <f>IFERROR(Q683/M669,"-")</f>
        <v>6.9551777434312206E-2</v>
      </c>
      <c r="S683" s="55">
        <f t="shared" si="73"/>
        <v>32637.155555555557</v>
      </c>
      <c r="T683" s="376"/>
      <c r="U683" s="376"/>
      <c r="V683" s="32" t="s">
        <v>113</v>
      </c>
      <c r="W683" s="52">
        <v>30630</v>
      </c>
      <c r="X683" s="42">
        <f>IFERROR(W683/T669,"-")</f>
        <v>8.0975534443814663E-4</v>
      </c>
      <c r="Y683" s="52">
        <v>1</v>
      </c>
      <c r="Z683" s="42">
        <f>IFERROR(Y683/U669,"-")</f>
        <v>1.098901098901099E-2</v>
      </c>
      <c r="AA683" s="96">
        <f t="shared" si="74"/>
        <v>30630</v>
      </c>
      <c r="AB683" s="376"/>
      <c r="AC683" s="376"/>
      <c r="AD683" s="32" t="s">
        <v>113</v>
      </c>
      <c r="AE683" s="52">
        <v>97496</v>
      </c>
      <c r="AF683" s="42">
        <f>IFERROR(AE683/AB669,"-")</f>
        <v>2.7210109737990781E-3</v>
      </c>
      <c r="AG683" s="52">
        <v>3</v>
      </c>
      <c r="AH683" s="42">
        <f>IFERROR(AG683/AC669,"-")</f>
        <v>2.5210084033613446E-2</v>
      </c>
      <c r="AI683" s="55">
        <f t="shared" si="75"/>
        <v>32498.666666666668</v>
      </c>
      <c r="AJ683" s="376"/>
      <c r="AK683" s="376"/>
      <c r="AL683" s="32" t="s">
        <v>113</v>
      </c>
      <c r="AM683" s="52">
        <v>1868039</v>
      </c>
      <c r="AN683" s="42">
        <f>IFERROR(AM683/AJ669,"-")</f>
        <v>5.5212869839440896E-3</v>
      </c>
      <c r="AO683" s="52">
        <v>56</v>
      </c>
      <c r="AP683" s="42">
        <f>IFERROR(AO683/AK669,"-")</f>
        <v>0.1076923076923077</v>
      </c>
      <c r="AQ683" s="55">
        <f t="shared" si="76"/>
        <v>33357.839285714283</v>
      </c>
      <c r="AR683" s="376"/>
      <c r="AS683" s="376"/>
      <c r="AT683" s="32" t="s">
        <v>113</v>
      </c>
      <c r="AU683" s="52">
        <v>941179</v>
      </c>
      <c r="AV683" s="42">
        <f>IFERROR(AU683/AR669,"-")</f>
        <v>3.2055471507782089E-3</v>
      </c>
      <c r="AW683" s="55">
        <v>30</v>
      </c>
      <c r="AX683" s="42">
        <f>IFERROR(AW683/AS669,"-")</f>
        <v>5.4151624548736461E-2</v>
      </c>
      <c r="AY683" s="139">
        <f t="shared" si="77"/>
        <v>31372.633333333335</v>
      </c>
      <c r="AZ683" s="376"/>
      <c r="BA683" s="376"/>
      <c r="BB683" s="32" t="s">
        <v>113</v>
      </c>
      <c r="BC683" s="52">
        <v>289766</v>
      </c>
      <c r="BD683" s="42">
        <f>IFERROR(BC683/AZ669,"-")</f>
        <v>3.198616551923899E-3</v>
      </c>
      <c r="BE683" s="52">
        <v>13</v>
      </c>
      <c r="BF683" s="42">
        <f>IFERROR(BE683/BA669,"-")</f>
        <v>0.13541666666666666</v>
      </c>
      <c r="BG683" s="55">
        <f t="shared" si="78"/>
        <v>22289.692307692309</v>
      </c>
      <c r="BH683" s="376"/>
      <c r="BI683" s="376"/>
      <c r="BJ683" s="32" t="s">
        <v>113</v>
      </c>
      <c r="BK683" s="52">
        <v>411178</v>
      </c>
      <c r="BL683" s="42">
        <f>IFERROR(BK683/BH669,"-")</f>
        <v>1.9340485211568807E-3</v>
      </c>
      <c r="BM683" s="52">
        <v>24</v>
      </c>
      <c r="BN683" s="42">
        <f>IFERROR(BM683/BI669,"-")</f>
        <v>4.0336134453781515E-2</v>
      </c>
      <c r="BO683" s="96">
        <f t="shared" si="79"/>
        <v>17132.416666666668</v>
      </c>
      <c r="BP683" s="141"/>
    </row>
    <row r="684" spans="2:68" s="8" customFormat="1" ht="13.15" customHeight="1">
      <c r="B684" s="409"/>
      <c r="C684" s="408"/>
      <c r="D684" s="376"/>
      <c r="E684" s="376"/>
      <c r="F684" s="33" t="s">
        <v>114</v>
      </c>
      <c r="G684" s="53">
        <v>72318</v>
      </c>
      <c r="H684" s="43">
        <f>IFERROR(G684/D669,"-")</f>
        <v>7.4364266652627003E-4</v>
      </c>
      <c r="I684" s="53">
        <v>12</v>
      </c>
      <c r="J684" s="43">
        <f>IFERROR(I684/E669,"-")</f>
        <v>8.9552238805970144E-2</v>
      </c>
      <c r="K684" s="56">
        <f t="shared" si="72"/>
        <v>6026.5</v>
      </c>
      <c r="L684" s="376"/>
      <c r="M684" s="376"/>
      <c r="N684" s="33" t="s">
        <v>114</v>
      </c>
      <c r="O684" s="53">
        <v>510256</v>
      </c>
      <c r="P684" s="43">
        <f>IFERROR(O684/L669,"-")</f>
        <v>7.2120304383822668E-4</v>
      </c>
      <c r="Q684" s="53">
        <v>92</v>
      </c>
      <c r="R684" s="43">
        <f>IFERROR(Q684/M669,"-")</f>
        <v>7.1097372488408042E-2</v>
      </c>
      <c r="S684" s="56">
        <f t="shared" si="73"/>
        <v>5546.260869565217</v>
      </c>
      <c r="T684" s="376"/>
      <c r="U684" s="376"/>
      <c r="V684" s="33" t="s">
        <v>114</v>
      </c>
      <c r="W684" s="53">
        <v>23138</v>
      </c>
      <c r="X684" s="43">
        <f>IFERROR(W684/T669,"-")</f>
        <v>6.1169177798269143E-4</v>
      </c>
      <c r="Y684" s="53">
        <v>3</v>
      </c>
      <c r="Z684" s="43">
        <f>IFERROR(Y684/U669,"-")</f>
        <v>3.2967032967032968E-2</v>
      </c>
      <c r="AA684" s="97">
        <f t="shared" si="74"/>
        <v>7712.666666666667</v>
      </c>
      <c r="AB684" s="376"/>
      <c r="AC684" s="376"/>
      <c r="AD684" s="33" t="s">
        <v>114</v>
      </c>
      <c r="AE684" s="53">
        <v>43085</v>
      </c>
      <c r="AF684" s="43">
        <f>IFERROR(AE684/AB669,"-")</f>
        <v>1.2024571039440928E-3</v>
      </c>
      <c r="AG684" s="53">
        <v>8</v>
      </c>
      <c r="AH684" s="43">
        <f>IFERROR(AG684/AC669,"-")</f>
        <v>6.7226890756302518E-2</v>
      </c>
      <c r="AI684" s="56">
        <f t="shared" si="75"/>
        <v>5385.625</v>
      </c>
      <c r="AJ684" s="376"/>
      <c r="AK684" s="376"/>
      <c r="AL684" s="33" t="s">
        <v>114</v>
      </c>
      <c r="AM684" s="53">
        <v>249308</v>
      </c>
      <c r="AN684" s="43">
        <f>IFERROR(AM684/AJ669,"-")</f>
        <v>7.3686952755972076E-4</v>
      </c>
      <c r="AO684" s="53">
        <v>49</v>
      </c>
      <c r="AP684" s="43">
        <f>IFERROR(AO684/AK669,"-")</f>
        <v>9.4230769230769229E-2</v>
      </c>
      <c r="AQ684" s="56">
        <f t="shared" si="76"/>
        <v>5087.9183673469388</v>
      </c>
      <c r="AR684" s="376"/>
      <c r="AS684" s="376"/>
      <c r="AT684" s="33" t="s">
        <v>114</v>
      </c>
      <c r="AU684" s="53">
        <v>194725</v>
      </c>
      <c r="AV684" s="43">
        <f>IFERROR(AU684/AR669,"-")</f>
        <v>6.632108971144562E-4</v>
      </c>
      <c r="AW684" s="56">
        <v>32</v>
      </c>
      <c r="AX684" s="43">
        <f>IFERROR(AW684/AS669,"-")</f>
        <v>5.7761732851985562E-2</v>
      </c>
      <c r="AY684" s="140">
        <f t="shared" si="77"/>
        <v>6085.15625</v>
      </c>
      <c r="AZ684" s="376"/>
      <c r="BA684" s="376"/>
      <c r="BB684" s="33" t="s">
        <v>114</v>
      </c>
      <c r="BC684" s="53">
        <v>92281</v>
      </c>
      <c r="BD684" s="43">
        <f>IFERROR(BC684/AZ669,"-")</f>
        <v>1.0186548250246381E-3</v>
      </c>
      <c r="BE684" s="53">
        <v>16</v>
      </c>
      <c r="BF684" s="43">
        <f>IFERROR(BE684/BA669,"-")</f>
        <v>0.16666666666666666</v>
      </c>
      <c r="BG684" s="56">
        <f t="shared" si="78"/>
        <v>5767.5625</v>
      </c>
      <c r="BH684" s="376"/>
      <c r="BI684" s="376"/>
      <c r="BJ684" s="33" t="s">
        <v>114</v>
      </c>
      <c r="BK684" s="53">
        <v>160968</v>
      </c>
      <c r="BL684" s="43">
        <f>IFERROR(BK684/BH669,"-")</f>
        <v>7.5714148702892849E-4</v>
      </c>
      <c r="BM684" s="53">
        <v>28</v>
      </c>
      <c r="BN684" s="43">
        <f>IFERROR(BM684/BI669,"-")</f>
        <v>4.7058823529411764E-2</v>
      </c>
      <c r="BO684" s="97">
        <f t="shared" si="79"/>
        <v>5748.8571428571431</v>
      </c>
      <c r="BP684" s="141"/>
    </row>
    <row r="685" spans="2:68" s="8" customFormat="1" ht="13.15" customHeight="1">
      <c r="B685" s="409"/>
      <c r="C685" s="408"/>
      <c r="D685" s="377"/>
      <c r="E685" s="377"/>
      <c r="F685" s="34" t="s">
        <v>64</v>
      </c>
      <c r="G685" s="100">
        <f>SUM(G669:G684)</f>
        <v>20374857</v>
      </c>
      <c r="H685" s="76">
        <f>IFERROR(G685/D669,"-")</f>
        <v>0.20951371704930224</v>
      </c>
      <c r="I685" s="99">
        <v>119</v>
      </c>
      <c r="J685" s="76">
        <f>IFERROR(I685/E669,"-")</f>
        <v>0.88805970149253732</v>
      </c>
      <c r="K685" s="114">
        <f t="shared" si="72"/>
        <v>171217.28571428571</v>
      </c>
      <c r="L685" s="377"/>
      <c r="M685" s="377"/>
      <c r="N685" s="34" t="s">
        <v>64</v>
      </c>
      <c r="O685" s="100">
        <f>SUM(O669:O684)</f>
        <v>134294112</v>
      </c>
      <c r="P685" s="76">
        <f>IFERROR(O685/L669,"-")</f>
        <v>0.1898131964032794</v>
      </c>
      <c r="Q685" s="99">
        <v>1015</v>
      </c>
      <c r="R685" s="76">
        <f>IFERROR(Q685/M669,"-")</f>
        <v>0.78438948995363211</v>
      </c>
      <c r="S685" s="114">
        <f t="shared" si="73"/>
        <v>132309.46995073892</v>
      </c>
      <c r="T685" s="377"/>
      <c r="U685" s="377"/>
      <c r="V685" s="34" t="s">
        <v>64</v>
      </c>
      <c r="W685" s="100">
        <f>SUM(W669:W684)</f>
        <v>3945298</v>
      </c>
      <c r="X685" s="76">
        <f>IFERROR(W685/T669,"-")</f>
        <v>0.10430055961152893</v>
      </c>
      <c r="Y685" s="99">
        <v>41</v>
      </c>
      <c r="Z685" s="76">
        <f>IFERROR(Y685/U669,"-")</f>
        <v>0.45054945054945056</v>
      </c>
      <c r="AA685" s="114">
        <f t="shared" si="74"/>
        <v>96226.780487804877</v>
      </c>
      <c r="AB685" s="377"/>
      <c r="AC685" s="377"/>
      <c r="AD685" s="34" t="s">
        <v>64</v>
      </c>
      <c r="AE685" s="100">
        <f>SUM(AE669:AE684)</f>
        <v>3530489</v>
      </c>
      <c r="AF685" s="76">
        <f>IFERROR(AE685/AB669,"-")</f>
        <v>9.8532240418857525E-2</v>
      </c>
      <c r="AG685" s="99">
        <v>40</v>
      </c>
      <c r="AH685" s="76">
        <f>IFERROR(AG685/AC669,"-")</f>
        <v>0.33613445378151263</v>
      </c>
      <c r="AI685" s="114">
        <f t="shared" si="75"/>
        <v>88262.225000000006</v>
      </c>
      <c r="AJ685" s="377"/>
      <c r="AK685" s="377"/>
      <c r="AL685" s="34" t="s">
        <v>64</v>
      </c>
      <c r="AM685" s="100">
        <f>SUM(AM669:AM684)</f>
        <v>70144022</v>
      </c>
      <c r="AN685" s="76">
        <f>IFERROR(AM685/AJ669,"-")</f>
        <v>0.20732183625185976</v>
      </c>
      <c r="AO685" s="99">
        <v>460</v>
      </c>
      <c r="AP685" s="76">
        <f>IFERROR(AO685/AK669,"-")</f>
        <v>0.88461538461538458</v>
      </c>
      <c r="AQ685" s="114">
        <f t="shared" si="76"/>
        <v>152487.00434782609</v>
      </c>
      <c r="AR685" s="377"/>
      <c r="AS685" s="377"/>
      <c r="AT685" s="34" t="s">
        <v>64</v>
      </c>
      <c r="AU685" s="100">
        <f>SUM(AU669:AU684)</f>
        <v>56517244</v>
      </c>
      <c r="AV685" s="76">
        <f>IFERROR(AU685/AR669,"-")</f>
        <v>0.19249121630852029</v>
      </c>
      <c r="AW685" s="113">
        <v>467</v>
      </c>
      <c r="AX685" s="76">
        <f>IFERROR(AW685/AS669,"-")</f>
        <v>0.84296028880866425</v>
      </c>
      <c r="AY685" s="115">
        <f t="shared" si="77"/>
        <v>121021.93576017131</v>
      </c>
      <c r="AZ685" s="377"/>
      <c r="BA685" s="377"/>
      <c r="BB685" s="34" t="s">
        <v>64</v>
      </c>
      <c r="BC685" s="100">
        <f>SUM(BC669:BC684)</f>
        <v>23219411</v>
      </c>
      <c r="BD685" s="76">
        <f>IFERROR(BC685/AZ669,"-")</f>
        <v>0.25631023774536643</v>
      </c>
      <c r="BE685" s="99">
        <v>91</v>
      </c>
      <c r="BF685" s="76">
        <f>IFERROR(BE685/BA669,"-")</f>
        <v>0.94791666666666663</v>
      </c>
      <c r="BG685" s="114">
        <f t="shared" si="78"/>
        <v>255158.36263736265</v>
      </c>
      <c r="BH685" s="377"/>
      <c r="BI685" s="377"/>
      <c r="BJ685" s="34" t="s">
        <v>64</v>
      </c>
      <c r="BK685" s="100">
        <f>SUM(BK669:BK684)</f>
        <v>24141800</v>
      </c>
      <c r="BL685" s="76">
        <f>IFERROR(BK685/BH669,"-")</f>
        <v>0.11355523055237679</v>
      </c>
      <c r="BM685" s="99">
        <v>365</v>
      </c>
      <c r="BN685" s="76">
        <f>IFERROR(BM685/BI669,"-")</f>
        <v>0.61344537815126055</v>
      </c>
      <c r="BO685" s="114">
        <f t="shared" si="79"/>
        <v>66141.917808219179</v>
      </c>
      <c r="BP685" s="141"/>
    </row>
    <row r="686" spans="2:68" s="8" customFormat="1" ht="13.15" customHeight="1">
      <c r="B686" s="409">
        <v>41</v>
      </c>
      <c r="C686" s="408" t="s">
        <v>10</v>
      </c>
      <c r="D686" s="375">
        <v>89563870</v>
      </c>
      <c r="E686" s="375">
        <v>129</v>
      </c>
      <c r="F686" s="30" t="s">
        <v>100</v>
      </c>
      <c r="G686" s="51">
        <v>1481828</v>
      </c>
      <c r="H686" s="41">
        <f>IFERROR(G686/D686,"-")</f>
        <v>1.6544930450191578E-2</v>
      </c>
      <c r="I686" s="51">
        <v>33</v>
      </c>
      <c r="J686" s="41">
        <f>IFERROR(I686/E686,"-")</f>
        <v>0.2558139534883721</v>
      </c>
      <c r="K686" s="95">
        <f t="shared" si="72"/>
        <v>44903.878787878784</v>
      </c>
      <c r="L686" s="375">
        <v>807221760</v>
      </c>
      <c r="M686" s="375">
        <v>1627</v>
      </c>
      <c r="N686" s="30" t="s">
        <v>100</v>
      </c>
      <c r="O686" s="51">
        <v>9721972</v>
      </c>
      <c r="P686" s="41">
        <f>IFERROR(O686/L686,"-")</f>
        <v>1.2043743716720422E-2</v>
      </c>
      <c r="Q686" s="51">
        <v>282</v>
      </c>
      <c r="R686" s="41">
        <f>IFERROR(Q686/M686,"-")</f>
        <v>0.17332513829133375</v>
      </c>
      <c r="S686" s="95">
        <f t="shared" si="73"/>
        <v>34475.078014184401</v>
      </c>
      <c r="T686" s="375">
        <v>30066990</v>
      </c>
      <c r="U686" s="375">
        <v>108</v>
      </c>
      <c r="V686" s="30" t="s">
        <v>100</v>
      </c>
      <c r="W686" s="51">
        <v>295849</v>
      </c>
      <c r="X686" s="41">
        <f>IFERROR(W686/T686,"-")</f>
        <v>9.8396613694952499E-3</v>
      </c>
      <c r="Y686" s="51">
        <v>16</v>
      </c>
      <c r="Z686" s="41">
        <f>IFERROR(Y686/U686,"-")</f>
        <v>0.14814814814814814</v>
      </c>
      <c r="AA686" s="95">
        <f t="shared" si="74"/>
        <v>18490.5625</v>
      </c>
      <c r="AB686" s="375">
        <v>55466320</v>
      </c>
      <c r="AC686" s="375">
        <v>233</v>
      </c>
      <c r="AD686" s="30" t="s">
        <v>100</v>
      </c>
      <c r="AE686" s="51">
        <v>1470982</v>
      </c>
      <c r="AF686" s="41">
        <f>IFERROR(AE686/AB686,"-")</f>
        <v>2.6520273924788954E-2</v>
      </c>
      <c r="AG686" s="51">
        <v>18</v>
      </c>
      <c r="AH686" s="41">
        <f>IFERROR(AG686/AC686,"-")</f>
        <v>7.7253218884120178E-2</v>
      </c>
      <c r="AI686" s="95">
        <f t="shared" si="75"/>
        <v>81721.222222222219</v>
      </c>
      <c r="AJ686" s="375">
        <v>324858940</v>
      </c>
      <c r="AK686" s="375">
        <v>501</v>
      </c>
      <c r="AL686" s="30" t="s">
        <v>100</v>
      </c>
      <c r="AM686" s="51">
        <v>2200368</v>
      </c>
      <c r="AN686" s="41">
        <f>IFERROR(AM686/AJ686,"-")</f>
        <v>6.7733028987904719E-3</v>
      </c>
      <c r="AO686" s="51">
        <v>94</v>
      </c>
      <c r="AP686" s="41">
        <f>IFERROR(AO686/AK686,"-")</f>
        <v>0.18762475049900199</v>
      </c>
      <c r="AQ686" s="95">
        <f t="shared" si="76"/>
        <v>23408.170212765959</v>
      </c>
      <c r="AR686" s="375">
        <v>396829510</v>
      </c>
      <c r="AS686" s="375">
        <v>785</v>
      </c>
      <c r="AT686" s="30" t="s">
        <v>100</v>
      </c>
      <c r="AU686" s="51">
        <v>5754773</v>
      </c>
      <c r="AV686" s="41">
        <f>IFERROR(AU686/AR686,"-")</f>
        <v>1.4501877645137832E-2</v>
      </c>
      <c r="AW686" s="51">
        <v>154</v>
      </c>
      <c r="AX686" s="41">
        <f>IFERROR(AW686/AS686,"-")</f>
        <v>0.1961783439490446</v>
      </c>
      <c r="AY686" s="95">
        <f t="shared" si="77"/>
        <v>37368.655844155845</v>
      </c>
      <c r="AZ686" s="375">
        <v>0</v>
      </c>
      <c r="BA686" s="375">
        <v>0</v>
      </c>
      <c r="BB686" s="30" t="s">
        <v>100</v>
      </c>
      <c r="BC686" s="51">
        <v>0</v>
      </c>
      <c r="BD686" s="41" t="str">
        <f>IFERROR(BC686/AZ686,"-")</f>
        <v>-</v>
      </c>
      <c r="BE686" s="51">
        <v>0</v>
      </c>
      <c r="BF686" s="41" t="str">
        <f>IFERROR(BE686/BA686,"-")</f>
        <v>-</v>
      </c>
      <c r="BG686" s="95" t="str">
        <f t="shared" si="78"/>
        <v>-</v>
      </c>
      <c r="BH686" s="375">
        <v>289991520</v>
      </c>
      <c r="BI686" s="375">
        <v>820</v>
      </c>
      <c r="BJ686" s="30" t="s">
        <v>100</v>
      </c>
      <c r="BK686" s="51">
        <v>4450421</v>
      </c>
      <c r="BL686" s="41">
        <f>IFERROR(BK686/BH686,"-")</f>
        <v>1.5346728069841491E-2</v>
      </c>
      <c r="BM686" s="51">
        <v>120</v>
      </c>
      <c r="BN686" s="41">
        <f>IFERROR(BM686/BI686,"-")</f>
        <v>0.14634146341463414</v>
      </c>
      <c r="BO686" s="95">
        <f t="shared" si="79"/>
        <v>37086.841666666667</v>
      </c>
      <c r="BP686" s="141"/>
    </row>
    <row r="687" spans="2:68" s="8" customFormat="1" ht="13.15" customHeight="1">
      <c r="B687" s="409"/>
      <c r="C687" s="408"/>
      <c r="D687" s="376"/>
      <c r="E687" s="376"/>
      <c r="F687" s="31" t="s">
        <v>101</v>
      </c>
      <c r="G687" s="52">
        <v>1827324</v>
      </c>
      <c r="H687" s="42">
        <f>IFERROR(G687/D686,"-")</f>
        <v>2.0402468093439912E-2</v>
      </c>
      <c r="I687" s="52">
        <v>31</v>
      </c>
      <c r="J687" s="42">
        <f>IFERROR(I687/E686,"-")</f>
        <v>0.24031007751937986</v>
      </c>
      <c r="K687" s="55">
        <f t="shared" si="72"/>
        <v>58945.93548387097</v>
      </c>
      <c r="L687" s="376"/>
      <c r="M687" s="376"/>
      <c r="N687" s="31" t="s">
        <v>101</v>
      </c>
      <c r="O687" s="52">
        <v>11683326</v>
      </c>
      <c r="P687" s="42">
        <f>IFERROR(O687/L686,"-")</f>
        <v>1.4473502300037105E-2</v>
      </c>
      <c r="Q687" s="52">
        <v>390</v>
      </c>
      <c r="R687" s="42">
        <f>IFERROR(Q687/M686,"-")</f>
        <v>0.23970497848801475</v>
      </c>
      <c r="S687" s="55">
        <f t="shared" si="73"/>
        <v>29957.246153846154</v>
      </c>
      <c r="T687" s="376"/>
      <c r="U687" s="376"/>
      <c r="V687" s="31" t="s">
        <v>101</v>
      </c>
      <c r="W687" s="52">
        <v>424862</v>
      </c>
      <c r="X687" s="42">
        <f>IFERROR(W687/T686,"-")</f>
        <v>1.4130513230622687E-2</v>
      </c>
      <c r="Y687" s="52">
        <v>18</v>
      </c>
      <c r="Z687" s="42">
        <f>IFERROR(Y687/U686,"-")</f>
        <v>0.16666666666666666</v>
      </c>
      <c r="AA687" s="96">
        <f t="shared" si="74"/>
        <v>23603.444444444445</v>
      </c>
      <c r="AB687" s="376"/>
      <c r="AC687" s="376"/>
      <c r="AD687" s="31" t="s">
        <v>101</v>
      </c>
      <c r="AE687" s="52">
        <v>2165248</v>
      </c>
      <c r="AF687" s="42">
        <f>IFERROR(AE687/AB686,"-")</f>
        <v>3.9037167059217198E-2</v>
      </c>
      <c r="AG687" s="52">
        <v>34</v>
      </c>
      <c r="AH687" s="42">
        <f>IFERROR(AG687/AC686,"-")</f>
        <v>0.14592274678111589</v>
      </c>
      <c r="AI687" s="55">
        <f t="shared" si="75"/>
        <v>63683.76470588235</v>
      </c>
      <c r="AJ687" s="376"/>
      <c r="AK687" s="376"/>
      <c r="AL687" s="31" t="s">
        <v>101</v>
      </c>
      <c r="AM687" s="52">
        <v>4401719</v>
      </c>
      <c r="AN687" s="42">
        <f>IFERROR(AM687/AJ686,"-")</f>
        <v>1.3549631726311734E-2</v>
      </c>
      <c r="AO687" s="52">
        <v>150</v>
      </c>
      <c r="AP687" s="42">
        <f>IFERROR(AO687/AK686,"-")</f>
        <v>0.29940119760479039</v>
      </c>
      <c r="AQ687" s="55">
        <f t="shared" si="76"/>
        <v>29344.793333333335</v>
      </c>
      <c r="AR687" s="376"/>
      <c r="AS687" s="376"/>
      <c r="AT687" s="31" t="s">
        <v>101</v>
      </c>
      <c r="AU687" s="52">
        <v>4691497</v>
      </c>
      <c r="AV687" s="42">
        <f>IFERROR(AU687/AR686,"-")</f>
        <v>1.1822449897942318E-2</v>
      </c>
      <c r="AW687" s="52">
        <v>188</v>
      </c>
      <c r="AX687" s="42">
        <f>IFERROR(AW687/AS686,"-")</f>
        <v>0.23949044585987261</v>
      </c>
      <c r="AY687" s="96">
        <f t="shared" si="77"/>
        <v>24954.771276595744</v>
      </c>
      <c r="AZ687" s="376"/>
      <c r="BA687" s="376"/>
      <c r="BB687" s="31" t="s">
        <v>101</v>
      </c>
      <c r="BC687" s="52">
        <v>0</v>
      </c>
      <c r="BD687" s="42" t="str">
        <f>IFERROR(BC687/AZ686,"-")</f>
        <v>-</v>
      </c>
      <c r="BE687" s="52">
        <v>0</v>
      </c>
      <c r="BF687" s="42" t="str">
        <f>IFERROR(BE687/BA686,"-")</f>
        <v>-</v>
      </c>
      <c r="BG687" s="55" t="str">
        <f t="shared" si="78"/>
        <v>-</v>
      </c>
      <c r="BH687" s="376"/>
      <c r="BI687" s="376"/>
      <c r="BJ687" s="31" t="s">
        <v>101</v>
      </c>
      <c r="BK687" s="52">
        <v>8542951</v>
      </c>
      <c r="BL687" s="42">
        <f>IFERROR(BK687/BH686,"-")</f>
        <v>2.945931315508812E-2</v>
      </c>
      <c r="BM687" s="52">
        <v>158</v>
      </c>
      <c r="BN687" s="42">
        <f>IFERROR(BM687/BI686,"-")</f>
        <v>0.1926829268292683</v>
      </c>
      <c r="BO687" s="96">
        <f t="shared" si="79"/>
        <v>54069.310126582277</v>
      </c>
      <c r="BP687" s="141"/>
    </row>
    <row r="688" spans="2:68" s="8" customFormat="1" ht="13.15" customHeight="1">
      <c r="B688" s="409"/>
      <c r="C688" s="408"/>
      <c r="D688" s="376"/>
      <c r="E688" s="376"/>
      <c r="F688" s="32" t="s">
        <v>102</v>
      </c>
      <c r="G688" s="52">
        <v>3476307</v>
      </c>
      <c r="H688" s="42">
        <f>IFERROR(G688/D686,"-")</f>
        <v>3.8813720309316693E-2</v>
      </c>
      <c r="I688" s="52">
        <v>47</v>
      </c>
      <c r="J688" s="42">
        <f>IFERROR(I688/E686,"-")</f>
        <v>0.36434108527131781</v>
      </c>
      <c r="K688" s="55">
        <f t="shared" si="72"/>
        <v>73963.97872340426</v>
      </c>
      <c r="L688" s="376"/>
      <c r="M688" s="376"/>
      <c r="N688" s="32" t="s">
        <v>102</v>
      </c>
      <c r="O688" s="52">
        <v>16797994</v>
      </c>
      <c r="P688" s="42">
        <f>IFERROR(O688/L686,"-")</f>
        <v>2.0809639720316755E-2</v>
      </c>
      <c r="Q688" s="52">
        <v>453</v>
      </c>
      <c r="R688" s="42">
        <f>IFERROR(Q688/M686,"-")</f>
        <v>0.27842655193607868</v>
      </c>
      <c r="S688" s="55">
        <f t="shared" si="73"/>
        <v>37081.664459161148</v>
      </c>
      <c r="T688" s="376"/>
      <c r="U688" s="376"/>
      <c r="V688" s="32" t="s">
        <v>102</v>
      </c>
      <c r="W688" s="52">
        <v>0</v>
      </c>
      <c r="X688" s="42">
        <f>IFERROR(W688/T686,"-")</f>
        <v>0</v>
      </c>
      <c r="Y688" s="52">
        <v>0</v>
      </c>
      <c r="Z688" s="42">
        <f>IFERROR(Y688/U686,"-")</f>
        <v>0</v>
      </c>
      <c r="AA688" s="96" t="str">
        <f t="shared" si="74"/>
        <v>-</v>
      </c>
      <c r="AB688" s="376"/>
      <c r="AC688" s="376"/>
      <c r="AD688" s="32" t="s">
        <v>102</v>
      </c>
      <c r="AE688" s="52">
        <v>0</v>
      </c>
      <c r="AF688" s="42">
        <f>IFERROR(AE688/AB686,"-")</f>
        <v>0</v>
      </c>
      <c r="AG688" s="52">
        <v>0</v>
      </c>
      <c r="AH688" s="42">
        <f>IFERROR(AG688/AC686,"-")</f>
        <v>0</v>
      </c>
      <c r="AI688" s="55" t="str">
        <f t="shared" si="75"/>
        <v>-</v>
      </c>
      <c r="AJ688" s="376"/>
      <c r="AK688" s="376"/>
      <c r="AL688" s="32" t="s">
        <v>102</v>
      </c>
      <c r="AM688" s="52">
        <v>5996645</v>
      </c>
      <c r="AN688" s="42">
        <f>IFERROR(AM688/AJ686,"-")</f>
        <v>1.8459227257221242E-2</v>
      </c>
      <c r="AO688" s="52">
        <v>178</v>
      </c>
      <c r="AP688" s="42">
        <f>IFERROR(AO688/AK686,"-")</f>
        <v>0.35528942115768464</v>
      </c>
      <c r="AQ688" s="55">
        <f t="shared" si="76"/>
        <v>33689.016853932582</v>
      </c>
      <c r="AR688" s="376"/>
      <c r="AS688" s="376"/>
      <c r="AT688" s="32" t="s">
        <v>102</v>
      </c>
      <c r="AU688" s="52">
        <v>10801349</v>
      </c>
      <c r="AV688" s="42">
        <f>IFERROR(AU688/AR686,"-")</f>
        <v>2.7219117348404862E-2</v>
      </c>
      <c r="AW688" s="52">
        <v>275</v>
      </c>
      <c r="AX688" s="42">
        <f>IFERROR(AW688/AS686,"-")</f>
        <v>0.3503184713375796</v>
      </c>
      <c r="AY688" s="96">
        <f t="shared" si="77"/>
        <v>39277.632727272729</v>
      </c>
      <c r="AZ688" s="376"/>
      <c r="BA688" s="376"/>
      <c r="BB688" s="32" t="s">
        <v>102</v>
      </c>
      <c r="BC688" s="52">
        <v>0</v>
      </c>
      <c r="BD688" s="42" t="str">
        <f>IFERROR(BC688/AZ686,"-")</f>
        <v>-</v>
      </c>
      <c r="BE688" s="52">
        <v>0</v>
      </c>
      <c r="BF688" s="42" t="str">
        <f>IFERROR(BE688/BA686,"-")</f>
        <v>-</v>
      </c>
      <c r="BG688" s="55" t="str">
        <f t="shared" si="78"/>
        <v>-</v>
      </c>
      <c r="BH688" s="376"/>
      <c r="BI688" s="376"/>
      <c r="BJ688" s="32" t="s">
        <v>102</v>
      </c>
      <c r="BK688" s="52">
        <v>4835916</v>
      </c>
      <c r="BL688" s="42">
        <f>IFERROR(BK688/BH686,"-")</f>
        <v>1.6676060044790275E-2</v>
      </c>
      <c r="BM688" s="52">
        <v>162</v>
      </c>
      <c r="BN688" s="42">
        <f>IFERROR(BM688/BI686,"-")</f>
        <v>0.19756097560975611</v>
      </c>
      <c r="BO688" s="96">
        <f t="shared" si="79"/>
        <v>29851.333333333332</v>
      </c>
      <c r="BP688" s="141"/>
    </row>
    <row r="689" spans="2:68" s="8" customFormat="1" ht="13.15" customHeight="1">
      <c r="B689" s="409"/>
      <c r="C689" s="408"/>
      <c r="D689" s="376"/>
      <c r="E689" s="376"/>
      <c r="F689" s="32" t="s">
        <v>103</v>
      </c>
      <c r="G689" s="52">
        <v>37178</v>
      </c>
      <c r="H689" s="42">
        <f>IFERROR(G689/D686,"-")</f>
        <v>4.1510041939902777E-4</v>
      </c>
      <c r="I689" s="52">
        <v>6</v>
      </c>
      <c r="J689" s="42">
        <f>IFERROR(I689/E686,"-")</f>
        <v>4.6511627906976744E-2</v>
      </c>
      <c r="K689" s="55">
        <f t="shared" si="72"/>
        <v>6196.333333333333</v>
      </c>
      <c r="L689" s="376"/>
      <c r="M689" s="376"/>
      <c r="N689" s="32" t="s">
        <v>103</v>
      </c>
      <c r="O689" s="52">
        <v>2290936</v>
      </c>
      <c r="P689" s="42">
        <f>IFERROR(O689/L686,"-")</f>
        <v>2.8380503518636562E-3</v>
      </c>
      <c r="Q689" s="52">
        <v>62</v>
      </c>
      <c r="R689" s="42">
        <f>IFERROR(Q689/M686,"-")</f>
        <v>3.8106945298094649E-2</v>
      </c>
      <c r="S689" s="55">
        <f t="shared" si="73"/>
        <v>36950.580645161288</v>
      </c>
      <c r="T689" s="376"/>
      <c r="U689" s="376"/>
      <c r="V689" s="32" t="s">
        <v>103</v>
      </c>
      <c r="W689" s="52">
        <v>0</v>
      </c>
      <c r="X689" s="42">
        <f>IFERROR(W689/T686,"-")</f>
        <v>0</v>
      </c>
      <c r="Y689" s="52">
        <v>0</v>
      </c>
      <c r="Z689" s="42">
        <f>IFERROR(Y689/U686,"-")</f>
        <v>0</v>
      </c>
      <c r="AA689" s="96" t="str">
        <f t="shared" si="74"/>
        <v>-</v>
      </c>
      <c r="AB689" s="376"/>
      <c r="AC689" s="376"/>
      <c r="AD689" s="32" t="s">
        <v>103</v>
      </c>
      <c r="AE689" s="52">
        <v>0</v>
      </c>
      <c r="AF689" s="42">
        <f>IFERROR(AE689/AB686,"-")</f>
        <v>0</v>
      </c>
      <c r="AG689" s="52">
        <v>0</v>
      </c>
      <c r="AH689" s="42">
        <f>IFERROR(AG689/AC686,"-")</f>
        <v>0</v>
      </c>
      <c r="AI689" s="55" t="str">
        <f t="shared" si="75"/>
        <v>-</v>
      </c>
      <c r="AJ689" s="376"/>
      <c r="AK689" s="376"/>
      <c r="AL689" s="32" t="s">
        <v>103</v>
      </c>
      <c r="AM689" s="52">
        <v>1965151</v>
      </c>
      <c r="AN689" s="42">
        <f>IFERROR(AM689/AJ686,"-")</f>
        <v>6.0492440195735421E-3</v>
      </c>
      <c r="AO689" s="52">
        <v>29</v>
      </c>
      <c r="AP689" s="42">
        <f>IFERROR(AO689/AK686,"-")</f>
        <v>5.7884231536926151E-2</v>
      </c>
      <c r="AQ689" s="55">
        <f t="shared" si="76"/>
        <v>67763.827586206899</v>
      </c>
      <c r="AR689" s="376"/>
      <c r="AS689" s="376"/>
      <c r="AT689" s="32" t="s">
        <v>103</v>
      </c>
      <c r="AU689" s="52">
        <v>325785</v>
      </c>
      <c r="AV689" s="42">
        <f>IFERROR(AU689/AR686,"-")</f>
        <v>8.2096969048496419E-4</v>
      </c>
      <c r="AW689" s="52">
        <v>33</v>
      </c>
      <c r="AX689" s="42">
        <f>IFERROR(AW689/AS686,"-")</f>
        <v>4.2038216560509552E-2</v>
      </c>
      <c r="AY689" s="96">
        <f t="shared" si="77"/>
        <v>9872.2727272727279</v>
      </c>
      <c r="AZ689" s="376"/>
      <c r="BA689" s="376"/>
      <c r="BB689" s="32" t="s">
        <v>103</v>
      </c>
      <c r="BC689" s="52">
        <v>0</v>
      </c>
      <c r="BD689" s="42" t="str">
        <f>IFERROR(BC689/AZ686,"-")</f>
        <v>-</v>
      </c>
      <c r="BE689" s="52">
        <v>0</v>
      </c>
      <c r="BF689" s="42" t="str">
        <f>IFERROR(BE689/BA686,"-")</f>
        <v>-</v>
      </c>
      <c r="BG689" s="55" t="str">
        <f t="shared" si="78"/>
        <v>-</v>
      </c>
      <c r="BH689" s="376"/>
      <c r="BI689" s="376"/>
      <c r="BJ689" s="32" t="s">
        <v>103</v>
      </c>
      <c r="BK689" s="52">
        <v>273129</v>
      </c>
      <c r="BL689" s="42">
        <f>IFERROR(BK689/BH686,"-")</f>
        <v>9.4185167897323338E-4</v>
      </c>
      <c r="BM689" s="52">
        <v>22</v>
      </c>
      <c r="BN689" s="42">
        <f>IFERROR(BM689/BI686,"-")</f>
        <v>2.6829268292682926E-2</v>
      </c>
      <c r="BO689" s="96">
        <f t="shared" si="79"/>
        <v>12414.954545454546</v>
      </c>
      <c r="BP689" s="141"/>
    </row>
    <row r="690" spans="2:68" s="8" customFormat="1" ht="13.15" customHeight="1">
      <c r="B690" s="409"/>
      <c r="C690" s="408"/>
      <c r="D690" s="376"/>
      <c r="E690" s="376"/>
      <c r="F690" s="32" t="s">
        <v>104</v>
      </c>
      <c r="G690" s="52">
        <v>3541520</v>
      </c>
      <c r="H690" s="42">
        <f>IFERROR(G690/D686,"-")</f>
        <v>3.9541837573566219E-2</v>
      </c>
      <c r="I690" s="52">
        <v>65</v>
      </c>
      <c r="J690" s="42">
        <f>IFERROR(I690/E686,"-")</f>
        <v>0.50387596899224807</v>
      </c>
      <c r="K690" s="55">
        <f t="shared" si="72"/>
        <v>54484.923076923078</v>
      </c>
      <c r="L690" s="376"/>
      <c r="M690" s="376"/>
      <c r="N690" s="32" t="s">
        <v>104</v>
      </c>
      <c r="O690" s="52">
        <v>35909272</v>
      </c>
      <c r="P690" s="42">
        <f>IFERROR(O690/L686,"-")</f>
        <v>4.4485014873731847E-2</v>
      </c>
      <c r="Q690" s="52">
        <v>609</v>
      </c>
      <c r="R690" s="42">
        <f>IFERROR(Q690/M686,"-")</f>
        <v>0.37430854333128455</v>
      </c>
      <c r="S690" s="55">
        <f t="shared" si="73"/>
        <v>58964.321839080461</v>
      </c>
      <c r="T690" s="376"/>
      <c r="U690" s="376"/>
      <c r="V690" s="32" t="s">
        <v>104</v>
      </c>
      <c r="W690" s="52">
        <v>0</v>
      </c>
      <c r="X690" s="42">
        <f>IFERROR(W690/T686,"-")</f>
        <v>0</v>
      </c>
      <c r="Y690" s="52">
        <v>0</v>
      </c>
      <c r="Z690" s="42">
        <f>IFERROR(Y690/U686,"-")</f>
        <v>0</v>
      </c>
      <c r="AA690" s="96" t="str">
        <f t="shared" si="74"/>
        <v>-</v>
      </c>
      <c r="AB690" s="376"/>
      <c r="AC690" s="376"/>
      <c r="AD690" s="32" t="s">
        <v>104</v>
      </c>
      <c r="AE690" s="52">
        <v>0</v>
      </c>
      <c r="AF690" s="42">
        <f>IFERROR(AE690/AB686,"-")</f>
        <v>0</v>
      </c>
      <c r="AG690" s="52">
        <v>0</v>
      </c>
      <c r="AH690" s="42">
        <f>IFERROR(AG690/AC686,"-")</f>
        <v>0</v>
      </c>
      <c r="AI690" s="55" t="str">
        <f t="shared" si="75"/>
        <v>-</v>
      </c>
      <c r="AJ690" s="376"/>
      <c r="AK690" s="376"/>
      <c r="AL690" s="32" t="s">
        <v>104</v>
      </c>
      <c r="AM690" s="52">
        <v>17312389</v>
      </c>
      <c r="AN690" s="42">
        <f>IFERROR(AM690/AJ686,"-")</f>
        <v>5.3292019607033135E-2</v>
      </c>
      <c r="AO690" s="52">
        <v>247</v>
      </c>
      <c r="AP690" s="42">
        <f>IFERROR(AO690/AK686,"-")</f>
        <v>0.49301397205588821</v>
      </c>
      <c r="AQ690" s="55">
        <f t="shared" si="76"/>
        <v>70090.643724696361</v>
      </c>
      <c r="AR690" s="376"/>
      <c r="AS690" s="376"/>
      <c r="AT690" s="32" t="s">
        <v>104</v>
      </c>
      <c r="AU690" s="52">
        <v>18596883</v>
      </c>
      <c r="AV690" s="42">
        <f>IFERROR(AU690/AR686,"-")</f>
        <v>4.6863659408797498E-2</v>
      </c>
      <c r="AW690" s="52">
        <v>362</v>
      </c>
      <c r="AX690" s="42">
        <f>IFERROR(AW690/AS686,"-")</f>
        <v>0.46114649681528663</v>
      </c>
      <c r="AY690" s="96">
        <f t="shared" si="77"/>
        <v>51372.604972375688</v>
      </c>
      <c r="AZ690" s="376"/>
      <c r="BA690" s="376"/>
      <c r="BB690" s="32" t="s">
        <v>104</v>
      </c>
      <c r="BC690" s="52">
        <v>0</v>
      </c>
      <c r="BD690" s="42" t="str">
        <f>IFERROR(BC690/AZ686,"-")</f>
        <v>-</v>
      </c>
      <c r="BE690" s="52">
        <v>0</v>
      </c>
      <c r="BF690" s="42" t="str">
        <f>IFERROR(BE690/BA686,"-")</f>
        <v>-</v>
      </c>
      <c r="BG690" s="55" t="str">
        <f t="shared" si="78"/>
        <v>-</v>
      </c>
      <c r="BH690" s="376"/>
      <c r="BI690" s="376"/>
      <c r="BJ690" s="32" t="s">
        <v>104</v>
      </c>
      <c r="BK690" s="52">
        <v>6325390</v>
      </c>
      <c r="BL690" s="42">
        <f>IFERROR(BK690/BH686,"-")</f>
        <v>2.181232747771383E-2</v>
      </c>
      <c r="BM690" s="52">
        <v>222</v>
      </c>
      <c r="BN690" s="42">
        <f>IFERROR(BM690/BI686,"-")</f>
        <v>0.27073170731707319</v>
      </c>
      <c r="BO690" s="96">
        <f t="shared" si="79"/>
        <v>28492.747747747748</v>
      </c>
      <c r="BP690" s="141"/>
    </row>
    <row r="691" spans="2:68" s="8" customFormat="1" ht="13.15" customHeight="1">
      <c r="B691" s="409"/>
      <c r="C691" s="408"/>
      <c r="D691" s="376"/>
      <c r="E691" s="376"/>
      <c r="F691" s="32" t="s">
        <v>105</v>
      </c>
      <c r="G691" s="52">
        <v>4746255</v>
      </c>
      <c r="H691" s="42">
        <f>IFERROR(G691/D686,"-")</f>
        <v>5.2992964685425047E-2</v>
      </c>
      <c r="I691" s="52">
        <v>61</v>
      </c>
      <c r="J691" s="42">
        <f>IFERROR(I691/E686,"-")</f>
        <v>0.47286821705426357</v>
      </c>
      <c r="K691" s="55">
        <f t="shared" si="72"/>
        <v>77807.459016393448</v>
      </c>
      <c r="L691" s="376"/>
      <c r="M691" s="376"/>
      <c r="N691" s="32" t="s">
        <v>105</v>
      </c>
      <c r="O691" s="52">
        <v>28650064</v>
      </c>
      <c r="P691" s="42">
        <f>IFERROR(O691/L686,"-")</f>
        <v>3.5492184948037082E-2</v>
      </c>
      <c r="Q691" s="52">
        <v>571</v>
      </c>
      <c r="R691" s="42">
        <f>IFERROR(Q691/M686,"-")</f>
        <v>0.35095267363245236</v>
      </c>
      <c r="S691" s="55">
        <f t="shared" si="73"/>
        <v>50175.243432574433</v>
      </c>
      <c r="T691" s="376"/>
      <c r="U691" s="376"/>
      <c r="V691" s="32" t="s">
        <v>105</v>
      </c>
      <c r="W691" s="52">
        <v>0</v>
      </c>
      <c r="X691" s="42">
        <f>IFERROR(W691/T686,"-")</f>
        <v>0</v>
      </c>
      <c r="Y691" s="52">
        <v>0</v>
      </c>
      <c r="Z691" s="42">
        <f>IFERROR(Y691/U686,"-")</f>
        <v>0</v>
      </c>
      <c r="AA691" s="96" t="str">
        <f t="shared" si="74"/>
        <v>-</v>
      </c>
      <c r="AB691" s="376"/>
      <c r="AC691" s="376"/>
      <c r="AD691" s="32" t="s">
        <v>105</v>
      </c>
      <c r="AE691" s="52">
        <v>0</v>
      </c>
      <c r="AF691" s="42">
        <f>IFERROR(AE691/AB686,"-")</f>
        <v>0</v>
      </c>
      <c r="AG691" s="52">
        <v>0</v>
      </c>
      <c r="AH691" s="42">
        <f>IFERROR(AG691/AC686,"-")</f>
        <v>0</v>
      </c>
      <c r="AI691" s="55" t="str">
        <f t="shared" si="75"/>
        <v>-</v>
      </c>
      <c r="AJ691" s="376"/>
      <c r="AK691" s="376"/>
      <c r="AL691" s="32" t="s">
        <v>105</v>
      </c>
      <c r="AM691" s="52">
        <v>12404465</v>
      </c>
      <c r="AN691" s="42">
        <f>IFERROR(AM691/AJ686,"-")</f>
        <v>3.8184157714729966E-2</v>
      </c>
      <c r="AO691" s="52">
        <v>228</v>
      </c>
      <c r="AP691" s="42">
        <f>IFERROR(AO691/AK686,"-")</f>
        <v>0.45508982035928142</v>
      </c>
      <c r="AQ691" s="55">
        <f t="shared" si="76"/>
        <v>54405.548245614038</v>
      </c>
      <c r="AR691" s="376"/>
      <c r="AS691" s="376"/>
      <c r="AT691" s="32" t="s">
        <v>105</v>
      </c>
      <c r="AU691" s="52">
        <v>16245599</v>
      </c>
      <c r="AV691" s="42">
        <f>IFERROR(AU691/AR686,"-")</f>
        <v>4.0938485144413783E-2</v>
      </c>
      <c r="AW691" s="52">
        <v>343</v>
      </c>
      <c r="AX691" s="42">
        <f>IFERROR(AW691/AS686,"-")</f>
        <v>0.43694267515923568</v>
      </c>
      <c r="AY691" s="96">
        <f t="shared" si="77"/>
        <v>47363.262390670556</v>
      </c>
      <c r="AZ691" s="376"/>
      <c r="BA691" s="376"/>
      <c r="BB691" s="32" t="s">
        <v>105</v>
      </c>
      <c r="BC691" s="52">
        <v>0</v>
      </c>
      <c r="BD691" s="42" t="str">
        <f>IFERROR(BC691/AZ686,"-")</f>
        <v>-</v>
      </c>
      <c r="BE691" s="52">
        <v>0</v>
      </c>
      <c r="BF691" s="42" t="str">
        <f>IFERROR(BE691/BA686,"-")</f>
        <v>-</v>
      </c>
      <c r="BG691" s="55" t="str">
        <f t="shared" si="78"/>
        <v>-</v>
      </c>
      <c r="BH691" s="376"/>
      <c r="BI691" s="376"/>
      <c r="BJ691" s="32" t="s">
        <v>105</v>
      </c>
      <c r="BK691" s="52">
        <v>10668486</v>
      </c>
      <c r="BL691" s="42">
        <f>IFERROR(BK691/BH686,"-")</f>
        <v>3.6788958518511161E-2</v>
      </c>
      <c r="BM691" s="52">
        <v>226</v>
      </c>
      <c r="BN691" s="42">
        <f>IFERROR(BM691/BI686,"-")</f>
        <v>0.275609756097561</v>
      </c>
      <c r="BO691" s="96">
        <f t="shared" si="79"/>
        <v>47205.690265486723</v>
      </c>
      <c r="BP691" s="141"/>
    </row>
    <row r="692" spans="2:68" s="8" customFormat="1" ht="13.15" customHeight="1">
      <c r="B692" s="409"/>
      <c r="C692" s="408"/>
      <c r="D692" s="376"/>
      <c r="E692" s="376"/>
      <c r="F692" s="32" t="s">
        <v>106</v>
      </c>
      <c r="G692" s="52">
        <v>2508707</v>
      </c>
      <c r="H692" s="42">
        <f>IFERROR(G692/D686,"-")</f>
        <v>2.8010256814494504E-2</v>
      </c>
      <c r="I692" s="52">
        <v>31</v>
      </c>
      <c r="J692" s="42">
        <f>IFERROR(I692/E686,"-")</f>
        <v>0.24031007751937986</v>
      </c>
      <c r="K692" s="55">
        <f t="shared" si="72"/>
        <v>80926.032258064515</v>
      </c>
      <c r="L692" s="376"/>
      <c r="M692" s="376"/>
      <c r="N692" s="32" t="s">
        <v>106</v>
      </c>
      <c r="O692" s="52">
        <v>17742302</v>
      </c>
      <c r="P692" s="42">
        <f>IFERROR(O692/L686,"-")</f>
        <v>2.1979464478261834E-2</v>
      </c>
      <c r="Q692" s="52">
        <v>175</v>
      </c>
      <c r="R692" s="42">
        <f>IFERROR(Q692/M686,"-")</f>
        <v>0.107559926244622</v>
      </c>
      <c r="S692" s="55">
        <f t="shared" si="73"/>
        <v>101384.58285714286</v>
      </c>
      <c r="T692" s="376"/>
      <c r="U692" s="376"/>
      <c r="V692" s="32" t="s">
        <v>106</v>
      </c>
      <c r="W692" s="52">
        <v>68260</v>
      </c>
      <c r="X692" s="42">
        <f>IFERROR(W692/T686,"-")</f>
        <v>2.2702638341915837E-3</v>
      </c>
      <c r="Y692" s="52">
        <v>5</v>
      </c>
      <c r="Z692" s="42">
        <f>IFERROR(Y692/U686,"-")</f>
        <v>4.6296296296296294E-2</v>
      </c>
      <c r="AA692" s="96">
        <f t="shared" si="74"/>
        <v>13652</v>
      </c>
      <c r="AB692" s="376"/>
      <c r="AC692" s="376"/>
      <c r="AD692" s="32" t="s">
        <v>106</v>
      </c>
      <c r="AE692" s="52">
        <v>129490</v>
      </c>
      <c r="AF692" s="42">
        <f>IFERROR(AE692/AB686,"-")</f>
        <v>2.3345698795232857E-3</v>
      </c>
      <c r="AG692" s="52">
        <v>3</v>
      </c>
      <c r="AH692" s="42">
        <f>IFERROR(AG692/AC686,"-")</f>
        <v>1.2875536480686695E-2</v>
      </c>
      <c r="AI692" s="55">
        <f t="shared" si="75"/>
        <v>43163.333333333336</v>
      </c>
      <c r="AJ692" s="376"/>
      <c r="AK692" s="376"/>
      <c r="AL692" s="32" t="s">
        <v>106</v>
      </c>
      <c r="AM692" s="52">
        <v>9218256</v>
      </c>
      <c r="AN692" s="42">
        <f>IFERROR(AM692/AJ686,"-")</f>
        <v>2.837618075094378E-2</v>
      </c>
      <c r="AO692" s="52">
        <v>76</v>
      </c>
      <c r="AP692" s="42">
        <f>IFERROR(AO692/AK686,"-")</f>
        <v>0.15169660678642716</v>
      </c>
      <c r="AQ692" s="55">
        <f t="shared" si="76"/>
        <v>121292.84210526316</v>
      </c>
      <c r="AR692" s="376"/>
      <c r="AS692" s="376"/>
      <c r="AT692" s="32" t="s">
        <v>106</v>
      </c>
      <c r="AU692" s="52">
        <v>8326296</v>
      </c>
      <c r="AV692" s="42">
        <f>IFERROR(AU692/AR686,"-")</f>
        <v>2.0982048436871542E-2</v>
      </c>
      <c r="AW692" s="52">
        <v>91</v>
      </c>
      <c r="AX692" s="42">
        <f>IFERROR(AW692/AS686,"-")</f>
        <v>0.11592356687898089</v>
      </c>
      <c r="AY692" s="96">
        <f t="shared" si="77"/>
        <v>91497.758241758245</v>
      </c>
      <c r="AZ692" s="376"/>
      <c r="BA692" s="376"/>
      <c r="BB692" s="32" t="s">
        <v>106</v>
      </c>
      <c r="BC692" s="52">
        <v>0</v>
      </c>
      <c r="BD692" s="42" t="str">
        <f>IFERROR(BC692/AZ686,"-")</f>
        <v>-</v>
      </c>
      <c r="BE692" s="52">
        <v>0</v>
      </c>
      <c r="BF692" s="42" t="str">
        <f>IFERROR(BE692/BA686,"-")</f>
        <v>-</v>
      </c>
      <c r="BG692" s="55" t="str">
        <f t="shared" si="78"/>
        <v>-</v>
      </c>
      <c r="BH692" s="376"/>
      <c r="BI692" s="376"/>
      <c r="BJ692" s="32" t="s">
        <v>106</v>
      </c>
      <c r="BK692" s="52">
        <v>1800862</v>
      </c>
      <c r="BL692" s="42">
        <f>IFERROR(BK692/BH686,"-")</f>
        <v>6.2100505559610844E-3</v>
      </c>
      <c r="BM692" s="52">
        <v>46</v>
      </c>
      <c r="BN692" s="42">
        <f>IFERROR(BM692/BI686,"-")</f>
        <v>5.6097560975609757E-2</v>
      </c>
      <c r="BO692" s="96">
        <f t="shared" si="79"/>
        <v>39149.17391304348</v>
      </c>
      <c r="BP692" s="141"/>
    </row>
    <row r="693" spans="2:68" s="8" customFormat="1" ht="13.15" customHeight="1">
      <c r="B693" s="409"/>
      <c r="C693" s="408"/>
      <c r="D693" s="376"/>
      <c r="E693" s="376"/>
      <c r="F693" s="32" t="s">
        <v>116</v>
      </c>
      <c r="G693" s="52">
        <v>2903</v>
      </c>
      <c r="H693" s="42">
        <f>IFERROR(G693/D686,"-")</f>
        <v>3.2412623527768508E-5</v>
      </c>
      <c r="I693" s="52">
        <v>2</v>
      </c>
      <c r="J693" s="42">
        <f>IFERROR(I693/E686,"-")</f>
        <v>1.5503875968992248E-2</v>
      </c>
      <c r="K693" s="55">
        <f t="shared" si="72"/>
        <v>1451.5</v>
      </c>
      <c r="L693" s="376"/>
      <c r="M693" s="376"/>
      <c r="N693" s="32" t="s">
        <v>116</v>
      </c>
      <c r="O693" s="52">
        <v>0</v>
      </c>
      <c r="P693" s="42">
        <f>IFERROR(O693/L686,"-")</f>
        <v>0</v>
      </c>
      <c r="Q693" s="52">
        <v>0</v>
      </c>
      <c r="R693" s="42">
        <f>IFERROR(Q693/M686,"-")</f>
        <v>0</v>
      </c>
      <c r="S693" s="55" t="str">
        <f t="shared" si="73"/>
        <v>-</v>
      </c>
      <c r="T693" s="376"/>
      <c r="U693" s="376"/>
      <c r="V693" s="32" t="s">
        <v>116</v>
      </c>
      <c r="W693" s="52">
        <v>0</v>
      </c>
      <c r="X693" s="42">
        <f>IFERROR(W693/T686,"-")</f>
        <v>0</v>
      </c>
      <c r="Y693" s="52">
        <v>0</v>
      </c>
      <c r="Z693" s="42">
        <f>IFERROR(Y693/U686,"-")</f>
        <v>0</v>
      </c>
      <c r="AA693" s="96" t="str">
        <f t="shared" si="74"/>
        <v>-</v>
      </c>
      <c r="AB693" s="376"/>
      <c r="AC693" s="376"/>
      <c r="AD693" s="32" t="s">
        <v>116</v>
      </c>
      <c r="AE693" s="52">
        <v>0</v>
      </c>
      <c r="AF693" s="42">
        <f>IFERROR(AE693/AB686,"-")</f>
        <v>0</v>
      </c>
      <c r="AG693" s="52">
        <v>0</v>
      </c>
      <c r="AH693" s="42">
        <f>IFERROR(AG693/AC686,"-")</f>
        <v>0</v>
      </c>
      <c r="AI693" s="55" t="str">
        <f t="shared" si="75"/>
        <v>-</v>
      </c>
      <c r="AJ693" s="376"/>
      <c r="AK693" s="376"/>
      <c r="AL693" s="32" t="s">
        <v>116</v>
      </c>
      <c r="AM693" s="52">
        <v>0</v>
      </c>
      <c r="AN693" s="42">
        <f>IFERROR(AM693/AJ686,"-")</f>
        <v>0</v>
      </c>
      <c r="AO693" s="52">
        <v>0</v>
      </c>
      <c r="AP693" s="42">
        <f>IFERROR(AO693/AK686,"-")</f>
        <v>0</v>
      </c>
      <c r="AQ693" s="55" t="str">
        <f t="shared" si="76"/>
        <v>-</v>
      </c>
      <c r="AR693" s="376"/>
      <c r="AS693" s="376"/>
      <c r="AT693" s="32" t="s">
        <v>116</v>
      </c>
      <c r="AU693" s="52">
        <v>0</v>
      </c>
      <c r="AV693" s="42">
        <f>IFERROR(AU693/AR686,"-")</f>
        <v>0</v>
      </c>
      <c r="AW693" s="52">
        <v>0</v>
      </c>
      <c r="AX693" s="42">
        <f>IFERROR(AW693/AS686,"-")</f>
        <v>0</v>
      </c>
      <c r="AY693" s="96" t="str">
        <f t="shared" si="77"/>
        <v>-</v>
      </c>
      <c r="AZ693" s="376"/>
      <c r="BA693" s="376"/>
      <c r="BB693" s="32" t="s">
        <v>116</v>
      </c>
      <c r="BC693" s="52">
        <v>0</v>
      </c>
      <c r="BD693" s="42" t="str">
        <f>IFERROR(BC693/AZ686,"-")</f>
        <v>-</v>
      </c>
      <c r="BE693" s="52">
        <v>0</v>
      </c>
      <c r="BF693" s="42" t="str">
        <f>IFERROR(BE693/BA686,"-")</f>
        <v>-</v>
      </c>
      <c r="BG693" s="55" t="str">
        <f t="shared" si="78"/>
        <v>-</v>
      </c>
      <c r="BH693" s="376"/>
      <c r="BI693" s="376"/>
      <c r="BJ693" s="32" t="s">
        <v>116</v>
      </c>
      <c r="BK693" s="52">
        <v>0</v>
      </c>
      <c r="BL693" s="42">
        <f>IFERROR(BK693/BH686,"-")</f>
        <v>0</v>
      </c>
      <c r="BM693" s="52">
        <v>0</v>
      </c>
      <c r="BN693" s="42">
        <f>IFERROR(BM693/BI686,"-")</f>
        <v>0</v>
      </c>
      <c r="BO693" s="96" t="str">
        <f t="shared" si="79"/>
        <v>-</v>
      </c>
      <c r="BP693" s="141"/>
    </row>
    <row r="694" spans="2:68" s="8" customFormat="1" ht="13.15" customHeight="1">
      <c r="B694" s="409"/>
      <c r="C694" s="408"/>
      <c r="D694" s="376"/>
      <c r="E694" s="376"/>
      <c r="F694" s="32" t="s">
        <v>107</v>
      </c>
      <c r="G694" s="52">
        <v>1941</v>
      </c>
      <c r="H694" s="42">
        <f>IFERROR(G694/D686,"-")</f>
        <v>2.1671685245400851E-5</v>
      </c>
      <c r="I694" s="52">
        <v>1</v>
      </c>
      <c r="J694" s="42">
        <f>IFERROR(I694/E686,"-")</f>
        <v>7.7519379844961239E-3</v>
      </c>
      <c r="K694" s="55">
        <f t="shared" si="72"/>
        <v>1941</v>
      </c>
      <c r="L694" s="376"/>
      <c r="M694" s="376"/>
      <c r="N694" s="32" t="s">
        <v>107</v>
      </c>
      <c r="O694" s="52">
        <v>229266</v>
      </c>
      <c r="P694" s="42">
        <f>IFERROR(O694/L686,"-")</f>
        <v>2.8401860722882395E-4</v>
      </c>
      <c r="Q694" s="52">
        <v>13</v>
      </c>
      <c r="R694" s="42">
        <f>IFERROR(Q694/M686,"-")</f>
        <v>7.9901659496004925E-3</v>
      </c>
      <c r="S694" s="55">
        <f t="shared" si="73"/>
        <v>17635.846153846152</v>
      </c>
      <c r="T694" s="376"/>
      <c r="U694" s="376"/>
      <c r="V694" s="32" t="s">
        <v>107</v>
      </c>
      <c r="W694" s="52">
        <v>20561</v>
      </c>
      <c r="X694" s="42">
        <f>IFERROR(W694/T686,"-")</f>
        <v>6.8383965272213816E-4</v>
      </c>
      <c r="Y694" s="52">
        <v>1</v>
      </c>
      <c r="Z694" s="42">
        <f>IFERROR(Y694/U686,"-")</f>
        <v>9.2592592592592587E-3</v>
      </c>
      <c r="AA694" s="96">
        <f t="shared" si="74"/>
        <v>20561</v>
      </c>
      <c r="AB694" s="376"/>
      <c r="AC694" s="376"/>
      <c r="AD694" s="32" t="s">
        <v>107</v>
      </c>
      <c r="AE694" s="52">
        <v>122783</v>
      </c>
      <c r="AF694" s="42">
        <f>IFERROR(AE694/AB686,"-")</f>
        <v>2.2136496526180211E-3</v>
      </c>
      <c r="AG694" s="52">
        <v>3</v>
      </c>
      <c r="AH694" s="42">
        <f>IFERROR(AG694/AC686,"-")</f>
        <v>1.2875536480686695E-2</v>
      </c>
      <c r="AI694" s="55">
        <f t="shared" si="75"/>
        <v>40927.666666666664</v>
      </c>
      <c r="AJ694" s="376"/>
      <c r="AK694" s="376"/>
      <c r="AL694" s="32" t="s">
        <v>107</v>
      </c>
      <c r="AM694" s="52">
        <v>59321</v>
      </c>
      <c r="AN694" s="42">
        <f>IFERROR(AM694/AJ686,"-")</f>
        <v>1.826054102128142E-4</v>
      </c>
      <c r="AO694" s="52">
        <v>4</v>
      </c>
      <c r="AP694" s="42">
        <f>IFERROR(AO694/AK686,"-")</f>
        <v>7.9840319361277438E-3</v>
      </c>
      <c r="AQ694" s="55">
        <f t="shared" si="76"/>
        <v>14830.25</v>
      </c>
      <c r="AR694" s="376"/>
      <c r="AS694" s="376"/>
      <c r="AT694" s="32" t="s">
        <v>107</v>
      </c>
      <c r="AU694" s="52">
        <v>26601</v>
      </c>
      <c r="AV694" s="42">
        <f>IFERROR(AU694/AR686,"-")</f>
        <v>6.7033825180995237E-5</v>
      </c>
      <c r="AW694" s="52">
        <v>5</v>
      </c>
      <c r="AX694" s="42">
        <f>IFERROR(AW694/AS686,"-")</f>
        <v>6.369426751592357E-3</v>
      </c>
      <c r="AY694" s="96">
        <f t="shared" si="77"/>
        <v>5320.2</v>
      </c>
      <c r="AZ694" s="376"/>
      <c r="BA694" s="376"/>
      <c r="BB694" s="32" t="s">
        <v>107</v>
      </c>
      <c r="BC694" s="52">
        <v>0</v>
      </c>
      <c r="BD694" s="42" t="str">
        <f>IFERROR(BC694/AZ686,"-")</f>
        <v>-</v>
      </c>
      <c r="BE694" s="52">
        <v>0</v>
      </c>
      <c r="BF694" s="42" t="str">
        <f>IFERROR(BE694/BA686,"-")</f>
        <v>-</v>
      </c>
      <c r="BG694" s="55" t="str">
        <f t="shared" si="78"/>
        <v>-</v>
      </c>
      <c r="BH694" s="376"/>
      <c r="BI694" s="376"/>
      <c r="BJ694" s="32" t="s">
        <v>107</v>
      </c>
      <c r="BK694" s="52">
        <v>0</v>
      </c>
      <c r="BL694" s="42">
        <f>IFERROR(BK694/BH686,"-")</f>
        <v>0</v>
      </c>
      <c r="BM694" s="52">
        <v>0</v>
      </c>
      <c r="BN694" s="42">
        <f>IFERROR(BM694/BI686,"-")</f>
        <v>0</v>
      </c>
      <c r="BO694" s="96" t="str">
        <f t="shared" si="79"/>
        <v>-</v>
      </c>
      <c r="BP694" s="141"/>
    </row>
    <row r="695" spans="2:68" s="8" customFormat="1" ht="13.15" customHeight="1">
      <c r="B695" s="409"/>
      <c r="C695" s="408"/>
      <c r="D695" s="376"/>
      <c r="E695" s="376"/>
      <c r="F695" s="32" t="s">
        <v>108</v>
      </c>
      <c r="G695" s="52">
        <v>199129</v>
      </c>
      <c r="H695" s="42">
        <f>IFERROR(G695/D686,"-")</f>
        <v>2.2233183983675561E-3</v>
      </c>
      <c r="I695" s="52">
        <v>5</v>
      </c>
      <c r="J695" s="42">
        <f>IFERROR(I695/E686,"-")</f>
        <v>3.875968992248062E-2</v>
      </c>
      <c r="K695" s="55">
        <f t="shared" si="72"/>
        <v>39825.800000000003</v>
      </c>
      <c r="L695" s="376"/>
      <c r="M695" s="376"/>
      <c r="N695" s="32" t="s">
        <v>108</v>
      </c>
      <c r="O695" s="52">
        <v>460424</v>
      </c>
      <c r="P695" s="42">
        <f>IFERROR(O695/L686,"-")</f>
        <v>5.7038105613010232E-4</v>
      </c>
      <c r="Q695" s="52">
        <v>32</v>
      </c>
      <c r="R695" s="42">
        <f>IFERROR(Q695/M686,"-")</f>
        <v>1.9668100799016593E-2</v>
      </c>
      <c r="S695" s="55">
        <f t="shared" si="73"/>
        <v>14388.25</v>
      </c>
      <c r="T695" s="376"/>
      <c r="U695" s="376"/>
      <c r="V695" s="32" t="s">
        <v>108</v>
      </c>
      <c r="W695" s="52">
        <v>6806</v>
      </c>
      <c r="X695" s="42">
        <f>IFERROR(W695/T686,"-")</f>
        <v>2.2636120210237207E-4</v>
      </c>
      <c r="Y695" s="52">
        <v>1</v>
      </c>
      <c r="Z695" s="42">
        <f>IFERROR(Y695/U686,"-")</f>
        <v>9.2592592592592587E-3</v>
      </c>
      <c r="AA695" s="96">
        <f t="shared" si="74"/>
        <v>6806</v>
      </c>
      <c r="AB695" s="376"/>
      <c r="AC695" s="376"/>
      <c r="AD695" s="32" t="s">
        <v>108</v>
      </c>
      <c r="AE695" s="52">
        <v>0</v>
      </c>
      <c r="AF695" s="42">
        <f>IFERROR(AE695/AB686,"-")</f>
        <v>0</v>
      </c>
      <c r="AG695" s="52">
        <v>0</v>
      </c>
      <c r="AH695" s="42">
        <f>IFERROR(AG695/AC686,"-")</f>
        <v>0</v>
      </c>
      <c r="AI695" s="55" t="str">
        <f t="shared" si="75"/>
        <v>-</v>
      </c>
      <c r="AJ695" s="376"/>
      <c r="AK695" s="376"/>
      <c r="AL695" s="32" t="s">
        <v>108</v>
      </c>
      <c r="AM695" s="52">
        <v>211377</v>
      </c>
      <c r="AN695" s="42">
        <f>IFERROR(AM695/AJ686,"-")</f>
        <v>6.5067318141221538E-4</v>
      </c>
      <c r="AO695" s="52">
        <v>15</v>
      </c>
      <c r="AP695" s="42">
        <f>IFERROR(AO695/AK686,"-")</f>
        <v>2.9940119760479042E-2</v>
      </c>
      <c r="AQ695" s="55">
        <f t="shared" si="76"/>
        <v>14091.8</v>
      </c>
      <c r="AR695" s="376"/>
      <c r="AS695" s="376"/>
      <c r="AT695" s="32" t="s">
        <v>108</v>
      </c>
      <c r="AU695" s="52">
        <v>242241</v>
      </c>
      <c r="AV695" s="42">
        <f>IFERROR(AU695/AR686,"-")</f>
        <v>6.1044099265702295E-4</v>
      </c>
      <c r="AW695" s="52">
        <v>16</v>
      </c>
      <c r="AX695" s="42">
        <f>IFERROR(AW695/AS686,"-")</f>
        <v>2.038216560509554E-2</v>
      </c>
      <c r="AY695" s="96">
        <f t="shared" si="77"/>
        <v>15140.0625</v>
      </c>
      <c r="AZ695" s="376"/>
      <c r="BA695" s="376"/>
      <c r="BB695" s="32" t="s">
        <v>108</v>
      </c>
      <c r="BC695" s="52">
        <v>0</v>
      </c>
      <c r="BD695" s="42" t="str">
        <f>IFERROR(BC695/AZ686,"-")</f>
        <v>-</v>
      </c>
      <c r="BE695" s="52">
        <v>0</v>
      </c>
      <c r="BF695" s="42" t="str">
        <f>IFERROR(BE695/BA686,"-")</f>
        <v>-</v>
      </c>
      <c r="BG695" s="55" t="str">
        <f t="shared" si="78"/>
        <v>-</v>
      </c>
      <c r="BH695" s="376"/>
      <c r="BI695" s="376"/>
      <c r="BJ695" s="32" t="s">
        <v>108</v>
      </c>
      <c r="BK695" s="52">
        <v>145414</v>
      </c>
      <c r="BL695" s="42">
        <f>IFERROR(BK695/BH686,"-")</f>
        <v>5.0144224906990386E-4</v>
      </c>
      <c r="BM695" s="52">
        <v>15</v>
      </c>
      <c r="BN695" s="42">
        <f>IFERROR(BM695/BI686,"-")</f>
        <v>1.8292682926829267E-2</v>
      </c>
      <c r="BO695" s="96">
        <f t="shared" si="79"/>
        <v>9694.2666666666664</v>
      </c>
      <c r="BP695" s="141"/>
    </row>
    <row r="696" spans="2:68" s="8" customFormat="1" ht="13.15" customHeight="1">
      <c r="B696" s="409"/>
      <c r="C696" s="408"/>
      <c r="D696" s="376"/>
      <c r="E696" s="376"/>
      <c r="F696" s="32" t="s">
        <v>109</v>
      </c>
      <c r="G696" s="52">
        <v>3122</v>
      </c>
      <c r="H696" s="42">
        <f>IFERROR(G696/D686,"-")</f>
        <v>3.4857805943401062E-5</v>
      </c>
      <c r="I696" s="52">
        <v>1</v>
      </c>
      <c r="J696" s="42">
        <f>IFERROR(I696/E686,"-")</f>
        <v>7.7519379844961239E-3</v>
      </c>
      <c r="K696" s="55">
        <f t="shared" si="72"/>
        <v>3122</v>
      </c>
      <c r="L696" s="376"/>
      <c r="M696" s="376"/>
      <c r="N696" s="32" t="s">
        <v>109</v>
      </c>
      <c r="O696" s="52">
        <v>167394</v>
      </c>
      <c r="P696" s="42">
        <f>IFERROR(O696/L686,"-")</f>
        <v>2.0737052479853863E-4</v>
      </c>
      <c r="Q696" s="52">
        <v>5</v>
      </c>
      <c r="R696" s="42">
        <f>IFERROR(Q696/M686,"-")</f>
        <v>3.0731407498463428E-3</v>
      </c>
      <c r="S696" s="55">
        <f t="shared" si="73"/>
        <v>33478.800000000003</v>
      </c>
      <c r="T696" s="376"/>
      <c r="U696" s="376"/>
      <c r="V696" s="32" t="s">
        <v>109</v>
      </c>
      <c r="W696" s="52">
        <v>0</v>
      </c>
      <c r="X696" s="42">
        <f>IFERROR(W696/T686,"-")</f>
        <v>0</v>
      </c>
      <c r="Y696" s="52">
        <v>0</v>
      </c>
      <c r="Z696" s="42">
        <f>IFERROR(Y696/U686,"-")</f>
        <v>0</v>
      </c>
      <c r="AA696" s="96" t="str">
        <f t="shared" si="74"/>
        <v>-</v>
      </c>
      <c r="AB696" s="376"/>
      <c r="AC696" s="376"/>
      <c r="AD696" s="32" t="s">
        <v>109</v>
      </c>
      <c r="AE696" s="52">
        <v>0</v>
      </c>
      <c r="AF696" s="42">
        <f>IFERROR(AE696/AB686,"-")</f>
        <v>0</v>
      </c>
      <c r="AG696" s="52">
        <v>0</v>
      </c>
      <c r="AH696" s="42">
        <f>IFERROR(AG696/AC686,"-")</f>
        <v>0</v>
      </c>
      <c r="AI696" s="55" t="str">
        <f t="shared" si="75"/>
        <v>-</v>
      </c>
      <c r="AJ696" s="376"/>
      <c r="AK696" s="376"/>
      <c r="AL696" s="32" t="s">
        <v>109</v>
      </c>
      <c r="AM696" s="52">
        <v>9069</v>
      </c>
      <c r="AN696" s="42">
        <f>IFERROR(AM696/AJ686,"-")</f>
        <v>2.7916732105325468E-5</v>
      </c>
      <c r="AO696" s="52">
        <v>3</v>
      </c>
      <c r="AP696" s="42">
        <f>IFERROR(AO696/AK686,"-")</f>
        <v>5.9880239520958087E-3</v>
      </c>
      <c r="AQ696" s="55">
        <f t="shared" si="76"/>
        <v>3023</v>
      </c>
      <c r="AR696" s="376"/>
      <c r="AS696" s="376"/>
      <c r="AT696" s="32" t="s">
        <v>109</v>
      </c>
      <c r="AU696" s="52">
        <v>158325</v>
      </c>
      <c r="AV696" s="42">
        <f>IFERROR(AU696/AR686,"-")</f>
        <v>3.9897486454573401E-4</v>
      </c>
      <c r="AW696" s="52">
        <v>2</v>
      </c>
      <c r="AX696" s="42">
        <f>IFERROR(AW696/AS686,"-")</f>
        <v>2.5477707006369425E-3</v>
      </c>
      <c r="AY696" s="96">
        <f t="shared" si="77"/>
        <v>79162.5</v>
      </c>
      <c r="AZ696" s="376"/>
      <c r="BA696" s="376"/>
      <c r="BB696" s="32" t="s">
        <v>109</v>
      </c>
      <c r="BC696" s="52">
        <v>0</v>
      </c>
      <c r="BD696" s="42" t="str">
        <f>IFERROR(BC696/AZ686,"-")</f>
        <v>-</v>
      </c>
      <c r="BE696" s="52">
        <v>0</v>
      </c>
      <c r="BF696" s="42" t="str">
        <f>IFERROR(BE696/BA686,"-")</f>
        <v>-</v>
      </c>
      <c r="BG696" s="55" t="str">
        <f t="shared" si="78"/>
        <v>-</v>
      </c>
      <c r="BH696" s="376"/>
      <c r="BI696" s="376"/>
      <c r="BJ696" s="32" t="s">
        <v>109</v>
      </c>
      <c r="BK696" s="52">
        <v>1566</v>
      </c>
      <c r="BL696" s="42">
        <f>IFERROR(BK696/BH686,"-")</f>
        <v>5.4001579080657253E-6</v>
      </c>
      <c r="BM696" s="52">
        <v>1</v>
      </c>
      <c r="BN696" s="42">
        <f>IFERROR(BM696/BI686,"-")</f>
        <v>1.2195121951219512E-3</v>
      </c>
      <c r="BO696" s="96">
        <f t="shared" si="79"/>
        <v>1566</v>
      </c>
      <c r="BP696" s="141"/>
    </row>
    <row r="697" spans="2:68" s="8" customFormat="1" ht="13.15" customHeight="1">
      <c r="B697" s="409"/>
      <c r="C697" s="408"/>
      <c r="D697" s="376"/>
      <c r="E697" s="376"/>
      <c r="F697" s="32" t="s">
        <v>110</v>
      </c>
      <c r="G697" s="52">
        <v>784198</v>
      </c>
      <c r="H697" s="42">
        <f>IFERROR(G697/D686,"-")</f>
        <v>8.7557404565032759E-3</v>
      </c>
      <c r="I697" s="52">
        <v>3</v>
      </c>
      <c r="J697" s="42">
        <f>IFERROR(I697/E686,"-")</f>
        <v>2.3255813953488372E-2</v>
      </c>
      <c r="K697" s="55">
        <f t="shared" si="72"/>
        <v>261399.33333333334</v>
      </c>
      <c r="L697" s="376"/>
      <c r="M697" s="376"/>
      <c r="N697" s="32" t="s">
        <v>110</v>
      </c>
      <c r="O697" s="52">
        <v>6612449</v>
      </c>
      <c r="P697" s="42">
        <f>IFERROR(O697/L686,"-")</f>
        <v>8.1916139128855991E-3</v>
      </c>
      <c r="Q697" s="52">
        <v>8</v>
      </c>
      <c r="R697" s="42">
        <f>IFERROR(Q697/M686,"-")</f>
        <v>4.9170251997541483E-3</v>
      </c>
      <c r="S697" s="55">
        <f t="shared" si="73"/>
        <v>826556.125</v>
      </c>
      <c r="T697" s="376"/>
      <c r="U697" s="376"/>
      <c r="V697" s="32" t="s">
        <v>110</v>
      </c>
      <c r="W697" s="52">
        <v>0</v>
      </c>
      <c r="X697" s="42">
        <f>IFERROR(W697/T686,"-")</f>
        <v>0</v>
      </c>
      <c r="Y697" s="52">
        <v>0</v>
      </c>
      <c r="Z697" s="42">
        <f>IFERROR(Y697/U686,"-")</f>
        <v>0</v>
      </c>
      <c r="AA697" s="96" t="str">
        <f t="shared" si="74"/>
        <v>-</v>
      </c>
      <c r="AB697" s="376"/>
      <c r="AC697" s="376"/>
      <c r="AD697" s="32" t="s">
        <v>110</v>
      </c>
      <c r="AE697" s="52">
        <v>71364</v>
      </c>
      <c r="AF697" s="42">
        <f>IFERROR(AE697/AB686,"-")</f>
        <v>1.2866186182894411E-3</v>
      </c>
      <c r="AG697" s="52">
        <v>1</v>
      </c>
      <c r="AH697" s="42">
        <f>IFERROR(AG697/AC686,"-")</f>
        <v>4.2918454935622317E-3</v>
      </c>
      <c r="AI697" s="55">
        <f t="shared" si="75"/>
        <v>71364</v>
      </c>
      <c r="AJ697" s="376"/>
      <c r="AK697" s="376"/>
      <c r="AL697" s="32" t="s">
        <v>110</v>
      </c>
      <c r="AM697" s="52">
        <v>1488580</v>
      </c>
      <c r="AN697" s="42">
        <f>IFERROR(AM697/AJ686,"-")</f>
        <v>4.5822349848214121E-3</v>
      </c>
      <c r="AO697" s="52">
        <v>2</v>
      </c>
      <c r="AP697" s="42">
        <f>IFERROR(AO697/AK686,"-")</f>
        <v>3.9920159680638719E-3</v>
      </c>
      <c r="AQ697" s="55">
        <f t="shared" si="76"/>
        <v>744290</v>
      </c>
      <c r="AR697" s="376"/>
      <c r="AS697" s="376"/>
      <c r="AT697" s="32" t="s">
        <v>110</v>
      </c>
      <c r="AU697" s="52">
        <v>5052505</v>
      </c>
      <c r="AV697" s="42">
        <f>IFERROR(AU697/AR686,"-")</f>
        <v>1.2732180628401351E-2</v>
      </c>
      <c r="AW697" s="52">
        <v>5</v>
      </c>
      <c r="AX697" s="42">
        <f>IFERROR(AW697/AS686,"-")</f>
        <v>6.369426751592357E-3</v>
      </c>
      <c r="AY697" s="96">
        <f t="shared" si="77"/>
        <v>1010501</v>
      </c>
      <c r="AZ697" s="376"/>
      <c r="BA697" s="376"/>
      <c r="BB697" s="32" t="s">
        <v>110</v>
      </c>
      <c r="BC697" s="52">
        <v>0</v>
      </c>
      <c r="BD697" s="42" t="str">
        <f>IFERROR(BC697/AZ686,"-")</f>
        <v>-</v>
      </c>
      <c r="BE697" s="52">
        <v>0</v>
      </c>
      <c r="BF697" s="42" t="str">
        <f>IFERROR(BE697/BA686,"-")</f>
        <v>-</v>
      </c>
      <c r="BG697" s="55" t="str">
        <f t="shared" si="78"/>
        <v>-</v>
      </c>
      <c r="BH697" s="376"/>
      <c r="BI697" s="376"/>
      <c r="BJ697" s="32" t="s">
        <v>110</v>
      </c>
      <c r="BK697" s="52">
        <v>12397</v>
      </c>
      <c r="BL697" s="42">
        <f>IFERROR(BK697/BH686,"-")</f>
        <v>4.2749525917171649E-5</v>
      </c>
      <c r="BM697" s="52">
        <v>3</v>
      </c>
      <c r="BN697" s="42">
        <f>IFERROR(BM697/BI686,"-")</f>
        <v>3.6585365853658539E-3</v>
      </c>
      <c r="BO697" s="96">
        <f t="shared" si="79"/>
        <v>4132.333333333333</v>
      </c>
      <c r="BP697" s="141"/>
    </row>
    <row r="698" spans="2:68" s="8" customFormat="1" ht="13.15" customHeight="1">
      <c r="B698" s="409"/>
      <c r="C698" s="408"/>
      <c r="D698" s="376"/>
      <c r="E698" s="376"/>
      <c r="F698" s="32" t="s">
        <v>111</v>
      </c>
      <c r="G698" s="52">
        <v>227731</v>
      </c>
      <c r="H698" s="42">
        <f>IFERROR(G698/D686,"-")</f>
        <v>2.5426659209790733E-3</v>
      </c>
      <c r="I698" s="52">
        <v>22</v>
      </c>
      <c r="J698" s="42">
        <f>IFERROR(I698/E686,"-")</f>
        <v>0.17054263565891473</v>
      </c>
      <c r="K698" s="55">
        <f t="shared" si="72"/>
        <v>10351.40909090909</v>
      </c>
      <c r="L698" s="376"/>
      <c r="M698" s="376"/>
      <c r="N698" s="32" t="s">
        <v>111</v>
      </c>
      <c r="O698" s="52">
        <v>4956395</v>
      </c>
      <c r="P698" s="42">
        <f>IFERROR(O698/L686,"-")</f>
        <v>6.1400661448967877E-3</v>
      </c>
      <c r="Q698" s="52">
        <v>162</v>
      </c>
      <c r="R698" s="42">
        <f>IFERROR(Q698/M686,"-")</f>
        <v>9.9569760295021514E-2</v>
      </c>
      <c r="S698" s="55">
        <f t="shared" si="73"/>
        <v>30595.030864197532</v>
      </c>
      <c r="T698" s="376"/>
      <c r="U698" s="376"/>
      <c r="V698" s="32" t="s">
        <v>111</v>
      </c>
      <c r="W698" s="52">
        <v>142120</v>
      </c>
      <c r="X698" s="42">
        <f>IFERROR(W698/T686,"-")</f>
        <v>4.7267784370833262E-3</v>
      </c>
      <c r="Y698" s="52">
        <v>7</v>
      </c>
      <c r="Z698" s="42">
        <f>IFERROR(Y698/U686,"-")</f>
        <v>6.4814814814814811E-2</v>
      </c>
      <c r="AA698" s="96">
        <f t="shared" si="74"/>
        <v>20302.857142857141</v>
      </c>
      <c r="AB698" s="376"/>
      <c r="AC698" s="376"/>
      <c r="AD698" s="32" t="s">
        <v>111</v>
      </c>
      <c r="AE698" s="52">
        <v>594420</v>
      </c>
      <c r="AF698" s="42">
        <f>IFERROR(AE698/AB686,"-")</f>
        <v>1.0716773710604923E-2</v>
      </c>
      <c r="AG698" s="52">
        <v>14</v>
      </c>
      <c r="AH698" s="42">
        <f>IFERROR(AG698/AC686,"-")</f>
        <v>6.0085836909871244E-2</v>
      </c>
      <c r="AI698" s="55">
        <f t="shared" si="75"/>
        <v>42458.571428571428</v>
      </c>
      <c r="AJ698" s="376"/>
      <c r="AK698" s="376"/>
      <c r="AL698" s="32" t="s">
        <v>111</v>
      </c>
      <c r="AM698" s="52">
        <v>2053525</v>
      </c>
      <c r="AN698" s="42">
        <f>IFERROR(AM698/AJ686,"-")</f>
        <v>6.3212820924675797E-3</v>
      </c>
      <c r="AO698" s="52">
        <v>61</v>
      </c>
      <c r="AP698" s="42">
        <f>IFERROR(AO698/AK686,"-")</f>
        <v>0.1217564870259481</v>
      </c>
      <c r="AQ698" s="55">
        <f t="shared" si="76"/>
        <v>33664.344262295082</v>
      </c>
      <c r="AR698" s="376"/>
      <c r="AS698" s="376"/>
      <c r="AT698" s="32" t="s">
        <v>111</v>
      </c>
      <c r="AU698" s="52">
        <v>2166330</v>
      </c>
      <c r="AV698" s="42">
        <f>IFERROR(AU698/AR686,"-")</f>
        <v>5.4590950153883466E-3</v>
      </c>
      <c r="AW698" s="52">
        <v>80</v>
      </c>
      <c r="AX698" s="42">
        <f>IFERROR(AW698/AS686,"-")</f>
        <v>0.10191082802547771</v>
      </c>
      <c r="AY698" s="96">
        <f t="shared" si="77"/>
        <v>27079.125</v>
      </c>
      <c r="AZ698" s="376"/>
      <c r="BA698" s="376"/>
      <c r="BB698" s="32" t="s">
        <v>111</v>
      </c>
      <c r="BC698" s="52">
        <v>0</v>
      </c>
      <c r="BD698" s="42" t="str">
        <f>IFERROR(BC698/AZ686,"-")</f>
        <v>-</v>
      </c>
      <c r="BE698" s="52">
        <v>0</v>
      </c>
      <c r="BF698" s="42" t="str">
        <f>IFERROR(BE698/BA686,"-")</f>
        <v>-</v>
      </c>
      <c r="BG698" s="55" t="str">
        <f t="shared" si="78"/>
        <v>-</v>
      </c>
      <c r="BH698" s="376"/>
      <c r="BI698" s="376"/>
      <c r="BJ698" s="32" t="s">
        <v>111</v>
      </c>
      <c r="BK698" s="52">
        <v>2034833</v>
      </c>
      <c r="BL698" s="42">
        <f>IFERROR(BK698/BH686,"-")</f>
        <v>7.016870700219096E-3</v>
      </c>
      <c r="BM698" s="52">
        <v>64</v>
      </c>
      <c r="BN698" s="42">
        <f>IFERROR(BM698/BI686,"-")</f>
        <v>7.8048780487804878E-2</v>
      </c>
      <c r="BO698" s="96">
        <f t="shared" si="79"/>
        <v>31794.265625</v>
      </c>
      <c r="BP698" s="141"/>
    </row>
    <row r="699" spans="2:68" s="8" customFormat="1" ht="13.15" customHeight="1">
      <c r="B699" s="409"/>
      <c r="C699" s="408"/>
      <c r="D699" s="376"/>
      <c r="E699" s="376"/>
      <c r="F699" s="32" t="s">
        <v>112</v>
      </c>
      <c r="G699" s="52">
        <v>1424125</v>
      </c>
      <c r="H699" s="42">
        <f>IFERROR(G699/D686,"-")</f>
        <v>1.5900663961930184E-2</v>
      </c>
      <c r="I699" s="52">
        <v>18</v>
      </c>
      <c r="J699" s="42">
        <f>IFERROR(I699/E686,"-")</f>
        <v>0.13953488372093023</v>
      </c>
      <c r="K699" s="55">
        <f t="shared" si="72"/>
        <v>79118.055555555562</v>
      </c>
      <c r="L699" s="376"/>
      <c r="M699" s="376"/>
      <c r="N699" s="32" t="s">
        <v>112</v>
      </c>
      <c r="O699" s="52">
        <v>6863334</v>
      </c>
      <c r="P699" s="42">
        <f>IFERROR(O699/L686,"-")</f>
        <v>8.5024145037913747E-3</v>
      </c>
      <c r="Q699" s="52">
        <v>128</v>
      </c>
      <c r="R699" s="42">
        <f>IFERROR(Q699/M686,"-")</f>
        <v>7.8672403196066373E-2</v>
      </c>
      <c r="S699" s="55">
        <f t="shared" si="73"/>
        <v>53619.796875</v>
      </c>
      <c r="T699" s="376"/>
      <c r="U699" s="376"/>
      <c r="V699" s="32" t="s">
        <v>112</v>
      </c>
      <c r="W699" s="52">
        <v>1410589</v>
      </c>
      <c r="X699" s="42">
        <f>IFERROR(W699/T686,"-")</f>
        <v>4.6914872423212302E-2</v>
      </c>
      <c r="Y699" s="52">
        <v>15</v>
      </c>
      <c r="Z699" s="42">
        <f>IFERROR(Y699/U686,"-")</f>
        <v>0.1388888888888889</v>
      </c>
      <c r="AA699" s="96">
        <f t="shared" si="74"/>
        <v>94039.266666666663</v>
      </c>
      <c r="AB699" s="376"/>
      <c r="AC699" s="376"/>
      <c r="AD699" s="32" t="s">
        <v>112</v>
      </c>
      <c r="AE699" s="52">
        <v>436804</v>
      </c>
      <c r="AF699" s="42">
        <f>IFERROR(AE699/AB686,"-")</f>
        <v>7.8751213348929577E-3</v>
      </c>
      <c r="AG699" s="52">
        <v>8</v>
      </c>
      <c r="AH699" s="42">
        <f>IFERROR(AG699/AC686,"-")</f>
        <v>3.4334763948497854E-2</v>
      </c>
      <c r="AI699" s="55">
        <f t="shared" si="75"/>
        <v>54600.5</v>
      </c>
      <c r="AJ699" s="376"/>
      <c r="AK699" s="376"/>
      <c r="AL699" s="32" t="s">
        <v>112</v>
      </c>
      <c r="AM699" s="52">
        <v>2519264</v>
      </c>
      <c r="AN699" s="42">
        <f>IFERROR(AM699/AJ686,"-")</f>
        <v>7.7549474242574329E-3</v>
      </c>
      <c r="AO699" s="52">
        <v>48</v>
      </c>
      <c r="AP699" s="42">
        <f>IFERROR(AO699/AK686,"-")</f>
        <v>9.580838323353294E-2</v>
      </c>
      <c r="AQ699" s="55">
        <f t="shared" si="76"/>
        <v>52484.666666666664</v>
      </c>
      <c r="AR699" s="376"/>
      <c r="AS699" s="376"/>
      <c r="AT699" s="32" t="s">
        <v>112</v>
      </c>
      <c r="AU699" s="52">
        <v>2496677</v>
      </c>
      <c r="AV699" s="42">
        <f>IFERROR(AU699/AR686,"-")</f>
        <v>6.291560826713719E-3</v>
      </c>
      <c r="AW699" s="52">
        <v>57</v>
      </c>
      <c r="AX699" s="42">
        <f>IFERROR(AW699/AS686,"-")</f>
        <v>7.2611464968152864E-2</v>
      </c>
      <c r="AY699" s="96">
        <f t="shared" si="77"/>
        <v>43801.350877192985</v>
      </c>
      <c r="AZ699" s="376"/>
      <c r="BA699" s="376"/>
      <c r="BB699" s="32" t="s">
        <v>112</v>
      </c>
      <c r="BC699" s="52">
        <v>0</v>
      </c>
      <c r="BD699" s="42" t="str">
        <f>IFERROR(BC699/AZ686,"-")</f>
        <v>-</v>
      </c>
      <c r="BE699" s="52">
        <v>0</v>
      </c>
      <c r="BF699" s="42" t="str">
        <f>IFERROR(BE699/BA686,"-")</f>
        <v>-</v>
      </c>
      <c r="BG699" s="55" t="str">
        <f t="shared" si="78"/>
        <v>-</v>
      </c>
      <c r="BH699" s="376"/>
      <c r="BI699" s="376"/>
      <c r="BJ699" s="32" t="s">
        <v>112</v>
      </c>
      <c r="BK699" s="52">
        <v>1714656</v>
      </c>
      <c r="BL699" s="42">
        <f>IFERROR(BK699/BH686,"-")</f>
        <v>5.9127797943884708E-3</v>
      </c>
      <c r="BM699" s="52">
        <v>36</v>
      </c>
      <c r="BN699" s="42">
        <f>IFERROR(BM699/BI686,"-")</f>
        <v>4.3902439024390241E-2</v>
      </c>
      <c r="BO699" s="96">
        <f t="shared" si="79"/>
        <v>47629.333333333336</v>
      </c>
      <c r="BP699" s="141"/>
    </row>
    <row r="700" spans="2:68" s="8" customFormat="1" ht="13.15" customHeight="1">
      <c r="B700" s="409"/>
      <c r="C700" s="408"/>
      <c r="D700" s="376"/>
      <c r="E700" s="376"/>
      <c r="F700" s="32" t="s">
        <v>113</v>
      </c>
      <c r="G700" s="52">
        <v>196116</v>
      </c>
      <c r="H700" s="42">
        <f>IFERROR(G700/D686,"-")</f>
        <v>2.1896776010237162E-3</v>
      </c>
      <c r="I700" s="52">
        <v>8</v>
      </c>
      <c r="J700" s="42">
        <f>IFERROR(I700/E686,"-")</f>
        <v>6.2015503875968991E-2</v>
      </c>
      <c r="K700" s="55">
        <f t="shared" si="72"/>
        <v>24514.5</v>
      </c>
      <c r="L700" s="376"/>
      <c r="M700" s="376"/>
      <c r="N700" s="32" t="s">
        <v>113</v>
      </c>
      <c r="O700" s="52">
        <v>4082125</v>
      </c>
      <c r="P700" s="42">
        <f>IFERROR(O700/L686,"-")</f>
        <v>5.0570056486088782E-3</v>
      </c>
      <c r="Q700" s="52">
        <v>68</v>
      </c>
      <c r="R700" s="42">
        <f>IFERROR(Q700/M686,"-")</f>
        <v>4.1794714197910261E-2</v>
      </c>
      <c r="S700" s="55">
        <f t="shared" si="73"/>
        <v>60031.25</v>
      </c>
      <c r="T700" s="376"/>
      <c r="U700" s="376"/>
      <c r="V700" s="32" t="s">
        <v>113</v>
      </c>
      <c r="W700" s="52">
        <v>120872</v>
      </c>
      <c r="X700" s="42">
        <f>IFERROR(W700/T686,"-")</f>
        <v>4.020089806129579E-3</v>
      </c>
      <c r="Y700" s="52">
        <v>7</v>
      </c>
      <c r="Z700" s="42">
        <f>IFERROR(Y700/U686,"-")</f>
        <v>6.4814814814814811E-2</v>
      </c>
      <c r="AA700" s="96">
        <f t="shared" si="74"/>
        <v>17267.428571428572</v>
      </c>
      <c r="AB700" s="376"/>
      <c r="AC700" s="376"/>
      <c r="AD700" s="32" t="s">
        <v>113</v>
      </c>
      <c r="AE700" s="52">
        <v>29177</v>
      </c>
      <c r="AF700" s="42">
        <f>IFERROR(AE700/AB686,"-")</f>
        <v>5.2603093192409381E-4</v>
      </c>
      <c r="AG700" s="52">
        <v>3</v>
      </c>
      <c r="AH700" s="42">
        <f>IFERROR(AG700/AC686,"-")</f>
        <v>1.2875536480686695E-2</v>
      </c>
      <c r="AI700" s="55">
        <f t="shared" si="75"/>
        <v>9725.6666666666661</v>
      </c>
      <c r="AJ700" s="376"/>
      <c r="AK700" s="376"/>
      <c r="AL700" s="32" t="s">
        <v>113</v>
      </c>
      <c r="AM700" s="52">
        <v>396947</v>
      </c>
      <c r="AN700" s="42">
        <f>IFERROR(AM700/AJ686,"-")</f>
        <v>1.2219057292989998E-3</v>
      </c>
      <c r="AO700" s="52">
        <v>17</v>
      </c>
      <c r="AP700" s="42">
        <f>IFERROR(AO700/AK686,"-")</f>
        <v>3.3932135728542916E-2</v>
      </c>
      <c r="AQ700" s="55">
        <f t="shared" si="76"/>
        <v>23349.823529411766</v>
      </c>
      <c r="AR700" s="376"/>
      <c r="AS700" s="376"/>
      <c r="AT700" s="32" t="s">
        <v>113</v>
      </c>
      <c r="AU700" s="52">
        <v>3535129</v>
      </c>
      <c r="AV700" s="42">
        <f>IFERROR(AU700/AR686,"-")</f>
        <v>8.9084327423129394E-3</v>
      </c>
      <c r="AW700" s="52">
        <v>41</v>
      </c>
      <c r="AX700" s="42">
        <f>IFERROR(AW700/AS686,"-")</f>
        <v>5.2229299363057327E-2</v>
      </c>
      <c r="AY700" s="96">
        <f t="shared" si="77"/>
        <v>86222.658536585368</v>
      </c>
      <c r="AZ700" s="376"/>
      <c r="BA700" s="376"/>
      <c r="BB700" s="32" t="s">
        <v>113</v>
      </c>
      <c r="BC700" s="52">
        <v>0</v>
      </c>
      <c r="BD700" s="42" t="str">
        <f>IFERROR(BC700/AZ686,"-")</f>
        <v>-</v>
      </c>
      <c r="BE700" s="52">
        <v>0</v>
      </c>
      <c r="BF700" s="42" t="str">
        <f>IFERROR(BE700/BA686,"-")</f>
        <v>-</v>
      </c>
      <c r="BG700" s="55" t="str">
        <f t="shared" si="78"/>
        <v>-</v>
      </c>
      <c r="BH700" s="376"/>
      <c r="BI700" s="376"/>
      <c r="BJ700" s="32" t="s">
        <v>113</v>
      </c>
      <c r="BK700" s="52">
        <v>898160</v>
      </c>
      <c r="BL700" s="42">
        <f>IFERROR(BK700/BH686,"-")</f>
        <v>3.0971940145008378E-3</v>
      </c>
      <c r="BM700" s="52">
        <v>33</v>
      </c>
      <c r="BN700" s="42">
        <f>IFERROR(BM700/BI686,"-")</f>
        <v>4.0243902439024391E-2</v>
      </c>
      <c r="BO700" s="96">
        <f t="shared" si="79"/>
        <v>27216.969696969696</v>
      </c>
      <c r="BP700" s="141"/>
    </row>
    <row r="701" spans="2:68" s="8" customFormat="1" ht="13.15" customHeight="1">
      <c r="B701" s="409"/>
      <c r="C701" s="408"/>
      <c r="D701" s="376"/>
      <c r="E701" s="376"/>
      <c r="F701" s="33" t="s">
        <v>114</v>
      </c>
      <c r="G701" s="53">
        <v>180913</v>
      </c>
      <c r="H701" s="43">
        <f>IFERROR(G701/D686,"-")</f>
        <v>2.0199328144261744E-3</v>
      </c>
      <c r="I701" s="53">
        <v>17</v>
      </c>
      <c r="J701" s="43">
        <f>IFERROR(I701/E686,"-")</f>
        <v>0.13178294573643412</v>
      </c>
      <c r="K701" s="56">
        <f t="shared" si="72"/>
        <v>10641.941176470587</v>
      </c>
      <c r="L701" s="376"/>
      <c r="M701" s="376"/>
      <c r="N701" s="33" t="s">
        <v>114</v>
      </c>
      <c r="O701" s="53">
        <v>911762</v>
      </c>
      <c r="P701" s="43">
        <f>IFERROR(O701/L686,"-")</f>
        <v>1.1295062214378363E-3</v>
      </c>
      <c r="Q701" s="53">
        <v>133</v>
      </c>
      <c r="R701" s="43">
        <f>IFERROR(Q701/M686,"-")</f>
        <v>8.1745543945912727E-2</v>
      </c>
      <c r="S701" s="56">
        <f t="shared" si="73"/>
        <v>6855.3533834586469</v>
      </c>
      <c r="T701" s="376"/>
      <c r="U701" s="376"/>
      <c r="V701" s="33" t="s">
        <v>114</v>
      </c>
      <c r="W701" s="53">
        <v>11564</v>
      </c>
      <c r="X701" s="43">
        <f>IFERROR(W701/T686,"-")</f>
        <v>3.8460783736582877E-4</v>
      </c>
      <c r="Y701" s="53">
        <v>5</v>
      </c>
      <c r="Z701" s="43">
        <f>IFERROR(Y701/U686,"-")</f>
        <v>4.6296296296296294E-2</v>
      </c>
      <c r="AA701" s="97">
        <f t="shared" si="74"/>
        <v>2312.8000000000002</v>
      </c>
      <c r="AB701" s="376"/>
      <c r="AC701" s="376"/>
      <c r="AD701" s="33" t="s">
        <v>114</v>
      </c>
      <c r="AE701" s="53">
        <v>46426</v>
      </c>
      <c r="AF701" s="43">
        <f>IFERROR(AE701/AB686,"-")</f>
        <v>8.3701244286622941E-4</v>
      </c>
      <c r="AG701" s="53">
        <v>10</v>
      </c>
      <c r="AH701" s="43">
        <f>IFERROR(AG701/AC686,"-")</f>
        <v>4.2918454935622317E-2</v>
      </c>
      <c r="AI701" s="56">
        <f t="shared" si="75"/>
        <v>4642.6000000000004</v>
      </c>
      <c r="AJ701" s="376"/>
      <c r="AK701" s="376"/>
      <c r="AL701" s="33" t="s">
        <v>114</v>
      </c>
      <c r="AM701" s="53">
        <v>289170</v>
      </c>
      <c r="AN701" s="43">
        <f>IFERROR(AM701/AJ686,"-")</f>
        <v>8.9014019438713918E-4</v>
      </c>
      <c r="AO701" s="53">
        <v>48</v>
      </c>
      <c r="AP701" s="43">
        <f>IFERROR(AO701/AK686,"-")</f>
        <v>9.580838323353294E-2</v>
      </c>
      <c r="AQ701" s="56">
        <f t="shared" si="76"/>
        <v>6024.375</v>
      </c>
      <c r="AR701" s="376"/>
      <c r="AS701" s="376"/>
      <c r="AT701" s="33" t="s">
        <v>114</v>
      </c>
      <c r="AU701" s="53">
        <v>564602</v>
      </c>
      <c r="AV701" s="43">
        <f>IFERROR(AU701/AR686,"-")</f>
        <v>1.4227822925769809E-3</v>
      </c>
      <c r="AW701" s="53">
        <v>70</v>
      </c>
      <c r="AX701" s="45">
        <f>IFERROR(AW701/AS686,"-")</f>
        <v>8.9171974522292988E-2</v>
      </c>
      <c r="AY701" s="97">
        <f t="shared" si="77"/>
        <v>8065.7428571428572</v>
      </c>
      <c r="AZ701" s="376"/>
      <c r="BA701" s="376"/>
      <c r="BB701" s="33" t="s">
        <v>114</v>
      </c>
      <c r="BC701" s="53">
        <v>0</v>
      </c>
      <c r="BD701" s="43" t="str">
        <f>IFERROR(BC701/AZ686,"-")</f>
        <v>-</v>
      </c>
      <c r="BE701" s="53">
        <v>0</v>
      </c>
      <c r="BF701" s="43" t="str">
        <f>IFERROR(BE701/BA686,"-")</f>
        <v>-</v>
      </c>
      <c r="BG701" s="56" t="str">
        <f t="shared" si="78"/>
        <v>-</v>
      </c>
      <c r="BH701" s="376"/>
      <c r="BI701" s="376"/>
      <c r="BJ701" s="33" t="s">
        <v>114</v>
      </c>
      <c r="BK701" s="53">
        <v>257756</v>
      </c>
      <c r="BL701" s="43">
        <f>IFERROR(BK701/BH686,"-")</f>
        <v>8.8883978400471845E-4</v>
      </c>
      <c r="BM701" s="53">
        <v>44</v>
      </c>
      <c r="BN701" s="43">
        <f>IFERROR(BM701/BI686,"-")</f>
        <v>5.3658536585365853E-2</v>
      </c>
      <c r="BO701" s="97">
        <f t="shared" si="79"/>
        <v>5858.090909090909</v>
      </c>
      <c r="BP701" s="141"/>
    </row>
    <row r="702" spans="2:68" s="8" customFormat="1" ht="13.15" customHeight="1">
      <c r="B702" s="409"/>
      <c r="C702" s="408"/>
      <c r="D702" s="377"/>
      <c r="E702" s="377"/>
      <c r="F702" s="34" t="s">
        <v>64</v>
      </c>
      <c r="G702" s="49">
        <f>SUM(G686:G701)</f>
        <v>20639297</v>
      </c>
      <c r="H702" s="43">
        <f>IFERROR(G702/D686,"-")</f>
        <v>0.23044221961377953</v>
      </c>
      <c r="I702" s="53">
        <v>116</v>
      </c>
      <c r="J702" s="43">
        <f>IFERROR(I702/E686,"-")</f>
        <v>0.89922480620155043</v>
      </c>
      <c r="K702" s="56">
        <f t="shared" si="72"/>
        <v>177924.97413793104</v>
      </c>
      <c r="L702" s="377"/>
      <c r="M702" s="377"/>
      <c r="N702" s="34" t="s">
        <v>64</v>
      </c>
      <c r="O702" s="49">
        <f>SUM(O686:O701)</f>
        <v>147079015</v>
      </c>
      <c r="P702" s="43">
        <f>IFERROR(O702/L686,"-")</f>
        <v>0.18220397700874663</v>
      </c>
      <c r="Q702" s="53">
        <v>1226</v>
      </c>
      <c r="R702" s="43">
        <f>IFERROR(Q702/M686,"-")</f>
        <v>0.75353411186232333</v>
      </c>
      <c r="S702" s="56">
        <f t="shared" si="73"/>
        <v>119966.57014681892</v>
      </c>
      <c r="T702" s="377"/>
      <c r="U702" s="377"/>
      <c r="V702" s="34" t="s">
        <v>64</v>
      </c>
      <c r="W702" s="49">
        <f>SUM(W686:W701)</f>
        <v>2501483</v>
      </c>
      <c r="X702" s="43">
        <f>IFERROR(W702/T686,"-")</f>
        <v>8.3196987792925059E-2</v>
      </c>
      <c r="Y702" s="53">
        <v>48</v>
      </c>
      <c r="Z702" s="43">
        <f>IFERROR(Y702/U686,"-")</f>
        <v>0.44444444444444442</v>
      </c>
      <c r="AA702" s="97">
        <f t="shared" si="74"/>
        <v>52114.229166666664</v>
      </c>
      <c r="AB702" s="377"/>
      <c r="AC702" s="377"/>
      <c r="AD702" s="34" t="s">
        <v>64</v>
      </c>
      <c r="AE702" s="49">
        <f>SUM(AE686:AE701)</f>
        <v>5066694</v>
      </c>
      <c r="AF702" s="43">
        <f>IFERROR(AE702/AB686,"-")</f>
        <v>9.1347217554725108E-2</v>
      </c>
      <c r="AG702" s="53">
        <v>74</v>
      </c>
      <c r="AH702" s="43">
        <f>IFERROR(AG702/AC686,"-")</f>
        <v>0.31759656652360513</v>
      </c>
      <c r="AI702" s="56">
        <f t="shared" si="75"/>
        <v>68468.83783783784</v>
      </c>
      <c r="AJ702" s="377"/>
      <c r="AK702" s="377"/>
      <c r="AL702" s="34" t="s">
        <v>64</v>
      </c>
      <c r="AM702" s="49">
        <f>SUM(AM686:AM701)</f>
        <v>60526246</v>
      </c>
      <c r="AN702" s="43">
        <f>IFERROR(AM702/AJ686,"-")</f>
        <v>0.1863154697235668</v>
      </c>
      <c r="AO702" s="53">
        <v>437</v>
      </c>
      <c r="AP702" s="43">
        <f>IFERROR(AO702/AK686,"-")</f>
        <v>0.87225548902195604</v>
      </c>
      <c r="AQ702" s="56">
        <f t="shared" si="76"/>
        <v>138503.99542334097</v>
      </c>
      <c r="AR702" s="377"/>
      <c r="AS702" s="377"/>
      <c r="AT702" s="34" t="s">
        <v>64</v>
      </c>
      <c r="AU702" s="49">
        <f>SUM(AU686:AU701)</f>
        <v>78984592</v>
      </c>
      <c r="AV702" s="43">
        <f>IFERROR(AU702/AR686,"-")</f>
        <v>0.19903910875982989</v>
      </c>
      <c r="AW702" s="53">
        <v>667</v>
      </c>
      <c r="AX702" s="76">
        <f>IFERROR(AW702/AS686,"-")</f>
        <v>0.84968152866242042</v>
      </c>
      <c r="AY702" s="137">
        <f t="shared" si="77"/>
        <v>118417.67916041979</v>
      </c>
      <c r="AZ702" s="377"/>
      <c r="BA702" s="377"/>
      <c r="BB702" s="34" t="s">
        <v>64</v>
      </c>
      <c r="BC702" s="49">
        <f>SUM(BC686:BC701)</f>
        <v>0</v>
      </c>
      <c r="BD702" s="43" t="str">
        <f>IFERROR(BC702/AZ686,"-")</f>
        <v>-</v>
      </c>
      <c r="BE702" s="53">
        <v>0</v>
      </c>
      <c r="BF702" s="43" t="str">
        <f>IFERROR(BE702/BA686,"-")</f>
        <v>-</v>
      </c>
      <c r="BG702" s="56" t="str">
        <f t="shared" si="78"/>
        <v>-</v>
      </c>
      <c r="BH702" s="377"/>
      <c r="BI702" s="377"/>
      <c r="BJ702" s="34" t="s">
        <v>64</v>
      </c>
      <c r="BK702" s="49">
        <f>SUM(BK686:BK701)</f>
        <v>41961937</v>
      </c>
      <c r="BL702" s="43">
        <f>IFERROR(BK702/BH686,"-")</f>
        <v>0.14470056572688747</v>
      </c>
      <c r="BM702" s="53">
        <v>553</v>
      </c>
      <c r="BN702" s="43">
        <f>IFERROR(BM702/BI686,"-")</f>
        <v>0.67439024390243907</v>
      </c>
      <c r="BO702" s="97">
        <f t="shared" si="79"/>
        <v>75880.537070524413</v>
      </c>
      <c r="BP702" s="141"/>
    </row>
    <row r="703" spans="2:68" s="8" customFormat="1" ht="13.15" customHeight="1">
      <c r="B703" s="372">
        <v>42</v>
      </c>
      <c r="C703" s="391" t="s">
        <v>11</v>
      </c>
      <c r="D703" s="375">
        <v>390885840</v>
      </c>
      <c r="E703" s="375">
        <v>525</v>
      </c>
      <c r="F703" s="30" t="s">
        <v>100</v>
      </c>
      <c r="G703" s="51">
        <v>5787989</v>
      </c>
      <c r="H703" s="41">
        <f>IFERROR(G703/D703,"-")</f>
        <v>1.4807364216621405E-2</v>
      </c>
      <c r="I703" s="51">
        <v>139</v>
      </c>
      <c r="J703" s="41">
        <f>IFERROR(I703/E703,"-")</f>
        <v>0.26476190476190475</v>
      </c>
      <c r="K703" s="54">
        <f t="shared" si="72"/>
        <v>41640.208633093527</v>
      </c>
      <c r="L703" s="375">
        <v>3318716200</v>
      </c>
      <c r="M703" s="375">
        <v>6594</v>
      </c>
      <c r="N703" s="30" t="s">
        <v>100</v>
      </c>
      <c r="O703" s="51">
        <v>88969116</v>
      </c>
      <c r="P703" s="41">
        <f>IFERROR(O703/L703,"-")</f>
        <v>2.6808292917604705E-2</v>
      </c>
      <c r="Q703" s="51">
        <v>1233</v>
      </c>
      <c r="R703" s="41">
        <f>IFERROR(Q703/M703,"-")</f>
        <v>0.18698817106460419</v>
      </c>
      <c r="S703" s="54">
        <f t="shared" si="73"/>
        <v>72156.622871046231</v>
      </c>
      <c r="T703" s="375">
        <v>172345210</v>
      </c>
      <c r="U703" s="375">
        <v>487</v>
      </c>
      <c r="V703" s="30" t="s">
        <v>100</v>
      </c>
      <c r="W703" s="51">
        <v>7905506</v>
      </c>
      <c r="X703" s="41">
        <f>IFERROR(W703/T703,"-")</f>
        <v>4.5870181132391205E-2</v>
      </c>
      <c r="Y703" s="51">
        <v>60</v>
      </c>
      <c r="Z703" s="41">
        <f>IFERROR(Y703/U703,"-")</f>
        <v>0.12320328542094455</v>
      </c>
      <c r="AA703" s="95">
        <f t="shared" si="74"/>
        <v>131758.43333333332</v>
      </c>
      <c r="AB703" s="375">
        <v>227285620</v>
      </c>
      <c r="AC703" s="375">
        <v>924</v>
      </c>
      <c r="AD703" s="30" t="s">
        <v>100</v>
      </c>
      <c r="AE703" s="51">
        <v>2872490</v>
      </c>
      <c r="AF703" s="41">
        <f>IFERROR(AE703/AB703,"-")</f>
        <v>1.263823905797472E-2</v>
      </c>
      <c r="AG703" s="51">
        <v>78</v>
      </c>
      <c r="AH703" s="41">
        <f>IFERROR(AG703/AC703,"-")</f>
        <v>8.4415584415584416E-2</v>
      </c>
      <c r="AI703" s="54">
        <f t="shared" si="75"/>
        <v>36826.794871794875</v>
      </c>
      <c r="AJ703" s="375">
        <v>1198638120</v>
      </c>
      <c r="AK703" s="375">
        <v>1940</v>
      </c>
      <c r="AL703" s="30" t="s">
        <v>100</v>
      </c>
      <c r="AM703" s="51">
        <v>31534808</v>
      </c>
      <c r="AN703" s="41">
        <f>IFERROR(AM703/AJ703,"-")</f>
        <v>2.6308864597097914E-2</v>
      </c>
      <c r="AO703" s="51">
        <v>419</v>
      </c>
      <c r="AP703" s="41">
        <f>IFERROR(AO703/AK703,"-")</f>
        <v>0.21597938144329898</v>
      </c>
      <c r="AQ703" s="54">
        <f t="shared" si="76"/>
        <v>75262.071599045346</v>
      </c>
      <c r="AR703" s="375">
        <v>1691751190</v>
      </c>
      <c r="AS703" s="375">
        <v>3194</v>
      </c>
      <c r="AT703" s="30" t="s">
        <v>100</v>
      </c>
      <c r="AU703" s="51">
        <v>44880196</v>
      </c>
      <c r="AV703" s="41">
        <f>IFERROR(AU703/AR703,"-")</f>
        <v>2.6528839622095967E-2</v>
      </c>
      <c r="AW703" s="51">
        <v>660</v>
      </c>
      <c r="AX703" s="41">
        <f>IFERROR(AW703/AS703,"-")</f>
        <v>0.20663744520976832</v>
      </c>
      <c r="AY703" s="95">
        <f t="shared" si="77"/>
        <v>68000.296969696967</v>
      </c>
      <c r="AZ703" s="375">
        <v>301196370</v>
      </c>
      <c r="BA703" s="375">
        <v>265</v>
      </c>
      <c r="BB703" s="30" t="s">
        <v>100</v>
      </c>
      <c r="BC703" s="51">
        <v>28449422</v>
      </c>
      <c r="BD703" s="41">
        <f>IFERROR(BC703/AZ703,"-")</f>
        <v>9.4454730646322205E-2</v>
      </c>
      <c r="BE703" s="51">
        <v>104</v>
      </c>
      <c r="BF703" s="41">
        <f>IFERROR(BE703/BA703,"-")</f>
        <v>0.39245283018867927</v>
      </c>
      <c r="BG703" s="54">
        <f t="shared" si="78"/>
        <v>273552.13461538462</v>
      </c>
      <c r="BH703" s="375">
        <v>1606217030</v>
      </c>
      <c r="BI703" s="375">
        <v>4073</v>
      </c>
      <c r="BJ703" s="30" t="s">
        <v>100</v>
      </c>
      <c r="BK703" s="51">
        <v>18977581</v>
      </c>
      <c r="BL703" s="41">
        <f>IFERROR(BK703/BH703,"-")</f>
        <v>1.1815078937371246E-2</v>
      </c>
      <c r="BM703" s="51">
        <v>572</v>
      </c>
      <c r="BN703" s="41">
        <f>IFERROR(BM703/BI703,"-")</f>
        <v>0.14043702430640806</v>
      </c>
      <c r="BO703" s="95">
        <f t="shared" si="79"/>
        <v>33177.589160839161</v>
      </c>
      <c r="BP703" s="141"/>
    </row>
    <row r="704" spans="2:68" s="8" customFormat="1" ht="13.15" customHeight="1">
      <c r="B704" s="373"/>
      <c r="C704" s="392"/>
      <c r="D704" s="376"/>
      <c r="E704" s="376"/>
      <c r="F704" s="31" t="s">
        <v>101</v>
      </c>
      <c r="G704" s="52">
        <v>10142611</v>
      </c>
      <c r="H704" s="42">
        <f>IFERROR(G704/D703,"-")</f>
        <v>2.5947757534527216E-2</v>
      </c>
      <c r="I704" s="52">
        <v>153</v>
      </c>
      <c r="J704" s="42">
        <f>IFERROR(I704/E703,"-")</f>
        <v>0.29142857142857143</v>
      </c>
      <c r="K704" s="55">
        <f t="shared" si="72"/>
        <v>66291.575163398695</v>
      </c>
      <c r="L704" s="376"/>
      <c r="M704" s="376"/>
      <c r="N704" s="31" t="s">
        <v>101</v>
      </c>
      <c r="O704" s="52">
        <v>79773047</v>
      </c>
      <c r="P704" s="42">
        <f>IFERROR(O704/L703,"-")</f>
        <v>2.403732111832883E-2</v>
      </c>
      <c r="Q704" s="52">
        <v>1428</v>
      </c>
      <c r="R704" s="42">
        <f>IFERROR(Q704/M703,"-")</f>
        <v>0.21656050955414013</v>
      </c>
      <c r="S704" s="55">
        <f t="shared" si="73"/>
        <v>55863.478291316525</v>
      </c>
      <c r="T704" s="376"/>
      <c r="U704" s="376"/>
      <c r="V704" s="31" t="s">
        <v>101</v>
      </c>
      <c r="W704" s="52">
        <v>2816262</v>
      </c>
      <c r="X704" s="42">
        <f>IFERROR(W704/T703,"-")</f>
        <v>1.6340819683935515E-2</v>
      </c>
      <c r="Y704" s="52">
        <v>83</v>
      </c>
      <c r="Z704" s="42">
        <f>IFERROR(Y704/U703,"-")</f>
        <v>0.17043121149897331</v>
      </c>
      <c r="AA704" s="96">
        <f t="shared" si="74"/>
        <v>33930.867469879515</v>
      </c>
      <c r="AB704" s="376"/>
      <c r="AC704" s="376"/>
      <c r="AD704" s="31" t="s">
        <v>101</v>
      </c>
      <c r="AE704" s="52">
        <v>7348138</v>
      </c>
      <c r="AF704" s="42">
        <f>IFERROR(AE704/AB703,"-")</f>
        <v>3.2329973185281143E-2</v>
      </c>
      <c r="AG704" s="52">
        <v>125</v>
      </c>
      <c r="AH704" s="42">
        <f>IFERROR(AG704/AC703,"-")</f>
        <v>0.13528138528138528</v>
      </c>
      <c r="AI704" s="55">
        <f t="shared" si="75"/>
        <v>58785.103999999999</v>
      </c>
      <c r="AJ704" s="376"/>
      <c r="AK704" s="376"/>
      <c r="AL704" s="31" t="s">
        <v>101</v>
      </c>
      <c r="AM704" s="52">
        <v>22879334</v>
      </c>
      <c r="AN704" s="42">
        <f>IFERROR(AM704/AJ703,"-")</f>
        <v>1.9087774381812587E-2</v>
      </c>
      <c r="AO704" s="52">
        <v>479</v>
      </c>
      <c r="AP704" s="42">
        <f>IFERROR(AO704/AK703,"-")</f>
        <v>0.24690721649484537</v>
      </c>
      <c r="AQ704" s="55">
        <f t="shared" si="76"/>
        <v>47764.789144050104</v>
      </c>
      <c r="AR704" s="376"/>
      <c r="AS704" s="376"/>
      <c r="AT704" s="31" t="s">
        <v>101</v>
      </c>
      <c r="AU704" s="52">
        <v>44290272</v>
      </c>
      <c r="AV704" s="42">
        <f>IFERROR(AU704/AR703,"-")</f>
        <v>2.6180133498236228E-2</v>
      </c>
      <c r="AW704" s="52">
        <v>734</v>
      </c>
      <c r="AX704" s="42">
        <f>IFERROR(AW704/AS703,"-")</f>
        <v>0.2298058860363181</v>
      </c>
      <c r="AY704" s="96">
        <f t="shared" si="77"/>
        <v>60340.970027247953</v>
      </c>
      <c r="AZ704" s="376"/>
      <c r="BA704" s="376"/>
      <c r="BB704" s="31" t="s">
        <v>101</v>
      </c>
      <c r="BC704" s="52">
        <v>4937898</v>
      </c>
      <c r="BD704" s="42">
        <f>IFERROR(BC704/AZ703,"-")</f>
        <v>1.6394281245819795E-2</v>
      </c>
      <c r="BE704" s="52">
        <v>69</v>
      </c>
      <c r="BF704" s="42">
        <f>IFERROR(BE704/BA703,"-")</f>
        <v>0.26037735849056604</v>
      </c>
      <c r="BG704" s="55">
        <f t="shared" si="78"/>
        <v>71563.739130434784</v>
      </c>
      <c r="BH704" s="376"/>
      <c r="BI704" s="376"/>
      <c r="BJ704" s="31" t="s">
        <v>101</v>
      </c>
      <c r="BK704" s="52">
        <v>32034390</v>
      </c>
      <c r="BL704" s="42">
        <f>IFERROR(BK704/BH703,"-")</f>
        <v>1.9943998476967959E-2</v>
      </c>
      <c r="BM704" s="52">
        <v>746</v>
      </c>
      <c r="BN704" s="42">
        <f>IFERROR(BM704/BI703,"-")</f>
        <v>0.18315737785416156</v>
      </c>
      <c r="BO704" s="96">
        <f t="shared" si="79"/>
        <v>42941.541554959782</v>
      </c>
      <c r="BP704" s="141"/>
    </row>
    <row r="705" spans="2:68" s="8" customFormat="1" ht="13.15" customHeight="1">
      <c r="B705" s="373"/>
      <c r="C705" s="392"/>
      <c r="D705" s="376"/>
      <c r="E705" s="376"/>
      <c r="F705" s="32" t="s">
        <v>102</v>
      </c>
      <c r="G705" s="52">
        <v>11000319</v>
      </c>
      <c r="H705" s="42">
        <f>IFERROR(G705/D703,"-")</f>
        <v>2.8142024791688539E-2</v>
      </c>
      <c r="I705" s="52">
        <v>196</v>
      </c>
      <c r="J705" s="42">
        <f>IFERROR(I705/E703,"-")</f>
        <v>0.37333333333333335</v>
      </c>
      <c r="K705" s="55">
        <f t="shared" si="72"/>
        <v>56124.076530612248</v>
      </c>
      <c r="L705" s="376"/>
      <c r="M705" s="376"/>
      <c r="N705" s="32" t="s">
        <v>102</v>
      </c>
      <c r="O705" s="52">
        <v>79336349</v>
      </c>
      <c r="P705" s="42">
        <f>IFERROR(O705/L703,"-")</f>
        <v>2.3905734693433562E-2</v>
      </c>
      <c r="Q705" s="52">
        <v>1709</v>
      </c>
      <c r="R705" s="42">
        <f>IFERROR(Q705/M703,"-")</f>
        <v>0.25917500758265088</v>
      </c>
      <c r="S705" s="55">
        <f t="shared" si="73"/>
        <v>46422.673493270915</v>
      </c>
      <c r="T705" s="376"/>
      <c r="U705" s="376"/>
      <c r="V705" s="32" t="s">
        <v>102</v>
      </c>
      <c r="W705" s="52">
        <v>0</v>
      </c>
      <c r="X705" s="42">
        <f>IFERROR(W705/T703,"-")</f>
        <v>0</v>
      </c>
      <c r="Y705" s="52">
        <v>0</v>
      </c>
      <c r="Z705" s="42">
        <f>IFERROR(Y705/U703,"-")</f>
        <v>0</v>
      </c>
      <c r="AA705" s="96" t="str">
        <f t="shared" si="74"/>
        <v>-</v>
      </c>
      <c r="AB705" s="376"/>
      <c r="AC705" s="376"/>
      <c r="AD705" s="32" t="s">
        <v>102</v>
      </c>
      <c r="AE705" s="52">
        <v>0</v>
      </c>
      <c r="AF705" s="42">
        <f>IFERROR(AE705/AB703,"-")</f>
        <v>0</v>
      </c>
      <c r="AG705" s="52">
        <v>0</v>
      </c>
      <c r="AH705" s="42">
        <f>IFERROR(AG705/AC703,"-")</f>
        <v>0</v>
      </c>
      <c r="AI705" s="55" t="str">
        <f t="shared" si="75"/>
        <v>-</v>
      </c>
      <c r="AJ705" s="376"/>
      <c r="AK705" s="376"/>
      <c r="AL705" s="32" t="s">
        <v>102</v>
      </c>
      <c r="AM705" s="52">
        <v>37179998</v>
      </c>
      <c r="AN705" s="42">
        <f>IFERROR(AM705/AJ703,"-")</f>
        <v>3.1018534601586007E-2</v>
      </c>
      <c r="AO705" s="52">
        <v>701</v>
      </c>
      <c r="AP705" s="42">
        <f>IFERROR(AO705/AK703,"-")</f>
        <v>0.361340206185567</v>
      </c>
      <c r="AQ705" s="55">
        <f t="shared" si="76"/>
        <v>53038.513552068471</v>
      </c>
      <c r="AR705" s="376"/>
      <c r="AS705" s="376"/>
      <c r="AT705" s="32" t="s">
        <v>102</v>
      </c>
      <c r="AU705" s="52">
        <v>42156351</v>
      </c>
      <c r="AV705" s="42">
        <f>IFERROR(AU705/AR703,"-")</f>
        <v>2.4918765388898589E-2</v>
      </c>
      <c r="AW705" s="52">
        <v>1008</v>
      </c>
      <c r="AX705" s="42">
        <f>IFERROR(AW705/AS703,"-")</f>
        <v>0.31559173450219163</v>
      </c>
      <c r="AY705" s="96">
        <f t="shared" si="77"/>
        <v>41821.776785714283</v>
      </c>
      <c r="AZ705" s="376"/>
      <c r="BA705" s="376"/>
      <c r="BB705" s="32" t="s">
        <v>102</v>
      </c>
      <c r="BC705" s="52">
        <v>6039654</v>
      </c>
      <c r="BD705" s="42">
        <f>IFERROR(BC705/AZ703,"-")</f>
        <v>2.0052213776679977E-2</v>
      </c>
      <c r="BE705" s="52">
        <v>75</v>
      </c>
      <c r="BF705" s="42">
        <f>IFERROR(BE705/BA703,"-")</f>
        <v>0.28301886792452829</v>
      </c>
      <c r="BG705" s="55">
        <f t="shared" si="78"/>
        <v>80528.72</v>
      </c>
      <c r="BH705" s="376"/>
      <c r="BI705" s="376"/>
      <c r="BJ705" s="32" t="s">
        <v>102</v>
      </c>
      <c r="BK705" s="52">
        <v>30810814</v>
      </c>
      <c r="BL705" s="42">
        <f>IFERROR(BK705/BH703,"-")</f>
        <v>1.918222346328877E-2</v>
      </c>
      <c r="BM705" s="52">
        <v>803</v>
      </c>
      <c r="BN705" s="42">
        <f>IFERROR(BM705/BI703,"-")</f>
        <v>0.19715197643014976</v>
      </c>
      <c r="BO705" s="96">
        <f t="shared" si="79"/>
        <v>38369.631382316315</v>
      </c>
      <c r="BP705" s="141"/>
    </row>
    <row r="706" spans="2:68" s="8" customFormat="1" ht="13.15" customHeight="1">
      <c r="B706" s="373"/>
      <c r="C706" s="392"/>
      <c r="D706" s="376"/>
      <c r="E706" s="376"/>
      <c r="F706" s="32" t="s">
        <v>103</v>
      </c>
      <c r="G706" s="52">
        <v>755541</v>
      </c>
      <c r="H706" s="42">
        <f>IFERROR(G706/D703,"-")</f>
        <v>1.9328942690786651E-3</v>
      </c>
      <c r="I706" s="52">
        <v>33</v>
      </c>
      <c r="J706" s="42">
        <f>IFERROR(I706/E703,"-")</f>
        <v>6.2857142857142861E-2</v>
      </c>
      <c r="K706" s="55">
        <f t="shared" si="72"/>
        <v>22895.18181818182</v>
      </c>
      <c r="L706" s="376"/>
      <c r="M706" s="376"/>
      <c r="N706" s="32" t="s">
        <v>103</v>
      </c>
      <c r="O706" s="52">
        <v>7687354</v>
      </c>
      <c r="P706" s="42">
        <f>IFERROR(O706/L703,"-")</f>
        <v>2.3163637794638781E-3</v>
      </c>
      <c r="Q706" s="52">
        <v>275</v>
      </c>
      <c r="R706" s="42">
        <f>IFERROR(Q706/M703,"-")</f>
        <v>4.1704579921140433E-2</v>
      </c>
      <c r="S706" s="55">
        <f t="shared" si="73"/>
        <v>27954.014545454545</v>
      </c>
      <c r="T706" s="376"/>
      <c r="U706" s="376"/>
      <c r="V706" s="32" t="s">
        <v>103</v>
      </c>
      <c r="W706" s="52">
        <v>0</v>
      </c>
      <c r="X706" s="42">
        <f>IFERROR(W706/T703,"-")</f>
        <v>0</v>
      </c>
      <c r="Y706" s="52">
        <v>0</v>
      </c>
      <c r="Z706" s="42">
        <f>IFERROR(Y706/U703,"-")</f>
        <v>0</v>
      </c>
      <c r="AA706" s="96" t="str">
        <f t="shared" si="74"/>
        <v>-</v>
      </c>
      <c r="AB706" s="376"/>
      <c r="AC706" s="376"/>
      <c r="AD706" s="32" t="s">
        <v>103</v>
      </c>
      <c r="AE706" s="52">
        <v>0</v>
      </c>
      <c r="AF706" s="42">
        <f>IFERROR(AE706/AB703,"-")</f>
        <v>0</v>
      </c>
      <c r="AG706" s="52">
        <v>0</v>
      </c>
      <c r="AH706" s="42">
        <f>IFERROR(AG706/AC703,"-")</f>
        <v>0</v>
      </c>
      <c r="AI706" s="55" t="str">
        <f t="shared" si="75"/>
        <v>-</v>
      </c>
      <c r="AJ706" s="376"/>
      <c r="AK706" s="376"/>
      <c r="AL706" s="32" t="s">
        <v>103</v>
      </c>
      <c r="AM706" s="52">
        <v>1662003</v>
      </c>
      <c r="AN706" s="42">
        <f>IFERROR(AM706/AJ703,"-")</f>
        <v>1.38657612524454E-3</v>
      </c>
      <c r="AO706" s="52">
        <v>112</v>
      </c>
      <c r="AP706" s="42">
        <f>IFERROR(AO706/AK703,"-")</f>
        <v>5.7731958762886601E-2</v>
      </c>
      <c r="AQ706" s="55">
        <f t="shared" si="76"/>
        <v>14839.3125</v>
      </c>
      <c r="AR706" s="376"/>
      <c r="AS706" s="376"/>
      <c r="AT706" s="32" t="s">
        <v>103</v>
      </c>
      <c r="AU706" s="52">
        <v>6025351</v>
      </c>
      <c r="AV706" s="42">
        <f>IFERROR(AU706/AR703,"-")</f>
        <v>3.5616058883930798E-3</v>
      </c>
      <c r="AW706" s="52">
        <v>163</v>
      </c>
      <c r="AX706" s="42">
        <f>IFERROR(AW706/AS703,"-")</f>
        <v>5.103318722604884E-2</v>
      </c>
      <c r="AY706" s="96">
        <f t="shared" si="77"/>
        <v>36965.343558282206</v>
      </c>
      <c r="AZ706" s="376"/>
      <c r="BA706" s="376"/>
      <c r="BB706" s="32" t="s">
        <v>103</v>
      </c>
      <c r="BC706" s="52">
        <v>131760</v>
      </c>
      <c r="BD706" s="42">
        <f>IFERROR(BC706/AZ703,"-")</f>
        <v>4.3745547132589943E-4</v>
      </c>
      <c r="BE706" s="52">
        <v>14</v>
      </c>
      <c r="BF706" s="42">
        <f>IFERROR(BE706/BA703,"-")</f>
        <v>5.2830188679245285E-2</v>
      </c>
      <c r="BG706" s="55">
        <f t="shared" si="78"/>
        <v>9411.4285714285706</v>
      </c>
      <c r="BH706" s="376"/>
      <c r="BI706" s="376"/>
      <c r="BJ706" s="32" t="s">
        <v>103</v>
      </c>
      <c r="BK706" s="52">
        <v>5590888</v>
      </c>
      <c r="BL706" s="42">
        <f>IFERROR(BK706/BH703,"-")</f>
        <v>3.4807799292228894E-3</v>
      </c>
      <c r="BM706" s="52">
        <v>121</v>
      </c>
      <c r="BN706" s="42">
        <f>IFERROR(BM706/BI703,"-")</f>
        <v>2.9707832064817089E-2</v>
      </c>
      <c r="BO706" s="96">
        <f t="shared" si="79"/>
        <v>46205.685950413223</v>
      </c>
      <c r="BP706" s="141"/>
    </row>
    <row r="707" spans="2:68" s="8" customFormat="1" ht="13.15" customHeight="1">
      <c r="B707" s="373"/>
      <c r="C707" s="392"/>
      <c r="D707" s="376"/>
      <c r="E707" s="376"/>
      <c r="F707" s="32" t="s">
        <v>104</v>
      </c>
      <c r="G707" s="52">
        <v>20708310</v>
      </c>
      <c r="H707" s="42">
        <f>IFERROR(G707/D703,"-")</f>
        <v>5.297789758769466E-2</v>
      </c>
      <c r="I707" s="52">
        <v>206</v>
      </c>
      <c r="J707" s="42">
        <f>IFERROR(I707/E703,"-")</f>
        <v>0.39238095238095239</v>
      </c>
      <c r="K707" s="55">
        <f t="shared" si="72"/>
        <v>100525.77669902913</v>
      </c>
      <c r="L707" s="376"/>
      <c r="M707" s="376"/>
      <c r="N707" s="32" t="s">
        <v>104</v>
      </c>
      <c r="O707" s="52">
        <v>133368668</v>
      </c>
      <c r="P707" s="42">
        <f>IFERROR(O707/L703,"-")</f>
        <v>4.0186825254898265E-2</v>
      </c>
      <c r="Q707" s="52">
        <v>2060</v>
      </c>
      <c r="R707" s="42">
        <f>IFERROR(Q707/M703,"-")</f>
        <v>0.31240521686381562</v>
      </c>
      <c r="S707" s="55">
        <f t="shared" si="73"/>
        <v>64742.071844660197</v>
      </c>
      <c r="T707" s="376"/>
      <c r="U707" s="376"/>
      <c r="V707" s="32" t="s">
        <v>104</v>
      </c>
      <c r="W707" s="52">
        <v>0</v>
      </c>
      <c r="X707" s="42">
        <f>IFERROR(W707/T703,"-")</f>
        <v>0</v>
      </c>
      <c r="Y707" s="52">
        <v>0</v>
      </c>
      <c r="Z707" s="42">
        <f>IFERROR(Y707/U703,"-")</f>
        <v>0</v>
      </c>
      <c r="AA707" s="96" t="str">
        <f t="shared" si="74"/>
        <v>-</v>
      </c>
      <c r="AB707" s="376"/>
      <c r="AC707" s="376"/>
      <c r="AD707" s="32" t="s">
        <v>104</v>
      </c>
      <c r="AE707" s="52">
        <v>0</v>
      </c>
      <c r="AF707" s="42">
        <f>IFERROR(AE707/AB703,"-")</f>
        <v>0</v>
      </c>
      <c r="AG707" s="52">
        <v>0</v>
      </c>
      <c r="AH707" s="42">
        <f>IFERROR(AG707/AC703,"-")</f>
        <v>0</v>
      </c>
      <c r="AI707" s="55" t="str">
        <f t="shared" si="75"/>
        <v>-</v>
      </c>
      <c r="AJ707" s="376"/>
      <c r="AK707" s="376"/>
      <c r="AL707" s="32" t="s">
        <v>104</v>
      </c>
      <c r="AM707" s="52">
        <v>67305756</v>
      </c>
      <c r="AN707" s="42">
        <f>IFERROR(AM707/AJ703,"-")</f>
        <v>5.6151856742216739E-2</v>
      </c>
      <c r="AO707" s="52">
        <v>844</v>
      </c>
      <c r="AP707" s="42">
        <f>IFERROR(AO707/AK703,"-")</f>
        <v>0.43505154639175259</v>
      </c>
      <c r="AQ707" s="55">
        <f t="shared" si="76"/>
        <v>79746.156398104271</v>
      </c>
      <c r="AR707" s="376"/>
      <c r="AS707" s="376"/>
      <c r="AT707" s="32" t="s">
        <v>104</v>
      </c>
      <c r="AU707" s="52">
        <v>66062912</v>
      </c>
      <c r="AV707" s="42">
        <f>IFERROR(AU707/AR703,"-")</f>
        <v>3.9050016568925837E-2</v>
      </c>
      <c r="AW707" s="52">
        <v>1216</v>
      </c>
      <c r="AX707" s="42">
        <f>IFERROR(AW707/AS703,"-")</f>
        <v>0.38071383844708828</v>
      </c>
      <c r="AY707" s="96">
        <f t="shared" si="77"/>
        <v>54328.052631578947</v>
      </c>
      <c r="AZ707" s="376"/>
      <c r="BA707" s="376"/>
      <c r="BB707" s="32" t="s">
        <v>104</v>
      </c>
      <c r="BC707" s="52">
        <v>13477726</v>
      </c>
      <c r="BD707" s="42">
        <f>IFERROR(BC707/AZ703,"-")</f>
        <v>4.4747305553516463E-2</v>
      </c>
      <c r="BE707" s="52">
        <v>82</v>
      </c>
      <c r="BF707" s="42">
        <f>IFERROR(BE707/BA703,"-")</f>
        <v>0.30943396226415093</v>
      </c>
      <c r="BG707" s="55">
        <f t="shared" si="78"/>
        <v>164362.51219512196</v>
      </c>
      <c r="BH707" s="376"/>
      <c r="BI707" s="376"/>
      <c r="BJ707" s="32" t="s">
        <v>104</v>
      </c>
      <c r="BK707" s="52">
        <v>54345141</v>
      </c>
      <c r="BL707" s="42">
        <f>IFERROR(BK707/BH703,"-")</f>
        <v>3.383424530120939E-2</v>
      </c>
      <c r="BM707" s="52">
        <v>991</v>
      </c>
      <c r="BN707" s="42">
        <f>IFERROR(BM707/BI703,"-")</f>
        <v>0.24330959980358458</v>
      </c>
      <c r="BO707" s="96">
        <f t="shared" si="79"/>
        <v>54838.68920282543</v>
      </c>
      <c r="BP707" s="141"/>
    </row>
    <row r="708" spans="2:68" s="8" customFormat="1" ht="13.15" customHeight="1">
      <c r="B708" s="373"/>
      <c r="C708" s="392"/>
      <c r="D708" s="376"/>
      <c r="E708" s="376"/>
      <c r="F708" s="32" t="s">
        <v>105</v>
      </c>
      <c r="G708" s="52">
        <v>17236556</v>
      </c>
      <c r="H708" s="42">
        <f>IFERROR(G708/D703,"-")</f>
        <v>4.4096138146114475E-2</v>
      </c>
      <c r="I708" s="52">
        <v>213</v>
      </c>
      <c r="J708" s="42">
        <f>IFERROR(I708/E703,"-")</f>
        <v>0.40571428571428569</v>
      </c>
      <c r="K708" s="55">
        <f t="shared" si="72"/>
        <v>80922.798122065724</v>
      </c>
      <c r="L708" s="376"/>
      <c r="M708" s="376"/>
      <c r="N708" s="32" t="s">
        <v>105</v>
      </c>
      <c r="O708" s="52">
        <v>114997774</v>
      </c>
      <c r="P708" s="42">
        <f>IFERROR(O708/L703,"-")</f>
        <v>3.4651282926813687E-2</v>
      </c>
      <c r="Q708" s="52">
        <v>1972</v>
      </c>
      <c r="R708" s="42">
        <f>IFERROR(Q708/M703,"-")</f>
        <v>0.29905975128905066</v>
      </c>
      <c r="S708" s="55">
        <f t="shared" si="73"/>
        <v>58315.301217038541</v>
      </c>
      <c r="T708" s="376"/>
      <c r="U708" s="376"/>
      <c r="V708" s="32" t="s">
        <v>105</v>
      </c>
      <c r="W708" s="52">
        <v>0</v>
      </c>
      <c r="X708" s="42">
        <f>IFERROR(W708/T703,"-")</f>
        <v>0</v>
      </c>
      <c r="Y708" s="52">
        <v>0</v>
      </c>
      <c r="Z708" s="42">
        <f>IFERROR(Y708/U703,"-")</f>
        <v>0</v>
      </c>
      <c r="AA708" s="96" t="str">
        <f t="shared" si="74"/>
        <v>-</v>
      </c>
      <c r="AB708" s="376"/>
      <c r="AC708" s="376"/>
      <c r="AD708" s="32" t="s">
        <v>105</v>
      </c>
      <c r="AE708" s="52">
        <v>0</v>
      </c>
      <c r="AF708" s="42">
        <f>IFERROR(AE708/AB703,"-")</f>
        <v>0</v>
      </c>
      <c r="AG708" s="52">
        <v>0</v>
      </c>
      <c r="AH708" s="42">
        <f>IFERROR(AG708/AC703,"-")</f>
        <v>0</v>
      </c>
      <c r="AI708" s="55" t="str">
        <f t="shared" si="75"/>
        <v>-</v>
      </c>
      <c r="AJ708" s="376"/>
      <c r="AK708" s="376"/>
      <c r="AL708" s="32" t="s">
        <v>105</v>
      </c>
      <c r="AM708" s="52">
        <v>52015092</v>
      </c>
      <c r="AN708" s="42">
        <f>IFERROR(AM708/AJ703,"-")</f>
        <v>4.3395159166137648E-2</v>
      </c>
      <c r="AO708" s="52">
        <v>806</v>
      </c>
      <c r="AP708" s="42">
        <f>IFERROR(AO708/AK703,"-")</f>
        <v>0.41546391752577322</v>
      </c>
      <c r="AQ708" s="55">
        <f t="shared" si="76"/>
        <v>64534.853598014888</v>
      </c>
      <c r="AR708" s="376"/>
      <c r="AS708" s="376"/>
      <c r="AT708" s="32" t="s">
        <v>105</v>
      </c>
      <c r="AU708" s="52">
        <v>62982682</v>
      </c>
      <c r="AV708" s="42">
        <f>IFERROR(AU708/AR703,"-")</f>
        <v>3.7229281925316687E-2</v>
      </c>
      <c r="AW708" s="52">
        <v>1166</v>
      </c>
      <c r="AX708" s="42">
        <f>IFERROR(AW708/AS703,"-")</f>
        <v>0.36505948653725734</v>
      </c>
      <c r="AY708" s="96">
        <f t="shared" si="77"/>
        <v>54016.022298456264</v>
      </c>
      <c r="AZ708" s="376"/>
      <c r="BA708" s="376"/>
      <c r="BB708" s="32" t="s">
        <v>105</v>
      </c>
      <c r="BC708" s="52">
        <v>7396956</v>
      </c>
      <c r="BD708" s="42">
        <f>IFERROR(BC708/AZ703,"-")</f>
        <v>2.4558582827542044E-2</v>
      </c>
      <c r="BE708" s="52">
        <v>87</v>
      </c>
      <c r="BF708" s="42">
        <f>IFERROR(BE708/BA703,"-")</f>
        <v>0.32830188679245281</v>
      </c>
      <c r="BG708" s="55">
        <f t="shared" si="78"/>
        <v>85022.482758620696</v>
      </c>
      <c r="BH708" s="376"/>
      <c r="BI708" s="376"/>
      <c r="BJ708" s="32" t="s">
        <v>105</v>
      </c>
      <c r="BK708" s="52">
        <v>48350106</v>
      </c>
      <c r="BL708" s="42">
        <f>IFERROR(BK708/BH703,"-")</f>
        <v>3.0101851180098619E-2</v>
      </c>
      <c r="BM708" s="52">
        <v>927</v>
      </c>
      <c r="BN708" s="42">
        <f>IFERROR(BM708/BI703,"-")</f>
        <v>0.22759636631475572</v>
      </c>
      <c r="BO708" s="96">
        <f t="shared" si="79"/>
        <v>52157.611650485436</v>
      </c>
      <c r="BP708" s="141"/>
    </row>
    <row r="709" spans="2:68" s="8" customFormat="1" ht="13.15" customHeight="1">
      <c r="B709" s="373"/>
      <c r="C709" s="392"/>
      <c r="D709" s="376"/>
      <c r="E709" s="376"/>
      <c r="F709" s="32" t="s">
        <v>106</v>
      </c>
      <c r="G709" s="52">
        <v>28947260</v>
      </c>
      <c r="H709" s="42">
        <f>IFERROR(G709/D703,"-")</f>
        <v>7.4055534986890284E-2</v>
      </c>
      <c r="I709" s="52">
        <v>115</v>
      </c>
      <c r="J709" s="42">
        <f>IFERROR(I709/E703,"-")</f>
        <v>0.21904761904761905</v>
      </c>
      <c r="K709" s="55">
        <f t="shared" si="72"/>
        <v>251715.30434782608</v>
      </c>
      <c r="L709" s="376"/>
      <c r="M709" s="376"/>
      <c r="N709" s="32" t="s">
        <v>106</v>
      </c>
      <c r="O709" s="52">
        <v>75209080</v>
      </c>
      <c r="P709" s="42">
        <f>IFERROR(O709/L703,"-")</f>
        <v>2.2662100483313397E-2</v>
      </c>
      <c r="Q709" s="52">
        <v>594</v>
      </c>
      <c r="R709" s="42">
        <f>IFERROR(Q709/M703,"-")</f>
        <v>9.0081892629663332E-2</v>
      </c>
      <c r="S709" s="55">
        <f t="shared" si="73"/>
        <v>126614.6127946128</v>
      </c>
      <c r="T709" s="376"/>
      <c r="U709" s="376"/>
      <c r="V709" s="32" t="s">
        <v>106</v>
      </c>
      <c r="W709" s="52">
        <v>2219926</v>
      </c>
      <c r="X709" s="42">
        <f>IFERROR(W709/T703,"-")</f>
        <v>1.2880694508422949E-2</v>
      </c>
      <c r="Y709" s="52">
        <v>13</v>
      </c>
      <c r="Z709" s="42">
        <f>IFERROR(Y709/U703,"-")</f>
        <v>2.6694045174537988E-2</v>
      </c>
      <c r="AA709" s="96">
        <f t="shared" si="74"/>
        <v>170763.53846153847</v>
      </c>
      <c r="AB709" s="376"/>
      <c r="AC709" s="376"/>
      <c r="AD709" s="32" t="s">
        <v>106</v>
      </c>
      <c r="AE709" s="52">
        <v>4747549</v>
      </c>
      <c r="AF709" s="42">
        <f>IFERROR(AE709/AB703,"-")</f>
        <v>2.0888030663796506E-2</v>
      </c>
      <c r="AG709" s="52">
        <v>12</v>
      </c>
      <c r="AH709" s="42">
        <f>IFERROR(AG709/AC703,"-")</f>
        <v>1.2987012987012988E-2</v>
      </c>
      <c r="AI709" s="55">
        <f t="shared" si="75"/>
        <v>395629.08333333331</v>
      </c>
      <c r="AJ709" s="376"/>
      <c r="AK709" s="376"/>
      <c r="AL709" s="32" t="s">
        <v>106</v>
      </c>
      <c r="AM709" s="52">
        <v>36366060</v>
      </c>
      <c r="AN709" s="42">
        <f>IFERROR(AM709/AJ703,"-")</f>
        <v>3.0339482278437798E-2</v>
      </c>
      <c r="AO709" s="52">
        <v>275</v>
      </c>
      <c r="AP709" s="42">
        <f>IFERROR(AO709/AK703,"-")</f>
        <v>0.14175257731958762</v>
      </c>
      <c r="AQ709" s="55">
        <f t="shared" si="76"/>
        <v>132240.21818181817</v>
      </c>
      <c r="AR709" s="376"/>
      <c r="AS709" s="376"/>
      <c r="AT709" s="32" t="s">
        <v>106</v>
      </c>
      <c r="AU709" s="52">
        <v>31780232</v>
      </c>
      <c r="AV709" s="42">
        <f>IFERROR(AU709/AR703,"-")</f>
        <v>1.8785405435417485E-2</v>
      </c>
      <c r="AW709" s="52">
        <v>291</v>
      </c>
      <c r="AX709" s="42">
        <f>IFERROR(AW709/AS703,"-")</f>
        <v>9.1108328115216033E-2</v>
      </c>
      <c r="AY709" s="96">
        <f t="shared" si="77"/>
        <v>109210.41924398625</v>
      </c>
      <c r="AZ709" s="376"/>
      <c r="BA709" s="376"/>
      <c r="BB709" s="32" t="s">
        <v>106</v>
      </c>
      <c r="BC709" s="52">
        <v>29281040</v>
      </c>
      <c r="BD709" s="42">
        <f>IFERROR(BC709/AZ703,"-")</f>
        <v>9.7215779858170273E-2</v>
      </c>
      <c r="BE709" s="52">
        <v>59</v>
      </c>
      <c r="BF709" s="42">
        <f>IFERROR(BE709/BA703,"-")</f>
        <v>0.22264150943396227</v>
      </c>
      <c r="BG709" s="55">
        <f t="shared" si="78"/>
        <v>496288.81355932204</v>
      </c>
      <c r="BH709" s="376"/>
      <c r="BI709" s="376"/>
      <c r="BJ709" s="32" t="s">
        <v>106</v>
      </c>
      <c r="BK709" s="52">
        <v>18170713</v>
      </c>
      <c r="BL709" s="42">
        <f>IFERROR(BK709/BH703,"-")</f>
        <v>1.1312738353919707E-2</v>
      </c>
      <c r="BM709" s="52">
        <v>238</v>
      </c>
      <c r="BN709" s="42">
        <f>IFERROR(BM709/BI703,"-")</f>
        <v>5.8433587036582371E-2</v>
      </c>
      <c r="BO709" s="96">
        <f t="shared" si="79"/>
        <v>76347.533613445383</v>
      </c>
      <c r="BP709" s="141"/>
    </row>
    <row r="710" spans="2:68" s="8" customFormat="1" ht="13.15" customHeight="1">
      <c r="B710" s="373"/>
      <c r="C710" s="392"/>
      <c r="D710" s="376"/>
      <c r="E710" s="376"/>
      <c r="F710" s="32" t="s">
        <v>116</v>
      </c>
      <c r="G710" s="52">
        <v>0</v>
      </c>
      <c r="H710" s="42">
        <f>IFERROR(G710/D703,"-")</f>
        <v>0</v>
      </c>
      <c r="I710" s="52">
        <v>0</v>
      </c>
      <c r="J710" s="42">
        <f>IFERROR(I710/E703,"-")</f>
        <v>0</v>
      </c>
      <c r="K710" s="55" t="str">
        <f t="shared" si="72"/>
        <v>-</v>
      </c>
      <c r="L710" s="376"/>
      <c r="M710" s="376"/>
      <c r="N710" s="32" t="s">
        <v>116</v>
      </c>
      <c r="O710" s="52">
        <v>23061</v>
      </c>
      <c r="P710" s="42">
        <f>IFERROR(O710/L703,"-")</f>
        <v>6.948771335132543E-6</v>
      </c>
      <c r="Q710" s="52">
        <v>4</v>
      </c>
      <c r="R710" s="42">
        <f>IFERROR(Q710/M703,"-")</f>
        <v>6.0661207158022447E-4</v>
      </c>
      <c r="S710" s="55">
        <f t="shared" si="73"/>
        <v>5765.25</v>
      </c>
      <c r="T710" s="376"/>
      <c r="U710" s="376"/>
      <c r="V710" s="32" t="s">
        <v>116</v>
      </c>
      <c r="W710" s="52">
        <v>0</v>
      </c>
      <c r="X710" s="42">
        <f>IFERROR(W710/T703,"-")</f>
        <v>0</v>
      </c>
      <c r="Y710" s="52">
        <v>0</v>
      </c>
      <c r="Z710" s="42">
        <f>IFERROR(Y710/U703,"-")</f>
        <v>0</v>
      </c>
      <c r="AA710" s="96" t="str">
        <f t="shared" si="74"/>
        <v>-</v>
      </c>
      <c r="AB710" s="376"/>
      <c r="AC710" s="376"/>
      <c r="AD710" s="32" t="s">
        <v>116</v>
      </c>
      <c r="AE710" s="52">
        <v>0</v>
      </c>
      <c r="AF710" s="42">
        <f>IFERROR(AE710/AB703,"-")</f>
        <v>0</v>
      </c>
      <c r="AG710" s="52">
        <v>0</v>
      </c>
      <c r="AH710" s="42">
        <f>IFERROR(AG710/AC703,"-")</f>
        <v>0</v>
      </c>
      <c r="AI710" s="55" t="str">
        <f t="shared" si="75"/>
        <v>-</v>
      </c>
      <c r="AJ710" s="376"/>
      <c r="AK710" s="376"/>
      <c r="AL710" s="32" t="s">
        <v>116</v>
      </c>
      <c r="AM710" s="52">
        <v>0</v>
      </c>
      <c r="AN710" s="42">
        <f>IFERROR(AM710/AJ703,"-")</f>
        <v>0</v>
      </c>
      <c r="AO710" s="52">
        <v>0</v>
      </c>
      <c r="AP710" s="42">
        <f>IFERROR(AO710/AK703,"-")</f>
        <v>0</v>
      </c>
      <c r="AQ710" s="55" t="str">
        <f t="shared" si="76"/>
        <v>-</v>
      </c>
      <c r="AR710" s="376"/>
      <c r="AS710" s="376"/>
      <c r="AT710" s="32" t="s">
        <v>116</v>
      </c>
      <c r="AU710" s="52">
        <v>23061</v>
      </c>
      <c r="AV710" s="42">
        <f>IFERROR(AU710/AR703,"-")</f>
        <v>1.3631437138223618E-5</v>
      </c>
      <c r="AW710" s="52">
        <v>4</v>
      </c>
      <c r="AX710" s="42">
        <f>IFERROR(AW710/AS703,"-")</f>
        <v>1.2523481527864746E-3</v>
      </c>
      <c r="AY710" s="96">
        <f t="shared" si="77"/>
        <v>5765.25</v>
      </c>
      <c r="AZ710" s="376"/>
      <c r="BA710" s="376"/>
      <c r="BB710" s="32" t="s">
        <v>116</v>
      </c>
      <c r="BC710" s="52">
        <v>0</v>
      </c>
      <c r="BD710" s="42">
        <f>IFERROR(BC710/AZ703,"-")</f>
        <v>0</v>
      </c>
      <c r="BE710" s="52">
        <v>0</v>
      </c>
      <c r="BF710" s="42">
        <f>IFERROR(BE710/BA703,"-")</f>
        <v>0</v>
      </c>
      <c r="BG710" s="55" t="str">
        <f t="shared" si="78"/>
        <v>-</v>
      </c>
      <c r="BH710" s="376"/>
      <c r="BI710" s="376"/>
      <c r="BJ710" s="32" t="s">
        <v>116</v>
      </c>
      <c r="BK710" s="52">
        <v>0</v>
      </c>
      <c r="BL710" s="42">
        <f>IFERROR(BK710/BH703,"-")</f>
        <v>0</v>
      </c>
      <c r="BM710" s="52">
        <v>0</v>
      </c>
      <c r="BN710" s="42">
        <f>IFERROR(BM710/BI703,"-")</f>
        <v>0</v>
      </c>
      <c r="BO710" s="96" t="str">
        <f t="shared" si="79"/>
        <v>-</v>
      </c>
      <c r="BP710" s="141"/>
    </row>
    <row r="711" spans="2:68" s="8" customFormat="1" ht="13.15" customHeight="1">
      <c r="B711" s="373"/>
      <c r="C711" s="392"/>
      <c r="D711" s="376"/>
      <c r="E711" s="376"/>
      <c r="F711" s="32" t="s">
        <v>107</v>
      </c>
      <c r="G711" s="52">
        <v>645571</v>
      </c>
      <c r="H711" s="42">
        <f>IFERROR(G711/D703,"-")</f>
        <v>1.6515589308632925E-3</v>
      </c>
      <c r="I711" s="52">
        <v>8</v>
      </c>
      <c r="J711" s="42">
        <f>IFERROR(I711/E703,"-")</f>
        <v>1.5238095238095238E-2</v>
      </c>
      <c r="K711" s="55">
        <f t="shared" si="72"/>
        <v>80696.375</v>
      </c>
      <c r="L711" s="376"/>
      <c r="M711" s="376"/>
      <c r="N711" s="32" t="s">
        <v>107</v>
      </c>
      <c r="O711" s="52">
        <v>1635511</v>
      </c>
      <c r="P711" s="42">
        <f>IFERROR(O711/L703,"-")</f>
        <v>4.9281435996244576E-4</v>
      </c>
      <c r="Q711" s="52">
        <v>63</v>
      </c>
      <c r="R711" s="42">
        <f>IFERROR(Q711/M703,"-")</f>
        <v>9.5541401273885346E-3</v>
      </c>
      <c r="S711" s="55">
        <f t="shared" si="73"/>
        <v>25960.492063492064</v>
      </c>
      <c r="T711" s="376"/>
      <c r="U711" s="376"/>
      <c r="V711" s="32" t="s">
        <v>107</v>
      </c>
      <c r="W711" s="52">
        <v>145914</v>
      </c>
      <c r="X711" s="42">
        <f>IFERROR(W711/T703,"-")</f>
        <v>8.4663797734790542E-4</v>
      </c>
      <c r="Y711" s="52">
        <v>6</v>
      </c>
      <c r="Z711" s="42">
        <f>IFERROR(Y711/U703,"-")</f>
        <v>1.2320328542094456E-2</v>
      </c>
      <c r="AA711" s="96">
        <f t="shared" si="74"/>
        <v>24319</v>
      </c>
      <c r="AB711" s="376"/>
      <c r="AC711" s="376"/>
      <c r="AD711" s="32" t="s">
        <v>107</v>
      </c>
      <c r="AE711" s="52">
        <v>51904</v>
      </c>
      <c r="AF711" s="42">
        <f>IFERROR(AE711/AB703,"-")</f>
        <v>2.2836464533039968E-4</v>
      </c>
      <c r="AG711" s="52">
        <v>3</v>
      </c>
      <c r="AH711" s="42">
        <f>IFERROR(AG711/AC703,"-")</f>
        <v>3.246753246753247E-3</v>
      </c>
      <c r="AI711" s="55">
        <f t="shared" si="75"/>
        <v>17301.333333333332</v>
      </c>
      <c r="AJ711" s="376"/>
      <c r="AK711" s="376"/>
      <c r="AL711" s="32" t="s">
        <v>107</v>
      </c>
      <c r="AM711" s="52">
        <v>720087</v>
      </c>
      <c r="AN711" s="42">
        <f>IFERROR(AM711/AJ703,"-")</f>
        <v>6.007542960505878E-4</v>
      </c>
      <c r="AO711" s="52">
        <v>19</v>
      </c>
      <c r="AP711" s="42">
        <f>IFERROR(AO711/AK703,"-")</f>
        <v>9.7938144329896906E-3</v>
      </c>
      <c r="AQ711" s="55">
        <f t="shared" si="76"/>
        <v>37899.315789473687</v>
      </c>
      <c r="AR711" s="376"/>
      <c r="AS711" s="376"/>
      <c r="AT711" s="32" t="s">
        <v>107</v>
      </c>
      <c r="AU711" s="52">
        <v>717606</v>
      </c>
      <c r="AV711" s="42">
        <f>IFERROR(AU711/AR703,"-")</f>
        <v>4.2417939720793105E-4</v>
      </c>
      <c r="AW711" s="52">
        <v>35</v>
      </c>
      <c r="AX711" s="42">
        <f>IFERROR(AW711/AS703,"-")</f>
        <v>1.0958046336881654E-2</v>
      </c>
      <c r="AY711" s="96">
        <f t="shared" si="77"/>
        <v>20503.028571428571</v>
      </c>
      <c r="AZ711" s="376"/>
      <c r="BA711" s="376"/>
      <c r="BB711" s="32" t="s">
        <v>107</v>
      </c>
      <c r="BC711" s="52">
        <v>180431</v>
      </c>
      <c r="BD711" s="42">
        <f>IFERROR(BC711/AZ703,"-")</f>
        <v>5.9904772424714144E-4</v>
      </c>
      <c r="BE711" s="52">
        <v>4</v>
      </c>
      <c r="BF711" s="42">
        <f>IFERROR(BE711/BA703,"-")</f>
        <v>1.509433962264151E-2</v>
      </c>
      <c r="BG711" s="55">
        <f t="shared" si="78"/>
        <v>45107.75</v>
      </c>
      <c r="BH711" s="376"/>
      <c r="BI711" s="376"/>
      <c r="BJ711" s="32" t="s">
        <v>107</v>
      </c>
      <c r="BK711" s="52">
        <v>380306</v>
      </c>
      <c r="BL711" s="42">
        <f>IFERROR(BK711/BH703,"-")</f>
        <v>2.3677124130603945E-4</v>
      </c>
      <c r="BM711" s="52">
        <v>22</v>
      </c>
      <c r="BN711" s="42">
        <f>IFERROR(BM711/BI703,"-")</f>
        <v>5.4014240117849248E-3</v>
      </c>
      <c r="BO711" s="96">
        <f t="shared" si="79"/>
        <v>17286.636363636364</v>
      </c>
      <c r="BP711" s="141"/>
    </row>
    <row r="712" spans="2:68" s="8" customFormat="1" ht="13.15" customHeight="1">
      <c r="B712" s="373"/>
      <c r="C712" s="392"/>
      <c r="D712" s="376"/>
      <c r="E712" s="376"/>
      <c r="F712" s="32" t="s">
        <v>108</v>
      </c>
      <c r="G712" s="52">
        <v>191949</v>
      </c>
      <c r="H712" s="42">
        <f>IFERROR(G712/D703,"-")</f>
        <v>4.9106153346460441E-4</v>
      </c>
      <c r="I712" s="52">
        <v>23</v>
      </c>
      <c r="J712" s="42">
        <f>IFERROR(I712/E703,"-")</f>
        <v>4.3809523809523812E-2</v>
      </c>
      <c r="K712" s="55">
        <f t="shared" si="72"/>
        <v>8345.608695652174</v>
      </c>
      <c r="L712" s="376"/>
      <c r="M712" s="376"/>
      <c r="N712" s="32" t="s">
        <v>108</v>
      </c>
      <c r="O712" s="52">
        <v>2979241</v>
      </c>
      <c r="P712" s="42">
        <f>IFERROR(O712/L703,"-")</f>
        <v>8.9770887911415863E-4</v>
      </c>
      <c r="Q712" s="52">
        <v>195</v>
      </c>
      <c r="R712" s="42">
        <f>IFERROR(Q712/M703,"-")</f>
        <v>2.9572338489535943E-2</v>
      </c>
      <c r="S712" s="55">
        <f t="shared" si="73"/>
        <v>15278.158974358974</v>
      </c>
      <c r="T712" s="376"/>
      <c r="U712" s="376"/>
      <c r="V712" s="32" t="s">
        <v>108</v>
      </c>
      <c r="W712" s="52">
        <v>99825</v>
      </c>
      <c r="X712" s="42">
        <f>IFERROR(W712/T703,"-")</f>
        <v>5.792154014608239E-4</v>
      </c>
      <c r="Y712" s="52">
        <v>7</v>
      </c>
      <c r="Z712" s="42">
        <f>IFERROR(Y712/U703,"-")</f>
        <v>1.4373716632443531E-2</v>
      </c>
      <c r="AA712" s="96">
        <f t="shared" si="74"/>
        <v>14260.714285714286</v>
      </c>
      <c r="AB712" s="376"/>
      <c r="AC712" s="376"/>
      <c r="AD712" s="32" t="s">
        <v>108</v>
      </c>
      <c r="AE712" s="52">
        <v>184244</v>
      </c>
      <c r="AF712" s="42">
        <f>IFERROR(AE712/AB703,"-")</f>
        <v>8.1062761471667238E-4</v>
      </c>
      <c r="AG712" s="52">
        <v>15</v>
      </c>
      <c r="AH712" s="42">
        <f>IFERROR(AG712/AC703,"-")</f>
        <v>1.6233766233766232E-2</v>
      </c>
      <c r="AI712" s="55">
        <f t="shared" si="75"/>
        <v>12282.933333333332</v>
      </c>
      <c r="AJ712" s="376"/>
      <c r="AK712" s="376"/>
      <c r="AL712" s="32" t="s">
        <v>108</v>
      </c>
      <c r="AM712" s="52">
        <v>1379602</v>
      </c>
      <c r="AN712" s="42">
        <f>IFERROR(AM712/AJ703,"-")</f>
        <v>1.1509745743777946E-3</v>
      </c>
      <c r="AO712" s="52">
        <v>66</v>
      </c>
      <c r="AP712" s="42">
        <f>IFERROR(AO712/AK703,"-")</f>
        <v>3.4020618556701028E-2</v>
      </c>
      <c r="AQ712" s="55">
        <f t="shared" si="76"/>
        <v>20903.060606060608</v>
      </c>
      <c r="AR712" s="376"/>
      <c r="AS712" s="376"/>
      <c r="AT712" s="32" t="s">
        <v>108</v>
      </c>
      <c r="AU712" s="52">
        <v>1236199</v>
      </c>
      <c r="AV712" s="42">
        <f>IFERROR(AU712/AR703,"-")</f>
        <v>7.307215193978968E-4</v>
      </c>
      <c r="AW712" s="52">
        <v>105</v>
      </c>
      <c r="AX712" s="42">
        <f>IFERROR(AW712/AS703,"-")</f>
        <v>3.2874139010644961E-2</v>
      </c>
      <c r="AY712" s="96">
        <f t="shared" si="77"/>
        <v>11773.32380952381</v>
      </c>
      <c r="AZ712" s="376"/>
      <c r="BA712" s="376"/>
      <c r="BB712" s="32" t="s">
        <v>108</v>
      </c>
      <c r="BC712" s="52">
        <v>188360</v>
      </c>
      <c r="BD712" s="42">
        <f>IFERROR(BC712/AZ703,"-")</f>
        <v>6.2537274270602929E-4</v>
      </c>
      <c r="BE712" s="52">
        <v>11</v>
      </c>
      <c r="BF712" s="42">
        <f>IFERROR(BE712/BA703,"-")</f>
        <v>4.1509433962264149E-2</v>
      </c>
      <c r="BG712" s="55">
        <f t="shared" si="78"/>
        <v>17123.636363636364</v>
      </c>
      <c r="BH712" s="376"/>
      <c r="BI712" s="376"/>
      <c r="BJ712" s="32" t="s">
        <v>108</v>
      </c>
      <c r="BK712" s="52">
        <v>1452974</v>
      </c>
      <c r="BL712" s="42">
        <f>IFERROR(BK712/BH703,"-")</f>
        <v>9.0459382067440786E-4</v>
      </c>
      <c r="BM712" s="52">
        <v>91</v>
      </c>
      <c r="BN712" s="42">
        <f>IFERROR(BM712/BI703,"-")</f>
        <v>2.2342253866928553E-2</v>
      </c>
      <c r="BO712" s="96">
        <f t="shared" si="79"/>
        <v>15966.747252747253</v>
      </c>
      <c r="BP712" s="141"/>
    </row>
    <row r="713" spans="2:68" s="8" customFormat="1" ht="13.15" customHeight="1">
      <c r="B713" s="373"/>
      <c r="C713" s="392"/>
      <c r="D713" s="376"/>
      <c r="E713" s="376"/>
      <c r="F713" s="32" t="s">
        <v>109</v>
      </c>
      <c r="G713" s="52">
        <v>218399</v>
      </c>
      <c r="H713" s="42">
        <f>IFERROR(G713/D703,"-")</f>
        <v>5.5872834892151634E-4</v>
      </c>
      <c r="I713" s="52">
        <v>7</v>
      </c>
      <c r="J713" s="42">
        <f>IFERROR(I713/E703,"-")</f>
        <v>1.3333333333333334E-2</v>
      </c>
      <c r="K713" s="55">
        <f t="shared" si="72"/>
        <v>31199.857142857141</v>
      </c>
      <c r="L713" s="376"/>
      <c r="M713" s="376"/>
      <c r="N713" s="32" t="s">
        <v>109</v>
      </c>
      <c r="O713" s="52">
        <v>417535</v>
      </c>
      <c r="P713" s="42">
        <f>IFERROR(O713/L703,"-")</f>
        <v>1.2581220412881343E-4</v>
      </c>
      <c r="Q713" s="52">
        <v>32</v>
      </c>
      <c r="R713" s="42">
        <f>IFERROR(Q713/M703,"-")</f>
        <v>4.8528965726417957E-3</v>
      </c>
      <c r="S713" s="55">
        <f t="shared" si="73"/>
        <v>13047.96875</v>
      </c>
      <c r="T713" s="376"/>
      <c r="U713" s="376"/>
      <c r="V713" s="32" t="s">
        <v>109</v>
      </c>
      <c r="W713" s="52">
        <v>21937</v>
      </c>
      <c r="X713" s="42">
        <f>IFERROR(W713/T703,"-")</f>
        <v>1.2728523177406556E-4</v>
      </c>
      <c r="Y713" s="52">
        <v>3</v>
      </c>
      <c r="Z713" s="42">
        <f>IFERROR(Y713/U703,"-")</f>
        <v>6.1601642710472282E-3</v>
      </c>
      <c r="AA713" s="96">
        <f t="shared" si="74"/>
        <v>7312.333333333333</v>
      </c>
      <c r="AB713" s="376"/>
      <c r="AC713" s="376"/>
      <c r="AD713" s="32" t="s">
        <v>109</v>
      </c>
      <c r="AE713" s="52">
        <v>12811</v>
      </c>
      <c r="AF713" s="42">
        <f>IFERROR(AE713/AB703,"-")</f>
        <v>5.636520251479174E-5</v>
      </c>
      <c r="AG713" s="52">
        <v>1</v>
      </c>
      <c r="AH713" s="42">
        <f>IFERROR(AG713/AC703,"-")</f>
        <v>1.0822510822510823E-3</v>
      </c>
      <c r="AI713" s="55">
        <f t="shared" si="75"/>
        <v>12811</v>
      </c>
      <c r="AJ713" s="376"/>
      <c r="AK713" s="376"/>
      <c r="AL713" s="32" t="s">
        <v>109</v>
      </c>
      <c r="AM713" s="52">
        <v>260254</v>
      </c>
      <c r="AN713" s="42">
        <f>IFERROR(AM713/AJ703,"-")</f>
        <v>2.1712474821007695E-4</v>
      </c>
      <c r="AO713" s="52">
        <v>11</v>
      </c>
      <c r="AP713" s="42">
        <f>IFERROR(AO713/AK703,"-")</f>
        <v>5.670103092783505E-3</v>
      </c>
      <c r="AQ713" s="55">
        <f t="shared" si="76"/>
        <v>23659.454545454544</v>
      </c>
      <c r="AR713" s="376"/>
      <c r="AS713" s="376"/>
      <c r="AT713" s="32" t="s">
        <v>109</v>
      </c>
      <c r="AU713" s="52">
        <v>112918</v>
      </c>
      <c r="AV713" s="42">
        <f>IFERROR(AU713/AR703,"-")</f>
        <v>6.6746221706514652E-5</v>
      </c>
      <c r="AW713" s="52">
        <v>15</v>
      </c>
      <c r="AX713" s="42">
        <f>IFERROR(AW713/AS703,"-")</f>
        <v>4.6963055729492796E-3</v>
      </c>
      <c r="AY713" s="96">
        <f t="shared" si="77"/>
        <v>7527.8666666666668</v>
      </c>
      <c r="AZ713" s="376"/>
      <c r="BA713" s="376"/>
      <c r="BB713" s="32" t="s">
        <v>109</v>
      </c>
      <c r="BC713" s="52">
        <v>169092</v>
      </c>
      <c r="BD713" s="42">
        <f>IFERROR(BC713/AZ703,"-")</f>
        <v>5.6140118820157097E-4</v>
      </c>
      <c r="BE713" s="52">
        <v>11</v>
      </c>
      <c r="BF713" s="42">
        <f>IFERROR(BE713/BA703,"-")</f>
        <v>4.1509433962264149E-2</v>
      </c>
      <c r="BG713" s="55">
        <f t="shared" si="78"/>
        <v>15372</v>
      </c>
      <c r="BH713" s="376"/>
      <c r="BI713" s="376"/>
      <c r="BJ713" s="32" t="s">
        <v>109</v>
      </c>
      <c r="BK713" s="52">
        <v>152118</v>
      </c>
      <c r="BL713" s="42">
        <f>IFERROR(BK713/BH703,"-")</f>
        <v>9.4705757166576679E-5</v>
      </c>
      <c r="BM713" s="52">
        <v>12</v>
      </c>
      <c r="BN713" s="42">
        <f>IFERROR(BM713/BI703,"-")</f>
        <v>2.9462312791554137E-3</v>
      </c>
      <c r="BO713" s="96">
        <f t="shared" si="79"/>
        <v>12676.5</v>
      </c>
      <c r="BP713" s="141"/>
    </row>
    <row r="714" spans="2:68" s="8" customFormat="1" ht="13.15" customHeight="1">
      <c r="B714" s="373"/>
      <c r="C714" s="392"/>
      <c r="D714" s="376"/>
      <c r="E714" s="376"/>
      <c r="F714" s="32" t="s">
        <v>110</v>
      </c>
      <c r="G714" s="52">
        <v>2440319</v>
      </c>
      <c r="H714" s="42">
        <f>IFERROR(G714/D703,"-")</f>
        <v>6.2430478423060806E-3</v>
      </c>
      <c r="I714" s="52">
        <v>9</v>
      </c>
      <c r="J714" s="42">
        <f>IFERROR(I714/E703,"-")</f>
        <v>1.7142857142857144E-2</v>
      </c>
      <c r="K714" s="55">
        <f t="shared" si="72"/>
        <v>271146.55555555556</v>
      </c>
      <c r="L714" s="376"/>
      <c r="M714" s="376"/>
      <c r="N714" s="32" t="s">
        <v>110</v>
      </c>
      <c r="O714" s="52">
        <v>2536822</v>
      </c>
      <c r="P714" s="42">
        <f>IFERROR(O714/L703,"-")</f>
        <v>7.6439859485423912E-4</v>
      </c>
      <c r="Q714" s="52">
        <v>23</v>
      </c>
      <c r="R714" s="42">
        <f>IFERROR(Q714/M703,"-")</f>
        <v>3.4880194115862904E-3</v>
      </c>
      <c r="S714" s="55">
        <f t="shared" si="73"/>
        <v>110296.60869565218</v>
      </c>
      <c r="T714" s="376"/>
      <c r="U714" s="376"/>
      <c r="V714" s="32" t="s">
        <v>110</v>
      </c>
      <c r="W714" s="52">
        <v>0</v>
      </c>
      <c r="X714" s="42">
        <f>IFERROR(W714/T703,"-")</f>
        <v>0</v>
      </c>
      <c r="Y714" s="52">
        <v>0</v>
      </c>
      <c r="Z714" s="42">
        <f>IFERROR(Y714/U703,"-")</f>
        <v>0</v>
      </c>
      <c r="AA714" s="96" t="str">
        <f t="shared" si="74"/>
        <v>-</v>
      </c>
      <c r="AB714" s="376"/>
      <c r="AC714" s="376"/>
      <c r="AD714" s="32" t="s">
        <v>110</v>
      </c>
      <c r="AE714" s="52">
        <v>0</v>
      </c>
      <c r="AF714" s="42">
        <f>IFERROR(AE714/AB703,"-")</f>
        <v>0</v>
      </c>
      <c r="AG714" s="52">
        <v>0</v>
      </c>
      <c r="AH714" s="42">
        <f>IFERROR(AG714/AC703,"-")</f>
        <v>0</v>
      </c>
      <c r="AI714" s="55" t="str">
        <f t="shared" si="75"/>
        <v>-</v>
      </c>
      <c r="AJ714" s="376"/>
      <c r="AK714" s="376"/>
      <c r="AL714" s="32" t="s">
        <v>110</v>
      </c>
      <c r="AM714" s="52">
        <v>998527</v>
      </c>
      <c r="AN714" s="42">
        <f>IFERROR(AM714/AJ703,"-")</f>
        <v>8.3305126321195258E-4</v>
      </c>
      <c r="AO714" s="52">
        <v>10</v>
      </c>
      <c r="AP714" s="42">
        <f>IFERROR(AO714/AK703,"-")</f>
        <v>5.1546391752577319E-3</v>
      </c>
      <c r="AQ714" s="55">
        <f t="shared" si="76"/>
        <v>99852.7</v>
      </c>
      <c r="AR714" s="376"/>
      <c r="AS714" s="376"/>
      <c r="AT714" s="32" t="s">
        <v>110</v>
      </c>
      <c r="AU714" s="52">
        <v>894772</v>
      </c>
      <c r="AV714" s="42">
        <f>IFERROR(AU714/AR703,"-")</f>
        <v>5.2890283470112412E-4</v>
      </c>
      <c r="AW714" s="52">
        <v>11</v>
      </c>
      <c r="AX714" s="42">
        <f>IFERROR(AW714/AS703,"-")</f>
        <v>3.4439574201628053E-3</v>
      </c>
      <c r="AY714" s="96">
        <f t="shared" si="77"/>
        <v>81342.909090909088</v>
      </c>
      <c r="AZ714" s="376"/>
      <c r="BA714" s="376"/>
      <c r="BB714" s="32" t="s">
        <v>110</v>
      </c>
      <c r="BC714" s="52">
        <v>1932152</v>
      </c>
      <c r="BD714" s="42">
        <f>IFERROR(BC714/AZ703,"-")</f>
        <v>6.4149245888985981E-3</v>
      </c>
      <c r="BE714" s="52">
        <v>8</v>
      </c>
      <c r="BF714" s="42">
        <f>IFERROR(BE714/BA703,"-")</f>
        <v>3.0188679245283019E-2</v>
      </c>
      <c r="BG714" s="55">
        <f t="shared" si="78"/>
        <v>241519</v>
      </c>
      <c r="BH714" s="376"/>
      <c r="BI714" s="376"/>
      <c r="BJ714" s="32" t="s">
        <v>110</v>
      </c>
      <c r="BK714" s="52">
        <v>923958</v>
      </c>
      <c r="BL714" s="42">
        <f>IFERROR(BK714/BH703,"-")</f>
        <v>5.7523857781535291E-4</v>
      </c>
      <c r="BM714" s="52">
        <v>9</v>
      </c>
      <c r="BN714" s="42">
        <f>IFERROR(BM714/BI703,"-")</f>
        <v>2.2096734593665601E-3</v>
      </c>
      <c r="BO714" s="96">
        <f t="shared" si="79"/>
        <v>102662</v>
      </c>
      <c r="BP714" s="141"/>
    </row>
    <row r="715" spans="2:68" s="8" customFormat="1" ht="13.15" customHeight="1">
      <c r="B715" s="373"/>
      <c r="C715" s="392"/>
      <c r="D715" s="376"/>
      <c r="E715" s="376"/>
      <c r="F715" s="32" t="s">
        <v>111</v>
      </c>
      <c r="G715" s="52">
        <v>1783318</v>
      </c>
      <c r="H715" s="42">
        <f>IFERROR(G715/D703,"-")</f>
        <v>4.5622476373152841E-3</v>
      </c>
      <c r="I715" s="52">
        <v>49</v>
      </c>
      <c r="J715" s="42">
        <f>IFERROR(I715/E703,"-")</f>
        <v>9.3333333333333338E-2</v>
      </c>
      <c r="K715" s="55">
        <f t="shared" si="72"/>
        <v>36394.244897959186</v>
      </c>
      <c r="L715" s="376"/>
      <c r="M715" s="376"/>
      <c r="N715" s="32" t="s">
        <v>111</v>
      </c>
      <c r="O715" s="52">
        <v>22173953</v>
      </c>
      <c r="P715" s="42">
        <f>IFERROR(O715/L703,"-")</f>
        <v>6.6814851477809403E-3</v>
      </c>
      <c r="Q715" s="52">
        <v>549</v>
      </c>
      <c r="R715" s="42">
        <f>IFERROR(Q715/M703,"-")</f>
        <v>8.3257506824385805E-2</v>
      </c>
      <c r="S715" s="55">
        <f t="shared" si="73"/>
        <v>40389.714025500907</v>
      </c>
      <c r="T715" s="376"/>
      <c r="U715" s="376"/>
      <c r="V715" s="32" t="s">
        <v>111</v>
      </c>
      <c r="W715" s="52">
        <v>2897978</v>
      </c>
      <c r="X715" s="42">
        <f>IFERROR(W715/T703,"-")</f>
        <v>1.6814961088851846E-2</v>
      </c>
      <c r="Y715" s="52">
        <v>31</v>
      </c>
      <c r="Z715" s="42">
        <f>IFERROR(Y715/U703,"-")</f>
        <v>6.3655030800821355E-2</v>
      </c>
      <c r="AA715" s="96">
        <f t="shared" si="74"/>
        <v>93483.161290322576</v>
      </c>
      <c r="AB715" s="376"/>
      <c r="AC715" s="376"/>
      <c r="AD715" s="32" t="s">
        <v>111</v>
      </c>
      <c r="AE715" s="52">
        <v>1274475</v>
      </c>
      <c r="AF715" s="42">
        <f>IFERROR(AE715/AB703,"-")</f>
        <v>5.607371905006573E-3</v>
      </c>
      <c r="AG715" s="52">
        <v>44</v>
      </c>
      <c r="AH715" s="42">
        <f>IFERROR(AG715/AC703,"-")</f>
        <v>4.7619047619047616E-2</v>
      </c>
      <c r="AI715" s="55">
        <f t="shared" si="75"/>
        <v>28965.340909090908</v>
      </c>
      <c r="AJ715" s="376"/>
      <c r="AK715" s="376"/>
      <c r="AL715" s="32" t="s">
        <v>111</v>
      </c>
      <c r="AM715" s="52">
        <v>8092826</v>
      </c>
      <c r="AN715" s="42">
        <f>IFERROR(AM715/AJ703,"-")</f>
        <v>6.75168415301192E-3</v>
      </c>
      <c r="AO715" s="52">
        <v>207</v>
      </c>
      <c r="AP715" s="42">
        <f>IFERROR(AO715/AK703,"-")</f>
        <v>0.10670103092783505</v>
      </c>
      <c r="AQ715" s="55">
        <f t="shared" si="76"/>
        <v>39095.777777777781</v>
      </c>
      <c r="AR715" s="376"/>
      <c r="AS715" s="376"/>
      <c r="AT715" s="32" t="s">
        <v>111</v>
      </c>
      <c r="AU715" s="52">
        <v>9906174</v>
      </c>
      <c r="AV715" s="42">
        <f>IFERROR(AU715/AR703,"-")</f>
        <v>5.8555738329346173E-3</v>
      </c>
      <c r="AW715" s="52">
        <v>266</v>
      </c>
      <c r="AX715" s="42">
        <f>IFERROR(AW715/AS703,"-")</f>
        <v>8.3281152160300562E-2</v>
      </c>
      <c r="AY715" s="96">
        <f t="shared" si="77"/>
        <v>37241.255639097748</v>
      </c>
      <c r="AZ715" s="376"/>
      <c r="BA715" s="376"/>
      <c r="BB715" s="32" t="s">
        <v>111</v>
      </c>
      <c r="BC715" s="52">
        <v>1062463</v>
      </c>
      <c r="BD715" s="42">
        <f>IFERROR(BC715/AZ703,"-")</f>
        <v>3.5274761113488853E-3</v>
      </c>
      <c r="BE715" s="52">
        <v>34</v>
      </c>
      <c r="BF715" s="42">
        <f>IFERROR(BE715/BA703,"-")</f>
        <v>0.12830188679245283</v>
      </c>
      <c r="BG715" s="55">
        <f t="shared" si="78"/>
        <v>31248.911764705881</v>
      </c>
      <c r="BH715" s="376"/>
      <c r="BI715" s="376"/>
      <c r="BJ715" s="32" t="s">
        <v>111</v>
      </c>
      <c r="BK715" s="52">
        <v>9661437</v>
      </c>
      <c r="BL715" s="42">
        <f>IFERROR(BK715/BH703,"-")</f>
        <v>6.0150258772938047E-3</v>
      </c>
      <c r="BM715" s="52">
        <v>274</v>
      </c>
      <c r="BN715" s="42">
        <f>IFERROR(BM715/BI703,"-")</f>
        <v>6.7272280874048615E-2</v>
      </c>
      <c r="BO715" s="96">
        <f t="shared" si="79"/>
        <v>35260.718978102188</v>
      </c>
      <c r="BP715" s="141"/>
    </row>
    <row r="716" spans="2:68" s="8" customFormat="1" ht="13.15" customHeight="1">
      <c r="B716" s="373"/>
      <c r="C716" s="392"/>
      <c r="D716" s="376"/>
      <c r="E716" s="376"/>
      <c r="F716" s="32" t="s">
        <v>112</v>
      </c>
      <c r="G716" s="52">
        <v>4310120</v>
      </c>
      <c r="H716" s="42">
        <f>IFERROR(G716/D703,"-")</f>
        <v>1.1026544220686019E-2</v>
      </c>
      <c r="I716" s="52">
        <v>68</v>
      </c>
      <c r="J716" s="42">
        <f>IFERROR(I716/E703,"-")</f>
        <v>0.12952380952380951</v>
      </c>
      <c r="K716" s="55">
        <f t="shared" si="72"/>
        <v>63384.117647058825</v>
      </c>
      <c r="L716" s="376"/>
      <c r="M716" s="376"/>
      <c r="N716" s="32" t="s">
        <v>112</v>
      </c>
      <c r="O716" s="52">
        <v>25054952</v>
      </c>
      <c r="P716" s="42">
        <f>IFERROR(O716/L703,"-")</f>
        <v>7.5495916161797743E-3</v>
      </c>
      <c r="Q716" s="52">
        <v>421</v>
      </c>
      <c r="R716" s="42">
        <f>IFERROR(Q716/M703,"-")</f>
        <v>6.3845920533818629E-2</v>
      </c>
      <c r="S716" s="55">
        <f t="shared" si="73"/>
        <v>59512.950118764842</v>
      </c>
      <c r="T716" s="376"/>
      <c r="U716" s="376"/>
      <c r="V716" s="32" t="s">
        <v>112</v>
      </c>
      <c r="W716" s="52">
        <v>1392046</v>
      </c>
      <c r="X716" s="42">
        <f>IFERROR(W716/T703,"-")</f>
        <v>8.0770797169239569E-3</v>
      </c>
      <c r="Y716" s="52">
        <v>22</v>
      </c>
      <c r="Z716" s="42">
        <f>IFERROR(Y716/U703,"-")</f>
        <v>4.5174537987679675E-2</v>
      </c>
      <c r="AA716" s="96">
        <f t="shared" si="74"/>
        <v>63274.818181818184</v>
      </c>
      <c r="AB716" s="376"/>
      <c r="AC716" s="376"/>
      <c r="AD716" s="32" t="s">
        <v>112</v>
      </c>
      <c r="AE716" s="52">
        <v>1857720</v>
      </c>
      <c r="AF716" s="42">
        <f>IFERROR(AE716/AB703,"-")</f>
        <v>8.1735043334461716E-3</v>
      </c>
      <c r="AG716" s="52">
        <v>31</v>
      </c>
      <c r="AH716" s="42">
        <f>IFERROR(AG716/AC703,"-")</f>
        <v>3.3549783549783552E-2</v>
      </c>
      <c r="AI716" s="55">
        <f t="shared" si="75"/>
        <v>59926.451612903227</v>
      </c>
      <c r="AJ716" s="376"/>
      <c r="AK716" s="376"/>
      <c r="AL716" s="32" t="s">
        <v>112</v>
      </c>
      <c r="AM716" s="52">
        <v>10550593</v>
      </c>
      <c r="AN716" s="42">
        <f>IFERROR(AM716/AJ703,"-")</f>
        <v>8.8021503938152737E-3</v>
      </c>
      <c r="AO716" s="52">
        <v>163</v>
      </c>
      <c r="AP716" s="42">
        <f>IFERROR(AO716/AK703,"-")</f>
        <v>8.4020618556701038E-2</v>
      </c>
      <c r="AQ716" s="55">
        <f t="shared" si="76"/>
        <v>64727.564417177913</v>
      </c>
      <c r="AR716" s="376"/>
      <c r="AS716" s="376"/>
      <c r="AT716" s="32" t="s">
        <v>112</v>
      </c>
      <c r="AU716" s="52">
        <v>9412517</v>
      </c>
      <c r="AV716" s="42">
        <f>IFERROR(AU716/AR703,"-")</f>
        <v>5.5637714668904711E-3</v>
      </c>
      <c r="AW716" s="52">
        <v>184</v>
      </c>
      <c r="AX716" s="42">
        <f>IFERROR(AW716/AS703,"-")</f>
        <v>5.7608015028177834E-2</v>
      </c>
      <c r="AY716" s="96">
        <f t="shared" si="77"/>
        <v>51154.983695652176</v>
      </c>
      <c r="AZ716" s="376"/>
      <c r="BA716" s="376"/>
      <c r="BB716" s="32" t="s">
        <v>112</v>
      </c>
      <c r="BC716" s="52">
        <v>9504886</v>
      </c>
      <c r="BD716" s="42">
        <f>IFERROR(BC716/AZ703,"-")</f>
        <v>3.1557106747335632E-2</v>
      </c>
      <c r="BE716" s="52">
        <v>98</v>
      </c>
      <c r="BF716" s="42">
        <f>IFERROR(BE716/BA703,"-")</f>
        <v>0.36981132075471695</v>
      </c>
      <c r="BG716" s="55">
        <f t="shared" si="78"/>
        <v>96988.632653061228</v>
      </c>
      <c r="BH716" s="376"/>
      <c r="BI716" s="376"/>
      <c r="BJ716" s="32" t="s">
        <v>112</v>
      </c>
      <c r="BK716" s="52">
        <v>11325201</v>
      </c>
      <c r="BL716" s="42">
        <f>IFERROR(BK716/BH703,"-")</f>
        <v>7.0508535200875062E-3</v>
      </c>
      <c r="BM716" s="52">
        <v>192</v>
      </c>
      <c r="BN716" s="42">
        <f>IFERROR(BM716/BI703,"-")</f>
        <v>4.713970046648662E-2</v>
      </c>
      <c r="BO716" s="96">
        <f t="shared" si="79"/>
        <v>58985.421875</v>
      </c>
      <c r="BP716" s="141"/>
    </row>
    <row r="717" spans="2:68" s="8" customFormat="1" ht="13.15" customHeight="1">
      <c r="B717" s="373"/>
      <c r="C717" s="392"/>
      <c r="D717" s="376"/>
      <c r="E717" s="376"/>
      <c r="F717" s="32" t="s">
        <v>113</v>
      </c>
      <c r="G717" s="52">
        <v>1154794</v>
      </c>
      <c r="H717" s="42">
        <f>IFERROR(G717/D703,"-")</f>
        <v>2.9542999050566785E-3</v>
      </c>
      <c r="I717" s="52">
        <v>32</v>
      </c>
      <c r="J717" s="42">
        <f>IFERROR(I717/E703,"-")</f>
        <v>6.0952380952380952E-2</v>
      </c>
      <c r="K717" s="55">
        <f t="shared" si="72"/>
        <v>36087.3125</v>
      </c>
      <c r="L717" s="376"/>
      <c r="M717" s="376"/>
      <c r="N717" s="32" t="s">
        <v>113</v>
      </c>
      <c r="O717" s="52">
        <v>11685419</v>
      </c>
      <c r="P717" s="42">
        <f>IFERROR(O717/L703,"-")</f>
        <v>3.5210660676559206E-3</v>
      </c>
      <c r="Q717" s="52">
        <v>325</v>
      </c>
      <c r="R717" s="42">
        <f>IFERROR(Q717/M703,"-")</f>
        <v>4.9287230815893236E-2</v>
      </c>
      <c r="S717" s="55">
        <f t="shared" si="73"/>
        <v>35955.135384615387</v>
      </c>
      <c r="T717" s="376"/>
      <c r="U717" s="376"/>
      <c r="V717" s="32" t="s">
        <v>113</v>
      </c>
      <c r="W717" s="52">
        <v>1319125</v>
      </c>
      <c r="X717" s="42">
        <f>IFERROR(W717/T703,"-")</f>
        <v>7.6539696113399379E-3</v>
      </c>
      <c r="Y717" s="52">
        <v>16</v>
      </c>
      <c r="Z717" s="42">
        <f>IFERROR(Y717/U703,"-")</f>
        <v>3.2854209445585217E-2</v>
      </c>
      <c r="AA717" s="96">
        <f t="shared" si="74"/>
        <v>82445.3125</v>
      </c>
      <c r="AB717" s="376"/>
      <c r="AC717" s="376"/>
      <c r="AD717" s="32" t="s">
        <v>113</v>
      </c>
      <c r="AE717" s="52">
        <v>1021067</v>
      </c>
      <c r="AF717" s="42">
        <f>IFERROR(AE717/AB703,"-")</f>
        <v>4.4924399528663535E-3</v>
      </c>
      <c r="AG717" s="52">
        <v>26</v>
      </c>
      <c r="AH717" s="42">
        <f>IFERROR(AG717/AC703,"-")</f>
        <v>2.813852813852814E-2</v>
      </c>
      <c r="AI717" s="55">
        <f t="shared" si="75"/>
        <v>39271.807692307695</v>
      </c>
      <c r="AJ717" s="376"/>
      <c r="AK717" s="376"/>
      <c r="AL717" s="32" t="s">
        <v>113</v>
      </c>
      <c r="AM717" s="52">
        <v>3454191</v>
      </c>
      <c r="AN717" s="42">
        <f>IFERROR(AM717/AJ703,"-")</f>
        <v>2.8817630128432758E-3</v>
      </c>
      <c r="AO717" s="52">
        <v>99</v>
      </c>
      <c r="AP717" s="42">
        <f>IFERROR(AO717/AK703,"-")</f>
        <v>5.1030927835051546E-2</v>
      </c>
      <c r="AQ717" s="55">
        <f t="shared" si="76"/>
        <v>34890.818181818184</v>
      </c>
      <c r="AR717" s="376"/>
      <c r="AS717" s="376"/>
      <c r="AT717" s="32" t="s">
        <v>113</v>
      </c>
      <c r="AU717" s="52">
        <v>5688331</v>
      </c>
      <c r="AV717" s="42">
        <f>IFERROR(AU717/AR703,"-")</f>
        <v>3.3623921966917606E-3</v>
      </c>
      <c r="AW717" s="52">
        <v>180</v>
      </c>
      <c r="AX717" s="42">
        <f>IFERROR(AW717/AS703,"-")</f>
        <v>5.6355666875391355E-2</v>
      </c>
      <c r="AY717" s="96">
        <f t="shared" si="77"/>
        <v>31601.838888888888</v>
      </c>
      <c r="AZ717" s="376"/>
      <c r="BA717" s="376"/>
      <c r="BB717" s="32" t="s">
        <v>113</v>
      </c>
      <c r="BC717" s="52">
        <v>2361066</v>
      </c>
      <c r="BD717" s="42">
        <f>IFERROR(BC717/AZ703,"-")</f>
        <v>7.8389590153427145E-3</v>
      </c>
      <c r="BE717" s="52">
        <v>37</v>
      </c>
      <c r="BF717" s="42">
        <f>IFERROR(BE717/BA703,"-")</f>
        <v>0.13962264150943396</v>
      </c>
      <c r="BG717" s="55">
        <f t="shared" si="78"/>
        <v>63812.594594594593</v>
      </c>
      <c r="BH717" s="376"/>
      <c r="BI717" s="376"/>
      <c r="BJ717" s="32" t="s">
        <v>113</v>
      </c>
      <c r="BK717" s="52">
        <v>3458719</v>
      </c>
      <c r="BL717" s="42">
        <f>IFERROR(BK717/BH703,"-")</f>
        <v>2.1533322928346736E-3</v>
      </c>
      <c r="BM717" s="52">
        <v>151</v>
      </c>
      <c r="BN717" s="42">
        <f>IFERROR(BM717/BI703,"-")</f>
        <v>3.7073410262705622E-2</v>
      </c>
      <c r="BO717" s="96">
        <f t="shared" si="79"/>
        <v>22905.423841059604</v>
      </c>
      <c r="BP717" s="141"/>
    </row>
    <row r="718" spans="2:68" s="8" customFormat="1" ht="13.15" customHeight="1">
      <c r="B718" s="373"/>
      <c r="C718" s="392"/>
      <c r="D718" s="376"/>
      <c r="E718" s="376"/>
      <c r="F718" s="33" t="s">
        <v>114</v>
      </c>
      <c r="G718" s="53">
        <v>399337</v>
      </c>
      <c r="H718" s="43">
        <f>IFERROR(G718/D703,"-")</f>
        <v>1.0216205324807878E-3</v>
      </c>
      <c r="I718" s="53">
        <v>45</v>
      </c>
      <c r="J718" s="43">
        <f>IFERROR(I718/E703,"-")</f>
        <v>8.5714285714285715E-2</v>
      </c>
      <c r="K718" s="56">
        <f t="shared" si="72"/>
        <v>8874.1555555555551</v>
      </c>
      <c r="L718" s="376"/>
      <c r="M718" s="376"/>
      <c r="N718" s="33" t="s">
        <v>114</v>
      </c>
      <c r="O718" s="53">
        <v>4749243</v>
      </c>
      <c r="P718" s="43">
        <f>IFERROR(O718/L703,"-")</f>
        <v>1.4310482469094526E-3</v>
      </c>
      <c r="Q718" s="53">
        <v>318</v>
      </c>
      <c r="R718" s="43">
        <f>IFERROR(Q718/M703,"-")</f>
        <v>4.8225659690627844E-2</v>
      </c>
      <c r="S718" s="56">
        <f t="shared" si="73"/>
        <v>14934.726415094339</v>
      </c>
      <c r="T718" s="376"/>
      <c r="U718" s="376"/>
      <c r="V718" s="33" t="s">
        <v>114</v>
      </c>
      <c r="W718" s="53">
        <v>208326</v>
      </c>
      <c r="X718" s="43">
        <f>IFERROR(W718/T703,"-")</f>
        <v>1.2087716275955682E-3</v>
      </c>
      <c r="Y718" s="53">
        <v>15</v>
      </c>
      <c r="Z718" s="43">
        <f>IFERROR(Y718/U703,"-")</f>
        <v>3.0800821355236138E-2</v>
      </c>
      <c r="AA718" s="97">
        <f t="shared" si="74"/>
        <v>13888.4</v>
      </c>
      <c r="AB718" s="376"/>
      <c r="AC718" s="376"/>
      <c r="AD718" s="33" t="s">
        <v>114</v>
      </c>
      <c r="AE718" s="53">
        <v>94782</v>
      </c>
      <c r="AF718" s="43">
        <f>IFERROR(AE718/AB703,"-")</f>
        <v>4.1701714345148631E-4</v>
      </c>
      <c r="AG718" s="53">
        <v>16</v>
      </c>
      <c r="AH718" s="43">
        <f>IFERROR(AG718/AC703,"-")</f>
        <v>1.7316017316017316E-2</v>
      </c>
      <c r="AI718" s="56">
        <f t="shared" si="75"/>
        <v>5923.875</v>
      </c>
      <c r="AJ718" s="376"/>
      <c r="AK718" s="376"/>
      <c r="AL718" s="33" t="s">
        <v>114</v>
      </c>
      <c r="AM718" s="53">
        <v>2210055</v>
      </c>
      <c r="AN718" s="43">
        <f>IFERROR(AM718/AJ703,"-")</f>
        <v>1.8438050343334651E-3</v>
      </c>
      <c r="AO718" s="53">
        <v>116</v>
      </c>
      <c r="AP718" s="43">
        <f>IFERROR(AO718/AK703,"-")</f>
        <v>5.9793814432989693E-2</v>
      </c>
      <c r="AQ718" s="56">
        <f t="shared" si="76"/>
        <v>19052.198275862069</v>
      </c>
      <c r="AR718" s="376"/>
      <c r="AS718" s="376"/>
      <c r="AT718" s="33" t="s">
        <v>114</v>
      </c>
      <c r="AU718" s="53">
        <v>2137438</v>
      </c>
      <c r="AV718" s="43">
        <f>IFERROR(AU718/AR703,"-")</f>
        <v>1.2634470202441531E-3</v>
      </c>
      <c r="AW718" s="53">
        <v>165</v>
      </c>
      <c r="AX718" s="43">
        <f>IFERROR(AW718/AS703,"-")</f>
        <v>5.1659361302442079E-2</v>
      </c>
      <c r="AY718" s="137">
        <f t="shared" si="77"/>
        <v>12954.169696969697</v>
      </c>
      <c r="AZ718" s="376"/>
      <c r="BA718" s="376"/>
      <c r="BB718" s="33" t="s">
        <v>114</v>
      </c>
      <c r="BC718" s="53">
        <v>439723</v>
      </c>
      <c r="BD718" s="43">
        <f>IFERROR(BC718/AZ703,"-")</f>
        <v>1.4599213131287073E-3</v>
      </c>
      <c r="BE718" s="53">
        <v>28</v>
      </c>
      <c r="BF718" s="43">
        <f>IFERROR(BE718/BA703,"-")</f>
        <v>0.10566037735849057</v>
      </c>
      <c r="BG718" s="56">
        <f t="shared" si="78"/>
        <v>15704.392857142857</v>
      </c>
      <c r="BH718" s="376"/>
      <c r="BI718" s="376"/>
      <c r="BJ718" s="33" t="s">
        <v>114</v>
      </c>
      <c r="BK718" s="53">
        <v>1386523</v>
      </c>
      <c r="BL718" s="43">
        <f>IFERROR(BK718/BH703,"-")</f>
        <v>8.6322269911432825E-4</v>
      </c>
      <c r="BM718" s="53">
        <v>154</v>
      </c>
      <c r="BN718" s="43">
        <f>IFERROR(BM718/BI703,"-")</f>
        <v>3.7809968082494476E-2</v>
      </c>
      <c r="BO718" s="97">
        <f t="shared" si="79"/>
        <v>9003.3961038961043</v>
      </c>
      <c r="BP718" s="141"/>
    </row>
    <row r="719" spans="2:68" s="8" customFormat="1" ht="13.15" customHeight="1">
      <c r="B719" s="374"/>
      <c r="C719" s="393"/>
      <c r="D719" s="377"/>
      <c r="E719" s="377"/>
      <c r="F719" s="34" t="s">
        <v>64</v>
      </c>
      <c r="G719" s="49">
        <f>SUM(G703:G718)</f>
        <v>105722393</v>
      </c>
      <c r="H719" s="43">
        <f>IFERROR(G719/D703,"-")</f>
        <v>0.27046872048370951</v>
      </c>
      <c r="I719" s="53">
        <v>444</v>
      </c>
      <c r="J719" s="43">
        <f>IFERROR(I719/E703,"-")</f>
        <v>0.84571428571428575</v>
      </c>
      <c r="K719" s="56">
        <f t="shared" si="72"/>
        <v>238113.49774774775</v>
      </c>
      <c r="L719" s="377"/>
      <c r="M719" s="377"/>
      <c r="N719" s="34" t="s">
        <v>64</v>
      </c>
      <c r="O719" s="49">
        <f>SUM(O703:O718)</f>
        <v>650597125</v>
      </c>
      <c r="P719" s="43">
        <f>IFERROR(O719/L703,"-")</f>
        <v>0.19603879506177721</v>
      </c>
      <c r="Q719" s="53">
        <v>4809</v>
      </c>
      <c r="R719" s="43">
        <f>IFERROR(Q719/M703,"-")</f>
        <v>0.72929936305732479</v>
      </c>
      <c r="S719" s="56">
        <f t="shared" si="73"/>
        <v>135287.40382615928</v>
      </c>
      <c r="T719" s="377"/>
      <c r="U719" s="377"/>
      <c r="V719" s="34" t="s">
        <v>64</v>
      </c>
      <c r="W719" s="49">
        <f>SUM(W703:W718)</f>
        <v>19026845</v>
      </c>
      <c r="X719" s="43">
        <f>IFERROR(W719/T703,"-")</f>
        <v>0.11039961598004377</v>
      </c>
      <c r="Y719" s="53">
        <v>181</v>
      </c>
      <c r="Z719" s="43">
        <f>IFERROR(Y719/U703,"-")</f>
        <v>0.37166324435318276</v>
      </c>
      <c r="AA719" s="97">
        <f t="shared" si="74"/>
        <v>105120.69060773481</v>
      </c>
      <c r="AB719" s="377"/>
      <c r="AC719" s="377"/>
      <c r="AD719" s="34" t="s">
        <v>64</v>
      </c>
      <c r="AE719" s="49">
        <f>SUM(AE703:AE718)</f>
        <v>19465180</v>
      </c>
      <c r="AF719" s="43">
        <f>IFERROR(AE719/AB703,"-")</f>
        <v>8.5641933704384818E-2</v>
      </c>
      <c r="AG719" s="53">
        <v>270</v>
      </c>
      <c r="AH719" s="43">
        <f>IFERROR(AG719/AC703,"-")</f>
        <v>0.29220779220779219</v>
      </c>
      <c r="AI719" s="56">
        <f t="shared" si="75"/>
        <v>72093.259259259255</v>
      </c>
      <c r="AJ719" s="377"/>
      <c r="AK719" s="377"/>
      <c r="AL719" s="34" t="s">
        <v>64</v>
      </c>
      <c r="AM719" s="49">
        <f>SUM(AM703:AM718)</f>
        <v>276609186</v>
      </c>
      <c r="AN719" s="43">
        <f>IFERROR(AM719/AJ703,"-")</f>
        <v>0.23076955536838759</v>
      </c>
      <c r="AO719" s="53">
        <v>1661</v>
      </c>
      <c r="AP719" s="43">
        <f>IFERROR(AO719/AK703,"-")</f>
        <v>0.85618556701030923</v>
      </c>
      <c r="AQ719" s="56">
        <f t="shared" si="76"/>
        <v>166531.7194461168</v>
      </c>
      <c r="AR719" s="377"/>
      <c r="AS719" s="377"/>
      <c r="AT719" s="34" t="s">
        <v>64</v>
      </c>
      <c r="AU719" s="49">
        <f>SUM(AU703:AU718)</f>
        <v>328307012</v>
      </c>
      <c r="AV719" s="43">
        <f>IFERROR(AU719/AR703,"-")</f>
        <v>0.19406341425419657</v>
      </c>
      <c r="AW719" s="53">
        <v>2658</v>
      </c>
      <c r="AX719" s="76">
        <f>IFERROR(AW719/AS703,"-")</f>
        <v>0.83218534752661244</v>
      </c>
      <c r="AY719" s="114">
        <f t="shared" si="77"/>
        <v>123516.55831452219</v>
      </c>
      <c r="AZ719" s="377"/>
      <c r="BA719" s="377"/>
      <c r="BB719" s="34" t="s">
        <v>64</v>
      </c>
      <c r="BC719" s="49">
        <f>SUM(BC703:BC718)</f>
        <v>105552629</v>
      </c>
      <c r="BD719" s="43">
        <f>IFERROR(BC719/AZ703,"-")</f>
        <v>0.35044455881058595</v>
      </c>
      <c r="BE719" s="53">
        <v>242</v>
      </c>
      <c r="BF719" s="43">
        <f>IFERROR(BE719/BA703,"-")</f>
        <v>0.91320754716981134</v>
      </c>
      <c r="BG719" s="56">
        <f t="shared" si="78"/>
        <v>436167.88842975209</v>
      </c>
      <c r="BH719" s="377"/>
      <c r="BI719" s="377"/>
      <c r="BJ719" s="34" t="s">
        <v>64</v>
      </c>
      <c r="BK719" s="49">
        <f>SUM(BK703:BK718)</f>
        <v>237020869</v>
      </c>
      <c r="BL719" s="43">
        <f>IFERROR(BK719/BH703,"-")</f>
        <v>0.14756465942837127</v>
      </c>
      <c r="BM719" s="53">
        <v>2607</v>
      </c>
      <c r="BN719" s="43">
        <f>IFERROR(BM719/BI703,"-")</f>
        <v>0.64006874539651359</v>
      </c>
      <c r="BO719" s="97">
        <f t="shared" si="79"/>
        <v>90917.095895665523</v>
      </c>
      <c r="BP719" s="141"/>
    </row>
    <row r="720" spans="2:68" s="8" customFormat="1" ht="13.15" customHeight="1">
      <c r="B720" s="372">
        <v>43</v>
      </c>
      <c r="C720" s="391" t="s">
        <v>7</v>
      </c>
      <c r="D720" s="375">
        <v>274853330</v>
      </c>
      <c r="E720" s="375">
        <v>361</v>
      </c>
      <c r="F720" s="30" t="s">
        <v>100</v>
      </c>
      <c r="G720" s="51">
        <v>2068037</v>
      </c>
      <c r="H720" s="41">
        <f>IFERROR(G720/D720,"-")</f>
        <v>7.5241475153311772E-3</v>
      </c>
      <c r="I720" s="51">
        <v>88</v>
      </c>
      <c r="J720" s="41">
        <f>IFERROR(I720/E720,"-")</f>
        <v>0.24376731301939059</v>
      </c>
      <c r="K720" s="54">
        <f t="shared" si="72"/>
        <v>23500.420454545456</v>
      </c>
      <c r="L720" s="375">
        <v>2450130960</v>
      </c>
      <c r="M720" s="375">
        <v>4638</v>
      </c>
      <c r="N720" s="30" t="s">
        <v>100</v>
      </c>
      <c r="O720" s="51">
        <v>60278710</v>
      </c>
      <c r="P720" s="41">
        <f>IFERROR(O720/L720,"-")</f>
        <v>2.4602240036997861E-2</v>
      </c>
      <c r="Q720" s="51">
        <v>897</v>
      </c>
      <c r="R720" s="41">
        <f>IFERROR(Q720/M720,"-")</f>
        <v>0.19340232858990944</v>
      </c>
      <c r="S720" s="54">
        <f t="shared" si="73"/>
        <v>67200.345596432555</v>
      </c>
      <c r="T720" s="375">
        <v>86365770</v>
      </c>
      <c r="U720" s="375">
        <v>247</v>
      </c>
      <c r="V720" s="30" t="s">
        <v>100</v>
      </c>
      <c r="W720" s="51">
        <v>1240570</v>
      </c>
      <c r="X720" s="41">
        <f>IFERROR(W720/T720,"-")</f>
        <v>1.4364139866986654E-2</v>
      </c>
      <c r="Y720" s="51">
        <v>43</v>
      </c>
      <c r="Z720" s="41">
        <f>IFERROR(Y720/U720,"-")</f>
        <v>0.17408906882591094</v>
      </c>
      <c r="AA720" s="95">
        <f t="shared" si="74"/>
        <v>28850.465116279069</v>
      </c>
      <c r="AB720" s="375">
        <v>172649130</v>
      </c>
      <c r="AC720" s="375">
        <v>618</v>
      </c>
      <c r="AD720" s="30" t="s">
        <v>100</v>
      </c>
      <c r="AE720" s="51">
        <v>2448247</v>
      </c>
      <c r="AF720" s="41">
        <f>IFERROR(AE720/AB720,"-")</f>
        <v>1.418047690133162E-2</v>
      </c>
      <c r="AG720" s="51">
        <v>85</v>
      </c>
      <c r="AH720" s="41">
        <f>IFERROR(AG720/AC720,"-")</f>
        <v>0.13754045307443366</v>
      </c>
      <c r="AI720" s="54">
        <f t="shared" si="75"/>
        <v>28802.905882352941</v>
      </c>
      <c r="AJ720" s="375">
        <v>899527940</v>
      </c>
      <c r="AK720" s="375">
        <v>1353</v>
      </c>
      <c r="AL720" s="30" t="s">
        <v>100</v>
      </c>
      <c r="AM720" s="51">
        <v>22511482</v>
      </c>
      <c r="AN720" s="41">
        <f>IFERROR(AM720/AJ720,"-")</f>
        <v>2.5025884132070429E-2</v>
      </c>
      <c r="AO720" s="51">
        <v>279</v>
      </c>
      <c r="AP720" s="41">
        <f>IFERROR(AO720/AK720,"-")</f>
        <v>0.20620842572062084</v>
      </c>
      <c r="AQ720" s="54">
        <f t="shared" si="76"/>
        <v>80686.315412186377</v>
      </c>
      <c r="AR720" s="375">
        <v>1269243440</v>
      </c>
      <c r="AS720" s="375">
        <v>2389</v>
      </c>
      <c r="AT720" s="30" t="s">
        <v>100</v>
      </c>
      <c r="AU720" s="51">
        <v>32975199</v>
      </c>
      <c r="AV720" s="41">
        <f>IFERROR(AU720/AR720,"-")</f>
        <v>2.5980200457053376E-2</v>
      </c>
      <c r="AW720" s="54">
        <v>484</v>
      </c>
      <c r="AX720" s="41">
        <f>IFERROR(AW720/AS720,"-")</f>
        <v>0.20259522812892425</v>
      </c>
      <c r="AY720" s="138">
        <f t="shared" si="77"/>
        <v>68130.576446280989</v>
      </c>
      <c r="AZ720" s="375">
        <v>218218520</v>
      </c>
      <c r="BA720" s="375">
        <v>183</v>
      </c>
      <c r="BB720" s="30" t="s">
        <v>100</v>
      </c>
      <c r="BC720" s="51">
        <v>22234793</v>
      </c>
      <c r="BD720" s="41">
        <f>IFERROR(BC720/AZ720,"-")</f>
        <v>0.10189232792890356</v>
      </c>
      <c r="BE720" s="51">
        <v>61</v>
      </c>
      <c r="BF720" s="41">
        <f>IFERROR(BE720/BA720,"-")</f>
        <v>0.33333333333333331</v>
      </c>
      <c r="BG720" s="54">
        <f t="shared" si="78"/>
        <v>364504.80327868852</v>
      </c>
      <c r="BH720" s="375">
        <v>1155225480</v>
      </c>
      <c r="BI720" s="375">
        <v>2989</v>
      </c>
      <c r="BJ720" s="30" t="s">
        <v>100</v>
      </c>
      <c r="BK720" s="51">
        <v>23460995</v>
      </c>
      <c r="BL720" s="41">
        <f>IFERROR(BK720/BH720,"-")</f>
        <v>2.0308585125736665E-2</v>
      </c>
      <c r="BM720" s="51">
        <v>466</v>
      </c>
      <c r="BN720" s="41">
        <f>IFERROR(BM720/BI720,"-")</f>
        <v>0.1559049849447976</v>
      </c>
      <c r="BO720" s="95">
        <f t="shared" si="79"/>
        <v>50345.482832618029</v>
      </c>
      <c r="BP720" s="141"/>
    </row>
    <row r="721" spans="2:68" s="8" customFormat="1" ht="13.15" customHeight="1">
      <c r="B721" s="373"/>
      <c r="C721" s="392"/>
      <c r="D721" s="376"/>
      <c r="E721" s="376"/>
      <c r="F721" s="31" t="s">
        <v>101</v>
      </c>
      <c r="G721" s="52">
        <v>8846401</v>
      </c>
      <c r="H721" s="42">
        <f>IFERROR(G721/D720,"-")</f>
        <v>3.2185897111015535E-2</v>
      </c>
      <c r="I721" s="52">
        <v>90</v>
      </c>
      <c r="J721" s="42">
        <f>IFERROR(I721/E720,"-")</f>
        <v>0.24930747922437674</v>
      </c>
      <c r="K721" s="55">
        <f t="shared" si="72"/>
        <v>98293.344444444447</v>
      </c>
      <c r="L721" s="376"/>
      <c r="M721" s="376"/>
      <c r="N721" s="31" t="s">
        <v>101</v>
      </c>
      <c r="O721" s="52">
        <v>47711031</v>
      </c>
      <c r="P721" s="42">
        <f>IFERROR(O721/L720,"-")</f>
        <v>1.9472849320674678E-2</v>
      </c>
      <c r="Q721" s="52">
        <v>947</v>
      </c>
      <c r="R721" s="42">
        <f>IFERROR(Q721/M720,"-")</f>
        <v>0.20418283742992668</v>
      </c>
      <c r="S721" s="55">
        <f t="shared" si="73"/>
        <v>50381.236536430835</v>
      </c>
      <c r="T721" s="376"/>
      <c r="U721" s="376"/>
      <c r="V721" s="31" t="s">
        <v>101</v>
      </c>
      <c r="W721" s="52">
        <v>8598625</v>
      </c>
      <c r="X721" s="42">
        <f>IFERROR(W721/T720,"-")</f>
        <v>9.9560566645790341E-2</v>
      </c>
      <c r="Y721" s="52">
        <v>37</v>
      </c>
      <c r="Z721" s="42">
        <f>IFERROR(Y721/U720,"-")</f>
        <v>0.14979757085020243</v>
      </c>
      <c r="AA721" s="96">
        <f t="shared" si="74"/>
        <v>232395.27027027027</v>
      </c>
      <c r="AB721" s="376"/>
      <c r="AC721" s="376"/>
      <c r="AD721" s="31" t="s">
        <v>101</v>
      </c>
      <c r="AE721" s="52">
        <v>3670145</v>
      </c>
      <c r="AF721" s="42">
        <f>IFERROR(AE721/AB720,"-")</f>
        <v>2.1257825046671244E-2</v>
      </c>
      <c r="AG721" s="52">
        <v>98</v>
      </c>
      <c r="AH721" s="42">
        <f>IFERROR(AG721/AC720,"-")</f>
        <v>0.15857605177993528</v>
      </c>
      <c r="AI721" s="55">
        <f t="shared" si="75"/>
        <v>37450.459183673469</v>
      </c>
      <c r="AJ721" s="376"/>
      <c r="AK721" s="376"/>
      <c r="AL721" s="31" t="s">
        <v>101</v>
      </c>
      <c r="AM721" s="52">
        <v>14102158</v>
      </c>
      <c r="AN721" s="42">
        <f>IFERROR(AM721/AJ720,"-")</f>
        <v>1.5677287355854674E-2</v>
      </c>
      <c r="AO721" s="52">
        <v>303</v>
      </c>
      <c r="AP721" s="42">
        <f>IFERROR(AO721/AK720,"-")</f>
        <v>0.22394678492239467</v>
      </c>
      <c r="AQ721" s="55">
        <f t="shared" si="76"/>
        <v>46541.775577557753</v>
      </c>
      <c r="AR721" s="376"/>
      <c r="AS721" s="376"/>
      <c r="AT721" s="31" t="s">
        <v>101</v>
      </c>
      <c r="AU721" s="52">
        <v>21305640</v>
      </c>
      <c r="AV721" s="42">
        <f>IFERROR(AU721/AR720,"-")</f>
        <v>1.6786094242094329E-2</v>
      </c>
      <c r="AW721" s="55">
        <v>505</v>
      </c>
      <c r="AX721" s="42">
        <f>IFERROR(AW721/AS720,"-")</f>
        <v>0.21138551695269989</v>
      </c>
      <c r="AY721" s="139">
        <f t="shared" si="77"/>
        <v>42189.38613861386</v>
      </c>
      <c r="AZ721" s="376"/>
      <c r="BA721" s="376"/>
      <c r="BB721" s="31" t="s">
        <v>101</v>
      </c>
      <c r="BC721" s="52">
        <v>1000944</v>
      </c>
      <c r="BD721" s="42">
        <f>IFERROR(BC721/AZ720,"-")</f>
        <v>4.586888408921479E-3</v>
      </c>
      <c r="BE721" s="52">
        <v>39</v>
      </c>
      <c r="BF721" s="42">
        <f>IFERROR(BE721/BA720,"-")</f>
        <v>0.21311475409836064</v>
      </c>
      <c r="BG721" s="55">
        <f t="shared" si="78"/>
        <v>25665.23076923077</v>
      </c>
      <c r="BH721" s="376"/>
      <c r="BI721" s="376"/>
      <c r="BJ721" s="31" t="s">
        <v>101</v>
      </c>
      <c r="BK721" s="52">
        <v>27704860</v>
      </c>
      <c r="BL721" s="42">
        <f>IFERROR(BK721/BH720,"-")</f>
        <v>2.398220994917806E-2</v>
      </c>
      <c r="BM721" s="52">
        <v>492</v>
      </c>
      <c r="BN721" s="42">
        <f>IFERROR(BM721/BI720,"-")</f>
        <v>0.1646035463365674</v>
      </c>
      <c r="BO721" s="96">
        <f t="shared" si="79"/>
        <v>56310.691056910568</v>
      </c>
      <c r="BP721" s="141"/>
    </row>
    <row r="722" spans="2:68" s="8" customFormat="1" ht="13.15" customHeight="1">
      <c r="B722" s="373"/>
      <c r="C722" s="392"/>
      <c r="D722" s="376"/>
      <c r="E722" s="376"/>
      <c r="F722" s="32" t="s">
        <v>102</v>
      </c>
      <c r="G722" s="52">
        <v>4805010</v>
      </c>
      <c r="H722" s="42">
        <f>IFERROR(G722/D720,"-")</f>
        <v>1.7482087628336175E-2</v>
      </c>
      <c r="I722" s="52">
        <v>139</v>
      </c>
      <c r="J722" s="42">
        <f>IFERROR(I722/E720,"-")</f>
        <v>0.38504155124653738</v>
      </c>
      <c r="K722" s="55">
        <f t="shared" si="72"/>
        <v>34568.417266187047</v>
      </c>
      <c r="L722" s="376"/>
      <c r="M722" s="376"/>
      <c r="N722" s="32" t="s">
        <v>102</v>
      </c>
      <c r="O722" s="52">
        <v>62372996</v>
      </c>
      <c r="P722" s="42">
        <f>IFERROR(O722/L720,"-")</f>
        <v>2.5457004959441025E-2</v>
      </c>
      <c r="Q722" s="52">
        <v>1378</v>
      </c>
      <c r="R722" s="42">
        <f>IFERROR(Q722/M720,"-")</f>
        <v>0.29711082363087538</v>
      </c>
      <c r="S722" s="55">
        <f t="shared" si="73"/>
        <v>45263.422351233668</v>
      </c>
      <c r="T722" s="376"/>
      <c r="U722" s="376"/>
      <c r="V722" s="32" t="s">
        <v>102</v>
      </c>
      <c r="W722" s="52">
        <v>0</v>
      </c>
      <c r="X722" s="42">
        <f>IFERROR(W722/T720,"-")</f>
        <v>0</v>
      </c>
      <c r="Y722" s="52">
        <v>0</v>
      </c>
      <c r="Z722" s="42">
        <f>IFERROR(Y722/U720,"-")</f>
        <v>0</v>
      </c>
      <c r="AA722" s="96" t="str">
        <f t="shared" si="74"/>
        <v>-</v>
      </c>
      <c r="AB722" s="376"/>
      <c r="AC722" s="376"/>
      <c r="AD722" s="32" t="s">
        <v>102</v>
      </c>
      <c r="AE722" s="52">
        <v>0</v>
      </c>
      <c r="AF722" s="42">
        <f>IFERROR(AE722/AB720,"-")</f>
        <v>0</v>
      </c>
      <c r="AG722" s="52">
        <v>0</v>
      </c>
      <c r="AH722" s="42">
        <f>IFERROR(AG722/AC720,"-")</f>
        <v>0</v>
      </c>
      <c r="AI722" s="55" t="str">
        <f t="shared" si="75"/>
        <v>-</v>
      </c>
      <c r="AJ722" s="376"/>
      <c r="AK722" s="376"/>
      <c r="AL722" s="32" t="s">
        <v>102</v>
      </c>
      <c r="AM722" s="52">
        <v>23012031</v>
      </c>
      <c r="AN722" s="42">
        <f>IFERROR(AM722/AJ720,"-")</f>
        <v>2.5582341555727552E-2</v>
      </c>
      <c r="AO722" s="52">
        <v>514</v>
      </c>
      <c r="AP722" s="42">
        <f>IFERROR(AO722/AK720,"-")</f>
        <v>0.37989652623798964</v>
      </c>
      <c r="AQ722" s="55">
        <f t="shared" si="76"/>
        <v>44770.488326848252</v>
      </c>
      <c r="AR722" s="376"/>
      <c r="AS722" s="376"/>
      <c r="AT722" s="32" t="s">
        <v>102</v>
      </c>
      <c r="AU722" s="52">
        <v>39360965</v>
      </c>
      <c r="AV722" s="42">
        <f>IFERROR(AU722/AR720,"-")</f>
        <v>3.1011359806594706E-2</v>
      </c>
      <c r="AW722" s="55">
        <v>864</v>
      </c>
      <c r="AX722" s="42">
        <f>IFERROR(AW722/AS720,"-")</f>
        <v>0.36165759732105485</v>
      </c>
      <c r="AY722" s="139">
        <f t="shared" si="77"/>
        <v>45556.672453703701</v>
      </c>
      <c r="AZ722" s="376"/>
      <c r="BA722" s="376"/>
      <c r="BB722" s="32" t="s">
        <v>102</v>
      </c>
      <c r="BC722" s="52">
        <v>1095077</v>
      </c>
      <c r="BD722" s="42">
        <f>IFERROR(BC722/AZ720,"-")</f>
        <v>5.0182587619052683E-3</v>
      </c>
      <c r="BE722" s="52">
        <v>35</v>
      </c>
      <c r="BF722" s="42">
        <f>IFERROR(BE722/BA720,"-")</f>
        <v>0.19125683060109289</v>
      </c>
      <c r="BG722" s="55">
        <f t="shared" si="78"/>
        <v>31287.914285714287</v>
      </c>
      <c r="BH722" s="376"/>
      <c r="BI722" s="376"/>
      <c r="BJ722" s="32" t="s">
        <v>102</v>
      </c>
      <c r="BK722" s="52">
        <v>25453653</v>
      </c>
      <c r="BL722" s="42">
        <f>IFERROR(BK722/BH720,"-")</f>
        <v>2.2033493409442457E-2</v>
      </c>
      <c r="BM722" s="52">
        <v>648</v>
      </c>
      <c r="BN722" s="42">
        <f>IFERROR(BM722/BI720,"-")</f>
        <v>0.21679491468718634</v>
      </c>
      <c r="BO722" s="96">
        <f t="shared" si="79"/>
        <v>39280.328703703701</v>
      </c>
      <c r="BP722" s="141"/>
    </row>
    <row r="723" spans="2:68" s="8" customFormat="1" ht="13.15" customHeight="1">
      <c r="B723" s="373"/>
      <c r="C723" s="392"/>
      <c r="D723" s="376"/>
      <c r="E723" s="376"/>
      <c r="F723" s="32" t="s">
        <v>103</v>
      </c>
      <c r="G723" s="52">
        <v>310137</v>
      </c>
      <c r="H723" s="42">
        <f>IFERROR(G723/D720,"-")</f>
        <v>1.1283727215529824E-3</v>
      </c>
      <c r="I723" s="52">
        <v>22</v>
      </c>
      <c r="J723" s="42">
        <f>IFERROR(I723/E720,"-")</f>
        <v>6.0941828254847646E-2</v>
      </c>
      <c r="K723" s="55">
        <f t="shared" si="72"/>
        <v>14097.136363636364</v>
      </c>
      <c r="L723" s="376"/>
      <c r="M723" s="376"/>
      <c r="N723" s="32" t="s">
        <v>103</v>
      </c>
      <c r="O723" s="52">
        <v>14520224</v>
      </c>
      <c r="P723" s="42">
        <f>IFERROR(O723/L720,"-")</f>
        <v>5.9263052616583397E-3</v>
      </c>
      <c r="Q723" s="52">
        <v>222</v>
      </c>
      <c r="R723" s="42">
        <f>IFERROR(Q723/M720,"-")</f>
        <v>4.7865459249676584E-2</v>
      </c>
      <c r="S723" s="55">
        <f t="shared" si="73"/>
        <v>65406.414414414416</v>
      </c>
      <c r="T723" s="376"/>
      <c r="U723" s="376"/>
      <c r="V723" s="32" t="s">
        <v>103</v>
      </c>
      <c r="W723" s="52">
        <v>0</v>
      </c>
      <c r="X723" s="42">
        <f>IFERROR(W723/T720,"-")</f>
        <v>0</v>
      </c>
      <c r="Y723" s="52">
        <v>0</v>
      </c>
      <c r="Z723" s="42">
        <f>IFERROR(Y723/U720,"-")</f>
        <v>0</v>
      </c>
      <c r="AA723" s="96" t="str">
        <f t="shared" si="74"/>
        <v>-</v>
      </c>
      <c r="AB723" s="376"/>
      <c r="AC723" s="376"/>
      <c r="AD723" s="32" t="s">
        <v>103</v>
      </c>
      <c r="AE723" s="52">
        <v>0</v>
      </c>
      <c r="AF723" s="42">
        <f>IFERROR(AE723/AB720,"-")</f>
        <v>0</v>
      </c>
      <c r="AG723" s="52">
        <v>0</v>
      </c>
      <c r="AH723" s="42">
        <f>IFERROR(AG723/AC720,"-")</f>
        <v>0</v>
      </c>
      <c r="AI723" s="55" t="str">
        <f t="shared" si="75"/>
        <v>-</v>
      </c>
      <c r="AJ723" s="376"/>
      <c r="AK723" s="376"/>
      <c r="AL723" s="32" t="s">
        <v>103</v>
      </c>
      <c r="AM723" s="52">
        <v>8570168</v>
      </c>
      <c r="AN723" s="42">
        <f>IFERROR(AM723/AJ720,"-")</f>
        <v>9.527406119258508E-3</v>
      </c>
      <c r="AO723" s="52">
        <v>89</v>
      </c>
      <c r="AP723" s="42">
        <f>IFERROR(AO723/AK720,"-")</f>
        <v>6.5779748706577976E-2</v>
      </c>
      <c r="AQ723" s="55">
        <f t="shared" si="76"/>
        <v>96294.02247191011</v>
      </c>
      <c r="AR723" s="376"/>
      <c r="AS723" s="376"/>
      <c r="AT723" s="32" t="s">
        <v>103</v>
      </c>
      <c r="AU723" s="52">
        <v>5950056</v>
      </c>
      <c r="AV723" s="42">
        <f>IFERROR(AU723/AR720,"-")</f>
        <v>4.6878761098816469E-3</v>
      </c>
      <c r="AW723" s="55">
        <v>133</v>
      </c>
      <c r="AX723" s="42">
        <f>IFERROR(AW723/AS720,"-")</f>
        <v>5.5671829217245707E-2</v>
      </c>
      <c r="AY723" s="139">
        <f t="shared" si="77"/>
        <v>44737.26315789474</v>
      </c>
      <c r="AZ723" s="376"/>
      <c r="BA723" s="376"/>
      <c r="BB723" s="32" t="s">
        <v>103</v>
      </c>
      <c r="BC723" s="52">
        <v>92030</v>
      </c>
      <c r="BD723" s="42">
        <f>IFERROR(BC723/AZ720,"-")</f>
        <v>4.2173322410948437E-4</v>
      </c>
      <c r="BE723" s="52">
        <v>9</v>
      </c>
      <c r="BF723" s="42">
        <f>IFERROR(BE723/BA720,"-")</f>
        <v>4.9180327868852458E-2</v>
      </c>
      <c r="BG723" s="55">
        <f t="shared" si="78"/>
        <v>10225.555555555555</v>
      </c>
      <c r="BH723" s="376"/>
      <c r="BI723" s="376"/>
      <c r="BJ723" s="32" t="s">
        <v>103</v>
      </c>
      <c r="BK723" s="52">
        <v>1454421</v>
      </c>
      <c r="BL723" s="42">
        <f>IFERROR(BK723/BH720,"-")</f>
        <v>1.2589931794094432E-3</v>
      </c>
      <c r="BM723" s="52">
        <v>103</v>
      </c>
      <c r="BN723" s="42">
        <f>IFERROR(BM723/BI720,"-")</f>
        <v>3.4459685513549679E-2</v>
      </c>
      <c r="BO723" s="96">
        <f t="shared" si="79"/>
        <v>14120.592233009709</v>
      </c>
      <c r="BP723" s="141"/>
    </row>
    <row r="724" spans="2:68" s="8" customFormat="1" ht="13.15" customHeight="1">
      <c r="B724" s="373"/>
      <c r="C724" s="392"/>
      <c r="D724" s="376"/>
      <c r="E724" s="376"/>
      <c r="F724" s="32" t="s">
        <v>104</v>
      </c>
      <c r="G724" s="52">
        <v>8431069</v>
      </c>
      <c r="H724" s="42">
        <f>IFERROR(G724/D720,"-")</f>
        <v>3.0674792988682364E-2</v>
      </c>
      <c r="I724" s="52">
        <v>146</v>
      </c>
      <c r="J724" s="42">
        <f>IFERROR(I724/E720,"-")</f>
        <v>0.40443213296398894</v>
      </c>
      <c r="K724" s="55">
        <f t="shared" si="72"/>
        <v>57747.047945205479</v>
      </c>
      <c r="L724" s="376"/>
      <c r="M724" s="376"/>
      <c r="N724" s="32" t="s">
        <v>104</v>
      </c>
      <c r="O724" s="52">
        <v>75881345</v>
      </c>
      <c r="P724" s="42">
        <f>IFERROR(O724/L720,"-")</f>
        <v>3.0970322092497456E-2</v>
      </c>
      <c r="Q724" s="52">
        <v>1561</v>
      </c>
      <c r="R724" s="42">
        <f>IFERROR(Q724/M720,"-")</f>
        <v>0.33656748598533853</v>
      </c>
      <c r="S724" s="55">
        <f t="shared" si="73"/>
        <v>48610.727098014097</v>
      </c>
      <c r="T724" s="376"/>
      <c r="U724" s="376"/>
      <c r="V724" s="32" t="s">
        <v>104</v>
      </c>
      <c r="W724" s="52">
        <v>0</v>
      </c>
      <c r="X724" s="42">
        <f>IFERROR(W724/T720,"-")</f>
        <v>0</v>
      </c>
      <c r="Y724" s="52">
        <v>0</v>
      </c>
      <c r="Z724" s="42">
        <f>IFERROR(Y724/U720,"-")</f>
        <v>0</v>
      </c>
      <c r="AA724" s="96" t="str">
        <f t="shared" si="74"/>
        <v>-</v>
      </c>
      <c r="AB724" s="376"/>
      <c r="AC724" s="376"/>
      <c r="AD724" s="32" t="s">
        <v>104</v>
      </c>
      <c r="AE724" s="52">
        <v>0</v>
      </c>
      <c r="AF724" s="42">
        <f>IFERROR(AE724/AB720,"-")</f>
        <v>0</v>
      </c>
      <c r="AG724" s="52">
        <v>0</v>
      </c>
      <c r="AH724" s="42">
        <f>IFERROR(AG724/AC720,"-")</f>
        <v>0</v>
      </c>
      <c r="AI724" s="55" t="str">
        <f t="shared" si="75"/>
        <v>-</v>
      </c>
      <c r="AJ724" s="376"/>
      <c r="AK724" s="376"/>
      <c r="AL724" s="32" t="s">
        <v>104</v>
      </c>
      <c r="AM724" s="52">
        <v>36877199</v>
      </c>
      <c r="AN724" s="42">
        <f>IFERROR(AM724/AJ720,"-")</f>
        <v>4.099616850144755E-2</v>
      </c>
      <c r="AO724" s="52">
        <v>587</v>
      </c>
      <c r="AP724" s="42">
        <f>IFERROR(AO724/AK720,"-")</f>
        <v>0.43385070214338506</v>
      </c>
      <c r="AQ724" s="55">
        <f t="shared" si="76"/>
        <v>62823.166950596249</v>
      </c>
      <c r="AR724" s="376"/>
      <c r="AS724" s="376"/>
      <c r="AT724" s="32" t="s">
        <v>104</v>
      </c>
      <c r="AU724" s="52">
        <v>39004146</v>
      </c>
      <c r="AV724" s="42">
        <f>IFERROR(AU724/AR720,"-")</f>
        <v>3.0730232491885088E-2</v>
      </c>
      <c r="AW724" s="55">
        <v>974</v>
      </c>
      <c r="AX724" s="42">
        <f>IFERROR(AW724/AS720,"-")</f>
        <v>0.4077019673503558</v>
      </c>
      <c r="AY724" s="139">
        <f t="shared" si="77"/>
        <v>40045.324435318274</v>
      </c>
      <c r="AZ724" s="376"/>
      <c r="BA724" s="376"/>
      <c r="BB724" s="32" t="s">
        <v>104</v>
      </c>
      <c r="BC724" s="52">
        <v>3834562</v>
      </c>
      <c r="BD724" s="42">
        <f>IFERROR(BC724/AZ720,"-")</f>
        <v>1.7572119909895823E-2</v>
      </c>
      <c r="BE724" s="52">
        <v>54</v>
      </c>
      <c r="BF724" s="42">
        <f>IFERROR(BE724/BA720,"-")</f>
        <v>0.29508196721311475</v>
      </c>
      <c r="BG724" s="55">
        <f t="shared" si="78"/>
        <v>71010.407407407401</v>
      </c>
      <c r="BH724" s="376"/>
      <c r="BI724" s="376"/>
      <c r="BJ724" s="32" t="s">
        <v>104</v>
      </c>
      <c r="BK724" s="52">
        <v>26178385</v>
      </c>
      <c r="BL724" s="42">
        <f>IFERROR(BK724/BH720,"-")</f>
        <v>2.2660844530541346E-2</v>
      </c>
      <c r="BM724" s="52">
        <v>762</v>
      </c>
      <c r="BN724" s="42">
        <f>IFERROR(BM724/BI720,"-")</f>
        <v>0.25493476078956173</v>
      </c>
      <c r="BO724" s="96">
        <f t="shared" si="79"/>
        <v>34354.835958005249</v>
      </c>
      <c r="BP724" s="141"/>
    </row>
    <row r="725" spans="2:68" s="8" customFormat="1" ht="13.15" customHeight="1">
      <c r="B725" s="373"/>
      <c r="C725" s="392"/>
      <c r="D725" s="376"/>
      <c r="E725" s="376"/>
      <c r="F725" s="32" t="s">
        <v>105</v>
      </c>
      <c r="G725" s="52">
        <v>10967847</v>
      </c>
      <c r="H725" s="42">
        <f>IFERROR(G725/D720,"-")</f>
        <v>3.9904362810521524E-2</v>
      </c>
      <c r="I725" s="52">
        <v>165</v>
      </c>
      <c r="J725" s="42">
        <f>IFERROR(I725/E720,"-")</f>
        <v>0.45706371191135736</v>
      </c>
      <c r="K725" s="55">
        <f t="shared" si="72"/>
        <v>66471.8</v>
      </c>
      <c r="L725" s="376"/>
      <c r="M725" s="376"/>
      <c r="N725" s="32" t="s">
        <v>105</v>
      </c>
      <c r="O725" s="52">
        <v>103302326</v>
      </c>
      <c r="P725" s="42">
        <f>IFERROR(O725/L720,"-")</f>
        <v>4.2161961007994443E-2</v>
      </c>
      <c r="Q725" s="52">
        <v>1655</v>
      </c>
      <c r="R725" s="42">
        <f>IFERROR(Q725/M720,"-")</f>
        <v>0.35683484260457093</v>
      </c>
      <c r="S725" s="55">
        <f t="shared" si="73"/>
        <v>62418.323867069485</v>
      </c>
      <c r="T725" s="376"/>
      <c r="U725" s="376"/>
      <c r="V725" s="32" t="s">
        <v>105</v>
      </c>
      <c r="W725" s="52">
        <v>0</v>
      </c>
      <c r="X725" s="42">
        <f>IFERROR(W725/T720,"-")</f>
        <v>0</v>
      </c>
      <c r="Y725" s="52">
        <v>0</v>
      </c>
      <c r="Z725" s="42">
        <f>IFERROR(Y725/U720,"-")</f>
        <v>0</v>
      </c>
      <c r="AA725" s="96" t="str">
        <f t="shared" si="74"/>
        <v>-</v>
      </c>
      <c r="AB725" s="376"/>
      <c r="AC725" s="376"/>
      <c r="AD725" s="32" t="s">
        <v>105</v>
      </c>
      <c r="AE725" s="52">
        <v>0</v>
      </c>
      <c r="AF725" s="42">
        <f>IFERROR(AE725/AB720,"-")</f>
        <v>0</v>
      </c>
      <c r="AG725" s="52">
        <v>0</v>
      </c>
      <c r="AH725" s="42">
        <f>IFERROR(AG725/AC720,"-")</f>
        <v>0</v>
      </c>
      <c r="AI725" s="55" t="str">
        <f t="shared" si="75"/>
        <v>-</v>
      </c>
      <c r="AJ725" s="376"/>
      <c r="AK725" s="376"/>
      <c r="AL725" s="32" t="s">
        <v>105</v>
      </c>
      <c r="AM725" s="52">
        <v>46078340</v>
      </c>
      <c r="AN725" s="42">
        <f>IFERROR(AM725/AJ720,"-")</f>
        <v>5.1225023649626715E-2</v>
      </c>
      <c r="AO725" s="52">
        <v>637</v>
      </c>
      <c r="AP725" s="42">
        <f>IFERROR(AO725/AK720,"-")</f>
        <v>0.47080561714708058</v>
      </c>
      <c r="AQ725" s="55">
        <f t="shared" si="76"/>
        <v>72336.483516483509</v>
      </c>
      <c r="AR725" s="376"/>
      <c r="AS725" s="376"/>
      <c r="AT725" s="32" t="s">
        <v>105</v>
      </c>
      <c r="AU725" s="52">
        <v>57223986</v>
      </c>
      <c r="AV725" s="42">
        <f>IFERROR(AU725/AR720,"-")</f>
        <v>4.5085114641207048E-2</v>
      </c>
      <c r="AW725" s="55">
        <v>1018</v>
      </c>
      <c r="AX725" s="42">
        <f>IFERROR(AW725/AS720,"-")</f>
        <v>0.42611971536207616</v>
      </c>
      <c r="AY725" s="139">
        <f t="shared" si="77"/>
        <v>56212.16699410609</v>
      </c>
      <c r="AZ725" s="376"/>
      <c r="BA725" s="376"/>
      <c r="BB725" s="32" t="s">
        <v>105</v>
      </c>
      <c r="BC725" s="52">
        <v>6955909</v>
      </c>
      <c r="BD725" s="42">
        <f>IFERROR(BC725/AZ720,"-")</f>
        <v>3.1875887527786369E-2</v>
      </c>
      <c r="BE725" s="52">
        <v>80</v>
      </c>
      <c r="BF725" s="42">
        <f>IFERROR(BE725/BA720,"-")</f>
        <v>0.43715846994535518</v>
      </c>
      <c r="BG725" s="55">
        <f t="shared" si="78"/>
        <v>86948.862500000003</v>
      </c>
      <c r="BH725" s="376"/>
      <c r="BI725" s="376"/>
      <c r="BJ725" s="32" t="s">
        <v>105</v>
      </c>
      <c r="BK725" s="52">
        <v>37763369</v>
      </c>
      <c r="BL725" s="42">
        <f>IFERROR(BK725/BH720,"-")</f>
        <v>3.2689175969352752E-2</v>
      </c>
      <c r="BM725" s="52">
        <v>741</v>
      </c>
      <c r="BN725" s="42">
        <f>IFERROR(BM725/BI720,"-")</f>
        <v>0.24790899966543994</v>
      </c>
      <c r="BO725" s="96">
        <f t="shared" si="79"/>
        <v>50962.711201079619</v>
      </c>
      <c r="BP725" s="141"/>
    </row>
    <row r="726" spans="2:68" s="8" customFormat="1" ht="13.15" customHeight="1">
      <c r="B726" s="373"/>
      <c r="C726" s="392"/>
      <c r="D726" s="376"/>
      <c r="E726" s="376"/>
      <c r="F726" s="32" t="s">
        <v>106</v>
      </c>
      <c r="G726" s="52">
        <v>20066074</v>
      </c>
      <c r="H726" s="42">
        <f>IFERROR(G726/D720,"-")</f>
        <v>7.3006479492171331E-2</v>
      </c>
      <c r="I726" s="52">
        <v>87</v>
      </c>
      <c r="J726" s="42">
        <f>IFERROR(I726/E720,"-")</f>
        <v>0.24099722991689751</v>
      </c>
      <c r="K726" s="55">
        <f t="shared" si="72"/>
        <v>230644.52873563219</v>
      </c>
      <c r="L726" s="376"/>
      <c r="M726" s="376"/>
      <c r="N726" s="32" t="s">
        <v>106</v>
      </c>
      <c r="O726" s="52">
        <v>47842564</v>
      </c>
      <c r="P726" s="42">
        <f>IFERROR(O726/L720,"-")</f>
        <v>1.9526533389872352E-2</v>
      </c>
      <c r="Q726" s="52">
        <v>444</v>
      </c>
      <c r="R726" s="42">
        <f>IFERROR(Q726/M720,"-")</f>
        <v>9.5730918499353168E-2</v>
      </c>
      <c r="S726" s="55">
        <f t="shared" si="73"/>
        <v>107753.52252252253</v>
      </c>
      <c r="T726" s="376"/>
      <c r="U726" s="376"/>
      <c r="V726" s="32" t="s">
        <v>106</v>
      </c>
      <c r="W726" s="52">
        <v>127618</v>
      </c>
      <c r="X726" s="42">
        <f>IFERROR(W726/T720,"-")</f>
        <v>1.4776455996397648E-3</v>
      </c>
      <c r="Y726" s="52">
        <v>4</v>
      </c>
      <c r="Z726" s="42">
        <f>IFERROR(Y726/U720,"-")</f>
        <v>1.6194331983805668E-2</v>
      </c>
      <c r="AA726" s="96">
        <f t="shared" si="74"/>
        <v>31904.5</v>
      </c>
      <c r="AB726" s="376"/>
      <c r="AC726" s="376"/>
      <c r="AD726" s="32" t="s">
        <v>106</v>
      </c>
      <c r="AE726" s="52">
        <v>314152</v>
      </c>
      <c r="AF726" s="42">
        <f>IFERROR(AE726/AB720,"-")</f>
        <v>1.8195979325236103E-3</v>
      </c>
      <c r="AG726" s="52">
        <v>9</v>
      </c>
      <c r="AH726" s="42">
        <f>IFERROR(AG726/AC720,"-")</f>
        <v>1.4563106796116505E-2</v>
      </c>
      <c r="AI726" s="55">
        <f t="shared" si="75"/>
        <v>34905.777777777781</v>
      </c>
      <c r="AJ726" s="376"/>
      <c r="AK726" s="376"/>
      <c r="AL726" s="32" t="s">
        <v>106</v>
      </c>
      <c r="AM726" s="52">
        <v>26071357</v>
      </c>
      <c r="AN726" s="42">
        <f>IFERROR(AM726/AJ720,"-")</f>
        <v>2.8983376547481114E-2</v>
      </c>
      <c r="AO726" s="52">
        <v>209</v>
      </c>
      <c r="AP726" s="42">
        <f>IFERROR(AO726/AK720,"-")</f>
        <v>0.15447154471544716</v>
      </c>
      <c r="AQ726" s="55">
        <f t="shared" si="76"/>
        <v>124743.33492822967</v>
      </c>
      <c r="AR726" s="376"/>
      <c r="AS726" s="376"/>
      <c r="AT726" s="32" t="s">
        <v>106</v>
      </c>
      <c r="AU726" s="52">
        <v>21329437</v>
      </c>
      <c r="AV726" s="42">
        <f>IFERROR(AU726/AR720,"-")</f>
        <v>1.6804843206438002E-2</v>
      </c>
      <c r="AW726" s="55">
        <v>222</v>
      </c>
      <c r="AX726" s="42">
        <f>IFERROR(AW726/AS720,"-")</f>
        <v>9.2925910422771027E-2</v>
      </c>
      <c r="AY726" s="139">
        <f t="shared" si="77"/>
        <v>96078.545045045044</v>
      </c>
      <c r="AZ726" s="376"/>
      <c r="BA726" s="376"/>
      <c r="BB726" s="32" t="s">
        <v>106</v>
      </c>
      <c r="BC726" s="52">
        <v>7340041</v>
      </c>
      <c r="BD726" s="42">
        <f>IFERROR(BC726/AZ720,"-")</f>
        <v>3.3636196414493141E-2</v>
      </c>
      <c r="BE726" s="52">
        <v>37</v>
      </c>
      <c r="BF726" s="42">
        <f>IFERROR(BE726/BA720,"-")</f>
        <v>0.20218579234972678</v>
      </c>
      <c r="BG726" s="55">
        <f t="shared" si="78"/>
        <v>198379.48648648648</v>
      </c>
      <c r="BH726" s="376"/>
      <c r="BI726" s="376"/>
      <c r="BJ726" s="32" t="s">
        <v>106</v>
      </c>
      <c r="BK726" s="52">
        <v>7977792</v>
      </c>
      <c r="BL726" s="42">
        <f>IFERROR(BK726/BH720,"-")</f>
        <v>6.9058310590587044E-3</v>
      </c>
      <c r="BM726" s="52">
        <v>166</v>
      </c>
      <c r="BN726" s="42">
        <f>IFERROR(BM726/BI720,"-")</f>
        <v>5.5536968885915021E-2</v>
      </c>
      <c r="BO726" s="96">
        <f t="shared" si="79"/>
        <v>48058.987951807227</v>
      </c>
      <c r="BP726" s="141"/>
    </row>
    <row r="727" spans="2:68" s="8" customFormat="1" ht="13.15" customHeight="1">
      <c r="B727" s="373"/>
      <c r="C727" s="392"/>
      <c r="D727" s="376"/>
      <c r="E727" s="376"/>
      <c r="F727" s="32" t="s">
        <v>116</v>
      </c>
      <c r="G727" s="52">
        <v>0</v>
      </c>
      <c r="H727" s="42">
        <f>IFERROR(G727/D720,"-")</f>
        <v>0</v>
      </c>
      <c r="I727" s="52">
        <v>0</v>
      </c>
      <c r="J727" s="42">
        <f>IFERROR(I727/E720,"-")</f>
        <v>0</v>
      </c>
      <c r="K727" s="55" t="str">
        <f t="shared" si="72"/>
        <v>-</v>
      </c>
      <c r="L727" s="376"/>
      <c r="M727" s="376"/>
      <c r="N727" s="32" t="s">
        <v>116</v>
      </c>
      <c r="O727" s="52">
        <v>5092</v>
      </c>
      <c r="P727" s="42">
        <f>IFERROR(O727/L720,"-")</f>
        <v>2.0782562577797884E-6</v>
      </c>
      <c r="Q727" s="52">
        <v>3</v>
      </c>
      <c r="R727" s="42">
        <f>IFERROR(Q727/M720,"-")</f>
        <v>6.4683053040103498E-4</v>
      </c>
      <c r="S727" s="55">
        <f t="shared" si="73"/>
        <v>1697.3333333333333</v>
      </c>
      <c r="T727" s="376"/>
      <c r="U727" s="376"/>
      <c r="V727" s="32" t="s">
        <v>116</v>
      </c>
      <c r="W727" s="52">
        <v>0</v>
      </c>
      <c r="X727" s="42">
        <f>IFERROR(W727/T720,"-")</f>
        <v>0</v>
      </c>
      <c r="Y727" s="52">
        <v>0</v>
      </c>
      <c r="Z727" s="42">
        <f>IFERROR(Y727/U720,"-")</f>
        <v>0</v>
      </c>
      <c r="AA727" s="96" t="str">
        <f t="shared" si="74"/>
        <v>-</v>
      </c>
      <c r="AB727" s="376"/>
      <c r="AC727" s="376"/>
      <c r="AD727" s="32" t="s">
        <v>116</v>
      </c>
      <c r="AE727" s="52">
        <v>0</v>
      </c>
      <c r="AF727" s="42">
        <f>IFERROR(AE727/AB720,"-")</f>
        <v>0</v>
      </c>
      <c r="AG727" s="52">
        <v>0</v>
      </c>
      <c r="AH727" s="42">
        <f>IFERROR(AG727/AC720,"-")</f>
        <v>0</v>
      </c>
      <c r="AI727" s="55" t="str">
        <f t="shared" si="75"/>
        <v>-</v>
      </c>
      <c r="AJ727" s="376"/>
      <c r="AK727" s="376"/>
      <c r="AL727" s="32" t="s">
        <v>116</v>
      </c>
      <c r="AM727" s="52">
        <v>2371</v>
      </c>
      <c r="AN727" s="42">
        <f>IFERROR(AM727/AJ720,"-")</f>
        <v>2.63582696497454E-6</v>
      </c>
      <c r="AO727" s="52">
        <v>2</v>
      </c>
      <c r="AP727" s="42">
        <f>IFERROR(AO727/AK720,"-")</f>
        <v>1.4781966001478197E-3</v>
      </c>
      <c r="AQ727" s="55">
        <f t="shared" si="76"/>
        <v>1185.5</v>
      </c>
      <c r="AR727" s="376"/>
      <c r="AS727" s="376"/>
      <c r="AT727" s="32" t="s">
        <v>116</v>
      </c>
      <c r="AU727" s="52">
        <v>2721</v>
      </c>
      <c r="AV727" s="42">
        <f>IFERROR(AU727/AR720,"-")</f>
        <v>2.1437967802299613E-6</v>
      </c>
      <c r="AW727" s="55">
        <v>1</v>
      </c>
      <c r="AX727" s="42">
        <f>IFERROR(AW727/AS720,"-")</f>
        <v>4.1858518208455421E-4</v>
      </c>
      <c r="AY727" s="139">
        <f t="shared" si="77"/>
        <v>2721</v>
      </c>
      <c r="AZ727" s="376"/>
      <c r="BA727" s="376"/>
      <c r="BB727" s="32" t="s">
        <v>116</v>
      </c>
      <c r="BC727" s="52">
        <v>1524</v>
      </c>
      <c r="BD727" s="42">
        <f>IFERROR(BC727/AZ720,"-")</f>
        <v>6.9838252042035661E-6</v>
      </c>
      <c r="BE727" s="52">
        <v>1</v>
      </c>
      <c r="BF727" s="42">
        <f>IFERROR(BE727/BA720,"-")</f>
        <v>5.4644808743169399E-3</v>
      </c>
      <c r="BG727" s="55">
        <f t="shared" si="78"/>
        <v>1524</v>
      </c>
      <c r="BH727" s="376"/>
      <c r="BI727" s="376"/>
      <c r="BJ727" s="32" t="s">
        <v>116</v>
      </c>
      <c r="BK727" s="52">
        <v>13546</v>
      </c>
      <c r="BL727" s="42">
        <f>IFERROR(BK727/BH720,"-")</f>
        <v>1.1725849398681892E-5</v>
      </c>
      <c r="BM727" s="52">
        <v>2</v>
      </c>
      <c r="BN727" s="42">
        <f>IFERROR(BM727/BI720,"-")</f>
        <v>6.6912010705921711E-4</v>
      </c>
      <c r="BO727" s="96">
        <f t="shared" si="79"/>
        <v>6773</v>
      </c>
      <c r="BP727" s="141"/>
    </row>
    <row r="728" spans="2:68" s="8" customFormat="1" ht="13.15" customHeight="1">
      <c r="B728" s="373"/>
      <c r="C728" s="392"/>
      <c r="D728" s="376"/>
      <c r="E728" s="376"/>
      <c r="F728" s="32" t="s">
        <v>107</v>
      </c>
      <c r="G728" s="52">
        <v>227496</v>
      </c>
      <c r="H728" s="42">
        <f>IFERROR(G728/D720,"-")</f>
        <v>8.2769963165445367E-4</v>
      </c>
      <c r="I728" s="52">
        <v>9</v>
      </c>
      <c r="J728" s="42">
        <f>IFERROR(I728/E720,"-")</f>
        <v>2.4930747922437674E-2</v>
      </c>
      <c r="K728" s="55">
        <f t="shared" si="72"/>
        <v>25277.333333333332</v>
      </c>
      <c r="L728" s="376"/>
      <c r="M728" s="376"/>
      <c r="N728" s="32" t="s">
        <v>107</v>
      </c>
      <c r="O728" s="52">
        <v>1940976</v>
      </c>
      <c r="P728" s="42">
        <f>IFERROR(O728/L720,"-")</f>
        <v>7.9219275691287943E-4</v>
      </c>
      <c r="Q728" s="52">
        <v>90</v>
      </c>
      <c r="R728" s="42">
        <f>IFERROR(Q728/M720,"-")</f>
        <v>1.9404915912031046E-2</v>
      </c>
      <c r="S728" s="55">
        <f t="shared" si="73"/>
        <v>21566.400000000001</v>
      </c>
      <c r="T728" s="376"/>
      <c r="U728" s="376"/>
      <c r="V728" s="32" t="s">
        <v>107</v>
      </c>
      <c r="W728" s="52">
        <v>55938</v>
      </c>
      <c r="X728" s="42">
        <f>IFERROR(W728/T720,"-")</f>
        <v>6.4768715661308869E-4</v>
      </c>
      <c r="Y728" s="52">
        <v>3</v>
      </c>
      <c r="Z728" s="42">
        <f>IFERROR(Y728/U720,"-")</f>
        <v>1.2145748987854251E-2</v>
      </c>
      <c r="AA728" s="96">
        <f t="shared" si="74"/>
        <v>18646</v>
      </c>
      <c r="AB728" s="376"/>
      <c r="AC728" s="376"/>
      <c r="AD728" s="32" t="s">
        <v>107</v>
      </c>
      <c r="AE728" s="52">
        <v>167746</v>
      </c>
      <c r="AF728" s="42">
        <f>IFERROR(AE728/AB720,"-")</f>
        <v>9.7160060986116752E-4</v>
      </c>
      <c r="AG728" s="52">
        <v>7</v>
      </c>
      <c r="AH728" s="42">
        <f>IFERROR(AG728/AC720,"-")</f>
        <v>1.1326860841423949E-2</v>
      </c>
      <c r="AI728" s="55">
        <f t="shared" si="75"/>
        <v>23963.714285714286</v>
      </c>
      <c r="AJ728" s="376"/>
      <c r="AK728" s="376"/>
      <c r="AL728" s="32" t="s">
        <v>107</v>
      </c>
      <c r="AM728" s="52">
        <v>663228</v>
      </c>
      <c r="AN728" s="42">
        <f>IFERROR(AM728/AJ720,"-")</f>
        <v>7.3730672556985839E-4</v>
      </c>
      <c r="AO728" s="52">
        <v>30</v>
      </c>
      <c r="AP728" s="42">
        <f>IFERROR(AO728/AK720,"-")</f>
        <v>2.2172949002217297E-2</v>
      </c>
      <c r="AQ728" s="55">
        <f t="shared" si="76"/>
        <v>22107.599999999999</v>
      </c>
      <c r="AR728" s="376"/>
      <c r="AS728" s="376"/>
      <c r="AT728" s="32" t="s">
        <v>107</v>
      </c>
      <c r="AU728" s="52">
        <v>1054064</v>
      </c>
      <c r="AV728" s="42">
        <f>IFERROR(AU728/AR720,"-")</f>
        <v>8.3046637609566847E-4</v>
      </c>
      <c r="AW728" s="55">
        <v>50</v>
      </c>
      <c r="AX728" s="42">
        <f>IFERROR(AW728/AS720,"-")</f>
        <v>2.0929259104227712E-2</v>
      </c>
      <c r="AY728" s="139">
        <f t="shared" si="77"/>
        <v>21081.279999999999</v>
      </c>
      <c r="AZ728" s="376"/>
      <c r="BA728" s="376"/>
      <c r="BB728" s="32" t="s">
        <v>107</v>
      </c>
      <c r="BC728" s="52">
        <v>179122</v>
      </c>
      <c r="BD728" s="42">
        <f>IFERROR(BC728/AZ720,"-")</f>
        <v>8.2083775474235644E-4</v>
      </c>
      <c r="BE728" s="52">
        <v>6</v>
      </c>
      <c r="BF728" s="42">
        <f>IFERROR(BE728/BA720,"-")</f>
        <v>3.2786885245901641E-2</v>
      </c>
      <c r="BG728" s="55">
        <f t="shared" si="78"/>
        <v>29853.666666666668</v>
      </c>
      <c r="BH728" s="376"/>
      <c r="BI728" s="376"/>
      <c r="BJ728" s="32" t="s">
        <v>107</v>
      </c>
      <c r="BK728" s="52">
        <v>833355</v>
      </c>
      <c r="BL728" s="42">
        <f>IFERROR(BK728/BH720,"-")</f>
        <v>7.2137865241684251E-4</v>
      </c>
      <c r="BM728" s="52">
        <v>37</v>
      </c>
      <c r="BN728" s="42">
        <f>IFERROR(BM728/BI720,"-")</f>
        <v>1.2378721980595517E-2</v>
      </c>
      <c r="BO728" s="96">
        <f t="shared" si="79"/>
        <v>22523.108108108107</v>
      </c>
      <c r="BP728" s="141"/>
    </row>
    <row r="729" spans="2:68" s="8" customFormat="1" ht="13.15" customHeight="1">
      <c r="B729" s="373"/>
      <c r="C729" s="392"/>
      <c r="D729" s="376"/>
      <c r="E729" s="376"/>
      <c r="F729" s="32" t="s">
        <v>108</v>
      </c>
      <c r="G729" s="52">
        <v>239549</v>
      </c>
      <c r="H729" s="42">
        <f>IFERROR(G729/D720,"-")</f>
        <v>8.7155211108411895E-4</v>
      </c>
      <c r="I729" s="52">
        <v>26</v>
      </c>
      <c r="J729" s="42">
        <f>IFERROR(I729/E720,"-")</f>
        <v>7.2022160664819951E-2</v>
      </c>
      <c r="K729" s="55">
        <f t="shared" si="72"/>
        <v>9213.4230769230762</v>
      </c>
      <c r="L729" s="376"/>
      <c r="M729" s="376"/>
      <c r="N729" s="32" t="s">
        <v>108</v>
      </c>
      <c r="O729" s="52">
        <v>2464502</v>
      </c>
      <c r="P729" s="42">
        <f>IFERROR(O729/L720,"-")</f>
        <v>1.0058654170877462E-3</v>
      </c>
      <c r="Q729" s="52">
        <v>166</v>
      </c>
      <c r="R729" s="42">
        <f>IFERROR(Q729/M720,"-")</f>
        <v>3.5791289348857266E-2</v>
      </c>
      <c r="S729" s="55">
        <f t="shared" si="73"/>
        <v>14846.397590361446</v>
      </c>
      <c r="T729" s="376"/>
      <c r="U729" s="376"/>
      <c r="V729" s="32" t="s">
        <v>108</v>
      </c>
      <c r="W729" s="52">
        <v>59338</v>
      </c>
      <c r="X729" s="42">
        <f>IFERROR(W729/T720,"-")</f>
        <v>6.8705460508254601E-4</v>
      </c>
      <c r="Y729" s="52">
        <v>5</v>
      </c>
      <c r="Z729" s="42">
        <f>IFERROR(Y729/U720,"-")</f>
        <v>2.0242914979757085E-2</v>
      </c>
      <c r="AA729" s="96">
        <f t="shared" si="74"/>
        <v>11867.6</v>
      </c>
      <c r="AB729" s="376"/>
      <c r="AC729" s="376"/>
      <c r="AD729" s="32" t="s">
        <v>108</v>
      </c>
      <c r="AE729" s="52">
        <v>27945</v>
      </c>
      <c r="AF729" s="42">
        <f>IFERROR(AE729/AB720,"-")</f>
        <v>1.6186006845212599E-4</v>
      </c>
      <c r="AG729" s="52">
        <v>6</v>
      </c>
      <c r="AH729" s="42">
        <f>IFERROR(AG729/AC720,"-")</f>
        <v>9.7087378640776691E-3</v>
      </c>
      <c r="AI729" s="55">
        <f t="shared" si="75"/>
        <v>4657.5</v>
      </c>
      <c r="AJ729" s="376"/>
      <c r="AK729" s="376"/>
      <c r="AL729" s="32" t="s">
        <v>108</v>
      </c>
      <c r="AM729" s="52">
        <v>932627</v>
      </c>
      <c r="AN729" s="42">
        <f>IFERROR(AM729/AJ720,"-")</f>
        <v>1.0367960332616239E-3</v>
      </c>
      <c r="AO729" s="52">
        <v>68</v>
      </c>
      <c r="AP729" s="42">
        <f>IFERROR(AO729/AK720,"-")</f>
        <v>5.0258684405025872E-2</v>
      </c>
      <c r="AQ729" s="55">
        <f t="shared" si="76"/>
        <v>13715.10294117647</v>
      </c>
      <c r="AR729" s="376"/>
      <c r="AS729" s="376"/>
      <c r="AT729" s="32" t="s">
        <v>108</v>
      </c>
      <c r="AU729" s="52">
        <v>1275833</v>
      </c>
      <c r="AV729" s="42">
        <f>IFERROR(AU729/AR720,"-")</f>
        <v>1.0051917227163294E-3</v>
      </c>
      <c r="AW729" s="55">
        <v>86</v>
      </c>
      <c r="AX729" s="42">
        <f>IFERROR(AW729/AS720,"-")</f>
        <v>3.5998325659271663E-2</v>
      </c>
      <c r="AY729" s="139">
        <f t="shared" si="77"/>
        <v>14835.267441860466</v>
      </c>
      <c r="AZ729" s="376"/>
      <c r="BA729" s="376"/>
      <c r="BB729" s="32" t="s">
        <v>108</v>
      </c>
      <c r="BC729" s="52">
        <v>321869</v>
      </c>
      <c r="BD729" s="42">
        <f>IFERROR(BC729/AZ720,"-")</f>
        <v>1.4749847996402871E-3</v>
      </c>
      <c r="BE729" s="52">
        <v>10</v>
      </c>
      <c r="BF729" s="42">
        <f>IFERROR(BE729/BA720,"-")</f>
        <v>5.4644808743169397E-2</v>
      </c>
      <c r="BG729" s="55">
        <f t="shared" si="78"/>
        <v>32186.9</v>
      </c>
      <c r="BH729" s="376"/>
      <c r="BI729" s="376"/>
      <c r="BJ729" s="32" t="s">
        <v>108</v>
      </c>
      <c r="BK729" s="52">
        <v>906748</v>
      </c>
      <c r="BL729" s="42">
        <f>IFERROR(BK729/BH720,"-")</f>
        <v>7.8490997272670959E-4</v>
      </c>
      <c r="BM729" s="52">
        <v>72</v>
      </c>
      <c r="BN729" s="42">
        <f>IFERROR(BM729/BI720,"-")</f>
        <v>2.4088323854131816E-2</v>
      </c>
      <c r="BO729" s="96">
        <f t="shared" si="79"/>
        <v>12593.722222222223</v>
      </c>
      <c r="BP729" s="141"/>
    </row>
    <row r="730" spans="2:68" s="8" customFormat="1" ht="13.15" customHeight="1">
      <c r="B730" s="373"/>
      <c r="C730" s="392"/>
      <c r="D730" s="376"/>
      <c r="E730" s="376"/>
      <c r="F730" s="32" t="s">
        <v>109</v>
      </c>
      <c r="G730" s="52">
        <v>46730</v>
      </c>
      <c r="H730" s="42">
        <f>IFERROR(G730/D720,"-")</f>
        <v>1.7001795102864498E-4</v>
      </c>
      <c r="I730" s="52">
        <v>2</v>
      </c>
      <c r="J730" s="42">
        <f>IFERROR(I730/E720,"-")</f>
        <v>5.5401662049861496E-3</v>
      </c>
      <c r="K730" s="55">
        <f t="shared" si="72"/>
        <v>23365</v>
      </c>
      <c r="L730" s="376"/>
      <c r="M730" s="376"/>
      <c r="N730" s="32" t="s">
        <v>109</v>
      </c>
      <c r="O730" s="52">
        <v>728396</v>
      </c>
      <c r="P730" s="42">
        <f>IFERROR(O730/L720,"-")</f>
        <v>2.9728859881024482E-4</v>
      </c>
      <c r="Q730" s="52">
        <v>26</v>
      </c>
      <c r="R730" s="42">
        <f>IFERROR(Q730/M720,"-")</f>
        <v>5.6058645968089698E-3</v>
      </c>
      <c r="S730" s="55">
        <f t="shared" si="73"/>
        <v>28015.23076923077</v>
      </c>
      <c r="T730" s="376"/>
      <c r="U730" s="376"/>
      <c r="V730" s="32" t="s">
        <v>109</v>
      </c>
      <c r="W730" s="52">
        <v>0</v>
      </c>
      <c r="X730" s="42">
        <f>IFERROR(W730/T720,"-")</f>
        <v>0</v>
      </c>
      <c r="Y730" s="52">
        <v>0</v>
      </c>
      <c r="Z730" s="42">
        <f>IFERROR(Y730/U720,"-")</f>
        <v>0</v>
      </c>
      <c r="AA730" s="96" t="str">
        <f t="shared" si="74"/>
        <v>-</v>
      </c>
      <c r="AB730" s="376"/>
      <c r="AC730" s="376"/>
      <c r="AD730" s="32" t="s">
        <v>109</v>
      </c>
      <c r="AE730" s="52">
        <v>18622</v>
      </c>
      <c r="AF730" s="42">
        <f>IFERROR(AE730/AB720,"-")</f>
        <v>1.0786037554895295E-4</v>
      </c>
      <c r="AG730" s="52">
        <v>2</v>
      </c>
      <c r="AH730" s="42">
        <f>IFERROR(AG730/AC720,"-")</f>
        <v>3.2362459546925568E-3</v>
      </c>
      <c r="AI730" s="55">
        <f t="shared" si="75"/>
        <v>9311</v>
      </c>
      <c r="AJ730" s="376"/>
      <c r="AK730" s="376"/>
      <c r="AL730" s="32" t="s">
        <v>109</v>
      </c>
      <c r="AM730" s="52">
        <v>326907</v>
      </c>
      <c r="AN730" s="42">
        <f>IFERROR(AM730/AJ720,"-")</f>
        <v>3.6342061815222769E-4</v>
      </c>
      <c r="AO730" s="52">
        <v>13</v>
      </c>
      <c r="AP730" s="42">
        <f>IFERROR(AO730/AK720,"-")</f>
        <v>9.6082779009608286E-3</v>
      </c>
      <c r="AQ730" s="55">
        <f t="shared" si="76"/>
        <v>25146.692307692309</v>
      </c>
      <c r="AR730" s="376"/>
      <c r="AS730" s="376"/>
      <c r="AT730" s="32" t="s">
        <v>109</v>
      </c>
      <c r="AU730" s="52">
        <v>290967</v>
      </c>
      <c r="AV730" s="42">
        <f>IFERROR(AU730/AR720,"-")</f>
        <v>2.2924443871854874E-4</v>
      </c>
      <c r="AW730" s="55">
        <v>10</v>
      </c>
      <c r="AX730" s="42">
        <f>IFERROR(AW730/AS720,"-")</f>
        <v>4.1858518208455417E-3</v>
      </c>
      <c r="AY730" s="139">
        <f t="shared" si="77"/>
        <v>29096.7</v>
      </c>
      <c r="AZ730" s="376"/>
      <c r="BA730" s="376"/>
      <c r="BB730" s="32" t="s">
        <v>109</v>
      </c>
      <c r="BC730" s="52">
        <v>609234</v>
      </c>
      <c r="BD730" s="42">
        <f>IFERROR(BC730/AZ720,"-")</f>
        <v>2.7918528638174248E-3</v>
      </c>
      <c r="BE730" s="52">
        <v>12</v>
      </c>
      <c r="BF730" s="42">
        <f>IFERROR(BE730/BA720,"-")</f>
        <v>6.5573770491803282E-2</v>
      </c>
      <c r="BG730" s="55">
        <f t="shared" si="78"/>
        <v>50769.5</v>
      </c>
      <c r="BH730" s="376"/>
      <c r="BI730" s="376"/>
      <c r="BJ730" s="32" t="s">
        <v>109</v>
      </c>
      <c r="BK730" s="52">
        <v>55184</v>
      </c>
      <c r="BL730" s="42">
        <f>IFERROR(BK730/BH720,"-")</f>
        <v>4.7769029471198989E-5</v>
      </c>
      <c r="BM730" s="52">
        <v>11</v>
      </c>
      <c r="BN730" s="42">
        <f>IFERROR(BM730/BI720,"-")</f>
        <v>3.6801605888256944E-3</v>
      </c>
      <c r="BO730" s="96">
        <f t="shared" si="79"/>
        <v>5016.727272727273</v>
      </c>
      <c r="BP730" s="141"/>
    </row>
    <row r="731" spans="2:68" s="8" customFormat="1" ht="13.15" customHeight="1">
      <c r="B731" s="373"/>
      <c r="C731" s="392"/>
      <c r="D731" s="376"/>
      <c r="E731" s="376"/>
      <c r="F731" s="32" t="s">
        <v>110</v>
      </c>
      <c r="G731" s="52">
        <v>7534776</v>
      </c>
      <c r="H731" s="42">
        <f>IFERROR(G731/D720,"-")</f>
        <v>2.7413806483625285E-2</v>
      </c>
      <c r="I731" s="52">
        <v>7</v>
      </c>
      <c r="J731" s="42">
        <f>IFERROR(I731/E720,"-")</f>
        <v>1.9390581717451522E-2</v>
      </c>
      <c r="K731" s="55">
        <f t="shared" si="72"/>
        <v>1076396.5714285714</v>
      </c>
      <c r="L731" s="376"/>
      <c r="M731" s="376"/>
      <c r="N731" s="32" t="s">
        <v>110</v>
      </c>
      <c r="O731" s="52">
        <v>7532167</v>
      </c>
      <c r="P731" s="42">
        <f>IFERROR(O731/L720,"-")</f>
        <v>3.0741895527086438E-3</v>
      </c>
      <c r="Q731" s="52">
        <v>28</v>
      </c>
      <c r="R731" s="42">
        <f>IFERROR(Q731/M720,"-")</f>
        <v>6.0370849504096597E-3</v>
      </c>
      <c r="S731" s="55">
        <f t="shared" si="73"/>
        <v>269005.96428571426</v>
      </c>
      <c r="T731" s="376"/>
      <c r="U731" s="376"/>
      <c r="V731" s="32" t="s">
        <v>110</v>
      </c>
      <c r="W731" s="52">
        <v>475919</v>
      </c>
      <c r="X731" s="42">
        <f>IFERROR(W731/T720,"-")</f>
        <v>5.5105049141575416E-3</v>
      </c>
      <c r="Y731" s="52">
        <v>1</v>
      </c>
      <c r="Z731" s="42">
        <f>IFERROR(Y731/U720,"-")</f>
        <v>4.048582995951417E-3</v>
      </c>
      <c r="AA731" s="96">
        <f t="shared" si="74"/>
        <v>475919</v>
      </c>
      <c r="AB731" s="376"/>
      <c r="AC731" s="376"/>
      <c r="AD731" s="32" t="s">
        <v>110</v>
      </c>
      <c r="AE731" s="52">
        <v>4141</v>
      </c>
      <c r="AF731" s="42">
        <f>IFERROR(AE731/AB720,"-")</f>
        <v>2.3985061494373011E-5</v>
      </c>
      <c r="AG731" s="52">
        <v>4</v>
      </c>
      <c r="AH731" s="42">
        <f>IFERROR(AG731/AC720,"-")</f>
        <v>6.4724919093851136E-3</v>
      </c>
      <c r="AI731" s="55">
        <f t="shared" si="75"/>
        <v>1035.25</v>
      </c>
      <c r="AJ731" s="376"/>
      <c r="AK731" s="376"/>
      <c r="AL731" s="32" t="s">
        <v>110</v>
      </c>
      <c r="AM731" s="52">
        <v>2611759</v>
      </c>
      <c r="AN731" s="42">
        <f>IFERROR(AM731/AJ720,"-")</f>
        <v>2.9034773505756807E-3</v>
      </c>
      <c r="AO731" s="52">
        <v>8</v>
      </c>
      <c r="AP731" s="42">
        <f>IFERROR(AO731/AK720,"-")</f>
        <v>5.9127864005912786E-3</v>
      </c>
      <c r="AQ731" s="55">
        <f t="shared" si="76"/>
        <v>326469.875</v>
      </c>
      <c r="AR731" s="376"/>
      <c r="AS731" s="376"/>
      <c r="AT731" s="32" t="s">
        <v>110</v>
      </c>
      <c r="AU731" s="52">
        <v>3520814</v>
      </c>
      <c r="AV731" s="42">
        <f>IFERROR(AU731/AR720,"-")</f>
        <v>2.7739469742699635E-3</v>
      </c>
      <c r="AW731" s="55">
        <v>14</v>
      </c>
      <c r="AX731" s="42">
        <f>IFERROR(AW731/AS720,"-")</f>
        <v>5.8601925491837585E-3</v>
      </c>
      <c r="AY731" s="139">
        <f t="shared" si="77"/>
        <v>251486.71428571429</v>
      </c>
      <c r="AZ731" s="376"/>
      <c r="BA731" s="376"/>
      <c r="BB731" s="32" t="s">
        <v>110</v>
      </c>
      <c r="BC731" s="52">
        <v>2555240</v>
      </c>
      <c r="BD731" s="42">
        <f>IFERROR(BC731/AZ720,"-")</f>
        <v>1.1709546925714647E-2</v>
      </c>
      <c r="BE731" s="52">
        <v>9</v>
      </c>
      <c r="BF731" s="42">
        <f>IFERROR(BE731/BA720,"-")</f>
        <v>4.9180327868852458E-2</v>
      </c>
      <c r="BG731" s="55">
        <f t="shared" si="78"/>
        <v>283915.55555555556</v>
      </c>
      <c r="BH731" s="376"/>
      <c r="BI731" s="376"/>
      <c r="BJ731" s="32" t="s">
        <v>110</v>
      </c>
      <c r="BK731" s="52">
        <v>607993</v>
      </c>
      <c r="BL731" s="42">
        <f>IFERROR(BK731/BH720,"-")</f>
        <v>5.2629812147148968E-4</v>
      </c>
      <c r="BM731" s="52">
        <v>7</v>
      </c>
      <c r="BN731" s="42">
        <f>IFERROR(BM731/BI720,"-")</f>
        <v>2.34192037470726E-3</v>
      </c>
      <c r="BO731" s="96">
        <f t="shared" si="79"/>
        <v>86856.142857142855</v>
      </c>
      <c r="BP731" s="141"/>
    </row>
    <row r="732" spans="2:68" s="8" customFormat="1" ht="13.15" customHeight="1">
      <c r="B732" s="373"/>
      <c r="C732" s="392"/>
      <c r="D732" s="376"/>
      <c r="E732" s="376"/>
      <c r="F732" s="32" t="s">
        <v>111</v>
      </c>
      <c r="G732" s="52">
        <v>1475532</v>
      </c>
      <c r="H732" s="42">
        <f>IFERROR(G732/D720,"-")</f>
        <v>5.3684341390369912E-3</v>
      </c>
      <c r="I732" s="52">
        <v>38</v>
      </c>
      <c r="J732" s="42">
        <f>IFERROR(I732/E720,"-")</f>
        <v>0.10526315789473684</v>
      </c>
      <c r="K732" s="55">
        <f t="shared" si="72"/>
        <v>38829.789473684214</v>
      </c>
      <c r="L732" s="376"/>
      <c r="M732" s="376"/>
      <c r="N732" s="32" t="s">
        <v>111</v>
      </c>
      <c r="O732" s="52">
        <v>15149200</v>
      </c>
      <c r="P732" s="42">
        <f>IFERROR(O732/L720,"-")</f>
        <v>6.1830164376193179E-3</v>
      </c>
      <c r="Q732" s="52">
        <v>413</v>
      </c>
      <c r="R732" s="42">
        <f>IFERROR(Q732/M720,"-")</f>
        <v>8.9047003018542473E-2</v>
      </c>
      <c r="S732" s="55">
        <f t="shared" si="73"/>
        <v>36680.871670702181</v>
      </c>
      <c r="T732" s="376"/>
      <c r="U732" s="376"/>
      <c r="V732" s="32" t="s">
        <v>111</v>
      </c>
      <c r="W732" s="52">
        <v>1236498</v>
      </c>
      <c r="X732" s="42">
        <f>IFERROR(W732/T720,"-")</f>
        <v>1.4316991558113822E-2</v>
      </c>
      <c r="Y732" s="52">
        <v>23</v>
      </c>
      <c r="Z732" s="42">
        <f>IFERROR(Y732/U720,"-")</f>
        <v>9.3117408906882596E-2</v>
      </c>
      <c r="AA732" s="96">
        <f t="shared" si="74"/>
        <v>53760.782608695656</v>
      </c>
      <c r="AB732" s="376"/>
      <c r="AC732" s="376"/>
      <c r="AD732" s="32" t="s">
        <v>111</v>
      </c>
      <c r="AE732" s="52">
        <v>2192382</v>
      </c>
      <c r="AF732" s="42">
        <f>IFERROR(AE732/AB720,"-")</f>
        <v>1.26984827551694E-2</v>
      </c>
      <c r="AG732" s="52">
        <v>37</v>
      </c>
      <c r="AH732" s="42">
        <f>IFERROR(AG732/AC720,"-")</f>
        <v>5.9870550161812294E-2</v>
      </c>
      <c r="AI732" s="55">
        <f t="shared" si="75"/>
        <v>59253.567567567567</v>
      </c>
      <c r="AJ732" s="376"/>
      <c r="AK732" s="376"/>
      <c r="AL732" s="32" t="s">
        <v>111</v>
      </c>
      <c r="AM732" s="52">
        <v>3700200</v>
      </c>
      <c r="AN732" s="42">
        <f>IFERROR(AM732/AJ720,"-")</f>
        <v>4.1134909050184699E-3</v>
      </c>
      <c r="AO732" s="52">
        <v>125</v>
      </c>
      <c r="AP732" s="42">
        <f>IFERROR(AO732/AK720,"-")</f>
        <v>9.2387287509238733E-2</v>
      </c>
      <c r="AQ732" s="55">
        <f t="shared" si="76"/>
        <v>29601.599999999999</v>
      </c>
      <c r="AR732" s="376"/>
      <c r="AS732" s="376"/>
      <c r="AT732" s="32" t="s">
        <v>111</v>
      </c>
      <c r="AU732" s="52">
        <v>7947289</v>
      </c>
      <c r="AV732" s="42">
        <f>IFERROR(AU732/AR720,"-")</f>
        <v>6.261437916117967E-3</v>
      </c>
      <c r="AW732" s="55">
        <v>226</v>
      </c>
      <c r="AX732" s="42">
        <f>IFERROR(AW732/AS720,"-")</f>
        <v>9.4600251151109246E-2</v>
      </c>
      <c r="AY732" s="139">
        <f t="shared" si="77"/>
        <v>35164.995575221241</v>
      </c>
      <c r="AZ732" s="376"/>
      <c r="BA732" s="376"/>
      <c r="BB732" s="32" t="s">
        <v>111</v>
      </c>
      <c r="BC732" s="52">
        <v>1608080</v>
      </c>
      <c r="BD732" s="42">
        <f>IFERROR(BC732/AZ720,"-")</f>
        <v>7.3691270566769492E-3</v>
      </c>
      <c r="BE732" s="52">
        <v>20</v>
      </c>
      <c r="BF732" s="42">
        <f>IFERROR(BE732/BA720,"-")</f>
        <v>0.10928961748633879</v>
      </c>
      <c r="BG732" s="55">
        <f t="shared" si="78"/>
        <v>80404</v>
      </c>
      <c r="BH732" s="376"/>
      <c r="BI732" s="376"/>
      <c r="BJ732" s="32" t="s">
        <v>111</v>
      </c>
      <c r="BK732" s="52">
        <v>6682963</v>
      </c>
      <c r="BL732" s="42">
        <f>IFERROR(BK732/BH720,"-")</f>
        <v>5.7849858020790883E-3</v>
      </c>
      <c r="BM732" s="52">
        <v>190</v>
      </c>
      <c r="BN732" s="42">
        <f>IFERROR(BM732/BI720,"-")</f>
        <v>6.3566410170625628E-2</v>
      </c>
      <c r="BO732" s="96">
        <f t="shared" si="79"/>
        <v>35173.489473684211</v>
      </c>
      <c r="BP732" s="141"/>
    </row>
    <row r="733" spans="2:68" s="8" customFormat="1" ht="13.15" customHeight="1">
      <c r="B733" s="373"/>
      <c r="C733" s="392"/>
      <c r="D733" s="376"/>
      <c r="E733" s="376"/>
      <c r="F733" s="32" t="s">
        <v>112</v>
      </c>
      <c r="G733" s="52">
        <v>5861422</v>
      </c>
      <c r="H733" s="42">
        <f>IFERROR(G733/D720,"-")</f>
        <v>2.1325635749073878E-2</v>
      </c>
      <c r="I733" s="52">
        <v>54</v>
      </c>
      <c r="J733" s="42">
        <f>IFERROR(I733/E720,"-")</f>
        <v>0.14958448753462603</v>
      </c>
      <c r="K733" s="55">
        <f t="shared" si="72"/>
        <v>108544.85185185185</v>
      </c>
      <c r="L733" s="376"/>
      <c r="M733" s="376"/>
      <c r="N733" s="32" t="s">
        <v>112</v>
      </c>
      <c r="O733" s="52">
        <v>22708179</v>
      </c>
      <c r="P733" s="42">
        <f>IFERROR(O733/L720,"-")</f>
        <v>9.268149078855769E-3</v>
      </c>
      <c r="Q733" s="52">
        <v>320</v>
      </c>
      <c r="R733" s="42">
        <f>IFERROR(Q733/M720,"-")</f>
        <v>6.8995256576110386E-2</v>
      </c>
      <c r="S733" s="55">
        <f t="shared" si="73"/>
        <v>70963.059374999997</v>
      </c>
      <c r="T733" s="376"/>
      <c r="U733" s="376"/>
      <c r="V733" s="32" t="s">
        <v>112</v>
      </c>
      <c r="W733" s="52">
        <v>929750</v>
      </c>
      <c r="X733" s="42">
        <f>IFERROR(W733/T720,"-")</f>
        <v>1.0765260357199385E-2</v>
      </c>
      <c r="Y733" s="52">
        <v>15</v>
      </c>
      <c r="Z733" s="42">
        <f>IFERROR(Y733/U720,"-")</f>
        <v>6.0728744939271252E-2</v>
      </c>
      <c r="AA733" s="96">
        <f t="shared" si="74"/>
        <v>61983.333333333336</v>
      </c>
      <c r="AB733" s="376"/>
      <c r="AC733" s="376"/>
      <c r="AD733" s="32" t="s">
        <v>112</v>
      </c>
      <c r="AE733" s="52">
        <v>949259</v>
      </c>
      <c r="AF733" s="42">
        <f>IFERROR(AE733/AB720,"-")</f>
        <v>5.4981974134477246E-3</v>
      </c>
      <c r="AG733" s="52">
        <v>25</v>
      </c>
      <c r="AH733" s="42">
        <f>IFERROR(AG733/AC720,"-")</f>
        <v>4.0453074433656956E-2</v>
      </c>
      <c r="AI733" s="55">
        <f t="shared" si="75"/>
        <v>37970.36</v>
      </c>
      <c r="AJ733" s="376"/>
      <c r="AK733" s="376"/>
      <c r="AL733" s="32" t="s">
        <v>112</v>
      </c>
      <c r="AM733" s="52">
        <v>9460484</v>
      </c>
      <c r="AN733" s="42">
        <f>IFERROR(AM733/AJ720,"-")</f>
        <v>1.0517165258924587E-2</v>
      </c>
      <c r="AO733" s="52">
        <v>119</v>
      </c>
      <c r="AP733" s="42">
        <f>IFERROR(AO733/AK720,"-")</f>
        <v>8.7952697708795269E-2</v>
      </c>
      <c r="AQ733" s="55">
        <f t="shared" si="76"/>
        <v>79499.865546218483</v>
      </c>
      <c r="AR733" s="376"/>
      <c r="AS733" s="376"/>
      <c r="AT733" s="32" t="s">
        <v>112</v>
      </c>
      <c r="AU733" s="52">
        <v>9026655</v>
      </c>
      <c r="AV733" s="42">
        <f>IFERROR(AU733/AR720,"-")</f>
        <v>7.1118390022957296E-3</v>
      </c>
      <c r="AW733" s="55">
        <v>145</v>
      </c>
      <c r="AX733" s="42">
        <f>IFERROR(AW733/AS720,"-")</f>
        <v>6.0694851402260358E-2</v>
      </c>
      <c r="AY733" s="139">
        <f t="shared" si="77"/>
        <v>62252.793103448275</v>
      </c>
      <c r="AZ733" s="376"/>
      <c r="BA733" s="376"/>
      <c r="BB733" s="32" t="s">
        <v>112</v>
      </c>
      <c r="BC733" s="52">
        <v>12254791</v>
      </c>
      <c r="BD733" s="42">
        <f>IFERROR(BC733/AZ720,"-")</f>
        <v>5.6158345313679151E-2</v>
      </c>
      <c r="BE733" s="52">
        <v>78</v>
      </c>
      <c r="BF733" s="42">
        <f>IFERROR(BE733/BA720,"-")</f>
        <v>0.42622950819672129</v>
      </c>
      <c r="BG733" s="55">
        <f t="shared" si="78"/>
        <v>157112.70512820513</v>
      </c>
      <c r="BH733" s="376"/>
      <c r="BI733" s="376"/>
      <c r="BJ733" s="32" t="s">
        <v>112</v>
      </c>
      <c r="BK733" s="52">
        <v>6941483</v>
      </c>
      <c r="BL733" s="42">
        <f>IFERROR(BK733/BH720,"-")</f>
        <v>6.0087689547844809E-3</v>
      </c>
      <c r="BM733" s="52">
        <v>139</v>
      </c>
      <c r="BN733" s="42">
        <f>IFERROR(BM733/BI720,"-")</f>
        <v>4.6503847440615594E-2</v>
      </c>
      <c r="BO733" s="96">
        <f t="shared" si="79"/>
        <v>49938.726618705034</v>
      </c>
      <c r="BP733" s="141"/>
    </row>
    <row r="734" spans="2:68" s="8" customFormat="1" ht="13.15" customHeight="1">
      <c r="B734" s="373"/>
      <c r="C734" s="392"/>
      <c r="D734" s="376"/>
      <c r="E734" s="376"/>
      <c r="F734" s="32" t="s">
        <v>113</v>
      </c>
      <c r="G734" s="52">
        <v>1712784</v>
      </c>
      <c r="H734" s="42">
        <f>IFERROR(G734/D720,"-")</f>
        <v>6.2316290655819962E-3</v>
      </c>
      <c r="I734" s="52">
        <v>39</v>
      </c>
      <c r="J734" s="42">
        <f>IFERROR(I734/E720,"-")</f>
        <v>0.10803324099722991</v>
      </c>
      <c r="K734" s="55">
        <f t="shared" si="72"/>
        <v>43917.538461538461</v>
      </c>
      <c r="L734" s="376"/>
      <c r="M734" s="376"/>
      <c r="N734" s="32" t="s">
        <v>113</v>
      </c>
      <c r="O734" s="52">
        <v>12403511</v>
      </c>
      <c r="P734" s="42">
        <f>IFERROR(O734/L720,"-")</f>
        <v>5.0623869509407778E-3</v>
      </c>
      <c r="Q734" s="52">
        <v>288</v>
      </c>
      <c r="R734" s="42">
        <f>IFERROR(Q734/M720,"-")</f>
        <v>6.2095730918499355E-2</v>
      </c>
      <c r="S734" s="55">
        <f t="shared" si="73"/>
        <v>43067.746527777781</v>
      </c>
      <c r="T734" s="376"/>
      <c r="U734" s="376"/>
      <c r="V734" s="32" t="s">
        <v>113</v>
      </c>
      <c r="W734" s="52">
        <v>398692</v>
      </c>
      <c r="X734" s="42">
        <f>IFERROR(W734/T720,"-")</f>
        <v>4.6163196368190773E-3</v>
      </c>
      <c r="Y734" s="52">
        <v>13</v>
      </c>
      <c r="Z734" s="42">
        <f>IFERROR(Y734/U720,"-")</f>
        <v>5.2631578947368418E-2</v>
      </c>
      <c r="AA734" s="96">
        <f t="shared" si="74"/>
        <v>30668.615384615383</v>
      </c>
      <c r="AB734" s="376"/>
      <c r="AC734" s="376"/>
      <c r="AD734" s="32" t="s">
        <v>113</v>
      </c>
      <c r="AE734" s="52">
        <v>1232234</v>
      </c>
      <c r="AF734" s="42">
        <f>IFERROR(AE734/AB720,"-")</f>
        <v>7.1372152295236012E-3</v>
      </c>
      <c r="AG734" s="52">
        <v>26</v>
      </c>
      <c r="AH734" s="42">
        <f>IFERROR(AG734/AC720,"-")</f>
        <v>4.2071197411003236E-2</v>
      </c>
      <c r="AI734" s="55">
        <f t="shared" si="75"/>
        <v>47393.615384615383</v>
      </c>
      <c r="AJ734" s="376"/>
      <c r="AK734" s="376"/>
      <c r="AL734" s="32" t="s">
        <v>113</v>
      </c>
      <c r="AM734" s="52">
        <v>5366855</v>
      </c>
      <c r="AN734" s="42">
        <f>IFERROR(AM734/AJ720,"-")</f>
        <v>5.9663016137108541E-3</v>
      </c>
      <c r="AO734" s="52">
        <v>103</v>
      </c>
      <c r="AP734" s="42">
        <f>IFERROR(AO734/AK720,"-")</f>
        <v>7.6127124907612712E-2</v>
      </c>
      <c r="AQ734" s="55">
        <f t="shared" si="76"/>
        <v>52105.388349514564</v>
      </c>
      <c r="AR734" s="376"/>
      <c r="AS734" s="376"/>
      <c r="AT734" s="32" t="s">
        <v>113</v>
      </c>
      <c r="AU734" s="52">
        <v>5268248</v>
      </c>
      <c r="AV734" s="42">
        <f>IFERROR(AU734/AR720,"-")</f>
        <v>4.1506994119268406E-3</v>
      </c>
      <c r="AW734" s="55">
        <v>142</v>
      </c>
      <c r="AX734" s="42">
        <f>IFERROR(AW734/AS720,"-")</f>
        <v>5.94390958560067E-2</v>
      </c>
      <c r="AY734" s="139">
        <f t="shared" si="77"/>
        <v>37100.338028169012</v>
      </c>
      <c r="AZ734" s="376"/>
      <c r="BA734" s="376"/>
      <c r="BB734" s="32" t="s">
        <v>113</v>
      </c>
      <c r="BC734" s="52">
        <v>821119</v>
      </c>
      <c r="BD734" s="42">
        <f>IFERROR(BC734/AZ720,"-")</f>
        <v>3.762829112762748E-3</v>
      </c>
      <c r="BE734" s="52">
        <v>18</v>
      </c>
      <c r="BF734" s="42">
        <f>IFERROR(BE734/BA720,"-")</f>
        <v>9.8360655737704916E-2</v>
      </c>
      <c r="BG734" s="55">
        <f t="shared" si="78"/>
        <v>45617.722222222219</v>
      </c>
      <c r="BH734" s="376"/>
      <c r="BI734" s="376"/>
      <c r="BJ734" s="32" t="s">
        <v>113</v>
      </c>
      <c r="BK734" s="52">
        <v>4737883</v>
      </c>
      <c r="BL734" s="42">
        <f>IFERROR(BK734/BH720,"-")</f>
        <v>4.1012625517920535E-3</v>
      </c>
      <c r="BM734" s="52">
        <v>119</v>
      </c>
      <c r="BN734" s="42">
        <f>IFERROR(BM734/BI720,"-")</f>
        <v>3.9812646370023422E-2</v>
      </c>
      <c r="BO734" s="96">
        <f t="shared" si="79"/>
        <v>39814.142857142855</v>
      </c>
      <c r="BP734" s="141"/>
    </row>
    <row r="735" spans="2:68" s="8" customFormat="1" ht="13.15" customHeight="1">
      <c r="B735" s="373"/>
      <c r="C735" s="392"/>
      <c r="D735" s="376"/>
      <c r="E735" s="376"/>
      <c r="F735" s="33" t="s">
        <v>114</v>
      </c>
      <c r="G735" s="53">
        <v>884640</v>
      </c>
      <c r="H735" s="43">
        <f>IFERROR(G735/D720,"-")</f>
        <v>3.2185893472711428E-3</v>
      </c>
      <c r="I735" s="53">
        <v>26</v>
      </c>
      <c r="J735" s="43">
        <f>IFERROR(I735/E720,"-")</f>
        <v>7.2022160664819951E-2</v>
      </c>
      <c r="K735" s="56">
        <f t="shared" si="72"/>
        <v>34024.615384615383</v>
      </c>
      <c r="L735" s="376"/>
      <c r="M735" s="376"/>
      <c r="N735" s="33" t="s">
        <v>114</v>
      </c>
      <c r="O735" s="53">
        <v>3651212</v>
      </c>
      <c r="P735" s="43">
        <f>IFERROR(O735/L720,"-")</f>
        <v>1.4902109559074344E-3</v>
      </c>
      <c r="Q735" s="53">
        <v>242</v>
      </c>
      <c r="R735" s="43">
        <f>IFERROR(Q735/M720,"-")</f>
        <v>5.2177662785683483E-2</v>
      </c>
      <c r="S735" s="56">
        <f t="shared" si="73"/>
        <v>15087.652892561984</v>
      </c>
      <c r="T735" s="376"/>
      <c r="U735" s="376"/>
      <c r="V735" s="33" t="s">
        <v>114</v>
      </c>
      <c r="W735" s="53">
        <v>149192</v>
      </c>
      <c r="X735" s="43">
        <f>IFERROR(W735/T720,"-")</f>
        <v>1.7274436388397857E-3</v>
      </c>
      <c r="Y735" s="53">
        <v>10</v>
      </c>
      <c r="Z735" s="43">
        <f>IFERROR(Y735/U720,"-")</f>
        <v>4.048582995951417E-2</v>
      </c>
      <c r="AA735" s="97">
        <f t="shared" si="74"/>
        <v>14919.2</v>
      </c>
      <c r="AB735" s="376"/>
      <c r="AC735" s="376"/>
      <c r="AD735" s="33" t="s">
        <v>114</v>
      </c>
      <c r="AE735" s="53">
        <v>120385</v>
      </c>
      <c r="AF735" s="43">
        <f>IFERROR(AE735/AB720,"-")</f>
        <v>6.9728124317799923E-4</v>
      </c>
      <c r="AG735" s="53">
        <v>22</v>
      </c>
      <c r="AH735" s="43">
        <f>IFERROR(AG735/AC720,"-")</f>
        <v>3.5598705501618123E-2</v>
      </c>
      <c r="AI735" s="56">
        <f t="shared" si="75"/>
        <v>5472.045454545455</v>
      </c>
      <c r="AJ735" s="376"/>
      <c r="AK735" s="376"/>
      <c r="AL735" s="33" t="s">
        <v>114</v>
      </c>
      <c r="AM735" s="53">
        <v>1261670</v>
      </c>
      <c r="AN735" s="43">
        <f>IFERROR(AM735/AJ720,"-")</f>
        <v>1.4025912302401634E-3</v>
      </c>
      <c r="AO735" s="53">
        <v>83</v>
      </c>
      <c r="AP735" s="43">
        <f>IFERROR(AO735/AK720,"-")</f>
        <v>6.1345158906134518E-2</v>
      </c>
      <c r="AQ735" s="56">
        <f t="shared" si="76"/>
        <v>15200.843373493975</v>
      </c>
      <c r="AR735" s="376"/>
      <c r="AS735" s="376"/>
      <c r="AT735" s="33" t="s">
        <v>114</v>
      </c>
      <c r="AU735" s="53">
        <v>2023460</v>
      </c>
      <c r="AV735" s="43">
        <f>IFERROR(AU735/AR720,"-")</f>
        <v>1.5942252969217631E-3</v>
      </c>
      <c r="AW735" s="56">
        <v>124</v>
      </c>
      <c r="AX735" s="45">
        <f>IFERROR(AW735/AS720,"-")</f>
        <v>5.190456257848472E-2</v>
      </c>
      <c r="AY735" s="140">
        <f t="shared" si="77"/>
        <v>16318.225806451614</v>
      </c>
      <c r="AZ735" s="376"/>
      <c r="BA735" s="376"/>
      <c r="BB735" s="33" t="s">
        <v>114</v>
      </c>
      <c r="BC735" s="53">
        <v>713671</v>
      </c>
      <c r="BD735" s="43">
        <f>IFERROR(BC735/AZ720,"-")</f>
        <v>3.2704419404915768E-3</v>
      </c>
      <c r="BE735" s="53">
        <v>20</v>
      </c>
      <c r="BF735" s="43">
        <f>IFERROR(BE735/BA720,"-")</f>
        <v>0.10928961748633879</v>
      </c>
      <c r="BG735" s="56">
        <f t="shared" si="78"/>
        <v>35683.550000000003</v>
      </c>
      <c r="BH735" s="376"/>
      <c r="BI735" s="376"/>
      <c r="BJ735" s="33" t="s">
        <v>114</v>
      </c>
      <c r="BK735" s="53">
        <v>809612</v>
      </c>
      <c r="BL735" s="43">
        <f>IFERROR(BK735/BH720,"-")</f>
        <v>7.0082595477378149E-4</v>
      </c>
      <c r="BM735" s="53">
        <v>135</v>
      </c>
      <c r="BN735" s="43">
        <f>IFERROR(BM735/BI720,"-")</f>
        <v>4.5165607226497158E-2</v>
      </c>
      <c r="BO735" s="97">
        <f t="shared" si="79"/>
        <v>5997.1259259259259</v>
      </c>
      <c r="BP735" s="141"/>
    </row>
    <row r="736" spans="2:68" s="8" customFormat="1" ht="13.15" customHeight="1">
      <c r="B736" s="374"/>
      <c r="C736" s="393"/>
      <c r="D736" s="377"/>
      <c r="E736" s="377"/>
      <c r="F736" s="34" t="s">
        <v>64</v>
      </c>
      <c r="G736" s="49">
        <f>SUM(G720:G735)</f>
        <v>73477504</v>
      </c>
      <c r="H736" s="43">
        <f>IFERROR(G736/D720,"-")</f>
        <v>0.26733350474596762</v>
      </c>
      <c r="I736" s="53">
        <v>311</v>
      </c>
      <c r="J736" s="43">
        <f>IFERROR(I736/E720,"-")</f>
        <v>0.86149584487534625</v>
      </c>
      <c r="K736" s="56">
        <f t="shared" si="72"/>
        <v>236262.07073954985</v>
      </c>
      <c r="L736" s="377"/>
      <c r="M736" s="377"/>
      <c r="N736" s="34" t="s">
        <v>64</v>
      </c>
      <c r="O736" s="49">
        <f>SUM(O720:O735)</f>
        <v>478492431</v>
      </c>
      <c r="P736" s="43">
        <f>IFERROR(O736/L720,"-")</f>
        <v>0.19529259407423674</v>
      </c>
      <c r="Q736" s="53">
        <v>3560</v>
      </c>
      <c r="R736" s="43">
        <f>IFERROR(Q736/M720,"-")</f>
        <v>0.76757222940922809</v>
      </c>
      <c r="S736" s="56">
        <f t="shared" si="73"/>
        <v>134407.98623595506</v>
      </c>
      <c r="T736" s="377"/>
      <c r="U736" s="377"/>
      <c r="V736" s="34" t="s">
        <v>64</v>
      </c>
      <c r="W736" s="49">
        <f>SUM(W720:W735)</f>
        <v>13272140</v>
      </c>
      <c r="X736" s="43">
        <f>IFERROR(W736/T720,"-")</f>
        <v>0.15367361397924201</v>
      </c>
      <c r="Y736" s="53">
        <v>92</v>
      </c>
      <c r="Z736" s="43">
        <f>IFERROR(Y736/U720,"-")</f>
        <v>0.37246963562753038</v>
      </c>
      <c r="AA736" s="97">
        <f t="shared" si="74"/>
        <v>144262.39130434784</v>
      </c>
      <c r="AB736" s="377"/>
      <c r="AC736" s="377"/>
      <c r="AD736" s="34" t="s">
        <v>64</v>
      </c>
      <c r="AE736" s="49">
        <f>SUM(AE720:AE735)</f>
        <v>11145258</v>
      </c>
      <c r="AF736" s="43">
        <f>IFERROR(AE736/AB720,"-")</f>
        <v>6.4554382637201826E-2</v>
      </c>
      <c r="AG736" s="53">
        <v>232</v>
      </c>
      <c r="AH736" s="43">
        <f>IFERROR(AG736/AC720,"-")</f>
        <v>0.37540453074433655</v>
      </c>
      <c r="AI736" s="56">
        <f t="shared" si="75"/>
        <v>48039.90517241379</v>
      </c>
      <c r="AJ736" s="377"/>
      <c r="AK736" s="377"/>
      <c r="AL736" s="34" t="s">
        <v>64</v>
      </c>
      <c r="AM736" s="49">
        <f>SUM(AM720:AM735)</f>
        <v>201548836</v>
      </c>
      <c r="AN736" s="43">
        <f>IFERROR(AM736/AJ720,"-")</f>
        <v>0.22406067342388497</v>
      </c>
      <c r="AO736" s="53">
        <v>1189</v>
      </c>
      <c r="AP736" s="43">
        <f>IFERROR(AO736/AK720,"-")</f>
        <v>0.87878787878787878</v>
      </c>
      <c r="AQ736" s="56">
        <f t="shared" si="76"/>
        <v>169511.21614802355</v>
      </c>
      <c r="AR736" s="377"/>
      <c r="AS736" s="377"/>
      <c r="AT736" s="34" t="s">
        <v>64</v>
      </c>
      <c r="AU736" s="49">
        <f>SUM(AU720:AU735)</f>
        <v>247559480</v>
      </c>
      <c r="AV736" s="43">
        <f>IFERROR(AU736/AR720,"-")</f>
        <v>0.19504491589099723</v>
      </c>
      <c r="AW736" s="56">
        <v>2025</v>
      </c>
      <c r="AX736" s="76">
        <f>IFERROR(AW736/AS720,"-")</f>
        <v>0.84763499372122231</v>
      </c>
      <c r="AY736" s="115">
        <f t="shared" si="77"/>
        <v>122251.5950617284</v>
      </c>
      <c r="AZ736" s="377"/>
      <c r="BA736" s="377"/>
      <c r="BB736" s="34" t="s">
        <v>64</v>
      </c>
      <c r="BC736" s="49">
        <f>SUM(BC720:BC735)</f>
        <v>61618006</v>
      </c>
      <c r="BD736" s="43">
        <f>IFERROR(BC736/AZ720,"-")</f>
        <v>0.28236836176874447</v>
      </c>
      <c r="BE736" s="53">
        <v>163</v>
      </c>
      <c r="BF736" s="43">
        <f>IFERROR(BE736/BA720,"-")</f>
        <v>0.89071038251366119</v>
      </c>
      <c r="BG736" s="56">
        <f t="shared" si="78"/>
        <v>378024.57668711658</v>
      </c>
      <c r="BH736" s="377"/>
      <c r="BI736" s="377"/>
      <c r="BJ736" s="34" t="s">
        <v>64</v>
      </c>
      <c r="BK736" s="49">
        <f>SUM(BK720:BK735)</f>
        <v>171582242</v>
      </c>
      <c r="BL736" s="43">
        <f>IFERROR(BK736/BH720,"-")</f>
        <v>0.14852705811163375</v>
      </c>
      <c r="BM736" s="53">
        <v>1968</v>
      </c>
      <c r="BN736" s="43">
        <f>IFERROR(BM736/BI720,"-")</f>
        <v>0.65841418534626961</v>
      </c>
      <c r="BO736" s="97">
        <f t="shared" si="79"/>
        <v>87186.098577235767</v>
      </c>
      <c r="BP736" s="141"/>
    </row>
    <row r="737" spans="2:68" s="8" customFormat="1" ht="13.15" customHeight="1">
      <c r="B737" s="372">
        <v>44</v>
      </c>
      <c r="C737" s="391" t="s">
        <v>17</v>
      </c>
      <c r="D737" s="375">
        <v>498833710</v>
      </c>
      <c r="E737" s="375">
        <v>686</v>
      </c>
      <c r="F737" s="30" t="s">
        <v>100</v>
      </c>
      <c r="G737" s="51">
        <v>7476468</v>
      </c>
      <c r="H737" s="41">
        <f>IFERROR(G737/D737,"-")</f>
        <v>1.4987896467542259E-2</v>
      </c>
      <c r="I737" s="51">
        <v>119</v>
      </c>
      <c r="J737" s="41">
        <f>IFERROR(I737/E737,"-")</f>
        <v>0.17346938775510204</v>
      </c>
      <c r="K737" s="54">
        <f t="shared" si="72"/>
        <v>62827.462184873948</v>
      </c>
      <c r="L737" s="375">
        <v>2955333960</v>
      </c>
      <c r="M737" s="375">
        <v>5975</v>
      </c>
      <c r="N737" s="30" t="s">
        <v>100</v>
      </c>
      <c r="O737" s="51">
        <v>31380966</v>
      </c>
      <c r="P737" s="41">
        <f>IFERROR(O737/L737,"-")</f>
        <v>1.0618416200922349E-2</v>
      </c>
      <c r="Q737" s="51">
        <v>791</v>
      </c>
      <c r="R737" s="41">
        <f>IFERROR(Q737/M737,"-")</f>
        <v>0.13238493723849373</v>
      </c>
      <c r="S737" s="54">
        <f t="shared" si="73"/>
        <v>39672.523388116308</v>
      </c>
      <c r="T737" s="375">
        <v>97613430</v>
      </c>
      <c r="U737" s="375">
        <v>364</v>
      </c>
      <c r="V737" s="30" t="s">
        <v>100</v>
      </c>
      <c r="W737" s="51">
        <v>365113</v>
      </c>
      <c r="X737" s="41">
        <f>IFERROR(W737/T737,"-")</f>
        <v>3.7403971973938421E-3</v>
      </c>
      <c r="Y737" s="51">
        <v>19</v>
      </c>
      <c r="Z737" s="41">
        <f>IFERROR(Y737/U737,"-")</f>
        <v>5.21978021978022E-2</v>
      </c>
      <c r="AA737" s="95">
        <f t="shared" si="74"/>
        <v>19216.473684210527</v>
      </c>
      <c r="AB737" s="375">
        <v>168062370</v>
      </c>
      <c r="AC737" s="375">
        <v>662</v>
      </c>
      <c r="AD737" s="30" t="s">
        <v>100</v>
      </c>
      <c r="AE737" s="51">
        <v>5073883</v>
      </c>
      <c r="AF737" s="41">
        <f>IFERROR(AE737/AB737,"-")</f>
        <v>3.019047630947963E-2</v>
      </c>
      <c r="AG737" s="51">
        <v>53</v>
      </c>
      <c r="AH737" s="41">
        <f>IFERROR(AG737/AC737,"-")</f>
        <v>8.0060422960725075E-2</v>
      </c>
      <c r="AI737" s="54">
        <f t="shared" si="75"/>
        <v>95733.641509433961</v>
      </c>
      <c r="AJ737" s="375">
        <v>1263703860</v>
      </c>
      <c r="AK737" s="375">
        <v>2103</v>
      </c>
      <c r="AL737" s="30" t="s">
        <v>100</v>
      </c>
      <c r="AM737" s="51">
        <v>10487529</v>
      </c>
      <c r="AN737" s="41">
        <f>IFERROR(AM737/AJ737,"-")</f>
        <v>8.2990400931433408E-3</v>
      </c>
      <c r="AO737" s="51">
        <v>331</v>
      </c>
      <c r="AP737" s="41">
        <f>IFERROR(AO737/AK737,"-")</f>
        <v>0.15739419876367094</v>
      </c>
      <c r="AQ737" s="54">
        <f t="shared" si="76"/>
        <v>31684.377643504533</v>
      </c>
      <c r="AR737" s="375">
        <v>1400691990</v>
      </c>
      <c r="AS737" s="375">
        <v>2811</v>
      </c>
      <c r="AT737" s="30" t="s">
        <v>100</v>
      </c>
      <c r="AU737" s="51">
        <v>10994412</v>
      </c>
      <c r="AV737" s="41">
        <f>IFERROR(AU737/AR737,"-")</f>
        <v>7.8492717017679247E-3</v>
      </c>
      <c r="AW737" s="54">
        <v>383</v>
      </c>
      <c r="AX737" s="44">
        <f>IFERROR(AW737/AS737,"-")</f>
        <v>0.13625044468160796</v>
      </c>
      <c r="AY737" s="139">
        <f t="shared" si="77"/>
        <v>28706.036553524806</v>
      </c>
      <c r="AZ737" s="375">
        <v>431080030</v>
      </c>
      <c r="BA737" s="375">
        <v>372</v>
      </c>
      <c r="BB737" s="30" t="s">
        <v>100</v>
      </c>
      <c r="BC737" s="51">
        <v>8771231</v>
      </c>
      <c r="BD737" s="41">
        <f>IFERROR(BC737/AZ737,"-")</f>
        <v>2.0347105849463729E-2</v>
      </c>
      <c r="BE737" s="51">
        <v>91</v>
      </c>
      <c r="BF737" s="41">
        <f>IFERROR(BE737/BA737,"-")</f>
        <v>0.2446236559139785</v>
      </c>
      <c r="BG737" s="54">
        <f t="shared" si="78"/>
        <v>96387.153846153844</v>
      </c>
      <c r="BH737" s="375">
        <v>976486100</v>
      </c>
      <c r="BI737" s="375">
        <v>2482</v>
      </c>
      <c r="BJ737" s="30" t="s">
        <v>100</v>
      </c>
      <c r="BK737" s="51">
        <v>12031123</v>
      </c>
      <c r="BL737" s="41">
        <f>IFERROR(BK737/BH737,"-")</f>
        <v>1.2320833855187494E-2</v>
      </c>
      <c r="BM737" s="51">
        <v>255</v>
      </c>
      <c r="BN737" s="41">
        <f>IFERROR(BM737/BI737,"-")</f>
        <v>0.10273972602739725</v>
      </c>
      <c r="BO737" s="95">
        <f t="shared" si="79"/>
        <v>47180.874509803922</v>
      </c>
      <c r="BP737" s="141"/>
    </row>
    <row r="738" spans="2:68" s="8" customFormat="1" ht="13.15" customHeight="1">
      <c r="B738" s="373"/>
      <c r="C738" s="392"/>
      <c r="D738" s="376"/>
      <c r="E738" s="376"/>
      <c r="F738" s="31" t="s">
        <v>101</v>
      </c>
      <c r="G738" s="52">
        <v>11438457</v>
      </c>
      <c r="H738" s="42">
        <f>IFERROR(G738/D737,"-")</f>
        <v>2.293040099475234E-2</v>
      </c>
      <c r="I738" s="52">
        <v>200</v>
      </c>
      <c r="J738" s="42">
        <f>IFERROR(I738/E737,"-")</f>
        <v>0.29154518950437319</v>
      </c>
      <c r="K738" s="55">
        <f t="shared" si="72"/>
        <v>57192.285000000003</v>
      </c>
      <c r="L738" s="376"/>
      <c r="M738" s="376"/>
      <c r="N738" s="31" t="s">
        <v>101</v>
      </c>
      <c r="O738" s="52">
        <v>70668320</v>
      </c>
      <c r="P738" s="42">
        <f>IFERROR(O738/L737,"-")</f>
        <v>2.391212666875726E-2</v>
      </c>
      <c r="Q738" s="52">
        <v>1281</v>
      </c>
      <c r="R738" s="42">
        <f>IFERROR(Q738/M737,"-")</f>
        <v>0.21439330543933055</v>
      </c>
      <c r="S738" s="55">
        <f t="shared" si="73"/>
        <v>55166.526151444181</v>
      </c>
      <c r="T738" s="376"/>
      <c r="U738" s="376"/>
      <c r="V738" s="31" t="s">
        <v>101</v>
      </c>
      <c r="W738" s="52">
        <v>2961366</v>
      </c>
      <c r="X738" s="42">
        <f>IFERROR(W738/T737,"-")</f>
        <v>3.033769021332413E-2</v>
      </c>
      <c r="Y738" s="52">
        <v>65</v>
      </c>
      <c r="Z738" s="42">
        <f>IFERROR(Y738/U737,"-")</f>
        <v>0.17857142857142858</v>
      </c>
      <c r="AA738" s="96">
        <f t="shared" si="74"/>
        <v>45559.476923076923</v>
      </c>
      <c r="AB738" s="376"/>
      <c r="AC738" s="376"/>
      <c r="AD738" s="31" t="s">
        <v>101</v>
      </c>
      <c r="AE738" s="52">
        <v>7105105</v>
      </c>
      <c r="AF738" s="42">
        <f>IFERROR(AE738/AB737,"-")</f>
        <v>4.2276596480223382E-2</v>
      </c>
      <c r="AG738" s="52">
        <v>102</v>
      </c>
      <c r="AH738" s="42">
        <f>IFERROR(AG738/AC737,"-")</f>
        <v>0.15407854984894259</v>
      </c>
      <c r="AI738" s="55">
        <f t="shared" si="75"/>
        <v>69657.892156862741</v>
      </c>
      <c r="AJ738" s="376"/>
      <c r="AK738" s="376"/>
      <c r="AL738" s="31" t="s">
        <v>101</v>
      </c>
      <c r="AM738" s="52">
        <v>29050996</v>
      </c>
      <c r="AN738" s="42">
        <f>IFERROR(AM738/AJ737,"-")</f>
        <v>2.2988768903499275E-2</v>
      </c>
      <c r="AO738" s="52">
        <v>519</v>
      </c>
      <c r="AP738" s="42">
        <f>IFERROR(AO738/AK737,"-")</f>
        <v>0.24679029957203993</v>
      </c>
      <c r="AQ738" s="55">
        <f t="shared" si="76"/>
        <v>55974.944123314068</v>
      </c>
      <c r="AR738" s="376"/>
      <c r="AS738" s="376"/>
      <c r="AT738" s="31" t="s">
        <v>101</v>
      </c>
      <c r="AU738" s="52">
        <v>31283891</v>
      </c>
      <c r="AV738" s="42">
        <f>IFERROR(AU738/AR737,"-")</f>
        <v>2.2334596915914398E-2</v>
      </c>
      <c r="AW738" s="55">
        <v>586</v>
      </c>
      <c r="AX738" s="42">
        <f>IFERROR(AW738/AS737,"-")</f>
        <v>0.20846673781572395</v>
      </c>
      <c r="AY738" s="139">
        <f t="shared" si="77"/>
        <v>53385.479522184301</v>
      </c>
      <c r="AZ738" s="376"/>
      <c r="BA738" s="376"/>
      <c r="BB738" s="31" t="s">
        <v>101</v>
      </c>
      <c r="BC738" s="52">
        <v>9420531</v>
      </c>
      <c r="BD738" s="42">
        <f>IFERROR(BC738/AZ737,"-")</f>
        <v>2.1853322688132875E-2</v>
      </c>
      <c r="BE738" s="52">
        <v>101</v>
      </c>
      <c r="BF738" s="42">
        <f>IFERROR(BE738/BA737,"-")</f>
        <v>0.271505376344086</v>
      </c>
      <c r="BG738" s="55">
        <f t="shared" si="78"/>
        <v>93272.584158415848</v>
      </c>
      <c r="BH738" s="376"/>
      <c r="BI738" s="376"/>
      <c r="BJ738" s="31" t="s">
        <v>101</v>
      </c>
      <c r="BK738" s="52">
        <v>30840253</v>
      </c>
      <c r="BL738" s="42">
        <f>IFERROR(BK738/BH737,"-")</f>
        <v>3.1582889915176465E-2</v>
      </c>
      <c r="BM738" s="52">
        <v>438</v>
      </c>
      <c r="BN738" s="42">
        <f>IFERROR(BM738/BI737,"-")</f>
        <v>0.17647058823529413</v>
      </c>
      <c r="BO738" s="96">
        <f t="shared" si="79"/>
        <v>70411.536529680365</v>
      </c>
      <c r="BP738" s="141"/>
    </row>
    <row r="739" spans="2:68" s="8" customFormat="1" ht="13.15" customHeight="1">
      <c r="B739" s="373"/>
      <c r="C739" s="392"/>
      <c r="D739" s="376"/>
      <c r="E739" s="376"/>
      <c r="F739" s="32" t="s">
        <v>102</v>
      </c>
      <c r="G739" s="52">
        <v>14181823</v>
      </c>
      <c r="H739" s="42">
        <f>IFERROR(G739/D737,"-")</f>
        <v>2.8429961158799793E-2</v>
      </c>
      <c r="I739" s="52">
        <v>242</v>
      </c>
      <c r="J739" s="42">
        <f>IFERROR(I739/E737,"-")</f>
        <v>0.35276967930029157</v>
      </c>
      <c r="K739" s="55">
        <f t="shared" si="72"/>
        <v>58602.574380165286</v>
      </c>
      <c r="L739" s="376"/>
      <c r="M739" s="376"/>
      <c r="N739" s="32" t="s">
        <v>102</v>
      </c>
      <c r="O739" s="52">
        <v>74122242</v>
      </c>
      <c r="P739" s="42">
        <f>IFERROR(O739/L737,"-")</f>
        <v>2.5080834519290673E-2</v>
      </c>
      <c r="Q739" s="52">
        <v>1866</v>
      </c>
      <c r="R739" s="42">
        <f>IFERROR(Q739/M737,"-")</f>
        <v>0.31230125523012553</v>
      </c>
      <c r="S739" s="55">
        <f t="shared" si="73"/>
        <v>39722.530546623791</v>
      </c>
      <c r="T739" s="376"/>
      <c r="U739" s="376"/>
      <c r="V739" s="32" t="s">
        <v>102</v>
      </c>
      <c r="W739" s="52">
        <v>0</v>
      </c>
      <c r="X739" s="42">
        <f>IFERROR(W739/T737,"-")</f>
        <v>0</v>
      </c>
      <c r="Y739" s="52">
        <v>0</v>
      </c>
      <c r="Z739" s="42">
        <f>IFERROR(Y739/U737,"-")</f>
        <v>0</v>
      </c>
      <c r="AA739" s="96" t="str">
        <f t="shared" si="74"/>
        <v>-</v>
      </c>
      <c r="AB739" s="376"/>
      <c r="AC739" s="376"/>
      <c r="AD739" s="32" t="s">
        <v>102</v>
      </c>
      <c r="AE739" s="52">
        <v>0</v>
      </c>
      <c r="AF739" s="42">
        <f>IFERROR(AE739/AB737,"-")</f>
        <v>0</v>
      </c>
      <c r="AG739" s="52">
        <v>0</v>
      </c>
      <c r="AH739" s="42">
        <f>IFERROR(AG739/AC737,"-")</f>
        <v>0</v>
      </c>
      <c r="AI739" s="55" t="str">
        <f t="shared" si="75"/>
        <v>-</v>
      </c>
      <c r="AJ739" s="376"/>
      <c r="AK739" s="376"/>
      <c r="AL739" s="32" t="s">
        <v>102</v>
      </c>
      <c r="AM739" s="52">
        <v>35540013</v>
      </c>
      <c r="AN739" s="42">
        <f>IFERROR(AM739/AJ737,"-")</f>
        <v>2.8123687934291819E-2</v>
      </c>
      <c r="AO739" s="52">
        <v>822</v>
      </c>
      <c r="AP739" s="42">
        <f>IFERROR(AO739/AK737,"-")</f>
        <v>0.39087018544935809</v>
      </c>
      <c r="AQ739" s="55">
        <f t="shared" si="76"/>
        <v>43236.025547445257</v>
      </c>
      <c r="AR739" s="376"/>
      <c r="AS739" s="376"/>
      <c r="AT739" s="32" t="s">
        <v>102</v>
      </c>
      <c r="AU739" s="52">
        <v>38582229</v>
      </c>
      <c r="AV739" s="42">
        <f>IFERROR(AU739/AR737,"-")</f>
        <v>2.7545120037418075E-2</v>
      </c>
      <c r="AW739" s="55">
        <v>1044</v>
      </c>
      <c r="AX739" s="42">
        <f>IFERROR(AW739/AS737,"-")</f>
        <v>0.37139807897545357</v>
      </c>
      <c r="AY739" s="139">
        <f t="shared" si="77"/>
        <v>36956.158045977012</v>
      </c>
      <c r="AZ739" s="376"/>
      <c r="BA739" s="376"/>
      <c r="BB739" s="32" t="s">
        <v>102</v>
      </c>
      <c r="BC739" s="52">
        <v>3955502</v>
      </c>
      <c r="BD739" s="42">
        <f>IFERROR(BC739/AZ737,"-")</f>
        <v>9.1757950374087155E-3</v>
      </c>
      <c r="BE739" s="52">
        <v>110</v>
      </c>
      <c r="BF739" s="42">
        <f>IFERROR(BE739/BA737,"-")</f>
        <v>0.29569892473118281</v>
      </c>
      <c r="BG739" s="55">
        <f t="shared" si="78"/>
        <v>35959.109090909093</v>
      </c>
      <c r="BH739" s="376"/>
      <c r="BI739" s="376"/>
      <c r="BJ739" s="32" t="s">
        <v>102</v>
      </c>
      <c r="BK739" s="52">
        <v>16251121</v>
      </c>
      <c r="BL739" s="42">
        <f>IFERROR(BK739/BH737,"-")</f>
        <v>1.6642449902768714E-2</v>
      </c>
      <c r="BM739" s="52">
        <v>550</v>
      </c>
      <c r="BN739" s="42">
        <f>IFERROR(BM739/BI737,"-")</f>
        <v>0.22159548751007252</v>
      </c>
      <c r="BO739" s="96">
        <f t="shared" si="79"/>
        <v>29547.492727272725</v>
      </c>
      <c r="BP739" s="141"/>
    </row>
    <row r="740" spans="2:68" s="8" customFormat="1" ht="13.15" customHeight="1">
      <c r="B740" s="373"/>
      <c r="C740" s="392"/>
      <c r="D740" s="376"/>
      <c r="E740" s="376"/>
      <c r="F740" s="32" t="s">
        <v>103</v>
      </c>
      <c r="G740" s="52">
        <v>2225925</v>
      </c>
      <c r="H740" s="42">
        <f>IFERROR(G740/D737,"-")</f>
        <v>4.4622585751071236E-3</v>
      </c>
      <c r="I740" s="52">
        <v>33</v>
      </c>
      <c r="J740" s="42">
        <f>IFERROR(I740/E737,"-")</f>
        <v>4.8104956268221574E-2</v>
      </c>
      <c r="K740" s="55">
        <f t="shared" si="72"/>
        <v>67452.272727272721</v>
      </c>
      <c r="L740" s="376"/>
      <c r="M740" s="376"/>
      <c r="N740" s="32" t="s">
        <v>103</v>
      </c>
      <c r="O740" s="52">
        <v>6075275</v>
      </c>
      <c r="P740" s="42">
        <f>IFERROR(O740/L737,"-")</f>
        <v>2.0556983008444838E-3</v>
      </c>
      <c r="Q740" s="52">
        <v>220</v>
      </c>
      <c r="R740" s="42">
        <f>IFERROR(Q740/M737,"-")</f>
        <v>3.682008368200837E-2</v>
      </c>
      <c r="S740" s="55">
        <f t="shared" si="73"/>
        <v>27614.886363636364</v>
      </c>
      <c r="T740" s="376"/>
      <c r="U740" s="376"/>
      <c r="V740" s="32" t="s">
        <v>103</v>
      </c>
      <c r="W740" s="52">
        <v>0</v>
      </c>
      <c r="X740" s="42">
        <f>IFERROR(W740/T737,"-")</f>
        <v>0</v>
      </c>
      <c r="Y740" s="52">
        <v>0</v>
      </c>
      <c r="Z740" s="42">
        <f>IFERROR(Y740/U737,"-")</f>
        <v>0</v>
      </c>
      <c r="AA740" s="96" t="str">
        <f t="shared" si="74"/>
        <v>-</v>
      </c>
      <c r="AB740" s="376"/>
      <c r="AC740" s="376"/>
      <c r="AD740" s="32" t="s">
        <v>103</v>
      </c>
      <c r="AE740" s="52">
        <v>0</v>
      </c>
      <c r="AF740" s="42">
        <f>IFERROR(AE740/AB737,"-")</f>
        <v>0</v>
      </c>
      <c r="AG740" s="52">
        <v>0</v>
      </c>
      <c r="AH740" s="42">
        <f>IFERROR(AG740/AC737,"-")</f>
        <v>0</v>
      </c>
      <c r="AI740" s="55" t="str">
        <f t="shared" si="75"/>
        <v>-</v>
      </c>
      <c r="AJ740" s="376"/>
      <c r="AK740" s="376"/>
      <c r="AL740" s="32" t="s">
        <v>103</v>
      </c>
      <c r="AM740" s="52">
        <v>4405862</v>
      </c>
      <c r="AN740" s="42">
        <f>IFERROR(AM740/AJ737,"-")</f>
        <v>3.486467153783957E-3</v>
      </c>
      <c r="AO740" s="52">
        <v>92</v>
      </c>
      <c r="AP740" s="42">
        <f>IFERROR(AO740/AK737,"-")</f>
        <v>4.3747028055159294E-2</v>
      </c>
      <c r="AQ740" s="55">
        <f t="shared" si="76"/>
        <v>47889.804347826088</v>
      </c>
      <c r="AR740" s="376"/>
      <c r="AS740" s="376"/>
      <c r="AT740" s="32" t="s">
        <v>103</v>
      </c>
      <c r="AU740" s="52">
        <v>1669413</v>
      </c>
      <c r="AV740" s="42">
        <f>IFERROR(AU740/AR737,"-")</f>
        <v>1.1918487518444364E-3</v>
      </c>
      <c r="AW740" s="55">
        <v>128</v>
      </c>
      <c r="AX740" s="42">
        <f>IFERROR(AW740/AS737,"-")</f>
        <v>4.5535396655994306E-2</v>
      </c>
      <c r="AY740" s="139">
        <f t="shared" si="77"/>
        <v>13042.2890625</v>
      </c>
      <c r="AZ740" s="376"/>
      <c r="BA740" s="376"/>
      <c r="BB740" s="32" t="s">
        <v>103</v>
      </c>
      <c r="BC740" s="52">
        <v>638823</v>
      </c>
      <c r="BD740" s="42">
        <f>IFERROR(BC740/AZ737,"-")</f>
        <v>1.4819127668706899E-3</v>
      </c>
      <c r="BE740" s="52">
        <v>16</v>
      </c>
      <c r="BF740" s="42">
        <f>IFERROR(BE740/BA737,"-")</f>
        <v>4.3010752688172046E-2</v>
      </c>
      <c r="BG740" s="55">
        <f t="shared" si="78"/>
        <v>39926.4375</v>
      </c>
      <c r="BH740" s="376"/>
      <c r="BI740" s="376"/>
      <c r="BJ740" s="32" t="s">
        <v>103</v>
      </c>
      <c r="BK740" s="52">
        <v>720162</v>
      </c>
      <c r="BL740" s="42">
        <f>IFERROR(BK740/BH737,"-")</f>
        <v>7.3750358556051135E-4</v>
      </c>
      <c r="BM740" s="52">
        <v>55</v>
      </c>
      <c r="BN740" s="42">
        <f>IFERROR(BM740/BI737,"-")</f>
        <v>2.2159548751007251E-2</v>
      </c>
      <c r="BO740" s="96">
        <f t="shared" si="79"/>
        <v>13093.854545454546</v>
      </c>
      <c r="BP740" s="141"/>
    </row>
    <row r="741" spans="2:68" s="8" customFormat="1" ht="13.15" customHeight="1">
      <c r="B741" s="373"/>
      <c r="C741" s="392"/>
      <c r="D741" s="376"/>
      <c r="E741" s="376"/>
      <c r="F741" s="32" t="s">
        <v>104</v>
      </c>
      <c r="G741" s="52">
        <v>12858342</v>
      </c>
      <c r="H741" s="42">
        <f>IFERROR(G741/D737,"-")</f>
        <v>2.5776810472572111E-2</v>
      </c>
      <c r="I741" s="52">
        <v>258</v>
      </c>
      <c r="J741" s="42">
        <f>IFERROR(I741/E737,"-")</f>
        <v>0.37609329446064138</v>
      </c>
      <c r="K741" s="55">
        <f t="shared" si="72"/>
        <v>49838.534883720931</v>
      </c>
      <c r="L741" s="376"/>
      <c r="M741" s="376"/>
      <c r="N741" s="32" t="s">
        <v>104</v>
      </c>
      <c r="O741" s="52">
        <v>79015435</v>
      </c>
      <c r="P741" s="42">
        <f>IFERROR(O741/L737,"-")</f>
        <v>2.6736550274676911E-2</v>
      </c>
      <c r="Q741" s="52">
        <v>1972</v>
      </c>
      <c r="R741" s="42">
        <f>IFERROR(Q741/M737,"-")</f>
        <v>0.3300418410041841</v>
      </c>
      <c r="S741" s="55">
        <f t="shared" si="73"/>
        <v>40068.679006085193</v>
      </c>
      <c r="T741" s="376"/>
      <c r="U741" s="376"/>
      <c r="V741" s="32" t="s">
        <v>104</v>
      </c>
      <c r="W741" s="52">
        <v>0</v>
      </c>
      <c r="X741" s="42">
        <f>IFERROR(W741/T737,"-")</f>
        <v>0</v>
      </c>
      <c r="Y741" s="52">
        <v>0</v>
      </c>
      <c r="Z741" s="42">
        <f>IFERROR(Y741/U737,"-")</f>
        <v>0</v>
      </c>
      <c r="AA741" s="96" t="str">
        <f t="shared" si="74"/>
        <v>-</v>
      </c>
      <c r="AB741" s="376"/>
      <c r="AC741" s="376"/>
      <c r="AD741" s="32" t="s">
        <v>104</v>
      </c>
      <c r="AE741" s="52">
        <v>0</v>
      </c>
      <c r="AF741" s="42">
        <f>IFERROR(AE741/AB737,"-")</f>
        <v>0</v>
      </c>
      <c r="AG741" s="52">
        <v>0</v>
      </c>
      <c r="AH741" s="42">
        <f>IFERROR(AG741/AC737,"-")</f>
        <v>0</v>
      </c>
      <c r="AI741" s="55" t="str">
        <f t="shared" si="75"/>
        <v>-</v>
      </c>
      <c r="AJ741" s="376"/>
      <c r="AK741" s="376"/>
      <c r="AL741" s="32" t="s">
        <v>104</v>
      </c>
      <c r="AM741" s="52">
        <v>35462796</v>
      </c>
      <c r="AN741" s="42">
        <f>IFERROR(AM741/AJ737,"-")</f>
        <v>2.8062584219692103E-2</v>
      </c>
      <c r="AO741" s="52">
        <v>872</v>
      </c>
      <c r="AP741" s="42">
        <f>IFERROR(AO741/AK737,"-")</f>
        <v>0.41464574417498812</v>
      </c>
      <c r="AQ741" s="55">
        <f t="shared" si="76"/>
        <v>40668.34403669725</v>
      </c>
      <c r="AR741" s="376"/>
      <c r="AS741" s="376"/>
      <c r="AT741" s="32" t="s">
        <v>104</v>
      </c>
      <c r="AU741" s="52">
        <v>43552639</v>
      </c>
      <c r="AV741" s="42">
        <f>IFERROR(AU741/AR737,"-")</f>
        <v>3.1093658927827523E-2</v>
      </c>
      <c r="AW741" s="55">
        <v>1100</v>
      </c>
      <c r="AX741" s="42">
        <f>IFERROR(AW741/AS737,"-")</f>
        <v>0.39131981501245111</v>
      </c>
      <c r="AY741" s="139">
        <f t="shared" si="77"/>
        <v>39593.308181818182</v>
      </c>
      <c r="AZ741" s="376"/>
      <c r="BA741" s="376"/>
      <c r="BB741" s="32" t="s">
        <v>104</v>
      </c>
      <c r="BC741" s="52">
        <v>4568231</v>
      </c>
      <c r="BD741" s="42">
        <f>IFERROR(BC741/AZ737,"-")</f>
        <v>1.0597176120638202E-2</v>
      </c>
      <c r="BE741" s="52">
        <v>119</v>
      </c>
      <c r="BF741" s="42">
        <f>IFERROR(BE741/BA737,"-")</f>
        <v>0.31989247311827956</v>
      </c>
      <c r="BG741" s="55">
        <f t="shared" si="78"/>
        <v>38388.495798319331</v>
      </c>
      <c r="BH741" s="376"/>
      <c r="BI741" s="376"/>
      <c r="BJ741" s="32" t="s">
        <v>104</v>
      </c>
      <c r="BK741" s="52">
        <v>14959919</v>
      </c>
      <c r="BL741" s="42">
        <f>IFERROR(BK741/BH737,"-")</f>
        <v>1.532015560692569E-2</v>
      </c>
      <c r="BM741" s="52">
        <v>614</v>
      </c>
      <c r="BN741" s="42">
        <f>IFERROR(BM741/BI737,"-")</f>
        <v>0.24738114423851731</v>
      </c>
      <c r="BO741" s="96">
        <f t="shared" si="79"/>
        <v>24364.688925081435</v>
      </c>
      <c r="BP741" s="141"/>
    </row>
    <row r="742" spans="2:68" s="8" customFormat="1" ht="13.15" customHeight="1">
      <c r="B742" s="373"/>
      <c r="C742" s="392"/>
      <c r="D742" s="376"/>
      <c r="E742" s="376"/>
      <c r="F742" s="32" t="s">
        <v>105</v>
      </c>
      <c r="G742" s="52">
        <v>20853606</v>
      </c>
      <c r="H742" s="42">
        <f>IFERROR(G742/D737,"-")</f>
        <v>4.1804724865125896E-2</v>
      </c>
      <c r="I742" s="52">
        <v>282</v>
      </c>
      <c r="J742" s="42">
        <f>IFERROR(I742/E737,"-")</f>
        <v>0.41107871720116618</v>
      </c>
      <c r="K742" s="55">
        <f t="shared" si="72"/>
        <v>73948.957446808505</v>
      </c>
      <c r="L742" s="376"/>
      <c r="M742" s="376"/>
      <c r="N742" s="32" t="s">
        <v>105</v>
      </c>
      <c r="O742" s="52">
        <v>112421410</v>
      </c>
      <c r="P742" s="42">
        <f>IFERROR(O742/L737,"-")</f>
        <v>3.8040171270525378E-2</v>
      </c>
      <c r="Q742" s="52">
        <v>2024</v>
      </c>
      <c r="R742" s="42">
        <f>IFERROR(Q742/M737,"-")</f>
        <v>0.33874476987447699</v>
      </c>
      <c r="S742" s="55">
        <f t="shared" si="73"/>
        <v>55544.174901185768</v>
      </c>
      <c r="T742" s="376"/>
      <c r="U742" s="376"/>
      <c r="V742" s="32" t="s">
        <v>105</v>
      </c>
      <c r="W742" s="52">
        <v>0</v>
      </c>
      <c r="X742" s="42">
        <f>IFERROR(W742/T737,"-")</f>
        <v>0</v>
      </c>
      <c r="Y742" s="52">
        <v>0</v>
      </c>
      <c r="Z742" s="42">
        <f>IFERROR(Y742/U737,"-")</f>
        <v>0</v>
      </c>
      <c r="AA742" s="96" t="str">
        <f t="shared" si="74"/>
        <v>-</v>
      </c>
      <c r="AB742" s="376"/>
      <c r="AC742" s="376"/>
      <c r="AD742" s="32" t="s">
        <v>105</v>
      </c>
      <c r="AE742" s="52">
        <v>0</v>
      </c>
      <c r="AF742" s="42">
        <f>IFERROR(AE742/AB737,"-")</f>
        <v>0</v>
      </c>
      <c r="AG742" s="52">
        <v>0</v>
      </c>
      <c r="AH742" s="42">
        <f>IFERROR(AG742/AC737,"-")</f>
        <v>0</v>
      </c>
      <c r="AI742" s="55" t="str">
        <f t="shared" si="75"/>
        <v>-</v>
      </c>
      <c r="AJ742" s="376"/>
      <c r="AK742" s="376"/>
      <c r="AL742" s="32" t="s">
        <v>105</v>
      </c>
      <c r="AM742" s="52">
        <v>57579813</v>
      </c>
      <c r="AN742" s="42">
        <f>IFERROR(AM742/AJ737,"-")</f>
        <v>4.5564324698667932E-2</v>
      </c>
      <c r="AO742" s="52">
        <v>909</v>
      </c>
      <c r="AP742" s="42">
        <f>IFERROR(AO742/AK737,"-")</f>
        <v>0.43223965763195438</v>
      </c>
      <c r="AQ742" s="55">
        <f t="shared" si="76"/>
        <v>63344.128712871287</v>
      </c>
      <c r="AR742" s="376"/>
      <c r="AS742" s="376"/>
      <c r="AT742" s="32" t="s">
        <v>105</v>
      </c>
      <c r="AU742" s="52">
        <v>54841597</v>
      </c>
      <c r="AV742" s="42">
        <f>IFERROR(AU742/AR737,"-")</f>
        <v>3.9153216689702064E-2</v>
      </c>
      <c r="AW742" s="55">
        <v>1115</v>
      </c>
      <c r="AX742" s="42">
        <f>IFERROR(AW742/AS737,"-")</f>
        <v>0.39665599430807541</v>
      </c>
      <c r="AY742" s="139">
        <f t="shared" si="77"/>
        <v>49185.288789237668</v>
      </c>
      <c r="AZ742" s="376"/>
      <c r="BA742" s="376"/>
      <c r="BB742" s="32" t="s">
        <v>105</v>
      </c>
      <c r="BC742" s="52">
        <v>17820966</v>
      </c>
      <c r="BD742" s="42">
        <f>IFERROR(BC742/AZ737,"-")</f>
        <v>4.134027270991885E-2</v>
      </c>
      <c r="BE742" s="52">
        <v>179</v>
      </c>
      <c r="BF742" s="42">
        <f>IFERROR(BE742/BA737,"-")</f>
        <v>0.48118279569892475</v>
      </c>
      <c r="BG742" s="55">
        <f t="shared" si="78"/>
        <v>99558.469273743016</v>
      </c>
      <c r="BH742" s="376"/>
      <c r="BI742" s="376"/>
      <c r="BJ742" s="32" t="s">
        <v>105</v>
      </c>
      <c r="BK742" s="52">
        <v>33029707</v>
      </c>
      <c r="BL742" s="42">
        <f>IFERROR(BK742/BH737,"-")</f>
        <v>3.3825066224700995E-2</v>
      </c>
      <c r="BM742" s="52">
        <v>651</v>
      </c>
      <c r="BN742" s="42">
        <f>IFERROR(BM742/BI737,"-")</f>
        <v>0.26228847703464947</v>
      </c>
      <c r="BO742" s="96">
        <f t="shared" si="79"/>
        <v>50736.877112135175</v>
      </c>
      <c r="BP742" s="141"/>
    </row>
    <row r="743" spans="2:68" s="8" customFormat="1" ht="13.15" customHeight="1">
      <c r="B743" s="373"/>
      <c r="C743" s="392"/>
      <c r="D743" s="376"/>
      <c r="E743" s="376"/>
      <c r="F743" s="32" t="s">
        <v>106</v>
      </c>
      <c r="G743" s="52">
        <v>38339074</v>
      </c>
      <c r="H743" s="42">
        <f>IFERROR(G743/D737,"-")</f>
        <v>7.685742409028451E-2</v>
      </c>
      <c r="I743" s="52">
        <v>124</v>
      </c>
      <c r="J743" s="42">
        <f>IFERROR(I743/E737,"-")</f>
        <v>0.18075801749271136</v>
      </c>
      <c r="K743" s="55">
        <f t="shared" si="72"/>
        <v>309186.08064516127</v>
      </c>
      <c r="L743" s="376"/>
      <c r="M743" s="376"/>
      <c r="N743" s="32" t="s">
        <v>106</v>
      </c>
      <c r="O743" s="52">
        <v>65709739</v>
      </c>
      <c r="P743" s="42">
        <f>IFERROR(O743/L737,"-")</f>
        <v>2.2234285495098496E-2</v>
      </c>
      <c r="Q743" s="52">
        <v>616</v>
      </c>
      <c r="R743" s="42">
        <f>IFERROR(Q743/M737,"-")</f>
        <v>0.10309623430962343</v>
      </c>
      <c r="S743" s="55">
        <f t="shared" si="73"/>
        <v>106671.65422077922</v>
      </c>
      <c r="T743" s="376"/>
      <c r="U743" s="376"/>
      <c r="V743" s="32" t="s">
        <v>106</v>
      </c>
      <c r="W743" s="52">
        <v>2648324</v>
      </c>
      <c r="X743" s="42">
        <f>IFERROR(W743/T737,"-")</f>
        <v>2.7130733957407296E-2</v>
      </c>
      <c r="Y743" s="52">
        <v>11</v>
      </c>
      <c r="Z743" s="42">
        <f>IFERROR(Y743/U737,"-")</f>
        <v>3.021978021978022E-2</v>
      </c>
      <c r="AA743" s="96">
        <f t="shared" si="74"/>
        <v>240756.72727272726</v>
      </c>
      <c r="AB743" s="376"/>
      <c r="AC743" s="376"/>
      <c r="AD743" s="32" t="s">
        <v>106</v>
      </c>
      <c r="AE743" s="52">
        <v>80977</v>
      </c>
      <c r="AF743" s="42">
        <f>IFERROR(AE743/AB737,"-")</f>
        <v>4.8182707407970027E-4</v>
      </c>
      <c r="AG743" s="52">
        <v>6</v>
      </c>
      <c r="AH743" s="42">
        <f>IFERROR(AG743/AC737,"-")</f>
        <v>9.0634441087613302E-3</v>
      </c>
      <c r="AI743" s="55">
        <f t="shared" si="75"/>
        <v>13496.166666666666</v>
      </c>
      <c r="AJ743" s="376"/>
      <c r="AK743" s="376"/>
      <c r="AL743" s="32" t="s">
        <v>106</v>
      </c>
      <c r="AM743" s="52">
        <v>34043311</v>
      </c>
      <c r="AN743" s="42">
        <f>IFERROR(AM743/AJ737,"-")</f>
        <v>2.6939310765419361E-2</v>
      </c>
      <c r="AO743" s="52">
        <v>303</v>
      </c>
      <c r="AP743" s="42">
        <f>IFERROR(AO743/AK737,"-")</f>
        <v>0.14407988587731813</v>
      </c>
      <c r="AQ743" s="55">
        <f t="shared" si="76"/>
        <v>112354.16171617161</v>
      </c>
      <c r="AR743" s="376"/>
      <c r="AS743" s="376"/>
      <c r="AT743" s="32" t="s">
        <v>106</v>
      </c>
      <c r="AU743" s="52">
        <v>28894615</v>
      </c>
      <c r="AV743" s="42">
        <f>IFERROR(AU743/AR737,"-")</f>
        <v>2.0628814333406732E-2</v>
      </c>
      <c r="AW743" s="55">
        <v>294</v>
      </c>
      <c r="AX743" s="42">
        <f>IFERROR(AW743/AS737,"-")</f>
        <v>0.10458911419423693</v>
      </c>
      <c r="AY743" s="139">
        <f t="shared" si="77"/>
        <v>98281.003401360547</v>
      </c>
      <c r="AZ743" s="376"/>
      <c r="BA743" s="376"/>
      <c r="BB743" s="32" t="s">
        <v>106</v>
      </c>
      <c r="BC743" s="52">
        <v>24587311</v>
      </c>
      <c r="BD743" s="42">
        <f>IFERROR(BC743/AZ737,"-")</f>
        <v>5.7036534492214824E-2</v>
      </c>
      <c r="BE743" s="52">
        <v>82</v>
      </c>
      <c r="BF743" s="42">
        <f>IFERROR(BE743/BA737,"-")</f>
        <v>0.22043010752688172</v>
      </c>
      <c r="BG743" s="55">
        <f t="shared" si="78"/>
        <v>299845.25609756098</v>
      </c>
      <c r="BH743" s="376"/>
      <c r="BI743" s="376"/>
      <c r="BJ743" s="32" t="s">
        <v>106</v>
      </c>
      <c r="BK743" s="52">
        <v>7466925</v>
      </c>
      <c r="BL743" s="42">
        <f>IFERROR(BK743/BH737,"-")</f>
        <v>7.6467294311716267E-3</v>
      </c>
      <c r="BM743" s="52">
        <v>157</v>
      </c>
      <c r="BN743" s="42">
        <f>IFERROR(BM743/BI737,"-")</f>
        <v>6.3255439161966159E-2</v>
      </c>
      <c r="BO743" s="96">
        <f t="shared" si="79"/>
        <v>47560.03184713376</v>
      </c>
      <c r="BP743" s="141"/>
    </row>
    <row r="744" spans="2:68" s="8" customFormat="1" ht="13.15" customHeight="1">
      <c r="B744" s="373"/>
      <c r="C744" s="392"/>
      <c r="D744" s="376"/>
      <c r="E744" s="376"/>
      <c r="F744" s="32" t="s">
        <v>116</v>
      </c>
      <c r="G744" s="52">
        <v>2285</v>
      </c>
      <c r="H744" s="42">
        <f>IFERROR(G744/D737,"-")</f>
        <v>4.5806848137829336E-6</v>
      </c>
      <c r="I744" s="52">
        <v>1</v>
      </c>
      <c r="J744" s="42">
        <f>IFERROR(I744/E737,"-")</f>
        <v>1.4577259475218659E-3</v>
      </c>
      <c r="K744" s="55">
        <f t="shared" si="72"/>
        <v>2285</v>
      </c>
      <c r="L744" s="376"/>
      <c r="M744" s="376"/>
      <c r="N744" s="32" t="s">
        <v>116</v>
      </c>
      <c r="O744" s="52">
        <v>3903</v>
      </c>
      <c r="P744" s="42">
        <f>IFERROR(O744/L737,"-")</f>
        <v>1.3206629277186664E-6</v>
      </c>
      <c r="Q744" s="52">
        <v>3</v>
      </c>
      <c r="R744" s="42">
        <f>IFERROR(Q744/M737,"-")</f>
        <v>5.0209205020920506E-4</v>
      </c>
      <c r="S744" s="55">
        <f t="shared" si="73"/>
        <v>1301</v>
      </c>
      <c r="T744" s="376"/>
      <c r="U744" s="376"/>
      <c r="V744" s="32" t="s">
        <v>116</v>
      </c>
      <c r="W744" s="52">
        <v>0</v>
      </c>
      <c r="X744" s="42">
        <f>IFERROR(W744/T737,"-")</f>
        <v>0</v>
      </c>
      <c r="Y744" s="52">
        <v>0</v>
      </c>
      <c r="Z744" s="42">
        <f>IFERROR(Y744/U737,"-")</f>
        <v>0</v>
      </c>
      <c r="AA744" s="96" t="str">
        <f t="shared" si="74"/>
        <v>-</v>
      </c>
      <c r="AB744" s="376"/>
      <c r="AC744" s="376"/>
      <c r="AD744" s="32" t="s">
        <v>116</v>
      </c>
      <c r="AE744" s="52">
        <v>0</v>
      </c>
      <c r="AF744" s="42">
        <f>IFERROR(AE744/AB737,"-")</f>
        <v>0</v>
      </c>
      <c r="AG744" s="52">
        <v>0</v>
      </c>
      <c r="AH744" s="42">
        <f>IFERROR(AG744/AC737,"-")</f>
        <v>0</v>
      </c>
      <c r="AI744" s="55" t="str">
        <f t="shared" si="75"/>
        <v>-</v>
      </c>
      <c r="AJ744" s="376"/>
      <c r="AK744" s="376"/>
      <c r="AL744" s="32" t="s">
        <v>116</v>
      </c>
      <c r="AM744" s="52">
        <v>3903</v>
      </c>
      <c r="AN744" s="42">
        <f>IFERROR(AM744/AJ737,"-")</f>
        <v>3.0885400634924073E-6</v>
      </c>
      <c r="AO744" s="52">
        <v>3</v>
      </c>
      <c r="AP744" s="42">
        <f>IFERROR(AO744/AK737,"-")</f>
        <v>1.4265335235378032E-3</v>
      </c>
      <c r="AQ744" s="55">
        <f t="shared" si="76"/>
        <v>1301</v>
      </c>
      <c r="AR744" s="376"/>
      <c r="AS744" s="376"/>
      <c r="AT744" s="32" t="s">
        <v>116</v>
      </c>
      <c r="AU744" s="52">
        <v>0</v>
      </c>
      <c r="AV744" s="42">
        <f>IFERROR(AU744/AR737,"-")</f>
        <v>0</v>
      </c>
      <c r="AW744" s="55">
        <v>0</v>
      </c>
      <c r="AX744" s="42">
        <f>IFERROR(AW744/AS737,"-")</f>
        <v>0</v>
      </c>
      <c r="AY744" s="139" t="str">
        <f t="shared" si="77"/>
        <v>-</v>
      </c>
      <c r="AZ744" s="376"/>
      <c r="BA744" s="376"/>
      <c r="BB744" s="32" t="s">
        <v>116</v>
      </c>
      <c r="BC744" s="52">
        <v>0</v>
      </c>
      <c r="BD744" s="42">
        <f>IFERROR(BC744/AZ737,"-")</f>
        <v>0</v>
      </c>
      <c r="BE744" s="52">
        <v>0</v>
      </c>
      <c r="BF744" s="42">
        <f>IFERROR(BE744/BA737,"-")</f>
        <v>0</v>
      </c>
      <c r="BG744" s="55" t="str">
        <f t="shared" si="78"/>
        <v>-</v>
      </c>
      <c r="BH744" s="376"/>
      <c r="BI744" s="376"/>
      <c r="BJ744" s="32" t="s">
        <v>116</v>
      </c>
      <c r="BK744" s="52">
        <v>0</v>
      </c>
      <c r="BL744" s="42">
        <f>IFERROR(BK744/BH737,"-")</f>
        <v>0</v>
      </c>
      <c r="BM744" s="52">
        <v>0</v>
      </c>
      <c r="BN744" s="42">
        <f>IFERROR(BM744/BI737,"-")</f>
        <v>0</v>
      </c>
      <c r="BO744" s="96" t="str">
        <f t="shared" si="79"/>
        <v>-</v>
      </c>
      <c r="BP744" s="141"/>
    </row>
    <row r="745" spans="2:68" s="8" customFormat="1" ht="13.15" customHeight="1">
      <c r="B745" s="373"/>
      <c r="C745" s="392"/>
      <c r="D745" s="376"/>
      <c r="E745" s="376"/>
      <c r="F745" s="32" t="s">
        <v>107</v>
      </c>
      <c r="G745" s="52">
        <v>77508</v>
      </c>
      <c r="H745" s="42">
        <f>IFERROR(G745/D737,"-")</f>
        <v>1.5537843262437097E-4</v>
      </c>
      <c r="I745" s="52">
        <v>5</v>
      </c>
      <c r="J745" s="42">
        <f>IFERROR(I745/E737,"-")</f>
        <v>7.2886297376093291E-3</v>
      </c>
      <c r="K745" s="55">
        <f t="shared" si="72"/>
        <v>15501.6</v>
      </c>
      <c r="L745" s="376"/>
      <c r="M745" s="376"/>
      <c r="N745" s="32" t="s">
        <v>107</v>
      </c>
      <c r="O745" s="52">
        <v>1200482</v>
      </c>
      <c r="P745" s="42">
        <f>IFERROR(O745/L737,"-")</f>
        <v>4.0620857617052527E-4</v>
      </c>
      <c r="Q745" s="52">
        <v>42</v>
      </c>
      <c r="R745" s="42">
        <f>IFERROR(Q745/M737,"-")</f>
        <v>7.0292887029288703E-3</v>
      </c>
      <c r="S745" s="55">
        <f t="shared" si="73"/>
        <v>28582.904761904763</v>
      </c>
      <c r="T745" s="376"/>
      <c r="U745" s="376"/>
      <c r="V745" s="32" t="s">
        <v>107</v>
      </c>
      <c r="W745" s="52">
        <v>44209</v>
      </c>
      <c r="X745" s="42">
        <f>IFERROR(W745/T737,"-")</f>
        <v>4.5289874559269151E-4</v>
      </c>
      <c r="Y745" s="52">
        <v>1</v>
      </c>
      <c r="Z745" s="42">
        <f>IFERROR(Y745/U737,"-")</f>
        <v>2.7472527472527475E-3</v>
      </c>
      <c r="AA745" s="96">
        <f t="shared" si="74"/>
        <v>44209</v>
      </c>
      <c r="AB745" s="376"/>
      <c r="AC745" s="376"/>
      <c r="AD745" s="32" t="s">
        <v>107</v>
      </c>
      <c r="AE745" s="52">
        <v>769</v>
      </c>
      <c r="AF745" s="42">
        <f>IFERROR(AE745/AB737,"-")</f>
        <v>4.5756822303529343E-6</v>
      </c>
      <c r="AG745" s="52">
        <v>1</v>
      </c>
      <c r="AH745" s="42">
        <f>IFERROR(AG745/AC737,"-")</f>
        <v>1.5105740181268882E-3</v>
      </c>
      <c r="AI745" s="55">
        <f t="shared" si="75"/>
        <v>769</v>
      </c>
      <c r="AJ745" s="376"/>
      <c r="AK745" s="376"/>
      <c r="AL745" s="32" t="s">
        <v>107</v>
      </c>
      <c r="AM745" s="52">
        <v>313497</v>
      </c>
      <c r="AN745" s="42">
        <f>IFERROR(AM745/AJ737,"-")</f>
        <v>2.4807790014980249E-4</v>
      </c>
      <c r="AO745" s="52">
        <v>14</v>
      </c>
      <c r="AP745" s="42">
        <f>IFERROR(AO745/AK737,"-")</f>
        <v>6.6571564431764148E-3</v>
      </c>
      <c r="AQ745" s="55">
        <f t="shared" si="76"/>
        <v>22392.642857142859</v>
      </c>
      <c r="AR745" s="376"/>
      <c r="AS745" s="376"/>
      <c r="AT745" s="32" t="s">
        <v>107</v>
      </c>
      <c r="AU745" s="52">
        <v>842007</v>
      </c>
      <c r="AV745" s="42">
        <f>IFERROR(AU745/AR737,"-")</f>
        <v>6.0113644256650596E-4</v>
      </c>
      <c r="AW745" s="55">
        <v>26</v>
      </c>
      <c r="AX745" s="42">
        <f>IFERROR(AW745/AS737,"-")</f>
        <v>9.2493774457488437E-3</v>
      </c>
      <c r="AY745" s="139">
        <f t="shared" si="77"/>
        <v>32384.884615384617</v>
      </c>
      <c r="AZ745" s="376"/>
      <c r="BA745" s="376"/>
      <c r="BB745" s="32" t="s">
        <v>107</v>
      </c>
      <c r="BC745" s="52">
        <v>152503</v>
      </c>
      <c r="BD745" s="42">
        <f>IFERROR(BC745/AZ737,"-")</f>
        <v>3.5376957731027346E-4</v>
      </c>
      <c r="BE745" s="52">
        <v>1</v>
      </c>
      <c r="BF745" s="42">
        <f>IFERROR(BE745/BA737,"-")</f>
        <v>2.6881720430107529E-3</v>
      </c>
      <c r="BG745" s="55">
        <f t="shared" si="78"/>
        <v>152503</v>
      </c>
      <c r="BH745" s="376"/>
      <c r="BI745" s="376"/>
      <c r="BJ745" s="32" t="s">
        <v>107</v>
      </c>
      <c r="BK745" s="52">
        <v>143099</v>
      </c>
      <c r="BL745" s="42">
        <f>IFERROR(BK745/BH737,"-")</f>
        <v>1.4654484073045178E-4</v>
      </c>
      <c r="BM745" s="52">
        <v>6</v>
      </c>
      <c r="BN745" s="42">
        <f>IFERROR(BM745/BI737,"-")</f>
        <v>2.4174053182917004E-3</v>
      </c>
      <c r="BO745" s="96">
        <f t="shared" si="79"/>
        <v>23849.833333333332</v>
      </c>
      <c r="BP745" s="141"/>
    </row>
    <row r="746" spans="2:68" s="8" customFormat="1" ht="13.15" customHeight="1">
      <c r="B746" s="373"/>
      <c r="C746" s="392"/>
      <c r="D746" s="376"/>
      <c r="E746" s="376"/>
      <c r="F746" s="32" t="s">
        <v>108</v>
      </c>
      <c r="G746" s="52">
        <v>2167068</v>
      </c>
      <c r="H746" s="42">
        <f>IFERROR(G746/D737,"-")</f>
        <v>4.3442693558139846E-3</v>
      </c>
      <c r="I746" s="52">
        <v>28</v>
      </c>
      <c r="J746" s="42">
        <f>IFERROR(I746/E737,"-")</f>
        <v>4.0816326530612242E-2</v>
      </c>
      <c r="K746" s="55">
        <f t="shared" si="72"/>
        <v>77395.28571428571</v>
      </c>
      <c r="L746" s="376"/>
      <c r="M746" s="376"/>
      <c r="N746" s="32" t="s">
        <v>108</v>
      </c>
      <c r="O746" s="52">
        <v>1959210</v>
      </c>
      <c r="P746" s="42">
        <f>IFERROR(O746/L737,"-")</f>
        <v>6.6294030607627163E-4</v>
      </c>
      <c r="Q746" s="52">
        <v>181</v>
      </c>
      <c r="R746" s="42">
        <f>IFERROR(Q746/M737,"-")</f>
        <v>3.0292887029288704E-2</v>
      </c>
      <c r="S746" s="55">
        <f t="shared" si="73"/>
        <v>10824.364640883978</v>
      </c>
      <c r="T746" s="376"/>
      <c r="U746" s="376"/>
      <c r="V746" s="32" t="s">
        <v>108</v>
      </c>
      <c r="W746" s="52">
        <v>42792</v>
      </c>
      <c r="X746" s="42">
        <f>IFERROR(W746/T737,"-")</f>
        <v>4.3838230046828596E-4</v>
      </c>
      <c r="Y746" s="52">
        <v>4</v>
      </c>
      <c r="Z746" s="42">
        <f>IFERROR(Y746/U737,"-")</f>
        <v>1.098901098901099E-2</v>
      </c>
      <c r="AA746" s="96">
        <f t="shared" si="74"/>
        <v>10698</v>
      </c>
      <c r="AB746" s="376"/>
      <c r="AC746" s="376"/>
      <c r="AD746" s="32" t="s">
        <v>108</v>
      </c>
      <c r="AE746" s="52">
        <v>127637</v>
      </c>
      <c r="AF746" s="42">
        <f>IFERROR(AE746/AB737,"-")</f>
        <v>7.5946209731541931E-4</v>
      </c>
      <c r="AG746" s="52">
        <v>12</v>
      </c>
      <c r="AH746" s="42">
        <f>IFERROR(AG746/AC737,"-")</f>
        <v>1.812688821752266E-2</v>
      </c>
      <c r="AI746" s="55">
        <f t="shared" si="75"/>
        <v>10636.416666666666</v>
      </c>
      <c r="AJ746" s="376"/>
      <c r="AK746" s="376"/>
      <c r="AL746" s="32" t="s">
        <v>108</v>
      </c>
      <c r="AM746" s="52">
        <v>888471</v>
      </c>
      <c r="AN746" s="42">
        <f>IFERROR(AM746/AJ737,"-")</f>
        <v>7.0306899276227576E-4</v>
      </c>
      <c r="AO746" s="52">
        <v>77</v>
      </c>
      <c r="AP746" s="42">
        <f>IFERROR(AO746/AK737,"-")</f>
        <v>3.6614360437470281E-2</v>
      </c>
      <c r="AQ746" s="55">
        <f t="shared" si="76"/>
        <v>11538.584415584415</v>
      </c>
      <c r="AR746" s="376"/>
      <c r="AS746" s="376"/>
      <c r="AT746" s="32" t="s">
        <v>108</v>
      </c>
      <c r="AU746" s="52">
        <v>895486</v>
      </c>
      <c r="AV746" s="42">
        <f>IFERROR(AU746/AR737,"-")</f>
        <v>6.3931685652032604E-4</v>
      </c>
      <c r="AW746" s="55">
        <v>85</v>
      </c>
      <c r="AX746" s="42">
        <f>IFERROR(AW746/AS737,"-")</f>
        <v>3.023834934187122E-2</v>
      </c>
      <c r="AY746" s="139">
        <f t="shared" si="77"/>
        <v>10535.129411764707</v>
      </c>
      <c r="AZ746" s="376"/>
      <c r="BA746" s="376"/>
      <c r="BB746" s="32" t="s">
        <v>108</v>
      </c>
      <c r="BC746" s="52">
        <v>172473</v>
      </c>
      <c r="BD746" s="42">
        <f>IFERROR(BC746/AZ737,"-")</f>
        <v>4.0009508211271116E-4</v>
      </c>
      <c r="BE746" s="52">
        <v>26</v>
      </c>
      <c r="BF746" s="42">
        <f>IFERROR(BE746/BA737,"-")</f>
        <v>6.9892473118279563E-2</v>
      </c>
      <c r="BG746" s="55">
        <f t="shared" si="78"/>
        <v>6633.5769230769229</v>
      </c>
      <c r="BH746" s="376"/>
      <c r="BI746" s="376"/>
      <c r="BJ746" s="32" t="s">
        <v>108</v>
      </c>
      <c r="BK746" s="52">
        <v>827202</v>
      </c>
      <c r="BL746" s="42">
        <f>IFERROR(BK746/BH737,"-")</f>
        <v>8.4712112133495808E-4</v>
      </c>
      <c r="BM746" s="52">
        <v>59</v>
      </c>
      <c r="BN746" s="42">
        <f>IFERROR(BM746/BI737,"-")</f>
        <v>2.3771152296535054E-2</v>
      </c>
      <c r="BO746" s="96">
        <f t="shared" si="79"/>
        <v>14020.372881355932</v>
      </c>
      <c r="BP746" s="141"/>
    </row>
    <row r="747" spans="2:68" s="8" customFormat="1" ht="13.15" customHeight="1">
      <c r="B747" s="373"/>
      <c r="C747" s="392"/>
      <c r="D747" s="376"/>
      <c r="E747" s="376"/>
      <c r="F747" s="32" t="s">
        <v>109</v>
      </c>
      <c r="G747" s="52">
        <v>42017</v>
      </c>
      <c r="H747" s="42">
        <f>IFERROR(G747/D737,"-")</f>
        <v>8.4230474319788848E-5</v>
      </c>
      <c r="I747" s="52">
        <v>4</v>
      </c>
      <c r="J747" s="42">
        <f>IFERROR(I747/E737,"-")</f>
        <v>5.8309037900874635E-3</v>
      </c>
      <c r="K747" s="55">
        <f t="shared" si="72"/>
        <v>10504.25</v>
      </c>
      <c r="L747" s="376"/>
      <c r="M747" s="376"/>
      <c r="N747" s="32" t="s">
        <v>109</v>
      </c>
      <c r="O747" s="52">
        <v>151317</v>
      </c>
      <c r="P747" s="42">
        <f>IFERROR(O747/L737,"-")</f>
        <v>5.1201320070101316E-5</v>
      </c>
      <c r="Q747" s="52">
        <v>18</v>
      </c>
      <c r="R747" s="42">
        <f>IFERROR(Q747/M737,"-")</f>
        <v>3.0125523012552303E-3</v>
      </c>
      <c r="S747" s="55">
        <f t="shared" si="73"/>
        <v>8406.5</v>
      </c>
      <c r="T747" s="376"/>
      <c r="U747" s="376"/>
      <c r="V747" s="32" t="s">
        <v>109</v>
      </c>
      <c r="W747" s="52">
        <v>15776</v>
      </c>
      <c r="X747" s="42">
        <f>IFERROR(W747/T737,"-")</f>
        <v>1.6161710535117965E-4</v>
      </c>
      <c r="Y747" s="52">
        <v>1</v>
      </c>
      <c r="Z747" s="42">
        <f>IFERROR(Y747/U737,"-")</f>
        <v>2.7472527472527475E-3</v>
      </c>
      <c r="AA747" s="96">
        <f t="shared" si="74"/>
        <v>15776</v>
      </c>
      <c r="AB747" s="376"/>
      <c r="AC747" s="376"/>
      <c r="AD747" s="32" t="s">
        <v>109</v>
      </c>
      <c r="AE747" s="52">
        <v>0</v>
      </c>
      <c r="AF747" s="42">
        <f>IFERROR(AE747/AB737,"-")</f>
        <v>0</v>
      </c>
      <c r="AG747" s="52">
        <v>0</v>
      </c>
      <c r="AH747" s="42">
        <f>IFERROR(AG747/AC737,"-")</f>
        <v>0</v>
      </c>
      <c r="AI747" s="55" t="str">
        <f t="shared" si="75"/>
        <v>-</v>
      </c>
      <c r="AJ747" s="376"/>
      <c r="AK747" s="376"/>
      <c r="AL747" s="32" t="s">
        <v>109</v>
      </c>
      <c r="AM747" s="52">
        <v>50891</v>
      </c>
      <c r="AN747" s="42">
        <f>IFERROR(AM747/AJ737,"-")</f>
        <v>4.0271302170430971E-5</v>
      </c>
      <c r="AO747" s="52">
        <v>7</v>
      </c>
      <c r="AP747" s="42">
        <f>IFERROR(AO747/AK737,"-")</f>
        <v>3.3285782215882074E-3</v>
      </c>
      <c r="AQ747" s="55">
        <f t="shared" si="76"/>
        <v>7270.1428571428569</v>
      </c>
      <c r="AR747" s="376"/>
      <c r="AS747" s="376"/>
      <c r="AT747" s="32" t="s">
        <v>109</v>
      </c>
      <c r="AU747" s="52">
        <v>84650</v>
      </c>
      <c r="AV747" s="42">
        <f>IFERROR(AU747/AR737,"-")</f>
        <v>6.04344142783311E-5</v>
      </c>
      <c r="AW747" s="55">
        <v>10</v>
      </c>
      <c r="AX747" s="42">
        <f>IFERROR(AW747/AS737,"-")</f>
        <v>3.5574528637495554E-3</v>
      </c>
      <c r="AY747" s="139">
        <f t="shared" si="77"/>
        <v>8465</v>
      </c>
      <c r="AZ747" s="376"/>
      <c r="BA747" s="376"/>
      <c r="BB747" s="32" t="s">
        <v>109</v>
      </c>
      <c r="BC747" s="52">
        <v>21110</v>
      </c>
      <c r="BD747" s="42">
        <f>IFERROR(BC747/AZ737,"-")</f>
        <v>4.8970025357008533E-5</v>
      </c>
      <c r="BE747" s="52">
        <v>1</v>
      </c>
      <c r="BF747" s="42">
        <f>IFERROR(BE747/BA737,"-")</f>
        <v>2.6881720430107529E-3</v>
      </c>
      <c r="BG747" s="55">
        <f t="shared" si="78"/>
        <v>21110</v>
      </c>
      <c r="BH747" s="376"/>
      <c r="BI747" s="376"/>
      <c r="BJ747" s="32" t="s">
        <v>109</v>
      </c>
      <c r="BK747" s="52">
        <v>223192</v>
      </c>
      <c r="BL747" s="42">
        <f>IFERROR(BK747/BH737,"-")</f>
        <v>2.2856648957931915E-4</v>
      </c>
      <c r="BM747" s="52">
        <v>6</v>
      </c>
      <c r="BN747" s="42">
        <f>IFERROR(BM747/BI737,"-")</f>
        <v>2.4174053182917004E-3</v>
      </c>
      <c r="BO747" s="96">
        <f t="shared" si="79"/>
        <v>37198.666666666664</v>
      </c>
      <c r="BP747" s="141"/>
    </row>
    <row r="748" spans="2:68" s="8" customFormat="1" ht="13.15" customHeight="1">
      <c r="B748" s="373"/>
      <c r="C748" s="392"/>
      <c r="D748" s="376"/>
      <c r="E748" s="376"/>
      <c r="F748" s="32" t="s">
        <v>110</v>
      </c>
      <c r="G748" s="52">
        <v>128399</v>
      </c>
      <c r="H748" s="42">
        <f>IFERROR(G748/D737,"-")</f>
        <v>2.5739840236538948E-4</v>
      </c>
      <c r="I748" s="52">
        <v>4</v>
      </c>
      <c r="J748" s="42">
        <f>IFERROR(I748/E737,"-")</f>
        <v>5.8309037900874635E-3</v>
      </c>
      <c r="K748" s="55">
        <f t="shared" si="72"/>
        <v>32099.75</v>
      </c>
      <c r="L748" s="376"/>
      <c r="M748" s="376"/>
      <c r="N748" s="32" t="s">
        <v>110</v>
      </c>
      <c r="O748" s="52">
        <v>12357567</v>
      </c>
      <c r="P748" s="42">
        <f>IFERROR(O748/L737,"-")</f>
        <v>4.1814451995130864E-3</v>
      </c>
      <c r="Q748" s="52">
        <v>18</v>
      </c>
      <c r="R748" s="42">
        <f>IFERROR(Q748/M737,"-")</f>
        <v>3.0125523012552303E-3</v>
      </c>
      <c r="S748" s="55">
        <f t="shared" si="73"/>
        <v>686531.5</v>
      </c>
      <c r="T748" s="376"/>
      <c r="U748" s="376"/>
      <c r="V748" s="32" t="s">
        <v>110</v>
      </c>
      <c r="W748" s="52">
        <v>2439</v>
      </c>
      <c r="X748" s="42">
        <f>IFERROR(W748/T737,"-")</f>
        <v>2.4986315919848324E-5</v>
      </c>
      <c r="Y748" s="52">
        <v>1</v>
      </c>
      <c r="Z748" s="42">
        <f>IFERROR(Y748/U737,"-")</f>
        <v>2.7472527472527475E-3</v>
      </c>
      <c r="AA748" s="96">
        <f t="shared" si="74"/>
        <v>2439</v>
      </c>
      <c r="AB748" s="376"/>
      <c r="AC748" s="376"/>
      <c r="AD748" s="32" t="s">
        <v>110</v>
      </c>
      <c r="AE748" s="52">
        <v>0</v>
      </c>
      <c r="AF748" s="42">
        <f>IFERROR(AE748/AB737,"-")</f>
        <v>0</v>
      </c>
      <c r="AG748" s="52">
        <v>0</v>
      </c>
      <c r="AH748" s="42">
        <f>IFERROR(AG748/AC737,"-")</f>
        <v>0</v>
      </c>
      <c r="AI748" s="55" t="str">
        <f t="shared" si="75"/>
        <v>-</v>
      </c>
      <c r="AJ748" s="376"/>
      <c r="AK748" s="376"/>
      <c r="AL748" s="32" t="s">
        <v>110</v>
      </c>
      <c r="AM748" s="52">
        <v>10935701</v>
      </c>
      <c r="AN748" s="42">
        <f>IFERROR(AM748/AJ737,"-")</f>
        <v>8.6536896389633571E-3</v>
      </c>
      <c r="AO748" s="52">
        <v>11</v>
      </c>
      <c r="AP748" s="42">
        <f>IFERROR(AO748/AK737,"-")</f>
        <v>5.2306229196386117E-3</v>
      </c>
      <c r="AQ748" s="55">
        <f t="shared" si="76"/>
        <v>994154.63636363635</v>
      </c>
      <c r="AR748" s="376"/>
      <c r="AS748" s="376"/>
      <c r="AT748" s="32" t="s">
        <v>110</v>
      </c>
      <c r="AU748" s="52">
        <v>1403737</v>
      </c>
      <c r="AV748" s="42">
        <f>IFERROR(AU748/AR737,"-")</f>
        <v>1.0021739326145501E-3</v>
      </c>
      <c r="AW748" s="55">
        <v>5</v>
      </c>
      <c r="AX748" s="42">
        <f>IFERROR(AW748/AS737,"-")</f>
        <v>1.7787264318747777E-3</v>
      </c>
      <c r="AY748" s="139">
        <f t="shared" si="77"/>
        <v>280747.40000000002</v>
      </c>
      <c r="AZ748" s="376"/>
      <c r="BA748" s="376"/>
      <c r="BB748" s="32" t="s">
        <v>110</v>
      </c>
      <c r="BC748" s="52">
        <v>11832015</v>
      </c>
      <c r="BD748" s="42">
        <f>IFERROR(BC748/AZ737,"-")</f>
        <v>2.7447374446921143E-2</v>
      </c>
      <c r="BE748" s="52">
        <v>14</v>
      </c>
      <c r="BF748" s="42">
        <f>IFERROR(BE748/BA737,"-")</f>
        <v>3.7634408602150539E-2</v>
      </c>
      <c r="BG748" s="55">
        <f t="shared" si="78"/>
        <v>845143.92857142852</v>
      </c>
      <c r="BH748" s="376"/>
      <c r="BI748" s="376"/>
      <c r="BJ748" s="32" t="s">
        <v>110</v>
      </c>
      <c r="BK748" s="52">
        <v>2480248</v>
      </c>
      <c r="BL748" s="42">
        <f>IFERROR(BK748/BH737,"-")</f>
        <v>2.5399726632053441E-3</v>
      </c>
      <c r="BM748" s="52">
        <v>7</v>
      </c>
      <c r="BN748" s="42">
        <f>IFERROR(BM748/BI737,"-")</f>
        <v>2.8203062046736503E-3</v>
      </c>
      <c r="BO748" s="96">
        <f t="shared" si="79"/>
        <v>354321.14285714284</v>
      </c>
      <c r="BP748" s="141"/>
    </row>
    <row r="749" spans="2:68" s="8" customFormat="1" ht="13.15" customHeight="1">
      <c r="B749" s="373"/>
      <c r="C749" s="392"/>
      <c r="D749" s="376"/>
      <c r="E749" s="376"/>
      <c r="F749" s="32" t="s">
        <v>111</v>
      </c>
      <c r="G749" s="52">
        <v>4945770</v>
      </c>
      <c r="H749" s="42">
        <f>IFERROR(G749/D737,"-")</f>
        <v>9.9146667533755884E-3</v>
      </c>
      <c r="I749" s="52">
        <v>79</v>
      </c>
      <c r="J749" s="42">
        <f>IFERROR(I749/E737,"-")</f>
        <v>0.11516034985422741</v>
      </c>
      <c r="K749" s="55">
        <f t="shared" si="72"/>
        <v>62604.6835443038</v>
      </c>
      <c r="L749" s="376"/>
      <c r="M749" s="376"/>
      <c r="N749" s="32" t="s">
        <v>111</v>
      </c>
      <c r="O749" s="52">
        <v>26225840</v>
      </c>
      <c r="P749" s="42">
        <f>IFERROR(O749/L737,"-")</f>
        <v>8.8740698530057165E-3</v>
      </c>
      <c r="Q749" s="52">
        <v>622</v>
      </c>
      <c r="R749" s="42">
        <f>IFERROR(Q749/M737,"-")</f>
        <v>0.10410041841004185</v>
      </c>
      <c r="S749" s="55">
        <f t="shared" si="73"/>
        <v>42163.72990353698</v>
      </c>
      <c r="T749" s="376"/>
      <c r="U749" s="376"/>
      <c r="V749" s="32" t="s">
        <v>111</v>
      </c>
      <c r="W749" s="52">
        <v>1393439</v>
      </c>
      <c r="X749" s="42">
        <f>IFERROR(W749/T737,"-")</f>
        <v>1.4275074649051877E-2</v>
      </c>
      <c r="Y749" s="52">
        <v>28</v>
      </c>
      <c r="Z749" s="42">
        <f>IFERROR(Y749/U737,"-")</f>
        <v>7.6923076923076927E-2</v>
      </c>
      <c r="AA749" s="96">
        <f t="shared" si="74"/>
        <v>49765.678571428572</v>
      </c>
      <c r="AB749" s="376"/>
      <c r="AC749" s="376"/>
      <c r="AD749" s="32" t="s">
        <v>111</v>
      </c>
      <c r="AE749" s="52">
        <v>1549081</v>
      </c>
      <c r="AF749" s="42">
        <f>IFERROR(AE749/AB737,"-")</f>
        <v>9.2172983160953882E-3</v>
      </c>
      <c r="AG749" s="52">
        <v>44</v>
      </c>
      <c r="AH749" s="42">
        <f>IFERROR(AG749/AC737,"-")</f>
        <v>6.6465256797583083E-2</v>
      </c>
      <c r="AI749" s="55">
        <f t="shared" si="75"/>
        <v>35206.38636363636</v>
      </c>
      <c r="AJ749" s="376"/>
      <c r="AK749" s="376"/>
      <c r="AL749" s="32" t="s">
        <v>111</v>
      </c>
      <c r="AM749" s="52">
        <v>11239720</v>
      </c>
      <c r="AN749" s="42">
        <f>IFERROR(AM749/AJ737,"-")</f>
        <v>8.8942673641908485E-3</v>
      </c>
      <c r="AO749" s="52">
        <v>273</v>
      </c>
      <c r="AP749" s="42">
        <f>IFERROR(AO749/AK737,"-")</f>
        <v>0.12981455064194009</v>
      </c>
      <c r="AQ749" s="55">
        <f t="shared" si="76"/>
        <v>41171.135531135529</v>
      </c>
      <c r="AR749" s="376"/>
      <c r="AS749" s="376"/>
      <c r="AT749" s="32" t="s">
        <v>111</v>
      </c>
      <c r="AU749" s="52">
        <v>11911778</v>
      </c>
      <c r="AV749" s="42">
        <f>IFERROR(AU749/AR737,"-")</f>
        <v>8.5042094086652132E-3</v>
      </c>
      <c r="AW749" s="55">
        <v>271</v>
      </c>
      <c r="AX749" s="42">
        <f>IFERROR(AW749/AS737,"-")</f>
        <v>9.6406972607612954E-2</v>
      </c>
      <c r="AY749" s="139">
        <f t="shared" si="77"/>
        <v>43954.900369003692</v>
      </c>
      <c r="AZ749" s="376"/>
      <c r="BA749" s="376"/>
      <c r="BB749" s="32" t="s">
        <v>111</v>
      </c>
      <c r="BC749" s="52">
        <v>6202728</v>
      </c>
      <c r="BD749" s="42">
        <f>IFERROR(BC749/AZ737,"-")</f>
        <v>1.438880850036129E-2</v>
      </c>
      <c r="BE749" s="52">
        <v>62</v>
      </c>
      <c r="BF749" s="42">
        <f>IFERROR(BE749/BA737,"-")</f>
        <v>0.16666666666666666</v>
      </c>
      <c r="BG749" s="55">
        <f t="shared" si="78"/>
        <v>100044</v>
      </c>
      <c r="BH749" s="376"/>
      <c r="BI749" s="376"/>
      <c r="BJ749" s="32" t="s">
        <v>111</v>
      </c>
      <c r="BK749" s="52">
        <v>4056697</v>
      </c>
      <c r="BL749" s="42">
        <f>IFERROR(BK749/BH737,"-")</f>
        <v>4.1543827403175528E-3</v>
      </c>
      <c r="BM749" s="52">
        <v>185</v>
      </c>
      <c r="BN749" s="42">
        <f>IFERROR(BM749/BI737,"-")</f>
        <v>7.4536663980660764E-2</v>
      </c>
      <c r="BO749" s="96">
        <f t="shared" si="79"/>
        <v>21928.091891891891</v>
      </c>
      <c r="BP749" s="141"/>
    </row>
    <row r="750" spans="2:68" s="8" customFormat="1" ht="13.15" customHeight="1">
      <c r="B750" s="373"/>
      <c r="C750" s="392"/>
      <c r="D750" s="376"/>
      <c r="E750" s="376"/>
      <c r="F750" s="32" t="s">
        <v>112</v>
      </c>
      <c r="G750" s="52">
        <v>8456248</v>
      </c>
      <c r="H750" s="42">
        <f>IFERROR(G750/D737,"-")</f>
        <v>1.6952037984762497E-2</v>
      </c>
      <c r="I750" s="52">
        <v>108</v>
      </c>
      <c r="J750" s="42">
        <f>IFERROR(I750/E737,"-")</f>
        <v>0.15743440233236153</v>
      </c>
      <c r="K750" s="55">
        <f t="shared" si="72"/>
        <v>78298.592592592599</v>
      </c>
      <c r="L750" s="376"/>
      <c r="M750" s="376"/>
      <c r="N750" s="32" t="s">
        <v>112</v>
      </c>
      <c r="O750" s="52">
        <v>37962135</v>
      </c>
      <c r="P750" s="42">
        <f>IFERROR(O750/L737,"-")</f>
        <v>1.2845294479003653E-2</v>
      </c>
      <c r="Q750" s="52">
        <v>441</v>
      </c>
      <c r="R750" s="42">
        <f>IFERROR(Q750/M737,"-")</f>
        <v>7.3807531380753133E-2</v>
      </c>
      <c r="S750" s="55">
        <f t="shared" si="73"/>
        <v>86081.938775510207</v>
      </c>
      <c r="T750" s="376"/>
      <c r="U750" s="376"/>
      <c r="V750" s="32" t="s">
        <v>112</v>
      </c>
      <c r="W750" s="52">
        <v>1605385</v>
      </c>
      <c r="X750" s="42">
        <f>IFERROR(W750/T737,"-")</f>
        <v>1.6446353744561583E-2</v>
      </c>
      <c r="Y750" s="52">
        <v>24</v>
      </c>
      <c r="Z750" s="42">
        <f>IFERROR(Y750/U737,"-")</f>
        <v>6.5934065934065936E-2</v>
      </c>
      <c r="AA750" s="96">
        <f t="shared" si="74"/>
        <v>66891.041666666672</v>
      </c>
      <c r="AB750" s="376"/>
      <c r="AC750" s="376"/>
      <c r="AD750" s="32" t="s">
        <v>112</v>
      </c>
      <c r="AE750" s="52">
        <v>1808747</v>
      </c>
      <c r="AF750" s="42">
        <f>IFERROR(AE750/AB737,"-")</f>
        <v>1.0762355665935213E-2</v>
      </c>
      <c r="AG750" s="52">
        <v>27</v>
      </c>
      <c r="AH750" s="42">
        <f>IFERROR(AG750/AC737,"-")</f>
        <v>4.0785498489425982E-2</v>
      </c>
      <c r="AI750" s="55">
        <f t="shared" si="75"/>
        <v>66990.629629629635</v>
      </c>
      <c r="AJ750" s="376"/>
      <c r="AK750" s="376"/>
      <c r="AL750" s="32" t="s">
        <v>112</v>
      </c>
      <c r="AM750" s="52">
        <v>14491469</v>
      </c>
      <c r="AN750" s="42">
        <f>IFERROR(AM750/AJ737,"-")</f>
        <v>1.1467456465631118E-2</v>
      </c>
      <c r="AO750" s="52">
        <v>196</v>
      </c>
      <c r="AP750" s="42">
        <f>IFERROR(AO750/AK737,"-")</f>
        <v>9.3200190204469804E-2</v>
      </c>
      <c r="AQ750" s="55">
        <f t="shared" si="76"/>
        <v>73936.066326530607</v>
      </c>
      <c r="AR750" s="376"/>
      <c r="AS750" s="376"/>
      <c r="AT750" s="32" t="s">
        <v>112</v>
      </c>
      <c r="AU750" s="52">
        <v>19411801</v>
      </c>
      <c r="AV750" s="42">
        <f>IFERROR(AU750/AR737,"-")</f>
        <v>1.3858722073508823E-2</v>
      </c>
      <c r="AW750" s="55">
        <v>182</v>
      </c>
      <c r="AX750" s="42">
        <f>IFERROR(AW750/AS737,"-")</f>
        <v>6.4745642120241906E-2</v>
      </c>
      <c r="AY750" s="139">
        <f t="shared" si="77"/>
        <v>106658.24725274726</v>
      </c>
      <c r="AZ750" s="376"/>
      <c r="BA750" s="376"/>
      <c r="BB750" s="32" t="s">
        <v>112</v>
      </c>
      <c r="BC750" s="52">
        <v>19665175</v>
      </c>
      <c r="BD750" s="42">
        <f>IFERROR(BC750/AZ737,"-")</f>
        <v>4.5618385523449094E-2</v>
      </c>
      <c r="BE750" s="52">
        <v>121</v>
      </c>
      <c r="BF750" s="42">
        <f>IFERROR(BE750/BA737,"-")</f>
        <v>0.32526881720430106</v>
      </c>
      <c r="BG750" s="55">
        <f t="shared" si="78"/>
        <v>162522.10743801654</v>
      </c>
      <c r="BH750" s="376"/>
      <c r="BI750" s="376"/>
      <c r="BJ750" s="32" t="s">
        <v>112</v>
      </c>
      <c r="BK750" s="52">
        <v>9140910</v>
      </c>
      <c r="BL750" s="42">
        <f>IFERROR(BK750/BH737,"-")</f>
        <v>9.3610241866218073E-3</v>
      </c>
      <c r="BM750" s="52">
        <v>96</v>
      </c>
      <c r="BN750" s="42">
        <f>IFERROR(BM750/BI737,"-")</f>
        <v>3.8678485092667206E-2</v>
      </c>
      <c r="BO750" s="96">
        <f t="shared" si="79"/>
        <v>95217.8125</v>
      </c>
      <c r="BP750" s="141"/>
    </row>
    <row r="751" spans="2:68" s="8" customFormat="1" ht="13.15" customHeight="1">
      <c r="B751" s="373"/>
      <c r="C751" s="392"/>
      <c r="D751" s="376"/>
      <c r="E751" s="376"/>
      <c r="F751" s="32" t="s">
        <v>113</v>
      </c>
      <c r="G751" s="52">
        <v>2409638</v>
      </c>
      <c r="H751" s="42">
        <f>IFERROR(G751/D737,"-")</f>
        <v>4.830543629459204E-3</v>
      </c>
      <c r="I751" s="52">
        <v>51</v>
      </c>
      <c r="J751" s="42">
        <f>IFERROR(I751/E737,"-")</f>
        <v>7.4344023323615158E-2</v>
      </c>
      <c r="K751" s="55">
        <f t="shared" si="72"/>
        <v>47247.803921568629</v>
      </c>
      <c r="L751" s="376"/>
      <c r="M751" s="376"/>
      <c r="N751" s="32" t="s">
        <v>113</v>
      </c>
      <c r="O751" s="52">
        <v>9896963</v>
      </c>
      <c r="P751" s="42">
        <f>IFERROR(O751/L737,"-")</f>
        <v>3.3488475867546287E-3</v>
      </c>
      <c r="Q751" s="52">
        <v>249</v>
      </c>
      <c r="R751" s="42">
        <f>IFERROR(Q751/M737,"-")</f>
        <v>4.1673640167364016E-2</v>
      </c>
      <c r="S751" s="55">
        <f t="shared" si="73"/>
        <v>39746.839357429722</v>
      </c>
      <c r="T751" s="376"/>
      <c r="U751" s="376"/>
      <c r="V751" s="32" t="s">
        <v>113</v>
      </c>
      <c r="W751" s="52">
        <v>501119</v>
      </c>
      <c r="X751" s="42">
        <f>IFERROR(W751/T737,"-")</f>
        <v>5.133709572545499E-3</v>
      </c>
      <c r="Y751" s="52">
        <v>10</v>
      </c>
      <c r="Z751" s="42">
        <f>IFERROR(Y751/U737,"-")</f>
        <v>2.7472527472527472E-2</v>
      </c>
      <c r="AA751" s="96">
        <f t="shared" si="74"/>
        <v>50111.9</v>
      </c>
      <c r="AB751" s="376"/>
      <c r="AC751" s="376"/>
      <c r="AD751" s="32" t="s">
        <v>113</v>
      </c>
      <c r="AE751" s="52">
        <v>136654</v>
      </c>
      <c r="AF751" s="42">
        <f>IFERROR(AE751/AB737,"-")</f>
        <v>8.1311479779798412E-4</v>
      </c>
      <c r="AG751" s="52">
        <v>7</v>
      </c>
      <c r="AH751" s="42">
        <f>IFERROR(AG751/AC737,"-")</f>
        <v>1.0574018126888218E-2</v>
      </c>
      <c r="AI751" s="55">
        <f t="shared" si="75"/>
        <v>19522</v>
      </c>
      <c r="AJ751" s="376"/>
      <c r="AK751" s="376"/>
      <c r="AL751" s="32" t="s">
        <v>113</v>
      </c>
      <c r="AM751" s="52">
        <v>3133283</v>
      </c>
      <c r="AN751" s="42">
        <f>IFERROR(AM751/AJ737,"-")</f>
        <v>2.4794440368331233E-3</v>
      </c>
      <c r="AO751" s="52">
        <v>99</v>
      </c>
      <c r="AP751" s="42">
        <f>IFERROR(AO751/AK737,"-")</f>
        <v>4.7075606276747506E-2</v>
      </c>
      <c r="AQ751" s="55">
        <f t="shared" si="76"/>
        <v>31649.323232323233</v>
      </c>
      <c r="AR751" s="376"/>
      <c r="AS751" s="376"/>
      <c r="AT751" s="32" t="s">
        <v>113</v>
      </c>
      <c r="AU751" s="52">
        <v>6003987</v>
      </c>
      <c r="AV751" s="42">
        <f>IFERROR(AU751/AR737,"-")</f>
        <v>4.2864434457142858E-3</v>
      </c>
      <c r="AW751" s="55">
        <v>131</v>
      </c>
      <c r="AX751" s="42">
        <f>IFERROR(AW751/AS737,"-")</f>
        <v>4.6602632515119174E-2</v>
      </c>
      <c r="AY751" s="139">
        <f t="shared" si="77"/>
        <v>45831.961832061068</v>
      </c>
      <c r="AZ751" s="376"/>
      <c r="BA751" s="376"/>
      <c r="BB751" s="32" t="s">
        <v>113</v>
      </c>
      <c r="BC751" s="52">
        <v>1254057</v>
      </c>
      <c r="BD751" s="42">
        <f>IFERROR(BC751/AZ737,"-")</f>
        <v>2.9091048360556158E-3</v>
      </c>
      <c r="BE751" s="52">
        <v>26</v>
      </c>
      <c r="BF751" s="42">
        <f>IFERROR(BE751/BA737,"-")</f>
        <v>6.9892473118279563E-2</v>
      </c>
      <c r="BG751" s="55">
        <f t="shared" si="78"/>
        <v>48232.961538461539</v>
      </c>
      <c r="BH751" s="376"/>
      <c r="BI751" s="376"/>
      <c r="BJ751" s="32" t="s">
        <v>113</v>
      </c>
      <c r="BK751" s="52">
        <v>2581723</v>
      </c>
      <c r="BL751" s="42">
        <f>IFERROR(BK751/BH737,"-")</f>
        <v>2.6438911931260466E-3</v>
      </c>
      <c r="BM751" s="52">
        <v>62</v>
      </c>
      <c r="BN751" s="42">
        <f>IFERROR(BM751/BI737,"-")</f>
        <v>2.4979854955680902E-2</v>
      </c>
      <c r="BO751" s="96">
        <f t="shared" si="79"/>
        <v>41640.693548387098</v>
      </c>
      <c r="BP751" s="141"/>
    </row>
    <row r="752" spans="2:68" s="8" customFormat="1" ht="13.15" customHeight="1">
      <c r="B752" s="373"/>
      <c r="C752" s="392"/>
      <c r="D752" s="376"/>
      <c r="E752" s="376"/>
      <c r="F752" s="33" t="s">
        <v>114</v>
      </c>
      <c r="G752" s="53">
        <v>1930788</v>
      </c>
      <c r="H752" s="43">
        <f>IFERROR(G752/D737,"-")</f>
        <v>3.8706044946320889E-3</v>
      </c>
      <c r="I752" s="53">
        <v>53</v>
      </c>
      <c r="J752" s="43">
        <f>IFERROR(I752/E737,"-")</f>
        <v>7.7259475218658891E-2</v>
      </c>
      <c r="K752" s="56">
        <f t="shared" si="72"/>
        <v>36429.962264150941</v>
      </c>
      <c r="L752" s="376"/>
      <c r="M752" s="376"/>
      <c r="N752" s="33" t="s">
        <v>114</v>
      </c>
      <c r="O752" s="53">
        <v>8111139</v>
      </c>
      <c r="P752" s="43">
        <f>IFERROR(O752/L737,"-")</f>
        <v>2.7445761155196146E-3</v>
      </c>
      <c r="Q752" s="53">
        <v>389</v>
      </c>
      <c r="R752" s="43">
        <f>IFERROR(Q752/M737,"-")</f>
        <v>6.5104602510460255E-2</v>
      </c>
      <c r="S752" s="56">
        <f t="shared" si="73"/>
        <v>20851.257069408741</v>
      </c>
      <c r="T752" s="376"/>
      <c r="U752" s="376"/>
      <c r="V752" s="33" t="s">
        <v>114</v>
      </c>
      <c r="W752" s="53">
        <v>89718</v>
      </c>
      <c r="X752" s="43">
        <f>IFERROR(W752/T737,"-")</f>
        <v>9.1911533074905778E-4</v>
      </c>
      <c r="Y752" s="53">
        <v>15</v>
      </c>
      <c r="Z752" s="43">
        <f>IFERROR(Y752/U737,"-")</f>
        <v>4.1208791208791208E-2</v>
      </c>
      <c r="AA752" s="97">
        <f t="shared" si="74"/>
        <v>5981.2</v>
      </c>
      <c r="AB752" s="376"/>
      <c r="AC752" s="376"/>
      <c r="AD752" s="33" t="s">
        <v>114</v>
      </c>
      <c r="AE752" s="53">
        <v>121517</v>
      </c>
      <c r="AF752" s="43">
        <f>IFERROR(AE752/AB737,"-")</f>
        <v>7.2304704497502923E-4</v>
      </c>
      <c r="AG752" s="53">
        <v>26</v>
      </c>
      <c r="AH752" s="43">
        <f>IFERROR(AG752/AC737,"-")</f>
        <v>3.9274924471299093E-2</v>
      </c>
      <c r="AI752" s="56">
        <f t="shared" si="75"/>
        <v>4673.7307692307695</v>
      </c>
      <c r="AJ752" s="376"/>
      <c r="AK752" s="376"/>
      <c r="AL752" s="33" t="s">
        <v>114</v>
      </c>
      <c r="AM752" s="53">
        <v>4686430</v>
      </c>
      <c r="AN752" s="43">
        <f>IFERROR(AM752/AJ737,"-")</f>
        <v>3.708487524917428E-3</v>
      </c>
      <c r="AO752" s="53">
        <v>159</v>
      </c>
      <c r="AP752" s="43">
        <f>IFERROR(AO752/AK737,"-")</f>
        <v>7.5606276747503573E-2</v>
      </c>
      <c r="AQ752" s="56">
        <f t="shared" si="76"/>
        <v>29474.402515723272</v>
      </c>
      <c r="AR752" s="376"/>
      <c r="AS752" s="376"/>
      <c r="AT752" s="33" t="s">
        <v>114</v>
      </c>
      <c r="AU752" s="53">
        <v>3189757</v>
      </c>
      <c r="AV752" s="43">
        <f>IFERROR(AU752/AR737,"-")</f>
        <v>2.2772722502682405E-3</v>
      </c>
      <c r="AW752" s="56">
        <v>185</v>
      </c>
      <c r="AX752" s="45">
        <f>IFERROR(AW752/AS737,"-")</f>
        <v>6.5812877979366774E-2</v>
      </c>
      <c r="AY752" s="140">
        <f t="shared" si="77"/>
        <v>17241.929729729731</v>
      </c>
      <c r="AZ752" s="376"/>
      <c r="BA752" s="376"/>
      <c r="BB752" s="33" t="s">
        <v>114</v>
      </c>
      <c r="BC752" s="53">
        <v>2120755</v>
      </c>
      <c r="BD752" s="43">
        <f>IFERROR(BC752/AZ737,"-")</f>
        <v>4.919631744481413E-3</v>
      </c>
      <c r="BE752" s="53">
        <v>63</v>
      </c>
      <c r="BF752" s="43">
        <f>IFERROR(BE752/BA737,"-")</f>
        <v>0.16935483870967741</v>
      </c>
      <c r="BG752" s="56">
        <f t="shared" si="78"/>
        <v>33662.777777777781</v>
      </c>
      <c r="BH752" s="376"/>
      <c r="BI752" s="376"/>
      <c r="BJ752" s="33" t="s">
        <v>114</v>
      </c>
      <c r="BK752" s="53">
        <v>3840018</v>
      </c>
      <c r="BL752" s="43">
        <f>IFERROR(BK752/BH737,"-")</f>
        <v>3.9324860845433435E-3</v>
      </c>
      <c r="BM752" s="53">
        <v>113</v>
      </c>
      <c r="BN752" s="43">
        <f>IFERROR(BM752/BI737,"-")</f>
        <v>4.5527800161160356E-2</v>
      </c>
      <c r="BO752" s="97">
        <f t="shared" si="79"/>
        <v>33982.460176991153</v>
      </c>
      <c r="BP752" s="141"/>
    </row>
    <row r="753" spans="2:68" s="8" customFormat="1" ht="13.15" customHeight="1">
      <c r="B753" s="374"/>
      <c r="C753" s="393"/>
      <c r="D753" s="377"/>
      <c r="E753" s="377"/>
      <c r="F753" s="34" t="s">
        <v>64</v>
      </c>
      <c r="G753" s="49">
        <f>SUM(G737:G752)</f>
        <v>127533416</v>
      </c>
      <c r="H753" s="43">
        <f>IFERROR(G753/D737,"-")</f>
        <v>0.25566318683635075</v>
      </c>
      <c r="I753" s="53">
        <v>576</v>
      </c>
      <c r="J753" s="43">
        <f>IFERROR(I753/E737,"-")</f>
        <v>0.83965014577259478</v>
      </c>
      <c r="K753" s="56">
        <f t="shared" si="72"/>
        <v>221412.18055555556</v>
      </c>
      <c r="L753" s="377"/>
      <c r="M753" s="377"/>
      <c r="N753" s="34" t="s">
        <v>64</v>
      </c>
      <c r="O753" s="49">
        <f>SUM(O737:O752)</f>
        <v>537261943</v>
      </c>
      <c r="P753" s="43">
        <f>IFERROR(O753/L737,"-")</f>
        <v>0.18179398682915687</v>
      </c>
      <c r="Q753" s="53">
        <v>4577</v>
      </c>
      <c r="R753" s="43">
        <f>IFERROR(Q753/M737,"-")</f>
        <v>0.7660251046025105</v>
      </c>
      <c r="S753" s="56">
        <f t="shared" si="73"/>
        <v>117382.98951278129</v>
      </c>
      <c r="T753" s="377"/>
      <c r="U753" s="377"/>
      <c r="V753" s="34" t="s">
        <v>64</v>
      </c>
      <c r="W753" s="49">
        <f>SUM(W737:W752)</f>
        <v>9669680</v>
      </c>
      <c r="X753" s="43">
        <f>IFERROR(W753/T737,"-")</f>
        <v>9.9060959132365289E-2</v>
      </c>
      <c r="Y753" s="53">
        <v>131</v>
      </c>
      <c r="Z753" s="43">
        <f>IFERROR(Y753/U737,"-")</f>
        <v>0.35989010989010989</v>
      </c>
      <c r="AA753" s="97">
        <f t="shared" si="74"/>
        <v>73814.351145038163</v>
      </c>
      <c r="AB753" s="377"/>
      <c r="AC753" s="377"/>
      <c r="AD753" s="34" t="s">
        <v>64</v>
      </c>
      <c r="AE753" s="49">
        <f>SUM(AE737:AE752)</f>
        <v>16004370</v>
      </c>
      <c r="AF753" s="43">
        <f>IFERROR(AE753/AB737,"-")</f>
        <v>9.5228753468132102E-2</v>
      </c>
      <c r="AG753" s="53">
        <v>208</v>
      </c>
      <c r="AH753" s="43">
        <f>IFERROR(AG753/AC737,"-")</f>
        <v>0.31419939577039274</v>
      </c>
      <c r="AI753" s="56">
        <f t="shared" si="75"/>
        <v>76944.086538461532</v>
      </c>
      <c r="AJ753" s="377"/>
      <c r="AK753" s="377"/>
      <c r="AL753" s="34" t="s">
        <v>64</v>
      </c>
      <c r="AM753" s="49">
        <f>SUM(AM737:AM752)</f>
        <v>252313685</v>
      </c>
      <c r="AN753" s="43">
        <f>IFERROR(AM753/AJ737,"-")</f>
        <v>0.19966203553417966</v>
      </c>
      <c r="AO753" s="53">
        <v>1828</v>
      </c>
      <c r="AP753" s="43">
        <f>IFERROR(AO753/AK737,"-")</f>
        <v>0.86923442700903475</v>
      </c>
      <c r="AQ753" s="56">
        <f t="shared" si="76"/>
        <v>138027.17997811816</v>
      </c>
      <c r="AR753" s="377"/>
      <c r="AS753" s="377"/>
      <c r="AT753" s="34" t="s">
        <v>64</v>
      </c>
      <c r="AU753" s="49">
        <f>SUM(AU737:AU752)</f>
        <v>253561999</v>
      </c>
      <c r="AV753" s="43">
        <f>IFERROR(AU753/AR737,"-")</f>
        <v>0.18102623618201744</v>
      </c>
      <c r="AW753" s="56">
        <v>2384</v>
      </c>
      <c r="AX753" s="76">
        <f>IFERROR(AW753/AS737,"-")</f>
        <v>0.84809676271789403</v>
      </c>
      <c r="AY753" s="115">
        <f t="shared" si="77"/>
        <v>106359.89890939597</v>
      </c>
      <c r="AZ753" s="377"/>
      <c r="BA753" s="377"/>
      <c r="BB753" s="34" t="s">
        <v>64</v>
      </c>
      <c r="BC753" s="49">
        <f>SUM(BC737:BC752)</f>
        <v>111183411</v>
      </c>
      <c r="BD753" s="43">
        <f>IFERROR(BC753/AZ737,"-")</f>
        <v>0.25791825940069646</v>
      </c>
      <c r="BE753" s="53">
        <v>336</v>
      </c>
      <c r="BF753" s="43">
        <f>IFERROR(BE753/BA737,"-")</f>
        <v>0.90322580645161288</v>
      </c>
      <c r="BG753" s="56">
        <f t="shared" si="78"/>
        <v>330903.00892857142</v>
      </c>
      <c r="BH753" s="377"/>
      <c r="BI753" s="377"/>
      <c r="BJ753" s="34" t="s">
        <v>64</v>
      </c>
      <c r="BK753" s="49">
        <f>SUM(BK737:BK752)</f>
        <v>138592299</v>
      </c>
      <c r="BL753" s="43">
        <f>IFERROR(BK753/BH737,"-")</f>
        <v>0.14192961784095032</v>
      </c>
      <c r="BM753" s="53">
        <v>1567</v>
      </c>
      <c r="BN753" s="43">
        <f>IFERROR(BM753/BI737,"-")</f>
        <v>0.63134568896051568</v>
      </c>
      <c r="BO753" s="97">
        <f t="shared" si="79"/>
        <v>88444.351627313343</v>
      </c>
      <c r="BP753" s="141"/>
    </row>
    <row r="754" spans="2:68" s="8" customFormat="1" ht="13.15" customHeight="1">
      <c r="B754" s="372">
        <v>45</v>
      </c>
      <c r="C754" s="391" t="s">
        <v>40</v>
      </c>
      <c r="D754" s="375">
        <v>106081120</v>
      </c>
      <c r="E754" s="375">
        <v>141</v>
      </c>
      <c r="F754" s="30" t="s">
        <v>100</v>
      </c>
      <c r="G754" s="51">
        <v>8405178</v>
      </c>
      <c r="H754" s="41">
        <f>IFERROR(G754/D754,"-")</f>
        <v>7.9233496026437131E-2</v>
      </c>
      <c r="I754" s="51">
        <v>33</v>
      </c>
      <c r="J754" s="41">
        <f>IFERROR(I754/E754,"-")</f>
        <v>0.23404255319148937</v>
      </c>
      <c r="K754" s="54">
        <f t="shared" si="72"/>
        <v>254702.36363636365</v>
      </c>
      <c r="L754" s="375">
        <v>638369250</v>
      </c>
      <c r="M754" s="375">
        <v>1298</v>
      </c>
      <c r="N754" s="30" t="s">
        <v>100</v>
      </c>
      <c r="O754" s="51">
        <v>13599296</v>
      </c>
      <c r="P754" s="41">
        <f>IFERROR(O754/L754,"-")</f>
        <v>2.1303181505061528E-2</v>
      </c>
      <c r="Q754" s="51">
        <v>208</v>
      </c>
      <c r="R754" s="41">
        <f>IFERROR(Q754/M754,"-")</f>
        <v>0.16024653312788906</v>
      </c>
      <c r="S754" s="54">
        <f t="shared" si="73"/>
        <v>65381.230769230766</v>
      </c>
      <c r="T754" s="375">
        <v>13667910</v>
      </c>
      <c r="U754" s="375">
        <v>76</v>
      </c>
      <c r="V754" s="30" t="s">
        <v>100</v>
      </c>
      <c r="W754" s="51">
        <v>60550</v>
      </c>
      <c r="X754" s="41">
        <f>IFERROR(W754/T754,"-")</f>
        <v>4.4300847752143527E-3</v>
      </c>
      <c r="Y754" s="51">
        <v>6</v>
      </c>
      <c r="Z754" s="41">
        <f>IFERROR(Y754/U754,"-")</f>
        <v>7.8947368421052627E-2</v>
      </c>
      <c r="AA754" s="95">
        <f t="shared" si="74"/>
        <v>10091.666666666666</v>
      </c>
      <c r="AB754" s="375">
        <v>38443160</v>
      </c>
      <c r="AC754" s="375">
        <v>141</v>
      </c>
      <c r="AD754" s="30" t="s">
        <v>100</v>
      </c>
      <c r="AE754" s="51">
        <v>322265</v>
      </c>
      <c r="AF754" s="41">
        <f>IFERROR(AE754/AB754,"-")</f>
        <v>8.3828956828731049E-3</v>
      </c>
      <c r="AG754" s="51">
        <v>17</v>
      </c>
      <c r="AH754" s="41">
        <f>IFERROR(AG754/AC754,"-")</f>
        <v>0.12056737588652482</v>
      </c>
      <c r="AI754" s="54">
        <f t="shared" si="75"/>
        <v>18956.764705882353</v>
      </c>
      <c r="AJ754" s="375">
        <v>278031540</v>
      </c>
      <c r="AK754" s="375">
        <v>447</v>
      </c>
      <c r="AL754" s="30" t="s">
        <v>100</v>
      </c>
      <c r="AM754" s="51">
        <v>6232048</v>
      </c>
      <c r="AN754" s="41">
        <f>IFERROR(AM754/AJ754,"-")</f>
        <v>2.2414895806425413E-2</v>
      </c>
      <c r="AO754" s="51">
        <v>92</v>
      </c>
      <c r="AP754" s="41">
        <f>IFERROR(AO754/AK754,"-")</f>
        <v>0.2058165548098434</v>
      </c>
      <c r="AQ754" s="54">
        <f t="shared" si="76"/>
        <v>67739.65217391304</v>
      </c>
      <c r="AR754" s="375">
        <v>305799240</v>
      </c>
      <c r="AS754" s="375">
        <v>624</v>
      </c>
      <c r="AT754" s="30" t="s">
        <v>100</v>
      </c>
      <c r="AU754" s="51">
        <v>6786869</v>
      </c>
      <c r="AV754" s="41">
        <f>IFERROR(AU754/AR754,"-")</f>
        <v>2.2193871377835996E-2</v>
      </c>
      <c r="AW754" s="54">
        <v>89</v>
      </c>
      <c r="AX754" s="41">
        <f>IFERROR(AW754/AS754,"-")</f>
        <v>0.14262820512820512</v>
      </c>
      <c r="AY754" s="139">
        <f t="shared" si="77"/>
        <v>76256.955056179781</v>
      </c>
      <c r="AZ754" s="375">
        <v>115634440</v>
      </c>
      <c r="BA754" s="375">
        <v>96</v>
      </c>
      <c r="BB754" s="30" t="s">
        <v>100</v>
      </c>
      <c r="BC754" s="51">
        <v>8033831</v>
      </c>
      <c r="BD754" s="41">
        <f>IFERROR(BC754/AZ754,"-")</f>
        <v>6.9476109366725006E-2</v>
      </c>
      <c r="BE754" s="51">
        <v>34</v>
      </c>
      <c r="BF754" s="41">
        <f>IFERROR(BE754/BA754,"-")</f>
        <v>0.35416666666666669</v>
      </c>
      <c r="BG754" s="54">
        <f t="shared" si="78"/>
        <v>236289.14705882352</v>
      </c>
      <c r="BH754" s="375">
        <v>297714150</v>
      </c>
      <c r="BI754" s="375">
        <v>777</v>
      </c>
      <c r="BJ754" s="30" t="s">
        <v>100</v>
      </c>
      <c r="BK754" s="51">
        <v>1918131</v>
      </c>
      <c r="BL754" s="41">
        <f>IFERROR(BK754/BH754,"-")</f>
        <v>6.4428613823024538E-3</v>
      </c>
      <c r="BM754" s="51">
        <v>96</v>
      </c>
      <c r="BN754" s="41">
        <f>IFERROR(BM754/BI754,"-")</f>
        <v>0.12355212355212356</v>
      </c>
      <c r="BO754" s="95">
        <f t="shared" si="79"/>
        <v>19980.53125</v>
      </c>
      <c r="BP754" s="141"/>
    </row>
    <row r="755" spans="2:68" s="8" customFormat="1" ht="13.15" customHeight="1">
      <c r="B755" s="373"/>
      <c r="C755" s="392"/>
      <c r="D755" s="376"/>
      <c r="E755" s="376"/>
      <c r="F755" s="31" t="s">
        <v>101</v>
      </c>
      <c r="G755" s="52">
        <v>1795311</v>
      </c>
      <c r="H755" s="42">
        <f>IFERROR(G755/D754,"-")</f>
        <v>1.6923944618985925E-2</v>
      </c>
      <c r="I755" s="52">
        <v>54</v>
      </c>
      <c r="J755" s="42">
        <f>IFERROR(I755/E754,"-")</f>
        <v>0.38297872340425532</v>
      </c>
      <c r="K755" s="55">
        <f t="shared" si="72"/>
        <v>33246.5</v>
      </c>
      <c r="L755" s="376"/>
      <c r="M755" s="376"/>
      <c r="N755" s="31" t="s">
        <v>101</v>
      </c>
      <c r="O755" s="52">
        <v>21150504</v>
      </c>
      <c r="P755" s="42">
        <f>IFERROR(O755/L754,"-")</f>
        <v>3.3132084604639088E-2</v>
      </c>
      <c r="Q755" s="52">
        <v>318</v>
      </c>
      <c r="R755" s="42">
        <f>IFERROR(Q755/M754,"-")</f>
        <v>0.24499229583975346</v>
      </c>
      <c r="S755" s="55">
        <f t="shared" si="73"/>
        <v>66511.018867924533</v>
      </c>
      <c r="T755" s="376"/>
      <c r="U755" s="376"/>
      <c r="V755" s="31" t="s">
        <v>101</v>
      </c>
      <c r="W755" s="52">
        <v>91009</v>
      </c>
      <c r="X755" s="42">
        <f>IFERROR(W755/T754,"-")</f>
        <v>6.6585893527247395E-3</v>
      </c>
      <c r="Y755" s="52">
        <v>10</v>
      </c>
      <c r="Z755" s="42">
        <f>IFERROR(Y755/U754,"-")</f>
        <v>0.13157894736842105</v>
      </c>
      <c r="AA755" s="96">
        <f t="shared" si="74"/>
        <v>9100.9</v>
      </c>
      <c r="AB755" s="376"/>
      <c r="AC755" s="376"/>
      <c r="AD755" s="31" t="s">
        <v>101</v>
      </c>
      <c r="AE755" s="52">
        <v>1766195</v>
      </c>
      <c r="AF755" s="42">
        <f>IFERROR(AE755/AB754,"-")</f>
        <v>4.5943023414308296E-2</v>
      </c>
      <c r="AG755" s="52">
        <v>20</v>
      </c>
      <c r="AH755" s="42">
        <f>IFERROR(AG755/AC754,"-")</f>
        <v>0.14184397163120568</v>
      </c>
      <c r="AI755" s="55">
        <f t="shared" si="75"/>
        <v>88309.75</v>
      </c>
      <c r="AJ755" s="376"/>
      <c r="AK755" s="376"/>
      <c r="AL755" s="31" t="s">
        <v>101</v>
      </c>
      <c r="AM755" s="52">
        <v>11673007</v>
      </c>
      <c r="AN755" s="42">
        <f>IFERROR(AM755/AJ754,"-")</f>
        <v>4.1984470538846061E-2</v>
      </c>
      <c r="AO755" s="52">
        <v>127</v>
      </c>
      <c r="AP755" s="42">
        <f>IFERROR(AO755/AK754,"-")</f>
        <v>0.28411633109619688</v>
      </c>
      <c r="AQ755" s="55">
        <f t="shared" si="76"/>
        <v>91913.440944881891</v>
      </c>
      <c r="AR755" s="376"/>
      <c r="AS755" s="376"/>
      <c r="AT755" s="31" t="s">
        <v>101</v>
      </c>
      <c r="AU755" s="52">
        <v>7607072</v>
      </c>
      <c r="AV755" s="42">
        <f>IFERROR(AU755/AR754,"-")</f>
        <v>2.4876033047040929E-2</v>
      </c>
      <c r="AW755" s="55">
        <v>160</v>
      </c>
      <c r="AX755" s="42">
        <f>IFERROR(AW755/AS754,"-")</f>
        <v>0.25641025641025639</v>
      </c>
      <c r="AY755" s="139">
        <f t="shared" si="77"/>
        <v>47544.2</v>
      </c>
      <c r="AZ755" s="376"/>
      <c r="BA755" s="376"/>
      <c r="BB755" s="31" t="s">
        <v>101</v>
      </c>
      <c r="BC755" s="52">
        <v>5440701</v>
      </c>
      <c r="BD755" s="42">
        <f>IFERROR(BC755/AZ754,"-")</f>
        <v>4.7050869965729936E-2</v>
      </c>
      <c r="BE755" s="52">
        <v>32</v>
      </c>
      <c r="BF755" s="42">
        <f>IFERROR(BE755/BA754,"-")</f>
        <v>0.33333333333333331</v>
      </c>
      <c r="BG755" s="55">
        <f t="shared" si="78"/>
        <v>170021.90625</v>
      </c>
      <c r="BH755" s="376"/>
      <c r="BI755" s="376"/>
      <c r="BJ755" s="31" t="s">
        <v>101</v>
      </c>
      <c r="BK755" s="52">
        <v>5918586</v>
      </c>
      <c r="BL755" s="42">
        <f>IFERROR(BK755/BH754,"-")</f>
        <v>1.9880096394477725E-2</v>
      </c>
      <c r="BM755" s="52">
        <v>177</v>
      </c>
      <c r="BN755" s="42">
        <f>IFERROR(BM755/BI754,"-")</f>
        <v>0.22779922779922779</v>
      </c>
      <c r="BO755" s="96">
        <f t="shared" si="79"/>
        <v>33438.338983050846</v>
      </c>
      <c r="BP755" s="141"/>
    </row>
    <row r="756" spans="2:68" s="8" customFormat="1" ht="13.15" customHeight="1">
      <c r="B756" s="373"/>
      <c r="C756" s="392"/>
      <c r="D756" s="376"/>
      <c r="E756" s="376"/>
      <c r="F756" s="32" t="s">
        <v>102</v>
      </c>
      <c r="G756" s="52">
        <v>4760058</v>
      </c>
      <c r="H756" s="42">
        <f>IFERROR(G756/D754,"-")</f>
        <v>4.4871867868665039E-2</v>
      </c>
      <c r="I756" s="52">
        <v>56</v>
      </c>
      <c r="J756" s="42">
        <f>IFERROR(I756/E754,"-")</f>
        <v>0.3971631205673759</v>
      </c>
      <c r="K756" s="55">
        <f t="shared" si="72"/>
        <v>85001.03571428571</v>
      </c>
      <c r="L756" s="376"/>
      <c r="M756" s="376"/>
      <c r="N756" s="32" t="s">
        <v>102</v>
      </c>
      <c r="O756" s="52">
        <v>17322996</v>
      </c>
      <c r="P756" s="42">
        <f>IFERROR(O756/L754,"-")</f>
        <v>2.7136325880358428E-2</v>
      </c>
      <c r="Q756" s="52">
        <v>376</v>
      </c>
      <c r="R756" s="42">
        <f>IFERROR(Q756/M754,"-")</f>
        <v>0.2896764252696456</v>
      </c>
      <c r="S756" s="55">
        <f t="shared" si="73"/>
        <v>46071.797872340423</v>
      </c>
      <c r="T756" s="376"/>
      <c r="U756" s="376"/>
      <c r="V756" s="32" t="s">
        <v>102</v>
      </c>
      <c r="W756" s="52">
        <v>0</v>
      </c>
      <c r="X756" s="42">
        <f>IFERROR(W756/T754,"-")</f>
        <v>0</v>
      </c>
      <c r="Y756" s="52">
        <v>0</v>
      </c>
      <c r="Z756" s="42">
        <f>IFERROR(Y756/U754,"-")</f>
        <v>0</v>
      </c>
      <c r="AA756" s="96" t="str">
        <f t="shared" si="74"/>
        <v>-</v>
      </c>
      <c r="AB756" s="376"/>
      <c r="AC756" s="376"/>
      <c r="AD756" s="32" t="s">
        <v>102</v>
      </c>
      <c r="AE756" s="52">
        <v>0</v>
      </c>
      <c r="AF756" s="42">
        <f>IFERROR(AE756/AB754,"-")</f>
        <v>0</v>
      </c>
      <c r="AG756" s="52">
        <v>0</v>
      </c>
      <c r="AH756" s="42">
        <f>IFERROR(AG756/AC754,"-")</f>
        <v>0</v>
      </c>
      <c r="AI756" s="55" t="str">
        <f t="shared" si="75"/>
        <v>-</v>
      </c>
      <c r="AJ756" s="376"/>
      <c r="AK756" s="376"/>
      <c r="AL756" s="32" t="s">
        <v>102</v>
      </c>
      <c r="AM756" s="52">
        <v>10743104</v>
      </c>
      <c r="AN756" s="42">
        <f>IFERROR(AM756/AJ754,"-")</f>
        <v>3.8639875173874155E-2</v>
      </c>
      <c r="AO756" s="52">
        <v>171</v>
      </c>
      <c r="AP756" s="42">
        <f>IFERROR(AO756/AK754,"-")</f>
        <v>0.3825503355704698</v>
      </c>
      <c r="AQ756" s="55">
        <f t="shared" si="76"/>
        <v>62825.169590643272</v>
      </c>
      <c r="AR756" s="376"/>
      <c r="AS756" s="376"/>
      <c r="AT756" s="32" t="s">
        <v>102</v>
      </c>
      <c r="AU756" s="52">
        <v>6579892</v>
      </c>
      <c r="AV756" s="42">
        <f>IFERROR(AU756/AR754,"-")</f>
        <v>2.1517031893212031E-2</v>
      </c>
      <c r="AW756" s="55">
        <v>205</v>
      </c>
      <c r="AX756" s="42">
        <f>IFERROR(AW756/AS754,"-")</f>
        <v>0.32852564102564102</v>
      </c>
      <c r="AY756" s="139">
        <f t="shared" si="77"/>
        <v>32097.034146341462</v>
      </c>
      <c r="AZ756" s="376"/>
      <c r="BA756" s="376"/>
      <c r="BB756" s="32" t="s">
        <v>102</v>
      </c>
      <c r="BC756" s="52">
        <v>2064089</v>
      </c>
      <c r="BD756" s="42">
        <f>IFERROR(BC756/AZ754,"-")</f>
        <v>1.7850123198590317E-2</v>
      </c>
      <c r="BE756" s="52">
        <v>27</v>
      </c>
      <c r="BF756" s="42">
        <f>IFERROR(BE756/BA754,"-")</f>
        <v>0.28125</v>
      </c>
      <c r="BG756" s="55">
        <f t="shared" si="78"/>
        <v>76447.740740740745</v>
      </c>
      <c r="BH756" s="376"/>
      <c r="BI756" s="376"/>
      <c r="BJ756" s="32" t="s">
        <v>102</v>
      </c>
      <c r="BK756" s="52">
        <v>4877957</v>
      </c>
      <c r="BL756" s="42">
        <f>IFERROR(BK756/BH754,"-")</f>
        <v>1.6384699887459161E-2</v>
      </c>
      <c r="BM756" s="52">
        <v>141</v>
      </c>
      <c r="BN756" s="42">
        <f>IFERROR(BM756/BI754,"-")</f>
        <v>0.18146718146718147</v>
      </c>
      <c r="BO756" s="96">
        <f t="shared" si="79"/>
        <v>34595.439716312059</v>
      </c>
      <c r="BP756" s="141"/>
    </row>
    <row r="757" spans="2:68" s="8" customFormat="1" ht="13.15" customHeight="1">
      <c r="B757" s="373"/>
      <c r="C757" s="392"/>
      <c r="D757" s="376"/>
      <c r="E757" s="376"/>
      <c r="F757" s="32" t="s">
        <v>103</v>
      </c>
      <c r="G757" s="52">
        <v>227913</v>
      </c>
      <c r="H757" s="42">
        <f>IFERROR(G757/D754,"-")</f>
        <v>2.1484784474372067E-3</v>
      </c>
      <c r="I757" s="52">
        <v>10</v>
      </c>
      <c r="J757" s="42">
        <f>IFERROR(I757/E754,"-")</f>
        <v>7.0921985815602842E-2</v>
      </c>
      <c r="K757" s="55">
        <f t="shared" si="72"/>
        <v>22791.3</v>
      </c>
      <c r="L757" s="376"/>
      <c r="M757" s="376"/>
      <c r="N757" s="32" t="s">
        <v>103</v>
      </c>
      <c r="O757" s="52">
        <v>881091</v>
      </c>
      <c r="P757" s="42">
        <f>IFERROR(O757/L754,"-")</f>
        <v>1.3802215567244192E-3</v>
      </c>
      <c r="Q757" s="52">
        <v>52</v>
      </c>
      <c r="R757" s="42">
        <f>IFERROR(Q757/M754,"-")</f>
        <v>4.0061633281972264E-2</v>
      </c>
      <c r="S757" s="55">
        <f t="shared" si="73"/>
        <v>16944.057692307691</v>
      </c>
      <c r="T757" s="376"/>
      <c r="U757" s="376"/>
      <c r="V757" s="32" t="s">
        <v>103</v>
      </c>
      <c r="W757" s="52">
        <v>0</v>
      </c>
      <c r="X757" s="42">
        <f>IFERROR(W757/T754,"-")</f>
        <v>0</v>
      </c>
      <c r="Y757" s="52">
        <v>0</v>
      </c>
      <c r="Z757" s="42">
        <f>IFERROR(Y757/U754,"-")</f>
        <v>0</v>
      </c>
      <c r="AA757" s="96" t="str">
        <f t="shared" si="74"/>
        <v>-</v>
      </c>
      <c r="AB757" s="376"/>
      <c r="AC757" s="376"/>
      <c r="AD757" s="32" t="s">
        <v>103</v>
      </c>
      <c r="AE757" s="52">
        <v>0</v>
      </c>
      <c r="AF757" s="42">
        <f>IFERROR(AE757/AB754,"-")</f>
        <v>0</v>
      </c>
      <c r="AG757" s="52">
        <v>0</v>
      </c>
      <c r="AH757" s="42">
        <f>IFERROR(AG757/AC754,"-")</f>
        <v>0</v>
      </c>
      <c r="AI757" s="55" t="str">
        <f t="shared" si="75"/>
        <v>-</v>
      </c>
      <c r="AJ757" s="376"/>
      <c r="AK757" s="376"/>
      <c r="AL757" s="32" t="s">
        <v>103</v>
      </c>
      <c r="AM757" s="52">
        <v>628539</v>
      </c>
      <c r="AN757" s="42">
        <f>IFERROR(AM757/AJ754,"-")</f>
        <v>2.2606751737590633E-3</v>
      </c>
      <c r="AO757" s="52">
        <v>27</v>
      </c>
      <c r="AP757" s="42">
        <f>IFERROR(AO757/AK754,"-")</f>
        <v>6.0402684563758392E-2</v>
      </c>
      <c r="AQ757" s="55">
        <f t="shared" si="76"/>
        <v>23279.222222222223</v>
      </c>
      <c r="AR757" s="376"/>
      <c r="AS757" s="376"/>
      <c r="AT757" s="32" t="s">
        <v>103</v>
      </c>
      <c r="AU757" s="52">
        <v>252552</v>
      </c>
      <c r="AV757" s="42">
        <f>IFERROR(AU757/AR754,"-")</f>
        <v>8.2587517222083352E-4</v>
      </c>
      <c r="AW757" s="55">
        <v>25</v>
      </c>
      <c r="AX757" s="42">
        <f>IFERROR(AW757/AS754,"-")</f>
        <v>4.0064102564102567E-2</v>
      </c>
      <c r="AY757" s="139">
        <f t="shared" si="77"/>
        <v>10102.08</v>
      </c>
      <c r="AZ757" s="376"/>
      <c r="BA757" s="376"/>
      <c r="BB757" s="32" t="s">
        <v>103</v>
      </c>
      <c r="BC757" s="52">
        <v>489090</v>
      </c>
      <c r="BD757" s="42">
        <f>IFERROR(BC757/AZ754,"-")</f>
        <v>4.2296222474895884E-3</v>
      </c>
      <c r="BE757" s="52">
        <v>8</v>
      </c>
      <c r="BF757" s="42">
        <f>IFERROR(BE757/BA754,"-")</f>
        <v>8.3333333333333329E-2</v>
      </c>
      <c r="BG757" s="55">
        <f t="shared" si="78"/>
        <v>61136.25</v>
      </c>
      <c r="BH757" s="376"/>
      <c r="BI757" s="376"/>
      <c r="BJ757" s="32" t="s">
        <v>103</v>
      </c>
      <c r="BK757" s="52">
        <v>220900</v>
      </c>
      <c r="BL757" s="42">
        <f>IFERROR(BK757/BH754,"-")</f>
        <v>7.4198690253721568E-4</v>
      </c>
      <c r="BM757" s="52">
        <v>25</v>
      </c>
      <c r="BN757" s="42">
        <f>IFERROR(BM757/BI754,"-")</f>
        <v>3.2175032175032175E-2</v>
      </c>
      <c r="BO757" s="96">
        <f t="shared" si="79"/>
        <v>8836</v>
      </c>
      <c r="BP757" s="141"/>
    </row>
    <row r="758" spans="2:68" s="8" customFormat="1" ht="13.15" customHeight="1">
      <c r="B758" s="373"/>
      <c r="C758" s="392"/>
      <c r="D758" s="376"/>
      <c r="E758" s="376"/>
      <c r="F758" s="32" t="s">
        <v>104</v>
      </c>
      <c r="G758" s="52">
        <v>7703503</v>
      </c>
      <c r="H758" s="42">
        <f>IFERROR(G758/D754,"-")</f>
        <v>7.2618982529596213E-2</v>
      </c>
      <c r="I758" s="52">
        <v>61</v>
      </c>
      <c r="J758" s="42">
        <f>IFERROR(I758/E754,"-")</f>
        <v>0.43262411347517732</v>
      </c>
      <c r="K758" s="55">
        <f t="shared" si="72"/>
        <v>126286.93442622951</v>
      </c>
      <c r="L758" s="376"/>
      <c r="M758" s="376"/>
      <c r="N758" s="32" t="s">
        <v>104</v>
      </c>
      <c r="O758" s="52">
        <v>22593553</v>
      </c>
      <c r="P758" s="42">
        <f>IFERROR(O758/L754,"-")</f>
        <v>3.5392608588211291E-2</v>
      </c>
      <c r="Q758" s="52">
        <v>379</v>
      </c>
      <c r="R758" s="42">
        <f>IFERROR(Q758/M754,"-")</f>
        <v>0.29198767334360554</v>
      </c>
      <c r="S758" s="55">
        <f t="shared" si="73"/>
        <v>59613.596306068604</v>
      </c>
      <c r="T758" s="376"/>
      <c r="U758" s="376"/>
      <c r="V758" s="32" t="s">
        <v>104</v>
      </c>
      <c r="W758" s="52">
        <v>0</v>
      </c>
      <c r="X758" s="42">
        <f>IFERROR(W758/T754,"-")</f>
        <v>0</v>
      </c>
      <c r="Y758" s="52">
        <v>0</v>
      </c>
      <c r="Z758" s="42">
        <f>IFERROR(Y758/U754,"-")</f>
        <v>0</v>
      </c>
      <c r="AA758" s="96" t="str">
        <f t="shared" si="74"/>
        <v>-</v>
      </c>
      <c r="AB758" s="376"/>
      <c r="AC758" s="376"/>
      <c r="AD758" s="32" t="s">
        <v>104</v>
      </c>
      <c r="AE758" s="52">
        <v>0</v>
      </c>
      <c r="AF758" s="42">
        <f>IFERROR(AE758/AB754,"-")</f>
        <v>0</v>
      </c>
      <c r="AG758" s="52">
        <v>0</v>
      </c>
      <c r="AH758" s="42">
        <f>IFERROR(AG758/AC754,"-")</f>
        <v>0</v>
      </c>
      <c r="AI758" s="55" t="str">
        <f t="shared" si="75"/>
        <v>-</v>
      </c>
      <c r="AJ758" s="376"/>
      <c r="AK758" s="376"/>
      <c r="AL758" s="32" t="s">
        <v>104</v>
      </c>
      <c r="AM758" s="52">
        <v>9274630</v>
      </c>
      <c r="AN758" s="42">
        <f>IFERROR(AM758/AJ754,"-")</f>
        <v>3.3358193822182906E-2</v>
      </c>
      <c r="AO758" s="52">
        <v>183</v>
      </c>
      <c r="AP758" s="42">
        <f>IFERROR(AO758/AK754,"-")</f>
        <v>0.40939597315436244</v>
      </c>
      <c r="AQ758" s="55">
        <f t="shared" si="76"/>
        <v>50681.038251366117</v>
      </c>
      <c r="AR758" s="376"/>
      <c r="AS758" s="376"/>
      <c r="AT758" s="32" t="s">
        <v>104</v>
      </c>
      <c r="AU758" s="52">
        <v>13318923</v>
      </c>
      <c r="AV758" s="42">
        <f>IFERROR(AU758/AR754,"-")</f>
        <v>4.3554467303450459E-2</v>
      </c>
      <c r="AW758" s="55">
        <v>196</v>
      </c>
      <c r="AX758" s="42">
        <f>IFERROR(AW758/AS754,"-")</f>
        <v>0.3141025641025641</v>
      </c>
      <c r="AY758" s="139">
        <f t="shared" si="77"/>
        <v>67953.688775510207</v>
      </c>
      <c r="AZ758" s="376"/>
      <c r="BA758" s="376"/>
      <c r="BB758" s="32" t="s">
        <v>104</v>
      </c>
      <c r="BC758" s="52">
        <v>7003160</v>
      </c>
      <c r="BD758" s="42">
        <f>IFERROR(BC758/AZ754,"-")</f>
        <v>6.0562925716594468E-2</v>
      </c>
      <c r="BE758" s="52">
        <v>31</v>
      </c>
      <c r="BF758" s="42">
        <f>IFERROR(BE758/BA754,"-")</f>
        <v>0.32291666666666669</v>
      </c>
      <c r="BG758" s="55">
        <f t="shared" si="78"/>
        <v>225908.38709677418</v>
      </c>
      <c r="BH758" s="376"/>
      <c r="BI758" s="376"/>
      <c r="BJ758" s="32" t="s">
        <v>104</v>
      </c>
      <c r="BK758" s="52">
        <v>6565885</v>
      </c>
      <c r="BL758" s="42">
        <f>IFERROR(BK758/BH754,"-")</f>
        <v>2.2054326272365622E-2</v>
      </c>
      <c r="BM758" s="52">
        <v>207</v>
      </c>
      <c r="BN758" s="42">
        <f>IFERROR(BM758/BI754,"-")</f>
        <v>0.26640926640926643</v>
      </c>
      <c r="BO758" s="96">
        <f t="shared" si="79"/>
        <v>31719.251207729467</v>
      </c>
      <c r="BP758" s="141"/>
    </row>
    <row r="759" spans="2:68" s="8" customFormat="1" ht="13.15" customHeight="1">
      <c r="B759" s="373"/>
      <c r="C759" s="392"/>
      <c r="D759" s="376"/>
      <c r="E759" s="376"/>
      <c r="F759" s="32" t="s">
        <v>105</v>
      </c>
      <c r="G759" s="52">
        <v>4656428</v>
      </c>
      <c r="H759" s="42">
        <f>IFERROR(G759/D754,"-")</f>
        <v>4.3894973959550956E-2</v>
      </c>
      <c r="I759" s="52">
        <v>61</v>
      </c>
      <c r="J759" s="42">
        <f>IFERROR(I759/E754,"-")</f>
        <v>0.43262411347517732</v>
      </c>
      <c r="K759" s="55">
        <f t="shared" si="72"/>
        <v>76334.885245901634</v>
      </c>
      <c r="L759" s="376"/>
      <c r="M759" s="376"/>
      <c r="N759" s="32" t="s">
        <v>105</v>
      </c>
      <c r="O759" s="52">
        <v>22897896</v>
      </c>
      <c r="P759" s="42">
        <f>IFERROR(O759/L754,"-")</f>
        <v>3.5869359308895281E-2</v>
      </c>
      <c r="Q759" s="52">
        <v>417</v>
      </c>
      <c r="R759" s="42">
        <f>IFERROR(Q759/M754,"-")</f>
        <v>0.32126348228043144</v>
      </c>
      <c r="S759" s="55">
        <f t="shared" si="73"/>
        <v>54911.021582733811</v>
      </c>
      <c r="T759" s="376"/>
      <c r="U759" s="376"/>
      <c r="V759" s="32" t="s">
        <v>105</v>
      </c>
      <c r="W759" s="52">
        <v>0</v>
      </c>
      <c r="X759" s="42">
        <f>IFERROR(W759/T754,"-")</f>
        <v>0</v>
      </c>
      <c r="Y759" s="52">
        <v>0</v>
      </c>
      <c r="Z759" s="42">
        <f>IFERROR(Y759/U754,"-")</f>
        <v>0</v>
      </c>
      <c r="AA759" s="96" t="str">
        <f t="shared" si="74"/>
        <v>-</v>
      </c>
      <c r="AB759" s="376"/>
      <c r="AC759" s="376"/>
      <c r="AD759" s="32" t="s">
        <v>105</v>
      </c>
      <c r="AE759" s="52">
        <v>0</v>
      </c>
      <c r="AF759" s="42">
        <f>IFERROR(AE759/AB754,"-")</f>
        <v>0</v>
      </c>
      <c r="AG759" s="52">
        <v>0</v>
      </c>
      <c r="AH759" s="42">
        <f>IFERROR(AG759/AC754,"-")</f>
        <v>0</v>
      </c>
      <c r="AI759" s="55" t="str">
        <f t="shared" si="75"/>
        <v>-</v>
      </c>
      <c r="AJ759" s="376"/>
      <c r="AK759" s="376"/>
      <c r="AL759" s="32" t="s">
        <v>105</v>
      </c>
      <c r="AM759" s="52">
        <v>10905787</v>
      </c>
      <c r="AN759" s="42">
        <f>IFERROR(AM759/AJ754,"-")</f>
        <v>3.9224999437114223E-2</v>
      </c>
      <c r="AO759" s="52">
        <v>190</v>
      </c>
      <c r="AP759" s="42">
        <f>IFERROR(AO759/AK754,"-")</f>
        <v>0.42505592841163309</v>
      </c>
      <c r="AQ759" s="55">
        <f t="shared" si="76"/>
        <v>57398.878947368423</v>
      </c>
      <c r="AR759" s="376"/>
      <c r="AS759" s="376"/>
      <c r="AT759" s="32" t="s">
        <v>105</v>
      </c>
      <c r="AU759" s="52">
        <v>11992109</v>
      </c>
      <c r="AV759" s="42">
        <f>IFERROR(AU759/AR754,"-")</f>
        <v>3.9215627220002248E-2</v>
      </c>
      <c r="AW759" s="55">
        <v>227</v>
      </c>
      <c r="AX759" s="42">
        <f>IFERROR(AW759/AS754,"-")</f>
        <v>0.36378205128205127</v>
      </c>
      <c r="AY759" s="139">
        <f t="shared" si="77"/>
        <v>52828.674008810573</v>
      </c>
      <c r="AZ759" s="376"/>
      <c r="BA759" s="376"/>
      <c r="BB759" s="32" t="s">
        <v>105</v>
      </c>
      <c r="BC759" s="52">
        <v>3634032</v>
      </c>
      <c r="BD759" s="42">
        <f>IFERROR(BC759/AZ754,"-")</f>
        <v>3.1426900151892465E-2</v>
      </c>
      <c r="BE759" s="52">
        <v>35</v>
      </c>
      <c r="BF759" s="42">
        <f>IFERROR(BE759/BA754,"-")</f>
        <v>0.36458333333333331</v>
      </c>
      <c r="BG759" s="55">
        <f t="shared" si="78"/>
        <v>103829.48571428571</v>
      </c>
      <c r="BH759" s="376"/>
      <c r="BI759" s="376"/>
      <c r="BJ759" s="32" t="s">
        <v>105</v>
      </c>
      <c r="BK759" s="52">
        <v>9680015</v>
      </c>
      <c r="BL759" s="42">
        <f>IFERROR(BK759/BH754,"-")</f>
        <v>3.2514460599202287E-2</v>
      </c>
      <c r="BM759" s="52">
        <v>210</v>
      </c>
      <c r="BN759" s="42">
        <f>IFERROR(BM759/BI754,"-")</f>
        <v>0.27027027027027029</v>
      </c>
      <c r="BO759" s="96">
        <f t="shared" si="79"/>
        <v>46095.309523809527</v>
      </c>
      <c r="BP759" s="141"/>
    </row>
    <row r="760" spans="2:68" s="8" customFormat="1" ht="13.15" customHeight="1">
      <c r="B760" s="373"/>
      <c r="C760" s="392"/>
      <c r="D760" s="376"/>
      <c r="E760" s="376"/>
      <c r="F760" s="32" t="s">
        <v>106</v>
      </c>
      <c r="G760" s="52">
        <v>2349633</v>
      </c>
      <c r="H760" s="42">
        <f>IFERROR(G760/D754,"-")</f>
        <v>2.2149398498055074E-2</v>
      </c>
      <c r="I760" s="52">
        <v>23</v>
      </c>
      <c r="J760" s="42">
        <f>IFERROR(I760/E754,"-")</f>
        <v>0.16312056737588654</v>
      </c>
      <c r="K760" s="55">
        <f t="shared" si="72"/>
        <v>102157.95652173914</v>
      </c>
      <c r="L760" s="376"/>
      <c r="M760" s="376"/>
      <c r="N760" s="32" t="s">
        <v>106</v>
      </c>
      <c r="O760" s="52">
        <v>10555436</v>
      </c>
      <c r="P760" s="42">
        <f>IFERROR(O760/L754,"-")</f>
        <v>1.6535000706879285E-2</v>
      </c>
      <c r="Q760" s="52">
        <v>113</v>
      </c>
      <c r="R760" s="42">
        <f>IFERROR(Q760/M754,"-")</f>
        <v>8.705701078582434E-2</v>
      </c>
      <c r="S760" s="55">
        <f t="shared" si="73"/>
        <v>93410.938053097343</v>
      </c>
      <c r="T760" s="376"/>
      <c r="U760" s="376"/>
      <c r="V760" s="32" t="s">
        <v>106</v>
      </c>
      <c r="W760" s="52">
        <v>0</v>
      </c>
      <c r="X760" s="42">
        <f>IFERROR(W760/T754,"-")</f>
        <v>0</v>
      </c>
      <c r="Y760" s="52">
        <v>0</v>
      </c>
      <c r="Z760" s="42">
        <f>IFERROR(Y760/U754,"-")</f>
        <v>0</v>
      </c>
      <c r="AA760" s="96" t="str">
        <f t="shared" si="74"/>
        <v>-</v>
      </c>
      <c r="AB760" s="376"/>
      <c r="AC760" s="376"/>
      <c r="AD760" s="32" t="s">
        <v>106</v>
      </c>
      <c r="AE760" s="52">
        <v>31962</v>
      </c>
      <c r="AF760" s="42">
        <f>IFERROR(AE760/AB754,"-")</f>
        <v>8.3140928061064699E-4</v>
      </c>
      <c r="AG760" s="52">
        <v>1</v>
      </c>
      <c r="AH760" s="42">
        <f>IFERROR(AG760/AC754,"-")</f>
        <v>7.0921985815602835E-3</v>
      </c>
      <c r="AI760" s="55">
        <f t="shared" si="75"/>
        <v>31962</v>
      </c>
      <c r="AJ760" s="376"/>
      <c r="AK760" s="376"/>
      <c r="AL760" s="32" t="s">
        <v>106</v>
      </c>
      <c r="AM760" s="52">
        <v>6208612</v>
      </c>
      <c r="AN760" s="42">
        <f>IFERROR(AM760/AJ754,"-")</f>
        <v>2.2330603211419827E-2</v>
      </c>
      <c r="AO760" s="52">
        <v>54</v>
      </c>
      <c r="AP760" s="42">
        <f>IFERROR(AO760/AK754,"-")</f>
        <v>0.12080536912751678</v>
      </c>
      <c r="AQ760" s="55">
        <f t="shared" si="76"/>
        <v>114974.29629629629</v>
      </c>
      <c r="AR760" s="376"/>
      <c r="AS760" s="376"/>
      <c r="AT760" s="32" t="s">
        <v>106</v>
      </c>
      <c r="AU760" s="52">
        <v>4303442</v>
      </c>
      <c r="AV760" s="42">
        <f>IFERROR(AU760/AR754,"-")</f>
        <v>1.4072768787783777E-2</v>
      </c>
      <c r="AW760" s="55">
        <v>57</v>
      </c>
      <c r="AX760" s="42">
        <f>IFERROR(AW760/AS754,"-")</f>
        <v>9.1346153846153841E-2</v>
      </c>
      <c r="AY760" s="139">
        <f t="shared" si="77"/>
        <v>75498.982456140351</v>
      </c>
      <c r="AZ760" s="376"/>
      <c r="BA760" s="376"/>
      <c r="BB760" s="32" t="s">
        <v>106</v>
      </c>
      <c r="BC760" s="52">
        <v>2850960</v>
      </c>
      <c r="BD760" s="42">
        <f>IFERROR(BC760/AZ754,"-")</f>
        <v>2.4654938442214967E-2</v>
      </c>
      <c r="BE760" s="52">
        <v>24</v>
      </c>
      <c r="BF760" s="42">
        <f>IFERROR(BE760/BA754,"-")</f>
        <v>0.25</v>
      </c>
      <c r="BG760" s="55">
        <f t="shared" si="78"/>
        <v>118790</v>
      </c>
      <c r="BH760" s="376"/>
      <c r="BI760" s="376"/>
      <c r="BJ760" s="32" t="s">
        <v>106</v>
      </c>
      <c r="BK760" s="52">
        <v>3812834</v>
      </c>
      <c r="BL760" s="42">
        <f>IFERROR(BK760/BH754,"-")</f>
        <v>1.2807029830459855E-2</v>
      </c>
      <c r="BM760" s="52">
        <v>38</v>
      </c>
      <c r="BN760" s="42">
        <f>IFERROR(BM760/BI754,"-")</f>
        <v>4.8906048906048903E-2</v>
      </c>
      <c r="BO760" s="96">
        <f t="shared" si="79"/>
        <v>100337.73684210527</v>
      </c>
      <c r="BP760" s="141"/>
    </row>
    <row r="761" spans="2:68" s="8" customFormat="1" ht="13.15" customHeight="1">
      <c r="B761" s="373"/>
      <c r="C761" s="392"/>
      <c r="D761" s="376"/>
      <c r="E761" s="376"/>
      <c r="F761" s="32" t="s">
        <v>116</v>
      </c>
      <c r="G761" s="52">
        <v>6564</v>
      </c>
      <c r="H761" s="42">
        <f>IFERROR(G761/D754,"-")</f>
        <v>6.1877174750794487E-5</v>
      </c>
      <c r="I761" s="52">
        <v>2</v>
      </c>
      <c r="J761" s="42">
        <f>IFERROR(I761/E754,"-")</f>
        <v>1.4184397163120567E-2</v>
      </c>
      <c r="K761" s="55">
        <f t="shared" si="72"/>
        <v>3282</v>
      </c>
      <c r="L761" s="376"/>
      <c r="M761" s="376"/>
      <c r="N761" s="32" t="s">
        <v>116</v>
      </c>
      <c r="O761" s="52">
        <v>5802</v>
      </c>
      <c r="P761" s="42">
        <f>IFERROR(O761/L754,"-")</f>
        <v>9.0887836467687005E-6</v>
      </c>
      <c r="Q761" s="52">
        <v>2</v>
      </c>
      <c r="R761" s="42">
        <f>IFERROR(Q761/M754,"-")</f>
        <v>1.5408320493066256E-3</v>
      </c>
      <c r="S761" s="55">
        <f t="shared" si="73"/>
        <v>2901</v>
      </c>
      <c r="T761" s="376"/>
      <c r="U761" s="376"/>
      <c r="V761" s="32" t="s">
        <v>116</v>
      </c>
      <c r="W761" s="52">
        <v>0</v>
      </c>
      <c r="X761" s="42">
        <f>IFERROR(W761/T754,"-")</f>
        <v>0</v>
      </c>
      <c r="Y761" s="52">
        <v>0</v>
      </c>
      <c r="Z761" s="42">
        <f>IFERROR(Y761/U754,"-")</f>
        <v>0</v>
      </c>
      <c r="AA761" s="96" t="str">
        <f t="shared" si="74"/>
        <v>-</v>
      </c>
      <c r="AB761" s="376"/>
      <c r="AC761" s="376"/>
      <c r="AD761" s="32" t="s">
        <v>116</v>
      </c>
      <c r="AE761" s="52">
        <v>0</v>
      </c>
      <c r="AF761" s="42">
        <f>IFERROR(AE761/AB754,"-")</f>
        <v>0</v>
      </c>
      <c r="AG761" s="52">
        <v>0</v>
      </c>
      <c r="AH761" s="42">
        <f>IFERROR(AG761/AC754,"-")</f>
        <v>0</v>
      </c>
      <c r="AI761" s="55" t="str">
        <f t="shared" si="75"/>
        <v>-</v>
      </c>
      <c r="AJ761" s="376"/>
      <c r="AK761" s="376"/>
      <c r="AL761" s="32" t="s">
        <v>116</v>
      </c>
      <c r="AM761" s="52">
        <v>2442</v>
      </c>
      <c r="AN761" s="42">
        <f>IFERROR(AM761/AJ754,"-")</f>
        <v>8.7831761820979012E-6</v>
      </c>
      <c r="AO761" s="52">
        <v>1</v>
      </c>
      <c r="AP761" s="42">
        <f>IFERROR(AO761/AK754,"-")</f>
        <v>2.2371364653243847E-3</v>
      </c>
      <c r="AQ761" s="55">
        <f t="shared" si="76"/>
        <v>2442</v>
      </c>
      <c r="AR761" s="376"/>
      <c r="AS761" s="376"/>
      <c r="AT761" s="32" t="s">
        <v>116</v>
      </c>
      <c r="AU761" s="52">
        <v>3360</v>
      </c>
      <c r="AV761" s="42">
        <f>IFERROR(AU761/AR754,"-")</f>
        <v>1.0987600884815802E-5</v>
      </c>
      <c r="AW761" s="55">
        <v>1</v>
      </c>
      <c r="AX761" s="42">
        <f>IFERROR(AW761/AS754,"-")</f>
        <v>1.6025641025641025E-3</v>
      </c>
      <c r="AY761" s="139">
        <f t="shared" si="77"/>
        <v>3360</v>
      </c>
      <c r="AZ761" s="376"/>
      <c r="BA761" s="376"/>
      <c r="BB761" s="32" t="s">
        <v>116</v>
      </c>
      <c r="BC761" s="52">
        <v>0</v>
      </c>
      <c r="BD761" s="42">
        <f>IFERROR(BC761/AZ754,"-")</f>
        <v>0</v>
      </c>
      <c r="BE761" s="52">
        <v>0</v>
      </c>
      <c r="BF761" s="42">
        <f>IFERROR(BE761/BA754,"-")</f>
        <v>0</v>
      </c>
      <c r="BG761" s="55" t="str">
        <f t="shared" si="78"/>
        <v>-</v>
      </c>
      <c r="BH761" s="376"/>
      <c r="BI761" s="376"/>
      <c r="BJ761" s="32" t="s">
        <v>116</v>
      </c>
      <c r="BK761" s="52">
        <v>0</v>
      </c>
      <c r="BL761" s="42">
        <f>IFERROR(BK761/BH754,"-")</f>
        <v>0</v>
      </c>
      <c r="BM761" s="52">
        <v>0</v>
      </c>
      <c r="BN761" s="42">
        <f>IFERROR(BM761/BI754,"-")</f>
        <v>0</v>
      </c>
      <c r="BO761" s="96" t="str">
        <f t="shared" si="79"/>
        <v>-</v>
      </c>
      <c r="BP761" s="141"/>
    </row>
    <row r="762" spans="2:68" s="8" customFormat="1" ht="13.15" customHeight="1">
      <c r="B762" s="373"/>
      <c r="C762" s="392"/>
      <c r="D762" s="376"/>
      <c r="E762" s="376"/>
      <c r="F762" s="32" t="s">
        <v>107</v>
      </c>
      <c r="G762" s="52">
        <v>37793</v>
      </c>
      <c r="H762" s="42">
        <f>IFERROR(G762/D754,"-")</f>
        <v>3.5626509222376235E-4</v>
      </c>
      <c r="I762" s="52">
        <v>1</v>
      </c>
      <c r="J762" s="42">
        <f>IFERROR(I762/E754,"-")</f>
        <v>7.0921985815602835E-3</v>
      </c>
      <c r="K762" s="55">
        <f t="shared" si="72"/>
        <v>37793</v>
      </c>
      <c r="L762" s="376"/>
      <c r="M762" s="376"/>
      <c r="N762" s="32" t="s">
        <v>107</v>
      </c>
      <c r="O762" s="52">
        <v>337097</v>
      </c>
      <c r="P762" s="42">
        <f>IFERROR(O762/L754,"-")</f>
        <v>5.2805958307045649E-4</v>
      </c>
      <c r="Q762" s="52">
        <v>15</v>
      </c>
      <c r="R762" s="42">
        <f>IFERROR(Q762/M754,"-")</f>
        <v>1.1556240369799691E-2</v>
      </c>
      <c r="S762" s="55">
        <f t="shared" si="73"/>
        <v>22473.133333333335</v>
      </c>
      <c r="T762" s="376"/>
      <c r="U762" s="376"/>
      <c r="V762" s="32" t="s">
        <v>107</v>
      </c>
      <c r="W762" s="52">
        <v>0</v>
      </c>
      <c r="X762" s="42">
        <f>IFERROR(W762/T754,"-")</f>
        <v>0</v>
      </c>
      <c r="Y762" s="52">
        <v>0</v>
      </c>
      <c r="Z762" s="42">
        <f>IFERROR(Y762/U754,"-")</f>
        <v>0</v>
      </c>
      <c r="AA762" s="96" t="str">
        <f t="shared" si="74"/>
        <v>-</v>
      </c>
      <c r="AB762" s="376"/>
      <c r="AC762" s="376"/>
      <c r="AD762" s="32" t="s">
        <v>107</v>
      </c>
      <c r="AE762" s="52">
        <v>849</v>
      </c>
      <c r="AF762" s="42">
        <f>IFERROR(AE762/AB754,"-")</f>
        <v>2.2084552882749491E-5</v>
      </c>
      <c r="AG762" s="52">
        <v>1</v>
      </c>
      <c r="AH762" s="42">
        <f>IFERROR(AG762/AC754,"-")</f>
        <v>7.0921985815602835E-3</v>
      </c>
      <c r="AI762" s="55">
        <f t="shared" si="75"/>
        <v>849</v>
      </c>
      <c r="AJ762" s="376"/>
      <c r="AK762" s="376"/>
      <c r="AL762" s="32" t="s">
        <v>107</v>
      </c>
      <c r="AM762" s="52">
        <v>115690</v>
      </c>
      <c r="AN762" s="42">
        <f>IFERROR(AM762/AJ754,"-")</f>
        <v>4.1610387080544893E-4</v>
      </c>
      <c r="AO762" s="52">
        <v>6</v>
      </c>
      <c r="AP762" s="42">
        <f>IFERROR(AO762/AK754,"-")</f>
        <v>1.3422818791946308E-2</v>
      </c>
      <c r="AQ762" s="55">
        <f t="shared" si="76"/>
        <v>19281.666666666668</v>
      </c>
      <c r="AR762" s="376"/>
      <c r="AS762" s="376"/>
      <c r="AT762" s="32" t="s">
        <v>107</v>
      </c>
      <c r="AU762" s="52">
        <v>220558</v>
      </c>
      <c r="AV762" s="42">
        <f>IFERROR(AU762/AR754,"-")</f>
        <v>7.2125097498607256E-4</v>
      </c>
      <c r="AW762" s="55">
        <v>8</v>
      </c>
      <c r="AX762" s="42">
        <f>IFERROR(AW762/AS754,"-")</f>
        <v>1.282051282051282E-2</v>
      </c>
      <c r="AY762" s="139">
        <f t="shared" si="77"/>
        <v>27569.75</v>
      </c>
      <c r="AZ762" s="376"/>
      <c r="BA762" s="376"/>
      <c r="BB762" s="32" t="s">
        <v>107</v>
      </c>
      <c r="BC762" s="52">
        <v>11599</v>
      </c>
      <c r="BD762" s="42">
        <f>IFERROR(BC762/AZ754,"-")</f>
        <v>1.0030748624717688E-4</v>
      </c>
      <c r="BE762" s="52">
        <v>1</v>
      </c>
      <c r="BF762" s="42">
        <f>IFERROR(BE762/BA754,"-")</f>
        <v>1.0416666666666666E-2</v>
      </c>
      <c r="BG762" s="55">
        <f t="shared" si="78"/>
        <v>11599</v>
      </c>
      <c r="BH762" s="376"/>
      <c r="BI762" s="376"/>
      <c r="BJ762" s="32" t="s">
        <v>107</v>
      </c>
      <c r="BK762" s="52">
        <v>400651</v>
      </c>
      <c r="BL762" s="42">
        <f>IFERROR(BK762/BH754,"-")</f>
        <v>1.3457573313193209E-3</v>
      </c>
      <c r="BM762" s="52">
        <v>6</v>
      </c>
      <c r="BN762" s="42">
        <f>IFERROR(BM762/BI754,"-")</f>
        <v>7.7220077220077222E-3</v>
      </c>
      <c r="BO762" s="96">
        <f t="shared" si="79"/>
        <v>66775.166666666672</v>
      </c>
      <c r="BP762" s="141"/>
    </row>
    <row r="763" spans="2:68" s="8" customFormat="1" ht="13.15" customHeight="1">
      <c r="B763" s="373"/>
      <c r="C763" s="392"/>
      <c r="D763" s="376"/>
      <c r="E763" s="376"/>
      <c r="F763" s="32" t="s">
        <v>108</v>
      </c>
      <c r="G763" s="52">
        <v>19742</v>
      </c>
      <c r="H763" s="42">
        <f>IFERROR(G763/D754,"-")</f>
        <v>1.8610286165907751E-4</v>
      </c>
      <c r="I763" s="52">
        <v>3</v>
      </c>
      <c r="J763" s="42">
        <f>IFERROR(I763/E754,"-")</f>
        <v>2.1276595744680851E-2</v>
      </c>
      <c r="K763" s="55">
        <f t="shared" si="72"/>
        <v>6580.666666666667</v>
      </c>
      <c r="L763" s="376"/>
      <c r="M763" s="376"/>
      <c r="N763" s="32" t="s">
        <v>108</v>
      </c>
      <c r="O763" s="52">
        <v>504166</v>
      </c>
      <c r="P763" s="42">
        <f>IFERROR(O763/L754,"-")</f>
        <v>7.8977175044067367E-4</v>
      </c>
      <c r="Q763" s="52">
        <v>37</v>
      </c>
      <c r="R763" s="42">
        <f>IFERROR(Q763/M754,"-")</f>
        <v>2.8505392912172575E-2</v>
      </c>
      <c r="S763" s="55">
        <f t="shared" si="73"/>
        <v>13626.108108108108</v>
      </c>
      <c r="T763" s="376"/>
      <c r="U763" s="376"/>
      <c r="V763" s="32" t="s">
        <v>108</v>
      </c>
      <c r="W763" s="52">
        <v>17707</v>
      </c>
      <c r="X763" s="42">
        <f>IFERROR(W763/T754,"-")</f>
        <v>1.2955162859573995E-3</v>
      </c>
      <c r="Y763" s="52">
        <v>3</v>
      </c>
      <c r="Z763" s="42">
        <f>IFERROR(Y763/U754,"-")</f>
        <v>3.9473684210526314E-2</v>
      </c>
      <c r="AA763" s="96">
        <f t="shared" si="74"/>
        <v>5902.333333333333</v>
      </c>
      <c r="AB763" s="376"/>
      <c r="AC763" s="376"/>
      <c r="AD763" s="32" t="s">
        <v>108</v>
      </c>
      <c r="AE763" s="52">
        <v>4924</v>
      </c>
      <c r="AF763" s="42">
        <f>IFERROR(AE763/AB754,"-")</f>
        <v>1.2808520423399116E-4</v>
      </c>
      <c r="AG763" s="52">
        <v>1</v>
      </c>
      <c r="AH763" s="42">
        <f>IFERROR(AG763/AC754,"-")</f>
        <v>7.0921985815602835E-3</v>
      </c>
      <c r="AI763" s="55">
        <f t="shared" si="75"/>
        <v>4924</v>
      </c>
      <c r="AJ763" s="376"/>
      <c r="AK763" s="376"/>
      <c r="AL763" s="32" t="s">
        <v>108</v>
      </c>
      <c r="AM763" s="52">
        <v>342138</v>
      </c>
      <c r="AN763" s="42">
        <f>IFERROR(AM763/AJ754,"-")</f>
        <v>1.2305726177684734E-3</v>
      </c>
      <c r="AO763" s="52">
        <v>18</v>
      </c>
      <c r="AP763" s="42">
        <f>IFERROR(AO763/AK754,"-")</f>
        <v>4.0268456375838924E-2</v>
      </c>
      <c r="AQ763" s="55">
        <f t="shared" si="76"/>
        <v>19007.666666666668</v>
      </c>
      <c r="AR763" s="376"/>
      <c r="AS763" s="376"/>
      <c r="AT763" s="32" t="s">
        <v>108</v>
      </c>
      <c r="AU763" s="52">
        <v>139397</v>
      </c>
      <c r="AV763" s="42">
        <f>IFERROR(AU763/AR754,"-")</f>
        <v>4.5584482158948466E-4</v>
      </c>
      <c r="AW763" s="55">
        <v>15</v>
      </c>
      <c r="AX763" s="42">
        <f>IFERROR(AW763/AS754,"-")</f>
        <v>2.403846153846154E-2</v>
      </c>
      <c r="AY763" s="139">
        <f t="shared" si="77"/>
        <v>9293.1333333333332</v>
      </c>
      <c r="AZ763" s="376"/>
      <c r="BA763" s="376"/>
      <c r="BB763" s="32" t="s">
        <v>108</v>
      </c>
      <c r="BC763" s="52">
        <v>166891</v>
      </c>
      <c r="BD763" s="42">
        <f>IFERROR(BC763/AZ754,"-")</f>
        <v>1.4432637888850415E-3</v>
      </c>
      <c r="BE763" s="52">
        <v>10</v>
      </c>
      <c r="BF763" s="42">
        <f>IFERROR(BE763/BA754,"-")</f>
        <v>0.10416666666666667</v>
      </c>
      <c r="BG763" s="55">
        <f t="shared" si="78"/>
        <v>16689.099999999999</v>
      </c>
      <c r="BH763" s="376"/>
      <c r="BI763" s="376"/>
      <c r="BJ763" s="32" t="s">
        <v>108</v>
      </c>
      <c r="BK763" s="52">
        <v>142830</v>
      </c>
      <c r="BL763" s="42">
        <f>IFERROR(BK763/BH754,"-")</f>
        <v>4.7975549700946359E-4</v>
      </c>
      <c r="BM763" s="52">
        <v>9</v>
      </c>
      <c r="BN763" s="42">
        <f>IFERROR(BM763/BI754,"-")</f>
        <v>1.1583011583011582E-2</v>
      </c>
      <c r="BO763" s="96">
        <f t="shared" si="79"/>
        <v>15870</v>
      </c>
      <c r="BP763" s="141"/>
    </row>
    <row r="764" spans="2:68" s="8" customFormat="1" ht="13.15" customHeight="1">
      <c r="B764" s="373"/>
      <c r="C764" s="392"/>
      <c r="D764" s="376"/>
      <c r="E764" s="376"/>
      <c r="F764" s="32" t="s">
        <v>109</v>
      </c>
      <c r="G764" s="52">
        <v>97850</v>
      </c>
      <c r="H764" s="42">
        <f>IFERROR(G764/D754,"-")</f>
        <v>9.2240730490024988E-4</v>
      </c>
      <c r="I764" s="52">
        <v>2</v>
      </c>
      <c r="J764" s="42">
        <f>IFERROR(I764/E754,"-")</f>
        <v>1.4184397163120567E-2</v>
      </c>
      <c r="K764" s="55">
        <f t="shared" si="72"/>
        <v>48925</v>
      </c>
      <c r="L764" s="376"/>
      <c r="M764" s="376"/>
      <c r="N764" s="32" t="s">
        <v>109</v>
      </c>
      <c r="O764" s="52">
        <v>7828</v>
      </c>
      <c r="P764" s="42">
        <f>IFERROR(O764/L754,"-")</f>
        <v>1.2262495413117096E-5</v>
      </c>
      <c r="Q764" s="52">
        <v>1</v>
      </c>
      <c r="R764" s="42">
        <f>IFERROR(Q764/M754,"-")</f>
        <v>7.7041602465331282E-4</v>
      </c>
      <c r="S764" s="55">
        <f t="shared" si="73"/>
        <v>7828</v>
      </c>
      <c r="T764" s="376"/>
      <c r="U764" s="376"/>
      <c r="V764" s="32" t="s">
        <v>109</v>
      </c>
      <c r="W764" s="52">
        <v>0</v>
      </c>
      <c r="X764" s="42">
        <f>IFERROR(W764/T754,"-")</f>
        <v>0</v>
      </c>
      <c r="Y764" s="52">
        <v>0</v>
      </c>
      <c r="Z764" s="42">
        <f>IFERROR(Y764/U754,"-")</f>
        <v>0</v>
      </c>
      <c r="AA764" s="96" t="str">
        <f t="shared" si="74"/>
        <v>-</v>
      </c>
      <c r="AB764" s="376"/>
      <c r="AC764" s="376"/>
      <c r="AD764" s="32" t="s">
        <v>109</v>
      </c>
      <c r="AE764" s="52">
        <v>0</v>
      </c>
      <c r="AF764" s="42">
        <f>IFERROR(AE764/AB754,"-")</f>
        <v>0</v>
      </c>
      <c r="AG764" s="52">
        <v>0</v>
      </c>
      <c r="AH764" s="42">
        <f>IFERROR(AG764/AC754,"-")</f>
        <v>0</v>
      </c>
      <c r="AI764" s="55" t="str">
        <f t="shared" si="75"/>
        <v>-</v>
      </c>
      <c r="AJ764" s="376"/>
      <c r="AK764" s="376"/>
      <c r="AL764" s="32" t="s">
        <v>109</v>
      </c>
      <c r="AM764" s="52">
        <v>7828</v>
      </c>
      <c r="AN764" s="42">
        <f>IFERROR(AM764/AJ754,"-")</f>
        <v>2.8155079096421938E-5</v>
      </c>
      <c r="AO764" s="52">
        <v>1</v>
      </c>
      <c r="AP764" s="42">
        <f>IFERROR(AO764/AK754,"-")</f>
        <v>2.2371364653243847E-3</v>
      </c>
      <c r="AQ764" s="55">
        <f t="shared" si="76"/>
        <v>7828</v>
      </c>
      <c r="AR764" s="376"/>
      <c r="AS764" s="376"/>
      <c r="AT764" s="32" t="s">
        <v>109</v>
      </c>
      <c r="AU764" s="52">
        <v>0</v>
      </c>
      <c r="AV764" s="42">
        <f>IFERROR(AU764/AR754,"-")</f>
        <v>0</v>
      </c>
      <c r="AW764" s="55">
        <v>0</v>
      </c>
      <c r="AX764" s="42">
        <f>IFERROR(AW764/AS754,"-")</f>
        <v>0</v>
      </c>
      <c r="AY764" s="139" t="str">
        <f t="shared" si="77"/>
        <v>-</v>
      </c>
      <c r="AZ764" s="376"/>
      <c r="BA764" s="376"/>
      <c r="BB764" s="32" t="s">
        <v>109</v>
      </c>
      <c r="BC764" s="52">
        <v>0</v>
      </c>
      <c r="BD764" s="42">
        <f>IFERROR(BC764/AZ754,"-")</f>
        <v>0</v>
      </c>
      <c r="BE764" s="52">
        <v>0</v>
      </c>
      <c r="BF764" s="42">
        <f>IFERROR(BE764/BA754,"-")</f>
        <v>0</v>
      </c>
      <c r="BG764" s="55" t="str">
        <f t="shared" si="78"/>
        <v>-</v>
      </c>
      <c r="BH764" s="376"/>
      <c r="BI764" s="376"/>
      <c r="BJ764" s="32" t="s">
        <v>109</v>
      </c>
      <c r="BK764" s="52">
        <v>0</v>
      </c>
      <c r="BL764" s="42">
        <f>IFERROR(BK764/BH754,"-")</f>
        <v>0</v>
      </c>
      <c r="BM764" s="52">
        <v>0</v>
      </c>
      <c r="BN764" s="42">
        <f>IFERROR(BM764/BI754,"-")</f>
        <v>0</v>
      </c>
      <c r="BO764" s="96" t="str">
        <f t="shared" si="79"/>
        <v>-</v>
      </c>
      <c r="BP764" s="141"/>
    </row>
    <row r="765" spans="2:68" s="8" customFormat="1" ht="13.15" customHeight="1">
      <c r="B765" s="373"/>
      <c r="C765" s="392"/>
      <c r="D765" s="376"/>
      <c r="E765" s="376"/>
      <c r="F765" s="32" t="s">
        <v>110</v>
      </c>
      <c r="G765" s="52">
        <v>1320</v>
      </c>
      <c r="H765" s="42">
        <f>IFERROR(G765/D754,"-")</f>
        <v>1.2443307536722839E-5</v>
      </c>
      <c r="I765" s="52">
        <v>1</v>
      </c>
      <c r="J765" s="42">
        <f>IFERROR(I765/E754,"-")</f>
        <v>7.0921985815602835E-3</v>
      </c>
      <c r="K765" s="55">
        <f t="shared" si="72"/>
        <v>1320</v>
      </c>
      <c r="L765" s="376"/>
      <c r="M765" s="376"/>
      <c r="N765" s="32" t="s">
        <v>110</v>
      </c>
      <c r="O765" s="52">
        <v>1951477</v>
      </c>
      <c r="P765" s="42">
        <f>IFERROR(O765/L754,"-")</f>
        <v>3.0569721207592626E-3</v>
      </c>
      <c r="Q765" s="52">
        <v>5</v>
      </c>
      <c r="R765" s="42">
        <f>IFERROR(Q765/M754,"-")</f>
        <v>3.852080123266564E-3</v>
      </c>
      <c r="S765" s="55">
        <f t="shared" si="73"/>
        <v>390295.4</v>
      </c>
      <c r="T765" s="376"/>
      <c r="U765" s="376"/>
      <c r="V765" s="32" t="s">
        <v>110</v>
      </c>
      <c r="W765" s="52">
        <v>0</v>
      </c>
      <c r="X765" s="42">
        <f>IFERROR(W765/T754,"-")</f>
        <v>0</v>
      </c>
      <c r="Y765" s="52">
        <v>0</v>
      </c>
      <c r="Z765" s="42">
        <f>IFERROR(Y765/U754,"-")</f>
        <v>0</v>
      </c>
      <c r="AA765" s="96" t="str">
        <f t="shared" si="74"/>
        <v>-</v>
      </c>
      <c r="AB765" s="376"/>
      <c r="AC765" s="376"/>
      <c r="AD765" s="32" t="s">
        <v>110</v>
      </c>
      <c r="AE765" s="52">
        <v>0</v>
      </c>
      <c r="AF765" s="42">
        <f>IFERROR(AE765/AB754,"-")</f>
        <v>0</v>
      </c>
      <c r="AG765" s="52">
        <v>0</v>
      </c>
      <c r="AH765" s="42">
        <f>IFERROR(AG765/AC754,"-")</f>
        <v>0</v>
      </c>
      <c r="AI765" s="55" t="str">
        <f t="shared" si="75"/>
        <v>-</v>
      </c>
      <c r="AJ765" s="376"/>
      <c r="AK765" s="376"/>
      <c r="AL765" s="32" t="s">
        <v>110</v>
      </c>
      <c r="AM765" s="52">
        <v>1948786</v>
      </c>
      <c r="AN765" s="42">
        <f>IFERROR(AM765/AJ754,"-")</f>
        <v>7.0092263633111549E-3</v>
      </c>
      <c r="AO765" s="52">
        <v>3</v>
      </c>
      <c r="AP765" s="42">
        <f>IFERROR(AO765/AK754,"-")</f>
        <v>6.7114093959731542E-3</v>
      </c>
      <c r="AQ765" s="55">
        <f t="shared" si="76"/>
        <v>649595.33333333337</v>
      </c>
      <c r="AR765" s="376"/>
      <c r="AS765" s="376"/>
      <c r="AT765" s="32" t="s">
        <v>110</v>
      </c>
      <c r="AU765" s="52">
        <v>2691</v>
      </c>
      <c r="AV765" s="42">
        <f>IFERROR(AU765/AR754,"-")</f>
        <v>8.7998910657855141E-6</v>
      </c>
      <c r="AW765" s="55">
        <v>2</v>
      </c>
      <c r="AX765" s="42">
        <f>IFERROR(AW765/AS754,"-")</f>
        <v>3.205128205128205E-3</v>
      </c>
      <c r="AY765" s="139">
        <f t="shared" si="77"/>
        <v>1345.5</v>
      </c>
      <c r="AZ765" s="376"/>
      <c r="BA765" s="376"/>
      <c r="BB765" s="32" t="s">
        <v>110</v>
      </c>
      <c r="BC765" s="52">
        <v>1951477</v>
      </c>
      <c r="BD765" s="42">
        <f>IFERROR(BC765/AZ754,"-")</f>
        <v>1.687626108623002E-2</v>
      </c>
      <c r="BE765" s="52">
        <v>5</v>
      </c>
      <c r="BF765" s="42">
        <f>IFERROR(BE765/BA754,"-")</f>
        <v>5.2083333333333336E-2</v>
      </c>
      <c r="BG765" s="55">
        <f t="shared" si="78"/>
        <v>390295.4</v>
      </c>
      <c r="BH765" s="376"/>
      <c r="BI765" s="376"/>
      <c r="BJ765" s="32" t="s">
        <v>110</v>
      </c>
      <c r="BK765" s="52">
        <v>0</v>
      </c>
      <c r="BL765" s="42">
        <f>IFERROR(BK765/BH754,"-")</f>
        <v>0</v>
      </c>
      <c r="BM765" s="52">
        <v>0</v>
      </c>
      <c r="BN765" s="42">
        <f>IFERROR(BM765/BI754,"-")</f>
        <v>0</v>
      </c>
      <c r="BO765" s="96" t="str">
        <f t="shared" si="79"/>
        <v>-</v>
      </c>
      <c r="BP765" s="141"/>
    </row>
    <row r="766" spans="2:68" s="8" customFormat="1" ht="13.15" customHeight="1">
      <c r="B766" s="373"/>
      <c r="C766" s="392"/>
      <c r="D766" s="376"/>
      <c r="E766" s="376"/>
      <c r="F766" s="32" t="s">
        <v>111</v>
      </c>
      <c r="G766" s="52">
        <v>1656060</v>
      </c>
      <c r="H766" s="42">
        <f>IFERROR(G766/D754,"-")</f>
        <v>1.5611260514594869E-2</v>
      </c>
      <c r="I766" s="52">
        <v>18</v>
      </c>
      <c r="J766" s="42">
        <f>IFERROR(I766/E754,"-")</f>
        <v>0.1276595744680851</v>
      </c>
      <c r="K766" s="55">
        <f t="shared" si="72"/>
        <v>92003.333333333328</v>
      </c>
      <c r="L766" s="376"/>
      <c r="M766" s="376"/>
      <c r="N766" s="32" t="s">
        <v>111</v>
      </c>
      <c r="O766" s="52">
        <v>5292773</v>
      </c>
      <c r="P766" s="42">
        <f>IFERROR(O766/L754,"-")</f>
        <v>8.2910838828781312E-3</v>
      </c>
      <c r="Q766" s="52">
        <v>133</v>
      </c>
      <c r="R766" s="42">
        <f>IFERROR(Q766/M754,"-")</f>
        <v>0.1024653312788906</v>
      </c>
      <c r="S766" s="55">
        <f t="shared" si="73"/>
        <v>39795.285714285717</v>
      </c>
      <c r="T766" s="376"/>
      <c r="U766" s="376"/>
      <c r="V766" s="32" t="s">
        <v>111</v>
      </c>
      <c r="W766" s="52">
        <v>306767</v>
      </c>
      <c r="X766" s="42">
        <f>IFERROR(W766/T754,"-")</f>
        <v>2.244432396760002E-2</v>
      </c>
      <c r="Y766" s="52">
        <v>5</v>
      </c>
      <c r="Z766" s="42">
        <f>IFERROR(Y766/U754,"-")</f>
        <v>6.5789473684210523E-2</v>
      </c>
      <c r="AA766" s="96">
        <f t="shared" si="74"/>
        <v>61353.4</v>
      </c>
      <c r="AB766" s="376"/>
      <c r="AC766" s="376"/>
      <c r="AD766" s="32" t="s">
        <v>111</v>
      </c>
      <c r="AE766" s="52">
        <v>442104</v>
      </c>
      <c r="AF766" s="42">
        <f>IFERROR(AE766/AB754,"-")</f>
        <v>1.1500199255212111E-2</v>
      </c>
      <c r="AG766" s="52">
        <v>13</v>
      </c>
      <c r="AH766" s="42">
        <f>IFERROR(AG766/AC754,"-")</f>
        <v>9.2198581560283682E-2</v>
      </c>
      <c r="AI766" s="55">
        <f t="shared" si="75"/>
        <v>34008</v>
      </c>
      <c r="AJ766" s="376"/>
      <c r="AK766" s="376"/>
      <c r="AL766" s="32" t="s">
        <v>111</v>
      </c>
      <c r="AM766" s="52">
        <v>2248867</v>
      </c>
      <c r="AN766" s="42">
        <f>IFERROR(AM766/AJ754,"-")</f>
        <v>8.088531970149861E-3</v>
      </c>
      <c r="AO766" s="52">
        <v>50</v>
      </c>
      <c r="AP766" s="42">
        <f>IFERROR(AO766/AK754,"-")</f>
        <v>0.11185682326621924</v>
      </c>
      <c r="AQ766" s="55">
        <f t="shared" si="76"/>
        <v>44977.34</v>
      </c>
      <c r="AR766" s="376"/>
      <c r="AS766" s="376"/>
      <c r="AT766" s="32" t="s">
        <v>111</v>
      </c>
      <c r="AU766" s="52">
        <v>2295035</v>
      </c>
      <c r="AV766" s="42">
        <f>IFERROR(AU766/AR754,"-")</f>
        <v>7.5050382728223917E-3</v>
      </c>
      <c r="AW766" s="55">
        <v>65</v>
      </c>
      <c r="AX766" s="42">
        <f>IFERROR(AW766/AS754,"-")</f>
        <v>0.10416666666666667</v>
      </c>
      <c r="AY766" s="139">
        <f t="shared" si="77"/>
        <v>35308.230769230766</v>
      </c>
      <c r="AZ766" s="376"/>
      <c r="BA766" s="376"/>
      <c r="BB766" s="32" t="s">
        <v>111</v>
      </c>
      <c r="BC766" s="52">
        <v>1730161</v>
      </c>
      <c r="BD766" s="42">
        <f>IFERROR(BC766/AZ754,"-")</f>
        <v>1.4962333021200258E-2</v>
      </c>
      <c r="BE766" s="52">
        <v>12</v>
      </c>
      <c r="BF766" s="42">
        <f>IFERROR(BE766/BA754,"-")</f>
        <v>0.125</v>
      </c>
      <c r="BG766" s="55">
        <f t="shared" si="78"/>
        <v>144180.08333333334</v>
      </c>
      <c r="BH766" s="376"/>
      <c r="BI766" s="376"/>
      <c r="BJ766" s="32" t="s">
        <v>111</v>
      </c>
      <c r="BK766" s="52">
        <v>2229162</v>
      </c>
      <c r="BL766" s="42">
        <f>IFERROR(BK766/BH754,"-")</f>
        <v>7.4875917049962186E-3</v>
      </c>
      <c r="BM766" s="52">
        <v>74</v>
      </c>
      <c r="BN766" s="42">
        <f>IFERROR(BM766/BI754,"-")</f>
        <v>9.5238095238095233E-2</v>
      </c>
      <c r="BO766" s="96">
        <f t="shared" si="79"/>
        <v>30123.81081081081</v>
      </c>
      <c r="BP766" s="141"/>
    </row>
    <row r="767" spans="2:68" s="8" customFormat="1" ht="13.15" customHeight="1">
      <c r="B767" s="373"/>
      <c r="C767" s="392"/>
      <c r="D767" s="376"/>
      <c r="E767" s="376"/>
      <c r="F767" s="32" t="s">
        <v>112</v>
      </c>
      <c r="G767" s="52">
        <v>2290629</v>
      </c>
      <c r="H767" s="42">
        <f>IFERROR(G767/D754,"-")</f>
        <v>2.1593182651163563E-2</v>
      </c>
      <c r="I767" s="52">
        <v>20</v>
      </c>
      <c r="J767" s="42">
        <f>IFERROR(I767/E754,"-")</f>
        <v>0.14184397163120568</v>
      </c>
      <c r="K767" s="55">
        <f t="shared" si="72"/>
        <v>114531.45</v>
      </c>
      <c r="L767" s="376"/>
      <c r="M767" s="376"/>
      <c r="N767" s="32" t="s">
        <v>112</v>
      </c>
      <c r="O767" s="52">
        <v>4424766</v>
      </c>
      <c r="P767" s="42">
        <f>IFERROR(O767/L754,"-")</f>
        <v>6.9313583008580064E-3</v>
      </c>
      <c r="Q767" s="52">
        <v>92</v>
      </c>
      <c r="R767" s="42">
        <f>IFERROR(Q767/M754,"-")</f>
        <v>7.0878274268104779E-2</v>
      </c>
      <c r="S767" s="55">
        <f t="shared" si="73"/>
        <v>48095.282608695656</v>
      </c>
      <c r="T767" s="376"/>
      <c r="U767" s="376"/>
      <c r="V767" s="32" t="s">
        <v>112</v>
      </c>
      <c r="W767" s="52">
        <v>41268</v>
      </c>
      <c r="X767" s="42">
        <f>IFERROR(W767/T754,"-")</f>
        <v>3.0193350702484873E-3</v>
      </c>
      <c r="Y767" s="52">
        <v>3</v>
      </c>
      <c r="Z767" s="42">
        <f>IFERROR(Y767/U754,"-")</f>
        <v>3.9473684210526314E-2</v>
      </c>
      <c r="AA767" s="96">
        <f t="shared" si="74"/>
        <v>13756</v>
      </c>
      <c r="AB767" s="376"/>
      <c r="AC767" s="376"/>
      <c r="AD767" s="32" t="s">
        <v>112</v>
      </c>
      <c r="AE767" s="52">
        <v>248822</v>
      </c>
      <c r="AF767" s="42">
        <f>IFERROR(AE767/AB754,"-")</f>
        <v>6.4724648025812652E-3</v>
      </c>
      <c r="AG767" s="52">
        <v>7</v>
      </c>
      <c r="AH767" s="42">
        <f>IFERROR(AG767/AC754,"-")</f>
        <v>4.9645390070921988E-2</v>
      </c>
      <c r="AI767" s="55">
        <f t="shared" si="75"/>
        <v>35546</v>
      </c>
      <c r="AJ767" s="376"/>
      <c r="AK767" s="376"/>
      <c r="AL767" s="32" t="s">
        <v>112</v>
      </c>
      <c r="AM767" s="52">
        <v>2395880</v>
      </c>
      <c r="AN767" s="42">
        <f>IFERROR(AM767/AJ754,"-")</f>
        <v>8.617295721197675E-3</v>
      </c>
      <c r="AO767" s="52">
        <v>41</v>
      </c>
      <c r="AP767" s="42">
        <f>IFERROR(AO767/AK754,"-")</f>
        <v>9.1722595078299773E-2</v>
      </c>
      <c r="AQ767" s="55">
        <f t="shared" si="76"/>
        <v>58436.097560975613</v>
      </c>
      <c r="AR767" s="376"/>
      <c r="AS767" s="376"/>
      <c r="AT767" s="32" t="s">
        <v>112</v>
      </c>
      <c r="AU767" s="52">
        <v>1600300</v>
      </c>
      <c r="AV767" s="42">
        <f>IFERROR(AU767/AR754,"-")</f>
        <v>5.2331719333246216E-3</v>
      </c>
      <c r="AW767" s="55">
        <v>37</v>
      </c>
      <c r="AX767" s="42">
        <f>IFERROR(AW767/AS754,"-")</f>
        <v>5.9294871794871792E-2</v>
      </c>
      <c r="AY767" s="139">
        <f t="shared" si="77"/>
        <v>43251.351351351354</v>
      </c>
      <c r="AZ767" s="376"/>
      <c r="BA767" s="376"/>
      <c r="BB767" s="32" t="s">
        <v>112</v>
      </c>
      <c r="BC767" s="52">
        <v>2717225</v>
      </c>
      <c r="BD767" s="42">
        <f>IFERROR(BC767/AZ754,"-")</f>
        <v>2.3498405838260641E-2</v>
      </c>
      <c r="BE767" s="52">
        <v>31</v>
      </c>
      <c r="BF767" s="42">
        <f>IFERROR(BE767/BA754,"-")</f>
        <v>0.32291666666666669</v>
      </c>
      <c r="BG767" s="55">
        <f t="shared" si="78"/>
        <v>87652.419354838712</v>
      </c>
      <c r="BH767" s="376"/>
      <c r="BI767" s="376"/>
      <c r="BJ767" s="32" t="s">
        <v>112</v>
      </c>
      <c r="BK767" s="52">
        <v>2599636</v>
      </c>
      <c r="BL767" s="42">
        <f>IFERROR(BK767/BH754,"-")</f>
        <v>8.7319867060400048E-3</v>
      </c>
      <c r="BM767" s="52">
        <v>48</v>
      </c>
      <c r="BN767" s="42">
        <f>IFERROR(BM767/BI754,"-")</f>
        <v>6.1776061776061778E-2</v>
      </c>
      <c r="BO767" s="96">
        <f t="shared" si="79"/>
        <v>54159.083333333336</v>
      </c>
      <c r="BP767" s="141"/>
    </row>
    <row r="768" spans="2:68" s="8" customFormat="1" ht="13.15" customHeight="1">
      <c r="B768" s="373"/>
      <c r="C768" s="392"/>
      <c r="D768" s="376"/>
      <c r="E768" s="376"/>
      <c r="F768" s="32" t="s">
        <v>113</v>
      </c>
      <c r="G768" s="52">
        <v>884689</v>
      </c>
      <c r="H768" s="42">
        <f>IFERROR(G768/D754,"-")</f>
        <v>8.3397403798149937E-3</v>
      </c>
      <c r="I768" s="52">
        <v>21</v>
      </c>
      <c r="J768" s="42">
        <f>IFERROR(I768/E754,"-")</f>
        <v>0.14893617021276595</v>
      </c>
      <c r="K768" s="55">
        <f t="shared" si="72"/>
        <v>42128.047619047618</v>
      </c>
      <c r="L768" s="376"/>
      <c r="M768" s="376"/>
      <c r="N768" s="32" t="s">
        <v>113</v>
      </c>
      <c r="O768" s="52">
        <v>2817335</v>
      </c>
      <c r="P768" s="42">
        <f>IFERROR(O768/L754,"-")</f>
        <v>4.4133313125593061E-3</v>
      </c>
      <c r="Q768" s="52">
        <v>57</v>
      </c>
      <c r="R768" s="42">
        <f>IFERROR(Q768/M754,"-")</f>
        <v>4.3913713405238829E-2</v>
      </c>
      <c r="S768" s="55">
        <f t="shared" si="73"/>
        <v>49426.929824561405</v>
      </c>
      <c r="T768" s="376"/>
      <c r="U768" s="376"/>
      <c r="V768" s="32" t="s">
        <v>113</v>
      </c>
      <c r="W768" s="52">
        <v>105718</v>
      </c>
      <c r="X768" s="42">
        <f>IFERROR(W768/T754,"-")</f>
        <v>7.7347597401504695E-3</v>
      </c>
      <c r="Y768" s="52">
        <v>5</v>
      </c>
      <c r="Z768" s="42">
        <f>IFERROR(Y768/U754,"-")</f>
        <v>6.5789473684210523E-2</v>
      </c>
      <c r="AA768" s="96">
        <f t="shared" si="74"/>
        <v>21143.599999999999</v>
      </c>
      <c r="AB768" s="376"/>
      <c r="AC768" s="376"/>
      <c r="AD768" s="32" t="s">
        <v>113</v>
      </c>
      <c r="AE768" s="52">
        <v>1062380</v>
      </c>
      <c r="AF768" s="42">
        <f>IFERROR(AE768/AB754,"-")</f>
        <v>2.7635085149087642E-2</v>
      </c>
      <c r="AG768" s="52">
        <v>4</v>
      </c>
      <c r="AH768" s="42">
        <f>IFERROR(AG768/AC754,"-")</f>
        <v>2.8368794326241134E-2</v>
      </c>
      <c r="AI768" s="55">
        <f t="shared" si="75"/>
        <v>265595</v>
      </c>
      <c r="AJ768" s="376"/>
      <c r="AK768" s="376"/>
      <c r="AL768" s="32" t="s">
        <v>113</v>
      </c>
      <c r="AM768" s="52">
        <v>705230</v>
      </c>
      <c r="AN768" s="42">
        <f>IFERROR(AM768/AJ754,"-")</f>
        <v>2.5365107857907056E-3</v>
      </c>
      <c r="AO768" s="52">
        <v>22</v>
      </c>
      <c r="AP768" s="42">
        <f>IFERROR(AO768/AK754,"-")</f>
        <v>4.9217002237136466E-2</v>
      </c>
      <c r="AQ768" s="55">
        <f t="shared" si="76"/>
        <v>32055.909090909092</v>
      </c>
      <c r="AR768" s="376"/>
      <c r="AS768" s="376"/>
      <c r="AT768" s="32" t="s">
        <v>113</v>
      </c>
      <c r="AU768" s="52">
        <v>875991</v>
      </c>
      <c r="AV768" s="42">
        <f>IFERROR(AU768/AR754,"-")</f>
        <v>2.8645950853246069E-3</v>
      </c>
      <c r="AW768" s="55">
        <v>24</v>
      </c>
      <c r="AX768" s="42">
        <f>IFERROR(AW768/AS754,"-")</f>
        <v>3.8461538461538464E-2</v>
      </c>
      <c r="AY768" s="139">
        <f t="shared" si="77"/>
        <v>36499.625</v>
      </c>
      <c r="AZ768" s="376"/>
      <c r="BA768" s="376"/>
      <c r="BB768" s="32" t="s">
        <v>113</v>
      </c>
      <c r="BC768" s="52">
        <v>485778</v>
      </c>
      <c r="BD768" s="42">
        <f>IFERROR(BC768/AZ754,"-")</f>
        <v>4.200980261589886E-3</v>
      </c>
      <c r="BE768" s="52">
        <v>9</v>
      </c>
      <c r="BF768" s="42">
        <f>IFERROR(BE768/BA754,"-")</f>
        <v>9.375E-2</v>
      </c>
      <c r="BG768" s="55">
        <f t="shared" si="78"/>
        <v>53975.333333333336</v>
      </c>
      <c r="BH768" s="376"/>
      <c r="BI768" s="376"/>
      <c r="BJ768" s="32" t="s">
        <v>113</v>
      </c>
      <c r="BK768" s="52">
        <v>870671</v>
      </c>
      <c r="BL768" s="42">
        <f>IFERROR(BK768/BH754,"-")</f>
        <v>2.9245200471660483E-3</v>
      </c>
      <c r="BM768" s="52">
        <v>28</v>
      </c>
      <c r="BN768" s="42">
        <f>IFERROR(BM768/BI754,"-")</f>
        <v>3.6036036036036036E-2</v>
      </c>
      <c r="BO768" s="96">
        <f t="shared" si="79"/>
        <v>31095.392857142859</v>
      </c>
      <c r="BP768" s="141"/>
    </row>
    <row r="769" spans="2:68" s="8" customFormat="1" ht="13.15" customHeight="1">
      <c r="B769" s="373"/>
      <c r="C769" s="392"/>
      <c r="D769" s="376"/>
      <c r="E769" s="376"/>
      <c r="F769" s="33" t="s">
        <v>114</v>
      </c>
      <c r="G769" s="53">
        <v>493650</v>
      </c>
      <c r="H769" s="43">
        <f>IFERROR(G769/D754,"-")</f>
        <v>4.653514216290326E-3</v>
      </c>
      <c r="I769" s="53">
        <v>15</v>
      </c>
      <c r="J769" s="43">
        <f>IFERROR(I769/E754,"-")</f>
        <v>0.10638297872340426</v>
      </c>
      <c r="K769" s="56">
        <f t="shared" si="72"/>
        <v>32910</v>
      </c>
      <c r="L769" s="376"/>
      <c r="M769" s="376"/>
      <c r="N769" s="33" t="s">
        <v>114</v>
      </c>
      <c r="O769" s="53">
        <v>1670023</v>
      </c>
      <c r="P769" s="43">
        <f>IFERROR(O769/L754,"-")</f>
        <v>2.6160768238758366E-3</v>
      </c>
      <c r="Q769" s="53">
        <v>73</v>
      </c>
      <c r="R769" s="43">
        <f>IFERROR(Q769/M754,"-")</f>
        <v>5.6240369799691832E-2</v>
      </c>
      <c r="S769" s="56">
        <f t="shared" si="73"/>
        <v>22877.027397260274</v>
      </c>
      <c r="T769" s="376"/>
      <c r="U769" s="376"/>
      <c r="V769" s="33" t="s">
        <v>114</v>
      </c>
      <c r="W769" s="53">
        <v>6418</v>
      </c>
      <c r="X769" s="43">
        <f>IFERROR(W769/T754,"-")</f>
        <v>4.695670369500531E-4</v>
      </c>
      <c r="Y769" s="53">
        <v>3</v>
      </c>
      <c r="Z769" s="43">
        <f>IFERROR(Y769/U754,"-")</f>
        <v>3.9473684210526314E-2</v>
      </c>
      <c r="AA769" s="97">
        <f t="shared" si="74"/>
        <v>2139.3333333333335</v>
      </c>
      <c r="AB769" s="376"/>
      <c r="AC769" s="376"/>
      <c r="AD769" s="33" t="s">
        <v>114</v>
      </c>
      <c r="AE769" s="53">
        <v>96755</v>
      </c>
      <c r="AF769" s="43">
        <f>IFERROR(AE769/AB754,"-")</f>
        <v>2.5168326433102793E-3</v>
      </c>
      <c r="AG769" s="53">
        <v>6</v>
      </c>
      <c r="AH769" s="43">
        <f>IFERROR(AG769/AC754,"-")</f>
        <v>4.2553191489361701E-2</v>
      </c>
      <c r="AI769" s="56">
        <f t="shared" si="75"/>
        <v>16125.833333333334</v>
      </c>
      <c r="AJ769" s="376"/>
      <c r="AK769" s="376"/>
      <c r="AL769" s="33" t="s">
        <v>114</v>
      </c>
      <c r="AM769" s="53">
        <v>182121</v>
      </c>
      <c r="AN769" s="43">
        <f>IFERROR(AM769/AJ754,"-")</f>
        <v>6.5503719470100404E-4</v>
      </c>
      <c r="AO769" s="53">
        <v>31</v>
      </c>
      <c r="AP769" s="43">
        <f>IFERROR(AO769/AK754,"-")</f>
        <v>6.9351230425055935E-2</v>
      </c>
      <c r="AQ769" s="56">
        <f t="shared" si="76"/>
        <v>5874.8709677419356</v>
      </c>
      <c r="AR769" s="376"/>
      <c r="AS769" s="376"/>
      <c r="AT769" s="33" t="s">
        <v>114</v>
      </c>
      <c r="AU769" s="53">
        <v>1379801</v>
      </c>
      <c r="AV769" s="43">
        <f>IFERROR(AU769/AR754,"-")</f>
        <v>4.5121138953778958E-3</v>
      </c>
      <c r="AW769" s="56">
        <v>32</v>
      </c>
      <c r="AX769" s="45">
        <f>IFERROR(AW769/AS754,"-")</f>
        <v>5.128205128205128E-2</v>
      </c>
      <c r="AY769" s="142">
        <f t="shared" si="77"/>
        <v>43118.78125</v>
      </c>
      <c r="AZ769" s="376"/>
      <c r="BA769" s="376"/>
      <c r="BB769" s="33" t="s">
        <v>114</v>
      </c>
      <c r="BC769" s="53">
        <v>136725</v>
      </c>
      <c r="BD769" s="43">
        <f>IFERROR(BC769/AZ754,"-")</f>
        <v>1.1823899523359996E-3</v>
      </c>
      <c r="BE769" s="53">
        <v>21</v>
      </c>
      <c r="BF769" s="43">
        <f>IFERROR(BE769/BA754,"-")</f>
        <v>0.21875</v>
      </c>
      <c r="BG769" s="56">
        <f t="shared" si="78"/>
        <v>6510.7142857142853</v>
      </c>
      <c r="BH769" s="376"/>
      <c r="BI769" s="376"/>
      <c r="BJ769" s="33" t="s">
        <v>114</v>
      </c>
      <c r="BK769" s="53">
        <v>832594</v>
      </c>
      <c r="BL769" s="43">
        <f>IFERROR(BK769/BH754,"-")</f>
        <v>2.7966221961569513E-3</v>
      </c>
      <c r="BM769" s="53">
        <v>39</v>
      </c>
      <c r="BN769" s="43">
        <f>IFERROR(BM769/BI754,"-")</f>
        <v>5.019305019305019E-2</v>
      </c>
      <c r="BO769" s="97">
        <f t="shared" si="79"/>
        <v>21348.564102564102</v>
      </c>
      <c r="BP769" s="141"/>
    </row>
    <row r="770" spans="2:68" s="8" customFormat="1" ht="13.15" customHeight="1">
      <c r="B770" s="374"/>
      <c r="C770" s="393"/>
      <c r="D770" s="377"/>
      <c r="E770" s="377"/>
      <c r="F770" s="34" t="s">
        <v>64</v>
      </c>
      <c r="G770" s="49">
        <f>SUM(G754:G769)</f>
        <v>35386321</v>
      </c>
      <c r="H770" s="43">
        <f>IFERROR(G770/D754,"-")</f>
        <v>0.33357793545166192</v>
      </c>
      <c r="I770" s="53">
        <v>125</v>
      </c>
      <c r="J770" s="43">
        <f>IFERROR(I770/E754,"-")</f>
        <v>0.88652482269503541</v>
      </c>
      <c r="K770" s="56">
        <f t="shared" si="72"/>
        <v>283090.56800000003</v>
      </c>
      <c r="L770" s="377"/>
      <c r="M770" s="377"/>
      <c r="N770" s="34" t="s">
        <v>64</v>
      </c>
      <c r="O770" s="49">
        <f>SUM(O754:O769)</f>
        <v>126012039</v>
      </c>
      <c r="P770" s="43">
        <f>IFERROR(O770/L754,"-")</f>
        <v>0.1973967872042709</v>
      </c>
      <c r="Q770" s="53">
        <v>980</v>
      </c>
      <c r="R770" s="43">
        <f>IFERROR(Q770/M754,"-")</f>
        <v>0.75500770416024654</v>
      </c>
      <c r="S770" s="56">
        <f t="shared" si="73"/>
        <v>128583.71326530613</v>
      </c>
      <c r="T770" s="377"/>
      <c r="U770" s="377"/>
      <c r="V770" s="34" t="s">
        <v>64</v>
      </c>
      <c r="W770" s="49">
        <f>SUM(W754:W769)</f>
        <v>629437</v>
      </c>
      <c r="X770" s="43">
        <f>IFERROR(W770/T754,"-")</f>
        <v>4.6052176228845519E-2</v>
      </c>
      <c r="Y770" s="53">
        <v>25</v>
      </c>
      <c r="Z770" s="43">
        <f>IFERROR(Y770/U754,"-")</f>
        <v>0.32894736842105265</v>
      </c>
      <c r="AA770" s="97">
        <f t="shared" si="74"/>
        <v>25177.48</v>
      </c>
      <c r="AB770" s="377"/>
      <c r="AC770" s="377"/>
      <c r="AD770" s="34" t="s">
        <v>64</v>
      </c>
      <c r="AE770" s="49">
        <f>SUM(AE754:AE769)</f>
        <v>3976256</v>
      </c>
      <c r="AF770" s="43">
        <f>IFERROR(AE770/AB754,"-")</f>
        <v>0.10343207998510008</v>
      </c>
      <c r="AG770" s="53">
        <v>56</v>
      </c>
      <c r="AH770" s="43">
        <f>IFERROR(AG770/AC754,"-")</f>
        <v>0.3971631205673759</v>
      </c>
      <c r="AI770" s="56">
        <f t="shared" si="75"/>
        <v>71004.571428571435</v>
      </c>
      <c r="AJ770" s="377"/>
      <c r="AK770" s="377"/>
      <c r="AL770" s="34" t="s">
        <v>64</v>
      </c>
      <c r="AM770" s="49">
        <f>SUM(AM754:AM769)</f>
        <v>63614709</v>
      </c>
      <c r="AN770" s="43">
        <f>IFERROR(AM770/AJ754,"-")</f>
        <v>0.2288039299426245</v>
      </c>
      <c r="AO770" s="53">
        <v>387</v>
      </c>
      <c r="AP770" s="43">
        <f>IFERROR(AO770/AK754,"-")</f>
        <v>0.86577181208053688</v>
      </c>
      <c r="AQ770" s="56">
        <f t="shared" si="76"/>
        <v>164379.09302325582</v>
      </c>
      <c r="AR770" s="377"/>
      <c r="AS770" s="377"/>
      <c r="AT770" s="34" t="s">
        <v>64</v>
      </c>
      <c r="AU770" s="49">
        <f>SUM(AU754:AU769)</f>
        <v>57357992</v>
      </c>
      <c r="AV770" s="43">
        <f>IFERROR(AU770/AR754,"-")</f>
        <v>0.18756747727692194</v>
      </c>
      <c r="AW770" s="56">
        <v>505</v>
      </c>
      <c r="AX770" s="76">
        <f>IFERROR(AW770/AS754,"-")</f>
        <v>0.80929487179487181</v>
      </c>
      <c r="AY770" s="114">
        <f t="shared" si="77"/>
        <v>113580.18217821782</v>
      </c>
      <c r="AZ770" s="377"/>
      <c r="BA770" s="377"/>
      <c r="BB770" s="34" t="s">
        <v>64</v>
      </c>
      <c r="BC770" s="49">
        <f>SUM(BC754:BC769)</f>
        <v>36715719</v>
      </c>
      <c r="BD770" s="43">
        <f>IFERROR(BC770/AZ754,"-")</f>
        <v>0.31751543052398579</v>
      </c>
      <c r="BE770" s="53">
        <v>90</v>
      </c>
      <c r="BF770" s="43">
        <f>IFERROR(BE770/BA754,"-")</f>
        <v>0.9375</v>
      </c>
      <c r="BG770" s="56">
        <f t="shared" si="78"/>
        <v>407952.43333333335</v>
      </c>
      <c r="BH770" s="377"/>
      <c r="BI770" s="377"/>
      <c r="BJ770" s="34" t="s">
        <v>64</v>
      </c>
      <c r="BK770" s="49">
        <f>SUM(BK754:BK769)</f>
        <v>40069852</v>
      </c>
      <c r="BL770" s="43">
        <f>IFERROR(BK770/BH754,"-")</f>
        <v>0.13459169475149232</v>
      </c>
      <c r="BM770" s="53">
        <v>501</v>
      </c>
      <c r="BN770" s="43">
        <f>IFERROR(BM770/BI754,"-")</f>
        <v>0.64478764478764483</v>
      </c>
      <c r="BO770" s="97">
        <f t="shared" si="79"/>
        <v>79979.744510978038</v>
      </c>
      <c r="BP770" s="141"/>
    </row>
    <row r="771" spans="2:68" s="8" customFormat="1" ht="13.15" customHeight="1">
      <c r="B771" s="372">
        <v>46</v>
      </c>
      <c r="C771" s="391" t="s">
        <v>20</v>
      </c>
      <c r="D771" s="375">
        <v>226927460</v>
      </c>
      <c r="E771" s="375">
        <v>311</v>
      </c>
      <c r="F771" s="30" t="s">
        <v>100</v>
      </c>
      <c r="G771" s="51">
        <v>2106058</v>
      </c>
      <c r="H771" s="41">
        <f>IFERROR(G771/D771,"-")</f>
        <v>9.2807542991932314E-3</v>
      </c>
      <c r="I771" s="51">
        <v>54</v>
      </c>
      <c r="J771" s="41">
        <f>IFERROR(I771/E771,"-")</f>
        <v>0.17363344051446947</v>
      </c>
      <c r="K771" s="54">
        <f t="shared" si="72"/>
        <v>39001.074074074073</v>
      </c>
      <c r="L771" s="375">
        <v>1400510050</v>
      </c>
      <c r="M771" s="375">
        <v>2878</v>
      </c>
      <c r="N771" s="30" t="s">
        <v>100</v>
      </c>
      <c r="O771" s="51">
        <v>20747290</v>
      </c>
      <c r="P771" s="41">
        <f>IFERROR(O771/L771,"-")</f>
        <v>1.48140957646109E-2</v>
      </c>
      <c r="Q771" s="51">
        <v>419</v>
      </c>
      <c r="R771" s="41">
        <f>IFERROR(Q771/M771,"-")</f>
        <v>0.14558721334259903</v>
      </c>
      <c r="S771" s="54">
        <f t="shared" si="73"/>
        <v>49516.205250596657</v>
      </c>
      <c r="T771" s="375">
        <v>54704290</v>
      </c>
      <c r="U771" s="375">
        <v>158</v>
      </c>
      <c r="V771" s="30" t="s">
        <v>100</v>
      </c>
      <c r="W771" s="51">
        <v>1559679</v>
      </c>
      <c r="X771" s="41">
        <f>IFERROR(W771/T771,"-")</f>
        <v>2.8511091177675463E-2</v>
      </c>
      <c r="Y771" s="51">
        <v>23</v>
      </c>
      <c r="Z771" s="41">
        <f>IFERROR(Y771/U771,"-")</f>
        <v>0.14556962025316456</v>
      </c>
      <c r="AA771" s="95">
        <f t="shared" si="74"/>
        <v>67812.130434782608</v>
      </c>
      <c r="AB771" s="375">
        <v>66731880</v>
      </c>
      <c r="AC771" s="375">
        <v>313</v>
      </c>
      <c r="AD771" s="30" t="s">
        <v>100</v>
      </c>
      <c r="AE771" s="51">
        <v>551611</v>
      </c>
      <c r="AF771" s="41">
        <f>IFERROR(AE771/AB771,"-")</f>
        <v>8.2660791214034437E-3</v>
      </c>
      <c r="AG771" s="51">
        <v>22</v>
      </c>
      <c r="AH771" s="41">
        <f>IFERROR(AG771/AC771,"-")</f>
        <v>7.0287539936102233E-2</v>
      </c>
      <c r="AI771" s="54">
        <f t="shared" si="75"/>
        <v>25073.227272727272</v>
      </c>
      <c r="AJ771" s="375">
        <v>596853800</v>
      </c>
      <c r="AK771" s="375">
        <v>985</v>
      </c>
      <c r="AL771" s="30" t="s">
        <v>100</v>
      </c>
      <c r="AM771" s="51">
        <v>10097808</v>
      </c>
      <c r="AN771" s="41">
        <f>IFERROR(AM771/AJ771,"-")</f>
        <v>1.691839442087828E-2</v>
      </c>
      <c r="AO771" s="51">
        <v>161</v>
      </c>
      <c r="AP771" s="41">
        <f>IFERROR(AO771/AK771,"-")</f>
        <v>0.16345177664974619</v>
      </c>
      <c r="AQ771" s="54">
        <f t="shared" si="76"/>
        <v>62719.304347826088</v>
      </c>
      <c r="AR771" s="375">
        <v>670598570</v>
      </c>
      <c r="AS771" s="375">
        <v>1408</v>
      </c>
      <c r="AT771" s="30" t="s">
        <v>100</v>
      </c>
      <c r="AU771" s="51">
        <v>8363395</v>
      </c>
      <c r="AV771" s="41">
        <f>IFERROR(AU771/AR771,"-")</f>
        <v>1.2471537182073025E-2</v>
      </c>
      <c r="AW771" s="54">
        <v>204</v>
      </c>
      <c r="AX771" s="44">
        <f>IFERROR(AW771/AS771,"-")</f>
        <v>0.14488636363636365</v>
      </c>
      <c r="AY771" s="95">
        <f t="shared" si="77"/>
        <v>40997.034313725489</v>
      </c>
      <c r="AZ771" s="375">
        <v>171678210</v>
      </c>
      <c r="BA771" s="375">
        <v>173</v>
      </c>
      <c r="BB771" s="30" t="s">
        <v>100</v>
      </c>
      <c r="BC771" s="51">
        <v>8253038</v>
      </c>
      <c r="BD771" s="41">
        <f>IFERROR(BC771/AZ771,"-")</f>
        <v>4.8072716974390632E-2</v>
      </c>
      <c r="BE771" s="51">
        <v>48</v>
      </c>
      <c r="BF771" s="41">
        <f>IFERROR(BE771/BA771,"-")</f>
        <v>0.2774566473988439</v>
      </c>
      <c r="BG771" s="54">
        <f t="shared" si="78"/>
        <v>171938.29166666666</v>
      </c>
      <c r="BH771" s="375">
        <v>497344030</v>
      </c>
      <c r="BI771" s="375">
        <v>1363</v>
      </c>
      <c r="BJ771" s="30" t="s">
        <v>100</v>
      </c>
      <c r="BK771" s="51">
        <v>6253190</v>
      </c>
      <c r="BL771" s="41">
        <f>IFERROR(BK771/BH771,"-")</f>
        <v>1.2573167913566791E-2</v>
      </c>
      <c r="BM771" s="51">
        <v>158</v>
      </c>
      <c r="BN771" s="41">
        <f>IFERROR(BM771/BI771,"-")</f>
        <v>0.11592076302274394</v>
      </c>
      <c r="BO771" s="95">
        <f t="shared" si="79"/>
        <v>39577.151898734177</v>
      </c>
      <c r="BP771" s="141"/>
    </row>
    <row r="772" spans="2:68" s="8" customFormat="1" ht="13.15" customHeight="1">
      <c r="B772" s="373"/>
      <c r="C772" s="392"/>
      <c r="D772" s="376"/>
      <c r="E772" s="376"/>
      <c r="F772" s="31" t="s">
        <v>101</v>
      </c>
      <c r="G772" s="52">
        <v>3939437</v>
      </c>
      <c r="H772" s="42">
        <f>IFERROR(G772/D771,"-")</f>
        <v>1.7359895536661805E-2</v>
      </c>
      <c r="I772" s="52">
        <v>62</v>
      </c>
      <c r="J772" s="42">
        <f>IFERROR(I772/E771,"-")</f>
        <v>0.19935691318327975</v>
      </c>
      <c r="K772" s="55">
        <f t="shared" si="72"/>
        <v>63539.306451612902</v>
      </c>
      <c r="L772" s="376"/>
      <c r="M772" s="376"/>
      <c r="N772" s="31" t="s">
        <v>101</v>
      </c>
      <c r="O772" s="52">
        <v>19845945</v>
      </c>
      <c r="P772" s="42">
        <f>IFERROR(O772/L771,"-")</f>
        <v>1.4170512378686608E-2</v>
      </c>
      <c r="Q772" s="52">
        <v>446</v>
      </c>
      <c r="R772" s="42">
        <f>IFERROR(Q772/M771,"-")</f>
        <v>0.15496872828353023</v>
      </c>
      <c r="S772" s="55">
        <f t="shared" si="73"/>
        <v>44497.634529147981</v>
      </c>
      <c r="T772" s="376"/>
      <c r="U772" s="376"/>
      <c r="V772" s="31" t="s">
        <v>101</v>
      </c>
      <c r="W772" s="52">
        <v>2172559</v>
      </c>
      <c r="X772" s="42">
        <f>IFERROR(W772/T771,"-")</f>
        <v>3.9714600079810924E-2</v>
      </c>
      <c r="Y772" s="52">
        <v>16</v>
      </c>
      <c r="Z772" s="42">
        <f>IFERROR(Y772/U771,"-")</f>
        <v>0.10126582278481013</v>
      </c>
      <c r="AA772" s="96">
        <f t="shared" si="74"/>
        <v>135784.9375</v>
      </c>
      <c r="AB772" s="376"/>
      <c r="AC772" s="376"/>
      <c r="AD772" s="31" t="s">
        <v>101</v>
      </c>
      <c r="AE772" s="52">
        <v>1982818</v>
      </c>
      <c r="AF772" s="42">
        <f>IFERROR(AE772/AB771,"-")</f>
        <v>2.9713204543315729E-2</v>
      </c>
      <c r="AG772" s="52">
        <v>32</v>
      </c>
      <c r="AH772" s="42">
        <f>IFERROR(AG772/AC771,"-")</f>
        <v>0.10223642172523961</v>
      </c>
      <c r="AI772" s="55">
        <f t="shared" si="75"/>
        <v>61963.0625</v>
      </c>
      <c r="AJ772" s="376"/>
      <c r="AK772" s="376"/>
      <c r="AL772" s="31" t="s">
        <v>101</v>
      </c>
      <c r="AM772" s="52">
        <v>4279025</v>
      </c>
      <c r="AN772" s="42">
        <f>IFERROR(AM772/AJ771,"-")</f>
        <v>7.1693017620060393E-3</v>
      </c>
      <c r="AO772" s="52">
        <v>163</v>
      </c>
      <c r="AP772" s="42">
        <f>IFERROR(AO772/AK771,"-")</f>
        <v>0.16548223350253807</v>
      </c>
      <c r="AQ772" s="55">
        <f t="shared" si="76"/>
        <v>26251.687116564419</v>
      </c>
      <c r="AR772" s="376"/>
      <c r="AS772" s="376"/>
      <c r="AT772" s="31" t="s">
        <v>101</v>
      </c>
      <c r="AU772" s="52">
        <v>11403512</v>
      </c>
      <c r="AV772" s="42">
        <f>IFERROR(AU772/AR771,"-")</f>
        <v>1.7004975122449188E-2</v>
      </c>
      <c r="AW772" s="55">
        <v>232</v>
      </c>
      <c r="AX772" s="42">
        <f>IFERROR(AW772/AS771,"-")</f>
        <v>0.16477272727272727</v>
      </c>
      <c r="AY772" s="139">
        <f t="shared" si="77"/>
        <v>49153.068965517239</v>
      </c>
      <c r="AZ772" s="376"/>
      <c r="BA772" s="376"/>
      <c r="BB772" s="31" t="s">
        <v>101</v>
      </c>
      <c r="BC772" s="52">
        <v>567464</v>
      </c>
      <c r="BD772" s="42">
        <f>IFERROR(BC772/AZ771,"-")</f>
        <v>3.3053932703515491E-3</v>
      </c>
      <c r="BE772" s="52">
        <v>37</v>
      </c>
      <c r="BF772" s="42">
        <f>IFERROR(BE772/BA771,"-")</f>
        <v>0.2138728323699422</v>
      </c>
      <c r="BG772" s="55">
        <f t="shared" si="78"/>
        <v>15336.864864864865</v>
      </c>
      <c r="BH772" s="376"/>
      <c r="BI772" s="376"/>
      <c r="BJ772" s="31" t="s">
        <v>101</v>
      </c>
      <c r="BK772" s="52">
        <v>10246634</v>
      </c>
      <c r="BL772" s="42">
        <f>IFERROR(BK772/BH771,"-")</f>
        <v>2.0602708350595866E-2</v>
      </c>
      <c r="BM772" s="52">
        <v>181</v>
      </c>
      <c r="BN772" s="42">
        <f>IFERROR(BM772/BI771,"-")</f>
        <v>0.13279530447542187</v>
      </c>
      <c r="BO772" s="96">
        <f t="shared" si="79"/>
        <v>56611.237569060773</v>
      </c>
      <c r="BP772" s="141"/>
    </row>
    <row r="773" spans="2:68" s="8" customFormat="1" ht="13.15" customHeight="1">
      <c r="B773" s="373"/>
      <c r="C773" s="392"/>
      <c r="D773" s="376"/>
      <c r="E773" s="376"/>
      <c r="F773" s="32" t="s">
        <v>102</v>
      </c>
      <c r="G773" s="52">
        <v>9726855</v>
      </c>
      <c r="H773" s="42">
        <f>IFERROR(G773/D771,"-")</f>
        <v>4.2863278864532305E-2</v>
      </c>
      <c r="I773" s="52">
        <v>107</v>
      </c>
      <c r="J773" s="42">
        <f>IFERROR(I773/E771,"-")</f>
        <v>0.34405144694533762</v>
      </c>
      <c r="K773" s="55">
        <f t="shared" si="72"/>
        <v>90905.186915887854</v>
      </c>
      <c r="L773" s="376"/>
      <c r="M773" s="376"/>
      <c r="N773" s="32" t="s">
        <v>102</v>
      </c>
      <c r="O773" s="52">
        <v>40273384</v>
      </c>
      <c r="P773" s="42">
        <f>IFERROR(O773/L771,"-")</f>
        <v>2.8756226347679548E-2</v>
      </c>
      <c r="Q773" s="52">
        <v>810</v>
      </c>
      <c r="R773" s="42">
        <f>IFERROR(Q773/M771,"-")</f>
        <v>0.28144544822793605</v>
      </c>
      <c r="S773" s="55">
        <f t="shared" si="73"/>
        <v>49720.227160493829</v>
      </c>
      <c r="T773" s="376"/>
      <c r="U773" s="376"/>
      <c r="V773" s="32" t="s">
        <v>102</v>
      </c>
      <c r="W773" s="52">
        <v>0</v>
      </c>
      <c r="X773" s="42">
        <f>IFERROR(W773/T771,"-")</f>
        <v>0</v>
      </c>
      <c r="Y773" s="52">
        <v>0</v>
      </c>
      <c r="Z773" s="42">
        <f>IFERROR(Y773/U771,"-")</f>
        <v>0</v>
      </c>
      <c r="AA773" s="96" t="str">
        <f t="shared" si="74"/>
        <v>-</v>
      </c>
      <c r="AB773" s="376"/>
      <c r="AC773" s="376"/>
      <c r="AD773" s="32" t="s">
        <v>102</v>
      </c>
      <c r="AE773" s="52">
        <v>0</v>
      </c>
      <c r="AF773" s="42">
        <f>IFERROR(AE773/AB771,"-")</f>
        <v>0</v>
      </c>
      <c r="AG773" s="52">
        <v>0</v>
      </c>
      <c r="AH773" s="42">
        <f>IFERROR(AG773/AC771,"-")</f>
        <v>0</v>
      </c>
      <c r="AI773" s="55" t="str">
        <f t="shared" si="75"/>
        <v>-</v>
      </c>
      <c r="AJ773" s="376"/>
      <c r="AK773" s="376"/>
      <c r="AL773" s="32" t="s">
        <v>102</v>
      </c>
      <c r="AM773" s="52">
        <v>20492745</v>
      </c>
      <c r="AN773" s="42">
        <f>IFERROR(AM773/AJ771,"-")</f>
        <v>3.4334614272372901E-2</v>
      </c>
      <c r="AO773" s="52">
        <v>360</v>
      </c>
      <c r="AP773" s="42">
        <f>IFERROR(AO773/AK771,"-")</f>
        <v>0.36548223350253806</v>
      </c>
      <c r="AQ773" s="55">
        <f t="shared" si="76"/>
        <v>56924.291666666664</v>
      </c>
      <c r="AR773" s="376"/>
      <c r="AS773" s="376"/>
      <c r="AT773" s="32" t="s">
        <v>102</v>
      </c>
      <c r="AU773" s="52">
        <v>19780639</v>
      </c>
      <c r="AV773" s="42">
        <f>IFERROR(AU773/AR771,"-")</f>
        <v>2.9496989532799032E-2</v>
      </c>
      <c r="AW773" s="55">
        <v>450</v>
      </c>
      <c r="AX773" s="42">
        <f>IFERROR(AW773/AS771,"-")</f>
        <v>0.31960227272727271</v>
      </c>
      <c r="AY773" s="139">
        <f t="shared" si="77"/>
        <v>43956.975555555553</v>
      </c>
      <c r="AZ773" s="376"/>
      <c r="BA773" s="376"/>
      <c r="BB773" s="32" t="s">
        <v>102</v>
      </c>
      <c r="BC773" s="52">
        <v>2557513</v>
      </c>
      <c r="BD773" s="42">
        <f>IFERROR(BC773/AZ771,"-")</f>
        <v>1.4897132256912511E-2</v>
      </c>
      <c r="BE773" s="52">
        <v>59</v>
      </c>
      <c r="BF773" s="42">
        <f>IFERROR(BE773/BA771,"-")</f>
        <v>0.34104046242774566</v>
      </c>
      <c r="BG773" s="55">
        <f t="shared" si="78"/>
        <v>43347.677966101692</v>
      </c>
      <c r="BH773" s="376"/>
      <c r="BI773" s="376"/>
      <c r="BJ773" s="32" t="s">
        <v>102</v>
      </c>
      <c r="BK773" s="52">
        <v>8465652</v>
      </c>
      <c r="BL773" s="42">
        <f>IFERROR(BK773/BH771,"-")</f>
        <v>1.7021722367915021E-2</v>
      </c>
      <c r="BM773" s="52">
        <v>275</v>
      </c>
      <c r="BN773" s="42">
        <f>IFERROR(BM773/BI771,"-")</f>
        <v>0.20176082171680118</v>
      </c>
      <c r="BO773" s="96">
        <f t="shared" si="79"/>
        <v>30784.189090909091</v>
      </c>
      <c r="BP773" s="141"/>
    </row>
    <row r="774" spans="2:68" s="8" customFormat="1" ht="13.15" customHeight="1">
      <c r="B774" s="373"/>
      <c r="C774" s="392"/>
      <c r="D774" s="376"/>
      <c r="E774" s="376"/>
      <c r="F774" s="32" t="s">
        <v>103</v>
      </c>
      <c r="G774" s="52">
        <v>221338</v>
      </c>
      <c r="H774" s="42">
        <f>IFERROR(G774/D771,"-")</f>
        <v>9.7536895711078776E-4</v>
      </c>
      <c r="I774" s="52">
        <v>12</v>
      </c>
      <c r="J774" s="42">
        <f>IFERROR(I774/E771,"-")</f>
        <v>3.8585209003215437E-2</v>
      </c>
      <c r="K774" s="55">
        <f t="shared" si="72"/>
        <v>18444.833333333332</v>
      </c>
      <c r="L774" s="376"/>
      <c r="M774" s="376"/>
      <c r="N774" s="32" t="s">
        <v>103</v>
      </c>
      <c r="O774" s="52">
        <v>5105802</v>
      </c>
      <c r="P774" s="42">
        <f>IFERROR(O774/L771,"-")</f>
        <v>3.6456732316915543E-3</v>
      </c>
      <c r="Q774" s="52">
        <v>151</v>
      </c>
      <c r="R774" s="42">
        <f>IFERROR(Q774/M771,"-")</f>
        <v>5.2466990965948576E-2</v>
      </c>
      <c r="S774" s="55">
        <f t="shared" si="73"/>
        <v>33813.258278145695</v>
      </c>
      <c r="T774" s="376"/>
      <c r="U774" s="376"/>
      <c r="V774" s="32" t="s">
        <v>103</v>
      </c>
      <c r="W774" s="52">
        <v>0</v>
      </c>
      <c r="X774" s="42">
        <f>IFERROR(W774/T771,"-")</f>
        <v>0</v>
      </c>
      <c r="Y774" s="52">
        <v>0</v>
      </c>
      <c r="Z774" s="42">
        <f>IFERROR(Y774/U771,"-")</f>
        <v>0</v>
      </c>
      <c r="AA774" s="96" t="str">
        <f t="shared" si="74"/>
        <v>-</v>
      </c>
      <c r="AB774" s="376"/>
      <c r="AC774" s="376"/>
      <c r="AD774" s="32" t="s">
        <v>103</v>
      </c>
      <c r="AE774" s="52">
        <v>0</v>
      </c>
      <c r="AF774" s="42">
        <f>IFERROR(AE774/AB771,"-")</f>
        <v>0</v>
      </c>
      <c r="AG774" s="52">
        <v>0</v>
      </c>
      <c r="AH774" s="42">
        <f>IFERROR(AG774/AC771,"-")</f>
        <v>0</v>
      </c>
      <c r="AI774" s="55" t="str">
        <f t="shared" si="75"/>
        <v>-</v>
      </c>
      <c r="AJ774" s="376"/>
      <c r="AK774" s="376"/>
      <c r="AL774" s="32" t="s">
        <v>103</v>
      </c>
      <c r="AM774" s="52">
        <v>762084</v>
      </c>
      <c r="AN774" s="42">
        <f>IFERROR(AM774/AJ771,"-")</f>
        <v>1.2768352986945882E-3</v>
      </c>
      <c r="AO774" s="52">
        <v>63</v>
      </c>
      <c r="AP774" s="42">
        <f>IFERROR(AO774/AK771,"-")</f>
        <v>6.3959390862944165E-2</v>
      </c>
      <c r="AQ774" s="55">
        <f t="shared" si="76"/>
        <v>12096.571428571429</v>
      </c>
      <c r="AR774" s="376"/>
      <c r="AS774" s="376"/>
      <c r="AT774" s="32" t="s">
        <v>103</v>
      </c>
      <c r="AU774" s="52">
        <v>4343718</v>
      </c>
      <c r="AV774" s="42">
        <f>IFERROR(AU774/AR771,"-")</f>
        <v>6.47737438509599E-3</v>
      </c>
      <c r="AW774" s="55">
        <v>88</v>
      </c>
      <c r="AX774" s="42">
        <f>IFERROR(AW774/AS771,"-")</f>
        <v>6.25E-2</v>
      </c>
      <c r="AY774" s="139">
        <f t="shared" si="77"/>
        <v>49360.431818181816</v>
      </c>
      <c r="AZ774" s="376"/>
      <c r="BA774" s="376"/>
      <c r="BB774" s="32" t="s">
        <v>103</v>
      </c>
      <c r="BC774" s="52">
        <v>1394369</v>
      </c>
      <c r="BD774" s="42">
        <f>IFERROR(BC774/AZ771,"-")</f>
        <v>8.1219917192752646E-3</v>
      </c>
      <c r="BE774" s="52">
        <v>11</v>
      </c>
      <c r="BF774" s="42">
        <f>IFERROR(BE774/BA771,"-")</f>
        <v>6.358381502890173E-2</v>
      </c>
      <c r="BG774" s="55">
        <f t="shared" si="78"/>
        <v>126760.81818181818</v>
      </c>
      <c r="BH774" s="376"/>
      <c r="BI774" s="376"/>
      <c r="BJ774" s="32" t="s">
        <v>103</v>
      </c>
      <c r="BK774" s="52">
        <v>1995885</v>
      </c>
      <c r="BL774" s="42">
        <f>IFERROR(BK774/BH771,"-")</f>
        <v>4.0130872788399609E-3</v>
      </c>
      <c r="BM774" s="52">
        <v>46</v>
      </c>
      <c r="BN774" s="42">
        <f>IFERROR(BM774/BI771,"-")</f>
        <v>3.3749082905355832E-2</v>
      </c>
      <c r="BO774" s="96">
        <f t="shared" si="79"/>
        <v>43388.804347826088</v>
      </c>
      <c r="BP774" s="141"/>
    </row>
    <row r="775" spans="2:68" s="8" customFormat="1" ht="13.15" customHeight="1">
      <c r="B775" s="373"/>
      <c r="C775" s="392"/>
      <c r="D775" s="376"/>
      <c r="E775" s="376"/>
      <c r="F775" s="32" t="s">
        <v>104</v>
      </c>
      <c r="G775" s="52">
        <v>6235156</v>
      </c>
      <c r="H775" s="42">
        <f>IFERROR(G775/D771,"-")</f>
        <v>2.7476427929876798E-2</v>
      </c>
      <c r="I775" s="52">
        <v>106</v>
      </c>
      <c r="J775" s="42">
        <f>IFERROR(I775/E771,"-")</f>
        <v>0.34083601286173631</v>
      </c>
      <c r="K775" s="55">
        <f t="shared" si="72"/>
        <v>58822.226415094337</v>
      </c>
      <c r="L775" s="376"/>
      <c r="M775" s="376"/>
      <c r="N775" s="32" t="s">
        <v>104</v>
      </c>
      <c r="O775" s="52">
        <v>37032417</v>
      </c>
      <c r="P775" s="42">
        <f>IFERROR(O775/L771,"-")</f>
        <v>2.6442093007472526E-2</v>
      </c>
      <c r="Q775" s="52">
        <v>853</v>
      </c>
      <c r="R775" s="42">
        <f>IFERROR(Q775/M771,"-")</f>
        <v>0.29638637943015983</v>
      </c>
      <c r="S775" s="55">
        <f t="shared" si="73"/>
        <v>43414.322391559203</v>
      </c>
      <c r="T775" s="376"/>
      <c r="U775" s="376"/>
      <c r="V775" s="32" t="s">
        <v>104</v>
      </c>
      <c r="W775" s="52">
        <v>0</v>
      </c>
      <c r="X775" s="42">
        <f>IFERROR(W775/T771,"-")</f>
        <v>0</v>
      </c>
      <c r="Y775" s="52">
        <v>0</v>
      </c>
      <c r="Z775" s="42">
        <f>IFERROR(Y775/U771,"-")</f>
        <v>0</v>
      </c>
      <c r="AA775" s="96" t="str">
        <f t="shared" si="74"/>
        <v>-</v>
      </c>
      <c r="AB775" s="376"/>
      <c r="AC775" s="376"/>
      <c r="AD775" s="32" t="s">
        <v>104</v>
      </c>
      <c r="AE775" s="52">
        <v>0</v>
      </c>
      <c r="AF775" s="42">
        <f>IFERROR(AE775/AB771,"-")</f>
        <v>0</v>
      </c>
      <c r="AG775" s="52">
        <v>0</v>
      </c>
      <c r="AH775" s="42">
        <f>IFERROR(AG775/AC771,"-")</f>
        <v>0</v>
      </c>
      <c r="AI775" s="55" t="str">
        <f t="shared" si="75"/>
        <v>-</v>
      </c>
      <c r="AJ775" s="376"/>
      <c r="AK775" s="376"/>
      <c r="AL775" s="32" t="s">
        <v>104</v>
      </c>
      <c r="AM775" s="52">
        <v>18186046</v>
      </c>
      <c r="AN775" s="42">
        <f>IFERROR(AM775/AJ771,"-")</f>
        <v>3.0469850405576707E-2</v>
      </c>
      <c r="AO775" s="52">
        <v>384</v>
      </c>
      <c r="AP775" s="42">
        <f>IFERROR(AO775/AK771,"-")</f>
        <v>0.3898477157360406</v>
      </c>
      <c r="AQ775" s="55">
        <f t="shared" si="76"/>
        <v>47359.494791666664</v>
      </c>
      <c r="AR775" s="376"/>
      <c r="AS775" s="376"/>
      <c r="AT775" s="32" t="s">
        <v>104</v>
      </c>
      <c r="AU775" s="52">
        <v>18846371</v>
      </c>
      <c r="AV775" s="42">
        <f>IFERROR(AU775/AR771,"-")</f>
        <v>2.8103804337071582E-2</v>
      </c>
      <c r="AW775" s="55">
        <v>469</v>
      </c>
      <c r="AX775" s="42">
        <f>IFERROR(AW775/AS771,"-")</f>
        <v>0.33309659090909088</v>
      </c>
      <c r="AY775" s="139">
        <f t="shared" si="77"/>
        <v>40184.159914712152</v>
      </c>
      <c r="AZ775" s="376"/>
      <c r="BA775" s="376"/>
      <c r="BB775" s="32" t="s">
        <v>104</v>
      </c>
      <c r="BC775" s="52">
        <v>1575201</v>
      </c>
      <c r="BD775" s="42">
        <f>IFERROR(BC775/AZ771,"-")</f>
        <v>9.1753111824733023E-3</v>
      </c>
      <c r="BE775" s="52">
        <v>44</v>
      </c>
      <c r="BF775" s="42">
        <f>IFERROR(BE775/BA771,"-")</f>
        <v>0.25433526011560692</v>
      </c>
      <c r="BG775" s="55">
        <f t="shared" si="78"/>
        <v>35800.022727272728</v>
      </c>
      <c r="BH775" s="376"/>
      <c r="BI775" s="376"/>
      <c r="BJ775" s="32" t="s">
        <v>104</v>
      </c>
      <c r="BK775" s="52">
        <v>4993095</v>
      </c>
      <c r="BL775" s="42">
        <f>IFERROR(BK775/BH771,"-")</f>
        <v>1.0039519324279413E-2</v>
      </c>
      <c r="BM775" s="52">
        <v>292</v>
      </c>
      <c r="BN775" s="42">
        <f>IFERROR(BM775/BI771,"-")</f>
        <v>0.21423330887747616</v>
      </c>
      <c r="BO775" s="96">
        <f t="shared" si="79"/>
        <v>17099.640410958906</v>
      </c>
      <c r="BP775" s="141"/>
    </row>
    <row r="776" spans="2:68" s="8" customFormat="1" ht="13.15" customHeight="1">
      <c r="B776" s="373"/>
      <c r="C776" s="392"/>
      <c r="D776" s="376"/>
      <c r="E776" s="376"/>
      <c r="F776" s="32" t="s">
        <v>105</v>
      </c>
      <c r="G776" s="52">
        <v>10084620</v>
      </c>
      <c r="H776" s="42">
        <f>IFERROR(G776/D771,"-")</f>
        <v>4.4439839938278075E-2</v>
      </c>
      <c r="I776" s="52">
        <v>130</v>
      </c>
      <c r="J776" s="42">
        <f>IFERROR(I776/E771,"-")</f>
        <v>0.41800643086816719</v>
      </c>
      <c r="K776" s="55">
        <f t="shared" si="72"/>
        <v>77574</v>
      </c>
      <c r="L776" s="376"/>
      <c r="M776" s="376"/>
      <c r="N776" s="32" t="s">
        <v>105</v>
      </c>
      <c r="O776" s="52">
        <v>66295005</v>
      </c>
      <c r="P776" s="42">
        <f>IFERROR(O776/L771,"-")</f>
        <v>4.7336329360863925E-2</v>
      </c>
      <c r="Q776" s="52">
        <v>1040</v>
      </c>
      <c r="R776" s="42">
        <f>IFERROR(Q776/M771,"-")</f>
        <v>0.36136205698401669</v>
      </c>
      <c r="S776" s="55">
        <f t="shared" si="73"/>
        <v>63745.197115384617</v>
      </c>
      <c r="T776" s="376"/>
      <c r="U776" s="376"/>
      <c r="V776" s="32" t="s">
        <v>105</v>
      </c>
      <c r="W776" s="52">
        <v>0</v>
      </c>
      <c r="X776" s="42">
        <f>IFERROR(W776/T771,"-")</f>
        <v>0</v>
      </c>
      <c r="Y776" s="52">
        <v>0</v>
      </c>
      <c r="Z776" s="42">
        <f>IFERROR(Y776/U771,"-")</f>
        <v>0</v>
      </c>
      <c r="AA776" s="96" t="str">
        <f t="shared" si="74"/>
        <v>-</v>
      </c>
      <c r="AB776" s="376"/>
      <c r="AC776" s="376"/>
      <c r="AD776" s="32" t="s">
        <v>105</v>
      </c>
      <c r="AE776" s="52">
        <v>0</v>
      </c>
      <c r="AF776" s="42">
        <f>IFERROR(AE776/AB771,"-")</f>
        <v>0</v>
      </c>
      <c r="AG776" s="52">
        <v>0</v>
      </c>
      <c r="AH776" s="42">
        <f>IFERROR(AG776/AC771,"-")</f>
        <v>0</v>
      </c>
      <c r="AI776" s="55" t="str">
        <f t="shared" si="75"/>
        <v>-</v>
      </c>
      <c r="AJ776" s="376"/>
      <c r="AK776" s="376"/>
      <c r="AL776" s="32" t="s">
        <v>105</v>
      </c>
      <c r="AM776" s="52">
        <v>31694314</v>
      </c>
      <c r="AN776" s="42">
        <f>IFERROR(AM776/AJ771,"-")</f>
        <v>5.3102307466250526E-2</v>
      </c>
      <c r="AO776" s="52">
        <v>455</v>
      </c>
      <c r="AP776" s="42">
        <f>IFERROR(AO776/AK771,"-")</f>
        <v>0.46192893401015228</v>
      </c>
      <c r="AQ776" s="55">
        <f t="shared" si="76"/>
        <v>69657.832967032969</v>
      </c>
      <c r="AR776" s="376"/>
      <c r="AS776" s="376"/>
      <c r="AT776" s="32" t="s">
        <v>105</v>
      </c>
      <c r="AU776" s="52">
        <v>34600691</v>
      </c>
      <c r="AV776" s="42">
        <f>IFERROR(AU776/AR771,"-")</f>
        <v>5.1596726488695017E-2</v>
      </c>
      <c r="AW776" s="55">
        <v>585</v>
      </c>
      <c r="AX776" s="42">
        <f>IFERROR(AW776/AS771,"-")</f>
        <v>0.41548295454545453</v>
      </c>
      <c r="AY776" s="139">
        <f t="shared" si="77"/>
        <v>59146.480341880342</v>
      </c>
      <c r="AZ776" s="376"/>
      <c r="BA776" s="376"/>
      <c r="BB776" s="32" t="s">
        <v>105</v>
      </c>
      <c r="BC776" s="52">
        <v>7060866</v>
      </c>
      <c r="BD776" s="42">
        <f>IFERROR(BC776/AZ771,"-")</f>
        <v>4.1128492660775062E-2</v>
      </c>
      <c r="BE776" s="52">
        <v>77</v>
      </c>
      <c r="BF776" s="42">
        <f>IFERROR(BE776/BA771,"-")</f>
        <v>0.44508670520231214</v>
      </c>
      <c r="BG776" s="55">
        <f t="shared" si="78"/>
        <v>91699.558441558445</v>
      </c>
      <c r="BH776" s="376"/>
      <c r="BI776" s="376"/>
      <c r="BJ776" s="32" t="s">
        <v>105</v>
      </c>
      <c r="BK776" s="52">
        <v>18562472</v>
      </c>
      <c r="BL776" s="42">
        <f>IFERROR(BK776/BH771,"-")</f>
        <v>3.7323202612887504E-2</v>
      </c>
      <c r="BM776" s="52">
        <v>361</v>
      </c>
      <c r="BN776" s="42">
        <f>IFERROR(BM776/BI771,"-")</f>
        <v>0.26485693323550991</v>
      </c>
      <c r="BO776" s="96">
        <f t="shared" si="79"/>
        <v>51419.590027700833</v>
      </c>
      <c r="BP776" s="141"/>
    </row>
    <row r="777" spans="2:68" s="8" customFormat="1" ht="13.15" customHeight="1">
      <c r="B777" s="373"/>
      <c r="C777" s="392"/>
      <c r="D777" s="376"/>
      <c r="E777" s="376"/>
      <c r="F777" s="32" t="s">
        <v>106</v>
      </c>
      <c r="G777" s="52">
        <v>4381429</v>
      </c>
      <c r="H777" s="42">
        <f>IFERROR(G777/D771,"-")</f>
        <v>1.9307619271814878E-2</v>
      </c>
      <c r="I777" s="52">
        <v>51</v>
      </c>
      <c r="J777" s="42">
        <f>IFERROR(I777/E771,"-")</f>
        <v>0.16398713826366559</v>
      </c>
      <c r="K777" s="55">
        <f t="shared" si="72"/>
        <v>85910.372549019608</v>
      </c>
      <c r="L777" s="376"/>
      <c r="M777" s="376"/>
      <c r="N777" s="32" t="s">
        <v>106</v>
      </c>
      <c r="O777" s="52">
        <v>33260159</v>
      </c>
      <c r="P777" s="42">
        <f>IFERROR(O777/L771,"-")</f>
        <v>2.3748604303125136E-2</v>
      </c>
      <c r="Q777" s="52">
        <v>284</v>
      </c>
      <c r="R777" s="42">
        <f>IFERROR(Q777/M771,"-")</f>
        <v>9.8679638637943018E-2</v>
      </c>
      <c r="S777" s="55">
        <f t="shared" si="73"/>
        <v>117113.23591549296</v>
      </c>
      <c r="T777" s="376"/>
      <c r="U777" s="376"/>
      <c r="V777" s="32" t="s">
        <v>106</v>
      </c>
      <c r="W777" s="52">
        <v>187665</v>
      </c>
      <c r="X777" s="42">
        <f>IFERROR(W777/T771,"-")</f>
        <v>3.430535338270545E-3</v>
      </c>
      <c r="Y777" s="52">
        <v>4</v>
      </c>
      <c r="Z777" s="42">
        <f>IFERROR(Y777/U771,"-")</f>
        <v>2.5316455696202531E-2</v>
      </c>
      <c r="AA777" s="96">
        <f t="shared" si="74"/>
        <v>46916.25</v>
      </c>
      <c r="AB777" s="376"/>
      <c r="AC777" s="376"/>
      <c r="AD777" s="32" t="s">
        <v>106</v>
      </c>
      <c r="AE777" s="52">
        <v>149011</v>
      </c>
      <c r="AF777" s="42">
        <f>IFERROR(AE777/AB771,"-")</f>
        <v>2.2329806982809416E-3</v>
      </c>
      <c r="AG777" s="52">
        <v>9</v>
      </c>
      <c r="AH777" s="42">
        <f>IFERROR(AG777/AC771,"-")</f>
        <v>2.8753993610223641E-2</v>
      </c>
      <c r="AI777" s="55">
        <f t="shared" si="75"/>
        <v>16556.777777777777</v>
      </c>
      <c r="AJ777" s="376"/>
      <c r="AK777" s="376"/>
      <c r="AL777" s="32" t="s">
        <v>106</v>
      </c>
      <c r="AM777" s="52">
        <v>11778864</v>
      </c>
      <c r="AN777" s="42">
        <f>IFERROR(AM777/AJ771,"-")</f>
        <v>1.9734923359790959E-2</v>
      </c>
      <c r="AO777" s="52">
        <v>125</v>
      </c>
      <c r="AP777" s="42">
        <f>IFERROR(AO777/AK771,"-")</f>
        <v>0.12690355329949238</v>
      </c>
      <c r="AQ777" s="55">
        <f t="shared" si="76"/>
        <v>94230.911999999997</v>
      </c>
      <c r="AR777" s="376"/>
      <c r="AS777" s="376"/>
      <c r="AT777" s="32" t="s">
        <v>106</v>
      </c>
      <c r="AU777" s="52">
        <v>18265369</v>
      </c>
      <c r="AV777" s="42">
        <f>IFERROR(AU777/AR771,"-")</f>
        <v>2.7237411198177772E-2</v>
      </c>
      <c r="AW777" s="55">
        <v>144</v>
      </c>
      <c r="AX777" s="42">
        <f>IFERROR(AW777/AS771,"-")</f>
        <v>0.10227272727272728</v>
      </c>
      <c r="AY777" s="139">
        <f t="shared" si="77"/>
        <v>126842.84027777778</v>
      </c>
      <c r="AZ777" s="376"/>
      <c r="BA777" s="376"/>
      <c r="BB777" s="32" t="s">
        <v>106</v>
      </c>
      <c r="BC777" s="52">
        <v>17883018</v>
      </c>
      <c r="BD777" s="42">
        <f>IFERROR(BC777/AZ771,"-")</f>
        <v>0.10416591598898893</v>
      </c>
      <c r="BE777" s="52">
        <v>43</v>
      </c>
      <c r="BF777" s="42">
        <f>IFERROR(BE777/BA771,"-")</f>
        <v>0.24855491329479767</v>
      </c>
      <c r="BG777" s="55">
        <f t="shared" si="78"/>
        <v>415884.13953488372</v>
      </c>
      <c r="BH777" s="376"/>
      <c r="BI777" s="376"/>
      <c r="BJ777" s="32" t="s">
        <v>106</v>
      </c>
      <c r="BK777" s="52">
        <v>8425863</v>
      </c>
      <c r="BL777" s="42">
        <f>IFERROR(BK777/BH771,"-")</f>
        <v>1.6941719396933345E-2</v>
      </c>
      <c r="BM777" s="52">
        <v>65</v>
      </c>
      <c r="BN777" s="42">
        <f>IFERROR(BM777/BI771,"-")</f>
        <v>4.7688921496698462E-2</v>
      </c>
      <c r="BO777" s="96">
        <f t="shared" si="79"/>
        <v>129628.66153846154</v>
      </c>
      <c r="BP777" s="141"/>
    </row>
    <row r="778" spans="2:68" s="8" customFormat="1" ht="13.15" customHeight="1">
      <c r="B778" s="373"/>
      <c r="C778" s="392"/>
      <c r="D778" s="376"/>
      <c r="E778" s="376"/>
      <c r="F778" s="32" t="s">
        <v>116</v>
      </c>
      <c r="G778" s="52">
        <v>0</v>
      </c>
      <c r="H778" s="42">
        <f>IFERROR(G778/D771,"-")</f>
        <v>0</v>
      </c>
      <c r="I778" s="52">
        <v>0</v>
      </c>
      <c r="J778" s="42">
        <f>IFERROR(I778/E771,"-")</f>
        <v>0</v>
      </c>
      <c r="K778" s="55" t="str">
        <f t="shared" si="72"/>
        <v>-</v>
      </c>
      <c r="L778" s="376"/>
      <c r="M778" s="376"/>
      <c r="N778" s="32" t="s">
        <v>116</v>
      </c>
      <c r="O778" s="52">
        <v>0</v>
      </c>
      <c r="P778" s="42">
        <f>IFERROR(O778/L771,"-")</f>
        <v>0</v>
      </c>
      <c r="Q778" s="52">
        <v>0</v>
      </c>
      <c r="R778" s="42">
        <f>IFERROR(Q778/M771,"-")</f>
        <v>0</v>
      </c>
      <c r="S778" s="55" t="str">
        <f t="shared" si="73"/>
        <v>-</v>
      </c>
      <c r="T778" s="376"/>
      <c r="U778" s="376"/>
      <c r="V778" s="32" t="s">
        <v>116</v>
      </c>
      <c r="W778" s="52">
        <v>0</v>
      </c>
      <c r="X778" s="42">
        <f>IFERROR(W778/T771,"-")</f>
        <v>0</v>
      </c>
      <c r="Y778" s="52">
        <v>0</v>
      </c>
      <c r="Z778" s="42">
        <f>IFERROR(Y778/U771,"-")</f>
        <v>0</v>
      </c>
      <c r="AA778" s="96" t="str">
        <f t="shared" si="74"/>
        <v>-</v>
      </c>
      <c r="AB778" s="376"/>
      <c r="AC778" s="376"/>
      <c r="AD778" s="32" t="s">
        <v>116</v>
      </c>
      <c r="AE778" s="52">
        <v>0</v>
      </c>
      <c r="AF778" s="42">
        <f>IFERROR(AE778/AB771,"-")</f>
        <v>0</v>
      </c>
      <c r="AG778" s="52">
        <v>0</v>
      </c>
      <c r="AH778" s="42">
        <f>IFERROR(AG778/AC771,"-")</f>
        <v>0</v>
      </c>
      <c r="AI778" s="55" t="str">
        <f t="shared" si="75"/>
        <v>-</v>
      </c>
      <c r="AJ778" s="376"/>
      <c r="AK778" s="376"/>
      <c r="AL778" s="32" t="s">
        <v>116</v>
      </c>
      <c r="AM778" s="52">
        <v>0</v>
      </c>
      <c r="AN778" s="42">
        <f>IFERROR(AM778/AJ771,"-")</f>
        <v>0</v>
      </c>
      <c r="AO778" s="52">
        <v>0</v>
      </c>
      <c r="AP778" s="42">
        <f>IFERROR(AO778/AK771,"-")</f>
        <v>0</v>
      </c>
      <c r="AQ778" s="55" t="str">
        <f t="shared" si="76"/>
        <v>-</v>
      </c>
      <c r="AR778" s="376"/>
      <c r="AS778" s="376"/>
      <c r="AT778" s="32" t="s">
        <v>116</v>
      </c>
      <c r="AU778" s="52">
        <v>0</v>
      </c>
      <c r="AV778" s="42">
        <f>IFERROR(AU778/AR771,"-")</f>
        <v>0</v>
      </c>
      <c r="AW778" s="55">
        <v>0</v>
      </c>
      <c r="AX778" s="42">
        <f>IFERROR(AW778/AS771,"-")</f>
        <v>0</v>
      </c>
      <c r="AY778" s="139" t="str">
        <f t="shared" si="77"/>
        <v>-</v>
      </c>
      <c r="AZ778" s="376"/>
      <c r="BA778" s="376"/>
      <c r="BB778" s="32" t="s">
        <v>116</v>
      </c>
      <c r="BC778" s="52">
        <v>0</v>
      </c>
      <c r="BD778" s="42">
        <f>IFERROR(BC778/AZ771,"-")</f>
        <v>0</v>
      </c>
      <c r="BE778" s="52">
        <v>0</v>
      </c>
      <c r="BF778" s="42">
        <f>IFERROR(BE778/BA771,"-")</f>
        <v>0</v>
      </c>
      <c r="BG778" s="55" t="str">
        <f t="shared" si="78"/>
        <v>-</v>
      </c>
      <c r="BH778" s="376"/>
      <c r="BI778" s="376"/>
      <c r="BJ778" s="32" t="s">
        <v>116</v>
      </c>
      <c r="BK778" s="52">
        <v>0</v>
      </c>
      <c r="BL778" s="42">
        <f>IFERROR(BK778/BH771,"-")</f>
        <v>0</v>
      </c>
      <c r="BM778" s="52">
        <v>0</v>
      </c>
      <c r="BN778" s="42">
        <f>IFERROR(BM778/BI771,"-")</f>
        <v>0</v>
      </c>
      <c r="BO778" s="96" t="str">
        <f t="shared" si="79"/>
        <v>-</v>
      </c>
      <c r="BP778" s="141"/>
    </row>
    <row r="779" spans="2:68" s="8" customFormat="1" ht="13.15" customHeight="1">
      <c r="B779" s="373"/>
      <c r="C779" s="392"/>
      <c r="D779" s="376"/>
      <c r="E779" s="376"/>
      <c r="F779" s="32" t="s">
        <v>107</v>
      </c>
      <c r="G779" s="52">
        <v>16446</v>
      </c>
      <c r="H779" s="42">
        <f>IFERROR(G779/D771,"-")</f>
        <v>7.2472498480351391E-5</v>
      </c>
      <c r="I779" s="52">
        <v>2</v>
      </c>
      <c r="J779" s="42">
        <f>IFERROR(I779/E771,"-")</f>
        <v>6.4308681672025723E-3</v>
      </c>
      <c r="K779" s="55">
        <f t="shared" si="72"/>
        <v>8223</v>
      </c>
      <c r="L779" s="376"/>
      <c r="M779" s="376"/>
      <c r="N779" s="32" t="s">
        <v>107</v>
      </c>
      <c r="O779" s="52">
        <v>232825</v>
      </c>
      <c r="P779" s="42">
        <f>IFERROR(O779/L771,"-")</f>
        <v>1.6624300553930334E-4</v>
      </c>
      <c r="Q779" s="52">
        <v>18</v>
      </c>
      <c r="R779" s="42">
        <f>IFERROR(Q779/M771,"-")</f>
        <v>6.2543432939541352E-3</v>
      </c>
      <c r="S779" s="55">
        <f t="shared" si="73"/>
        <v>12934.722222222223</v>
      </c>
      <c r="T779" s="376"/>
      <c r="U779" s="376"/>
      <c r="V779" s="32" t="s">
        <v>107</v>
      </c>
      <c r="W779" s="52">
        <v>13121</v>
      </c>
      <c r="X779" s="42">
        <f>IFERROR(W779/T771,"-")</f>
        <v>2.3985321809313309E-4</v>
      </c>
      <c r="Y779" s="52">
        <v>1</v>
      </c>
      <c r="Z779" s="42">
        <f>IFERROR(Y779/U771,"-")</f>
        <v>6.3291139240506328E-3</v>
      </c>
      <c r="AA779" s="96">
        <f t="shared" si="74"/>
        <v>13121</v>
      </c>
      <c r="AB779" s="376"/>
      <c r="AC779" s="376"/>
      <c r="AD779" s="32" t="s">
        <v>107</v>
      </c>
      <c r="AE779" s="52">
        <v>0</v>
      </c>
      <c r="AF779" s="42">
        <f>IFERROR(AE779/AB771,"-")</f>
        <v>0</v>
      </c>
      <c r="AG779" s="52">
        <v>0</v>
      </c>
      <c r="AH779" s="42">
        <f>IFERROR(AG779/AC771,"-")</f>
        <v>0</v>
      </c>
      <c r="AI779" s="55" t="str">
        <f t="shared" si="75"/>
        <v>-</v>
      </c>
      <c r="AJ779" s="376"/>
      <c r="AK779" s="376"/>
      <c r="AL779" s="32" t="s">
        <v>107</v>
      </c>
      <c r="AM779" s="52">
        <v>91297</v>
      </c>
      <c r="AN779" s="42">
        <f>IFERROR(AM779/AJ771,"-")</f>
        <v>1.5296375762372628E-4</v>
      </c>
      <c r="AO779" s="52">
        <v>8</v>
      </c>
      <c r="AP779" s="42">
        <f>IFERROR(AO779/AK771,"-")</f>
        <v>8.1218274111675131E-3</v>
      </c>
      <c r="AQ779" s="55">
        <f t="shared" si="76"/>
        <v>11412.125</v>
      </c>
      <c r="AR779" s="376"/>
      <c r="AS779" s="376"/>
      <c r="AT779" s="32" t="s">
        <v>107</v>
      </c>
      <c r="AU779" s="52">
        <v>128407</v>
      </c>
      <c r="AV779" s="42">
        <f>IFERROR(AU779/AR771,"-")</f>
        <v>1.914811718134144E-4</v>
      </c>
      <c r="AW779" s="55">
        <v>9</v>
      </c>
      <c r="AX779" s="42">
        <f>IFERROR(AW779/AS771,"-")</f>
        <v>6.3920454545454549E-3</v>
      </c>
      <c r="AY779" s="139">
        <f t="shared" si="77"/>
        <v>14267.444444444445</v>
      </c>
      <c r="AZ779" s="376"/>
      <c r="BA779" s="376"/>
      <c r="BB779" s="32" t="s">
        <v>107</v>
      </c>
      <c r="BC779" s="52">
        <v>25820</v>
      </c>
      <c r="BD779" s="42">
        <f>IFERROR(BC779/AZ771,"-")</f>
        <v>1.5039765384319885E-4</v>
      </c>
      <c r="BE779" s="52">
        <v>2</v>
      </c>
      <c r="BF779" s="42">
        <f>IFERROR(BE779/BA771,"-")</f>
        <v>1.1560693641618497E-2</v>
      </c>
      <c r="BG779" s="55">
        <f t="shared" si="78"/>
        <v>12910</v>
      </c>
      <c r="BH779" s="376"/>
      <c r="BI779" s="376"/>
      <c r="BJ779" s="32" t="s">
        <v>107</v>
      </c>
      <c r="BK779" s="52">
        <v>164663</v>
      </c>
      <c r="BL779" s="42">
        <f>IFERROR(BK779/BH771,"-")</f>
        <v>3.3108470207232605E-4</v>
      </c>
      <c r="BM779" s="52">
        <v>6</v>
      </c>
      <c r="BN779" s="42">
        <f>IFERROR(BM779/BI771,"-")</f>
        <v>4.4020542920029347E-3</v>
      </c>
      <c r="BO779" s="96">
        <f t="shared" si="79"/>
        <v>27443.833333333332</v>
      </c>
      <c r="BP779" s="141"/>
    </row>
    <row r="780" spans="2:68" s="8" customFormat="1" ht="13.15" customHeight="1">
      <c r="B780" s="373"/>
      <c r="C780" s="392"/>
      <c r="D780" s="376"/>
      <c r="E780" s="376"/>
      <c r="F780" s="32" t="s">
        <v>108</v>
      </c>
      <c r="G780" s="52">
        <v>75599</v>
      </c>
      <c r="H780" s="42">
        <f>IFERROR(G780/D771,"-")</f>
        <v>3.3314170087657088E-4</v>
      </c>
      <c r="I780" s="52">
        <v>12</v>
      </c>
      <c r="J780" s="42">
        <f>IFERROR(I780/E771,"-")</f>
        <v>3.8585209003215437E-2</v>
      </c>
      <c r="K780" s="55">
        <f t="shared" si="72"/>
        <v>6299.916666666667</v>
      </c>
      <c r="L780" s="376"/>
      <c r="M780" s="376"/>
      <c r="N780" s="32" t="s">
        <v>108</v>
      </c>
      <c r="O780" s="52">
        <v>1339359</v>
      </c>
      <c r="P780" s="42">
        <f>IFERROR(O780/L771,"-")</f>
        <v>9.5633658608876098E-4</v>
      </c>
      <c r="Q780" s="52">
        <v>85</v>
      </c>
      <c r="R780" s="42">
        <f>IFERROR(Q780/M771,"-")</f>
        <v>2.9534398888116747E-2</v>
      </c>
      <c r="S780" s="55">
        <f t="shared" si="73"/>
        <v>15757.164705882353</v>
      </c>
      <c r="T780" s="376"/>
      <c r="U780" s="376"/>
      <c r="V780" s="32" t="s">
        <v>108</v>
      </c>
      <c r="W780" s="52">
        <v>59200</v>
      </c>
      <c r="X780" s="42">
        <f>IFERROR(W780/T771,"-")</f>
        <v>1.0821820372771496E-3</v>
      </c>
      <c r="Y780" s="52">
        <v>4</v>
      </c>
      <c r="Z780" s="42">
        <f>IFERROR(Y780/U771,"-")</f>
        <v>2.5316455696202531E-2</v>
      </c>
      <c r="AA780" s="96">
        <f t="shared" si="74"/>
        <v>14800</v>
      </c>
      <c r="AB780" s="376"/>
      <c r="AC780" s="376"/>
      <c r="AD780" s="32" t="s">
        <v>108</v>
      </c>
      <c r="AE780" s="52">
        <v>8971</v>
      </c>
      <c r="AF780" s="42">
        <f>IFERROR(AE780/AB771,"-")</f>
        <v>1.3443349715308486E-4</v>
      </c>
      <c r="AG780" s="52">
        <v>3</v>
      </c>
      <c r="AH780" s="42">
        <f>IFERROR(AG780/AC771,"-")</f>
        <v>9.5846645367412137E-3</v>
      </c>
      <c r="AI780" s="55">
        <f t="shared" si="75"/>
        <v>2990.3333333333335</v>
      </c>
      <c r="AJ780" s="376"/>
      <c r="AK780" s="376"/>
      <c r="AL780" s="32" t="s">
        <v>108</v>
      </c>
      <c r="AM780" s="52">
        <v>550079</v>
      </c>
      <c r="AN780" s="42">
        <f>IFERROR(AM780/AJ771,"-")</f>
        <v>9.2163105939846576E-4</v>
      </c>
      <c r="AO780" s="52">
        <v>31</v>
      </c>
      <c r="AP780" s="42">
        <f>IFERROR(AO780/AK771,"-")</f>
        <v>3.1472081218274113E-2</v>
      </c>
      <c r="AQ780" s="55">
        <f t="shared" si="76"/>
        <v>17744.483870967742</v>
      </c>
      <c r="AR780" s="376"/>
      <c r="AS780" s="376"/>
      <c r="AT780" s="32" t="s">
        <v>108</v>
      </c>
      <c r="AU780" s="52">
        <v>718319</v>
      </c>
      <c r="AV780" s="42">
        <f>IFERROR(AU780/AR771,"-")</f>
        <v>1.0711609480467577E-3</v>
      </c>
      <c r="AW780" s="55">
        <v>46</v>
      </c>
      <c r="AX780" s="42">
        <f>IFERROR(AW780/AS771,"-")</f>
        <v>3.2670454545454544E-2</v>
      </c>
      <c r="AY780" s="139">
        <f t="shared" si="77"/>
        <v>15615.630434782608</v>
      </c>
      <c r="AZ780" s="376"/>
      <c r="BA780" s="376"/>
      <c r="BB780" s="32" t="s">
        <v>108</v>
      </c>
      <c r="BC780" s="52">
        <v>136614</v>
      </c>
      <c r="BD780" s="42">
        <f>IFERROR(BC780/AZ771,"-")</f>
        <v>7.9575619992776022E-4</v>
      </c>
      <c r="BE780" s="52">
        <v>6</v>
      </c>
      <c r="BF780" s="42">
        <f>IFERROR(BE780/BA771,"-")</f>
        <v>3.4682080924855488E-2</v>
      </c>
      <c r="BG780" s="55">
        <f t="shared" si="78"/>
        <v>22769</v>
      </c>
      <c r="BH780" s="376"/>
      <c r="BI780" s="376"/>
      <c r="BJ780" s="32" t="s">
        <v>108</v>
      </c>
      <c r="BK780" s="52">
        <v>439693</v>
      </c>
      <c r="BL780" s="42">
        <f>IFERROR(BK780/BH771,"-")</f>
        <v>8.8408219155661726E-4</v>
      </c>
      <c r="BM780" s="52">
        <v>28</v>
      </c>
      <c r="BN780" s="42">
        <f>IFERROR(BM780/BI771,"-")</f>
        <v>2.0542920029347028E-2</v>
      </c>
      <c r="BO780" s="96">
        <f t="shared" si="79"/>
        <v>15703.321428571429</v>
      </c>
      <c r="BP780" s="141"/>
    </row>
    <row r="781" spans="2:68" s="8" customFormat="1" ht="13.15" customHeight="1">
      <c r="B781" s="373"/>
      <c r="C781" s="392"/>
      <c r="D781" s="376"/>
      <c r="E781" s="376"/>
      <c r="F781" s="32" t="s">
        <v>109</v>
      </c>
      <c r="G781" s="52">
        <v>3684</v>
      </c>
      <c r="H781" s="42">
        <f>IFERROR(G781/D771,"-")</f>
        <v>1.623426270227499E-5</v>
      </c>
      <c r="I781" s="52">
        <v>1</v>
      </c>
      <c r="J781" s="42">
        <f>IFERROR(I781/E771,"-")</f>
        <v>3.2154340836012861E-3</v>
      </c>
      <c r="K781" s="55">
        <f t="shared" si="72"/>
        <v>3684</v>
      </c>
      <c r="L781" s="376"/>
      <c r="M781" s="376"/>
      <c r="N781" s="32" t="s">
        <v>109</v>
      </c>
      <c r="O781" s="52">
        <v>177490</v>
      </c>
      <c r="P781" s="42">
        <f>IFERROR(O781/L771,"-")</f>
        <v>1.2673240009952088E-4</v>
      </c>
      <c r="Q781" s="52">
        <v>9</v>
      </c>
      <c r="R781" s="42">
        <f>IFERROR(Q781/M771,"-")</f>
        <v>3.1271716469770676E-3</v>
      </c>
      <c r="S781" s="55">
        <f t="shared" si="73"/>
        <v>19721.111111111109</v>
      </c>
      <c r="T781" s="376"/>
      <c r="U781" s="376"/>
      <c r="V781" s="32" t="s">
        <v>109</v>
      </c>
      <c r="W781" s="52">
        <v>0</v>
      </c>
      <c r="X781" s="42">
        <f>IFERROR(W781/T771,"-")</f>
        <v>0</v>
      </c>
      <c r="Y781" s="52">
        <v>0</v>
      </c>
      <c r="Z781" s="42">
        <f>IFERROR(Y781/U771,"-")</f>
        <v>0</v>
      </c>
      <c r="AA781" s="96" t="str">
        <f t="shared" si="74"/>
        <v>-</v>
      </c>
      <c r="AB781" s="376"/>
      <c r="AC781" s="376"/>
      <c r="AD781" s="32" t="s">
        <v>109</v>
      </c>
      <c r="AE781" s="52">
        <v>3000</v>
      </c>
      <c r="AF781" s="42">
        <f>IFERROR(AE781/AB771,"-")</f>
        <v>4.4956024017306272E-5</v>
      </c>
      <c r="AG781" s="52">
        <v>1</v>
      </c>
      <c r="AH781" s="42">
        <f>IFERROR(AG781/AC771,"-")</f>
        <v>3.1948881789137379E-3</v>
      </c>
      <c r="AI781" s="55">
        <f t="shared" si="75"/>
        <v>3000</v>
      </c>
      <c r="AJ781" s="376"/>
      <c r="AK781" s="376"/>
      <c r="AL781" s="32" t="s">
        <v>109</v>
      </c>
      <c r="AM781" s="52">
        <v>67070</v>
      </c>
      <c r="AN781" s="42">
        <f>IFERROR(AM781/AJ771,"-")</f>
        <v>1.1237257767312531E-4</v>
      </c>
      <c r="AO781" s="52">
        <v>5</v>
      </c>
      <c r="AP781" s="42">
        <f>IFERROR(AO781/AK771,"-")</f>
        <v>5.076142131979695E-3</v>
      </c>
      <c r="AQ781" s="55">
        <f t="shared" si="76"/>
        <v>13414</v>
      </c>
      <c r="AR781" s="376"/>
      <c r="AS781" s="376"/>
      <c r="AT781" s="32" t="s">
        <v>109</v>
      </c>
      <c r="AU781" s="52">
        <v>107420</v>
      </c>
      <c r="AV781" s="42">
        <f>IFERROR(AU781/AR771,"-")</f>
        <v>1.6018525061871217E-4</v>
      </c>
      <c r="AW781" s="55">
        <v>3</v>
      </c>
      <c r="AX781" s="42">
        <f>IFERROR(AW781/AS771,"-")</f>
        <v>2.130681818181818E-3</v>
      </c>
      <c r="AY781" s="139">
        <f t="shared" si="77"/>
        <v>35806.666666666664</v>
      </c>
      <c r="AZ781" s="376"/>
      <c r="BA781" s="376"/>
      <c r="BB781" s="32" t="s">
        <v>109</v>
      </c>
      <c r="BC781" s="52">
        <v>42415</v>
      </c>
      <c r="BD781" s="42">
        <f>IFERROR(BC781/AZ771,"-")</f>
        <v>2.4706105684582804E-4</v>
      </c>
      <c r="BE781" s="52">
        <v>3</v>
      </c>
      <c r="BF781" s="42">
        <f>IFERROR(BE781/BA771,"-")</f>
        <v>1.7341040462427744E-2</v>
      </c>
      <c r="BG781" s="55">
        <f t="shared" si="78"/>
        <v>14138.333333333334</v>
      </c>
      <c r="BH781" s="376"/>
      <c r="BI781" s="376"/>
      <c r="BJ781" s="32" t="s">
        <v>109</v>
      </c>
      <c r="BK781" s="52">
        <v>12176</v>
      </c>
      <c r="BL781" s="42">
        <f>IFERROR(BK781/BH771,"-")</f>
        <v>2.4482047165620947E-5</v>
      </c>
      <c r="BM781" s="52">
        <v>1</v>
      </c>
      <c r="BN781" s="42">
        <f>IFERROR(BM781/BI771,"-")</f>
        <v>7.3367571533382249E-4</v>
      </c>
      <c r="BO781" s="96">
        <f t="shared" si="79"/>
        <v>12176</v>
      </c>
      <c r="BP781" s="141"/>
    </row>
    <row r="782" spans="2:68" s="8" customFormat="1" ht="13.15" customHeight="1">
      <c r="B782" s="373"/>
      <c r="C782" s="392"/>
      <c r="D782" s="376"/>
      <c r="E782" s="376"/>
      <c r="F782" s="32" t="s">
        <v>110</v>
      </c>
      <c r="G782" s="52">
        <v>2815223</v>
      </c>
      <c r="H782" s="42">
        <f>IFERROR(G782/D771,"-")</f>
        <v>1.2405827835908444E-2</v>
      </c>
      <c r="I782" s="52">
        <v>6</v>
      </c>
      <c r="J782" s="42">
        <f>IFERROR(I782/E771,"-")</f>
        <v>1.9292604501607719E-2</v>
      </c>
      <c r="K782" s="55">
        <f t="shared" si="72"/>
        <v>469203.83333333331</v>
      </c>
      <c r="L782" s="376"/>
      <c r="M782" s="376"/>
      <c r="N782" s="32" t="s">
        <v>110</v>
      </c>
      <c r="O782" s="52">
        <v>3514346</v>
      </c>
      <c r="P782" s="42">
        <f>IFERROR(O782/L771,"-")</f>
        <v>2.5093329390960101E-3</v>
      </c>
      <c r="Q782" s="52">
        <v>15</v>
      </c>
      <c r="R782" s="42">
        <f>IFERROR(Q782/M771,"-")</f>
        <v>5.2119527449617786E-3</v>
      </c>
      <c r="S782" s="55">
        <f t="shared" si="73"/>
        <v>234289.73333333334</v>
      </c>
      <c r="T782" s="376"/>
      <c r="U782" s="376"/>
      <c r="V782" s="32" t="s">
        <v>110</v>
      </c>
      <c r="W782" s="52">
        <v>0</v>
      </c>
      <c r="X782" s="42">
        <f>IFERROR(W782/T771,"-")</f>
        <v>0</v>
      </c>
      <c r="Y782" s="52">
        <v>0</v>
      </c>
      <c r="Z782" s="42">
        <f>IFERROR(Y782/U771,"-")</f>
        <v>0</v>
      </c>
      <c r="AA782" s="96" t="str">
        <f t="shared" si="74"/>
        <v>-</v>
      </c>
      <c r="AB782" s="376"/>
      <c r="AC782" s="376"/>
      <c r="AD782" s="32" t="s">
        <v>110</v>
      </c>
      <c r="AE782" s="52">
        <v>0</v>
      </c>
      <c r="AF782" s="42">
        <f>IFERROR(AE782/AB771,"-")</f>
        <v>0</v>
      </c>
      <c r="AG782" s="52">
        <v>0</v>
      </c>
      <c r="AH782" s="42">
        <f>IFERROR(AG782/AC771,"-")</f>
        <v>0</v>
      </c>
      <c r="AI782" s="55" t="str">
        <f t="shared" si="75"/>
        <v>-</v>
      </c>
      <c r="AJ782" s="376"/>
      <c r="AK782" s="376"/>
      <c r="AL782" s="32" t="s">
        <v>110</v>
      </c>
      <c r="AM782" s="52">
        <v>1820506</v>
      </c>
      <c r="AN782" s="42">
        <f>IFERROR(AM782/AJ771,"-")</f>
        <v>3.0501707453316038E-3</v>
      </c>
      <c r="AO782" s="52">
        <v>8</v>
      </c>
      <c r="AP782" s="42">
        <f>IFERROR(AO782/AK771,"-")</f>
        <v>8.1218274111675131E-3</v>
      </c>
      <c r="AQ782" s="55">
        <f t="shared" si="76"/>
        <v>227563.25</v>
      </c>
      <c r="AR782" s="376"/>
      <c r="AS782" s="376"/>
      <c r="AT782" s="32" t="s">
        <v>110</v>
      </c>
      <c r="AU782" s="52">
        <v>925460</v>
      </c>
      <c r="AV782" s="42">
        <f>IFERROR(AU782/AR771,"-")</f>
        <v>1.3800506613069574E-3</v>
      </c>
      <c r="AW782" s="55">
        <v>6</v>
      </c>
      <c r="AX782" s="42">
        <f>IFERROR(AW782/AS771,"-")</f>
        <v>4.261363636363636E-3</v>
      </c>
      <c r="AY782" s="139">
        <f t="shared" si="77"/>
        <v>154243.33333333334</v>
      </c>
      <c r="AZ782" s="376"/>
      <c r="BA782" s="376"/>
      <c r="BB782" s="32" t="s">
        <v>110</v>
      </c>
      <c r="BC782" s="52">
        <v>1326501</v>
      </c>
      <c r="BD782" s="42">
        <f>IFERROR(BC782/AZ771,"-")</f>
        <v>7.7266707289177818E-3</v>
      </c>
      <c r="BE782" s="52">
        <v>6</v>
      </c>
      <c r="BF782" s="42">
        <f>IFERROR(BE782/BA771,"-")</f>
        <v>3.4682080924855488E-2</v>
      </c>
      <c r="BG782" s="55">
        <f t="shared" si="78"/>
        <v>221083.5</v>
      </c>
      <c r="BH782" s="376"/>
      <c r="BI782" s="376"/>
      <c r="BJ782" s="32" t="s">
        <v>110</v>
      </c>
      <c r="BK782" s="52">
        <v>5543</v>
      </c>
      <c r="BL782" s="42">
        <f>IFERROR(BK782/BH771,"-")</f>
        <v>1.1145202647752704E-5</v>
      </c>
      <c r="BM782" s="52">
        <v>1</v>
      </c>
      <c r="BN782" s="42">
        <f>IFERROR(BM782/BI771,"-")</f>
        <v>7.3367571533382249E-4</v>
      </c>
      <c r="BO782" s="96">
        <f t="shared" si="79"/>
        <v>5543</v>
      </c>
      <c r="BP782" s="141"/>
    </row>
    <row r="783" spans="2:68" s="8" customFormat="1" ht="13.15" customHeight="1">
      <c r="B783" s="373"/>
      <c r="C783" s="392"/>
      <c r="D783" s="376"/>
      <c r="E783" s="376"/>
      <c r="F783" s="32" t="s">
        <v>111</v>
      </c>
      <c r="G783" s="52">
        <v>1317877</v>
      </c>
      <c r="H783" s="42">
        <f>IFERROR(G783/D771,"-")</f>
        <v>5.8074813863425783E-3</v>
      </c>
      <c r="I783" s="52">
        <v>27</v>
      </c>
      <c r="J783" s="42">
        <f>IFERROR(I783/E771,"-")</f>
        <v>8.6816720257234734E-2</v>
      </c>
      <c r="K783" s="55">
        <f t="shared" si="72"/>
        <v>48810.259259259263</v>
      </c>
      <c r="L783" s="376"/>
      <c r="M783" s="376"/>
      <c r="N783" s="32" t="s">
        <v>111</v>
      </c>
      <c r="O783" s="52">
        <v>10191377</v>
      </c>
      <c r="P783" s="42">
        <f>IFERROR(O783/L771,"-")</f>
        <v>7.276903867987238E-3</v>
      </c>
      <c r="Q783" s="52">
        <v>241</v>
      </c>
      <c r="R783" s="42">
        <f>IFERROR(Q783/M771,"-")</f>
        <v>8.3738707435719248E-2</v>
      </c>
      <c r="S783" s="55">
        <f t="shared" si="73"/>
        <v>42287.871369294604</v>
      </c>
      <c r="T783" s="376"/>
      <c r="U783" s="376"/>
      <c r="V783" s="32" t="s">
        <v>111</v>
      </c>
      <c r="W783" s="52">
        <v>1075666</v>
      </c>
      <c r="X783" s="42">
        <f>IFERROR(W783/T771,"-")</f>
        <v>1.9663284177529768E-2</v>
      </c>
      <c r="Y783" s="52">
        <v>9</v>
      </c>
      <c r="Z783" s="42">
        <f>IFERROR(Y783/U771,"-")</f>
        <v>5.6962025316455694E-2</v>
      </c>
      <c r="AA783" s="96">
        <f t="shared" si="74"/>
        <v>119518.44444444444</v>
      </c>
      <c r="AB783" s="376"/>
      <c r="AC783" s="376"/>
      <c r="AD783" s="32" t="s">
        <v>111</v>
      </c>
      <c r="AE783" s="52">
        <v>561640</v>
      </c>
      <c r="AF783" s="42">
        <f>IFERROR(AE783/AB771,"-")</f>
        <v>8.4163671096932988E-3</v>
      </c>
      <c r="AG783" s="52">
        <v>13</v>
      </c>
      <c r="AH783" s="42">
        <f>IFERROR(AG783/AC771,"-")</f>
        <v>4.1533546325878593E-2</v>
      </c>
      <c r="AI783" s="55">
        <f t="shared" si="75"/>
        <v>43203.076923076922</v>
      </c>
      <c r="AJ783" s="376"/>
      <c r="AK783" s="376"/>
      <c r="AL783" s="32" t="s">
        <v>111</v>
      </c>
      <c r="AM783" s="52">
        <v>4852603</v>
      </c>
      <c r="AN783" s="42">
        <f>IFERROR(AM783/AJ771,"-")</f>
        <v>8.130304272168494E-3</v>
      </c>
      <c r="AO783" s="52">
        <v>103</v>
      </c>
      <c r="AP783" s="42">
        <f>IFERROR(AO783/AK771,"-")</f>
        <v>0.10456852791878173</v>
      </c>
      <c r="AQ783" s="55">
        <f t="shared" si="76"/>
        <v>47112.65048543689</v>
      </c>
      <c r="AR783" s="376"/>
      <c r="AS783" s="376"/>
      <c r="AT783" s="32" t="s">
        <v>111</v>
      </c>
      <c r="AU783" s="52">
        <v>3555888</v>
      </c>
      <c r="AV783" s="42">
        <f>IFERROR(AU783/AR771,"-")</f>
        <v>5.3025582801347164E-3</v>
      </c>
      <c r="AW783" s="55">
        <v>113</v>
      </c>
      <c r="AX783" s="42">
        <f>IFERROR(AW783/AS771,"-")</f>
        <v>8.0255681818181823E-2</v>
      </c>
      <c r="AY783" s="139">
        <f t="shared" si="77"/>
        <v>31468.035398230088</v>
      </c>
      <c r="AZ783" s="376"/>
      <c r="BA783" s="376"/>
      <c r="BB783" s="32" t="s">
        <v>111</v>
      </c>
      <c r="BC783" s="52">
        <v>1837046</v>
      </c>
      <c r="BD783" s="42">
        <f>IFERROR(BC783/AZ771,"-")</f>
        <v>1.0700519302944736E-2</v>
      </c>
      <c r="BE783" s="52">
        <v>20</v>
      </c>
      <c r="BF783" s="42">
        <f>IFERROR(BE783/BA771,"-")</f>
        <v>0.11560693641618497</v>
      </c>
      <c r="BG783" s="55">
        <f t="shared" si="78"/>
        <v>91852.3</v>
      </c>
      <c r="BH783" s="376"/>
      <c r="BI783" s="376"/>
      <c r="BJ783" s="32" t="s">
        <v>111</v>
      </c>
      <c r="BK783" s="52">
        <v>3251598</v>
      </c>
      <c r="BL783" s="42">
        <f>IFERROR(BK783/BH771,"-")</f>
        <v>6.537925065673353E-3</v>
      </c>
      <c r="BM783" s="52">
        <v>73</v>
      </c>
      <c r="BN783" s="42">
        <f>IFERROR(BM783/BI771,"-")</f>
        <v>5.355832721936904E-2</v>
      </c>
      <c r="BO783" s="96">
        <f t="shared" si="79"/>
        <v>44542.438356164384</v>
      </c>
      <c r="BP783" s="141"/>
    </row>
    <row r="784" spans="2:68" s="8" customFormat="1" ht="13.15" customHeight="1">
      <c r="B784" s="373"/>
      <c r="C784" s="392"/>
      <c r="D784" s="376"/>
      <c r="E784" s="376"/>
      <c r="F784" s="32" t="s">
        <v>112</v>
      </c>
      <c r="G784" s="52">
        <v>4312742</v>
      </c>
      <c r="H784" s="42">
        <f>IFERROR(G784/D771,"-")</f>
        <v>1.9004936643630524E-2</v>
      </c>
      <c r="I784" s="52">
        <v>46</v>
      </c>
      <c r="J784" s="42">
        <f>IFERROR(I784/E771,"-")</f>
        <v>0.14790996784565916</v>
      </c>
      <c r="K784" s="55">
        <f t="shared" si="72"/>
        <v>93755.260869565216</v>
      </c>
      <c r="L784" s="376"/>
      <c r="M784" s="376"/>
      <c r="N784" s="32" t="s">
        <v>112</v>
      </c>
      <c r="O784" s="52">
        <v>10651097</v>
      </c>
      <c r="P784" s="42">
        <f>IFERROR(O784/L771,"-")</f>
        <v>7.6051557073796077E-3</v>
      </c>
      <c r="Q784" s="52">
        <v>201</v>
      </c>
      <c r="R784" s="42">
        <f>IFERROR(Q784/M771,"-")</f>
        <v>6.9840166782487834E-2</v>
      </c>
      <c r="S784" s="55">
        <f t="shared" si="73"/>
        <v>52990.532338308454</v>
      </c>
      <c r="T784" s="376"/>
      <c r="U784" s="376"/>
      <c r="V784" s="32" t="s">
        <v>112</v>
      </c>
      <c r="W784" s="52">
        <v>283178</v>
      </c>
      <c r="X784" s="42">
        <f>IFERROR(W784/T771,"-")</f>
        <v>5.1765227187849433E-3</v>
      </c>
      <c r="Y784" s="52">
        <v>8</v>
      </c>
      <c r="Z784" s="42">
        <f>IFERROR(Y784/U771,"-")</f>
        <v>5.0632911392405063E-2</v>
      </c>
      <c r="AA784" s="96">
        <f t="shared" si="74"/>
        <v>35397.25</v>
      </c>
      <c r="AB784" s="376"/>
      <c r="AC784" s="376"/>
      <c r="AD784" s="32" t="s">
        <v>112</v>
      </c>
      <c r="AE784" s="52">
        <v>417662</v>
      </c>
      <c r="AF784" s="42">
        <f>IFERROR(AE784/AB771,"-")</f>
        <v>6.2588076343720574E-3</v>
      </c>
      <c r="AG784" s="52">
        <v>9</v>
      </c>
      <c r="AH784" s="42">
        <f>IFERROR(AG784/AC771,"-")</f>
        <v>2.8753993610223641E-2</v>
      </c>
      <c r="AI784" s="55">
        <f t="shared" si="75"/>
        <v>46406.888888888891</v>
      </c>
      <c r="AJ784" s="376"/>
      <c r="AK784" s="376"/>
      <c r="AL784" s="32" t="s">
        <v>112</v>
      </c>
      <c r="AM784" s="52">
        <v>4963958</v>
      </c>
      <c r="AN784" s="42">
        <f>IFERROR(AM784/AJ771,"-")</f>
        <v>8.3168742496068544E-3</v>
      </c>
      <c r="AO784" s="52">
        <v>91</v>
      </c>
      <c r="AP784" s="42">
        <f>IFERROR(AO784/AK771,"-")</f>
        <v>9.2385786802030453E-2</v>
      </c>
      <c r="AQ784" s="55">
        <f t="shared" si="76"/>
        <v>54548.989010989011</v>
      </c>
      <c r="AR784" s="376"/>
      <c r="AS784" s="376"/>
      <c r="AT784" s="32" t="s">
        <v>112</v>
      </c>
      <c r="AU784" s="52">
        <v>3912784</v>
      </c>
      <c r="AV784" s="42">
        <f>IFERROR(AU784/AR771,"-")</f>
        <v>5.8347634114400216E-3</v>
      </c>
      <c r="AW784" s="55">
        <v>88</v>
      </c>
      <c r="AX784" s="42">
        <f>IFERROR(AW784/AS771,"-")</f>
        <v>6.25E-2</v>
      </c>
      <c r="AY784" s="139">
        <f t="shared" si="77"/>
        <v>44463.454545454544</v>
      </c>
      <c r="AZ784" s="376"/>
      <c r="BA784" s="376"/>
      <c r="BB784" s="32" t="s">
        <v>112</v>
      </c>
      <c r="BC784" s="52">
        <v>5077356</v>
      </c>
      <c r="BD784" s="42">
        <f>IFERROR(BC784/AZ771,"-")</f>
        <v>2.9574842375162228E-2</v>
      </c>
      <c r="BE784" s="52">
        <v>64</v>
      </c>
      <c r="BF784" s="42">
        <f>IFERROR(BE784/BA771,"-")</f>
        <v>0.36994219653179189</v>
      </c>
      <c r="BG784" s="55">
        <f t="shared" si="78"/>
        <v>79333.6875</v>
      </c>
      <c r="BH784" s="376"/>
      <c r="BI784" s="376"/>
      <c r="BJ784" s="32" t="s">
        <v>112</v>
      </c>
      <c r="BK784" s="52">
        <v>4141092</v>
      </c>
      <c r="BL784" s="42">
        <f>IFERROR(BK784/BH771,"-")</f>
        <v>8.3264134084408328E-3</v>
      </c>
      <c r="BM784" s="52">
        <v>82</v>
      </c>
      <c r="BN784" s="42">
        <f>IFERROR(BM784/BI771,"-")</f>
        <v>6.016140865737344E-2</v>
      </c>
      <c r="BO784" s="96">
        <f t="shared" si="79"/>
        <v>50501.121951219509</v>
      </c>
      <c r="BP784" s="141"/>
    </row>
    <row r="785" spans="2:68" s="8" customFormat="1" ht="13.15" customHeight="1">
      <c r="B785" s="373"/>
      <c r="C785" s="392"/>
      <c r="D785" s="376"/>
      <c r="E785" s="376"/>
      <c r="F785" s="32" t="s">
        <v>113</v>
      </c>
      <c r="G785" s="52">
        <v>1560689</v>
      </c>
      <c r="H785" s="42">
        <f>IFERROR(G785/D771,"-")</f>
        <v>6.8774797021039233E-3</v>
      </c>
      <c r="I785" s="52">
        <v>24</v>
      </c>
      <c r="J785" s="42">
        <f>IFERROR(I785/E771,"-")</f>
        <v>7.7170418006430874E-2</v>
      </c>
      <c r="K785" s="55">
        <f t="shared" si="72"/>
        <v>65028.708333333336</v>
      </c>
      <c r="L785" s="376"/>
      <c r="M785" s="376"/>
      <c r="N785" s="32" t="s">
        <v>113</v>
      </c>
      <c r="O785" s="52">
        <v>5723453</v>
      </c>
      <c r="P785" s="42">
        <f>IFERROR(O785/L771,"-")</f>
        <v>4.086691844874658E-3</v>
      </c>
      <c r="Q785" s="52">
        <v>154</v>
      </c>
      <c r="R785" s="42">
        <f>IFERROR(Q785/M771,"-")</f>
        <v>5.3509381514940932E-2</v>
      </c>
      <c r="S785" s="55">
        <f t="shared" si="73"/>
        <v>37165.279220779223</v>
      </c>
      <c r="T785" s="376"/>
      <c r="U785" s="376"/>
      <c r="V785" s="32" t="s">
        <v>113</v>
      </c>
      <c r="W785" s="52">
        <v>106362</v>
      </c>
      <c r="X785" s="42">
        <f>IFERROR(W785/T771,"-")</f>
        <v>1.9443082069066247E-3</v>
      </c>
      <c r="Y785" s="52">
        <v>4</v>
      </c>
      <c r="Z785" s="42">
        <f>IFERROR(Y785/U771,"-")</f>
        <v>2.5316455696202531E-2</v>
      </c>
      <c r="AA785" s="96">
        <f t="shared" si="74"/>
        <v>26590.5</v>
      </c>
      <c r="AB785" s="376"/>
      <c r="AC785" s="376"/>
      <c r="AD785" s="32" t="s">
        <v>113</v>
      </c>
      <c r="AE785" s="52">
        <v>136193</v>
      </c>
      <c r="AF785" s="42">
        <f>IFERROR(AE785/AB771,"-")</f>
        <v>2.040898592996331E-3</v>
      </c>
      <c r="AG785" s="52">
        <v>6</v>
      </c>
      <c r="AH785" s="42">
        <f>IFERROR(AG785/AC771,"-")</f>
        <v>1.9169329073482427E-2</v>
      </c>
      <c r="AI785" s="55">
        <f t="shared" si="75"/>
        <v>22698.833333333332</v>
      </c>
      <c r="AJ785" s="376"/>
      <c r="AK785" s="376"/>
      <c r="AL785" s="32" t="s">
        <v>113</v>
      </c>
      <c r="AM785" s="52">
        <v>3276817</v>
      </c>
      <c r="AN785" s="42">
        <f>IFERROR(AM785/AJ771,"-")</f>
        <v>5.4901501841824584E-3</v>
      </c>
      <c r="AO785" s="52">
        <v>81</v>
      </c>
      <c r="AP785" s="42">
        <f>IFERROR(AO785/AK771,"-")</f>
        <v>8.223350253807106E-2</v>
      </c>
      <c r="AQ785" s="55">
        <f t="shared" si="76"/>
        <v>40454.530864197528</v>
      </c>
      <c r="AR785" s="376"/>
      <c r="AS785" s="376"/>
      <c r="AT785" s="32" t="s">
        <v>113</v>
      </c>
      <c r="AU785" s="52">
        <v>2176132</v>
      </c>
      <c r="AV785" s="42">
        <f>IFERROR(AU785/AR771,"-")</f>
        <v>3.2450591118916342E-3</v>
      </c>
      <c r="AW785" s="55">
        <v>62</v>
      </c>
      <c r="AX785" s="42">
        <f>IFERROR(AW785/AS771,"-")</f>
        <v>4.4034090909090912E-2</v>
      </c>
      <c r="AY785" s="139">
        <f t="shared" si="77"/>
        <v>35098.903225806454</v>
      </c>
      <c r="AZ785" s="376"/>
      <c r="BA785" s="376"/>
      <c r="BB785" s="32" t="s">
        <v>113</v>
      </c>
      <c r="BC785" s="52">
        <v>372529</v>
      </c>
      <c r="BD785" s="42">
        <f>IFERROR(BC785/AZ771,"-")</f>
        <v>2.1699259329416355E-3</v>
      </c>
      <c r="BE785" s="52">
        <v>17</v>
      </c>
      <c r="BF785" s="42">
        <f>IFERROR(BE785/BA771,"-")</f>
        <v>9.8265895953757232E-2</v>
      </c>
      <c r="BG785" s="55">
        <f t="shared" si="78"/>
        <v>21913.470588235294</v>
      </c>
      <c r="BH785" s="376"/>
      <c r="BI785" s="376"/>
      <c r="BJ785" s="32" t="s">
        <v>113</v>
      </c>
      <c r="BK785" s="52">
        <v>1801077</v>
      </c>
      <c r="BL785" s="42">
        <f>IFERROR(BK785/BH771,"-")</f>
        <v>3.6213906096349445E-3</v>
      </c>
      <c r="BM785" s="52">
        <v>54</v>
      </c>
      <c r="BN785" s="42">
        <f>IFERROR(BM785/BI771,"-")</f>
        <v>3.9618488628026409E-2</v>
      </c>
      <c r="BO785" s="96">
        <f t="shared" si="79"/>
        <v>33353.277777777781</v>
      </c>
      <c r="BP785" s="141"/>
    </row>
    <row r="786" spans="2:68" s="8" customFormat="1" ht="13.15" customHeight="1">
      <c r="B786" s="373"/>
      <c r="C786" s="392"/>
      <c r="D786" s="376"/>
      <c r="E786" s="376"/>
      <c r="F786" s="33" t="s">
        <v>114</v>
      </c>
      <c r="G786" s="53">
        <v>237847</v>
      </c>
      <c r="H786" s="43">
        <f>IFERROR(G786/D771,"-")</f>
        <v>1.0481190773474485E-3</v>
      </c>
      <c r="I786" s="53">
        <v>34</v>
      </c>
      <c r="J786" s="43">
        <f>IFERROR(I786/E771,"-")</f>
        <v>0.10932475884244373</v>
      </c>
      <c r="K786" s="56">
        <f t="shared" si="72"/>
        <v>6995.5</v>
      </c>
      <c r="L786" s="376"/>
      <c r="M786" s="376"/>
      <c r="N786" s="33" t="s">
        <v>114</v>
      </c>
      <c r="O786" s="53">
        <v>2328098</v>
      </c>
      <c r="P786" s="43">
        <f>IFERROR(O786/L771,"-")</f>
        <v>1.6623215235049545E-3</v>
      </c>
      <c r="Q786" s="53">
        <v>181</v>
      </c>
      <c r="R786" s="43">
        <f>IFERROR(Q786/M771,"-")</f>
        <v>6.2890896455872133E-2</v>
      </c>
      <c r="S786" s="56">
        <f t="shared" si="73"/>
        <v>12862.419889502762</v>
      </c>
      <c r="T786" s="376"/>
      <c r="U786" s="376"/>
      <c r="V786" s="33" t="s">
        <v>114</v>
      </c>
      <c r="W786" s="53">
        <v>437136</v>
      </c>
      <c r="X786" s="43">
        <f>IFERROR(W786/T771,"-")</f>
        <v>7.9908906595808123E-3</v>
      </c>
      <c r="Y786" s="53">
        <v>11</v>
      </c>
      <c r="Z786" s="43">
        <f>IFERROR(Y786/U771,"-")</f>
        <v>6.9620253164556958E-2</v>
      </c>
      <c r="AA786" s="97">
        <f t="shared" si="74"/>
        <v>39739.63636363636</v>
      </c>
      <c r="AB786" s="376"/>
      <c r="AC786" s="376"/>
      <c r="AD786" s="33" t="s">
        <v>114</v>
      </c>
      <c r="AE786" s="53">
        <v>152242</v>
      </c>
      <c r="AF786" s="43">
        <f>IFERROR(AE786/AB771,"-")</f>
        <v>2.2813983361475803E-3</v>
      </c>
      <c r="AG786" s="53">
        <v>9</v>
      </c>
      <c r="AH786" s="43">
        <f>IFERROR(AG786/AC771,"-")</f>
        <v>2.8753993610223641E-2</v>
      </c>
      <c r="AI786" s="56">
        <f t="shared" si="75"/>
        <v>16915.777777777777</v>
      </c>
      <c r="AJ786" s="376"/>
      <c r="AK786" s="376"/>
      <c r="AL786" s="33" t="s">
        <v>114</v>
      </c>
      <c r="AM786" s="53">
        <v>1172233</v>
      </c>
      <c r="AN786" s="43">
        <f>IFERROR(AM786/AJ771,"-")</f>
        <v>1.964020334628011E-3</v>
      </c>
      <c r="AO786" s="53">
        <v>73</v>
      </c>
      <c r="AP786" s="43">
        <f>IFERROR(AO786/AK771,"-")</f>
        <v>7.4111675126903559E-2</v>
      </c>
      <c r="AQ786" s="56">
        <f t="shared" si="76"/>
        <v>16057.986301369863</v>
      </c>
      <c r="AR786" s="376"/>
      <c r="AS786" s="376"/>
      <c r="AT786" s="33" t="s">
        <v>114</v>
      </c>
      <c r="AU786" s="53">
        <v>566487</v>
      </c>
      <c r="AV786" s="43">
        <f>IFERROR(AU786/AR771,"-")</f>
        <v>8.4474829703260477E-4</v>
      </c>
      <c r="AW786" s="56">
        <v>88</v>
      </c>
      <c r="AX786" s="45">
        <f>IFERROR(AW786/AS771,"-")</f>
        <v>6.25E-2</v>
      </c>
      <c r="AY786" s="140">
        <f t="shared" si="77"/>
        <v>6437.352272727273</v>
      </c>
      <c r="AZ786" s="376"/>
      <c r="BA786" s="376"/>
      <c r="BB786" s="33" t="s">
        <v>114</v>
      </c>
      <c r="BC786" s="53">
        <v>434403</v>
      </c>
      <c r="BD786" s="43">
        <f>IFERROR(BC786/AZ771,"-")</f>
        <v>2.5303327661675874E-3</v>
      </c>
      <c r="BE786" s="53">
        <v>28</v>
      </c>
      <c r="BF786" s="43">
        <f>IFERROR(BE786/BA771,"-")</f>
        <v>0.16184971098265896</v>
      </c>
      <c r="BG786" s="56">
        <f t="shared" si="78"/>
        <v>15514.392857142857</v>
      </c>
      <c r="BH786" s="376"/>
      <c r="BI786" s="376"/>
      <c r="BJ786" s="33" t="s">
        <v>114</v>
      </c>
      <c r="BK786" s="53">
        <v>501029</v>
      </c>
      <c r="BL786" s="43">
        <f>IFERROR(BK786/BH771,"-")</f>
        <v>1.007409297745064E-3</v>
      </c>
      <c r="BM786" s="53">
        <v>69</v>
      </c>
      <c r="BN786" s="43">
        <f>IFERROR(BM786/BI771,"-")</f>
        <v>5.0623624358033747E-2</v>
      </c>
      <c r="BO786" s="97">
        <f t="shared" si="79"/>
        <v>7261.289855072464</v>
      </c>
      <c r="BP786" s="141"/>
    </row>
    <row r="787" spans="2:68" s="8" customFormat="1" ht="13.15" customHeight="1">
      <c r="B787" s="374"/>
      <c r="C787" s="393"/>
      <c r="D787" s="377"/>
      <c r="E787" s="377"/>
      <c r="F787" s="34" t="s">
        <v>64</v>
      </c>
      <c r="G787" s="49">
        <f>SUM(G771:G786)</f>
        <v>47035000</v>
      </c>
      <c r="H787" s="43">
        <f>IFERROR(G787/D771,"-")</f>
        <v>0.20726887790485998</v>
      </c>
      <c r="I787" s="53">
        <v>255</v>
      </c>
      <c r="J787" s="43">
        <f>IFERROR(I787/E771,"-")</f>
        <v>0.819935691318328</v>
      </c>
      <c r="K787" s="56">
        <f t="shared" si="72"/>
        <v>184450.98039215687</v>
      </c>
      <c r="L787" s="377"/>
      <c r="M787" s="377"/>
      <c r="N787" s="34" t="s">
        <v>64</v>
      </c>
      <c r="O787" s="49">
        <f>SUM(O771:O786)</f>
        <v>256718047</v>
      </c>
      <c r="P787" s="43">
        <f>IFERROR(O787/L771,"-")</f>
        <v>0.18330325226870026</v>
      </c>
      <c r="Q787" s="53">
        <v>2162</v>
      </c>
      <c r="R787" s="43">
        <f>IFERROR(Q787/M771,"-")</f>
        <v>0.75121612230715773</v>
      </c>
      <c r="S787" s="56">
        <f t="shared" si="73"/>
        <v>118741.00231267344</v>
      </c>
      <c r="T787" s="377"/>
      <c r="U787" s="377"/>
      <c r="V787" s="34" t="s">
        <v>64</v>
      </c>
      <c r="W787" s="49">
        <f>SUM(W771:W786)</f>
        <v>5894566</v>
      </c>
      <c r="X787" s="43">
        <f>IFERROR(W787/T771,"-")</f>
        <v>0.10775326761392937</v>
      </c>
      <c r="Y787" s="53">
        <v>59</v>
      </c>
      <c r="Z787" s="43">
        <f>IFERROR(Y787/U771,"-")</f>
        <v>0.37341772151898733</v>
      </c>
      <c r="AA787" s="97">
        <f t="shared" si="74"/>
        <v>99907.898305084746</v>
      </c>
      <c r="AB787" s="377"/>
      <c r="AC787" s="377"/>
      <c r="AD787" s="34" t="s">
        <v>64</v>
      </c>
      <c r="AE787" s="49">
        <f>SUM(AE771:AE786)</f>
        <v>3963148</v>
      </c>
      <c r="AF787" s="43">
        <f>IFERROR(AE787/AB771,"-")</f>
        <v>5.9389125557379768E-2</v>
      </c>
      <c r="AG787" s="53">
        <v>89</v>
      </c>
      <c r="AH787" s="43">
        <f>IFERROR(AG787/AC771,"-")</f>
        <v>0.28434504792332266</v>
      </c>
      <c r="AI787" s="56">
        <f t="shared" si="75"/>
        <v>44529.752808988764</v>
      </c>
      <c r="AJ787" s="377"/>
      <c r="AK787" s="377"/>
      <c r="AL787" s="34" t="s">
        <v>64</v>
      </c>
      <c r="AM787" s="49">
        <f>SUM(AM771:AM786)</f>
        <v>114085449</v>
      </c>
      <c r="AN787" s="43">
        <f>IFERROR(AM787/AJ771,"-")</f>
        <v>0.19114471416618273</v>
      </c>
      <c r="AO787" s="53">
        <v>836</v>
      </c>
      <c r="AP787" s="43">
        <f>IFERROR(AO787/AK771,"-")</f>
        <v>0.84873096446700502</v>
      </c>
      <c r="AQ787" s="56">
        <f t="shared" si="76"/>
        <v>136465.8480861244</v>
      </c>
      <c r="AR787" s="377"/>
      <c r="AS787" s="377"/>
      <c r="AT787" s="34" t="s">
        <v>64</v>
      </c>
      <c r="AU787" s="49">
        <f>SUM(AU771:AU786)</f>
        <v>127694592</v>
      </c>
      <c r="AV787" s="43">
        <f>IFERROR(AU787/AR771,"-")</f>
        <v>0.19041882537864643</v>
      </c>
      <c r="AW787" s="56">
        <v>1168</v>
      </c>
      <c r="AX787" s="76">
        <f>IFERROR(AW787/AS771,"-")</f>
        <v>0.82954545454545459</v>
      </c>
      <c r="AY787" s="143">
        <f t="shared" si="77"/>
        <v>109327.56164383562</v>
      </c>
      <c r="AZ787" s="377"/>
      <c r="BA787" s="377"/>
      <c r="BB787" s="34" t="s">
        <v>64</v>
      </c>
      <c r="BC787" s="49">
        <f>SUM(BC771:BC786)</f>
        <v>48544153</v>
      </c>
      <c r="BD787" s="43">
        <f>IFERROR(BC787/AZ771,"-")</f>
        <v>0.28276246006991801</v>
      </c>
      <c r="BE787" s="53">
        <v>158</v>
      </c>
      <c r="BF787" s="43">
        <f>IFERROR(BE787/BA771,"-")</f>
        <v>0.91329479768786126</v>
      </c>
      <c r="BG787" s="56">
        <f t="shared" si="78"/>
        <v>307241.47468354431</v>
      </c>
      <c r="BH787" s="377"/>
      <c r="BI787" s="377"/>
      <c r="BJ787" s="34" t="s">
        <v>64</v>
      </c>
      <c r="BK787" s="49">
        <f>SUM(BK771:BK786)</f>
        <v>69259662</v>
      </c>
      <c r="BL787" s="43">
        <f>IFERROR(BK787/BH771,"-")</f>
        <v>0.13925905976995442</v>
      </c>
      <c r="BM787" s="53">
        <v>890</v>
      </c>
      <c r="BN787" s="43">
        <f>IFERROR(BM787/BI771,"-")</f>
        <v>0.65297138664710197</v>
      </c>
      <c r="BO787" s="97">
        <f t="shared" si="79"/>
        <v>77819.844943820222</v>
      </c>
      <c r="BP787" s="141"/>
    </row>
    <row r="788" spans="2:68" s="8" customFormat="1" ht="13.15" customHeight="1">
      <c r="B788" s="372">
        <v>47</v>
      </c>
      <c r="C788" s="391" t="s">
        <v>12</v>
      </c>
      <c r="D788" s="375">
        <v>332477220</v>
      </c>
      <c r="E788" s="375">
        <v>464</v>
      </c>
      <c r="F788" s="30" t="s">
        <v>100</v>
      </c>
      <c r="G788" s="51">
        <v>4393196</v>
      </c>
      <c r="H788" s="41">
        <f>IFERROR(G788/D788,"-")</f>
        <v>1.3213524824347364E-2</v>
      </c>
      <c r="I788" s="51">
        <v>97</v>
      </c>
      <c r="J788" s="41">
        <f>IFERROR(I788/E788,"-")</f>
        <v>0.20905172413793102</v>
      </c>
      <c r="K788" s="54">
        <f t="shared" si="72"/>
        <v>45290.680412371134</v>
      </c>
      <c r="L788" s="375">
        <v>3035725530</v>
      </c>
      <c r="M788" s="375">
        <v>5585</v>
      </c>
      <c r="N788" s="30" t="s">
        <v>100</v>
      </c>
      <c r="O788" s="51">
        <v>50922531</v>
      </c>
      <c r="P788" s="41">
        <f>IFERROR(O788/L788,"-")</f>
        <v>1.6774418667553255E-2</v>
      </c>
      <c r="Q788" s="51">
        <v>920</v>
      </c>
      <c r="R788" s="41">
        <f>IFERROR(Q788/M788,"-")</f>
        <v>0.16472694717994629</v>
      </c>
      <c r="S788" s="54">
        <f t="shared" si="73"/>
        <v>55350.577173913043</v>
      </c>
      <c r="T788" s="375">
        <v>95224210</v>
      </c>
      <c r="U788" s="375">
        <v>330</v>
      </c>
      <c r="V788" s="30" t="s">
        <v>100</v>
      </c>
      <c r="W788" s="51">
        <v>974609</v>
      </c>
      <c r="X788" s="41">
        <f>IFERROR(W788/T788,"-")</f>
        <v>1.0234886695305742E-2</v>
      </c>
      <c r="Y788" s="51">
        <v>44</v>
      </c>
      <c r="Z788" s="41">
        <f>IFERROR(Y788/U788,"-")</f>
        <v>0.13333333333333333</v>
      </c>
      <c r="AA788" s="95">
        <f t="shared" si="74"/>
        <v>22150.204545454544</v>
      </c>
      <c r="AB788" s="375">
        <v>166356560</v>
      </c>
      <c r="AC788" s="375">
        <v>675</v>
      </c>
      <c r="AD788" s="30" t="s">
        <v>100</v>
      </c>
      <c r="AE788" s="51">
        <v>3678160</v>
      </c>
      <c r="AF788" s="41">
        <f>IFERROR(AE788/AB788,"-")</f>
        <v>2.2110098934481452E-2</v>
      </c>
      <c r="AG788" s="51">
        <v>77</v>
      </c>
      <c r="AH788" s="41">
        <f>IFERROR(AG788/AC788,"-")</f>
        <v>0.11407407407407408</v>
      </c>
      <c r="AI788" s="54">
        <f t="shared" si="75"/>
        <v>47768.311688311689</v>
      </c>
      <c r="AJ788" s="375">
        <v>1187036450</v>
      </c>
      <c r="AK788" s="375">
        <v>1765</v>
      </c>
      <c r="AL788" s="30" t="s">
        <v>100</v>
      </c>
      <c r="AM788" s="51">
        <v>19273480</v>
      </c>
      <c r="AN788" s="41">
        <f>IFERROR(AM788/AJ788,"-")</f>
        <v>1.6236637046823627E-2</v>
      </c>
      <c r="AO788" s="51">
        <v>325</v>
      </c>
      <c r="AP788" s="41">
        <f>IFERROR(AO788/AK788,"-")</f>
        <v>0.18413597733711048</v>
      </c>
      <c r="AQ788" s="54">
        <f t="shared" si="76"/>
        <v>59303.015384615384</v>
      </c>
      <c r="AR788" s="375">
        <v>1550685340</v>
      </c>
      <c r="AS788" s="375">
        <v>2752</v>
      </c>
      <c r="AT788" s="30" t="s">
        <v>100</v>
      </c>
      <c r="AU788" s="51">
        <v>26417003</v>
      </c>
      <c r="AV788" s="41">
        <f>IFERROR(AU788/AR788,"-")</f>
        <v>1.7035695326815949E-2</v>
      </c>
      <c r="AW788" s="54">
        <v>457</v>
      </c>
      <c r="AX788" s="41">
        <f>IFERROR(AW788/AS788,"-")</f>
        <v>0.1660610465116279</v>
      </c>
      <c r="AY788" s="138">
        <f t="shared" si="77"/>
        <v>57805.258205689279</v>
      </c>
      <c r="AZ788" s="375">
        <v>403019690</v>
      </c>
      <c r="BA788" s="375">
        <v>327</v>
      </c>
      <c r="BB788" s="30" t="s">
        <v>100</v>
      </c>
      <c r="BC788" s="51">
        <v>18774050</v>
      </c>
      <c r="BD788" s="41">
        <f>IFERROR(BC788/AZ788,"-")</f>
        <v>4.6583456009308133E-2</v>
      </c>
      <c r="BE788" s="51">
        <v>96</v>
      </c>
      <c r="BF788" s="41">
        <f>IFERROR(BE788/BA788,"-")</f>
        <v>0.29357798165137616</v>
      </c>
      <c r="BG788" s="54">
        <f t="shared" si="78"/>
        <v>195563.02083333334</v>
      </c>
      <c r="BH788" s="375">
        <v>1056806610</v>
      </c>
      <c r="BI788" s="375">
        <v>2800</v>
      </c>
      <c r="BJ788" s="30" t="s">
        <v>100</v>
      </c>
      <c r="BK788" s="51">
        <v>7760697</v>
      </c>
      <c r="BL788" s="41">
        <f>IFERROR(BK788/BH788,"-")</f>
        <v>7.3435356351527741E-3</v>
      </c>
      <c r="BM788" s="51">
        <v>326</v>
      </c>
      <c r="BN788" s="41">
        <f>IFERROR(BM788/BI788,"-")</f>
        <v>0.11642857142857142</v>
      </c>
      <c r="BO788" s="95">
        <f t="shared" si="79"/>
        <v>23805.819018404909</v>
      </c>
      <c r="BP788" s="141"/>
    </row>
    <row r="789" spans="2:68" s="8" customFormat="1" ht="13.15" customHeight="1">
      <c r="B789" s="373"/>
      <c r="C789" s="392"/>
      <c r="D789" s="376"/>
      <c r="E789" s="376"/>
      <c r="F789" s="31" t="s">
        <v>101</v>
      </c>
      <c r="G789" s="52">
        <v>3207393</v>
      </c>
      <c r="H789" s="42">
        <f>IFERROR(G789/D788,"-")</f>
        <v>9.6469556621052114E-3</v>
      </c>
      <c r="I789" s="52">
        <v>112</v>
      </c>
      <c r="J789" s="42">
        <f>IFERROR(I789/E788,"-")</f>
        <v>0.2413793103448276</v>
      </c>
      <c r="K789" s="55">
        <f t="shared" si="72"/>
        <v>28637.4375</v>
      </c>
      <c r="L789" s="376"/>
      <c r="M789" s="376"/>
      <c r="N789" s="31" t="s">
        <v>101</v>
      </c>
      <c r="O789" s="52">
        <v>62714285</v>
      </c>
      <c r="P789" s="42">
        <f>IFERROR(O789/L788,"-")</f>
        <v>2.0658746774119597E-2</v>
      </c>
      <c r="Q789" s="52">
        <v>1189</v>
      </c>
      <c r="R789" s="42">
        <f>IFERROR(Q789/M788,"-")</f>
        <v>0.21289167412712623</v>
      </c>
      <c r="S789" s="55">
        <f t="shared" si="73"/>
        <v>52745.403700588729</v>
      </c>
      <c r="T789" s="376"/>
      <c r="U789" s="376"/>
      <c r="V789" s="31" t="s">
        <v>101</v>
      </c>
      <c r="W789" s="52">
        <v>2145714</v>
      </c>
      <c r="X789" s="42">
        <f>IFERROR(W789/T788,"-")</f>
        <v>2.2533282239884163E-2</v>
      </c>
      <c r="Y789" s="52">
        <v>41</v>
      </c>
      <c r="Z789" s="42">
        <f>IFERROR(Y789/U788,"-")</f>
        <v>0.12424242424242424</v>
      </c>
      <c r="AA789" s="96">
        <f t="shared" si="74"/>
        <v>52334.487804878052</v>
      </c>
      <c r="AB789" s="376"/>
      <c r="AC789" s="376"/>
      <c r="AD789" s="31" t="s">
        <v>101</v>
      </c>
      <c r="AE789" s="52">
        <v>4801812</v>
      </c>
      <c r="AF789" s="42">
        <f>IFERROR(AE789/AB788,"-")</f>
        <v>2.8864578589506779E-2</v>
      </c>
      <c r="AG789" s="52">
        <v>99</v>
      </c>
      <c r="AH789" s="42">
        <f>IFERROR(AG789/AC788,"-")</f>
        <v>0.14666666666666667</v>
      </c>
      <c r="AI789" s="55">
        <f t="shared" si="75"/>
        <v>48503.151515151512</v>
      </c>
      <c r="AJ789" s="376"/>
      <c r="AK789" s="376"/>
      <c r="AL789" s="31" t="s">
        <v>101</v>
      </c>
      <c r="AM789" s="52">
        <v>22111620</v>
      </c>
      <c r="AN789" s="42">
        <f>IFERROR(AM789/AJ788,"-")</f>
        <v>1.8627583003032466E-2</v>
      </c>
      <c r="AO789" s="52">
        <v>436</v>
      </c>
      <c r="AP789" s="42">
        <f>IFERROR(AO789/AK788,"-")</f>
        <v>0.2470254957507082</v>
      </c>
      <c r="AQ789" s="55">
        <f t="shared" si="76"/>
        <v>50714.724770642199</v>
      </c>
      <c r="AR789" s="376"/>
      <c r="AS789" s="376"/>
      <c r="AT789" s="31" t="s">
        <v>101</v>
      </c>
      <c r="AU789" s="52">
        <v>33433636</v>
      </c>
      <c r="AV789" s="42">
        <f>IFERROR(AU789/AR788,"-")</f>
        <v>2.1560554638376861E-2</v>
      </c>
      <c r="AW789" s="55">
        <v>604</v>
      </c>
      <c r="AX789" s="42">
        <f>IFERROR(AW789/AS788,"-")</f>
        <v>0.21947674418604651</v>
      </c>
      <c r="AY789" s="139">
        <f t="shared" si="77"/>
        <v>55353.701986754968</v>
      </c>
      <c r="AZ789" s="376"/>
      <c r="BA789" s="376"/>
      <c r="BB789" s="31" t="s">
        <v>101</v>
      </c>
      <c r="BC789" s="52">
        <v>6209205</v>
      </c>
      <c r="BD789" s="42">
        <f>IFERROR(BC789/AZ788,"-")</f>
        <v>1.5406703826306848E-2</v>
      </c>
      <c r="BE789" s="52">
        <v>91</v>
      </c>
      <c r="BF789" s="42">
        <f>IFERROR(BE789/BA788,"-")</f>
        <v>0.27828746177370028</v>
      </c>
      <c r="BG789" s="55">
        <f t="shared" si="78"/>
        <v>68233.021978021978</v>
      </c>
      <c r="BH789" s="376"/>
      <c r="BI789" s="376"/>
      <c r="BJ789" s="31" t="s">
        <v>101</v>
      </c>
      <c r="BK789" s="52">
        <v>33082022</v>
      </c>
      <c r="BL789" s="42">
        <f>IFERROR(BK789/BH788,"-")</f>
        <v>3.1303761432756365E-2</v>
      </c>
      <c r="BM789" s="52">
        <v>470</v>
      </c>
      <c r="BN789" s="42">
        <f>IFERROR(BM789/BI788,"-")</f>
        <v>0.16785714285714284</v>
      </c>
      <c r="BO789" s="96">
        <f t="shared" si="79"/>
        <v>70387.280851063828</v>
      </c>
      <c r="BP789" s="141"/>
    </row>
    <row r="790" spans="2:68" s="8" customFormat="1" ht="13.15" customHeight="1">
      <c r="B790" s="373"/>
      <c r="C790" s="392"/>
      <c r="D790" s="376"/>
      <c r="E790" s="376"/>
      <c r="F790" s="32" t="s">
        <v>102</v>
      </c>
      <c r="G790" s="52">
        <v>9542899</v>
      </c>
      <c r="H790" s="42">
        <f>IFERROR(G790/D788,"-")</f>
        <v>2.8702414559409514E-2</v>
      </c>
      <c r="I790" s="52">
        <v>173</v>
      </c>
      <c r="J790" s="42">
        <f>IFERROR(I790/E788,"-")</f>
        <v>0.37284482758620691</v>
      </c>
      <c r="K790" s="55">
        <f t="shared" si="72"/>
        <v>55161.265895953758</v>
      </c>
      <c r="L790" s="376"/>
      <c r="M790" s="376"/>
      <c r="N790" s="32" t="s">
        <v>102</v>
      </c>
      <c r="O790" s="52">
        <v>75130273</v>
      </c>
      <c r="P790" s="42">
        <f>IFERROR(O790/L788,"-")</f>
        <v>2.4748704142564561E-2</v>
      </c>
      <c r="Q790" s="52">
        <v>1609</v>
      </c>
      <c r="R790" s="42">
        <f>IFERROR(Q790/M788,"-")</f>
        <v>0.28809310653536258</v>
      </c>
      <c r="S790" s="55">
        <f t="shared" si="73"/>
        <v>46693.768178993167</v>
      </c>
      <c r="T790" s="376"/>
      <c r="U790" s="376"/>
      <c r="V790" s="32" t="s">
        <v>102</v>
      </c>
      <c r="W790" s="52">
        <v>0</v>
      </c>
      <c r="X790" s="42">
        <f>IFERROR(W790/T788,"-")</f>
        <v>0</v>
      </c>
      <c r="Y790" s="52">
        <v>0</v>
      </c>
      <c r="Z790" s="42">
        <f>IFERROR(Y790/U788,"-")</f>
        <v>0</v>
      </c>
      <c r="AA790" s="96" t="str">
        <f t="shared" si="74"/>
        <v>-</v>
      </c>
      <c r="AB790" s="376"/>
      <c r="AC790" s="376"/>
      <c r="AD790" s="32" t="s">
        <v>102</v>
      </c>
      <c r="AE790" s="52">
        <v>0</v>
      </c>
      <c r="AF790" s="42">
        <f>IFERROR(AE790/AB788,"-")</f>
        <v>0</v>
      </c>
      <c r="AG790" s="52">
        <v>0</v>
      </c>
      <c r="AH790" s="42">
        <f>IFERROR(AG790/AC788,"-")</f>
        <v>0</v>
      </c>
      <c r="AI790" s="55" t="str">
        <f t="shared" si="75"/>
        <v>-</v>
      </c>
      <c r="AJ790" s="376"/>
      <c r="AK790" s="376"/>
      <c r="AL790" s="32" t="s">
        <v>102</v>
      </c>
      <c r="AM790" s="52">
        <v>31899115</v>
      </c>
      <c r="AN790" s="42">
        <f>IFERROR(AM790/AJ788,"-")</f>
        <v>2.6872902681295087E-2</v>
      </c>
      <c r="AO790" s="52">
        <v>672</v>
      </c>
      <c r="AP790" s="42">
        <f>IFERROR(AO790/AK788,"-")</f>
        <v>0.38073654390934847</v>
      </c>
      <c r="AQ790" s="55">
        <f t="shared" si="76"/>
        <v>47468.921130952382</v>
      </c>
      <c r="AR790" s="376"/>
      <c r="AS790" s="376"/>
      <c r="AT790" s="32" t="s">
        <v>102</v>
      </c>
      <c r="AU790" s="52">
        <v>43231158</v>
      </c>
      <c r="AV790" s="42">
        <f>IFERROR(AU790/AR788,"-")</f>
        <v>2.7878742956324074E-2</v>
      </c>
      <c r="AW790" s="55">
        <v>937</v>
      </c>
      <c r="AX790" s="42">
        <f>IFERROR(AW790/AS788,"-")</f>
        <v>0.34047965116279072</v>
      </c>
      <c r="AY790" s="139">
        <f t="shared" si="77"/>
        <v>46137.842049092847</v>
      </c>
      <c r="AZ790" s="376"/>
      <c r="BA790" s="376"/>
      <c r="BB790" s="32" t="s">
        <v>102</v>
      </c>
      <c r="BC790" s="52">
        <v>4708749</v>
      </c>
      <c r="BD790" s="42">
        <f>IFERROR(BC790/AZ788,"-")</f>
        <v>1.168366984749554E-2</v>
      </c>
      <c r="BE790" s="52">
        <v>90</v>
      </c>
      <c r="BF790" s="42">
        <f>IFERROR(BE790/BA788,"-")</f>
        <v>0.27522935779816515</v>
      </c>
      <c r="BG790" s="55">
        <f t="shared" si="78"/>
        <v>52319.433333333334</v>
      </c>
      <c r="BH790" s="376"/>
      <c r="BI790" s="376"/>
      <c r="BJ790" s="32" t="s">
        <v>102</v>
      </c>
      <c r="BK790" s="52">
        <v>18509887</v>
      </c>
      <c r="BL790" s="42">
        <f>IFERROR(BK790/BH788,"-")</f>
        <v>1.7514923567709329E-2</v>
      </c>
      <c r="BM790" s="52">
        <v>567</v>
      </c>
      <c r="BN790" s="42">
        <f>IFERROR(BM790/BI788,"-")</f>
        <v>0.20250000000000001</v>
      </c>
      <c r="BO790" s="96">
        <f t="shared" si="79"/>
        <v>32645.303350970018</v>
      </c>
      <c r="BP790" s="141"/>
    </row>
    <row r="791" spans="2:68" s="8" customFormat="1" ht="13.15" customHeight="1">
      <c r="B791" s="373"/>
      <c r="C791" s="392"/>
      <c r="D791" s="376"/>
      <c r="E791" s="376"/>
      <c r="F791" s="32" t="s">
        <v>103</v>
      </c>
      <c r="G791" s="52">
        <v>1485433</v>
      </c>
      <c r="H791" s="42">
        <f>IFERROR(G791/D788,"-")</f>
        <v>4.4677737620640598E-3</v>
      </c>
      <c r="I791" s="52">
        <v>18</v>
      </c>
      <c r="J791" s="42">
        <f>IFERROR(I791/E788,"-")</f>
        <v>3.8793103448275863E-2</v>
      </c>
      <c r="K791" s="55">
        <f t="shared" si="72"/>
        <v>82524.055555555562</v>
      </c>
      <c r="L791" s="376"/>
      <c r="M791" s="376"/>
      <c r="N791" s="32" t="s">
        <v>103</v>
      </c>
      <c r="O791" s="52">
        <v>4818913</v>
      </c>
      <c r="P791" s="42">
        <f>IFERROR(O791/L788,"-")</f>
        <v>1.587400755561719E-3</v>
      </c>
      <c r="Q791" s="52">
        <v>214</v>
      </c>
      <c r="R791" s="42">
        <f>IFERROR(Q791/M788,"-")</f>
        <v>3.831692032229185E-2</v>
      </c>
      <c r="S791" s="55">
        <f t="shared" si="73"/>
        <v>22518.285046728972</v>
      </c>
      <c r="T791" s="376"/>
      <c r="U791" s="376"/>
      <c r="V791" s="32" t="s">
        <v>103</v>
      </c>
      <c r="W791" s="52">
        <v>0</v>
      </c>
      <c r="X791" s="42">
        <f>IFERROR(W791/T788,"-")</f>
        <v>0</v>
      </c>
      <c r="Y791" s="52">
        <v>0</v>
      </c>
      <c r="Z791" s="42">
        <f>IFERROR(Y791/U788,"-")</f>
        <v>0</v>
      </c>
      <c r="AA791" s="96" t="str">
        <f t="shared" si="74"/>
        <v>-</v>
      </c>
      <c r="AB791" s="376"/>
      <c r="AC791" s="376"/>
      <c r="AD791" s="32" t="s">
        <v>103</v>
      </c>
      <c r="AE791" s="52">
        <v>0</v>
      </c>
      <c r="AF791" s="42">
        <f>IFERROR(AE791/AB788,"-")</f>
        <v>0</v>
      </c>
      <c r="AG791" s="52">
        <v>0</v>
      </c>
      <c r="AH791" s="42">
        <f>IFERROR(AG791/AC788,"-")</f>
        <v>0</v>
      </c>
      <c r="AI791" s="55" t="str">
        <f t="shared" si="75"/>
        <v>-</v>
      </c>
      <c r="AJ791" s="376"/>
      <c r="AK791" s="376"/>
      <c r="AL791" s="32" t="s">
        <v>103</v>
      </c>
      <c r="AM791" s="52">
        <v>2827617</v>
      </c>
      <c r="AN791" s="42">
        <f>IFERROR(AM791/AJ788,"-")</f>
        <v>2.382081022027588E-3</v>
      </c>
      <c r="AO791" s="52">
        <v>101</v>
      </c>
      <c r="AP791" s="42">
        <f>IFERROR(AO791/AK788,"-")</f>
        <v>5.7223796033994336E-2</v>
      </c>
      <c r="AQ791" s="55">
        <f t="shared" si="76"/>
        <v>27996.20792079208</v>
      </c>
      <c r="AR791" s="376"/>
      <c r="AS791" s="376"/>
      <c r="AT791" s="32" t="s">
        <v>103</v>
      </c>
      <c r="AU791" s="52">
        <v>1991296</v>
      </c>
      <c r="AV791" s="42">
        <f>IFERROR(AU791/AR788,"-")</f>
        <v>1.2841393083654225E-3</v>
      </c>
      <c r="AW791" s="55">
        <v>113</v>
      </c>
      <c r="AX791" s="42">
        <f>IFERROR(AW791/AS788,"-")</f>
        <v>4.1061046511627904E-2</v>
      </c>
      <c r="AY791" s="139">
        <f t="shared" si="77"/>
        <v>17622.088495575223</v>
      </c>
      <c r="AZ791" s="376"/>
      <c r="BA791" s="376"/>
      <c r="BB791" s="32" t="s">
        <v>103</v>
      </c>
      <c r="BC791" s="52">
        <v>343461</v>
      </c>
      <c r="BD791" s="42">
        <f>IFERROR(BC791/AZ788,"-")</f>
        <v>8.5221890771639474E-4</v>
      </c>
      <c r="BE791" s="52">
        <v>14</v>
      </c>
      <c r="BF791" s="42">
        <f>IFERROR(BE791/BA788,"-")</f>
        <v>4.2813455657492352E-2</v>
      </c>
      <c r="BG791" s="55">
        <f t="shared" si="78"/>
        <v>24532.928571428572</v>
      </c>
      <c r="BH791" s="376"/>
      <c r="BI791" s="376"/>
      <c r="BJ791" s="32" t="s">
        <v>103</v>
      </c>
      <c r="BK791" s="52">
        <v>3081505</v>
      </c>
      <c r="BL791" s="42">
        <f>IFERROR(BK791/BH788,"-")</f>
        <v>2.915864615948986E-3</v>
      </c>
      <c r="BM791" s="52">
        <v>57</v>
      </c>
      <c r="BN791" s="42">
        <f>IFERROR(BM791/BI788,"-")</f>
        <v>2.0357142857142858E-2</v>
      </c>
      <c r="BO791" s="96">
        <f t="shared" si="79"/>
        <v>54061.491228070176</v>
      </c>
      <c r="BP791" s="141"/>
    </row>
    <row r="792" spans="2:68" s="8" customFormat="1" ht="13.15" customHeight="1">
      <c r="B792" s="373"/>
      <c r="C792" s="392"/>
      <c r="D792" s="376"/>
      <c r="E792" s="376"/>
      <c r="F792" s="32" t="s">
        <v>104</v>
      </c>
      <c r="G792" s="52">
        <v>21518972</v>
      </c>
      <c r="H792" s="42">
        <f>IFERROR(G792/D788,"-")</f>
        <v>6.4723147047487939E-2</v>
      </c>
      <c r="I792" s="52">
        <v>213</v>
      </c>
      <c r="J792" s="42">
        <f>IFERROR(I792/E788,"-")</f>
        <v>0.45905172413793105</v>
      </c>
      <c r="K792" s="55">
        <f t="shared" si="72"/>
        <v>101028.03755868545</v>
      </c>
      <c r="L792" s="376"/>
      <c r="M792" s="376"/>
      <c r="N792" s="32" t="s">
        <v>104</v>
      </c>
      <c r="O792" s="52">
        <v>122014288</v>
      </c>
      <c r="P792" s="42">
        <f>IFERROR(O792/L788,"-")</f>
        <v>4.0192793055306285E-2</v>
      </c>
      <c r="Q792" s="52">
        <v>1986</v>
      </c>
      <c r="R792" s="42">
        <f>IFERROR(Q792/M788,"-")</f>
        <v>0.35559534467323189</v>
      </c>
      <c r="S792" s="55">
        <f t="shared" si="73"/>
        <v>61437.204431017119</v>
      </c>
      <c r="T792" s="376"/>
      <c r="U792" s="376"/>
      <c r="V792" s="32" t="s">
        <v>104</v>
      </c>
      <c r="W792" s="52">
        <v>0</v>
      </c>
      <c r="X792" s="42">
        <f>IFERROR(W792/T788,"-")</f>
        <v>0</v>
      </c>
      <c r="Y792" s="52">
        <v>0</v>
      </c>
      <c r="Z792" s="42">
        <f>IFERROR(Y792/U788,"-")</f>
        <v>0</v>
      </c>
      <c r="AA792" s="96" t="str">
        <f t="shared" si="74"/>
        <v>-</v>
      </c>
      <c r="AB792" s="376"/>
      <c r="AC792" s="376"/>
      <c r="AD792" s="32" t="s">
        <v>104</v>
      </c>
      <c r="AE792" s="52">
        <v>0</v>
      </c>
      <c r="AF792" s="42">
        <f>IFERROR(AE792/AB788,"-")</f>
        <v>0</v>
      </c>
      <c r="AG792" s="52">
        <v>0</v>
      </c>
      <c r="AH792" s="42">
        <f>IFERROR(AG792/AC788,"-")</f>
        <v>0</v>
      </c>
      <c r="AI792" s="55" t="str">
        <f t="shared" si="75"/>
        <v>-</v>
      </c>
      <c r="AJ792" s="376"/>
      <c r="AK792" s="376"/>
      <c r="AL792" s="32" t="s">
        <v>104</v>
      </c>
      <c r="AM792" s="52">
        <v>59866791</v>
      </c>
      <c r="AN792" s="42">
        <f>IFERROR(AM792/AJ788,"-")</f>
        <v>5.0433827032017424E-2</v>
      </c>
      <c r="AO792" s="52">
        <v>797</v>
      </c>
      <c r="AP792" s="42">
        <f>IFERROR(AO792/AK788,"-")</f>
        <v>0.45155807365439093</v>
      </c>
      <c r="AQ792" s="55">
        <f t="shared" si="76"/>
        <v>75115.170639899618</v>
      </c>
      <c r="AR792" s="376"/>
      <c r="AS792" s="376"/>
      <c r="AT792" s="32" t="s">
        <v>104</v>
      </c>
      <c r="AU792" s="52">
        <v>62147497</v>
      </c>
      <c r="AV792" s="42">
        <f>IFERROR(AU792/AR788,"-")</f>
        <v>4.0077438921296567E-2</v>
      </c>
      <c r="AW792" s="55">
        <v>1189</v>
      </c>
      <c r="AX792" s="42">
        <f>IFERROR(AW792/AS788,"-")</f>
        <v>0.43204941860465118</v>
      </c>
      <c r="AY792" s="139">
        <f t="shared" si="77"/>
        <v>52268.710681244746</v>
      </c>
      <c r="AZ792" s="376"/>
      <c r="BA792" s="376"/>
      <c r="BB792" s="32" t="s">
        <v>104</v>
      </c>
      <c r="BC792" s="52">
        <v>9865425</v>
      </c>
      <c r="BD792" s="42">
        <f>IFERROR(BC792/AZ788,"-")</f>
        <v>2.4478766781841355E-2</v>
      </c>
      <c r="BE792" s="52">
        <v>111</v>
      </c>
      <c r="BF792" s="42">
        <f>IFERROR(BE792/BA788,"-")</f>
        <v>0.33944954128440369</v>
      </c>
      <c r="BG792" s="55">
        <f t="shared" si="78"/>
        <v>88877.702702702707</v>
      </c>
      <c r="BH792" s="376"/>
      <c r="BI792" s="376"/>
      <c r="BJ792" s="32" t="s">
        <v>104</v>
      </c>
      <c r="BK792" s="52">
        <v>40795169</v>
      </c>
      <c r="BL792" s="42">
        <f>IFERROR(BK792/BH788,"-")</f>
        <v>3.860230302685181E-2</v>
      </c>
      <c r="BM792" s="52">
        <v>703</v>
      </c>
      <c r="BN792" s="42">
        <f>IFERROR(BM792/BI788,"-")</f>
        <v>0.25107142857142856</v>
      </c>
      <c r="BO792" s="96">
        <f t="shared" si="79"/>
        <v>58030.112375533427</v>
      </c>
      <c r="BP792" s="141"/>
    </row>
    <row r="793" spans="2:68" s="8" customFormat="1" ht="13.15" customHeight="1">
      <c r="B793" s="373"/>
      <c r="C793" s="392"/>
      <c r="D793" s="376"/>
      <c r="E793" s="376"/>
      <c r="F793" s="32" t="s">
        <v>105</v>
      </c>
      <c r="G793" s="52">
        <v>13586635</v>
      </c>
      <c r="H793" s="42">
        <f>IFERROR(G793/D788,"-")</f>
        <v>4.0864859854157831E-2</v>
      </c>
      <c r="I793" s="52">
        <v>224</v>
      </c>
      <c r="J793" s="42">
        <f>IFERROR(I793/E788,"-")</f>
        <v>0.48275862068965519</v>
      </c>
      <c r="K793" s="55">
        <f t="shared" si="72"/>
        <v>60654.620535714283</v>
      </c>
      <c r="L793" s="376"/>
      <c r="M793" s="376"/>
      <c r="N793" s="32" t="s">
        <v>105</v>
      </c>
      <c r="O793" s="52">
        <v>115339732</v>
      </c>
      <c r="P793" s="42">
        <f>IFERROR(O793/L788,"-")</f>
        <v>3.7994123928588495E-2</v>
      </c>
      <c r="Q793" s="52">
        <v>2030</v>
      </c>
      <c r="R793" s="42">
        <f>IFERROR(Q793/M788,"-")</f>
        <v>0.36347358997314233</v>
      </c>
      <c r="S793" s="55">
        <f t="shared" si="73"/>
        <v>56817.601970443349</v>
      </c>
      <c r="T793" s="376"/>
      <c r="U793" s="376"/>
      <c r="V793" s="32" t="s">
        <v>105</v>
      </c>
      <c r="W793" s="52">
        <v>0</v>
      </c>
      <c r="X793" s="42">
        <f>IFERROR(W793/T788,"-")</f>
        <v>0</v>
      </c>
      <c r="Y793" s="52">
        <v>0</v>
      </c>
      <c r="Z793" s="42">
        <f>IFERROR(Y793/U788,"-")</f>
        <v>0</v>
      </c>
      <c r="AA793" s="96" t="str">
        <f t="shared" si="74"/>
        <v>-</v>
      </c>
      <c r="AB793" s="376"/>
      <c r="AC793" s="376"/>
      <c r="AD793" s="32" t="s">
        <v>105</v>
      </c>
      <c r="AE793" s="52">
        <v>0</v>
      </c>
      <c r="AF793" s="42">
        <f>IFERROR(AE793/AB788,"-")</f>
        <v>0</v>
      </c>
      <c r="AG793" s="52">
        <v>0</v>
      </c>
      <c r="AH793" s="42">
        <f>IFERROR(AG793/AC788,"-")</f>
        <v>0</v>
      </c>
      <c r="AI793" s="55" t="str">
        <f t="shared" si="75"/>
        <v>-</v>
      </c>
      <c r="AJ793" s="376"/>
      <c r="AK793" s="376"/>
      <c r="AL793" s="32" t="s">
        <v>105</v>
      </c>
      <c r="AM793" s="52">
        <v>50452352</v>
      </c>
      <c r="AN793" s="42">
        <f>IFERROR(AM793/AJ788,"-")</f>
        <v>4.2502782454574159E-2</v>
      </c>
      <c r="AO793" s="52">
        <v>831</v>
      </c>
      <c r="AP793" s="42">
        <f>IFERROR(AO793/AK788,"-")</f>
        <v>0.47082152974504249</v>
      </c>
      <c r="AQ793" s="55">
        <f t="shared" si="76"/>
        <v>60712.818291215401</v>
      </c>
      <c r="AR793" s="376"/>
      <c r="AS793" s="376"/>
      <c r="AT793" s="32" t="s">
        <v>105</v>
      </c>
      <c r="AU793" s="52">
        <v>64887380</v>
      </c>
      <c r="AV793" s="42">
        <f>IFERROR(AU793/AR788,"-")</f>
        <v>4.1844324136062316E-2</v>
      </c>
      <c r="AW793" s="55">
        <v>1199</v>
      </c>
      <c r="AX793" s="42">
        <f>IFERROR(AW793/AS788,"-")</f>
        <v>0.43568313953488375</v>
      </c>
      <c r="AY793" s="139">
        <f t="shared" si="77"/>
        <v>54117.914929107588</v>
      </c>
      <c r="AZ793" s="376"/>
      <c r="BA793" s="376"/>
      <c r="BB793" s="32" t="s">
        <v>105</v>
      </c>
      <c r="BC793" s="52">
        <v>9886670</v>
      </c>
      <c r="BD793" s="42">
        <f>IFERROR(BC793/AZ788,"-")</f>
        <v>2.4531481327872591E-2</v>
      </c>
      <c r="BE793" s="52">
        <v>146</v>
      </c>
      <c r="BF793" s="42">
        <f>IFERROR(BE793/BA788,"-")</f>
        <v>0.44648318042813456</v>
      </c>
      <c r="BG793" s="55">
        <f t="shared" si="78"/>
        <v>67716.917808219179</v>
      </c>
      <c r="BH793" s="376"/>
      <c r="BI793" s="376"/>
      <c r="BJ793" s="32" t="s">
        <v>105</v>
      </c>
      <c r="BK793" s="52">
        <v>38596635</v>
      </c>
      <c r="BL793" s="42">
        <f>IFERROR(BK793/BH788,"-")</f>
        <v>3.6521947000312575E-2</v>
      </c>
      <c r="BM793" s="52">
        <v>775</v>
      </c>
      <c r="BN793" s="42">
        <f>IFERROR(BM793/BI788,"-")</f>
        <v>0.2767857142857143</v>
      </c>
      <c r="BO793" s="96">
        <f t="shared" si="79"/>
        <v>49802.109677419357</v>
      </c>
      <c r="BP793" s="141"/>
    </row>
    <row r="794" spans="2:68" s="8" customFormat="1" ht="13.15" customHeight="1">
      <c r="B794" s="373"/>
      <c r="C794" s="392"/>
      <c r="D794" s="376"/>
      <c r="E794" s="376"/>
      <c r="F794" s="32" t="s">
        <v>106</v>
      </c>
      <c r="G794" s="52">
        <v>23561846</v>
      </c>
      <c r="H794" s="42">
        <f>IFERROR(G794/D788,"-")</f>
        <v>7.0867549963272672E-2</v>
      </c>
      <c r="I794" s="52">
        <v>82</v>
      </c>
      <c r="J794" s="42">
        <f>IFERROR(I794/E788,"-")</f>
        <v>0.17672413793103448</v>
      </c>
      <c r="K794" s="55">
        <f t="shared" si="72"/>
        <v>287339.58536585368</v>
      </c>
      <c r="L794" s="376"/>
      <c r="M794" s="376"/>
      <c r="N794" s="32" t="s">
        <v>106</v>
      </c>
      <c r="O794" s="52">
        <v>87635448</v>
      </c>
      <c r="P794" s="42">
        <f>IFERROR(O794/L788,"-")</f>
        <v>2.8868040649248024E-2</v>
      </c>
      <c r="Q794" s="52">
        <v>528</v>
      </c>
      <c r="R794" s="42">
        <f>IFERROR(Q794/M788,"-")</f>
        <v>9.4538943598925687E-2</v>
      </c>
      <c r="S794" s="55">
        <f t="shared" si="73"/>
        <v>165976.22727272726</v>
      </c>
      <c r="T794" s="376"/>
      <c r="U794" s="376"/>
      <c r="V794" s="32" t="s">
        <v>106</v>
      </c>
      <c r="W794" s="52">
        <v>165439</v>
      </c>
      <c r="X794" s="42">
        <f>IFERROR(W794/T788,"-")</f>
        <v>1.7373627988092524E-3</v>
      </c>
      <c r="Y794" s="52">
        <v>6</v>
      </c>
      <c r="Z794" s="42">
        <f>IFERROR(Y794/U788,"-")</f>
        <v>1.8181818181818181E-2</v>
      </c>
      <c r="AA794" s="96">
        <f t="shared" si="74"/>
        <v>27573.166666666668</v>
      </c>
      <c r="AB794" s="376"/>
      <c r="AC794" s="376"/>
      <c r="AD794" s="32" t="s">
        <v>106</v>
      </c>
      <c r="AE794" s="52">
        <v>35076</v>
      </c>
      <c r="AF794" s="42">
        <f>IFERROR(AE794/AB788,"-")</f>
        <v>2.10848312804737E-4</v>
      </c>
      <c r="AG794" s="52">
        <v>6</v>
      </c>
      <c r="AH794" s="42">
        <f>IFERROR(AG794/AC788,"-")</f>
        <v>8.8888888888888889E-3</v>
      </c>
      <c r="AI794" s="55">
        <f t="shared" si="75"/>
        <v>5846</v>
      </c>
      <c r="AJ794" s="376"/>
      <c r="AK794" s="376"/>
      <c r="AL794" s="32" t="s">
        <v>106</v>
      </c>
      <c r="AM794" s="52">
        <v>47281496</v>
      </c>
      <c r="AN794" s="42">
        <f>IFERROR(AM794/AJ788,"-")</f>
        <v>3.9831545189703318E-2</v>
      </c>
      <c r="AO794" s="52">
        <v>229</v>
      </c>
      <c r="AP794" s="42">
        <f>IFERROR(AO794/AK788,"-")</f>
        <v>0.12974504249291785</v>
      </c>
      <c r="AQ794" s="55">
        <f t="shared" si="76"/>
        <v>206469.41484716156</v>
      </c>
      <c r="AR794" s="376"/>
      <c r="AS794" s="376"/>
      <c r="AT794" s="32" t="s">
        <v>106</v>
      </c>
      <c r="AU794" s="52">
        <v>37885529</v>
      </c>
      <c r="AV794" s="42">
        <f>IFERROR(AU794/AR788,"-")</f>
        <v>2.4431474279624003E-2</v>
      </c>
      <c r="AW794" s="55">
        <v>285</v>
      </c>
      <c r="AX794" s="42">
        <f>IFERROR(AW794/AS788,"-")</f>
        <v>0.10356104651162791</v>
      </c>
      <c r="AY794" s="139">
        <f t="shared" si="77"/>
        <v>132931.68070175438</v>
      </c>
      <c r="AZ794" s="376"/>
      <c r="BA794" s="376"/>
      <c r="BB794" s="32" t="s">
        <v>106</v>
      </c>
      <c r="BC794" s="52">
        <v>45400365</v>
      </c>
      <c r="BD794" s="42">
        <f>IFERROR(BC794/AZ788,"-")</f>
        <v>0.11265048861508478</v>
      </c>
      <c r="BE794" s="52">
        <v>74</v>
      </c>
      <c r="BF794" s="42">
        <f>IFERROR(BE794/BA788,"-")</f>
        <v>0.22629969418960244</v>
      </c>
      <c r="BG794" s="55">
        <f t="shared" si="78"/>
        <v>613518.44594594592</v>
      </c>
      <c r="BH794" s="376"/>
      <c r="BI794" s="376"/>
      <c r="BJ794" s="32" t="s">
        <v>106</v>
      </c>
      <c r="BK794" s="52">
        <v>12628914</v>
      </c>
      <c r="BL794" s="42">
        <f>IFERROR(BK794/BH788,"-")</f>
        <v>1.1950070978454611E-2</v>
      </c>
      <c r="BM794" s="52">
        <v>137</v>
      </c>
      <c r="BN794" s="42">
        <f>IFERROR(BM794/BI788,"-")</f>
        <v>4.8928571428571425E-2</v>
      </c>
      <c r="BO794" s="96">
        <f t="shared" si="79"/>
        <v>92181.854014598546</v>
      </c>
      <c r="BP794" s="141"/>
    </row>
    <row r="795" spans="2:68" s="8" customFormat="1" ht="13.15" customHeight="1">
      <c r="B795" s="373"/>
      <c r="C795" s="392"/>
      <c r="D795" s="376"/>
      <c r="E795" s="376"/>
      <c r="F795" s="32" t="s">
        <v>116</v>
      </c>
      <c r="G795" s="52">
        <v>0</v>
      </c>
      <c r="H795" s="42">
        <f>IFERROR(G795/D788,"-")</f>
        <v>0</v>
      </c>
      <c r="I795" s="52">
        <v>0</v>
      </c>
      <c r="J795" s="42">
        <f>IFERROR(I795/E788,"-")</f>
        <v>0</v>
      </c>
      <c r="K795" s="55" t="str">
        <f t="shared" si="72"/>
        <v>-</v>
      </c>
      <c r="L795" s="376"/>
      <c r="M795" s="376"/>
      <c r="N795" s="32" t="s">
        <v>116</v>
      </c>
      <c r="O795" s="52">
        <v>18740</v>
      </c>
      <c r="P795" s="42">
        <f>IFERROR(O795/L788,"-")</f>
        <v>6.1731536052272816E-6</v>
      </c>
      <c r="Q795" s="52">
        <v>2</v>
      </c>
      <c r="R795" s="42">
        <f>IFERROR(Q795/M788,"-")</f>
        <v>3.5810205908683976E-4</v>
      </c>
      <c r="S795" s="55">
        <f t="shared" si="73"/>
        <v>9370</v>
      </c>
      <c r="T795" s="376"/>
      <c r="U795" s="376"/>
      <c r="V795" s="32" t="s">
        <v>116</v>
      </c>
      <c r="W795" s="52">
        <v>0</v>
      </c>
      <c r="X795" s="42">
        <f>IFERROR(W795/T788,"-")</f>
        <v>0</v>
      </c>
      <c r="Y795" s="52">
        <v>0</v>
      </c>
      <c r="Z795" s="42">
        <f>IFERROR(Y795/U788,"-")</f>
        <v>0</v>
      </c>
      <c r="AA795" s="96" t="str">
        <f t="shared" si="74"/>
        <v>-</v>
      </c>
      <c r="AB795" s="376"/>
      <c r="AC795" s="376"/>
      <c r="AD795" s="32" t="s">
        <v>116</v>
      </c>
      <c r="AE795" s="52">
        <v>0</v>
      </c>
      <c r="AF795" s="42">
        <f>IFERROR(AE795/AB788,"-")</f>
        <v>0</v>
      </c>
      <c r="AG795" s="52">
        <v>0</v>
      </c>
      <c r="AH795" s="42">
        <f>IFERROR(AG795/AC788,"-")</f>
        <v>0</v>
      </c>
      <c r="AI795" s="55" t="str">
        <f t="shared" si="75"/>
        <v>-</v>
      </c>
      <c r="AJ795" s="376"/>
      <c r="AK795" s="376"/>
      <c r="AL795" s="32" t="s">
        <v>116</v>
      </c>
      <c r="AM795" s="52">
        <v>0</v>
      </c>
      <c r="AN795" s="42">
        <f>IFERROR(AM795/AJ788,"-")</f>
        <v>0</v>
      </c>
      <c r="AO795" s="52">
        <v>0</v>
      </c>
      <c r="AP795" s="42">
        <f>IFERROR(AO795/AK788,"-")</f>
        <v>0</v>
      </c>
      <c r="AQ795" s="55" t="str">
        <f t="shared" si="76"/>
        <v>-</v>
      </c>
      <c r="AR795" s="376"/>
      <c r="AS795" s="376"/>
      <c r="AT795" s="32" t="s">
        <v>116</v>
      </c>
      <c r="AU795" s="52">
        <v>18740</v>
      </c>
      <c r="AV795" s="42">
        <f>IFERROR(AU795/AR788,"-")</f>
        <v>1.2084979148638884E-5</v>
      </c>
      <c r="AW795" s="55">
        <v>2</v>
      </c>
      <c r="AX795" s="42">
        <f>IFERROR(AW795/AS788,"-")</f>
        <v>7.2674418604651162E-4</v>
      </c>
      <c r="AY795" s="139">
        <f t="shared" si="77"/>
        <v>9370</v>
      </c>
      <c r="AZ795" s="376"/>
      <c r="BA795" s="376"/>
      <c r="BB795" s="32" t="s">
        <v>116</v>
      </c>
      <c r="BC795" s="52">
        <v>0</v>
      </c>
      <c r="BD795" s="42">
        <f>IFERROR(BC795/AZ788,"-")</f>
        <v>0</v>
      </c>
      <c r="BE795" s="52">
        <v>0</v>
      </c>
      <c r="BF795" s="42">
        <f>IFERROR(BE795/BA788,"-")</f>
        <v>0</v>
      </c>
      <c r="BG795" s="55" t="str">
        <f t="shared" si="78"/>
        <v>-</v>
      </c>
      <c r="BH795" s="376"/>
      <c r="BI795" s="376"/>
      <c r="BJ795" s="32" t="s">
        <v>116</v>
      </c>
      <c r="BK795" s="52">
        <v>0</v>
      </c>
      <c r="BL795" s="42">
        <f>IFERROR(BK795/BH788,"-")</f>
        <v>0</v>
      </c>
      <c r="BM795" s="52">
        <v>0</v>
      </c>
      <c r="BN795" s="42">
        <f>IFERROR(BM795/BI788,"-")</f>
        <v>0</v>
      </c>
      <c r="BO795" s="96" t="str">
        <f t="shared" si="79"/>
        <v>-</v>
      </c>
      <c r="BP795" s="141"/>
    </row>
    <row r="796" spans="2:68" s="8" customFormat="1" ht="13.15" customHeight="1">
      <c r="B796" s="373"/>
      <c r="C796" s="392"/>
      <c r="D796" s="376"/>
      <c r="E796" s="376"/>
      <c r="F796" s="32" t="s">
        <v>107</v>
      </c>
      <c r="G796" s="52">
        <v>219740</v>
      </c>
      <c r="H796" s="42">
        <f>IFERROR(G796/D788,"-")</f>
        <v>6.6091746075114558E-4</v>
      </c>
      <c r="I796" s="52">
        <v>12</v>
      </c>
      <c r="J796" s="42">
        <f>IFERROR(I796/E788,"-")</f>
        <v>2.5862068965517241E-2</v>
      </c>
      <c r="K796" s="55">
        <f t="shared" si="72"/>
        <v>18311.666666666668</v>
      </c>
      <c r="L796" s="376"/>
      <c r="M796" s="376"/>
      <c r="N796" s="32" t="s">
        <v>107</v>
      </c>
      <c r="O796" s="52">
        <v>2350376</v>
      </c>
      <c r="P796" s="42">
        <f>IFERROR(O796/L788,"-")</f>
        <v>7.7423863810243744E-4</v>
      </c>
      <c r="Q796" s="52">
        <v>119</v>
      </c>
      <c r="R796" s="42">
        <f>IFERROR(Q796/M788,"-")</f>
        <v>2.1307072515666964E-2</v>
      </c>
      <c r="S796" s="55">
        <f t="shared" si="73"/>
        <v>19751.058823529413</v>
      </c>
      <c r="T796" s="376"/>
      <c r="U796" s="376"/>
      <c r="V796" s="32" t="s">
        <v>107</v>
      </c>
      <c r="W796" s="52">
        <v>84870</v>
      </c>
      <c r="X796" s="42">
        <f>IFERROR(W796/T788,"-")</f>
        <v>8.9126494197221487E-4</v>
      </c>
      <c r="Y796" s="52">
        <v>3</v>
      </c>
      <c r="Z796" s="42">
        <f>IFERROR(Y796/U788,"-")</f>
        <v>9.0909090909090905E-3</v>
      </c>
      <c r="AA796" s="96">
        <f t="shared" si="74"/>
        <v>28290</v>
      </c>
      <c r="AB796" s="376"/>
      <c r="AC796" s="376"/>
      <c r="AD796" s="32" t="s">
        <v>107</v>
      </c>
      <c r="AE796" s="52">
        <v>44538</v>
      </c>
      <c r="AF796" s="42">
        <f>IFERROR(AE796/AB788,"-")</f>
        <v>2.6772614196879282E-4</v>
      </c>
      <c r="AG796" s="52">
        <v>2</v>
      </c>
      <c r="AH796" s="42">
        <f>IFERROR(AG796/AC788,"-")</f>
        <v>2.9629629629629628E-3</v>
      </c>
      <c r="AI796" s="55">
        <f t="shared" si="75"/>
        <v>22269</v>
      </c>
      <c r="AJ796" s="376"/>
      <c r="AK796" s="376"/>
      <c r="AL796" s="32" t="s">
        <v>107</v>
      </c>
      <c r="AM796" s="52">
        <v>1010624</v>
      </c>
      <c r="AN796" s="42">
        <f>IFERROR(AM796/AJ788,"-")</f>
        <v>8.5138413399184166E-4</v>
      </c>
      <c r="AO796" s="52">
        <v>48</v>
      </c>
      <c r="AP796" s="42">
        <f>IFERROR(AO796/AK788,"-")</f>
        <v>2.7195467422096317E-2</v>
      </c>
      <c r="AQ796" s="55">
        <f t="shared" si="76"/>
        <v>21054.666666666668</v>
      </c>
      <c r="AR796" s="376"/>
      <c r="AS796" s="376"/>
      <c r="AT796" s="32" t="s">
        <v>107</v>
      </c>
      <c r="AU796" s="52">
        <v>1210344</v>
      </c>
      <c r="AV796" s="42">
        <f>IFERROR(AU796/AR788,"-")</f>
        <v>7.8052198520171736E-4</v>
      </c>
      <c r="AW796" s="55">
        <v>66</v>
      </c>
      <c r="AX796" s="42">
        <f>IFERROR(AW796/AS788,"-")</f>
        <v>2.3982558139534885E-2</v>
      </c>
      <c r="AY796" s="139">
        <f t="shared" si="77"/>
        <v>18338.545454545456</v>
      </c>
      <c r="AZ796" s="376"/>
      <c r="BA796" s="376"/>
      <c r="BB796" s="32" t="s">
        <v>107</v>
      </c>
      <c r="BC796" s="52">
        <v>118631</v>
      </c>
      <c r="BD796" s="42">
        <f>IFERROR(BC796/AZ788,"-")</f>
        <v>2.9435534526861453E-4</v>
      </c>
      <c r="BE796" s="52">
        <v>9</v>
      </c>
      <c r="BF796" s="42">
        <f>IFERROR(BE796/BA788,"-")</f>
        <v>2.7522935779816515E-2</v>
      </c>
      <c r="BG796" s="55">
        <f t="shared" si="78"/>
        <v>13181.222222222223</v>
      </c>
      <c r="BH796" s="376"/>
      <c r="BI796" s="376"/>
      <c r="BJ796" s="32" t="s">
        <v>107</v>
      </c>
      <c r="BK796" s="52">
        <v>1191166</v>
      </c>
      <c r="BL796" s="42">
        <f>IFERROR(BK796/BH788,"-")</f>
        <v>1.1271371589925993E-3</v>
      </c>
      <c r="BM796" s="52">
        <v>53</v>
      </c>
      <c r="BN796" s="42">
        <f>IFERROR(BM796/BI788,"-")</f>
        <v>1.892857142857143E-2</v>
      </c>
      <c r="BO796" s="96">
        <f t="shared" si="79"/>
        <v>22474.830188679247</v>
      </c>
      <c r="BP796" s="141"/>
    </row>
    <row r="797" spans="2:68" s="8" customFormat="1" ht="13.15" customHeight="1">
      <c r="B797" s="373"/>
      <c r="C797" s="392"/>
      <c r="D797" s="376"/>
      <c r="E797" s="376"/>
      <c r="F797" s="32" t="s">
        <v>108</v>
      </c>
      <c r="G797" s="52">
        <v>167832</v>
      </c>
      <c r="H797" s="42">
        <f>IFERROR(G797/D788,"-")</f>
        <v>5.0479247871478233E-4</v>
      </c>
      <c r="I797" s="52">
        <v>13</v>
      </c>
      <c r="J797" s="42">
        <f>IFERROR(I797/E788,"-")</f>
        <v>2.8017241379310345E-2</v>
      </c>
      <c r="K797" s="55">
        <f t="shared" si="72"/>
        <v>12910.153846153846</v>
      </c>
      <c r="L797" s="376"/>
      <c r="M797" s="376"/>
      <c r="N797" s="32" t="s">
        <v>108</v>
      </c>
      <c r="O797" s="52">
        <v>2413753</v>
      </c>
      <c r="P797" s="42">
        <f>IFERROR(O797/L788,"-")</f>
        <v>7.9511569018560116E-4</v>
      </c>
      <c r="Q797" s="52">
        <v>164</v>
      </c>
      <c r="R797" s="42">
        <f>IFERROR(Q797/M788,"-")</f>
        <v>2.9364368845120861E-2</v>
      </c>
      <c r="S797" s="55">
        <f t="shared" si="73"/>
        <v>14718.006097560976</v>
      </c>
      <c r="T797" s="376"/>
      <c r="U797" s="376"/>
      <c r="V797" s="32" t="s">
        <v>108</v>
      </c>
      <c r="W797" s="52">
        <v>137566</v>
      </c>
      <c r="X797" s="42">
        <f>IFERROR(W797/T788,"-")</f>
        <v>1.4446536232750053E-3</v>
      </c>
      <c r="Y797" s="52">
        <v>7</v>
      </c>
      <c r="Z797" s="42">
        <f>IFERROR(Y797/U788,"-")</f>
        <v>2.1212121212121213E-2</v>
      </c>
      <c r="AA797" s="96">
        <f t="shared" si="74"/>
        <v>19652.285714285714</v>
      </c>
      <c r="AB797" s="376"/>
      <c r="AC797" s="376"/>
      <c r="AD797" s="32" t="s">
        <v>108</v>
      </c>
      <c r="AE797" s="52">
        <v>91740</v>
      </c>
      <c r="AF797" s="42">
        <f>IFERROR(AE797/AB788,"-")</f>
        <v>5.5146607984680616E-4</v>
      </c>
      <c r="AG797" s="52">
        <v>7</v>
      </c>
      <c r="AH797" s="42">
        <f>IFERROR(AG797/AC788,"-")</f>
        <v>1.037037037037037E-2</v>
      </c>
      <c r="AI797" s="55">
        <f t="shared" si="75"/>
        <v>13105.714285714286</v>
      </c>
      <c r="AJ797" s="376"/>
      <c r="AK797" s="376"/>
      <c r="AL797" s="32" t="s">
        <v>108</v>
      </c>
      <c r="AM797" s="52">
        <v>789172</v>
      </c>
      <c r="AN797" s="42">
        <f>IFERROR(AM797/AJ788,"-")</f>
        <v>6.6482541458604742E-4</v>
      </c>
      <c r="AO797" s="52">
        <v>69</v>
      </c>
      <c r="AP797" s="42">
        <f>IFERROR(AO797/AK788,"-")</f>
        <v>3.9093484419263455E-2</v>
      </c>
      <c r="AQ797" s="55">
        <f t="shared" si="76"/>
        <v>11437.27536231884</v>
      </c>
      <c r="AR797" s="376"/>
      <c r="AS797" s="376"/>
      <c r="AT797" s="32" t="s">
        <v>108</v>
      </c>
      <c r="AU797" s="52">
        <v>1059031</v>
      </c>
      <c r="AV797" s="42">
        <f>IFERROR(AU797/AR788,"-")</f>
        <v>6.829438395283985E-4</v>
      </c>
      <c r="AW797" s="55">
        <v>78</v>
      </c>
      <c r="AX797" s="42">
        <f>IFERROR(AW797/AS788,"-")</f>
        <v>2.8343023255813952E-2</v>
      </c>
      <c r="AY797" s="139">
        <f t="shared" si="77"/>
        <v>13577.320512820514</v>
      </c>
      <c r="AZ797" s="376"/>
      <c r="BA797" s="376"/>
      <c r="BB797" s="32" t="s">
        <v>108</v>
      </c>
      <c r="BC797" s="52">
        <v>562291</v>
      </c>
      <c r="BD797" s="42">
        <f>IFERROR(BC797/AZ788,"-")</f>
        <v>1.3951948600823944E-3</v>
      </c>
      <c r="BE797" s="52">
        <v>17</v>
      </c>
      <c r="BF797" s="42">
        <f>IFERROR(BE797/BA788,"-")</f>
        <v>5.1987767584097858E-2</v>
      </c>
      <c r="BG797" s="55">
        <f t="shared" si="78"/>
        <v>33075.941176470587</v>
      </c>
      <c r="BH797" s="376"/>
      <c r="BI797" s="376"/>
      <c r="BJ797" s="32" t="s">
        <v>108</v>
      </c>
      <c r="BK797" s="52">
        <v>920664</v>
      </c>
      <c r="BL797" s="42">
        <f>IFERROR(BK797/BH788,"-")</f>
        <v>8.7117547457429324E-4</v>
      </c>
      <c r="BM797" s="52">
        <v>60</v>
      </c>
      <c r="BN797" s="42">
        <f>IFERROR(BM797/BI788,"-")</f>
        <v>2.1428571428571429E-2</v>
      </c>
      <c r="BO797" s="96">
        <f t="shared" si="79"/>
        <v>15344.4</v>
      </c>
      <c r="BP797" s="141"/>
    </row>
    <row r="798" spans="2:68" s="8" customFormat="1" ht="13.15" customHeight="1">
      <c r="B798" s="373"/>
      <c r="C798" s="392"/>
      <c r="D798" s="376"/>
      <c r="E798" s="376"/>
      <c r="F798" s="32" t="s">
        <v>109</v>
      </c>
      <c r="G798" s="52">
        <v>44486</v>
      </c>
      <c r="H798" s="42">
        <f>IFERROR(G798/D788,"-")</f>
        <v>1.3380164812494522E-4</v>
      </c>
      <c r="I798" s="52">
        <v>5</v>
      </c>
      <c r="J798" s="42">
        <f>IFERROR(I798/E788,"-")</f>
        <v>1.0775862068965518E-2</v>
      </c>
      <c r="K798" s="55">
        <f t="shared" si="72"/>
        <v>8897.2000000000007</v>
      </c>
      <c r="L798" s="376"/>
      <c r="M798" s="376"/>
      <c r="N798" s="32" t="s">
        <v>109</v>
      </c>
      <c r="O798" s="52">
        <v>506025</v>
      </c>
      <c r="P798" s="42">
        <f>IFERROR(O798/L788,"-")</f>
        <v>1.6668997081564221E-4</v>
      </c>
      <c r="Q798" s="52">
        <v>31</v>
      </c>
      <c r="R798" s="42">
        <f>IFERROR(Q798/M788,"-")</f>
        <v>5.550581915846016E-3</v>
      </c>
      <c r="S798" s="55">
        <f t="shared" si="73"/>
        <v>16323.387096774193</v>
      </c>
      <c r="T798" s="376"/>
      <c r="U798" s="376"/>
      <c r="V798" s="32" t="s">
        <v>109</v>
      </c>
      <c r="W798" s="52">
        <v>0</v>
      </c>
      <c r="X798" s="42">
        <f>IFERROR(W798/T788,"-")</f>
        <v>0</v>
      </c>
      <c r="Y798" s="52">
        <v>0</v>
      </c>
      <c r="Z798" s="42">
        <f>IFERROR(Y798/U788,"-")</f>
        <v>0</v>
      </c>
      <c r="AA798" s="96" t="str">
        <f t="shared" si="74"/>
        <v>-</v>
      </c>
      <c r="AB798" s="376"/>
      <c r="AC798" s="376"/>
      <c r="AD798" s="32" t="s">
        <v>109</v>
      </c>
      <c r="AE798" s="52">
        <v>30410</v>
      </c>
      <c r="AF798" s="42">
        <f>IFERROR(AE798/AB788,"-")</f>
        <v>1.8280012522499864E-4</v>
      </c>
      <c r="AG798" s="52">
        <v>1</v>
      </c>
      <c r="AH798" s="42">
        <f>IFERROR(AG798/AC788,"-")</f>
        <v>1.4814814814814814E-3</v>
      </c>
      <c r="AI798" s="55">
        <f t="shared" si="75"/>
        <v>30410</v>
      </c>
      <c r="AJ798" s="376"/>
      <c r="AK798" s="376"/>
      <c r="AL798" s="32" t="s">
        <v>109</v>
      </c>
      <c r="AM798" s="52">
        <v>181329</v>
      </c>
      <c r="AN798" s="42">
        <f>IFERROR(AM798/AJ788,"-")</f>
        <v>1.5275773545117338E-4</v>
      </c>
      <c r="AO798" s="52">
        <v>15</v>
      </c>
      <c r="AP798" s="42">
        <f>IFERROR(AO798/AK788,"-")</f>
        <v>8.4985835694051E-3</v>
      </c>
      <c r="AQ798" s="55">
        <f t="shared" si="76"/>
        <v>12088.6</v>
      </c>
      <c r="AR798" s="376"/>
      <c r="AS798" s="376"/>
      <c r="AT798" s="32" t="s">
        <v>109</v>
      </c>
      <c r="AU798" s="52">
        <v>294286</v>
      </c>
      <c r="AV798" s="42">
        <f>IFERROR(AU798/AR788,"-")</f>
        <v>1.8977802421218479E-4</v>
      </c>
      <c r="AW798" s="55">
        <v>15</v>
      </c>
      <c r="AX798" s="42">
        <f>IFERROR(AW798/AS788,"-")</f>
        <v>5.4505813953488374E-3</v>
      </c>
      <c r="AY798" s="139">
        <f t="shared" si="77"/>
        <v>19619.066666666666</v>
      </c>
      <c r="AZ798" s="376"/>
      <c r="BA798" s="376"/>
      <c r="BB798" s="32" t="s">
        <v>109</v>
      </c>
      <c r="BC798" s="52">
        <v>115371</v>
      </c>
      <c r="BD798" s="42">
        <f>IFERROR(BC798/AZ788,"-")</f>
        <v>2.8626641045751387E-4</v>
      </c>
      <c r="BE798" s="52">
        <v>7</v>
      </c>
      <c r="BF798" s="42">
        <f>IFERROR(BE798/BA788,"-")</f>
        <v>2.1406727828746176E-2</v>
      </c>
      <c r="BG798" s="55">
        <f t="shared" si="78"/>
        <v>16481.571428571428</v>
      </c>
      <c r="BH798" s="376"/>
      <c r="BI798" s="376"/>
      <c r="BJ798" s="32" t="s">
        <v>109</v>
      </c>
      <c r="BK798" s="52">
        <v>185245</v>
      </c>
      <c r="BL798" s="42">
        <f>IFERROR(BK798/BH788,"-")</f>
        <v>1.752875107395477E-4</v>
      </c>
      <c r="BM798" s="52">
        <v>6</v>
      </c>
      <c r="BN798" s="42">
        <f>IFERROR(BM798/BI788,"-")</f>
        <v>2.142857142857143E-3</v>
      </c>
      <c r="BO798" s="96">
        <f t="shared" si="79"/>
        <v>30874.166666666668</v>
      </c>
      <c r="BP798" s="141"/>
    </row>
    <row r="799" spans="2:68" s="8" customFormat="1" ht="13.15" customHeight="1">
      <c r="B799" s="373"/>
      <c r="C799" s="392"/>
      <c r="D799" s="376"/>
      <c r="E799" s="376"/>
      <c r="F799" s="32" t="s">
        <v>110</v>
      </c>
      <c r="G799" s="52">
        <v>1474093</v>
      </c>
      <c r="H799" s="42">
        <f>IFERROR(G799/D788,"-")</f>
        <v>4.4336661621508988E-3</v>
      </c>
      <c r="I799" s="52">
        <v>3</v>
      </c>
      <c r="J799" s="42">
        <f>IFERROR(I799/E788,"-")</f>
        <v>6.4655172413793103E-3</v>
      </c>
      <c r="K799" s="55">
        <f t="shared" si="72"/>
        <v>491364.33333333331</v>
      </c>
      <c r="L799" s="376"/>
      <c r="M799" s="376"/>
      <c r="N799" s="32" t="s">
        <v>110</v>
      </c>
      <c r="O799" s="52">
        <v>7508120</v>
      </c>
      <c r="P799" s="42">
        <f>IFERROR(O799/L788,"-")</f>
        <v>2.4732538978910917E-3</v>
      </c>
      <c r="Q799" s="52">
        <v>36</v>
      </c>
      <c r="R799" s="42">
        <f>IFERROR(Q799/M788,"-")</f>
        <v>6.4458370635631151E-3</v>
      </c>
      <c r="S799" s="55">
        <f t="shared" si="73"/>
        <v>208558.88888888888</v>
      </c>
      <c r="T799" s="376"/>
      <c r="U799" s="376"/>
      <c r="V799" s="32" t="s">
        <v>110</v>
      </c>
      <c r="W799" s="52">
        <v>5860</v>
      </c>
      <c r="X799" s="42">
        <f>IFERROR(W799/T788,"-")</f>
        <v>6.1538972074433594E-5</v>
      </c>
      <c r="Y799" s="52">
        <v>2</v>
      </c>
      <c r="Z799" s="42">
        <f>IFERROR(Y799/U788,"-")</f>
        <v>6.0606060606060606E-3</v>
      </c>
      <c r="AA799" s="96">
        <f t="shared" si="74"/>
        <v>2930</v>
      </c>
      <c r="AB799" s="376"/>
      <c r="AC799" s="376"/>
      <c r="AD799" s="32" t="s">
        <v>110</v>
      </c>
      <c r="AE799" s="52">
        <v>23042</v>
      </c>
      <c r="AF799" s="42">
        <f>IFERROR(AE799/AB788,"-")</f>
        <v>1.3850971671931664E-4</v>
      </c>
      <c r="AG799" s="52">
        <v>3</v>
      </c>
      <c r="AH799" s="42">
        <f>IFERROR(AG799/AC788,"-")</f>
        <v>4.4444444444444444E-3</v>
      </c>
      <c r="AI799" s="55">
        <f t="shared" si="75"/>
        <v>7680.666666666667</v>
      </c>
      <c r="AJ799" s="376"/>
      <c r="AK799" s="376"/>
      <c r="AL799" s="32" t="s">
        <v>110</v>
      </c>
      <c r="AM799" s="52">
        <v>6082661</v>
      </c>
      <c r="AN799" s="42">
        <f>IFERROR(AM799/AJ788,"-")</f>
        <v>5.1242411300849271E-3</v>
      </c>
      <c r="AO799" s="52">
        <v>16</v>
      </c>
      <c r="AP799" s="42">
        <f>IFERROR(AO799/AK788,"-")</f>
        <v>9.0651558073654385E-3</v>
      </c>
      <c r="AQ799" s="55">
        <f t="shared" si="76"/>
        <v>380166.3125</v>
      </c>
      <c r="AR799" s="376"/>
      <c r="AS799" s="376"/>
      <c r="AT799" s="32" t="s">
        <v>110</v>
      </c>
      <c r="AU799" s="52">
        <v>919788</v>
      </c>
      <c r="AV799" s="42">
        <f>IFERROR(AU799/AR788,"-")</f>
        <v>5.9314934904846652E-4</v>
      </c>
      <c r="AW799" s="55">
        <v>12</v>
      </c>
      <c r="AX799" s="42">
        <f>IFERROR(AW799/AS788,"-")</f>
        <v>4.3604651162790697E-3</v>
      </c>
      <c r="AY799" s="139">
        <f t="shared" si="77"/>
        <v>76649</v>
      </c>
      <c r="AZ799" s="376"/>
      <c r="BA799" s="376"/>
      <c r="BB799" s="32" t="s">
        <v>110</v>
      </c>
      <c r="BC799" s="52">
        <v>6349909</v>
      </c>
      <c r="BD799" s="42">
        <f>IFERROR(BC799/AZ788,"-")</f>
        <v>1.5755828207797987E-2</v>
      </c>
      <c r="BE799" s="52">
        <v>19</v>
      </c>
      <c r="BF799" s="42">
        <f>IFERROR(BE799/BA788,"-")</f>
        <v>5.8103975535168197E-2</v>
      </c>
      <c r="BG799" s="55">
        <f t="shared" si="78"/>
        <v>334205.73684210528</v>
      </c>
      <c r="BH799" s="376"/>
      <c r="BI799" s="376"/>
      <c r="BJ799" s="32" t="s">
        <v>110</v>
      </c>
      <c r="BK799" s="52">
        <v>4519030</v>
      </c>
      <c r="BL799" s="42">
        <f>IFERROR(BK799/BH788,"-")</f>
        <v>4.2761182199645784E-3</v>
      </c>
      <c r="BM799" s="52">
        <v>6</v>
      </c>
      <c r="BN799" s="42">
        <f>IFERROR(BM799/BI788,"-")</f>
        <v>2.142857142857143E-3</v>
      </c>
      <c r="BO799" s="96">
        <f t="shared" si="79"/>
        <v>753171.66666666663</v>
      </c>
      <c r="BP799" s="141"/>
    </row>
    <row r="800" spans="2:68" s="8" customFormat="1" ht="13.15" customHeight="1">
      <c r="B800" s="373"/>
      <c r="C800" s="392"/>
      <c r="D800" s="376"/>
      <c r="E800" s="376"/>
      <c r="F800" s="32" t="s">
        <v>111</v>
      </c>
      <c r="G800" s="52">
        <v>2220585</v>
      </c>
      <c r="H800" s="42">
        <f>IFERROR(G800/D788,"-")</f>
        <v>6.6789087083921122E-3</v>
      </c>
      <c r="I800" s="52">
        <v>60</v>
      </c>
      <c r="J800" s="42">
        <f>IFERROR(I800/E788,"-")</f>
        <v>0.12931034482758622</v>
      </c>
      <c r="K800" s="55">
        <f t="shared" si="72"/>
        <v>37009.75</v>
      </c>
      <c r="L800" s="376"/>
      <c r="M800" s="376"/>
      <c r="N800" s="32" t="s">
        <v>111</v>
      </c>
      <c r="O800" s="52">
        <v>21664031</v>
      </c>
      <c r="P800" s="42">
        <f>IFERROR(O800/L788,"-")</f>
        <v>7.136360249274578E-3</v>
      </c>
      <c r="Q800" s="52">
        <v>643</v>
      </c>
      <c r="R800" s="42">
        <f>IFERROR(Q800/M788,"-")</f>
        <v>0.11512981199641897</v>
      </c>
      <c r="S800" s="55">
        <f t="shared" si="73"/>
        <v>33692.116640746499</v>
      </c>
      <c r="T800" s="376"/>
      <c r="U800" s="376"/>
      <c r="V800" s="32" t="s">
        <v>111</v>
      </c>
      <c r="W800" s="52">
        <v>1068034</v>
      </c>
      <c r="X800" s="42">
        <f>IFERROR(W800/T788,"-")</f>
        <v>1.1215992235587988E-2</v>
      </c>
      <c r="Y800" s="52">
        <v>22</v>
      </c>
      <c r="Z800" s="42">
        <f>IFERROR(Y800/U788,"-")</f>
        <v>6.6666666666666666E-2</v>
      </c>
      <c r="AA800" s="96">
        <f t="shared" si="74"/>
        <v>48547</v>
      </c>
      <c r="AB800" s="376"/>
      <c r="AC800" s="376"/>
      <c r="AD800" s="32" t="s">
        <v>111</v>
      </c>
      <c r="AE800" s="52">
        <v>949794</v>
      </c>
      <c r="AF800" s="42">
        <f>IFERROR(AE800/AB788,"-")</f>
        <v>5.7093871140398668E-3</v>
      </c>
      <c r="AG800" s="52">
        <v>44</v>
      </c>
      <c r="AH800" s="42">
        <f>IFERROR(AG800/AC788,"-")</f>
        <v>6.5185185185185179E-2</v>
      </c>
      <c r="AI800" s="55">
        <f t="shared" si="75"/>
        <v>21586.227272727272</v>
      </c>
      <c r="AJ800" s="376"/>
      <c r="AK800" s="376"/>
      <c r="AL800" s="32" t="s">
        <v>111</v>
      </c>
      <c r="AM800" s="52">
        <v>11725314</v>
      </c>
      <c r="AN800" s="42">
        <f>IFERROR(AM800/AJ788,"-")</f>
        <v>9.8778045105523092E-3</v>
      </c>
      <c r="AO800" s="52">
        <v>259</v>
      </c>
      <c r="AP800" s="42">
        <f>IFERROR(AO800/AK788,"-")</f>
        <v>0.14674220963172804</v>
      </c>
      <c r="AQ800" s="55">
        <f t="shared" si="76"/>
        <v>45271.482625482626</v>
      </c>
      <c r="AR800" s="376"/>
      <c r="AS800" s="376"/>
      <c r="AT800" s="32" t="s">
        <v>111</v>
      </c>
      <c r="AU800" s="52">
        <v>7632775</v>
      </c>
      <c r="AV800" s="42">
        <f>IFERROR(AU800/AR788,"-")</f>
        <v>4.9221945955844268E-3</v>
      </c>
      <c r="AW800" s="55">
        <v>313</v>
      </c>
      <c r="AX800" s="42">
        <f>IFERROR(AW800/AS788,"-")</f>
        <v>0.11373546511627906</v>
      </c>
      <c r="AY800" s="139">
        <f t="shared" si="77"/>
        <v>24385.862619808307</v>
      </c>
      <c r="AZ800" s="376"/>
      <c r="BA800" s="376"/>
      <c r="BB800" s="32" t="s">
        <v>111</v>
      </c>
      <c r="BC800" s="52">
        <v>1535113</v>
      </c>
      <c r="BD800" s="42">
        <f>IFERROR(BC800/AZ788,"-")</f>
        <v>3.8090272959120184E-3</v>
      </c>
      <c r="BE800" s="52">
        <v>45</v>
      </c>
      <c r="BF800" s="42">
        <f>IFERROR(BE800/BA788,"-")</f>
        <v>0.13761467889908258</v>
      </c>
      <c r="BG800" s="55">
        <f t="shared" si="78"/>
        <v>34113.62222222222</v>
      </c>
      <c r="BH800" s="376"/>
      <c r="BI800" s="376"/>
      <c r="BJ800" s="32" t="s">
        <v>111</v>
      </c>
      <c r="BK800" s="52">
        <v>6426575</v>
      </c>
      <c r="BL800" s="42">
        <f>IFERROR(BK800/BH788,"-")</f>
        <v>6.0811268014305852E-3</v>
      </c>
      <c r="BM800" s="52">
        <v>220</v>
      </c>
      <c r="BN800" s="42">
        <f>IFERROR(BM800/BI788,"-")</f>
        <v>7.857142857142857E-2</v>
      </c>
      <c r="BO800" s="96">
        <f t="shared" si="79"/>
        <v>29211.704545454544</v>
      </c>
      <c r="BP800" s="141"/>
    </row>
    <row r="801" spans="2:68" s="8" customFormat="1" ht="13.15" customHeight="1">
      <c r="B801" s="373"/>
      <c r="C801" s="392"/>
      <c r="D801" s="376"/>
      <c r="E801" s="376"/>
      <c r="F801" s="32" t="s">
        <v>112</v>
      </c>
      <c r="G801" s="52">
        <v>5710865</v>
      </c>
      <c r="H801" s="42">
        <f>IFERROR(G801/D788,"-")</f>
        <v>1.7176710632987126E-2</v>
      </c>
      <c r="I801" s="52">
        <v>65</v>
      </c>
      <c r="J801" s="42">
        <f>IFERROR(I801/E788,"-")</f>
        <v>0.14008620689655171</v>
      </c>
      <c r="K801" s="55">
        <f t="shared" si="72"/>
        <v>87859.461538461532</v>
      </c>
      <c r="L801" s="376"/>
      <c r="M801" s="376"/>
      <c r="N801" s="32" t="s">
        <v>112</v>
      </c>
      <c r="O801" s="52">
        <v>24383754</v>
      </c>
      <c r="P801" s="42">
        <f>IFERROR(O801/L788,"-")</f>
        <v>8.0322656837820243E-3</v>
      </c>
      <c r="Q801" s="52">
        <v>368</v>
      </c>
      <c r="R801" s="42">
        <f>IFERROR(Q801/M788,"-")</f>
        <v>6.5890778871978514E-2</v>
      </c>
      <c r="S801" s="55">
        <f t="shared" si="73"/>
        <v>66260.201086956527</v>
      </c>
      <c r="T801" s="376"/>
      <c r="U801" s="376"/>
      <c r="V801" s="32" t="s">
        <v>112</v>
      </c>
      <c r="W801" s="52">
        <v>1106569</v>
      </c>
      <c r="X801" s="42">
        <f>IFERROR(W801/T788,"-")</f>
        <v>1.1620668735398278E-2</v>
      </c>
      <c r="Y801" s="52">
        <v>20</v>
      </c>
      <c r="Z801" s="42">
        <f>IFERROR(Y801/U788,"-")</f>
        <v>6.0606060606060608E-2</v>
      </c>
      <c r="AA801" s="96">
        <f t="shared" si="74"/>
        <v>55328.45</v>
      </c>
      <c r="AB801" s="376"/>
      <c r="AC801" s="376"/>
      <c r="AD801" s="32" t="s">
        <v>112</v>
      </c>
      <c r="AE801" s="52">
        <v>1934414</v>
      </c>
      <c r="AF801" s="42">
        <f>IFERROR(AE801/AB788,"-")</f>
        <v>1.162811974472182E-2</v>
      </c>
      <c r="AG801" s="52">
        <v>32</v>
      </c>
      <c r="AH801" s="42">
        <f>IFERROR(AG801/AC788,"-")</f>
        <v>4.7407407407407405E-2</v>
      </c>
      <c r="AI801" s="55">
        <f t="shared" si="75"/>
        <v>60450.4375</v>
      </c>
      <c r="AJ801" s="376"/>
      <c r="AK801" s="376"/>
      <c r="AL801" s="32" t="s">
        <v>112</v>
      </c>
      <c r="AM801" s="52">
        <v>9327012</v>
      </c>
      <c r="AN801" s="42">
        <f>IFERROR(AM801/AJ788,"-")</f>
        <v>7.8573930901616375E-3</v>
      </c>
      <c r="AO801" s="52">
        <v>127</v>
      </c>
      <c r="AP801" s="42">
        <f>IFERROR(AO801/AK788,"-")</f>
        <v>7.1954674220963175E-2</v>
      </c>
      <c r="AQ801" s="55">
        <f t="shared" si="76"/>
        <v>73441.039370078739</v>
      </c>
      <c r="AR801" s="376"/>
      <c r="AS801" s="376"/>
      <c r="AT801" s="32" t="s">
        <v>112</v>
      </c>
      <c r="AU801" s="52">
        <v>7563676</v>
      </c>
      <c r="AV801" s="42">
        <f>IFERROR(AU801/AR788,"-")</f>
        <v>4.8776342981355584E-3</v>
      </c>
      <c r="AW801" s="55">
        <v>156</v>
      </c>
      <c r="AX801" s="42">
        <f>IFERROR(AW801/AS788,"-")</f>
        <v>5.6686046511627904E-2</v>
      </c>
      <c r="AY801" s="139">
        <f t="shared" si="77"/>
        <v>48485.102564102563</v>
      </c>
      <c r="AZ801" s="376"/>
      <c r="BA801" s="376"/>
      <c r="BB801" s="32" t="s">
        <v>112</v>
      </c>
      <c r="BC801" s="52">
        <v>12703990</v>
      </c>
      <c r="BD801" s="42">
        <f>IFERROR(BC801/AZ788,"-")</f>
        <v>3.1522008267139502E-2</v>
      </c>
      <c r="BE801" s="52">
        <v>122</v>
      </c>
      <c r="BF801" s="42">
        <f>IFERROR(BE801/BA788,"-")</f>
        <v>0.37308868501529052</v>
      </c>
      <c r="BG801" s="55">
        <f t="shared" si="78"/>
        <v>104131.06557377049</v>
      </c>
      <c r="BH801" s="376"/>
      <c r="BI801" s="376"/>
      <c r="BJ801" s="32" t="s">
        <v>112</v>
      </c>
      <c r="BK801" s="52">
        <v>6651726</v>
      </c>
      <c r="BL801" s="42">
        <f>IFERROR(BK801/BH788,"-")</f>
        <v>6.2941752417691637E-3</v>
      </c>
      <c r="BM801" s="52">
        <v>127</v>
      </c>
      <c r="BN801" s="42">
        <f>IFERROR(BM801/BI788,"-")</f>
        <v>4.535714285714286E-2</v>
      </c>
      <c r="BO801" s="96">
        <f t="shared" si="79"/>
        <v>52375.79527559055</v>
      </c>
      <c r="BP801" s="141"/>
    </row>
    <row r="802" spans="2:68" s="8" customFormat="1" ht="13.15" customHeight="1">
      <c r="B802" s="373"/>
      <c r="C802" s="392"/>
      <c r="D802" s="376"/>
      <c r="E802" s="376"/>
      <c r="F802" s="32" t="s">
        <v>113</v>
      </c>
      <c r="G802" s="52">
        <v>1670731</v>
      </c>
      <c r="H802" s="42">
        <f>IFERROR(G802/D788,"-")</f>
        <v>5.0250991631847737E-3</v>
      </c>
      <c r="I802" s="52">
        <v>38</v>
      </c>
      <c r="J802" s="42">
        <f>IFERROR(I802/E788,"-")</f>
        <v>8.1896551724137928E-2</v>
      </c>
      <c r="K802" s="55">
        <f t="shared" si="72"/>
        <v>43966.605263157893</v>
      </c>
      <c r="L802" s="376"/>
      <c r="M802" s="376"/>
      <c r="N802" s="32" t="s">
        <v>113</v>
      </c>
      <c r="O802" s="52">
        <v>14869604</v>
      </c>
      <c r="P802" s="42">
        <f>IFERROR(O802/L788,"-")</f>
        <v>4.8982043511687301E-3</v>
      </c>
      <c r="Q802" s="52">
        <v>316</v>
      </c>
      <c r="R802" s="42">
        <f>IFERROR(Q802/M788,"-")</f>
        <v>5.6580125335720682E-2</v>
      </c>
      <c r="S802" s="55">
        <f t="shared" si="73"/>
        <v>47055.708860759492</v>
      </c>
      <c r="T802" s="376"/>
      <c r="U802" s="376"/>
      <c r="V802" s="32" t="s">
        <v>113</v>
      </c>
      <c r="W802" s="52">
        <v>1120052</v>
      </c>
      <c r="X802" s="42">
        <f>IFERROR(W802/T788,"-")</f>
        <v>1.1762260878824829E-2</v>
      </c>
      <c r="Y802" s="52">
        <v>10</v>
      </c>
      <c r="Z802" s="42">
        <f>IFERROR(Y802/U788,"-")</f>
        <v>3.0303030303030304E-2</v>
      </c>
      <c r="AA802" s="96">
        <f t="shared" si="74"/>
        <v>112005.2</v>
      </c>
      <c r="AB802" s="376"/>
      <c r="AC802" s="376"/>
      <c r="AD802" s="32" t="s">
        <v>113</v>
      </c>
      <c r="AE802" s="52">
        <v>808583</v>
      </c>
      <c r="AF802" s="42">
        <f>IFERROR(AE802/AB788,"-")</f>
        <v>4.860541718342817E-3</v>
      </c>
      <c r="AG802" s="52">
        <v>21</v>
      </c>
      <c r="AH802" s="42">
        <f>IFERROR(AG802/AC788,"-")</f>
        <v>3.111111111111111E-2</v>
      </c>
      <c r="AI802" s="55">
        <f t="shared" si="75"/>
        <v>38503.952380952382</v>
      </c>
      <c r="AJ802" s="376"/>
      <c r="AK802" s="376"/>
      <c r="AL802" s="32" t="s">
        <v>113</v>
      </c>
      <c r="AM802" s="52">
        <v>5607062</v>
      </c>
      <c r="AN802" s="42">
        <f>IFERROR(AM802/AJ788,"-")</f>
        <v>4.7235803079172505E-3</v>
      </c>
      <c r="AO802" s="52">
        <v>117</v>
      </c>
      <c r="AP802" s="42">
        <f>IFERROR(AO802/AK788,"-")</f>
        <v>6.6288951841359772E-2</v>
      </c>
      <c r="AQ802" s="55">
        <f t="shared" si="76"/>
        <v>47923.606837606836</v>
      </c>
      <c r="AR802" s="376"/>
      <c r="AS802" s="376"/>
      <c r="AT802" s="32" t="s">
        <v>113</v>
      </c>
      <c r="AU802" s="52">
        <v>6219841</v>
      </c>
      <c r="AV802" s="42">
        <f>IFERROR(AU802/AR788,"-")</f>
        <v>4.0110271500986786E-3</v>
      </c>
      <c r="AW802" s="55">
        <v>162</v>
      </c>
      <c r="AX802" s="42">
        <f>IFERROR(AW802/AS788,"-")</f>
        <v>5.8866279069767442E-2</v>
      </c>
      <c r="AY802" s="139">
        <f t="shared" si="77"/>
        <v>38394.080246913582</v>
      </c>
      <c r="AZ802" s="376"/>
      <c r="BA802" s="376"/>
      <c r="BB802" s="32" t="s">
        <v>113</v>
      </c>
      <c r="BC802" s="52">
        <v>1841234</v>
      </c>
      <c r="BD802" s="42">
        <f>IFERROR(BC802/AZ788,"-")</f>
        <v>4.5685956435528004E-3</v>
      </c>
      <c r="BE802" s="52">
        <v>35</v>
      </c>
      <c r="BF802" s="42">
        <f>IFERROR(BE802/BA788,"-")</f>
        <v>0.10703363914373089</v>
      </c>
      <c r="BG802" s="55">
        <f t="shared" si="78"/>
        <v>52606.685714285712</v>
      </c>
      <c r="BH802" s="376"/>
      <c r="BI802" s="376"/>
      <c r="BJ802" s="32" t="s">
        <v>113</v>
      </c>
      <c r="BK802" s="52">
        <v>4238881</v>
      </c>
      <c r="BL802" s="42">
        <f>IFERROR(BK802/BH788,"-")</f>
        <v>4.0110280915067326E-3</v>
      </c>
      <c r="BM802" s="52">
        <v>104</v>
      </c>
      <c r="BN802" s="42">
        <f>IFERROR(BM802/BI788,"-")</f>
        <v>3.7142857142857144E-2</v>
      </c>
      <c r="BO802" s="96">
        <f t="shared" si="79"/>
        <v>40758.471153846156</v>
      </c>
      <c r="BP802" s="141"/>
    </row>
    <row r="803" spans="2:68" s="8" customFormat="1" ht="13.15" customHeight="1">
      <c r="B803" s="373"/>
      <c r="C803" s="392"/>
      <c r="D803" s="376"/>
      <c r="E803" s="376"/>
      <c r="F803" s="33" t="s">
        <v>114</v>
      </c>
      <c r="G803" s="53">
        <v>443831</v>
      </c>
      <c r="H803" s="43">
        <f>IFERROR(G803/D788,"-")</f>
        <v>1.3349215323684431E-3</v>
      </c>
      <c r="I803" s="53">
        <v>53</v>
      </c>
      <c r="J803" s="43">
        <f>IFERROR(I803/E788,"-")</f>
        <v>0.11422413793103449</v>
      </c>
      <c r="K803" s="56">
        <f t="shared" si="72"/>
        <v>8374.1698113207549</v>
      </c>
      <c r="L803" s="376"/>
      <c r="M803" s="376"/>
      <c r="N803" s="33" t="s">
        <v>114</v>
      </c>
      <c r="O803" s="53">
        <v>5354729</v>
      </c>
      <c r="P803" s="43">
        <f>IFERROR(O803/L788,"-")</f>
        <v>1.763904195910623E-3</v>
      </c>
      <c r="Q803" s="53">
        <v>389</v>
      </c>
      <c r="R803" s="43">
        <f>IFERROR(Q803/M788,"-")</f>
        <v>6.9650850492390337E-2</v>
      </c>
      <c r="S803" s="56">
        <f t="shared" si="73"/>
        <v>13765.370179948586</v>
      </c>
      <c r="T803" s="376"/>
      <c r="U803" s="376"/>
      <c r="V803" s="33" t="s">
        <v>114</v>
      </c>
      <c r="W803" s="53">
        <v>57819</v>
      </c>
      <c r="X803" s="43">
        <f>IFERROR(W803/T788,"-")</f>
        <v>6.0718802497810166E-4</v>
      </c>
      <c r="Y803" s="53">
        <v>15</v>
      </c>
      <c r="Z803" s="43">
        <f>IFERROR(Y803/U788,"-")</f>
        <v>4.5454545454545456E-2</v>
      </c>
      <c r="AA803" s="97">
        <f t="shared" si="74"/>
        <v>3854.6</v>
      </c>
      <c r="AB803" s="376"/>
      <c r="AC803" s="376"/>
      <c r="AD803" s="33" t="s">
        <v>114</v>
      </c>
      <c r="AE803" s="53">
        <v>379422</v>
      </c>
      <c r="AF803" s="43">
        <f>IFERROR(AE803/AB788,"-")</f>
        <v>2.2807757025031052E-3</v>
      </c>
      <c r="AG803" s="53">
        <v>26</v>
      </c>
      <c r="AH803" s="43">
        <f>IFERROR(AG803/AC788,"-")</f>
        <v>3.8518518518518521E-2</v>
      </c>
      <c r="AI803" s="56">
        <f t="shared" si="75"/>
        <v>14593.153846153846</v>
      </c>
      <c r="AJ803" s="376"/>
      <c r="AK803" s="376"/>
      <c r="AL803" s="33" t="s">
        <v>114</v>
      </c>
      <c r="AM803" s="53">
        <v>3052507</v>
      </c>
      <c r="AN803" s="43">
        <f>IFERROR(AM803/AJ788,"-")</f>
        <v>2.5715360299171943E-3</v>
      </c>
      <c r="AO803" s="53">
        <v>145</v>
      </c>
      <c r="AP803" s="43">
        <f>IFERROR(AO803/AK788,"-")</f>
        <v>8.2152974504249299E-2</v>
      </c>
      <c r="AQ803" s="56">
        <f t="shared" si="76"/>
        <v>21051.772413793104</v>
      </c>
      <c r="AR803" s="376"/>
      <c r="AS803" s="376"/>
      <c r="AT803" s="33" t="s">
        <v>114</v>
      </c>
      <c r="AU803" s="53">
        <v>1731275</v>
      </c>
      <c r="AV803" s="43">
        <f>IFERROR(AU803/AR788,"-")</f>
        <v>1.1164579656115147E-3</v>
      </c>
      <c r="AW803" s="56">
        <v>195</v>
      </c>
      <c r="AX803" s="43">
        <f>IFERROR(AW803/AS788,"-")</f>
        <v>7.0857558139534885E-2</v>
      </c>
      <c r="AY803" s="140">
        <f t="shared" si="77"/>
        <v>8878.3333333333339</v>
      </c>
      <c r="AZ803" s="376"/>
      <c r="BA803" s="376"/>
      <c r="BB803" s="33" t="s">
        <v>114</v>
      </c>
      <c r="BC803" s="53">
        <v>1495189</v>
      </c>
      <c r="BD803" s="43">
        <f>IFERROR(BC803/AZ788,"-")</f>
        <v>3.709965138427852E-3</v>
      </c>
      <c r="BE803" s="53">
        <v>50</v>
      </c>
      <c r="BF803" s="43">
        <f>IFERROR(BE803/BA788,"-")</f>
        <v>0.1529051987767584</v>
      </c>
      <c r="BG803" s="56">
        <f t="shared" si="78"/>
        <v>29903.78</v>
      </c>
      <c r="BH803" s="376"/>
      <c r="BI803" s="376"/>
      <c r="BJ803" s="33" t="s">
        <v>114</v>
      </c>
      <c r="BK803" s="53">
        <v>1040800</v>
      </c>
      <c r="BL803" s="43">
        <f>IFERROR(BK803/BH788,"-")</f>
        <v>9.8485379458404412E-4</v>
      </c>
      <c r="BM803" s="53">
        <v>119</v>
      </c>
      <c r="BN803" s="43">
        <f>IFERROR(BM803/BI788,"-")</f>
        <v>4.2500000000000003E-2</v>
      </c>
      <c r="BO803" s="97">
        <f t="shared" si="79"/>
        <v>8746.2184873949573</v>
      </c>
      <c r="BP803" s="141"/>
    </row>
    <row r="804" spans="2:68" s="8" customFormat="1" ht="13.15" customHeight="1">
      <c r="B804" s="374"/>
      <c r="C804" s="393"/>
      <c r="D804" s="377"/>
      <c r="E804" s="377"/>
      <c r="F804" s="34" t="s">
        <v>64</v>
      </c>
      <c r="G804" s="49">
        <f>SUM(G788:G803)</f>
        <v>89248537</v>
      </c>
      <c r="H804" s="43">
        <f>IFERROR(G804/D788,"-")</f>
        <v>0.2684350434595188</v>
      </c>
      <c r="I804" s="53">
        <v>413</v>
      </c>
      <c r="J804" s="43">
        <f>IFERROR(I804/E788,"-")</f>
        <v>0.89008620689655171</v>
      </c>
      <c r="K804" s="56">
        <f t="shared" si="72"/>
        <v>216098.15254237287</v>
      </c>
      <c r="L804" s="377"/>
      <c r="M804" s="377"/>
      <c r="N804" s="34" t="s">
        <v>64</v>
      </c>
      <c r="O804" s="49">
        <f>SUM(O788:O803)</f>
        <v>597644602</v>
      </c>
      <c r="P804" s="43">
        <f>IFERROR(O804/L788,"-")</f>
        <v>0.19687043380367789</v>
      </c>
      <c r="Q804" s="53">
        <v>4334</v>
      </c>
      <c r="R804" s="43">
        <f>IFERROR(Q804/M788,"-")</f>
        <v>0.7760071620411817</v>
      </c>
      <c r="S804" s="56">
        <f t="shared" si="73"/>
        <v>137896.77018920166</v>
      </c>
      <c r="T804" s="377"/>
      <c r="U804" s="377"/>
      <c r="V804" s="34" t="s">
        <v>64</v>
      </c>
      <c r="W804" s="49">
        <f>SUM(W788:W803)</f>
        <v>6866532</v>
      </c>
      <c r="X804" s="43">
        <f>IFERROR(W804/T788,"-")</f>
        <v>7.2109099146110009E-2</v>
      </c>
      <c r="Y804" s="53">
        <v>116</v>
      </c>
      <c r="Z804" s="43">
        <f>IFERROR(Y804/U788,"-")</f>
        <v>0.3515151515151515</v>
      </c>
      <c r="AA804" s="97">
        <f t="shared" si="74"/>
        <v>59194.241379310348</v>
      </c>
      <c r="AB804" s="377"/>
      <c r="AC804" s="377"/>
      <c r="AD804" s="34" t="s">
        <v>64</v>
      </c>
      <c r="AE804" s="49">
        <f>SUM(AE788:AE803)</f>
        <v>12776991</v>
      </c>
      <c r="AF804" s="43">
        <f>IFERROR(AE804/AB788,"-")</f>
        <v>7.6804852180160491E-2</v>
      </c>
      <c r="AG804" s="53">
        <v>229</v>
      </c>
      <c r="AH804" s="43">
        <f>IFERROR(AG804/AC788,"-")</f>
        <v>0.33925925925925926</v>
      </c>
      <c r="AI804" s="56">
        <f t="shared" si="75"/>
        <v>55794.720524017466</v>
      </c>
      <c r="AJ804" s="377"/>
      <c r="AK804" s="377"/>
      <c r="AL804" s="34" t="s">
        <v>64</v>
      </c>
      <c r="AM804" s="49">
        <f>SUM(AM788:AM803)</f>
        <v>271488152</v>
      </c>
      <c r="AN804" s="43">
        <f>IFERROR(AM804/AJ788,"-")</f>
        <v>0.22871088078213606</v>
      </c>
      <c r="AO804" s="53">
        <v>1567</v>
      </c>
      <c r="AP804" s="43">
        <f>IFERROR(AO804/AK788,"-")</f>
        <v>0.88781869688385273</v>
      </c>
      <c r="AQ804" s="56">
        <f t="shared" si="76"/>
        <v>173253.44735162731</v>
      </c>
      <c r="AR804" s="377"/>
      <c r="AS804" s="377"/>
      <c r="AT804" s="34" t="s">
        <v>64</v>
      </c>
      <c r="AU804" s="49">
        <f>SUM(AU788:AU803)</f>
        <v>296643255</v>
      </c>
      <c r="AV804" s="43">
        <f>IFERROR(AU804/AR788,"-")</f>
        <v>0.19129816175343478</v>
      </c>
      <c r="AW804" s="56">
        <v>2372</v>
      </c>
      <c r="AX804" s="101">
        <f>IFERROR(AW804/AS788,"-")</f>
        <v>0.86191860465116277</v>
      </c>
      <c r="AY804" s="115">
        <f t="shared" si="77"/>
        <v>125060.39418212479</v>
      </c>
      <c r="AZ804" s="377"/>
      <c r="BA804" s="377"/>
      <c r="BB804" s="34" t="s">
        <v>64</v>
      </c>
      <c r="BC804" s="49">
        <f>SUM(BC788:BC803)</f>
        <v>119909653</v>
      </c>
      <c r="BD804" s="43">
        <f>IFERROR(BC804/AZ788,"-")</f>
        <v>0.29752802648426435</v>
      </c>
      <c r="BE804" s="53">
        <v>303</v>
      </c>
      <c r="BF804" s="43">
        <f>IFERROR(BE804/BA788,"-")</f>
        <v>0.92660550458715596</v>
      </c>
      <c r="BG804" s="56">
        <f t="shared" si="78"/>
        <v>395741.42904290429</v>
      </c>
      <c r="BH804" s="377"/>
      <c r="BI804" s="377"/>
      <c r="BJ804" s="34" t="s">
        <v>64</v>
      </c>
      <c r="BK804" s="49">
        <f>SUM(BK788:BK803)</f>
        <v>179628916</v>
      </c>
      <c r="BL804" s="43">
        <f>IFERROR(BK804/BH788,"-")</f>
        <v>0.16997330855074799</v>
      </c>
      <c r="BM804" s="53">
        <v>1836</v>
      </c>
      <c r="BN804" s="43">
        <f>IFERROR(BM804/BI788,"-")</f>
        <v>0.65571428571428569</v>
      </c>
      <c r="BO804" s="97">
        <f t="shared" si="79"/>
        <v>97837.100217864921</v>
      </c>
      <c r="BP804" s="141"/>
    </row>
    <row r="805" spans="2:68" s="8" customFormat="1" ht="13.15" customHeight="1">
      <c r="B805" s="409">
        <v>48</v>
      </c>
      <c r="C805" s="408" t="s">
        <v>21</v>
      </c>
      <c r="D805" s="375">
        <v>228604790</v>
      </c>
      <c r="E805" s="375">
        <v>318</v>
      </c>
      <c r="F805" s="30" t="s">
        <v>100</v>
      </c>
      <c r="G805" s="51">
        <v>5795075</v>
      </c>
      <c r="H805" s="41">
        <f>IFERROR(G805/D805,"-")</f>
        <v>2.5349753170088869E-2</v>
      </c>
      <c r="I805" s="51">
        <v>67</v>
      </c>
      <c r="J805" s="41">
        <f>IFERROR(I805/E805,"-")</f>
        <v>0.21069182389937108</v>
      </c>
      <c r="K805" s="54">
        <f t="shared" si="72"/>
        <v>86493.656716417914</v>
      </c>
      <c r="L805" s="375">
        <v>1505584690</v>
      </c>
      <c r="M805" s="375">
        <v>3097</v>
      </c>
      <c r="N805" s="30" t="s">
        <v>100</v>
      </c>
      <c r="O805" s="51">
        <v>15698275</v>
      </c>
      <c r="P805" s="41">
        <f>IFERROR(O805/L805,"-")</f>
        <v>1.0426696753936837E-2</v>
      </c>
      <c r="Q805" s="51">
        <v>492</v>
      </c>
      <c r="R805" s="41">
        <f>IFERROR(Q805/M805,"-")</f>
        <v>0.15886341620923475</v>
      </c>
      <c r="S805" s="54">
        <f t="shared" si="73"/>
        <v>31907.063008130081</v>
      </c>
      <c r="T805" s="375">
        <v>45872840</v>
      </c>
      <c r="U805" s="375">
        <v>167</v>
      </c>
      <c r="V805" s="30" t="s">
        <v>100</v>
      </c>
      <c r="W805" s="51">
        <v>465812</v>
      </c>
      <c r="X805" s="41">
        <f>IFERROR(W805/T805,"-")</f>
        <v>1.0154418169880042E-2</v>
      </c>
      <c r="Y805" s="51">
        <v>20</v>
      </c>
      <c r="Z805" s="41">
        <f>IFERROR(Y805/U805,"-")</f>
        <v>0.11976047904191617</v>
      </c>
      <c r="AA805" s="95">
        <f t="shared" si="74"/>
        <v>23290.6</v>
      </c>
      <c r="AB805" s="375">
        <v>125390050</v>
      </c>
      <c r="AC805" s="375">
        <v>398</v>
      </c>
      <c r="AD805" s="30" t="s">
        <v>100</v>
      </c>
      <c r="AE805" s="51">
        <v>1170777</v>
      </c>
      <c r="AF805" s="41">
        <f>IFERROR(AE805/AB805,"-")</f>
        <v>9.3370805737775838E-3</v>
      </c>
      <c r="AG805" s="51">
        <v>44</v>
      </c>
      <c r="AH805" s="41">
        <f>IFERROR(AG805/AC805,"-")</f>
        <v>0.11055276381909548</v>
      </c>
      <c r="AI805" s="54">
        <f t="shared" si="75"/>
        <v>26608.56818181818</v>
      </c>
      <c r="AJ805" s="375">
        <v>591206050</v>
      </c>
      <c r="AK805" s="375">
        <v>1002</v>
      </c>
      <c r="AL805" s="30" t="s">
        <v>100</v>
      </c>
      <c r="AM805" s="51">
        <v>6135291</v>
      </c>
      <c r="AN805" s="41">
        <f>IFERROR(AM805/AJ805,"-")</f>
        <v>1.0377584938449124E-2</v>
      </c>
      <c r="AO805" s="51">
        <v>177</v>
      </c>
      <c r="AP805" s="41">
        <f>IFERROR(AO805/AK805,"-")</f>
        <v>0.17664670658682635</v>
      </c>
      <c r="AQ805" s="54">
        <f t="shared" si="76"/>
        <v>34662.661016949154</v>
      </c>
      <c r="AR805" s="375">
        <v>731182810</v>
      </c>
      <c r="AS805" s="375">
        <v>1516</v>
      </c>
      <c r="AT805" s="30" t="s">
        <v>100</v>
      </c>
      <c r="AU805" s="51">
        <v>6095247</v>
      </c>
      <c r="AV805" s="41">
        <f>IFERROR(AU805/AR805,"-")</f>
        <v>8.3361464693077238E-3</v>
      </c>
      <c r="AW805" s="54">
        <v>249</v>
      </c>
      <c r="AX805" s="44">
        <f>IFERROR(AW805/AS805,"-")</f>
        <v>0.16424802110817943</v>
      </c>
      <c r="AY805" s="138">
        <f t="shared" si="77"/>
        <v>24478.903614457831</v>
      </c>
      <c r="AZ805" s="375">
        <v>148181820</v>
      </c>
      <c r="BA805" s="375">
        <v>124</v>
      </c>
      <c r="BB805" s="30" t="s">
        <v>100</v>
      </c>
      <c r="BC805" s="51">
        <v>3590286</v>
      </c>
      <c r="BD805" s="41">
        <f>IFERROR(BC805/AZ805,"-")</f>
        <v>2.4228923629092961E-2</v>
      </c>
      <c r="BE805" s="51">
        <v>28</v>
      </c>
      <c r="BF805" s="41">
        <f>IFERROR(BE805/BA805,"-")</f>
        <v>0.22580645161290322</v>
      </c>
      <c r="BG805" s="54">
        <f t="shared" si="78"/>
        <v>128224.5</v>
      </c>
      <c r="BH805" s="375">
        <v>618843100</v>
      </c>
      <c r="BI805" s="375">
        <v>1566</v>
      </c>
      <c r="BJ805" s="30" t="s">
        <v>100</v>
      </c>
      <c r="BK805" s="51">
        <v>8588860</v>
      </c>
      <c r="BL805" s="41">
        <f>IFERROR(BK805/BH805,"-")</f>
        <v>1.3878897575168891E-2</v>
      </c>
      <c r="BM805" s="51">
        <v>158</v>
      </c>
      <c r="BN805" s="41">
        <f>IFERROR(BM805/BI805,"-")</f>
        <v>0.10089399744572158</v>
      </c>
      <c r="BO805" s="95">
        <f t="shared" si="79"/>
        <v>54359.873417721516</v>
      </c>
      <c r="BP805" s="141"/>
    </row>
    <row r="806" spans="2:68" s="8" customFormat="1" ht="13.15" customHeight="1">
      <c r="B806" s="409"/>
      <c r="C806" s="408"/>
      <c r="D806" s="376"/>
      <c r="E806" s="376"/>
      <c r="F806" s="31" t="s">
        <v>101</v>
      </c>
      <c r="G806" s="52">
        <v>3471737</v>
      </c>
      <c r="H806" s="42">
        <f>IFERROR(G806/D805,"-")</f>
        <v>1.5186632791027695E-2</v>
      </c>
      <c r="I806" s="52">
        <v>71</v>
      </c>
      <c r="J806" s="42">
        <f>IFERROR(I806/E805,"-")</f>
        <v>0.22327044025157233</v>
      </c>
      <c r="K806" s="55">
        <f t="shared" si="72"/>
        <v>48897.704225352114</v>
      </c>
      <c r="L806" s="376"/>
      <c r="M806" s="376"/>
      <c r="N806" s="31" t="s">
        <v>101</v>
      </c>
      <c r="O806" s="52">
        <v>28591602</v>
      </c>
      <c r="P806" s="42">
        <f>IFERROR(O806/L805,"-")</f>
        <v>1.8990364467640807E-2</v>
      </c>
      <c r="Q806" s="52">
        <v>595</v>
      </c>
      <c r="R806" s="42">
        <f>IFERROR(Q806/M805,"-")</f>
        <v>0.19212140781401357</v>
      </c>
      <c r="S806" s="55">
        <f t="shared" si="73"/>
        <v>48053.112605042013</v>
      </c>
      <c r="T806" s="376"/>
      <c r="U806" s="376"/>
      <c r="V806" s="31" t="s">
        <v>101</v>
      </c>
      <c r="W806" s="52">
        <v>450965</v>
      </c>
      <c r="X806" s="42">
        <f>IFERROR(W806/T805,"-")</f>
        <v>9.8307626037542045E-3</v>
      </c>
      <c r="Y806" s="52">
        <v>25</v>
      </c>
      <c r="Z806" s="42">
        <f>IFERROR(Y806/U805,"-")</f>
        <v>0.1497005988023952</v>
      </c>
      <c r="AA806" s="96">
        <f t="shared" si="74"/>
        <v>18038.599999999999</v>
      </c>
      <c r="AB806" s="376"/>
      <c r="AC806" s="376"/>
      <c r="AD806" s="31" t="s">
        <v>101</v>
      </c>
      <c r="AE806" s="52">
        <v>4520518</v>
      </c>
      <c r="AF806" s="42">
        <f>IFERROR(AE806/AB805,"-")</f>
        <v>3.6051648436219622E-2</v>
      </c>
      <c r="AG806" s="52">
        <v>63</v>
      </c>
      <c r="AH806" s="42">
        <f>IFERROR(AG806/AC805,"-")</f>
        <v>0.15829145728643215</v>
      </c>
      <c r="AI806" s="55">
        <f t="shared" si="75"/>
        <v>71754.253968253965</v>
      </c>
      <c r="AJ806" s="376"/>
      <c r="AK806" s="376"/>
      <c r="AL806" s="31" t="s">
        <v>101</v>
      </c>
      <c r="AM806" s="52">
        <v>15372609</v>
      </c>
      <c r="AN806" s="42">
        <f>IFERROR(AM806/AJ805,"-")</f>
        <v>2.6002117197548975E-2</v>
      </c>
      <c r="AO806" s="52">
        <v>210</v>
      </c>
      <c r="AP806" s="42">
        <f>IFERROR(AO806/AK805,"-")</f>
        <v>0.20958083832335328</v>
      </c>
      <c r="AQ806" s="55">
        <f t="shared" si="76"/>
        <v>73202.899999999994</v>
      </c>
      <c r="AR806" s="376"/>
      <c r="AS806" s="376"/>
      <c r="AT806" s="31" t="s">
        <v>101</v>
      </c>
      <c r="AU806" s="52">
        <v>8236774</v>
      </c>
      <c r="AV806" s="42">
        <f>IFERROR(AU806/AR805,"-")</f>
        <v>1.1264999514963981E-2</v>
      </c>
      <c r="AW806" s="55">
        <v>296</v>
      </c>
      <c r="AX806" s="42">
        <f>IFERROR(AW806/AS805,"-")</f>
        <v>0.19525065963060687</v>
      </c>
      <c r="AY806" s="139">
        <f t="shared" si="77"/>
        <v>27826.93918918919</v>
      </c>
      <c r="AZ806" s="376"/>
      <c r="BA806" s="376"/>
      <c r="BB806" s="31" t="s">
        <v>101</v>
      </c>
      <c r="BC806" s="52">
        <v>893052</v>
      </c>
      <c r="BD806" s="42">
        <f>IFERROR(BC806/AZ805,"-")</f>
        <v>6.0267312143959363E-3</v>
      </c>
      <c r="BE806" s="52">
        <v>33</v>
      </c>
      <c r="BF806" s="42">
        <f>IFERROR(BE806/BA805,"-")</f>
        <v>0.2661290322580645</v>
      </c>
      <c r="BG806" s="55">
        <f t="shared" si="78"/>
        <v>27062.18181818182</v>
      </c>
      <c r="BH806" s="376"/>
      <c r="BI806" s="376"/>
      <c r="BJ806" s="31" t="s">
        <v>101</v>
      </c>
      <c r="BK806" s="52">
        <v>13287490</v>
      </c>
      <c r="BL806" s="42">
        <f>IFERROR(BK806/BH805,"-")</f>
        <v>2.1471500611382754E-2</v>
      </c>
      <c r="BM806" s="52">
        <v>231</v>
      </c>
      <c r="BN806" s="42">
        <f>IFERROR(BM806/BI805,"-")</f>
        <v>0.1475095785440613</v>
      </c>
      <c r="BO806" s="96">
        <f t="shared" si="79"/>
        <v>57521.601731601731</v>
      </c>
      <c r="BP806" s="141"/>
    </row>
    <row r="807" spans="2:68" s="8" customFormat="1" ht="13.15" customHeight="1">
      <c r="B807" s="409"/>
      <c r="C807" s="408"/>
      <c r="D807" s="376"/>
      <c r="E807" s="376"/>
      <c r="F807" s="32" t="s">
        <v>102</v>
      </c>
      <c r="G807" s="52">
        <v>4626993</v>
      </c>
      <c r="H807" s="42">
        <f>IFERROR(G807/D805,"-")</f>
        <v>2.0240140200036928E-2</v>
      </c>
      <c r="I807" s="52">
        <v>105</v>
      </c>
      <c r="J807" s="42">
        <f>IFERROR(I807/E805,"-")</f>
        <v>0.330188679245283</v>
      </c>
      <c r="K807" s="55">
        <f t="shared" si="72"/>
        <v>44066.6</v>
      </c>
      <c r="L807" s="376"/>
      <c r="M807" s="376"/>
      <c r="N807" s="32" t="s">
        <v>102</v>
      </c>
      <c r="O807" s="52">
        <v>33118479</v>
      </c>
      <c r="P807" s="42">
        <f>IFERROR(O807/L805,"-")</f>
        <v>2.1997088054873885E-2</v>
      </c>
      <c r="Q807" s="52">
        <v>865</v>
      </c>
      <c r="R807" s="42">
        <f>IFERROR(Q807/M805,"-")</f>
        <v>0.2793025508556668</v>
      </c>
      <c r="S807" s="55">
        <f t="shared" si="73"/>
        <v>38287.258959537576</v>
      </c>
      <c r="T807" s="376"/>
      <c r="U807" s="376"/>
      <c r="V807" s="32" t="s">
        <v>102</v>
      </c>
      <c r="W807" s="52">
        <v>0</v>
      </c>
      <c r="X807" s="42">
        <f>IFERROR(W807/T805,"-")</f>
        <v>0</v>
      </c>
      <c r="Y807" s="52">
        <v>0</v>
      </c>
      <c r="Z807" s="42">
        <f>IFERROR(Y807/U805,"-")</f>
        <v>0</v>
      </c>
      <c r="AA807" s="96" t="str">
        <f t="shared" si="74"/>
        <v>-</v>
      </c>
      <c r="AB807" s="376"/>
      <c r="AC807" s="376"/>
      <c r="AD807" s="32" t="s">
        <v>102</v>
      </c>
      <c r="AE807" s="52">
        <v>0</v>
      </c>
      <c r="AF807" s="42">
        <f>IFERROR(AE807/AB805,"-")</f>
        <v>0</v>
      </c>
      <c r="AG807" s="52">
        <v>0</v>
      </c>
      <c r="AH807" s="42">
        <f>IFERROR(AG807/AC805,"-")</f>
        <v>0</v>
      </c>
      <c r="AI807" s="55" t="str">
        <f t="shared" si="75"/>
        <v>-</v>
      </c>
      <c r="AJ807" s="376"/>
      <c r="AK807" s="376"/>
      <c r="AL807" s="32" t="s">
        <v>102</v>
      </c>
      <c r="AM807" s="52">
        <v>21375658</v>
      </c>
      <c r="AN807" s="42">
        <f>IFERROR(AM807/AJ805,"-")</f>
        <v>3.6156020392551801E-2</v>
      </c>
      <c r="AO807" s="52">
        <v>388</v>
      </c>
      <c r="AP807" s="42">
        <f>IFERROR(AO807/AK805,"-")</f>
        <v>0.38722554890219563</v>
      </c>
      <c r="AQ807" s="55">
        <f t="shared" si="76"/>
        <v>55091.902061855668</v>
      </c>
      <c r="AR807" s="376"/>
      <c r="AS807" s="376"/>
      <c r="AT807" s="32" t="s">
        <v>102</v>
      </c>
      <c r="AU807" s="52">
        <v>11742821</v>
      </c>
      <c r="AV807" s="42">
        <f>IFERROR(AU807/AR805,"-")</f>
        <v>1.6060034288825801E-2</v>
      </c>
      <c r="AW807" s="55">
        <v>477</v>
      </c>
      <c r="AX807" s="42">
        <f>IFERROR(AW807/AS805,"-")</f>
        <v>0.31464379947229554</v>
      </c>
      <c r="AY807" s="139">
        <f t="shared" si="77"/>
        <v>24618.073375262054</v>
      </c>
      <c r="AZ807" s="376"/>
      <c r="BA807" s="376"/>
      <c r="BB807" s="32" t="s">
        <v>102</v>
      </c>
      <c r="BC807" s="52">
        <v>757451</v>
      </c>
      <c r="BD807" s="42">
        <f>IFERROR(BC807/AZ805,"-")</f>
        <v>5.1116324526180069E-3</v>
      </c>
      <c r="BE807" s="52">
        <v>35</v>
      </c>
      <c r="BF807" s="42">
        <f>IFERROR(BE807/BA805,"-")</f>
        <v>0.28225806451612906</v>
      </c>
      <c r="BG807" s="55">
        <f t="shared" si="78"/>
        <v>21641.457142857143</v>
      </c>
      <c r="BH807" s="376"/>
      <c r="BI807" s="376"/>
      <c r="BJ807" s="32" t="s">
        <v>102</v>
      </c>
      <c r="BK807" s="52">
        <v>12671136</v>
      </c>
      <c r="BL807" s="42">
        <f>IFERROR(BK807/BH805,"-")</f>
        <v>2.0475522794065247E-2</v>
      </c>
      <c r="BM807" s="52">
        <v>292</v>
      </c>
      <c r="BN807" s="42">
        <f>IFERROR(BM807/BI805,"-")</f>
        <v>0.18646232439335889</v>
      </c>
      <c r="BO807" s="96">
        <f t="shared" si="79"/>
        <v>43394.301369863017</v>
      </c>
      <c r="BP807" s="141"/>
    </row>
    <row r="808" spans="2:68" s="8" customFormat="1" ht="13.15" customHeight="1">
      <c r="B808" s="409"/>
      <c r="C808" s="408"/>
      <c r="D808" s="376"/>
      <c r="E808" s="376"/>
      <c r="F808" s="32" t="s">
        <v>103</v>
      </c>
      <c r="G808" s="52">
        <v>197933</v>
      </c>
      <c r="H808" s="42">
        <f>IFERROR(G808/D805,"-")</f>
        <v>8.6583050162684688E-4</v>
      </c>
      <c r="I808" s="52">
        <v>14</v>
      </c>
      <c r="J808" s="42">
        <f>IFERROR(I808/E805,"-")</f>
        <v>4.40251572327044E-2</v>
      </c>
      <c r="K808" s="55">
        <f t="shared" si="72"/>
        <v>14138.071428571429</v>
      </c>
      <c r="L808" s="376"/>
      <c r="M808" s="376"/>
      <c r="N808" s="32" t="s">
        <v>103</v>
      </c>
      <c r="O808" s="52">
        <v>4853125</v>
      </c>
      <c r="P808" s="42">
        <f>IFERROR(O808/L805,"-")</f>
        <v>3.2234154825259284E-3</v>
      </c>
      <c r="Q808" s="52">
        <v>130</v>
      </c>
      <c r="R808" s="42">
        <f>IFERROR(Q808/M805,"-")</f>
        <v>4.1976105908944142E-2</v>
      </c>
      <c r="S808" s="55">
        <f t="shared" si="73"/>
        <v>37331.730769230766</v>
      </c>
      <c r="T808" s="376"/>
      <c r="U808" s="376"/>
      <c r="V808" s="32" t="s">
        <v>103</v>
      </c>
      <c r="W808" s="52">
        <v>0</v>
      </c>
      <c r="X808" s="42">
        <f>IFERROR(W808/T805,"-")</f>
        <v>0</v>
      </c>
      <c r="Y808" s="52">
        <v>0</v>
      </c>
      <c r="Z808" s="42">
        <f>IFERROR(Y808/U805,"-")</f>
        <v>0</v>
      </c>
      <c r="AA808" s="96" t="str">
        <f t="shared" si="74"/>
        <v>-</v>
      </c>
      <c r="AB808" s="376"/>
      <c r="AC808" s="376"/>
      <c r="AD808" s="32" t="s">
        <v>103</v>
      </c>
      <c r="AE808" s="52">
        <v>0</v>
      </c>
      <c r="AF808" s="42">
        <f>IFERROR(AE808/AB805,"-")</f>
        <v>0</v>
      </c>
      <c r="AG808" s="52">
        <v>0</v>
      </c>
      <c r="AH808" s="42">
        <f>IFERROR(AG808/AC805,"-")</f>
        <v>0</v>
      </c>
      <c r="AI808" s="55" t="str">
        <f t="shared" si="75"/>
        <v>-</v>
      </c>
      <c r="AJ808" s="376"/>
      <c r="AK808" s="376"/>
      <c r="AL808" s="32" t="s">
        <v>103</v>
      </c>
      <c r="AM808" s="52">
        <v>2297642</v>
      </c>
      <c r="AN808" s="42">
        <f>IFERROR(AM808/AJ805,"-")</f>
        <v>3.8863641534114882E-3</v>
      </c>
      <c r="AO808" s="52">
        <v>56</v>
      </c>
      <c r="AP808" s="42">
        <f>IFERROR(AO808/AK805,"-")</f>
        <v>5.588822355289421E-2</v>
      </c>
      <c r="AQ808" s="55">
        <f t="shared" si="76"/>
        <v>41029.321428571428</v>
      </c>
      <c r="AR808" s="376"/>
      <c r="AS808" s="376"/>
      <c r="AT808" s="32" t="s">
        <v>103</v>
      </c>
      <c r="AU808" s="52">
        <v>2555483</v>
      </c>
      <c r="AV808" s="42">
        <f>IFERROR(AU808/AR805,"-")</f>
        <v>3.4949987404654659E-3</v>
      </c>
      <c r="AW808" s="55">
        <v>74</v>
      </c>
      <c r="AX808" s="42">
        <f>IFERROR(AW808/AS805,"-")</f>
        <v>4.8812664907651716E-2</v>
      </c>
      <c r="AY808" s="139">
        <f t="shared" si="77"/>
        <v>34533.554054054053</v>
      </c>
      <c r="AZ808" s="376"/>
      <c r="BA808" s="376"/>
      <c r="BB808" s="32" t="s">
        <v>103</v>
      </c>
      <c r="BC808" s="52">
        <v>1705045</v>
      </c>
      <c r="BD808" s="42">
        <f>IFERROR(BC808/AZ805,"-")</f>
        <v>1.1506438509123454E-2</v>
      </c>
      <c r="BE808" s="52">
        <v>11</v>
      </c>
      <c r="BF808" s="42">
        <f>IFERROR(BE808/BA805,"-")</f>
        <v>8.8709677419354843E-2</v>
      </c>
      <c r="BG808" s="55">
        <f t="shared" si="78"/>
        <v>155004.09090909091</v>
      </c>
      <c r="BH808" s="376"/>
      <c r="BI808" s="376"/>
      <c r="BJ808" s="32" t="s">
        <v>103</v>
      </c>
      <c r="BK808" s="52">
        <v>225997</v>
      </c>
      <c r="BL808" s="42">
        <f>IFERROR(BK808/BH805,"-")</f>
        <v>3.6519272817294075E-4</v>
      </c>
      <c r="BM808" s="52">
        <v>45</v>
      </c>
      <c r="BN808" s="42">
        <f>IFERROR(BM808/BI805,"-")</f>
        <v>2.8735632183908046E-2</v>
      </c>
      <c r="BO808" s="96">
        <f t="shared" si="79"/>
        <v>5022.1555555555551</v>
      </c>
      <c r="BP808" s="141"/>
    </row>
    <row r="809" spans="2:68" s="8" customFormat="1" ht="13.15" customHeight="1">
      <c r="B809" s="409"/>
      <c r="C809" s="408"/>
      <c r="D809" s="376"/>
      <c r="E809" s="376"/>
      <c r="F809" s="32" t="s">
        <v>104</v>
      </c>
      <c r="G809" s="52">
        <v>2198198</v>
      </c>
      <c r="H809" s="42">
        <f>IFERROR(G809/D805,"-")</f>
        <v>9.6157127766220464E-3</v>
      </c>
      <c r="I809" s="52">
        <v>124</v>
      </c>
      <c r="J809" s="42">
        <f>IFERROR(I809/E805,"-")</f>
        <v>0.38993710691823902</v>
      </c>
      <c r="K809" s="55">
        <f t="shared" si="72"/>
        <v>17727.403225806451</v>
      </c>
      <c r="L809" s="376"/>
      <c r="M809" s="376"/>
      <c r="N809" s="32" t="s">
        <v>104</v>
      </c>
      <c r="O809" s="52">
        <v>33067495</v>
      </c>
      <c r="P809" s="42">
        <f>IFERROR(O809/L805,"-")</f>
        <v>2.1963224798732511E-2</v>
      </c>
      <c r="Q809" s="52">
        <v>989</v>
      </c>
      <c r="R809" s="42">
        <f>IFERROR(Q809/M805,"-")</f>
        <v>0.31934129803035194</v>
      </c>
      <c r="S809" s="55">
        <f t="shared" si="73"/>
        <v>33435.283114256825</v>
      </c>
      <c r="T809" s="376"/>
      <c r="U809" s="376"/>
      <c r="V809" s="32" t="s">
        <v>104</v>
      </c>
      <c r="W809" s="52">
        <v>0</v>
      </c>
      <c r="X809" s="42">
        <f>IFERROR(W809/T805,"-")</f>
        <v>0</v>
      </c>
      <c r="Y809" s="52">
        <v>0</v>
      </c>
      <c r="Z809" s="42">
        <f>IFERROR(Y809/U805,"-")</f>
        <v>0</v>
      </c>
      <c r="AA809" s="96" t="str">
        <f t="shared" si="74"/>
        <v>-</v>
      </c>
      <c r="AB809" s="376"/>
      <c r="AC809" s="376"/>
      <c r="AD809" s="32" t="s">
        <v>104</v>
      </c>
      <c r="AE809" s="52">
        <v>0</v>
      </c>
      <c r="AF809" s="42">
        <f>IFERROR(AE809/AB805,"-")</f>
        <v>0</v>
      </c>
      <c r="AG809" s="52">
        <v>0</v>
      </c>
      <c r="AH809" s="42">
        <f>IFERROR(AG809/AC805,"-")</f>
        <v>0</v>
      </c>
      <c r="AI809" s="55" t="str">
        <f t="shared" si="75"/>
        <v>-</v>
      </c>
      <c r="AJ809" s="376"/>
      <c r="AK809" s="376"/>
      <c r="AL809" s="32" t="s">
        <v>104</v>
      </c>
      <c r="AM809" s="52">
        <v>14086659</v>
      </c>
      <c r="AN809" s="42">
        <f>IFERROR(AM809/AJ805,"-")</f>
        <v>2.3826987223828307E-2</v>
      </c>
      <c r="AO809" s="52">
        <v>423</v>
      </c>
      <c r="AP809" s="42">
        <f>IFERROR(AO809/AK805,"-")</f>
        <v>0.42215568862275449</v>
      </c>
      <c r="AQ809" s="55">
        <f t="shared" si="76"/>
        <v>33301.794326241135</v>
      </c>
      <c r="AR809" s="376"/>
      <c r="AS809" s="376"/>
      <c r="AT809" s="32" t="s">
        <v>104</v>
      </c>
      <c r="AU809" s="52">
        <v>18980836</v>
      </c>
      <c r="AV809" s="42">
        <f>IFERROR(AU809/AR805,"-")</f>
        <v>2.5959084021682621E-2</v>
      </c>
      <c r="AW809" s="55">
        <v>566</v>
      </c>
      <c r="AX809" s="42">
        <f>IFERROR(AW809/AS805,"-")</f>
        <v>0.37335092348284959</v>
      </c>
      <c r="AY809" s="139">
        <f t="shared" si="77"/>
        <v>33535.045936395756</v>
      </c>
      <c r="AZ809" s="376"/>
      <c r="BA809" s="376"/>
      <c r="BB809" s="32" t="s">
        <v>104</v>
      </c>
      <c r="BC809" s="52">
        <v>1238883</v>
      </c>
      <c r="BD809" s="42">
        <f>IFERROR(BC809/AZ805,"-")</f>
        <v>8.3605600201158287E-3</v>
      </c>
      <c r="BE809" s="52">
        <v>38</v>
      </c>
      <c r="BF809" s="42">
        <f>IFERROR(BE809/BA805,"-")</f>
        <v>0.30645161290322581</v>
      </c>
      <c r="BG809" s="55">
        <f t="shared" si="78"/>
        <v>32602.184210526317</v>
      </c>
      <c r="BH809" s="376"/>
      <c r="BI809" s="376"/>
      <c r="BJ809" s="32" t="s">
        <v>104</v>
      </c>
      <c r="BK809" s="52">
        <v>5343342</v>
      </c>
      <c r="BL809" s="42">
        <f>IFERROR(BK809/BH805,"-")</f>
        <v>8.6344050697179948E-3</v>
      </c>
      <c r="BM809" s="52">
        <v>330</v>
      </c>
      <c r="BN809" s="42">
        <f>IFERROR(BM809/BI805,"-")</f>
        <v>0.21072796934865901</v>
      </c>
      <c r="BO809" s="96">
        <f t="shared" si="79"/>
        <v>16191.945454545454</v>
      </c>
      <c r="BP809" s="141"/>
    </row>
    <row r="810" spans="2:68" s="8" customFormat="1" ht="13.15" customHeight="1">
      <c r="B810" s="409"/>
      <c r="C810" s="408"/>
      <c r="D810" s="376"/>
      <c r="E810" s="376"/>
      <c r="F810" s="32" t="s">
        <v>105</v>
      </c>
      <c r="G810" s="52">
        <v>6605549</v>
      </c>
      <c r="H810" s="42">
        <f>IFERROR(G810/D805,"-")</f>
        <v>2.8895059460477622E-2</v>
      </c>
      <c r="I810" s="52">
        <v>136</v>
      </c>
      <c r="J810" s="42">
        <f>IFERROR(I810/E805,"-")</f>
        <v>0.42767295597484278</v>
      </c>
      <c r="K810" s="55">
        <f t="shared" si="72"/>
        <v>48570.213235294119</v>
      </c>
      <c r="L810" s="376"/>
      <c r="M810" s="376"/>
      <c r="N810" s="32" t="s">
        <v>105</v>
      </c>
      <c r="O810" s="52">
        <v>46448408</v>
      </c>
      <c r="P810" s="42">
        <f>IFERROR(O810/L805,"-")</f>
        <v>3.0850744105268498E-2</v>
      </c>
      <c r="Q810" s="52">
        <v>1061</v>
      </c>
      <c r="R810" s="42">
        <f>IFERROR(Q810/M805,"-")</f>
        <v>0.34258960284145945</v>
      </c>
      <c r="S810" s="55">
        <f t="shared" si="73"/>
        <v>43777.952874646558</v>
      </c>
      <c r="T810" s="376"/>
      <c r="U810" s="376"/>
      <c r="V810" s="32" t="s">
        <v>105</v>
      </c>
      <c r="W810" s="52">
        <v>0</v>
      </c>
      <c r="X810" s="42">
        <f>IFERROR(W810/T805,"-")</f>
        <v>0</v>
      </c>
      <c r="Y810" s="52">
        <v>0</v>
      </c>
      <c r="Z810" s="42">
        <f>IFERROR(Y810/U805,"-")</f>
        <v>0</v>
      </c>
      <c r="AA810" s="96" t="str">
        <f t="shared" si="74"/>
        <v>-</v>
      </c>
      <c r="AB810" s="376"/>
      <c r="AC810" s="376"/>
      <c r="AD810" s="32" t="s">
        <v>105</v>
      </c>
      <c r="AE810" s="52">
        <v>0</v>
      </c>
      <c r="AF810" s="42">
        <f>IFERROR(AE810/AB805,"-")</f>
        <v>0</v>
      </c>
      <c r="AG810" s="52">
        <v>0</v>
      </c>
      <c r="AH810" s="42">
        <f>IFERROR(AG810/AC805,"-")</f>
        <v>0</v>
      </c>
      <c r="AI810" s="55" t="str">
        <f t="shared" si="75"/>
        <v>-</v>
      </c>
      <c r="AJ810" s="376"/>
      <c r="AK810" s="376"/>
      <c r="AL810" s="32" t="s">
        <v>105</v>
      </c>
      <c r="AM810" s="52">
        <v>21258907</v>
      </c>
      <c r="AN810" s="42">
        <f>IFERROR(AM810/AJ805,"-")</f>
        <v>3.5958541019666494E-2</v>
      </c>
      <c r="AO810" s="52">
        <v>444</v>
      </c>
      <c r="AP810" s="42">
        <f>IFERROR(AO810/AK805,"-")</f>
        <v>0.44311377245508982</v>
      </c>
      <c r="AQ810" s="55">
        <f t="shared" si="76"/>
        <v>47880.421171171169</v>
      </c>
      <c r="AR810" s="376"/>
      <c r="AS810" s="376"/>
      <c r="AT810" s="32" t="s">
        <v>105</v>
      </c>
      <c r="AU810" s="52">
        <v>25189501</v>
      </c>
      <c r="AV810" s="42">
        <f>IFERROR(AU810/AR805,"-")</f>
        <v>3.4450346282074107E-2</v>
      </c>
      <c r="AW810" s="55">
        <v>617</v>
      </c>
      <c r="AX810" s="42">
        <f>IFERROR(AW810/AS805,"-")</f>
        <v>0.40699208443271767</v>
      </c>
      <c r="AY810" s="139">
        <f t="shared" si="77"/>
        <v>40825.771474878442</v>
      </c>
      <c r="AZ810" s="376"/>
      <c r="BA810" s="376"/>
      <c r="BB810" s="32" t="s">
        <v>105</v>
      </c>
      <c r="BC810" s="52">
        <v>3454904</v>
      </c>
      <c r="BD810" s="42">
        <f>IFERROR(BC810/AZ805,"-")</f>
        <v>2.3315302781407327E-2</v>
      </c>
      <c r="BE810" s="52">
        <v>52</v>
      </c>
      <c r="BF810" s="42">
        <f>IFERROR(BE810/BA805,"-")</f>
        <v>0.41935483870967744</v>
      </c>
      <c r="BG810" s="55">
        <f t="shared" si="78"/>
        <v>66440.461538461532</v>
      </c>
      <c r="BH810" s="376"/>
      <c r="BI810" s="376"/>
      <c r="BJ810" s="32" t="s">
        <v>105</v>
      </c>
      <c r="BK810" s="52">
        <v>15442721</v>
      </c>
      <c r="BL810" s="42">
        <f>IFERROR(BK810/BH805,"-")</f>
        <v>2.4954178207691094E-2</v>
      </c>
      <c r="BM810" s="52">
        <v>373</v>
      </c>
      <c r="BN810" s="42">
        <f>IFERROR(BM810/BI805,"-")</f>
        <v>0.23818646232439336</v>
      </c>
      <c r="BO810" s="96">
        <f t="shared" si="79"/>
        <v>41401.396782841824</v>
      </c>
      <c r="BP810" s="141"/>
    </row>
    <row r="811" spans="2:68" s="8" customFormat="1" ht="13.15" customHeight="1">
      <c r="B811" s="409"/>
      <c r="C811" s="408"/>
      <c r="D811" s="376"/>
      <c r="E811" s="376"/>
      <c r="F811" s="32" t="s">
        <v>106</v>
      </c>
      <c r="G811" s="52">
        <v>16198309</v>
      </c>
      <c r="H811" s="42">
        <f>IFERROR(G811/D805,"-")</f>
        <v>7.0857259815072113E-2</v>
      </c>
      <c r="I811" s="52">
        <v>70</v>
      </c>
      <c r="J811" s="42">
        <f>IFERROR(I811/E805,"-")</f>
        <v>0.22012578616352202</v>
      </c>
      <c r="K811" s="55">
        <f t="shared" si="72"/>
        <v>231404.41428571427</v>
      </c>
      <c r="L811" s="376"/>
      <c r="M811" s="376"/>
      <c r="N811" s="32" t="s">
        <v>106</v>
      </c>
      <c r="O811" s="52">
        <v>21385105</v>
      </c>
      <c r="P811" s="42">
        <f>IFERROR(O811/L805,"-")</f>
        <v>1.4203853919370022E-2</v>
      </c>
      <c r="Q811" s="52">
        <v>266</v>
      </c>
      <c r="R811" s="42">
        <f>IFERROR(Q811/M805,"-")</f>
        <v>8.5889570552147243E-2</v>
      </c>
      <c r="S811" s="55">
        <f t="shared" si="73"/>
        <v>80395.131578947374</v>
      </c>
      <c r="T811" s="376"/>
      <c r="U811" s="376"/>
      <c r="V811" s="32" t="s">
        <v>106</v>
      </c>
      <c r="W811" s="52">
        <v>26770</v>
      </c>
      <c r="X811" s="42">
        <f>IFERROR(W811/T805,"-")</f>
        <v>5.8356971140221538E-4</v>
      </c>
      <c r="Y811" s="52">
        <v>2</v>
      </c>
      <c r="Z811" s="42">
        <f>IFERROR(Y811/U805,"-")</f>
        <v>1.1976047904191617E-2</v>
      </c>
      <c r="AA811" s="96">
        <f t="shared" si="74"/>
        <v>13385</v>
      </c>
      <c r="AB811" s="376"/>
      <c r="AC811" s="376"/>
      <c r="AD811" s="32" t="s">
        <v>106</v>
      </c>
      <c r="AE811" s="52">
        <v>650138</v>
      </c>
      <c r="AF811" s="42">
        <f>IFERROR(AE811/AB805,"-")</f>
        <v>5.1849249601543341E-3</v>
      </c>
      <c r="AG811" s="52">
        <v>4</v>
      </c>
      <c r="AH811" s="42">
        <f>IFERROR(AG811/AC805,"-")</f>
        <v>1.0050251256281407E-2</v>
      </c>
      <c r="AI811" s="55">
        <f t="shared" si="75"/>
        <v>162534.5</v>
      </c>
      <c r="AJ811" s="376"/>
      <c r="AK811" s="376"/>
      <c r="AL811" s="32" t="s">
        <v>106</v>
      </c>
      <c r="AM811" s="52">
        <v>12436004</v>
      </c>
      <c r="AN811" s="42">
        <f>IFERROR(AM811/AJ805,"-")</f>
        <v>2.1034974185396106E-2</v>
      </c>
      <c r="AO811" s="52">
        <v>124</v>
      </c>
      <c r="AP811" s="42">
        <f>IFERROR(AO811/AK805,"-")</f>
        <v>0.12375249500998003</v>
      </c>
      <c r="AQ811" s="55">
        <f t="shared" si="76"/>
        <v>100290.35483870968</v>
      </c>
      <c r="AR811" s="376"/>
      <c r="AS811" s="376"/>
      <c r="AT811" s="32" t="s">
        <v>106</v>
      </c>
      <c r="AU811" s="52">
        <v>6665735</v>
      </c>
      <c r="AV811" s="42">
        <f>IFERROR(AU811/AR805,"-")</f>
        <v>9.1163726893415346E-3</v>
      </c>
      <c r="AW811" s="55">
        <v>135</v>
      </c>
      <c r="AX811" s="42">
        <f>IFERROR(AW811/AS805,"-")</f>
        <v>8.9050131926121379E-2</v>
      </c>
      <c r="AY811" s="139">
        <f t="shared" si="77"/>
        <v>49375.814814814818</v>
      </c>
      <c r="AZ811" s="376"/>
      <c r="BA811" s="376"/>
      <c r="BB811" s="32" t="s">
        <v>106</v>
      </c>
      <c r="BC811" s="52">
        <v>10674515</v>
      </c>
      <c r="BD811" s="42">
        <f>IFERROR(BC811/AZ805,"-")</f>
        <v>7.2036603410593827E-2</v>
      </c>
      <c r="BE811" s="52">
        <v>32</v>
      </c>
      <c r="BF811" s="42">
        <f>IFERROR(BE811/BA805,"-")</f>
        <v>0.25806451612903225</v>
      </c>
      <c r="BG811" s="55">
        <f t="shared" si="78"/>
        <v>333578.59375</v>
      </c>
      <c r="BH811" s="376"/>
      <c r="BI811" s="376"/>
      <c r="BJ811" s="32" t="s">
        <v>106</v>
      </c>
      <c r="BK811" s="52">
        <v>4337491</v>
      </c>
      <c r="BL811" s="42">
        <f>IFERROR(BK811/BH805,"-")</f>
        <v>7.0090318531466217E-3</v>
      </c>
      <c r="BM811" s="52">
        <v>76</v>
      </c>
      <c r="BN811" s="42">
        <f>IFERROR(BM811/BI805,"-")</f>
        <v>4.8531289910600253E-2</v>
      </c>
      <c r="BO811" s="96">
        <f t="shared" si="79"/>
        <v>57072.25</v>
      </c>
      <c r="BP811" s="141"/>
    </row>
    <row r="812" spans="2:68" s="8" customFormat="1" ht="13.15" customHeight="1">
      <c r="B812" s="409"/>
      <c r="C812" s="408"/>
      <c r="D812" s="376"/>
      <c r="E812" s="376"/>
      <c r="F812" s="32" t="s">
        <v>116</v>
      </c>
      <c r="G812" s="52">
        <v>0</v>
      </c>
      <c r="H812" s="42">
        <f>IFERROR(G812/D805,"-")</f>
        <v>0</v>
      </c>
      <c r="I812" s="52">
        <v>0</v>
      </c>
      <c r="J812" s="42">
        <f>IFERROR(I812/E805,"-")</f>
        <v>0</v>
      </c>
      <c r="K812" s="55" t="str">
        <f t="shared" si="72"/>
        <v>-</v>
      </c>
      <c r="L812" s="376"/>
      <c r="M812" s="376"/>
      <c r="N812" s="32" t="s">
        <v>116</v>
      </c>
      <c r="O812" s="52">
        <v>0</v>
      </c>
      <c r="P812" s="42">
        <f>IFERROR(O812/L805,"-")</f>
        <v>0</v>
      </c>
      <c r="Q812" s="52">
        <v>0</v>
      </c>
      <c r="R812" s="42">
        <f>IFERROR(Q812/M805,"-")</f>
        <v>0</v>
      </c>
      <c r="S812" s="55" t="str">
        <f t="shared" si="73"/>
        <v>-</v>
      </c>
      <c r="T812" s="376"/>
      <c r="U812" s="376"/>
      <c r="V812" s="32" t="s">
        <v>116</v>
      </c>
      <c r="W812" s="52">
        <v>0</v>
      </c>
      <c r="X812" s="42">
        <f>IFERROR(W812/T805,"-")</f>
        <v>0</v>
      </c>
      <c r="Y812" s="52">
        <v>0</v>
      </c>
      <c r="Z812" s="42">
        <f>IFERROR(Y812/U805,"-")</f>
        <v>0</v>
      </c>
      <c r="AA812" s="96" t="str">
        <f t="shared" si="74"/>
        <v>-</v>
      </c>
      <c r="AB812" s="376"/>
      <c r="AC812" s="376"/>
      <c r="AD812" s="32" t="s">
        <v>116</v>
      </c>
      <c r="AE812" s="52">
        <v>0</v>
      </c>
      <c r="AF812" s="42">
        <f>IFERROR(AE812/AB805,"-")</f>
        <v>0</v>
      </c>
      <c r="AG812" s="52">
        <v>0</v>
      </c>
      <c r="AH812" s="42">
        <f>IFERROR(AG812/AC805,"-")</f>
        <v>0</v>
      </c>
      <c r="AI812" s="55" t="str">
        <f t="shared" si="75"/>
        <v>-</v>
      </c>
      <c r="AJ812" s="376"/>
      <c r="AK812" s="376"/>
      <c r="AL812" s="32" t="s">
        <v>116</v>
      </c>
      <c r="AM812" s="52">
        <v>0</v>
      </c>
      <c r="AN812" s="42">
        <f>IFERROR(AM812/AJ805,"-")</f>
        <v>0</v>
      </c>
      <c r="AO812" s="52">
        <v>0</v>
      </c>
      <c r="AP812" s="42">
        <f>IFERROR(AO812/AK805,"-")</f>
        <v>0</v>
      </c>
      <c r="AQ812" s="55" t="str">
        <f t="shared" si="76"/>
        <v>-</v>
      </c>
      <c r="AR812" s="376"/>
      <c r="AS812" s="376"/>
      <c r="AT812" s="32" t="s">
        <v>116</v>
      </c>
      <c r="AU812" s="52">
        <v>0</v>
      </c>
      <c r="AV812" s="42">
        <f>IFERROR(AU812/AR805,"-")</f>
        <v>0</v>
      </c>
      <c r="AW812" s="55">
        <v>0</v>
      </c>
      <c r="AX812" s="42">
        <f>IFERROR(AW812/AS805,"-")</f>
        <v>0</v>
      </c>
      <c r="AY812" s="139" t="str">
        <f t="shared" si="77"/>
        <v>-</v>
      </c>
      <c r="AZ812" s="376"/>
      <c r="BA812" s="376"/>
      <c r="BB812" s="32" t="s">
        <v>116</v>
      </c>
      <c r="BC812" s="52">
        <v>0</v>
      </c>
      <c r="BD812" s="42">
        <f>IFERROR(BC812/AZ805,"-")</f>
        <v>0</v>
      </c>
      <c r="BE812" s="52">
        <v>0</v>
      </c>
      <c r="BF812" s="42">
        <f>IFERROR(BE812/BA805,"-")</f>
        <v>0</v>
      </c>
      <c r="BG812" s="55" t="str">
        <f t="shared" si="78"/>
        <v>-</v>
      </c>
      <c r="BH812" s="376"/>
      <c r="BI812" s="376"/>
      <c r="BJ812" s="32" t="s">
        <v>116</v>
      </c>
      <c r="BK812" s="52">
        <v>0</v>
      </c>
      <c r="BL812" s="42">
        <f>IFERROR(BK812/BH805,"-")</f>
        <v>0</v>
      </c>
      <c r="BM812" s="52">
        <v>0</v>
      </c>
      <c r="BN812" s="42">
        <f>IFERROR(BM812/BI805,"-")</f>
        <v>0</v>
      </c>
      <c r="BO812" s="96" t="str">
        <f t="shared" si="79"/>
        <v>-</v>
      </c>
      <c r="BP812" s="141"/>
    </row>
    <row r="813" spans="2:68" s="8" customFormat="1" ht="13.15" customHeight="1">
      <c r="B813" s="409"/>
      <c r="C813" s="408"/>
      <c r="D813" s="376"/>
      <c r="E813" s="376"/>
      <c r="F813" s="32" t="s">
        <v>107</v>
      </c>
      <c r="G813" s="52">
        <v>106167</v>
      </c>
      <c r="H813" s="42">
        <f>IFERROR(G813/D805,"-")</f>
        <v>4.6441284104326946E-4</v>
      </c>
      <c r="I813" s="52">
        <v>4</v>
      </c>
      <c r="J813" s="42">
        <f>IFERROR(I813/E805,"-")</f>
        <v>1.2578616352201259E-2</v>
      </c>
      <c r="K813" s="55">
        <f t="shared" si="72"/>
        <v>26541.75</v>
      </c>
      <c r="L813" s="376"/>
      <c r="M813" s="376"/>
      <c r="N813" s="32" t="s">
        <v>107</v>
      </c>
      <c r="O813" s="52">
        <v>796779</v>
      </c>
      <c r="P813" s="42">
        <f>IFERROR(O813/L805,"-")</f>
        <v>5.2921566305247163E-4</v>
      </c>
      <c r="Q813" s="52">
        <v>20</v>
      </c>
      <c r="R813" s="42">
        <f>IFERROR(Q813/M805,"-")</f>
        <v>6.4578624475298673E-3</v>
      </c>
      <c r="S813" s="55">
        <f t="shared" si="73"/>
        <v>39838.949999999997</v>
      </c>
      <c r="T813" s="376"/>
      <c r="U813" s="376"/>
      <c r="V813" s="32" t="s">
        <v>107</v>
      </c>
      <c r="W813" s="52">
        <v>0</v>
      </c>
      <c r="X813" s="42">
        <f>IFERROR(W813/T805,"-")</f>
        <v>0</v>
      </c>
      <c r="Y813" s="52">
        <v>0</v>
      </c>
      <c r="Z813" s="42">
        <f>IFERROR(Y813/U805,"-")</f>
        <v>0</v>
      </c>
      <c r="AA813" s="96" t="str">
        <f t="shared" si="74"/>
        <v>-</v>
      </c>
      <c r="AB813" s="376"/>
      <c r="AC813" s="376"/>
      <c r="AD813" s="32" t="s">
        <v>107</v>
      </c>
      <c r="AE813" s="52">
        <v>0</v>
      </c>
      <c r="AF813" s="42">
        <f>IFERROR(AE813/AB805,"-")</f>
        <v>0</v>
      </c>
      <c r="AG813" s="52">
        <v>0</v>
      </c>
      <c r="AH813" s="42">
        <f>IFERROR(AG813/AC805,"-")</f>
        <v>0</v>
      </c>
      <c r="AI813" s="55" t="str">
        <f t="shared" si="75"/>
        <v>-</v>
      </c>
      <c r="AJ813" s="376"/>
      <c r="AK813" s="376"/>
      <c r="AL813" s="32" t="s">
        <v>107</v>
      </c>
      <c r="AM813" s="52">
        <v>594497</v>
      </c>
      <c r="AN813" s="42">
        <f>IFERROR(AM813/AJ805,"-")</f>
        <v>1.0055665025755403E-3</v>
      </c>
      <c r="AO813" s="52">
        <v>10</v>
      </c>
      <c r="AP813" s="42">
        <f>IFERROR(AO813/AK805,"-")</f>
        <v>9.9800399201596807E-3</v>
      </c>
      <c r="AQ813" s="55">
        <f t="shared" si="76"/>
        <v>59449.7</v>
      </c>
      <c r="AR813" s="376"/>
      <c r="AS813" s="376"/>
      <c r="AT813" s="32" t="s">
        <v>107</v>
      </c>
      <c r="AU813" s="52">
        <v>202282</v>
      </c>
      <c r="AV813" s="42">
        <f>IFERROR(AU813/AR805,"-")</f>
        <v>2.7665037694198525E-4</v>
      </c>
      <c r="AW813" s="55">
        <v>10</v>
      </c>
      <c r="AX813" s="42">
        <f>IFERROR(AW813/AS805,"-")</f>
        <v>6.5963060686015833E-3</v>
      </c>
      <c r="AY813" s="139">
        <f t="shared" si="77"/>
        <v>20228.2</v>
      </c>
      <c r="AZ813" s="376"/>
      <c r="BA813" s="376"/>
      <c r="BB813" s="32" t="s">
        <v>107</v>
      </c>
      <c r="BC813" s="52">
        <v>73598</v>
      </c>
      <c r="BD813" s="42">
        <f>IFERROR(BC813/AZ805,"-")</f>
        <v>4.9667361353774708E-4</v>
      </c>
      <c r="BE813" s="52">
        <v>3</v>
      </c>
      <c r="BF813" s="42">
        <f>IFERROR(BE813/BA805,"-")</f>
        <v>2.4193548387096774E-2</v>
      </c>
      <c r="BG813" s="55">
        <f t="shared" si="78"/>
        <v>24532.666666666668</v>
      </c>
      <c r="BH813" s="376"/>
      <c r="BI813" s="376"/>
      <c r="BJ813" s="32" t="s">
        <v>107</v>
      </c>
      <c r="BK813" s="52">
        <v>142624</v>
      </c>
      <c r="BL813" s="42">
        <f>IFERROR(BK813/BH805,"-")</f>
        <v>2.304687569433997E-4</v>
      </c>
      <c r="BM813" s="52">
        <v>10</v>
      </c>
      <c r="BN813" s="42">
        <f>IFERROR(BM813/BI805,"-")</f>
        <v>6.3856960408684551E-3</v>
      </c>
      <c r="BO813" s="96">
        <f t="shared" si="79"/>
        <v>14262.4</v>
      </c>
      <c r="BP813" s="141"/>
    </row>
    <row r="814" spans="2:68" s="8" customFormat="1" ht="13.15" customHeight="1">
      <c r="B814" s="409"/>
      <c r="C814" s="408"/>
      <c r="D814" s="376"/>
      <c r="E814" s="376"/>
      <c r="F814" s="32" t="s">
        <v>108</v>
      </c>
      <c r="G814" s="52">
        <v>293538</v>
      </c>
      <c r="H814" s="42">
        <f>IFERROR(G814/D805,"-")</f>
        <v>1.2840413361417317E-3</v>
      </c>
      <c r="I814" s="52">
        <v>24</v>
      </c>
      <c r="J814" s="42">
        <f>IFERROR(I814/E805,"-")</f>
        <v>7.5471698113207544E-2</v>
      </c>
      <c r="K814" s="55">
        <f t="shared" si="72"/>
        <v>12230.75</v>
      </c>
      <c r="L814" s="376"/>
      <c r="M814" s="376"/>
      <c r="N814" s="32" t="s">
        <v>108</v>
      </c>
      <c r="O814" s="52">
        <v>1601811</v>
      </c>
      <c r="P814" s="42">
        <f>IFERROR(O814/L805,"-")</f>
        <v>1.0639129174460455E-3</v>
      </c>
      <c r="Q814" s="52">
        <v>139</v>
      </c>
      <c r="R814" s="42">
        <f>IFERROR(Q814/M805,"-")</f>
        <v>4.4882144010332581E-2</v>
      </c>
      <c r="S814" s="55">
        <f t="shared" si="73"/>
        <v>11523.820143884892</v>
      </c>
      <c r="T814" s="376"/>
      <c r="U814" s="376"/>
      <c r="V814" s="32" t="s">
        <v>108</v>
      </c>
      <c r="W814" s="52">
        <v>82890</v>
      </c>
      <c r="X814" s="42">
        <f>IFERROR(W814/T805,"-")</f>
        <v>1.8069515643679354E-3</v>
      </c>
      <c r="Y814" s="52">
        <v>6</v>
      </c>
      <c r="Z814" s="42">
        <f>IFERROR(Y814/U805,"-")</f>
        <v>3.5928143712574849E-2</v>
      </c>
      <c r="AA814" s="96">
        <f t="shared" si="74"/>
        <v>13815</v>
      </c>
      <c r="AB814" s="376"/>
      <c r="AC814" s="376"/>
      <c r="AD814" s="32" t="s">
        <v>108</v>
      </c>
      <c r="AE814" s="52">
        <v>114402</v>
      </c>
      <c r="AF814" s="42">
        <f>IFERROR(AE814/AB805,"-")</f>
        <v>9.1236904363623753E-4</v>
      </c>
      <c r="AG814" s="52">
        <v>14</v>
      </c>
      <c r="AH814" s="42">
        <f>IFERROR(AG814/AC805,"-")</f>
        <v>3.5175879396984924E-2</v>
      </c>
      <c r="AI814" s="55">
        <f t="shared" si="75"/>
        <v>8171.5714285714284</v>
      </c>
      <c r="AJ814" s="376"/>
      <c r="AK814" s="376"/>
      <c r="AL814" s="32" t="s">
        <v>108</v>
      </c>
      <c r="AM814" s="52">
        <v>508975</v>
      </c>
      <c r="AN814" s="42">
        <f>IFERROR(AM814/AJ805,"-")</f>
        <v>8.6090966085343684E-4</v>
      </c>
      <c r="AO814" s="52">
        <v>52</v>
      </c>
      <c r="AP814" s="42">
        <f>IFERROR(AO814/AK805,"-")</f>
        <v>5.1896207584830337E-2</v>
      </c>
      <c r="AQ814" s="55">
        <f t="shared" si="76"/>
        <v>9787.9807692307695</v>
      </c>
      <c r="AR814" s="376"/>
      <c r="AS814" s="376"/>
      <c r="AT814" s="32" t="s">
        <v>108</v>
      </c>
      <c r="AU814" s="52">
        <v>817881</v>
      </c>
      <c r="AV814" s="42">
        <f>IFERROR(AU814/AR805,"-")</f>
        <v>1.1185725222396844E-3</v>
      </c>
      <c r="AW814" s="55">
        <v>65</v>
      </c>
      <c r="AX814" s="42">
        <f>IFERROR(AW814/AS805,"-")</f>
        <v>4.2875989445910291E-2</v>
      </c>
      <c r="AY814" s="139">
        <f t="shared" si="77"/>
        <v>12582.784615384615</v>
      </c>
      <c r="AZ814" s="376"/>
      <c r="BA814" s="376"/>
      <c r="BB814" s="32" t="s">
        <v>108</v>
      </c>
      <c r="BC814" s="52">
        <v>116149</v>
      </c>
      <c r="BD814" s="42">
        <f>IFERROR(BC814/AZ805,"-")</f>
        <v>7.8382759774444667E-4</v>
      </c>
      <c r="BE814" s="52">
        <v>6</v>
      </c>
      <c r="BF814" s="42">
        <f>IFERROR(BE814/BA805,"-")</f>
        <v>4.8387096774193547E-2</v>
      </c>
      <c r="BG814" s="55">
        <f t="shared" si="78"/>
        <v>19358.166666666668</v>
      </c>
      <c r="BH814" s="376"/>
      <c r="BI814" s="376"/>
      <c r="BJ814" s="32" t="s">
        <v>108</v>
      </c>
      <c r="BK814" s="52">
        <v>537036</v>
      </c>
      <c r="BL814" s="42">
        <f>IFERROR(BK814/BH805,"-")</f>
        <v>8.6780639551446888E-4</v>
      </c>
      <c r="BM814" s="52">
        <v>46</v>
      </c>
      <c r="BN814" s="42">
        <f>IFERROR(BM814/BI805,"-")</f>
        <v>2.9374201787994891E-2</v>
      </c>
      <c r="BO814" s="96">
        <f t="shared" si="79"/>
        <v>11674.695652173914</v>
      </c>
      <c r="BP814" s="141"/>
    </row>
    <row r="815" spans="2:68" s="8" customFormat="1" ht="13.15" customHeight="1">
      <c r="B815" s="409"/>
      <c r="C815" s="408"/>
      <c r="D815" s="376"/>
      <c r="E815" s="376"/>
      <c r="F815" s="32" t="s">
        <v>109</v>
      </c>
      <c r="G815" s="52">
        <v>36778</v>
      </c>
      <c r="H815" s="42">
        <f>IFERROR(G815/D805,"-")</f>
        <v>1.6088026851930794E-4</v>
      </c>
      <c r="I815" s="52">
        <v>5</v>
      </c>
      <c r="J815" s="42">
        <f>IFERROR(I815/E805,"-")</f>
        <v>1.5723270440251572E-2</v>
      </c>
      <c r="K815" s="55">
        <f t="shared" si="72"/>
        <v>7355.6</v>
      </c>
      <c r="L815" s="376"/>
      <c r="M815" s="376"/>
      <c r="N815" s="32" t="s">
        <v>109</v>
      </c>
      <c r="O815" s="52">
        <v>1169368</v>
      </c>
      <c r="P815" s="42">
        <f>IFERROR(O815/L805,"-")</f>
        <v>7.7668696272409625E-4</v>
      </c>
      <c r="Q815" s="52">
        <v>14</v>
      </c>
      <c r="R815" s="42">
        <f>IFERROR(Q815/M805,"-")</f>
        <v>4.5205037132709071E-3</v>
      </c>
      <c r="S815" s="55">
        <f t="shared" si="73"/>
        <v>83526.28571428571</v>
      </c>
      <c r="T815" s="376"/>
      <c r="U815" s="376"/>
      <c r="V815" s="32" t="s">
        <v>109</v>
      </c>
      <c r="W815" s="52">
        <v>21456</v>
      </c>
      <c r="X815" s="42">
        <f>IFERROR(W815/T805,"-")</f>
        <v>4.6772774478318763E-4</v>
      </c>
      <c r="Y815" s="52">
        <v>2</v>
      </c>
      <c r="Z815" s="42">
        <f>IFERROR(Y815/U805,"-")</f>
        <v>1.1976047904191617E-2</v>
      </c>
      <c r="AA815" s="96">
        <f t="shared" si="74"/>
        <v>10728</v>
      </c>
      <c r="AB815" s="376"/>
      <c r="AC815" s="376"/>
      <c r="AD815" s="32" t="s">
        <v>109</v>
      </c>
      <c r="AE815" s="52">
        <v>0</v>
      </c>
      <c r="AF815" s="42">
        <f>IFERROR(AE815/AB805,"-")</f>
        <v>0</v>
      </c>
      <c r="AG815" s="52">
        <v>0</v>
      </c>
      <c r="AH815" s="42">
        <f>IFERROR(AG815/AC805,"-")</f>
        <v>0</v>
      </c>
      <c r="AI815" s="55" t="str">
        <f t="shared" si="75"/>
        <v>-</v>
      </c>
      <c r="AJ815" s="376"/>
      <c r="AK815" s="376"/>
      <c r="AL815" s="32" t="s">
        <v>109</v>
      </c>
      <c r="AM815" s="52">
        <v>32062</v>
      </c>
      <c r="AN815" s="42">
        <f>IFERROR(AM815/AJ805,"-")</f>
        <v>5.4231515391292086E-5</v>
      </c>
      <c r="AO815" s="52">
        <v>5</v>
      </c>
      <c r="AP815" s="42">
        <f>IFERROR(AO815/AK805,"-")</f>
        <v>4.9900199600798403E-3</v>
      </c>
      <c r="AQ815" s="55">
        <f t="shared" si="76"/>
        <v>6412.4</v>
      </c>
      <c r="AR815" s="376"/>
      <c r="AS815" s="376"/>
      <c r="AT815" s="32" t="s">
        <v>109</v>
      </c>
      <c r="AU815" s="52">
        <v>1115850</v>
      </c>
      <c r="AV815" s="42">
        <f>IFERROR(AU815/AR805,"-")</f>
        <v>1.526088940739731E-3</v>
      </c>
      <c r="AW815" s="55">
        <v>7</v>
      </c>
      <c r="AX815" s="42">
        <f>IFERROR(AW815/AS805,"-")</f>
        <v>4.6174142480211082E-3</v>
      </c>
      <c r="AY815" s="139">
        <f t="shared" si="77"/>
        <v>159407.14285714287</v>
      </c>
      <c r="AZ815" s="376"/>
      <c r="BA815" s="376"/>
      <c r="BB815" s="32" t="s">
        <v>109</v>
      </c>
      <c r="BC815" s="52">
        <v>1087466</v>
      </c>
      <c r="BD815" s="42">
        <f>IFERROR(BC815/AZ805,"-")</f>
        <v>7.3387275173162269E-3</v>
      </c>
      <c r="BE815" s="52">
        <v>3</v>
      </c>
      <c r="BF815" s="42">
        <f>IFERROR(BE815/BA805,"-")</f>
        <v>2.4193548387096774E-2</v>
      </c>
      <c r="BG815" s="55">
        <f t="shared" si="78"/>
        <v>362488.66666666669</v>
      </c>
      <c r="BH815" s="376"/>
      <c r="BI815" s="376"/>
      <c r="BJ815" s="32" t="s">
        <v>109</v>
      </c>
      <c r="BK815" s="52">
        <v>191758</v>
      </c>
      <c r="BL815" s="42">
        <f>IFERROR(BK815/BH805,"-")</f>
        <v>3.0986529541979219E-4</v>
      </c>
      <c r="BM815" s="52">
        <v>5</v>
      </c>
      <c r="BN815" s="42">
        <f>IFERROR(BM815/BI805,"-")</f>
        <v>3.1928480204342275E-3</v>
      </c>
      <c r="BO815" s="96">
        <f t="shared" si="79"/>
        <v>38351.599999999999</v>
      </c>
      <c r="BP815" s="141"/>
    </row>
    <row r="816" spans="2:68" s="8" customFormat="1" ht="13.15" customHeight="1">
      <c r="B816" s="409"/>
      <c r="C816" s="408"/>
      <c r="D816" s="376"/>
      <c r="E816" s="376"/>
      <c r="F816" s="32" t="s">
        <v>110</v>
      </c>
      <c r="G816" s="52">
        <v>2463288</v>
      </c>
      <c r="H816" s="42">
        <f>IFERROR(G816/D805,"-")</f>
        <v>1.0775312275827641E-2</v>
      </c>
      <c r="I816" s="52">
        <v>7</v>
      </c>
      <c r="J816" s="42">
        <f>IFERROR(I816/E805,"-")</f>
        <v>2.20125786163522E-2</v>
      </c>
      <c r="K816" s="55">
        <f t="shared" si="72"/>
        <v>351898.28571428574</v>
      </c>
      <c r="L816" s="376"/>
      <c r="M816" s="376"/>
      <c r="N816" s="32" t="s">
        <v>110</v>
      </c>
      <c r="O816" s="52">
        <v>3787839</v>
      </c>
      <c r="P816" s="42">
        <f>IFERROR(O816/L805,"-")</f>
        <v>2.5158591377546485E-3</v>
      </c>
      <c r="Q816" s="52">
        <v>10</v>
      </c>
      <c r="R816" s="42">
        <f>IFERROR(Q816/M805,"-")</f>
        <v>3.2289312237649337E-3</v>
      </c>
      <c r="S816" s="55">
        <f t="shared" si="73"/>
        <v>378783.9</v>
      </c>
      <c r="T816" s="376"/>
      <c r="U816" s="376"/>
      <c r="V816" s="32" t="s">
        <v>110</v>
      </c>
      <c r="W816" s="52">
        <v>0</v>
      </c>
      <c r="X816" s="42">
        <f>IFERROR(W816/T805,"-")</f>
        <v>0</v>
      </c>
      <c r="Y816" s="52">
        <v>0</v>
      </c>
      <c r="Z816" s="42">
        <f>IFERROR(Y816/U805,"-")</f>
        <v>0</v>
      </c>
      <c r="AA816" s="96" t="str">
        <f t="shared" si="74"/>
        <v>-</v>
      </c>
      <c r="AB816" s="376"/>
      <c r="AC816" s="376"/>
      <c r="AD816" s="32" t="s">
        <v>110</v>
      </c>
      <c r="AE816" s="52">
        <v>0</v>
      </c>
      <c r="AF816" s="42">
        <f>IFERROR(AE816/AB805,"-")</f>
        <v>0</v>
      </c>
      <c r="AG816" s="52">
        <v>0</v>
      </c>
      <c r="AH816" s="42">
        <f>IFERROR(AG816/AC805,"-")</f>
        <v>0</v>
      </c>
      <c r="AI816" s="55" t="str">
        <f t="shared" si="75"/>
        <v>-</v>
      </c>
      <c r="AJ816" s="376"/>
      <c r="AK816" s="376"/>
      <c r="AL816" s="32" t="s">
        <v>110</v>
      </c>
      <c r="AM816" s="52">
        <v>1635367</v>
      </c>
      <c r="AN816" s="42">
        <f>IFERROR(AM816/AJ805,"-")</f>
        <v>2.7661540337755339E-3</v>
      </c>
      <c r="AO816" s="52">
        <v>5</v>
      </c>
      <c r="AP816" s="42">
        <f>IFERROR(AO816/AK805,"-")</f>
        <v>4.9900199600798403E-3</v>
      </c>
      <c r="AQ816" s="55">
        <f t="shared" si="76"/>
        <v>327073.40000000002</v>
      </c>
      <c r="AR816" s="376"/>
      <c r="AS816" s="376"/>
      <c r="AT816" s="32" t="s">
        <v>110</v>
      </c>
      <c r="AU816" s="52">
        <v>2152472</v>
      </c>
      <c r="AV816" s="42">
        <f>IFERROR(AU816/AR805,"-")</f>
        <v>2.9438219424223061E-3</v>
      </c>
      <c r="AW816" s="55">
        <v>5</v>
      </c>
      <c r="AX816" s="42">
        <f>IFERROR(AW816/AS805,"-")</f>
        <v>3.2981530343007917E-3</v>
      </c>
      <c r="AY816" s="139">
        <f t="shared" si="77"/>
        <v>430494.4</v>
      </c>
      <c r="AZ816" s="376"/>
      <c r="BA816" s="376"/>
      <c r="BB816" s="32" t="s">
        <v>110</v>
      </c>
      <c r="BC816" s="52">
        <v>2273916</v>
      </c>
      <c r="BD816" s="42">
        <f>IFERROR(BC816/AZ805,"-")</f>
        <v>1.5345445210485335E-2</v>
      </c>
      <c r="BE816" s="52">
        <v>5</v>
      </c>
      <c r="BF816" s="42">
        <f>IFERROR(BE816/BA805,"-")</f>
        <v>4.0322580645161289E-2</v>
      </c>
      <c r="BG816" s="55">
        <f t="shared" si="78"/>
        <v>454783.2</v>
      </c>
      <c r="BH816" s="376"/>
      <c r="BI816" s="376"/>
      <c r="BJ816" s="32" t="s">
        <v>110</v>
      </c>
      <c r="BK816" s="52">
        <v>1215845</v>
      </c>
      <c r="BL816" s="42">
        <f>IFERROR(BK816/BH805,"-")</f>
        <v>1.9647064013479346E-3</v>
      </c>
      <c r="BM816" s="52">
        <v>1</v>
      </c>
      <c r="BN816" s="42">
        <f>IFERROR(BM816/BI805,"-")</f>
        <v>6.3856960408684551E-4</v>
      </c>
      <c r="BO816" s="96">
        <f t="shared" si="79"/>
        <v>1215845</v>
      </c>
      <c r="BP816" s="141"/>
    </row>
    <row r="817" spans="2:68" s="8" customFormat="1" ht="13.15" customHeight="1">
      <c r="B817" s="409"/>
      <c r="C817" s="408"/>
      <c r="D817" s="376"/>
      <c r="E817" s="376"/>
      <c r="F817" s="32" t="s">
        <v>111</v>
      </c>
      <c r="G817" s="52">
        <v>2504597</v>
      </c>
      <c r="H817" s="42">
        <f>IFERROR(G817/D805,"-")</f>
        <v>1.0956012776460196E-2</v>
      </c>
      <c r="I817" s="52">
        <v>41</v>
      </c>
      <c r="J817" s="42">
        <f>IFERROR(I817/E805,"-")</f>
        <v>0.12893081761006289</v>
      </c>
      <c r="K817" s="55">
        <f t="shared" si="72"/>
        <v>61087.731707317071</v>
      </c>
      <c r="L817" s="376"/>
      <c r="M817" s="376"/>
      <c r="N817" s="32" t="s">
        <v>111</v>
      </c>
      <c r="O817" s="52">
        <v>10641106</v>
      </c>
      <c r="P817" s="42">
        <f>IFERROR(O817/L805,"-")</f>
        <v>7.0677565139161984E-3</v>
      </c>
      <c r="Q817" s="52">
        <v>280</v>
      </c>
      <c r="R817" s="42">
        <f>IFERROR(Q817/M805,"-")</f>
        <v>9.0410074265418153E-2</v>
      </c>
      <c r="S817" s="55">
        <f t="shared" si="73"/>
        <v>38003.949999999997</v>
      </c>
      <c r="T817" s="376"/>
      <c r="U817" s="376"/>
      <c r="V817" s="32" t="s">
        <v>111</v>
      </c>
      <c r="W817" s="52">
        <v>90871</v>
      </c>
      <c r="X817" s="42">
        <f>IFERROR(W817/T805,"-")</f>
        <v>1.9809325082118306E-3</v>
      </c>
      <c r="Y817" s="52">
        <v>9</v>
      </c>
      <c r="Z817" s="42">
        <f>IFERROR(Y817/U805,"-")</f>
        <v>5.3892215568862277E-2</v>
      </c>
      <c r="AA817" s="96">
        <f t="shared" si="74"/>
        <v>10096.777777777777</v>
      </c>
      <c r="AB817" s="376"/>
      <c r="AC817" s="376"/>
      <c r="AD817" s="32" t="s">
        <v>111</v>
      </c>
      <c r="AE817" s="52">
        <v>616706</v>
      </c>
      <c r="AF817" s="42">
        <f>IFERROR(AE817/AB805,"-")</f>
        <v>4.9183009337662757E-3</v>
      </c>
      <c r="AG817" s="52">
        <v>18</v>
      </c>
      <c r="AH817" s="42">
        <f>IFERROR(AG817/AC805,"-")</f>
        <v>4.5226130653266333E-2</v>
      </c>
      <c r="AI817" s="55">
        <f t="shared" si="75"/>
        <v>34261.444444444445</v>
      </c>
      <c r="AJ817" s="376"/>
      <c r="AK817" s="376"/>
      <c r="AL817" s="32" t="s">
        <v>111</v>
      </c>
      <c r="AM817" s="52">
        <v>4040597</v>
      </c>
      <c r="AN817" s="42">
        <f>IFERROR(AM817/AJ805,"-")</f>
        <v>6.8344987335633659E-3</v>
      </c>
      <c r="AO817" s="52">
        <v>119</v>
      </c>
      <c r="AP817" s="42">
        <f>IFERROR(AO817/AK805,"-")</f>
        <v>0.1187624750499002</v>
      </c>
      <c r="AQ817" s="55">
        <f t="shared" si="76"/>
        <v>33954.596638655465</v>
      </c>
      <c r="AR817" s="376"/>
      <c r="AS817" s="376"/>
      <c r="AT817" s="32" t="s">
        <v>111</v>
      </c>
      <c r="AU817" s="52">
        <v>5892932</v>
      </c>
      <c r="AV817" s="42">
        <f>IFERROR(AU817/AR805,"-")</f>
        <v>8.0594509600136789E-3</v>
      </c>
      <c r="AW817" s="55">
        <v>134</v>
      </c>
      <c r="AX817" s="42">
        <f>IFERROR(AW817/AS805,"-")</f>
        <v>8.8390501319261211E-2</v>
      </c>
      <c r="AY817" s="139">
        <f t="shared" si="77"/>
        <v>43977.104477611938</v>
      </c>
      <c r="AZ817" s="376"/>
      <c r="BA817" s="376"/>
      <c r="BB817" s="32" t="s">
        <v>111</v>
      </c>
      <c r="BC817" s="52">
        <v>1189173</v>
      </c>
      <c r="BD817" s="42">
        <f>IFERROR(BC817/AZ805,"-")</f>
        <v>8.0250937665632665E-3</v>
      </c>
      <c r="BE817" s="52">
        <v>14</v>
      </c>
      <c r="BF817" s="42">
        <f>IFERROR(BE817/BA805,"-")</f>
        <v>0.11290322580645161</v>
      </c>
      <c r="BG817" s="55">
        <f t="shared" si="78"/>
        <v>84940.928571428565</v>
      </c>
      <c r="BH817" s="376"/>
      <c r="BI817" s="376"/>
      <c r="BJ817" s="32" t="s">
        <v>111</v>
      </c>
      <c r="BK817" s="52">
        <v>2262578</v>
      </c>
      <c r="BL817" s="42">
        <f>IFERROR(BK817/BH805,"-")</f>
        <v>3.656141597118882E-3</v>
      </c>
      <c r="BM817" s="52">
        <v>97</v>
      </c>
      <c r="BN817" s="42">
        <f>IFERROR(BM817/BI805,"-")</f>
        <v>6.194125159642401E-2</v>
      </c>
      <c r="BO817" s="96">
        <f t="shared" si="79"/>
        <v>23325.546391752578</v>
      </c>
      <c r="BP817" s="141"/>
    </row>
    <row r="818" spans="2:68" s="8" customFormat="1" ht="13.15" customHeight="1">
      <c r="B818" s="409"/>
      <c r="C818" s="408"/>
      <c r="D818" s="376"/>
      <c r="E818" s="376"/>
      <c r="F818" s="32" t="s">
        <v>112</v>
      </c>
      <c r="G818" s="52">
        <v>3184586</v>
      </c>
      <c r="H818" s="42">
        <f>IFERROR(G818/D805,"-")</f>
        <v>1.3930530502007417E-2</v>
      </c>
      <c r="I818" s="52">
        <v>36</v>
      </c>
      <c r="J818" s="42">
        <f>IFERROR(I818/E805,"-")</f>
        <v>0.11320754716981132</v>
      </c>
      <c r="K818" s="55">
        <f t="shared" si="72"/>
        <v>88460.722222222219</v>
      </c>
      <c r="L818" s="376"/>
      <c r="M818" s="376"/>
      <c r="N818" s="32" t="s">
        <v>112</v>
      </c>
      <c r="O818" s="52">
        <v>7749152</v>
      </c>
      <c r="P818" s="42">
        <f>IFERROR(O818/L805,"-")</f>
        <v>5.1469386288724812E-3</v>
      </c>
      <c r="Q818" s="52">
        <v>180</v>
      </c>
      <c r="R818" s="42">
        <f>IFERROR(Q818/M805,"-")</f>
        <v>5.8120762027768808E-2</v>
      </c>
      <c r="S818" s="55">
        <f t="shared" si="73"/>
        <v>43050.844444444447</v>
      </c>
      <c r="T818" s="376"/>
      <c r="U818" s="376"/>
      <c r="V818" s="32" t="s">
        <v>112</v>
      </c>
      <c r="W818" s="52">
        <v>474768</v>
      </c>
      <c r="X818" s="42">
        <f>IFERROR(W818/T805,"-")</f>
        <v>1.0349653520470936E-2</v>
      </c>
      <c r="Y818" s="52">
        <v>10</v>
      </c>
      <c r="Z818" s="42">
        <f>IFERROR(Y818/U805,"-")</f>
        <v>5.9880239520958084E-2</v>
      </c>
      <c r="AA818" s="96">
        <f t="shared" si="74"/>
        <v>47476.800000000003</v>
      </c>
      <c r="AB818" s="376"/>
      <c r="AC818" s="376"/>
      <c r="AD818" s="32" t="s">
        <v>112</v>
      </c>
      <c r="AE818" s="52">
        <v>524315</v>
      </c>
      <c r="AF818" s="42">
        <f>IFERROR(AE818/AB805,"-")</f>
        <v>4.1814721343519682E-3</v>
      </c>
      <c r="AG818" s="52">
        <v>18</v>
      </c>
      <c r="AH818" s="42">
        <f>IFERROR(AG818/AC805,"-")</f>
        <v>4.5226130653266333E-2</v>
      </c>
      <c r="AI818" s="55">
        <f t="shared" si="75"/>
        <v>29128.611111111109</v>
      </c>
      <c r="AJ818" s="376"/>
      <c r="AK818" s="376"/>
      <c r="AL818" s="32" t="s">
        <v>112</v>
      </c>
      <c r="AM818" s="52">
        <v>3396823</v>
      </c>
      <c r="AN818" s="42">
        <f>IFERROR(AM818/AJ805,"-")</f>
        <v>5.7455822720352745E-3</v>
      </c>
      <c r="AO818" s="52">
        <v>66</v>
      </c>
      <c r="AP818" s="42">
        <f>IFERROR(AO818/AK805,"-")</f>
        <v>6.5868263473053898E-2</v>
      </c>
      <c r="AQ818" s="55">
        <f t="shared" si="76"/>
        <v>51467.015151515152</v>
      </c>
      <c r="AR818" s="376"/>
      <c r="AS818" s="376"/>
      <c r="AT818" s="32" t="s">
        <v>112</v>
      </c>
      <c r="AU818" s="52">
        <v>2697675</v>
      </c>
      <c r="AV818" s="42">
        <f>IFERROR(AU818/AR805,"-")</f>
        <v>3.6894672072501269E-3</v>
      </c>
      <c r="AW818" s="55">
        <v>79</v>
      </c>
      <c r="AX818" s="42">
        <f>IFERROR(AW818/AS805,"-")</f>
        <v>5.2110817941952506E-2</v>
      </c>
      <c r="AY818" s="139">
        <f t="shared" si="77"/>
        <v>34147.784810126584</v>
      </c>
      <c r="AZ818" s="376"/>
      <c r="BA818" s="376"/>
      <c r="BB818" s="32" t="s">
        <v>112</v>
      </c>
      <c r="BC818" s="52">
        <v>2356833</v>
      </c>
      <c r="BD818" s="42">
        <f>IFERROR(BC818/AZ805,"-")</f>
        <v>1.5905007780306651E-2</v>
      </c>
      <c r="BE818" s="52">
        <v>30</v>
      </c>
      <c r="BF818" s="42">
        <f>IFERROR(BE818/BA805,"-")</f>
        <v>0.24193548387096775</v>
      </c>
      <c r="BG818" s="55">
        <f t="shared" si="78"/>
        <v>78561.100000000006</v>
      </c>
      <c r="BH818" s="376"/>
      <c r="BI818" s="376"/>
      <c r="BJ818" s="32" t="s">
        <v>112</v>
      </c>
      <c r="BK818" s="52">
        <v>2689981</v>
      </c>
      <c r="BL818" s="42">
        <f>IFERROR(BK818/BH805,"-")</f>
        <v>4.3467900021831058E-3</v>
      </c>
      <c r="BM818" s="52">
        <v>59</v>
      </c>
      <c r="BN818" s="42">
        <f>IFERROR(BM818/BI805,"-")</f>
        <v>3.7675606641123884E-2</v>
      </c>
      <c r="BO818" s="96">
        <f t="shared" si="79"/>
        <v>45592.898305084746</v>
      </c>
      <c r="BP818" s="141"/>
    </row>
    <row r="819" spans="2:68" s="8" customFormat="1" ht="13.15" customHeight="1">
      <c r="B819" s="409"/>
      <c r="C819" s="408"/>
      <c r="D819" s="376"/>
      <c r="E819" s="376"/>
      <c r="F819" s="32" t="s">
        <v>113</v>
      </c>
      <c r="G819" s="52">
        <v>1256631</v>
      </c>
      <c r="H819" s="42">
        <f>IFERROR(G819/D805,"-")</f>
        <v>5.4969583095787278E-3</v>
      </c>
      <c r="I819" s="52">
        <v>25</v>
      </c>
      <c r="J819" s="42">
        <f>IFERROR(I819/E805,"-")</f>
        <v>7.8616352201257858E-2</v>
      </c>
      <c r="K819" s="55">
        <f t="shared" si="72"/>
        <v>50265.24</v>
      </c>
      <c r="L819" s="376"/>
      <c r="M819" s="376"/>
      <c r="N819" s="32" t="s">
        <v>113</v>
      </c>
      <c r="O819" s="52">
        <v>5658767</v>
      </c>
      <c r="P819" s="42">
        <f>IFERROR(O819/L805,"-")</f>
        <v>3.7585178951308278E-3</v>
      </c>
      <c r="Q819" s="52">
        <v>158</v>
      </c>
      <c r="R819" s="42">
        <f>IFERROR(Q819/M805,"-")</f>
        <v>5.1017113335485954E-2</v>
      </c>
      <c r="S819" s="55">
        <f t="shared" si="73"/>
        <v>35814.981012658231</v>
      </c>
      <c r="T819" s="376"/>
      <c r="U819" s="376"/>
      <c r="V819" s="32" t="s">
        <v>113</v>
      </c>
      <c r="W819" s="52">
        <v>142686</v>
      </c>
      <c r="X819" s="42">
        <f>IFERROR(W819/T805,"-")</f>
        <v>3.110467980617725E-3</v>
      </c>
      <c r="Y819" s="52">
        <v>7</v>
      </c>
      <c r="Z819" s="42">
        <f>IFERROR(Y819/U805,"-")</f>
        <v>4.1916167664670656E-2</v>
      </c>
      <c r="AA819" s="96">
        <f t="shared" si="74"/>
        <v>20383.714285714286</v>
      </c>
      <c r="AB819" s="376"/>
      <c r="AC819" s="376"/>
      <c r="AD819" s="32" t="s">
        <v>113</v>
      </c>
      <c r="AE819" s="52">
        <v>615101</v>
      </c>
      <c r="AF819" s="42">
        <f>IFERROR(AE819/AB805,"-")</f>
        <v>4.9055008750694337E-3</v>
      </c>
      <c r="AG819" s="52">
        <v>14</v>
      </c>
      <c r="AH819" s="42">
        <f>IFERROR(AG819/AC805,"-")</f>
        <v>3.5175879396984924E-2</v>
      </c>
      <c r="AI819" s="55">
        <f t="shared" si="75"/>
        <v>43935.785714285717</v>
      </c>
      <c r="AJ819" s="376"/>
      <c r="AK819" s="376"/>
      <c r="AL819" s="32" t="s">
        <v>113</v>
      </c>
      <c r="AM819" s="52">
        <v>1526556</v>
      </c>
      <c r="AN819" s="42">
        <f>IFERROR(AM819/AJ805,"-")</f>
        <v>2.5821048346849631E-3</v>
      </c>
      <c r="AO819" s="52">
        <v>55</v>
      </c>
      <c r="AP819" s="42">
        <f>IFERROR(AO819/AK805,"-")</f>
        <v>5.4890219560878244E-2</v>
      </c>
      <c r="AQ819" s="55">
        <f t="shared" si="76"/>
        <v>27755.563636363637</v>
      </c>
      <c r="AR819" s="376"/>
      <c r="AS819" s="376"/>
      <c r="AT819" s="32" t="s">
        <v>113</v>
      </c>
      <c r="AU819" s="52">
        <v>3361887</v>
      </c>
      <c r="AV819" s="42">
        <f>IFERROR(AU819/AR805,"-")</f>
        <v>4.5978747777180376E-3</v>
      </c>
      <c r="AW819" s="55">
        <v>81</v>
      </c>
      <c r="AX819" s="42">
        <f>IFERROR(AW819/AS805,"-")</f>
        <v>5.343007915567282E-2</v>
      </c>
      <c r="AY819" s="139">
        <f t="shared" si="77"/>
        <v>41504.777777777781</v>
      </c>
      <c r="AZ819" s="376"/>
      <c r="BA819" s="376"/>
      <c r="BB819" s="32" t="s">
        <v>113</v>
      </c>
      <c r="BC819" s="52">
        <v>524170</v>
      </c>
      <c r="BD819" s="42">
        <f>IFERROR(BC819/AZ805,"-")</f>
        <v>3.5373435148792205E-3</v>
      </c>
      <c r="BE819" s="52">
        <v>22</v>
      </c>
      <c r="BF819" s="42">
        <f>IFERROR(BE819/BA805,"-")</f>
        <v>0.17741935483870969</v>
      </c>
      <c r="BG819" s="55">
        <f t="shared" si="78"/>
        <v>23825.909090909092</v>
      </c>
      <c r="BH819" s="376"/>
      <c r="BI819" s="376"/>
      <c r="BJ819" s="32" t="s">
        <v>113</v>
      </c>
      <c r="BK819" s="52">
        <v>1316124</v>
      </c>
      <c r="BL819" s="42">
        <f>IFERROR(BK819/BH805,"-")</f>
        <v>2.1267490903590911E-3</v>
      </c>
      <c r="BM819" s="52">
        <v>41</v>
      </c>
      <c r="BN819" s="42">
        <f>IFERROR(BM819/BI805,"-")</f>
        <v>2.6181353767560665E-2</v>
      </c>
      <c r="BO819" s="96">
        <f t="shared" si="79"/>
        <v>32100.585365853658</v>
      </c>
      <c r="BP819" s="141"/>
    </row>
    <row r="820" spans="2:68" s="8" customFormat="1" ht="13.15" customHeight="1">
      <c r="B820" s="409"/>
      <c r="C820" s="408"/>
      <c r="D820" s="376"/>
      <c r="E820" s="376"/>
      <c r="F820" s="33" t="s">
        <v>114</v>
      </c>
      <c r="G820" s="53">
        <v>336531</v>
      </c>
      <c r="H820" s="43">
        <f>IFERROR(G820/D805,"-")</f>
        <v>1.4721082615985431E-3</v>
      </c>
      <c r="I820" s="53">
        <v>31</v>
      </c>
      <c r="J820" s="43">
        <f>IFERROR(I820/E805,"-")</f>
        <v>9.7484276729559755E-2</v>
      </c>
      <c r="K820" s="56">
        <f t="shared" si="72"/>
        <v>10855.838709677419</v>
      </c>
      <c r="L820" s="376"/>
      <c r="M820" s="376"/>
      <c r="N820" s="33" t="s">
        <v>114</v>
      </c>
      <c r="O820" s="53">
        <v>2638049</v>
      </c>
      <c r="P820" s="43">
        <f>IFERROR(O820/L805,"-")</f>
        <v>1.7521757610327454E-3</v>
      </c>
      <c r="Q820" s="53">
        <v>257</v>
      </c>
      <c r="R820" s="43">
        <f>IFERROR(Q820/M805,"-")</f>
        <v>8.2983532450758804E-2</v>
      </c>
      <c r="S820" s="56">
        <f t="shared" si="73"/>
        <v>10264.782101167315</v>
      </c>
      <c r="T820" s="376"/>
      <c r="U820" s="376"/>
      <c r="V820" s="33" t="s">
        <v>114</v>
      </c>
      <c r="W820" s="53">
        <v>251023</v>
      </c>
      <c r="X820" s="43">
        <f>IFERROR(W820/T805,"-")</f>
        <v>5.4721486613865632E-3</v>
      </c>
      <c r="Y820" s="53">
        <v>14</v>
      </c>
      <c r="Z820" s="43">
        <f>IFERROR(Y820/U805,"-")</f>
        <v>8.3832335329341312E-2</v>
      </c>
      <c r="AA820" s="97">
        <f t="shared" si="74"/>
        <v>17930.214285714286</v>
      </c>
      <c r="AB820" s="376"/>
      <c r="AC820" s="376"/>
      <c r="AD820" s="33" t="s">
        <v>114</v>
      </c>
      <c r="AE820" s="53">
        <v>420490</v>
      </c>
      <c r="AF820" s="43">
        <f>IFERROR(AE820/AB805,"-")</f>
        <v>3.3534558762836446E-3</v>
      </c>
      <c r="AG820" s="53">
        <v>23</v>
      </c>
      <c r="AH820" s="43">
        <f>IFERROR(AG820/AC805,"-")</f>
        <v>5.7788944723618091E-2</v>
      </c>
      <c r="AI820" s="56">
        <f t="shared" si="75"/>
        <v>18282.17391304348</v>
      </c>
      <c r="AJ820" s="376"/>
      <c r="AK820" s="376"/>
      <c r="AL820" s="33" t="s">
        <v>114</v>
      </c>
      <c r="AM820" s="53">
        <v>930467</v>
      </c>
      <c r="AN820" s="43">
        <f>IFERROR(AM820/AJ805,"-")</f>
        <v>1.5738455315198482E-3</v>
      </c>
      <c r="AO820" s="53">
        <v>99</v>
      </c>
      <c r="AP820" s="43">
        <f>IFERROR(AO820/AK805,"-")</f>
        <v>9.880239520958084E-2</v>
      </c>
      <c r="AQ820" s="56">
        <f t="shared" si="76"/>
        <v>9398.6565656565654</v>
      </c>
      <c r="AR820" s="376"/>
      <c r="AS820" s="376"/>
      <c r="AT820" s="33" t="s">
        <v>114</v>
      </c>
      <c r="AU820" s="53">
        <v>1028502</v>
      </c>
      <c r="AV820" s="43">
        <f>IFERROR(AU820/AR805,"-")</f>
        <v>1.4066277077821345E-3</v>
      </c>
      <c r="AW820" s="56">
        <v>119</v>
      </c>
      <c r="AX820" s="43">
        <f>IFERROR(AW820/AS805,"-")</f>
        <v>7.8496042216358836E-2</v>
      </c>
      <c r="AY820" s="140">
        <f t="shared" si="77"/>
        <v>8642.8739495798327</v>
      </c>
      <c r="AZ820" s="376"/>
      <c r="BA820" s="376"/>
      <c r="BB820" s="33" t="s">
        <v>114</v>
      </c>
      <c r="BC820" s="53">
        <v>434470</v>
      </c>
      <c r="BD820" s="43">
        <f>IFERROR(BC820/AZ805,"-")</f>
        <v>2.9320060989937902E-3</v>
      </c>
      <c r="BE820" s="53">
        <v>21</v>
      </c>
      <c r="BF820" s="43">
        <f>IFERROR(BE820/BA805,"-")</f>
        <v>0.16935483870967741</v>
      </c>
      <c r="BG820" s="56">
        <f t="shared" si="78"/>
        <v>20689.047619047618</v>
      </c>
      <c r="BH820" s="376"/>
      <c r="BI820" s="376"/>
      <c r="BJ820" s="33" t="s">
        <v>114</v>
      </c>
      <c r="BK820" s="53">
        <v>2725362</v>
      </c>
      <c r="BL820" s="43">
        <f>IFERROR(BK820/BH805,"-")</f>
        <v>4.4039628138376266E-3</v>
      </c>
      <c r="BM820" s="53">
        <v>75</v>
      </c>
      <c r="BN820" s="43">
        <f>IFERROR(BM820/BI805,"-")</f>
        <v>4.7892720306513412E-2</v>
      </c>
      <c r="BO820" s="97">
        <f t="shared" si="79"/>
        <v>36338.160000000003</v>
      </c>
      <c r="BP820" s="141"/>
    </row>
    <row r="821" spans="2:68" s="8" customFormat="1" ht="13.15" customHeight="1">
      <c r="B821" s="409"/>
      <c r="C821" s="408"/>
      <c r="D821" s="377"/>
      <c r="E821" s="377"/>
      <c r="F821" s="34" t="s">
        <v>64</v>
      </c>
      <c r="G821" s="100">
        <f>SUM(G805:G820)</f>
        <v>49275910</v>
      </c>
      <c r="H821" s="76">
        <f>IFERROR(G821/D805,"-")</f>
        <v>0.21555064528612897</v>
      </c>
      <c r="I821" s="99">
        <v>262</v>
      </c>
      <c r="J821" s="76">
        <f>IFERROR(I821/E805,"-")</f>
        <v>0.82389937106918243</v>
      </c>
      <c r="K821" s="114">
        <f t="shared" si="72"/>
        <v>188075.99236641222</v>
      </c>
      <c r="L821" s="377"/>
      <c r="M821" s="377"/>
      <c r="N821" s="34" t="s">
        <v>64</v>
      </c>
      <c r="O821" s="100">
        <f>SUM(O805:O820)</f>
        <v>217205360</v>
      </c>
      <c r="P821" s="76">
        <f>IFERROR(O821/L805,"-")</f>
        <v>0.14426645106227801</v>
      </c>
      <c r="Q821" s="99">
        <v>2356</v>
      </c>
      <c r="R821" s="76">
        <f>IFERROR(Q821/M805,"-")</f>
        <v>0.76073619631901845</v>
      </c>
      <c r="S821" s="114">
        <f t="shared" si="73"/>
        <v>92192.42784380306</v>
      </c>
      <c r="T821" s="377"/>
      <c r="U821" s="377"/>
      <c r="V821" s="34" t="s">
        <v>64</v>
      </c>
      <c r="W821" s="100">
        <f>SUM(W805:W820)</f>
        <v>2007241</v>
      </c>
      <c r="X821" s="76">
        <f>IFERROR(W821/T805,"-")</f>
        <v>4.3756632464874642E-2</v>
      </c>
      <c r="Y821" s="99">
        <v>67</v>
      </c>
      <c r="Z821" s="76">
        <f>IFERROR(Y821/U805,"-")</f>
        <v>0.40119760479041916</v>
      </c>
      <c r="AA821" s="114">
        <f t="shared" si="74"/>
        <v>29958.820895522389</v>
      </c>
      <c r="AB821" s="377"/>
      <c r="AC821" s="377"/>
      <c r="AD821" s="34" t="s">
        <v>64</v>
      </c>
      <c r="AE821" s="100">
        <f>SUM(AE805:AE820)</f>
        <v>8632447</v>
      </c>
      <c r="AF821" s="76">
        <f>IFERROR(AE821/AB805,"-")</f>
        <v>6.8844752833259096E-2</v>
      </c>
      <c r="AG821" s="99">
        <v>141</v>
      </c>
      <c r="AH821" s="76">
        <f>IFERROR(AG821/AC805,"-")</f>
        <v>0.35427135678391958</v>
      </c>
      <c r="AI821" s="114">
        <f t="shared" si="75"/>
        <v>61223.028368794323</v>
      </c>
      <c r="AJ821" s="377"/>
      <c r="AK821" s="377"/>
      <c r="AL821" s="34" t="s">
        <v>64</v>
      </c>
      <c r="AM821" s="100">
        <f>SUM(AM805:AM820)</f>
        <v>105628114</v>
      </c>
      <c r="AN821" s="76">
        <f>IFERROR(AM821/AJ805,"-")</f>
        <v>0.17866548219525155</v>
      </c>
      <c r="AO821" s="99">
        <v>882</v>
      </c>
      <c r="AP821" s="76">
        <f>IFERROR(AO821/AK805,"-")</f>
        <v>0.88023952095808389</v>
      </c>
      <c r="AQ821" s="114">
        <f t="shared" si="76"/>
        <v>119759.76643990929</v>
      </c>
      <c r="AR821" s="377"/>
      <c r="AS821" s="377"/>
      <c r="AT821" s="34" t="s">
        <v>64</v>
      </c>
      <c r="AU821" s="100">
        <f>SUM(AU805:AU820)</f>
        <v>96735878</v>
      </c>
      <c r="AV821" s="76">
        <f>IFERROR(AU821/AR805,"-")</f>
        <v>0.13230053644176892</v>
      </c>
      <c r="AW821" s="113">
        <v>1257</v>
      </c>
      <c r="AX821" s="76">
        <f>IFERROR(AW821/AS805,"-")</f>
        <v>0.829155672823219</v>
      </c>
      <c r="AY821" s="115">
        <f t="shared" si="77"/>
        <v>76957.739061256958</v>
      </c>
      <c r="AZ821" s="377"/>
      <c r="BA821" s="377"/>
      <c r="BB821" s="34" t="s">
        <v>64</v>
      </c>
      <c r="BC821" s="100">
        <f>SUM(BC805:BC820)</f>
        <v>30369911</v>
      </c>
      <c r="BD821" s="76">
        <f>IFERROR(BC821/AZ805,"-")</f>
        <v>0.20495031711717401</v>
      </c>
      <c r="BE821" s="99">
        <v>114</v>
      </c>
      <c r="BF821" s="76">
        <f>IFERROR(BE821/BA805,"-")</f>
        <v>0.91935483870967738</v>
      </c>
      <c r="BG821" s="114">
        <f t="shared" si="78"/>
        <v>266402.72807017545</v>
      </c>
      <c r="BH821" s="377"/>
      <c r="BI821" s="377"/>
      <c r="BJ821" s="34" t="s">
        <v>64</v>
      </c>
      <c r="BK821" s="100">
        <f>SUM(BK805:BK820)</f>
        <v>70978345</v>
      </c>
      <c r="BL821" s="76">
        <f>IFERROR(BK821/BH805,"-")</f>
        <v>0.11469521919206985</v>
      </c>
      <c r="BM821" s="99">
        <v>964</v>
      </c>
      <c r="BN821" s="76">
        <f>IFERROR(BM821/BI805,"-")</f>
        <v>0.61558109833971908</v>
      </c>
      <c r="BO821" s="114">
        <f t="shared" si="79"/>
        <v>73628.988589211614</v>
      </c>
      <c r="BP821" s="141"/>
    </row>
    <row r="822" spans="2:68" s="8" customFormat="1" ht="13.15" customHeight="1">
      <c r="B822" s="409">
        <v>49</v>
      </c>
      <c r="C822" s="408" t="s">
        <v>22</v>
      </c>
      <c r="D822" s="375">
        <v>120270350</v>
      </c>
      <c r="E822" s="375">
        <v>170</v>
      </c>
      <c r="F822" s="30" t="s">
        <v>100</v>
      </c>
      <c r="G822" s="51">
        <v>4742980</v>
      </c>
      <c r="H822" s="41">
        <f>IFERROR(G822/D822,"-")</f>
        <v>3.9435987340188168E-2</v>
      </c>
      <c r="I822" s="51">
        <v>44</v>
      </c>
      <c r="J822" s="41">
        <f>IFERROR(I822/E822,"-")</f>
        <v>0.25882352941176473</v>
      </c>
      <c r="K822" s="95">
        <f t="shared" si="72"/>
        <v>107795</v>
      </c>
      <c r="L822" s="375">
        <v>849004270</v>
      </c>
      <c r="M822" s="375">
        <v>1693</v>
      </c>
      <c r="N822" s="30" t="s">
        <v>100</v>
      </c>
      <c r="O822" s="51">
        <v>22155999</v>
      </c>
      <c r="P822" s="41">
        <f>IFERROR(O822/L822,"-")</f>
        <v>2.6096451788163562E-2</v>
      </c>
      <c r="Q822" s="51">
        <v>313</v>
      </c>
      <c r="R822" s="41">
        <f>IFERROR(Q822/M822,"-")</f>
        <v>0.18487891317188423</v>
      </c>
      <c r="S822" s="95">
        <f t="shared" si="73"/>
        <v>70785.939297124598</v>
      </c>
      <c r="T822" s="375">
        <v>27150890</v>
      </c>
      <c r="U822" s="375">
        <v>91</v>
      </c>
      <c r="V822" s="30" t="s">
        <v>100</v>
      </c>
      <c r="W822" s="51">
        <v>278546</v>
      </c>
      <c r="X822" s="41">
        <f>IFERROR(W822/T822,"-")</f>
        <v>1.0259184873866014E-2</v>
      </c>
      <c r="Y822" s="51">
        <v>12</v>
      </c>
      <c r="Z822" s="41">
        <f>IFERROR(Y822/U822,"-")</f>
        <v>0.13186813186813187</v>
      </c>
      <c r="AA822" s="95">
        <f t="shared" si="74"/>
        <v>23212.166666666668</v>
      </c>
      <c r="AB822" s="375">
        <v>44216010</v>
      </c>
      <c r="AC822" s="375">
        <v>174</v>
      </c>
      <c r="AD822" s="30" t="s">
        <v>100</v>
      </c>
      <c r="AE822" s="51">
        <v>463554</v>
      </c>
      <c r="AF822" s="41">
        <f>IFERROR(AE822/AB822,"-")</f>
        <v>1.0483849628222899E-2</v>
      </c>
      <c r="AG822" s="51">
        <v>25</v>
      </c>
      <c r="AH822" s="41">
        <f>IFERROR(AG822/AC822,"-")</f>
        <v>0.14367816091954022</v>
      </c>
      <c r="AI822" s="95">
        <f t="shared" si="75"/>
        <v>18542.16</v>
      </c>
      <c r="AJ822" s="375">
        <v>350537660</v>
      </c>
      <c r="AK822" s="375">
        <v>606</v>
      </c>
      <c r="AL822" s="30" t="s">
        <v>100</v>
      </c>
      <c r="AM822" s="51">
        <v>17833682</v>
      </c>
      <c r="AN822" s="41">
        <f>IFERROR(AM822/AJ822,"-")</f>
        <v>5.087522407720757E-2</v>
      </c>
      <c r="AO822" s="51">
        <v>134</v>
      </c>
      <c r="AP822" s="41">
        <f>IFERROR(AO822/AK822,"-")</f>
        <v>0.22112211221122113</v>
      </c>
      <c r="AQ822" s="95">
        <f t="shared" si="76"/>
        <v>133087.1791044776</v>
      </c>
      <c r="AR822" s="375">
        <v>423410910</v>
      </c>
      <c r="AS822" s="375">
        <v>814</v>
      </c>
      <c r="AT822" s="30" t="s">
        <v>100</v>
      </c>
      <c r="AU822" s="51">
        <v>3499350</v>
      </c>
      <c r="AV822" s="41">
        <f>IFERROR(AU822/AR822,"-")</f>
        <v>8.2646665859413028E-3</v>
      </c>
      <c r="AW822" s="51">
        <v>139</v>
      </c>
      <c r="AX822" s="41">
        <f>IFERROR(AW822/AS822,"-")</f>
        <v>0.17076167076167076</v>
      </c>
      <c r="AY822" s="95">
        <f t="shared" si="77"/>
        <v>25175.179856115108</v>
      </c>
      <c r="AZ822" s="375">
        <v>97574540</v>
      </c>
      <c r="BA822" s="375">
        <v>74</v>
      </c>
      <c r="BB822" s="30" t="s">
        <v>100</v>
      </c>
      <c r="BC822" s="51">
        <v>14814364</v>
      </c>
      <c r="BD822" s="41">
        <f>IFERROR(BC822/AZ822,"-")</f>
        <v>0.15182612185514788</v>
      </c>
      <c r="BE822" s="51">
        <v>27</v>
      </c>
      <c r="BF822" s="41">
        <f>IFERROR(BE822/BA822,"-")</f>
        <v>0.36486486486486486</v>
      </c>
      <c r="BG822" s="95">
        <f t="shared" si="78"/>
        <v>548680.1481481482</v>
      </c>
      <c r="BH822" s="375">
        <v>391743970</v>
      </c>
      <c r="BI822" s="375">
        <v>1051</v>
      </c>
      <c r="BJ822" s="30" t="s">
        <v>100</v>
      </c>
      <c r="BK822" s="51">
        <v>3445163</v>
      </c>
      <c r="BL822" s="41">
        <f>IFERROR(BK822/BH822,"-")</f>
        <v>8.7944250935119688E-3</v>
      </c>
      <c r="BM822" s="51">
        <v>137</v>
      </c>
      <c r="BN822" s="41">
        <f>IFERROR(BM822/BI822,"-")</f>
        <v>0.13035204567078973</v>
      </c>
      <c r="BO822" s="95">
        <f t="shared" si="79"/>
        <v>25147.175182481751</v>
      </c>
      <c r="BP822" s="141"/>
    </row>
    <row r="823" spans="2:68" s="8" customFormat="1" ht="13.15" customHeight="1">
      <c r="B823" s="409"/>
      <c r="C823" s="408"/>
      <c r="D823" s="376"/>
      <c r="E823" s="376"/>
      <c r="F823" s="31" t="s">
        <v>101</v>
      </c>
      <c r="G823" s="52">
        <v>1148300</v>
      </c>
      <c r="H823" s="42">
        <f>IFERROR(G823/D822,"-")</f>
        <v>9.5476565920029326E-3</v>
      </c>
      <c r="I823" s="52">
        <v>59</v>
      </c>
      <c r="J823" s="42">
        <f>IFERROR(I823/E822,"-")</f>
        <v>0.34705882352941175</v>
      </c>
      <c r="K823" s="55">
        <f t="shared" si="72"/>
        <v>19462.711864406781</v>
      </c>
      <c r="L823" s="376"/>
      <c r="M823" s="376"/>
      <c r="N823" s="31" t="s">
        <v>101</v>
      </c>
      <c r="O823" s="52">
        <v>11213948</v>
      </c>
      <c r="P823" s="42">
        <f>IFERROR(O823/L822,"-")</f>
        <v>1.3208352886140372E-2</v>
      </c>
      <c r="Q823" s="52">
        <v>368</v>
      </c>
      <c r="R823" s="42">
        <f>IFERROR(Q823/M822,"-")</f>
        <v>0.21736562315416422</v>
      </c>
      <c r="S823" s="55">
        <f t="shared" si="73"/>
        <v>30472.684782608696</v>
      </c>
      <c r="T823" s="376"/>
      <c r="U823" s="376"/>
      <c r="V823" s="31" t="s">
        <v>101</v>
      </c>
      <c r="W823" s="52">
        <v>453327</v>
      </c>
      <c r="X823" s="42">
        <f>IFERROR(W823/T822,"-")</f>
        <v>1.6696579743794772E-2</v>
      </c>
      <c r="Y823" s="52">
        <v>19</v>
      </c>
      <c r="Z823" s="42">
        <f>IFERROR(Y823/U822,"-")</f>
        <v>0.2087912087912088</v>
      </c>
      <c r="AA823" s="96">
        <f t="shared" si="74"/>
        <v>23859.315789473683</v>
      </c>
      <c r="AB823" s="376"/>
      <c r="AC823" s="376"/>
      <c r="AD823" s="31" t="s">
        <v>101</v>
      </c>
      <c r="AE823" s="52">
        <v>254126</v>
      </c>
      <c r="AF823" s="42">
        <f>IFERROR(AE823/AB822,"-")</f>
        <v>5.7473752154479788E-3</v>
      </c>
      <c r="AG823" s="52">
        <v>23</v>
      </c>
      <c r="AH823" s="42">
        <f>IFERROR(AG823/AC822,"-")</f>
        <v>0.13218390804597702</v>
      </c>
      <c r="AI823" s="55">
        <f t="shared" si="75"/>
        <v>11048.95652173913</v>
      </c>
      <c r="AJ823" s="376"/>
      <c r="AK823" s="376"/>
      <c r="AL823" s="31" t="s">
        <v>101</v>
      </c>
      <c r="AM823" s="52">
        <v>2902424</v>
      </c>
      <c r="AN823" s="42">
        <f>IFERROR(AM823/AJ822,"-")</f>
        <v>8.2799206225088618E-3</v>
      </c>
      <c r="AO823" s="52">
        <v>144</v>
      </c>
      <c r="AP823" s="42">
        <f>IFERROR(AO823/AK822,"-")</f>
        <v>0.23762376237623761</v>
      </c>
      <c r="AQ823" s="55">
        <f t="shared" si="76"/>
        <v>20155.722222222223</v>
      </c>
      <c r="AR823" s="376"/>
      <c r="AS823" s="376"/>
      <c r="AT823" s="31" t="s">
        <v>101</v>
      </c>
      <c r="AU823" s="52">
        <v>7604071</v>
      </c>
      <c r="AV823" s="42">
        <f>IFERROR(AU823/AR822,"-")</f>
        <v>1.795908140392509E-2</v>
      </c>
      <c r="AW823" s="52">
        <v>182</v>
      </c>
      <c r="AX823" s="42">
        <f>IFERROR(AW823/AS822,"-")</f>
        <v>0.22358722358722358</v>
      </c>
      <c r="AY823" s="96">
        <f t="shared" si="77"/>
        <v>41780.609890109889</v>
      </c>
      <c r="AZ823" s="376"/>
      <c r="BA823" s="376"/>
      <c r="BB823" s="31" t="s">
        <v>101</v>
      </c>
      <c r="BC823" s="52">
        <v>328300</v>
      </c>
      <c r="BD823" s="42">
        <f>IFERROR(BC823/AZ822,"-")</f>
        <v>3.3646072018376923E-3</v>
      </c>
      <c r="BE823" s="52">
        <v>20</v>
      </c>
      <c r="BF823" s="42">
        <f>IFERROR(BE823/BA822,"-")</f>
        <v>0.27027027027027029</v>
      </c>
      <c r="BG823" s="55">
        <f t="shared" si="78"/>
        <v>16415</v>
      </c>
      <c r="BH823" s="376"/>
      <c r="BI823" s="376"/>
      <c r="BJ823" s="31" t="s">
        <v>101</v>
      </c>
      <c r="BK823" s="52">
        <v>11549575</v>
      </c>
      <c r="BL823" s="42">
        <f>IFERROR(BK823/BH822,"-")</f>
        <v>2.948245763680804E-2</v>
      </c>
      <c r="BM823" s="52">
        <v>193</v>
      </c>
      <c r="BN823" s="42">
        <f>IFERROR(BM823/BI822,"-")</f>
        <v>0.18363463368220742</v>
      </c>
      <c r="BO823" s="96">
        <f t="shared" si="79"/>
        <v>59842.357512953371</v>
      </c>
      <c r="BP823" s="141"/>
    </row>
    <row r="824" spans="2:68" s="8" customFormat="1" ht="13.15" customHeight="1">
      <c r="B824" s="409"/>
      <c r="C824" s="408"/>
      <c r="D824" s="376"/>
      <c r="E824" s="376"/>
      <c r="F824" s="32" t="s">
        <v>102</v>
      </c>
      <c r="G824" s="52">
        <v>3212156</v>
      </c>
      <c r="H824" s="42">
        <f>IFERROR(G824/D822,"-")</f>
        <v>2.6707796227415984E-2</v>
      </c>
      <c r="I824" s="52">
        <v>73</v>
      </c>
      <c r="J824" s="42">
        <f>IFERROR(I824/E822,"-")</f>
        <v>0.42941176470588233</v>
      </c>
      <c r="K824" s="55">
        <f t="shared" si="72"/>
        <v>44002.136986301368</v>
      </c>
      <c r="L824" s="376"/>
      <c r="M824" s="376"/>
      <c r="N824" s="32" t="s">
        <v>102</v>
      </c>
      <c r="O824" s="52">
        <v>26554783</v>
      </c>
      <c r="P824" s="42">
        <f>IFERROR(O824/L822,"-")</f>
        <v>3.1277561183526204E-2</v>
      </c>
      <c r="Q824" s="52">
        <v>540</v>
      </c>
      <c r="R824" s="42">
        <f>IFERROR(Q824/M822,"-")</f>
        <v>0.31896042528056706</v>
      </c>
      <c r="S824" s="55">
        <f t="shared" si="73"/>
        <v>49175.524074074077</v>
      </c>
      <c r="T824" s="376"/>
      <c r="U824" s="376"/>
      <c r="V824" s="32" t="s">
        <v>102</v>
      </c>
      <c r="W824" s="52">
        <v>0</v>
      </c>
      <c r="X824" s="42">
        <f>IFERROR(W824/T822,"-")</f>
        <v>0</v>
      </c>
      <c r="Y824" s="52">
        <v>0</v>
      </c>
      <c r="Z824" s="42">
        <f>IFERROR(Y824/U822,"-")</f>
        <v>0</v>
      </c>
      <c r="AA824" s="96" t="str">
        <f t="shared" si="74"/>
        <v>-</v>
      </c>
      <c r="AB824" s="376"/>
      <c r="AC824" s="376"/>
      <c r="AD824" s="32" t="s">
        <v>102</v>
      </c>
      <c r="AE824" s="52">
        <v>0</v>
      </c>
      <c r="AF824" s="42">
        <f>IFERROR(AE824/AB822,"-")</f>
        <v>0</v>
      </c>
      <c r="AG824" s="52">
        <v>0</v>
      </c>
      <c r="AH824" s="42">
        <f>IFERROR(AG824/AC822,"-")</f>
        <v>0</v>
      </c>
      <c r="AI824" s="55" t="str">
        <f t="shared" si="75"/>
        <v>-</v>
      </c>
      <c r="AJ824" s="376"/>
      <c r="AK824" s="376"/>
      <c r="AL824" s="32" t="s">
        <v>102</v>
      </c>
      <c r="AM824" s="52">
        <v>13411403</v>
      </c>
      <c r="AN824" s="42">
        <f>IFERROR(AM824/AJ822,"-")</f>
        <v>3.8259521102525763E-2</v>
      </c>
      <c r="AO824" s="52">
        <v>233</v>
      </c>
      <c r="AP824" s="42">
        <f>IFERROR(AO824/AK822,"-")</f>
        <v>0.38448844884488448</v>
      </c>
      <c r="AQ824" s="55">
        <f t="shared" si="76"/>
        <v>57559.669527896993</v>
      </c>
      <c r="AR824" s="376"/>
      <c r="AS824" s="376"/>
      <c r="AT824" s="32" t="s">
        <v>102</v>
      </c>
      <c r="AU824" s="52">
        <v>13143380</v>
      </c>
      <c r="AV824" s="42">
        <f>IFERROR(AU824/AR822,"-")</f>
        <v>3.1041665884329717E-2</v>
      </c>
      <c r="AW824" s="52">
        <v>307</v>
      </c>
      <c r="AX824" s="42">
        <f>IFERROR(AW824/AS822,"-")</f>
        <v>0.37714987714987713</v>
      </c>
      <c r="AY824" s="96">
        <f t="shared" si="77"/>
        <v>42812.312703583062</v>
      </c>
      <c r="AZ824" s="376"/>
      <c r="BA824" s="376"/>
      <c r="BB824" s="32" t="s">
        <v>102</v>
      </c>
      <c r="BC824" s="52">
        <v>2999646</v>
      </c>
      <c r="BD824" s="42">
        <f>IFERROR(BC824/AZ822,"-")</f>
        <v>3.0742097272505719E-2</v>
      </c>
      <c r="BE824" s="52">
        <v>28</v>
      </c>
      <c r="BF824" s="42">
        <f>IFERROR(BE824/BA822,"-")</f>
        <v>0.3783783783783784</v>
      </c>
      <c r="BG824" s="55">
        <f t="shared" si="78"/>
        <v>107130.21428571429</v>
      </c>
      <c r="BH824" s="376"/>
      <c r="BI824" s="376"/>
      <c r="BJ824" s="32" t="s">
        <v>102</v>
      </c>
      <c r="BK824" s="52">
        <v>6690922</v>
      </c>
      <c r="BL824" s="42">
        <f>IFERROR(BK824/BH822,"-")</f>
        <v>1.7079834055901359E-2</v>
      </c>
      <c r="BM824" s="52">
        <v>241</v>
      </c>
      <c r="BN824" s="42">
        <f>IFERROR(BM824/BI822,"-")</f>
        <v>0.22930542340627974</v>
      </c>
      <c r="BO824" s="96">
        <f t="shared" si="79"/>
        <v>27763.16182572614</v>
      </c>
      <c r="BP824" s="141"/>
    </row>
    <row r="825" spans="2:68" s="8" customFormat="1" ht="13.15" customHeight="1">
      <c r="B825" s="409"/>
      <c r="C825" s="408"/>
      <c r="D825" s="376"/>
      <c r="E825" s="376"/>
      <c r="F825" s="32" t="s">
        <v>103</v>
      </c>
      <c r="G825" s="52">
        <v>193616</v>
      </c>
      <c r="H825" s="42">
        <f>IFERROR(G825/D822,"-")</f>
        <v>1.6098398316792128E-3</v>
      </c>
      <c r="I825" s="52">
        <v>10</v>
      </c>
      <c r="J825" s="42">
        <f>IFERROR(I825/E822,"-")</f>
        <v>5.8823529411764705E-2</v>
      </c>
      <c r="K825" s="55">
        <f t="shared" si="72"/>
        <v>19361.599999999999</v>
      </c>
      <c r="L825" s="376"/>
      <c r="M825" s="376"/>
      <c r="N825" s="32" t="s">
        <v>103</v>
      </c>
      <c r="O825" s="52">
        <v>4601445</v>
      </c>
      <c r="P825" s="42">
        <f>IFERROR(O825/L822,"-")</f>
        <v>5.4198137307365961E-3</v>
      </c>
      <c r="Q825" s="52">
        <v>78</v>
      </c>
      <c r="R825" s="42">
        <f>IFERROR(Q825/M822,"-")</f>
        <v>4.6072061429415237E-2</v>
      </c>
      <c r="S825" s="55">
        <f t="shared" si="73"/>
        <v>58992.884615384617</v>
      </c>
      <c r="T825" s="376"/>
      <c r="U825" s="376"/>
      <c r="V825" s="32" t="s">
        <v>103</v>
      </c>
      <c r="W825" s="52">
        <v>0</v>
      </c>
      <c r="X825" s="42">
        <f>IFERROR(W825/T822,"-")</f>
        <v>0</v>
      </c>
      <c r="Y825" s="52">
        <v>0</v>
      </c>
      <c r="Z825" s="42">
        <f>IFERROR(Y825/U822,"-")</f>
        <v>0</v>
      </c>
      <c r="AA825" s="96" t="str">
        <f t="shared" si="74"/>
        <v>-</v>
      </c>
      <c r="AB825" s="376"/>
      <c r="AC825" s="376"/>
      <c r="AD825" s="32" t="s">
        <v>103</v>
      </c>
      <c r="AE825" s="52">
        <v>0</v>
      </c>
      <c r="AF825" s="42">
        <f>IFERROR(AE825/AB822,"-")</f>
        <v>0</v>
      </c>
      <c r="AG825" s="52">
        <v>0</v>
      </c>
      <c r="AH825" s="42">
        <f>IFERROR(AG825/AC822,"-")</f>
        <v>0</v>
      </c>
      <c r="AI825" s="55" t="str">
        <f t="shared" si="75"/>
        <v>-</v>
      </c>
      <c r="AJ825" s="376"/>
      <c r="AK825" s="376"/>
      <c r="AL825" s="32" t="s">
        <v>103</v>
      </c>
      <c r="AM825" s="52">
        <v>2483079</v>
      </c>
      <c r="AN825" s="42">
        <f>IFERROR(AM825/AJ822,"-")</f>
        <v>7.0836297589251893E-3</v>
      </c>
      <c r="AO825" s="52">
        <v>39</v>
      </c>
      <c r="AP825" s="42">
        <f>IFERROR(AO825/AK822,"-")</f>
        <v>6.4356435643564358E-2</v>
      </c>
      <c r="AQ825" s="55">
        <f t="shared" si="76"/>
        <v>63668.692307692305</v>
      </c>
      <c r="AR825" s="376"/>
      <c r="AS825" s="376"/>
      <c r="AT825" s="32" t="s">
        <v>103</v>
      </c>
      <c r="AU825" s="52">
        <v>2118366</v>
      </c>
      <c r="AV825" s="42">
        <f>IFERROR(AU825/AR822,"-")</f>
        <v>5.0030973457911134E-3</v>
      </c>
      <c r="AW825" s="52">
        <v>39</v>
      </c>
      <c r="AX825" s="42">
        <f>IFERROR(AW825/AS822,"-")</f>
        <v>4.7911547911547912E-2</v>
      </c>
      <c r="AY825" s="96">
        <f t="shared" si="77"/>
        <v>54317.076923076922</v>
      </c>
      <c r="AZ825" s="376"/>
      <c r="BA825" s="376"/>
      <c r="BB825" s="32" t="s">
        <v>103</v>
      </c>
      <c r="BC825" s="52">
        <v>3204</v>
      </c>
      <c r="BD825" s="42">
        <f>IFERROR(BC825/AZ822,"-")</f>
        <v>3.2836434586317293E-5</v>
      </c>
      <c r="BE825" s="52">
        <v>1</v>
      </c>
      <c r="BF825" s="42">
        <f>IFERROR(BE825/BA822,"-")</f>
        <v>1.3513513513513514E-2</v>
      </c>
      <c r="BG825" s="55">
        <f t="shared" si="78"/>
        <v>3204</v>
      </c>
      <c r="BH825" s="376"/>
      <c r="BI825" s="376"/>
      <c r="BJ825" s="32" t="s">
        <v>103</v>
      </c>
      <c r="BK825" s="52">
        <v>273176</v>
      </c>
      <c r="BL825" s="42">
        <f>IFERROR(BK825/BH822,"-")</f>
        <v>6.9733300553420131E-4</v>
      </c>
      <c r="BM825" s="52">
        <v>29</v>
      </c>
      <c r="BN825" s="42">
        <f>IFERROR(BM825/BI822,"-")</f>
        <v>2.7592768791627021E-2</v>
      </c>
      <c r="BO825" s="96">
        <f t="shared" si="79"/>
        <v>9419.8620689655181</v>
      </c>
      <c r="BP825" s="141"/>
    </row>
    <row r="826" spans="2:68" s="8" customFormat="1" ht="13.15" customHeight="1">
      <c r="B826" s="409"/>
      <c r="C826" s="408"/>
      <c r="D826" s="376"/>
      <c r="E826" s="376"/>
      <c r="F826" s="32" t="s">
        <v>104</v>
      </c>
      <c r="G826" s="52">
        <v>1919228</v>
      </c>
      <c r="H826" s="42">
        <f>IFERROR(G826/D822,"-")</f>
        <v>1.5957615488771754E-2</v>
      </c>
      <c r="I826" s="52">
        <v>72</v>
      </c>
      <c r="J826" s="42">
        <f>IFERROR(I826/E822,"-")</f>
        <v>0.42352941176470588</v>
      </c>
      <c r="K826" s="55">
        <f t="shared" si="72"/>
        <v>26655.944444444445</v>
      </c>
      <c r="L826" s="376"/>
      <c r="M826" s="376"/>
      <c r="N826" s="32" t="s">
        <v>104</v>
      </c>
      <c r="O826" s="52">
        <v>18277666</v>
      </c>
      <c r="P826" s="42">
        <f>IFERROR(O826/L822,"-")</f>
        <v>2.1528355799671068E-2</v>
      </c>
      <c r="Q826" s="52">
        <v>606</v>
      </c>
      <c r="R826" s="42">
        <f>IFERROR(Q826/M822,"-")</f>
        <v>0.35794447725930301</v>
      </c>
      <c r="S826" s="55">
        <f t="shared" si="73"/>
        <v>30161.165016501651</v>
      </c>
      <c r="T826" s="376"/>
      <c r="U826" s="376"/>
      <c r="V826" s="32" t="s">
        <v>104</v>
      </c>
      <c r="W826" s="52">
        <v>0</v>
      </c>
      <c r="X826" s="42">
        <f>IFERROR(W826/T822,"-")</f>
        <v>0</v>
      </c>
      <c r="Y826" s="52">
        <v>0</v>
      </c>
      <c r="Z826" s="42">
        <f>IFERROR(Y826/U822,"-")</f>
        <v>0</v>
      </c>
      <c r="AA826" s="96" t="str">
        <f t="shared" si="74"/>
        <v>-</v>
      </c>
      <c r="AB826" s="376"/>
      <c r="AC826" s="376"/>
      <c r="AD826" s="32" t="s">
        <v>104</v>
      </c>
      <c r="AE826" s="52">
        <v>0</v>
      </c>
      <c r="AF826" s="42">
        <f>IFERROR(AE826/AB822,"-")</f>
        <v>0</v>
      </c>
      <c r="AG826" s="52">
        <v>0</v>
      </c>
      <c r="AH826" s="42">
        <f>IFERROR(AG826/AC822,"-")</f>
        <v>0</v>
      </c>
      <c r="AI826" s="55" t="str">
        <f t="shared" si="75"/>
        <v>-</v>
      </c>
      <c r="AJ826" s="376"/>
      <c r="AK826" s="376"/>
      <c r="AL826" s="32" t="s">
        <v>104</v>
      </c>
      <c r="AM826" s="52">
        <v>7639906</v>
      </c>
      <c r="AN826" s="42">
        <f>IFERROR(AM826/AJ822,"-")</f>
        <v>2.1794822273874939E-2</v>
      </c>
      <c r="AO826" s="52">
        <v>263</v>
      </c>
      <c r="AP826" s="42">
        <f>IFERROR(AO826/AK822,"-")</f>
        <v>0.43399339933993397</v>
      </c>
      <c r="AQ826" s="55">
        <f t="shared" si="76"/>
        <v>29049.072243346007</v>
      </c>
      <c r="AR826" s="376"/>
      <c r="AS826" s="376"/>
      <c r="AT826" s="32" t="s">
        <v>104</v>
      </c>
      <c r="AU826" s="52">
        <v>10637760</v>
      </c>
      <c r="AV826" s="42">
        <f>IFERROR(AU826/AR822,"-")</f>
        <v>2.5123962913473345E-2</v>
      </c>
      <c r="AW826" s="52">
        <v>343</v>
      </c>
      <c r="AX826" s="42">
        <f>IFERROR(AW826/AS822,"-")</f>
        <v>0.42137592137592139</v>
      </c>
      <c r="AY826" s="96">
        <f t="shared" si="77"/>
        <v>31013.877551020407</v>
      </c>
      <c r="AZ826" s="376"/>
      <c r="BA826" s="376"/>
      <c r="BB826" s="32" t="s">
        <v>104</v>
      </c>
      <c r="BC826" s="52">
        <v>828770</v>
      </c>
      <c r="BD826" s="42">
        <f>IFERROR(BC826/AZ822,"-")</f>
        <v>8.4937115768109177E-3</v>
      </c>
      <c r="BE826" s="52">
        <v>30</v>
      </c>
      <c r="BF826" s="42">
        <f>IFERROR(BE826/BA822,"-")</f>
        <v>0.40540540540540543</v>
      </c>
      <c r="BG826" s="55">
        <f t="shared" si="78"/>
        <v>27625.666666666668</v>
      </c>
      <c r="BH826" s="376"/>
      <c r="BI826" s="376"/>
      <c r="BJ826" s="32" t="s">
        <v>104</v>
      </c>
      <c r="BK826" s="52">
        <v>6521405</v>
      </c>
      <c r="BL826" s="42">
        <f>IFERROR(BK826/BH822,"-")</f>
        <v>1.6647110101018273E-2</v>
      </c>
      <c r="BM826" s="52">
        <v>244</v>
      </c>
      <c r="BN826" s="42">
        <f>IFERROR(BM826/BI822,"-")</f>
        <v>0.23215984776403426</v>
      </c>
      <c r="BO826" s="96">
        <f t="shared" si="79"/>
        <v>26727.069672131147</v>
      </c>
      <c r="BP826" s="141"/>
    </row>
    <row r="827" spans="2:68" s="8" customFormat="1" ht="13.15" customHeight="1">
      <c r="B827" s="409"/>
      <c r="C827" s="408"/>
      <c r="D827" s="376"/>
      <c r="E827" s="376"/>
      <c r="F827" s="32" t="s">
        <v>105</v>
      </c>
      <c r="G827" s="52">
        <v>4860594</v>
      </c>
      <c r="H827" s="42">
        <f>IFERROR(G827/D822,"-")</f>
        <v>4.0413900849211794E-2</v>
      </c>
      <c r="I827" s="52">
        <v>81</v>
      </c>
      <c r="J827" s="42">
        <f>IFERROR(I827/E822,"-")</f>
        <v>0.47647058823529409</v>
      </c>
      <c r="K827" s="55">
        <f t="shared" si="72"/>
        <v>60007.333333333336</v>
      </c>
      <c r="L827" s="376"/>
      <c r="M827" s="376"/>
      <c r="N827" s="32" t="s">
        <v>105</v>
      </c>
      <c r="O827" s="52">
        <v>34563191</v>
      </c>
      <c r="P827" s="42">
        <f>IFERROR(O827/L822,"-")</f>
        <v>4.0710267570267931E-2</v>
      </c>
      <c r="Q827" s="52">
        <v>663</v>
      </c>
      <c r="R827" s="42">
        <f>IFERROR(Q827/M822,"-")</f>
        <v>0.39161252215002951</v>
      </c>
      <c r="S827" s="55">
        <f t="shared" si="73"/>
        <v>52131.509803921566</v>
      </c>
      <c r="T827" s="376"/>
      <c r="U827" s="376"/>
      <c r="V827" s="32" t="s">
        <v>105</v>
      </c>
      <c r="W827" s="52">
        <v>0</v>
      </c>
      <c r="X827" s="42">
        <f>IFERROR(W827/T822,"-")</f>
        <v>0</v>
      </c>
      <c r="Y827" s="52">
        <v>0</v>
      </c>
      <c r="Z827" s="42">
        <f>IFERROR(Y827/U822,"-")</f>
        <v>0</v>
      </c>
      <c r="AA827" s="96" t="str">
        <f t="shared" si="74"/>
        <v>-</v>
      </c>
      <c r="AB827" s="376"/>
      <c r="AC827" s="376"/>
      <c r="AD827" s="32" t="s">
        <v>105</v>
      </c>
      <c r="AE827" s="52">
        <v>0</v>
      </c>
      <c r="AF827" s="42">
        <f>IFERROR(AE827/AB822,"-")</f>
        <v>0</v>
      </c>
      <c r="AG827" s="52">
        <v>0</v>
      </c>
      <c r="AH827" s="42">
        <f>IFERROR(AG827/AC822,"-")</f>
        <v>0</v>
      </c>
      <c r="AI827" s="55" t="str">
        <f t="shared" si="75"/>
        <v>-</v>
      </c>
      <c r="AJ827" s="376"/>
      <c r="AK827" s="376"/>
      <c r="AL827" s="32" t="s">
        <v>105</v>
      </c>
      <c r="AM827" s="52">
        <v>16786525</v>
      </c>
      <c r="AN827" s="42">
        <f>IFERROR(AM827/AJ822,"-")</f>
        <v>4.78879359210648E-2</v>
      </c>
      <c r="AO827" s="52">
        <v>280</v>
      </c>
      <c r="AP827" s="42">
        <f>IFERROR(AO827/AK822,"-")</f>
        <v>0.46204620462046203</v>
      </c>
      <c r="AQ827" s="55">
        <f t="shared" si="76"/>
        <v>59951.875</v>
      </c>
      <c r="AR827" s="376"/>
      <c r="AS827" s="376"/>
      <c r="AT827" s="32" t="s">
        <v>105</v>
      </c>
      <c r="AU827" s="52">
        <v>17776666</v>
      </c>
      <c r="AV827" s="42">
        <f>IFERROR(AU827/AR822,"-")</f>
        <v>4.1984430679880211E-2</v>
      </c>
      <c r="AW827" s="52">
        <v>383</v>
      </c>
      <c r="AX827" s="42">
        <f>IFERROR(AW827/AS822,"-")</f>
        <v>0.47051597051597049</v>
      </c>
      <c r="AY827" s="96">
        <f t="shared" si="77"/>
        <v>46414.271540469977</v>
      </c>
      <c r="AZ827" s="376"/>
      <c r="BA827" s="376"/>
      <c r="BB827" s="32" t="s">
        <v>105</v>
      </c>
      <c r="BC827" s="52">
        <v>3815819</v>
      </c>
      <c r="BD827" s="42">
        <f>IFERROR(BC827/AZ822,"-")</f>
        <v>3.9106707548915938E-2</v>
      </c>
      <c r="BE827" s="52">
        <v>40</v>
      </c>
      <c r="BF827" s="42">
        <f>IFERROR(BE827/BA822,"-")</f>
        <v>0.54054054054054057</v>
      </c>
      <c r="BG827" s="55">
        <f t="shared" si="78"/>
        <v>95395.475000000006</v>
      </c>
      <c r="BH827" s="376"/>
      <c r="BI827" s="376"/>
      <c r="BJ827" s="32" t="s">
        <v>105</v>
      </c>
      <c r="BK827" s="52">
        <v>14205640</v>
      </c>
      <c r="BL827" s="42">
        <f>IFERROR(BK827/BH822,"-")</f>
        <v>3.6262561999358921E-2</v>
      </c>
      <c r="BM827" s="52">
        <v>289</v>
      </c>
      <c r="BN827" s="42">
        <f>IFERROR(BM827/BI822,"-")</f>
        <v>0.27497621313035203</v>
      </c>
      <c r="BO827" s="96">
        <f t="shared" si="79"/>
        <v>49154.46366782007</v>
      </c>
      <c r="BP827" s="141"/>
    </row>
    <row r="828" spans="2:68" s="8" customFormat="1" ht="13.15" customHeight="1">
      <c r="B828" s="409"/>
      <c r="C828" s="408"/>
      <c r="D828" s="376"/>
      <c r="E828" s="376"/>
      <c r="F828" s="32" t="s">
        <v>106</v>
      </c>
      <c r="G828" s="52">
        <v>9543072</v>
      </c>
      <c r="H828" s="42">
        <f>IFERROR(G828/D822,"-")</f>
        <v>7.9346838185803903E-2</v>
      </c>
      <c r="I828" s="52">
        <v>40</v>
      </c>
      <c r="J828" s="42">
        <f>IFERROR(I828/E822,"-")</f>
        <v>0.23529411764705882</v>
      </c>
      <c r="K828" s="55">
        <f t="shared" si="72"/>
        <v>238576.8</v>
      </c>
      <c r="L828" s="376"/>
      <c r="M828" s="376"/>
      <c r="N828" s="32" t="s">
        <v>106</v>
      </c>
      <c r="O828" s="52">
        <v>15935027</v>
      </c>
      <c r="P828" s="42">
        <f>IFERROR(O828/L822,"-")</f>
        <v>1.8769077568950271E-2</v>
      </c>
      <c r="Q828" s="52">
        <v>172</v>
      </c>
      <c r="R828" s="42">
        <f>IFERROR(Q828/M822,"-")</f>
        <v>0.10159480212640283</v>
      </c>
      <c r="S828" s="55">
        <f t="shared" si="73"/>
        <v>92645.505813953481</v>
      </c>
      <c r="T828" s="376"/>
      <c r="U828" s="376"/>
      <c r="V828" s="32" t="s">
        <v>106</v>
      </c>
      <c r="W828" s="52">
        <v>42020</v>
      </c>
      <c r="X828" s="42">
        <f>IFERROR(W828/T822,"-")</f>
        <v>1.5476472410296679E-3</v>
      </c>
      <c r="Y828" s="52">
        <v>1</v>
      </c>
      <c r="Z828" s="42">
        <f>IFERROR(Y828/U822,"-")</f>
        <v>1.098901098901099E-2</v>
      </c>
      <c r="AA828" s="96">
        <f t="shared" si="74"/>
        <v>42020</v>
      </c>
      <c r="AB828" s="376"/>
      <c r="AC828" s="376"/>
      <c r="AD828" s="32" t="s">
        <v>106</v>
      </c>
      <c r="AE828" s="52">
        <v>36545</v>
      </c>
      <c r="AF828" s="42">
        <f>IFERROR(AE828/AB822,"-")</f>
        <v>8.2651057840813771E-4</v>
      </c>
      <c r="AG828" s="52">
        <v>3</v>
      </c>
      <c r="AH828" s="42">
        <f>IFERROR(AG828/AC822,"-")</f>
        <v>1.7241379310344827E-2</v>
      </c>
      <c r="AI828" s="55">
        <f t="shared" si="75"/>
        <v>12181.666666666666</v>
      </c>
      <c r="AJ828" s="376"/>
      <c r="AK828" s="376"/>
      <c r="AL828" s="32" t="s">
        <v>106</v>
      </c>
      <c r="AM828" s="52">
        <v>8469636</v>
      </c>
      <c r="AN828" s="42">
        <f>IFERROR(AM828/AJ822,"-")</f>
        <v>2.4161843266712058E-2</v>
      </c>
      <c r="AO828" s="52">
        <v>84</v>
      </c>
      <c r="AP828" s="42">
        <f>IFERROR(AO828/AK822,"-")</f>
        <v>0.13861386138613863</v>
      </c>
      <c r="AQ828" s="55">
        <f t="shared" si="76"/>
        <v>100829</v>
      </c>
      <c r="AR828" s="376"/>
      <c r="AS828" s="376"/>
      <c r="AT828" s="32" t="s">
        <v>106</v>
      </c>
      <c r="AU828" s="52">
        <v>7386826</v>
      </c>
      <c r="AV828" s="42">
        <f>IFERROR(AU828/AR822,"-")</f>
        <v>1.7445998262066512E-2</v>
      </c>
      <c r="AW828" s="52">
        <v>84</v>
      </c>
      <c r="AX828" s="42">
        <f>IFERROR(AW828/AS822,"-")</f>
        <v>0.10319410319410319</v>
      </c>
      <c r="AY828" s="96">
        <f t="shared" si="77"/>
        <v>87938.404761904763</v>
      </c>
      <c r="AZ828" s="376"/>
      <c r="BA828" s="376"/>
      <c r="BB828" s="32" t="s">
        <v>106</v>
      </c>
      <c r="BC828" s="52">
        <v>5085047</v>
      </c>
      <c r="BD828" s="42">
        <f>IFERROR(BC828/AZ822,"-")</f>
        <v>5.2114486012437261E-2</v>
      </c>
      <c r="BE828" s="52">
        <v>19</v>
      </c>
      <c r="BF828" s="42">
        <f>IFERROR(BE828/BA822,"-")</f>
        <v>0.25675675675675674</v>
      </c>
      <c r="BG828" s="55">
        <f t="shared" si="78"/>
        <v>267634.05263157893</v>
      </c>
      <c r="BH828" s="376"/>
      <c r="BI828" s="376"/>
      <c r="BJ828" s="32" t="s">
        <v>106</v>
      </c>
      <c r="BK828" s="52">
        <v>4780964</v>
      </c>
      <c r="BL828" s="42">
        <f>IFERROR(BK828/BH822,"-")</f>
        <v>1.2204307828911827E-2</v>
      </c>
      <c r="BM828" s="52">
        <v>60</v>
      </c>
      <c r="BN828" s="42">
        <f>IFERROR(BM828/BI822,"-")</f>
        <v>5.7088487155090392E-2</v>
      </c>
      <c r="BO828" s="96">
        <f t="shared" si="79"/>
        <v>79682.733333333337</v>
      </c>
      <c r="BP828" s="141"/>
    </row>
    <row r="829" spans="2:68" s="8" customFormat="1" ht="13.15" customHeight="1">
      <c r="B829" s="409"/>
      <c r="C829" s="408"/>
      <c r="D829" s="376"/>
      <c r="E829" s="376"/>
      <c r="F829" s="32" t="s">
        <v>116</v>
      </c>
      <c r="G829" s="52">
        <v>0</v>
      </c>
      <c r="H829" s="42">
        <f>IFERROR(G829/D822,"-")</f>
        <v>0</v>
      </c>
      <c r="I829" s="52">
        <v>0</v>
      </c>
      <c r="J829" s="42">
        <f>IFERROR(I829/E822,"-")</f>
        <v>0</v>
      </c>
      <c r="K829" s="55" t="str">
        <f t="shared" si="72"/>
        <v>-</v>
      </c>
      <c r="L829" s="376"/>
      <c r="M829" s="376"/>
      <c r="N829" s="32" t="s">
        <v>116</v>
      </c>
      <c r="O829" s="52">
        <v>0</v>
      </c>
      <c r="P829" s="42">
        <f>IFERROR(O829/L822,"-")</f>
        <v>0</v>
      </c>
      <c r="Q829" s="52">
        <v>0</v>
      </c>
      <c r="R829" s="42">
        <f>IFERROR(Q829/M822,"-")</f>
        <v>0</v>
      </c>
      <c r="S829" s="55" t="str">
        <f t="shared" si="73"/>
        <v>-</v>
      </c>
      <c r="T829" s="376"/>
      <c r="U829" s="376"/>
      <c r="V829" s="32" t="s">
        <v>116</v>
      </c>
      <c r="W829" s="52">
        <v>0</v>
      </c>
      <c r="X829" s="42">
        <f>IFERROR(W829/T822,"-")</f>
        <v>0</v>
      </c>
      <c r="Y829" s="52">
        <v>0</v>
      </c>
      <c r="Z829" s="42">
        <f>IFERROR(Y829/U822,"-")</f>
        <v>0</v>
      </c>
      <c r="AA829" s="96" t="str">
        <f t="shared" si="74"/>
        <v>-</v>
      </c>
      <c r="AB829" s="376"/>
      <c r="AC829" s="376"/>
      <c r="AD829" s="32" t="s">
        <v>116</v>
      </c>
      <c r="AE829" s="52">
        <v>0</v>
      </c>
      <c r="AF829" s="42">
        <f>IFERROR(AE829/AB822,"-")</f>
        <v>0</v>
      </c>
      <c r="AG829" s="52">
        <v>0</v>
      </c>
      <c r="AH829" s="42">
        <f>IFERROR(AG829/AC822,"-")</f>
        <v>0</v>
      </c>
      <c r="AI829" s="55" t="str">
        <f t="shared" si="75"/>
        <v>-</v>
      </c>
      <c r="AJ829" s="376"/>
      <c r="AK829" s="376"/>
      <c r="AL829" s="32" t="s">
        <v>116</v>
      </c>
      <c r="AM829" s="52">
        <v>0</v>
      </c>
      <c r="AN829" s="42">
        <f>IFERROR(AM829/AJ822,"-")</f>
        <v>0</v>
      </c>
      <c r="AO829" s="52">
        <v>0</v>
      </c>
      <c r="AP829" s="42">
        <f>IFERROR(AO829/AK822,"-")</f>
        <v>0</v>
      </c>
      <c r="AQ829" s="55" t="str">
        <f t="shared" si="76"/>
        <v>-</v>
      </c>
      <c r="AR829" s="376"/>
      <c r="AS829" s="376"/>
      <c r="AT829" s="32" t="s">
        <v>116</v>
      </c>
      <c r="AU829" s="52">
        <v>0</v>
      </c>
      <c r="AV829" s="42">
        <f>IFERROR(AU829/AR822,"-")</f>
        <v>0</v>
      </c>
      <c r="AW829" s="52">
        <v>0</v>
      </c>
      <c r="AX829" s="42">
        <f>IFERROR(AW829/AS822,"-")</f>
        <v>0</v>
      </c>
      <c r="AY829" s="96" t="str">
        <f t="shared" si="77"/>
        <v>-</v>
      </c>
      <c r="AZ829" s="376"/>
      <c r="BA829" s="376"/>
      <c r="BB829" s="32" t="s">
        <v>116</v>
      </c>
      <c r="BC829" s="52">
        <v>0</v>
      </c>
      <c r="BD829" s="42">
        <f>IFERROR(BC829/AZ822,"-")</f>
        <v>0</v>
      </c>
      <c r="BE829" s="52">
        <v>0</v>
      </c>
      <c r="BF829" s="42">
        <f>IFERROR(BE829/BA822,"-")</f>
        <v>0</v>
      </c>
      <c r="BG829" s="55" t="str">
        <f t="shared" si="78"/>
        <v>-</v>
      </c>
      <c r="BH829" s="376"/>
      <c r="BI829" s="376"/>
      <c r="BJ829" s="32" t="s">
        <v>116</v>
      </c>
      <c r="BK829" s="52">
        <v>0</v>
      </c>
      <c r="BL829" s="42">
        <f>IFERROR(BK829/BH822,"-")</f>
        <v>0</v>
      </c>
      <c r="BM829" s="52">
        <v>0</v>
      </c>
      <c r="BN829" s="42">
        <f>IFERROR(BM829/BI822,"-")</f>
        <v>0</v>
      </c>
      <c r="BO829" s="96" t="str">
        <f t="shared" si="79"/>
        <v>-</v>
      </c>
      <c r="BP829" s="141"/>
    </row>
    <row r="830" spans="2:68" s="8" customFormat="1" ht="13.15" customHeight="1">
      <c r="B830" s="409"/>
      <c r="C830" s="408"/>
      <c r="D830" s="376"/>
      <c r="E830" s="376"/>
      <c r="F830" s="32" t="s">
        <v>107</v>
      </c>
      <c r="G830" s="52">
        <v>44262</v>
      </c>
      <c r="H830" s="42">
        <f>IFERROR(G830/D822,"-")</f>
        <v>3.6802087962660787E-4</v>
      </c>
      <c r="I830" s="52">
        <v>1</v>
      </c>
      <c r="J830" s="42">
        <f>IFERROR(I830/E822,"-")</f>
        <v>5.8823529411764705E-3</v>
      </c>
      <c r="K830" s="55">
        <f t="shared" si="72"/>
        <v>44262</v>
      </c>
      <c r="L830" s="376"/>
      <c r="M830" s="376"/>
      <c r="N830" s="32" t="s">
        <v>107</v>
      </c>
      <c r="O830" s="52">
        <v>74516</v>
      </c>
      <c r="P830" s="42">
        <f>IFERROR(O830/L822,"-")</f>
        <v>8.7768698736933321E-5</v>
      </c>
      <c r="Q830" s="52">
        <v>10</v>
      </c>
      <c r="R830" s="42">
        <f>IFERROR(Q830/M822,"-")</f>
        <v>5.9066745422327229E-3</v>
      </c>
      <c r="S830" s="55">
        <f t="shared" si="73"/>
        <v>7451.6</v>
      </c>
      <c r="T830" s="376"/>
      <c r="U830" s="376"/>
      <c r="V830" s="32" t="s">
        <v>107</v>
      </c>
      <c r="W830" s="52">
        <v>0</v>
      </c>
      <c r="X830" s="42">
        <f>IFERROR(W830/T822,"-")</f>
        <v>0</v>
      </c>
      <c r="Y830" s="52">
        <v>0</v>
      </c>
      <c r="Z830" s="42">
        <f>IFERROR(Y830/U822,"-")</f>
        <v>0</v>
      </c>
      <c r="AA830" s="96" t="str">
        <f t="shared" si="74"/>
        <v>-</v>
      </c>
      <c r="AB830" s="376"/>
      <c r="AC830" s="376"/>
      <c r="AD830" s="32" t="s">
        <v>107</v>
      </c>
      <c r="AE830" s="52">
        <v>0</v>
      </c>
      <c r="AF830" s="42">
        <f>IFERROR(AE830/AB822,"-")</f>
        <v>0</v>
      </c>
      <c r="AG830" s="52">
        <v>0</v>
      </c>
      <c r="AH830" s="42">
        <f>IFERROR(AG830/AC822,"-")</f>
        <v>0</v>
      </c>
      <c r="AI830" s="55" t="str">
        <f t="shared" si="75"/>
        <v>-</v>
      </c>
      <c r="AJ830" s="376"/>
      <c r="AK830" s="376"/>
      <c r="AL830" s="32" t="s">
        <v>107</v>
      </c>
      <c r="AM830" s="52">
        <v>44213</v>
      </c>
      <c r="AN830" s="42">
        <f>IFERROR(AM830/AJ822,"-")</f>
        <v>1.2612910122124967E-4</v>
      </c>
      <c r="AO830" s="52">
        <v>5</v>
      </c>
      <c r="AP830" s="42">
        <f>IFERROR(AO830/AK822,"-")</f>
        <v>8.2508250825082501E-3</v>
      </c>
      <c r="AQ830" s="55">
        <f t="shared" si="76"/>
        <v>8842.6</v>
      </c>
      <c r="AR830" s="376"/>
      <c r="AS830" s="376"/>
      <c r="AT830" s="32" t="s">
        <v>107</v>
      </c>
      <c r="AU830" s="52">
        <v>30303</v>
      </c>
      <c r="AV830" s="42">
        <f>IFERROR(AU830/AR822,"-")</f>
        <v>7.1568774644942433E-5</v>
      </c>
      <c r="AW830" s="52">
        <v>5</v>
      </c>
      <c r="AX830" s="42">
        <f>IFERROR(AW830/AS822,"-")</f>
        <v>6.1425061425061421E-3</v>
      </c>
      <c r="AY830" s="96">
        <f t="shared" si="77"/>
        <v>6060.6</v>
      </c>
      <c r="AZ830" s="376"/>
      <c r="BA830" s="376"/>
      <c r="BB830" s="32" t="s">
        <v>107</v>
      </c>
      <c r="BC830" s="52">
        <v>0</v>
      </c>
      <c r="BD830" s="42">
        <f>IFERROR(BC830/AZ822,"-")</f>
        <v>0</v>
      </c>
      <c r="BE830" s="52">
        <v>0</v>
      </c>
      <c r="BF830" s="42">
        <f>IFERROR(BE830/BA822,"-")</f>
        <v>0</v>
      </c>
      <c r="BG830" s="55" t="str">
        <f t="shared" si="78"/>
        <v>-</v>
      </c>
      <c r="BH830" s="376"/>
      <c r="BI830" s="376"/>
      <c r="BJ830" s="32" t="s">
        <v>107</v>
      </c>
      <c r="BK830" s="52">
        <v>280057</v>
      </c>
      <c r="BL830" s="42">
        <f>IFERROR(BK830/BH822,"-")</f>
        <v>7.148980493560628E-4</v>
      </c>
      <c r="BM830" s="52">
        <v>8</v>
      </c>
      <c r="BN830" s="42">
        <f>IFERROR(BM830/BI822,"-")</f>
        <v>7.6117982873453857E-3</v>
      </c>
      <c r="BO830" s="96">
        <f t="shared" si="79"/>
        <v>35007.125</v>
      </c>
      <c r="BP830" s="141"/>
    </row>
    <row r="831" spans="2:68" s="8" customFormat="1" ht="13.15" customHeight="1">
      <c r="B831" s="409"/>
      <c r="C831" s="408"/>
      <c r="D831" s="376"/>
      <c r="E831" s="376"/>
      <c r="F831" s="32" t="s">
        <v>108</v>
      </c>
      <c r="G831" s="52">
        <v>181103</v>
      </c>
      <c r="H831" s="42">
        <f>IFERROR(G831/D822,"-")</f>
        <v>1.5057992264926477E-3</v>
      </c>
      <c r="I831" s="52">
        <v>16</v>
      </c>
      <c r="J831" s="42">
        <f>IFERROR(I831/E822,"-")</f>
        <v>9.4117647058823528E-2</v>
      </c>
      <c r="K831" s="55">
        <f t="shared" si="72"/>
        <v>11318.9375</v>
      </c>
      <c r="L831" s="376"/>
      <c r="M831" s="376"/>
      <c r="N831" s="32" t="s">
        <v>108</v>
      </c>
      <c r="O831" s="52">
        <v>1020752</v>
      </c>
      <c r="P831" s="42">
        <f>IFERROR(O831/L822,"-")</f>
        <v>1.2022931286317323E-3</v>
      </c>
      <c r="Q831" s="52">
        <v>90</v>
      </c>
      <c r="R831" s="42">
        <f>IFERROR(Q831/M822,"-")</f>
        <v>5.3160070880094508E-2</v>
      </c>
      <c r="S831" s="55">
        <f t="shared" si="73"/>
        <v>11341.68888888889</v>
      </c>
      <c r="T831" s="376"/>
      <c r="U831" s="376"/>
      <c r="V831" s="32" t="s">
        <v>108</v>
      </c>
      <c r="W831" s="52">
        <v>7107</v>
      </c>
      <c r="X831" s="42">
        <f>IFERROR(W831/T822,"-")</f>
        <v>2.6175937510704067E-4</v>
      </c>
      <c r="Y831" s="52">
        <v>3</v>
      </c>
      <c r="Z831" s="42">
        <f>IFERROR(Y831/U822,"-")</f>
        <v>3.2967032967032968E-2</v>
      </c>
      <c r="AA831" s="96">
        <f t="shared" si="74"/>
        <v>2369</v>
      </c>
      <c r="AB831" s="376"/>
      <c r="AC831" s="376"/>
      <c r="AD831" s="32" t="s">
        <v>108</v>
      </c>
      <c r="AE831" s="52">
        <v>19042</v>
      </c>
      <c r="AF831" s="42">
        <f>IFERROR(AE831/AB822,"-")</f>
        <v>4.3065848772876612E-4</v>
      </c>
      <c r="AG831" s="52">
        <v>4</v>
      </c>
      <c r="AH831" s="42">
        <f>IFERROR(AG831/AC822,"-")</f>
        <v>2.2988505747126436E-2</v>
      </c>
      <c r="AI831" s="55">
        <f t="shared" si="75"/>
        <v>4760.5</v>
      </c>
      <c r="AJ831" s="376"/>
      <c r="AK831" s="376"/>
      <c r="AL831" s="32" t="s">
        <v>108</v>
      </c>
      <c r="AM831" s="52">
        <v>743198</v>
      </c>
      <c r="AN831" s="42">
        <f>IFERROR(AM831/AJ822,"-")</f>
        <v>2.1201659188345126E-3</v>
      </c>
      <c r="AO831" s="52">
        <v>43</v>
      </c>
      <c r="AP831" s="42">
        <f>IFERROR(AO831/AK822,"-")</f>
        <v>7.0957095709570955E-2</v>
      </c>
      <c r="AQ831" s="55">
        <f t="shared" si="76"/>
        <v>17283.674418604653</v>
      </c>
      <c r="AR831" s="376"/>
      <c r="AS831" s="376"/>
      <c r="AT831" s="32" t="s">
        <v>108</v>
      </c>
      <c r="AU831" s="52">
        <v>251405</v>
      </c>
      <c r="AV831" s="42">
        <f>IFERROR(AU831/AR822,"-")</f>
        <v>5.9376127081845864E-4</v>
      </c>
      <c r="AW831" s="52">
        <v>40</v>
      </c>
      <c r="AX831" s="42">
        <f>IFERROR(AW831/AS822,"-")</f>
        <v>4.9140049140049137E-2</v>
      </c>
      <c r="AY831" s="96">
        <f t="shared" si="77"/>
        <v>6285.125</v>
      </c>
      <c r="AZ831" s="376"/>
      <c r="BA831" s="376"/>
      <c r="BB831" s="32" t="s">
        <v>108</v>
      </c>
      <c r="BC831" s="52">
        <v>546900</v>
      </c>
      <c r="BD831" s="42">
        <f>IFERROR(BC831/AZ822,"-")</f>
        <v>5.6049457163723244E-3</v>
      </c>
      <c r="BE831" s="52">
        <v>7</v>
      </c>
      <c r="BF831" s="42">
        <f>IFERROR(BE831/BA822,"-")</f>
        <v>9.45945945945946E-2</v>
      </c>
      <c r="BG831" s="55">
        <f t="shared" si="78"/>
        <v>78128.571428571435</v>
      </c>
      <c r="BH831" s="376"/>
      <c r="BI831" s="376"/>
      <c r="BJ831" s="32" t="s">
        <v>108</v>
      </c>
      <c r="BK831" s="52">
        <v>248928</v>
      </c>
      <c r="BL831" s="42">
        <f>IFERROR(BK831/BH822,"-")</f>
        <v>6.354354350368175E-4</v>
      </c>
      <c r="BM831" s="52">
        <v>33</v>
      </c>
      <c r="BN831" s="42">
        <f>IFERROR(BM831/BI822,"-")</f>
        <v>3.1398667935299718E-2</v>
      </c>
      <c r="BO831" s="96">
        <f t="shared" si="79"/>
        <v>7543.272727272727</v>
      </c>
      <c r="BP831" s="141"/>
    </row>
    <row r="832" spans="2:68" s="8" customFormat="1" ht="13.15" customHeight="1">
      <c r="B832" s="409"/>
      <c r="C832" s="408"/>
      <c r="D832" s="376"/>
      <c r="E832" s="376"/>
      <c r="F832" s="32" t="s">
        <v>109</v>
      </c>
      <c r="G832" s="52">
        <v>0</v>
      </c>
      <c r="H832" s="42">
        <f>IFERROR(G832/D822,"-")</f>
        <v>0</v>
      </c>
      <c r="I832" s="52">
        <v>0</v>
      </c>
      <c r="J832" s="42">
        <f>IFERROR(I832/E822,"-")</f>
        <v>0</v>
      </c>
      <c r="K832" s="55" t="str">
        <f t="shared" si="72"/>
        <v>-</v>
      </c>
      <c r="L832" s="376"/>
      <c r="M832" s="376"/>
      <c r="N832" s="32" t="s">
        <v>109</v>
      </c>
      <c r="O832" s="52">
        <v>135231</v>
      </c>
      <c r="P832" s="42">
        <f>IFERROR(O832/L822,"-")</f>
        <v>1.5928188441266614E-4</v>
      </c>
      <c r="Q832" s="52">
        <v>6</v>
      </c>
      <c r="R832" s="42">
        <f>IFERROR(Q832/M822,"-")</f>
        <v>3.5440047253396337E-3</v>
      </c>
      <c r="S832" s="55">
        <f t="shared" si="73"/>
        <v>22538.5</v>
      </c>
      <c r="T832" s="376"/>
      <c r="U832" s="376"/>
      <c r="V832" s="32" t="s">
        <v>109</v>
      </c>
      <c r="W832" s="52">
        <v>2834</v>
      </c>
      <c r="X832" s="42">
        <f>IFERROR(W832/T822,"-")</f>
        <v>1.0437963543736504E-4</v>
      </c>
      <c r="Y832" s="52">
        <v>1</v>
      </c>
      <c r="Z832" s="42">
        <f>IFERROR(Y832/U822,"-")</f>
        <v>1.098901098901099E-2</v>
      </c>
      <c r="AA832" s="96">
        <f t="shared" si="74"/>
        <v>2834</v>
      </c>
      <c r="AB832" s="376"/>
      <c r="AC832" s="376"/>
      <c r="AD832" s="32" t="s">
        <v>109</v>
      </c>
      <c r="AE832" s="52">
        <v>0</v>
      </c>
      <c r="AF832" s="42">
        <f>IFERROR(AE832/AB822,"-")</f>
        <v>0</v>
      </c>
      <c r="AG832" s="52">
        <v>0</v>
      </c>
      <c r="AH832" s="42">
        <f>IFERROR(AG832/AC822,"-")</f>
        <v>0</v>
      </c>
      <c r="AI832" s="55" t="str">
        <f t="shared" si="75"/>
        <v>-</v>
      </c>
      <c r="AJ832" s="376"/>
      <c r="AK832" s="376"/>
      <c r="AL832" s="32" t="s">
        <v>109</v>
      </c>
      <c r="AM832" s="52">
        <v>50614</v>
      </c>
      <c r="AN832" s="42">
        <f>IFERROR(AM832/AJ822,"-")</f>
        <v>1.4438962136051231E-4</v>
      </c>
      <c r="AO832" s="52">
        <v>3</v>
      </c>
      <c r="AP832" s="42">
        <f>IFERROR(AO832/AK822,"-")</f>
        <v>4.9504950495049506E-3</v>
      </c>
      <c r="AQ832" s="55">
        <f t="shared" si="76"/>
        <v>16871.333333333332</v>
      </c>
      <c r="AR832" s="376"/>
      <c r="AS832" s="376"/>
      <c r="AT832" s="32" t="s">
        <v>109</v>
      </c>
      <c r="AU832" s="52">
        <v>81783</v>
      </c>
      <c r="AV832" s="42">
        <f>IFERROR(AU832/AR822,"-")</f>
        <v>1.9315279334677511E-4</v>
      </c>
      <c r="AW832" s="52">
        <v>2</v>
      </c>
      <c r="AX832" s="42">
        <f>IFERROR(AW832/AS822,"-")</f>
        <v>2.4570024570024569E-3</v>
      </c>
      <c r="AY832" s="96">
        <f t="shared" si="77"/>
        <v>40891.5</v>
      </c>
      <c r="AZ832" s="376"/>
      <c r="BA832" s="376"/>
      <c r="BB832" s="32" t="s">
        <v>109</v>
      </c>
      <c r="BC832" s="52">
        <v>110358</v>
      </c>
      <c r="BD832" s="42">
        <f>IFERROR(BC832/AZ822,"-")</f>
        <v>1.1310122497118612E-3</v>
      </c>
      <c r="BE832" s="52">
        <v>3</v>
      </c>
      <c r="BF832" s="42">
        <f>IFERROR(BE832/BA822,"-")</f>
        <v>4.0540540540540543E-2</v>
      </c>
      <c r="BG832" s="55">
        <f t="shared" si="78"/>
        <v>36786</v>
      </c>
      <c r="BH832" s="376"/>
      <c r="BI832" s="376"/>
      <c r="BJ832" s="32" t="s">
        <v>109</v>
      </c>
      <c r="BK832" s="52">
        <v>0</v>
      </c>
      <c r="BL832" s="42">
        <f>IFERROR(BK832/BH822,"-")</f>
        <v>0</v>
      </c>
      <c r="BM832" s="52">
        <v>0</v>
      </c>
      <c r="BN832" s="42">
        <f>IFERROR(BM832/BI822,"-")</f>
        <v>0</v>
      </c>
      <c r="BO832" s="96" t="str">
        <f t="shared" si="79"/>
        <v>-</v>
      </c>
      <c r="BP832" s="141"/>
    </row>
    <row r="833" spans="2:68" s="8" customFormat="1" ht="13.15" customHeight="1">
      <c r="B833" s="409"/>
      <c r="C833" s="408"/>
      <c r="D833" s="376"/>
      <c r="E833" s="376"/>
      <c r="F833" s="32" t="s">
        <v>110</v>
      </c>
      <c r="G833" s="52">
        <v>0</v>
      </c>
      <c r="H833" s="42">
        <f>IFERROR(G833/D822,"-")</f>
        <v>0</v>
      </c>
      <c r="I833" s="52">
        <v>0</v>
      </c>
      <c r="J833" s="42">
        <f>IFERROR(I833/E822,"-")</f>
        <v>0</v>
      </c>
      <c r="K833" s="55" t="str">
        <f t="shared" si="72"/>
        <v>-</v>
      </c>
      <c r="L833" s="376"/>
      <c r="M833" s="376"/>
      <c r="N833" s="32" t="s">
        <v>110</v>
      </c>
      <c r="O833" s="52">
        <v>695381</v>
      </c>
      <c r="P833" s="42">
        <f>IFERROR(O833/L822,"-")</f>
        <v>8.1905477342298879E-4</v>
      </c>
      <c r="Q833" s="52">
        <v>6</v>
      </c>
      <c r="R833" s="42">
        <f>IFERROR(Q833/M822,"-")</f>
        <v>3.5440047253396337E-3</v>
      </c>
      <c r="S833" s="55">
        <f t="shared" si="73"/>
        <v>115896.83333333333</v>
      </c>
      <c r="T833" s="376"/>
      <c r="U833" s="376"/>
      <c r="V833" s="32" t="s">
        <v>110</v>
      </c>
      <c r="W833" s="52">
        <v>0</v>
      </c>
      <c r="X833" s="42">
        <f>IFERROR(W833/T822,"-")</f>
        <v>0</v>
      </c>
      <c r="Y833" s="52">
        <v>0</v>
      </c>
      <c r="Z833" s="42">
        <f>IFERROR(Y833/U822,"-")</f>
        <v>0</v>
      </c>
      <c r="AA833" s="96" t="str">
        <f t="shared" si="74"/>
        <v>-</v>
      </c>
      <c r="AB833" s="376"/>
      <c r="AC833" s="376"/>
      <c r="AD833" s="32" t="s">
        <v>110</v>
      </c>
      <c r="AE833" s="52">
        <v>0</v>
      </c>
      <c r="AF833" s="42">
        <f>IFERROR(AE833/AB822,"-")</f>
        <v>0</v>
      </c>
      <c r="AG833" s="52">
        <v>0</v>
      </c>
      <c r="AH833" s="42">
        <f>IFERROR(AG833/AC822,"-")</f>
        <v>0</v>
      </c>
      <c r="AI833" s="55" t="str">
        <f t="shared" si="75"/>
        <v>-</v>
      </c>
      <c r="AJ833" s="376"/>
      <c r="AK833" s="376"/>
      <c r="AL833" s="32" t="s">
        <v>110</v>
      </c>
      <c r="AM833" s="52">
        <v>30285</v>
      </c>
      <c r="AN833" s="42">
        <f>IFERROR(AM833/AJ822,"-")</f>
        <v>8.6395852588278245E-5</v>
      </c>
      <c r="AO833" s="52">
        <v>2</v>
      </c>
      <c r="AP833" s="42">
        <f>IFERROR(AO833/AK822,"-")</f>
        <v>3.3003300330033004E-3</v>
      </c>
      <c r="AQ833" s="55">
        <f t="shared" si="76"/>
        <v>15142.5</v>
      </c>
      <c r="AR833" s="376"/>
      <c r="AS833" s="376"/>
      <c r="AT833" s="32" t="s">
        <v>110</v>
      </c>
      <c r="AU833" s="52">
        <v>665096</v>
      </c>
      <c r="AV833" s="42">
        <f>IFERROR(AU833/AR822,"-")</f>
        <v>1.5708050602663971E-3</v>
      </c>
      <c r="AW833" s="52">
        <v>4</v>
      </c>
      <c r="AX833" s="42">
        <f>IFERROR(AW833/AS822,"-")</f>
        <v>4.9140049140049139E-3</v>
      </c>
      <c r="AY833" s="96">
        <f t="shared" si="77"/>
        <v>166274</v>
      </c>
      <c r="AZ833" s="376"/>
      <c r="BA833" s="376"/>
      <c r="BB833" s="32" t="s">
        <v>110</v>
      </c>
      <c r="BC833" s="52">
        <v>1423</v>
      </c>
      <c r="BD833" s="42">
        <f>IFERROR(BC833/AZ822,"-")</f>
        <v>1.4583722352162766E-5</v>
      </c>
      <c r="BE833" s="52">
        <v>1</v>
      </c>
      <c r="BF833" s="42">
        <f>IFERROR(BE833/BA822,"-")</f>
        <v>1.3513513513513514E-2</v>
      </c>
      <c r="BG833" s="55">
        <f t="shared" si="78"/>
        <v>1423</v>
      </c>
      <c r="BH833" s="376"/>
      <c r="BI833" s="376"/>
      <c r="BJ833" s="32" t="s">
        <v>110</v>
      </c>
      <c r="BK833" s="52">
        <v>409</v>
      </c>
      <c r="BL833" s="42">
        <f>IFERROR(BK833/BH822,"-")</f>
        <v>1.0440492549253535E-6</v>
      </c>
      <c r="BM833" s="52">
        <v>1</v>
      </c>
      <c r="BN833" s="42">
        <f>IFERROR(BM833/BI822,"-")</f>
        <v>9.5147478591817321E-4</v>
      </c>
      <c r="BO833" s="96">
        <f t="shared" si="79"/>
        <v>409</v>
      </c>
      <c r="BP833" s="141"/>
    </row>
    <row r="834" spans="2:68" s="8" customFormat="1" ht="13.15" customHeight="1">
      <c r="B834" s="409"/>
      <c r="C834" s="408"/>
      <c r="D834" s="376"/>
      <c r="E834" s="376"/>
      <c r="F834" s="32" t="s">
        <v>111</v>
      </c>
      <c r="G834" s="52">
        <v>613433</v>
      </c>
      <c r="H834" s="42">
        <f>IFERROR(G834/D822,"-")</f>
        <v>5.1004507761056653E-3</v>
      </c>
      <c r="I834" s="52">
        <v>18</v>
      </c>
      <c r="J834" s="42">
        <f>IFERROR(I834/E822,"-")</f>
        <v>0.10588235294117647</v>
      </c>
      <c r="K834" s="55">
        <f t="shared" si="72"/>
        <v>34079.611111111109</v>
      </c>
      <c r="L834" s="376"/>
      <c r="M834" s="376"/>
      <c r="N834" s="32" t="s">
        <v>111</v>
      </c>
      <c r="O834" s="52">
        <v>6274218</v>
      </c>
      <c r="P834" s="42">
        <f>IFERROR(O834/L822,"-")</f>
        <v>7.3900900404187606E-3</v>
      </c>
      <c r="Q834" s="52">
        <v>181</v>
      </c>
      <c r="R834" s="42">
        <f>IFERROR(Q834/M822,"-")</f>
        <v>0.10691080921441229</v>
      </c>
      <c r="S834" s="55">
        <f t="shared" si="73"/>
        <v>34664.187845303866</v>
      </c>
      <c r="T834" s="376"/>
      <c r="U834" s="376"/>
      <c r="V834" s="32" t="s">
        <v>111</v>
      </c>
      <c r="W834" s="52">
        <v>214776</v>
      </c>
      <c r="X834" s="42">
        <f>IFERROR(W834/T822,"-")</f>
        <v>7.9104589204994757E-3</v>
      </c>
      <c r="Y834" s="52">
        <v>9</v>
      </c>
      <c r="Z834" s="42">
        <f>IFERROR(Y834/U822,"-")</f>
        <v>9.8901098901098897E-2</v>
      </c>
      <c r="AA834" s="96">
        <f t="shared" si="74"/>
        <v>23864</v>
      </c>
      <c r="AB834" s="376"/>
      <c r="AC834" s="376"/>
      <c r="AD834" s="32" t="s">
        <v>111</v>
      </c>
      <c r="AE834" s="52">
        <v>685435</v>
      </c>
      <c r="AF834" s="42">
        <f>IFERROR(AE834/AB822,"-")</f>
        <v>1.550196410757099E-2</v>
      </c>
      <c r="AG834" s="52">
        <v>18</v>
      </c>
      <c r="AH834" s="42">
        <f>IFERROR(AG834/AC822,"-")</f>
        <v>0.10344827586206896</v>
      </c>
      <c r="AI834" s="55">
        <f t="shared" si="75"/>
        <v>38079.722222222219</v>
      </c>
      <c r="AJ834" s="376"/>
      <c r="AK834" s="376"/>
      <c r="AL834" s="32" t="s">
        <v>111</v>
      </c>
      <c r="AM834" s="52">
        <v>2555585</v>
      </c>
      <c r="AN834" s="42">
        <f>IFERROR(AM834/AJ822,"-")</f>
        <v>7.2904720137630863E-3</v>
      </c>
      <c r="AO834" s="52">
        <v>73</v>
      </c>
      <c r="AP834" s="42">
        <f>IFERROR(AO834/AK822,"-")</f>
        <v>0.12046204620462046</v>
      </c>
      <c r="AQ834" s="55">
        <f t="shared" si="76"/>
        <v>35008.013698630137</v>
      </c>
      <c r="AR834" s="376"/>
      <c r="AS834" s="376"/>
      <c r="AT834" s="32" t="s">
        <v>111</v>
      </c>
      <c r="AU834" s="52">
        <v>2818422</v>
      </c>
      <c r="AV834" s="42">
        <f>IFERROR(AU834/AR822,"-")</f>
        <v>6.6564699525574339E-3</v>
      </c>
      <c r="AW834" s="52">
        <v>81</v>
      </c>
      <c r="AX834" s="42">
        <f>IFERROR(AW834/AS822,"-")</f>
        <v>9.9508599508599513E-2</v>
      </c>
      <c r="AY834" s="96">
        <f t="shared" si="77"/>
        <v>34795.333333333336</v>
      </c>
      <c r="AZ834" s="376"/>
      <c r="BA834" s="376"/>
      <c r="BB834" s="32" t="s">
        <v>111</v>
      </c>
      <c r="BC834" s="52">
        <v>616806</v>
      </c>
      <c r="BD834" s="42">
        <f>IFERROR(BC834/AZ822,"-")</f>
        <v>6.321382606569296E-3</v>
      </c>
      <c r="BE834" s="52">
        <v>7</v>
      </c>
      <c r="BF834" s="42">
        <f>IFERROR(BE834/BA822,"-")</f>
        <v>9.45945945945946E-2</v>
      </c>
      <c r="BG834" s="55">
        <f t="shared" si="78"/>
        <v>88115.142857142855</v>
      </c>
      <c r="BH834" s="376"/>
      <c r="BI834" s="376"/>
      <c r="BJ834" s="32" t="s">
        <v>111</v>
      </c>
      <c r="BK834" s="52">
        <v>1741576</v>
      </c>
      <c r="BL834" s="42">
        <f>IFERROR(BK834/BH822,"-")</f>
        <v>4.4456995726060572E-3</v>
      </c>
      <c r="BM834" s="52">
        <v>80</v>
      </c>
      <c r="BN834" s="42">
        <f>IFERROR(BM834/BI822,"-")</f>
        <v>7.6117982873453852E-2</v>
      </c>
      <c r="BO834" s="96">
        <f t="shared" si="79"/>
        <v>21769.7</v>
      </c>
      <c r="BP834" s="141"/>
    </row>
    <row r="835" spans="2:68" s="8" customFormat="1" ht="13.15" customHeight="1">
      <c r="B835" s="409"/>
      <c r="C835" s="408"/>
      <c r="D835" s="376"/>
      <c r="E835" s="376"/>
      <c r="F835" s="32" t="s">
        <v>112</v>
      </c>
      <c r="G835" s="52">
        <v>2024559</v>
      </c>
      <c r="H835" s="42">
        <f>IFERROR(G835/D822,"-")</f>
        <v>1.6833400750891635E-2</v>
      </c>
      <c r="I835" s="52">
        <v>33</v>
      </c>
      <c r="J835" s="42">
        <f>IFERROR(I835/E822,"-")</f>
        <v>0.19411764705882353</v>
      </c>
      <c r="K835" s="55">
        <f t="shared" si="72"/>
        <v>61350.272727272728</v>
      </c>
      <c r="L835" s="376"/>
      <c r="M835" s="376"/>
      <c r="N835" s="32" t="s">
        <v>112</v>
      </c>
      <c r="O835" s="52">
        <v>7585196</v>
      </c>
      <c r="P835" s="42">
        <f>IFERROR(O835/L822,"-")</f>
        <v>8.9342259727386297E-3</v>
      </c>
      <c r="Q835" s="52">
        <v>149</v>
      </c>
      <c r="R835" s="42">
        <f>IFERROR(Q835/M822,"-")</f>
        <v>8.8009450679267576E-2</v>
      </c>
      <c r="S835" s="55">
        <f t="shared" si="73"/>
        <v>50907.355704697984</v>
      </c>
      <c r="T835" s="376"/>
      <c r="U835" s="376"/>
      <c r="V835" s="32" t="s">
        <v>112</v>
      </c>
      <c r="W835" s="52">
        <v>517282</v>
      </c>
      <c r="X835" s="42">
        <f>IFERROR(W835/T822,"-")</f>
        <v>1.9052119470116816E-2</v>
      </c>
      <c r="Y835" s="52">
        <v>9</v>
      </c>
      <c r="Z835" s="42">
        <f>IFERROR(Y835/U822,"-")</f>
        <v>9.8901098901098897E-2</v>
      </c>
      <c r="AA835" s="96">
        <f t="shared" si="74"/>
        <v>57475.777777777781</v>
      </c>
      <c r="AB835" s="376"/>
      <c r="AC835" s="376"/>
      <c r="AD835" s="32" t="s">
        <v>112</v>
      </c>
      <c r="AE835" s="52">
        <v>517000</v>
      </c>
      <c r="AF835" s="42">
        <f>IFERROR(AE835/AB822,"-")</f>
        <v>1.1692597319387254E-2</v>
      </c>
      <c r="AG835" s="52">
        <v>11</v>
      </c>
      <c r="AH835" s="42">
        <f>IFERROR(AG835/AC822,"-")</f>
        <v>6.3218390804597707E-2</v>
      </c>
      <c r="AI835" s="55">
        <f t="shared" si="75"/>
        <v>47000</v>
      </c>
      <c r="AJ835" s="376"/>
      <c r="AK835" s="376"/>
      <c r="AL835" s="32" t="s">
        <v>112</v>
      </c>
      <c r="AM835" s="52">
        <v>3825676</v>
      </c>
      <c r="AN835" s="42">
        <f>IFERROR(AM835/AJ822,"-")</f>
        <v>1.0913737485438797E-2</v>
      </c>
      <c r="AO835" s="52">
        <v>62</v>
      </c>
      <c r="AP835" s="42">
        <f>IFERROR(AO835/AK822,"-")</f>
        <v>0.10231023102310231</v>
      </c>
      <c r="AQ835" s="55">
        <f t="shared" si="76"/>
        <v>61704.451612903227</v>
      </c>
      <c r="AR835" s="376"/>
      <c r="AS835" s="376"/>
      <c r="AT835" s="32" t="s">
        <v>112</v>
      </c>
      <c r="AU835" s="52">
        <v>1838111</v>
      </c>
      <c r="AV835" s="42">
        <f>IFERROR(AU835/AR822,"-")</f>
        <v>4.3411989549348171E-3</v>
      </c>
      <c r="AW835" s="52">
        <v>59</v>
      </c>
      <c r="AX835" s="42">
        <f>IFERROR(AW835/AS822,"-")</f>
        <v>7.2481572481572484E-2</v>
      </c>
      <c r="AY835" s="96">
        <f t="shared" si="77"/>
        <v>31154.423728813559</v>
      </c>
      <c r="AZ835" s="376"/>
      <c r="BA835" s="376"/>
      <c r="BB835" s="32" t="s">
        <v>112</v>
      </c>
      <c r="BC835" s="52">
        <v>2568905</v>
      </c>
      <c r="BD835" s="42">
        <f>IFERROR(BC835/AZ822,"-")</f>
        <v>2.6327615789938644E-2</v>
      </c>
      <c r="BE835" s="52">
        <v>30</v>
      </c>
      <c r="BF835" s="42">
        <f>IFERROR(BE835/BA822,"-")</f>
        <v>0.40540540540540543</v>
      </c>
      <c r="BG835" s="55">
        <f t="shared" si="78"/>
        <v>85630.166666666672</v>
      </c>
      <c r="BH835" s="376"/>
      <c r="BI835" s="376"/>
      <c r="BJ835" s="32" t="s">
        <v>112</v>
      </c>
      <c r="BK835" s="52">
        <v>3402887</v>
      </c>
      <c r="BL835" s="42">
        <f>IFERROR(BK835/BH822,"-")</f>
        <v>8.6865076697925942E-3</v>
      </c>
      <c r="BM835" s="52">
        <v>72</v>
      </c>
      <c r="BN835" s="42">
        <f>IFERROR(BM835/BI822,"-")</f>
        <v>6.8506184586108465E-2</v>
      </c>
      <c r="BO835" s="96">
        <f t="shared" si="79"/>
        <v>47262.319444444445</v>
      </c>
      <c r="BP835" s="141"/>
    </row>
    <row r="836" spans="2:68" s="8" customFormat="1" ht="13.15" customHeight="1">
      <c r="B836" s="409"/>
      <c r="C836" s="408"/>
      <c r="D836" s="376"/>
      <c r="E836" s="376"/>
      <c r="F836" s="32" t="s">
        <v>113</v>
      </c>
      <c r="G836" s="52">
        <v>688047</v>
      </c>
      <c r="H836" s="42">
        <f>IFERROR(G836/D822,"-")</f>
        <v>5.7208364322545004E-3</v>
      </c>
      <c r="I836" s="52">
        <v>23</v>
      </c>
      <c r="J836" s="42">
        <f>IFERROR(I836/E822,"-")</f>
        <v>0.13529411764705881</v>
      </c>
      <c r="K836" s="55">
        <f t="shared" si="72"/>
        <v>29915.08695652174</v>
      </c>
      <c r="L836" s="376"/>
      <c r="M836" s="376"/>
      <c r="N836" s="32" t="s">
        <v>113</v>
      </c>
      <c r="O836" s="52">
        <v>7956194</v>
      </c>
      <c r="P836" s="42">
        <f>IFERROR(O836/L822,"-")</f>
        <v>9.37120610712594E-3</v>
      </c>
      <c r="Q836" s="52">
        <v>120</v>
      </c>
      <c r="R836" s="42">
        <f>IFERROR(Q836/M822,"-")</f>
        <v>7.0880094506792682E-2</v>
      </c>
      <c r="S836" s="55">
        <f t="shared" si="73"/>
        <v>66301.616666666669</v>
      </c>
      <c r="T836" s="376"/>
      <c r="U836" s="376"/>
      <c r="V836" s="32" t="s">
        <v>113</v>
      </c>
      <c r="W836" s="52">
        <v>222561</v>
      </c>
      <c r="X836" s="42">
        <f>IFERROR(W836/T822,"-")</f>
        <v>8.1971898527083281E-3</v>
      </c>
      <c r="Y836" s="52">
        <v>5</v>
      </c>
      <c r="Z836" s="42">
        <f>IFERROR(Y836/U822,"-")</f>
        <v>5.4945054945054944E-2</v>
      </c>
      <c r="AA836" s="96">
        <f t="shared" si="74"/>
        <v>44512.2</v>
      </c>
      <c r="AB836" s="376"/>
      <c r="AC836" s="376"/>
      <c r="AD836" s="32" t="s">
        <v>113</v>
      </c>
      <c r="AE836" s="52">
        <v>99138</v>
      </c>
      <c r="AF836" s="42">
        <f>IFERROR(AE836/AB822,"-")</f>
        <v>2.2421290387802969E-3</v>
      </c>
      <c r="AG836" s="52">
        <v>6</v>
      </c>
      <c r="AH836" s="42">
        <f>IFERROR(AG836/AC822,"-")</f>
        <v>3.4482758620689655E-2</v>
      </c>
      <c r="AI836" s="55">
        <f t="shared" si="75"/>
        <v>16523</v>
      </c>
      <c r="AJ836" s="376"/>
      <c r="AK836" s="376"/>
      <c r="AL836" s="32" t="s">
        <v>113</v>
      </c>
      <c r="AM836" s="52">
        <v>4141972</v>
      </c>
      <c r="AN836" s="42">
        <f>IFERROR(AM836/AJ822,"-")</f>
        <v>1.1816054229380091E-2</v>
      </c>
      <c r="AO836" s="52">
        <v>59</v>
      </c>
      <c r="AP836" s="42">
        <f>IFERROR(AO836/AK822,"-")</f>
        <v>9.7359735973597358E-2</v>
      </c>
      <c r="AQ836" s="55">
        <f t="shared" si="76"/>
        <v>70202.91525423729</v>
      </c>
      <c r="AR836" s="376"/>
      <c r="AS836" s="376"/>
      <c r="AT836" s="32" t="s">
        <v>113</v>
      </c>
      <c r="AU836" s="52">
        <v>2472242</v>
      </c>
      <c r="AV836" s="42">
        <f>IFERROR(AU836/AR822,"-")</f>
        <v>5.8388717475418858E-3</v>
      </c>
      <c r="AW836" s="52">
        <v>48</v>
      </c>
      <c r="AX836" s="42">
        <f>IFERROR(AW836/AS822,"-")</f>
        <v>5.896805896805897E-2</v>
      </c>
      <c r="AY836" s="96">
        <f t="shared" si="77"/>
        <v>51505.041666666664</v>
      </c>
      <c r="AZ836" s="376"/>
      <c r="BA836" s="376"/>
      <c r="BB836" s="32" t="s">
        <v>113</v>
      </c>
      <c r="BC836" s="52">
        <v>1350848</v>
      </c>
      <c r="BD836" s="42">
        <f>IFERROR(BC836/AZ822,"-")</f>
        <v>1.3844267162315087E-2</v>
      </c>
      <c r="BE836" s="52">
        <v>12</v>
      </c>
      <c r="BF836" s="42">
        <f>IFERROR(BE836/BA822,"-")</f>
        <v>0.16216216216216217</v>
      </c>
      <c r="BG836" s="55">
        <f t="shared" si="78"/>
        <v>112570.66666666667</v>
      </c>
      <c r="BH836" s="376"/>
      <c r="BI836" s="376"/>
      <c r="BJ836" s="32" t="s">
        <v>113</v>
      </c>
      <c r="BK836" s="52">
        <v>1951927</v>
      </c>
      <c r="BL836" s="42">
        <f>IFERROR(BK836/BH822,"-")</f>
        <v>4.9826599755957955E-3</v>
      </c>
      <c r="BM836" s="52">
        <v>48</v>
      </c>
      <c r="BN836" s="42">
        <f>IFERROR(BM836/BI822,"-")</f>
        <v>4.5670789724072312E-2</v>
      </c>
      <c r="BO836" s="96">
        <f t="shared" si="79"/>
        <v>40665.145833333336</v>
      </c>
      <c r="BP836" s="141"/>
    </row>
    <row r="837" spans="2:68" s="8" customFormat="1" ht="13.15" customHeight="1">
      <c r="B837" s="409"/>
      <c r="C837" s="408"/>
      <c r="D837" s="376"/>
      <c r="E837" s="376"/>
      <c r="F837" s="33" t="s">
        <v>114</v>
      </c>
      <c r="G837" s="53">
        <v>109227</v>
      </c>
      <c r="H837" s="43">
        <f>IFERROR(G837/D822,"-")</f>
        <v>9.0817894851058468E-4</v>
      </c>
      <c r="I837" s="53">
        <v>11</v>
      </c>
      <c r="J837" s="43">
        <f>IFERROR(I837/E822,"-")</f>
        <v>6.4705882352941183E-2</v>
      </c>
      <c r="K837" s="56">
        <f t="shared" si="72"/>
        <v>9929.7272727272721</v>
      </c>
      <c r="L837" s="376"/>
      <c r="M837" s="376"/>
      <c r="N837" s="33" t="s">
        <v>114</v>
      </c>
      <c r="O837" s="53">
        <v>3650654</v>
      </c>
      <c r="P837" s="43">
        <f>IFERROR(O837/L822,"-")</f>
        <v>4.2999241923718477E-3</v>
      </c>
      <c r="Q837" s="53">
        <v>82</v>
      </c>
      <c r="R837" s="43">
        <f>IFERROR(Q837/M822,"-")</f>
        <v>4.843473124630833E-2</v>
      </c>
      <c r="S837" s="56">
        <f t="shared" si="73"/>
        <v>44520.170731707316</v>
      </c>
      <c r="T837" s="376"/>
      <c r="U837" s="376"/>
      <c r="V837" s="33" t="s">
        <v>114</v>
      </c>
      <c r="W837" s="53">
        <v>4938</v>
      </c>
      <c r="X837" s="43">
        <f>IFERROR(W837/T822,"-")</f>
        <v>1.8187249110434317E-4</v>
      </c>
      <c r="Y837" s="53">
        <v>3</v>
      </c>
      <c r="Z837" s="43">
        <f>IFERROR(Y837/U822,"-")</f>
        <v>3.2967032967032968E-2</v>
      </c>
      <c r="AA837" s="97">
        <f t="shared" si="74"/>
        <v>1646</v>
      </c>
      <c r="AB837" s="376"/>
      <c r="AC837" s="376"/>
      <c r="AD837" s="33" t="s">
        <v>114</v>
      </c>
      <c r="AE837" s="53">
        <v>25781</v>
      </c>
      <c r="AF837" s="43">
        <f>IFERROR(AE837/AB822,"-")</f>
        <v>5.8306934524395124E-4</v>
      </c>
      <c r="AG837" s="53">
        <v>4</v>
      </c>
      <c r="AH837" s="43">
        <f>IFERROR(AG837/AC822,"-")</f>
        <v>2.2988505747126436E-2</v>
      </c>
      <c r="AI837" s="56">
        <f t="shared" si="75"/>
        <v>6445.25</v>
      </c>
      <c r="AJ837" s="376"/>
      <c r="AK837" s="376"/>
      <c r="AL837" s="33" t="s">
        <v>114</v>
      </c>
      <c r="AM837" s="53">
        <v>361255</v>
      </c>
      <c r="AN837" s="43">
        <f>IFERROR(AM837/AJ822,"-")</f>
        <v>1.0305740045163765E-3</v>
      </c>
      <c r="AO837" s="53">
        <v>33</v>
      </c>
      <c r="AP837" s="43">
        <f>IFERROR(AO837/AK822,"-")</f>
        <v>5.4455445544554455E-2</v>
      </c>
      <c r="AQ837" s="56">
        <f t="shared" si="76"/>
        <v>10947.121212121212</v>
      </c>
      <c r="AR837" s="376"/>
      <c r="AS837" s="376"/>
      <c r="AT837" s="33" t="s">
        <v>114</v>
      </c>
      <c r="AU837" s="53">
        <v>3258680</v>
      </c>
      <c r="AV837" s="43">
        <f>IFERROR(AU837/AR822,"-")</f>
        <v>7.6962589367383094E-3</v>
      </c>
      <c r="AW837" s="53">
        <v>42</v>
      </c>
      <c r="AX837" s="45">
        <f>IFERROR(AW837/AS822,"-")</f>
        <v>5.1597051597051594E-2</v>
      </c>
      <c r="AY837" s="97">
        <f t="shared" si="77"/>
        <v>77587.619047619053</v>
      </c>
      <c r="AZ837" s="376"/>
      <c r="BA837" s="376"/>
      <c r="BB837" s="33" t="s">
        <v>114</v>
      </c>
      <c r="BC837" s="53">
        <v>1685679</v>
      </c>
      <c r="BD837" s="43">
        <f>IFERROR(BC837/AZ822,"-")</f>
        <v>1.7275807808061407E-2</v>
      </c>
      <c r="BE837" s="53">
        <v>8</v>
      </c>
      <c r="BF837" s="43">
        <f>IFERROR(BE837/BA822,"-")</f>
        <v>0.10810810810810811</v>
      </c>
      <c r="BG837" s="56">
        <f t="shared" si="78"/>
        <v>210709.875</v>
      </c>
      <c r="BH837" s="376"/>
      <c r="BI837" s="376"/>
      <c r="BJ837" s="33" t="s">
        <v>114</v>
      </c>
      <c r="BK837" s="53">
        <v>902542</v>
      </c>
      <c r="BL837" s="43">
        <f>IFERROR(BK837/BH822,"-")</f>
        <v>2.3039078304128075E-3</v>
      </c>
      <c r="BM837" s="53">
        <v>41</v>
      </c>
      <c r="BN837" s="43">
        <f>IFERROR(BM837/BI822,"-")</f>
        <v>3.9010466222645097E-2</v>
      </c>
      <c r="BO837" s="97">
        <f t="shared" si="79"/>
        <v>22013.219512195123</v>
      </c>
      <c r="BP837" s="141"/>
    </row>
    <row r="838" spans="2:68" s="8" customFormat="1" ht="13.15" customHeight="1">
      <c r="B838" s="409"/>
      <c r="C838" s="408"/>
      <c r="D838" s="377"/>
      <c r="E838" s="377"/>
      <c r="F838" s="34" t="s">
        <v>64</v>
      </c>
      <c r="G838" s="49">
        <f>SUM(G822:G837)</f>
        <v>29280577</v>
      </c>
      <c r="H838" s="43">
        <f>IFERROR(G838/D822,"-")</f>
        <v>0.24345632152895538</v>
      </c>
      <c r="I838" s="53">
        <v>153</v>
      </c>
      <c r="J838" s="43">
        <f>IFERROR(I838/E822,"-")</f>
        <v>0.9</v>
      </c>
      <c r="K838" s="56">
        <f t="shared" si="72"/>
        <v>191376.32026143791</v>
      </c>
      <c r="L838" s="377"/>
      <c r="M838" s="377"/>
      <c r="N838" s="34" t="s">
        <v>64</v>
      </c>
      <c r="O838" s="49">
        <f>SUM(O822:O837)</f>
        <v>160694201</v>
      </c>
      <c r="P838" s="43">
        <f>IFERROR(O838/L822,"-")</f>
        <v>0.1892737253253155</v>
      </c>
      <c r="Q838" s="53">
        <v>1333</v>
      </c>
      <c r="R838" s="43">
        <f>IFERROR(Q838/M822,"-")</f>
        <v>0.787359716479622</v>
      </c>
      <c r="S838" s="56">
        <f t="shared" si="73"/>
        <v>120550.78844711177</v>
      </c>
      <c r="T838" s="377"/>
      <c r="U838" s="377"/>
      <c r="V838" s="34" t="s">
        <v>64</v>
      </c>
      <c r="W838" s="49">
        <f>SUM(W822:W837)</f>
        <v>1743391</v>
      </c>
      <c r="X838" s="43">
        <f>IFERROR(W838/T822,"-")</f>
        <v>6.4211191603663814E-2</v>
      </c>
      <c r="Y838" s="53">
        <v>42</v>
      </c>
      <c r="Z838" s="43">
        <f>IFERROR(Y838/U822,"-")</f>
        <v>0.46153846153846156</v>
      </c>
      <c r="AA838" s="97">
        <f t="shared" si="74"/>
        <v>41509.309523809527</v>
      </c>
      <c r="AB838" s="377"/>
      <c r="AC838" s="377"/>
      <c r="AD838" s="34" t="s">
        <v>64</v>
      </c>
      <c r="AE838" s="49">
        <f>SUM(AE822:AE837)</f>
        <v>2100621</v>
      </c>
      <c r="AF838" s="43">
        <f>IFERROR(AE838/AB822,"-")</f>
        <v>4.7508153720790272E-2</v>
      </c>
      <c r="AG838" s="53">
        <v>63</v>
      </c>
      <c r="AH838" s="43">
        <f>IFERROR(AG838/AC822,"-")</f>
        <v>0.36206896551724138</v>
      </c>
      <c r="AI838" s="56">
        <f t="shared" si="75"/>
        <v>33343.190476190473</v>
      </c>
      <c r="AJ838" s="377"/>
      <c r="AK838" s="377"/>
      <c r="AL838" s="34" t="s">
        <v>64</v>
      </c>
      <c r="AM838" s="49">
        <f>SUM(AM822:AM837)</f>
        <v>81279453</v>
      </c>
      <c r="AN838" s="43">
        <f>IFERROR(AM838/AJ822,"-")</f>
        <v>0.23187081524992206</v>
      </c>
      <c r="AO838" s="53">
        <v>529</v>
      </c>
      <c r="AP838" s="43">
        <f>IFERROR(AO838/AK822,"-")</f>
        <v>0.8729372937293729</v>
      </c>
      <c r="AQ838" s="56">
        <f t="shared" si="76"/>
        <v>153647.35916824196</v>
      </c>
      <c r="AR838" s="377"/>
      <c r="AS838" s="377"/>
      <c r="AT838" s="34" t="s">
        <v>64</v>
      </c>
      <c r="AU838" s="49">
        <f>SUM(AU822:AU837)</f>
        <v>73582461</v>
      </c>
      <c r="AV838" s="43">
        <f>IFERROR(AU838/AR822,"-")</f>
        <v>0.17378499056625632</v>
      </c>
      <c r="AW838" s="53">
        <v>691</v>
      </c>
      <c r="AX838" s="76">
        <f>IFERROR(AW838/AS822,"-")</f>
        <v>0.84889434889434889</v>
      </c>
      <c r="AY838" s="137">
        <f t="shared" si="77"/>
        <v>106486.91895803183</v>
      </c>
      <c r="AZ838" s="377"/>
      <c r="BA838" s="377"/>
      <c r="BB838" s="34" t="s">
        <v>64</v>
      </c>
      <c r="BC838" s="49">
        <f>SUM(BC822:BC837)</f>
        <v>34756069</v>
      </c>
      <c r="BD838" s="43">
        <f>IFERROR(BC838/AZ822,"-")</f>
        <v>0.35620018295756251</v>
      </c>
      <c r="BE838" s="53">
        <v>72</v>
      </c>
      <c r="BF838" s="43">
        <f>IFERROR(BE838/BA822,"-")</f>
        <v>0.97297297297297303</v>
      </c>
      <c r="BG838" s="56">
        <f t="shared" si="78"/>
        <v>482723.18055555556</v>
      </c>
      <c r="BH838" s="377"/>
      <c r="BI838" s="377"/>
      <c r="BJ838" s="34" t="s">
        <v>64</v>
      </c>
      <c r="BK838" s="49">
        <f>SUM(BK822:BK837)</f>
        <v>55995171</v>
      </c>
      <c r="BL838" s="43">
        <f>IFERROR(BK838/BH822,"-")</f>
        <v>0.14293818230309965</v>
      </c>
      <c r="BM838" s="53">
        <v>715</v>
      </c>
      <c r="BN838" s="43">
        <f>IFERROR(BM838/BI822,"-")</f>
        <v>0.68030447193149379</v>
      </c>
      <c r="BO838" s="97">
        <f t="shared" si="79"/>
        <v>78314.924475524473</v>
      </c>
      <c r="BP838" s="141"/>
    </row>
    <row r="839" spans="2:68" s="8" customFormat="1" ht="13.15" customHeight="1">
      <c r="B839" s="372">
        <v>50</v>
      </c>
      <c r="C839" s="391" t="s">
        <v>13</v>
      </c>
      <c r="D839" s="375">
        <v>141254000</v>
      </c>
      <c r="E839" s="375">
        <v>211</v>
      </c>
      <c r="F839" s="30" t="s">
        <v>100</v>
      </c>
      <c r="G839" s="51">
        <v>1442393</v>
      </c>
      <c r="H839" s="41">
        <f>IFERROR(G839/D839,"-")</f>
        <v>1.0211342687640705E-2</v>
      </c>
      <c r="I839" s="51">
        <v>49</v>
      </c>
      <c r="J839" s="41">
        <f>IFERROR(I839/E839,"-")</f>
        <v>0.23222748815165878</v>
      </c>
      <c r="K839" s="54">
        <f t="shared" si="72"/>
        <v>29436.591836734693</v>
      </c>
      <c r="L839" s="375">
        <v>1117760010</v>
      </c>
      <c r="M839" s="375">
        <v>2090</v>
      </c>
      <c r="N839" s="30" t="s">
        <v>100</v>
      </c>
      <c r="O839" s="51">
        <v>18505723</v>
      </c>
      <c r="P839" s="41">
        <f>IFERROR(O839/L839,"-")</f>
        <v>1.6556078974412407E-2</v>
      </c>
      <c r="Q839" s="51">
        <v>342</v>
      </c>
      <c r="R839" s="41">
        <f>IFERROR(Q839/M839,"-")</f>
        <v>0.16363636363636364</v>
      </c>
      <c r="S839" s="54">
        <f t="shared" si="73"/>
        <v>54110.301169590646</v>
      </c>
      <c r="T839" s="375">
        <v>32508190</v>
      </c>
      <c r="U839" s="375">
        <v>98</v>
      </c>
      <c r="V839" s="30" t="s">
        <v>100</v>
      </c>
      <c r="W839" s="51">
        <v>519253</v>
      </c>
      <c r="X839" s="41">
        <f>IFERROR(W839/T839,"-")</f>
        <v>1.5972990191087232E-2</v>
      </c>
      <c r="Y839" s="51">
        <v>13</v>
      </c>
      <c r="Z839" s="41">
        <f>IFERROR(Y839/U839,"-")</f>
        <v>0.1326530612244898</v>
      </c>
      <c r="AA839" s="95">
        <f t="shared" si="74"/>
        <v>39942.538461538461</v>
      </c>
      <c r="AB839" s="375">
        <v>57821860</v>
      </c>
      <c r="AC839" s="375">
        <v>217</v>
      </c>
      <c r="AD839" s="30" t="s">
        <v>100</v>
      </c>
      <c r="AE839" s="51">
        <v>766193</v>
      </c>
      <c r="AF839" s="41">
        <f>IFERROR(AE839/AB839,"-")</f>
        <v>1.3250922747901918E-2</v>
      </c>
      <c r="AG839" s="51">
        <v>30</v>
      </c>
      <c r="AH839" s="41">
        <f>IFERROR(AG839/AC839,"-")</f>
        <v>0.13824884792626729</v>
      </c>
      <c r="AI839" s="54">
        <f t="shared" si="75"/>
        <v>25539.766666666666</v>
      </c>
      <c r="AJ839" s="375">
        <v>472669920</v>
      </c>
      <c r="AK839" s="375">
        <v>717</v>
      </c>
      <c r="AL839" s="30" t="s">
        <v>100</v>
      </c>
      <c r="AM839" s="51">
        <v>8834491</v>
      </c>
      <c r="AN839" s="41">
        <f>IFERROR(AM839/AJ839,"-")</f>
        <v>1.8690613948947714E-2</v>
      </c>
      <c r="AO839" s="51">
        <v>125</v>
      </c>
      <c r="AP839" s="41">
        <f>IFERROR(AO839/AK839,"-")</f>
        <v>0.17433751743375175</v>
      </c>
      <c r="AQ839" s="54">
        <f t="shared" si="76"/>
        <v>70675.928</v>
      </c>
      <c r="AR839" s="375">
        <v>543454240</v>
      </c>
      <c r="AS839" s="375">
        <v>1038</v>
      </c>
      <c r="AT839" s="30" t="s">
        <v>100</v>
      </c>
      <c r="AU839" s="51">
        <v>7043376</v>
      </c>
      <c r="AV839" s="41">
        <f>IFERROR(AU839/AR839,"-")</f>
        <v>1.2960384668265722E-2</v>
      </c>
      <c r="AW839" s="51">
        <v>165</v>
      </c>
      <c r="AX839" s="41">
        <f>IFERROR(AW839/AS839,"-")</f>
        <v>0.15895953757225434</v>
      </c>
      <c r="AY839" s="95">
        <f t="shared" si="77"/>
        <v>42687.127272727274</v>
      </c>
      <c r="AZ839" s="375">
        <v>213202200</v>
      </c>
      <c r="BA839" s="375">
        <v>186</v>
      </c>
      <c r="BB839" s="30" t="s">
        <v>100</v>
      </c>
      <c r="BC839" s="51">
        <v>4514321</v>
      </c>
      <c r="BD839" s="41">
        <f>IFERROR(BC839/AZ839,"-")</f>
        <v>2.1173895016092705E-2</v>
      </c>
      <c r="BE839" s="51">
        <v>62</v>
      </c>
      <c r="BF839" s="41">
        <f>IFERROR(BE839/BA839,"-")</f>
        <v>0.33333333333333331</v>
      </c>
      <c r="BG839" s="54">
        <f t="shared" si="78"/>
        <v>72811.629032258061</v>
      </c>
      <c r="BH839" s="375">
        <v>461895180</v>
      </c>
      <c r="BI839" s="375">
        <v>1211</v>
      </c>
      <c r="BJ839" s="30" t="s">
        <v>100</v>
      </c>
      <c r="BK839" s="51">
        <v>3361813</v>
      </c>
      <c r="BL839" s="41">
        <f>IFERROR(BK839/BH839,"-")</f>
        <v>7.2783028391852885E-3</v>
      </c>
      <c r="BM839" s="51">
        <v>146</v>
      </c>
      <c r="BN839" s="41">
        <f>IFERROR(BM839/BI839,"-")</f>
        <v>0.12056151940545004</v>
      </c>
      <c r="BO839" s="95">
        <f t="shared" si="79"/>
        <v>23026.116438356163</v>
      </c>
      <c r="BP839" s="141"/>
    </row>
    <row r="840" spans="2:68" s="8" customFormat="1" ht="13.15" customHeight="1">
      <c r="B840" s="373"/>
      <c r="C840" s="392"/>
      <c r="D840" s="376"/>
      <c r="E840" s="376"/>
      <c r="F840" s="31" t="s">
        <v>101</v>
      </c>
      <c r="G840" s="52">
        <v>4169427</v>
      </c>
      <c r="H840" s="42">
        <f>IFERROR(G840/D839,"-")</f>
        <v>2.9517231370439066E-2</v>
      </c>
      <c r="I840" s="52">
        <v>59</v>
      </c>
      <c r="J840" s="42">
        <f>IFERROR(I840/E839,"-")</f>
        <v>0.27962085308056872</v>
      </c>
      <c r="K840" s="55">
        <f t="shared" si="72"/>
        <v>70668.254237288129</v>
      </c>
      <c r="L840" s="376"/>
      <c r="M840" s="376"/>
      <c r="N840" s="31" t="s">
        <v>101</v>
      </c>
      <c r="O840" s="52">
        <v>59803544</v>
      </c>
      <c r="P840" s="42">
        <f>IFERROR(O840/L839,"-")</f>
        <v>5.3503027004875581E-2</v>
      </c>
      <c r="Q840" s="52">
        <v>505</v>
      </c>
      <c r="R840" s="42">
        <f>IFERROR(Q840/M839,"-")</f>
        <v>0.24162679425837322</v>
      </c>
      <c r="S840" s="55">
        <f t="shared" si="73"/>
        <v>118422.85940594059</v>
      </c>
      <c r="T840" s="376"/>
      <c r="U840" s="376"/>
      <c r="V840" s="31" t="s">
        <v>101</v>
      </c>
      <c r="W840" s="52">
        <v>4724755</v>
      </c>
      <c r="X840" s="42">
        <f>IFERROR(W840/T839,"-")</f>
        <v>0.14534045112939231</v>
      </c>
      <c r="Y840" s="52">
        <v>14</v>
      </c>
      <c r="Z840" s="42">
        <f>IFERROR(Y840/U839,"-")</f>
        <v>0.14285714285714285</v>
      </c>
      <c r="AA840" s="96">
        <f t="shared" si="74"/>
        <v>337482.5</v>
      </c>
      <c r="AB840" s="376"/>
      <c r="AC840" s="376"/>
      <c r="AD840" s="31" t="s">
        <v>101</v>
      </c>
      <c r="AE840" s="52">
        <v>1301459</v>
      </c>
      <c r="AF840" s="42">
        <f>IFERROR(AE840/AB839,"-")</f>
        <v>2.2508079124400355E-2</v>
      </c>
      <c r="AG840" s="52">
        <v>30</v>
      </c>
      <c r="AH840" s="42">
        <f>IFERROR(AG840/AC839,"-")</f>
        <v>0.13824884792626729</v>
      </c>
      <c r="AI840" s="55">
        <f t="shared" si="75"/>
        <v>43381.966666666667</v>
      </c>
      <c r="AJ840" s="376"/>
      <c r="AK840" s="376"/>
      <c r="AL840" s="31" t="s">
        <v>101</v>
      </c>
      <c r="AM840" s="52">
        <v>21222170</v>
      </c>
      <c r="AN840" s="42">
        <f>IFERROR(AM840/AJ839,"-")</f>
        <v>4.4898499147142681E-2</v>
      </c>
      <c r="AO840" s="52">
        <v>207</v>
      </c>
      <c r="AP840" s="42">
        <f>IFERROR(AO840/AK839,"-")</f>
        <v>0.28870292887029286</v>
      </c>
      <c r="AQ840" s="55">
        <f t="shared" si="76"/>
        <v>102522.56038647343</v>
      </c>
      <c r="AR840" s="376"/>
      <c r="AS840" s="376"/>
      <c r="AT840" s="31" t="s">
        <v>101</v>
      </c>
      <c r="AU840" s="52">
        <v>30894390</v>
      </c>
      <c r="AV840" s="42">
        <f>IFERROR(AU840/AR839,"-")</f>
        <v>5.6848190199049693E-2</v>
      </c>
      <c r="AW840" s="52">
        <v>250</v>
      </c>
      <c r="AX840" s="42">
        <f>IFERROR(AW840/AS839,"-")</f>
        <v>0.24084778420038536</v>
      </c>
      <c r="AY840" s="96">
        <f t="shared" si="77"/>
        <v>123577.56</v>
      </c>
      <c r="AZ840" s="376"/>
      <c r="BA840" s="376"/>
      <c r="BB840" s="31" t="s">
        <v>101</v>
      </c>
      <c r="BC840" s="52">
        <v>10103766</v>
      </c>
      <c r="BD840" s="42">
        <f>IFERROR(BC840/AZ839,"-")</f>
        <v>4.7390533493556819E-2</v>
      </c>
      <c r="BE840" s="52">
        <v>67</v>
      </c>
      <c r="BF840" s="42">
        <f>IFERROR(BE840/BA839,"-")</f>
        <v>0.36021505376344087</v>
      </c>
      <c r="BG840" s="55">
        <f t="shared" si="78"/>
        <v>150802.4776119403</v>
      </c>
      <c r="BH840" s="376"/>
      <c r="BI840" s="376"/>
      <c r="BJ840" s="31" t="s">
        <v>101</v>
      </c>
      <c r="BK840" s="52">
        <v>22583116</v>
      </c>
      <c r="BL840" s="42">
        <f>IFERROR(BK840/BH839,"-")</f>
        <v>4.8892296299779529E-2</v>
      </c>
      <c r="BM840" s="52">
        <v>231</v>
      </c>
      <c r="BN840" s="42">
        <f>IFERROR(BM840/BI839,"-")</f>
        <v>0.19075144508670519</v>
      </c>
      <c r="BO840" s="96">
        <f t="shared" si="79"/>
        <v>97762.406926406926</v>
      </c>
      <c r="BP840" s="141"/>
    </row>
    <row r="841" spans="2:68" s="8" customFormat="1" ht="13.15" customHeight="1">
      <c r="B841" s="373"/>
      <c r="C841" s="392"/>
      <c r="D841" s="376"/>
      <c r="E841" s="376"/>
      <c r="F841" s="32" t="s">
        <v>102</v>
      </c>
      <c r="G841" s="52">
        <v>2000053</v>
      </c>
      <c r="H841" s="42">
        <f>IFERROR(G841/D839,"-")</f>
        <v>1.415926628626446E-2</v>
      </c>
      <c r="I841" s="52">
        <v>64</v>
      </c>
      <c r="J841" s="42">
        <f>IFERROR(I841/E839,"-")</f>
        <v>0.30331753554502372</v>
      </c>
      <c r="K841" s="55">
        <f t="shared" si="72"/>
        <v>31250.828125</v>
      </c>
      <c r="L841" s="376"/>
      <c r="M841" s="376"/>
      <c r="N841" s="32" t="s">
        <v>102</v>
      </c>
      <c r="O841" s="52">
        <v>19452652</v>
      </c>
      <c r="P841" s="42">
        <f>IFERROR(O841/L839,"-")</f>
        <v>1.7403245621571306E-2</v>
      </c>
      <c r="Q841" s="52">
        <v>608</v>
      </c>
      <c r="R841" s="42">
        <f>IFERROR(Q841/M839,"-")</f>
        <v>0.29090909090909089</v>
      </c>
      <c r="S841" s="55">
        <f t="shared" si="73"/>
        <v>31994.49342105263</v>
      </c>
      <c r="T841" s="376"/>
      <c r="U841" s="376"/>
      <c r="V841" s="32" t="s">
        <v>102</v>
      </c>
      <c r="W841" s="52">
        <v>0</v>
      </c>
      <c r="X841" s="42">
        <f>IFERROR(W841/T839,"-")</f>
        <v>0</v>
      </c>
      <c r="Y841" s="52">
        <v>0</v>
      </c>
      <c r="Z841" s="42">
        <f>IFERROR(Y841/U839,"-")</f>
        <v>0</v>
      </c>
      <c r="AA841" s="96" t="str">
        <f t="shared" si="74"/>
        <v>-</v>
      </c>
      <c r="AB841" s="376"/>
      <c r="AC841" s="376"/>
      <c r="AD841" s="32" t="s">
        <v>102</v>
      </c>
      <c r="AE841" s="52">
        <v>0</v>
      </c>
      <c r="AF841" s="42">
        <f>IFERROR(AE841/AB839,"-")</f>
        <v>0</v>
      </c>
      <c r="AG841" s="52">
        <v>0</v>
      </c>
      <c r="AH841" s="42">
        <f>IFERROR(AG841/AC839,"-")</f>
        <v>0</v>
      </c>
      <c r="AI841" s="55" t="str">
        <f t="shared" si="75"/>
        <v>-</v>
      </c>
      <c r="AJ841" s="376"/>
      <c r="AK841" s="376"/>
      <c r="AL841" s="32" t="s">
        <v>102</v>
      </c>
      <c r="AM841" s="52">
        <v>7653615</v>
      </c>
      <c r="AN841" s="42">
        <f>IFERROR(AM841/AJ839,"-")</f>
        <v>1.619230392321136E-2</v>
      </c>
      <c r="AO841" s="52">
        <v>243</v>
      </c>
      <c r="AP841" s="42">
        <f>IFERROR(AO841/AK839,"-")</f>
        <v>0.33891213389121339</v>
      </c>
      <c r="AQ841" s="55">
        <f t="shared" si="76"/>
        <v>31496.358024691359</v>
      </c>
      <c r="AR841" s="376"/>
      <c r="AS841" s="376"/>
      <c r="AT841" s="32" t="s">
        <v>102</v>
      </c>
      <c r="AU841" s="52">
        <v>11799037</v>
      </c>
      <c r="AV841" s="42">
        <f>IFERROR(AU841/AR839,"-")</f>
        <v>2.1711187679757545E-2</v>
      </c>
      <c r="AW841" s="52">
        <v>365</v>
      </c>
      <c r="AX841" s="42">
        <f>IFERROR(AW841/AS839,"-")</f>
        <v>0.3516377649325626</v>
      </c>
      <c r="AY841" s="96">
        <f t="shared" si="77"/>
        <v>32326.128767123289</v>
      </c>
      <c r="AZ841" s="376"/>
      <c r="BA841" s="376"/>
      <c r="BB841" s="32" t="s">
        <v>102</v>
      </c>
      <c r="BC841" s="52">
        <v>1779466</v>
      </c>
      <c r="BD841" s="42">
        <f>IFERROR(BC841/AZ839,"-")</f>
        <v>8.3463772887897025E-3</v>
      </c>
      <c r="BE841" s="52">
        <v>51</v>
      </c>
      <c r="BF841" s="42">
        <f>IFERROR(BE841/BA839,"-")</f>
        <v>0.27419354838709675</v>
      </c>
      <c r="BG841" s="55">
        <f t="shared" si="78"/>
        <v>34891.490196078434</v>
      </c>
      <c r="BH841" s="376"/>
      <c r="BI841" s="376"/>
      <c r="BJ841" s="32" t="s">
        <v>102</v>
      </c>
      <c r="BK841" s="52">
        <v>5867520</v>
      </c>
      <c r="BL841" s="42">
        <f>IFERROR(BK841/BH839,"-")</f>
        <v>1.2703141868681114E-2</v>
      </c>
      <c r="BM841" s="52">
        <v>231</v>
      </c>
      <c r="BN841" s="42">
        <f>IFERROR(BM841/BI839,"-")</f>
        <v>0.19075144508670519</v>
      </c>
      <c r="BO841" s="96">
        <f t="shared" si="79"/>
        <v>25400.519480519481</v>
      </c>
      <c r="BP841" s="141"/>
    </row>
    <row r="842" spans="2:68" s="8" customFormat="1" ht="13.15" customHeight="1">
      <c r="B842" s="373"/>
      <c r="C842" s="392"/>
      <c r="D842" s="376"/>
      <c r="E842" s="376"/>
      <c r="F842" s="32" t="s">
        <v>103</v>
      </c>
      <c r="G842" s="52">
        <v>117594</v>
      </c>
      <c r="H842" s="42">
        <f>IFERROR(G842/D839,"-")</f>
        <v>8.3250031857504917E-4</v>
      </c>
      <c r="I842" s="52">
        <v>7</v>
      </c>
      <c r="J842" s="42">
        <f>IFERROR(I842/E839,"-")</f>
        <v>3.3175355450236969E-2</v>
      </c>
      <c r="K842" s="55">
        <f t="shared" si="72"/>
        <v>16799.142857142859</v>
      </c>
      <c r="L842" s="376"/>
      <c r="M842" s="376"/>
      <c r="N842" s="32" t="s">
        <v>103</v>
      </c>
      <c r="O842" s="52">
        <v>6881176</v>
      </c>
      <c r="P842" s="42">
        <f>IFERROR(O842/L839,"-")</f>
        <v>6.1562195269447865E-3</v>
      </c>
      <c r="Q842" s="52">
        <v>78</v>
      </c>
      <c r="R842" s="42">
        <f>IFERROR(Q842/M839,"-")</f>
        <v>3.7320574162679428E-2</v>
      </c>
      <c r="S842" s="55">
        <f t="shared" si="73"/>
        <v>88220.205128205125</v>
      </c>
      <c r="T842" s="376"/>
      <c r="U842" s="376"/>
      <c r="V842" s="32" t="s">
        <v>103</v>
      </c>
      <c r="W842" s="52">
        <v>0</v>
      </c>
      <c r="X842" s="42">
        <f>IFERROR(W842/T839,"-")</f>
        <v>0</v>
      </c>
      <c r="Y842" s="52">
        <v>0</v>
      </c>
      <c r="Z842" s="42">
        <f>IFERROR(Y842/U839,"-")</f>
        <v>0</v>
      </c>
      <c r="AA842" s="96" t="str">
        <f t="shared" si="74"/>
        <v>-</v>
      </c>
      <c r="AB842" s="376"/>
      <c r="AC842" s="376"/>
      <c r="AD842" s="32" t="s">
        <v>103</v>
      </c>
      <c r="AE842" s="52">
        <v>0</v>
      </c>
      <c r="AF842" s="42">
        <f>IFERROR(AE842/AB839,"-")</f>
        <v>0</v>
      </c>
      <c r="AG842" s="52">
        <v>0</v>
      </c>
      <c r="AH842" s="42">
        <f>IFERROR(AG842/AC839,"-")</f>
        <v>0</v>
      </c>
      <c r="AI842" s="55" t="str">
        <f t="shared" si="75"/>
        <v>-</v>
      </c>
      <c r="AJ842" s="376"/>
      <c r="AK842" s="376"/>
      <c r="AL842" s="32" t="s">
        <v>103</v>
      </c>
      <c r="AM842" s="52">
        <v>4328087</v>
      </c>
      <c r="AN842" s="42">
        <f>IFERROR(AM842/AJ839,"-")</f>
        <v>9.156679570386031E-3</v>
      </c>
      <c r="AO842" s="52">
        <v>41</v>
      </c>
      <c r="AP842" s="42">
        <f>IFERROR(AO842/AK839,"-")</f>
        <v>5.7182705718270568E-2</v>
      </c>
      <c r="AQ842" s="55">
        <f t="shared" si="76"/>
        <v>105563.09756097561</v>
      </c>
      <c r="AR842" s="376"/>
      <c r="AS842" s="376"/>
      <c r="AT842" s="32" t="s">
        <v>103</v>
      </c>
      <c r="AU842" s="52">
        <v>2553089</v>
      </c>
      <c r="AV842" s="42">
        <f>IFERROR(AU842/AR839,"-")</f>
        <v>4.697891399283222E-3</v>
      </c>
      <c r="AW842" s="52">
        <v>37</v>
      </c>
      <c r="AX842" s="42">
        <f>IFERROR(AW842/AS839,"-")</f>
        <v>3.5645472061657031E-2</v>
      </c>
      <c r="AY842" s="96">
        <f t="shared" si="77"/>
        <v>69002.4054054054</v>
      </c>
      <c r="AZ842" s="376"/>
      <c r="BA842" s="376"/>
      <c r="BB842" s="32" t="s">
        <v>103</v>
      </c>
      <c r="BC842" s="52">
        <v>256613</v>
      </c>
      <c r="BD842" s="42">
        <f>IFERROR(BC842/AZ839,"-")</f>
        <v>1.2036132835402261E-3</v>
      </c>
      <c r="BE842" s="52">
        <v>8</v>
      </c>
      <c r="BF842" s="42">
        <f>IFERROR(BE842/BA839,"-")</f>
        <v>4.3010752688172046E-2</v>
      </c>
      <c r="BG842" s="55">
        <f t="shared" si="78"/>
        <v>32076.625</v>
      </c>
      <c r="BH842" s="376"/>
      <c r="BI842" s="376"/>
      <c r="BJ842" s="32" t="s">
        <v>103</v>
      </c>
      <c r="BK842" s="52">
        <v>435287</v>
      </c>
      <c r="BL842" s="42">
        <f>IFERROR(BK842/BH839,"-")</f>
        <v>9.4239346684674217E-4</v>
      </c>
      <c r="BM842" s="52">
        <v>42</v>
      </c>
      <c r="BN842" s="42">
        <f>IFERROR(BM842/BI839,"-")</f>
        <v>3.4682080924855488E-2</v>
      </c>
      <c r="BO842" s="96">
        <f t="shared" si="79"/>
        <v>10363.976190476191</v>
      </c>
      <c r="BP842" s="141"/>
    </row>
    <row r="843" spans="2:68" s="8" customFormat="1" ht="13.15" customHeight="1">
      <c r="B843" s="373"/>
      <c r="C843" s="392"/>
      <c r="D843" s="376"/>
      <c r="E843" s="376"/>
      <c r="F843" s="32" t="s">
        <v>104</v>
      </c>
      <c r="G843" s="52">
        <v>5383989</v>
      </c>
      <c r="H843" s="42">
        <f>IFERROR(G843/D839,"-")</f>
        <v>3.8115656901751456E-2</v>
      </c>
      <c r="I843" s="52">
        <v>74</v>
      </c>
      <c r="J843" s="42">
        <f>IFERROR(I843/E839,"-")</f>
        <v>0.35071090047393366</v>
      </c>
      <c r="K843" s="55">
        <f t="shared" si="72"/>
        <v>72756.608108108107</v>
      </c>
      <c r="L843" s="376"/>
      <c r="M843" s="376"/>
      <c r="N843" s="32" t="s">
        <v>104</v>
      </c>
      <c r="O843" s="52">
        <v>36064241</v>
      </c>
      <c r="P843" s="42">
        <f>IFERROR(O843/L839,"-")</f>
        <v>3.2264744379251857E-2</v>
      </c>
      <c r="Q843" s="52">
        <v>711</v>
      </c>
      <c r="R843" s="42">
        <f>IFERROR(Q843/M839,"-")</f>
        <v>0.3401913875598086</v>
      </c>
      <c r="S843" s="55">
        <f t="shared" si="73"/>
        <v>50723.264416315047</v>
      </c>
      <c r="T843" s="376"/>
      <c r="U843" s="376"/>
      <c r="V843" s="32" t="s">
        <v>104</v>
      </c>
      <c r="W843" s="52">
        <v>0</v>
      </c>
      <c r="X843" s="42">
        <f>IFERROR(W843/T839,"-")</f>
        <v>0</v>
      </c>
      <c r="Y843" s="52">
        <v>0</v>
      </c>
      <c r="Z843" s="42">
        <f>IFERROR(Y843/U839,"-")</f>
        <v>0</v>
      </c>
      <c r="AA843" s="96" t="str">
        <f t="shared" si="74"/>
        <v>-</v>
      </c>
      <c r="AB843" s="376"/>
      <c r="AC843" s="376"/>
      <c r="AD843" s="32" t="s">
        <v>104</v>
      </c>
      <c r="AE843" s="52">
        <v>0</v>
      </c>
      <c r="AF843" s="42">
        <f>IFERROR(AE843/AB839,"-")</f>
        <v>0</v>
      </c>
      <c r="AG843" s="52">
        <v>0</v>
      </c>
      <c r="AH843" s="42">
        <f>IFERROR(AG843/AC839,"-")</f>
        <v>0</v>
      </c>
      <c r="AI843" s="55" t="str">
        <f t="shared" si="75"/>
        <v>-</v>
      </c>
      <c r="AJ843" s="376"/>
      <c r="AK843" s="376"/>
      <c r="AL843" s="32" t="s">
        <v>104</v>
      </c>
      <c r="AM843" s="52">
        <v>17838114</v>
      </c>
      <c r="AN843" s="42">
        <f>IFERROR(AM843/AJ839,"-")</f>
        <v>3.7739050540808693E-2</v>
      </c>
      <c r="AO843" s="52">
        <v>289</v>
      </c>
      <c r="AP843" s="42">
        <f>IFERROR(AO843/AK839,"-")</f>
        <v>0.40306834030683403</v>
      </c>
      <c r="AQ843" s="55">
        <f t="shared" si="76"/>
        <v>61723.577854671283</v>
      </c>
      <c r="AR843" s="376"/>
      <c r="AS843" s="376"/>
      <c r="AT843" s="32" t="s">
        <v>104</v>
      </c>
      <c r="AU843" s="52">
        <v>18226127</v>
      </c>
      <c r="AV843" s="42">
        <f>IFERROR(AU843/AR839,"-")</f>
        <v>3.3537555986314506E-2</v>
      </c>
      <c r="AW843" s="52">
        <v>422</v>
      </c>
      <c r="AX843" s="42">
        <f>IFERROR(AW843/AS839,"-")</f>
        <v>0.40655105973025046</v>
      </c>
      <c r="AY843" s="96">
        <f t="shared" si="77"/>
        <v>43189.874407582938</v>
      </c>
      <c r="AZ843" s="376"/>
      <c r="BA843" s="376"/>
      <c r="BB843" s="32" t="s">
        <v>104</v>
      </c>
      <c r="BC843" s="52">
        <v>7418427</v>
      </c>
      <c r="BD843" s="42">
        <f>IFERROR(BC843/AZ839,"-")</f>
        <v>3.4795264776817499E-2</v>
      </c>
      <c r="BE843" s="52">
        <v>61</v>
      </c>
      <c r="BF843" s="42">
        <f>IFERROR(BE843/BA839,"-")</f>
        <v>0.32795698924731181</v>
      </c>
      <c r="BG843" s="55">
        <f t="shared" si="78"/>
        <v>121613.55737704918</v>
      </c>
      <c r="BH843" s="376"/>
      <c r="BI843" s="376"/>
      <c r="BJ843" s="32" t="s">
        <v>104</v>
      </c>
      <c r="BK843" s="52">
        <v>15148515</v>
      </c>
      <c r="BL843" s="42">
        <f>IFERROR(BK843/BH839,"-")</f>
        <v>3.2796434463767302E-2</v>
      </c>
      <c r="BM843" s="52">
        <v>279</v>
      </c>
      <c r="BN843" s="42">
        <f>IFERROR(BM843/BI839,"-")</f>
        <v>0.23038810900082576</v>
      </c>
      <c r="BO843" s="96">
        <f t="shared" si="79"/>
        <v>54295.752688172041</v>
      </c>
      <c r="BP843" s="141"/>
    </row>
    <row r="844" spans="2:68" s="8" customFormat="1" ht="13.15" customHeight="1">
      <c r="B844" s="373"/>
      <c r="C844" s="392"/>
      <c r="D844" s="376"/>
      <c r="E844" s="376"/>
      <c r="F844" s="32" t="s">
        <v>105</v>
      </c>
      <c r="G844" s="52">
        <v>6187506</v>
      </c>
      <c r="H844" s="42">
        <f>IFERROR(G844/D839,"-")</f>
        <v>4.3804111741968368E-2</v>
      </c>
      <c r="I844" s="52">
        <v>84</v>
      </c>
      <c r="J844" s="42">
        <f>IFERROR(I844/E839,"-")</f>
        <v>0.3981042654028436</v>
      </c>
      <c r="K844" s="55">
        <f t="shared" si="72"/>
        <v>73660.78571428571</v>
      </c>
      <c r="L844" s="376"/>
      <c r="M844" s="376"/>
      <c r="N844" s="32" t="s">
        <v>105</v>
      </c>
      <c r="O844" s="52">
        <v>38255658</v>
      </c>
      <c r="P844" s="42">
        <f>IFERROR(O844/L839,"-")</f>
        <v>3.4225287769956987E-2</v>
      </c>
      <c r="Q844" s="52">
        <v>650</v>
      </c>
      <c r="R844" s="42">
        <f>IFERROR(Q844/M839,"-")</f>
        <v>0.31100478468899523</v>
      </c>
      <c r="S844" s="55">
        <f t="shared" si="73"/>
        <v>58854.858461538461</v>
      </c>
      <c r="T844" s="376"/>
      <c r="U844" s="376"/>
      <c r="V844" s="32" t="s">
        <v>105</v>
      </c>
      <c r="W844" s="52">
        <v>0</v>
      </c>
      <c r="X844" s="42">
        <f>IFERROR(W844/T839,"-")</f>
        <v>0</v>
      </c>
      <c r="Y844" s="52">
        <v>0</v>
      </c>
      <c r="Z844" s="42">
        <f>IFERROR(Y844/U839,"-")</f>
        <v>0</v>
      </c>
      <c r="AA844" s="96" t="str">
        <f t="shared" si="74"/>
        <v>-</v>
      </c>
      <c r="AB844" s="376"/>
      <c r="AC844" s="376"/>
      <c r="AD844" s="32" t="s">
        <v>105</v>
      </c>
      <c r="AE844" s="52">
        <v>0</v>
      </c>
      <c r="AF844" s="42">
        <f>IFERROR(AE844/AB839,"-")</f>
        <v>0</v>
      </c>
      <c r="AG844" s="52">
        <v>0</v>
      </c>
      <c r="AH844" s="42">
        <f>IFERROR(AG844/AC839,"-")</f>
        <v>0</v>
      </c>
      <c r="AI844" s="55" t="str">
        <f t="shared" si="75"/>
        <v>-</v>
      </c>
      <c r="AJ844" s="376"/>
      <c r="AK844" s="376"/>
      <c r="AL844" s="32" t="s">
        <v>105</v>
      </c>
      <c r="AM844" s="52">
        <v>19585577</v>
      </c>
      <c r="AN844" s="42">
        <f>IFERROR(AM844/AJ839,"-")</f>
        <v>4.1436055418969754E-2</v>
      </c>
      <c r="AO844" s="52">
        <v>283</v>
      </c>
      <c r="AP844" s="42">
        <f>IFERROR(AO844/AK839,"-")</f>
        <v>0.39470013947001392</v>
      </c>
      <c r="AQ844" s="55">
        <f t="shared" si="76"/>
        <v>69206.985865724375</v>
      </c>
      <c r="AR844" s="376"/>
      <c r="AS844" s="376"/>
      <c r="AT844" s="32" t="s">
        <v>105</v>
      </c>
      <c r="AU844" s="52">
        <v>18670081</v>
      </c>
      <c r="AV844" s="42">
        <f>IFERROR(AU844/AR839,"-")</f>
        <v>3.435446745249425E-2</v>
      </c>
      <c r="AW844" s="52">
        <v>367</v>
      </c>
      <c r="AX844" s="42">
        <f>IFERROR(AW844/AS839,"-")</f>
        <v>0.3535645472061657</v>
      </c>
      <c r="AY844" s="96">
        <f t="shared" si="77"/>
        <v>50872.155313351497</v>
      </c>
      <c r="AZ844" s="376"/>
      <c r="BA844" s="376"/>
      <c r="BB844" s="32" t="s">
        <v>105</v>
      </c>
      <c r="BC844" s="52">
        <v>7310833</v>
      </c>
      <c r="BD844" s="42">
        <f>IFERROR(BC844/AZ839,"-")</f>
        <v>3.429060769541778E-2</v>
      </c>
      <c r="BE844" s="52">
        <v>73</v>
      </c>
      <c r="BF844" s="42">
        <f>IFERROR(BE844/BA839,"-")</f>
        <v>0.39247311827956988</v>
      </c>
      <c r="BG844" s="55">
        <f t="shared" si="78"/>
        <v>100148.39726027397</v>
      </c>
      <c r="BH844" s="376"/>
      <c r="BI844" s="376"/>
      <c r="BJ844" s="32" t="s">
        <v>105</v>
      </c>
      <c r="BK844" s="52">
        <v>16217899</v>
      </c>
      <c r="BL844" s="42">
        <f>IFERROR(BK844/BH839,"-")</f>
        <v>3.5111643728345465E-2</v>
      </c>
      <c r="BM844" s="52">
        <v>301</v>
      </c>
      <c r="BN844" s="42">
        <f>IFERROR(BM844/BI839,"-")</f>
        <v>0.24855491329479767</v>
      </c>
      <c r="BO844" s="96">
        <f t="shared" si="79"/>
        <v>53880.063122923588</v>
      </c>
      <c r="BP844" s="141"/>
    </row>
    <row r="845" spans="2:68" s="8" customFormat="1" ht="13.15" customHeight="1">
      <c r="B845" s="373"/>
      <c r="C845" s="392"/>
      <c r="D845" s="376"/>
      <c r="E845" s="376"/>
      <c r="F845" s="32" t="s">
        <v>106</v>
      </c>
      <c r="G845" s="52">
        <v>4526637</v>
      </c>
      <c r="H845" s="42">
        <f>IFERROR(G845/D839,"-")</f>
        <v>3.2046080111005709E-2</v>
      </c>
      <c r="I845" s="52">
        <v>40</v>
      </c>
      <c r="J845" s="42">
        <f>IFERROR(I845/E839,"-")</f>
        <v>0.1895734597156398</v>
      </c>
      <c r="K845" s="55">
        <f t="shared" si="72"/>
        <v>113165.925</v>
      </c>
      <c r="L845" s="376"/>
      <c r="M845" s="376"/>
      <c r="N845" s="32" t="s">
        <v>106</v>
      </c>
      <c r="O845" s="52">
        <v>24169135</v>
      </c>
      <c r="P845" s="42">
        <f>IFERROR(O845/L839,"-")</f>
        <v>2.1622830288945478E-2</v>
      </c>
      <c r="Q845" s="52">
        <v>190</v>
      </c>
      <c r="R845" s="42">
        <f>IFERROR(Q845/M839,"-")</f>
        <v>9.0909090909090912E-2</v>
      </c>
      <c r="S845" s="55">
        <f t="shared" si="73"/>
        <v>127205.97368421052</v>
      </c>
      <c r="T845" s="376"/>
      <c r="U845" s="376"/>
      <c r="V845" s="32" t="s">
        <v>106</v>
      </c>
      <c r="W845" s="52">
        <v>1049</v>
      </c>
      <c r="X845" s="42">
        <f>IFERROR(W845/T839,"-")</f>
        <v>3.2268791341505016E-5</v>
      </c>
      <c r="Y845" s="52">
        <v>1</v>
      </c>
      <c r="Z845" s="42">
        <f>IFERROR(Y845/U839,"-")</f>
        <v>1.020408163265306E-2</v>
      </c>
      <c r="AA845" s="96">
        <f t="shared" si="74"/>
        <v>1049</v>
      </c>
      <c r="AB845" s="376"/>
      <c r="AC845" s="376"/>
      <c r="AD845" s="32" t="s">
        <v>106</v>
      </c>
      <c r="AE845" s="52">
        <v>30629</v>
      </c>
      <c r="AF845" s="42">
        <f>IFERROR(AE845/AB839,"-")</f>
        <v>5.2971315692715521E-4</v>
      </c>
      <c r="AG845" s="52">
        <v>3</v>
      </c>
      <c r="AH845" s="42">
        <f>IFERROR(AG845/AC839,"-")</f>
        <v>1.3824884792626729E-2</v>
      </c>
      <c r="AI845" s="55">
        <f t="shared" si="75"/>
        <v>10209.666666666666</v>
      </c>
      <c r="AJ845" s="376"/>
      <c r="AK845" s="376"/>
      <c r="AL845" s="32" t="s">
        <v>106</v>
      </c>
      <c r="AM845" s="52">
        <v>19634183</v>
      </c>
      <c r="AN845" s="42">
        <f>IFERROR(AM845/AJ839,"-")</f>
        <v>4.1538888279584199E-2</v>
      </c>
      <c r="AO845" s="52">
        <v>87</v>
      </c>
      <c r="AP845" s="42">
        <f>IFERROR(AO845/AK839,"-")</f>
        <v>0.12133891213389121</v>
      </c>
      <c r="AQ845" s="55">
        <f t="shared" si="76"/>
        <v>225680.2643678161</v>
      </c>
      <c r="AR845" s="376"/>
      <c r="AS845" s="376"/>
      <c r="AT845" s="32" t="s">
        <v>106</v>
      </c>
      <c r="AU845" s="52">
        <v>4451108</v>
      </c>
      <c r="AV845" s="42">
        <f>IFERROR(AU845/AR839,"-")</f>
        <v>8.1904007226072974E-3</v>
      </c>
      <c r="AW845" s="52">
        <v>96</v>
      </c>
      <c r="AX845" s="42">
        <f>IFERROR(AW845/AS839,"-")</f>
        <v>9.2485549132947972E-2</v>
      </c>
      <c r="AY845" s="96">
        <f t="shared" si="77"/>
        <v>46365.708333333336</v>
      </c>
      <c r="AZ845" s="376"/>
      <c r="BA845" s="376"/>
      <c r="BB845" s="32" t="s">
        <v>106</v>
      </c>
      <c r="BC845" s="52">
        <v>9942115</v>
      </c>
      <c r="BD845" s="42">
        <f>IFERROR(BC845/AZ839,"-")</f>
        <v>4.6632328371846068E-2</v>
      </c>
      <c r="BE845" s="52">
        <v>40</v>
      </c>
      <c r="BF845" s="42">
        <f>IFERROR(BE845/BA839,"-")</f>
        <v>0.21505376344086022</v>
      </c>
      <c r="BG845" s="55">
        <f t="shared" si="78"/>
        <v>248552.875</v>
      </c>
      <c r="BH845" s="376"/>
      <c r="BI845" s="376"/>
      <c r="BJ845" s="32" t="s">
        <v>106</v>
      </c>
      <c r="BK845" s="52">
        <v>3514881</v>
      </c>
      <c r="BL845" s="42">
        <f>IFERROR(BK845/BH839,"-")</f>
        <v>7.6096940435706646E-3</v>
      </c>
      <c r="BM845" s="52">
        <v>54</v>
      </c>
      <c r="BN845" s="42">
        <f>IFERROR(BM845/BI839,"-")</f>
        <v>4.4591246903385631E-2</v>
      </c>
      <c r="BO845" s="96">
        <f t="shared" si="79"/>
        <v>65090.388888888891</v>
      </c>
      <c r="BP845" s="141"/>
    </row>
    <row r="846" spans="2:68" s="8" customFormat="1" ht="13.15" customHeight="1">
      <c r="B846" s="373"/>
      <c r="C846" s="392"/>
      <c r="D846" s="376"/>
      <c r="E846" s="376"/>
      <c r="F846" s="32" t="s">
        <v>116</v>
      </c>
      <c r="G846" s="52">
        <v>0</v>
      </c>
      <c r="H846" s="42">
        <f>IFERROR(G846/D839,"-")</f>
        <v>0</v>
      </c>
      <c r="I846" s="52">
        <v>0</v>
      </c>
      <c r="J846" s="42">
        <f>IFERROR(I846/E839,"-")</f>
        <v>0</v>
      </c>
      <c r="K846" s="55" t="str">
        <f t="shared" si="72"/>
        <v>-</v>
      </c>
      <c r="L846" s="376"/>
      <c r="M846" s="376"/>
      <c r="N846" s="32" t="s">
        <v>116</v>
      </c>
      <c r="O846" s="52">
        <v>0</v>
      </c>
      <c r="P846" s="42">
        <f>IFERROR(O846/L839,"-")</f>
        <v>0</v>
      </c>
      <c r="Q846" s="52">
        <v>0</v>
      </c>
      <c r="R846" s="42">
        <f>IFERROR(Q846/M839,"-")</f>
        <v>0</v>
      </c>
      <c r="S846" s="55" t="str">
        <f t="shared" si="73"/>
        <v>-</v>
      </c>
      <c r="T846" s="376"/>
      <c r="U846" s="376"/>
      <c r="V846" s="32" t="s">
        <v>116</v>
      </c>
      <c r="W846" s="52">
        <v>0</v>
      </c>
      <c r="X846" s="42">
        <f>IFERROR(W846/T839,"-")</f>
        <v>0</v>
      </c>
      <c r="Y846" s="52">
        <v>0</v>
      </c>
      <c r="Z846" s="42">
        <f>IFERROR(Y846/U839,"-")</f>
        <v>0</v>
      </c>
      <c r="AA846" s="96" t="str">
        <f t="shared" si="74"/>
        <v>-</v>
      </c>
      <c r="AB846" s="376"/>
      <c r="AC846" s="376"/>
      <c r="AD846" s="32" t="s">
        <v>116</v>
      </c>
      <c r="AE846" s="52">
        <v>0</v>
      </c>
      <c r="AF846" s="42">
        <f>IFERROR(AE846/AB839,"-")</f>
        <v>0</v>
      </c>
      <c r="AG846" s="52">
        <v>0</v>
      </c>
      <c r="AH846" s="42">
        <f>IFERROR(AG846/AC839,"-")</f>
        <v>0</v>
      </c>
      <c r="AI846" s="55" t="str">
        <f t="shared" si="75"/>
        <v>-</v>
      </c>
      <c r="AJ846" s="376"/>
      <c r="AK846" s="376"/>
      <c r="AL846" s="32" t="s">
        <v>116</v>
      </c>
      <c r="AM846" s="52">
        <v>0</v>
      </c>
      <c r="AN846" s="42">
        <f>IFERROR(AM846/AJ839,"-")</f>
        <v>0</v>
      </c>
      <c r="AO846" s="52">
        <v>0</v>
      </c>
      <c r="AP846" s="42">
        <f>IFERROR(AO846/AK839,"-")</f>
        <v>0</v>
      </c>
      <c r="AQ846" s="55" t="str">
        <f t="shared" si="76"/>
        <v>-</v>
      </c>
      <c r="AR846" s="376"/>
      <c r="AS846" s="376"/>
      <c r="AT846" s="32" t="s">
        <v>116</v>
      </c>
      <c r="AU846" s="52">
        <v>0</v>
      </c>
      <c r="AV846" s="42">
        <f>IFERROR(AU846/AR839,"-")</f>
        <v>0</v>
      </c>
      <c r="AW846" s="52">
        <v>0</v>
      </c>
      <c r="AX846" s="42">
        <f>IFERROR(AW846/AS839,"-")</f>
        <v>0</v>
      </c>
      <c r="AY846" s="96" t="str">
        <f t="shared" si="77"/>
        <v>-</v>
      </c>
      <c r="AZ846" s="376"/>
      <c r="BA846" s="376"/>
      <c r="BB846" s="32" t="s">
        <v>116</v>
      </c>
      <c r="BC846" s="52">
        <v>0</v>
      </c>
      <c r="BD846" s="42">
        <f>IFERROR(BC846/AZ839,"-")</f>
        <v>0</v>
      </c>
      <c r="BE846" s="52">
        <v>0</v>
      </c>
      <c r="BF846" s="42">
        <f>IFERROR(BE846/BA839,"-")</f>
        <v>0</v>
      </c>
      <c r="BG846" s="55" t="str">
        <f t="shared" si="78"/>
        <v>-</v>
      </c>
      <c r="BH846" s="376"/>
      <c r="BI846" s="376"/>
      <c r="BJ846" s="32" t="s">
        <v>116</v>
      </c>
      <c r="BK846" s="52">
        <v>0</v>
      </c>
      <c r="BL846" s="42">
        <f>IFERROR(BK846/BH839,"-")</f>
        <v>0</v>
      </c>
      <c r="BM846" s="52">
        <v>0</v>
      </c>
      <c r="BN846" s="42">
        <f>IFERROR(BM846/BI839,"-")</f>
        <v>0</v>
      </c>
      <c r="BO846" s="96" t="str">
        <f t="shared" si="79"/>
        <v>-</v>
      </c>
      <c r="BP846" s="141"/>
    </row>
    <row r="847" spans="2:68" s="8" customFormat="1" ht="13.15" customHeight="1">
      <c r="B847" s="373"/>
      <c r="C847" s="392"/>
      <c r="D847" s="376"/>
      <c r="E847" s="376"/>
      <c r="F847" s="32" t="s">
        <v>107</v>
      </c>
      <c r="G847" s="52">
        <v>4194</v>
      </c>
      <c r="H847" s="42">
        <f>IFERROR(G847/D839,"-")</f>
        <v>2.9691194585640052E-5</v>
      </c>
      <c r="I847" s="52">
        <v>1</v>
      </c>
      <c r="J847" s="42">
        <f>IFERROR(I847/E839,"-")</f>
        <v>4.7393364928909956E-3</v>
      </c>
      <c r="K847" s="55">
        <f t="shared" si="72"/>
        <v>4194</v>
      </c>
      <c r="L847" s="376"/>
      <c r="M847" s="376"/>
      <c r="N847" s="32" t="s">
        <v>107</v>
      </c>
      <c r="O847" s="52">
        <v>525271</v>
      </c>
      <c r="P847" s="42">
        <f>IFERROR(O847/L839,"-")</f>
        <v>4.6993182373736915E-4</v>
      </c>
      <c r="Q847" s="52">
        <v>22</v>
      </c>
      <c r="R847" s="42">
        <f>IFERROR(Q847/M839,"-")</f>
        <v>1.0526315789473684E-2</v>
      </c>
      <c r="S847" s="55">
        <f t="shared" si="73"/>
        <v>23875.954545454544</v>
      </c>
      <c r="T847" s="376"/>
      <c r="U847" s="376"/>
      <c r="V847" s="32" t="s">
        <v>107</v>
      </c>
      <c r="W847" s="52">
        <v>57778</v>
      </c>
      <c r="X847" s="42">
        <f>IFERROR(W847/T839,"-")</f>
        <v>1.7773367265295299E-3</v>
      </c>
      <c r="Y847" s="52">
        <v>2</v>
      </c>
      <c r="Z847" s="42">
        <f>IFERROR(Y847/U839,"-")</f>
        <v>2.0408163265306121E-2</v>
      </c>
      <c r="AA847" s="96">
        <f t="shared" si="74"/>
        <v>28889</v>
      </c>
      <c r="AB847" s="376"/>
      <c r="AC847" s="376"/>
      <c r="AD847" s="32" t="s">
        <v>107</v>
      </c>
      <c r="AE847" s="52">
        <v>0</v>
      </c>
      <c r="AF847" s="42">
        <f>IFERROR(AE847/AB839,"-")</f>
        <v>0</v>
      </c>
      <c r="AG847" s="52">
        <v>0</v>
      </c>
      <c r="AH847" s="42">
        <f>IFERROR(AG847/AC839,"-")</f>
        <v>0</v>
      </c>
      <c r="AI847" s="55" t="str">
        <f t="shared" si="75"/>
        <v>-</v>
      </c>
      <c r="AJ847" s="376"/>
      <c r="AK847" s="376"/>
      <c r="AL847" s="32" t="s">
        <v>107</v>
      </c>
      <c r="AM847" s="52">
        <v>163499</v>
      </c>
      <c r="AN847" s="42">
        <f>IFERROR(AM847/AJ839,"-")</f>
        <v>3.4590523551826611E-4</v>
      </c>
      <c r="AO847" s="52">
        <v>7</v>
      </c>
      <c r="AP847" s="42">
        <f>IFERROR(AO847/AK839,"-")</f>
        <v>9.7629009762900971E-3</v>
      </c>
      <c r="AQ847" s="55">
        <f t="shared" si="76"/>
        <v>23357</v>
      </c>
      <c r="AR847" s="376"/>
      <c r="AS847" s="376"/>
      <c r="AT847" s="32" t="s">
        <v>107</v>
      </c>
      <c r="AU847" s="52">
        <v>303994</v>
      </c>
      <c r="AV847" s="42">
        <f>IFERROR(AU847/AR839,"-")</f>
        <v>5.5937368342180932E-4</v>
      </c>
      <c r="AW847" s="52">
        <v>13</v>
      </c>
      <c r="AX847" s="42">
        <f>IFERROR(AW847/AS839,"-")</f>
        <v>1.2524084778420038E-2</v>
      </c>
      <c r="AY847" s="96">
        <f t="shared" si="77"/>
        <v>23384.153846153848</v>
      </c>
      <c r="AZ847" s="376"/>
      <c r="BA847" s="376"/>
      <c r="BB847" s="32" t="s">
        <v>107</v>
      </c>
      <c r="BC847" s="52">
        <v>129103</v>
      </c>
      <c r="BD847" s="42">
        <f>IFERROR(BC847/AZ839,"-")</f>
        <v>6.0554253192509266E-4</v>
      </c>
      <c r="BE847" s="52">
        <v>4</v>
      </c>
      <c r="BF847" s="42">
        <f>IFERROR(BE847/BA839,"-")</f>
        <v>2.1505376344086023E-2</v>
      </c>
      <c r="BG847" s="55">
        <f t="shared" si="78"/>
        <v>32275.75</v>
      </c>
      <c r="BH847" s="376"/>
      <c r="BI847" s="376"/>
      <c r="BJ847" s="32" t="s">
        <v>107</v>
      </c>
      <c r="BK847" s="52">
        <v>116499</v>
      </c>
      <c r="BL847" s="42">
        <f>IFERROR(BK847/BH839,"-")</f>
        <v>2.5221956202270824E-4</v>
      </c>
      <c r="BM847" s="52">
        <v>5</v>
      </c>
      <c r="BN847" s="42">
        <f>IFERROR(BM847/BI839,"-")</f>
        <v>4.1288191577208916E-3</v>
      </c>
      <c r="BO847" s="96">
        <f t="shared" si="79"/>
        <v>23299.8</v>
      </c>
      <c r="BP847" s="141"/>
    </row>
    <row r="848" spans="2:68" s="8" customFormat="1" ht="13.15" customHeight="1">
      <c r="B848" s="373"/>
      <c r="C848" s="392"/>
      <c r="D848" s="376"/>
      <c r="E848" s="376"/>
      <c r="F848" s="32" t="s">
        <v>108</v>
      </c>
      <c r="G848" s="52">
        <v>71987</v>
      </c>
      <c r="H848" s="42">
        <f>IFERROR(G848/D839,"-")</f>
        <v>5.096280459314426E-4</v>
      </c>
      <c r="I848" s="52">
        <v>8</v>
      </c>
      <c r="J848" s="42">
        <f>IFERROR(I848/E839,"-")</f>
        <v>3.7914691943127965E-2</v>
      </c>
      <c r="K848" s="55">
        <f t="shared" si="72"/>
        <v>8998.375</v>
      </c>
      <c r="L848" s="376"/>
      <c r="M848" s="376"/>
      <c r="N848" s="32" t="s">
        <v>108</v>
      </c>
      <c r="O848" s="52">
        <v>692754</v>
      </c>
      <c r="P848" s="42">
        <f>IFERROR(O848/L839,"-")</f>
        <v>6.1976989139198133E-4</v>
      </c>
      <c r="Q848" s="52">
        <v>67</v>
      </c>
      <c r="R848" s="42">
        <f>IFERROR(Q848/M839,"-")</f>
        <v>3.2057416267942583E-2</v>
      </c>
      <c r="S848" s="55">
        <f t="shared" si="73"/>
        <v>10339.611940298508</v>
      </c>
      <c r="T848" s="376"/>
      <c r="U848" s="376"/>
      <c r="V848" s="32" t="s">
        <v>108</v>
      </c>
      <c r="W848" s="52">
        <v>0</v>
      </c>
      <c r="X848" s="42">
        <f>IFERROR(W848/T839,"-")</f>
        <v>0</v>
      </c>
      <c r="Y848" s="52">
        <v>0</v>
      </c>
      <c r="Z848" s="42">
        <f>IFERROR(Y848/U839,"-")</f>
        <v>0</v>
      </c>
      <c r="AA848" s="96" t="str">
        <f t="shared" si="74"/>
        <v>-</v>
      </c>
      <c r="AB848" s="376"/>
      <c r="AC848" s="376"/>
      <c r="AD848" s="32" t="s">
        <v>108</v>
      </c>
      <c r="AE848" s="52">
        <v>20736</v>
      </c>
      <c r="AF848" s="42">
        <f>IFERROR(AE848/AB839,"-")</f>
        <v>3.5861869542072844E-4</v>
      </c>
      <c r="AG848" s="52">
        <v>2</v>
      </c>
      <c r="AH848" s="42">
        <f>IFERROR(AG848/AC839,"-")</f>
        <v>9.2165898617511521E-3</v>
      </c>
      <c r="AI848" s="55">
        <f t="shared" si="75"/>
        <v>10368</v>
      </c>
      <c r="AJ848" s="376"/>
      <c r="AK848" s="376"/>
      <c r="AL848" s="32" t="s">
        <v>108</v>
      </c>
      <c r="AM848" s="52">
        <v>378161</v>
      </c>
      <c r="AN848" s="42">
        <f>IFERROR(AM848/AJ839,"-")</f>
        <v>8.0005302643333003E-4</v>
      </c>
      <c r="AO848" s="52">
        <v>34</v>
      </c>
      <c r="AP848" s="42">
        <f>IFERROR(AO848/AK839,"-")</f>
        <v>4.7419804741980473E-2</v>
      </c>
      <c r="AQ848" s="55">
        <f t="shared" si="76"/>
        <v>11122.382352941177</v>
      </c>
      <c r="AR848" s="376"/>
      <c r="AS848" s="376"/>
      <c r="AT848" s="32" t="s">
        <v>108</v>
      </c>
      <c r="AU848" s="52">
        <v>293857</v>
      </c>
      <c r="AV848" s="42">
        <f>IFERROR(AU848/AR839,"-")</f>
        <v>5.4072077899327826E-4</v>
      </c>
      <c r="AW848" s="52">
        <v>31</v>
      </c>
      <c r="AX848" s="42">
        <f>IFERROR(AW848/AS839,"-")</f>
        <v>2.9865125240847785E-2</v>
      </c>
      <c r="AY848" s="96">
        <f t="shared" si="77"/>
        <v>9479.2580645161288</v>
      </c>
      <c r="AZ848" s="376"/>
      <c r="BA848" s="376"/>
      <c r="BB848" s="32" t="s">
        <v>108</v>
      </c>
      <c r="BC848" s="52">
        <v>92361</v>
      </c>
      <c r="BD848" s="42">
        <f>IFERROR(BC848/AZ839,"-")</f>
        <v>4.3320847533468229E-4</v>
      </c>
      <c r="BE848" s="52">
        <v>11</v>
      </c>
      <c r="BF848" s="42">
        <f>IFERROR(BE848/BA839,"-")</f>
        <v>5.9139784946236562E-2</v>
      </c>
      <c r="BG848" s="55">
        <f t="shared" si="78"/>
        <v>8396.454545454546</v>
      </c>
      <c r="BH848" s="376"/>
      <c r="BI848" s="376"/>
      <c r="BJ848" s="32" t="s">
        <v>108</v>
      </c>
      <c r="BK848" s="52">
        <v>210022</v>
      </c>
      <c r="BL848" s="42">
        <f>IFERROR(BK848/BH839,"-")</f>
        <v>4.5469623649244405E-4</v>
      </c>
      <c r="BM848" s="52">
        <v>27</v>
      </c>
      <c r="BN848" s="42">
        <f>IFERROR(BM848/BI839,"-")</f>
        <v>2.2295623451692816E-2</v>
      </c>
      <c r="BO848" s="96">
        <f t="shared" si="79"/>
        <v>7778.5925925925922</v>
      </c>
      <c r="BP848" s="141"/>
    </row>
    <row r="849" spans="2:68" s="8" customFormat="1" ht="13.15" customHeight="1">
      <c r="B849" s="373"/>
      <c r="C849" s="392"/>
      <c r="D849" s="376"/>
      <c r="E849" s="376"/>
      <c r="F849" s="32" t="s">
        <v>109</v>
      </c>
      <c r="G849" s="52">
        <v>537123</v>
      </c>
      <c r="H849" s="42">
        <f>IFERROR(G849/D839,"-")</f>
        <v>3.802533025613434E-3</v>
      </c>
      <c r="I849" s="52">
        <v>2</v>
      </c>
      <c r="J849" s="42">
        <f>IFERROR(I849/E839,"-")</f>
        <v>9.4786729857819912E-3</v>
      </c>
      <c r="K849" s="55">
        <f t="shared" si="72"/>
        <v>268561.5</v>
      </c>
      <c r="L849" s="376"/>
      <c r="M849" s="376"/>
      <c r="N849" s="32" t="s">
        <v>109</v>
      </c>
      <c r="O849" s="52">
        <v>310598</v>
      </c>
      <c r="P849" s="42">
        <f>IFERROR(O849/L839,"-")</f>
        <v>2.7787539115842945E-4</v>
      </c>
      <c r="Q849" s="52">
        <v>14</v>
      </c>
      <c r="R849" s="42">
        <f>IFERROR(Q849/M839,"-")</f>
        <v>6.6985645933014355E-3</v>
      </c>
      <c r="S849" s="55">
        <f t="shared" si="73"/>
        <v>22185.571428571428</v>
      </c>
      <c r="T849" s="376"/>
      <c r="U849" s="376"/>
      <c r="V849" s="32" t="s">
        <v>109</v>
      </c>
      <c r="W849" s="52">
        <v>11146</v>
      </c>
      <c r="X849" s="42">
        <f>IFERROR(W849/T839,"-")</f>
        <v>3.4286744355806951E-4</v>
      </c>
      <c r="Y849" s="52">
        <v>1</v>
      </c>
      <c r="Z849" s="42">
        <f>IFERROR(Y849/U839,"-")</f>
        <v>1.020408163265306E-2</v>
      </c>
      <c r="AA849" s="96">
        <f t="shared" si="74"/>
        <v>11146</v>
      </c>
      <c r="AB849" s="376"/>
      <c r="AC849" s="376"/>
      <c r="AD849" s="32" t="s">
        <v>109</v>
      </c>
      <c r="AE849" s="52">
        <v>0</v>
      </c>
      <c r="AF849" s="42">
        <f>IFERROR(AE849/AB839,"-")</f>
        <v>0</v>
      </c>
      <c r="AG849" s="52">
        <v>0</v>
      </c>
      <c r="AH849" s="42">
        <f>IFERROR(AG849/AC839,"-")</f>
        <v>0</v>
      </c>
      <c r="AI849" s="55" t="str">
        <f t="shared" si="75"/>
        <v>-</v>
      </c>
      <c r="AJ849" s="376"/>
      <c r="AK849" s="376"/>
      <c r="AL849" s="32" t="s">
        <v>109</v>
      </c>
      <c r="AM849" s="52">
        <v>237059</v>
      </c>
      <c r="AN849" s="42">
        <f>IFERROR(AM849/AJ839,"-")</f>
        <v>5.0153180892069458E-4</v>
      </c>
      <c r="AO849" s="52">
        <v>6</v>
      </c>
      <c r="AP849" s="42">
        <f>IFERROR(AO849/AK839,"-")</f>
        <v>8.368200836820083E-3</v>
      </c>
      <c r="AQ849" s="55">
        <f t="shared" si="76"/>
        <v>39509.833333333336</v>
      </c>
      <c r="AR849" s="376"/>
      <c r="AS849" s="376"/>
      <c r="AT849" s="32" t="s">
        <v>109</v>
      </c>
      <c r="AU849" s="52">
        <v>62393</v>
      </c>
      <c r="AV849" s="42">
        <f>IFERROR(AU849/AR839,"-")</f>
        <v>1.1480819433849665E-4</v>
      </c>
      <c r="AW849" s="52">
        <v>7</v>
      </c>
      <c r="AX849" s="42">
        <f>IFERROR(AW849/AS839,"-")</f>
        <v>6.7437379576107898E-3</v>
      </c>
      <c r="AY849" s="96">
        <f t="shared" si="77"/>
        <v>8913.2857142857138</v>
      </c>
      <c r="AZ849" s="376"/>
      <c r="BA849" s="376"/>
      <c r="BB849" s="32" t="s">
        <v>109</v>
      </c>
      <c r="BC849" s="52">
        <v>223910</v>
      </c>
      <c r="BD849" s="42">
        <f>IFERROR(BC849/AZ839,"-")</f>
        <v>1.0502236843709868E-3</v>
      </c>
      <c r="BE849" s="52">
        <v>3</v>
      </c>
      <c r="BF849" s="42">
        <f>IFERROR(BE849/BA839,"-")</f>
        <v>1.6129032258064516E-2</v>
      </c>
      <c r="BG849" s="55">
        <f t="shared" si="78"/>
        <v>74636.666666666672</v>
      </c>
      <c r="BH849" s="376"/>
      <c r="BI849" s="376"/>
      <c r="BJ849" s="32" t="s">
        <v>109</v>
      </c>
      <c r="BK849" s="52">
        <v>11022</v>
      </c>
      <c r="BL849" s="42">
        <f>IFERROR(BK849/BH839,"-")</f>
        <v>2.3862556868421966E-5</v>
      </c>
      <c r="BM849" s="52">
        <v>2</v>
      </c>
      <c r="BN849" s="42">
        <f>IFERROR(BM849/BI839,"-")</f>
        <v>1.6515276630883566E-3</v>
      </c>
      <c r="BO849" s="96">
        <f t="shared" si="79"/>
        <v>5511</v>
      </c>
      <c r="BP849" s="141"/>
    </row>
    <row r="850" spans="2:68" s="8" customFormat="1" ht="13.15" customHeight="1">
      <c r="B850" s="373"/>
      <c r="C850" s="392"/>
      <c r="D850" s="376"/>
      <c r="E850" s="376"/>
      <c r="F850" s="32" t="s">
        <v>110</v>
      </c>
      <c r="G850" s="52">
        <v>523839</v>
      </c>
      <c r="H850" s="42">
        <f>IFERROR(G850/D839,"-")</f>
        <v>3.7084896710889602E-3</v>
      </c>
      <c r="I850" s="52">
        <v>2</v>
      </c>
      <c r="J850" s="42">
        <f>IFERROR(I850/E839,"-")</f>
        <v>9.4786729857819912E-3</v>
      </c>
      <c r="K850" s="55">
        <f t="shared" si="72"/>
        <v>261919.5</v>
      </c>
      <c r="L850" s="376"/>
      <c r="M850" s="376"/>
      <c r="N850" s="32" t="s">
        <v>110</v>
      </c>
      <c r="O850" s="52">
        <v>2650719</v>
      </c>
      <c r="P850" s="42">
        <f>IFERROR(O850/L839,"-")</f>
        <v>2.3714562842519298E-3</v>
      </c>
      <c r="Q850" s="52">
        <v>11</v>
      </c>
      <c r="R850" s="42">
        <f>IFERROR(Q850/M839,"-")</f>
        <v>5.263157894736842E-3</v>
      </c>
      <c r="S850" s="55">
        <f t="shared" si="73"/>
        <v>240974.45454545456</v>
      </c>
      <c r="T850" s="376"/>
      <c r="U850" s="376"/>
      <c r="V850" s="32" t="s">
        <v>110</v>
      </c>
      <c r="W850" s="52">
        <v>0</v>
      </c>
      <c r="X850" s="42">
        <f>IFERROR(W850/T839,"-")</f>
        <v>0</v>
      </c>
      <c r="Y850" s="52">
        <v>0</v>
      </c>
      <c r="Z850" s="42">
        <f>IFERROR(Y850/U839,"-")</f>
        <v>0</v>
      </c>
      <c r="AA850" s="96" t="str">
        <f t="shared" si="74"/>
        <v>-</v>
      </c>
      <c r="AB850" s="376"/>
      <c r="AC850" s="376"/>
      <c r="AD850" s="32" t="s">
        <v>110</v>
      </c>
      <c r="AE850" s="52">
        <v>0</v>
      </c>
      <c r="AF850" s="42">
        <f>IFERROR(AE850/AB839,"-")</f>
        <v>0</v>
      </c>
      <c r="AG850" s="52">
        <v>0</v>
      </c>
      <c r="AH850" s="42">
        <f>IFERROR(AG850/AC839,"-")</f>
        <v>0</v>
      </c>
      <c r="AI850" s="55" t="str">
        <f t="shared" si="75"/>
        <v>-</v>
      </c>
      <c r="AJ850" s="376"/>
      <c r="AK850" s="376"/>
      <c r="AL850" s="32" t="s">
        <v>110</v>
      </c>
      <c r="AM850" s="52">
        <v>571468</v>
      </c>
      <c r="AN850" s="42">
        <f>IFERROR(AM850/AJ839,"-")</f>
        <v>1.209021297568502E-3</v>
      </c>
      <c r="AO850" s="52">
        <v>7</v>
      </c>
      <c r="AP850" s="42">
        <f>IFERROR(AO850/AK839,"-")</f>
        <v>9.7629009762900971E-3</v>
      </c>
      <c r="AQ850" s="55">
        <f t="shared" si="76"/>
        <v>81638.28571428571</v>
      </c>
      <c r="AR850" s="376"/>
      <c r="AS850" s="376"/>
      <c r="AT850" s="32" t="s">
        <v>110</v>
      </c>
      <c r="AU850" s="52">
        <v>2079251</v>
      </c>
      <c r="AV850" s="42">
        <f>IFERROR(AU850/AR839,"-")</f>
        <v>3.825990942678081E-3</v>
      </c>
      <c r="AW850" s="52">
        <v>4</v>
      </c>
      <c r="AX850" s="42">
        <f>IFERROR(AW850/AS839,"-")</f>
        <v>3.8535645472061657E-3</v>
      </c>
      <c r="AY850" s="96">
        <f t="shared" si="77"/>
        <v>519812.75</v>
      </c>
      <c r="AZ850" s="376"/>
      <c r="BA850" s="376"/>
      <c r="BB850" s="32" t="s">
        <v>110</v>
      </c>
      <c r="BC850" s="52">
        <v>2142303</v>
      </c>
      <c r="BD850" s="42">
        <f>IFERROR(BC850/AZ839,"-")</f>
        <v>1.0048221828855425E-2</v>
      </c>
      <c r="BE850" s="52">
        <v>5</v>
      </c>
      <c r="BF850" s="42">
        <f>IFERROR(BE850/BA839,"-")</f>
        <v>2.6881720430107527E-2</v>
      </c>
      <c r="BG850" s="55">
        <f t="shared" si="78"/>
        <v>428460.6</v>
      </c>
      <c r="BH850" s="376"/>
      <c r="BI850" s="376"/>
      <c r="BJ850" s="32" t="s">
        <v>110</v>
      </c>
      <c r="BK850" s="52">
        <v>28964</v>
      </c>
      <c r="BL850" s="42">
        <f>IFERROR(BK850/BH839,"-")</f>
        <v>6.2706867822262191E-5</v>
      </c>
      <c r="BM850" s="52">
        <v>2</v>
      </c>
      <c r="BN850" s="42">
        <f>IFERROR(BM850/BI839,"-")</f>
        <v>1.6515276630883566E-3</v>
      </c>
      <c r="BO850" s="96">
        <f t="shared" si="79"/>
        <v>14482</v>
      </c>
      <c r="BP850" s="141"/>
    </row>
    <row r="851" spans="2:68" s="8" customFormat="1" ht="13.15" customHeight="1">
      <c r="B851" s="373"/>
      <c r="C851" s="392"/>
      <c r="D851" s="376"/>
      <c r="E851" s="376"/>
      <c r="F851" s="32" t="s">
        <v>111</v>
      </c>
      <c r="G851" s="52">
        <v>2571258</v>
      </c>
      <c r="H851" s="42">
        <f>IFERROR(G851/D839,"-")</f>
        <v>1.8203080974698062E-2</v>
      </c>
      <c r="I851" s="52">
        <v>37</v>
      </c>
      <c r="J851" s="42">
        <f>IFERROR(I851/E839,"-")</f>
        <v>0.17535545023696683</v>
      </c>
      <c r="K851" s="55">
        <f t="shared" si="72"/>
        <v>69493.459459459453</v>
      </c>
      <c r="L851" s="376"/>
      <c r="M851" s="376"/>
      <c r="N851" s="32" t="s">
        <v>111</v>
      </c>
      <c r="O851" s="52">
        <v>10021523</v>
      </c>
      <c r="P851" s="42">
        <f>IFERROR(O851/L839,"-")</f>
        <v>8.9657197523106951E-3</v>
      </c>
      <c r="Q851" s="52">
        <v>248</v>
      </c>
      <c r="R851" s="42">
        <f>IFERROR(Q851/M839,"-")</f>
        <v>0.11866028708133972</v>
      </c>
      <c r="S851" s="55">
        <f t="shared" si="73"/>
        <v>40409.366935483871</v>
      </c>
      <c r="T851" s="376"/>
      <c r="U851" s="376"/>
      <c r="V851" s="32" t="s">
        <v>111</v>
      </c>
      <c r="W851" s="52">
        <v>353317</v>
      </c>
      <c r="X851" s="42">
        <f>IFERROR(W851/T839,"-")</f>
        <v>1.0868553432227387E-2</v>
      </c>
      <c r="Y851" s="52">
        <v>6</v>
      </c>
      <c r="Z851" s="42">
        <f>IFERROR(Y851/U839,"-")</f>
        <v>6.1224489795918366E-2</v>
      </c>
      <c r="AA851" s="96">
        <f t="shared" si="74"/>
        <v>58886.166666666664</v>
      </c>
      <c r="AB851" s="376"/>
      <c r="AC851" s="376"/>
      <c r="AD851" s="32" t="s">
        <v>111</v>
      </c>
      <c r="AE851" s="52">
        <v>248723</v>
      </c>
      <c r="AF851" s="42">
        <f>IFERROR(AE851/AB839,"-")</f>
        <v>4.301539244846153E-3</v>
      </c>
      <c r="AG851" s="52">
        <v>15</v>
      </c>
      <c r="AH851" s="42">
        <f>IFERROR(AG851/AC839,"-")</f>
        <v>6.9124423963133647E-2</v>
      </c>
      <c r="AI851" s="55">
        <f t="shared" si="75"/>
        <v>16581.533333333333</v>
      </c>
      <c r="AJ851" s="376"/>
      <c r="AK851" s="376"/>
      <c r="AL851" s="32" t="s">
        <v>111</v>
      </c>
      <c r="AM851" s="52">
        <v>5514223</v>
      </c>
      <c r="AN851" s="42">
        <f>IFERROR(AM851/AJ839,"-")</f>
        <v>1.1666117869315653E-2</v>
      </c>
      <c r="AO851" s="52">
        <v>101</v>
      </c>
      <c r="AP851" s="42">
        <f>IFERROR(AO851/AK839,"-")</f>
        <v>0.14086471408647142</v>
      </c>
      <c r="AQ851" s="55">
        <f t="shared" si="76"/>
        <v>54596.267326732675</v>
      </c>
      <c r="AR851" s="376"/>
      <c r="AS851" s="376"/>
      <c r="AT851" s="32" t="s">
        <v>111</v>
      </c>
      <c r="AU851" s="52">
        <v>3871105</v>
      </c>
      <c r="AV851" s="42">
        <f>IFERROR(AU851/AR839,"-")</f>
        <v>7.1231480317459663E-3</v>
      </c>
      <c r="AW851" s="52">
        <v>124</v>
      </c>
      <c r="AX851" s="42">
        <f>IFERROR(AW851/AS839,"-")</f>
        <v>0.11946050096339114</v>
      </c>
      <c r="AY851" s="96">
        <f t="shared" si="77"/>
        <v>31218.58870967742</v>
      </c>
      <c r="AZ851" s="376"/>
      <c r="BA851" s="376"/>
      <c r="BB851" s="32" t="s">
        <v>111</v>
      </c>
      <c r="BC851" s="52">
        <v>3368541</v>
      </c>
      <c r="BD851" s="42">
        <f>IFERROR(BC851/AZ839,"-")</f>
        <v>1.5799747845003476E-2</v>
      </c>
      <c r="BE851" s="52">
        <v>30</v>
      </c>
      <c r="BF851" s="42">
        <f>IFERROR(BE851/BA839,"-")</f>
        <v>0.16129032258064516</v>
      </c>
      <c r="BG851" s="55">
        <f t="shared" si="78"/>
        <v>112284.7</v>
      </c>
      <c r="BH851" s="376"/>
      <c r="BI851" s="376"/>
      <c r="BJ851" s="32" t="s">
        <v>111</v>
      </c>
      <c r="BK851" s="52">
        <v>2596275</v>
      </c>
      <c r="BL851" s="42">
        <f>IFERROR(BK851/BH839,"-")</f>
        <v>5.6209181485721502E-3</v>
      </c>
      <c r="BM851" s="52">
        <v>95</v>
      </c>
      <c r="BN851" s="42">
        <f>IFERROR(BM851/BI839,"-")</f>
        <v>7.8447563996696945E-2</v>
      </c>
      <c r="BO851" s="96">
        <f t="shared" si="79"/>
        <v>27329.21052631579</v>
      </c>
      <c r="BP851" s="141"/>
    </row>
    <row r="852" spans="2:68" s="8" customFormat="1" ht="13.15" customHeight="1">
      <c r="B852" s="373"/>
      <c r="C852" s="392"/>
      <c r="D852" s="376"/>
      <c r="E852" s="376"/>
      <c r="F852" s="32" t="s">
        <v>112</v>
      </c>
      <c r="G852" s="52">
        <v>1830116</v>
      </c>
      <c r="H852" s="42">
        <f>IFERROR(G852/D839,"-")</f>
        <v>1.2956206549903012E-2</v>
      </c>
      <c r="I852" s="52">
        <v>35</v>
      </c>
      <c r="J852" s="42">
        <f>IFERROR(I852/E839,"-")</f>
        <v>0.16587677725118483</v>
      </c>
      <c r="K852" s="55">
        <f t="shared" si="72"/>
        <v>52289.028571428571</v>
      </c>
      <c r="L852" s="376"/>
      <c r="M852" s="376"/>
      <c r="N852" s="32" t="s">
        <v>112</v>
      </c>
      <c r="O852" s="52">
        <v>12530772</v>
      </c>
      <c r="P852" s="42">
        <f>IFERROR(O852/L839,"-")</f>
        <v>1.1210610406432415E-2</v>
      </c>
      <c r="Q852" s="52">
        <v>163</v>
      </c>
      <c r="R852" s="42">
        <f>IFERROR(Q852/M839,"-")</f>
        <v>7.7990430622009568E-2</v>
      </c>
      <c r="S852" s="55">
        <f t="shared" si="73"/>
        <v>76875.901840490798</v>
      </c>
      <c r="T852" s="376"/>
      <c r="U852" s="376"/>
      <c r="V852" s="32" t="s">
        <v>112</v>
      </c>
      <c r="W852" s="52">
        <v>325406</v>
      </c>
      <c r="X852" s="42">
        <f>IFERROR(W852/T839,"-")</f>
        <v>1.0009969795303891E-2</v>
      </c>
      <c r="Y852" s="52">
        <v>7</v>
      </c>
      <c r="Z852" s="42">
        <f>IFERROR(Y852/U839,"-")</f>
        <v>7.1428571428571425E-2</v>
      </c>
      <c r="AA852" s="96">
        <f t="shared" si="74"/>
        <v>46486.571428571428</v>
      </c>
      <c r="AB852" s="376"/>
      <c r="AC852" s="376"/>
      <c r="AD852" s="32" t="s">
        <v>112</v>
      </c>
      <c r="AE852" s="52">
        <v>1012896</v>
      </c>
      <c r="AF852" s="42">
        <f>IFERROR(AE852/AB839,"-")</f>
        <v>1.7517527108259746E-2</v>
      </c>
      <c r="AG852" s="52">
        <v>8</v>
      </c>
      <c r="AH852" s="42">
        <f>IFERROR(AG852/AC839,"-")</f>
        <v>3.6866359447004608E-2</v>
      </c>
      <c r="AI852" s="55">
        <f t="shared" si="75"/>
        <v>126612</v>
      </c>
      <c r="AJ852" s="376"/>
      <c r="AK852" s="376"/>
      <c r="AL852" s="32" t="s">
        <v>112</v>
      </c>
      <c r="AM852" s="52">
        <v>5230222</v>
      </c>
      <c r="AN852" s="42">
        <f>IFERROR(AM852/AJ839,"-")</f>
        <v>1.1065273626889563E-2</v>
      </c>
      <c r="AO852" s="52">
        <v>70</v>
      </c>
      <c r="AP852" s="42">
        <f>IFERROR(AO852/AK839,"-")</f>
        <v>9.7629009762900981E-2</v>
      </c>
      <c r="AQ852" s="55">
        <f t="shared" si="76"/>
        <v>74717.457142857136</v>
      </c>
      <c r="AR852" s="376"/>
      <c r="AS852" s="376"/>
      <c r="AT852" s="32" t="s">
        <v>112</v>
      </c>
      <c r="AU852" s="52">
        <v>5104719</v>
      </c>
      <c r="AV852" s="42">
        <f>IFERROR(AU852/AR839,"-")</f>
        <v>9.3930981199079437E-3</v>
      </c>
      <c r="AW852" s="52">
        <v>69</v>
      </c>
      <c r="AX852" s="42">
        <f>IFERROR(AW852/AS839,"-")</f>
        <v>6.6473988439306353E-2</v>
      </c>
      <c r="AY852" s="96">
        <f t="shared" si="77"/>
        <v>73981.434782608689</v>
      </c>
      <c r="AZ852" s="376"/>
      <c r="BA852" s="376"/>
      <c r="BB852" s="32" t="s">
        <v>112</v>
      </c>
      <c r="BC852" s="52">
        <v>8092297</v>
      </c>
      <c r="BD852" s="42">
        <f>IFERROR(BC852/AZ839,"-")</f>
        <v>3.7955973249806992E-2</v>
      </c>
      <c r="BE852" s="52">
        <v>65</v>
      </c>
      <c r="BF852" s="42">
        <f>IFERROR(BE852/BA839,"-")</f>
        <v>0.34946236559139787</v>
      </c>
      <c r="BG852" s="55">
        <f t="shared" si="78"/>
        <v>124496.87692307692</v>
      </c>
      <c r="BH852" s="376"/>
      <c r="BI852" s="376"/>
      <c r="BJ852" s="32" t="s">
        <v>112</v>
      </c>
      <c r="BK852" s="52">
        <v>5293421</v>
      </c>
      <c r="BL852" s="42">
        <f>IFERROR(BK852/BH839,"-")</f>
        <v>1.146022134285965E-2</v>
      </c>
      <c r="BM852" s="52">
        <v>57</v>
      </c>
      <c r="BN852" s="42">
        <f>IFERROR(BM852/BI839,"-")</f>
        <v>4.7068538398018167E-2</v>
      </c>
      <c r="BO852" s="96">
        <f t="shared" si="79"/>
        <v>92867.035087719298</v>
      </c>
      <c r="BP852" s="141"/>
    </row>
    <row r="853" spans="2:68" s="8" customFormat="1" ht="13.15" customHeight="1">
      <c r="B853" s="373"/>
      <c r="C853" s="392"/>
      <c r="D853" s="376"/>
      <c r="E853" s="376"/>
      <c r="F853" s="32" t="s">
        <v>113</v>
      </c>
      <c r="G853" s="52">
        <v>204129</v>
      </c>
      <c r="H853" s="42">
        <f>IFERROR(G853/D839,"-")</f>
        <v>1.445120138190777E-3</v>
      </c>
      <c r="I853" s="52">
        <v>14</v>
      </c>
      <c r="J853" s="42">
        <f>IFERROR(I853/E839,"-")</f>
        <v>6.6350710900473939E-2</v>
      </c>
      <c r="K853" s="55">
        <f t="shared" si="72"/>
        <v>14580.642857142857</v>
      </c>
      <c r="L853" s="376"/>
      <c r="M853" s="376"/>
      <c r="N853" s="32" t="s">
        <v>113</v>
      </c>
      <c r="O853" s="52">
        <v>3028625</v>
      </c>
      <c r="P853" s="42">
        <f>IFERROR(O853/L839,"-")</f>
        <v>2.7095485371676519E-3</v>
      </c>
      <c r="Q853" s="52">
        <v>91</v>
      </c>
      <c r="R853" s="42">
        <f>IFERROR(Q853/M839,"-")</f>
        <v>4.3540669856459331E-2</v>
      </c>
      <c r="S853" s="55">
        <f t="shared" si="73"/>
        <v>33281.593406593405</v>
      </c>
      <c r="T853" s="376"/>
      <c r="U853" s="376"/>
      <c r="V853" s="32" t="s">
        <v>113</v>
      </c>
      <c r="W853" s="52">
        <v>0</v>
      </c>
      <c r="X853" s="42">
        <f>IFERROR(W853/T839,"-")</f>
        <v>0</v>
      </c>
      <c r="Y853" s="52">
        <v>0</v>
      </c>
      <c r="Z853" s="42">
        <f>IFERROR(Y853/U839,"-")</f>
        <v>0</v>
      </c>
      <c r="AA853" s="96" t="str">
        <f t="shared" si="74"/>
        <v>-</v>
      </c>
      <c r="AB853" s="376"/>
      <c r="AC853" s="376"/>
      <c r="AD853" s="32" t="s">
        <v>113</v>
      </c>
      <c r="AE853" s="52">
        <v>93617</v>
      </c>
      <c r="AF853" s="42">
        <f>IFERROR(AE853/AB839,"-")</f>
        <v>1.6190589510610694E-3</v>
      </c>
      <c r="AG853" s="52">
        <v>4</v>
      </c>
      <c r="AH853" s="42">
        <f>IFERROR(AG853/AC839,"-")</f>
        <v>1.8433179723502304E-2</v>
      </c>
      <c r="AI853" s="55">
        <f t="shared" si="75"/>
        <v>23404.25</v>
      </c>
      <c r="AJ853" s="376"/>
      <c r="AK853" s="376"/>
      <c r="AL853" s="32" t="s">
        <v>113</v>
      </c>
      <c r="AM853" s="52">
        <v>943305</v>
      </c>
      <c r="AN853" s="42">
        <f>IFERROR(AM853/AJ839,"-")</f>
        <v>1.9956950084744126E-3</v>
      </c>
      <c r="AO853" s="52">
        <v>35</v>
      </c>
      <c r="AP853" s="42">
        <f>IFERROR(AO853/AK839,"-")</f>
        <v>4.8814504881450491E-2</v>
      </c>
      <c r="AQ853" s="55">
        <f t="shared" si="76"/>
        <v>26951.571428571428</v>
      </c>
      <c r="AR853" s="376"/>
      <c r="AS853" s="376"/>
      <c r="AT853" s="32" t="s">
        <v>113</v>
      </c>
      <c r="AU853" s="52">
        <v>1976747</v>
      </c>
      <c r="AV853" s="42">
        <f>IFERROR(AU853/AR839,"-")</f>
        <v>3.6373752461660801E-3</v>
      </c>
      <c r="AW853" s="52">
        <v>51</v>
      </c>
      <c r="AX853" s="42">
        <f>IFERROR(AW853/AS839,"-")</f>
        <v>4.9132947976878616E-2</v>
      </c>
      <c r="AY853" s="96">
        <f t="shared" si="77"/>
        <v>38759.745098039217</v>
      </c>
      <c r="AZ853" s="376"/>
      <c r="BA853" s="376"/>
      <c r="BB853" s="32" t="s">
        <v>113</v>
      </c>
      <c r="BC853" s="52">
        <v>806120</v>
      </c>
      <c r="BD853" s="42">
        <f>IFERROR(BC853/AZ839,"-")</f>
        <v>3.781011640592827E-3</v>
      </c>
      <c r="BE853" s="52">
        <v>24</v>
      </c>
      <c r="BF853" s="42">
        <f>IFERROR(BE853/BA839,"-")</f>
        <v>0.12903225806451613</v>
      </c>
      <c r="BG853" s="55">
        <f t="shared" si="78"/>
        <v>33588.333333333336</v>
      </c>
      <c r="BH853" s="376"/>
      <c r="BI853" s="376"/>
      <c r="BJ853" s="32" t="s">
        <v>113</v>
      </c>
      <c r="BK853" s="52">
        <v>1607922</v>
      </c>
      <c r="BL853" s="42">
        <f>IFERROR(BK853/BH839,"-")</f>
        <v>3.4811404613488283E-3</v>
      </c>
      <c r="BM853" s="52">
        <v>43</v>
      </c>
      <c r="BN853" s="42">
        <f>IFERROR(BM853/BI839,"-")</f>
        <v>3.5507844756399669E-2</v>
      </c>
      <c r="BO853" s="96">
        <f t="shared" si="79"/>
        <v>37393.534883720931</v>
      </c>
      <c r="BP853" s="141"/>
    </row>
    <row r="854" spans="2:68" s="8" customFormat="1" ht="13.15" customHeight="1">
      <c r="B854" s="373"/>
      <c r="C854" s="392"/>
      <c r="D854" s="376"/>
      <c r="E854" s="376"/>
      <c r="F854" s="33" t="s">
        <v>114</v>
      </c>
      <c r="G854" s="53">
        <v>105381</v>
      </c>
      <c r="H854" s="43">
        <f>IFERROR(G854/D839,"-")</f>
        <v>7.4603905022158665E-4</v>
      </c>
      <c r="I854" s="53">
        <v>17</v>
      </c>
      <c r="J854" s="43">
        <f>IFERROR(I854/E839,"-")</f>
        <v>8.0568720379146919E-2</v>
      </c>
      <c r="K854" s="56">
        <f t="shared" si="72"/>
        <v>6198.8823529411766</v>
      </c>
      <c r="L854" s="376"/>
      <c r="M854" s="376"/>
      <c r="N854" s="33" t="s">
        <v>114</v>
      </c>
      <c r="O854" s="53">
        <v>1594526</v>
      </c>
      <c r="P854" s="43">
        <f>IFERROR(O854/L839,"-")</f>
        <v>1.4265369898141195E-3</v>
      </c>
      <c r="Q854" s="53">
        <v>167</v>
      </c>
      <c r="R854" s="43">
        <f>IFERROR(Q854/M839,"-")</f>
        <v>7.99043062200957E-2</v>
      </c>
      <c r="S854" s="56">
        <f t="shared" si="73"/>
        <v>9548.0598802395216</v>
      </c>
      <c r="T854" s="376"/>
      <c r="U854" s="376"/>
      <c r="V854" s="33" t="s">
        <v>114</v>
      </c>
      <c r="W854" s="53">
        <v>7665</v>
      </c>
      <c r="X854" s="43">
        <f>IFERROR(W854/T839,"-")</f>
        <v>2.3578673558878548E-4</v>
      </c>
      <c r="Y854" s="53">
        <v>3</v>
      </c>
      <c r="Z854" s="43">
        <f>IFERROR(Y854/U839,"-")</f>
        <v>3.0612244897959183E-2</v>
      </c>
      <c r="AA854" s="97">
        <f t="shared" si="74"/>
        <v>2555</v>
      </c>
      <c r="AB854" s="376"/>
      <c r="AC854" s="376"/>
      <c r="AD854" s="33" t="s">
        <v>114</v>
      </c>
      <c r="AE854" s="53">
        <v>217340</v>
      </c>
      <c r="AF854" s="43">
        <f>IFERROR(AE854/AB839,"-")</f>
        <v>3.758786036976327E-3</v>
      </c>
      <c r="AG854" s="53">
        <v>8</v>
      </c>
      <c r="AH854" s="43">
        <f>IFERROR(AG854/AC839,"-")</f>
        <v>3.6866359447004608E-2</v>
      </c>
      <c r="AI854" s="56">
        <f t="shared" si="75"/>
        <v>27167.5</v>
      </c>
      <c r="AJ854" s="376"/>
      <c r="AK854" s="376"/>
      <c r="AL854" s="33" t="s">
        <v>114</v>
      </c>
      <c r="AM854" s="53">
        <v>609582</v>
      </c>
      <c r="AN854" s="43">
        <f>IFERROR(AM854/AJ839,"-")</f>
        <v>1.2896568497525716E-3</v>
      </c>
      <c r="AO854" s="53">
        <v>69</v>
      </c>
      <c r="AP854" s="43">
        <f>IFERROR(AO854/AK839,"-")</f>
        <v>9.6234309623430964E-2</v>
      </c>
      <c r="AQ854" s="56">
        <f t="shared" si="76"/>
        <v>8834.5217391304341</v>
      </c>
      <c r="AR854" s="376"/>
      <c r="AS854" s="376"/>
      <c r="AT854" s="33" t="s">
        <v>114</v>
      </c>
      <c r="AU854" s="53">
        <v>759939</v>
      </c>
      <c r="AV854" s="43">
        <f>IFERROR(AU854/AR839,"-")</f>
        <v>1.3983495648134054E-3</v>
      </c>
      <c r="AW854" s="53">
        <v>87</v>
      </c>
      <c r="AX854" s="43">
        <f>IFERROR(AW854/AS839,"-")</f>
        <v>8.3815028901734104E-2</v>
      </c>
      <c r="AY854" s="137">
        <f t="shared" si="77"/>
        <v>8734.9310344827591</v>
      </c>
      <c r="AZ854" s="376"/>
      <c r="BA854" s="376"/>
      <c r="BB854" s="33" t="s">
        <v>114</v>
      </c>
      <c r="BC854" s="53">
        <v>474418</v>
      </c>
      <c r="BD854" s="43">
        <f>IFERROR(BC854/AZ839,"-")</f>
        <v>2.2252021789643823E-3</v>
      </c>
      <c r="BE854" s="53">
        <v>35</v>
      </c>
      <c r="BF854" s="43">
        <f>IFERROR(BE854/BA839,"-")</f>
        <v>0.18817204301075269</v>
      </c>
      <c r="BG854" s="56">
        <f t="shared" si="78"/>
        <v>13554.8</v>
      </c>
      <c r="BH854" s="376"/>
      <c r="BI854" s="376"/>
      <c r="BJ854" s="33" t="s">
        <v>114</v>
      </c>
      <c r="BK854" s="53">
        <v>414040</v>
      </c>
      <c r="BL854" s="43">
        <f>IFERROR(BK854/BH839,"-")</f>
        <v>8.9639385282175928E-4</v>
      </c>
      <c r="BM854" s="53">
        <v>67</v>
      </c>
      <c r="BN854" s="43">
        <f>IFERROR(BM854/BI839,"-")</f>
        <v>5.5326176713459949E-2</v>
      </c>
      <c r="BO854" s="97">
        <f t="shared" si="79"/>
        <v>6179.7014925373132</v>
      </c>
      <c r="BP854" s="141"/>
    </row>
    <row r="855" spans="2:68" s="8" customFormat="1" ht="13.15" customHeight="1">
      <c r="B855" s="374"/>
      <c r="C855" s="393"/>
      <c r="D855" s="377"/>
      <c r="E855" s="377"/>
      <c r="F855" s="34" t="s">
        <v>64</v>
      </c>
      <c r="G855" s="49">
        <f>SUM(G839:G854)</f>
        <v>29675626</v>
      </c>
      <c r="H855" s="43">
        <f>IFERROR(G855/D839,"-")</f>
        <v>0.21008697806787771</v>
      </c>
      <c r="I855" s="53">
        <v>180</v>
      </c>
      <c r="J855" s="43">
        <f>IFERROR(I855/E839,"-")</f>
        <v>0.85308056872037918</v>
      </c>
      <c r="K855" s="56">
        <f t="shared" si="72"/>
        <v>164864.58888888889</v>
      </c>
      <c r="L855" s="377"/>
      <c r="M855" s="377"/>
      <c r="N855" s="34" t="s">
        <v>64</v>
      </c>
      <c r="O855" s="49">
        <f>SUM(O839:O854)</f>
        <v>234486917</v>
      </c>
      <c r="P855" s="43">
        <f>IFERROR(O855/L839,"-")</f>
        <v>0.209782882642223</v>
      </c>
      <c r="Q855" s="53">
        <v>1616</v>
      </c>
      <c r="R855" s="43">
        <f>IFERROR(Q855/M839,"-")</f>
        <v>0.77320574162679423</v>
      </c>
      <c r="S855" s="56">
        <f t="shared" si="73"/>
        <v>145103.29022277228</v>
      </c>
      <c r="T855" s="377"/>
      <c r="U855" s="377"/>
      <c r="V855" s="34" t="s">
        <v>64</v>
      </c>
      <c r="W855" s="49">
        <f>SUM(W839:W854)</f>
        <v>6000369</v>
      </c>
      <c r="X855" s="43">
        <f>IFERROR(W855/T839,"-")</f>
        <v>0.18458022424502871</v>
      </c>
      <c r="Y855" s="53">
        <v>34</v>
      </c>
      <c r="Z855" s="43">
        <f>IFERROR(Y855/U839,"-")</f>
        <v>0.34693877551020408</v>
      </c>
      <c r="AA855" s="97">
        <f t="shared" si="74"/>
        <v>176481.4411764706</v>
      </c>
      <c r="AB855" s="377"/>
      <c r="AC855" s="377"/>
      <c r="AD855" s="34" t="s">
        <v>64</v>
      </c>
      <c r="AE855" s="49">
        <f>SUM(AE839:AE854)</f>
        <v>3691593</v>
      </c>
      <c r="AF855" s="43">
        <f>IFERROR(AE855/AB839,"-")</f>
        <v>6.3844245065793462E-2</v>
      </c>
      <c r="AG855" s="53">
        <v>72</v>
      </c>
      <c r="AH855" s="43">
        <f>IFERROR(AG855/AC839,"-")</f>
        <v>0.33179723502304148</v>
      </c>
      <c r="AI855" s="56">
        <f t="shared" si="75"/>
        <v>51272.125</v>
      </c>
      <c r="AJ855" s="377"/>
      <c r="AK855" s="377"/>
      <c r="AL855" s="34" t="s">
        <v>64</v>
      </c>
      <c r="AM855" s="49">
        <f>SUM(AM839:AM854)</f>
        <v>112743756</v>
      </c>
      <c r="AN855" s="43">
        <f>IFERROR(AM855/AJ839,"-")</f>
        <v>0.23852534555192342</v>
      </c>
      <c r="AO855" s="53">
        <v>620</v>
      </c>
      <c r="AP855" s="43">
        <f>IFERROR(AO855/AK839,"-")</f>
        <v>0.86471408647140868</v>
      </c>
      <c r="AQ855" s="56">
        <f t="shared" si="76"/>
        <v>181844.76774193547</v>
      </c>
      <c r="AR855" s="377"/>
      <c r="AS855" s="377"/>
      <c r="AT855" s="34" t="s">
        <v>64</v>
      </c>
      <c r="AU855" s="49">
        <f>SUM(AU839:AU854)</f>
        <v>108089213</v>
      </c>
      <c r="AV855" s="43">
        <f>IFERROR(AU855/AR839,"-")</f>
        <v>0.19889294266983729</v>
      </c>
      <c r="AW855" s="53">
        <v>873</v>
      </c>
      <c r="AX855" s="76">
        <f>IFERROR(AW855/AS839,"-")</f>
        <v>0.84104046242774566</v>
      </c>
      <c r="AY855" s="114">
        <f t="shared" si="77"/>
        <v>123813.53150057273</v>
      </c>
      <c r="AZ855" s="377"/>
      <c r="BA855" s="377"/>
      <c r="BB855" s="34" t="s">
        <v>64</v>
      </c>
      <c r="BC855" s="49">
        <f>SUM(BC839:BC854)</f>
        <v>56654594</v>
      </c>
      <c r="BD855" s="43">
        <f>IFERROR(BC855/AZ839,"-")</f>
        <v>0.26573175136091465</v>
      </c>
      <c r="BE855" s="53">
        <v>170</v>
      </c>
      <c r="BF855" s="43">
        <f>IFERROR(BE855/BA839,"-")</f>
        <v>0.91397849462365588</v>
      </c>
      <c r="BG855" s="56">
        <f t="shared" si="78"/>
        <v>333262.31764705881</v>
      </c>
      <c r="BH855" s="377"/>
      <c r="BI855" s="377"/>
      <c r="BJ855" s="34" t="s">
        <v>64</v>
      </c>
      <c r="BK855" s="49">
        <f>SUM(BK839:BK854)</f>
        <v>77407196</v>
      </c>
      <c r="BL855" s="43">
        <f>IFERROR(BK855/BH839,"-")</f>
        <v>0.16758606573898432</v>
      </c>
      <c r="BM855" s="53">
        <v>785</v>
      </c>
      <c r="BN855" s="43">
        <f>IFERROR(BM855/BI839,"-")</f>
        <v>0.64822460776218005</v>
      </c>
      <c r="BO855" s="97">
        <f t="shared" si="79"/>
        <v>98607.892993630579</v>
      </c>
      <c r="BP855" s="141"/>
    </row>
    <row r="856" spans="2:68" s="8" customFormat="1" ht="13.15" customHeight="1">
      <c r="B856" s="372">
        <v>51</v>
      </c>
      <c r="C856" s="391" t="s">
        <v>41</v>
      </c>
      <c r="D856" s="375">
        <v>321850540</v>
      </c>
      <c r="E856" s="375">
        <v>415</v>
      </c>
      <c r="F856" s="30" t="s">
        <v>100</v>
      </c>
      <c r="G856" s="51">
        <v>11977456</v>
      </c>
      <c r="H856" s="41">
        <f>IFERROR(G856/D856,"-")</f>
        <v>3.721434178734017E-2</v>
      </c>
      <c r="I856" s="51">
        <v>83</v>
      </c>
      <c r="J856" s="41">
        <f>IFERROR(I856/E856,"-")</f>
        <v>0.2</v>
      </c>
      <c r="K856" s="54">
        <f t="shared" si="72"/>
        <v>144306.69879518071</v>
      </c>
      <c r="L856" s="375">
        <v>2294053180</v>
      </c>
      <c r="M856" s="375">
        <v>4253</v>
      </c>
      <c r="N856" s="30" t="s">
        <v>100</v>
      </c>
      <c r="O856" s="51">
        <v>44613017</v>
      </c>
      <c r="P856" s="41">
        <f>IFERROR(O856/L856,"-")</f>
        <v>1.9447246205512986E-2</v>
      </c>
      <c r="Q856" s="51">
        <v>693</v>
      </c>
      <c r="R856" s="41">
        <f>IFERROR(Q856/M856,"-")</f>
        <v>0.16294380437338349</v>
      </c>
      <c r="S856" s="54">
        <f t="shared" si="73"/>
        <v>64376.647907647908</v>
      </c>
      <c r="T856" s="375">
        <v>79101400</v>
      </c>
      <c r="U856" s="375">
        <v>218</v>
      </c>
      <c r="V856" s="30" t="s">
        <v>100</v>
      </c>
      <c r="W856" s="51">
        <v>1212146</v>
      </c>
      <c r="X856" s="41">
        <f>IFERROR(W856/T856,"-")</f>
        <v>1.532395128278387E-2</v>
      </c>
      <c r="Y856" s="51">
        <v>24</v>
      </c>
      <c r="Z856" s="41">
        <f>IFERROR(Y856/U856,"-")</f>
        <v>0.11009174311926606</v>
      </c>
      <c r="AA856" s="95">
        <f t="shared" si="74"/>
        <v>50506.083333333336</v>
      </c>
      <c r="AB856" s="375">
        <v>154768910</v>
      </c>
      <c r="AC856" s="375">
        <v>500</v>
      </c>
      <c r="AD856" s="30" t="s">
        <v>100</v>
      </c>
      <c r="AE856" s="51">
        <v>2231398</v>
      </c>
      <c r="AF856" s="41">
        <f>IFERROR(AE856/AB856,"-")</f>
        <v>1.441761139236556E-2</v>
      </c>
      <c r="AG856" s="51">
        <v>58</v>
      </c>
      <c r="AH856" s="41">
        <f>IFERROR(AG856/AC856,"-")</f>
        <v>0.11600000000000001</v>
      </c>
      <c r="AI856" s="54">
        <f t="shared" si="75"/>
        <v>38472.379310344826</v>
      </c>
      <c r="AJ856" s="375">
        <v>938715050</v>
      </c>
      <c r="AK856" s="375">
        <v>1471</v>
      </c>
      <c r="AL856" s="30" t="s">
        <v>100</v>
      </c>
      <c r="AM856" s="51">
        <v>18377193</v>
      </c>
      <c r="AN856" s="41">
        <f>IFERROR(AM856/AJ856,"-")</f>
        <v>1.9576966407431094E-2</v>
      </c>
      <c r="AO856" s="51">
        <v>287</v>
      </c>
      <c r="AP856" s="41">
        <f>IFERROR(AO856/AK856,"-")</f>
        <v>0.19510537049626106</v>
      </c>
      <c r="AQ856" s="54">
        <f t="shared" si="76"/>
        <v>64032.031358885019</v>
      </c>
      <c r="AR856" s="375">
        <v>1096759700</v>
      </c>
      <c r="AS856" s="375">
        <v>2039</v>
      </c>
      <c r="AT856" s="30" t="s">
        <v>100</v>
      </c>
      <c r="AU856" s="51">
        <v>21731018</v>
      </c>
      <c r="AV856" s="41">
        <f>IFERROR(AU856/AR856,"-")</f>
        <v>1.9813837069323388E-2</v>
      </c>
      <c r="AW856" s="54">
        <v>316</v>
      </c>
      <c r="AX856" s="41">
        <f>IFERROR(AW856/AS856,"-")</f>
        <v>0.15497793035801863</v>
      </c>
      <c r="AY856" s="138">
        <f t="shared" si="77"/>
        <v>68769.044303797462</v>
      </c>
      <c r="AZ856" s="375">
        <v>228622100</v>
      </c>
      <c r="BA856" s="375">
        <v>180</v>
      </c>
      <c r="BB856" s="30" t="s">
        <v>100</v>
      </c>
      <c r="BC856" s="51">
        <v>13109871</v>
      </c>
      <c r="BD856" s="41">
        <f>IFERROR(BC856/AZ856,"-")</f>
        <v>5.7342973404583372E-2</v>
      </c>
      <c r="BE856" s="51">
        <v>59</v>
      </c>
      <c r="BF856" s="41">
        <f>IFERROR(BE856/BA856,"-")</f>
        <v>0.32777777777777778</v>
      </c>
      <c r="BG856" s="54">
        <f t="shared" si="78"/>
        <v>222201.20338983051</v>
      </c>
      <c r="BH856" s="375">
        <v>787484470</v>
      </c>
      <c r="BI856" s="375">
        <v>1902</v>
      </c>
      <c r="BJ856" s="30" t="s">
        <v>100</v>
      </c>
      <c r="BK856" s="51">
        <v>5737067</v>
      </c>
      <c r="BL856" s="41">
        <f>IFERROR(BK856/BH856,"-")</f>
        <v>7.2853081153460711E-3</v>
      </c>
      <c r="BM856" s="51">
        <v>247</v>
      </c>
      <c r="BN856" s="41">
        <f>IFERROR(BM856/BI856,"-")</f>
        <v>0.12986330178759201</v>
      </c>
      <c r="BO856" s="95">
        <f t="shared" si="79"/>
        <v>23226.991902834008</v>
      </c>
      <c r="BP856" s="141"/>
    </row>
    <row r="857" spans="2:68" s="8" customFormat="1" ht="13.15" customHeight="1">
      <c r="B857" s="373"/>
      <c r="C857" s="392"/>
      <c r="D857" s="376"/>
      <c r="E857" s="376"/>
      <c r="F857" s="31" t="s">
        <v>101</v>
      </c>
      <c r="G857" s="52">
        <v>7714084</v>
      </c>
      <c r="H857" s="42">
        <f>IFERROR(G857/D856,"-")</f>
        <v>2.3967907588410445E-2</v>
      </c>
      <c r="I857" s="52">
        <v>102</v>
      </c>
      <c r="J857" s="42">
        <f>IFERROR(I857/E856,"-")</f>
        <v>0.24578313253012049</v>
      </c>
      <c r="K857" s="55">
        <f t="shared" si="72"/>
        <v>75628.274509803916</v>
      </c>
      <c r="L857" s="376"/>
      <c r="M857" s="376"/>
      <c r="N857" s="31" t="s">
        <v>101</v>
      </c>
      <c r="O857" s="52">
        <v>53569293</v>
      </c>
      <c r="P857" s="42">
        <f>IFERROR(O857/L856,"-")</f>
        <v>2.3351373659088407E-2</v>
      </c>
      <c r="Q857" s="52">
        <v>858</v>
      </c>
      <c r="R857" s="42">
        <f>IFERROR(Q857/M856,"-")</f>
        <v>0.20173994827180813</v>
      </c>
      <c r="S857" s="55">
        <f t="shared" si="73"/>
        <v>62435.073426573428</v>
      </c>
      <c r="T857" s="376"/>
      <c r="U857" s="376"/>
      <c r="V857" s="31" t="s">
        <v>101</v>
      </c>
      <c r="W857" s="52">
        <v>3768288</v>
      </c>
      <c r="X857" s="42">
        <f>IFERROR(W857/T856,"-")</f>
        <v>4.7638701717036616E-2</v>
      </c>
      <c r="Y857" s="52">
        <v>37</v>
      </c>
      <c r="Z857" s="42">
        <f>IFERROR(Y857/U856,"-")</f>
        <v>0.16972477064220184</v>
      </c>
      <c r="AA857" s="96">
        <f t="shared" si="74"/>
        <v>101845.62162162163</v>
      </c>
      <c r="AB857" s="376"/>
      <c r="AC857" s="376"/>
      <c r="AD857" s="31" t="s">
        <v>101</v>
      </c>
      <c r="AE857" s="52">
        <v>3632120</v>
      </c>
      <c r="AF857" s="42">
        <f>IFERROR(AE857/AB856,"-")</f>
        <v>2.3468020805987456E-2</v>
      </c>
      <c r="AG857" s="52">
        <v>76</v>
      </c>
      <c r="AH857" s="42">
        <f>IFERROR(AG857/AC856,"-")</f>
        <v>0.152</v>
      </c>
      <c r="AI857" s="55">
        <f t="shared" si="75"/>
        <v>47791.052631578947</v>
      </c>
      <c r="AJ857" s="376"/>
      <c r="AK857" s="376"/>
      <c r="AL857" s="31" t="s">
        <v>101</v>
      </c>
      <c r="AM857" s="52">
        <v>16903781</v>
      </c>
      <c r="AN857" s="42">
        <f>IFERROR(AM857/AJ856,"-")</f>
        <v>1.8007361232783046E-2</v>
      </c>
      <c r="AO857" s="52">
        <v>335</v>
      </c>
      <c r="AP857" s="42">
        <f>IFERROR(AO857/AK856,"-")</f>
        <v>0.22773623385452074</v>
      </c>
      <c r="AQ857" s="55">
        <f t="shared" si="76"/>
        <v>50459.04776119403</v>
      </c>
      <c r="AR857" s="376"/>
      <c r="AS857" s="376"/>
      <c r="AT857" s="31" t="s">
        <v>101</v>
      </c>
      <c r="AU857" s="52">
        <v>29169142</v>
      </c>
      <c r="AV857" s="42">
        <f>IFERROR(AU857/AR856,"-")</f>
        <v>2.6595745631426828E-2</v>
      </c>
      <c r="AW857" s="55">
        <v>407</v>
      </c>
      <c r="AX857" s="42">
        <f>IFERROR(AW857/AS856,"-")</f>
        <v>0.19960765080922022</v>
      </c>
      <c r="AY857" s="139">
        <f t="shared" si="77"/>
        <v>71668.653562653562</v>
      </c>
      <c r="AZ857" s="376"/>
      <c r="BA857" s="376"/>
      <c r="BB857" s="31" t="s">
        <v>101</v>
      </c>
      <c r="BC857" s="52">
        <v>1062743</v>
      </c>
      <c r="BD857" s="42">
        <f>IFERROR(BC857/AZ856,"-")</f>
        <v>4.6484701172808751E-3</v>
      </c>
      <c r="BE857" s="52">
        <v>39</v>
      </c>
      <c r="BF857" s="42">
        <f>IFERROR(BE857/BA856,"-")</f>
        <v>0.21666666666666667</v>
      </c>
      <c r="BG857" s="55">
        <f t="shared" si="78"/>
        <v>27249.820512820512</v>
      </c>
      <c r="BH857" s="376"/>
      <c r="BI857" s="376"/>
      <c r="BJ857" s="31" t="s">
        <v>101</v>
      </c>
      <c r="BK857" s="52">
        <v>21898879</v>
      </c>
      <c r="BL857" s="42">
        <f>IFERROR(BK857/BH856,"-")</f>
        <v>2.7808648721669393E-2</v>
      </c>
      <c r="BM857" s="52">
        <v>329</v>
      </c>
      <c r="BN857" s="42">
        <f>IFERROR(BM857/BI856,"-")</f>
        <v>0.1729758149316509</v>
      </c>
      <c r="BO857" s="96">
        <f t="shared" si="79"/>
        <v>66561.942249240121</v>
      </c>
      <c r="BP857" s="141"/>
    </row>
    <row r="858" spans="2:68" s="8" customFormat="1" ht="13.15" customHeight="1">
      <c r="B858" s="373"/>
      <c r="C858" s="392"/>
      <c r="D858" s="376"/>
      <c r="E858" s="376"/>
      <c r="F858" s="32" t="s">
        <v>102</v>
      </c>
      <c r="G858" s="52">
        <v>10257968</v>
      </c>
      <c r="H858" s="42">
        <f>IFERROR(G858/D856,"-")</f>
        <v>3.1871837157706806E-2</v>
      </c>
      <c r="I858" s="52">
        <v>128</v>
      </c>
      <c r="J858" s="42">
        <f>IFERROR(I858/E856,"-")</f>
        <v>0.30843373493975906</v>
      </c>
      <c r="K858" s="55">
        <f t="shared" si="72"/>
        <v>80140.375</v>
      </c>
      <c r="L858" s="376"/>
      <c r="M858" s="376"/>
      <c r="N858" s="32" t="s">
        <v>102</v>
      </c>
      <c r="O858" s="52">
        <v>50890127</v>
      </c>
      <c r="P858" s="42">
        <f>IFERROR(O858/L856,"-")</f>
        <v>2.2183499250876128E-2</v>
      </c>
      <c r="Q858" s="52">
        <v>1019</v>
      </c>
      <c r="R858" s="42">
        <f>IFERROR(Q858/M856,"-")</f>
        <v>0.23959557959087702</v>
      </c>
      <c r="S858" s="55">
        <f t="shared" si="73"/>
        <v>49941.243375858685</v>
      </c>
      <c r="T858" s="376"/>
      <c r="U858" s="376"/>
      <c r="V858" s="32" t="s">
        <v>102</v>
      </c>
      <c r="W858" s="52">
        <v>0</v>
      </c>
      <c r="X858" s="42">
        <f>IFERROR(W858/T856,"-")</f>
        <v>0</v>
      </c>
      <c r="Y858" s="52">
        <v>0</v>
      </c>
      <c r="Z858" s="42">
        <f>IFERROR(Y858/U856,"-")</f>
        <v>0</v>
      </c>
      <c r="AA858" s="96" t="str">
        <f t="shared" si="74"/>
        <v>-</v>
      </c>
      <c r="AB858" s="376"/>
      <c r="AC858" s="376"/>
      <c r="AD858" s="32" t="s">
        <v>102</v>
      </c>
      <c r="AE858" s="52">
        <v>0</v>
      </c>
      <c r="AF858" s="42">
        <f>IFERROR(AE858/AB856,"-")</f>
        <v>0</v>
      </c>
      <c r="AG858" s="52">
        <v>0</v>
      </c>
      <c r="AH858" s="42">
        <f>IFERROR(AG858/AC856,"-")</f>
        <v>0</v>
      </c>
      <c r="AI858" s="55" t="str">
        <f t="shared" si="75"/>
        <v>-</v>
      </c>
      <c r="AJ858" s="376"/>
      <c r="AK858" s="376"/>
      <c r="AL858" s="32" t="s">
        <v>102</v>
      </c>
      <c r="AM858" s="52">
        <v>28513955</v>
      </c>
      <c r="AN858" s="42">
        <f>IFERROR(AM858/AJ856,"-")</f>
        <v>3.0375517043217747E-2</v>
      </c>
      <c r="AO858" s="52">
        <v>475</v>
      </c>
      <c r="AP858" s="42">
        <f>IFERROR(AO858/AK856,"-")</f>
        <v>0.32290958531611147</v>
      </c>
      <c r="AQ858" s="55">
        <f t="shared" si="76"/>
        <v>60029.378947368423</v>
      </c>
      <c r="AR858" s="376"/>
      <c r="AS858" s="376"/>
      <c r="AT858" s="32" t="s">
        <v>102</v>
      </c>
      <c r="AU858" s="52">
        <v>22376172</v>
      </c>
      <c r="AV858" s="42">
        <f>IFERROR(AU858/AR856,"-")</f>
        <v>2.0402073489753498E-2</v>
      </c>
      <c r="AW858" s="55">
        <v>544</v>
      </c>
      <c r="AX858" s="42">
        <f>IFERROR(AW858/AS856,"-")</f>
        <v>0.26679744973025993</v>
      </c>
      <c r="AY858" s="139">
        <f t="shared" si="77"/>
        <v>41132.669117647056</v>
      </c>
      <c r="AZ858" s="376"/>
      <c r="BA858" s="376"/>
      <c r="BB858" s="32" t="s">
        <v>102</v>
      </c>
      <c r="BC858" s="52">
        <v>1228700</v>
      </c>
      <c r="BD858" s="42">
        <f>IFERROR(BC858/AZ856,"-")</f>
        <v>5.3743710691136161E-3</v>
      </c>
      <c r="BE858" s="52">
        <v>39</v>
      </c>
      <c r="BF858" s="42">
        <f>IFERROR(BE858/BA856,"-")</f>
        <v>0.21666666666666667</v>
      </c>
      <c r="BG858" s="55">
        <f t="shared" si="78"/>
        <v>31505.128205128207</v>
      </c>
      <c r="BH858" s="376"/>
      <c r="BI858" s="376"/>
      <c r="BJ858" s="32" t="s">
        <v>102</v>
      </c>
      <c r="BK858" s="52">
        <v>13080545</v>
      </c>
      <c r="BL858" s="42">
        <f>IFERROR(BK858/BH856,"-")</f>
        <v>1.6610543443478957E-2</v>
      </c>
      <c r="BM858" s="52">
        <v>307</v>
      </c>
      <c r="BN858" s="42">
        <f>IFERROR(BM858/BI856,"-")</f>
        <v>0.16140904311251314</v>
      </c>
      <c r="BO858" s="96">
        <f t="shared" si="79"/>
        <v>42607.638436482084</v>
      </c>
      <c r="BP858" s="141"/>
    </row>
    <row r="859" spans="2:68" s="8" customFormat="1" ht="13.15" customHeight="1">
      <c r="B859" s="373"/>
      <c r="C859" s="392"/>
      <c r="D859" s="376"/>
      <c r="E859" s="376"/>
      <c r="F859" s="32" t="s">
        <v>103</v>
      </c>
      <c r="G859" s="52">
        <v>318384</v>
      </c>
      <c r="H859" s="42">
        <f>IFERROR(G859/D856,"-")</f>
        <v>9.892293485044331E-4</v>
      </c>
      <c r="I859" s="52">
        <v>22</v>
      </c>
      <c r="J859" s="42">
        <f>IFERROR(I859/E856,"-")</f>
        <v>5.3012048192771083E-2</v>
      </c>
      <c r="K859" s="55">
        <f t="shared" si="72"/>
        <v>14472</v>
      </c>
      <c r="L859" s="376"/>
      <c r="M859" s="376"/>
      <c r="N859" s="32" t="s">
        <v>103</v>
      </c>
      <c r="O859" s="52">
        <v>10485583</v>
      </c>
      <c r="P859" s="42">
        <f>IFERROR(O859/L856,"-")</f>
        <v>4.5707671868356597E-3</v>
      </c>
      <c r="Q859" s="52">
        <v>179</v>
      </c>
      <c r="R859" s="42">
        <f>IFERROR(Q859/M856,"-")</f>
        <v>4.2087937926169765E-2</v>
      </c>
      <c r="S859" s="55">
        <f t="shared" si="73"/>
        <v>58578.675977653635</v>
      </c>
      <c r="T859" s="376"/>
      <c r="U859" s="376"/>
      <c r="V859" s="32" t="s">
        <v>103</v>
      </c>
      <c r="W859" s="52">
        <v>0</v>
      </c>
      <c r="X859" s="42">
        <f>IFERROR(W859/T856,"-")</f>
        <v>0</v>
      </c>
      <c r="Y859" s="52">
        <v>0</v>
      </c>
      <c r="Z859" s="42">
        <f>IFERROR(Y859/U856,"-")</f>
        <v>0</v>
      </c>
      <c r="AA859" s="96" t="str">
        <f t="shared" si="74"/>
        <v>-</v>
      </c>
      <c r="AB859" s="376"/>
      <c r="AC859" s="376"/>
      <c r="AD859" s="32" t="s">
        <v>103</v>
      </c>
      <c r="AE859" s="52">
        <v>0</v>
      </c>
      <c r="AF859" s="42">
        <f>IFERROR(AE859/AB856,"-")</f>
        <v>0</v>
      </c>
      <c r="AG859" s="52">
        <v>0</v>
      </c>
      <c r="AH859" s="42">
        <f>IFERROR(AG859/AC856,"-")</f>
        <v>0</v>
      </c>
      <c r="AI859" s="55" t="str">
        <f t="shared" si="75"/>
        <v>-</v>
      </c>
      <c r="AJ859" s="376"/>
      <c r="AK859" s="376"/>
      <c r="AL859" s="32" t="s">
        <v>103</v>
      </c>
      <c r="AM859" s="52">
        <v>2716710</v>
      </c>
      <c r="AN859" s="42">
        <f>IFERROR(AM859/AJ856,"-")</f>
        <v>2.8940731268770007E-3</v>
      </c>
      <c r="AO859" s="52">
        <v>90</v>
      </c>
      <c r="AP859" s="42">
        <f>IFERROR(AO859/AK856,"-")</f>
        <v>6.1182868796736914E-2</v>
      </c>
      <c r="AQ859" s="55">
        <f t="shared" si="76"/>
        <v>30185.666666666668</v>
      </c>
      <c r="AR859" s="376"/>
      <c r="AS859" s="376"/>
      <c r="AT859" s="32" t="s">
        <v>103</v>
      </c>
      <c r="AU859" s="52">
        <v>7768873</v>
      </c>
      <c r="AV859" s="42">
        <f>IFERROR(AU859/AR856,"-")</f>
        <v>7.0834778119582623E-3</v>
      </c>
      <c r="AW859" s="55">
        <v>89</v>
      </c>
      <c r="AX859" s="42">
        <f>IFERROR(AW859/AS856,"-")</f>
        <v>4.3648847474252087E-2</v>
      </c>
      <c r="AY859" s="139">
        <f t="shared" si="77"/>
        <v>87290.707865168544</v>
      </c>
      <c r="AZ859" s="376"/>
      <c r="BA859" s="376"/>
      <c r="BB859" s="32" t="s">
        <v>103</v>
      </c>
      <c r="BC859" s="52">
        <v>82866</v>
      </c>
      <c r="BD859" s="42">
        <f>IFERROR(BC859/AZ856,"-")</f>
        <v>3.6245839750400331E-4</v>
      </c>
      <c r="BE859" s="52">
        <v>10</v>
      </c>
      <c r="BF859" s="42">
        <f>IFERROR(BE859/BA856,"-")</f>
        <v>5.5555555555555552E-2</v>
      </c>
      <c r="BG859" s="55">
        <f t="shared" si="78"/>
        <v>8286.6</v>
      </c>
      <c r="BH859" s="376"/>
      <c r="BI859" s="376"/>
      <c r="BJ859" s="32" t="s">
        <v>103</v>
      </c>
      <c r="BK859" s="52">
        <v>2529812</v>
      </c>
      <c r="BL859" s="42">
        <f>IFERROR(BK859/BH856,"-")</f>
        <v>3.2125230355336404E-3</v>
      </c>
      <c r="BM859" s="52">
        <v>44</v>
      </c>
      <c r="BN859" s="42">
        <f>IFERROR(BM859/BI856,"-")</f>
        <v>2.3133543638275498E-2</v>
      </c>
      <c r="BO859" s="96">
        <f t="shared" si="79"/>
        <v>57495.727272727272</v>
      </c>
      <c r="BP859" s="141"/>
    </row>
    <row r="860" spans="2:68" s="8" customFormat="1" ht="13.15" customHeight="1">
      <c r="B860" s="373"/>
      <c r="C860" s="392"/>
      <c r="D860" s="376"/>
      <c r="E860" s="376"/>
      <c r="F860" s="32" t="s">
        <v>104</v>
      </c>
      <c r="G860" s="52">
        <v>13118514</v>
      </c>
      <c r="H860" s="42">
        <f>IFERROR(G860/D856,"-")</f>
        <v>4.0759645766013007E-2</v>
      </c>
      <c r="I860" s="52">
        <v>151</v>
      </c>
      <c r="J860" s="42">
        <f>IFERROR(I860/E856,"-")</f>
        <v>0.363855421686747</v>
      </c>
      <c r="K860" s="55">
        <f t="shared" si="72"/>
        <v>86877.576158940399</v>
      </c>
      <c r="L860" s="376"/>
      <c r="M860" s="376"/>
      <c r="N860" s="32" t="s">
        <v>104</v>
      </c>
      <c r="O860" s="52">
        <v>65145230</v>
      </c>
      <c r="P860" s="42">
        <f>IFERROR(O860/L856,"-")</f>
        <v>2.8397436715045986E-2</v>
      </c>
      <c r="Q860" s="52">
        <v>1283</v>
      </c>
      <c r="R860" s="42">
        <f>IFERROR(Q860/M856,"-")</f>
        <v>0.30166940982835644</v>
      </c>
      <c r="S860" s="55">
        <f t="shared" si="73"/>
        <v>50775.705378020262</v>
      </c>
      <c r="T860" s="376"/>
      <c r="U860" s="376"/>
      <c r="V860" s="32" t="s">
        <v>104</v>
      </c>
      <c r="W860" s="52">
        <v>0</v>
      </c>
      <c r="X860" s="42">
        <f>IFERROR(W860/T856,"-")</f>
        <v>0</v>
      </c>
      <c r="Y860" s="52">
        <v>0</v>
      </c>
      <c r="Z860" s="42">
        <f>IFERROR(Y860/U856,"-")</f>
        <v>0</v>
      </c>
      <c r="AA860" s="96" t="str">
        <f t="shared" si="74"/>
        <v>-</v>
      </c>
      <c r="AB860" s="376"/>
      <c r="AC860" s="376"/>
      <c r="AD860" s="32" t="s">
        <v>104</v>
      </c>
      <c r="AE860" s="52">
        <v>0</v>
      </c>
      <c r="AF860" s="42">
        <f>IFERROR(AE860/AB856,"-")</f>
        <v>0</v>
      </c>
      <c r="AG860" s="52">
        <v>0</v>
      </c>
      <c r="AH860" s="42">
        <f>IFERROR(AG860/AC856,"-")</f>
        <v>0</v>
      </c>
      <c r="AI860" s="55" t="str">
        <f t="shared" si="75"/>
        <v>-</v>
      </c>
      <c r="AJ860" s="376"/>
      <c r="AK860" s="376"/>
      <c r="AL860" s="32" t="s">
        <v>104</v>
      </c>
      <c r="AM860" s="52">
        <v>30199047</v>
      </c>
      <c r="AN860" s="42">
        <f>IFERROR(AM860/AJ856,"-")</f>
        <v>3.2170621958175702E-2</v>
      </c>
      <c r="AO860" s="52">
        <v>588</v>
      </c>
      <c r="AP860" s="42">
        <f>IFERROR(AO860/AK856,"-")</f>
        <v>0.39972807613868117</v>
      </c>
      <c r="AQ860" s="55">
        <f t="shared" si="76"/>
        <v>51358.923469387752</v>
      </c>
      <c r="AR860" s="376"/>
      <c r="AS860" s="376"/>
      <c r="AT860" s="32" t="s">
        <v>104</v>
      </c>
      <c r="AU860" s="52">
        <v>34946183</v>
      </c>
      <c r="AV860" s="42">
        <f>IFERROR(AU860/AR856,"-")</f>
        <v>3.1863117326429845E-2</v>
      </c>
      <c r="AW860" s="55">
        <v>695</v>
      </c>
      <c r="AX860" s="42">
        <f>IFERROR(AW860/AS856,"-")</f>
        <v>0.34085335948994605</v>
      </c>
      <c r="AY860" s="139">
        <f t="shared" si="77"/>
        <v>50282.277697841724</v>
      </c>
      <c r="AZ860" s="376"/>
      <c r="BA860" s="376"/>
      <c r="BB860" s="32" t="s">
        <v>104</v>
      </c>
      <c r="BC860" s="52">
        <v>6444881</v>
      </c>
      <c r="BD860" s="42">
        <f>IFERROR(BC860/AZ856,"-")</f>
        <v>2.8190104981102002E-2</v>
      </c>
      <c r="BE860" s="52">
        <v>45</v>
      </c>
      <c r="BF860" s="42">
        <f>IFERROR(BE860/BA856,"-")</f>
        <v>0.25</v>
      </c>
      <c r="BG860" s="55">
        <f t="shared" si="78"/>
        <v>143219.57777777777</v>
      </c>
      <c r="BH860" s="376"/>
      <c r="BI860" s="376"/>
      <c r="BJ860" s="32" t="s">
        <v>104</v>
      </c>
      <c r="BK860" s="52">
        <v>15398959</v>
      </c>
      <c r="BL860" s="42">
        <f>IFERROR(BK860/BH856,"-")</f>
        <v>1.9554619280301489E-2</v>
      </c>
      <c r="BM860" s="52">
        <v>421</v>
      </c>
      <c r="BN860" s="42">
        <f>IFERROR(BM860/BI856,"-")</f>
        <v>0.22134595162986331</v>
      </c>
      <c r="BO860" s="96">
        <f t="shared" si="79"/>
        <v>36577.099762470309</v>
      </c>
      <c r="BP860" s="141"/>
    </row>
    <row r="861" spans="2:68" s="8" customFormat="1" ht="13.15" customHeight="1">
      <c r="B861" s="373"/>
      <c r="C861" s="392"/>
      <c r="D861" s="376"/>
      <c r="E861" s="376"/>
      <c r="F861" s="32" t="s">
        <v>105</v>
      </c>
      <c r="G861" s="52">
        <v>10299479</v>
      </c>
      <c r="H861" s="42">
        <f>IFERROR(G861/D856,"-")</f>
        <v>3.2000813172474406E-2</v>
      </c>
      <c r="I861" s="52">
        <v>180</v>
      </c>
      <c r="J861" s="42">
        <f>IFERROR(I861/E856,"-")</f>
        <v>0.43373493975903615</v>
      </c>
      <c r="K861" s="55">
        <f t="shared" si="72"/>
        <v>57219.327777777777</v>
      </c>
      <c r="L861" s="376"/>
      <c r="M861" s="376"/>
      <c r="N861" s="32" t="s">
        <v>105</v>
      </c>
      <c r="O861" s="52">
        <v>70160289</v>
      </c>
      <c r="P861" s="42">
        <f>IFERROR(O861/L856,"-")</f>
        <v>3.058354950603194E-2</v>
      </c>
      <c r="Q861" s="52">
        <v>1388</v>
      </c>
      <c r="R861" s="42">
        <f>IFERROR(Q861/M856,"-")</f>
        <v>0.32635786503644487</v>
      </c>
      <c r="S861" s="55">
        <f t="shared" si="73"/>
        <v>50547.75864553314</v>
      </c>
      <c r="T861" s="376"/>
      <c r="U861" s="376"/>
      <c r="V861" s="32" t="s">
        <v>105</v>
      </c>
      <c r="W861" s="52">
        <v>0</v>
      </c>
      <c r="X861" s="42">
        <f>IFERROR(W861/T856,"-")</f>
        <v>0</v>
      </c>
      <c r="Y861" s="52">
        <v>0</v>
      </c>
      <c r="Z861" s="42">
        <f>IFERROR(Y861/U856,"-")</f>
        <v>0</v>
      </c>
      <c r="AA861" s="96" t="str">
        <f t="shared" si="74"/>
        <v>-</v>
      </c>
      <c r="AB861" s="376"/>
      <c r="AC861" s="376"/>
      <c r="AD861" s="32" t="s">
        <v>105</v>
      </c>
      <c r="AE861" s="52">
        <v>0</v>
      </c>
      <c r="AF861" s="42">
        <f>IFERROR(AE861/AB856,"-")</f>
        <v>0</v>
      </c>
      <c r="AG861" s="52">
        <v>0</v>
      </c>
      <c r="AH861" s="42">
        <f>IFERROR(AG861/AC856,"-")</f>
        <v>0</v>
      </c>
      <c r="AI861" s="55" t="str">
        <f t="shared" si="75"/>
        <v>-</v>
      </c>
      <c r="AJ861" s="376"/>
      <c r="AK861" s="376"/>
      <c r="AL861" s="32" t="s">
        <v>105</v>
      </c>
      <c r="AM861" s="52">
        <v>33312349</v>
      </c>
      <c r="AN861" s="42">
        <f>IFERROR(AM861/AJ856,"-")</f>
        <v>3.5487178990046019E-2</v>
      </c>
      <c r="AO861" s="52">
        <v>635</v>
      </c>
      <c r="AP861" s="42">
        <f>IFERROR(AO861/AK856,"-")</f>
        <v>0.43167912984364376</v>
      </c>
      <c r="AQ861" s="55">
        <f t="shared" si="76"/>
        <v>52460.392125984254</v>
      </c>
      <c r="AR861" s="376"/>
      <c r="AS861" s="376"/>
      <c r="AT861" s="32" t="s">
        <v>105</v>
      </c>
      <c r="AU861" s="52">
        <v>36847940</v>
      </c>
      <c r="AV861" s="42">
        <f>IFERROR(AU861/AR856,"-")</f>
        <v>3.3597095152201523E-2</v>
      </c>
      <c r="AW861" s="55">
        <v>753</v>
      </c>
      <c r="AX861" s="42">
        <f>IFERROR(AW861/AS856,"-")</f>
        <v>0.36929867582148113</v>
      </c>
      <c r="AY861" s="139">
        <f t="shared" si="77"/>
        <v>48934.847277556444</v>
      </c>
      <c r="AZ861" s="376"/>
      <c r="BA861" s="376"/>
      <c r="BB861" s="32" t="s">
        <v>105</v>
      </c>
      <c r="BC861" s="52">
        <v>6613223</v>
      </c>
      <c r="BD861" s="42">
        <f>IFERROR(BC861/AZ856,"-")</f>
        <v>2.8926437995276923E-2</v>
      </c>
      <c r="BE861" s="52">
        <v>69</v>
      </c>
      <c r="BF861" s="42">
        <f>IFERROR(BE861/BA856,"-")</f>
        <v>0.38333333333333336</v>
      </c>
      <c r="BG861" s="55">
        <f t="shared" si="78"/>
        <v>95843.811594202896</v>
      </c>
      <c r="BH861" s="376"/>
      <c r="BI861" s="376"/>
      <c r="BJ861" s="32" t="s">
        <v>105</v>
      </c>
      <c r="BK861" s="52">
        <v>21021041</v>
      </c>
      <c r="BL861" s="42">
        <f>IFERROR(BK861/BH856,"-")</f>
        <v>2.6693911817714959E-2</v>
      </c>
      <c r="BM861" s="52">
        <v>468</v>
      </c>
      <c r="BN861" s="42">
        <f>IFERROR(BM861/BI856,"-")</f>
        <v>0.24605678233438485</v>
      </c>
      <c r="BO861" s="96">
        <f t="shared" si="79"/>
        <v>44916.754273504273</v>
      </c>
      <c r="BP861" s="141"/>
    </row>
    <row r="862" spans="2:68" s="8" customFormat="1" ht="13.15" customHeight="1">
      <c r="B862" s="373"/>
      <c r="C862" s="392"/>
      <c r="D862" s="376"/>
      <c r="E862" s="376"/>
      <c r="F862" s="32" t="s">
        <v>106</v>
      </c>
      <c r="G862" s="52">
        <v>15400077</v>
      </c>
      <c r="H862" s="42">
        <f>IFERROR(G862/D856,"-")</f>
        <v>4.7848535534537245E-2</v>
      </c>
      <c r="I862" s="52">
        <v>78</v>
      </c>
      <c r="J862" s="42">
        <f>IFERROR(I862/E856,"-")</f>
        <v>0.18795180722891566</v>
      </c>
      <c r="K862" s="55">
        <f t="shared" si="72"/>
        <v>197436.88461538462</v>
      </c>
      <c r="L862" s="376"/>
      <c r="M862" s="376"/>
      <c r="N862" s="32" t="s">
        <v>106</v>
      </c>
      <c r="O862" s="52">
        <v>51991289</v>
      </c>
      <c r="P862" s="42">
        <f>IFERROR(O862/L856,"-")</f>
        <v>2.2663506431877922E-2</v>
      </c>
      <c r="Q862" s="52">
        <v>377</v>
      </c>
      <c r="R862" s="42">
        <f>IFERROR(Q862/M856,"-")</f>
        <v>8.8643310604279338E-2</v>
      </c>
      <c r="S862" s="55">
        <f t="shared" si="73"/>
        <v>137907.92838196288</v>
      </c>
      <c r="T862" s="376"/>
      <c r="U862" s="376"/>
      <c r="V862" s="32" t="s">
        <v>106</v>
      </c>
      <c r="W862" s="52">
        <v>68046</v>
      </c>
      <c r="X862" s="42">
        <f>IFERROR(W862/T856,"-")</f>
        <v>8.6023761905604701E-4</v>
      </c>
      <c r="Y862" s="52">
        <v>4</v>
      </c>
      <c r="Z862" s="42">
        <f>IFERROR(Y862/U856,"-")</f>
        <v>1.834862385321101E-2</v>
      </c>
      <c r="AA862" s="96">
        <f t="shared" si="74"/>
        <v>17011.5</v>
      </c>
      <c r="AB862" s="376"/>
      <c r="AC862" s="376"/>
      <c r="AD862" s="32" t="s">
        <v>106</v>
      </c>
      <c r="AE862" s="52">
        <v>538302</v>
      </c>
      <c r="AF862" s="42">
        <f>IFERROR(AE862/AB856,"-")</f>
        <v>3.4781016419899837E-3</v>
      </c>
      <c r="AG862" s="52">
        <v>8</v>
      </c>
      <c r="AH862" s="42">
        <f>IFERROR(AG862/AC856,"-")</f>
        <v>1.6E-2</v>
      </c>
      <c r="AI862" s="55">
        <f t="shared" si="75"/>
        <v>67287.75</v>
      </c>
      <c r="AJ862" s="376"/>
      <c r="AK862" s="376"/>
      <c r="AL862" s="32" t="s">
        <v>106</v>
      </c>
      <c r="AM862" s="52">
        <v>21251847</v>
      </c>
      <c r="AN862" s="42">
        <f>IFERROR(AM862/AJ856,"-")</f>
        <v>2.2639295066165181E-2</v>
      </c>
      <c r="AO862" s="52">
        <v>183</v>
      </c>
      <c r="AP862" s="42">
        <f>IFERROR(AO862/AK856,"-")</f>
        <v>0.12440516655336506</v>
      </c>
      <c r="AQ862" s="55">
        <f t="shared" si="76"/>
        <v>116130.31147540984</v>
      </c>
      <c r="AR862" s="376"/>
      <c r="AS862" s="376"/>
      <c r="AT862" s="32" t="s">
        <v>106</v>
      </c>
      <c r="AU862" s="52">
        <v>30133094</v>
      </c>
      <c r="AV862" s="42">
        <f>IFERROR(AU862/AR856,"-")</f>
        <v>2.7474654657715813E-2</v>
      </c>
      <c r="AW862" s="55">
        <v>182</v>
      </c>
      <c r="AX862" s="42">
        <f>IFERROR(AW862/AS856,"-")</f>
        <v>8.9259440902403134E-2</v>
      </c>
      <c r="AY862" s="139">
        <f t="shared" si="77"/>
        <v>165566.45054945056</v>
      </c>
      <c r="AZ862" s="376"/>
      <c r="BA862" s="376"/>
      <c r="BB862" s="32" t="s">
        <v>106</v>
      </c>
      <c r="BC862" s="52">
        <v>11278783</v>
      </c>
      <c r="BD862" s="42">
        <f>IFERROR(BC862/AZ856,"-")</f>
        <v>4.9333738951746135E-2</v>
      </c>
      <c r="BE862" s="52">
        <v>40</v>
      </c>
      <c r="BF862" s="42">
        <f>IFERROR(BE862/BA856,"-")</f>
        <v>0.22222222222222221</v>
      </c>
      <c r="BG862" s="55">
        <f t="shared" si="78"/>
        <v>281969.57500000001</v>
      </c>
      <c r="BH862" s="376"/>
      <c r="BI862" s="376"/>
      <c r="BJ862" s="32" t="s">
        <v>106</v>
      </c>
      <c r="BK862" s="52">
        <v>14765198</v>
      </c>
      <c r="BL862" s="42">
        <f>IFERROR(BK862/BH856,"-")</f>
        <v>1.8749827536281446E-2</v>
      </c>
      <c r="BM862" s="52">
        <v>108</v>
      </c>
      <c r="BN862" s="42">
        <f>IFERROR(BM862/BI856,"-")</f>
        <v>5.6782334384858045E-2</v>
      </c>
      <c r="BO862" s="96">
        <f t="shared" si="79"/>
        <v>136714.79629629629</v>
      </c>
      <c r="BP862" s="141"/>
    </row>
    <row r="863" spans="2:68" s="8" customFormat="1" ht="13.15" customHeight="1">
      <c r="B863" s="373"/>
      <c r="C863" s="392"/>
      <c r="D863" s="376"/>
      <c r="E863" s="376"/>
      <c r="F863" s="32" t="s">
        <v>116</v>
      </c>
      <c r="G863" s="52">
        <v>0</v>
      </c>
      <c r="H863" s="42">
        <f>IFERROR(G863/D856,"-")</f>
        <v>0</v>
      </c>
      <c r="I863" s="52">
        <v>0</v>
      </c>
      <c r="J863" s="42">
        <f>IFERROR(I863/E856,"-")</f>
        <v>0</v>
      </c>
      <c r="K863" s="55" t="str">
        <f t="shared" si="72"/>
        <v>-</v>
      </c>
      <c r="L863" s="376"/>
      <c r="M863" s="376"/>
      <c r="N863" s="32" t="s">
        <v>116</v>
      </c>
      <c r="O863" s="52">
        <v>4975</v>
      </c>
      <c r="P863" s="42">
        <f>IFERROR(O863/L856,"-")</f>
        <v>2.1686506848982462E-6</v>
      </c>
      <c r="Q863" s="52">
        <v>2</v>
      </c>
      <c r="R863" s="42">
        <f>IFERROR(Q863/M856,"-")</f>
        <v>4.7025628967787447E-4</v>
      </c>
      <c r="S863" s="55">
        <f t="shared" si="73"/>
        <v>2487.5</v>
      </c>
      <c r="T863" s="376"/>
      <c r="U863" s="376"/>
      <c r="V863" s="32" t="s">
        <v>116</v>
      </c>
      <c r="W863" s="52">
        <v>2720</v>
      </c>
      <c r="X863" s="42">
        <f>IFERROR(W863/T856,"-")</f>
        <v>3.4386243479887842E-5</v>
      </c>
      <c r="Y863" s="52">
        <v>1</v>
      </c>
      <c r="Z863" s="42">
        <f>IFERROR(Y863/U856,"-")</f>
        <v>4.5871559633027525E-3</v>
      </c>
      <c r="AA863" s="96">
        <f t="shared" si="74"/>
        <v>2720</v>
      </c>
      <c r="AB863" s="376"/>
      <c r="AC863" s="376"/>
      <c r="AD863" s="32" t="s">
        <v>116</v>
      </c>
      <c r="AE863" s="52">
        <v>0</v>
      </c>
      <c r="AF863" s="42">
        <f>IFERROR(AE863/AB856,"-")</f>
        <v>0</v>
      </c>
      <c r="AG863" s="52">
        <v>0</v>
      </c>
      <c r="AH863" s="42">
        <f>IFERROR(AG863/AC856,"-")</f>
        <v>0</v>
      </c>
      <c r="AI863" s="55" t="str">
        <f t="shared" si="75"/>
        <v>-</v>
      </c>
      <c r="AJ863" s="376"/>
      <c r="AK863" s="376"/>
      <c r="AL863" s="32" t="s">
        <v>116</v>
      </c>
      <c r="AM863" s="52">
        <v>0</v>
      </c>
      <c r="AN863" s="42">
        <f>IFERROR(AM863/AJ856,"-")</f>
        <v>0</v>
      </c>
      <c r="AO863" s="52">
        <v>0</v>
      </c>
      <c r="AP863" s="42">
        <f>IFERROR(AO863/AK856,"-")</f>
        <v>0</v>
      </c>
      <c r="AQ863" s="55" t="str">
        <f t="shared" si="76"/>
        <v>-</v>
      </c>
      <c r="AR863" s="376"/>
      <c r="AS863" s="376"/>
      <c r="AT863" s="32" t="s">
        <v>116</v>
      </c>
      <c r="AU863" s="52">
        <v>2255</v>
      </c>
      <c r="AV863" s="42">
        <f>IFERROR(AU863/AR856,"-")</f>
        <v>2.0560565819477139E-6</v>
      </c>
      <c r="AW863" s="55">
        <v>1</v>
      </c>
      <c r="AX863" s="42">
        <f>IFERROR(AW863/AS856,"-")</f>
        <v>4.9043648847474255E-4</v>
      </c>
      <c r="AY863" s="139">
        <f t="shared" si="77"/>
        <v>2255</v>
      </c>
      <c r="AZ863" s="376"/>
      <c r="BA863" s="376"/>
      <c r="BB863" s="32" t="s">
        <v>116</v>
      </c>
      <c r="BC863" s="52">
        <v>0</v>
      </c>
      <c r="BD863" s="42">
        <f>IFERROR(BC863/AZ856,"-")</f>
        <v>0</v>
      </c>
      <c r="BE863" s="52">
        <v>0</v>
      </c>
      <c r="BF863" s="42">
        <f>IFERROR(BE863/BA856,"-")</f>
        <v>0</v>
      </c>
      <c r="BG863" s="55" t="str">
        <f t="shared" si="78"/>
        <v>-</v>
      </c>
      <c r="BH863" s="376"/>
      <c r="BI863" s="376"/>
      <c r="BJ863" s="32" t="s">
        <v>116</v>
      </c>
      <c r="BK863" s="52">
        <v>5293</v>
      </c>
      <c r="BL863" s="42">
        <f>IFERROR(BK863/BH856,"-")</f>
        <v>6.7214023915925601E-6</v>
      </c>
      <c r="BM863" s="52">
        <v>1</v>
      </c>
      <c r="BN863" s="42">
        <f>IFERROR(BM863/BI856,"-")</f>
        <v>5.2576235541535224E-4</v>
      </c>
      <c r="BO863" s="96">
        <f t="shared" si="79"/>
        <v>5293</v>
      </c>
      <c r="BP863" s="141"/>
    </row>
    <row r="864" spans="2:68" s="8" customFormat="1" ht="13.15" customHeight="1">
      <c r="B864" s="373"/>
      <c r="C864" s="392"/>
      <c r="D864" s="376"/>
      <c r="E864" s="376"/>
      <c r="F864" s="32" t="s">
        <v>107</v>
      </c>
      <c r="G864" s="52">
        <v>275625</v>
      </c>
      <c r="H864" s="42">
        <f>IFERROR(G864/D856,"-")</f>
        <v>8.5637575751775961E-4</v>
      </c>
      <c r="I864" s="52">
        <v>9</v>
      </c>
      <c r="J864" s="42">
        <f>IFERROR(I864/E856,"-")</f>
        <v>2.1686746987951807E-2</v>
      </c>
      <c r="K864" s="55">
        <f t="shared" si="72"/>
        <v>30625</v>
      </c>
      <c r="L864" s="376"/>
      <c r="M864" s="376"/>
      <c r="N864" s="32" t="s">
        <v>107</v>
      </c>
      <c r="O864" s="52">
        <v>632946</v>
      </c>
      <c r="P864" s="42">
        <f>IFERROR(O864/L856,"-")</f>
        <v>2.759072917394182E-4</v>
      </c>
      <c r="Q864" s="52">
        <v>36</v>
      </c>
      <c r="R864" s="42">
        <f>IFERROR(Q864/M856,"-")</f>
        <v>8.4646132142017407E-3</v>
      </c>
      <c r="S864" s="55">
        <f t="shared" si="73"/>
        <v>17581.833333333332</v>
      </c>
      <c r="T864" s="376"/>
      <c r="U864" s="376"/>
      <c r="V864" s="32" t="s">
        <v>107</v>
      </c>
      <c r="W864" s="52">
        <v>6584</v>
      </c>
      <c r="X864" s="42">
        <f>IFERROR(W864/T856,"-")</f>
        <v>8.3234936423375565E-5</v>
      </c>
      <c r="Y864" s="52">
        <v>1</v>
      </c>
      <c r="Z864" s="42">
        <f>IFERROR(Y864/U856,"-")</f>
        <v>4.5871559633027525E-3</v>
      </c>
      <c r="AA864" s="96">
        <f t="shared" si="74"/>
        <v>6584</v>
      </c>
      <c r="AB864" s="376"/>
      <c r="AC864" s="376"/>
      <c r="AD864" s="32" t="s">
        <v>107</v>
      </c>
      <c r="AE864" s="52">
        <v>80220</v>
      </c>
      <c r="AF864" s="42">
        <f>IFERROR(AE864/AB856,"-")</f>
        <v>5.1832115377694395E-4</v>
      </c>
      <c r="AG864" s="52">
        <v>3</v>
      </c>
      <c r="AH864" s="42">
        <f>IFERROR(AG864/AC856,"-")</f>
        <v>6.0000000000000001E-3</v>
      </c>
      <c r="AI864" s="55">
        <f t="shared" si="75"/>
        <v>26740</v>
      </c>
      <c r="AJ864" s="376"/>
      <c r="AK864" s="376"/>
      <c r="AL864" s="32" t="s">
        <v>107</v>
      </c>
      <c r="AM864" s="52">
        <v>401567</v>
      </c>
      <c r="AN864" s="42">
        <f>IFERROR(AM864/AJ856,"-")</f>
        <v>4.2778370283932276E-4</v>
      </c>
      <c r="AO864" s="52">
        <v>18</v>
      </c>
      <c r="AP864" s="42">
        <f>IFERROR(AO864/AK856,"-")</f>
        <v>1.2236573759347382E-2</v>
      </c>
      <c r="AQ864" s="55">
        <f t="shared" si="76"/>
        <v>22309.277777777777</v>
      </c>
      <c r="AR864" s="376"/>
      <c r="AS864" s="376"/>
      <c r="AT864" s="32" t="s">
        <v>107</v>
      </c>
      <c r="AU864" s="52">
        <v>144575</v>
      </c>
      <c r="AV864" s="42">
        <f>IFERROR(AU864/AR856,"-")</f>
        <v>1.318201243171134E-4</v>
      </c>
      <c r="AW864" s="55">
        <v>14</v>
      </c>
      <c r="AX864" s="42">
        <f>IFERROR(AW864/AS856,"-")</f>
        <v>6.8661108386463953E-3</v>
      </c>
      <c r="AY864" s="139">
        <f t="shared" si="77"/>
        <v>10326.785714285714</v>
      </c>
      <c r="AZ864" s="376"/>
      <c r="BA864" s="376"/>
      <c r="BB864" s="32" t="s">
        <v>107</v>
      </c>
      <c r="BC864" s="52">
        <v>8499</v>
      </c>
      <c r="BD864" s="42">
        <f>IFERROR(BC864/AZ856,"-")</f>
        <v>3.717488379294915E-5</v>
      </c>
      <c r="BE864" s="52">
        <v>1</v>
      </c>
      <c r="BF864" s="42">
        <f>IFERROR(BE864/BA856,"-")</f>
        <v>5.5555555555555558E-3</v>
      </c>
      <c r="BG864" s="55">
        <f t="shared" si="78"/>
        <v>8499</v>
      </c>
      <c r="BH864" s="376"/>
      <c r="BI864" s="376"/>
      <c r="BJ864" s="32" t="s">
        <v>107</v>
      </c>
      <c r="BK864" s="52">
        <v>351684</v>
      </c>
      <c r="BL864" s="42">
        <f>IFERROR(BK864/BH856,"-")</f>
        <v>4.4659166421402572E-4</v>
      </c>
      <c r="BM864" s="52">
        <v>16</v>
      </c>
      <c r="BN864" s="42">
        <f>IFERROR(BM864/BI856,"-")</f>
        <v>8.4121976866456359E-3</v>
      </c>
      <c r="BO864" s="96">
        <f t="shared" si="79"/>
        <v>21980.25</v>
      </c>
      <c r="BP864" s="141"/>
    </row>
    <row r="865" spans="2:68" s="8" customFormat="1" ht="13.15" customHeight="1">
      <c r="B865" s="373"/>
      <c r="C865" s="392"/>
      <c r="D865" s="376"/>
      <c r="E865" s="376"/>
      <c r="F865" s="32" t="s">
        <v>108</v>
      </c>
      <c r="G865" s="52">
        <v>144008</v>
      </c>
      <c r="H865" s="42">
        <f>IFERROR(G865/D856,"-")</f>
        <v>4.474374969201543E-4</v>
      </c>
      <c r="I865" s="52">
        <v>25</v>
      </c>
      <c r="J865" s="42">
        <f>IFERROR(I865/E856,"-")</f>
        <v>6.0240963855421686E-2</v>
      </c>
      <c r="K865" s="55">
        <f t="shared" si="72"/>
        <v>5760.32</v>
      </c>
      <c r="L865" s="376"/>
      <c r="M865" s="376"/>
      <c r="N865" s="32" t="s">
        <v>108</v>
      </c>
      <c r="O865" s="52">
        <v>2094852</v>
      </c>
      <c r="P865" s="42">
        <f>IFERROR(O865/L856,"-")</f>
        <v>9.1316627629356006E-4</v>
      </c>
      <c r="Q865" s="52">
        <v>162</v>
      </c>
      <c r="R865" s="42">
        <f>IFERROR(Q865/M856,"-")</f>
        <v>3.8090759463907831E-2</v>
      </c>
      <c r="S865" s="55">
        <f t="shared" si="73"/>
        <v>12931.185185185184</v>
      </c>
      <c r="T865" s="376"/>
      <c r="U865" s="376"/>
      <c r="V865" s="32" t="s">
        <v>108</v>
      </c>
      <c r="W865" s="52">
        <v>32167</v>
      </c>
      <c r="X865" s="42">
        <f>IFERROR(W865/T856,"-")</f>
        <v>4.0665525515351183E-4</v>
      </c>
      <c r="Y865" s="52">
        <v>4</v>
      </c>
      <c r="Z865" s="42">
        <f>IFERROR(Y865/U856,"-")</f>
        <v>1.834862385321101E-2</v>
      </c>
      <c r="AA865" s="96">
        <f t="shared" si="74"/>
        <v>8041.75</v>
      </c>
      <c r="AB865" s="376"/>
      <c r="AC865" s="376"/>
      <c r="AD865" s="32" t="s">
        <v>108</v>
      </c>
      <c r="AE865" s="52">
        <v>156186</v>
      </c>
      <c r="AF865" s="42">
        <f>IFERROR(AE865/AB856,"-")</f>
        <v>1.0091561670880799E-3</v>
      </c>
      <c r="AG865" s="52">
        <v>8</v>
      </c>
      <c r="AH865" s="42">
        <f>IFERROR(AG865/AC856,"-")</f>
        <v>1.6E-2</v>
      </c>
      <c r="AI865" s="55">
        <f t="shared" si="75"/>
        <v>19523.25</v>
      </c>
      <c r="AJ865" s="376"/>
      <c r="AK865" s="376"/>
      <c r="AL865" s="32" t="s">
        <v>108</v>
      </c>
      <c r="AM865" s="52">
        <v>868174</v>
      </c>
      <c r="AN865" s="42">
        <f>IFERROR(AM865/AJ856,"-")</f>
        <v>9.2485360706638295E-4</v>
      </c>
      <c r="AO865" s="52">
        <v>76</v>
      </c>
      <c r="AP865" s="42">
        <f>IFERROR(AO865/AK856,"-")</f>
        <v>5.1665533650577841E-2</v>
      </c>
      <c r="AQ865" s="55">
        <f t="shared" si="76"/>
        <v>11423.342105263158</v>
      </c>
      <c r="AR865" s="376"/>
      <c r="AS865" s="376"/>
      <c r="AT865" s="32" t="s">
        <v>108</v>
      </c>
      <c r="AU865" s="52">
        <v>1038325</v>
      </c>
      <c r="AV865" s="42">
        <f>IFERROR(AU865/AR856,"-")</f>
        <v>9.4672059886956089E-4</v>
      </c>
      <c r="AW865" s="55">
        <v>74</v>
      </c>
      <c r="AX865" s="42">
        <f>IFERROR(AW865/AS856,"-")</f>
        <v>3.6292300147130946E-2</v>
      </c>
      <c r="AY865" s="139">
        <f t="shared" si="77"/>
        <v>14031.418918918918</v>
      </c>
      <c r="AZ865" s="376"/>
      <c r="BA865" s="376"/>
      <c r="BB865" s="32" t="s">
        <v>108</v>
      </c>
      <c r="BC865" s="52">
        <v>55446</v>
      </c>
      <c r="BD865" s="42">
        <f>IFERROR(BC865/AZ856,"-")</f>
        <v>2.4252248579643E-4</v>
      </c>
      <c r="BE865" s="52">
        <v>5</v>
      </c>
      <c r="BF865" s="42">
        <f>IFERROR(BE865/BA856,"-")</f>
        <v>2.7777777777777776E-2</v>
      </c>
      <c r="BG865" s="55">
        <f t="shared" si="78"/>
        <v>11089.2</v>
      </c>
      <c r="BH865" s="376"/>
      <c r="BI865" s="376"/>
      <c r="BJ865" s="32" t="s">
        <v>108</v>
      </c>
      <c r="BK865" s="52">
        <v>770270</v>
      </c>
      <c r="BL865" s="42">
        <f>IFERROR(BK865/BH856,"-")</f>
        <v>9.7813992446098654E-4</v>
      </c>
      <c r="BM865" s="52">
        <v>43</v>
      </c>
      <c r="BN865" s="42">
        <f>IFERROR(BM865/BI856,"-")</f>
        <v>2.2607781282860149E-2</v>
      </c>
      <c r="BO865" s="96">
        <f t="shared" si="79"/>
        <v>17913.255813953489</v>
      </c>
      <c r="BP865" s="141"/>
    </row>
    <row r="866" spans="2:68" s="8" customFormat="1" ht="13.15" customHeight="1">
      <c r="B866" s="373"/>
      <c r="C866" s="392"/>
      <c r="D866" s="376"/>
      <c r="E866" s="376"/>
      <c r="F866" s="32" t="s">
        <v>109</v>
      </c>
      <c r="G866" s="52">
        <v>31080</v>
      </c>
      <c r="H866" s="42">
        <f>IFERROR(G866/D856,"-")</f>
        <v>9.6566561609621665E-5</v>
      </c>
      <c r="I866" s="52">
        <v>2</v>
      </c>
      <c r="J866" s="42">
        <f>IFERROR(I866/E856,"-")</f>
        <v>4.8192771084337354E-3</v>
      </c>
      <c r="K866" s="55">
        <f t="shared" si="72"/>
        <v>15540</v>
      </c>
      <c r="L866" s="376"/>
      <c r="M866" s="376"/>
      <c r="N866" s="32" t="s">
        <v>109</v>
      </c>
      <c r="O866" s="52">
        <v>407760</v>
      </c>
      <c r="P866" s="42">
        <f>IFERROR(O866/L856,"-")</f>
        <v>1.7774653332142893E-4</v>
      </c>
      <c r="Q866" s="52">
        <v>20</v>
      </c>
      <c r="R866" s="42">
        <f>IFERROR(Q866/M856,"-")</f>
        <v>4.7025628967787446E-3</v>
      </c>
      <c r="S866" s="55">
        <f t="shared" si="73"/>
        <v>20388</v>
      </c>
      <c r="T866" s="376"/>
      <c r="U866" s="376"/>
      <c r="V866" s="32" t="s">
        <v>109</v>
      </c>
      <c r="W866" s="52">
        <v>0</v>
      </c>
      <c r="X866" s="42">
        <f>IFERROR(W866/T856,"-")</f>
        <v>0</v>
      </c>
      <c r="Y866" s="52">
        <v>0</v>
      </c>
      <c r="Z866" s="42">
        <f>IFERROR(Y866/U856,"-")</f>
        <v>0</v>
      </c>
      <c r="AA866" s="96" t="str">
        <f t="shared" si="74"/>
        <v>-</v>
      </c>
      <c r="AB866" s="376"/>
      <c r="AC866" s="376"/>
      <c r="AD866" s="32" t="s">
        <v>109</v>
      </c>
      <c r="AE866" s="52">
        <v>7592</v>
      </c>
      <c r="AF866" s="42">
        <f>IFERROR(AE866/AB856,"-")</f>
        <v>4.9053779599533265E-5</v>
      </c>
      <c r="AG866" s="52">
        <v>1</v>
      </c>
      <c r="AH866" s="42">
        <f>IFERROR(AG866/AC856,"-")</f>
        <v>2E-3</v>
      </c>
      <c r="AI866" s="55">
        <f t="shared" si="75"/>
        <v>7592</v>
      </c>
      <c r="AJ866" s="376"/>
      <c r="AK866" s="376"/>
      <c r="AL866" s="32" t="s">
        <v>109</v>
      </c>
      <c r="AM866" s="52">
        <v>292771</v>
      </c>
      <c r="AN866" s="42">
        <f>IFERROR(AM866/AJ856,"-")</f>
        <v>3.1188484727074527E-4</v>
      </c>
      <c r="AO866" s="52">
        <v>8</v>
      </c>
      <c r="AP866" s="42">
        <f>IFERROR(AO866/AK856,"-")</f>
        <v>5.4384772263766142E-3</v>
      </c>
      <c r="AQ866" s="55">
        <f t="shared" si="76"/>
        <v>36596.375</v>
      </c>
      <c r="AR866" s="376"/>
      <c r="AS866" s="376"/>
      <c r="AT866" s="32" t="s">
        <v>109</v>
      </c>
      <c r="AU866" s="52">
        <v>105133</v>
      </c>
      <c r="AV866" s="42">
        <f>IFERROR(AU866/AR856,"-")</f>
        <v>9.5857825556500657E-5</v>
      </c>
      <c r="AW866" s="55">
        <v>10</v>
      </c>
      <c r="AX866" s="42">
        <f>IFERROR(AW866/AS856,"-")</f>
        <v>4.9043648847474251E-3</v>
      </c>
      <c r="AY866" s="139">
        <f t="shared" si="77"/>
        <v>10513.3</v>
      </c>
      <c r="AZ866" s="376"/>
      <c r="BA866" s="376"/>
      <c r="BB866" s="32" t="s">
        <v>109</v>
      </c>
      <c r="BC866" s="52">
        <v>292972</v>
      </c>
      <c r="BD866" s="42">
        <f>IFERROR(BC866/AZ856,"-")</f>
        <v>1.2814684144708669E-3</v>
      </c>
      <c r="BE866" s="52">
        <v>4</v>
      </c>
      <c r="BF866" s="42">
        <f>IFERROR(BE866/BA856,"-")</f>
        <v>2.2222222222222223E-2</v>
      </c>
      <c r="BG866" s="55">
        <f t="shared" si="78"/>
        <v>73243</v>
      </c>
      <c r="BH866" s="376"/>
      <c r="BI866" s="376"/>
      <c r="BJ866" s="32" t="s">
        <v>109</v>
      </c>
      <c r="BK866" s="52">
        <v>106478</v>
      </c>
      <c r="BL866" s="42">
        <f>IFERROR(BK866/BH856,"-")</f>
        <v>1.3521282521292133E-4</v>
      </c>
      <c r="BM866" s="52">
        <v>5</v>
      </c>
      <c r="BN866" s="42">
        <f>IFERROR(BM866/BI856,"-")</f>
        <v>2.6288117770767614E-3</v>
      </c>
      <c r="BO866" s="96">
        <f t="shared" si="79"/>
        <v>21295.599999999999</v>
      </c>
      <c r="BP866" s="141"/>
    </row>
    <row r="867" spans="2:68" s="8" customFormat="1" ht="13.15" customHeight="1">
      <c r="B867" s="373"/>
      <c r="C867" s="392"/>
      <c r="D867" s="376"/>
      <c r="E867" s="376"/>
      <c r="F867" s="32" t="s">
        <v>110</v>
      </c>
      <c r="G867" s="52">
        <v>1701825</v>
      </c>
      <c r="H867" s="42">
        <f>IFERROR(G867/D856,"-")</f>
        <v>5.2876251194110165E-3</v>
      </c>
      <c r="I867" s="52">
        <v>3</v>
      </c>
      <c r="J867" s="42">
        <f>IFERROR(I867/E856,"-")</f>
        <v>7.2289156626506026E-3</v>
      </c>
      <c r="K867" s="55">
        <f t="shared" si="72"/>
        <v>567275</v>
      </c>
      <c r="L867" s="376"/>
      <c r="M867" s="376"/>
      <c r="N867" s="32" t="s">
        <v>110</v>
      </c>
      <c r="O867" s="52">
        <v>6999022</v>
      </c>
      <c r="P867" s="42">
        <f>IFERROR(O867/L856,"-")</f>
        <v>3.0509414781744511E-3</v>
      </c>
      <c r="Q867" s="52">
        <v>13</v>
      </c>
      <c r="R867" s="42">
        <f>IFERROR(Q867/M856,"-")</f>
        <v>3.056665882906184E-3</v>
      </c>
      <c r="S867" s="55">
        <f t="shared" si="73"/>
        <v>538386.30769230775</v>
      </c>
      <c r="T867" s="376"/>
      <c r="U867" s="376"/>
      <c r="V867" s="32" t="s">
        <v>110</v>
      </c>
      <c r="W867" s="52">
        <v>0</v>
      </c>
      <c r="X867" s="42">
        <f>IFERROR(W867/T856,"-")</f>
        <v>0</v>
      </c>
      <c r="Y867" s="52">
        <v>0</v>
      </c>
      <c r="Z867" s="42">
        <f>IFERROR(Y867/U856,"-")</f>
        <v>0</v>
      </c>
      <c r="AA867" s="96" t="str">
        <f t="shared" si="74"/>
        <v>-</v>
      </c>
      <c r="AB867" s="376"/>
      <c r="AC867" s="376"/>
      <c r="AD867" s="32" t="s">
        <v>110</v>
      </c>
      <c r="AE867" s="52">
        <v>0</v>
      </c>
      <c r="AF867" s="42">
        <f>IFERROR(AE867/AB856,"-")</f>
        <v>0</v>
      </c>
      <c r="AG867" s="52">
        <v>0</v>
      </c>
      <c r="AH867" s="42">
        <f>IFERROR(AG867/AC856,"-")</f>
        <v>0</v>
      </c>
      <c r="AI867" s="55" t="str">
        <f t="shared" si="75"/>
        <v>-</v>
      </c>
      <c r="AJ867" s="376"/>
      <c r="AK867" s="376"/>
      <c r="AL867" s="32" t="s">
        <v>110</v>
      </c>
      <c r="AM867" s="52">
        <v>3695006</v>
      </c>
      <c r="AN867" s="42">
        <f>IFERROR(AM867/AJ856,"-")</f>
        <v>3.9362381587468957E-3</v>
      </c>
      <c r="AO867" s="52">
        <v>7</v>
      </c>
      <c r="AP867" s="42">
        <f>IFERROR(AO867/AK856,"-")</f>
        <v>4.7586675730795381E-3</v>
      </c>
      <c r="AQ867" s="55">
        <f t="shared" si="76"/>
        <v>527858</v>
      </c>
      <c r="AR867" s="376"/>
      <c r="AS867" s="376"/>
      <c r="AT867" s="32" t="s">
        <v>110</v>
      </c>
      <c r="AU867" s="52">
        <v>3304016</v>
      </c>
      <c r="AV867" s="42">
        <f>IFERROR(AU867/AR856,"-")</f>
        <v>3.0125249861022428E-3</v>
      </c>
      <c r="AW867" s="55">
        <v>6</v>
      </c>
      <c r="AX867" s="42">
        <f>IFERROR(AW867/AS856,"-")</f>
        <v>2.9426189308484553E-3</v>
      </c>
      <c r="AY867" s="139">
        <f t="shared" si="77"/>
        <v>550669.33333333337</v>
      </c>
      <c r="AZ867" s="376"/>
      <c r="BA867" s="376"/>
      <c r="BB867" s="32" t="s">
        <v>110</v>
      </c>
      <c r="BC867" s="52">
        <v>4176539</v>
      </c>
      <c r="BD867" s="42">
        <f>IFERROR(BC867/AZ856,"-")</f>
        <v>1.8268308269410526E-2</v>
      </c>
      <c r="BE867" s="52">
        <v>5</v>
      </c>
      <c r="BF867" s="42">
        <f>IFERROR(BE867/BA856,"-")</f>
        <v>2.7777777777777776E-2</v>
      </c>
      <c r="BG867" s="55">
        <f t="shared" si="78"/>
        <v>835307.8</v>
      </c>
      <c r="BH867" s="376"/>
      <c r="BI867" s="376"/>
      <c r="BJ867" s="32" t="s">
        <v>110</v>
      </c>
      <c r="BK867" s="52">
        <v>964648</v>
      </c>
      <c r="BL867" s="42">
        <f>IFERROR(BK867/BH856,"-")</f>
        <v>1.2249739985348536E-3</v>
      </c>
      <c r="BM867" s="52">
        <v>3</v>
      </c>
      <c r="BN867" s="42">
        <f>IFERROR(BM867/BI856,"-")</f>
        <v>1.5772870662460567E-3</v>
      </c>
      <c r="BO867" s="96">
        <f t="shared" si="79"/>
        <v>321549.33333333331</v>
      </c>
      <c r="BP867" s="141"/>
    </row>
    <row r="868" spans="2:68" s="8" customFormat="1" ht="13.15" customHeight="1">
      <c r="B868" s="373"/>
      <c r="C868" s="392"/>
      <c r="D868" s="376"/>
      <c r="E868" s="376"/>
      <c r="F868" s="32" t="s">
        <v>111</v>
      </c>
      <c r="G868" s="52">
        <v>3619867</v>
      </c>
      <c r="H868" s="42">
        <f>IFERROR(G868/D856,"-")</f>
        <v>1.1247043425808761E-2</v>
      </c>
      <c r="I868" s="52">
        <v>49</v>
      </c>
      <c r="J868" s="42">
        <f>IFERROR(I868/E856,"-")</f>
        <v>0.1180722891566265</v>
      </c>
      <c r="K868" s="55">
        <f t="shared" si="72"/>
        <v>73874.836734693876</v>
      </c>
      <c r="L868" s="376"/>
      <c r="M868" s="376"/>
      <c r="N868" s="32" t="s">
        <v>111</v>
      </c>
      <c r="O868" s="52">
        <v>19230978</v>
      </c>
      <c r="P868" s="42">
        <f>IFERROR(O868/L856,"-")</f>
        <v>8.3829695700428364E-3</v>
      </c>
      <c r="Q868" s="52">
        <v>384</v>
      </c>
      <c r="R868" s="42">
        <f>IFERROR(Q868/M856,"-")</f>
        <v>9.0289207618151887E-2</v>
      </c>
      <c r="S868" s="55">
        <f t="shared" si="73"/>
        <v>50080.671875</v>
      </c>
      <c r="T868" s="376"/>
      <c r="U868" s="376"/>
      <c r="V868" s="32" t="s">
        <v>111</v>
      </c>
      <c r="W868" s="52">
        <v>234877</v>
      </c>
      <c r="X868" s="42">
        <f>IFERROR(W868/T856,"-")</f>
        <v>2.969315334494712E-3</v>
      </c>
      <c r="Y868" s="52">
        <v>9</v>
      </c>
      <c r="Z868" s="42">
        <f>IFERROR(Y868/U856,"-")</f>
        <v>4.1284403669724773E-2</v>
      </c>
      <c r="AA868" s="96">
        <f t="shared" si="74"/>
        <v>26097.444444444445</v>
      </c>
      <c r="AB868" s="376"/>
      <c r="AC868" s="376"/>
      <c r="AD868" s="32" t="s">
        <v>111</v>
      </c>
      <c r="AE868" s="52">
        <v>2184333</v>
      </c>
      <c r="AF868" s="42">
        <f>IFERROR(AE868/AB856,"-")</f>
        <v>1.4113512849576831E-2</v>
      </c>
      <c r="AG868" s="52">
        <v>26</v>
      </c>
      <c r="AH868" s="42">
        <f>IFERROR(AG868/AC856,"-")</f>
        <v>5.1999999999999998E-2</v>
      </c>
      <c r="AI868" s="55">
        <f t="shared" si="75"/>
        <v>84012.807692307688</v>
      </c>
      <c r="AJ868" s="376"/>
      <c r="AK868" s="376"/>
      <c r="AL868" s="32" t="s">
        <v>111</v>
      </c>
      <c r="AM868" s="52">
        <v>9092897</v>
      </c>
      <c r="AN868" s="42">
        <f>IFERROR(AM868/AJ856,"-")</f>
        <v>9.6865358662354458E-3</v>
      </c>
      <c r="AO868" s="52">
        <v>166</v>
      </c>
      <c r="AP868" s="42">
        <f>IFERROR(AO868/AK856,"-")</f>
        <v>0.11284840244731476</v>
      </c>
      <c r="AQ868" s="55">
        <f t="shared" si="76"/>
        <v>54776.487951807227</v>
      </c>
      <c r="AR868" s="376"/>
      <c r="AS868" s="376"/>
      <c r="AT868" s="32" t="s">
        <v>111</v>
      </c>
      <c r="AU868" s="52">
        <v>7423173</v>
      </c>
      <c r="AV868" s="42">
        <f>IFERROR(AU868/AR856,"-")</f>
        <v>6.7682765878432621E-3</v>
      </c>
      <c r="AW868" s="55">
        <v>182</v>
      </c>
      <c r="AX868" s="42">
        <f>IFERROR(AW868/AS856,"-")</f>
        <v>8.9259440902403134E-2</v>
      </c>
      <c r="AY868" s="139">
        <f t="shared" si="77"/>
        <v>40786.664835164833</v>
      </c>
      <c r="AZ868" s="376"/>
      <c r="BA868" s="376"/>
      <c r="BB868" s="32" t="s">
        <v>111</v>
      </c>
      <c r="BC868" s="52">
        <v>1711773</v>
      </c>
      <c r="BD868" s="42">
        <f>IFERROR(BC868/AZ856,"-")</f>
        <v>7.4873470237566712E-3</v>
      </c>
      <c r="BE868" s="52">
        <v>18</v>
      </c>
      <c r="BF868" s="42">
        <f>IFERROR(BE868/BA856,"-")</f>
        <v>0.1</v>
      </c>
      <c r="BG868" s="55">
        <f t="shared" si="78"/>
        <v>95098.5</v>
      </c>
      <c r="BH868" s="376"/>
      <c r="BI868" s="376"/>
      <c r="BJ868" s="32" t="s">
        <v>111</v>
      </c>
      <c r="BK868" s="52">
        <v>4005953</v>
      </c>
      <c r="BL868" s="42">
        <f>IFERROR(BK868/BH856,"-")</f>
        <v>5.0870247638026434E-3</v>
      </c>
      <c r="BM868" s="52">
        <v>112</v>
      </c>
      <c r="BN868" s="42">
        <f>IFERROR(BM868/BI856,"-")</f>
        <v>5.8885383806519455E-2</v>
      </c>
      <c r="BO868" s="96">
        <f t="shared" si="79"/>
        <v>35767.4375</v>
      </c>
      <c r="BP868" s="141"/>
    </row>
    <row r="869" spans="2:68" s="8" customFormat="1" ht="13.15" customHeight="1">
      <c r="B869" s="373"/>
      <c r="C869" s="392"/>
      <c r="D869" s="376"/>
      <c r="E869" s="376"/>
      <c r="F869" s="32" t="s">
        <v>112</v>
      </c>
      <c r="G869" s="52">
        <v>5781987</v>
      </c>
      <c r="H869" s="42">
        <f>IFERROR(G869/D856,"-")</f>
        <v>1.7964819944064719E-2</v>
      </c>
      <c r="I869" s="52">
        <v>67</v>
      </c>
      <c r="J869" s="42">
        <f>IFERROR(I869/E856,"-")</f>
        <v>0.16144578313253011</v>
      </c>
      <c r="K869" s="55">
        <f t="shared" si="72"/>
        <v>86298.313432835814</v>
      </c>
      <c r="L869" s="376"/>
      <c r="M869" s="376"/>
      <c r="N869" s="32" t="s">
        <v>112</v>
      </c>
      <c r="O869" s="52">
        <v>25863452</v>
      </c>
      <c r="P869" s="42">
        <f>IFERROR(O869/L856,"-")</f>
        <v>1.1274129224850838E-2</v>
      </c>
      <c r="Q869" s="52">
        <v>341</v>
      </c>
      <c r="R869" s="42">
        <f>IFERROR(Q869/M856,"-")</f>
        <v>8.0178697390077588E-2</v>
      </c>
      <c r="S869" s="55">
        <f t="shared" si="73"/>
        <v>75845.900293255138</v>
      </c>
      <c r="T869" s="376"/>
      <c r="U869" s="376"/>
      <c r="V869" s="32" t="s">
        <v>112</v>
      </c>
      <c r="W869" s="52">
        <v>1698673</v>
      </c>
      <c r="X869" s="42">
        <f>IFERROR(W869/T856,"-")</f>
        <v>2.1474626239232176E-2</v>
      </c>
      <c r="Y869" s="52">
        <v>16</v>
      </c>
      <c r="Z869" s="42">
        <f>IFERROR(Y869/U856,"-")</f>
        <v>7.3394495412844041E-2</v>
      </c>
      <c r="AA869" s="96">
        <f t="shared" si="74"/>
        <v>106167.0625</v>
      </c>
      <c r="AB869" s="376"/>
      <c r="AC869" s="376"/>
      <c r="AD869" s="32" t="s">
        <v>112</v>
      </c>
      <c r="AE869" s="52">
        <v>3127521</v>
      </c>
      <c r="AF869" s="42">
        <f>IFERROR(AE869/AB856,"-")</f>
        <v>2.0207682537791344E-2</v>
      </c>
      <c r="AG869" s="52">
        <v>43</v>
      </c>
      <c r="AH869" s="42">
        <f>IFERROR(AG869/AC856,"-")</f>
        <v>8.5999999999999993E-2</v>
      </c>
      <c r="AI869" s="55">
        <f t="shared" si="75"/>
        <v>72733.046511627908</v>
      </c>
      <c r="AJ869" s="376"/>
      <c r="AK869" s="376"/>
      <c r="AL869" s="32" t="s">
        <v>112</v>
      </c>
      <c r="AM869" s="52">
        <v>9457264</v>
      </c>
      <c r="AN869" s="42">
        <f>IFERROR(AM869/AJ856,"-")</f>
        <v>1.0074690929904661E-2</v>
      </c>
      <c r="AO869" s="52">
        <v>132</v>
      </c>
      <c r="AP869" s="42">
        <f>IFERROR(AO869/AK856,"-")</f>
        <v>8.9734874235214146E-2</v>
      </c>
      <c r="AQ869" s="55">
        <f t="shared" si="76"/>
        <v>71645.939393939392</v>
      </c>
      <c r="AR869" s="376"/>
      <c r="AS869" s="376"/>
      <c r="AT869" s="32" t="s">
        <v>112</v>
      </c>
      <c r="AU869" s="52">
        <v>10374034</v>
      </c>
      <c r="AV869" s="42">
        <f>IFERROR(AU869/AR856,"-")</f>
        <v>9.4588030541238894E-3</v>
      </c>
      <c r="AW869" s="55">
        <v>141</v>
      </c>
      <c r="AX869" s="42">
        <f>IFERROR(AW869/AS856,"-")</f>
        <v>6.91515448749387E-2</v>
      </c>
      <c r="AY869" s="139">
        <f t="shared" si="77"/>
        <v>73574.709219858152</v>
      </c>
      <c r="AZ869" s="376"/>
      <c r="BA869" s="376"/>
      <c r="BB869" s="32" t="s">
        <v>112</v>
      </c>
      <c r="BC869" s="52">
        <v>8226561</v>
      </c>
      <c r="BD869" s="42">
        <f>IFERROR(BC869/AZ856,"-")</f>
        <v>3.5983227343288335E-2</v>
      </c>
      <c r="BE869" s="52">
        <v>71</v>
      </c>
      <c r="BF869" s="42">
        <f>IFERROR(BE869/BA856,"-")</f>
        <v>0.39444444444444443</v>
      </c>
      <c r="BG869" s="55">
        <f t="shared" si="78"/>
        <v>115867.05633802817</v>
      </c>
      <c r="BH869" s="376"/>
      <c r="BI869" s="376"/>
      <c r="BJ869" s="32" t="s">
        <v>112</v>
      </c>
      <c r="BK869" s="52">
        <v>5778074</v>
      </c>
      <c r="BL869" s="42">
        <f>IFERROR(BK869/BH856,"-")</f>
        <v>7.3373815232191178E-3</v>
      </c>
      <c r="BM869" s="52">
        <v>105</v>
      </c>
      <c r="BN869" s="42">
        <f>IFERROR(BM869/BI856,"-")</f>
        <v>5.5205047318611984E-2</v>
      </c>
      <c r="BO869" s="96">
        <f t="shared" si="79"/>
        <v>55029.276190476194</v>
      </c>
      <c r="BP869" s="141"/>
    </row>
    <row r="870" spans="2:68" s="8" customFormat="1" ht="13.15" customHeight="1">
      <c r="B870" s="373"/>
      <c r="C870" s="392"/>
      <c r="D870" s="376"/>
      <c r="E870" s="376"/>
      <c r="F870" s="32" t="s">
        <v>113</v>
      </c>
      <c r="G870" s="52">
        <v>1128527</v>
      </c>
      <c r="H870" s="42">
        <f>IFERROR(G870/D856,"-")</f>
        <v>3.5063697578385298E-3</v>
      </c>
      <c r="I870" s="52">
        <v>29</v>
      </c>
      <c r="J870" s="42">
        <f>IFERROR(I870/E856,"-")</f>
        <v>6.9879518072289162E-2</v>
      </c>
      <c r="K870" s="55">
        <f t="shared" si="72"/>
        <v>38914.724137931036</v>
      </c>
      <c r="L870" s="376"/>
      <c r="M870" s="376"/>
      <c r="N870" s="32" t="s">
        <v>113</v>
      </c>
      <c r="O870" s="52">
        <v>10247032</v>
      </c>
      <c r="P870" s="42">
        <f>IFERROR(O870/L856,"-")</f>
        <v>4.4667804954722102E-3</v>
      </c>
      <c r="Q870" s="52">
        <v>188</v>
      </c>
      <c r="R870" s="42">
        <f>IFERROR(Q870/M856,"-")</f>
        <v>4.4204091229720195E-2</v>
      </c>
      <c r="S870" s="55">
        <f t="shared" si="73"/>
        <v>54505.48936170213</v>
      </c>
      <c r="T870" s="376"/>
      <c r="U870" s="376"/>
      <c r="V870" s="32" t="s">
        <v>113</v>
      </c>
      <c r="W870" s="52">
        <v>633612</v>
      </c>
      <c r="X870" s="42">
        <f>IFERROR(W870/T856,"-")</f>
        <v>8.0101237146245202E-3</v>
      </c>
      <c r="Y870" s="52">
        <v>9</v>
      </c>
      <c r="Z870" s="42">
        <f>IFERROR(Y870/U856,"-")</f>
        <v>4.1284403669724773E-2</v>
      </c>
      <c r="AA870" s="96">
        <f t="shared" si="74"/>
        <v>70401.333333333328</v>
      </c>
      <c r="AB870" s="376"/>
      <c r="AC870" s="376"/>
      <c r="AD870" s="32" t="s">
        <v>113</v>
      </c>
      <c r="AE870" s="52">
        <v>275340</v>
      </c>
      <c r="AF870" s="42">
        <f>IFERROR(AE870/AB856,"-")</f>
        <v>1.7790394724625249E-3</v>
      </c>
      <c r="AG870" s="52">
        <v>13</v>
      </c>
      <c r="AH870" s="42">
        <f>IFERROR(AG870/AC856,"-")</f>
        <v>2.5999999999999999E-2</v>
      </c>
      <c r="AI870" s="55">
        <f t="shared" si="75"/>
        <v>21180</v>
      </c>
      <c r="AJ870" s="376"/>
      <c r="AK870" s="376"/>
      <c r="AL870" s="32" t="s">
        <v>113</v>
      </c>
      <c r="AM870" s="52">
        <v>3662820</v>
      </c>
      <c r="AN870" s="42">
        <f>IFERROR(AM870/AJ856,"-")</f>
        <v>3.9019508635767587E-3</v>
      </c>
      <c r="AO870" s="52">
        <v>82</v>
      </c>
      <c r="AP870" s="42">
        <f>IFERROR(AO870/AK856,"-")</f>
        <v>5.5744391570360298E-2</v>
      </c>
      <c r="AQ870" s="55">
        <f t="shared" si="76"/>
        <v>44668.536585365851</v>
      </c>
      <c r="AR870" s="376"/>
      <c r="AS870" s="376"/>
      <c r="AT870" s="32" t="s">
        <v>113</v>
      </c>
      <c r="AU870" s="52">
        <v>5438935</v>
      </c>
      <c r="AV870" s="42">
        <f>IFERROR(AU870/AR856,"-")</f>
        <v>4.9590945035635423E-3</v>
      </c>
      <c r="AW870" s="55">
        <v>80</v>
      </c>
      <c r="AX870" s="42">
        <f>IFERROR(AW870/AS856,"-")</f>
        <v>3.9234919077979401E-2</v>
      </c>
      <c r="AY870" s="139">
        <f t="shared" si="77"/>
        <v>67986.6875</v>
      </c>
      <c r="AZ870" s="376"/>
      <c r="BA870" s="376"/>
      <c r="BB870" s="32" t="s">
        <v>113</v>
      </c>
      <c r="BC870" s="52">
        <v>831224</v>
      </c>
      <c r="BD870" s="42">
        <f>IFERROR(BC870/AZ856,"-")</f>
        <v>3.6357989888116679E-3</v>
      </c>
      <c r="BE870" s="52">
        <v>18</v>
      </c>
      <c r="BF870" s="42">
        <f>IFERROR(BE870/BA856,"-")</f>
        <v>0.1</v>
      </c>
      <c r="BG870" s="55">
        <f t="shared" si="78"/>
        <v>46179.111111111109</v>
      </c>
      <c r="BH870" s="376"/>
      <c r="BI870" s="376"/>
      <c r="BJ870" s="32" t="s">
        <v>113</v>
      </c>
      <c r="BK870" s="52">
        <v>2803662</v>
      </c>
      <c r="BL870" s="42">
        <f>IFERROR(BK870/BH856,"-")</f>
        <v>3.5602759251874517E-3</v>
      </c>
      <c r="BM870" s="52">
        <v>60</v>
      </c>
      <c r="BN870" s="42">
        <f>IFERROR(BM870/BI856,"-")</f>
        <v>3.1545741324921134E-2</v>
      </c>
      <c r="BO870" s="96">
        <f t="shared" si="79"/>
        <v>46727.7</v>
      </c>
      <c r="BP870" s="141"/>
    </row>
    <row r="871" spans="2:68" s="8" customFormat="1" ht="13.15" customHeight="1">
      <c r="B871" s="373"/>
      <c r="C871" s="392"/>
      <c r="D871" s="376"/>
      <c r="E871" s="376"/>
      <c r="F871" s="33" t="s">
        <v>114</v>
      </c>
      <c r="G871" s="53">
        <v>426154</v>
      </c>
      <c r="H871" s="43">
        <f>IFERROR(G871/D856,"-")</f>
        <v>1.3240742115890188E-3</v>
      </c>
      <c r="I871" s="53">
        <v>43</v>
      </c>
      <c r="J871" s="43">
        <f>IFERROR(I871/E856,"-")</f>
        <v>0.10361445783132531</v>
      </c>
      <c r="K871" s="56">
        <f t="shared" si="72"/>
        <v>9910.5581395348836</v>
      </c>
      <c r="L871" s="376"/>
      <c r="M871" s="376"/>
      <c r="N871" s="33" t="s">
        <v>114</v>
      </c>
      <c r="O871" s="53">
        <v>2207764</v>
      </c>
      <c r="P871" s="43">
        <f>IFERROR(O871/L856,"-")</f>
        <v>9.6238571069219938E-4</v>
      </c>
      <c r="Q871" s="53">
        <v>261</v>
      </c>
      <c r="R871" s="43">
        <f>IFERROR(Q871/M856,"-")</f>
        <v>6.1368445802962614E-2</v>
      </c>
      <c r="S871" s="56">
        <f t="shared" si="73"/>
        <v>8458.8659003831417</v>
      </c>
      <c r="T871" s="376"/>
      <c r="U871" s="376"/>
      <c r="V871" s="33" t="s">
        <v>114</v>
      </c>
      <c r="W871" s="53">
        <v>95409</v>
      </c>
      <c r="X871" s="43">
        <f>IFERROR(W871/T856,"-")</f>
        <v>1.2061607000634629E-3</v>
      </c>
      <c r="Y871" s="53">
        <v>11</v>
      </c>
      <c r="Z871" s="43">
        <f>IFERROR(Y871/U856,"-")</f>
        <v>5.0458715596330278E-2</v>
      </c>
      <c r="AA871" s="97">
        <f t="shared" si="74"/>
        <v>8673.545454545454</v>
      </c>
      <c r="AB871" s="376"/>
      <c r="AC871" s="376"/>
      <c r="AD871" s="33" t="s">
        <v>114</v>
      </c>
      <c r="AE871" s="53">
        <v>138713</v>
      </c>
      <c r="AF871" s="43">
        <f>IFERROR(AE871/AB856,"-")</f>
        <v>8.9625881580480211E-4</v>
      </c>
      <c r="AG871" s="53">
        <v>16</v>
      </c>
      <c r="AH871" s="43">
        <f>IFERROR(AG871/AC856,"-")</f>
        <v>3.2000000000000001E-2</v>
      </c>
      <c r="AI871" s="56">
        <f t="shared" si="75"/>
        <v>8669.5625</v>
      </c>
      <c r="AJ871" s="376"/>
      <c r="AK871" s="376"/>
      <c r="AL871" s="33" t="s">
        <v>114</v>
      </c>
      <c r="AM871" s="53">
        <v>855171</v>
      </c>
      <c r="AN871" s="43">
        <f>IFERROR(AM871/AJ856,"-")</f>
        <v>9.1100169321883145E-4</v>
      </c>
      <c r="AO871" s="53">
        <v>108</v>
      </c>
      <c r="AP871" s="43">
        <f>IFERROR(AO871/AK856,"-")</f>
        <v>7.3419442556084291E-2</v>
      </c>
      <c r="AQ871" s="56">
        <f t="shared" si="76"/>
        <v>7918.25</v>
      </c>
      <c r="AR871" s="376"/>
      <c r="AS871" s="376"/>
      <c r="AT871" s="33" t="s">
        <v>114</v>
      </c>
      <c r="AU871" s="53">
        <v>1117129</v>
      </c>
      <c r="AV871" s="43">
        <f>IFERROR(AU871/AR856,"-")</f>
        <v>1.0185722542504069E-3</v>
      </c>
      <c r="AW871" s="56">
        <v>125</v>
      </c>
      <c r="AX871" s="45">
        <f>IFERROR(AW871/AS856,"-")</f>
        <v>6.1304561059342816E-2</v>
      </c>
      <c r="AY871" s="140">
        <f t="shared" si="77"/>
        <v>8937.0319999999992</v>
      </c>
      <c r="AZ871" s="376"/>
      <c r="BA871" s="376"/>
      <c r="BB871" s="33" t="s">
        <v>114</v>
      </c>
      <c r="BC871" s="53">
        <v>276476</v>
      </c>
      <c r="BD871" s="43">
        <f>IFERROR(BC871/AZ856,"-")</f>
        <v>1.2093144101117084E-3</v>
      </c>
      <c r="BE871" s="53">
        <v>24</v>
      </c>
      <c r="BF871" s="43">
        <f>IFERROR(BE871/BA856,"-")</f>
        <v>0.13333333333333333</v>
      </c>
      <c r="BG871" s="56">
        <f t="shared" si="78"/>
        <v>11519.833333333334</v>
      </c>
      <c r="BH871" s="376"/>
      <c r="BI871" s="376"/>
      <c r="BJ871" s="33" t="s">
        <v>114</v>
      </c>
      <c r="BK871" s="53">
        <v>584698</v>
      </c>
      <c r="BL871" s="43">
        <f>IFERROR(BK871/BH856,"-")</f>
        <v>7.4248829313421257E-4</v>
      </c>
      <c r="BM871" s="53">
        <v>74</v>
      </c>
      <c r="BN871" s="43">
        <f>IFERROR(BM871/BI856,"-")</f>
        <v>3.8906414300736068E-2</v>
      </c>
      <c r="BO871" s="97">
        <f t="shared" si="79"/>
        <v>7901.3243243243242</v>
      </c>
      <c r="BP871" s="141"/>
    </row>
    <row r="872" spans="2:68" s="8" customFormat="1" ht="13.15" customHeight="1">
      <c r="B872" s="374"/>
      <c r="C872" s="393"/>
      <c r="D872" s="377"/>
      <c r="E872" s="377"/>
      <c r="F872" s="34" t="s">
        <v>64</v>
      </c>
      <c r="G872" s="49">
        <f>SUM(G856:G871)</f>
        <v>82195035</v>
      </c>
      <c r="H872" s="43">
        <f>IFERROR(G872/D856,"-")</f>
        <v>0.25538262262974609</v>
      </c>
      <c r="I872" s="53">
        <v>359</v>
      </c>
      <c r="J872" s="43">
        <f>IFERROR(I872/E856,"-")</f>
        <v>0.86506024096385548</v>
      </c>
      <c r="K872" s="56">
        <f t="shared" si="72"/>
        <v>228955.52924791086</v>
      </c>
      <c r="L872" s="377"/>
      <c r="M872" s="377"/>
      <c r="N872" s="34" t="s">
        <v>64</v>
      </c>
      <c r="O872" s="49">
        <f>SUM(O856:O871)</f>
        <v>414543609</v>
      </c>
      <c r="P872" s="43">
        <f>IFERROR(O872/L856,"-")</f>
        <v>0.18070357418654087</v>
      </c>
      <c r="Q872" s="53">
        <v>3186</v>
      </c>
      <c r="R872" s="43">
        <f>IFERROR(Q872/M856,"-")</f>
        <v>0.749118269456854</v>
      </c>
      <c r="S872" s="56">
        <f t="shared" si="73"/>
        <v>130114.12711864407</v>
      </c>
      <c r="T872" s="377"/>
      <c r="U872" s="377"/>
      <c r="V872" s="34" t="s">
        <v>64</v>
      </c>
      <c r="W872" s="49">
        <f>SUM(W856:W871)</f>
        <v>7752522</v>
      </c>
      <c r="X872" s="43">
        <f>IFERROR(W872/T856,"-")</f>
        <v>9.8007393042348179E-2</v>
      </c>
      <c r="Y872" s="53">
        <v>85</v>
      </c>
      <c r="Z872" s="43">
        <f>IFERROR(Y872/U856,"-")</f>
        <v>0.38990825688073394</v>
      </c>
      <c r="AA872" s="97">
        <f t="shared" si="74"/>
        <v>91206.141176470584</v>
      </c>
      <c r="AB872" s="377"/>
      <c r="AC872" s="377"/>
      <c r="AD872" s="34" t="s">
        <v>64</v>
      </c>
      <c r="AE872" s="49">
        <f>SUM(AE856:AE871)</f>
        <v>12371725</v>
      </c>
      <c r="AF872" s="43">
        <f>IFERROR(AE872/AB856,"-")</f>
        <v>7.993675861644306E-2</v>
      </c>
      <c r="AG872" s="53">
        <v>182</v>
      </c>
      <c r="AH872" s="43">
        <f>IFERROR(AG872/AC856,"-")</f>
        <v>0.36399999999999999</v>
      </c>
      <c r="AI872" s="56">
        <f t="shared" si="75"/>
        <v>67976.510989010989</v>
      </c>
      <c r="AJ872" s="377"/>
      <c r="AK872" s="377"/>
      <c r="AL872" s="34" t="s">
        <v>64</v>
      </c>
      <c r="AM872" s="49">
        <f>SUM(AM856:AM871)</f>
        <v>179600552</v>
      </c>
      <c r="AN872" s="43">
        <f>IFERROR(AM872/AJ856,"-")</f>
        <v>0.19132595349355483</v>
      </c>
      <c r="AO872" s="53">
        <v>1263</v>
      </c>
      <c r="AP872" s="43">
        <f>IFERROR(AO872/AK856,"-")</f>
        <v>0.858599592114208</v>
      </c>
      <c r="AQ872" s="56">
        <f t="shared" si="76"/>
        <v>142201.54552652416</v>
      </c>
      <c r="AR872" s="377"/>
      <c r="AS872" s="377"/>
      <c r="AT872" s="34" t="s">
        <v>64</v>
      </c>
      <c r="AU872" s="49">
        <f>SUM(AU856:AU871)</f>
        <v>211919997</v>
      </c>
      <c r="AV872" s="43">
        <f>IFERROR(AU872/AR856,"-")</f>
        <v>0.19322372713001762</v>
      </c>
      <c r="AW872" s="56">
        <v>1638</v>
      </c>
      <c r="AX872" s="76">
        <f>IFERROR(AW872/AS856,"-")</f>
        <v>0.8033349681216283</v>
      </c>
      <c r="AY872" s="115">
        <f t="shared" si="77"/>
        <v>129377.28754578755</v>
      </c>
      <c r="AZ872" s="377"/>
      <c r="BA872" s="377"/>
      <c r="BB872" s="34" t="s">
        <v>64</v>
      </c>
      <c r="BC872" s="49">
        <f>SUM(BC856:BC871)</f>
        <v>55400557</v>
      </c>
      <c r="BD872" s="43">
        <f>IFERROR(BC872/AZ856,"-")</f>
        <v>0.24232371673604608</v>
      </c>
      <c r="BE872" s="53">
        <v>159</v>
      </c>
      <c r="BF872" s="43">
        <f>IFERROR(BE872/BA856,"-")</f>
        <v>0.8833333333333333</v>
      </c>
      <c r="BG872" s="56">
        <f t="shared" si="78"/>
        <v>348431.17610062892</v>
      </c>
      <c r="BH872" s="377"/>
      <c r="BI872" s="377"/>
      <c r="BJ872" s="34" t="s">
        <v>64</v>
      </c>
      <c r="BK872" s="49">
        <f>SUM(BK856:BK871)</f>
        <v>109802261</v>
      </c>
      <c r="BL872" s="43">
        <f>IFERROR(BK872/BH856,"-")</f>
        <v>0.13943419227048376</v>
      </c>
      <c r="BM872" s="53">
        <v>1195</v>
      </c>
      <c r="BN872" s="43">
        <f>IFERROR(BM872/BI856,"-")</f>
        <v>0.62828601472134593</v>
      </c>
      <c r="BO872" s="97">
        <f t="shared" si="79"/>
        <v>91884.737238493719</v>
      </c>
      <c r="BP872" s="141"/>
    </row>
    <row r="873" spans="2:68" s="8" customFormat="1" ht="13.15" customHeight="1">
      <c r="B873" s="372">
        <v>52</v>
      </c>
      <c r="C873" s="391" t="s">
        <v>3</v>
      </c>
      <c r="D873" s="375">
        <v>138155030</v>
      </c>
      <c r="E873" s="375">
        <v>243</v>
      </c>
      <c r="F873" s="30" t="s">
        <v>100</v>
      </c>
      <c r="G873" s="51">
        <v>2055542</v>
      </c>
      <c r="H873" s="41">
        <f>IFERROR(G873/D873,"-")</f>
        <v>1.487851727150289E-2</v>
      </c>
      <c r="I873" s="51">
        <v>57</v>
      </c>
      <c r="J873" s="41">
        <f>IFERROR(I873/E873,"-")</f>
        <v>0.23456790123456789</v>
      </c>
      <c r="K873" s="54">
        <f t="shared" si="72"/>
        <v>36062.140350877191</v>
      </c>
      <c r="L873" s="375">
        <v>1454363680</v>
      </c>
      <c r="M873" s="375">
        <v>2875</v>
      </c>
      <c r="N873" s="30" t="s">
        <v>100</v>
      </c>
      <c r="O873" s="51">
        <v>33425793</v>
      </c>
      <c r="P873" s="41">
        <f>IFERROR(O873/L873,"-")</f>
        <v>2.2983104886117618E-2</v>
      </c>
      <c r="Q873" s="51">
        <v>435</v>
      </c>
      <c r="R873" s="41">
        <f>IFERROR(Q873/M873,"-")</f>
        <v>0.15130434782608695</v>
      </c>
      <c r="S873" s="54">
        <f t="shared" si="73"/>
        <v>76840.903448275858</v>
      </c>
      <c r="T873" s="375">
        <v>62706370</v>
      </c>
      <c r="U873" s="375">
        <v>175</v>
      </c>
      <c r="V873" s="30" t="s">
        <v>100</v>
      </c>
      <c r="W873" s="51">
        <v>7915948</v>
      </c>
      <c r="X873" s="41">
        <f>IFERROR(W873/T873,"-")</f>
        <v>0.12623833910334786</v>
      </c>
      <c r="Y873" s="51">
        <v>22</v>
      </c>
      <c r="Z873" s="41">
        <f>IFERROR(Y873/U873,"-")</f>
        <v>0.12571428571428572</v>
      </c>
      <c r="AA873" s="95">
        <f t="shared" si="74"/>
        <v>359815.81818181818</v>
      </c>
      <c r="AB873" s="375">
        <v>100754680</v>
      </c>
      <c r="AC873" s="375">
        <v>363</v>
      </c>
      <c r="AD873" s="30" t="s">
        <v>100</v>
      </c>
      <c r="AE873" s="51">
        <v>5509877</v>
      </c>
      <c r="AF873" s="41">
        <f>IFERROR(AE873/AB873,"-")</f>
        <v>5.4686065203125057E-2</v>
      </c>
      <c r="AG873" s="51">
        <v>40</v>
      </c>
      <c r="AH873" s="41">
        <f>IFERROR(AG873/AC873,"-")</f>
        <v>0.11019283746556474</v>
      </c>
      <c r="AI873" s="54">
        <f t="shared" si="75"/>
        <v>137746.92499999999</v>
      </c>
      <c r="AJ873" s="375">
        <v>611665060</v>
      </c>
      <c r="AK873" s="375">
        <v>942</v>
      </c>
      <c r="AL873" s="30" t="s">
        <v>100</v>
      </c>
      <c r="AM873" s="51">
        <v>11052945</v>
      </c>
      <c r="AN873" s="41">
        <f>IFERROR(AM873/AJ873,"-")</f>
        <v>1.807025727446325E-2</v>
      </c>
      <c r="AO873" s="51">
        <v>165</v>
      </c>
      <c r="AP873" s="41">
        <f>IFERROR(AO873/AK873,"-")</f>
        <v>0.1751592356687898</v>
      </c>
      <c r="AQ873" s="54">
        <f t="shared" si="76"/>
        <v>66987.545454545456</v>
      </c>
      <c r="AR873" s="375">
        <v>669861660</v>
      </c>
      <c r="AS873" s="375">
        <v>1381</v>
      </c>
      <c r="AT873" s="30" t="s">
        <v>100</v>
      </c>
      <c r="AU873" s="51">
        <v>8707733</v>
      </c>
      <c r="AV873" s="41">
        <f>IFERROR(AU873/AR873,"-")</f>
        <v>1.2999300482430955E-2</v>
      </c>
      <c r="AW873" s="54">
        <v>202</v>
      </c>
      <c r="AX873" s="44">
        <f>IFERROR(AW873/AS873,"-")</f>
        <v>0.14627081824764662</v>
      </c>
      <c r="AY873" s="139">
        <f t="shared" si="77"/>
        <v>43107.589108910892</v>
      </c>
      <c r="AZ873" s="375">
        <v>125326340</v>
      </c>
      <c r="BA873" s="375">
        <v>95</v>
      </c>
      <c r="BB873" s="30" t="s">
        <v>100</v>
      </c>
      <c r="BC873" s="51">
        <v>4355406</v>
      </c>
      <c r="BD873" s="41">
        <f>IFERROR(BC873/AZ873,"-")</f>
        <v>3.4752518903847347E-2</v>
      </c>
      <c r="BE873" s="51">
        <v>31</v>
      </c>
      <c r="BF873" s="41">
        <f>IFERROR(BE873/BA873,"-")</f>
        <v>0.32631578947368423</v>
      </c>
      <c r="BG873" s="54">
        <f t="shared" si="78"/>
        <v>140496.96774193548</v>
      </c>
      <c r="BH873" s="375">
        <v>695753650</v>
      </c>
      <c r="BI873" s="375">
        <v>1649</v>
      </c>
      <c r="BJ873" s="30" t="s">
        <v>100</v>
      </c>
      <c r="BK873" s="51">
        <v>11291788</v>
      </c>
      <c r="BL873" s="41">
        <f>IFERROR(BK873/BH873,"-")</f>
        <v>1.6229577811054243E-2</v>
      </c>
      <c r="BM873" s="51">
        <v>179</v>
      </c>
      <c r="BN873" s="41">
        <f>IFERROR(BM873/BI873,"-")</f>
        <v>0.10855063674954518</v>
      </c>
      <c r="BO873" s="95">
        <f t="shared" si="79"/>
        <v>63082.614525139667</v>
      </c>
      <c r="BP873" s="141"/>
    </row>
    <row r="874" spans="2:68" s="8" customFormat="1" ht="13.15" customHeight="1">
      <c r="B874" s="373"/>
      <c r="C874" s="392"/>
      <c r="D874" s="376"/>
      <c r="E874" s="376"/>
      <c r="F874" s="31" t="s">
        <v>101</v>
      </c>
      <c r="G874" s="52">
        <v>1914993</v>
      </c>
      <c r="H874" s="42">
        <f>IFERROR(G874/D873,"-")</f>
        <v>1.3861189129342595E-2</v>
      </c>
      <c r="I874" s="52">
        <v>61</v>
      </c>
      <c r="J874" s="42">
        <f>IFERROR(I874/E873,"-")</f>
        <v>0.25102880658436216</v>
      </c>
      <c r="K874" s="55">
        <f t="shared" si="72"/>
        <v>31393.327868852459</v>
      </c>
      <c r="L874" s="376"/>
      <c r="M874" s="376"/>
      <c r="N874" s="31" t="s">
        <v>101</v>
      </c>
      <c r="O874" s="52">
        <v>31708624</v>
      </c>
      <c r="P874" s="42">
        <f>IFERROR(O874/L873,"-")</f>
        <v>2.1802403646383688E-2</v>
      </c>
      <c r="Q874" s="52">
        <v>687</v>
      </c>
      <c r="R874" s="42">
        <f>IFERROR(Q874/M873,"-")</f>
        <v>0.23895652173913043</v>
      </c>
      <c r="S874" s="55">
        <f t="shared" si="73"/>
        <v>46155.202328966523</v>
      </c>
      <c r="T874" s="376"/>
      <c r="U874" s="376"/>
      <c r="V874" s="31" t="s">
        <v>101</v>
      </c>
      <c r="W874" s="52">
        <v>689103</v>
      </c>
      <c r="X874" s="42">
        <f>IFERROR(W874/T873,"-")</f>
        <v>1.0989362005805789E-2</v>
      </c>
      <c r="Y874" s="52">
        <v>29</v>
      </c>
      <c r="Z874" s="42">
        <f>IFERROR(Y874/U873,"-")</f>
        <v>0.1657142857142857</v>
      </c>
      <c r="AA874" s="96">
        <f t="shared" si="74"/>
        <v>23762.172413793105</v>
      </c>
      <c r="AB874" s="376"/>
      <c r="AC874" s="376"/>
      <c r="AD874" s="31" t="s">
        <v>101</v>
      </c>
      <c r="AE874" s="52">
        <v>2879408</v>
      </c>
      <c r="AF874" s="42">
        <f>IFERROR(AE874/AB873,"-")</f>
        <v>2.8578404496942475E-2</v>
      </c>
      <c r="AG874" s="52">
        <v>67</v>
      </c>
      <c r="AH874" s="42">
        <f>IFERROR(AG874/AC873,"-")</f>
        <v>0.18457300275482094</v>
      </c>
      <c r="AI874" s="55">
        <f t="shared" si="75"/>
        <v>42976.238805970148</v>
      </c>
      <c r="AJ874" s="376"/>
      <c r="AK874" s="376"/>
      <c r="AL874" s="31" t="s">
        <v>101</v>
      </c>
      <c r="AM874" s="52">
        <v>12462168</v>
      </c>
      <c r="AN874" s="42">
        <f>IFERROR(AM874/AJ873,"-")</f>
        <v>2.0374170138147175E-2</v>
      </c>
      <c r="AO874" s="52">
        <v>256</v>
      </c>
      <c r="AP874" s="42">
        <f>IFERROR(AO874/AK873,"-")</f>
        <v>0.27176220806794055</v>
      </c>
      <c r="AQ874" s="55">
        <f t="shared" si="76"/>
        <v>48680.34375</v>
      </c>
      <c r="AR874" s="376"/>
      <c r="AS874" s="376"/>
      <c r="AT874" s="31" t="s">
        <v>101</v>
      </c>
      <c r="AU874" s="52">
        <v>15646922</v>
      </c>
      <c r="AV874" s="42">
        <f>IFERROR(AU874/AR873,"-")</f>
        <v>2.3358437919853481E-2</v>
      </c>
      <c r="AW874" s="55">
        <v>331</v>
      </c>
      <c r="AX874" s="42">
        <f>IFERROR(AW874/AS873,"-")</f>
        <v>0.23968139029688632</v>
      </c>
      <c r="AY874" s="139">
        <f t="shared" si="77"/>
        <v>47271.667673716009</v>
      </c>
      <c r="AZ874" s="376"/>
      <c r="BA874" s="376"/>
      <c r="BB874" s="31" t="s">
        <v>101</v>
      </c>
      <c r="BC874" s="52">
        <v>597067</v>
      </c>
      <c r="BD874" s="42">
        <f>IFERROR(BC874/AZ873,"-")</f>
        <v>4.7640982733557847E-3</v>
      </c>
      <c r="BE874" s="52">
        <v>31</v>
      </c>
      <c r="BF874" s="42">
        <f>IFERROR(BE874/BA873,"-")</f>
        <v>0.32631578947368423</v>
      </c>
      <c r="BG874" s="55">
        <f t="shared" si="78"/>
        <v>19260.225806451614</v>
      </c>
      <c r="BH874" s="376"/>
      <c r="BI874" s="376"/>
      <c r="BJ874" s="31" t="s">
        <v>101</v>
      </c>
      <c r="BK874" s="52">
        <v>22388009</v>
      </c>
      <c r="BL874" s="42">
        <f>IFERROR(BK874/BH873,"-")</f>
        <v>3.2178069062232015E-2</v>
      </c>
      <c r="BM874" s="52">
        <v>274</v>
      </c>
      <c r="BN874" s="42">
        <f>IFERROR(BM874/BI873,"-")</f>
        <v>0.16616130988477865</v>
      </c>
      <c r="BO874" s="96">
        <f t="shared" si="79"/>
        <v>81708.062043795624</v>
      </c>
      <c r="BP874" s="141"/>
    </row>
    <row r="875" spans="2:68" s="8" customFormat="1" ht="13.15" customHeight="1">
      <c r="B875" s="373"/>
      <c r="C875" s="392"/>
      <c r="D875" s="376"/>
      <c r="E875" s="376"/>
      <c r="F875" s="32" t="s">
        <v>102</v>
      </c>
      <c r="G875" s="52">
        <v>2540658</v>
      </c>
      <c r="H875" s="42">
        <f>IFERROR(G875/D873,"-")</f>
        <v>1.8389905890505761E-2</v>
      </c>
      <c r="I875" s="52">
        <v>81</v>
      </c>
      <c r="J875" s="42">
        <f>IFERROR(I875/E873,"-")</f>
        <v>0.33333333333333331</v>
      </c>
      <c r="K875" s="55">
        <f t="shared" si="72"/>
        <v>31366.14814814815</v>
      </c>
      <c r="L875" s="376"/>
      <c r="M875" s="376"/>
      <c r="N875" s="32" t="s">
        <v>102</v>
      </c>
      <c r="O875" s="52">
        <v>38719681</v>
      </c>
      <c r="P875" s="42">
        <f>IFERROR(O875/L873,"-")</f>
        <v>2.6623107777278925E-2</v>
      </c>
      <c r="Q875" s="52">
        <v>828</v>
      </c>
      <c r="R875" s="42">
        <f>IFERROR(Q875/M873,"-")</f>
        <v>0.28799999999999998</v>
      </c>
      <c r="S875" s="55">
        <f t="shared" si="73"/>
        <v>46762.899758454107</v>
      </c>
      <c r="T875" s="376"/>
      <c r="U875" s="376"/>
      <c r="V875" s="32" t="s">
        <v>102</v>
      </c>
      <c r="W875" s="52">
        <v>0</v>
      </c>
      <c r="X875" s="42">
        <f>IFERROR(W875/T873,"-")</f>
        <v>0</v>
      </c>
      <c r="Y875" s="52">
        <v>0</v>
      </c>
      <c r="Z875" s="42">
        <f>IFERROR(Y875/U873,"-")</f>
        <v>0</v>
      </c>
      <c r="AA875" s="96" t="str">
        <f t="shared" si="74"/>
        <v>-</v>
      </c>
      <c r="AB875" s="376"/>
      <c r="AC875" s="376"/>
      <c r="AD875" s="32" t="s">
        <v>102</v>
      </c>
      <c r="AE875" s="52">
        <v>0</v>
      </c>
      <c r="AF875" s="42">
        <f>IFERROR(AE875/AB873,"-")</f>
        <v>0</v>
      </c>
      <c r="AG875" s="52">
        <v>0</v>
      </c>
      <c r="AH875" s="42">
        <f>IFERROR(AG875/AC873,"-")</f>
        <v>0</v>
      </c>
      <c r="AI875" s="55" t="str">
        <f t="shared" si="75"/>
        <v>-</v>
      </c>
      <c r="AJ875" s="376"/>
      <c r="AK875" s="376"/>
      <c r="AL875" s="32" t="s">
        <v>102</v>
      </c>
      <c r="AM875" s="52">
        <v>15640213</v>
      </c>
      <c r="AN875" s="42">
        <f>IFERROR(AM875/AJ873,"-")</f>
        <v>2.5569897682238052E-2</v>
      </c>
      <c r="AO875" s="52">
        <v>345</v>
      </c>
      <c r="AP875" s="42">
        <f>IFERROR(AO875/AK873,"-")</f>
        <v>0.36624203821656048</v>
      </c>
      <c r="AQ875" s="55">
        <f t="shared" si="76"/>
        <v>45333.950724637682</v>
      </c>
      <c r="AR875" s="376"/>
      <c r="AS875" s="376"/>
      <c r="AT875" s="32" t="s">
        <v>102</v>
      </c>
      <c r="AU875" s="52">
        <v>23079468</v>
      </c>
      <c r="AV875" s="42">
        <f>IFERROR(AU875/AR873,"-")</f>
        <v>3.4454081160578735E-2</v>
      </c>
      <c r="AW875" s="55">
        <v>483</v>
      </c>
      <c r="AX875" s="42">
        <f>IFERROR(AW875/AS873,"-")</f>
        <v>0.34974656046343228</v>
      </c>
      <c r="AY875" s="139">
        <f t="shared" si="77"/>
        <v>47783.577639751551</v>
      </c>
      <c r="AZ875" s="376"/>
      <c r="BA875" s="376"/>
      <c r="BB875" s="32" t="s">
        <v>102</v>
      </c>
      <c r="BC875" s="52">
        <v>585678</v>
      </c>
      <c r="BD875" s="42">
        <f>IFERROR(BC875/AZ873,"-")</f>
        <v>4.6732235218869397E-3</v>
      </c>
      <c r="BE875" s="52">
        <v>23</v>
      </c>
      <c r="BF875" s="42">
        <f>IFERROR(BE875/BA873,"-")</f>
        <v>0.24210526315789474</v>
      </c>
      <c r="BG875" s="55">
        <f t="shared" si="78"/>
        <v>25464.260869565216</v>
      </c>
      <c r="BH875" s="376"/>
      <c r="BI875" s="376"/>
      <c r="BJ875" s="32" t="s">
        <v>102</v>
      </c>
      <c r="BK875" s="52">
        <v>18660875</v>
      </c>
      <c r="BL875" s="42">
        <f>IFERROR(BK875/BH873,"-")</f>
        <v>2.6821095369028967E-2</v>
      </c>
      <c r="BM875" s="52">
        <v>337</v>
      </c>
      <c r="BN875" s="42">
        <f>IFERROR(BM875/BI873,"-")</f>
        <v>0.20436628259551243</v>
      </c>
      <c r="BO875" s="96">
        <f t="shared" si="79"/>
        <v>55373.516320474781</v>
      </c>
      <c r="BP875" s="141"/>
    </row>
    <row r="876" spans="2:68" s="8" customFormat="1" ht="13.15" customHeight="1">
      <c r="B876" s="373"/>
      <c r="C876" s="392"/>
      <c r="D876" s="376"/>
      <c r="E876" s="376"/>
      <c r="F876" s="32" t="s">
        <v>103</v>
      </c>
      <c r="G876" s="52">
        <v>126288</v>
      </c>
      <c r="H876" s="42">
        <f>IFERROR(G876/D873,"-")</f>
        <v>9.1410352558281814E-4</v>
      </c>
      <c r="I876" s="52">
        <v>12</v>
      </c>
      <c r="J876" s="42">
        <f>IFERROR(I876/E873,"-")</f>
        <v>4.9382716049382713E-2</v>
      </c>
      <c r="K876" s="55">
        <f t="shared" si="72"/>
        <v>10524</v>
      </c>
      <c r="L876" s="376"/>
      <c r="M876" s="376"/>
      <c r="N876" s="32" t="s">
        <v>103</v>
      </c>
      <c r="O876" s="52">
        <v>4948051</v>
      </c>
      <c r="P876" s="42">
        <f>IFERROR(O876/L873,"-")</f>
        <v>3.4022102367132819E-3</v>
      </c>
      <c r="Q876" s="52">
        <v>139</v>
      </c>
      <c r="R876" s="42">
        <f>IFERROR(Q876/M873,"-")</f>
        <v>4.8347826086956522E-2</v>
      </c>
      <c r="S876" s="55">
        <f t="shared" si="73"/>
        <v>35597.489208633095</v>
      </c>
      <c r="T876" s="376"/>
      <c r="U876" s="376"/>
      <c r="V876" s="32" t="s">
        <v>103</v>
      </c>
      <c r="W876" s="52">
        <v>0</v>
      </c>
      <c r="X876" s="42">
        <f>IFERROR(W876/T873,"-")</f>
        <v>0</v>
      </c>
      <c r="Y876" s="52">
        <v>0</v>
      </c>
      <c r="Z876" s="42">
        <f>IFERROR(Y876/U873,"-")</f>
        <v>0</v>
      </c>
      <c r="AA876" s="96" t="str">
        <f t="shared" si="74"/>
        <v>-</v>
      </c>
      <c r="AB876" s="376"/>
      <c r="AC876" s="376"/>
      <c r="AD876" s="32" t="s">
        <v>103</v>
      </c>
      <c r="AE876" s="52">
        <v>0</v>
      </c>
      <c r="AF876" s="42">
        <f>IFERROR(AE876/AB873,"-")</f>
        <v>0</v>
      </c>
      <c r="AG876" s="52">
        <v>0</v>
      </c>
      <c r="AH876" s="42">
        <f>IFERROR(AG876/AC873,"-")</f>
        <v>0</v>
      </c>
      <c r="AI876" s="55" t="str">
        <f t="shared" si="75"/>
        <v>-</v>
      </c>
      <c r="AJ876" s="376"/>
      <c r="AK876" s="376"/>
      <c r="AL876" s="32" t="s">
        <v>103</v>
      </c>
      <c r="AM876" s="52">
        <v>3904665</v>
      </c>
      <c r="AN876" s="42">
        <f>IFERROR(AM876/AJ873,"-")</f>
        <v>6.3836652693550948E-3</v>
      </c>
      <c r="AO876" s="52">
        <v>61</v>
      </c>
      <c r="AP876" s="42">
        <f>IFERROR(AO876/AK873,"-")</f>
        <v>6.4755838641188959E-2</v>
      </c>
      <c r="AQ876" s="55">
        <f t="shared" si="76"/>
        <v>64010.901639344265</v>
      </c>
      <c r="AR876" s="376"/>
      <c r="AS876" s="376"/>
      <c r="AT876" s="32" t="s">
        <v>103</v>
      </c>
      <c r="AU876" s="52">
        <v>1043386</v>
      </c>
      <c r="AV876" s="42">
        <f>IFERROR(AU876/AR873,"-")</f>
        <v>1.5576141497634004E-3</v>
      </c>
      <c r="AW876" s="55">
        <v>78</v>
      </c>
      <c r="AX876" s="42">
        <f>IFERROR(AW876/AS873,"-")</f>
        <v>5.6480811006517015E-2</v>
      </c>
      <c r="AY876" s="139">
        <f t="shared" si="77"/>
        <v>13376.74358974359</v>
      </c>
      <c r="AZ876" s="376"/>
      <c r="BA876" s="376"/>
      <c r="BB876" s="32" t="s">
        <v>103</v>
      </c>
      <c r="BC876" s="52">
        <v>91011</v>
      </c>
      <c r="BD876" s="42">
        <f>IFERROR(BC876/AZ873,"-")</f>
        <v>7.2619211571964845E-4</v>
      </c>
      <c r="BE876" s="52">
        <v>2</v>
      </c>
      <c r="BF876" s="42">
        <f>IFERROR(BE876/BA873,"-")</f>
        <v>2.1052631578947368E-2</v>
      </c>
      <c r="BG876" s="55">
        <f t="shared" si="78"/>
        <v>45505.5</v>
      </c>
      <c r="BH876" s="376"/>
      <c r="BI876" s="376"/>
      <c r="BJ876" s="32" t="s">
        <v>103</v>
      </c>
      <c r="BK876" s="52">
        <v>552081</v>
      </c>
      <c r="BL876" s="42">
        <f>IFERROR(BK876/BH873,"-")</f>
        <v>7.9350068806681787E-4</v>
      </c>
      <c r="BM876" s="52">
        <v>41</v>
      </c>
      <c r="BN876" s="42">
        <f>IFERROR(BM876/BI873,"-")</f>
        <v>2.4863553668890235E-2</v>
      </c>
      <c r="BO876" s="96">
        <f t="shared" si="79"/>
        <v>13465.390243902439</v>
      </c>
      <c r="BP876" s="141"/>
    </row>
    <row r="877" spans="2:68" s="8" customFormat="1" ht="13.15" customHeight="1">
      <c r="B877" s="373"/>
      <c r="C877" s="392"/>
      <c r="D877" s="376"/>
      <c r="E877" s="376"/>
      <c r="F877" s="32" t="s">
        <v>104</v>
      </c>
      <c r="G877" s="52">
        <v>2391538</v>
      </c>
      <c r="H877" s="42">
        <f>IFERROR(G877/D873,"-")</f>
        <v>1.7310538747666301E-2</v>
      </c>
      <c r="I877" s="52">
        <v>78</v>
      </c>
      <c r="J877" s="42">
        <f>IFERROR(I877/E873,"-")</f>
        <v>0.32098765432098764</v>
      </c>
      <c r="K877" s="55">
        <f t="shared" si="72"/>
        <v>30660.74358974359</v>
      </c>
      <c r="L877" s="376"/>
      <c r="M877" s="376"/>
      <c r="N877" s="32" t="s">
        <v>104</v>
      </c>
      <c r="O877" s="52">
        <v>32588174</v>
      </c>
      <c r="P877" s="42">
        <f>IFERROR(O877/L873,"-")</f>
        <v>2.2407169849016032E-2</v>
      </c>
      <c r="Q877" s="52">
        <v>875</v>
      </c>
      <c r="R877" s="42">
        <f>IFERROR(Q877/M873,"-")</f>
        <v>0.30434782608695654</v>
      </c>
      <c r="S877" s="55">
        <f t="shared" si="73"/>
        <v>37243.627428571432</v>
      </c>
      <c r="T877" s="376"/>
      <c r="U877" s="376"/>
      <c r="V877" s="32" t="s">
        <v>104</v>
      </c>
      <c r="W877" s="52">
        <v>0</v>
      </c>
      <c r="X877" s="42">
        <f>IFERROR(W877/T873,"-")</f>
        <v>0</v>
      </c>
      <c r="Y877" s="52">
        <v>0</v>
      </c>
      <c r="Z877" s="42">
        <f>IFERROR(Y877/U873,"-")</f>
        <v>0</v>
      </c>
      <c r="AA877" s="96" t="str">
        <f t="shared" si="74"/>
        <v>-</v>
      </c>
      <c r="AB877" s="376"/>
      <c r="AC877" s="376"/>
      <c r="AD877" s="32" t="s">
        <v>104</v>
      </c>
      <c r="AE877" s="52">
        <v>0</v>
      </c>
      <c r="AF877" s="42">
        <f>IFERROR(AE877/AB873,"-")</f>
        <v>0</v>
      </c>
      <c r="AG877" s="52">
        <v>0</v>
      </c>
      <c r="AH877" s="42">
        <f>IFERROR(AG877/AC873,"-")</f>
        <v>0</v>
      </c>
      <c r="AI877" s="55" t="str">
        <f t="shared" si="75"/>
        <v>-</v>
      </c>
      <c r="AJ877" s="376"/>
      <c r="AK877" s="376"/>
      <c r="AL877" s="32" t="s">
        <v>104</v>
      </c>
      <c r="AM877" s="52">
        <v>16998163</v>
      </c>
      <c r="AN877" s="42">
        <f>IFERROR(AM877/AJ873,"-")</f>
        <v>2.7789985257617951E-2</v>
      </c>
      <c r="AO877" s="52">
        <v>380</v>
      </c>
      <c r="AP877" s="42">
        <f>IFERROR(AO877/AK873,"-")</f>
        <v>0.40339702760084928</v>
      </c>
      <c r="AQ877" s="55">
        <f t="shared" si="76"/>
        <v>44732.007894736846</v>
      </c>
      <c r="AR877" s="376"/>
      <c r="AS877" s="376"/>
      <c r="AT877" s="32" t="s">
        <v>104</v>
      </c>
      <c r="AU877" s="52">
        <v>15590011</v>
      </c>
      <c r="AV877" s="42">
        <f>IFERROR(AU877/AR873,"-")</f>
        <v>2.3273478586608463E-2</v>
      </c>
      <c r="AW877" s="55">
        <v>495</v>
      </c>
      <c r="AX877" s="42">
        <f>IFERROR(AW877/AS873,"-")</f>
        <v>0.35843591600289643</v>
      </c>
      <c r="AY877" s="139">
        <f t="shared" si="77"/>
        <v>31494.971717171717</v>
      </c>
      <c r="AZ877" s="376"/>
      <c r="BA877" s="376"/>
      <c r="BB877" s="32" t="s">
        <v>104</v>
      </c>
      <c r="BC877" s="52">
        <v>5253797</v>
      </c>
      <c r="BD877" s="42">
        <f>IFERROR(BC877/AZ873,"-")</f>
        <v>4.1920932183928776E-2</v>
      </c>
      <c r="BE877" s="52">
        <v>29</v>
      </c>
      <c r="BF877" s="42">
        <f>IFERROR(BE877/BA873,"-")</f>
        <v>0.30526315789473685</v>
      </c>
      <c r="BG877" s="55">
        <f t="shared" si="78"/>
        <v>181165.41379310345</v>
      </c>
      <c r="BH877" s="376"/>
      <c r="BI877" s="376"/>
      <c r="BJ877" s="32" t="s">
        <v>104</v>
      </c>
      <c r="BK877" s="52">
        <v>12259567</v>
      </c>
      <c r="BL877" s="42">
        <f>IFERROR(BK877/BH873,"-")</f>
        <v>1.7620557218779951E-2</v>
      </c>
      <c r="BM877" s="52">
        <v>372</v>
      </c>
      <c r="BN877" s="42">
        <f>IFERROR(BM877/BI873,"-")</f>
        <v>0.22559126743480898</v>
      </c>
      <c r="BO877" s="96">
        <f t="shared" si="79"/>
        <v>32955.825268817207</v>
      </c>
      <c r="BP877" s="141"/>
    </row>
    <row r="878" spans="2:68" s="8" customFormat="1" ht="13.15" customHeight="1">
      <c r="B878" s="373"/>
      <c r="C878" s="392"/>
      <c r="D878" s="376"/>
      <c r="E878" s="376"/>
      <c r="F878" s="32" t="s">
        <v>105</v>
      </c>
      <c r="G878" s="52">
        <v>5759743</v>
      </c>
      <c r="H878" s="42">
        <f>IFERROR(G878/D873,"-")</f>
        <v>4.1690432842003654E-2</v>
      </c>
      <c r="I878" s="52">
        <v>82</v>
      </c>
      <c r="J878" s="42">
        <f>IFERROR(I878/E873,"-")</f>
        <v>0.33744855967078191</v>
      </c>
      <c r="K878" s="55">
        <f t="shared" si="72"/>
        <v>70240.768292682929</v>
      </c>
      <c r="L878" s="376"/>
      <c r="M878" s="376"/>
      <c r="N878" s="32" t="s">
        <v>105</v>
      </c>
      <c r="O878" s="52">
        <v>55325462</v>
      </c>
      <c r="P878" s="42">
        <f>IFERROR(O878/L873,"-")</f>
        <v>3.8041009109908465E-2</v>
      </c>
      <c r="Q878" s="52">
        <v>1012</v>
      </c>
      <c r="R878" s="42">
        <f>IFERROR(Q878/M873,"-")</f>
        <v>0.35199999999999998</v>
      </c>
      <c r="S878" s="55">
        <f t="shared" si="73"/>
        <v>54669.428853754944</v>
      </c>
      <c r="T878" s="376"/>
      <c r="U878" s="376"/>
      <c r="V878" s="32" t="s">
        <v>105</v>
      </c>
      <c r="W878" s="52">
        <v>0</v>
      </c>
      <c r="X878" s="42">
        <f>IFERROR(W878/T873,"-")</f>
        <v>0</v>
      </c>
      <c r="Y878" s="52">
        <v>0</v>
      </c>
      <c r="Z878" s="42">
        <f>IFERROR(Y878/U873,"-")</f>
        <v>0</v>
      </c>
      <c r="AA878" s="96" t="str">
        <f t="shared" si="74"/>
        <v>-</v>
      </c>
      <c r="AB878" s="376"/>
      <c r="AC878" s="376"/>
      <c r="AD878" s="32" t="s">
        <v>105</v>
      </c>
      <c r="AE878" s="52">
        <v>0</v>
      </c>
      <c r="AF878" s="42">
        <f>IFERROR(AE878/AB873,"-")</f>
        <v>0</v>
      </c>
      <c r="AG878" s="52">
        <v>0</v>
      </c>
      <c r="AH878" s="42">
        <f>IFERROR(AG878/AC873,"-")</f>
        <v>0</v>
      </c>
      <c r="AI878" s="55" t="str">
        <f t="shared" si="75"/>
        <v>-</v>
      </c>
      <c r="AJ878" s="376"/>
      <c r="AK878" s="376"/>
      <c r="AL878" s="32" t="s">
        <v>105</v>
      </c>
      <c r="AM878" s="52">
        <v>25303073</v>
      </c>
      <c r="AN878" s="42">
        <f>IFERROR(AM878/AJ873,"-")</f>
        <v>4.1367530458581367E-2</v>
      </c>
      <c r="AO878" s="52">
        <v>432</v>
      </c>
      <c r="AP878" s="42">
        <f>IFERROR(AO878/AK873,"-")</f>
        <v>0.45859872611464969</v>
      </c>
      <c r="AQ878" s="55">
        <f t="shared" si="76"/>
        <v>58571.928240740737</v>
      </c>
      <c r="AR878" s="376"/>
      <c r="AS878" s="376"/>
      <c r="AT878" s="32" t="s">
        <v>105</v>
      </c>
      <c r="AU878" s="52">
        <v>30022389</v>
      </c>
      <c r="AV878" s="42">
        <f>IFERROR(AU878/AR873,"-")</f>
        <v>4.4818789897603635E-2</v>
      </c>
      <c r="AW878" s="55">
        <v>580</v>
      </c>
      <c r="AX878" s="42">
        <f>IFERROR(AW878/AS873,"-")</f>
        <v>0.41998551774076753</v>
      </c>
      <c r="AY878" s="139">
        <f t="shared" si="77"/>
        <v>51762.739655172416</v>
      </c>
      <c r="AZ878" s="376"/>
      <c r="BA878" s="376"/>
      <c r="BB878" s="32" t="s">
        <v>105</v>
      </c>
      <c r="BC878" s="52">
        <v>4162369</v>
      </c>
      <c r="BD878" s="42">
        <f>IFERROR(BC878/AZ873,"-")</f>
        <v>3.3212244130004911E-2</v>
      </c>
      <c r="BE878" s="52">
        <v>35</v>
      </c>
      <c r="BF878" s="42">
        <f>IFERROR(BE878/BA873,"-")</f>
        <v>0.36842105263157893</v>
      </c>
      <c r="BG878" s="55">
        <f t="shared" si="78"/>
        <v>118924.82857142857</v>
      </c>
      <c r="BH878" s="376"/>
      <c r="BI878" s="376"/>
      <c r="BJ878" s="32" t="s">
        <v>105</v>
      </c>
      <c r="BK878" s="52">
        <v>24030526</v>
      </c>
      <c r="BL878" s="42">
        <f>IFERROR(BK878/BH873,"-")</f>
        <v>3.4538842879228877E-2</v>
      </c>
      <c r="BM878" s="52">
        <v>420</v>
      </c>
      <c r="BN878" s="42">
        <f>IFERROR(BM878/BI873,"-")</f>
        <v>0.2546998180715585</v>
      </c>
      <c r="BO878" s="96">
        <f t="shared" si="79"/>
        <v>57215.538095238095</v>
      </c>
      <c r="BP878" s="141"/>
    </row>
    <row r="879" spans="2:68" s="8" customFormat="1" ht="13.15" customHeight="1">
      <c r="B879" s="373"/>
      <c r="C879" s="392"/>
      <c r="D879" s="376"/>
      <c r="E879" s="376"/>
      <c r="F879" s="32" t="s">
        <v>106</v>
      </c>
      <c r="G879" s="52">
        <v>8386368</v>
      </c>
      <c r="H879" s="42">
        <f>IFERROR(G879/D873,"-")</f>
        <v>6.0702588968349541E-2</v>
      </c>
      <c r="I879" s="52">
        <v>47</v>
      </c>
      <c r="J879" s="42">
        <f>IFERROR(I879/E873,"-")</f>
        <v>0.19341563786008231</v>
      </c>
      <c r="K879" s="55">
        <f t="shared" si="72"/>
        <v>178433.36170212767</v>
      </c>
      <c r="L879" s="376"/>
      <c r="M879" s="376"/>
      <c r="N879" s="32" t="s">
        <v>106</v>
      </c>
      <c r="O879" s="52">
        <v>46709360</v>
      </c>
      <c r="P879" s="42">
        <f>IFERROR(O879/L873,"-")</f>
        <v>3.2116698623827017E-2</v>
      </c>
      <c r="Q879" s="52">
        <v>277</v>
      </c>
      <c r="R879" s="42">
        <f>IFERROR(Q879/M873,"-")</f>
        <v>9.6347826086956523E-2</v>
      </c>
      <c r="S879" s="55">
        <f t="shared" si="73"/>
        <v>168625.84837545126</v>
      </c>
      <c r="T879" s="376"/>
      <c r="U879" s="376"/>
      <c r="V879" s="32" t="s">
        <v>106</v>
      </c>
      <c r="W879" s="52">
        <v>6510464</v>
      </c>
      <c r="X879" s="42">
        <f>IFERROR(W879/T873,"-")</f>
        <v>0.10382460346532577</v>
      </c>
      <c r="Y879" s="52">
        <v>5</v>
      </c>
      <c r="Z879" s="42">
        <f>IFERROR(Y879/U873,"-")</f>
        <v>2.8571428571428571E-2</v>
      </c>
      <c r="AA879" s="96">
        <f t="shared" si="74"/>
        <v>1302092.8</v>
      </c>
      <c r="AB879" s="376"/>
      <c r="AC879" s="376"/>
      <c r="AD879" s="32" t="s">
        <v>106</v>
      </c>
      <c r="AE879" s="52">
        <v>11151</v>
      </c>
      <c r="AF879" s="42">
        <f>IFERROR(AE879/AB873,"-")</f>
        <v>1.1067475972332005E-4</v>
      </c>
      <c r="AG879" s="52">
        <v>2</v>
      </c>
      <c r="AH879" s="42">
        <f>IFERROR(AG879/AC873,"-")</f>
        <v>5.5096418732782371E-3</v>
      </c>
      <c r="AI879" s="55">
        <f t="shared" si="75"/>
        <v>5575.5</v>
      </c>
      <c r="AJ879" s="376"/>
      <c r="AK879" s="376"/>
      <c r="AL879" s="32" t="s">
        <v>106</v>
      </c>
      <c r="AM879" s="52">
        <v>27284228</v>
      </c>
      <c r="AN879" s="42">
        <f>IFERROR(AM879/AJ873,"-")</f>
        <v>4.4606484470438773E-2</v>
      </c>
      <c r="AO879" s="52">
        <v>135</v>
      </c>
      <c r="AP879" s="42">
        <f>IFERROR(AO879/AK873,"-")</f>
        <v>0.14331210191082802</v>
      </c>
      <c r="AQ879" s="55">
        <f t="shared" si="76"/>
        <v>202105.3925925926</v>
      </c>
      <c r="AR879" s="376"/>
      <c r="AS879" s="376"/>
      <c r="AT879" s="32" t="s">
        <v>106</v>
      </c>
      <c r="AU879" s="52">
        <v>12901138</v>
      </c>
      <c r="AV879" s="42">
        <f>IFERROR(AU879/AR873,"-")</f>
        <v>1.9259406487005092E-2</v>
      </c>
      <c r="AW879" s="55">
        <v>134</v>
      </c>
      <c r="AX879" s="42">
        <f>IFERROR(AW879/AS873,"-")</f>
        <v>9.7031136857349751E-2</v>
      </c>
      <c r="AY879" s="139">
        <f t="shared" si="77"/>
        <v>96277.149253731346</v>
      </c>
      <c r="AZ879" s="376"/>
      <c r="BA879" s="376"/>
      <c r="BB879" s="32" t="s">
        <v>106</v>
      </c>
      <c r="BC879" s="52">
        <v>14413173</v>
      </c>
      <c r="BD879" s="42">
        <f>IFERROR(BC879/AZ873,"-")</f>
        <v>0.11500513778667756</v>
      </c>
      <c r="BE879" s="52">
        <v>23</v>
      </c>
      <c r="BF879" s="42">
        <f>IFERROR(BE879/BA873,"-")</f>
        <v>0.24210526315789474</v>
      </c>
      <c r="BG879" s="55">
        <f t="shared" si="78"/>
        <v>626659.69565217395</v>
      </c>
      <c r="BH879" s="376"/>
      <c r="BI879" s="376"/>
      <c r="BJ879" s="32" t="s">
        <v>106</v>
      </c>
      <c r="BK879" s="52">
        <v>13190236</v>
      </c>
      <c r="BL879" s="42">
        <f>IFERROR(BK879/BH873,"-")</f>
        <v>1.8958198781997046E-2</v>
      </c>
      <c r="BM879" s="52">
        <v>100</v>
      </c>
      <c r="BN879" s="42">
        <f>IFERROR(BM879/BI873,"-")</f>
        <v>6.0642813826561552E-2</v>
      </c>
      <c r="BO879" s="96">
        <f t="shared" si="79"/>
        <v>131902.35999999999</v>
      </c>
      <c r="BP879" s="141"/>
    </row>
    <row r="880" spans="2:68" s="8" customFormat="1" ht="13.15" customHeight="1">
      <c r="B880" s="373"/>
      <c r="C880" s="392"/>
      <c r="D880" s="376"/>
      <c r="E880" s="376"/>
      <c r="F880" s="32" t="s">
        <v>116</v>
      </c>
      <c r="G880" s="52">
        <v>0</v>
      </c>
      <c r="H880" s="42">
        <f>IFERROR(G880/D873,"-")</f>
        <v>0</v>
      </c>
      <c r="I880" s="52">
        <v>0</v>
      </c>
      <c r="J880" s="42">
        <f>IFERROR(I880/E873,"-")</f>
        <v>0</v>
      </c>
      <c r="K880" s="55" t="str">
        <f t="shared" si="72"/>
        <v>-</v>
      </c>
      <c r="L880" s="376"/>
      <c r="M880" s="376"/>
      <c r="N880" s="32" t="s">
        <v>116</v>
      </c>
      <c r="O880" s="52">
        <v>0</v>
      </c>
      <c r="P880" s="42">
        <f>IFERROR(O880/L873,"-")</f>
        <v>0</v>
      </c>
      <c r="Q880" s="52">
        <v>0</v>
      </c>
      <c r="R880" s="42">
        <f>IFERROR(Q880/M873,"-")</f>
        <v>0</v>
      </c>
      <c r="S880" s="55" t="str">
        <f t="shared" si="73"/>
        <v>-</v>
      </c>
      <c r="T880" s="376"/>
      <c r="U880" s="376"/>
      <c r="V880" s="32" t="s">
        <v>116</v>
      </c>
      <c r="W880" s="52">
        <v>0</v>
      </c>
      <c r="X880" s="42">
        <f>IFERROR(W880/T873,"-")</f>
        <v>0</v>
      </c>
      <c r="Y880" s="52">
        <v>0</v>
      </c>
      <c r="Z880" s="42">
        <f>IFERROR(Y880/U873,"-")</f>
        <v>0</v>
      </c>
      <c r="AA880" s="96" t="str">
        <f t="shared" si="74"/>
        <v>-</v>
      </c>
      <c r="AB880" s="376"/>
      <c r="AC880" s="376"/>
      <c r="AD880" s="32" t="s">
        <v>116</v>
      </c>
      <c r="AE880" s="52">
        <v>0</v>
      </c>
      <c r="AF880" s="42">
        <f>IFERROR(AE880/AB873,"-")</f>
        <v>0</v>
      </c>
      <c r="AG880" s="52">
        <v>0</v>
      </c>
      <c r="AH880" s="42">
        <f>IFERROR(AG880/AC873,"-")</f>
        <v>0</v>
      </c>
      <c r="AI880" s="55" t="str">
        <f t="shared" si="75"/>
        <v>-</v>
      </c>
      <c r="AJ880" s="376"/>
      <c r="AK880" s="376"/>
      <c r="AL880" s="32" t="s">
        <v>116</v>
      </c>
      <c r="AM880" s="52">
        <v>0</v>
      </c>
      <c r="AN880" s="42">
        <f>IFERROR(AM880/AJ873,"-")</f>
        <v>0</v>
      </c>
      <c r="AO880" s="52">
        <v>0</v>
      </c>
      <c r="AP880" s="42">
        <f>IFERROR(AO880/AK873,"-")</f>
        <v>0</v>
      </c>
      <c r="AQ880" s="55" t="str">
        <f t="shared" si="76"/>
        <v>-</v>
      </c>
      <c r="AR880" s="376"/>
      <c r="AS880" s="376"/>
      <c r="AT880" s="32" t="s">
        <v>116</v>
      </c>
      <c r="AU880" s="52">
        <v>0</v>
      </c>
      <c r="AV880" s="42">
        <f>IFERROR(AU880/AR873,"-")</f>
        <v>0</v>
      </c>
      <c r="AW880" s="55">
        <v>0</v>
      </c>
      <c r="AX880" s="42">
        <f>IFERROR(AW880/AS873,"-")</f>
        <v>0</v>
      </c>
      <c r="AY880" s="139" t="str">
        <f t="shared" si="77"/>
        <v>-</v>
      </c>
      <c r="AZ880" s="376"/>
      <c r="BA880" s="376"/>
      <c r="BB880" s="32" t="s">
        <v>116</v>
      </c>
      <c r="BC880" s="52">
        <v>0</v>
      </c>
      <c r="BD880" s="42">
        <f>IFERROR(BC880/AZ873,"-")</f>
        <v>0</v>
      </c>
      <c r="BE880" s="52">
        <v>0</v>
      </c>
      <c r="BF880" s="42">
        <f>IFERROR(BE880/BA873,"-")</f>
        <v>0</v>
      </c>
      <c r="BG880" s="55" t="str">
        <f t="shared" si="78"/>
        <v>-</v>
      </c>
      <c r="BH880" s="376"/>
      <c r="BI880" s="376"/>
      <c r="BJ880" s="32" t="s">
        <v>116</v>
      </c>
      <c r="BK880" s="52">
        <v>0</v>
      </c>
      <c r="BL880" s="42">
        <f>IFERROR(BK880/BH873,"-")</f>
        <v>0</v>
      </c>
      <c r="BM880" s="52">
        <v>0</v>
      </c>
      <c r="BN880" s="42">
        <f>IFERROR(BM880/BI873,"-")</f>
        <v>0</v>
      </c>
      <c r="BO880" s="96" t="str">
        <f t="shared" si="79"/>
        <v>-</v>
      </c>
      <c r="BP880" s="141"/>
    </row>
    <row r="881" spans="2:68" s="8" customFormat="1" ht="13.15" customHeight="1">
      <c r="B881" s="373"/>
      <c r="C881" s="392"/>
      <c r="D881" s="376"/>
      <c r="E881" s="376"/>
      <c r="F881" s="32" t="s">
        <v>107</v>
      </c>
      <c r="G881" s="52">
        <v>450425</v>
      </c>
      <c r="H881" s="42">
        <f>IFERROR(G881/D873,"-")</f>
        <v>3.2602866504390033E-3</v>
      </c>
      <c r="I881" s="52">
        <v>3</v>
      </c>
      <c r="J881" s="42">
        <f>IFERROR(I881/E873,"-")</f>
        <v>1.2345679012345678E-2</v>
      </c>
      <c r="K881" s="55">
        <f t="shared" si="72"/>
        <v>150141.66666666666</v>
      </c>
      <c r="L881" s="376"/>
      <c r="M881" s="376"/>
      <c r="N881" s="32" t="s">
        <v>107</v>
      </c>
      <c r="O881" s="52">
        <v>473367</v>
      </c>
      <c r="P881" s="42">
        <f>IFERROR(O881/L873,"-")</f>
        <v>3.2548048779655993E-4</v>
      </c>
      <c r="Q881" s="52">
        <v>24</v>
      </c>
      <c r="R881" s="42">
        <f>IFERROR(Q881/M873,"-")</f>
        <v>8.347826086956521E-3</v>
      </c>
      <c r="S881" s="55">
        <f t="shared" si="73"/>
        <v>19723.625</v>
      </c>
      <c r="T881" s="376"/>
      <c r="U881" s="376"/>
      <c r="V881" s="32" t="s">
        <v>107</v>
      </c>
      <c r="W881" s="52">
        <v>0</v>
      </c>
      <c r="X881" s="42">
        <f>IFERROR(W881/T873,"-")</f>
        <v>0</v>
      </c>
      <c r="Y881" s="52">
        <v>0</v>
      </c>
      <c r="Z881" s="42">
        <f>IFERROR(Y881/U873,"-")</f>
        <v>0</v>
      </c>
      <c r="AA881" s="96" t="str">
        <f t="shared" si="74"/>
        <v>-</v>
      </c>
      <c r="AB881" s="376"/>
      <c r="AC881" s="376"/>
      <c r="AD881" s="32" t="s">
        <v>107</v>
      </c>
      <c r="AE881" s="52">
        <v>49514</v>
      </c>
      <c r="AF881" s="42">
        <f>IFERROR(AE881/AB873,"-")</f>
        <v>4.9143126651784313E-4</v>
      </c>
      <c r="AG881" s="52">
        <v>4</v>
      </c>
      <c r="AH881" s="42">
        <f>IFERROR(AG881/AC873,"-")</f>
        <v>1.1019283746556474E-2</v>
      </c>
      <c r="AI881" s="55">
        <f t="shared" si="75"/>
        <v>12378.5</v>
      </c>
      <c r="AJ881" s="376"/>
      <c r="AK881" s="376"/>
      <c r="AL881" s="32" t="s">
        <v>107</v>
      </c>
      <c r="AM881" s="52">
        <v>118155</v>
      </c>
      <c r="AN881" s="42">
        <f>IFERROR(AM881/AJ873,"-")</f>
        <v>1.9316944472845971E-4</v>
      </c>
      <c r="AO881" s="52">
        <v>7</v>
      </c>
      <c r="AP881" s="42">
        <f>IFERROR(AO881/AK873,"-")</f>
        <v>7.4309978768577496E-3</v>
      </c>
      <c r="AQ881" s="55">
        <f t="shared" si="76"/>
        <v>16879.285714285714</v>
      </c>
      <c r="AR881" s="376"/>
      <c r="AS881" s="376"/>
      <c r="AT881" s="32" t="s">
        <v>107</v>
      </c>
      <c r="AU881" s="52">
        <v>305698</v>
      </c>
      <c r="AV881" s="42">
        <f>IFERROR(AU881/AR873,"-")</f>
        <v>4.5635989974407551E-4</v>
      </c>
      <c r="AW881" s="55">
        <v>13</v>
      </c>
      <c r="AX881" s="42">
        <f>IFERROR(AW881/AS873,"-")</f>
        <v>9.4134685010861703E-3</v>
      </c>
      <c r="AY881" s="139">
        <f t="shared" si="77"/>
        <v>23515.23076923077</v>
      </c>
      <c r="AZ881" s="376"/>
      <c r="BA881" s="376"/>
      <c r="BB881" s="32" t="s">
        <v>107</v>
      </c>
      <c r="BC881" s="52">
        <v>0</v>
      </c>
      <c r="BD881" s="42">
        <f>IFERROR(BC881/AZ873,"-")</f>
        <v>0</v>
      </c>
      <c r="BE881" s="52">
        <v>0</v>
      </c>
      <c r="BF881" s="42">
        <f>IFERROR(BE881/BA873,"-")</f>
        <v>0</v>
      </c>
      <c r="BG881" s="55" t="str">
        <f t="shared" si="78"/>
        <v>-</v>
      </c>
      <c r="BH881" s="376"/>
      <c r="BI881" s="376"/>
      <c r="BJ881" s="32" t="s">
        <v>107</v>
      </c>
      <c r="BK881" s="52">
        <v>565278</v>
      </c>
      <c r="BL881" s="42">
        <f>IFERROR(BK881/BH873,"-")</f>
        <v>8.1246860868067314E-4</v>
      </c>
      <c r="BM881" s="52">
        <v>20</v>
      </c>
      <c r="BN881" s="42">
        <f>IFERROR(BM881/BI873,"-")</f>
        <v>1.2128562765312311E-2</v>
      </c>
      <c r="BO881" s="96">
        <f t="shared" si="79"/>
        <v>28263.9</v>
      </c>
      <c r="BP881" s="141"/>
    </row>
    <row r="882" spans="2:68" s="8" customFormat="1" ht="13.15" customHeight="1">
      <c r="B882" s="373"/>
      <c r="C882" s="392"/>
      <c r="D882" s="376"/>
      <c r="E882" s="376"/>
      <c r="F882" s="32" t="s">
        <v>108</v>
      </c>
      <c r="G882" s="52">
        <v>699624</v>
      </c>
      <c r="H882" s="42">
        <f>IFERROR(G882/D873,"-")</f>
        <v>5.0640501471426701E-3</v>
      </c>
      <c r="I882" s="52">
        <v>8</v>
      </c>
      <c r="J882" s="42">
        <f>IFERROR(I882/E873,"-")</f>
        <v>3.292181069958848E-2</v>
      </c>
      <c r="K882" s="55">
        <f t="shared" si="72"/>
        <v>87453</v>
      </c>
      <c r="L882" s="376"/>
      <c r="M882" s="376"/>
      <c r="N882" s="32" t="s">
        <v>108</v>
      </c>
      <c r="O882" s="52">
        <v>2687285</v>
      </c>
      <c r="P882" s="42">
        <f>IFERROR(O882/L873,"-")</f>
        <v>1.8477393494865054E-3</v>
      </c>
      <c r="Q882" s="52">
        <v>82</v>
      </c>
      <c r="R882" s="42">
        <f>IFERROR(Q882/M873,"-")</f>
        <v>2.8521739130434782E-2</v>
      </c>
      <c r="S882" s="55">
        <f t="shared" si="73"/>
        <v>32771.768292682929</v>
      </c>
      <c r="T882" s="376"/>
      <c r="U882" s="376"/>
      <c r="V882" s="32" t="s">
        <v>108</v>
      </c>
      <c r="W882" s="52">
        <v>12300</v>
      </c>
      <c r="X882" s="42">
        <f>IFERROR(W882/T873,"-")</f>
        <v>1.9615232072913805E-4</v>
      </c>
      <c r="Y882" s="52">
        <v>3</v>
      </c>
      <c r="Z882" s="42">
        <f>IFERROR(Y882/U873,"-")</f>
        <v>1.7142857142857144E-2</v>
      </c>
      <c r="AA882" s="96">
        <f t="shared" si="74"/>
        <v>4100</v>
      </c>
      <c r="AB882" s="376"/>
      <c r="AC882" s="376"/>
      <c r="AD882" s="32" t="s">
        <v>108</v>
      </c>
      <c r="AE882" s="52">
        <v>45277</v>
      </c>
      <c r="AF882" s="42">
        <f>IFERROR(AE882/AB873,"-")</f>
        <v>4.4937862935994638E-4</v>
      </c>
      <c r="AG882" s="52">
        <v>2</v>
      </c>
      <c r="AH882" s="42">
        <f>IFERROR(AG882/AC873,"-")</f>
        <v>5.5096418732782371E-3</v>
      </c>
      <c r="AI882" s="55">
        <f t="shared" si="75"/>
        <v>22638.5</v>
      </c>
      <c r="AJ882" s="376"/>
      <c r="AK882" s="376"/>
      <c r="AL882" s="32" t="s">
        <v>108</v>
      </c>
      <c r="AM882" s="52">
        <v>1927498</v>
      </c>
      <c r="AN882" s="42">
        <f>IFERROR(AM882/AJ873,"-")</f>
        <v>3.1512311656317266E-3</v>
      </c>
      <c r="AO882" s="52">
        <v>35</v>
      </c>
      <c r="AP882" s="42">
        <f>IFERROR(AO882/AK873,"-")</f>
        <v>3.7154989384288746E-2</v>
      </c>
      <c r="AQ882" s="55">
        <f t="shared" si="76"/>
        <v>55071.37142857143</v>
      </c>
      <c r="AR882" s="376"/>
      <c r="AS882" s="376"/>
      <c r="AT882" s="32" t="s">
        <v>108</v>
      </c>
      <c r="AU882" s="52">
        <v>697542</v>
      </c>
      <c r="AV882" s="42">
        <f>IFERROR(AU882/AR873,"-")</f>
        <v>1.0413224724639414E-3</v>
      </c>
      <c r="AW882" s="55">
        <v>41</v>
      </c>
      <c r="AX882" s="42">
        <f>IFERROR(AW882/AS873,"-")</f>
        <v>2.9688631426502535E-2</v>
      </c>
      <c r="AY882" s="139">
        <f t="shared" si="77"/>
        <v>17013.219512195123</v>
      </c>
      <c r="AZ882" s="376"/>
      <c r="BA882" s="376"/>
      <c r="BB882" s="32" t="s">
        <v>108</v>
      </c>
      <c r="BC882" s="52">
        <v>1519735</v>
      </c>
      <c r="BD882" s="42">
        <f>IFERROR(BC882/AZ873,"-")</f>
        <v>1.2126221830143608E-2</v>
      </c>
      <c r="BE882" s="52">
        <v>9</v>
      </c>
      <c r="BF882" s="42">
        <f>IFERROR(BE882/BA873,"-")</f>
        <v>9.4736842105263161E-2</v>
      </c>
      <c r="BG882" s="55">
        <f t="shared" si="78"/>
        <v>168859.44444444444</v>
      </c>
      <c r="BH882" s="376"/>
      <c r="BI882" s="376"/>
      <c r="BJ882" s="32" t="s">
        <v>108</v>
      </c>
      <c r="BK882" s="52">
        <v>582205</v>
      </c>
      <c r="BL882" s="42">
        <f>IFERROR(BK882/BH873,"-")</f>
        <v>8.3679762226184515E-4</v>
      </c>
      <c r="BM882" s="52">
        <v>37</v>
      </c>
      <c r="BN882" s="42">
        <f>IFERROR(BM882/BI873,"-")</f>
        <v>2.2437841115827774E-2</v>
      </c>
      <c r="BO882" s="96">
        <f t="shared" si="79"/>
        <v>15735.27027027027</v>
      </c>
      <c r="BP882" s="141"/>
    </row>
    <row r="883" spans="2:68" s="8" customFormat="1" ht="13.15" customHeight="1">
      <c r="B883" s="373"/>
      <c r="C883" s="392"/>
      <c r="D883" s="376"/>
      <c r="E883" s="376"/>
      <c r="F883" s="32" t="s">
        <v>109</v>
      </c>
      <c r="G883" s="52">
        <v>10713</v>
      </c>
      <c r="H883" s="42">
        <f>IFERROR(G883/D873,"-")</f>
        <v>7.7543322164962066E-5</v>
      </c>
      <c r="I883" s="52">
        <v>5</v>
      </c>
      <c r="J883" s="42">
        <f>IFERROR(I883/E873,"-")</f>
        <v>2.0576131687242798E-2</v>
      </c>
      <c r="K883" s="55">
        <f t="shared" si="72"/>
        <v>2142.6</v>
      </c>
      <c r="L883" s="376"/>
      <c r="M883" s="376"/>
      <c r="N883" s="32" t="s">
        <v>109</v>
      </c>
      <c r="O883" s="52">
        <v>1053514</v>
      </c>
      <c r="P883" s="42">
        <f>IFERROR(O883/L873,"-")</f>
        <v>7.243814009436759E-4</v>
      </c>
      <c r="Q883" s="52">
        <v>22</v>
      </c>
      <c r="R883" s="42">
        <f>IFERROR(Q883/M873,"-")</f>
        <v>7.6521739130434785E-3</v>
      </c>
      <c r="S883" s="55">
        <f t="shared" si="73"/>
        <v>47887</v>
      </c>
      <c r="T883" s="376"/>
      <c r="U883" s="376"/>
      <c r="V883" s="32" t="s">
        <v>109</v>
      </c>
      <c r="W883" s="52">
        <v>66480</v>
      </c>
      <c r="X883" s="42">
        <f>IFERROR(W883/T873,"-")</f>
        <v>1.0601793725262681E-3</v>
      </c>
      <c r="Y883" s="52">
        <v>1</v>
      </c>
      <c r="Z883" s="42">
        <f>IFERROR(Y883/U873,"-")</f>
        <v>5.7142857142857143E-3</v>
      </c>
      <c r="AA883" s="96">
        <f t="shared" si="74"/>
        <v>66480</v>
      </c>
      <c r="AB883" s="376"/>
      <c r="AC883" s="376"/>
      <c r="AD883" s="32" t="s">
        <v>109</v>
      </c>
      <c r="AE883" s="52">
        <v>27815</v>
      </c>
      <c r="AF883" s="42">
        <f>IFERROR(AE883/AB873,"-")</f>
        <v>2.7606658072855774E-4</v>
      </c>
      <c r="AG883" s="52">
        <v>1</v>
      </c>
      <c r="AH883" s="42">
        <f>IFERROR(AG883/AC873,"-")</f>
        <v>2.7548209366391185E-3</v>
      </c>
      <c r="AI883" s="55">
        <f t="shared" si="75"/>
        <v>27815</v>
      </c>
      <c r="AJ883" s="376"/>
      <c r="AK883" s="376"/>
      <c r="AL883" s="32" t="s">
        <v>109</v>
      </c>
      <c r="AM883" s="52">
        <v>877391</v>
      </c>
      <c r="AN883" s="42">
        <f>IFERROR(AM883/AJ873,"-")</f>
        <v>1.4344304708200923E-3</v>
      </c>
      <c r="AO883" s="52">
        <v>12</v>
      </c>
      <c r="AP883" s="42">
        <f>IFERROR(AO883/AK873,"-")</f>
        <v>1.2738853503184714E-2</v>
      </c>
      <c r="AQ883" s="55">
        <f t="shared" si="76"/>
        <v>73115.916666666672</v>
      </c>
      <c r="AR883" s="376"/>
      <c r="AS883" s="376"/>
      <c r="AT883" s="32" t="s">
        <v>109</v>
      </c>
      <c r="AU883" s="52">
        <v>81828</v>
      </c>
      <c r="AV883" s="42">
        <f>IFERROR(AU883/AR873,"-")</f>
        <v>1.2215656587958774E-4</v>
      </c>
      <c r="AW883" s="55">
        <v>8</v>
      </c>
      <c r="AX883" s="42">
        <f>IFERROR(AW883/AS873,"-")</f>
        <v>5.7929036929761039E-3</v>
      </c>
      <c r="AY883" s="139">
        <f t="shared" si="77"/>
        <v>10228.5</v>
      </c>
      <c r="AZ883" s="376"/>
      <c r="BA883" s="376"/>
      <c r="BB883" s="32" t="s">
        <v>109</v>
      </c>
      <c r="BC883" s="52">
        <v>485959</v>
      </c>
      <c r="BD883" s="42">
        <f>IFERROR(BC883/AZ873,"-")</f>
        <v>3.8775488057817696E-3</v>
      </c>
      <c r="BE883" s="52">
        <v>5</v>
      </c>
      <c r="BF883" s="42">
        <f>IFERROR(BE883/BA873,"-")</f>
        <v>5.2631578947368418E-2</v>
      </c>
      <c r="BG883" s="55">
        <f t="shared" si="78"/>
        <v>97191.8</v>
      </c>
      <c r="BH883" s="376"/>
      <c r="BI883" s="376"/>
      <c r="BJ883" s="32" t="s">
        <v>109</v>
      </c>
      <c r="BK883" s="52">
        <v>85231</v>
      </c>
      <c r="BL883" s="42">
        <f>IFERROR(BK883/BH873,"-")</f>
        <v>1.2250169294835894E-4</v>
      </c>
      <c r="BM883" s="52">
        <v>9</v>
      </c>
      <c r="BN883" s="42">
        <f>IFERROR(BM883/BI873,"-")</f>
        <v>5.4578532443905394E-3</v>
      </c>
      <c r="BO883" s="96">
        <f t="shared" si="79"/>
        <v>9470.1111111111113</v>
      </c>
      <c r="BP883" s="141"/>
    </row>
    <row r="884" spans="2:68" s="8" customFormat="1" ht="13.15" customHeight="1">
      <c r="B884" s="373"/>
      <c r="C884" s="392"/>
      <c r="D884" s="376"/>
      <c r="E884" s="376"/>
      <c r="F884" s="32" t="s">
        <v>110</v>
      </c>
      <c r="G884" s="52">
        <v>1672737</v>
      </c>
      <c r="H884" s="42">
        <f>IFERROR(G884/D873,"-")</f>
        <v>1.210768076992926E-2</v>
      </c>
      <c r="I884" s="52">
        <v>3</v>
      </c>
      <c r="J884" s="42">
        <f>IFERROR(I884/E873,"-")</f>
        <v>1.2345679012345678E-2</v>
      </c>
      <c r="K884" s="55">
        <f t="shared" si="72"/>
        <v>557579</v>
      </c>
      <c r="L884" s="376"/>
      <c r="M884" s="376"/>
      <c r="N884" s="32" t="s">
        <v>110</v>
      </c>
      <c r="O884" s="52">
        <v>6596557</v>
      </c>
      <c r="P884" s="42">
        <f>IFERROR(O884/L873,"-")</f>
        <v>4.5356997638994947E-3</v>
      </c>
      <c r="Q884" s="52">
        <v>14</v>
      </c>
      <c r="R884" s="42">
        <f>IFERROR(Q884/M873,"-")</f>
        <v>4.8695652173913039E-3</v>
      </c>
      <c r="S884" s="55">
        <f t="shared" si="73"/>
        <v>471182.64285714284</v>
      </c>
      <c r="T884" s="376"/>
      <c r="U884" s="376"/>
      <c r="V884" s="32" t="s">
        <v>110</v>
      </c>
      <c r="W884" s="52">
        <v>0</v>
      </c>
      <c r="X884" s="42">
        <f>IFERROR(W884/T873,"-")</f>
        <v>0</v>
      </c>
      <c r="Y884" s="52">
        <v>0</v>
      </c>
      <c r="Z884" s="42">
        <f>IFERROR(Y884/U873,"-")</f>
        <v>0</v>
      </c>
      <c r="AA884" s="96" t="str">
        <f t="shared" si="74"/>
        <v>-</v>
      </c>
      <c r="AB884" s="376"/>
      <c r="AC884" s="376"/>
      <c r="AD884" s="32" t="s">
        <v>110</v>
      </c>
      <c r="AE884" s="52">
        <v>0</v>
      </c>
      <c r="AF884" s="42">
        <f>IFERROR(AE884/AB873,"-")</f>
        <v>0</v>
      </c>
      <c r="AG884" s="52">
        <v>0</v>
      </c>
      <c r="AH884" s="42">
        <f>IFERROR(AG884/AC873,"-")</f>
        <v>0</v>
      </c>
      <c r="AI884" s="55" t="str">
        <f t="shared" si="75"/>
        <v>-</v>
      </c>
      <c r="AJ884" s="376"/>
      <c r="AK884" s="376"/>
      <c r="AL884" s="32" t="s">
        <v>110</v>
      </c>
      <c r="AM884" s="52">
        <v>5223340</v>
      </c>
      <c r="AN884" s="42">
        <f>IFERROR(AM884/AJ873,"-")</f>
        <v>8.5395428668101469E-3</v>
      </c>
      <c r="AO884" s="52">
        <v>8</v>
      </c>
      <c r="AP884" s="42">
        <f>IFERROR(AO884/AK873,"-")</f>
        <v>8.4925690021231421E-3</v>
      </c>
      <c r="AQ884" s="55">
        <f t="shared" si="76"/>
        <v>652917.5</v>
      </c>
      <c r="AR884" s="376"/>
      <c r="AS884" s="376"/>
      <c r="AT884" s="32" t="s">
        <v>110</v>
      </c>
      <c r="AU884" s="52">
        <v>1315248</v>
      </c>
      <c r="AV884" s="42">
        <f>IFERROR(AU884/AR873,"-")</f>
        <v>1.9634621273891088E-3</v>
      </c>
      <c r="AW884" s="55">
        <v>4</v>
      </c>
      <c r="AX884" s="42">
        <f>IFERROR(AW884/AS873,"-")</f>
        <v>2.8964518464880519E-3</v>
      </c>
      <c r="AY884" s="139">
        <f t="shared" si="77"/>
        <v>328812</v>
      </c>
      <c r="AZ884" s="376"/>
      <c r="BA884" s="376"/>
      <c r="BB884" s="32" t="s">
        <v>110</v>
      </c>
      <c r="BC884" s="52">
        <v>5281038</v>
      </c>
      <c r="BD884" s="42">
        <f>IFERROR(BC884/AZ873,"-")</f>
        <v>4.2138292716439339E-2</v>
      </c>
      <c r="BE884" s="52">
        <v>10</v>
      </c>
      <c r="BF884" s="42">
        <f>IFERROR(BE884/BA873,"-")</f>
        <v>0.10526315789473684</v>
      </c>
      <c r="BG884" s="55">
        <f t="shared" si="78"/>
        <v>528103.80000000005</v>
      </c>
      <c r="BH884" s="376"/>
      <c r="BI884" s="376"/>
      <c r="BJ884" s="32" t="s">
        <v>110</v>
      </c>
      <c r="BK884" s="52">
        <v>480420</v>
      </c>
      <c r="BL884" s="42">
        <f>IFERROR(BK884/BH873,"-")</f>
        <v>6.9050302502904586E-4</v>
      </c>
      <c r="BM884" s="52">
        <v>4</v>
      </c>
      <c r="BN884" s="42">
        <f>IFERROR(BM884/BI873,"-")</f>
        <v>2.4257125530624622E-3</v>
      </c>
      <c r="BO884" s="96">
        <f t="shared" si="79"/>
        <v>120105</v>
      </c>
      <c r="BP884" s="141"/>
    </row>
    <row r="885" spans="2:68" s="8" customFormat="1" ht="13.15" customHeight="1">
      <c r="B885" s="373"/>
      <c r="C885" s="392"/>
      <c r="D885" s="376"/>
      <c r="E885" s="376"/>
      <c r="F885" s="32" t="s">
        <v>111</v>
      </c>
      <c r="G885" s="52">
        <v>448109</v>
      </c>
      <c r="H885" s="42">
        <f>IFERROR(G885/D873,"-")</f>
        <v>3.2435228742666842E-3</v>
      </c>
      <c r="I885" s="52">
        <v>21</v>
      </c>
      <c r="J885" s="42">
        <f>IFERROR(I885/E873,"-")</f>
        <v>8.6419753086419748E-2</v>
      </c>
      <c r="K885" s="55">
        <f t="shared" si="72"/>
        <v>21338.523809523809</v>
      </c>
      <c r="L885" s="376"/>
      <c r="M885" s="376"/>
      <c r="N885" s="32" t="s">
        <v>111</v>
      </c>
      <c r="O885" s="52">
        <v>7805133</v>
      </c>
      <c r="P885" s="42">
        <f>IFERROR(O885/L873,"-")</f>
        <v>5.3666996139507556E-3</v>
      </c>
      <c r="Q885" s="52">
        <v>210</v>
      </c>
      <c r="R885" s="42">
        <f>IFERROR(Q885/M873,"-")</f>
        <v>7.3043478260869571E-2</v>
      </c>
      <c r="S885" s="55">
        <f t="shared" si="73"/>
        <v>37167.300000000003</v>
      </c>
      <c r="T885" s="376"/>
      <c r="U885" s="376"/>
      <c r="V885" s="32" t="s">
        <v>111</v>
      </c>
      <c r="W885" s="52">
        <v>444367</v>
      </c>
      <c r="X885" s="42">
        <f>IFERROR(W885/T873,"-")</f>
        <v>7.0864730329629989E-3</v>
      </c>
      <c r="Y885" s="52">
        <v>10</v>
      </c>
      <c r="Z885" s="42">
        <f>IFERROR(Y885/U873,"-")</f>
        <v>5.7142857142857141E-2</v>
      </c>
      <c r="AA885" s="96">
        <f t="shared" si="74"/>
        <v>44436.7</v>
      </c>
      <c r="AB885" s="376"/>
      <c r="AC885" s="376"/>
      <c r="AD885" s="32" t="s">
        <v>111</v>
      </c>
      <c r="AE885" s="52">
        <v>659944</v>
      </c>
      <c r="AF885" s="42">
        <f>IFERROR(AE885/AB873,"-")</f>
        <v>6.5500083966322951E-3</v>
      </c>
      <c r="AG885" s="52">
        <v>15</v>
      </c>
      <c r="AH885" s="42">
        <f>IFERROR(AG885/AC873,"-")</f>
        <v>4.1322314049586778E-2</v>
      </c>
      <c r="AI885" s="55">
        <f t="shared" si="75"/>
        <v>43996.26666666667</v>
      </c>
      <c r="AJ885" s="376"/>
      <c r="AK885" s="376"/>
      <c r="AL885" s="32" t="s">
        <v>111</v>
      </c>
      <c r="AM885" s="52">
        <v>3289941</v>
      </c>
      <c r="AN885" s="42">
        <f>IFERROR(AM885/AJ873,"-")</f>
        <v>5.3786642643933267E-3</v>
      </c>
      <c r="AO885" s="52">
        <v>93</v>
      </c>
      <c r="AP885" s="42">
        <f>IFERROR(AO885/AK873,"-")</f>
        <v>9.8726114649681534E-2</v>
      </c>
      <c r="AQ885" s="55">
        <f t="shared" si="76"/>
        <v>35375.709677419356</v>
      </c>
      <c r="AR885" s="376"/>
      <c r="AS885" s="376"/>
      <c r="AT885" s="32" t="s">
        <v>111</v>
      </c>
      <c r="AU885" s="52">
        <v>3402131</v>
      </c>
      <c r="AV885" s="42">
        <f>IFERROR(AU885/AR873,"-")</f>
        <v>5.0788561327722503E-3</v>
      </c>
      <c r="AW885" s="55">
        <v>91</v>
      </c>
      <c r="AX885" s="42">
        <f>IFERROR(AW885/AS873,"-")</f>
        <v>6.5894279507603182E-2</v>
      </c>
      <c r="AY885" s="139">
        <f t="shared" si="77"/>
        <v>37386.054945054944</v>
      </c>
      <c r="AZ885" s="376"/>
      <c r="BA885" s="376"/>
      <c r="BB885" s="32" t="s">
        <v>111</v>
      </c>
      <c r="BC885" s="52">
        <v>819463</v>
      </c>
      <c r="BD885" s="42">
        <f>IFERROR(BC885/AZ873,"-")</f>
        <v>6.5386334588562944E-3</v>
      </c>
      <c r="BE885" s="52">
        <v>13</v>
      </c>
      <c r="BF885" s="42">
        <f>IFERROR(BE885/BA873,"-")</f>
        <v>0.1368421052631579</v>
      </c>
      <c r="BG885" s="55">
        <f t="shared" si="78"/>
        <v>63035.615384615383</v>
      </c>
      <c r="BH885" s="376"/>
      <c r="BI885" s="376"/>
      <c r="BJ885" s="32" t="s">
        <v>111</v>
      </c>
      <c r="BK885" s="52">
        <v>3799485</v>
      </c>
      <c r="BL885" s="42">
        <f>IFERROR(BK885/BH873,"-")</f>
        <v>5.4609630865752557E-3</v>
      </c>
      <c r="BM885" s="52">
        <v>107</v>
      </c>
      <c r="BN885" s="42">
        <f>IFERROR(BM885/BI873,"-")</f>
        <v>6.4887810794420867E-2</v>
      </c>
      <c r="BO885" s="96">
        <f t="shared" si="79"/>
        <v>35509.205607476637</v>
      </c>
      <c r="BP885" s="141"/>
    </row>
    <row r="886" spans="2:68" s="8" customFormat="1" ht="13.15" customHeight="1">
      <c r="B886" s="373"/>
      <c r="C886" s="392"/>
      <c r="D886" s="376"/>
      <c r="E886" s="376"/>
      <c r="F886" s="32" t="s">
        <v>112</v>
      </c>
      <c r="G886" s="52">
        <v>1746762</v>
      </c>
      <c r="H886" s="42">
        <f>IFERROR(G886/D873,"-")</f>
        <v>1.2643491880100203E-2</v>
      </c>
      <c r="I886" s="52">
        <v>33</v>
      </c>
      <c r="J886" s="42">
        <f>IFERROR(I886/E873,"-")</f>
        <v>0.13580246913580246</v>
      </c>
      <c r="K886" s="55">
        <f t="shared" si="72"/>
        <v>52932.181818181816</v>
      </c>
      <c r="L886" s="376"/>
      <c r="M886" s="376"/>
      <c r="N886" s="32" t="s">
        <v>112</v>
      </c>
      <c r="O886" s="52">
        <v>12141126</v>
      </c>
      <c r="P886" s="42">
        <f>IFERROR(O886/L873,"-")</f>
        <v>8.3480673829808508E-3</v>
      </c>
      <c r="Q886" s="52">
        <v>207</v>
      </c>
      <c r="R886" s="42">
        <f>IFERROR(Q886/M873,"-")</f>
        <v>7.1999999999999995E-2</v>
      </c>
      <c r="S886" s="55">
        <f t="shared" si="73"/>
        <v>58652.782608695656</v>
      </c>
      <c r="T886" s="376"/>
      <c r="U886" s="376"/>
      <c r="V886" s="32" t="s">
        <v>112</v>
      </c>
      <c r="W886" s="52">
        <v>656951</v>
      </c>
      <c r="X886" s="42">
        <f>IFERROR(W886/T873,"-")</f>
        <v>1.0476623028888453E-2</v>
      </c>
      <c r="Y886" s="52">
        <v>14</v>
      </c>
      <c r="Z886" s="42">
        <f>IFERROR(Y886/U873,"-")</f>
        <v>0.08</v>
      </c>
      <c r="AA886" s="96">
        <f t="shared" si="74"/>
        <v>46925.071428571428</v>
      </c>
      <c r="AB886" s="376"/>
      <c r="AC886" s="376"/>
      <c r="AD886" s="32" t="s">
        <v>112</v>
      </c>
      <c r="AE886" s="52">
        <v>652305</v>
      </c>
      <c r="AF886" s="42">
        <f>IFERROR(AE886/AB873,"-")</f>
        <v>6.4741905785418606E-3</v>
      </c>
      <c r="AG886" s="52">
        <v>17</v>
      </c>
      <c r="AH886" s="42">
        <f>IFERROR(AG886/AC873,"-")</f>
        <v>4.6831955922865015E-2</v>
      </c>
      <c r="AI886" s="55">
        <f t="shared" si="75"/>
        <v>38370.882352941175</v>
      </c>
      <c r="AJ886" s="376"/>
      <c r="AK886" s="376"/>
      <c r="AL886" s="32" t="s">
        <v>112</v>
      </c>
      <c r="AM886" s="52">
        <v>7342045</v>
      </c>
      <c r="AN886" s="42">
        <f>IFERROR(AM886/AJ873,"-")</f>
        <v>1.2003374853551387E-2</v>
      </c>
      <c r="AO886" s="52">
        <v>90</v>
      </c>
      <c r="AP886" s="42">
        <f>IFERROR(AO886/AK873,"-")</f>
        <v>9.5541401273885357E-2</v>
      </c>
      <c r="AQ886" s="55">
        <f t="shared" si="76"/>
        <v>81578.277777777781</v>
      </c>
      <c r="AR886" s="376"/>
      <c r="AS886" s="376"/>
      <c r="AT886" s="32" t="s">
        <v>112</v>
      </c>
      <c r="AU886" s="52">
        <v>2735930</v>
      </c>
      <c r="AV886" s="42">
        <f>IFERROR(AU886/AR873,"-")</f>
        <v>4.0843209327728952E-3</v>
      </c>
      <c r="AW886" s="55">
        <v>80</v>
      </c>
      <c r="AX886" s="42">
        <f>IFERROR(AW886/AS873,"-")</f>
        <v>5.7929036929761042E-2</v>
      </c>
      <c r="AY886" s="139">
        <f t="shared" si="77"/>
        <v>34199.125</v>
      </c>
      <c r="AZ886" s="376"/>
      <c r="BA886" s="376"/>
      <c r="BB886" s="32" t="s">
        <v>112</v>
      </c>
      <c r="BC886" s="52">
        <v>3331632</v>
      </c>
      <c r="BD886" s="42">
        <f>IFERROR(BC886/AZ873,"-")</f>
        <v>2.6583653524071636E-2</v>
      </c>
      <c r="BE886" s="52">
        <v>44</v>
      </c>
      <c r="BF886" s="42">
        <f>IFERROR(BE886/BA873,"-")</f>
        <v>0.4631578947368421</v>
      </c>
      <c r="BG886" s="55">
        <f t="shared" si="78"/>
        <v>75718.909090909088</v>
      </c>
      <c r="BH886" s="376"/>
      <c r="BI886" s="376"/>
      <c r="BJ886" s="32" t="s">
        <v>112</v>
      </c>
      <c r="BK886" s="52">
        <v>3355076</v>
      </c>
      <c r="BL886" s="42">
        <f>IFERROR(BK886/BH873,"-")</f>
        <v>4.8222183239714231E-3</v>
      </c>
      <c r="BM886" s="52">
        <v>75</v>
      </c>
      <c r="BN886" s="42">
        <f>IFERROR(BM886/BI873,"-")</f>
        <v>4.5482110369921162E-2</v>
      </c>
      <c r="BO886" s="96">
        <f t="shared" si="79"/>
        <v>44734.346666666665</v>
      </c>
      <c r="BP886" s="141"/>
    </row>
    <row r="887" spans="2:68" s="8" customFormat="1" ht="13.15" customHeight="1">
      <c r="B887" s="373"/>
      <c r="C887" s="392"/>
      <c r="D887" s="376"/>
      <c r="E887" s="376"/>
      <c r="F887" s="32" t="s">
        <v>113</v>
      </c>
      <c r="G887" s="52">
        <v>922267</v>
      </c>
      <c r="H887" s="42">
        <f>IFERROR(G887/D873,"-")</f>
        <v>6.6755948010000067E-3</v>
      </c>
      <c r="I887" s="52">
        <v>18</v>
      </c>
      <c r="J887" s="42">
        <f>IFERROR(I887/E873,"-")</f>
        <v>7.407407407407407E-2</v>
      </c>
      <c r="K887" s="55">
        <f t="shared" si="72"/>
        <v>51237.055555555555</v>
      </c>
      <c r="L887" s="376"/>
      <c r="M887" s="376"/>
      <c r="N887" s="32" t="s">
        <v>113</v>
      </c>
      <c r="O887" s="52">
        <v>4852622</v>
      </c>
      <c r="P887" s="42">
        <f>IFERROR(O887/L873,"-")</f>
        <v>3.3365945992270656E-3</v>
      </c>
      <c r="Q887" s="52">
        <v>153</v>
      </c>
      <c r="R887" s="42">
        <f>IFERROR(Q887/M873,"-")</f>
        <v>5.3217391304347827E-2</v>
      </c>
      <c r="S887" s="55">
        <f t="shared" si="73"/>
        <v>31716.483660130718</v>
      </c>
      <c r="T887" s="376"/>
      <c r="U887" s="376"/>
      <c r="V887" s="32" t="s">
        <v>113</v>
      </c>
      <c r="W887" s="52">
        <v>228726</v>
      </c>
      <c r="X887" s="42">
        <f>IFERROR(W887/T873,"-")</f>
        <v>3.6475720090319371E-3</v>
      </c>
      <c r="Y887" s="52">
        <v>3</v>
      </c>
      <c r="Z887" s="42">
        <f>IFERROR(Y887/U873,"-")</f>
        <v>1.7142857142857144E-2</v>
      </c>
      <c r="AA887" s="96">
        <f t="shared" si="74"/>
        <v>76242</v>
      </c>
      <c r="AB887" s="376"/>
      <c r="AC887" s="376"/>
      <c r="AD887" s="32" t="s">
        <v>113</v>
      </c>
      <c r="AE887" s="52">
        <v>232553</v>
      </c>
      <c r="AF887" s="42">
        <f>IFERROR(AE887/AB873,"-")</f>
        <v>2.3081111467973497E-3</v>
      </c>
      <c r="AG887" s="52">
        <v>11</v>
      </c>
      <c r="AH887" s="42">
        <f>IFERROR(AG887/AC873,"-")</f>
        <v>3.0303030303030304E-2</v>
      </c>
      <c r="AI887" s="55">
        <f t="shared" si="75"/>
        <v>21141.18181818182</v>
      </c>
      <c r="AJ887" s="376"/>
      <c r="AK887" s="376"/>
      <c r="AL887" s="32" t="s">
        <v>113</v>
      </c>
      <c r="AM887" s="52">
        <v>2046514</v>
      </c>
      <c r="AN887" s="42">
        <f>IFERROR(AM887/AJ873,"-")</f>
        <v>3.3458082434854133E-3</v>
      </c>
      <c r="AO887" s="52">
        <v>68</v>
      </c>
      <c r="AP887" s="42">
        <f>IFERROR(AO887/AK873,"-")</f>
        <v>7.2186836518046707E-2</v>
      </c>
      <c r="AQ887" s="55">
        <f t="shared" si="76"/>
        <v>30095.794117647059</v>
      </c>
      <c r="AR887" s="376"/>
      <c r="AS887" s="376"/>
      <c r="AT887" s="32" t="s">
        <v>113</v>
      </c>
      <c r="AU887" s="52">
        <v>2293221</v>
      </c>
      <c r="AV887" s="42">
        <f>IFERROR(AU887/AR873,"-")</f>
        <v>3.4234247710191383E-3</v>
      </c>
      <c r="AW887" s="55">
        <v>68</v>
      </c>
      <c r="AX887" s="42">
        <f>IFERROR(AW887/AS873,"-")</f>
        <v>4.9239681390296886E-2</v>
      </c>
      <c r="AY887" s="139">
        <f t="shared" si="77"/>
        <v>33723.838235294119</v>
      </c>
      <c r="AZ887" s="376"/>
      <c r="BA887" s="376"/>
      <c r="BB887" s="32" t="s">
        <v>113</v>
      </c>
      <c r="BC887" s="52">
        <v>347531</v>
      </c>
      <c r="BD887" s="42">
        <f>IFERROR(BC887/AZ873,"-")</f>
        <v>2.7730084513758243E-3</v>
      </c>
      <c r="BE887" s="52">
        <v>16</v>
      </c>
      <c r="BF887" s="42">
        <f>IFERROR(BE887/BA873,"-")</f>
        <v>0.16842105263157894</v>
      </c>
      <c r="BG887" s="55">
        <f t="shared" si="78"/>
        <v>21720.6875</v>
      </c>
      <c r="BH887" s="376"/>
      <c r="BI887" s="376"/>
      <c r="BJ887" s="32" t="s">
        <v>113</v>
      </c>
      <c r="BK887" s="52">
        <v>1348939</v>
      </c>
      <c r="BL887" s="42">
        <f>IFERROR(BK887/BH873,"-")</f>
        <v>1.9388169936298573E-3</v>
      </c>
      <c r="BM887" s="52">
        <v>46</v>
      </c>
      <c r="BN887" s="42">
        <f>IFERROR(BM887/BI873,"-")</f>
        <v>2.7895694360218316E-2</v>
      </c>
      <c r="BO887" s="96">
        <f t="shared" si="79"/>
        <v>29324.760869565216</v>
      </c>
      <c r="BP887" s="141"/>
    </row>
    <row r="888" spans="2:68" s="8" customFormat="1" ht="13.15" customHeight="1">
      <c r="B888" s="373"/>
      <c r="C888" s="392"/>
      <c r="D888" s="376"/>
      <c r="E888" s="376"/>
      <c r="F888" s="33" t="s">
        <v>114</v>
      </c>
      <c r="G888" s="53">
        <v>468881</v>
      </c>
      <c r="H888" s="43">
        <f>IFERROR(G888/D873,"-")</f>
        <v>3.3938757061541661E-3</v>
      </c>
      <c r="I888" s="53">
        <v>19</v>
      </c>
      <c r="J888" s="43">
        <f>IFERROR(I888/E873,"-")</f>
        <v>7.8189300411522639E-2</v>
      </c>
      <c r="K888" s="56">
        <f t="shared" si="72"/>
        <v>24677.947368421053</v>
      </c>
      <c r="L888" s="376"/>
      <c r="M888" s="376"/>
      <c r="N888" s="33" t="s">
        <v>114</v>
      </c>
      <c r="O888" s="53">
        <v>1702775</v>
      </c>
      <c r="P888" s="43">
        <f>IFERROR(O888/L873,"-")</f>
        <v>1.1708041278918626E-3</v>
      </c>
      <c r="Q888" s="53">
        <v>178</v>
      </c>
      <c r="R888" s="43">
        <f>IFERROR(Q888/M873,"-")</f>
        <v>6.1913043478260869E-2</v>
      </c>
      <c r="S888" s="56">
        <f t="shared" si="73"/>
        <v>9566.151685393259</v>
      </c>
      <c r="T888" s="376"/>
      <c r="U888" s="376"/>
      <c r="V888" s="33" t="s">
        <v>114</v>
      </c>
      <c r="W888" s="53">
        <v>33686</v>
      </c>
      <c r="X888" s="43">
        <f>IFERROR(W888/T873,"-")</f>
        <v>5.3720220130745885E-4</v>
      </c>
      <c r="Y888" s="53">
        <v>3</v>
      </c>
      <c r="Z888" s="43">
        <f>IFERROR(Y888/U873,"-")</f>
        <v>1.7142857142857144E-2</v>
      </c>
      <c r="AA888" s="97">
        <f t="shared" si="74"/>
        <v>11228.666666666666</v>
      </c>
      <c r="AB888" s="376"/>
      <c r="AC888" s="376"/>
      <c r="AD888" s="33" t="s">
        <v>114</v>
      </c>
      <c r="AE888" s="53">
        <v>50570</v>
      </c>
      <c r="AF888" s="43">
        <f>IFERROR(AE888/AB873,"-")</f>
        <v>5.0191216924117075E-4</v>
      </c>
      <c r="AG888" s="53">
        <v>11</v>
      </c>
      <c r="AH888" s="43">
        <f>IFERROR(AG888/AC873,"-")</f>
        <v>3.0303030303030304E-2</v>
      </c>
      <c r="AI888" s="56">
        <f t="shared" si="75"/>
        <v>4597.272727272727</v>
      </c>
      <c r="AJ888" s="376"/>
      <c r="AK888" s="376"/>
      <c r="AL888" s="33" t="s">
        <v>114</v>
      </c>
      <c r="AM888" s="53">
        <v>572369</v>
      </c>
      <c r="AN888" s="43">
        <f>IFERROR(AM888/AJ873,"-")</f>
        <v>9.3575559146700322E-4</v>
      </c>
      <c r="AO888" s="53">
        <v>70</v>
      </c>
      <c r="AP888" s="43">
        <f>IFERROR(AO888/AK873,"-")</f>
        <v>7.4309978768577492E-2</v>
      </c>
      <c r="AQ888" s="56">
        <f t="shared" si="76"/>
        <v>8176.7</v>
      </c>
      <c r="AR888" s="376"/>
      <c r="AS888" s="376"/>
      <c r="AT888" s="33" t="s">
        <v>114</v>
      </c>
      <c r="AU888" s="53">
        <v>939722</v>
      </c>
      <c r="AV888" s="43">
        <f>IFERROR(AU888/AR873,"-")</f>
        <v>1.4028598083968562E-3</v>
      </c>
      <c r="AW888" s="56">
        <v>92</v>
      </c>
      <c r="AX888" s="45">
        <f>IFERROR(AW888/AS873,"-")</f>
        <v>6.6618392469225199E-2</v>
      </c>
      <c r="AY888" s="140">
        <f t="shared" si="77"/>
        <v>10214.369565217392</v>
      </c>
      <c r="AZ888" s="376"/>
      <c r="BA888" s="376"/>
      <c r="BB888" s="33" t="s">
        <v>114</v>
      </c>
      <c r="BC888" s="53">
        <v>286088</v>
      </c>
      <c r="BD888" s="43">
        <f>IFERROR(BC888/AZ873,"-")</f>
        <v>2.2827443935568531E-3</v>
      </c>
      <c r="BE888" s="53">
        <v>12</v>
      </c>
      <c r="BF888" s="43">
        <f>IFERROR(BE888/BA873,"-")</f>
        <v>0.12631578947368421</v>
      </c>
      <c r="BG888" s="56">
        <f t="shared" si="78"/>
        <v>23840.666666666668</v>
      </c>
      <c r="BH888" s="376"/>
      <c r="BI888" s="376"/>
      <c r="BJ888" s="33" t="s">
        <v>114</v>
      </c>
      <c r="BK888" s="53">
        <v>981927</v>
      </c>
      <c r="BL888" s="43">
        <f>IFERROR(BK888/BH873,"-")</f>
        <v>1.4113141914526787E-3</v>
      </c>
      <c r="BM888" s="53">
        <v>79</v>
      </c>
      <c r="BN888" s="43">
        <f>IFERROR(BM888/BI873,"-")</f>
        <v>4.790782292298363E-2</v>
      </c>
      <c r="BO888" s="97">
        <f t="shared" si="79"/>
        <v>12429.455696202531</v>
      </c>
      <c r="BP888" s="141"/>
    </row>
    <row r="889" spans="2:68" s="8" customFormat="1" ht="13.15" customHeight="1">
      <c r="B889" s="374"/>
      <c r="C889" s="393"/>
      <c r="D889" s="377"/>
      <c r="E889" s="377"/>
      <c r="F889" s="34" t="s">
        <v>64</v>
      </c>
      <c r="G889" s="49">
        <f>SUM(G873:G888)</f>
        <v>29594648</v>
      </c>
      <c r="H889" s="43">
        <f>IFERROR(G889/D873,"-")</f>
        <v>0.21421332252615052</v>
      </c>
      <c r="I889" s="53">
        <v>196</v>
      </c>
      <c r="J889" s="43">
        <f>IFERROR(I889/E873,"-")</f>
        <v>0.80658436213991769</v>
      </c>
      <c r="K889" s="56">
        <f t="shared" si="72"/>
        <v>150993.10204081633</v>
      </c>
      <c r="L889" s="377"/>
      <c r="M889" s="377"/>
      <c r="N889" s="34" t="s">
        <v>64</v>
      </c>
      <c r="O889" s="49">
        <f>SUM(O873:O888)</f>
        <v>280737524</v>
      </c>
      <c r="P889" s="43">
        <f>IFERROR(O889/L873,"-")</f>
        <v>0.19303117085542179</v>
      </c>
      <c r="Q889" s="53">
        <v>2221</v>
      </c>
      <c r="R889" s="43">
        <f>IFERROR(Q889/M873,"-")</f>
        <v>0.77252173913043476</v>
      </c>
      <c r="S889" s="56">
        <f t="shared" si="73"/>
        <v>126401.40657361549</v>
      </c>
      <c r="T889" s="377"/>
      <c r="U889" s="377"/>
      <c r="V889" s="34" t="s">
        <v>64</v>
      </c>
      <c r="W889" s="49">
        <f>SUM(W873:W888)</f>
        <v>16558025</v>
      </c>
      <c r="X889" s="43">
        <f>IFERROR(W889/T873,"-")</f>
        <v>0.26405650653992568</v>
      </c>
      <c r="Y889" s="53">
        <v>62</v>
      </c>
      <c r="Z889" s="43">
        <f>IFERROR(Y889/U873,"-")</f>
        <v>0.35428571428571426</v>
      </c>
      <c r="AA889" s="97">
        <f t="shared" si="74"/>
        <v>267064.91935483873</v>
      </c>
      <c r="AB889" s="377"/>
      <c r="AC889" s="377"/>
      <c r="AD889" s="34" t="s">
        <v>64</v>
      </c>
      <c r="AE889" s="49">
        <f>SUM(AE873:AE888)</f>
        <v>10118414</v>
      </c>
      <c r="AF889" s="43">
        <f>IFERROR(AE889/AB873,"-")</f>
        <v>0.10042624322760987</v>
      </c>
      <c r="AG889" s="53">
        <v>128</v>
      </c>
      <c r="AH889" s="43">
        <f>IFERROR(AG889/AC873,"-")</f>
        <v>0.35261707988980717</v>
      </c>
      <c r="AI889" s="56">
        <f t="shared" si="75"/>
        <v>79050.109375</v>
      </c>
      <c r="AJ889" s="377"/>
      <c r="AK889" s="377"/>
      <c r="AL889" s="34" t="s">
        <v>64</v>
      </c>
      <c r="AM889" s="49">
        <f>SUM(AM873:AM888)</f>
        <v>134042708</v>
      </c>
      <c r="AN889" s="43">
        <f>IFERROR(AM889/AJ873,"-")</f>
        <v>0.21914396745172923</v>
      </c>
      <c r="AO889" s="53">
        <v>839</v>
      </c>
      <c r="AP889" s="43">
        <f>IFERROR(AO889/AK873,"-")</f>
        <v>0.89065817409766457</v>
      </c>
      <c r="AQ889" s="56">
        <f t="shared" si="76"/>
        <v>159764.84862932062</v>
      </c>
      <c r="AR889" s="377"/>
      <c r="AS889" s="377"/>
      <c r="AT889" s="34" t="s">
        <v>64</v>
      </c>
      <c r="AU889" s="49">
        <f>SUM(AU873:AU888)</f>
        <v>118762367</v>
      </c>
      <c r="AV889" s="43">
        <f>IFERROR(AU889/AR873,"-")</f>
        <v>0.17729387139428163</v>
      </c>
      <c r="AW889" s="56">
        <v>1181</v>
      </c>
      <c r="AX889" s="76">
        <f>IFERROR(AW889/AS873,"-")</f>
        <v>0.85517740767559736</v>
      </c>
      <c r="AY889" s="115">
        <f t="shared" si="77"/>
        <v>100560.85266723116</v>
      </c>
      <c r="AZ889" s="377"/>
      <c r="BA889" s="377"/>
      <c r="BB889" s="34" t="s">
        <v>64</v>
      </c>
      <c r="BC889" s="49">
        <f>SUM(BC873:BC888)</f>
        <v>41529947</v>
      </c>
      <c r="BD889" s="43">
        <f>IFERROR(BC889/AZ873,"-")</f>
        <v>0.33137445009564631</v>
      </c>
      <c r="BE889" s="53">
        <v>86</v>
      </c>
      <c r="BF889" s="43">
        <f>IFERROR(BE889/BA873,"-")</f>
        <v>0.90526315789473688</v>
      </c>
      <c r="BG889" s="56">
        <f t="shared" si="78"/>
        <v>482906.36046511628</v>
      </c>
      <c r="BH889" s="377"/>
      <c r="BI889" s="377"/>
      <c r="BJ889" s="34" t="s">
        <v>64</v>
      </c>
      <c r="BK889" s="49">
        <f>SUM(BK873:BK888)</f>
        <v>113571643</v>
      </c>
      <c r="BL889" s="43">
        <f>IFERROR(BK889/BH873,"-")</f>
        <v>0.16323542535493704</v>
      </c>
      <c r="BM889" s="53">
        <v>1009</v>
      </c>
      <c r="BN889" s="43">
        <f>IFERROR(BM889/BI873,"-")</f>
        <v>0.61188599151000611</v>
      </c>
      <c r="BO889" s="97">
        <f t="shared" si="79"/>
        <v>112558.61546085234</v>
      </c>
      <c r="BP889" s="141"/>
    </row>
    <row r="890" spans="2:68" s="8" customFormat="1" ht="13.15" customHeight="1">
      <c r="B890" s="372">
        <v>53</v>
      </c>
      <c r="C890" s="391" t="s">
        <v>18</v>
      </c>
      <c r="D890" s="375">
        <v>91243600</v>
      </c>
      <c r="E890" s="375">
        <v>126</v>
      </c>
      <c r="F890" s="30" t="s">
        <v>100</v>
      </c>
      <c r="G890" s="51">
        <v>886084</v>
      </c>
      <c r="H890" s="41">
        <f>IFERROR(G890/D890,"-")</f>
        <v>9.7111907026903813E-3</v>
      </c>
      <c r="I890" s="51">
        <v>32</v>
      </c>
      <c r="J890" s="41">
        <f>IFERROR(I890/E890,"-")</f>
        <v>0.25396825396825395</v>
      </c>
      <c r="K890" s="54">
        <f t="shared" si="72"/>
        <v>27690.125</v>
      </c>
      <c r="L890" s="375">
        <v>692545070</v>
      </c>
      <c r="M890" s="375">
        <v>1325</v>
      </c>
      <c r="N890" s="30" t="s">
        <v>100</v>
      </c>
      <c r="O890" s="51">
        <v>8189671</v>
      </c>
      <c r="P890" s="41">
        <f>IFERROR(O890/L890,"-")</f>
        <v>1.1825470073738305E-2</v>
      </c>
      <c r="Q890" s="51">
        <v>206</v>
      </c>
      <c r="R890" s="41">
        <f>IFERROR(Q890/M890,"-")</f>
        <v>0.15547169811320755</v>
      </c>
      <c r="S890" s="54">
        <f t="shared" si="73"/>
        <v>39755.684466019418</v>
      </c>
      <c r="T890" s="375">
        <v>25030320</v>
      </c>
      <c r="U890" s="375">
        <v>77</v>
      </c>
      <c r="V890" s="30" t="s">
        <v>100</v>
      </c>
      <c r="W890" s="51">
        <v>585994</v>
      </c>
      <c r="X890" s="41">
        <f>IFERROR(W890/T890,"-")</f>
        <v>2.3411366694472944E-2</v>
      </c>
      <c r="Y890" s="51">
        <v>6</v>
      </c>
      <c r="Z890" s="41">
        <f>IFERROR(Y890/U890,"-")</f>
        <v>7.792207792207792E-2</v>
      </c>
      <c r="AA890" s="95">
        <f t="shared" si="74"/>
        <v>97665.666666666672</v>
      </c>
      <c r="AB890" s="375">
        <v>24320630</v>
      </c>
      <c r="AC890" s="375">
        <v>112</v>
      </c>
      <c r="AD890" s="30" t="s">
        <v>100</v>
      </c>
      <c r="AE890" s="51">
        <v>174857</v>
      </c>
      <c r="AF890" s="41">
        <f>IFERROR(AE890/AB890,"-")</f>
        <v>7.1896575047603615E-3</v>
      </c>
      <c r="AG890" s="51">
        <v>9</v>
      </c>
      <c r="AH890" s="41">
        <f>IFERROR(AG890/AC890,"-")</f>
        <v>8.0357142857142863E-2</v>
      </c>
      <c r="AI890" s="54">
        <f t="shared" si="75"/>
        <v>19428.555555555555</v>
      </c>
      <c r="AJ890" s="375">
        <v>265806390</v>
      </c>
      <c r="AK890" s="375">
        <v>459</v>
      </c>
      <c r="AL890" s="30" t="s">
        <v>100</v>
      </c>
      <c r="AM890" s="51">
        <v>2372568</v>
      </c>
      <c r="AN890" s="41">
        <f>IFERROR(AM890/AJ890,"-")</f>
        <v>8.9259253699657103E-3</v>
      </c>
      <c r="AO890" s="51">
        <v>79</v>
      </c>
      <c r="AP890" s="41">
        <f>IFERROR(AO890/AK890,"-")</f>
        <v>0.17211328976034859</v>
      </c>
      <c r="AQ890" s="54">
        <f t="shared" si="76"/>
        <v>30032.506329113923</v>
      </c>
      <c r="AR890" s="375">
        <v>366782390</v>
      </c>
      <c r="AS890" s="375">
        <v>666</v>
      </c>
      <c r="AT890" s="30" t="s">
        <v>100</v>
      </c>
      <c r="AU890" s="51">
        <v>4529683</v>
      </c>
      <c r="AV890" s="41">
        <f>IFERROR(AU890/AR890,"-")</f>
        <v>1.2349783205240579E-2</v>
      </c>
      <c r="AW890" s="54">
        <v>111</v>
      </c>
      <c r="AX890" s="41">
        <f>IFERROR(AW890/AS890,"-")</f>
        <v>0.16666666666666666</v>
      </c>
      <c r="AY890" s="139">
        <f t="shared" si="77"/>
        <v>40807.954954954956</v>
      </c>
      <c r="AZ890" s="375">
        <v>78289500</v>
      </c>
      <c r="BA890" s="375">
        <v>74</v>
      </c>
      <c r="BB890" s="30" t="s">
        <v>100</v>
      </c>
      <c r="BC890" s="51">
        <v>749879</v>
      </c>
      <c r="BD890" s="41">
        <f>IFERROR(BC890/AZ890,"-")</f>
        <v>9.5782831669636408E-3</v>
      </c>
      <c r="BE890" s="51">
        <v>17</v>
      </c>
      <c r="BF890" s="41">
        <f>IFERROR(BE890/BA890,"-")</f>
        <v>0.22972972972972974</v>
      </c>
      <c r="BG890" s="54">
        <f t="shared" si="78"/>
        <v>44110.529411764706</v>
      </c>
      <c r="BH890" s="375">
        <v>236913580</v>
      </c>
      <c r="BI890" s="375">
        <v>624</v>
      </c>
      <c r="BJ890" s="30" t="s">
        <v>100</v>
      </c>
      <c r="BK890" s="51">
        <v>2065945</v>
      </c>
      <c r="BL890" s="41">
        <f>IFERROR(BK890/BH890,"-")</f>
        <v>8.7202472732884288E-3</v>
      </c>
      <c r="BM890" s="51">
        <v>78</v>
      </c>
      <c r="BN890" s="41">
        <f>IFERROR(BM890/BI890,"-")</f>
        <v>0.125</v>
      </c>
      <c r="BO890" s="95">
        <f t="shared" si="79"/>
        <v>26486.474358974359</v>
      </c>
      <c r="BP890" s="141"/>
    </row>
    <row r="891" spans="2:68" s="8" customFormat="1" ht="13.15" customHeight="1">
      <c r="B891" s="373"/>
      <c r="C891" s="392"/>
      <c r="D891" s="376"/>
      <c r="E891" s="376"/>
      <c r="F891" s="31" t="s">
        <v>101</v>
      </c>
      <c r="G891" s="52">
        <v>1541770</v>
      </c>
      <c r="H891" s="42">
        <f>IFERROR(G891/D890,"-")</f>
        <v>1.6897294714369009E-2</v>
      </c>
      <c r="I891" s="52">
        <v>30</v>
      </c>
      <c r="J891" s="42">
        <f>IFERROR(I891/E890,"-")</f>
        <v>0.23809523809523808</v>
      </c>
      <c r="K891" s="55">
        <f t="shared" si="72"/>
        <v>51392.333333333336</v>
      </c>
      <c r="L891" s="376"/>
      <c r="M891" s="376"/>
      <c r="N891" s="31" t="s">
        <v>101</v>
      </c>
      <c r="O891" s="52">
        <v>12731815</v>
      </c>
      <c r="P891" s="42">
        <f>IFERROR(O891/L890,"-")</f>
        <v>1.8384095926060089E-2</v>
      </c>
      <c r="Q891" s="52">
        <v>264</v>
      </c>
      <c r="R891" s="42">
        <f>IFERROR(Q891/M890,"-")</f>
        <v>0.19924528301886793</v>
      </c>
      <c r="S891" s="55">
        <f t="shared" si="73"/>
        <v>48226.571969696968</v>
      </c>
      <c r="T891" s="376"/>
      <c r="U891" s="376"/>
      <c r="V891" s="31" t="s">
        <v>101</v>
      </c>
      <c r="W891" s="52">
        <v>1529555</v>
      </c>
      <c r="X891" s="42">
        <f>IFERROR(W891/T890,"-")</f>
        <v>6.1108088110739298E-2</v>
      </c>
      <c r="Y891" s="52">
        <v>11</v>
      </c>
      <c r="Z891" s="42">
        <f>IFERROR(Y891/U890,"-")</f>
        <v>0.14285714285714285</v>
      </c>
      <c r="AA891" s="96">
        <f t="shared" si="74"/>
        <v>139050.45454545456</v>
      </c>
      <c r="AB891" s="376"/>
      <c r="AC891" s="376"/>
      <c r="AD891" s="31" t="s">
        <v>101</v>
      </c>
      <c r="AE891" s="52">
        <v>219235</v>
      </c>
      <c r="AF891" s="42">
        <f>IFERROR(AE891/AB890,"-")</f>
        <v>9.0143635259448459E-3</v>
      </c>
      <c r="AG891" s="52">
        <v>13</v>
      </c>
      <c r="AH891" s="42">
        <f>IFERROR(AG891/AC890,"-")</f>
        <v>0.11607142857142858</v>
      </c>
      <c r="AI891" s="55">
        <f t="shared" si="75"/>
        <v>16864.23076923077</v>
      </c>
      <c r="AJ891" s="376"/>
      <c r="AK891" s="376"/>
      <c r="AL891" s="31" t="s">
        <v>101</v>
      </c>
      <c r="AM891" s="52">
        <v>6406766</v>
      </c>
      <c r="AN891" s="42">
        <f>IFERROR(AM891/AJ890,"-")</f>
        <v>2.4103130101575061E-2</v>
      </c>
      <c r="AO891" s="52">
        <v>94</v>
      </c>
      <c r="AP891" s="42">
        <f>IFERROR(AO891/AK890,"-")</f>
        <v>0.20479302832244009</v>
      </c>
      <c r="AQ891" s="55">
        <f t="shared" si="76"/>
        <v>68157.085106382976</v>
      </c>
      <c r="AR891" s="376"/>
      <c r="AS891" s="376"/>
      <c r="AT891" s="31" t="s">
        <v>101</v>
      </c>
      <c r="AU891" s="52">
        <v>4575257</v>
      </c>
      <c r="AV891" s="42">
        <f>IFERROR(AU891/AR890,"-")</f>
        <v>1.2474036716975424E-2</v>
      </c>
      <c r="AW891" s="55">
        <v>145</v>
      </c>
      <c r="AX891" s="42">
        <f>IFERROR(AW891/AS890,"-")</f>
        <v>0.21771771771771772</v>
      </c>
      <c r="AY891" s="139">
        <f t="shared" si="77"/>
        <v>31553.496551724136</v>
      </c>
      <c r="AZ891" s="376"/>
      <c r="BA891" s="376"/>
      <c r="BB891" s="31" t="s">
        <v>101</v>
      </c>
      <c r="BC891" s="52">
        <v>266709</v>
      </c>
      <c r="BD891" s="42">
        <f>IFERROR(BC891/AZ890,"-")</f>
        <v>3.4067020481673787E-3</v>
      </c>
      <c r="BE891" s="52">
        <v>14</v>
      </c>
      <c r="BF891" s="42">
        <f>IFERROR(BE891/BA890,"-")</f>
        <v>0.1891891891891892</v>
      </c>
      <c r="BG891" s="55">
        <f t="shared" si="78"/>
        <v>19050.642857142859</v>
      </c>
      <c r="BH891" s="376"/>
      <c r="BI891" s="376"/>
      <c r="BJ891" s="31" t="s">
        <v>101</v>
      </c>
      <c r="BK891" s="52">
        <v>3172025</v>
      </c>
      <c r="BL891" s="42">
        <f>IFERROR(BK891/BH890,"-")</f>
        <v>1.3388953896184424E-2</v>
      </c>
      <c r="BM891" s="52">
        <v>94</v>
      </c>
      <c r="BN891" s="42">
        <f>IFERROR(BM891/BI890,"-")</f>
        <v>0.15064102564102563</v>
      </c>
      <c r="BO891" s="96">
        <f t="shared" si="79"/>
        <v>33744.946808510642</v>
      </c>
      <c r="BP891" s="141"/>
    </row>
    <row r="892" spans="2:68" s="8" customFormat="1" ht="13.15" customHeight="1">
      <c r="B892" s="373"/>
      <c r="C892" s="392"/>
      <c r="D892" s="376"/>
      <c r="E892" s="376"/>
      <c r="F892" s="32" t="s">
        <v>102</v>
      </c>
      <c r="G892" s="52">
        <v>1181095</v>
      </c>
      <c r="H892" s="42">
        <f>IFERROR(G892/D890,"-")</f>
        <v>1.2944414731553775E-2</v>
      </c>
      <c r="I892" s="52">
        <v>40</v>
      </c>
      <c r="J892" s="42">
        <f>IFERROR(I892/E890,"-")</f>
        <v>0.31746031746031744</v>
      </c>
      <c r="K892" s="55">
        <f t="shared" si="72"/>
        <v>29527.375</v>
      </c>
      <c r="L892" s="376"/>
      <c r="M892" s="376"/>
      <c r="N892" s="32" t="s">
        <v>102</v>
      </c>
      <c r="O892" s="52">
        <v>26891377</v>
      </c>
      <c r="P892" s="42">
        <f>IFERROR(O892/L890,"-")</f>
        <v>3.8829786197164033E-2</v>
      </c>
      <c r="Q892" s="52">
        <v>407</v>
      </c>
      <c r="R892" s="42">
        <f>IFERROR(Q892/M890,"-")</f>
        <v>0.30716981132075472</v>
      </c>
      <c r="S892" s="55">
        <f t="shared" si="73"/>
        <v>66072.179361179355</v>
      </c>
      <c r="T892" s="376"/>
      <c r="U892" s="376"/>
      <c r="V892" s="32" t="s">
        <v>102</v>
      </c>
      <c r="W892" s="52">
        <v>0</v>
      </c>
      <c r="X892" s="42">
        <f>IFERROR(W892/T890,"-")</f>
        <v>0</v>
      </c>
      <c r="Y892" s="52">
        <v>0</v>
      </c>
      <c r="Z892" s="42">
        <f>IFERROR(Y892/U890,"-")</f>
        <v>0</v>
      </c>
      <c r="AA892" s="96" t="str">
        <f t="shared" si="74"/>
        <v>-</v>
      </c>
      <c r="AB892" s="376"/>
      <c r="AC892" s="376"/>
      <c r="AD892" s="32" t="s">
        <v>102</v>
      </c>
      <c r="AE892" s="52">
        <v>0</v>
      </c>
      <c r="AF892" s="42">
        <f>IFERROR(AE892/AB890,"-")</f>
        <v>0</v>
      </c>
      <c r="AG892" s="52">
        <v>0</v>
      </c>
      <c r="AH892" s="42">
        <f>IFERROR(AG892/AC890,"-")</f>
        <v>0</v>
      </c>
      <c r="AI892" s="55" t="str">
        <f t="shared" si="75"/>
        <v>-</v>
      </c>
      <c r="AJ892" s="376"/>
      <c r="AK892" s="376"/>
      <c r="AL892" s="32" t="s">
        <v>102</v>
      </c>
      <c r="AM892" s="52">
        <v>13183513</v>
      </c>
      <c r="AN892" s="42">
        <f>IFERROR(AM892/AJ890,"-")</f>
        <v>4.9598179336471183E-2</v>
      </c>
      <c r="AO892" s="52">
        <v>186</v>
      </c>
      <c r="AP892" s="42">
        <f>IFERROR(AO892/AK890,"-")</f>
        <v>0.40522875816993464</v>
      </c>
      <c r="AQ892" s="55">
        <f t="shared" si="76"/>
        <v>70879.102150537641</v>
      </c>
      <c r="AR892" s="376"/>
      <c r="AS892" s="376"/>
      <c r="AT892" s="32" t="s">
        <v>102</v>
      </c>
      <c r="AU892" s="52">
        <v>13707864</v>
      </c>
      <c r="AV892" s="42">
        <f>IFERROR(AU892/AR890,"-")</f>
        <v>3.7373288286823146E-2</v>
      </c>
      <c r="AW892" s="55">
        <v>221</v>
      </c>
      <c r="AX892" s="42">
        <f>IFERROR(AW892/AS890,"-")</f>
        <v>0.33183183183183185</v>
      </c>
      <c r="AY892" s="139">
        <f t="shared" si="77"/>
        <v>62026.533936651584</v>
      </c>
      <c r="AZ892" s="376"/>
      <c r="BA892" s="376"/>
      <c r="BB892" s="32" t="s">
        <v>102</v>
      </c>
      <c r="BC892" s="52">
        <v>385935</v>
      </c>
      <c r="BD892" s="42">
        <f>IFERROR(BC892/AZ890,"-")</f>
        <v>4.9295882589619295E-3</v>
      </c>
      <c r="BE892" s="52">
        <v>21</v>
      </c>
      <c r="BF892" s="42">
        <f>IFERROR(BE892/BA890,"-")</f>
        <v>0.28378378378378377</v>
      </c>
      <c r="BG892" s="55">
        <f t="shared" si="78"/>
        <v>18377.857142857141</v>
      </c>
      <c r="BH892" s="376"/>
      <c r="BI892" s="376"/>
      <c r="BJ892" s="32" t="s">
        <v>102</v>
      </c>
      <c r="BK892" s="52">
        <v>2304147</v>
      </c>
      <c r="BL892" s="42">
        <f>IFERROR(BK892/BH890,"-")</f>
        <v>9.7256856276453207E-3</v>
      </c>
      <c r="BM892" s="52">
        <v>129</v>
      </c>
      <c r="BN892" s="42">
        <f>IFERROR(BM892/BI890,"-")</f>
        <v>0.20673076923076922</v>
      </c>
      <c r="BO892" s="96">
        <f t="shared" si="79"/>
        <v>17861.60465116279</v>
      </c>
      <c r="BP892" s="141"/>
    </row>
    <row r="893" spans="2:68" s="8" customFormat="1" ht="13.15" customHeight="1">
      <c r="B893" s="373"/>
      <c r="C893" s="392"/>
      <c r="D893" s="376"/>
      <c r="E893" s="376"/>
      <c r="F893" s="32" t="s">
        <v>103</v>
      </c>
      <c r="G893" s="52">
        <v>63400</v>
      </c>
      <c r="H893" s="42">
        <f>IFERROR(G893/D890,"-")</f>
        <v>6.9484325475978586E-4</v>
      </c>
      <c r="I893" s="52">
        <v>3</v>
      </c>
      <c r="J893" s="42">
        <f>IFERROR(I893/E890,"-")</f>
        <v>2.3809523809523808E-2</v>
      </c>
      <c r="K893" s="55">
        <f t="shared" si="72"/>
        <v>21133.333333333332</v>
      </c>
      <c r="L893" s="376"/>
      <c r="M893" s="376"/>
      <c r="N893" s="32" t="s">
        <v>103</v>
      </c>
      <c r="O893" s="52">
        <v>3546503</v>
      </c>
      <c r="P893" s="42">
        <f>IFERROR(O893/L890,"-")</f>
        <v>5.1209706828177987E-3</v>
      </c>
      <c r="Q893" s="52">
        <v>48</v>
      </c>
      <c r="R893" s="42">
        <f>IFERROR(Q893/M890,"-")</f>
        <v>3.6226415094339624E-2</v>
      </c>
      <c r="S893" s="55">
        <f t="shared" si="73"/>
        <v>73885.479166666672</v>
      </c>
      <c r="T893" s="376"/>
      <c r="U893" s="376"/>
      <c r="V893" s="32" t="s">
        <v>103</v>
      </c>
      <c r="W893" s="52">
        <v>0</v>
      </c>
      <c r="X893" s="42">
        <f>IFERROR(W893/T890,"-")</f>
        <v>0</v>
      </c>
      <c r="Y893" s="52">
        <v>0</v>
      </c>
      <c r="Z893" s="42">
        <f>IFERROR(Y893/U890,"-")</f>
        <v>0</v>
      </c>
      <c r="AA893" s="96" t="str">
        <f t="shared" si="74"/>
        <v>-</v>
      </c>
      <c r="AB893" s="376"/>
      <c r="AC893" s="376"/>
      <c r="AD893" s="32" t="s">
        <v>103</v>
      </c>
      <c r="AE893" s="52">
        <v>0</v>
      </c>
      <c r="AF893" s="42">
        <f>IFERROR(AE893/AB890,"-")</f>
        <v>0</v>
      </c>
      <c r="AG893" s="52">
        <v>0</v>
      </c>
      <c r="AH893" s="42">
        <f>IFERROR(AG893/AC890,"-")</f>
        <v>0</v>
      </c>
      <c r="AI893" s="55" t="str">
        <f t="shared" si="75"/>
        <v>-</v>
      </c>
      <c r="AJ893" s="376"/>
      <c r="AK893" s="376"/>
      <c r="AL893" s="32" t="s">
        <v>103</v>
      </c>
      <c r="AM893" s="52">
        <v>3272384</v>
      </c>
      <c r="AN893" s="42">
        <f>IFERROR(AM893/AJ890,"-")</f>
        <v>1.2311156251736462E-2</v>
      </c>
      <c r="AO893" s="52">
        <v>20</v>
      </c>
      <c r="AP893" s="42">
        <f>IFERROR(AO893/AK890,"-")</f>
        <v>4.357298474945534E-2</v>
      </c>
      <c r="AQ893" s="55">
        <f t="shared" si="76"/>
        <v>163619.20000000001</v>
      </c>
      <c r="AR893" s="376"/>
      <c r="AS893" s="376"/>
      <c r="AT893" s="32" t="s">
        <v>103</v>
      </c>
      <c r="AU893" s="52">
        <v>274119</v>
      </c>
      <c r="AV893" s="42">
        <f>IFERROR(AU893/AR890,"-")</f>
        <v>7.4736139867565617E-4</v>
      </c>
      <c r="AW893" s="55">
        <v>28</v>
      </c>
      <c r="AX893" s="42">
        <f>IFERROR(AW893/AS890,"-")</f>
        <v>4.2042042042042045E-2</v>
      </c>
      <c r="AY893" s="139">
        <f t="shared" si="77"/>
        <v>9789.9642857142862</v>
      </c>
      <c r="AZ893" s="376"/>
      <c r="BA893" s="376"/>
      <c r="BB893" s="32" t="s">
        <v>103</v>
      </c>
      <c r="BC893" s="52">
        <v>3035590</v>
      </c>
      <c r="BD893" s="42">
        <f>IFERROR(BC893/AZ890,"-")</f>
        <v>3.8773909655828685E-2</v>
      </c>
      <c r="BE893" s="52">
        <v>4</v>
      </c>
      <c r="BF893" s="42">
        <f>IFERROR(BE893/BA890,"-")</f>
        <v>5.4054054054054057E-2</v>
      </c>
      <c r="BG893" s="55">
        <f t="shared" si="78"/>
        <v>758897.5</v>
      </c>
      <c r="BH893" s="376"/>
      <c r="BI893" s="376"/>
      <c r="BJ893" s="32" t="s">
        <v>103</v>
      </c>
      <c r="BK893" s="52">
        <v>133622</v>
      </c>
      <c r="BL893" s="42">
        <f>IFERROR(BK893/BH890,"-")</f>
        <v>5.6401156911309184E-4</v>
      </c>
      <c r="BM893" s="52">
        <v>13</v>
      </c>
      <c r="BN893" s="42">
        <f>IFERROR(BM893/BI890,"-")</f>
        <v>2.0833333333333332E-2</v>
      </c>
      <c r="BO893" s="96">
        <f t="shared" si="79"/>
        <v>10278.615384615385</v>
      </c>
      <c r="BP893" s="141"/>
    </row>
    <row r="894" spans="2:68" s="8" customFormat="1" ht="13.15" customHeight="1">
      <c r="B894" s="373"/>
      <c r="C894" s="392"/>
      <c r="D894" s="376"/>
      <c r="E894" s="376"/>
      <c r="F894" s="32" t="s">
        <v>104</v>
      </c>
      <c r="G894" s="52">
        <v>6257013</v>
      </c>
      <c r="H894" s="42">
        <f>IFERROR(G894/D890,"-")</f>
        <v>6.857481511032007E-2</v>
      </c>
      <c r="I894" s="52">
        <v>52</v>
      </c>
      <c r="J894" s="42">
        <f>IFERROR(I894/E890,"-")</f>
        <v>0.41269841269841268</v>
      </c>
      <c r="K894" s="55">
        <f t="shared" si="72"/>
        <v>120327.17307692308</v>
      </c>
      <c r="L894" s="376"/>
      <c r="M894" s="376"/>
      <c r="N894" s="32" t="s">
        <v>104</v>
      </c>
      <c r="O894" s="52">
        <v>23084982</v>
      </c>
      <c r="P894" s="42">
        <f>IFERROR(O894/L890,"-")</f>
        <v>3.3333544631254104E-2</v>
      </c>
      <c r="Q894" s="52">
        <v>450</v>
      </c>
      <c r="R894" s="42">
        <f>IFERROR(Q894/M890,"-")</f>
        <v>0.33962264150943394</v>
      </c>
      <c r="S894" s="55">
        <f t="shared" si="73"/>
        <v>51299.96</v>
      </c>
      <c r="T894" s="376"/>
      <c r="U894" s="376"/>
      <c r="V894" s="32" t="s">
        <v>104</v>
      </c>
      <c r="W894" s="52">
        <v>0</v>
      </c>
      <c r="X894" s="42">
        <f>IFERROR(W894/T890,"-")</f>
        <v>0</v>
      </c>
      <c r="Y894" s="52">
        <v>0</v>
      </c>
      <c r="Z894" s="42">
        <f>IFERROR(Y894/U890,"-")</f>
        <v>0</v>
      </c>
      <c r="AA894" s="96" t="str">
        <f t="shared" si="74"/>
        <v>-</v>
      </c>
      <c r="AB894" s="376"/>
      <c r="AC894" s="376"/>
      <c r="AD894" s="32" t="s">
        <v>104</v>
      </c>
      <c r="AE894" s="52">
        <v>0</v>
      </c>
      <c r="AF894" s="42">
        <f>IFERROR(AE894/AB890,"-")</f>
        <v>0</v>
      </c>
      <c r="AG894" s="52">
        <v>0</v>
      </c>
      <c r="AH894" s="42">
        <f>IFERROR(AG894/AC890,"-")</f>
        <v>0</v>
      </c>
      <c r="AI894" s="55" t="str">
        <f t="shared" si="75"/>
        <v>-</v>
      </c>
      <c r="AJ894" s="376"/>
      <c r="AK894" s="376"/>
      <c r="AL894" s="32" t="s">
        <v>104</v>
      </c>
      <c r="AM894" s="52">
        <v>7352529</v>
      </c>
      <c r="AN894" s="42">
        <f>IFERROR(AM894/AJ890,"-")</f>
        <v>2.7661219882637134E-2</v>
      </c>
      <c r="AO894" s="52">
        <v>191</v>
      </c>
      <c r="AP894" s="42">
        <f>IFERROR(AO894/AK890,"-")</f>
        <v>0.41612200435729846</v>
      </c>
      <c r="AQ894" s="55">
        <f t="shared" si="76"/>
        <v>38494.916230366493</v>
      </c>
      <c r="AR894" s="376"/>
      <c r="AS894" s="376"/>
      <c r="AT894" s="32" t="s">
        <v>104</v>
      </c>
      <c r="AU894" s="52">
        <v>15732453</v>
      </c>
      <c r="AV894" s="42">
        <f>IFERROR(AU894/AR890,"-")</f>
        <v>4.2893152531123427E-2</v>
      </c>
      <c r="AW894" s="55">
        <v>259</v>
      </c>
      <c r="AX894" s="42">
        <f>IFERROR(AW894/AS890,"-")</f>
        <v>0.3888888888888889</v>
      </c>
      <c r="AY894" s="139">
        <f t="shared" si="77"/>
        <v>60743.061776061775</v>
      </c>
      <c r="AZ894" s="376"/>
      <c r="BA894" s="376"/>
      <c r="BB894" s="32" t="s">
        <v>104</v>
      </c>
      <c r="BC894" s="52">
        <v>590644</v>
      </c>
      <c r="BD894" s="42">
        <f>IFERROR(BC894/AZ890,"-")</f>
        <v>7.5443578002158656E-3</v>
      </c>
      <c r="BE894" s="52">
        <v>23</v>
      </c>
      <c r="BF894" s="42">
        <f>IFERROR(BE894/BA890,"-")</f>
        <v>0.3108108108108108</v>
      </c>
      <c r="BG894" s="55">
        <f t="shared" si="78"/>
        <v>25680.17391304348</v>
      </c>
      <c r="BH894" s="376"/>
      <c r="BI894" s="376"/>
      <c r="BJ894" s="32" t="s">
        <v>104</v>
      </c>
      <c r="BK894" s="52">
        <v>5495101</v>
      </c>
      <c r="BL894" s="42">
        <f>IFERROR(BK894/BH890,"-")</f>
        <v>2.3194537856377841E-2</v>
      </c>
      <c r="BM894" s="52">
        <v>138</v>
      </c>
      <c r="BN894" s="42">
        <f>IFERROR(BM894/BI890,"-")</f>
        <v>0.22115384615384615</v>
      </c>
      <c r="BO894" s="96">
        <f t="shared" si="79"/>
        <v>39819.572463768112</v>
      </c>
      <c r="BP894" s="141"/>
    </row>
    <row r="895" spans="2:68" s="8" customFormat="1" ht="13.15" customHeight="1">
      <c r="B895" s="373"/>
      <c r="C895" s="392"/>
      <c r="D895" s="376"/>
      <c r="E895" s="376"/>
      <c r="F895" s="32" t="s">
        <v>105</v>
      </c>
      <c r="G895" s="52">
        <v>4739915</v>
      </c>
      <c r="H895" s="42">
        <f>IFERROR(G895/D890,"-")</f>
        <v>5.1947917442976825E-2</v>
      </c>
      <c r="I895" s="52">
        <v>71</v>
      </c>
      <c r="J895" s="42">
        <f>IFERROR(I895/E890,"-")</f>
        <v>0.56349206349206349</v>
      </c>
      <c r="K895" s="55">
        <f t="shared" si="72"/>
        <v>66759.366197183102</v>
      </c>
      <c r="L895" s="376"/>
      <c r="M895" s="376"/>
      <c r="N895" s="32" t="s">
        <v>105</v>
      </c>
      <c r="O895" s="52">
        <v>30565863</v>
      </c>
      <c r="P895" s="42">
        <f>IFERROR(O895/L890,"-")</f>
        <v>4.4135557848964259E-2</v>
      </c>
      <c r="Q895" s="52">
        <v>546</v>
      </c>
      <c r="R895" s="42">
        <f>IFERROR(Q895/M890,"-")</f>
        <v>0.4120754716981132</v>
      </c>
      <c r="S895" s="55">
        <f t="shared" si="73"/>
        <v>55981.434065934067</v>
      </c>
      <c r="T895" s="376"/>
      <c r="U895" s="376"/>
      <c r="V895" s="32" t="s">
        <v>105</v>
      </c>
      <c r="W895" s="52">
        <v>0</v>
      </c>
      <c r="X895" s="42">
        <f>IFERROR(W895/T890,"-")</f>
        <v>0</v>
      </c>
      <c r="Y895" s="52">
        <v>0</v>
      </c>
      <c r="Z895" s="42">
        <f>IFERROR(Y895/U890,"-")</f>
        <v>0</v>
      </c>
      <c r="AA895" s="96" t="str">
        <f t="shared" si="74"/>
        <v>-</v>
      </c>
      <c r="AB895" s="376"/>
      <c r="AC895" s="376"/>
      <c r="AD895" s="32" t="s">
        <v>105</v>
      </c>
      <c r="AE895" s="52">
        <v>0</v>
      </c>
      <c r="AF895" s="42">
        <f>IFERROR(AE895/AB890,"-")</f>
        <v>0</v>
      </c>
      <c r="AG895" s="52">
        <v>0</v>
      </c>
      <c r="AH895" s="42">
        <f>IFERROR(AG895/AC890,"-")</f>
        <v>0</v>
      </c>
      <c r="AI895" s="55" t="str">
        <f t="shared" si="75"/>
        <v>-</v>
      </c>
      <c r="AJ895" s="376"/>
      <c r="AK895" s="376"/>
      <c r="AL895" s="32" t="s">
        <v>105</v>
      </c>
      <c r="AM895" s="52">
        <v>12910660</v>
      </c>
      <c r="AN895" s="42">
        <f>IFERROR(AM895/AJ890,"-")</f>
        <v>4.8571669025714546E-2</v>
      </c>
      <c r="AO895" s="52">
        <v>240</v>
      </c>
      <c r="AP895" s="42">
        <f>IFERROR(AO895/AK890,"-")</f>
        <v>0.52287581699346408</v>
      </c>
      <c r="AQ895" s="55">
        <f t="shared" si="76"/>
        <v>53794.416666666664</v>
      </c>
      <c r="AR895" s="376"/>
      <c r="AS895" s="376"/>
      <c r="AT895" s="32" t="s">
        <v>105</v>
      </c>
      <c r="AU895" s="52">
        <v>17655203</v>
      </c>
      <c r="AV895" s="42">
        <f>IFERROR(AU895/AR890,"-")</f>
        <v>4.8135361678623666E-2</v>
      </c>
      <c r="AW895" s="55">
        <v>306</v>
      </c>
      <c r="AX895" s="42">
        <f>IFERROR(AW895/AS890,"-")</f>
        <v>0.45945945945945948</v>
      </c>
      <c r="AY895" s="139">
        <f t="shared" si="77"/>
        <v>57696.741830065359</v>
      </c>
      <c r="AZ895" s="376"/>
      <c r="BA895" s="376"/>
      <c r="BB895" s="32" t="s">
        <v>105</v>
      </c>
      <c r="BC895" s="52">
        <v>4989954</v>
      </c>
      <c r="BD895" s="42">
        <f>IFERROR(BC895/AZ890,"-")</f>
        <v>6.3737206138754235E-2</v>
      </c>
      <c r="BE895" s="52">
        <v>39</v>
      </c>
      <c r="BF895" s="42">
        <f>IFERROR(BE895/BA890,"-")</f>
        <v>0.52702702702702697</v>
      </c>
      <c r="BG895" s="55">
        <f t="shared" si="78"/>
        <v>127947.53846153847</v>
      </c>
      <c r="BH895" s="376"/>
      <c r="BI895" s="376"/>
      <c r="BJ895" s="32" t="s">
        <v>105</v>
      </c>
      <c r="BK895" s="52">
        <v>7780473</v>
      </c>
      <c r="BL895" s="42">
        <f>IFERROR(BK895/BH890,"-")</f>
        <v>3.2840975177530977E-2</v>
      </c>
      <c r="BM895" s="52">
        <v>184</v>
      </c>
      <c r="BN895" s="42">
        <f>IFERROR(BM895/BI890,"-")</f>
        <v>0.29487179487179488</v>
      </c>
      <c r="BO895" s="96">
        <f t="shared" si="79"/>
        <v>42285.179347826088</v>
      </c>
      <c r="BP895" s="141"/>
    </row>
    <row r="896" spans="2:68" s="8" customFormat="1" ht="13.15" customHeight="1">
      <c r="B896" s="373"/>
      <c r="C896" s="392"/>
      <c r="D896" s="376"/>
      <c r="E896" s="376"/>
      <c r="F896" s="32" t="s">
        <v>106</v>
      </c>
      <c r="G896" s="52">
        <v>5089044</v>
      </c>
      <c r="H896" s="42">
        <f>IFERROR(G896/D890,"-")</f>
        <v>5.5774257043781701E-2</v>
      </c>
      <c r="I896" s="52">
        <v>23</v>
      </c>
      <c r="J896" s="42">
        <f>IFERROR(I896/E890,"-")</f>
        <v>0.18253968253968253</v>
      </c>
      <c r="K896" s="55">
        <f t="shared" si="72"/>
        <v>221262.78260869565</v>
      </c>
      <c r="L896" s="376"/>
      <c r="M896" s="376"/>
      <c r="N896" s="32" t="s">
        <v>106</v>
      </c>
      <c r="O896" s="52">
        <v>14039925</v>
      </c>
      <c r="P896" s="42">
        <f>IFERROR(O896/L890,"-")</f>
        <v>2.0272940503352366E-2</v>
      </c>
      <c r="Q896" s="52">
        <v>121</v>
      </c>
      <c r="R896" s="42">
        <f>IFERROR(Q896/M890,"-")</f>
        <v>9.1320754716981131E-2</v>
      </c>
      <c r="S896" s="55">
        <f t="shared" si="73"/>
        <v>116032.43801652892</v>
      </c>
      <c r="T896" s="376"/>
      <c r="U896" s="376"/>
      <c r="V896" s="32" t="s">
        <v>106</v>
      </c>
      <c r="W896" s="52">
        <v>2698825</v>
      </c>
      <c r="X896" s="42">
        <f>IFERROR(W896/T890,"-")</f>
        <v>0.1078222331955804</v>
      </c>
      <c r="Y896" s="52">
        <v>2</v>
      </c>
      <c r="Z896" s="42">
        <f>IFERROR(Y896/U890,"-")</f>
        <v>2.5974025974025976E-2</v>
      </c>
      <c r="AA896" s="96">
        <f t="shared" si="74"/>
        <v>1349412.5</v>
      </c>
      <c r="AB896" s="376"/>
      <c r="AC896" s="376"/>
      <c r="AD896" s="32" t="s">
        <v>106</v>
      </c>
      <c r="AE896" s="52">
        <v>22917</v>
      </c>
      <c r="AF896" s="42">
        <f>IFERROR(AE896/AB890,"-")</f>
        <v>9.4228644570473708E-4</v>
      </c>
      <c r="AG896" s="52">
        <v>2</v>
      </c>
      <c r="AH896" s="42">
        <f>IFERROR(AG896/AC890,"-")</f>
        <v>1.7857142857142856E-2</v>
      </c>
      <c r="AI896" s="55">
        <f t="shared" si="75"/>
        <v>11458.5</v>
      </c>
      <c r="AJ896" s="376"/>
      <c r="AK896" s="376"/>
      <c r="AL896" s="32" t="s">
        <v>106</v>
      </c>
      <c r="AM896" s="52">
        <v>7812455</v>
      </c>
      <c r="AN896" s="42">
        <f>IFERROR(AM896/AJ890,"-")</f>
        <v>2.9391524409928597E-2</v>
      </c>
      <c r="AO896" s="52">
        <v>60</v>
      </c>
      <c r="AP896" s="42">
        <f>IFERROR(AO896/AK890,"-")</f>
        <v>0.13071895424836602</v>
      </c>
      <c r="AQ896" s="55">
        <f t="shared" si="76"/>
        <v>130207.58333333333</v>
      </c>
      <c r="AR896" s="376"/>
      <c r="AS896" s="376"/>
      <c r="AT896" s="32" t="s">
        <v>106</v>
      </c>
      <c r="AU896" s="52">
        <v>3505728</v>
      </c>
      <c r="AV896" s="42">
        <f>IFERROR(AU896/AR890,"-")</f>
        <v>9.5580597530868366E-3</v>
      </c>
      <c r="AW896" s="55">
        <v>57</v>
      </c>
      <c r="AX896" s="42">
        <f>IFERROR(AW896/AS890,"-")</f>
        <v>8.5585585585585586E-2</v>
      </c>
      <c r="AY896" s="139">
        <f t="shared" si="77"/>
        <v>61504</v>
      </c>
      <c r="AZ896" s="376"/>
      <c r="BA896" s="376"/>
      <c r="BB896" s="32" t="s">
        <v>106</v>
      </c>
      <c r="BC896" s="52">
        <v>7404418</v>
      </c>
      <c r="BD896" s="42">
        <f>IFERROR(BC896/AZ890,"-")</f>
        <v>9.4577408209274558E-2</v>
      </c>
      <c r="BE896" s="52">
        <v>12</v>
      </c>
      <c r="BF896" s="42">
        <f>IFERROR(BE896/BA890,"-")</f>
        <v>0.16216216216216217</v>
      </c>
      <c r="BG896" s="55">
        <f t="shared" si="78"/>
        <v>617034.83333333337</v>
      </c>
      <c r="BH896" s="376"/>
      <c r="BI896" s="376"/>
      <c r="BJ896" s="32" t="s">
        <v>106</v>
      </c>
      <c r="BK896" s="52">
        <v>4794299</v>
      </c>
      <c r="BL896" s="42">
        <f>IFERROR(BK896/BH890,"-")</f>
        <v>2.0236488765228232E-2</v>
      </c>
      <c r="BM896" s="52">
        <v>31</v>
      </c>
      <c r="BN896" s="42">
        <f>IFERROR(BM896/BI890,"-")</f>
        <v>4.9679487179487176E-2</v>
      </c>
      <c r="BO896" s="96">
        <f t="shared" si="79"/>
        <v>154654.80645161291</v>
      </c>
      <c r="BP896" s="141"/>
    </row>
    <row r="897" spans="2:68" s="8" customFormat="1" ht="13.15" customHeight="1">
      <c r="B897" s="373"/>
      <c r="C897" s="392"/>
      <c r="D897" s="376"/>
      <c r="E897" s="376"/>
      <c r="F897" s="32" t="s">
        <v>116</v>
      </c>
      <c r="G897" s="52">
        <v>0</v>
      </c>
      <c r="H897" s="42">
        <f>IFERROR(G897/D890,"-")</f>
        <v>0</v>
      </c>
      <c r="I897" s="52">
        <v>0</v>
      </c>
      <c r="J897" s="42">
        <f>IFERROR(I897/E890,"-")</f>
        <v>0</v>
      </c>
      <c r="K897" s="55" t="str">
        <f t="shared" si="72"/>
        <v>-</v>
      </c>
      <c r="L897" s="376"/>
      <c r="M897" s="376"/>
      <c r="N897" s="32" t="s">
        <v>116</v>
      </c>
      <c r="O897" s="52">
        <v>0</v>
      </c>
      <c r="P897" s="42">
        <f>IFERROR(O897/L890,"-")</f>
        <v>0</v>
      </c>
      <c r="Q897" s="52">
        <v>0</v>
      </c>
      <c r="R897" s="42">
        <f>IFERROR(Q897/M890,"-")</f>
        <v>0</v>
      </c>
      <c r="S897" s="55" t="str">
        <f t="shared" si="73"/>
        <v>-</v>
      </c>
      <c r="T897" s="376"/>
      <c r="U897" s="376"/>
      <c r="V897" s="32" t="s">
        <v>116</v>
      </c>
      <c r="W897" s="52">
        <v>0</v>
      </c>
      <c r="X897" s="42">
        <f>IFERROR(W897/T890,"-")</f>
        <v>0</v>
      </c>
      <c r="Y897" s="52">
        <v>0</v>
      </c>
      <c r="Z897" s="42">
        <f>IFERROR(Y897/U890,"-")</f>
        <v>0</v>
      </c>
      <c r="AA897" s="96" t="str">
        <f t="shared" si="74"/>
        <v>-</v>
      </c>
      <c r="AB897" s="376"/>
      <c r="AC897" s="376"/>
      <c r="AD897" s="32" t="s">
        <v>116</v>
      </c>
      <c r="AE897" s="52">
        <v>0</v>
      </c>
      <c r="AF897" s="42">
        <f>IFERROR(AE897/AB890,"-")</f>
        <v>0</v>
      </c>
      <c r="AG897" s="52">
        <v>0</v>
      </c>
      <c r="AH897" s="42">
        <f>IFERROR(AG897/AC890,"-")</f>
        <v>0</v>
      </c>
      <c r="AI897" s="55" t="str">
        <f t="shared" si="75"/>
        <v>-</v>
      </c>
      <c r="AJ897" s="376"/>
      <c r="AK897" s="376"/>
      <c r="AL897" s="32" t="s">
        <v>116</v>
      </c>
      <c r="AM897" s="52">
        <v>0</v>
      </c>
      <c r="AN897" s="42">
        <f>IFERROR(AM897/AJ890,"-")</f>
        <v>0</v>
      </c>
      <c r="AO897" s="52">
        <v>0</v>
      </c>
      <c r="AP897" s="42">
        <f>IFERROR(AO897/AK890,"-")</f>
        <v>0</v>
      </c>
      <c r="AQ897" s="55" t="str">
        <f t="shared" si="76"/>
        <v>-</v>
      </c>
      <c r="AR897" s="376"/>
      <c r="AS897" s="376"/>
      <c r="AT897" s="32" t="s">
        <v>116</v>
      </c>
      <c r="AU897" s="52">
        <v>0</v>
      </c>
      <c r="AV897" s="42">
        <f>IFERROR(AU897/AR890,"-")</f>
        <v>0</v>
      </c>
      <c r="AW897" s="55">
        <v>0</v>
      </c>
      <c r="AX897" s="42">
        <f>IFERROR(AW897/AS890,"-")</f>
        <v>0</v>
      </c>
      <c r="AY897" s="139" t="str">
        <f t="shared" si="77"/>
        <v>-</v>
      </c>
      <c r="AZ897" s="376"/>
      <c r="BA897" s="376"/>
      <c r="BB897" s="32" t="s">
        <v>116</v>
      </c>
      <c r="BC897" s="52">
        <v>0</v>
      </c>
      <c r="BD897" s="42">
        <f>IFERROR(BC897/AZ890,"-")</f>
        <v>0</v>
      </c>
      <c r="BE897" s="52">
        <v>0</v>
      </c>
      <c r="BF897" s="42">
        <f>IFERROR(BE897/BA890,"-")</f>
        <v>0</v>
      </c>
      <c r="BG897" s="55" t="str">
        <f t="shared" si="78"/>
        <v>-</v>
      </c>
      <c r="BH897" s="376"/>
      <c r="BI897" s="376"/>
      <c r="BJ897" s="32" t="s">
        <v>116</v>
      </c>
      <c r="BK897" s="52">
        <v>0</v>
      </c>
      <c r="BL897" s="42">
        <f>IFERROR(BK897/BH890,"-")</f>
        <v>0</v>
      </c>
      <c r="BM897" s="52">
        <v>0</v>
      </c>
      <c r="BN897" s="42">
        <f>IFERROR(BM897/BI890,"-")</f>
        <v>0</v>
      </c>
      <c r="BO897" s="96" t="str">
        <f t="shared" si="79"/>
        <v>-</v>
      </c>
      <c r="BP897" s="141"/>
    </row>
    <row r="898" spans="2:68" s="8" customFormat="1" ht="13.15" customHeight="1">
      <c r="B898" s="373"/>
      <c r="C898" s="392"/>
      <c r="D898" s="376"/>
      <c r="E898" s="376"/>
      <c r="F898" s="32" t="s">
        <v>107</v>
      </c>
      <c r="G898" s="52">
        <v>0</v>
      </c>
      <c r="H898" s="42">
        <f>IFERROR(G898/D890,"-")</f>
        <v>0</v>
      </c>
      <c r="I898" s="52">
        <v>0</v>
      </c>
      <c r="J898" s="42">
        <f>IFERROR(I898/E890,"-")</f>
        <v>0</v>
      </c>
      <c r="K898" s="55" t="str">
        <f t="shared" si="72"/>
        <v>-</v>
      </c>
      <c r="L898" s="376"/>
      <c r="M898" s="376"/>
      <c r="N898" s="32" t="s">
        <v>107</v>
      </c>
      <c r="O898" s="52">
        <v>121183</v>
      </c>
      <c r="P898" s="42">
        <f>IFERROR(O898/L890,"-")</f>
        <v>1.749821134384799E-4</v>
      </c>
      <c r="Q898" s="52">
        <v>6</v>
      </c>
      <c r="R898" s="42">
        <f>IFERROR(Q898/M890,"-")</f>
        <v>4.528301886792453E-3</v>
      </c>
      <c r="S898" s="55">
        <f t="shared" si="73"/>
        <v>20197.166666666668</v>
      </c>
      <c r="T898" s="376"/>
      <c r="U898" s="376"/>
      <c r="V898" s="32" t="s">
        <v>107</v>
      </c>
      <c r="W898" s="52">
        <v>11538</v>
      </c>
      <c r="X898" s="42">
        <f>IFERROR(W898/T890,"-")</f>
        <v>4.6096094656400719E-4</v>
      </c>
      <c r="Y898" s="52">
        <v>1</v>
      </c>
      <c r="Z898" s="42">
        <f>IFERROR(Y898/U890,"-")</f>
        <v>1.2987012987012988E-2</v>
      </c>
      <c r="AA898" s="96">
        <f t="shared" si="74"/>
        <v>11538</v>
      </c>
      <c r="AB898" s="376"/>
      <c r="AC898" s="376"/>
      <c r="AD898" s="32" t="s">
        <v>107</v>
      </c>
      <c r="AE898" s="52">
        <v>0</v>
      </c>
      <c r="AF898" s="42">
        <f>IFERROR(AE898/AB890,"-")</f>
        <v>0</v>
      </c>
      <c r="AG898" s="52">
        <v>0</v>
      </c>
      <c r="AH898" s="42">
        <f>IFERROR(AG898/AC890,"-")</f>
        <v>0</v>
      </c>
      <c r="AI898" s="55" t="str">
        <f t="shared" si="75"/>
        <v>-</v>
      </c>
      <c r="AJ898" s="376"/>
      <c r="AK898" s="376"/>
      <c r="AL898" s="32" t="s">
        <v>107</v>
      </c>
      <c r="AM898" s="52">
        <v>17440</v>
      </c>
      <c r="AN898" s="42">
        <f>IFERROR(AM898/AJ890,"-")</f>
        <v>6.5611665693966198E-5</v>
      </c>
      <c r="AO898" s="52">
        <v>1</v>
      </c>
      <c r="AP898" s="42">
        <f>IFERROR(AO898/AK890,"-")</f>
        <v>2.1786492374727671E-3</v>
      </c>
      <c r="AQ898" s="55">
        <f t="shared" si="76"/>
        <v>17440</v>
      </c>
      <c r="AR898" s="376"/>
      <c r="AS898" s="376"/>
      <c r="AT898" s="32" t="s">
        <v>107</v>
      </c>
      <c r="AU898" s="52">
        <v>92205</v>
      </c>
      <c r="AV898" s="42">
        <f>IFERROR(AU898/AR890,"-")</f>
        <v>2.513888412145414E-4</v>
      </c>
      <c r="AW898" s="55">
        <v>4</v>
      </c>
      <c r="AX898" s="42">
        <f>IFERROR(AW898/AS890,"-")</f>
        <v>6.006006006006006E-3</v>
      </c>
      <c r="AY898" s="139">
        <f t="shared" si="77"/>
        <v>23051.25</v>
      </c>
      <c r="AZ898" s="376"/>
      <c r="BA898" s="376"/>
      <c r="BB898" s="32" t="s">
        <v>107</v>
      </c>
      <c r="BC898" s="52">
        <v>0</v>
      </c>
      <c r="BD898" s="42">
        <f>IFERROR(BC898/AZ890,"-")</f>
        <v>0</v>
      </c>
      <c r="BE898" s="52">
        <v>0</v>
      </c>
      <c r="BF898" s="42">
        <f>IFERROR(BE898/BA890,"-")</f>
        <v>0</v>
      </c>
      <c r="BG898" s="55" t="str">
        <f t="shared" si="78"/>
        <v>-</v>
      </c>
      <c r="BH898" s="376"/>
      <c r="BI898" s="376"/>
      <c r="BJ898" s="32" t="s">
        <v>107</v>
      </c>
      <c r="BK898" s="52">
        <v>8274</v>
      </c>
      <c r="BL898" s="42">
        <f>IFERROR(BK898/BH890,"-")</f>
        <v>3.4924127185955317E-5</v>
      </c>
      <c r="BM898" s="52">
        <v>2</v>
      </c>
      <c r="BN898" s="42">
        <f>IFERROR(BM898/BI890,"-")</f>
        <v>3.205128205128205E-3</v>
      </c>
      <c r="BO898" s="96">
        <f t="shared" si="79"/>
        <v>4137</v>
      </c>
      <c r="BP898" s="141"/>
    </row>
    <row r="899" spans="2:68" s="8" customFormat="1" ht="13.15" customHeight="1">
      <c r="B899" s="373"/>
      <c r="C899" s="392"/>
      <c r="D899" s="376"/>
      <c r="E899" s="376"/>
      <c r="F899" s="32" t="s">
        <v>108</v>
      </c>
      <c r="G899" s="52">
        <v>223874</v>
      </c>
      <c r="H899" s="42">
        <f>IFERROR(G899/D890,"-")</f>
        <v>2.4535857857427811E-3</v>
      </c>
      <c r="I899" s="52">
        <v>6</v>
      </c>
      <c r="J899" s="42">
        <f>IFERROR(I899/E890,"-")</f>
        <v>4.7619047619047616E-2</v>
      </c>
      <c r="K899" s="55">
        <f t="shared" si="72"/>
        <v>37312.333333333336</v>
      </c>
      <c r="L899" s="376"/>
      <c r="M899" s="376"/>
      <c r="N899" s="32" t="s">
        <v>108</v>
      </c>
      <c r="O899" s="52">
        <v>604704</v>
      </c>
      <c r="P899" s="42">
        <f>IFERROR(O899/L890,"-")</f>
        <v>8.7316194453597082E-4</v>
      </c>
      <c r="Q899" s="52">
        <v>39</v>
      </c>
      <c r="R899" s="42">
        <f>IFERROR(Q899/M890,"-")</f>
        <v>2.9433962264150942E-2</v>
      </c>
      <c r="S899" s="55">
        <f t="shared" si="73"/>
        <v>15505.23076923077</v>
      </c>
      <c r="T899" s="376"/>
      <c r="U899" s="376"/>
      <c r="V899" s="32" t="s">
        <v>108</v>
      </c>
      <c r="W899" s="52">
        <v>0</v>
      </c>
      <c r="X899" s="42">
        <f>IFERROR(W899/T890,"-")</f>
        <v>0</v>
      </c>
      <c r="Y899" s="52">
        <v>0</v>
      </c>
      <c r="Z899" s="42">
        <f>IFERROR(Y899/U890,"-")</f>
        <v>0</v>
      </c>
      <c r="AA899" s="96" t="str">
        <f t="shared" si="74"/>
        <v>-</v>
      </c>
      <c r="AB899" s="376"/>
      <c r="AC899" s="376"/>
      <c r="AD899" s="32" t="s">
        <v>108</v>
      </c>
      <c r="AE899" s="52">
        <v>0</v>
      </c>
      <c r="AF899" s="42">
        <f>IFERROR(AE899/AB890,"-")</f>
        <v>0</v>
      </c>
      <c r="AG899" s="52">
        <v>0</v>
      </c>
      <c r="AH899" s="42">
        <f>IFERROR(AG899/AC890,"-")</f>
        <v>0</v>
      </c>
      <c r="AI899" s="55" t="str">
        <f t="shared" si="75"/>
        <v>-</v>
      </c>
      <c r="AJ899" s="376"/>
      <c r="AK899" s="376"/>
      <c r="AL899" s="32" t="s">
        <v>108</v>
      </c>
      <c r="AM899" s="52">
        <v>301706</v>
      </c>
      <c r="AN899" s="42">
        <f>IFERROR(AM899/AJ890,"-")</f>
        <v>1.1350592436848489E-3</v>
      </c>
      <c r="AO899" s="52">
        <v>20</v>
      </c>
      <c r="AP899" s="42">
        <f>IFERROR(AO899/AK890,"-")</f>
        <v>4.357298474945534E-2</v>
      </c>
      <c r="AQ899" s="55">
        <f t="shared" si="76"/>
        <v>15085.3</v>
      </c>
      <c r="AR899" s="376"/>
      <c r="AS899" s="376"/>
      <c r="AT899" s="32" t="s">
        <v>108</v>
      </c>
      <c r="AU899" s="52">
        <v>297477</v>
      </c>
      <c r="AV899" s="42">
        <f>IFERROR(AU899/AR890,"-")</f>
        <v>8.1104493593599193E-4</v>
      </c>
      <c r="AW899" s="55">
        <v>18</v>
      </c>
      <c r="AX899" s="42">
        <f>IFERROR(AW899/AS890,"-")</f>
        <v>2.7027027027027029E-2</v>
      </c>
      <c r="AY899" s="139">
        <f t="shared" si="77"/>
        <v>16526.5</v>
      </c>
      <c r="AZ899" s="376"/>
      <c r="BA899" s="376"/>
      <c r="BB899" s="32" t="s">
        <v>108</v>
      </c>
      <c r="BC899" s="52">
        <v>98467</v>
      </c>
      <c r="BD899" s="42">
        <f>IFERROR(BC899/AZ890,"-")</f>
        <v>1.2577293251329999E-3</v>
      </c>
      <c r="BE899" s="52">
        <v>10</v>
      </c>
      <c r="BF899" s="42">
        <f>IFERROR(BE899/BA890,"-")</f>
        <v>0.13513513513513514</v>
      </c>
      <c r="BG899" s="55">
        <f t="shared" si="78"/>
        <v>9846.7000000000007</v>
      </c>
      <c r="BH899" s="376"/>
      <c r="BI899" s="376"/>
      <c r="BJ899" s="32" t="s">
        <v>108</v>
      </c>
      <c r="BK899" s="52">
        <v>49682</v>
      </c>
      <c r="BL899" s="42">
        <f>IFERROR(BK899/BH890,"-")</f>
        <v>2.0970515915550304E-4</v>
      </c>
      <c r="BM899" s="52">
        <v>9</v>
      </c>
      <c r="BN899" s="42">
        <f>IFERROR(BM899/BI890,"-")</f>
        <v>1.4423076923076924E-2</v>
      </c>
      <c r="BO899" s="96">
        <f t="shared" si="79"/>
        <v>5520.2222222222226</v>
      </c>
      <c r="BP899" s="141"/>
    </row>
    <row r="900" spans="2:68" s="8" customFormat="1" ht="13.15" customHeight="1">
      <c r="B900" s="373"/>
      <c r="C900" s="392"/>
      <c r="D900" s="376"/>
      <c r="E900" s="376"/>
      <c r="F900" s="32" t="s">
        <v>109</v>
      </c>
      <c r="G900" s="52">
        <v>14486</v>
      </c>
      <c r="H900" s="42">
        <f>IFERROR(G900/D890,"-")</f>
        <v>1.5876182000710187E-4</v>
      </c>
      <c r="I900" s="52">
        <v>2</v>
      </c>
      <c r="J900" s="42">
        <f>IFERROR(I900/E890,"-")</f>
        <v>1.5873015873015872E-2</v>
      </c>
      <c r="K900" s="55">
        <f t="shared" si="72"/>
        <v>7243</v>
      </c>
      <c r="L900" s="376"/>
      <c r="M900" s="376"/>
      <c r="N900" s="32" t="s">
        <v>109</v>
      </c>
      <c r="O900" s="52">
        <v>162007</v>
      </c>
      <c r="P900" s="42">
        <f>IFERROR(O900/L890,"-")</f>
        <v>2.3392990148641155E-4</v>
      </c>
      <c r="Q900" s="52">
        <v>6</v>
      </c>
      <c r="R900" s="42">
        <f>IFERROR(Q900/M890,"-")</f>
        <v>4.528301886792453E-3</v>
      </c>
      <c r="S900" s="55">
        <f t="shared" si="73"/>
        <v>27001.166666666668</v>
      </c>
      <c r="T900" s="376"/>
      <c r="U900" s="376"/>
      <c r="V900" s="32" t="s">
        <v>109</v>
      </c>
      <c r="W900" s="52">
        <v>0</v>
      </c>
      <c r="X900" s="42">
        <f>IFERROR(W900/T890,"-")</f>
        <v>0</v>
      </c>
      <c r="Y900" s="52">
        <v>0</v>
      </c>
      <c r="Z900" s="42">
        <f>IFERROR(Y900/U890,"-")</f>
        <v>0</v>
      </c>
      <c r="AA900" s="96" t="str">
        <f t="shared" si="74"/>
        <v>-</v>
      </c>
      <c r="AB900" s="376"/>
      <c r="AC900" s="376"/>
      <c r="AD900" s="32" t="s">
        <v>109</v>
      </c>
      <c r="AE900" s="52">
        <v>0</v>
      </c>
      <c r="AF900" s="42">
        <f>IFERROR(AE900/AB890,"-")</f>
        <v>0</v>
      </c>
      <c r="AG900" s="52">
        <v>0</v>
      </c>
      <c r="AH900" s="42">
        <f>IFERROR(AG900/AC890,"-")</f>
        <v>0</v>
      </c>
      <c r="AI900" s="55" t="str">
        <f t="shared" si="75"/>
        <v>-</v>
      </c>
      <c r="AJ900" s="376"/>
      <c r="AK900" s="376"/>
      <c r="AL900" s="32" t="s">
        <v>109</v>
      </c>
      <c r="AM900" s="52">
        <v>20518</v>
      </c>
      <c r="AN900" s="42">
        <f>IFERROR(AM900/AJ890,"-")</f>
        <v>7.7191522747064128E-5</v>
      </c>
      <c r="AO900" s="52">
        <v>4</v>
      </c>
      <c r="AP900" s="42">
        <f>IFERROR(AO900/AK890,"-")</f>
        <v>8.7145969498910684E-3</v>
      </c>
      <c r="AQ900" s="55">
        <f t="shared" si="76"/>
        <v>5129.5</v>
      </c>
      <c r="AR900" s="376"/>
      <c r="AS900" s="376"/>
      <c r="AT900" s="32" t="s">
        <v>109</v>
      </c>
      <c r="AU900" s="52">
        <v>141489</v>
      </c>
      <c r="AV900" s="42">
        <f>IFERROR(AU900/AR890,"-")</f>
        <v>3.857573423849493E-4</v>
      </c>
      <c r="AW900" s="55">
        <v>2</v>
      </c>
      <c r="AX900" s="42">
        <f>IFERROR(AW900/AS890,"-")</f>
        <v>3.003003003003003E-3</v>
      </c>
      <c r="AY900" s="139">
        <f t="shared" si="77"/>
        <v>70744.5</v>
      </c>
      <c r="AZ900" s="376"/>
      <c r="BA900" s="376"/>
      <c r="BB900" s="32" t="s">
        <v>109</v>
      </c>
      <c r="BC900" s="52">
        <v>8064</v>
      </c>
      <c r="BD900" s="42">
        <f>IFERROR(BC900/AZ890,"-")</f>
        <v>1.0300231831854847E-4</v>
      </c>
      <c r="BE900" s="52">
        <v>1</v>
      </c>
      <c r="BF900" s="42">
        <f>IFERROR(BE900/BA890,"-")</f>
        <v>1.3513513513513514E-2</v>
      </c>
      <c r="BG900" s="55">
        <f t="shared" si="78"/>
        <v>8064</v>
      </c>
      <c r="BH900" s="376"/>
      <c r="BI900" s="376"/>
      <c r="BJ900" s="32" t="s">
        <v>109</v>
      </c>
      <c r="BK900" s="52">
        <v>1103</v>
      </c>
      <c r="BL900" s="42">
        <f>IFERROR(BK900/BH890,"-")</f>
        <v>4.6557061017777035E-6</v>
      </c>
      <c r="BM900" s="52">
        <v>2</v>
      </c>
      <c r="BN900" s="42">
        <f>IFERROR(BM900/BI890,"-")</f>
        <v>3.205128205128205E-3</v>
      </c>
      <c r="BO900" s="96">
        <f t="shared" si="79"/>
        <v>551.5</v>
      </c>
      <c r="BP900" s="141"/>
    </row>
    <row r="901" spans="2:68" s="8" customFormat="1" ht="13.15" customHeight="1">
      <c r="B901" s="373"/>
      <c r="C901" s="392"/>
      <c r="D901" s="376"/>
      <c r="E901" s="376"/>
      <c r="F901" s="32" t="s">
        <v>110</v>
      </c>
      <c r="G901" s="52">
        <v>103868</v>
      </c>
      <c r="H901" s="42">
        <f>IFERROR(G901/D890,"-")</f>
        <v>1.1383592931449439E-3</v>
      </c>
      <c r="I901" s="52">
        <v>3</v>
      </c>
      <c r="J901" s="42">
        <f>IFERROR(I901/E890,"-")</f>
        <v>2.3809523809523808E-2</v>
      </c>
      <c r="K901" s="55">
        <f t="shared" si="72"/>
        <v>34622.666666666664</v>
      </c>
      <c r="L901" s="376"/>
      <c r="M901" s="376"/>
      <c r="N901" s="32" t="s">
        <v>110</v>
      </c>
      <c r="O901" s="52">
        <v>3035028</v>
      </c>
      <c r="P901" s="42">
        <f>IFERROR(O901/L890,"-")</f>
        <v>4.3824266917386326E-3</v>
      </c>
      <c r="Q901" s="52">
        <v>2</v>
      </c>
      <c r="R901" s="42">
        <f>IFERROR(Q901/M890,"-")</f>
        <v>1.5094339622641509E-3</v>
      </c>
      <c r="S901" s="55">
        <f t="shared" si="73"/>
        <v>1517514</v>
      </c>
      <c r="T901" s="376"/>
      <c r="U901" s="376"/>
      <c r="V901" s="32" t="s">
        <v>110</v>
      </c>
      <c r="W901" s="52">
        <v>0</v>
      </c>
      <c r="X901" s="42">
        <f>IFERROR(W901/T890,"-")</f>
        <v>0</v>
      </c>
      <c r="Y901" s="52">
        <v>0</v>
      </c>
      <c r="Z901" s="42">
        <f>IFERROR(Y901/U890,"-")</f>
        <v>0</v>
      </c>
      <c r="AA901" s="96" t="str">
        <f t="shared" si="74"/>
        <v>-</v>
      </c>
      <c r="AB901" s="376"/>
      <c r="AC901" s="376"/>
      <c r="AD901" s="32" t="s">
        <v>110</v>
      </c>
      <c r="AE901" s="52">
        <v>0</v>
      </c>
      <c r="AF901" s="42">
        <f>IFERROR(AE901/AB890,"-")</f>
        <v>0</v>
      </c>
      <c r="AG901" s="52">
        <v>0</v>
      </c>
      <c r="AH901" s="42">
        <f>IFERROR(AG901/AC890,"-")</f>
        <v>0</v>
      </c>
      <c r="AI901" s="55" t="str">
        <f t="shared" si="75"/>
        <v>-</v>
      </c>
      <c r="AJ901" s="376"/>
      <c r="AK901" s="376"/>
      <c r="AL901" s="32" t="s">
        <v>110</v>
      </c>
      <c r="AM901" s="52">
        <v>0</v>
      </c>
      <c r="AN901" s="42">
        <f>IFERROR(AM901/AJ890,"-")</f>
        <v>0</v>
      </c>
      <c r="AO901" s="52">
        <v>0</v>
      </c>
      <c r="AP901" s="42">
        <f>IFERROR(AO901/AK890,"-")</f>
        <v>0</v>
      </c>
      <c r="AQ901" s="55" t="str">
        <f t="shared" si="76"/>
        <v>-</v>
      </c>
      <c r="AR901" s="376"/>
      <c r="AS901" s="376"/>
      <c r="AT901" s="32" t="s">
        <v>110</v>
      </c>
      <c r="AU901" s="52">
        <v>0</v>
      </c>
      <c r="AV901" s="42">
        <f>IFERROR(AU901/AR890,"-")</f>
        <v>0</v>
      </c>
      <c r="AW901" s="55">
        <v>0</v>
      </c>
      <c r="AX901" s="42">
        <f>IFERROR(AW901/AS890,"-")</f>
        <v>0</v>
      </c>
      <c r="AY901" s="139" t="str">
        <f t="shared" si="77"/>
        <v>-</v>
      </c>
      <c r="AZ901" s="376"/>
      <c r="BA901" s="376"/>
      <c r="BB901" s="32" t="s">
        <v>110</v>
      </c>
      <c r="BC901" s="52">
        <v>3035028</v>
      </c>
      <c r="BD901" s="42">
        <f>IFERROR(BC901/AZ890,"-")</f>
        <v>3.8766731170846662E-2</v>
      </c>
      <c r="BE901" s="52">
        <v>2</v>
      </c>
      <c r="BF901" s="42">
        <f>IFERROR(BE901/BA890,"-")</f>
        <v>2.7027027027027029E-2</v>
      </c>
      <c r="BG901" s="55">
        <f t="shared" si="78"/>
        <v>1517514</v>
      </c>
      <c r="BH901" s="376"/>
      <c r="BI901" s="376"/>
      <c r="BJ901" s="32" t="s">
        <v>110</v>
      </c>
      <c r="BK901" s="52">
        <v>15195</v>
      </c>
      <c r="BL901" s="42">
        <f>IFERROR(BK901/BH890,"-")</f>
        <v>6.4137311166375516E-5</v>
      </c>
      <c r="BM901" s="52">
        <v>3</v>
      </c>
      <c r="BN901" s="42">
        <f>IFERROR(BM901/BI890,"-")</f>
        <v>4.807692307692308E-3</v>
      </c>
      <c r="BO901" s="96">
        <f t="shared" si="79"/>
        <v>5065</v>
      </c>
      <c r="BP901" s="141"/>
    </row>
    <row r="902" spans="2:68" s="8" customFormat="1" ht="13.15" customHeight="1">
      <c r="B902" s="373"/>
      <c r="C902" s="392"/>
      <c r="D902" s="376"/>
      <c r="E902" s="376"/>
      <c r="F902" s="32" t="s">
        <v>111</v>
      </c>
      <c r="G902" s="52">
        <v>535874</v>
      </c>
      <c r="H902" s="42">
        <f>IFERROR(G902/D890,"-")</f>
        <v>5.8730036956016638E-3</v>
      </c>
      <c r="I902" s="52">
        <v>23</v>
      </c>
      <c r="J902" s="42">
        <f>IFERROR(I902/E890,"-")</f>
        <v>0.18253968253968253</v>
      </c>
      <c r="K902" s="55">
        <f t="shared" si="72"/>
        <v>23298.869565217392</v>
      </c>
      <c r="L902" s="376"/>
      <c r="M902" s="376"/>
      <c r="N902" s="32" t="s">
        <v>111</v>
      </c>
      <c r="O902" s="52">
        <v>4383847</v>
      </c>
      <c r="P902" s="42">
        <f>IFERROR(O902/L890,"-")</f>
        <v>6.3300530029042007E-3</v>
      </c>
      <c r="Q902" s="52">
        <v>130</v>
      </c>
      <c r="R902" s="42">
        <f>IFERROR(Q902/M890,"-")</f>
        <v>9.8113207547169817E-2</v>
      </c>
      <c r="S902" s="55">
        <f t="shared" si="73"/>
        <v>33721.9</v>
      </c>
      <c r="T902" s="376"/>
      <c r="U902" s="376"/>
      <c r="V902" s="32" t="s">
        <v>111</v>
      </c>
      <c r="W902" s="52">
        <v>166722</v>
      </c>
      <c r="X902" s="42">
        <f>IFERROR(W902/T890,"-")</f>
        <v>6.6608017796016992E-3</v>
      </c>
      <c r="Y902" s="52">
        <v>4</v>
      </c>
      <c r="Z902" s="42">
        <f>IFERROR(Y902/U890,"-")</f>
        <v>5.1948051948051951E-2</v>
      </c>
      <c r="AA902" s="96">
        <f t="shared" si="74"/>
        <v>41680.5</v>
      </c>
      <c r="AB902" s="376"/>
      <c r="AC902" s="376"/>
      <c r="AD902" s="32" t="s">
        <v>111</v>
      </c>
      <c r="AE902" s="52">
        <v>1021180</v>
      </c>
      <c r="AF902" s="42">
        <f>IFERROR(AE902/AB890,"-")</f>
        <v>4.1988221522222077E-2</v>
      </c>
      <c r="AG902" s="52">
        <v>10</v>
      </c>
      <c r="AH902" s="42">
        <f>IFERROR(AG902/AC890,"-")</f>
        <v>8.9285714285714288E-2</v>
      </c>
      <c r="AI902" s="55">
        <f t="shared" si="75"/>
        <v>102118</v>
      </c>
      <c r="AJ902" s="376"/>
      <c r="AK902" s="376"/>
      <c r="AL902" s="32" t="s">
        <v>111</v>
      </c>
      <c r="AM902" s="52">
        <v>1581784</v>
      </c>
      <c r="AN902" s="42">
        <f>IFERROR(AM902/AJ890,"-")</f>
        <v>5.9508877871596692E-3</v>
      </c>
      <c r="AO902" s="52">
        <v>48</v>
      </c>
      <c r="AP902" s="42">
        <f>IFERROR(AO902/AK890,"-")</f>
        <v>0.10457516339869281</v>
      </c>
      <c r="AQ902" s="55">
        <f t="shared" si="76"/>
        <v>32953.833333333336</v>
      </c>
      <c r="AR902" s="376"/>
      <c r="AS902" s="376"/>
      <c r="AT902" s="32" t="s">
        <v>111</v>
      </c>
      <c r="AU902" s="52">
        <v>1600871</v>
      </c>
      <c r="AV902" s="42">
        <f>IFERROR(AU902/AR890,"-")</f>
        <v>4.36463429991827E-3</v>
      </c>
      <c r="AW902" s="55">
        <v>67</v>
      </c>
      <c r="AX902" s="42">
        <f>IFERROR(AW902/AS890,"-")</f>
        <v>0.1006006006006006</v>
      </c>
      <c r="AY902" s="139">
        <f t="shared" si="77"/>
        <v>23893.597014925374</v>
      </c>
      <c r="AZ902" s="376"/>
      <c r="BA902" s="376"/>
      <c r="BB902" s="32" t="s">
        <v>111</v>
      </c>
      <c r="BC902" s="52">
        <v>127272</v>
      </c>
      <c r="BD902" s="42">
        <f>IFERROR(BC902/AZ890,"-")</f>
        <v>1.6256586132239955E-3</v>
      </c>
      <c r="BE902" s="52">
        <v>3</v>
      </c>
      <c r="BF902" s="42">
        <f>IFERROR(BE902/BA890,"-")</f>
        <v>4.0540540540540543E-2</v>
      </c>
      <c r="BG902" s="55">
        <f t="shared" si="78"/>
        <v>42424</v>
      </c>
      <c r="BH902" s="376"/>
      <c r="BI902" s="376"/>
      <c r="BJ902" s="32" t="s">
        <v>111</v>
      </c>
      <c r="BK902" s="52">
        <v>1136931</v>
      </c>
      <c r="BL902" s="42">
        <f>IFERROR(BK902/BH890,"-")</f>
        <v>4.798927102448074E-3</v>
      </c>
      <c r="BM902" s="52">
        <v>45</v>
      </c>
      <c r="BN902" s="42">
        <f>IFERROR(BM902/BI890,"-")</f>
        <v>7.2115384615384609E-2</v>
      </c>
      <c r="BO902" s="96">
        <f t="shared" si="79"/>
        <v>25265.133333333335</v>
      </c>
      <c r="BP902" s="141"/>
    </row>
    <row r="903" spans="2:68" s="8" customFormat="1" ht="13.15" customHeight="1">
      <c r="B903" s="373"/>
      <c r="C903" s="392"/>
      <c r="D903" s="376"/>
      <c r="E903" s="376"/>
      <c r="F903" s="32" t="s">
        <v>112</v>
      </c>
      <c r="G903" s="52">
        <v>1514104</v>
      </c>
      <c r="H903" s="42">
        <f>IFERROR(G903/D890,"-")</f>
        <v>1.6594084407015944E-2</v>
      </c>
      <c r="I903" s="52">
        <v>15</v>
      </c>
      <c r="J903" s="42">
        <f>IFERROR(I903/E890,"-")</f>
        <v>0.11904761904761904</v>
      </c>
      <c r="K903" s="55">
        <f t="shared" si="72"/>
        <v>100940.26666666666</v>
      </c>
      <c r="L903" s="376"/>
      <c r="M903" s="376"/>
      <c r="N903" s="32" t="s">
        <v>112</v>
      </c>
      <c r="O903" s="52">
        <v>6567059</v>
      </c>
      <c r="P903" s="42">
        <f>IFERROR(O903/L890,"-")</f>
        <v>9.4825005396399695E-3</v>
      </c>
      <c r="Q903" s="52">
        <v>90</v>
      </c>
      <c r="R903" s="42">
        <f>IFERROR(Q903/M890,"-")</f>
        <v>6.7924528301886791E-2</v>
      </c>
      <c r="S903" s="55">
        <f t="shared" si="73"/>
        <v>72967.322222222225</v>
      </c>
      <c r="T903" s="376"/>
      <c r="U903" s="376"/>
      <c r="V903" s="32" t="s">
        <v>112</v>
      </c>
      <c r="W903" s="52">
        <v>424213</v>
      </c>
      <c r="X903" s="42">
        <f>IFERROR(W903/T890,"-")</f>
        <v>1.6947965507432584E-2</v>
      </c>
      <c r="Y903" s="52">
        <v>5</v>
      </c>
      <c r="Z903" s="42">
        <f>IFERROR(Y903/U890,"-")</f>
        <v>6.4935064935064929E-2</v>
      </c>
      <c r="AA903" s="96">
        <f t="shared" si="74"/>
        <v>84842.6</v>
      </c>
      <c r="AB903" s="376"/>
      <c r="AC903" s="376"/>
      <c r="AD903" s="32" t="s">
        <v>112</v>
      </c>
      <c r="AE903" s="52">
        <v>251370</v>
      </c>
      <c r="AF903" s="42">
        <f>IFERROR(AE903/AB890,"-")</f>
        <v>1.0335669758554775E-2</v>
      </c>
      <c r="AG903" s="52">
        <v>5</v>
      </c>
      <c r="AH903" s="42">
        <f>IFERROR(AG903/AC890,"-")</f>
        <v>4.4642857142857144E-2</v>
      </c>
      <c r="AI903" s="55">
        <f t="shared" si="75"/>
        <v>50274</v>
      </c>
      <c r="AJ903" s="376"/>
      <c r="AK903" s="376"/>
      <c r="AL903" s="32" t="s">
        <v>112</v>
      </c>
      <c r="AM903" s="52">
        <v>2408361</v>
      </c>
      <c r="AN903" s="42">
        <f>IFERROR(AM903/AJ890,"-")</f>
        <v>9.0605835322469103E-3</v>
      </c>
      <c r="AO903" s="52">
        <v>41</v>
      </c>
      <c r="AP903" s="42">
        <f>IFERROR(AO903/AK890,"-")</f>
        <v>8.9324618736383449E-2</v>
      </c>
      <c r="AQ903" s="55">
        <f t="shared" si="76"/>
        <v>58740.512195121948</v>
      </c>
      <c r="AR903" s="376"/>
      <c r="AS903" s="376"/>
      <c r="AT903" s="32" t="s">
        <v>112</v>
      </c>
      <c r="AU903" s="52">
        <v>2740714</v>
      </c>
      <c r="AV903" s="42">
        <f>IFERROR(AU903/AR890,"-")</f>
        <v>7.4723162145270937E-3</v>
      </c>
      <c r="AW903" s="55">
        <v>34</v>
      </c>
      <c r="AX903" s="42">
        <f>IFERROR(AW903/AS890,"-")</f>
        <v>5.1051051051051052E-2</v>
      </c>
      <c r="AY903" s="139">
        <f t="shared" si="77"/>
        <v>80609.23529411765</v>
      </c>
      <c r="AZ903" s="376"/>
      <c r="BA903" s="376"/>
      <c r="BB903" s="32" t="s">
        <v>112</v>
      </c>
      <c r="BC903" s="52">
        <v>2843805</v>
      </c>
      <c r="BD903" s="42">
        <f>IFERROR(BC903/AZ890,"-")</f>
        <v>3.6324219722951356E-2</v>
      </c>
      <c r="BE903" s="52">
        <v>30</v>
      </c>
      <c r="BF903" s="42">
        <f>IFERROR(BE903/BA890,"-")</f>
        <v>0.40540540540540543</v>
      </c>
      <c r="BG903" s="55">
        <f t="shared" si="78"/>
        <v>94793.5</v>
      </c>
      <c r="BH903" s="376"/>
      <c r="BI903" s="376"/>
      <c r="BJ903" s="32" t="s">
        <v>112</v>
      </c>
      <c r="BK903" s="52">
        <v>1695702</v>
      </c>
      <c r="BL903" s="42">
        <f>IFERROR(BK903/BH890,"-")</f>
        <v>7.1574706692626062E-3</v>
      </c>
      <c r="BM903" s="52">
        <v>29</v>
      </c>
      <c r="BN903" s="42">
        <f>IFERROR(BM903/BI890,"-")</f>
        <v>4.6474358974358976E-2</v>
      </c>
      <c r="BO903" s="96">
        <f t="shared" si="79"/>
        <v>58472.482758620688</v>
      </c>
      <c r="BP903" s="141"/>
    </row>
    <row r="904" spans="2:68" s="8" customFormat="1" ht="13.15" customHeight="1">
      <c r="B904" s="373"/>
      <c r="C904" s="392"/>
      <c r="D904" s="376"/>
      <c r="E904" s="376"/>
      <c r="F904" s="32" t="s">
        <v>113</v>
      </c>
      <c r="G904" s="52">
        <v>430292</v>
      </c>
      <c r="H904" s="42">
        <f>IFERROR(G904/D890,"-")</f>
        <v>4.7158595232980726E-3</v>
      </c>
      <c r="I904" s="52">
        <v>8</v>
      </c>
      <c r="J904" s="42">
        <f>IFERROR(I904/E890,"-")</f>
        <v>6.3492063492063489E-2</v>
      </c>
      <c r="K904" s="55">
        <f t="shared" si="72"/>
        <v>53786.5</v>
      </c>
      <c r="L904" s="376"/>
      <c r="M904" s="376"/>
      <c r="N904" s="32" t="s">
        <v>113</v>
      </c>
      <c r="O904" s="52">
        <v>3366854</v>
      </c>
      <c r="P904" s="42">
        <f>IFERROR(O904/L890,"-")</f>
        <v>4.8615666269922328E-3</v>
      </c>
      <c r="Q904" s="52">
        <v>70</v>
      </c>
      <c r="R904" s="42">
        <f>IFERROR(Q904/M890,"-")</f>
        <v>5.2830188679245285E-2</v>
      </c>
      <c r="S904" s="55">
        <f t="shared" si="73"/>
        <v>48097.914285714287</v>
      </c>
      <c r="T904" s="376"/>
      <c r="U904" s="376"/>
      <c r="V904" s="32" t="s">
        <v>113</v>
      </c>
      <c r="W904" s="52">
        <v>183613</v>
      </c>
      <c r="X904" s="42">
        <f>IFERROR(W904/T890,"-")</f>
        <v>7.335623355993851E-3</v>
      </c>
      <c r="Y904" s="52">
        <v>2</v>
      </c>
      <c r="Z904" s="42">
        <f>IFERROR(Y904/U890,"-")</f>
        <v>2.5974025974025976E-2</v>
      </c>
      <c r="AA904" s="96">
        <f t="shared" si="74"/>
        <v>91806.5</v>
      </c>
      <c r="AB904" s="376"/>
      <c r="AC904" s="376"/>
      <c r="AD904" s="32" t="s">
        <v>113</v>
      </c>
      <c r="AE904" s="52">
        <v>246932</v>
      </c>
      <c r="AF904" s="42">
        <f>IFERROR(AE904/AB890,"-")</f>
        <v>1.015319093296514E-2</v>
      </c>
      <c r="AG904" s="52">
        <v>4</v>
      </c>
      <c r="AH904" s="42">
        <f>IFERROR(AG904/AC890,"-")</f>
        <v>3.5714285714285712E-2</v>
      </c>
      <c r="AI904" s="55">
        <f t="shared" si="75"/>
        <v>61733</v>
      </c>
      <c r="AJ904" s="376"/>
      <c r="AK904" s="376"/>
      <c r="AL904" s="32" t="s">
        <v>113</v>
      </c>
      <c r="AM904" s="52">
        <v>1720751</v>
      </c>
      <c r="AN904" s="42">
        <f>IFERROR(AM904/AJ890,"-")</f>
        <v>6.4737006510641069E-3</v>
      </c>
      <c r="AO904" s="52">
        <v>28</v>
      </c>
      <c r="AP904" s="42">
        <f>IFERROR(AO904/AK890,"-")</f>
        <v>6.1002178649237473E-2</v>
      </c>
      <c r="AQ904" s="55">
        <f t="shared" si="76"/>
        <v>61455.392857142855</v>
      </c>
      <c r="AR904" s="376"/>
      <c r="AS904" s="376"/>
      <c r="AT904" s="32" t="s">
        <v>113</v>
      </c>
      <c r="AU904" s="52">
        <v>1194651</v>
      </c>
      <c r="AV904" s="42">
        <f>IFERROR(AU904/AR890,"-")</f>
        <v>3.2571111170304552E-3</v>
      </c>
      <c r="AW904" s="55">
        <v>35</v>
      </c>
      <c r="AX904" s="42">
        <f>IFERROR(AW904/AS890,"-")</f>
        <v>5.2552552552552555E-2</v>
      </c>
      <c r="AY904" s="139">
        <f t="shared" si="77"/>
        <v>34132.885714285716</v>
      </c>
      <c r="AZ904" s="376"/>
      <c r="BA904" s="376"/>
      <c r="BB904" s="32" t="s">
        <v>113</v>
      </c>
      <c r="BC904" s="52">
        <v>357148</v>
      </c>
      <c r="BD904" s="42">
        <f>IFERROR(BC904/AZ890,"-")</f>
        <v>4.5618888867600378E-3</v>
      </c>
      <c r="BE904" s="52">
        <v>8</v>
      </c>
      <c r="BF904" s="42">
        <f>IFERROR(BE904/BA890,"-")</f>
        <v>0.10810810810810811</v>
      </c>
      <c r="BG904" s="55">
        <f t="shared" si="78"/>
        <v>44643.5</v>
      </c>
      <c r="BH904" s="376"/>
      <c r="BI904" s="376"/>
      <c r="BJ904" s="32" t="s">
        <v>113</v>
      </c>
      <c r="BK904" s="52">
        <v>1545128</v>
      </c>
      <c r="BL904" s="42">
        <f>IFERROR(BK904/BH890,"-")</f>
        <v>6.5219055826179319E-3</v>
      </c>
      <c r="BM904" s="52">
        <v>32</v>
      </c>
      <c r="BN904" s="42">
        <f>IFERROR(BM904/BI890,"-")</f>
        <v>5.128205128205128E-2</v>
      </c>
      <c r="BO904" s="96">
        <f t="shared" si="79"/>
        <v>48285.25</v>
      </c>
      <c r="BP904" s="141"/>
    </row>
    <row r="905" spans="2:68" s="8" customFormat="1" ht="13.15" customHeight="1">
      <c r="B905" s="373"/>
      <c r="C905" s="392"/>
      <c r="D905" s="376"/>
      <c r="E905" s="376"/>
      <c r="F905" s="33" t="s">
        <v>114</v>
      </c>
      <c r="G905" s="53">
        <v>263485</v>
      </c>
      <c r="H905" s="43">
        <f>IFERROR(G905/D890,"-")</f>
        <v>2.8877093845486148E-3</v>
      </c>
      <c r="I905" s="53">
        <v>17</v>
      </c>
      <c r="J905" s="43">
        <f>IFERROR(I905/E890,"-")</f>
        <v>0.13492063492063491</v>
      </c>
      <c r="K905" s="56">
        <f t="shared" si="72"/>
        <v>15499.117647058823</v>
      </c>
      <c r="L905" s="376"/>
      <c r="M905" s="376"/>
      <c r="N905" s="33" t="s">
        <v>114</v>
      </c>
      <c r="O905" s="53">
        <v>3155871</v>
      </c>
      <c r="P905" s="43">
        <f>IFERROR(O905/L890,"-")</f>
        <v>4.556917862399916E-3</v>
      </c>
      <c r="Q905" s="53">
        <v>95</v>
      </c>
      <c r="R905" s="43">
        <f>IFERROR(Q905/M890,"-")</f>
        <v>7.1698113207547168E-2</v>
      </c>
      <c r="S905" s="56">
        <f t="shared" si="73"/>
        <v>33219.694736842102</v>
      </c>
      <c r="T905" s="376"/>
      <c r="U905" s="376"/>
      <c r="V905" s="33" t="s">
        <v>114</v>
      </c>
      <c r="W905" s="53">
        <v>1847764</v>
      </c>
      <c r="X905" s="43">
        <f>IFERROR(W905/T890,"-")</f>
        <v>7.3821029854991865E-2</v>
      </c>
      <c r="Y905" s="53">
        <v>4</v>
      </c>
      <c r="Z905" s="43">
        <f>IFERROR(Y905/U890,"-")</f>
        <v>5.1948051948051951E-2</v>
      </c>
      <c r="AA905" s="97">
        <f t="shared" si="74"/>
        <v>461941</v>
      </c>
      <c r="AB905" s="376"/>
      <c r="AC905" s="376"/>
      <c r="AD905" s="33" t="s">
        <v>114</v>
      </c>
      <c r="AE905" s="53">
        <v>10848</v>
      </c>
      <c r="AF905" s="43">
        <f>IFERROR(AE905/AB890,"-")</f>
        <v>4.4604107706091493E-4</v>
      </c>
      <c r="AG905" s="53">
        <v>4</v>
      </c>
      <c r="AH905" s="43">
        <f>IFERROR(AG905/AC890,"-")</f>
        <v>3.5714285714285712E-2</v>
      </c>
      <c r="AI905" s="56">
        <f t="shared" si="75"/>
        <v>2712</v>
      </c>
      <c r="AJ905" s="376"/>
      <c r="AK905" s="376"/>
      <c r="AL905" s="33" t="s">
        <v>114</v>
      </c>
      <c r="AM905" s="53">
        <v>994550</v>
      </c>
      <c r="AN905" s="43">
        <f>IFERROR(AM905/AJ890,"-")</f>
        <v>3.7416331488494313E-3</v>
      </c>
      <c r="AO905" s="53">
        <v>38</v>
      </c>
      <c r="AP905" s="43">
        <f>IFERROR(AO905/AK890,"-")</f>
        <v>8.2788671023965144E-2</v>
      </c>
      <c r="AQ905" s="56">
        <f t="shared" si="76"/>
        <v>26172.36842105263</v>
      </c>
      <c r="AR905" s="376"/>
      <c r="AS905" s="376"/>
      <c r="AT905" s="33" t="s">
        <v>114</v>
      </c>
      <c r="AU905" s="53">
        <v>301383</v>
      </c>
      <c r="AV905" s="43">
        <f>IFERROR(AU905/AR890,"-")</f>
        <v>8.2169430217192267E-4</v>
      </c>
      <c r="AW905" s="56">
        <v>48</v>
      </c>
      <c r="AX905" s="45">
        <f>IFERROR(AW905/AS890,"-")</f>
        <v>7.2072072072072071E-2</v>
      </c>
      <c r="AY905" s="142">
        <f t="shared" si="77"/>
        <v>6278.8125</v>
      </c>
      <c r="AZ905" s="376"/>
      <c r="BA905" s="376"/>
      <c r="BB905" s="33" t="s">
        <v>114</v>
      </c>
      <c r="BC905" s="53">
        <v>217495</v>
      </c>
      <c r="BD905" s="43">
        <f>IFERROR(BC905/AZ890,"-")</f>
        <v>2.7780864611474079E-3</v>
      </c>
      <c r="BE905" s="53">
        <v>16</v>
      </c>
      <c r="BF905" s="43">
        <f>IFERROR(BE905/BA890,"-")</f>
        <v>0.21621621621621623</v>
      </c>
      <c r="BG905" s="56">
        <f t="shared" si="78"/>
        <v>13593.4375</v>
      </c>
      <c r="BH905" s="376"/>
      <c r="BI905" s="376"/>
      <c r="BJ905" s="33" t="s">
        <v>114</v>
      </c>
      <c r="BK905" s="53">
        <v>289516</v>
      </c>
      <c r="BL905" s="43">
        <f>IFERROR(BK905/BH890,"-")</f>
        <v>1.2220321013257239E-3</v>
      </c>
      <c r="BM905" s="53">
        <v>29</v>
      </c>
      <c r="BN905" s="43">
        <f>IFERROR(BM905/BI890,"-")</f>
        <v>4.6474358974358976E-2</v>
      </c>
      <c r="BO905" s="97">
        <f t="shared" si="79"/>
        <v>9983.310344827587</v>
      </c>
      <c r="BP905" s="141"/>
    </row>
    <row r="906" spans="2:68" s="8" customFormat="1" ht="13.15" customHeight="1">
      <c r="B906" s="374"/>
      <c r="C906" s="393"/>
      <c r="D906" s="377"/>
      <c r="E906" s="377"/>
      <c r="F906" s="34" t="s">
        <v>64</v>
      </c>
      <c r="G906" s="49">
        <f>SUM(G890:G905)</f>
        <v>22844304</v>
      </c>
      <c r="H906" s="43">
        <f>IFERROR(G906/D890,"-")</f>
        <v>0.25036609690981065</v>
      </c>
      <c r="I906" s="53">
        <v>111</v>
      </c>
      <c r="J906" s="43">
        <f>IFERROR(I906/E890,"-")</f>
        <v>0.88095238095238093</v>
      </c>
      <c r="K906" s="56">
        <f t="shared" si="72"/>
        <v>205804.54054054053</v>
      </c>
      <c r="L906" s="377"/>
      <c r="M906" s="377"/>
      <c r="N906" s="34" t="s">
        <v>64</v>
      </c>
      <c r="O906" s="49">
        <f>SUM(O890:O905)</f>
        <v>140446689</v>
      </c>
      <c r="P906" s="43">
        <f>IFERROR(O906/L890,"-")</f>
        <v>0.20279790454648677</v>
      </c>
      <c r="Q906" s="53">
        <v>1032</v>
      </c>
      <c r="R906" s="43">
        <f>IFERROR(Q906/M890,"-")</f>
        <v>0.77886792452830189</v>
      </c>
      <c r="S906" s="56">
        <f t="shared" si="73"/>
        <v>136091.75290697673</v>
      </c>
      <c r="T906" s="377"/>
      <c r="U906" s="377"/>
      <c r="V906" s="34" t="s">
        <v>64</v>
      </c>
      <c r="W906" s="49">
        <f>SUM(W890:W905)</f>
        <v>7448224</v>
      </c>
      <c r="X906" s="43">
        <f>IFERROR(W906/T890,"-")</f>
        <v>0.29756806944537667</v>
      </c>
      <c r="Y906" s="53">
        <v>25</v>
      </c>
      <c r="Z906" s="43">
        <f>IFERROR(Y906/U890,"-")</f>
        <v>0.32467532467532467</v>
      </c>
      <c r="AA906" s="97">
        <f t="shared" si="74"/>
        <v>297928.96000000002</v>
      </c>
      <c r="AB906" s="377"/>
      <c r="AC906" s="377"/>
      <c r="AD906" s="34" t="s">
        <v>64</v>
      </c>
      <c r="AE906" s="49">
        <f>SUM(AE890:AE905)</f>
        <v>1947339</v>
      </c>
      <c r="AF906" s="43">
        <f>IFERROR(AE906/AB890,"-")</f>
        <v>8.006943076721286E-2</v>
      </c>
      <c r="AG906" s="53">
        <v>37</v>
      </c>
      <c r="AH906" s="43">
        <f>IFERROR(AG906/AC890,"-")</f>
        <v>0.33035714285714285</v>
      </c>
      <c r="AI906" s="56">
        <f t="shared" si="75"/>
        <v>52630.783783783787</v>
      </c>
      <c r="AJ906" s="377"/>
      <c r="AK906" s="377"/>
      <c r="AL906" s="34" t="s">
        <v>64</v>
      </c>
      <c r="AM906" s="49">
        <f>SUM(AM890:AM905)</f>
        <v>60355985</v>
      </c>
      <c r="AN906" s="43">
        <f>IFERROR(AM906/AJ890,"-")</f>
        <v>0.22706747192947468</v>
      </c>
      <c r="AO906" s="53">
        <v>402</v>
      </c>
      <c r="AP906" s="43">
        <f>IFERROR(AO906/AK890,"-")</f>
        <v>0.87581699346405228</v>
      </c>
      <c r="AQ906" s="56">
        <f t="shared" si="76"/>
        <v>150139.26616915423</v>
      </c>
      <c r="AR906" s="377"/>
      <c r="AS906" s="377"/>
      <c r="AT906" s="34" t="s">
        <v>64</v>
      </c>
      <c r="AU906" s="49">
        <f>SUM(AU890:AU905)</f>
        <v>66349097</v>
      </c>
      <c r="AV906" s="43">
        <f>IFERROR(AU906/AR890,"-")</f>
        <v>0.18089499062373196</v>
      </c>
      <c r="AW906" s="56">
        <v>561</v>
      </c>
      <c r="AX906" s="76">
        <f>IFERROR(AW906/AS890,"-")</f>
        <v>0.84234234234234229</v>
      </c>
      <c r="AY906" s="114">
        <f t="shared" si="77"/>
        <v>118269.33511586452</v>
      </c>
      <c r="AZ906" s="377"/>
      <c r="BA906" s="377"/>
      <c r="BB906" s="34" t="s">
        <v>64</v>
      </c>
      <c r="BC906" s="49">
        <f>SUM(BC890:BC905)</f>
        <v>24110408</v>
      </c>
      <c r="BD906" s="43">
        <f>IFERROR(BC906/AZ890,"-")</f>
        <v>0.3079647717765473</v>
      </c>
      <c r="BE906" s="53">
        <v>66</v>
      </c>
      <c r="BF906" s="43">
        <f>IFERROR(BE906/BA890,"-")</f>
        <v>0.89189189189189189</v>
      </c>
      <c r="BG906" s="56">
        <f t="shared" si="78"/>
        <v>365309.2121212121</v>
      </c>
      <c r="BH906" s="377"/>
      <c r="BI906" s="377"/>
      <c r="BJ906" s="34" t="s">
        <v>64</v>
      </c>
      <c r="BK906" s="49">
        <f>SUM(BK890:BK905)</f>
        <v>30487143</v>
      </c>
      <c r="BL906" s="43">
        <f>IFERROR(BK906/BH890,"-")</f>
        <v>0.12868465792463227</v>
      </c>
      <c r="BM906" s="53">
        <v>410</v>
      </c>
      <c r="BN906" s="43">
        <f>IFERROR(BM906/BI890,"-")</f>
        <v>0.65705128205128205</v>
      </c>
      <c r="BO906" s="97">
        <f t="shared" si="79"/>
        <v>74358.885365853654</v>
      </c>
      <c r="BP906" s="141"/>
    </row>
    <row r="907" spans="2:68" s="8" customFormat="1" ht="13.15" customHeight="1">
      <c r="B907" s="372">
        <v>54</v>
      </c>
      <c r="C907" s="391" t="s">
        <v>23</v>
      </c>
      <c r="D907" s="375">
        <v>275749560</v>
      </c>
      <c r="E907" s="375">
        <v>324</v>
      </c>
      <c r="F907" s="30" t="s">
        <v>100</v>
      </c>
      <c r="G907" s="51">
        <v>2345867</v>
      </c>
      <c r="H907" s="41">
        <f>IFERROR(G907/D907,"-")</f>
        <v>8.5072375092819733E-3</v>
      </c>
      <c r="I907" s="51">
        <v>85</v>
      </c>
      <c r="J907" s="41">
        <f>IFERROR(I907/E907,"-")</f>
        <v>0.26234567901234568</v>
      </c>
      <c r="K907" s="54">
        <f t="shared" si="72"/>
        <v>27598.435294117648</v>
      </c>
      <c r="L907" s="375">
        <v>1566372870</v>
      </c>
      <c r="M907" s="375">
        <v>2962</v>
      </c>
      <c r="N907" s="30" t="s">
        <v>100</v>
      </c>
      <c r="O907" s="51">
        <v>29271601</v>
      </c>
      <c r="P907" s="41">
        <f>IFERROR(O907/L907,"-")</f>
        <v>1.8687505102153616E-2</v>
      </c>
      <c r="Q907" s="51">
        <v>566</v>
      </c>
      <c r="R907" s="41">
        <f>IFERROR(Q907/M907,"-")</f>
        <v>0.19108710330857528</v>
      </c>
      <c r="S907" s="54">
        <f t="shared" si="73"/>
        <v>51716.60954063604</v>
      </c>
      <c r="T907" s="375">
        <v>44759580</v>
      </c>
      <c r="U907" s="375">
        <v>148</v>
      </c>
      <c r="V907" s="30" t="s">
        <v>100</v>
      </c>
      <c r="W907" s="51">
        <v>889791</v>
      </c>
      <c r="X907" s="41">
        <f>IFERROR(W907/T907,"-")</f>
        <v>1.9879342031359545E-2</v>
      </c>
      <c r="Y907" s="51">
        <v>23</v>
      </c>
      <c r="Z907" s="41">
        <f>IFERROR(Y907/U907,"-")</f>
        <v>0.1554054054054054</v>
      </c>
      <c r="AA907" s="95">
        <f t="shared" si="74"/>
        <v>38686.565217391304</v>
      </c>
      <c r="AB907" s="375">
        <v>78728370</v>
      </c>
      <c r="AC907" s="375">
        <v>329</v>
      </c>
      <c r="AD907" s="30" t="s">
        <v>100</v>
      </c>
      <c r="AE907" s="51">
        <v>1503639</v>
      </c>
      <c r="AF907" s="41">
        <f>IFERROR(AE907/AB907,"-")</f>
        <v>1.9099074450544321E-2</v>
      </c>
      <c r="AG907" s="51">
        <v>27</v>
      </c>
      <c r="AH907" s="41">
        <f>IFERROR(AG907/AC907,"-")</f>
        <v>8.2066869300911852E-2</v>
      </c>
      <c r="AI907" s="54">
        <f t="shared" si="75"/>
        <v>55690.333333333336</v>
      </c>
      <c r="AJ907" s="375">
        <v>627456030</v>
      </c>
      <c r="AK907" s="375">
        <v>1000</v>
      </c>
      <c r="AL907" s="30" t="s">
        <v>100</v>
      </c>
      <c r="AM907" s="51">
        <v>13372881</v>
      </c>
      <c r="AN907" s="41">
        <f>IFERROR(AM907/AJ907,"-")</f>
        <v>2.1312857571868422E-2</v>
      </c>
      <c r="AO907" s="51">
        <v>222</v>
      </c>
      <c r="AP907" s="41">
        <f>IFERROR(AO907/AK907,"-")</f>
        <v>0.222</v>
      </c>
      <c r="AQ907" s="54">
        <f t="shared" si="76"/>
        <v>60238.2027027027</v>
      </c>
      <c r="AR907" s="375">
        <v>794303720</v>
      </c>
      <c r="AS907" s="375">
        <v>1448</v>
      </c>
      <c r="AT907" s="30" t="s">
        <v>100</v>
      </c>
      <c r="AU907" s="51">
        <v>13177645</v>
      </c>
      <c r="AV907" s="41">
        <f>IFERROR(AU907/AR907,"-")</f>
        <v>1.6590184167839476E-2</v>
      </c>
      <c r="AW907" s="54">
        <v>286</v>
      </c>
      <c r="AX907" s="44">
        <f>IFERROR(AW907/AS907,"-")</f>
        <v>0.19751381215469613</v>
      </c>
      <c r="AY907" s="95">
        <f t="shared" si="77"/>
        <v>46075.681818181816</v>
      </c>
      <c r="AZ907" s="375">
        <v>183591060</v>
      </c>
      <c r="BA907" s="375">
        <v>167</v>
      </c>
      <c r="BB907" s="30" t="s">
        <v>100</v>
      </c>
      <c r="BC907" s="51">
        <v>12591041</v>
      </c>
      <c r="BD907" s="41">
        <f>IFERROR(BC907/AZ907,"-")</f>
        <v>6.8581994134137028E-2</v>
      </c>
      <c r="BE907" s="51">
        <v>53</v>
      </c>
      <c r="BF907" s="41">
        <f>IFERROR(BE907/BA907,"-")</f>
        <v>0.31736526946107785</v>
      </c>
      <c r="BG907" s="54">
        <f t="shared" si="78"/>
        <v>237566.81132075473</v>
      </c>
      <c r="BH907" s="375">
        <v>622770450</v>
      </c>
      <c r="BI907" s="375">
        <v>1500</v>
      </c>
      <c r="BJ907" s="30" t="s">
        <v>100</v>
      </c>
      <c r="BK907" s="51">
        <v>13476500</v>
      </c>
      <c r="BL907" s="41">
        <f>IFERROR(BK907/BH907,"-")</f>
        <v>2.163959449264171E-2</v>
      </c>
      <c r="BM907" s="51">
        <v>210</v>
      </c>
      <c r="BN907" s="41">
        <f>IFERROR(BM907/BI907,"-")</f>
        <v>0.14000000000000001</v>
      </c>
      <c r="BO907" s="95">
        <f t="shared" si="79"/>
        <v>64173.809523809527</v>
      </c>
      <c r="BP907" s="141"/>
    </row>
    <row r="908" spans="2:68" s="8" customFormat="1" ht="13.15" customHeight="1">
      <c r="B908" s="373"/>
      <c r="C908" s="392"/>
      <c r="D908" s="376"/>
      <c r="E908" s="376"/>
      <c r="F908" s="31" t="s">
        <v>101</v>
      </c>
      <c r="G908" s="52">
        <v>2508630</v>
      </c>
      <c r="H908" s="42">
        <f>IFERROR(G908/D907,"-")</f>
        <v>9.0974941174883465E-3</v>
      </c>
      <c r="I908" s="52">
        <v>97</v>
      </c>
      <c r="J908" s="42">
        <f>IFERROR(I908/E907,"-")</f>
        <v>0.29938271604938271</v>
      </c>
      <c r="K908" s="55">
        <f t="shared" si="72"/>
        <v>25862.164948453606</v>
      </c>
      <c r="L908" s="376"/>
      <c r="M908" s="376"/>
      <c r="N908" s="31" t="s">
        <v>101</v>
      </c>
      <c r="O908" s="52">
        <v>28152864</v>
      </c>
      <c r="P908" s="42">
        <f>IFERROR(O908/L907,"-")</f>
        <v>1.7973283717560812E-2</v>
      </c>
      <c r="Q908" s="52">
        <v>694</v>
      </c>
      <c r="R908" s="42">
        <f>IFERROR(Q908/M907,"-")</f>
        <v>0.23430114787305875</v>
      </c>
      <c r="S908" s="55">
        <f t="shared" si="73"/>
        <v>40566.08645533141</v>
      </c>
      <c r="T908" s="376"/>
      <c r="U908" s="376"/>
      <c r="V908" s="31" t="s">
        <v>101</v>
      </c>
      <c r="W908" s="52">
        <v>521562</v>
      </c>
      <c r="X908" s="42">
        <f>IFERROR(W908/T907,"-")</f>
        <v>1.1652522208653432E-2</v>
      </c>
      <c r="Y908" s="52">
        <v>22</v>
      </c>
      <c r="Z908" s="42">
        <f>IFERROR(Y908/U907,"-")</f>
        <v>0.14864864864864866</v>
      </c>
      <c r="AA908" s="96">
        <f t="shared" si="74"/>
        <v>23707.363636363636</v>
      </c>
      <c r="AB908" s="376"/>
      <c r="AC908" s="376"/>
      <c r="AD908" s="31" t="s">
        <v>101</v>
      </c>
      <c r="AE908" s="52">
        <v>4155878</v>
      </c>
      <c r="AF908" s="42">
        <f>IFERROR(AE908/AB907,"-")</f>
        <v>5.2787552949464085E-2</v>
      </c>
      <c r="AG908" s="52">
        <v>52</v>
      </c>
      <c r="AH908" s="42">
        <f>IFERROR(AG908/AC907,"-")</f>
        <v>0.1580547112462006</v>
      </c>
      <c r="AI908" s="55">
        <f t="shared" si="75"/>
        <v>79920.730769230766</v>
      </c>
      <c r="AJ908" s="376"/>
      <c r="AK908" s="376"/>
      <c r="AL908" s="31" t="s">
        <v>101</v>
      </c>
      <c r="AM908" s="52">
        <v>11849303</v>
      </c>
      <c r="AN908" s="42">
        <f>IFERROR(AM908/AJ907,"-")</f>
        <v>1.8884674675929084E-2</v>
      </c>
      <c r="AO908" s="52">
        <v>265</v>
      </c>
      <c r="AP908" s="42">
        <f>IFERROR(AO908/AK907,"-")</f>
        <v>0.26500000000000001</v>
      </c>
      <c r="AQ908" s="55">
        <f t="shared" si="76"/>
        <v>44714.350943396224</v>
      </c>
      <c r="AR908" s="376"/>
      <c r="AS908" s="376"/>
      <c r="AT908" s="31" t="s">
        <v>101</v>
      </c>
      <c r="AU908" s="52">
        <v>11466213</v>
      </c>
      <c r="AV908" s="42">
        <f>IFERROR(AU908/AR907,"-")</f>
        <v>1.4435552435786149E-2</v>
      </c>
      <c r="AW908" s="55">
        <v>352</v>
      </c>
      <c r="AX908" s="42">
        <f>IFERROR(AW908/AS907,"-")</f>
        <v>0.24309392265193369</v>
      </c>
      <c r="AY908" s="139">
        <f t="shared" si="77"/>
        <v>32574.46875</v>
      </c>
      <c r="AZ908" s="376"/>
      <c r="BA908" s="376"/>
      <c r="BB908" s="31" t="s">
        <v>101</v>
      </c>
      <c r="BC908" s="52">
        <v>3882632</v>
      </c>
      <c r="BD908" s="42">
        <f>IFERROR(BC908/AZ907,"-")</f>
        <v>2.1148262883824518E-2</v>
      </c>
      <c r="BE908" s="52">
        <v>39</v>
      </c>
      <c r="BF908" s="42">
        <f>IFERROR(BE908/BA907,"-")</f>
        <v>0.23353293413173654</v>
      </c>
      <c r="BG908" s="55">
        <f t="shared" si="78"/>
        <v>99554.666666666672</v>
      </c>
      <c r="BH908" s="376"/>
      <c r="BI908" s="376"/>
      <c r="BJ908" s="31" t="s">
        <v>101</v>
      </c>
      <c r="BK908" s="52">
        <v>18830126</v>
      </c>
      <c r="BL908" s="42">
        <f>IFERROR(BK908/BH907,"-")</f>
        <v>3.0236062099606685E-2</v>
      </c>
      <c r="BM908" s="52">
        <v>264</v>
      </c>
      <c r="BN908" s="42">
        <f>IFERROR(BM908/BI907,"-")</f>
        <v>0.17599999999999999</v>
      </c>
      <c r="BO908" s="96">
        <f t="shared" si="79"/>
        <v>71326.234848484848</v>
      </c>
      <c r="BP908" s="141"/>
    </row>
    <row r="909" spans="2:68" s="8" customFormat="1" ht="13.15" customHeight="1">
      <c r="B909" s="373"/>
      <c r="C909" s="392"/>
      <c r="D909" s="376"/>
      <c r="E909" s="376"/>
      <c r="F909" s="32" t="s">
        <v>102</v>
      </c>
      <c r="G909" s="52">
        <v>14595836</v>
      </c>
      <c r="H909" s="42">
        <f>IFERROR(G909/D907,"-")</f>
        <v>5.2931493344903255E-2</v>
      </c>
      <c r="I909" s="52">
        <v>106</v>
      </c>
      <c r="J909" s="42">
        <f>IFERROR(I909/E907,"-")</f>
        <v>0.3271604938271605</v>
      </c>
      <c r="K909" s="55">
        <f t="shared" si="72"/>
        <v>137696.56603773584</v>
      </c>
      <c r="L909" s="376"/>
      <c r="M909" s="376"/>
      <c r="N909" s="32" t="s">
        <v>102</v>
      </c>
      <c r="O909" s="52">
        <v>39861776</v>
      </c>
      <c r="P909" s="42">
        <f>IFERROR(O909/L907,"-")</f>
        <v>2.5448459152640969E-2</v>
      </c>
      <c r="Q909" s="52">
        <v>765</v>
      </c>
      <c r="R909" s="42">
        <f>IFERROR(Q909/M907,"-")</f>
        <v>0.25827143821742066</v>
      </c>
      <c r="S909" s="55">
        <f t="shared" si="73"/>
        <v>52106.896732026144</v>
      </c>
      <c r="T909" s="376"/>
      <c r="U909" s="376"/>
      <c r="V909" s="32" t="s">
        <v>102</v>
      </c>
      <c r="W909" s="52">
        <v>0</v>
      </c>
      <c r="X909" s="42">
        <f>IFERROR(W909/T907,"-")</f>
        <v>0</v>
      </c>
      <c r="Y909" s="52">
        <v>0</v>
      </c>
      <c r="Z909" s="42">
        <f>IFERROR(Y909/U907,"-")</f>
        <v>0</v>
      </c>
      <c r="AA909" s="96" t="str">
        <f t="shared" si="74"/>
        <v>-</v>
      </c>
      <c r="AB909" s="376"/>
      <c r="AC909" s="376"/>
      <c r="AD909" s="32" t="s">
        <v>102</v>
      </c>
      <c r="AE909" s="52">
        <v>0</v>
      </c>
      <c r="AF909" s="42">
        <f>IFERROR(AE909/AB907,"-")</f>
        <v>0</v>
      </c>
      <c r="AG909" s="52">
        <v>0</v>
      </c>
      <c r="AH909" s="42">
        <f>IFERROR(AG909/AC907,"-")</f>
        <v>0</v>
      </c>
      <c r="AI909" s="55" t="str">
        <f t="shared" si="75"/>
        <v>-</v>
      </c>
      <c r="AJ909" s="376"/>
      <c r="AK909" s="376"/>
      <c r="AL909" s="32" t="s">
        <v>102</v>
      </c>
      <c r="AM909" s="52">
        <v>13608067</v>
      </c>
      <c r="AN909" s="42">
        <f>IFERROR(AM909/AJ907,"-")</f>
        <v>2.1687682242849751E-2</v>
      </c>
      <c r="AO909" s="52">
        <v>326</v>
      </c>
      <c r="AP909" s="42">
        <f>IFERROR(AO909/AK907,"-")</f>
        <v>0.32600000000000001</v>
      </c>
      <c r="AQ909" s="55">
        <f t="shared" si="76"/>
        <v>41742.536809815952</v>
      </c>
      <c r="AR909" s="376"/>
      <c r="AS909" s="376"/>
      <c r="AT909" s="32" t="s">
        <v>102</v>
      </c>
      <c r="AU909" s="52">
        <v>26253709</v>
      </c>
      <c r="AV909" s="42">
        <f>IFERROR(AU909/AR907,"-")</f>
        <v>3.3052481486552779E-2</v>
      </c>
      <c r="AW909" s="55">
        <v>439</v>
      </c>
      <c r="AX909" s="42">
        <f>IFERROR(AW909/AS907,"-")</f>
        <v>0.30317679558011051</v>
      </c>
      <c r="AY909" s="139">
        <f t="shared" si="77"/>
        <v>59803.437357630981</v>
      </c>
      <c r="AZ909" s="376"/>
      <c r="BA909" s="376"/>
      <c r="BB909" s="32" t="s">
        <v>102</v>
      </c>
      <c r="BC909" s="52">
        <v>4160535</v>
      </c>
      <c r="BD909" s="42">
        <f>IFERROR(BC909/AZ907,"-")</f>
        <v>2.2661969488056773E-2</v>
      </c>
      <c r="BE909" s="52">
        <v>41</v>
      </c>
      <c r="BF909" s="42">
        <f>IFERROR(BE909/BA907,"-")</f>
        <v>0.24550898203592814</v>
      </c>
      <c r="BG909" s="55">
        <f t="shared" si="78"/>
        <v>101476.46341463414</v>
      </c>
      <c r="BH909" s="376"/>
      <c r="BI909" s="376"/>
      <c r="BJ909" s="32" t="s">
        <v>102</v>
      </c>
      <c r="BK909" s="52">
        <v>13583397</v>
      </c>
      <c r="BL909" s="42">
        <f>IFERROR(BK909/BH907,"-")</f>
        <v>2.1811242007388116E-2</v>
      </c>
      <c r="BM909" s="52">
        <v>292</v>
      </c>
      <c r="BN909" s="42">
        <f>IFERROR(BM909/BI907,"-")</f>
        <v>0.19466666666666665</v>
      </c>
      <c r="BO909" s="96">
        <f t="shared" si="79"/>
        <v>46518.482876712325</v>
      </c>
      <c r="BP909" s="141"/>
    </row>
    <row r="910" spans="2:68" s="8" customFormat="1" ht="13.15" customHeight="1">
      <c r="B910" s="373"/>
      <c r="C910" s="392"/>
      <c r="D910" s="376"/>
      <c r="E910" s="376"/>
      <c r="F910" s="32" t="s">
        <v>103</v>
      </c>
      <c r="G910" s="52">
        <v>275718</v>
      </c>
      <c r="H910" s="42">
        <f>IFERROR(G910/D907,"-")</f>
        <v>9.9988554832145513E-4</v>
      </c>
      <c r="I910" s="52">
        <v>19</v>
      </c>
      <c r="J910" s="42">
        <f>IFERROR(I910/E907,"-")</f>
        <v>5.8641975308641972E-2</v>
      </c>
      <c r="K910" s="55">
        <f t="shared" si="72"/>
        <v>14511.473684210527</v>
      </c>
      <c r="L910" s="376"/>
      <c r="M910" s="376"/>
      <c r="N910" s="32" t="s">
        <v>103</v>
      </c>
      <c r="O910" s="52">
        <v>2359105</v>
      </c>
      <c r="P910" s="42">
        <f>IFERROR(O910/L907,"-")</f>
        <v>1.506094139641221E-3</v>
      </c>
      <c r="Q910" s="52">
        <v>115</v>
      </c>
      <c r="R910" s="42">
        <f>IFERROR(Q910/M907,"-")</f>
        <v>3.8825118163403109E-2</v>
      </c>
      <c r="S910" s="55">
        <f t="shared" si="73"/>
        <v>20513.956521739132</v>
      </c>
      <c r="T910" s="376"/>
      <c r="U910" s="376"/>
      <c r="V910" s="32" t="s">
        <v>103</v>
      </c>
      <c r="W910" s="52">
        <v>0</v>
      </c>
      <c r="X910" s="42">
        <f>IFERROR(W910/T907,"-")</f>
        <v>0</v>
      </c>
      <c r="Y910" s="52">
        <v>0</v>
      </c>
      <c r="Z910" s="42">
        <f>IFERROR(Y910/U907,"-")</f>
        <v>0</v>
      </c>
      <c r="AA910" s="96" t="str">
        <f t="shared" si="74"/>
        <v>-</v>
      </c>
      <c r="AB910" s="376"/>
      <c r="AC910" s="376"/>
      <c r="AD910" s="32" t="s">
        <v>103</v>
      </c>
      <c r="AE910" s="52">
        <v>0</v>
      </c>
      <c r="AF910" s="42">
        <f>IFERROR(AE910/AB907,"-")</f>
        <v>0</v>
      </c>
      <c r="AG910" s="52">
        <v>0</v>
      </c>
      <c r="AH910" s="42">
        <f>IFERROR(AG910/AC907,"-")</f>
        <v>0</v>
      </c>
      <c r="AI910" s="55" t="str">
        <f t="shared" si="75"/>
        <v>-</v>
      </c>
      <c r="AJ910" s="376"/>
      <c r="AK910" s="376"/>
      <c r="AL910" s="32" t="s">
        <v>103</v>
      </c>
      <c r="AM910" s="52">
        <v>685807</v>
      </c>
      <c r="AN910" s="42">
        <f>IFERROR(AM910/AJ907,"-")</f>
        <v>1.0929961100222432E-3</v>
      </c>
      <c r="AO910" s="52">
        <v>49</v>
      </c>
      <c r="AP910" s="42">
        <f>IFERROR(AO910/AK907,"-")</f>
        <v>4.9000000000000002E-2</v>
      </c>
      <c r="AQ910" s="55">
        <f t="shared" si="76"/>
        <v>13996.061224489797</v>
      </c>
      <c r="AR910" s="376"/>
      <c r="AS910" s="376"/>
      <c r="AT910" s="32" t="s">
        <v>103</v>
      </c>
      <c r="AU910" s="52">
        <v>1673298</v>
      </c>
      <c r="AV910" s="42">
        <f>IFERROR(AU910/AR907,"-")</f>
        <v>2.106622388725562E-3</v>
      </c>
      <c r="AW910" s="55">
        <v>66</v>
      </c>
      <c r="AX910" s="42">
        <f>IFERROR(AW910/AS907,"-")</f>
        <v>4.5580110497237571E-2</v>
      </c>
      <c r="AY910" s="139">
        <f t="shared" si="77"/>
        <v>25353</v>
      </c>
      <c r="AZ910" s="376"/>
      <c r="BA910" s="376"/>
      <c r="BB910" s="32" t="s">
        <v>103</v>
      </c>
      <c r="BC910" s="52">
        <v>64861</v>
      </c>
      <c r="BD910" s="42">
        <f>IFERROR(BC910/AZ907,"-")</f>
        <v>3.5329062319265436E-4</v>
      </c>
      <c r="BE910" s="52">
        <v>7</v>
      </c>
      <c r="BF910" s="42">
        <f>IFERROR(BE910/BA907,"-")</f>
        <v>4.1916167664670656E-2</v>
      </c>
      <c r="BG910" s="55">
        <f t="shared" si="78"/>
        <v>9265.8571428571431</v>
      </c>
      <c r="BH910" s="376"/>
      <c r="BI910" s="376"/>
      <c r="BJ910" s="32" t="s">
        <v>103</v>
      </c>
      <c r="BK910" s="52">
        <v>2075255</v>
      </c>
      <c r="BL910" s="42">
        <f>IFERROR(BK910/BH907,"-")</f>
        <v>3.3322952301285329E-3</v>
      </c>
      <c r="BM910" s="52">
        <v>51</v>
      </c>
      <c r="BN910" s="42">
        <f>IFERROR(BM910/BI907,"-")</f>
        <v>3.4000000000000002E-2</v>
      </c>
      <c r="BO910" s="96">
        <f t="shared" si="79"/>
        <v>40691.274509803923</v>
      </c>
      <c r="BP910" s="141"/>
    </row>
    <row r="911" spans="2:68" s="8" customFormat="1" ht="13.15" customHeight="1">
      <c r="B911" s="373"/>
      <c r="C911" s="392"/>
      <c r="D911" s="376"/>
      <c r="E911" s="376"/>
      <c r="F911" s="32" t="s">
        <v>104</v>
      </c>
      <c r="G911" s="52">
        <v>6322589</v>
      </c>
      <c r="H911" s="42">
        <f>IFERROR(G911/D907,"-")</f>
        <v>2.2928736495536024E-2</v>
      </c>
      <c r="I911" s="52">
        <v>134</v>
      </c>
      <c r="J911" s="42">
        <f>IFERROR(I911/E907,"-")</f>
        <v>0.41358024691358025</v>
      </c>
      <c r="K911" s="55">
        <f t="shared" si="72"/>
        <v>47183.5</v>
      </c>
      <c r="L911" s="376"/>
      <c r="M911" s="376"/>
      <c r="N911" s="32" t="s">
        <v>104</v>
      </c>
      <c r="O911" s="52">
        <v>44103454</v>
      </c>
      <c r="P911" s="42">
        <f>IFERROR(O911/L907,"-")</f>
        <v>2.8156421018706738E-2</v>
      </c>
      <c r="Q911" s="52">
        <v>883</v>
      </c>
      <c r="R911" s="42">
        <f>IFERROR(Q911/M907,"-")</f>
        <v>0.29810938555030386</v>
      </c>
      <c r="S911" s="55">
        <f t="shared" si="73"/>
        <v>49947.286523216309</v>
      </c>
      <c r="T911" s="376"/>
      <c r="U911" s="376"/>
      <c r="V911" s="32" t="s">
        <v>104</v>
      </c>
      <c r="W911" s="52">
        <v>0</v>
      </c>
      <c r="X911" s="42">
        <f>IFERROR(W911/T907,"-")</f>
        <v>0</v>
      </c>
      <c r="Y911" s="52">
        <v>0</v>
      </c>
      <c r="Z911" s="42">
        <f>IFERROR(Y911/U907,"-")</f>
        <v>0</v>
      </c>
      <c r="AA911" s="96" t="str">
        <f t="shared" si="74"/>
        <v>-</v>
      </c>
      <c r="AB911" s="376"/>
      <c r="AC911" s="376"/>
      <c r="AD911" s="32" t="s">
        <v>104</v>
      </c>
      <c r="AE911" s="52">
        <v>0</v>
      </c>
      <c r="AF911" s="42">
        <f>IFERROR(AE911/AB907,"-")</f>
        <v>0</v>
      </c>
      <c r="AG911" s="52">
        <v>0</v>
      </c>
      <c r="AH911" s="42">
        <f>IFERROR(AG911/AC907,"-")</f>
        <v>0</v>
      </c>
      <c r="AI911" s="55" t="str">
        <f t="shared" si="75"/>
        <v>-</v>
      </c>
      <c r="AJ911" s="376"/>
      <c r="AK911" s="376"/>
      <c r="AL911" s="32" t="s">
        <v>104</v>
      </c>
      <c r="AM911" s="52">
        <v>14396001</v>
      </c>
      <c r="AN911" s="42">
        <f>IFERROR(AM911/AJ907,"-")</f>
        <v>2.2943441949231088E-2</v>
      </c>
      <c r="AO911" s="52">
        <v>380</v>
      </c>
      <c r="AP911" s="42">
        <f>IFERROR(AO911/AK907,"-")</f>
        <v>0.38</v>
      </c>
      <c r="AQ911" s="55">
        <f t="shared" si="76"/>
        <v>37884.213157894737</v>
      </c>
      <c r="AR911" s="376"/>
      <c r="AS911" s="376"/>
      <c r="AT911" s="32" t="s">
        <v>104</v>
      </c>
      <c r="AU911" s="52">
        <v>29707453</v>
      </c>
      <c r="AV911" s="42">
        <f>IFERROR(AU911/AR907,"-")</f>
        <v>3.7400621767200083E-2</v>
      </c>
      <c r="AW911" s="55">
        <v>503</v>
      </c>
      <c r="AX911" s="42">
        <f>IFERROR(AW911/AS907,"-")</f>
        <v>0.34737569060773482</v>
      </c>
      <c r="AY911" s="139">
        <f t="shared" si="77"/>
        <v>59060.542743538768</v>
      </c>
      <c r="AZ911" s="376"/>
      <c r="BA911" s="376"/>
      <c r="BB911" s="32" t="s">
        <v>104</v>
      </c>
      <c r="BC911" s="52">
        <v>5020980</v>
      </c>
      <c r="BD911" s="42">
        <f>IFERROR(BC911/AZ907,"-")</f>
        <v>2.734871730682311E-2</v>
      </c>
      <c r="BE911" s="52">
        <v>35</v>
      </c>
      <c r="BF911" s="42">
        <f>IFERROR(BE911/BA907,"-")</f>
        <v>0.20958083832335328</v>
      </c>
      <c r="BG911" s="55">
        <f t="shared" si="78"/>
        <v>143456.57142857142</v>
      </c>
      <c r="BH911" s="376"/>
      <c r="BI911" s="376"/>
      <c r="BJ911" s="32" t="s">
        <v>104</v>
      </c>
      <c r="BK911" s="52">
        <v>13985292</v>
      </c>
      <c r="BL911" s="42">
        <f>IFERROR(BK911/BH907,"-")</f>
        <v>2.2456576094771356E-2</v>
      </c>
      <c r="BM911" s="52">
        <v>315</v>
      </c>
      <c r="BN911" s="42">
        <f>IFERROR(BM911/BI907,"-")</f>
        <v>0.21</v>
      </c>
      <c r="BO911" s="96">
        <f t="shared" si="79"/>
        <v>44397.752380952385</v>
      </c>
      <c r="BP911" s="141"/>
    </row>
    <row r="912" spans="2:68" s="8" customFormat="1" ht="13.15" customHeight="1">
      <c r="B912" s="373"/>
      <c r="C912" s="392"/>
      <c r="D912" s="376"/>
      <c r="E912" s="376"/>
      <c r="F912" s="32" t="s">
        <v>105</v>
      </c>
      <c r="G912" s="52">
        <v>7976157</v>
      </c>
      <c r="H912" s="42">
        <f>IFERROR(G912/D907,"-")</f>
        <v>2.8925366190974158E-2</v>
      </c>
      <c r="I912" s="52">
        <v>140</v>
      </c>
      <c r="J912" s="42">
        <f>IFERROR(I912/E907,"-")</f>
        <v>0.43209876543209874</v>
      </c>
      <c r="K912" s="55">
        <f t="shared" si="72"/>
        <v>56972.55</v>
      </c>
      <c r="L912" s="376"/>
      <c r="M912" s="376"/>
      <c r="N912" s="32" t="s">
        <v>105</v>
      </c>
      <c r="O912" s="52">
        <v>47253832</v>
      </c>
      <c r="P912" s="42">
        <f>IFERROR(O912/L907,"-")</f>
        <v>3.0167677763724293E-2</v>
      </c>
      <c r="Q912" s="52">
        <v>1023</v>
      </c>
      <c r="R912" s="42">
        <f>IFERROR(Q912/M907,"-")</f>
        <v>0.34537474679270763</v>
      </c>
      <c r="S912" s="55">
        <f t="shared" si="73"/>
        <v>46191.429130009776</v>
      </c>
      <c r="T912" s="376"/>
      <c r="U912" s="376"/>
      <c r="V912" s="32" t="s">
        <v>105</v>
      </c>
      <c r="W912" s="52">
        <v>0</v>
      </c>
      <c r="X912" s="42">
        <f>IFERROR(W912/T907,"-")</f>
        <v>0</v>
      </c>
      <c r="Y912" s="52">
        <v>0</v>
      </c>
      <c r="Z912" s="42">
        <f>IFERROR(Y912/U907,"-")</f>
        <v>0</v>
      </c>
      <c r="AA912" s="96" t="str">
        <f t="shared" si="74"/>
        <v>-</v>
      </c>
      <c r="AB912" s="376"/>
      <c r="AC912" s="376"/>
      <c r="AD912" s="32" t="s">
        <v>105</v>
      </c>
      <c r="AE912" s="52">
        <v>0</v>
      </c>
      <c r="AF912" s="42">
        <f>IFERROR(AE912/AB907,"-")</f>
        <v>0</v>
      </c>
      <c r="AG912" s="52">
        <v>0</v>
      </c>
      <c r="AH912" s="42">
        <f>IFERROR(AG912/AC907,"-")</f>
        <v>0</v>
      </c>
      <c r="AI912" s="55" t="str">
        <f t="shared" si="75"/>
        <v>-</v>
      </c>
      <c r="AJ912" s="376"/>
      <c r="AK912" s="376"/>
      <c r="AL912" s="32" t="s">
        <v>105</v>
      </c>
      <c r="AM912" s="52">
        <v>18753880</v>
      </c>
      <c r="AN912" s="42">
        <f>IFERROR(AM912/AJ907,"-")</f>
        <v>2.988875571089818E-2</v>
      </c>
      <c r="AO912" s="52">
        <v>430</v>
      </c>
      <c r="AP912" s="42">
        <f>IFERROR(AO912/AK907,"-")</f>
        <v>0.43</v>
      </c>
      <c r="AQ912" s="55">
        <f t="shared" si="76"/>
        <v>43613.674418604649</v>
      </c>
      <c r="AR912" s="376"/>
      <c r="AS912" s="376"/>
      <c r="AT912" s="32" t="s">
        <v>105</v>
      </c>
      <c r="AU912" s="52">
        <v>28499952</v>
      </c>
      <c r="AV912" s="42">
        <f>IFERROR(AU912/AR907,"-")</f>
        <v>3.5880421156783707E-2</v>
      </c>
      <c r="AW912" s="55">
        <v>593</v>
      </c>
      <c r="AX912" s="42">
        <f>IFERROR(AW912/AS907,"-")</f>
        <v>0.40953038674033149</v>
      </c>
      <c r="AY912" s="139">
        <f t="shared" si="77"/>
        <v>48060.627318718383</v>
      </c>
      <c r="AZ912" s="376"/>
      <c r="BA912" s="376"/>
      <c r="BB912" s="32" t="s">
        <v>105</v>
      </c>
      <c r="BC912" s="52">
        <v>3517474</v>
      </c>
      <c r="BD912" s="42">
        <f>IFERROR(BC912/AZ907,"-")</f>
        <v>1.9159288039406711E-2</v>
      </c>
      <c r="BE912" s="52">
        <v>52</v>
      </c>
      <c r="BF912" s="42">
        <f>IFERROR(BE912/BA907,"-")</f>
        <v>0.31137724550898205</v>
      </c>
      <c r="BG912" s="55">
        <f t="shared" si="78"/>
        <v>67643.730769230766</v>
      </c>
      <c r="BH912" s="376"/>
      <c r="BI912" s="376"/>
      <c r="BJ912" s="32" t="s">
        <v>105</v>
      </c>
      <c r="BK912" s="52">
        <v>13882807</v>
      </c>
      <c r="BL912" s="42">
        <f>IFERROR(BK912/BH907,"-")</f>
        <v>2.2292013052321286E-2</v>
      </c>
      <c r="BM912" s="52">
        <v>357</v>
      </c>
      <c r="BN912" s="42">
        <f>IFERROR(BM912/BI907,"-")</f>
        <v>0.23799999999999999</v>
      </c>
      <c r="BO912" s="96">
        <f t="shared" si="79"/>
        <v>38887.41456582633</v>
      </c>
      <c r="BP912" s="141"/>
    </row>
    <row r="913" spans="2:68" s="8" customFormat="1" ht="13.15" customHeight="1">
      <c r="B913" s="373"/>
      <c r="C913" s="392"/>
      <c r="D913" s="376"/>
      <c r="E913" s="376"/>
      <c r="F913" s="32" t="s">
        <v>106</v>
      </c>
      <c r="G913" s="52">
        <v>16141499</v>
      </c>
      <c r="H913" s="42">
        <f>IFERROR(G913/D907,"-")</f>
        <v>5.8536807819385098E-2</v>
      </c>
      <c r="I913" s="52">
        <v>84</v>
      </c>
      <c r="J913" s="42">
        <f>IFERROR(I913/E907,"-")</f>
        <v>0.25925925925925924</v>
      </c>
      <c r="K913" s="55">
        <f t="shared" si="72"/>
        <v>192160.70238095237</v>
      </c>
      <c r="L913" s="376"/>
      <c r="M913" s="376"/>
      <c r="N913" s="32" t="s">
        <v>106</v>
      </c>
      <c r="O913" s="52">
        <v>27554817</v>
      </c>
      <c r="P913" s="42">
        <f>IFERROR(O913/L907,"-")</f>
        <v>1.7591479990329506E-2</v>
      </c>
      <c r="Q913" s="52">
        <v>277</v>
      </c>
      <c r="R913" s="42">
        <f>IFERROR(Q913/M907,"-")</f>
        <v>9.3517893315327477E-2</v>
      </c>
      <c r="S913" s="55">
        <f t="shared" si="73"/>
        <v>99475.87364620938</v>
      </c>
      <c r="T913" s="376"/>
      <c r="U913" s="376"/>
      <c r="V913" s="32" t="s">
        <v>106</v>
      </c>
      <c r="W913" s="52">
        <v>1352614</v>
      </c>
      <c r="X913" s="42">
        <f>IFERROR(W913/T907,"-")</f>
        <v>3.0219541827693645E-2</v>
      </c>
      <c r="Y913" s="52">
        <v>3</v>
      </c>
      <c r="Z913" s="42">
        <f>IFERROR(Y913/U907,"-")</f>
        <v>2.0270270270270271E-2</v>
      </c>
      <c r="AA913" s="96">
        <f t="shared" si="74"/>
        <v>450871.33333333331</v>
      </c>
      <c r="AB913" s="376"/>
      <c r="AC913" s="376"/>
      <c r="AD913" s="32" t="s">
        <v>106</v>
      </c>
      <c r="AE913" s="52">
        <v>966906</v>
      </c>
      <c r="AF913" s="42">
        <f>IFERROR(AE913/AB907,"-")</f>
        <v>1.2281544759532047E-2</v>
      </c>
      <c r="AG913" s="52">
        <v>3</v>
      </c>
      <c r="AH913" s="42">
        <f>IFERROR(AG913/AC907,"-")</f>
        <v>9.11854103343465E-3</v>
      </c>
      <c r="AI913" s="55">
        <f t="shared" si="75"/>
        <v>322302</v>
      </c>
      <c r="AJ913" s="376"/>
      <c r="AK913" s="376"/>
      <c r="AL913" s="32" t="s">
        <v>106</v>
      </c>
      <c r="AM913" s="52">
        <v>14828723</v>
      </c>
      <c r="AN913" s="42">
        <f>IFERROR(AM913/AJ907,"-")</f>
        <v>2.3633087086596331E-2</v>
      </c>
      <c r="AO913" s="52">
        <v>141</v>
      </c>
      <c r="AP913" s="42">
        <f>IFERROR(AO913/AK907,"-")</f>
        <v>0.14099999999999999</v>
      </c>
      <c r="AQ913" s="55">
        <f t="shared" si="76"/>
        <v>105168.24822695035</v>
      </c>
      <c r="AR913" s="376"/>
      <c r="AS913" s="376"/>
      <c r="AT913" s="32" t="s">
        <v>106</v>
      </c>
      <c r="AU913" s="52">
        <v>7928606</v>
      </c>
      <c r="AV913" s="42">
        <f>IFERROR(AU913/AR907,"-")</f>
        <v>9.9818316348814287E-3</v>
      </c>
      <c r="AW913" s="55">
        <v>127</v>
      </c>
      <c r="AX913" s="42">
        <f>IFERROR(AW913/AS907,"-")</f>
        <v>8.7707182320441987E-2</v>
      </c>
      <c r="AY913" s="139">
        <f t="shared" si="77"/>
        <v>62429.968503937009</v>
      </c>
      <c r="AZ913" s="376"/>
      <c r="BA913" s="376"/>
      <c r="BB913" s="32" t="s">
        <v>106</v>
      </c>
      <c r="BC913" s="52">
        <v>10094828</v>
      </c>
      <c r="BD913" s="42">
        <f>IFERROR(BC913/AZ907,"-")</f>
        <v>5.4985400705241314E-2</v>
      </c>
      <c r="BE913" s="52">
        <v>33</v>
      </c>
      <c r="BF913" s="42">
        <f>IFERROR(BE913/BA907,"-")</f>
        <v>0.19760479041916168</v>
      </c>
      <c r="BG913" s="55">
        <f t="shared" si="78"/>
        <v>305903.87878787878</v>
      </c>
      <c r="BH913" s="376"/>
      <c r="BI913" s="376"/>
      <c r="BJ913" s="32" t="s">
        <v>106</v>
      </c>
      <c r="BK913" s="52">
        <v>10951687</v>
      </c>
      <c r="BL913" s="42">
        <f>IFERROR(BK913/BH907,"-")</f>
        <v>1.7585431357573244E-2</v>
      </c>
      <c r="BM913" s="52">
        <v>88</v>
      </c>
      <c r="BN913" s="42">
        <f>IFERROR(BM913/BI907,"-")</f>
        <v>5.8666666666666666E-2</v>
      </c>
      <c r="BO913" s="96">
        <f t="shared" si="79"/>
        <v>124450.98863636363</v>
      </c>
      <c r="BP913" s="141"/>
    </row>
    <row r="914" spans="2:68" s="8" customFormat="1" ht="13.15" customHeight="1">
      <c r="B914" s="373"/>
      <c r="C914" s="392"/>
      <c r="D914" s="376"/>
      <c r="E914" s="376"/>
      <c r="F914" s="32" t="s">
        <v>116</v>
      </c>
      <c r="G914" s="52">
        <v>0</v>
      </c>
      <c r="H914" s="42">
        <f>IFERROR(G914/D907,"-")</f>
        <v>0</v>
      </c>
      <c r="I914" s="52">
        <v>0</v>
      </c>
      <c r="J914" s="42">
        <f>IFERROR(I914/E907,"-")</f>
        <v>0</v>
      </c>
      <c r="K914" s="55" t="str">
        <f t="shared" si="72"/>
        <v>-</v>
      </c>
      <c r="L914" s="376"/>
      <c r="M914" s="376"/>
      <c r="N914" s="32" t="s">
        <v>116</v>
      </c>
      <c r="O914" s="52">
        <v>8865</v>
      </c>
      <c r="P914" s="42">
        <f>IFERROR(O914/L907,"-")</f>
        <v>5.659571976626485E-6</v>
      </c>
      <c r="Q914" s="52">
        <v>4</v>
      </c>
      <c r="R914" s="42">
        <f>IFERROR(Q914/M907,"-")</f>
        <v>1.3504388926401081E-3</v>
      </c>
      <c r="S914" s="55">
        <f t="shared" si="73"/>
        <v>2216.25</v>
      </c>
      <c r="T914" s="376"/>
      <c r="U914" s="376"/>
      <c r="V914" s="32" t="s">
        <v>116</v>
      </c>
      <c r="W914" s="52">
        <v>0</v>
      </c>
      <c r="X914" s="42">
        <f>IFERROR(W914/T907,"-")</f>
        <v>0</v>
      </c>
      <c r="Y914" s="52">
        <v>0</v>
      </c>
      <c r="Z914" s="42">
        <f>IFERROR(Y914/U907,"-")</f>
        <v>0</v>
      </c>
      <c r="AA914" s="96" t="str">
        <f t="shared" si="74"/>
        <v>-</v>
      </c>
      <c r="AB914" s="376"/>
      <c r="AC914" s="376"/>
      <c r="AD914" s="32" t="s">
        <v>116</v>
      </c>
      <c r="AE914" s="52">
        <v>0</v>
      </c>
      <c r="AF914" s="42">
        <f>IFERROR(AE914/AB907,"-")</f>
        <v>0</v>
      </c>
      <c r="AG914" s="52">
        <v>0</v>
      </c>
      <c r="AH914" s="42">
        <f>IFERROR(AG914/AC907,"-")</f>
        <v>0</v>
      </c>
      <c r="AI914" s="55" t="str">
        <f t="shared" si="75"/>
        <v>-</v>
      </c>
      <c r="AJ914" s="376"/>
      <c r="AK914" s="376"/>
      <c r="AL914" s="32" t="s">
        <v>116</v>
      </c>
      <c r="AM914" s="52">
        <v>8183</v>
      </c>
      <c r="AN914" s="42">
        <f>IFERROR(AM914/AJ907,"-")</f>
        <v>1.3041551294040476E-5</v>
      </c>
      <c r="AO914" s="52">
        <v>3</v>
      </c>
      <c r="AP914" s="42">
        <f>IFERROR(AO914/AK907,"-")</f>
        <v>3.0000000000000001E-3</v>
      </c>
      <c r="AQ914" s="55">
        <f t="shared" si="76"/>
        <v>2727.6666666666665</v>
      </c>
      <c r="AR914" s="376"/>
      <c r="AS914" s="376"/>
      <c r="AT914" s="32" t="s">
        <v>116</v>
      </c>
      <c r="AU914" s="52">
        <v>682</v>
      </c>
      <c r="AV914" s="42">
        <f>IFERROR(AU914/AR907,"-")</f>
        <v>8.5861362955721778E-7</v>
      </c>
      <c r="AW914" s="55">
        <v>1</v>
      </c>
      <c r="AX914" s="42">
        <f>IFERROR(AW914/AS907,"-")</f>
        <v>6.9060773480662981E-4</v>
      </c>
      <c r="AY914" s="139">
        <f t="shared" si="77"/>
        <v>682</v>
      </c>
      <c r="AZ914" s="376"/>
      <c r="BA914" s="376"/>
      <c r="BB914" s="32" t="s">
        <v>116</v>
      </c>
      <c r="BC914" s="52">
        <v>5783</v>
      </c>
      <c r="BD914" s="42">
        <f>IFERROR(BC914/AZ907,"-")</f>
        <v>3.1499355142892035E-5</v>
      </c>
      <c r="BE914" s="52">
        <v>1</v>
      </c>
      <c r="BF914" s="42">
        <f>IFERROR(BE914/BA907,"-")</f>
        <v>5.9880239520958087E-3</v>
      </c>
      <c r="BG914" s="55">
        <f t="shared" si="78"/>
        <v>5783</v>
      </c>
      <c r="BH914" s="376"/>
      <c r="BI914" s="376"/>
      <c r="BJ914" s="32" t="s">
        <v>116</v>
      </c>
      <c r="BK914" s="52">
        <v>0</v>
      </c>
      <c r="BL914" s="42">
        <f>IFERROR(BK914/BH907,"-")</f>
        <v>0</v>
      </c>
      <c r="BM914" s="52">
        <v>0</v>
      </c>
      <c r="BN914" s="42">
        <f>IFERROR(BM914/BI907,"-")</f>
        <v>0</v>
      </c>
      <c r="BO914" s="96" t="str">
        <f t="shared" si="79"/>
        <v>-</v>
      </c>
      <c r="BP914" s="141"/>
    </row>
    <row r="915" spans="2:68" s="8" customFormat="1" ht="13.15" customHeight="1">
      <c r="B915" s="373"/>
      <c r="C915" s="392"/>
      <c r="D915" s="376"/>
      <c r="E915" s="376"/>
      <c r="F915" s="32" t="s">
        <v>107</v>
      </c>
      <c r="G915" s="52">
        <v>54820</v>
      </c>
      <c r="H915" s="42">
        <f>IFERROR(G915/D907,"-")</f>
        <v>1.988035810465119E-4</v>
      </c>
      <c r="I915" s="52">
        <v>4</v>
      </c>
      <c r="J915" s="42">
        <f>IFERROR(I915/E907,"-")</f>
        <v>1.2345679012345678E-2</v>
      </c>
      <c r="K915" s="55">
        <f t="shared" si="72"/>
        <v>13705</v>
      </c>
      <c r="L915" s="376"/>
      <c r="M915" s="376"/>
      <c r="N915" s="32" t="s">
        <v>107</v>
      </c>
      <c r="O915" s="52">
        <v>403452</v>
      </c>
      <c r="P915" s="42">
        <f>IFERROR(O915/L907,"-")</f>
        <v>2.5757085539920008E-4</v>
      </c>
      <c r="Q915" s="52">
        <v>23</v>
      </c>
      <c r="R915" s="42">
        <f>IFERROR(Q915/M907,"-")</f>
        <v>7.7650236326806208E-3</v>
      </c>
      <c r="S915" s="55">
        <f t="shared" si="73"/>
        <v>17541.391304347828</v>
      </c>
      <c r="T915" s="376"/>
      <c r="U915" s="376"/>
      <c r="V915" s="32" t="s">
        <v>107</v>
      </c>
      <c r="W915" s="52">
        <v>0</v>
      </c>
      <c r="X915" s="42">
        <f>IFERROR(W915/T907,"-")</f>
        <v>0</v>
      </c>
      <c r="Y915" s="52">
        <v>0</v>
      </c>
      <c r="Z915" s="42">
        <f>IFERROR(Y915/U907,"-")</f>
        <v>0</v>
      </c>
      <c r="AA915" s="96" t="str">
        <f t="shared" si="74"/>
        <v>-</v>
      </c>
      <c r="AB915" s="376"/>
      <c r="AC915" s="376"/>
      <c r="AD915" s="32" t="s">
        <v>107</v>
      </c>
      <c r="AE915" s="52">
        <v>63981</v>
      </c>
      <c r="AF915" s="42">
        <f>IFERROR(AE915/AB907,"-")</f>
        <v>8.12680359062432E-4</v>
      </c>
      <c r="AG915" s="52">
        <v>3</v>
      </c>
      <c r="AH915" s="42">
        <f>IFERROR(AG915/AC907,"-")</f>
        <v>9.11854103343465E-3</v>
      </c>
      <c r="AI915" s="55">
        <f t="shared" si="75"/>
        <v>21327</v>
      </c>
      <c r="AJ915" s="376"/>
      <c r="AK915" s="376"/>
      <c r="AL915" s="32" t="s">
        <v>107</v>
      </c>
      <c r="AM915" s="52">
        <v>147387</v>
      </c>
      <c r="AN915" s="42">
        <f>IFERROR(AM915/AJ907,"-")</f>
        <v>2.3489614084990147E-4</v>
      </c>
      <c r="AO915" s="52">
        <v>6</v>
      </c>
      <c r="AP915" s="42">
        <f>IFERROR(AO915/AK907,"-")</f>
        <v>6.0000000000000001E-3</v>
      </c>
      <c r="AQ915" s="55">
        <f t="shared" si="76"/>
        <v>24564.5</v>
      </c>
      <c r="AR915" s="376"/>
      <c r="AS915" s="376"/>
      <c r="AT915" s="32" t="s">
        <v>107</v>
      </c>
      <c r="AU915" s="52">
        <v>188204</v>
      </c>
      <c r="AV915" s="42">
        <f>IFERROR(AU915/AR907,"-")</f>
        <v>2.3694211075833812E-4</v>
      </c>
      <c r="AW915" s="55">
        <v>13</v>
      </c>
      <c r="AX915" s="42">
        <f>IFERROR(AW915/AS907,"-")</f>
        <v>8.9779005524861875E-3</v>
      </c>
      <c r="AY915" s="139">
        <f t="shared" si="77"/>
        <v>14477.23076923077</v>
      </c>
      <c r="AZ915" s="376"/>
      <c r="BA915" s="376"/>
      <c r="BB915" s="32" t="s">
        <v>107</v>
      </c>
      <c r="BC915" s="52">
        <v>88044</v>
      </c>
      <c r="BD915" s="42">
        <f>IFERROR(BC915/AZ907,"-")</f>
        <v>4.7956583506843963E-4</v>
      </c>
      <c r="BE915" s="52">
        <v>4</v>
      </c>
      <c r="BF915" s="42">
        <f>IFERROR(BE915/BA907,"-")</f>
        <v>2.3952095808383235E-2</v>
      </c>
      <c r="BG915" s="55">
        <f t="shared" si="78"/>
        <v>22011</v>
      </c>
      <c r="BH915" s="376"/>
      <c r="BI915" s="376"/>
      <c r="BJ915" s="32" t="s">
        <v>107</v>
      </c>
      <c r="BK915" s="52">
        <v>24812</v>
      </c>
      <c r="BL915" s="42">
        <f>IFERROR(BK915/BH907,"-")</f>
        <v>3.9841325162425414E-5</v>
      </c>
      <c r="BM915" s="52">
        <v>6</v>
      </c>
      <c r="BN915" s="42">
        <f>IFERROR(BM915/BI907,"-")</f>
        <v>4.0000000000000001E-3</v>
      </c>
      <c r="BO915" s="96">
        <f t="shared" si="79"/>
        <v>4135.333333333333</v>
      </c>
      <c r="BP915" s="141"/>
    </row>
    <row r="916" spans="2:68" s="8" customFormat="1" ht="13.15" customHeight="1">
      <c r="B916" s="373"/>
      <c r="C916" s="392"/>
      <c r="D916" s="376"/>
      <c r="E916" s="376"/>
      <c r="F916" s="32" t="s">
        <v>108</v>
      </c>
      <c r="G916" s="52">
        <v>232108</v>
      </c>
      <c r="H916" s="42">
        <f>IFERROR(G916/D907,"-")</f>
        <v>8.4173479732841641E-4</v>
      </c>
      <c r="I916" s="52">
        <v>20</v>
      </c>
      <c r="J916" s="42">
        <f>IFERROR(I916/E907,"-")</f>
        <v>6.1728395061728392E-2</v>
      </c>
      <c r="K916" s="55">
        <f t="shared" si="72"/>
        <v>11605.4</v>
      </c>
      <c r="L916" s="376"/>
      <c r="M916" s="376"/>
      <c r="N916" s="32" t="s">
        <v>108</v>
      </c>
      <c r="O916" s="52">
        <v>2386441</v>
      </c>
      <c r="P916" s="42">
        <f>IFERROR(O916/L907,"-")</f>
        <v>1.5235459230087405E-3</v>
      </c>
      <c r="Q916" s="52">
        <v>122</v>
      </c>
      <c r="R916" s="42">
        <f>IFERROR(Q916/M907,"-")</f>
        <v>4.1188386225523295E-2</v>
      </c>
      <c r="S916" s="55">
        <f t="shared" si="73"/>
        <v>19560.991803278688</v>
      </c>
      <c r="T916" s="376"/>
      <c r="U916" s="376"/>
      <c r="V916" s="32" t="s">
        <v>108</v>
      </c>
      <c r="W916" s="52">
        <v>5072</v>
      </c>
      <c r="X916" s="42">
        <f>IFERROR(W916/T907,"-")</f>
        <v>1.1331652352412601E-4</v>
      </c>
      <c r="Y916" s="52">
        <v>2</v>
      </c>
      <c r="Z916" s="42">
        <f>IFERROR(Y916/U907,"-")</f>
        <v>1.3513513513513514E-2</v>
      </c>
      <c r="AA916" s="96">
        <f t="shared" si="74"/>
        <v>2536</v>
      </c>
      <c r="AB916" s="376"/>
      <c r="AC916" s="376"/>
      <c r="AD916" s="32" t="s">
        <v>108</v>
      </c>
      <c r="AE916" s="52">
        <v>49890</v>
      </c>
      <c r="AF916" s="42">
        <f>IFERROR(AE916/AB907,"-")</f>
        <v>6.3369786520411898E-4</v>
      </c>
      <c r="AG916" s="52">
        <v>4</v>
      </c>
      <c r="AH916" s="42">
        <f>IFERROR(AG916/AC907,"-")</f>
        <v>1.2158054711246201E-2</v>
      </c>
      <c r="AI916" s="55">
        <f t="shared" si="75"/>
        <v>12472.5</v>
      </c>
      <c r="AJ916" s="376"/>
      <c r="AK916" s="376"/>
      <c r="AL916" s="32" t="s">
        <v>108</v>
      </c>
      <c r="AM916" s="52">
        <v>1480974</v>
      </c>
      <c r="AN916" s="42">
        <f>IFERROR(AM916/AJ907,"-")</f>
        <v>2.360283317382415E-3</v>
      </c>
      <c r="AO916" s="52">
        <v>60</v>
      </c>
      <c r="AP916" s="42">
        <f>IFERROR(AO916/AK907,"-")</f>
        <v>0.06</v>
      </c>
      <c r="AQ916" s="55">
        <f t="shared" si="76"/>
        <v>24682.9</v>
      </c>
      <c r="AR916" s="376"/>
      <c r="AS916" s="376"/>
      <c r="AT916" s="32" t="s">
        <v>108</v>
      </c>
      <c r="AU916" s="52">
        <v>850505</v>
      </c>
      <c r="AV916" s="42">
        <f>IFERROR(AU916/AR907,"-")</f>
        <v>1.0707554032354273E-3</v>
      </c>
      <c r="AW916" s="55">
        <v>56</v>
      </c>
      <c r="AX916" s="42">
        <f>IFERROR(AW916/AS907,"-")</f>
        <v>3.8674033149171269E-2</v>
      </c>
      <c r="AY916" s="139">
        <f t="shared" si="77"/>
        <v>15187.589285714286</v>
      </c>
      <c r="AZ916" s="376"/>
      <c r="BA916" s="376"/>
      <c r="BB916" s="32" t="s">
        <v>108</v>
      </c>
      <c r="BC916" s="52">
        <v>706395</v>
      </c>
      <c r="BD916" s="42">
        <f>IFERROR(BC916/AZ907,"-")</f>
        <v>3.8476546733811549E-3</v>
      </c>
      <c r="BE916" s="52">
        <v>10</v>
      </c>
      <c r="BF916" s="42">
        <f>IFERROR(BE916/BA907,"-")</f>
        <v>5.9880239520958084E-2</v>
      </c>
      <c r="BG916" s="55">
        <f t="shared" si="78"/>
        <v>70639.5</v>
      </c>
      <c r="BH916" s="376"/>
      <c r="BI916" s="376"/>
      <c r="BJ916" s="32" t="s">
        <v>108</v>
      </c>
      <c r="BK916" s="52">
        <v>547943</v>
      </c>
      <c r="BL916" s="42">
        <f>IFERROR(BK916/BH907,"-")</f>
        <v>8.7984746225515354E-4</v>
      </c>
      <c r="BM916" s="52">
        <v>34</v>
      </c>
      <c r="BN916" s="42">
        <f>IFERROR(BM916/BI907,"-")</f>
        <v>2.2666666666666668E-2</v>
      </c>
      <c r="BO916" s="96">
        <f t="shared" si="79"/>
        <v>16115.970588235294</v>
      </c>
      <c r="BP916" s="141"/>
    </row>
    <row r="917" spans="2:68" s="8" customFormat="1" ht="13.15" customHeight="1">
      <c r="B917" s="373"/>
      <c r="C917" s="392"/>
      <c r="D917" s="376"/>
      <c r="E917" s="376"/>
      <c r="F917" s="32" t="s">
        <v>109</v>
      </c>
      <c r="G917" s="52">
        <v>11777</v>
      </c>
      <c r="H917" s="42">
        <f>IFERROR(G917/D907,"-")</f>
        <v>4.2709043669915558E-5</v>
      </c>
      <c r="I917" s="52">
        <v>2</v>
      </c>
      <c r="J917" s="42">
        <f>IFERROR(I917/E907,"-")</f>
        <v>6.1728395061728392E-3</v>
      </c>
      <c r="K917" s="55">
        <f t="shared" si="72"/>
        <v>5888.5</v>
      </c>
      <c r="L917" s="376"/>
      <c r="M917" s="376"/>
      <c r="N917" s="32" t="s">
        <v>109</v>
      </c>
      <c r="O917" s="52">
        <v>87470</v>
      </c>
      <c r="P917" s="42">
        <f>IFERROR(O917/L907,"-")</f>
        <v>5.5842387004570627E-5</v>
      </c>
      <c r="Q917" s="52">
        <v>12</v>
      </c>
      <c r="R917" s="42">
        <f>IFERROR(Q917/M907,"-")</f>
        <v>4.0513166779203242E-3</v>
      </c>
      <c r="S917" s="55">
        <f t="shared" si="73"/>
        <v>7289.166666666667</v>
      </c>
      <c r="T917" s="376"/>
      <c r="U917" s="376"/>
      <c r="V917" s="32" t="s">
        <v>109</v>
      </c>
      <c r="W917" s="52">
        <v>0</v>
      </c>
      <c r="X917" s="42">
        <f>IFERROR(W917/T907,"-")</f>
        <v>0</v>
      </c>
      <c r="Y917" s="52">
        <v>0</v>
      </c>
      <c r="Z917" s="42">
        <f>IFERROR(Y917/U907,"-")</f>
        <v>0</v>
      </c>
      <c r="AA917" s="96" t="str">
        <f t="shared" si="74"/>
        <v>-</v>
      </c>
      <c r="AB917" s="376"/>
      <c r="AC917" s="376"/>
      <c r="AD917" s="32" t="s">
        <v>109</v>
      </c>
      <c r="AE917" s="52">
        <v>0</v>
      </c>
      <c r="AF917" s="42">
        <f>IFERROR(AE917/AB907,"-")</f>
        <v>0</v>
      </c>
      <c r="AG917" s="52">
        <v>0</v>
      </c>
      <c r="AH917" s="42">
        <f>IFERROR(AG917/AC907,"-")</f>
        <v>0</v>
      </c>
      <c r="AI917" s="55" t="str">
        <f t="shared" si="75"/>
        <v>-</v>
      </c>
      <c r="AJ917" s="376"/>
      <c r="AK917" s="376"/>
      <c r="AL917" s="32" t="s">
        <v>109</v>
      </c>
      <c r="AM917" s="52">
        <v>44151</v>
      </c>
      <c r="AN917" s="42">
        <f>IFERROR(AM917/AJ907,"-")</f>
        <v>7.0365089964949412E-5</v>
      </c>
      <c r="AO917" s="52">
        <v>6</v>
      </c>
      <c r="AP917" s="42">
        <f>IFERROR(AO917/AK907,"-")</f>
        <v>6.0000000000000001E-3</v>
      </c>
      <c r="AQ917" s="55">
        <f t="shared" si="76"/>
        <v>7358.5</v>
      </c>
      <c r="AR917" s="376"/>
      <c r="AS917" s="376"/>
      <c r="AT917" s="32" t="s">
        <v>109</v>
      </c>
      <c r="AU917" s="52">
        <v>43319</v>
      </c>
      <c r="AV917" s="42">
        <f>IFERROR(AU917/AR907,"-")</f>
        <v>5.4537073048077884E-5</v>
      </c>
      <c r="AW917" s="55">
        <v>6</v>
      </c>
      <c r="AX917" s="42">
        <f>IFERROR(AW917/AS907,"-")</f>
        <v>4.1436464088397788E-3</v>
      </c>
      <c r="AY917" s="139">
        <f t="shared" si="77"/>
        <v>7219.833333333333</v>
      </c>
      <c r="AZ917" s="376"/>
      <c r="BA917" s="376"/>
      <c r="BB917" s="32" t="s">
        <v>109</v>
      </c>
      <c r="BC917" s="52">
        <v>35937</v>
      </c>
      <c r="BD917" s="42">
        <f>IFERROR(BC917/AZ907,"-")</f>
        <v>1.9574482548333235E-4</v>
      </c>
      <c r="BE917" s="52">
        <v>4</v>
      </c>
      <c r="BF917" s="42">
        <f>IFERROR(BE917/BA907,"-")</f>
        <v>2.3952095808383235E-2</v>
      </c>
      <c r="BG917" s="55">
        <f t="shared" si="78"/>
        <v>8984.25</v>
      </c>
      <c r="BH917" s="376"/>
      <c r="BI917" s="376"/>
      <c r="BJ917" s="32" t="s">
        <v>109</v>
      </c>
      <c r="BK917" s="52">
        <v>39429</v>
      </c>
      <c r="BL917" s="42">
        <f>IFERROR(BK917/BH907,"-")</f>
        <v>6.3312252532213111E-5</v>
      </c>
      <c r="BM917" s="52">
        <v>5</v>
      </c>
      <c r="BN917" s="42">
        <f>IFERROR(BM917/BI907,"-")</f>
        <v>3.3333333333333335E-3</v>
      </c>
      <c r="BO917" s="96">
        <f t="shared" si="79"/>
        <v>7885.8</v>
      </c>
      <c r="BP917" s="141"/>
    </row>
    <row r="918" spans="2:68" s="8" customFormat="1" ht="13.15" customHeight="1">
      <c r="B918" s="373"/>
      <c r="C918" s="392"/>
      <c r="D918" s="376"/>
      <c r="E918" s="376"/>
      <c r="F918" s="32" t="s">
        <v>110</v>
      </c>
      <c r="G918" s="52">
        <v>1578476</v>
      </c>
      <c r="H918" s="42">
        <f>IFERROR(G918/D907,"-")</f>
        <v>5.7243101312654861E-3</v>
      </c>
      <c r="I918" s="52">
        <v>5</v>
      </c>
      <c r="J918" s="42">
        <f>IFERROR(I918/E907,"-")</f>
        <v>1.5432098765432098E-2</v>
      </c>
      <c r="K918" s="55">
        <f t="shared" si="72"/>
        <v>315695.2</v>
      </c>
      <c r="L918" s="376"/>
      <c r="M918" s="376"/>
      <c r="N918" s="32" t="s">
        <v>110</v>
      </c>
      <c r="O918" s="52">
        <v>6015053</v>
      </c>
      <c r="P918" s="42">
        <f>IFERROR(O918/L907,"-")</f>
        <v>3.8401156679890658E-3</v>
      </c>
      <c r="Q918" s="52">
        <v>24</v>
      </c>
      <c r="R918" s="42">
        <f>IFERROR(Q918/M907,"-")</f>
        <v>8.1026333558406483E-3</v>
      </c>
      <c r="S918" s="55">
        <f t="shared" si="73"/>
        <v>250627.20833333334</v>
      </c>
      <c r="T918" s="376"/>
      <c r="U918" s="376"/>
      <c r="V918" s="32" t="s">
        <v>110</v>
      </c>
      <c r="W918" s="52">
        <v>24608</v>
      </c>
      <c r="X918" s="42">
        <f>IFERROR(W918/T907,"-")</f>
        <v>5.4978174504765232E-4</v>
      </c>
      <c r="Y918" s="52">
        <v>1</v>
      </c>
      <c r="Z918" s="42">
        <f>IFERROR(Y918/U907,"-")</f>
        <v>6.7567567567567571E-3</v>
      </c>
      <c r="AA918" s="96">
        <f t="shared" si="74"/>
        <v>24608</v>
      </c>
      <c r="AB918" s="376"/>
      <c r="AC918" s="376"/>
      <c r="AD918" s="32" t="s">
        <v>110</v>
      </c>
      <c r="AE918" s="52">
        <v>591332</v>
      </c>
      <c r="AF918" s="42">
        <f>IFERROR(AE918/AB907,"-")</f>
        <v>7.5110408103203456E-3</v>
      </c>
      <c r="AG918" s="52">
        <v>1</v>
      </c>
      <c r="AH918" s="42">
        <f>IFERROR(AG918/AC907,"-")</f>
        <v>3.0395136778115501E-3</v>
      </c>
      <c r="AI918" s="55">
        <f t="shared" si="75"/>
        <v>591332</v>
      </c>
      <c r="AJ918" s="376"/>
      <c r="AK918" s="376"/>
      <c r="AL918" s="32" t="s">
        <v>110</v>
      </c>
      <c r="AM918" s="52">
        <v>1797346</v>
      </c>
      <c r="AN918" s="42">
        <f>IFERROR(AM918/AJ907,"-")</f>
        <v>2.8644971345641542E-3</v>
      </c>
      <c r="AO918" s="52">
        <v>11</v>
      </c>
      <c r="AP918" s="42">
        <f>IFERROR(AO918/AK907,"-")</f>
        <v>1.0999999999999999E-2</v>
      </c>
      <c r="AQ918" s="55">
        <f t="shared" si="76"/>
        <v>163395.09090909091</v>
      </c>
      <c r="AR918" s="376"/>
      <c r="AS918" s="376"/>
      <c r="AT918" s="32" t="s">
        <v>110</v>
      </c>
      <c r="AU918" s="52">
        <v>3573835</v>
      </c>
      <c r="AV918" s="42">
        <f>IFERROR(AU918/AR907,"-")</f>
        <v>4.4993305583410836E-3</v>
      </c>
      <c r="AW918" s="55">
        <v>10</v>
      </c>
      <c r="AX918" s="42">
        <f>IFERROR(AW918/AS907,"-")</f>
        <v>6.9060773480662981E-3</v>
      </c>
      <c r="AY918" s="139">
        <f t="shared" si="77"/>
        <v>357383.5</v>
      </c>
      <c r="AZ918" s="376"/>
      <c r="BA918" s="376"/>
      <c r="BB918" s="32" t="s">
        <v>110</v>
      </c>
      <c r="BC918" s="52">
        <v>2650743</v>
      </c>
      <c r="BD918" s="42">
        <f>IFERROR(BC918/AZ907,"-")</f>
        <v>1.4438301080673536E-2</v>
      </c>
      <c r="BE918" s="52">
        <v>12</v>
      </c>
      <c r="BF918" s="42">
        <f>IFERROR(BE918/BA907,"-")</f>
        <v>7.1856287425149698E-2</v>
      </c>
      <c r="BG918" s="55">
        <f t="shared" si="78"/>
        <v>220895.25</v>
      </c>
      <c r="BH918" s="376"/>
      <c r="BI918" s="376"/>
      <c r="BJ918" s="32" t="s">
        <v>110</v>
      </c>
      <c r="BK918" s="52">
        <v>13421</v>
      </c>
      <c r="BL918" s="42">
        <f>IFERROR(BK918/BH907,"-")</f>
        <v>2.1550476584108961E-5</v>
      </c>
      <c r="BM918" s="52">
        <v>3</v>
      </c>
      <c r="BN918" s="42">
        <f>IFERROR(BM918/BI907,"-")</f>
        <v>2E-3</v>
      </c>
      <c r="BO918" s="96">
        <f t="shared" si="79"/>
        <v>4473.666666666667</v>
      </c>
      <c r="BP918" s="141"/>
    </row>
    <row r="919" spans="2:68" s="8" customFormat="1" ht="13.15" customHeight="1">
      <c r="B919" s="373"/>
      <c r="C919" s="392"/>
      <c r="D919" s="376"/>
      <c r="E919" s="376"/>
      <c r="F919" s="32" t="s">
        <v>111</v>
      </c>
      <c r="G919" s="52">
        <v>1542995</v>
      </c>
      <c r="H919" s="42">
        <f>IFERROR(G919/D907,"-")</f>
        <v>5.5956390283995374E-3</v>
      </c>
      <c r="I919" s="52">
        <v>35</v>
      </c>
      <c r="J919" s="42">
        <f>IFERROR(I919/E907,"-")</f>
        <v>0.10802469135802469</v>
      </c>
      <c r="K919" s="55">
        <f t="shared" si="72"/>
        <v>44085.571428571428</v>
      </c>
      <c r="L919" s="376"/>
      <c r="M919" s="376"/>
      <c r="N919" s="32" t="s">
        <v>111</v>
      </c>
      <c r="O919" s="52">
        <v>12129173</v>
      </c>
      <c r="P919" s="42">
        <f>IFERROR(O919/L907,"-")</f>
        <v>7.7434774518279287E-3</v>
      </c>
      <c r="Q919" s="52">
        <v>242</v>
      </c>
      <c r="R919" s="42">
        <f>IFERROR(Q919/M907,"-")</f>
        <v>8.1701553004726535E-2</v>
      </c>
      <c r="S919" s="55">
        <f t="shared" si="73"/>
        <v>50120.549586776862</v>
      </c>
      <c r="T919" s="376"/>
      <c r="U919" s="376"/>
      <c r="V919" s="32" t="s">
        <v>111</v>
      </c>
      <c r="W919" s="52">
        <v>1307648</v>
      </c>
      <c r="X919" s="42">
        <f>IFERROR(W919/T907,"-")</f>
        <v>2.9214930077538708E-2</v>
      </c>
      <c r="Y919" s="52">
        <v>11</v>
      </c>
      <c r="Z919" s="42">
        <f>IFERROR(Y919/U907,"-")</f>
        <v>7.4324324324324328E-2</v>
      </c>
      <c r="AA919" s="96">
        <f t="shared" si="74"/>
        <v>118877.09090909091</v>
      </c>
      <c r="AB919" s="376"/>
      <c r="AC919" s="376"/>
      <c r="AD919" s="32" t="s">
        <v>111</v>
      </c>
      <c r="AE919" s="52">
        <v>810120</v>
      </c>
      <c r="AF919" s="42">
        <f>IFERROR(AE919/AB907,"-")</f>
        <v>1.0290064432935675E-2</v>
      </c>
      <c r="AG919" s="52">
        <v>17</v>
      </c>
      <c r="AH919" s="42">
        <f>IFERROR(AG919/AC907,"-")</f>
        <v>5.1671732522796353E-2</v>
      </c>
      <c r="AI919" s="55">
        <f t="shared" si="75"/>
        <v>47654.117647058825</v>
      </c>
      <c r="AJ919" s="376"/>
      <c r="AK919" s="376"/>
      <c r="AL919" s="32" t="s">
        <v>111</v>
      </c>
      <c r="AM919" s="52">
        <v>3356036</v>
      </c>
      <c r="AN919" s="42">
        <f>IFERROR(AM919/AJ907,"-")</f>
        <v>5.3486393301535404E-3</v>
      </c>
      <c r="AO919" s="52">
        <v>88</v>
      </c>
      <c r="AP919" s="42">
        <f>IFERROR(AO919/AK907,"-")</f>
        <v>8.7999999999999995E-2</v>
      </c>
      <c r="AQ919" s="55">
        <f t="shared" si="76"/>
        <v>38136.772727272728</v>
      </c>
      <c r="AR919" s="376"/>
      <c r="AS919" s="376"/>
      <c r="AT919" s="32" t="s">
        <v>111</v>
      </c>
      <c r="AU919" s="52">
        <v>6612999</v>
      </c>
      <c r="AV919" s="42">
        <f>IFERROR(AU919/AR907,"-")</f>
        <v>8.325529433501835E-3</v>
      </c>
      <c r="AW919" s="55">
        <v>125</v>
      </c>
      <c r="AX919" s="42">
        <f>IFERROR(AW919/AS907,"-")</f>
        <v>8.6325966850828731E-2</v>
      </c>
      <c r="AY919" s="139">
        <f t="shared" si="77"/>
        <v>52903.991999999998</v>
      </c>
      <c r="AZ919" s="376"/>
      <c r="BA919" s="376"/>
      <c r="BB919" s="32" t="s">
        <v>111</v>
      </c>
      <c r="BC919" s="52">
        <v>1233449</v>
      </c>
      <c r="BD919" s="42">
        <f>IFERROR(BC919/AZ907,"-")</f>
        <v>6.7184589489270342E-3</v>
      </c>
      <c r="BE919" s="52">
        <v>23</v>
      </c>
      <c r="BF919" s="42">
        <f>IFERROR(BE919/BA907,"-")</f>
        <v>0.1377245508982036</v>
      </c>
      <c r="BG919" s="55">
        <f t="shared" si="78"/>
        <v>53628.217391304344</v>
      </c>
      <c r="BH919" s="376"/>
      <c r="BI919" s="376"/>
      <c r="BJ919" s="32" t="s">
        <v>111</v>
      </c>
      <c r="BK919" s="52">
        <v>3601374</v>
      </c>
      <c r="BL919" s="42">
        <f>IFERROR(BK919/BH907,"-")</f>
        <v>5.7828273644004785E-3</v>
      </c>
      <c r="BM919" s="52">
        <v>110</v>
      </c>
      <c r="BN919" s="42">
        <f>IFERROR(BM919/BI907,"-")</f>
        <v>7.3333333333333334E-2</v>
      </c>
      <c r="BO919" s="96">
        <f t="shared" si="79"/>
        <v>32739.763636363637</v>
      </c>
      <c r="BP919" s="141"/>
    </row>
    <row r="920" spans="2:68" s="8" customFormat="1" ht="13.15" customHeight="1">
      <c r="B920" s="373"/>
      <c r="C920" s="392"/>
      <c r="D920" s="376"/>
      <c r="E920" s="376"/>
      <c r="F920" s="32" t="s">
        <v>112</v>
      </c>
      <c r="G920" s="52">
        <v>1951380</v>
      </c>
      <c r="H920" s="42">
        <f>IFERROR(G920/D907,"-")</f>
        <v>7.0766386716990589E-3</v>
      </c>
      <c r="I920" s="52">
        <v>48</v>
      </c>
      <c r="J920" s="42">
        <f>IFERROR(I920/E907,"-")</f>
        <v>0.14814814814814814</v>
      </c>
      <c r="K920" s="55">
        <f t="shared" si="72"/>
        <v>40653.75</v>
      </c>
      <c r="L920" s="376"/>
      <c r="M920" s="376"/>
      <c r="N920" s="32" t="s">
        <v>112</v>
      </c>
      <c r="O920" s="52">
        <v>19785091</v>
      </c>
      <c r="P920" s="42">
        <f>IFERROR(O920/L907,"-")</f>
        <v>1.2631150206272406E-2</v>
      </c>
      <c r="Q920" s="52">
        <v>288</v>
      </c>
      <c r="R920" s="42">
        <f>IFERROR(Q920/M907,"-")</f>
        <v>9.7231600270087773E-2</v>
      </c>
      <c r="S920" s="55">
        <f t="shared" si="73"/>
        <v>68698.232638888891</v>
      </c>
      <c r="T920" s="376"/>
      <c r="U920" s="376"/>
      <c r="V920" s="32" t="s">
        <v>112</v>
      </c>
      <c r="W920" s="52">
        <v>1363736</v>
      </c>
      <c r="X920" s="42">
        <f>IFERROR(W920/T907,"-")</f>
        <v>3.0468024945721116E-2</v>
      </c>
      <c r="Y920" s="52">
        <v>20</v>
      </c>
      <c r="Z920" s="42">
        <f>IFERROR(Y920/U907,"-")</f>
        <v>0.13513513513513514</v>
      </c>
      <c r="AA920" s="96">
        <f t="shared" si="74"/>
        <v>68186.8</v>
      </c>
      <c r="AB920" s="376"/>
      <c r="AC920" s="376"/>
      <c r="AD920" s="32" t="s">
        <v>112</v>
      </c>
      <c r="AE920" s="52">
        <v>1138487</v>
      </c>
      <c r="AF920" s="42">
        <f>IFERROR(AE920/AB907,"-")</f>
        <v>1.4460949718633829E-2</v>
      </c>
      <c r="AG920" s="52">
        <v>20</v>
      </c>
      <c r="AH920" s="42">
        <f>IFERROR(AG920/AC907,"-")</f>
        <v>6.0790273556231005E-2</v>
      </c>
      <c r="AI920" s="55">
        <f t="shared" si="75"/>
        <v>56924.35</v>
      </c>
      <c r="AJ920" s="376"/>
      <c r="AK920" s="376"/>
      <c r="AL920" s="32" t="s">
        <v>112</v>
      </c>
      <c r="AM920" s="52">
        <v>6278078</v>
      </c>
      <c r="AN920" s="42">
        <f>IFERROR(AM920/AJ907,"-")</f>
        <v>1.0005606289256634E-2</v>
      </c>
      <c r="AO920" s="52">
        <v>106</v>
      </c>
      <c r="AP920" s="42">
        <f>IFERROR(AO920/AK907,"-")</f>
        <v>0.106</v>
      </c>
      <c r="AQ920" s="55">
        <f t="shared" si="76"/>
        <v>59227.150943396227</v>
      </c>
      <c r="AR920" s="376"/>
      <c r="AS920" s="376"/>
      <c r="AT920" s="32" t="s">
        <v>112</v>
      </c>
      <c r="AU920" s="52">
        <v>7501589</v>
      </c>
      <c r="AV920" s="42">
        <f>IFERROR(AU920/AR907,"-")</f>
        <v>9.4442324908159819E-3</v>
      </c>
      <c r="AW920" s="55">
        <v>122</v>
      </c>
      <c r="AX920" s="42">
        <f>IFERROR(AW920/AS907,"-")</f>
        <v>8.4254143646408847E-2</v>
      </c>
      <c r="AY920" s="139">
        <f t="shared" si="77"/>
        <v>61488.434426229505</v>
      </c>
      <c r="AZ920" s="376"/>
      <c r="BA920" s="376"/>
      <c r="BB920" s="32" t="s">
        <v>112</v>
      </c>
      <c r="BC920" s="52">
        <v>9992894</v>
      </c>
      <c r="BD920" s="42">
        <f>IFERROR(BC920/AZ907,"-")</f>
        <v>5.4430177591436098E-2</v>
      </c>
      <c r="BE920" s="52">
        <v>72</v>
      </c>
      <c r="BF920" s="42">
        <f>IFERROR(BE920/BA907,"-")</f>
        <v>0.43113772455089822</v>
      </c>
      <c r="BG920" s="55">
        <f t="shared" si="78"/>
        <v>138790.19444444444</v>
      </c>
      <c r="BH920" s="376"/>
      <c r="BI920" s="376"/>
      <c r="BJ920" s="32" t="s">
        <v>112</v>
      </c>
      <c r="BK920" s="52">
        <v>4604364</v>
      </c>
      <c r="BL920" s="42">
        <f>IFERROR(BK920/BH907,"-")</f>
        <v>7.3933565730358594E-3</v>
      </c>
      <c r="BM920" s="52">
        <v>84</v>
      </c>
      <c r="BN920" s="42">
        <f>IFERROR(BM920/BI907,"-")</f>
        <v>5.6000000000000001E-2</v>
      </c>
      <c r="BO920" s="96">
        <f t="shared" si="79"/>
        <v>54813.857142857145</v>
      </c>
      <c r="BP920" s="141"/>
    </row>
    <row r="921" spans="2:68" s="8" customFormat="1" ht="13.15" customHeight="1">
      <c r="B921" s="373"/>
      <c r="C921" s="392"/>
      <c r="D921" s="376"/>
      <c r="E921" s="376"/>
      <c r="F921" s="32" t="s">
        <v>113</v>
      </c>
      <c r="G921" s="52">
        <v>851021</v>
      </c>
      <c r="H921" s="42">
        <f>IFERROR(G921/D907,"-")</f>
        <v>3.0862098202441373E-3</v>
      </c>
      <c r="I921" s="52">
        <v>25</v>
      </c>
      <c r="J921" s="42">
        <f>IFERROR(I921/E907,"-")</f>
        <v>7.716049382716049E-2</v>
      </c>
      <c r="K921" s="55">
        <f t="shared" si="72"/>
        <v>34040.839999999997</v>
      </c>
      <c r="L921" s="376"/>
      <c r="M921" s="376"/>
      <c r="N921" s="32" t="s">
        <v>113</v>
      </c>
      <c r="O921" s="52">
        <v>9414207</v>
      </c>
      <c r="P921" s="42">
        <f>IFERROR(O921/L907,"-")</f>
        <v>6.0101953885347871E-3</v>
      </c>
      <c r="Q921" s="52">
        <v>253</v>
      </c>
      <c r="R921" s="42">
        <f>IFERROR(Q921/M907,"-")</f>
        <v>8.5415259959486831E-2</v>
      </c>
      <c r="S921" s="55">
        <f t="shared" si="73"/>
        <v>37210.304347826088</v>
      </c>
      <c r="T921" s="376"/>
      <c r="U921" s="376"/>
      <c r="V921" s="32" t="s">
        <v>113</v>
      </c>
      <c r="W921" s="52">
        <v>182720</v>
      </c>
      <c r="X921" s="42">
        <f>IFERROR(W921/T907,"-")</f>
        <v>4.0822545698596816E-3</v>
      </c>
      <c r="Y921" s="52">
        <v>9</v>
      </c>
      <c r="Z921" s="42">
        <f>IFERROR(Y921/U907,"-")</f>
        <v>6.0810810810810814E-2</v>
      </c>
      <c r="AA921" s="96">
        <f t="shared" si="74"/>
        <v>20302.222222222223</v>
      </c>
      <c r="AB921" s="376"/>
      <c r="AC921" s="376"/>
      <c r="AD921" s="32" t="s">
        <v>113</v>
      </c>
      <c r="AE921" s="52">
        <v>592620</v>
      </c>
      <c r="AF921" s="42">
        <f>IFERROR(AE921/AB907,"-")</f>
        <v>7.5274008594360588E-3</v>
      </c>
      <c r="AG921" s="52">
        <v>18</v>
      </c>
      <c r="AH921" s="42">
        <f>IFERROR(AG921/AC907,"-")</f>
        <v>5.4711246200607903E-2</v>
      </c>
      <c r="AI921" s="55">
        <f t="shared" si="75"/>
        <v>32923.333333333336</v>
      </c>
      <c r="AJ921" s="376"/>
      <c r="AK921" s="376"/>
      <c r="AL921" s="32" t="s">
        <v>113</v>
      </c>
      <c r="AM921" s="52">
        <v>3498413</v>
      </c>
      <c r="AN921" s="42">
        <f>IFERROR(AM921/AJ907,"-")</f>
        <v>5.5755508477621932E-3</v>
      </c>
      <c r="AO921" s="52">
        <v>101</v>
      </c>
      <c r="AP921" s="42">
        <f>IFERROR(AO921/AK907,"-")</f>
        <v>0.10100000000000001</v>
      </c>
      <c r="AQ921" s="55">
        <f t="shared" si="76"/>
        <v>34637.752475247522</v>
      </c>
      <c r="AR921" s="376"/>
      <c r="AS921" s="376"/>
      <c r="AT921" s="32" t="s">
        <v>113</v>
      </c>
      <c r="AU921" s="52">
        <v>4416613</v>
      </c>
      <c r="AV921" s="42">
        <f>IFERROR(AU921/AR907,"-")</f>
        <v>5.560357944691484E-3</v>
      </c>
      <c r="AW921" s="55">
        <v>116</v>
      </c>
      <c r="AX921" s="42">
        <f>IFERROR(AW921/AS907,"-")</f>
        <v>8.0110497237569064E-2</v>
      </c>
      <c r="AY921" s="139">
        <f t="shared" si="77"/>
        <v>38074.25</v>
      </c>
      <c r="AZ921" s="376"/>
      <c r="BA921" s="376"/>
      <c r="BB921" s="32" t="s">
        <v>113</v>
      </c>
      <c r="BC921" s="52">
        <v>1663345</v>
      </c>
      <c r="BD921" s="42">
        <f>IFERROR(BC921/AZ907,"-")</f>
        <v>9.0600544492743813E-3</v>
      </c>
      <c r="BE921" s="52">
        <v>35</v>
      </c>
      <c r="BF921" s="42">
        <f>IFERROR(BE921/BA907,"-")</f>
        <v>0.20958083832335328</v>
      </c>
      <c r="BG921" s="55">
        <f t="shared" si="78"/>
        <v>47524.142857142855</v>
      </c>
      <c r="BH921" s="376"/>
      <c r="BI921" s="376"/>
      <c r="BJ921" s="32" t="s">
        <v>113</v>
      </c>
      <c r="BK921" s="52">
        <v>1755648</v>
      </c>
      <c r="BL921" s="42">
        <f>IFERROR(BK921/BH907,"-")</f>
        <v>2.8190932951298506E-3</v>
      </c>
      <c r="BM921" s="52">
        <v>73</v>
      </c>
      <c r="BN921" s="42">
        <f>IFERROR(BM921/BI907,"-")</f>
        <v>4.8666666666666664E-2</v>
      </c>
      <c r="BO921" s="96">
        <f t="shared" si="79"/>
        <v>24049.972602739726</v>
      </c>
      <c r="BP921" s="141"/>
    </row>
    <row r="922" spans="2:68" s="8" customFormat="1" ht="13.15" customHeight="1">
      <c r="B922" s="373"/>
      <c r="C922" s="392"/>
      <c r="D922" s="376"/>
      <c r="E922" s="376"/>
      <c r="F922" s="33" t="s">
        <v>114</v>
      </c>
      <c r="G922" s="53">
        <v>242850</v>
      </c>
      <c r="H922" s="43">
        <f>IFERROR(G922/D907,"-")</f>
        <v>8.8069043519054023E-4</v>
      </c>
      <c r="I922" s="53">
        <v>24</v>
      </c>
      <c r="J922" s="43">
        <f>IFERROR(I922/E907,"-")</f>
        <v>7.407407407407407E-2</v>
      </c>
      <c r="K922" s="56">
        <f t="shared" si="72"/>
        <v>10118.75</v>
      </c>
      <c r="L922" s="376"/>
      <c r="M922" s="376"/>
      <c r="N922" s="33" t="s">
        <v>114</v>
      </c>
      <c r="O922" s="53">
        <v>1837001</v>
      </c>
      <c r="P922" s="43">
        <f>IFERROR(O922/L907,"-")</f>
        <v>1.1727737598008832E-3</v>
      </c>
      <c r="Q922" s="53">
        <v>201</v>
      </c>
      <c r="R922" s="43">
        <f>IFERROR(Q922/M907,"-")</f>
        <v>6.7859554355165427E-2</v>
      </c>
      <c r="S922" s="56">
        <f t="shared" si="73"/>
        <v>9139.3084577114423</v>
      </c>
      <c r="T922" s="376"/>
      <c r="U922" s="376"/>
      <c r="V922" s="33" t="s">
        <v>114</v>
      </c>
      <c r="W922" s="53">
        <v>99407</v>
      </c>
      <c r="X922" s="43">
        <f>IFERROR(W922/T907,"-")</f>
        <v>2.2209100264122227E-3</v>
      </c>
      <c r="Y922" s="53">
        <v>10</v>
      </c>
      <c r="Z922" s="43">
        <f>IFERROR(Y922/U907,"-")</f>
        <v>6.7567567567567571E-2</v>
      </c>
      <c r="AA922" s="97">
        <f t="shared" si="74"/>
        <v>9940.7000000000007</v>
      </c>
      <c r="AB922" s="376"/>
      <c r="AC922" s="376"/>
      <c r="AD922" s="33" t="s">
        <v>114</v>
      </c>
      <c r="AE922" s="53">
        <v>99683</v>
      </c>
      <c r="AF922" s="43">
        <f>IFERROR(AE922/AB907,"-")</f>
        <v>1.2661636459639644E-3</v>
      </c>
      <c r="AG922" s="53">
        <v>18</v>
      </c>
      <c r="AH922" s="43">
        <f>IFERROR(AG922/AC907,"-")</f>
        <v>5.4711246200607903E-2</v>
      </c>
      <c r="AI922" s="56">
        <f t="shared" si="75"/>
        <v>5537.9444444444443</v>
      </c>
      <c r="AJ922" s="376"/>
      <c r="AK922" s="376"/>
      <c r="AL922" s="33" t="s">
        <v>114</v>
      </c>
      <c r="AM922" s="53">
        <v>608890</v>
      </c>
      <c r="AN922" s="43">
        <f>IFERROR(AM922/AJ907,"-")</f>
        <v>9.7041062781721933E-4</v>
      </c>
      <c r="AO922" s="53">
        <v>85</v>
      </c>
      <c r="AP922" s="43">
        <f>IFERROR(AO922/AK907,"-")</f>
        <v>8.5000000000000006E-2</v>
      </c>
      <c r="AQ922" s="56">
        <f t="shared" si="76"/>
        <v>7163.411764705882</v>
      </c>
      <c r="AR922" s="376"/>
      <c r="AS922" s="376"/>
      <c r="AT922" s="33" t="s">
        <v>114</v>
      </c>
      <c r="AU922" s="53">
        <v>984604</v>
      </c>
      <c r="AV922" s="43">
        <f>IFERROR(AU922/AR907,"-")</f>
        <v>1.239581252370315E-3</v>
      </c>
      <c r="AW922" s="56">
        <v>83</v>
      </c>
      <c r="AX922" s="45">
        <f>IFERROR(AW922/AS907,"-")</f>
        <v>5.7320441988950276E-2</v>
      </c>
      <c r="AY922" s="140">
        <f t="shared" si="77"/>
        <v>11862.698795180722</v>
      </c>
      <c r="AZ922" s="376"/>
      <c r="BA922" s="376"/>
      <c r="BB922" s="33" t="s">
        <v>114</v>
      </c>
      <c r="BC922" s="53">
        <v>335850</v>
      </c>
      <c r="BD922" s="43">
        <f>IFERROR(BC922/AZ907,"-")</f>
        <v>1.8293374415943784E-3</v>
      </c>
      <c r="BE922" s="53">
        <v>25</v>
      </c>
      <c r="BF922" s="43">
        <f>IFERROR(BE922/BA907,"-")</f>
        <v>0.1497005988023952</v>
      </c>
      <c r="BG922" s="56">
        <f t="shared" si="78"/>
        <v>13434</v>
      </c>
      <c r="BH922" s="376"/>
      <c r="BI922" s="376"/>
      <c r="BJ922" s="33" t="s">
        <v>114</v>
      </c>
      <c r="BK922" s="53">
        <v>755305</v>
      </c>
      <c r="BL922" s="43">
        <f>IFERROR(BK922/BH907,"-")</f>
        <v>1.2128144487266537E-3</v>
      </c>
      <c r="BM922" s="53">
        <v>56</v>
      </c>
      <c r="BN922" s="43">
        <f>IFERROR(BM922/BI907,"-")</f>
        <v>3.7333333333333336E-2</v>
      </c>
      <c r="BO922" s="97">
        <f t="shared" si="79"/>
        <v>13487.589285714286</v>
      </c>
      <c r="BP922" s="141"/>
    </row>
    <row r="923" spans="2:68" s="8" customFormat="1" ht="13.15" customHeight="1">
      <c r="B923" s="374"/>
      <c r="C923" s="393"/>
      <c r="D923" s="377"/>
      <c r="E923" s="377"/>
      <c r="F923" s="34" t="s">
        <v>64</v>
      </c>
      <c r="G923" s="49">
        <f>SUM(G907:G922)</f>
        <v>56631723</v>
      </c>
      <c r="H923" s="43">
        <f>IFERROR(G923/D907,"-")</f>
        <v>0.20537375653473391</v>
      </c>
      <c r="I923" s="53">
        <v>274</v>
      </c>
      <c r="J923" s="43">
        <f>IFERROR(I923/E907,"-")</f>
        <v>0.84567901234567899</v>
      </c>
      <c r="K923" s="56">
        <f t="shared" si="72"/>
        <v>206685.12043795621</v>
      </c>
      <c r="L923" s="377"/>
      <c r="M923" s="377"/>
      <c r="N923" s="34" t="s">
        <v>64</v>
      </c>
      <c r="O923" s="49">
        <f>SUM(O907:O922)</f>
        <v>270624202</v>
      </c>
      <c r="P923" s="43">
        <f>IFERROR(O923/L907,"-")</f>
        <v>0.17277125209657135</v>
      </c>
      <c r="Q923" s="53">
        <v>2302</v>
      </c>
      <c r="R923" s="43">
        <f>IFERROR(Q923/M907,"-")</f>
        <v>0.7771775827143822</v>
      </c>
      <c r="S923" s="56">
        <f t="shared" si="73"/>
        <v>117560.47002606429</v>
      </c>
      <c r="T923" s="377"/>
      <c r="U923" s="377"/>
      <c r="V923" s="34" t="s">
        <v>64</v>
      </c>
      <c r="W923" s="49">
        <f>SUM(W907:W922)</f>
        <v>5747158</v>
      </c>
      <c r="X923" s="43">
        <f>IFERROR(W923/T907,"-")</f>
        <v>0.12840062395581012</v>
      </c>
      <c r="Y923" s="53">
        <v>70</v>
      </c>
      <c r="Z923" s="43">
        <f>IFERROR(Y923/U907,"-")</f>
        <v>0.47297297297297297</v>
      </c>
      <c r="AA923" s="97">
        <f t="shared" si="74"/>
        <v>82102.257142857139</v>
      </c>
      <c r="AB923" s="377"/>
      <c r="AC923" s="377"/>
      <c r="AD923" s="34" t="s">
        <v>64</v>
      </c>
      <c r="AE923" s="49">
        <f>SUM(AE907:AE922)</f>
        <v>9972536</v>
      </c>
      <c r="AF923" s="43">
        <f>IFERROR(AE923/AB907,"-")</f>
        <v>0.12667016985109689</v>
      </c>
      <c r="AG923" s="53">
        <v>116</v>
      </c>
      <c r="AH923" s="43">
        <f>IFERROR(AG923/AC907,"-")</f>
        <v>0.35258358662613981</v>
      </c>
      <c r="AI923" s="56">
        <f t="shared" si="75"/>
        <v>85970.137931034478</v>
      </c>
      <c r="AJ923" s="377"/>
      <c r="AK923" s="377"/>
      <c r="AL923" s="34" t="s">
        <v>64</v>
      </c>
      <c r="AM923" s="49">
        <f>SUM(AM907:AM922)</f>
        <v>104714120</v>
      </c>
      <c r="AN923" s="43">
        <f>IFERROR(AM923/AJ907,"-")</f>
        <v>0.16688678567644014</v>
      </c>
      <c r="AO923" s="53">
        <v>856</v>
      </c>
      <c r="AP923" s="43">
        <f>IFERROR(AO923/AK907,"-")</f>
        <v>0.85599999999999998</v>
      </c>
      <c r="AQ923" s="56">
        <f t="shared" si="76"/>
        <v>122329.57943925234</v>
      </c>
      <c r="AR923" s="377"/>
      <c r="AS923" s="377"/>
      <c r="AT923" s="34" t="s">
        <v>64</v>
      </c>
      <c r="AU923" s="49">
        <f>SUM(AU907:AU922)</f>
        <v>142879226</v>
      </c>
      <c r="AV923" s="43">
        <f>IFERROR(AU923/AR907,"-")</f>
        <v>0.17987983991816128</v>
      </c>
      <c r="AW923" s="56">
        <v>1230</v>
      </c>
      <c r="AX923" s="76">
        <f>IFERROR(AW923/AS907,"-")</f>
        <v>0.84944751381215466</v>
      </c>
      <c r="AY923" s="143">
        <f t="shared" si="77"/>
        <v>116161.97235772357</v>
      </c>
      <c r="AZ923" s="377"/>
      <c r="BA923" s="377"/>
      <c r="BB923" s="34" t="s">
        <v>64</v>
      </c>
      <c r="BC923" s="49">
        <f>SUM(BC907:BC922)</f>
        <v>56044791</v>
      </c>
      <c r="BD923" s="43">
        <f>IFERROR(BC923/AZ907,"-")</f>
        <v>0.30526971738166336</v>
      </c>
      <c r="BE923" s="53">
        <v>159</v>
      </c>
      <c r="BF923" s="43">
        <f>IFERROR(BE923/BA907,"-")</f>
        <v>0.95209580838323349</v>
      </c>
      <c r="BG923" s="56">
        <f t="shared" si="78"/>
        <v>352482.96226415096</v>
      </c>
      <c r="BH923" s="377"/>
      <c r="BI923" s="377"/>
      <c r="BJ923" s="34" t="s">
        <v>64</v>
      </c>
      <c r="BK923" s="49">
        <f>SUM(BK907:BK922)</f>
        <v>98127360</v>
      </c>
      <c r="BL923" s="43">
        <f>IFERROR(BK923/BH907,"-")</f>
        <v>0.15756585753225769</v>
      </c>
      <c r="BM923" s="53">
        <v>949</v>
      </c>
      <c r="BN923" s="43">
        <f>IFERROR(BM923/BI907,"-")</f>
        <v>0.63266666666666671</v>
      </c>
      <c r="BO923" s="97">
        <f t="shared" si="79"/>
        <v>103400.80084299263</v>
      </c>
      <c r="BP923" s="141"/>
    </row>
    <row r="924" spans="2:68" s="8" customFormat="1" ht="13.15" customHeight="1">
      <c r="B924" s="372">
        <v>55</v>
      </c>
      <c r="C924" s="391" t="s">
        <v>14</v>
      </c>
      <c r="D924" s="375">
        <v>169238930</v>
      </c>
      <c r="E924" s="375">
        <v>281</v>
      </c>
      <c r="F924" s="30" t="s">
        <v>100</v>
      </c>
      <c r="G924" s="51">
        <v>4430255</v>
      </c>
      <c r="H924" s="41">
        <f>IFERROR(G924/D924,"-")</f>
        <v>2.6177517194182213E-2</v>
      </c>
      <c r="I924" s="51">
        <v>60</v>
      </c>
      <c r="J924" s="41">
        <f>IFERROR(I924/E924,"-")</f>
        <v>0.21352313167259787</v>
      </c>
      <c r="K924" s="54">
        <f t="shared" si="72"/>
        <v>73837.583333333328</v>
      </c>
      <c r="L924" s="375">
        <v>1404564990</v>
      </c>
      <c r="M924" s="375">
        <v>2752</v>
      </c>
      <c r="N924" s="30" t="s">
        <v>100</v>
      </c>
      <c r="O924" s="51">
        <v>29844815</v>
      </c>
      <c r="P924" s="41">
        <f>IFERROR(O924/L924,"-")</f>
        <v>2.1248440059722689E-2</v>
      </c>
      <c r="Q924" s="51">
        <v>405</v>
      </c>
      <c r="R924" s="41">
        <f>IFERROR(Q924/M924,"-")</f>
        <v>0.14716569767441862</v>
      </c>
      <c r="S924" s="54">
        <f t="shared" si="73"/>
        <v>73690.901234567908</v>
      </c>
      <c r="T924" s="375">
        <v>24905510</v>
      </c>
      <c r="U924" s="375">
        <v>137</v>
      </c>
      <c r="V924" s="30" t="s">
        <v>100</v>
      </c>
      <c r="W924" s="51">
        <v>136636</v>
      </c>
      <c r="X924" s="41">
        <f>IFERROR(W924/T924,"-")</f>
        <v>5.4861755491053986E-3</v>
      </c>
      <c r="Y924" s="51">
        <v>7</v>
      </c>
      <c r="Z924" s="41">
        <f>IFERROR(Y924/U924,"-")</f>
        <v>5.1094890510948905E-2</v>
      </c>
      <c r="AA924" s="95">
        <f t="shared" si="74"/>
        <v>19519.428571428572</v>
      </c>
      <c r="AB924" s="375">
        <v>61666490</v>
      </c>
      <c r="AC924" s="375">
        <v>259</v>
      </c>
      <c r="AD924" s="30" t="s">
        <v>100</v>
      </c>
      <c r="AE924" s="51">
        <v>1297969</v>
      </c>
      <c r="AF924" s="41">
        <f>IFERROR(AE924/AB924,"-")</f>
        <v>2.1048206246212488E-2</v>
      </c>
      <c r="AG924" s="51">
        <v>26</v>
      </c>
      <c r="AH924" s="41">
        <f>IFERROR(AG924/AC924,"-")</f>
        <v>0.10038610038610038</v>
      </c>
      <c r="AI924" s="54">
        <f t="shared" si="75"/>
        <v>49921.884615384617</v>
      </c>
      <c r="AJ924" s="375">
        <v>578991620</v>
      </c>
      <c r="AK924" s="375">
        <v>938</v>
      </c>
      <c r="AL924" s="30" t="s">
        <v>100</v>
      </c>
      <c r="AM924" s="51">
        <v>3824953</v>
      </c>
      <c r="AN924" s="41">
        <f>IFERROR(AM924/AJ924,"-")</f>
        <v>6.606232055655659E-3</v>
      </c>
      <c r="AO924" s="51">
        <v>163</v>
      </c>
      <c r="AP924" s="41">
        <f>IFERROR(AO924/AK924,"-")</f>
        <v>0.17377398720682302</v>
      </c>
      <c r="AQ924" s="54">
        <f t="shared" si="76"/>
        <v>23465.969325153375</v>
      </c>
      <c r="AR924" s="375">
        <v>718421980</v>
      </c>
      <c r="AS924" s="375">
        <v>1392</v>
      </c>
      <c r="AT924" s="30" t="s">
        <v>100</v>
      </c>
      <c r="AU924" s="51">
        <v>19969530</v>
      </c>
      <c r="AV924" s="41">
        <f>IFERROR(AU924/AR924,"-")</f>
        <v>2.7796379503867628E-2</v>
      </c>
      <c r="AW924" s="54">
        <v>202</v>
      </c>
      <c r="AX924" s="41">
        <f>IFERROR(AW924/AS924,"-")</f>
        <v>0.14511494252873564</v>
      </c>
      <c r="AY924" s="138">
        <f t="shared" si="77"/>
        <v>98859.059405940599</v>
      </c>
      <c r="AZ924" s="375">
        <v>191486770</v>
      </c>
      <c r="BA924" s="375">
        <v>185</v>
      </c>
      <c r="BB924" s="30" t="s">
        <v>100</v>
      </c>
      <c r="BC924" s="51">
        <v>15108281</v>
      </c>
      <c r="BD924" s="41">
        <f>IFERROR(BC924/AZ924,"-")</f>
        <v>7.8899868643666604E-2</v>
      </c>
      <c r="BE924" s="51">
        <v>59</v>
      </c>
      <c r="BF924" s="41">
        <f>IFERROR(BE924/BA924,"-")</f>
        <v>0.31891891891891894</v>
      </c>
      <c r="BG924" s="54">
        <f t="shared" si="78"/>
        <v>256072.55932203389</v>
      </c>
      <c r="BH924" s="375">
        <v>477133210</v>
      </c>
      <c r="BI924" s="375">
        <v>1180</v>
      </c>
      <c r="BJ924" s="30" t="s">
        <v>100</v>
      </c>
      <c r="BK924" s="51">
        <v>9442188</v>
      </c>
      <c r="BL924" s="41">
        <f>IFERROR(BK924/BH924,"-")</f>
        <v>1.9789416880036499E-2</v>
      </c>
      <c r="BM924" s="51">
        <v>149</v>
      </c>
      <c r="BN924" s="41">
        <f>IFERROR(BM924/BI924,"-")</f>
        <v>0.12627118644067797</v>
      </c>
      <c r="BO924" s="95">
        <f t="shared" si="79"/>
        <v>63370.389261744967</v>
      </c>
      <c r="BP924" s="141"/>
    </row>
    <row r="925" spans="2:68" s="8" customFormat="1" ht="13.15" customHeight="1">
      <c r="B925" s="373"/>
      <c r="C925" s="392"/>
      <c r="D925" s="376"/>
      <c r="E925" s="376"/>
      <c r="F925" s="31" t="s">
        <v>101</v>
      </c>
      <c r="G925" s="52">
        <v>3420485</v>
      </c>
      <c r="H925" s="42">
        <f>IFERROR(G925/D924,"-")</f>
        <v>2.0210982189499779E-2</v>
      </c>
      <c r="I925" s="52">
        <v>65</v>
      </c>
      <c r="J925" s="42">
        <f>IFERROR(I925/E924,"-")</f>
        <v>0.23131672597864769</v>
      </c>
      <c r="K925" s="55">
        <f t="shared" si="72"/>
        <v>52622.846153846156</v>
      </c>
      <c r="L925" s="376"/>
      <c r="M925" s="376"/>
      <c r="N925" s="31" t="s">
        <v>101</v>
      </c>
      <c r="O925" s="52">
        <v>27488307</v>
      </c>
      <c r="P925" s="42">
        <f>IFERROR(O925/L924,"-")</f>
        <v>1.9570690709014467E-2</v>
      </c>
      <c r="Q925" s="52">
        <v>633</v>
      </c>
      <c r="R925" s="42">
        <f>IFERROR(Q925/M924,"-")</f>
        <v>0.23001453488372092</v>
      </c>
      <c r="S925" s="55">
        <f t="shared" si="73"/>
        <v>43425.445497630331</v>
      </c>
      <c r="T925" s="376"/>
      <c r="U925" s="376"/>
      <c r="V925" s="31" t="s">
        <v>101</v>
      </c>
      <c r="W925" s="52">
        <v>307858</v>
      </c>
      <c r="X925" s="42">
        <f>IFERROR(W925/T924,"-")</f>
        <v>1.2361039785975072E-2</v>
      </c>
      <c r="Y925" s="52">
        <v>18</v>
      </c>
      <c r="Z925" s="42">
        <f>IFERROR(Y925/U924,"-")</f>
        <v>0.13138686131386862</v>
      </c>
      <c r="AA925" s="96">
        <f t="shared" si="74"/>
        <v>17103.222222222223</v>
      </c>
      <c r="AB925" s="376"/>
      <c r="AC925" s="376"/>
      <c r="AD925" s="31" t="s">
        <v>101</v>
      </c>
      <c r="AE925" s="52">
        <v>1661079</v>
      </c>
      <c r="AF925" s="42">
        <f>IFERROR(AE925/AB924,"-")</f>
        <v>2.6936493385629701E-2</v>
      </c>
      <c r="AG925" s="52">
        <v>47</v>
      </c>
      <c r="AH925" s="42">
        <f>IFERROR(AG925/AC924,"-")</f>
        <v>0.18146718146718147</v>
      </c>
      <c r="AI925" s="55">
        <f t="shared" si="75"/>
        <v>35342.106382978724</v>
      </c>
      <c r="AJ925" s="376"/>
      <c r="AK925" s="376"/>
      <c r="AL925" s="31" t="s">
        <v>101</v>
      </c>
      <c r="AM925" s="52">
        <v>9551415</v>
      </c>
      <c r="AN925" s="42">
        <f>IFERROR(AM925/AJ924,"-")</f>
        <v>1.6496637723357722E-2</v>
      </c>
      <c r="AO925" s="52">
        <v>246</v>
      </c>
      <c r="AP925" s="42">
        <f>IFERROR(AO925/AK924,"-")</f>
        <v>0.26226012793176973</v>
      </c>
      <c r="AQ925" s="55">
        <f t="shared" si="76"/>
        <v>38826.890243902439</v>
      </c>
      <c r="AR925" s="376"/>
      <c r="AS925" s="376"/>
      <c r="AT925" s="31" t="s">
        <v>101</v>
      </c>
      <c r="AU925" s="52">
        <v>15929271</v>
      </c>
      <c r="AV925" s="42">
        <f>IFERROR(AU925/AR924,"-")</f>
        <v>2.2172583027039346E-2</v>
      </c>
      <c r="AW925" s="55">
        <v>318</v>
      </c>
      <c r="AX925" s="42">
        <f>IFERROR(AW925/AS924,"-")</f>
        <v>0.22844827586206898</v>
      </c>
      <c r="AY925" s="139">
        <f t="shared" si="77"/>
        <v>50092.047169811318</v>
      </c>
      <c r="AZ925" s="376"/>
      <c r="BA925" s="376"/>
      <c r="BB925" s="31" t="s">
        <v>101</v>
      </c>
      <c r="BC925" s="52">
        <v>3231143</v>
      </c>
      <c r="BD925" s="42">
        <f>IFERROR(BC925/AZ924,"-")</f>
        <v>1.6873975157657106E-2</v>
      </c>
      <c r="BE925" s="52">
        <v>58</v>
      </c>
      <c r="BF925" s="42">
        <f>IFERROR(BE925/BA924,"-")</f>
        <v>0.31351351351351353</v>
      </c>
      <c r="BG925" s="55">
        <f t="shared" si="78"/>
        <v>55709.362068965514</v>
      </c>
      <c r="BH925" s="376"/>
      <c r="BI925" s="376"/>
      <c r="BJ925" s="31" t="s">
        <v>101</v>
      </c>
      <c r="BK925" s="52">
        <v>8216139</v>
      </c>
      <c r="BL925" s="42">
        <f>IFERROR(BK925/BH924,"-")</f>
        <v>1.7219801153644285E-2</v>
      </c>
      <c r="BM925" s="52">
        <v>222</v>
      </c>
      <c r="BN925" s="42">
        <f>IFERROR(BM925/BI924,"-")</f>
        <v>0.18813559322033899</v>
      </c>
      <c r="BO925" s="96">
        <f t="shared" si="79"/>
        <v>37009.635135135133</v>
      </c>
      <c r="BP925" s="141"/>
    </row>
    <row r="926" spans="2:68" s="8" customFormat="1" ht="13.15" customHeight="1">
      <c r="B926" s="373"/>
      <c r="C926" s="392"/>
      <c r="D926" s="376"/>
      <c r="E926" s="376"/>
      <c r="F926" s="32" t="s">
        <v>102</v>
      </c>
      <c r="G926" s="52">
        <v>3174617</v>
      </c>
      <c r="H926" s="42">
        <f>IFERROR(G926/D924,"-")</f>
        <v>1.8758195883181252E-2</v>
      </c>
      <c r="I926" s="52">
        <v>88</v>
      </c>
      <c r="J926" s="42">
        <f>IFERROR(I926/E924,"-")</f>
        <v>0.31316725978647686</v>
      </c>
      <c r="K926" s="55">
        <f t="shared" si="72"/>
        <v>36075.193181818184</v>
      </c>
      <c r="L926" s="376"/>
      <c r="M926" s="376"/>
      <c r="N926" s="32" t="s">
        <v>102</v>
      </c>
      <c r="O926" s="52">
        <v>33109412</v>
      </c>
      <c r="P926" s="42">
        <f>IFERROR(O926/L924,"-")</f>
        <v>2.3572716275663399E-2</v>
      </c>
      <c r="Q926" s="52">
        <v>798</v>
      </c>
      <c r="R926" s="42">
        <f>IFERROR(Q926/M924,"-")</f>
        <v>0.28997093023255816</v>
      </c>
      <c r="S926" s="55">
        <f t="shared" si="73"/>
        <v>41490.491228070176</v>
      </c>
      <c r="T926" s="376"/>
      <c r="U926" s="376"/>
      <c r="V926" s="32" t="s">
        <v>102</v>
      </c>
      <c r="W926" s="52">
        <v>0</v>
      </c>
      <c r="X926" s="42">
        <f>IFERROR(W926/T924,"-")</f>
        <v>0</v>
      </c>
      <c r="Y926" s="52">
        <v>0</v>
      </c>
      <c r="Z926" s="42">
        <f>IFERROR(Y926/U924,"-")</f>
        <v>0</v>
      </c>
      <c r="AA926" s="96" t="str">
        <f t="shared" si="74"/>
        <v>-</v>
      </c>
      <c r="AB926" s="376"/>
      <c r="AC926" s="376"/>
      <c r="AD926" s="32" t="s">
        <v>102</v>
      </c>
      <c r="AE926" s="52">
        <v>0</v>
      </c>
      <c r="AF926" s="42">
        <f>IFERROR(AE926/AB924,"-")</f>
        <v>0</v>
      </c>
      <c r="AG926" s="52">
        <v>0</v>
      </c>
      <c r="AH926" s="42">
        <f>IFERROR(AG926/AC924,"-")</f>
        <v>0</v>
      </c>
      <c r="AI926" s="55" t="str">
        <f t="shared" si="75"/>
        <v>-</v>
      </c>
      <c r="AJ926" s="376"/>
      <c r="AK926" s="376"/>
      <c r="AL926" s="32" t="s">
        <v>102</v>
      </c>
      <c r="AM926" s="52">
        <v>17692624</v>
      </c>
      <c r="AN926" s="42">
        <f>IFERROR(AM926/AJ924,"-")</f>
        <v>3.0557651248907539E-2</v>
      </c>
      <c r="AO926" s="52">
        <v>327</v>
      </c>
      <c r="AP926" s="42">
        <f>IFERROR(AO926/AK924,"-")</f>
        <v>0.34861407249466952</v>
      </c>
      <c r="AQ926" s="55">
        <f t="shared" si="76"/>
        <v>54105.883792048931</v>
      </c>
      <c r="AR926" s="376"/>
      <c r="AS926" s="376"/>
      <c r="AT926" s="32" t="s">
        <v>102</v>
      </c>
      <c r="AU926" s="52">
        <v>15416788</v>
      </c>
      <c r="AV926" s="42">
        <f>IFERROR(AU926/AR924,"-")</f>
        <v>2.1459237647489571E-2</v>
      </c>
      <c r="AW926" s="55">
        <v>471</v>
      </c>
      <c r="AX926" s="42">
        <f>IFERROR(AW926/AS924,"-")</f>
        <v>0.33836206896551724</v>
      </c>
      <c r="AY926" s="139">
        <f t="shared" si="77"/>
        <v>32732.03397027601</v>
      </c>
      <c r="AZ926" s="376"/>
      <c r="BA926" s="376"/>
      <c r="BB926" s="32" t="s">
        <v>102</v>
      </c>
      <c r="BC926" s="52">
        <v>1615403</v>
      </c>
      <c r="BD926" s="42">
        <f>IFERROR(BC926/AZ924,"-")</f>
        <v>8.436107622474388E-3</v>
      </c>
      <c r="BE926" s="52">
        <v>56</v>
      </c>
      <c r="BF926" s="42">
        <f>IFERROR(BE926/BA924,"-")</f>
        <v>0.30270270270270272</v>
      </c>
      <c r="BG926" s="55">
        <f t="shared" si="78"/>
        <v>28846.482142857141</v>
      </c>
      <c r="BH926" s="376"/>
      <c r="BI926" s="376"/>
      <c r="BJ926" s="32" t="s">
        <v>102</v>
      </c>
      <c r="BK926" s="52">
        <v>5097118</v>
      </c>
      <c r="BL926" s="42">
        <f>IFERROR(BK926/BH924,"-")</f>
        <v>1.0682798625566222E-2</v>
      </c>
      <c r="BM926" s="52">
        <v>238</v>
      </c>
      <c r="BN926" s="42">
        <f>IFERROR(BM926/BI924,"-")</f>
        <v>0.2016949152542373</v>
      </c>
      <c r="BO926" s="96">
        <f t="shared" si="79"/>
        <v>21416.462184873948</v>
      </c>
      <c r="BP926" s="141"/>
    </row>
    <row r="927" spans="2:68" s="8" customFormat="1" ht="13.15" customHeight="1">
      <c r="B927" s="373"/>
      <c r="C927" s="392"/>
      <c r="D927" s="376"/>
      <c r="E927" s="376"/>
      <c r="F927" s="32" t="s">
        <v>103</v>
      </c>
      <c r="G927" s="52">
        <v>255641</v>
      </c>
      <c r="H927" s="42">
        <f>IFERROR(G927/D924,"-")</f>
        <v>1.5105330670667795E-3</v>
      </c>
      <c r="I927" s="52">
        <v>11</v>
      </c>
      <c r="J927" s="42">
        <f>IFERROR(I927/E924,"-")</f>
        <v>3.9145907473309607E-2</v>
      </c>
      <c r="K927" s="55">
        <f t="shared" si="72"/>
        <v>23240.090909090908</v>
      </c>
      <c r="L927" s="376"/>
      <c r="M927" s="376"/>
      <c r="N927" s="32" t="s">
        <v>103</v>
      </c>
      <c r="O927" s="52">
        <v>7363543</v>
      </c>
      <c r="P927" s="42">
        <f>IFERROR(O927/L924,"-")</f>
        <v>5.2425790564522047E-3</v>
      </c>
      <c r="Q927" s="52">
        <v>90</v>
      </c>
      <c r="R927" s="42">
        <f>IFERROR(Q927/M924,"-")</f>
        <v>3.2703488372093026E-2</v>
      </c>
      <c r="S927" s="55">
        <f t="shared" si="73"/>
        <v>81817.14444444445</v>
      </c>
      <c r="T927" s="376"/>
      <c r="U927" s="376"/>
      <c r="V927" s="32" t="s">
        <v>103</v>
      </c>
      <c r="W927" s="52">
        <v>0</v>
      </c>
      <c r="X927" s="42">
        <f>IFERROR(W927/T924,"-")</f>
        <v>0</v>
      </c>
      <c r="Y927" s="52">
        <v>0</v>
      </c>
      <c r="Z927" s="42">
        <f>IFERROR(Y927/U924,"-")</f>
        <v>0</v>
      </c>
      <c r="AA927" s="96" t="str">
        <f t="shared" si="74"/>
        <v>-</v>
      </c>
      <c r="AB927" s="376"/>
      <c r="AC927" s="376"/>
      <c r="AD927" s="32" t="s">
        <v>103</v>
      </c>
      <c r="AE927" s="52">
        <v>0</v>
      </c>
      <c r="AF927" s="42">
        <f>IFERROR(AE927/AB924,"-")</f>
        <v>0</v>
      </c>
      <c r="AG927" s="52">
        <v>0</v>
      </c>
      <c r="AH927" s="42">
        <f>IFERROR(AG927/AC924,"-")</f>
        <v>0</v>
      </c>
      <c r="AI927" s="55" t="str">
        <f t="shared" si="75"/>
        <v>-</v>
      </c>
      <c r="AJ927" s="376"/>
      <c r="AK927" s="376"/>
      <c r="AL927" s="32" t="s">
        <v>103</v>
      </c>
      <c r="AM927" s="52">
        <v>3243503</v>
      </c>
      <c r="AN927" s="42">
        <f>IFERROR(AM927/AJ924,"-")</f>
        <v>5.6019860874670343E-3</v>
      </c>
      <c r="AO927" s="52">
        <v>38</v>
      </c>
      <c r="AP927" s="42">
        <f>IFERROR(AO927/AK924,"-")</f>
        <v>4.0511727078891259E-2</v>
      </c>
      <c r="AQ927" s="55">
        <f t="shared" si="76"/>
        <v>85355.34210526316</v>
      </c>
      <c r="AR927" s="376"/>
      <c r="AS927" s="376"/>
      <c r="AT927" s="32" t="s">
        <v>103</v>
      </c>
      <c r="AU927" s="52">
        <v>4120040</v>
      </c>
      <c r="AV927" s="42">
        <f>IFERROR(AU927/AR924,"-")</f>
        <v>5.7348468096702718E-3</v>
      </c>
      <c r="AW927" s="55">
        <v>52</v>
      </c>
      <c r="AX927" s="42">
        <f>IFERROR(AW927/AS924,"-")</f>
        <v>3.7356321839080463E-2</v>
      </c>
      <c r="AY927" s="139">
        <f t="shared" si="77"/>
        <v>79231.538461538468</v>
      </c>
      <c r="AZ927" s="376"/>
      <c r="BA927" s="376"/>
      <c r="BB927" s="32" t="s">
        <v>103</v>
      </c>
      <c r="BC927" s="52">
        <v>150506</v>
      </c>
      <c r="BD927" s="42">
        <f>IFERROR(BC927/AZ924,"-")</f>
        <v>7.8598641566725476E-4</v>
      </c>
      <c r="BE927" s="52">
        <v>8</v>
      </c>
      <c r="BF927" s="42">
        <f>IFERROR(BE927/BA924,"-")</f>
        <v>4.3243243243243246E-2</v>
      </c>
      <c r="BG927" s="55">
        <f t="shared" si="78"/>
        <v>18813.25</v>
      </c>
      <c r="BH927" s="376"/>
      <c r="BI927" s="376"/>
      <c r="BJ927" s="32" t="s">
        <v>103</v>
      </c>
      <c r="BK927" s="52">
        <v>156719</v>
      </c>
      <c r="BL927" s="42">
        <f>IFERROR(BK927/BH924,"-")</f>
        <v>3.2845963499375785E-4</v>
      </c>
      <c r="BM927" s="52">
        <v>15</v>
      </c>
      <c r="BN927" s="42">
        <f>IFERROR(BM927/BI924,"-")</f>
        <v>1.2711864406779662E-2</v>
      </c>
      <c r="BO927" s="96">
        <f t="shared" si="79"/>
        <v>10447.933333333332</v>
      </c>
      <c r="BP927" s="141"/>
    </row>
    <row r="928" spans="2:68" s="8" customFormat="1" ht="13.15" customHeight="1">
      <c r="B928" s="373"/>
      <c r="C928" s="392"/>
      <c r="D928" s="376"/>
      <c r="E928" s="376"/>
      <c r="F928" s="32" t="s">
        <v>104</v>
      </c>
      <c r="G928" s="52">
        <v>8992941</v>
      </c>
      <c r="H928" s="42">
        <f>IFERROR(G928/D924,"-")</f>
        <v>5.3137543471824124E-2</v>
      </c>
      <c r="I928" s="52">
        <v>98</v>
      </c>
      <c r="J928" s="42">
        <f>IFERROR(I928/E924,"-")</f>
        <v>0.3487544483985765</v>
      </c>
      <c r="K928" s="55">
        <f t="shared" si="72"/>
        <v>91764.704081632648</v>
      </c>
      <c r="L928" s="376"/>
      <c r="M928" s="376"/>
      <c r="N928" s="32" t="s">
        <v>104</v>
      </c>
      <c r="O928" s="52">
        <v>54495494</v>
      </c>
      <c r="P928" s="42">
        <f>IFERROR(O928/L924,"-")</f>
        <v>3.8798841198512291E-2</v>
      </c>
      <c r="Q928" s="52">
        <v>911</v>
      </c>
      <c r="R928" s="42">
        <f>IFERROR(Q928/M924,"-")</f>
        <v>0.33103197674418605</v>
      </c>
      <c r="S928" s="55">
        <f t="shared" si="73"/>
        <v>59819.422612513721</v>
      </c>
      <c r="T928" s="376"/>
      <c r="U928" s="376"/>
      <c r="V928" s="32" t="s">
        <v>104</v>
      </c>
      <c r="W928" s="52">
        <v>0</v>
      </c>
      <c r="X928" s="42">
        <f>IFERROR(W928/T924,"-")</f>
        <v>0</v>
      </c>
      <c r="Y928" s="52">
        <v>0</v>
      </c>
      <c r="Z928" s="42">
        <f>IFERROR(Y928/U924,"-")</f>
        <v>0</v>
      </c>
      <c r="AA928" s="96" t="str">
        <f t="shared" si="74"/>
        <v>-</v>
      </c>
      <c r="AB928" s="376"/>
      <c r="AC928" s="376"/>
      <c r="AD928" s="32" t="s">
        <v>104</v>
      </c>
      <c r="AE928" s="52">
        <v>0</v>
      </c>
      <c r="AF928" s="42">
        <f>IFERROR(AE928/AB924,"-")</f>
        <v>0</v>
      </c>
      <c r="AG928" s="52">
        <v>0</v>
      </c>
      <c r="AH928" s="42">
        <f>IFERROR(AG928/AC924,"-")</f>
        <v>0</v>
      </c>
      <c r="AI928" s="55" t="str">
        <f t="shared" si="75"/>
        <v>-</v>
      </c>
      <c r="AJ928" s="376"/>
      <c r="AK928" s="376"/>
      <c r="AL928" s="32" t="s">
        <v>104</v>
      </c>
      <c r="AM928" s="52">
        <v>28773756</v>
      </c>
      <c r="AN928" s="42">
        <f>IFERROR(AM928/AJ924,"-")</f>
        <v>4.9696325483950872E-2</v>
      </c>
      <c r="AO928" s="52">
        <v>386</v>
      </c>
      <c r="AP928" s="42">
        <f>IFERROR(AO928/AK924,"-")</f>
        <v>0.4115138592750533</v>
      </c>
      <c r="AQ928" s="55">
        <f t="shared" si="76"/>
        <v>74543.409326424866</v>
      </c>
      <c r="AR928" s="376"/>
      <c r="AS928" s="376"/>
      <c r="AT928" s="32" t="s">
        <v>104</v>
      </c>
      <c r="AU928" s="52">
        <v>25721738</v>
      </c>
      <c r="AV928" s="42">
        <f>IFERROR(AU928/AR924,"-")</f>
        <v>3.580310557870181E-2</v>
      </c>
      <c r="AW928" s="55">
        <v>525</v>
      </c>
      <c r="AX928" s="42">
        <f>IFERROR(AW928/AS924,"-")</f>
        <v>0.37715517241379309</v>
      </c>
      <c r="AY928" s="139">
        <f t="shared" si="77"/>
        <v>48993.786666666667</v>
      </c>
      <c r="AZ928" s="376"/>
      <c r="BA928" s="376"/>
      <c r="BB928" s="32" t="s">
        <v>104</v>
      </c>
      <c r="BC928" s="52">
        <v>8023799</v>
      </c>
      <c r="BD928" s="42">
        <f>IFERROR(BC928/AZ924,"-")</f>
        <v>4.1902628573242943E-2</v>
      </c>
      <c r="BE928" s="52">
        <v>62</v>
      </c>
      <c r="BF928" s="42">
        <f>IFERROR(BE928/BA924,"-")</f>
        <v>0.33513513513513515</v>
      </c>
      <c r="BG928" s="55">
        <f t="shared" si="78"/>
        <v>129416.1129032258</v>
      </c>
      <c r="BH928" s="376"/>
      <c r="BI928" s="376"/>
      <c r="BJ928" s="32" t="s">
        <v>104</v>
      </c>
      <c r="BK928" s="52">
        <v>11265290</v>
      </c>
      <c r="BL928" s="42">
        <f>IFERROR(BK928/BH924,"-")</f>
        <v>2.3610366589238256E-2</v>
      </c>
      <c r="BM928" s="52">
        <v>280</v>
      </c>
      <c r="BN928" s="42">
        <f>IFERROR(BM928/BI924,"-")</f>
        <v>0.23728813559322035</v>
      </c>
      <c r="BO928" s="96">
        <f t="shared" si="79"/>
        <v>40233.178571428572</v>
      </c>
      <c r="BP928" s="141"/>
    </row>
    <row r="929" spans="2:68" s="8" customFormat="1" ht="13.15" customHeight="1">
      <c r="B929" s="373"/>
      <c r="C929" s="392"/>
      <c r="D929" s="376"/>
      <c r="E929" s="376"/>
      <c r="F929" s="32" t="s">
        <v>105</v>
      </c>
      <c r="G929" s="52">
        <v>6983113</v>
      </c>
      <c r="H929" s="42">
        <f>IFERROR(G929/D924,"-")</f>
        <v>4.1261859786043319E-2</v>
      </c>
      <c r="I929" s="52">
        <v>124</v>
      </c>
      <c r="J929" s="42">
        <f>IFERROR(I929/E924,"-")</f>
        <v>0.44128113879003561</v>
      </c>
      <c r="K929" s="55">
        <f t="shared" si="72"/>
        <v>56315.427419354841</v>
      </c>
      <c r="L929" s="376"/>
      <c r="M929" s="376"/>
      <c r="N929" s="32" t="s">
        <v>105</v>
      </c>
      <c r="O929" s="52">
        <v>54490029</v>
      </c>
      <c r="P929" s="42">
        <f>IFERROR(O929/L924,"-")</f>
        <v>3.8794950314118254E-2</v>
      </c>
      <c r="Q929" s="52">
        <v>1032</v>
      </c>
      <c r="R929" s="42">
        <f>IFERROR(Q929/M924,"-")</f>
        <v>0.375</v>
      </c>
      <c r="S929" s="55">
        <f t="shared" si="73"/>
        <v>52800.41569767442</v>
      </c>
      <c r="T929" s="376"/>
      <c r="U929" s="376"/>
      <c r="V929" s="32" t="s">
        <v>105</v>
      </c>
      <c r="W929" s="52">
        <v>0</v>
      </c>
      <c r="X929" s="42">
        <f>IFERROR(W929/T924,"-")</f>
        <v>0</v>
      </c>
      <c r="Y929" s="52">
        <v>0</v>
      </c>
      <c r="Z929" s="42">
        <f>IFERROR(Y929/U924,"-")</f>
        <v>0</v>
      </c>
      <c r="AA929" s="96" t="str">
        <f t="shared" si="74"/>
        <v>-</v>
      </c>
      <c r="AB929" s="376"/>
      <c r="AC929" s="376"/>
      <c r="AD929" s="32" t="s">
        <v>105</v>
      </c>
      <c r="AE929" s="52">
        <v>0</v>
      </c>
      <c r="AF929" s="42">
        <f>IFERROR(AE929/AB924,"-")</f>
        <v>0</v>
      </c>
      <c r="AG929" s="52">
        <v>0</v>
      </c>
      <c r="AH929" s="42">
        <f>IFERROR(AG929/AC924,"-")</f>
        <v>0</v>
      </c>
      <c r="AI929" s="55" t="str">
        <f t="shared" si="75"/>
        <v>-</v>
      </c>
      <c r="AJ929" s="376"/>
      <c r="AK929" s="376"/>
      <c r="AL929" s="32" t="s">
        <v>105</v>
      </c>
      <c r="AM929" s="52">
        <v>23145842</v>
      </c>
      <c r="AN929" s="42">
        <f>IFERROR(AM929/AJ924,"-")</f>
        <v>3.9976126079337732E-2</v>
      </c>
      <c r="AO929" s="52">
        <v>431</v>
      </c>
      <c r="AP929" s="42">
        <f>IFERROR(AO929/AK924,"-")</f>
        <v>0.45948827292110872</v>
      </c>
      <c r="AQ929" s="55">
        <f t="shared" si="76"/>
        <v>53702.649651972155</v>
      </c>
      <c r="AR929" s="376"/>
      <c r="AS929" s="376"/>
      <c r="AT929" s="32" t="s">
        <v>105</v>
      </c>
      <c r="AU929" s="52">
        <v>31344187</v>
      </c>
      <c r="AV929" s="42">
        <f>IFERROR(AU929/AR924,"-")</f>
        <v>4.3629214963606763E-2</v>
      </c>
      <c r="AW929" s="55">
        <v>601</v>
      </c>
      <c r="AX929" s="42">
        <f>IFERROR(AW929/AS924,"-")</f>
        <v>0.4317528735632184</v>
      </c>
      <c r="AY929" s="139">
        <f t="shared" si="77"/>
        <v>52153.389351081532</v>
      </c>
      <c r="AZ929" s="376"/>
      <c r="BA929" s="376"/>
      <c r="BB929" s="32" t="s">
        <v>105</v>
      </c>
      <c r="BC929" s="52">
        <v>5091645</v>
      </c>
      <c r="BD929" s="42">
        <f>IFERROR(BC929/AZ924,"-")</f>
        <v>2.6590061548377467E-2</v>
      </c>
      <c r="BE929" s="52">
        <v>83</v>
      </c>
      <c r="BF929" s="42">
        <f>IFERROR(BE929/BA924,"-")</f>
        <v>0.44864864864864867</v>
      </c>
      <c r="BG929" s="55">
        <f t="shared" si="78"/>
        <v>61345.120481927712</v>
      </c>
      <c r="BH929" s="376"/>
      <c r="BI929" s="376"/>
      <c r="BJ929" s="32" t="s">
        <v>105</v>
      </c>
      <c r="BK929" s="52">
        <v>16033706</v>
      </c>
      <c r="BL929" s="42">
        <f>IFERROR(BK929/BH924,"-")</f>
        <v>3.3604254878841909E-2</v>
      </c>
      <c r="BM929" s="52">
        <v>338</v>
      </c>
      <c r="BN929" s="42">
        <f>IFERROR(BM929/BI924,"-")</f>
        <v>0.28644067796610168</v>
      </c>
      <c r="BO929" s="96">
        <f t="shared" si="79"/>
        <v>47437</v>
      </c>
      <c r="BP929" s="141"/>
    </row>
    <row r="930" spans="2:68" s="8" customFormat="1" ht="13.15" customHeight="1">
      <c r="B930" s="373"/>
      <c r="C930" s="392"/>
      <c r="D930" s="376"/>
      <c r="E930" s="376"/>
      <c r="F930" s="32" t="s">
        <v>106</v>
      </c>
      <c r="G930" s="52">
        <v>6429941</v>
      </c>
      <c r="H930" s="42">
        <f>IFERROR(G930/D924,"-")</f>
        <v>3.7993273769811708E-2</v>
      </c>
      <c r="I930" s="52">
        <v>51</v>
      </c>
      <c r="J930" s="42">
        <f>IFERROR(I930/E924,"-")</f>
        <v>0.18149466192170818</v>
      </c>
      <c r="K930" s="55">
        <f t="shared" si="72"/>
        <v>126077.27450980392</v>
      </c>
      <c r="L930" s="376"/>
      <c r="M930" s="376"/>
      <c r="N930" s="32" t="s">
        <v>106</v>
      </c>
      <c r="O930" s="52">
        <v>21726936</v>
      </c>
      <c r="P930" s="42">
        <f>IFERROR(O930/L924,"-")</f>
        <v>1.5468800770835104E-2</v>
      </c>
      <c r="Q930" s="52">
        <v>241</v>
      </c>
      <c r="R930" s="42">
        <f>IFERROR(Q930/M924,"-")</f>
        <v>8.7572674418604654E-2</v>
      </c>
      <c r="S930" s="55">
        <f t="shared" si="73"/>
        <v>90153.261410788386</v>
      </c>
      <c r="T930" s="376"/>
      <c r="U930" s="376"/>
      <c r="V930" s="32" t="s">
        <v>106</v>
      </c>
      <c r="W930" s="52">
        <v>14762</v>
      </c>
      <c r="X930" s="42">
        <f>IFERROR(W930/T924,"-")</f>
        <v>5.9272024543966374E-4</v>
      </c>
      <c r="Y930" s="52">
        <v>1</v>
      </c>
      <c r="Z930" s="42">
        <f>IFERROR(Y930/U924,"-")</f>
        <v>7.2992700729927005E-3</v>
      </c>
      <c r="AA930" s="96">
        <f t="shared" si="74"/>
        <v>14762</v>
      </c>
      <c r="AB930" s="376"/>
      <c r="AC930" s="376"/>
      <c r="AD930" s="32" t="s">
        <v>106</v>
      </c>
      <c r="AE930" s="52">
        <v>20370</v>
      </c>
      <c r="AF930" s="42">
        <f>IFERROR(AE930/AB924,"-")</f>
        <v>3.3032527066158621E-4</v>
      </c>
      <c r="AG930" s="52">
        <v>1</v>
      </c>
      <c r="AH930" s="42">
        <f>IFERROR(AG930/AC924,"-")</f>
        <v>3.8610038610038611E-3</v>
      </c>
      <c r="AI930" s="55">
        <f t="shared" si="75"/>
        <v>20370</v>
      </c>
      <c r="AJ930" s="376"/>
      <c r="AK930" s="376"/>
      <c r="AL930" s="32" t="s">
        <v>106</v>
      </c>
      <c r="AM930" s="52">
        <v>13213122</v>
      </c>
      <c r="AN930" s="42">
        <f>IFERROR(AM930/AJ924,"-")</f>
        <v>2.2820920966006381E-2</v>
      </c>
      <c r="AO930" s="52">
        <v>111</v>
      </c>
      <c r="AP930" s="42">
        <f>IFERROR(AO930/AK924,"-")</f>
        <v>0.11833688699360341</v>
      </c>
      <c r="AQ930" s="55">
        <f t="shared" si="76"/>
        <v>119037.13513513513</v>
      </c>
      <c r="AR930" s="376"/>
      <c r="AS930" s="376"/>
      <c r="AT930" s="32" t="s">
        <v>106</v>
      </c>
      <c r="AU930" s="52">
        <v>8204009</v>
      </c>
      <c r="AV930" s="42">
        <f>IFERROR(AU930/AR924,"-")</f>
        <v>1.141948496620329E-2</v>
      </c>
      <c r="AW930" s="55">
        <v>125</v>
      </c>
      <c r="AX930" s="42">
        <f>IFERROR(AW930/AS924,"-")</f>
        <v>8.9798850574712638E-2</v>
      </c>
      <c r="AY930" s="139">
        <f t="shared" si="77"/>
        <v>65632.072</v>
      </c>
      <c r="AZ930" s="376"/>
      <c r="BA930" s="376"/>
      <c r="BB930" s="32" t="s">
        <v>106</v>
      </c>
      <c r="BC930" s="52">
        <v>6780137</v>
      </c>
      <c r="BD930" s="42">
        <f>IFERROR(BC930/AZ924,"-")</f>
        <v>3.5407861336843274E-2</v>
      </c>
      <c r="BE930" s="52">
        <v>40</v>
      </c>
      <c r="BF930" s="42">
        <f>IFERROR(BE930/BA924,"-")</f>
        <v>0.21621621621621623</v>
      </c>
      <c r="BG930" s="55">
        <f t="shared" si="78"/>
        <v>169503.42499999999</v>
      </c>
      <c r="BH930" s="376"/>
      <c r="BI930" s="376"/>
      <c r="BJ930" s="32" t="s">
        <v>106</v>
      </c>
      <c r="BK930" s="52">
        <v>3972915</v>
      </c>
      <c r="BL930" s="42">
        <f>IFERROR(BK930/BH924,"-")</f>
        <v>8.3266369155062595E-3</v>
      </c>
      <c r="BM930" s="52">
        <v>51</v>
      </c>
      <c r="BN930" s="42">
        <f>IFERROR(BM930/BI924,"-")</f>
        <v>4.3220338983050846E-2</v>
      </c>
      <c r="BO930" s="96">
        <f t="shared" si="79"/>
        <v>77900.294117647063</v>
      </c>
      <c r="BP930" s="141"/>
    </row>
    <row r="931" spans="2:68" s="8" customFormat="1" ht="13.15" customHeight="1">
      <c r="B931" s="373"/>
      <c r="C931" s="392"/>
      <c r="D931" s="376"/>
      <c r="E931" s="376"/>
      <c r="F931" s="32" t="s">
        <v>116</v>
      </c>
      <c r="G931" s="52">
        <v>0</v>
      </c>
      <c r="H931" s="42">
        <f>IFERROR(G931/D924,"-")</f>
        <v>0</v>
      </c>
      <c r="I931" s="52">
        <v>0</v>
      </c>
      <c r="J931" s="42">
        <f>IFERROR(I931/E924,"-")</f>
        <v>0</v>
      </c>
      <c r="K931" s="55" t="str">
        <f t="shared" si="72"/>
        <v>-</v>
      </c>
      <c r="L931" s="376"/>
      <c r="M931" s="376"/>
      <c r="N931" s="32" t="s">
        <v>116</v>
      </c>
      <c r="O931" s="52">
        <v>0</v>
      </c>
      <c r="P931" s="42">
        <f>IFERROR(O931/L924,"-")</f>
        <v>0</v>
      </c>
      <c r="Q931" s="52">
        <v>0</v>
      </c>
      <c r="R931" s="42">
        <f>IFERROR(Q931/M924,"-")</f>
        <v>0</v>
      </c>
      <c r="S931" s="55" t="str">
        <f t="shared" si="73"/>
        <v>-</v>
      </c>
      <c r="T931" s="376"/>
      <c r="U931" s="376"/>
      <c r="V931" s="32" t="s">
        <v>116</v>
      </c>
      <c r="W931" s="52">
        <v>0</v>
      </c>
      <c r="X931" s="42">
        <f>IFERROR(W931/T924,"-")</f>
        <v>0</v>
      </c>
      <c r="Y931" s="52">
        <v>0</v>
      </c>
      <c r="Z931" s="42">
        <f>IFERROR(Y931/U924,"-")</f>
        <v>0</v>
      </c>
      <c r="AA931" s="96" t="str">
        <f t="shared" si="74"/>
        <v>-</v>
      </c>
      <c r="AB931" s="376"/>
      <c r="AC931" s="376"/>
      <c r="AD931" s="32" t="s">
        <v>116</v>
      </c>
      <c r="AE931" s="52">
        <v>0</v>
      </c>
      <c r="AF931" s="42">
        <f>IFERROR(AE931/AB924,"-")</f>
        <v>0</v>
      </c>
      <c r="AG931" s="52">
        <v>0</v>
      </c>
      <c r="AH931" s="42">
        <f>IFERROR(AG931/AC924,"-")</f>
        <v>0</v>
      </c>
      <c r="AI931" s="55" t="str">
        <f t="shared" si="75"/>
        <v>-</v>
      </c>
      <c r="AJ931" s="376"/>
      <c r="AK931" s="376"/>
      <c r="AL931" s="32" t="s">
        <v>116</v>
      </c>
      <c r="AM931" s="52">
        <v>0</v>
      </c>
      <c r="AN931" s="42">
        <f>IFERROR(AM931/AJ924,"-")</f>
        <v>0</v>
      </c>
      <c r="AO931" s="52">
        <v>0</v>
      </c>
      <c r="AP931" s="42">
        <f>IFERROR(AO931/AK924,"-")</f>
        <v>0</v>
      </c>
      <c r="AQ931" s="55" t="str">
        <f t="shared" si="76"/>
        <v>-</v>
      </c>
      <c r="AR931" s="376"/>
      <c r="AS931" s="376"/>
      <c r="AT931" s="32" t="s">
        <v>116</v>
      </c>
      <c r="AU931" s="52">
        <v>0</v>
      </c>
      <c r="AV931" s="42">
        <f>IFERROR(AU931/AR924,"-")</f>
        <v>0</v>
      </c>
      <c r="AW931" s="55">
        <v>0</v>
      </c>
      <c r="AX931" s="42">
        <f>IFERROR(AW931/AS924,"-")</f>
        <v>0</v>
      </c>
      <c r="AY931" s="139" t="str">
        <f t="shared" si="77"/>
        <v>-</v>
      </c>
      <c r="AZ931" s="376"/>
      <c r="BA931" s="376"/>
      <c r="BB931" s="32" t="s">
        <v>116</v>
      </c>
      <c r="BC931" s="52">
        <v>0</v>
      </c>
      <c r="BD931" s="42">
        <f>IFERROR(BC931/AZ924,"-")</f>
        <v>0</v>
      </c>
      <c r="BE931" s="52">
        <v>0</v>
      </c>
      <c r="BF931" s="42">
        <f>IFERROR(BE931/BA924,"-")</f>
        <v>0</v>
      </c>
      <c r="BG931" s="55" t="str">
        <f t="shared" si="78"/>
        <v>-</v>
      </c>
      <c r="BH931" s="376"/>
      <c r="BI931" s="376"/>
      <c r="BJ931" s="32" t="s">
        <v>116</v>
      </c>
      <c r="BK931" s="52">
        <v>0</v>
      </c>
      <c r="BL931" s="42">
        <f>IFERROR(BK931/BH924,"-")</f>
        <v>0</v>
      </c>
      <c r="BM931" s="52">
        <v>0</v>
      </c>
      <c r="BN931" s="42">
        <f>IFERROR(BM931/BI924,"-")</f>
        <v>0</v>
      </c>
      <c r="BO931" s="96" t="str">
        <f t="shared" si="79"/>
        <v>-</v>
      </c>
      <c r="BP931" s="141"/>
    </row>
    <row r="932" spans="2:68" s="8" customFormat="1" ht="13.15" customHeight="1">
      <c r="B932" s="373"/>
      <c r="C932" s="392"/>
      <c r="D932" s="376"/>
      <c r="E932" s="376"/>
      <c r="F932" s="32" t="s">
        <v>107</v>
      </c>
      <c r="G932" s="52">
        <v>493126</v>
      </c>
      <c r="H932" s="42">
        <f>IFERROR(G932/D924,"-")</f>
        <v>2.9137858529358464E-3</v>
      </c>
      <c r="I932" s="52">
        <v>4</v>
      </c>
      <c r="J932" s="42">
        <f>IFERROR(I932/E924,"-")</f>
        <v>1.4234875444839857E-2</v>
      </c>
      <c r="K932" s="55">
        <f t="shared" si="72"/>
        <v>123281.5</v>
      </c>
      <c r="L932" s="376"/>
      <c r="M932" s="376"/>
      <c r="N932" s="32" t="s">
        <v>107</v>
      </c>
      <c r="O932" s="52">
        <v>316547</v>
      </c>
      <c r="P932" s="42">
        <f>IFERROR(O932/L924,"-")</f>
        <v>2.2537013399429813E-4</v>
      </c>
      <c r="Q932" s="52">
        <v>15</v>
      </c>
      <c r="R932" s="42">
        <f>IFERROR(Q932/M924,"-")</f>
        <v>5.4505813953488374E-3</v>
      </c>
      <c r="S932" s="55">
        <f t="shared" si="73"/>
        <v>21103.133333333335</v>
      </c>
      <c r="T932" s="376"/>
      <c r="U932" s="376"/>
      <c r="V932" s="32" t="s">
        <v>107</v>
      </c>
      <c r="W932" s="52">
        <v>8587</v>
      </c>
      <c r="X932" s="42">
        <f>IFERROR(W932/T924,"-")</f>
        <v>3.4478314236488229E-4</v>
      </c>
      <c r="Y932" s="52">
        <v>1</v>
      </c>
      <c r="Z932" s="42">
        <f>IFERROR(Y932/U924,"-")</f>
        <v>7.2992700729927005E-3</v>
      </c>
      <c r="AA932" s="96">
        <f t="shared" si="74"/>
        <v>8587</v>
      </c>
      <c r="AB932" s="376"/>
      <c r="AC932" s="376"/>
      <c r="AD932" s="32" t="s">
        <v>107</v>
      </c>
      <c r="AE932" s="52">
        <v>0</v>
      </c>
      <c r="AF932" s="42">
        <f>IFERROR(AE932/AB924,"-")</f>
        <v>0</v>
      </c>
      <c r="AG932" s="52">
        <v>0</v>
      </c>
      <c r="AH932" s="42">
        <f>IFERROR(AG932/AC924,"-")</f>
        <v>0</v>
      </c>
      <c r="AI932" s="55" t="str">
        <f t="shared" si="75"/>
        <v>-</v>
      </c>
      <c r="AJ932" s="376"/>
      <c r="AK932" s="376"/>
      <c r="AL932" s="32" t="s">
        <v>107</v>
      </c>
      <c r="AM932" s="52">
        <v>115970</v>
      </c>
      <c r="AN932" s="42">
        <f>IFERROR(AM932/AJ924,"-")</f>
        <v>2.0029650860922649E-4</v>
      </c>
      <c r="AO932" s="52">
        <v>7</v>
      </c>
      <c r="AP932" s="42">
        <f>IFERROR(AO932/AK924,"-")</f>
        <v>7.462686567164179E-3</v>
      </c>
      <c r="AQ932" s="55">
        <f t="shared" si="76"/>
        <v>16567.142857142859</v>
      </c>
      <c r="AR932" s="376"/>
      <c r="AS932" s="376"/>
      <c r="AT932" s="32" t="s">
        <v>107</v>
      </c>
      <c r="AU932" s="52">
        <v>191990</v>
      </c>
      <c r="AV932" s="42">
        <f>IFERROR(AU932/AR924,"-")</f>
        <v>2.6723848287603895E-4</v>
      </c>
      <c r="AW932" s="55">
        <v>7</v>
      </c>
      <c r="AX932" s="42">
        <f>IFERROR(AW932/AS924,"-")</f>
        <v>5.028735632183908E-3</v>
      </c>
      <c r="AY932" s="139">
        <f t="shared" si="77"/>
        <v>27427.142857142859</v>
      </c>
      <c r="AZ932" s="376"/>
      <c r="BA932" s="376"/>
      <c r="BB932" s="32" t="s">
        <v>107</v>
      </c>
      <c r="BC932" s="52">
        <v>19951</v>
      </c>
      <c r="BD932" s="42">
        <f>IFERROR(BC932/AZ924,"-")</f>
        <v>1.0418996570885811E-4</v>
      </c>
      <c r="BE932" s="52">
        <v>2</v>
      </c>
      <c r="BF932" s="42">
        <f>IFERROR(BE932/BA924,"-")</f>
        <v>1.0810810810810811E-2</v>
      </c>
      <c r="BG932" s="55">
        <f t="shared" si="78"/>
        <v>9975.5</v>
      </c>
      <c r="BH932" s="376"/>
      <c r="BI932" s="376"/>
      <c r="BJ932" s="32" t="s">
        <v>107</v>
      </c>
      <c r="BK932" s="52">
        <v>106369</v>
      </c>
      <c r="BL932" s="42">
        <f>IFERROR(BK932/BH924,"-")</f>
        <v>2.2293354931215121E-4</v>
      </c>
      <c r="BM932" s="52">
        <v>4</v>
      </c>
      <c r="BN932" s="42">
        <f>IFERROR(BM932/BI924,"-")</f>
        <v>3.3898305084745762E-3</v>
      </c>
      <c r="BO932" s="96">
        <f t="shared" si="79"/>
        <v>26592.25</v>
      </c>
      <c r="BP932" s="141"/>
    </row>
    <row r="933" spans="2:68" s="8" customFormat="1" ht="13.15" customHeight="1">
      <c r="B933" s="373"/>
      <c r="C933" s="392"/>
      <c r="D933" s="376"/>
      <c r="E933" s="376"/>
      <c r="F933" s="32" t="s">
        <v>108</v>
      </c>
      <c r="G933" s="52">
        <v>243497</v>
      </c>
      <c r="H933" s="42">
        <f>IFERROR(G933/D924,"-")</f>
        <v>1.4387765273628237E-3</v>
      </c>
      <c r="I933" s="52">
        <v>13</v>
      </c>
      <c r="J933" s="42">
        <f>IFERROR(I933/E924,"-")</f>
        <v>4.6263345195729534E-2</v>
      </c>
      <c r="K933" s="55">
        <f t="shared" ref="K933:K996" si="80">IFERROR(G933/I933,"-")</f>
        <v>18730.538461538461</v>
      </c>
      <c r="L933" s="376"/>
      <c r="M933" s="376"/>
      <c r="N933" s="32" t="s">
        <v>108</v>
      </c>
      <c r="O933" s="52">
        <v>1070390</v>
      </c>
      <c r="P933" s="42">
        <f>IFERROR(O933/L924,"-")</f>
        <v>7.6207936807537826E-4</v>
      </c>
      <c r="Q933" s="52">
        <v>95</v>
      </c>
      <c r="R933" s="42">
        <f>IFERROR(Q933/M924,"-")</f>
        <v>3.4520348837209301E-2</v>
      </c>
      <c r="S933" s="55">
        <f t="shared" ref="S933:S996" si="81">IFERROR(O933/Q933,"-")</f>
        <v>11267.263157894737</v>
      </c>
      <c r="T933" s="376"/>
      <c r="U933" s="376"/>
      <c r="V933" s="32" t="s">
        <v>108</v>
      </c>
      <c r="W933" s="52">
        <v>1664</v>
      </c>
      <c r="X933" s="42">
        <f>IFERROR(W933/T924,"-")</f>
        <v>6.6812524618046362E-5</v>
      </c>
      <c r="Y933" s="52">
        <v>1</v>
      </c>
      <c r="Z933" s="42">
        <f>IFERROR(Y933/U924,"-")</f>
        <v>7.2992700729927005E-3</v>
      </c>
      <c r="AA933" s="96">
        <f t="shared" ref="AA933:AA996" si="82">IFERROR(W933/Y933,"-")</f>
        <v>1664</v>
      </c>
      <c r="AB933" s="376"/>
      <c r="AC933" s="376"/>
      <c r="AD933" s="32" t="s">
        <v>108</v>
      </c>
      <c r="AE933" s="52">
        <v>6358</v>
      </c>
      <c r="AF933" s="42">
        <f>IFERROR(AE933/AB924,"-")</f>
        <v>1.0310299807885936E-4</v>
      </c>
      <c r="AG933" s="52">
        <v>3</v>
      </c>
      <c r="AH933" s="42">
        <f>IFERROR(AG933/AC924,"-")</f>
        <v>1.1583011583011582E-2</v>
      </c>
      <c r="AI933" s="55">
        <f t="shared" ref="AI933:AI996" si="83">IFERROR(AE933/AG933,"-")</f>
        <v>2119.3333333333335</v>
      </c>
      <c r="AJ933" s="376"/>
      <c r="AK933" s="376"/>
      <c r="AL933" s="32" t="s">
        <v>108</v>
      </c>
      <c r="AM933" s="52">
        <v>353539</v>
      </c>
      <c r="AN933" s="42">
        <f>IFERROR(AM933/AJ924,"-")</f>
        <v>6.1061160090710809E-4</v>
      </c>
      <c r="AO933" s="52">
        <v>40</v>
      </c>
      <c r="AP933" s="42">
        <f>IFERROR(AO933/AK924,"-")</f>
        <v>4.2643923240938165E-2</v>
      </c>
      <c r="AQ933" s="55">
        <f t="shared" ref="AQ933:AQ996" si="84">IFERROR(AM933/AO933,"-")</f>
        <v>8838.4750000000004</v>
      </c>
      <c r="AR933" s="376"/>
      <c r="AS933" s="376"/>
      <c r="AT933" s="32" t="s">
        <v>108</v>
      </c>
      <c r="AU933" s="52">
        <v>691014</v>
      </c>
      <c r="AV933" s="42">
        <f>IFERROR(AU933/AR924,"-")</f>
        <v>9.6184974741446525E-4</v>
      </c>
      <c r="AW933" s="55">
        <v>50</v>
      </c>
      <c r="AX933" s="42">
        <f>IFERROR(AW933/AS924,"-")</f>
        <v>3.5919540229885055E-2</v>
      </c>
      <c r="AY933" s="139">
        <f t="shared" ref="AY933:AY996" si="85">IFERROR(AU933/AW933,"-")</f>
        <v>13820.28</v>
      </c>
      <c r="AZ933" s="376"/>
      <c r="BA933" s="376"/>
      <c r="BB933" s="32" t="s">
        <v>108</v>
      </c>
      <c r="BC933" s="52">
        <v>160645</v>
      </c>
      <c r="BD933" s="42">
        <f>IFERROR(BC933/AZ924,"-")</f>
        <v>8.3893524341133337E-4</v>
      </c>
      <c r="BE933" s="52">
        <v>14</v>
      </c>
      <c r="BF933" s="42">
        <f>IFERROR(BE933/BA924,"-")</f>
        <v>7.567567567567568E-2</v>
      </c>
      <c r="BG933" s="55">
        <f t="shared" ref="BG933:BG996" si="86">IFERROR(BC933/BE933,"-")</f>
        <v>11474.642857142857</v>
      </c>
      <c r="BH933" s="376"/>
      <c r="BI933" s="376"/>
      <c r="BJ933" s="32" t="s">
        <v>108</v>
      </c>
      <c r="BK933" s="52">
        <v>228084</v>
      </c>
      <c r="BL933" s="42">
        <f>IFERROR(BK933/BH924,"-")</f>
        <v>4.7803002436154046E-4</v>
      </c>
      <c r="BM933" s="52">
        <v>30</v>
      </c>
      <c r="BN933" s="42">
        <f>IFERROR(BM933/BI924,"-")</f>
        <v>2.5423728813559324E-2</v>
      </c>
      <c r="BO933" s="96">
        <f t="shared" ref="BO933:BO996" si="87">IFERROR(BK933/BM933,"-")</f>
        <v>7602.8</v>
      </c>
      <c r="BP933" s="141"/>
    </row>
    <row r="934" spans="2:68" s="8" customFormat="1" ht="13.15" customHeight="1">
      <c r="B934" s="373"/>
      <c r="C934" s="392"/>
      <c r="D934" s="376"/>
      <c r="E934" s="376"/>
      <c r="F934" s="32" t="s">
        <v>109</v>
      </c>
      <c r="G934" s="52">
        <v>3535</v>
      </c>
      <c r="H934" s="42">
        <f>IFERROR(G934/D924,"-")</f>
        <v>2.088762910519465E-5</v>
      </c>
      <c r="I934" s="52">
        <v>1</v>
      </c>
      <c r="J934" s="42">
        <f>IFERROR(I934/E924,"-")</f>
        <v>3.5587188612099642E-3</v>
      </c>
      <c r="K934" s="55">
        <f t="shared" si="80"/>
        <v>3535</v>
      </c>
      <c r="L934" s="376"/>
      <c r="M934" s="376"/>
      <c r="N934" s="32" t="s">
        <v>109</v>
      </c>
      <c r="O934" s="52">
        <v>312553</v>
      </c>
      <c r="P934" s="42">
        <f>IFERROR(O934/L924,"-")</f>
        <v>2.2252654894950786E-4</v>
      </c>
      <c r="Q934" s="52">
        <v>15</v>
      </c>
      <c r="R934" s="42">
        <f>IFERROR(Q934/M924,"-")</f>
        <v>5.4505813953488374E-3</v>
      </c>
      <c r="S934" s="55">
        <f t="shared" si="81"/>
        <v>20836.866666666665</v>
      </c>
      <c r="T934" s="376"/>
      <c r="U934" s="376"/>
      <c r="V934" s="32" t="s">
        <v>109</v>
      </c>
      <c r="W934" s="52">
        <v>8177</v>
      </c>
      <c r="X934" s="42">
        <f>IFERROR(W934/T924,"-")</f>
        <v>3.2832092175586846E-4</v>
      </c>
      <c r="Y934" s="52">
        <v>1</v>
      </c>
      <c r="Z934" s="42">
        <f>IFERROR(Y934/U924,"-")</f>
        <v>7.2992700729927005E-3</v>
      </c>
      <c r="AA934" s="96">
        <f t="shared" si="82"/>
        <v>8177</v>
      </c>
      <c r="AB934" s="376"/>
      <c r="AC934" s="376"/>
      <c r="AD934" s="32" t="s">
        <v>109</v>
      </c>
      <c r="AE934" s="52">
        <v>0</v>
      </c>
      <c r="AF934" s="42">
        <f>IFERROR(AE934/AB924,"-")</f>
        <v>0</v>
      </c>
      <c r="AG934" s="52">
        <v>0</v>
      </c>
      <c r="AH934" s="42">
        <f>IFERROR(AG934/AC924,"-")</f>
        <v>0</v>
      </c>
      <c r="AI934" s="55" t="str">
        <f t="shared" si="83"/>
        <v>-</v>
      </c>
      <c r="AJ934" s="376"/>
      <c r="AK934" s="376"/>
      <c r="AL934" s="32" t="s">
        <v>109</v>
      </c>
      <c r="AM934" s="52">
        <v>31936</v>
      </c>
      <c r="AN934" s="42">
        <f>IFERROR(AM934/AJ924,"-")</f>
        <v>5.5157965844134326E-5</v>
      </c>
      <c r="AO934" s="52">
        <v>7</v>
      </c>
      <c r="AP934" s="42">
        <f>IFERROR(AO934/AK924,"-")</f>
        <v>7.462686567164179E-3</v>
      </c>
      <c r="AQ934" s="55">
        <f t="shared" si="84"/>
        <v>4562.2857142857147</v>
      </c>
      <c r="AR934" s="376"/>
      <c r="AS934" s="376"/>
      <c r="AT934" s="32" t="s">
        <v>109</v>
      </c>
      <c r="AU934" s="52">
        <v>201294</v>
      </c>
      <c r="AV934" s="42">
        <f>IFERROR(AU934/AR924,"-")</f>
        <v>2.8018908886946915E-4</v>
      </c>
      <c r="AW934" s="55">
        <v>6</v>
      </c>
      <c r="AX934" s="42">
        <f>IFERROR(AW934/AS924,"-")</f>
        <v>4.3103448275862068E-3</v>
      </c>
      <c r="AY934" s="139">
        <f t="shared" si="85"/>
        <v>33549</v>
      </c>
      <c r="AZ934" s="376"/>
      <c r="BA934" s="376"/>
      <c r="BB934" s="32" t="s">
        <v>109</v>
      </c>
      <c r="BC934" s="52">
        <v>245063</v>
      </c>
      <c r="BD934" s="42">
        <f>IFERROR(BC934/AZ924,"-")</f>
        <v>1.2797907657014634E-3</v>
      </c>
      <c r="BE934" s="52">
        <v>4</v>
      </c>
      <c r="BF934" s="42">
        <f>IFERROR(BE934/BA924,"-")</f>
        <v>2.1621621621621623E-2</v>
      </c>
      <c r="BG934" s="55">
        <f t="shared" si="86"/>
        <v>61265.75</v>
      </c>
      <c r="BH934" s="376"/>
      <c r="BI934" s="376"/>
      <c r="BJ934" s="32" t="s">
        <v>109</v>
      </c>
      <c r="BK934" s="52">
        <v>7888</v>
      </c>
      <c r="BL934" s="42">
        <f>IFERROR(BK934/BH924,"-")</f>
        <v>1.6532070781658648E-5</v>
      </c>
      <c r="BM934" s="52">
        <v>3</v>
      </c>
      <c r="BN934" s="42">
        <f>IFERROR(BM934/BI924,"-")</f>
        <v>2.542372881355932E-3</v>
      </c>
      <c r="BO934" s="96">
        <f t="shared" si="87"/>
        <v>2629.3333333333335</v>
      </c>
      <c r="BP934" s="141"/>
    </row>
    <row r="935" spans="2:68" s="8" customFormat="1" ht="13.15" customHeight="1">
      <c r="B935" s="373"/>
      <c r="C935" s="392"/>
      <c r="D935" s="376"/>
      <c r="E935" s="376"/>
      <c r="F935" s="32" t="s">
        <v>110</v>
      </c>
      <c r="G935" s="52">
        <v>2506997</v>
      </c>
      <c r="H935" s="42">
        <f>IFERROR(G935/D924,"-")</f>
        <v>1.4813358841254787E-2</v>
      </c>
      <c r="I935" s="52">
        <v>4</v>
      </c>
      <c r="J935" s="42">
        <f>IFERROR(I935/E924,"-")</f>
        <v>1.4234875444839857E-2</v>
      </c>
      <c r="K935" s="55">
        <f t="shared" si="80"/>
        <v>626749.25</v>
      </c>
      <c r="L935" s="376"/>
      <c r="M935" s="376"/>
      <c r="N935" s="32" t="s">
        <v>110</v>
      </c>
      <c r="O935" s="52">
        <v>4247790</v>
      </c>
      <c r="P935" s="42">
        <f>IFERROR(O935/L924,"-")</f>
        <v>3.0242744410139397E-3</v>
      </c>
      <c r="Q935" s="52">
        <v>22</v>
      </c>
      <c r="R935" s="42">
        <f>IFERROR(Q935/M924,"-")</f>
        <v>7.9941860465116282E-3</v>
      </c>
      <c r="S935" s="55">
        <f t="shared" si="81"/>
        <v>193081.36363636365</v>
      </c>
      <c r="T935" s="376"/>
      <c r="U935" s="376"/>
      <c r="V935" s="32" t="s">
        <v>110</v>
      </c>
      <c r="W935" s="52">
        <v>26458</v>
      </c>
      <c r="X935" s="42">
        <f>IFERROR(W935/T924,"-")</f>
        <v>1.0623352021299705E-3</v>
      </c>
      <c r="Y935" s="52">
        <v>2</v>
      </c>
      <c r="Z935" s="42">
        <f>IFERROR(Y935/U924,"-")</f>
        <v>1.4598540145985401E-2</v>
      </c>
      <c r="AA935" s="96">
        <f t="shared" si="82"/>
        <v>13229</v>
      </c>
      <c r="AB935" s="376"/>
      <c r="AC935" s="376"/>
      <c r="AD935" s="32" t="s">
        <v>110</v>
      </c>
      <c r="AE935" s="52">
        <v>6148</v>
      </c>
      <c r="AF935" s="42">
        <f>IFERROR(AE935/AB924,"-")</f>
        <v>9.9697582917399711E-5</v>
      </c>
      <c r="AG935" s="52">
        <v>1</v>
      </c>
      <c r="AH935" s="42">
        <f>IFERROR(AG935/AC924,"-")</f>
        <v>3.8610038610038611E-3</v>
      </c>
      <c r="AI935" s="55">
        <f t="shared" si="83"/>
        <v>6148</v>
      </c>
      <c r="AJ935" s="376"/>
      <c r="AK935" s="376"/>
      <c r="AL935" s="32" t="s">
        <v>110</v>
      </c>
      <c r="AM935" s="52">
        <v>2724987</v>
      </c>
      <c r="AN935" s="42">
        <f>IFERROR(AM935/AJ924,"-")</f>
        <v>4.7064359929768936E-3</v>
      </c>
      <c r="AO935" s="52">
        <v>10</v>
      </c>
      <c r="AP935" s="42">
        <f>IFERROR(AO935/AK924,"-")</f>
        <v>1.0660980810234541E-2</v>
      </c>
      <c r="AQ935" s="55">
        <f t="shared" si="84"/>
        <v>272498.7</v>
      </c>
      <c r="AR935" s="376"/>
      <c r="AS935" s="376"/>
      <c r="AT935" s="32" t="s">
        <v>110</v>
      </c>
      <c r="AU935" s="52">
        <v>1486281</v>
      </c>
      <c r="AV935" s="42">
        <f>IFERROR(AU935/AR924,"-")</f>
        <v>2.0688133734438358E-3</v>
      </c>
      <c r="AW935" s="55">
        <v>8</v>
      </c>
      <c r="AX935" s="42">
        <f>IFERROR(AW935/AS924,"-")</f>
        <v>5.7471264367816091E-3</v>
      </c>
      <c r="AY935" s="139">
        <f t="shared" si="85"/>
        <v>185785.125</v>
      </c>
      <c r="AZ935" s="376"/>
      <c r="BA935" s="376"/>
      <c r="BB935" s="32" t="s">
        <v>110</v>
      </c>
      <c r="BC935" s="52">
        <v>2698132</v>
      </c>
      <c r="BD935" s="42">
        <f>IFERROR(BC935/AZ924,"-")</f>
        <v>1.4090435595106648E-2</v>
      </c>
      <c r="BE935" s="52">
        <v>9</v>
      </c>
      <c r="BF935" s="42">
        <f>IFERROR(BE935/BA924,"-")</f>
        <v>4.8648648648648651E-2</v>
      </c>
      <c r="BG935" s="55">
        <f t="shared" si="86"/>
        <v>299792.44444444444</v>
      </c>
      <c r="BH935" s="376"/>
      <c r="BI935" s="376"/>
      <c r="BJ935" s="32" t="s">
        <v>110</v>
      </c>
      <c r="BK935" s="52">
        <v>764006</v>
      </c>
      <c r="BL935" s="42">
        <f>IFERROR(BK935/BH924,"-")</f>
        <v>1.6012425544639829E-3</v>
      </c>
      <c r="BM935" s="52">
        <v>3</v>
      </c>
      <c r="BN935" s="42">
        <f>IFERROR(BM935/BI924,"-")</f>
        <v>2.542372881355932E-3</v>
      </c>
      <c r="BO935" s="96">
        <f t="shared" si="87"/>
        <v>254668.66666666666</v>
      </c>
      <c r="BP935" s="141"/>
    </row>
    <row r="936" spans="2:68" s="8" customFormat="1" ht="13.15" customHeight="1">
      <c r="B936" s="373"/>
      <c r="C936" s="392"/>
      <c r="D936" s="376"/>
      <c r="E936" s="376"/>
      <c r="F936" s="32" t="s">
        <v>111</v>
      </c>
      <c r="G936" s="52">
        <v>1222845</v>
      </c>
      <c r="H936" s="42">
        <f>IFERROR(G936/D924,"-")</f>
        <v>7.2255538368152057E-3</v>
      </c>
      <c r="I936" s="52">
        <v>35</v>
      </c>
      <c r="J936" s="42">
        <f>IFERROR(I936/E924,"-")</f>
        <v>0.12455516014234876</v>
      </c>
      <c r="K936" s="55">
        <f t="shared" si="80"/>
        <v>34938.428571428572</v>
      </c>
      <c r="L936" s="376"/>
      <c r="M936" s="376"/>
      <c r="N936" s="32" t="s">
        <v>111</v>
      </c>
      <c r="O936" s="52">
        <v>15690114</v>
      </c>
      <c r="P936" s="42">
        <f>IFERROR(O936/L924,"-")</f>
        <v>1.1170799579733224E-2</v>
      </c>
      <c r="Q936" s="52">
        <v>337</v>
      </c>
      <c r="R936" s="42">
        <f>IFERROR(Q936/M924,"-")</f>
        <v>0.1224563953488372</v>
      </c>
      <c r="S936" s="55">
        <f t="shared" si="81"/>
        <v>46558.201780415431</v>
      </c>
      <c r="T936" s="376"/>
      <c r="U936" s="376"/>
      <c r="V936" s="32" t="s">
        <v>111</v>
      </c>
      <c r="W936" s="52">
        <v>366526</v>
      </c>
      <c r="X936" s="42">
        <f>IFERROR(W936/T924,"-")</f>
        <v>1.4716663099852201E-2</v>
      </c>
      <c r="Y936" s="52">
        <v>14</v>
      </c>
      <c r="Z936" s="42">
        <f>IFERROR(Y936/U924,"-")</f>
        <v>0.10218978102189781</v>
      </c>
      <c r="AA936" s="96">
        <f t="shared" si="82"/>
        <v>26180.428571428572</v>
      </c>
      <c r="AB936" s="376"/>
      <c r="AC936" s="376"/>
      <c r="AD936" s="32" t="s">
        <v>111</v>
      </c>
      <c r="AE936" s="52">
        <v>373832</v>
      </c>
      <c r="AF936" s="42">
        <f>IFERROR(AE936/AB924,"-")</f>
        <v>6.0621579078037361E-3</v>
      </c>
      <c r="AG936" s="52">
        <v>18</v>
      </c>
      <c r="AH936" s="42">
        <f>IFERROR(AG936/AC924,"-")</f>
        <v>6.9498069498069498E-2</v>
      </c>
      <c r="AI936" s="55">
        <f t="shared" si="83"/>
        <v>20768.444444444445</v>
      </c>
      <c r="AJ936" s="376"/>
      <c r="AK936" s="376"/>
      <c r="AL936" s="32" t="s">
        <v>111</v>
      </c>
      <c r="AM936" s="52">
        <v>6613617</v>
      </c>
      <c r="AN936" s="42">
        <f>IFERROR(AM936/AJ924,"-")</f>
        <v>1.1422647187881579E-2</v>
      </c>
      <c r="AO936" s="52">
        <v>123</v>
      </c>
      <c r="AP936" s="42">
        <f>IFERROR(AO936/AK924,"-")</f>
        <v>0.13113006396588486</v>
      </c>
      <c r="AQ936" s="55">
        <f t="shared" si="84"/>
        <v>53769.243902439026</v>
      </c>
      <c r="AR936" s="376"/>
      <c r="AS936" s="376"/>
      <c r="AT936" s="32" t="s">
        <v>111</v>
      </c>
      <c r="AU936" s="52">
        <v>7028274</v>
      </c>
      <c r="AV936" s="42">
        <f>IFERROR(AU936/AR924,"-")</f>
        <v>9.7829328662800662E-3</v>
      </c>
      <c r="AW936" s="55">
        <v>181</v>
      </c>
      <c r="AX936" s="42">
        <f>IFERROR(AW936/AS924,"-")</f>
        <v>0.13002873563218389</v>
      </c>
      <c r="AY936" s="139">
        <f t="shared" si="85"/>
        <v>38830.243093922654</v>
      </c>
      <c r="AZ936" s="376"/>
      <c r="BA936" s="376"/>
      <c r="BB936" s="32" t="s">
        <v>111</v>
      </c>
      <c r="BC936" s="52">
        <v>4576458</v>
      </c>
      <c r="BD936" s="42">
        <f>IFERROR(BC936/AZ924,"-")</f>
        <v>2.3899604134531068E-2</v>
      </c>
      <c r="BE936" s="52">
        <v>32</v>
      </c>
      <c r="BF936" s="42">
        <f>IFERROR(BE936/BA924,"-")</f>
        <v>0.17297297297297298</v>
      </c>
      <c r="BG936" s="55">
        <f t="shared" si="86"/>
        <v>143014.3125</v>
      </c>
      <c r="BH936" s="376"/>
      <c r="BI936" s="376"/>
      <c r="BJ936" s="32" t="s">
        <v>111</v>
      </c>
      <c r="BK936" s="52">
        <v>2714837</v>
      </c>
      <c r="BL936" s="42">
        <f>IFERROR(BK936/BH924,"-")</f>
        <v>5.689893185175687E-3</v>
      </c>
      <c r="BM936" s="52">
        <v>104</v>
      </c>
      <c r="BN936" s="42">
        <f>IFERROR(BM936/BI924,"-")</f>
        <v>8.8135593220338981E-2</v>
      </c>
      <c r="BO936" s="96">
        <f t="shared" si="87"/>
        <v>26104.201923076922</v>
      </c>
      <c r="BP936" s="141"/>
    </row>
    <row r="937" spans="2:68" s="8" customFormat="1" ht="13.15" customHeight="1">
      <c r="B937" s="373"/>
      <c r="C937" s="392"/>
      <c r="D937" s="376"/>
      <c r="E937" s="376"/>
      <c r="F937" s="32" t="s">
        <v>112</v>
      </c>
      <c r="G937" s="52">
        <v>2308247</v>
      </c>
      <c r="H937" s="42">
        <f>IFERROR(G937/D924,"-")</f>
        <v>1.3638983654647309E-2</v>
      </c>
      <c r="I937" s="52">
        <v>39</v>
      </c>
      <c r="J937" s="42">
        <f>IFERROR(I937/E924,"-")</f>
        <v>0.13879003558718861</v>
      </c>
      <c r="K937" s="55">
        <f t="shared" si="80"/>
        <v>59185.820512820515</v>
      </c>
      <c r="L937" s="376"/>
      <c r="M937" s="376"/>
      <c r="N937" s="32" t="s">
        <v>112</v>
      </c>
      <c r="O937" s="52">
        <v>11318009</v>
      </c>
      <c r="P937" s="42">
        <f>IFERROR(O937/L924,"-")</f>
        <v>8.0580173082628239E-3</v>
      </c>
      <c r="Q937" s="52">
        <v>224</v>
      </c>
      <c r="R937" s="42">
        <f>IFERROR(Q937/M924,"-")</f>
        <v>8.1395348837209308E-2</v>
      </c>
      <c r="S937" s="55">
        <f t="shared" si="81"/>
        <v>50526.825892857145</v>
      </c>
      <c r="T937" s="376"/>
      <c r="U937" s="376"/>
      <c r="V937" s="32" t="s">
        <v>112</v>
      </c>
      <c r="W937" s="52">
        <v>541271</v>
      </c>
      <c r="X937" s="42">
        <f>IFERROR(W937/T924,"-")</f>
        <v>2.1732981978686644E-2</v>
      </c>
      <c r="Y937" s="52">
        <v>9</v>
      </c>
      <c r="Z937" s="42">
        <f>IFERROR(Y937/U924,"-")</f>
        <v>6.569343065693431E-2</v>
      </c>
      <c r="AA937" s="96">
        <f t="shared" si="82"/>
        <v>60141.222222222219</v>
      </c>
      <c r="AB937" s="376"/>
      <c r="AC937" s="376"/>
      <c r="AD937" s="32" t="s">
        <v>112</v>
      </c>
      <c r="AE937" s="52">
        <v>497694</v>
      </c>
      <c r="AF937" s="42">
        <f>IFERROR(AE937/AB924,"-")</f>
        <v>8.0707366350833334E-3</v>
      </c>
      <c r="AG937" s="52">
        <v>11</v>
      </c>
      <c r="AH937" s="42">
        <f>IFERROR(AG937/AC924,"-")</f>
        <v>4.2471042471042469E-2</v>
      </c>
      <c r="AI937" s="55">
        <f t="shared" si="83"/>
        <v>45244.909090909088</v>
      </c>
      <c r="AJ937" s="376"/>
      <c r="AK937" s="376"/>
      <c r="AL937" s="32" t="s">
        <v>112</v>
      </c>
      <c r="AM937" s="52">
        <v>5041892</v>
      </c>
      <c r="AN937" s="42">
        <f>IFERROR(AM937/AJ924,"-")</f>
        <v>8.7080569490798499E-3</v>
      </c>
      <c r="AO937" s="52">
        <v>95</v>
      </c>
      <c r="AP937" s="42">
        <f>IFERROR(AO937/AK924,"-")</f>
        <v>0.10127931769722814</v>
      </c>
      <c r="AQ937" s="55">
        <f t="shared" si="84"/>
        <v>53072.547368421052</v>
      </c>
      <c r="AR937" s="376"/>
      <c r="AS937" s="376"/>
      <c r="AT937" s="32" t="s">
        <v>112</v>
      </c>
      <c r="AU937" s="52">
        <v>3909664</v>
      </c>
      <c r="AV937" s="42">
        <f>IFERROR(AU937/AR924,"-")</f>
        <v>5.4420161253974997E-3</v>
      </c>
      <c r="AW937" s="55">
        <v>99</v>
      </c>
      <c r="AX937" s="42">
        <f>IFERROR(AW937/AS924,"-")</f>
        <v>7.1120689655172417E-2</v>
      </c>
      <c r="AY937" s="139">
        <f t="shared" si="85"/>
        <v>39491.555555555555</v>
      </c>
      <c r="AZ937" s="376"/>
      <c r="BA937" s="376"/>
      <c r="BB937" s="32" t="s">
        <v>112</v>
      </c>
      <c r="BC937" s="52">
        <v>5836750</v>
      </c>
      <c r="BD937" s="42">
        <f>IFERROR(BC937/AZ924,"-")</f>
        <v>3.0481218101908555E-2</v>
      </c>
      <c r="BE937" s="52">
        <v>78</v>
      </c>
      <c r="BF937" s="42">
        <f>IFERROR(BE937/BA924,"-")</f>
        <v>0.42162162162162165</v>
      </c>
      <c r="BG937" s="55">
        <f t="shared" si="86"/>
        <v>74830.128205128203</v>
      </c>
      <c r="BH937" s="376"/>
      <c r="BI937" s="376"/>
      <c r="BJ937" s="32" t="s">
        <v>112</v>
      </c>
      <c r="BK937" s="52">
        <v>2498206</v>
      </c>
      <c r="BL937" s="42">
        <f>IFERROR(BK937/BH924,"-")</f>
        <v>5.2358669395492297E-3</v>
      </c>
      <c r="BM937" s="52">
        <v>64</v>
      </c>
      <c r="BN937" s="42">
        <f>IFERROR(BM937/BI924,"-")</f>
        <v>5.4237288135593219E-2</v>
      </c>
      <c r="BO937" s="96">
        <f t="shared" si="87"/>
        <v>39034.46875</v>
      </c>
      <c r="BP937" s="141"/>
    </row>
    <row r="938" spans="2:68" s="8" customFormat="1" ht="13.15" customHeight="1">
      <c r="B938" s="373"/>
      <c r="C938" s="392"/>
      <c r="D938" s="376"/>
      <c r="E938" s="376"/>
      <c r="F938" s="32" t="s">
        <v>113</v>
      </c>
      <c r="G938" s="52">
        <v>547021</v>
      </c>
      <c r="H938" s="42">
        <f>IFERROR(G938/D924,"-")</f>
        <v>3.2322409507079724E-3</v>
      </c>
      <c r="I938" s="52">
        <v>13</v>
      </c>
      <c r="J938" s="42">
        <f>IFERROR(I938/E924,"-")</f>
        <v>4.6263345195729534E-2</v>
      </c>
      <c r="K938" s="55">
        <f t="shared" si="80"/>
        <v>42078.538461538461</v>
      </c>
      <c r="L938" s="376"/>
      <c r="M938" s="376"/>
      <c r="N938" s="32" t="s">
        <v>113</v>
      </c>
      <c r="O938" s="52">
        <v>4539867</v>
      </c>
      <c r="P938" s="42">
        <f>IFERROR(O938/L924,"-")</f>
        <v>3.2322228108504969E-3</v>
      </c>
      <c r="Q938" s="52">
        <v>149</v>
      </c>
      <c r="R938" s="42">
        <f>IFERROR(Q938/M924,"-")</f>
        <v>5.4142441860465115E-2</v>
      </c>
      <c r="S938" s="55">
        <f t="shared" si="81"/>
        <v>30468.906040268455</v>
      </c>
      <c r="T938" s="376"/>
      <c r="U938" s="376"/>
      <c r="V938" s="32" t="s">
        <v>113</v>
      </c>
      <c r="W938" s="52">
        <v>145665</v>
      </c>
      <c r="X938" s="42">
        <f>IFERROR(W938/T924,"-")</f>
        <v>5.8487057683219495E-3</v>
      </c>
      <c r="Y938" s="52">
        <v>3</v>
      </c>
      <c r="Z938" s="42">
        <f>IFERROR(Y938/U924,"-")</f>
        <v>2.1897810218978103E-2</v>
      </c>
      <c r="AA938" s="96">
        <f t="shared" si="82"/>
        <v>48555</v>
      </c>
      <c r="AB938" s="376"/>
      <c r="AC938" s="376"/>
      <c r="AD938" s="32" t="s">
        <v>113</v>
      </c>
      <c r="AE938" s="52">
        <v>4631</v>
      </c>
      <c r="AF938" s="42">
        <f>IFERROR(AE938/AB924,"-")</f>
        <v>7.5097512441522134E-5</v>
      </c>
      <c r="AG938" s="52">
        <v>4</v>
      </c>
      <c r="AH938" s="42">
        <f>IFERROR(AG938/AC924,"-")</f>
        <v>1.5444015444015444E-2</v>
      </c>
      <c r="AI938" s="55">
        <f t="shared" si="83"/>
        <v>1157.75</v>
      </c>
      <c r="AJ938" s="376"/>
      <c r="AK938" s="376"/>
      <c r="AL938" s="32" t="s">
        <v>113</v>
      </c>
      <c r="AM938" s="52">
        <v>1644827</v>
      </c>
      <c r="AN938" s="42">
        <f>IFERROR(AM938/AJ924,"-")</f>
        <v>2.8408476792807467E-3</v>
      </c>
      <c r="AO938" s="52">
        <v>59</v>
      </c>
      <c r="AP938" s="42">
        <f>IFERROR(AO938/AK924,"-")</f>
        <v>6.2899786780383798E-2</v>
      </c>
      <c r="AQ938" s="55">
        <f t="shared" si="84"/>
        <v>27878.423728813559</v>
      </c>
      <c r="AR938" s="376"/>
      <c r="AS938" s="376"/>
      <c r="AT938" s="32" t="s">
        <v>113</v>
      </c>
      <c r="AU938" s="52">
        <v>2578568</v>
      </c>
      <c r="AV938" s="42">
        <f>IFERROR(AU938/AR924,"-")</f>
        <v>3.5892108980295954E-3</v>
      </c>
      <c r="AW938" s="55">
        <v>81</v>
      </c>
      <c r="AX938" s="42">
        <f>IFERROR(AW938/AS924,"-")</f>
        <v>5.8189655172413791E-2</v>
      </c>
      <c r="AY938" s="139">
        <f t="shared" si="85"/>
        <v>31834.172839506173</v>
      </c>
      <c r="AZ938" s="376"/>
      <c r="BA938" s="376"/>
      <c r="BB938" s="32" t="s">
        <v>113</v>
      </c>
      <c r="BC938" s="52">
        <v>685217</v>
      </c>
      <c r="BD938" s="42">
        <f>IFERROR(BC938/AZ924,"-")</f>
        <v>3.5784038761529058E-3</v>
      </c>
      <c r="BE938" s="52">
        <v>26</v>
      </c>
      <c r="BF938" s="42">
        <f>IFERROR(BE938/BA924,"-")</f>
        <v>0.14054054054054055</v>
      </c>
      <c r="BG938" s="55">
        <f t="shared" si="86"/>
        <v>26354.5</v>
      </c>
      <c r="BH938" s="376"/>
      <c r="BI938" s="376"/>
      <c r="BJ938" s="32" t="s">
        <v>113</v>
      </c>
      <c r="BK938" s="52">
        <v>905527</v>
      </c>
      <c r="BL938" s="42">
        <f>IFERROR(BK938/BH924,"-")</f>
        <v>1.8978494496327345E-3</v>
      </c>
      <c r="BM938" s="52">
        <v>32</v>
      </c>
      <c r="BN938" s="42">
        <f>IFERROR(BM938/BI924,"-")</f>
        <v>2.7118644067796609E-2</v>
      </c>
      <c r="BO938" s="96">
        <f t="shared" si="87"/>
        <v>28297.71875</v>
      </c>
      <c r="BP938" s="141"/>
    </row>
    <row r="939" spans="2:68" s="8" customFormat="1" ht="13.15" customHeight="1">
      <c r="B939" s="373"/>
      <c r="C939" s="392"/>
      <c r="D939" s="376"/>
      <c r="E939" s="376"/>
      <c r="F939" s="33" t="s">
        <v>114</v>
      </c>
      <c r="G939" s="53">
        <v>868044</v>
      </c>
      <c r="H939" s="43">
        <f>IFERROR(G939/D924,"-")</f>
        <v>5.1291035697283126E-3</v>
      </c>
      <c r="I939" s="53">
        <v>17</v>
      </c>
      <c r="J939" s="43">
        <f>IFERROR(I939/E924,"-")</f>
        <v>6.0498220640569395E-2</v>
      </c>
      <c r="K939" s="56">
        <f t="shared" si="80"/>
        <v>51061.411764705881</v>
      </c>
      <c r="L939" s="376"/>
      <c r="M939" s="376"/>
      <c r="N939" s="33" t="s">
        <v>114</v>
      </c>
      <c r="O939" s="53">
        <v>2629122</v>
      </c>
      <c r="P939" s="43">
        <f>IFERROR(O939/L924,"-")</f>
        <v>1.8718407611740344E-3</v>
      </c>
      <c r="Q939" s="53">
        <v>167</v>
      </c>
      <c r="R939" s="43">
        <f>IFERROR(Q939/M924,"-")</f>
        <v>6.0683139534883718E-2</v>
      </c>
      <c r="S939" s="56">
        <f t="shared" si="81"/>
        <v>15743.245508982036</v>
      </c>
      <c r="T939" s="376"/>
      <c r="U939" s="376"/>
      <c r="V939" s="33" t="s">
        <v>114</v>
      </c>
      <c r="W939" s="53">
        <v>16988</v>
      </c>
      <c r="X939" s="43">
        <f>IFERROR(W939/T924,"-")</f>
        <v>6.8209805781933397E-4</v>
      </c>
      <c r="Y939" s="53">
        <v>5</v>
      </c>
      <c r="Z939" s="43">
        <f>IFERROR(Y939/U924,"-")</f>
        <v>3.6496350364963501E-2</v>
      </c>
      <c r="AA939" s="97">
        <f t="shared" si="82"/>
        <v>3397.6</v>
      </c>
      <c r="AB939" s="376"/>
      <c r="AC939" s="376"/>
      <c r="AD939" s="33" t="s">
        <v>114</v>
      </c>
      <c r="AE939" s="53">
        <v>30338</v>
      </c>
      <c r="AF939" s="43">
        <f>IFERROR(AE939/AB924,"-")</f>
        <v>4.9196897699220433E-4</v>
      </c>
      <c r="AG939" s="53">
        <v>9</v>
      </c>
      <c r="AH939" s="43">
        <f>IFERROR(AG939/AC924,"-")</f>
        <v>3.4749034749034749E-2</v>
      </c>
      <c r="AI939" s="56">
        <f t="shared" si="83"/>
        <v>3370.8888888888887</v>
      </c>
      <c r="AJ939" s="376"/>
      <c r="AK939" s="376"/>
      <c r="AL939" s="33" t="s">
        <v>114</v>
      </c>
      <c r="AM939" s="53">
        <v>1757257</v>
      </c>
      <c r="AN939" s="43">
        <f>IFERROR(AM939/AJ924,"-")</f>
        <v>3.0350301097622104E-3</v>
      </c>
      <c r="AO939" s="53">
        <v>75</v>
      </c>
      <c r="AP939" s="43">
        <f>IFERROR(AO939/AK924,"-")</f>
        <v>7.9957356076759065E-2</v>
      </c>
      <c r="AQ939" s="56">
        <f t="shared" si="84"/>
        <v>23430.093333333334</v>
      </c>
      <c r="AR939" s="376"/>
      <c r="AS939" s="376"/>
      <c r="AT939" s="33" t="s">
        <v>114</v>
      </c>
      <c r="AU939" s="53">
        <v>819010</v>
      </c>
      <c r="AV939" s="43">
        <f>IFERROR(AU939/AR924,"-")</f>
        <v>1.1400124478374116E-3</v>
      </c>
      <c r="AW939" s="56">
        <v>77</v>
      </c>
      <c r="AX939" s="43">
        <f>IFERROR(AW939/AS924,"-")</f>
        <v>5.531609195402299E-2</v>
      </c>
      <c r="AY939" s="140">
        <f t="shared" si="85"/>
        <v>10636.493506493507</v>
      </c>
      <c r="AZ939" s="376"/>
      <c r="BA939" s="376"/>
      <c r="BB939" s="33" t="s">
        <v>114</v>
      </c>
      <c r="BC939" s="53">
        <v>787777</v>
      </c>
      <c r="BD939" s="43">
        <f>IFERROR(BC939/AZ924,"-")</f>
        <v>4.1140022362902672E-3</v>
      </c>
      <c r="BE939" s="53">
        <v>29</v>
      </c>
      <c r="BF939" s="43">
        <f>IFERROR(BE939/BA924,"-")</f>
        <v>0.15675675675675677</v>
      </c>
      <c r="BG939" s="56">
        <f t="shared" si="86"/>
        <v>27164.724137931036</v>
      </c>
      <c r="BH939" s="376"/>
      <c r="BI939" s="376"/>
      <c r="BJ939" s="33" t="s">
        <v>114</v>
      </c>
      <c r="BK939" s="53">
        <v>676587</v>
      </c>
      <c r="BL939" s="43">
        <f>IFERROR(BK939/BH924,"-")</f>
        <v>1.418025377022069E-3</v>
      </c>
      <c r="BM939" s="53">
        <v>63</v>
      </c>
      <c r="BN939" s="43">
        <f>IFERROR(BM939/BI924,"-")</f>
        <v>5.3389830508474574E-2</v>
      </c>
      <c r="BO939" s="97">
        <f t="shared" si="87"/>
        <v>10739.476190476191</v>
      </c>
      <c r="BP939" s="141"/>
    </row>
    <row r="940" spans="2:68" s="8" customFormat="1" ht="13.15" customHeight="1">
      <c r="B940" s="374"/>
      <c r="C940" s="393"/>
      <c r="D940" s="377"/>
      <c r="E940" s="377"/>
      <c r="F940" s="34" t="s">
        <v>64</v>
      </c>
      <c r="G940" s="49">
        <f>SUM(G924:G939)</f>
        <v>41880305</v>
      </c>
      <c r="H940" s="43">
        <f>IFERROR(G940/D924,"-")</f>
        <v>0.24746259622416664</v>
      </c>
      <c r="I940" s="53">
        <v>241</v>
      </c>
      <c r="J940" s="43">
        <f>IFERROR(I940/E924,"-")</f>
        <v>0.85765124555160144</v>
      </c>
      <c r="K940" s="56">
        <f t="shared" si="80"/>
        <v>173777.19917012448</v>
      </c>
      <c r="L940" s="377"/>
      <c r="M940" s="377"/>
      <c r="N940" s="34" t="s">
        <v>64</v>
      </c>
      <c r="O940" s="49">
        <f>SUM(O924:O939)</f>
        <v>268642928</v>
      </c>
      <c r="P940" s="43">
        <f>IFERROR(O940/L924,"-")</f>
        <v>0.19126414933637212</v>
      </c>
      <c r="Q940" s="53">
        <v>2112</v>
      </c>
      <c r="R940" s="43">
        <f>IFERROR(Q940/M924,"-")</f>
        <v>0.76744186046511631</v>
      </c>
      <c r="S940" s="56">
        <f t="shared" si="81"/>
        <v>127198.35606060606</v>
      </c>
      <c r="T940" s="377"/>
      <c r="U940" s="377"/>
      <c r="V940" s="34" t="s">
        <v>64</v>
      </c>
      <c r="W940" s="49">
        <f>SUM(W924:W939)</f>
        <v>1574592</v>
      </c>
      <c r="X940" s="43">
        <f>IFERROR(W940/T924,"-")</f>
        <v>6.3222636276069027E-2</v>
      </c>
      <c r="Y940" s="53">
        <v>48</v>
      </c>
      <c r="Z940" s="43">
        <f>IFERROR(Y940/U924,"-")</f>
        <v>0.35036496350364965</v>
      </c>
      <c r="AA940" s="97">
        <f t="shared" si="82"/>
        <v>32804</v>
      </c>
      <c r="AB940" s="377"/>
      <c r="AC940" s="377"/>
      <c r="AD940" s="34" t="s">
        <v>64</v>
      </c>
      <c r="AE940" s="49">
        <f>SUM(AE924:AE939)</f>
        <v>3898419</v>
      </c>
      <c r="AF940" s="43">
        <f>IFERROR(AE940/AB924,"-")</f>
        <v>6.3217786515820829E-2</v>
      </c>
      <c r="AG940" s="53">
        <v>90</v>
      </c>
      <c r="AH940" s="43">
        <f>IFERROR(AG940/AC924,"-")</f>
        <v>0.34749034749034752</v>
      </c>
      <c r="AI940" s="56">
        <f t="shared" si="83"/>
        <v>43315.76666666667</v>
      </c>
      <c r="AJ940" s="377"/>
      <c r="AK940" s="377"/>
      <c r="AL940" s="34" t="s">
        <v>64</v>
      </c>
      <c r="AM940" s="49">
        <f>SUM(AM924:AM939)</f>
        <v>117729240</v>
      </c>
      <c r="AN940" s="43">
        <f>IFERROR(AM940/AJ924,"-")</f>
        <v>0.2033349636390247</v>
      </c>
      <c r="AO940" s="53">
        <v>809</v>
      </c>
      <c r="AP940" s="43">
        <f>IFERROR(AO940/AK924,"-")</f>
        <v>0.86247334754797444</v>
      </c>
      <c r="AQ940" s="56">
        <f t="shared" si="84"/>
        <v>145524.40049443758</v>
      </c>
      <c r="AR940" s="377"/>
      <c r="AS940" s="377"/>
      <c r="AT940" s="34" t="s">
        <v>64</v>
      </c>
      <c r="AU940" s="49">
        <f>SUM(AU924:AU939)</f>
        <v>137611658</v>
      </c>
      <c r="AV940" s="43">
        <f>IFERROR(AU940/AR924,"-")</f>
        <v>0.19154711552672707</v>
      </c>
      <c r="AW940" s="56">
        <v>1146</v>
      </c>
      <c r="AX940" s="101">
        <f>IFERROR(AW940/AS924,"-")</f>
        <v>0.82327586206896552</v>
      </c>
      <c r="AY940" s="115">
        <f t="shared" si="85"/>
        <v>120079.98080279233</v>
      </c>
      <c r="AZ940" s="377"/>
      <c r="BA940" s="377"/>
      <c r="BB940" s="34" t="s">
        <v>64</v>
      </c>
      <c r="BC940" s="49">
        <f>SUM(BC924:BC939)</f>
        <v>55010907</v>
      </c>
      <c r="BD940" s="43">
        <f>IFERROR(BC940/AZ924,"-")</f>
        <v>0.28728306921674013</v>
      </c>
      <c r="BE940" s="53">
        <v>170</v>
      </c>
      <c r="BF940" s="43">
        <f>IFERROR(BE940/BA924,"-")</f>
        <v>0.91891891891891897</v>
      </c>
      <c r="BG940" s="56">
        <f t="shared" si="86"/>
        <v>323593.57058823528</v>
      </c>
      <c r="BH940" s="377"/>
      <c r="BI940" s="377"/>
      <c r="BJ940" s="34" t="s">
        <v>64</v>
      </c>
      <c r="BK940" s="49">
        <f>SUM(BK924:BK939)</f>
        <v>62085579</v>
      </c>
      <c r="BL940" s="43">
        <f>IFERROR(BK940/BH924,"-")</f>
        <v>0.13012210782812625</v>
      </c>
      <c r="BM940" s="53">
        <v>783</v>
      </c>
      <c r="BN940" s="43">
        <f>IFERROR(BM940/BI924,"-")</f>
        <v>0.66355932203389834</v>
      </c>
      <c r="BO940" s="97">
        <f t="shared" si="87"/>
        <v>79291.927203065134</v>
      </c>
      <c r="BP940" s="141"/>
    </row>
    <row r="941" spans="2:68" s="8" customFormat="1" ht="13.15" customHeight="1">
      <c r="B941" s="409">
        <v>56</v>
      </c>
      <c r="C941" s="408" t="s">
        <v>8</v>
      </c>
      <c r="D941" s="375">
        <v>44407320</v>
      </c>
      <c r="E941" s="375">
        <v>86</v>
      </c>
      <c r="F941" s="30" t="s">
        <v>100</v>
      </c>
      <c r="G941" s="51">
        <v>173565</v>
      </c>
      <c r="H941" s="41">
        <f>IFERROR(G941/D941,"-")</f>
        <v>3.9084772510478002E-3</v>
      </c>
      <c r="I941" s="51">
        <v>11</v>
      </c>
      <c r="J941" s="41">
        <f>IFERROR(I941/E941,"-")</f>
        <v>0.12790697674418605</v>
      </c>
      <c r="K941" s="54">
        <f t="shared" si="80"/>
        <v>15778.636363636364</v>
      </c>
      <c r="L941" s="375">
        <v>561825510</v>
      </c>
      <c r="M941" s="375">
        <v>1101</v>
      </c>
      <c r="N941" s="30" t="s">
        <v>100</v>
      </c>
      <c r="O941" s="51">
        <v>6039337</v>
      </c>
      <c r="P941" s="41">
        <f>IFERROR(O941/L941,"-")</f>
        <v>1.0749488751409669E-2</v>
      </c>
      <c r="Q941" s="51">
        <v>169</v>
      </c>
      <c r="R941" s="41">
        <f>IFERROR(Q941/M941,"-")</f>
        <v>0.15349682107175294</v>
      </c>
      <c r="S941" s="54">
        <f t="shared" si="81"/>
        <v>35735.721893491122</v>
      </c>
      <c r="T941" s="375">
        <v>19619870</v>
      </c>
      <c r="U941" s="375">
        <v>71</v>
      </c>
      <c r="V941" s="30" t="s">
        <v>100</v>
      </c>
      <c r="W941" s="51">
        <v>51738</v>
      </c>
      <c r="X941" s="41">
        <f>IFERROR(W941/T941,"-")</f>
        <v>2.6370205307170739E-3</v>
      </c>
      <c r="Y941" s="51">
        <v>5</v>
      </c>
      <c r="Z941" s="41">
        <f>IFERROR(Y941/U941,"-")</f>
        <v>7.0422535211267609E-2</v>
      </c>
      <c r="AA941" s="95">
        <f t="shared" si="82"/>
        <v>10347.6</v>
      </c>
      <c r="AB941" s="375">
        <v>32741280</v>
      </c>
      <c r="AC941" s="375">
        <v>141</v>
      </c>
      <c r="AD941" s="30" t="s">
        <v>100</v>
      </c>
      <c r="AE941" s="51">
        <v>314996</v>
      </c>
      <c r="AF941" s="41">
        <f>IFERROR(AE941/AB941,"-")</f>
        <v>9.6207600924582051E-3</v>
      </c>
      <c r="AG941" s="51">
        <v>12</v>
      </c>
      <c r="AH941" s="41">
        <f>IFERROR(AG941/AC941,"-")</f>
        <v>8.5106382978723402E-2</v>
      </c>
      <c r="AI941" s="54">
        <f t="shared" si="83"/>
        <v>26249.666666666668</v>
      </c>
      <c r="AJ941" s="375">
        <v>211139610</v>
      </c>
      <c r="AK941" s="375">
        <v>351</v>
      </c>
      <c r="AL941" s="30" t="s">
        <v>100</v>
      </c>
      <c r="AM941" s="51">
        <v>2533549</v>
      </c>
      <c r="AN941" s="41">
        <f>IFERROR(AM941/AJ941,"-")</f>
        <v>1.1999401722869526E-2</v>
      </c>
      <c r="AO941" s="51">
        <v>66</v>
      </c>
      <c r="AP941" s="41">
        <f>IFERROR(AO941/AK941,"-")</f>
        <v>0.18803418803418803</v>
      </c>
      <c r="AQ941" s="54">
        <f t="shared" si="84"/>
        <v>38387.106060606064</v>
      </c>
      <c r="AR941" s="375">
        <v>297993300</v>
      </c>
      <c r="AS941" s="375">
        <v>536</v>
      </c>
      <c r="AT941" s="30" t="s">
        <v>100</v>
      </c>
      <c r="AU941" s="51">
        <v>3139054</v>
      </c>
      <c r="AV941" s="41">
        <f>IFERROR(AU941/AR941,"-")</f>
        <v>1.0533975092728595E-2</v>
      </c>
      <c r="AW941" s="54">
        <v>86</v>
      </c>
      <c r="AX941" s="44">
        <f>IFERROR(AW941/AS941,"-")</f>
        <v>0.16044776119402984</v>
      </c>
      <c r="AY941" s="138">
        <f t="shared" si="85"/>
        <v>36500.627906976741</v>
      </c>
      <c r="AZ941" s="375">
        <v>34849000</v>
      </c>
      <c r="BA941" s="375">
        <v>22</v>
      </c>
      <c r="BB941" s="30" t="s">
        <v>100</v>
      </c>
      <c r="BC941" s="51">
        <v>541385</v>
      </c>
      <c r="BD941" s="41">
        <f>IFERROR(BC941/AZ941,"-")</f>
        <v>1.5535166001893886E-2</v>
      </c>
      <c r="BE941" s="51">
        <v>6</v>
      </c>
      <c r="BF941" s="41">
        <f>IFERROR(BE941/BA941,"-")</f>
        <v>0.27272727272727271</v>
      </c>
      <c r="BG941" s="54">
        <f t="shared" si="86"/>
        <v>90230.833333333328</v>
      </c>
      <c r="BH941" s="375">
        <v>210030240</v>
      </c>
      <c r="BI941" s="375">
        <v>593</v>
      </c>
      <c r="BJ941" s="30" t="s">
        <v>100</v>
      </c>
      <c r="BK941" s="51">
        <v>2985154</v>
      </c>
      <c r="BL941" s="41">
        <f>IFERROR(BK941/BH941,"-")</f>
        <v>1.4212972379596386E-2</v>
      </c>
      <c r="BM941" s="51">
        <v>64</v>
      </c>
      <c r="BN941" s="41">
        <f>IFERROR(BM941/BI941,"-")</f>
        <v>0.10792580101180438</v>
      </c>
      <c r="BO941" s="95">
        <f t="shared" si="87"/>
        <v>46643.03125</v>
      </c>
      <c r="BP941" s="141"/>
    </row>
    <row r="942" spans="2:68" s="8" customFormat="1" ht="13.15" customHeight="1">
      <c r="B942" s="409"/>
      <c r="C942" s="408"/>
      <c r="D942" s="376"/>
      <c r="E942" s="376"/>
      <c r="F942" s="31" t="s">
        <v>101</v>
      </c>
      <c r="G942" s="52">
        <v>203314</v>
      </c>
      <c r="H942" s="42">
        <f>IFERROR(G942/D941,"-")</f>
        <v>4.5783893286061843E-3</v>
      </c>
      <c r="I942" s="52">
        <v>10</v>
      </c>
      <c r="J942" s="42">
        <f>IFERROR(I942/E941,"-")</f>
        <v>0.11627906976744186</v>
      </c>
      <c r="K942" s="55">
        <f t="shared" si="80"/>
        <v>20331.400000000001</v>
      </c>
      <c r="L942" s="376"/>
      <c r="M942" s="376"/>
      <c r="N942" s="31" t="s">
        <v>101</v>
      </c>
      <c r="O942" s="52">
        <v>6800024</v>
      </c>
      <c r="P942" s="42">
        <f>IFERROR(O942/L941,"-")</f>
        <v>1.210344471542419E-2</v>
      </c>
      <c r="Q942" s="52">
        <v>209</v>
      </c>
      <c r="R942" s="42">
        <f>IFERROR(Q942/M941,"-")</f>
        <v>0.18982742960944596</v>
      </c>
      <c r="S942" s="55">
        <f t="shared" si="81"/>
        <v>32536</v>
      </c>
      <c r="T942" s="376"/>
      <c r="U942" s="376"/>
      <c r="V942" s="31" t="s">
        <v>101</v>
      </c>
      <c r="W942" s="52">
        <v>439455</v>
      </c>
      <c r="X942" s="42">
        <f>IFERROR(W942/T941,"-")</f>
        <v>2.2398466452631948E-2</v>
      </c>
      <c r="Y942" s="52">
        <v>11</v>
      </c>
      <c r="Z942" s="42">
        <f>IFERROR(Y942/U941,"-")</f>
        <v>0.15492957746478872</v>
      </c>
      <c r="AA942" s="96">
        <f t="shared" si="82"/>
        <v>39950.454545454544</v>
      </c>
      <c r="AB942" s="376"/>
      <c r="AC942" s="376"/>
      <c r="AD942" s="31" t="s">
        <v>101</v>
      </c>
      <c r="AE942" s="52">
        <v>388647</v>
      </c>
      <c r="AF942" s="42">
        <f>IFERROR(AE942/AB941,"-")</f>
        <v>1.1870244535338874E-2</v>
      </c>
      <c r="AG942" s="52">
        <v>26</v>
      </c>
      <c r="AH942" s="42">
        <f>IFERROR(AG942/AC941,"-")</f>
        <v>0.18439716312056736</v>
      </c>
      <c r="AI942" s="55">
        <f t="shared" si="83"/>
        <v>14947.961538461539</v>
      </c>
      <c r="AJ942" s="376"/>
      <c r="AK942" s="376"/>
      <c r="AL942" s="31" t="s">
        <v>101</v>
      </c>
      <c r="AM942" s="52">
        <v>3542963</v>
      </c>
      <c r="AN942" s="42">
        <f>IFERROR(AM942/AJ941,"-")</f>
        <v>1.6780191078310698E-2</v>
      </c>
      <c r="AO942" s="52">
        <v>72</v>
      </c>
      <c r="AP942" s="42">
        <f>IFERROR(AO942/AK941,"-")</f>
        <v>0.20512820512820512</v>
      </c>
      <c r="AQ942" s="55">
        <f t="shared" si="84"/>
        <v>49207.819444444445</v>
      </c>
      <c r="AR942" s="376"/>
      <c r="AS942" s="376"/>
      <c r="AT942" s="31" t="s">
        <v>101</v>
      </c>
      <c r="AU942" s="52">
        <v>2428959</v>
      </c>
      <c r="AV942" s="42">
        <f>IFERROR(AU942/AR941,"-")</f>
        <v>8.1510523894329171E-3</v>
      </c>
      <c r="AW942" s="55">
        <v>100</v>
      </c>
      <c r="AX942" s="42">
        <f>IFERROR(AW942/AS941,"-")</f>
        <v>0.18656716417910449</v>
      </c>
      <c r="AY942" s="139">
        <f t="shared" si="85"/>
        <v>24289.59</v>
      </c>
      <c r="AZ942" s="376"/>
      <c r="BA942" s="376"/>
      <c r="BB942" s="31" t="s">
        <v>101</v>
      </c>
      <c r="BC942" s="52">
        <v>207535</v>
      </c>
      <c r="BD942" s="42">
        <f>IFERROR(BC942/AZ941,"-")</f>
        <v>5.9552641395735888E-3</v>
      </c>
      <c r="BE942" s="52">
        <v>8</v>
      </c>
      <c r="BF942" s="42">
        <f>IFERROR(BE942/BA941,"-")</f>
        <v>0.36363636363636365</v>
      </c>
      <c r="BG942" s="55">
        <f t="shared" si="86"/>
        <v>25941.875</v>
      </c>
      <c r="BH942" s="376"/>
      <c r="BI942" s="376"/>
      <c r="BJ942" s="31" t="s">
        <v>101</v>
      </c>
      <c r="BK942" s="52">
        <v>2706069</v>
      </c>
      <c r="BL942" s="42">
        <f>IFERROR(BK942/BH941,"-")</f>
        <v>1.2884187534137941E-2</v>
      </c>
      <c r="BM942" s="52">
        <v>97</v>
      </c>
      <c r="BN942" s="42">
        <f>IFERROR(BM942/BI941,"-")</f>
        <v>0.16357504215851601</v>
      </c>
      <c r="BO942" s="96">
        <f t="shared" si="87"/>
        <v>27897.618556701033</v>
      </c>
      <c r="BP942" s="141"/>
    </row>
    <row r="943" spans="2:68" s="8" customFormat="1" ht="13.15" customHeight="1">
      <c r="B943" s="409"/>
      <c r="C943" s="408"/>
      <c r="D943" s="376"/>
      <c r="E943" s="376"/>
      <c r="F943" s="32" t="s">
        <v>102</v>
      </c>
      <c r="G943" s="52">
        <v>1429542</v>
      </c>
      <c r="H943" s="42">
        <f>IFERROR(G943/D941,"-")</f>
        <v>3.2191584630641978E-2</v>
      </c>
      <c r="I943" s="52">
        <v>34</v>
      </c>
      <c r="J943" s="42">
        <f>IFERROR(I943/E941,"-")</f>
        <v>0.39534883720930231</v>
      </c>
      <c r="K943" s="55">
        <f t="shared" si="80"/>
        <v>42045.352941176468</v>
      </c>
      <c r="L943" s="376"/>
      <c r="M943" s="376"/>
      <c r="N943" s="32" t="s">
        <v>102</v>
      </c>
      <c r="O943" s="52">
        <v>10875315</v>
      </c>
      <c r="P943" s="42">
        <f>IFERROR(O943/L941,"-")</f>
        <v>1.9357104308061767E-2</v>
      </c>
      <c r="Q943" s="52">
        <v>339</v>
      </c>
      <c r="R943" s="42">
        <f>IFERROR(Q943/M941,"-")</f>
        <v>0.30790190735694822</v>
      </c>
      <c r="S943" s="55">
        <f t="shared" si="81"/>
        <v>32080.575221238938</v>
      </c>
      <c r="T943" s="376"/>
      <c r="U943" s="376"/>
      <c r="V943" s="32" t="s">
        <v>102</v>
      </c>
      <c r="W943" s="52">
        <v>0</v>
      </c>
      <c r="X943" s="42">
        <f>IFERROR(W943/T941,"-")</f>
        <v>0</v>
      </c>
      <c r="Y943" s="52">
        <v>0</v>
      </c>
      <c r="Z943" s="42">
        <f>IFERROR(Y943/U941,"-")</f>
        <v>0</v>
      </c>
      <c r="AA943" s="96" t="str">
        <f t="shared" si="82"/>
        <v>-</v>
      </c>
      <c r="AB943" s="376"/>
      <c r="AC943" s="376"/>
      <c r="AD943" s="32" t="s">
        <v>102</v>
      </c>
      <c r="AE943" s="52">
        <v>0</v>
      </c>
      <c r="AF943" s="42">
        <f>IFERROR(AE943/AB941,"-")</f>
        <v>0</v>
      </c>
      <c r="AG943" s="52">
        <v>0</v>
      </c>
      <c r="AH943" s="42">
        <f>IFERROR(AG943/AC941,"-")</f>
        <v>0</v>
      </c>
      <c r="AI943" s="55" t="str">
        <f t="shared" si="83"/>
        <v>-</v>
      </c>
      <c r="AJ943" s="376"/>
      <c r="AK943" s="376"/>
      <c r="AL943" s="32" t="s">
        <v>102</v>
      </c>
      <c r="AM943" s="52">
        <v>5365377</v>
      </c>
      <c r="AN943" s="42">
        <f>IFERROR(AM943/AJ941,"-")</f>
        <v>2.541151326366474E-2</v>
      </c>
      <c r="AO943" s="52">
        <v>138</v>
      </c>
      <c r="AP943" s="42">
        <f>IFERROR(AO943/AK941,"-")</f>
        <v>0.39316239316239315</v>
      </c>
      <c r="AQ943" s="55">
        <f t="shared" si="84"/>
        <v>38879.543478260872</v>
      </c>
      <c r="AR943" s="376"/>
      <c r="AS943" s="376"/>
      <c r="AT943" s="32" t="s">
        <v>102</v>
      </c>
      <c r="AU943" s="52">
        <v>5509938</v>
      </c>
      <c r="AV943" s="42">
        <f>IFERROR(AU943/AR941,"-")</f>
        <v>1.8490140550139887E-2</v>
      </c>
      <c r="AW943" s="55">
        <v>201</v>
      </c>
      <c r="AX943" s="42">
        <f>IFERROR(AW943/AS941,"-")</f>
        <v>0.375</v>
      </c>
      <c r="AY943" s="139">
        <f t="shared" si="85"/>
        <v>27412.626865671642</v>
      </c>
      <c r="AZ943" s="376"/>
      <c r="BA943" s="376"/>
      <c r="BB943" s="32" t="s">
        <v>102</v>
      </c>
      <c r="BC943" s="52">
        <v>497114</v>
      </c>
      <c r="BD943" s="42">
        <f>IFERROR(BC943/AZ941,"-")</f>
        <v>1.4264799563832534E-2</v>
      </c>
      <c r="BE943" s="52">
        <v>7</v>
      </c>
      <c r="BF943" s="42">
        <f>IFERROR(BE943/BA941,"-")</f>
        <v>0.31818181818181818</v>
      </c>
      <c r="BG943" s="55">
        <f t="shared" si="86"/>
        <v>71016.28571428571</v>
      </c>
      <c r="BH943" s="376"/>
      <c r="BI943" s="376"/>
      <c r="BJ943" s="32" t="s">
        <v>102</v>
      </c>
      <c r="BK943" s="52">
        <v>3531556</v>
      </c>
      <c r="BL943" s="42">
        <f>IFERROR(BK943/BH941,"-")</f>
        <v>1.6814512043599055E-2</v>
      </c>
      <c r="BM943" s="52">
        <v>124</v>
      </c>
      <c r="BN943" s="42">
        <f>IFERROR(BM943/BI941,"-")</f>
        <v>0.20910623946037099</v>
      </c>
      <c r="BO943" s="96">
        <f t="shared" si="87"/>
        <v>28480.290322580644</v>
      </c>
      <c r="BP943" s="141"/>
    </row>
    <row r="944" spans="2:68" s="8" customFormat="1" ht="13.15" customHeight="1">
      <c r="B944" s="409"/>
      <c r="C944" s="408"/>
      <c r="D944" s="376"/>
      <c r="E944" s="376"/>
      <c r="F944" s="32" t="s">
        <v>103</v>
      </c>
      <c r="G944" s="52">
        <v>86589</v>
      </c>
      <c r="H944" s="42">
        <f>IFERROR(G944/D941,"-")</f>
        <v>1.9498812357962607E-3</v>
      </c>
      <c r="I944" s="52">
        <v>9</v>
      </c>
      <c r="J944" s="42">
        <f>IFERROR(I944/E941,"-")</f>
        <v>0.10465116279069768</v>
      </c>
      <c r="K944" s="55">
        <f t="shared" si="80"/>
        <v>9621</v>
      </c>
      <c r="L944" s="376"/>
      <c r="M944" s="376"/>
      <c r="N944" s="32" t="s">
        <v>103</v>
      </c>
      <c r="O944" s="52">
        <v>513081</v>
      </c>
      <c r="P944" s="42">
        <f>IFERROR(O944/L941,"-")</f>
        <v>9.1323905886722732E-4</v>
      </c>
      <c r="Q944" s="52">
        <v>48</v>
      </c>
      <c r="R944" s="42">
        <f>IFERROR(Q944/M941,"-")</f>
        <v>4.3596730245231606E-2</v>
      </c>
      <c r="S944" s="55">
        <f t="shared" si="81"/>
        <v>10689.1875</v>
      </c>
      <c r="T944" s="376"/>
      <c r="U944" s="376"/>
      <c r="V944" s="32" t="s">
        <v>103</v>
      </c>
      <c r="W944" s="52">
        <v>0</v>
      </c>
      <c r="X944" s="42">
        <f>IFERROR(W944/T941,"-")</f>
        <v>0</v>
      </c>
      <c r="Y944" s="52">
        <v>0</v>
      </c>
      <c r="Z944" s="42">
        <f>IFERROR(Y944/U941,"-")</f>
        <v>0</v>
      </c>
      <c r="AA944" s="96" t="str">
        <f t="shared" si="82"/>
        <v>-</v>
      </c>
      <c r="AB944" s="376"/>
      <c r="AC944" s="376"/>
      <c r="AD944" s="32" t="s">
        <v>103</v>
      </c>
      <c r="AE944" s="52">
        <v>0</v>
      </c>
      <c r="AF944" s="42">
        <f>IFERROR(AE944/AB941,"-")</f>
        <v>0</v>
      </c>
      <c r="AG944" s="52">
        <v>0</v>
      </c>
      <c r="AH944" s="42">
        <f>IFERROR(AG944/AC941,"-")</f>
        <v>0</v>
      </c>
      <c r="AI944" s="55" t="str">
        <f t="shared" si="83"/>
        <v>-</v>
      </c>
      <c r="AJ944" s="376"/>
      <c r="AK944" s="376"/>
      <c r="AL944" s="32" t="s">
        <v>103</v>
      </c>
      <c r="AM944" s="52">
        <v>366922</v>
      </c>
      <c r="AN944" s="42">
        <f>IFERROR(AM944/AJ941,"-")</f>
        <v>1.7378169828010954E-3</v>
      </c>
      <c r="AO944" s="52">
        <v>28</v>
      </c>
      <c r="AP944" s="42">
        <f>IFERROR(AO944/AK941,"-")</f>
        <v>7.9772079772079771E-2</v>
      </c>
      <c r="AQ944" s="55">
        <f t="shared" si="84"/>
        <v>13104.357142857143</v>
      </c>
      <c r="AR944" s="376"/>
      <c r="AS944" s="376"/>
      <c r="AT944" s="32" t="s">
        <v>103</v>
      </c>
      <c r="AU944" s="52">
        <v>146159</v>
      </c>
      <c r="AV944" s="42">
        <f>IFERROR(AU944/AR941,"-")</f>
        <v>4.9047747046661783E-4</v>
      </c>
      <c r="AW944" s="55">
        <v>20</v>
      </c>
      <c r="AX944" s="42">
        <f>IFERROR(AW944/AS941,"-")</f>
        <v>3.7313432835820892E-2</v>
      </c>
      <c r="AY944" s="139">
        <f t="shared" si="85"/>
        <v>7307.95</v>
      </c>
      <c r="AZ944" s="376"/>
      <c r="BA944" s="376"/>
      <c r="BB944" s="32" t="s">
        <v>103</v>
      </c>
      <c r="BC944" s="52">
        <v>0</v>
      </c>
      <c r="BD944" s="42">
        <f>IFERROR(BC944/AZ941,"-")</f>
        <v>0</v>
      </c>
      <c r="BE944" s="52">
        <v>0</v>
      </c>
      <c r="BF944" s="42">
        <f>IFERROR(BE944/BA941,"-")</f>
        <v>0</v>
      </c>
      <c r="BG944" s="55" t="str">
        <f t="shared" si="86"/>
        <v>-</v>
      </c>
      <c r="BH944" s="376"/>
      <c r="BI944" s="376"/>
      <c r="BJ944" s="32" t="s">
        <v>103</v>
      </c>
      <c r="BK944" s="52">
        <v>2290873</v>
      </c>
      <c r="BL944" s="42">
        <f>IFERROR(BK944/BH941,"-")</f>
        <v>1.0907348389450967E-2</v>
      </c>
      <c r="BM944" s="52">
        <v>21</v>
      </c>
      <c r="BN944" s="42">
        <f>IFERROR(BM944/BI941,"-")</f>
        <v>3.5413153456998317E-2</v>
      </c>
      <c r="BO944" s="96">
        <f t="shared" si="87"/>
        <v>109089.19047619047</v>
      </c>
      <c r="BP944" s="141"/>
    </row>
    <row r="945" spans="2:68" s="8" customFormat="1" ht="13.15" customHeight="1">
      <c r="B945" s="409"/>
      <c r="C945" s="408"/>
      <c r="D945" s="376"/>
      <c r="E945" s="376"/>
      <c r="F945" s="32" t="s">
        <v>104</v>
      </c>
      <c r="G945" s="52">
        <v>689216</v>
      </c>
      <c r="H945" s="42">
        <f>IFERROR(G945/D941,"-")</f>
        <v>1.5520324126743068E-2</v>
      </c>
      <c r="I945" s="52">
        <v>37</v>
      </c>
      <c r="J945" s="42">
        <f>IFERROR(I945/E941,"-")</f>
        <v>0.43023255813953487</v>
      </c>
      <c r="K945" s="55">
        <f t="shared" si="80"/>
        <v>18627.45945945946</v>
      </c>
      <c r="L945" s="376"/>
      <c r="M945" s="376"/>
      <c r="N945" s="32" t="s">
        <v>104</v>
      </c>
      <c r="O945" s="52">
        <v>18178167</v>
      </c>
      <c r="P945" s="42">
        <f>IFERROR(O945/L941,"-")</f>
        <v>3.2355538644017787E-2</v>
      </c>
      <c r="Q945" s="52">
        <v>357</v>
      </c>
      <c r="R945" s="42">
        <f>IFERROR(Q945/M941,"-")</f>
        <v>0.3242506811989101</v>
      </c>
      <c r="S945" s="55">
        <f t="shared" si="81"/>
        <v>50919.23529411765</v>
      </c>
      <c r="T945" s="376"/>
      <c r="U945" s="376"/>
      <c r="V945" s="32" t="s">
        <v>104</v>
      </c>
      <c r="W945" s="52">
        <v>0</v>
      </c>
      <c r="X945" s="42">
        <f>IFERROR(W945/T941,"-")</f>
        <v>0</v>
      </c>
      <c r="Y945" s="52">
        <v>0</v>
      </c>
      <c r="Z945" s="42">
        <f>IFERROR(Y945/U941,"-")</f>
        <v>0</v>
      </c>
      <c r="AA945" s="96" t="str">
        <f t="shared" si="82"/>
        <v>-</v>
      </c>
      <c r="AB945" s="376"/>
      <c r="AC945" s="376"/>
      <c r="AD945" s="32" t="s">
        <v>104</v>
      </c>
      <c r="AE945" s="52">
        <v>0</v>
      </c>
      <c r="AF945" s="42">
        <f>IFERROR(AE945/AB941,"-")</f>
        <v>0</v>
      </c>
      <c r="AG945" s="52">
        <v>0</v>
      </c>
      <c r="AH945" s="42">
        <f>IFERROR(AG945/AC941,"-")</f>
        <v>0</v>
      </c>
      <c r="AI945" s="55" t="str">
        <f t="shared" si="83"/>
        <v>-</v>
      </c>
      <c r="AJ945" s="376"/>
      <c r="AK945" s="376"/>
      <c r="AL945" s="32" t="s">
        <v>104</v>
      </c>
      <c r="AM945" s="52">
        <v>9104630</v>
      </c>
      <c r="AN945" s="42">
        <f>IFERROR(AM945/AJ941,"-")</f>
        <v>4.3121373578363625E-2</v>
      </c>
      <c r="AO945" s="52">
        <v>160</v>
      </c>
      <c r="AP945" s="42">
        <f>IFERROR(AO945/AK941,"-")</f>
        <v>0.45584045584045585</v>
      </c>
      <c r="AQ945" s="55">
        <f t="shared" si="84"/>
        <v>56903.9375</v>
      </c>
      <c r="AR945" s="376"/>
      <c r="AS945" s="376"/>
      <c r="AT945" s="32" t="s">
        <v>104</v>
      </c>
      <c r="AU945" s="52">
        <v>9073537</v>
      </c>
      <c r="AV945" s="42">
        <f>IFERROR(AU945/AR941,"-")</f>
        <v>3.0448795325264025E-2</v>
      </c>
      <c r="AW945" s="55">
        <v>197</v>
      </c>
      <c r="AX945" s="42">
        <f>IFERROR(AW945/AS941,"-")</f>
        <v>0.3675373134328358</v>
      </c>
      <c r="AY945" s="139">
        <f t="shared" si="85"/>
        <v>46058.563451776652</v>
      </c>
      <c r="AZ945" s="376"/>
      <c r="BA945" s="376"/>
      <c r="BB945" s="32" t="s">
        <v>104</v>
      </c>
      <c r="BC945" s="52">
        <v>91557</v>
      </c>
      <c r="BD945" s="42">
        <f>IFERROR(BC945/AZ941,"-")</f>
        <v>2.6272489884932135E-3</v>
      </c>
      <c r="BE945" s="52">
        <v>8</v>
      </c>
      <c r="BF945" s="42">
        <f>IFERROR(BE945/BA941,"-")</f>
        <v>0.36363636363636365</v>
      </c>
      <c r="BG945" s="55">
        <f t="shared" si="86"/>
        <v>11444.625</v>
      </c>
      <c r="BH945" s="376"/>
      <c r="BI945" s="376"/>
      <c r="BJ945" s="32" t="s">
        <v>104</v>
      </c>
      <c r="BK945" s="52">
        <v>3210183</v>
      </c>
      <c r="BL945" s="42">
        <f>IFERROR(BK945/BH941,"-")</f>
        <v>1.528438476287986E-2</v>
      </c>
      <c r="BM945" s="52">
        <v>151</v>
      </c>
      <c r="BN945" s="42">
        <f>IFERROR(BM945/BI941,"-")</f>
        <v>0.25463743676222594</v>
      </c>
      <c r="BO945" s="96">
        <f t="shared" si="87"/>
        <v>21259.490066225164</v>
      </c>
      <c r="BP945" s="141"/>
    </row>
    <row r="946" spans="2:68" s="8" customFormat="1" ht="13.15" customHeight="1">
      <c r="B946" s="409"/>
      <c r="C946" s="408"/>
      <c r="D946" s="376"/>
      <c r="E946" s="376"/>
      <c r="F946" s="32" t="s">
        <v>105</v>
      </c>
      <c r="G946" s="52">
        <v>2356261</v>
      </c>
      <c r="H946" s="42">
        <f>IFERROR(G946/D941,"-")</f>
        <v>5.3060193679780723E-2</v>
      </c>
      <c r="I946" s="52">
        <v>37</v>
      </c>
      <c r="J946" s="42">
        <f>IFERROR(I946/E941,"-")</f>
        <v>0.43023255813953487</v>
      </c>
      <c r="K946" s="55">
        <f t="shared" si="80"/>
        <v>63682.729729729726</v>
      </c>
      <c r="L946" s="376"/>
      <c r="M946" s="376"/>
      <c r="N946" s="32" t="s">
        <v>105</v>
      </c>
      <c r="O946" s="52">
        <v>22688353</v>
      </c>
      <c r="P946" s="42">
        <f>IFERROR(O946/L941,"-")</f>
        <v>4.0383273091319762E-2</v>
      </c>
      <c r="Q946" s="52">
        <v>391</v>
      </c>
      <c r="R946" s="42">
        <f>IFERROR(Q946/M941,"-")</f>
        <v>0.35513169845594916</v>
      </c>
      <c r="S946" s="55">
        <f t="shared" si="81"/>
        <v>58026.478260869568</v>
      </c>
      <c r="T946" s="376"/>
      <c r="U946" s="376"/>
      <c r="V946" s="32" t="s">
        <v>105</v>
      </c>
      <c r="W946" s="52">
        <v>0</v>
      </c>
      <c r="X946" s="42">
        <f>IFERROR(W946/T941,"-")</f>
        <v>0</v>
      </c>
      <c r="Y946" s="52">
        <v>0</v>
      </c>
      <c r="Z946" s="42">
        <f>IFERROR(Y946/U941,"-")</f>
        <v>0</v>
      </c>
      <c r="AA946" s="96" t="str">
        <f t="shared" si="82"/>
        <v>-</v>
      </c>
      <c r="AB946" s="376"/>
      <c r="AC946" s="376"/>
      <c r="AD946" s="32" t="s">
        <v>105</v>
      </c>
      <c r="AE946" s="52">
        <v>0</v>
      </c>
      <c r="AF946" s="42">
        <f>IFERROR(AE946/AB941,"-")</f>
        <v>0</v>
      </c>
      <c r="AG946" s="52">
        <v>0</v>
      </c>
      <c r="AH946" s="42">
        <f>IFERROR(AG946/AC941,"-")</f>
        <v>0</v>
      </c>
      <c r="AI946" s="55" t="str">
        <f t="shared" si="83"/>
        <v>-</v>
      </c>
      <c r="AJ946" s="376"/>
      <c r="AK946" s="376"/>
      <c r="AL946" s="32" t="s">
        <v>105</v>
      </c>
      <c r="AM946" s="52">
        <v>9042017</v>
      </c>
      <c r="AN946" s="42">
        <f>IFERROR(AM946/AJ941,"-")</f>
        <v>4.2824825716027422E-2</v>
      </c>
      <c r="AO946" s="52">
        <v>166</v>
      </c>
      <c r="AP946" s="42">
        <f>IFERROR(AO946/AK941,"-")</f>
        <v>0.47293447293447294</v>
      </c>
      <c r="AQ946" s="55">
        <f t="shared" si="84"/>
        <v>54469.98192771084</v>
      </c>
      <c r="AR946" s="376"/>
      <c r="AS946" s="376"/>
      <c r="AT946" s="32" t="s">
        <v>105</v>
      </c>
      <c r="AU946" s="52">
        <v>13646336</v>
      </c>
      <c r="AV946" s="42">
        <f>IFERROR(AU946/AR941,"-")</f>
        <v>4.5794103424472966E-2</v>
      </c>
      <c r="AW946" s="55">
        <v>225</v>
      </c>
      <c r="AX946" s="42">
        <f>IFERROR(AW946/AS941,"-")</f>
        <v>0.41977611940298509</v>
      </c>
      <c r="AY946" s="139">
        <f t="shared" si="85"/>
        <v>60650.382222222222</v>
      </c>
      <c r="AZ946" s="376"/>
      <c r="BA946" s="376"/>
      <c r="BB946" s="32" t="s">
        <v>105</v>
      </c>
      <c r="BC946" s="52">
        <v>697368</v>
      </c>
      <c r="BD946" s="42">
        <f>IFERROR(BC946/AZ941,"-")</f>
        <v>2.0011133748457633E-2</v>
      </c>
      <c r="BE946" s="52">
        <v>11</v>
      </c>
      <c r="BF946" s="42">
        <f>IFERROR(BE946/BA941,"-")</f>
        <v>0.5</v>
      </c>
      <c r="BG946" s="55">
        <f t="shared" si="86"/>
        <v>63397.090909090912</v>
      </c>
      <c r="BH946" s="376"/>
      <c r="BI946" s="376"/>
      <c r="BJ946" s="32" t="s">
        <v>105</v>
      </c>
      <c r="BK946" s="52">
        <v>8716907</v>
      </c>
      <c r="BL946" s="42">
        <f>IFERROR(BK946/BH941,"-")</f>
        <v>4.1503104505332185E-2</v>
      </c>
      <c r="BM946" s="52">
        <v>170</v>
      </c>
      <c r="BN946" s="42">
        <f>IFERROR(BM946/BI941,"-")</f>
        <v>0.28667790893760542</v>
      </c>
      <c r="BO946" s="96">
        <f t="shared" si="87"/>
        <v>51275.923529411768</v>
      </c>
      <c r="BP946" s="141"/>
    </row>
    <row r="947" spans="2:68" s="8" customFormat="1" ht="13.15" customHeight="1">
      <c r="B947" s="409"/>
      <c r="C947" s="408"/>
      <c r="D947" s="376"/>
      <c r="E947" s="376"/>
      <c r="F947" s="32" t="s">
        <v>106</v>
      </c>
      <c r="G947" s="52">
        <v>137512</v>
      </c>
      <c r="H947" s="42">
        <f>IFERROR(G947/D941,"-")</f>
        <v>3.0966065954892122E-3</v>
      </c>
      <c r="I947" s="52">
        <v>15</v>
      </c>
      <c r="J947" s="42">
        <f>IFERROR(I947/E941,"-")</f>
        <v>0.1744186046511628</v>
      </c>
      <c r="K947" s="55">
        <f t="shared" si="80"/>
        <v>9167.4666666666672</v>
      </c>
      <c r="L947" s="376"/>
      <c r="M947" s="376"/>
      <c r="N947" s="32" t="s">
        <v>106</v>
      </c>
      <c r="O947" s="52">
        <v>11319155</v>
      </c>
      <c r="P947" s="42">
        <f>IFERROR(O947/L941,"-")</f>
        <v>2.0147100476089096E-2</v>
      </c>
      <c r="Q947" s="52">
        <v>102</v>
      </c>
      <c r="R947" s="42">
        <f>IFERROR(Q947/M941,"-")</f>
        <v>9.264305177111716E-2</v>
      </c>
      <c r="S947" s="55">
        <f t="shared" si="81"/>
        <v>110972.10784313726</v>
      </c>
      <c r="T947" s="376"/>
      <c r="U947" s="376"/>
      <c r="V947" s="32" t="s">
        <v>106</v>
      </c>
      <c r="W947" s="52">
        <v>20865</v>
      </c>
      <c r="X947" s="42">
        <f>IFERROR(W947/T941,"-")</f>
        <v>1.0634627038813202E-3</v>
      </c>
      <c r="Y947" s="52">
        <v>1</v>
      </c>
      <c r="Z947" s="42">
        <f>IFERROR(Y947/U941,"-")</f>
        <v>1.4084507042253521E-2</v>
      </c>
      <c r="AA947" s="96">
        <f t="shared" si="82"/>
        <v>20865</v>
      </c>
      <c r="AB947" s="376"/>
      <c r="AC947" s="376"/>
      <c r="AD947" s="32" t="s">
        <v>106</v>
      </c>
      <c r="AE947" s="52">
        <v>9730</v>
      </c>
      <c r="AF947" s="42">
        <f>IFERROR(AE947/AB941,"-")</f>
        <v>2.9717836321609906E-4</v>
      </c>
      <c r="AG947" s="52">
        <v>2</v>
      </c>
      <c r="AH947" s="42">
        <f>IFERROR(AG947/AC941,"-")</f>
        <v>1.4184397163120567E-2</v>
      </c>
      <c r="AI947" s="55">
        <f t="shared" si="83"/>
        <v>4865</v>
      </c>
      <c r="AJ947" s="376"/>
      <c r="AK947" s="376"/>
      <c r="AL947" s="32" t="s">
        <v>106</v>
      </c>
      <c r="AM947" s="52">
        <v>4641806</v>
      </c>
      <c r="AN947" s="42">
        <f>IFERROR(AM947/AJ941,"-")</f>
        <v>2.1984534308839541E-2</v>
      </c>
      <c r="AO947" s="52">
        <v>50</v>
      </c>
      <c r="AP947" s="42">
        <f>IFERROR(AO947/AK941,"-")</f>
        <v>0.14245014245014245</v>
      </c>
      <c r="AQ947" s="55">
        <f t="shared" si="84"/>
        <v>92836.12</v>
      </c>
      <c r="AR947" s="376"/>
      <c r="AS947" s="376"/>
      <c r="AT947" s="32" t="s">
        <v>106</v>
      </c>
      <c r="AU947" s="52">
        <v>6646754</v>
      </c>
      <c r="AV947" s="42">
        <f>IFERROR(AU947/AR941,"-")</f>
        <v>2.2305045113430403E-2</v>
      </c>
      <c r="AW947" s="55">
        <v>49</v>
      </c>
      <c r="AX947" s="42">
        <f>IFERROR(AW947/AS941,"-")</f>
        <v>9.1417910447761194E-2</v>
      </c>
      <c r="AY947" s="139">
        <f t="shared" si="85"/>
        <v>135648.04081632654</v>
      </c>
      <c r="AZ947" s="376"/>
      <c r="BA947" s="376"/>
      <c r="BB947" s="32" t="s">
        <v>106</v>
      </c>
      <c r="BC947" s="52">
        <v>1747914</v>
      </c>
      <c r="BD947" s="42">
        <f>IFERROR(BC947/AZ941,"-")</f>
        <v>5.0156790725702317E-2</v>
      </c>
      <c r="BE947" s="52">
        <v>7</v>
      </c>
      <c r="BF947" s="42">
        <f>IFERROR(BE947/BA941,"-")</f>
        <v>0.31818181818181818</v>
      </c>
      <c r="BG947" s="55">
        <f t="shared" si="86"/>
        <v>249702</v>
      </c>
      <c r="BH947" s="376"/>
      <c r="BI947" s="376"/>
      <c r="BJ947" s="32" t="s">
        <v>106</v>
      </c>
      <c r="BK947" s="52">
        <v>2046838</v>
      </c>
      <c r="BL947" s="42">
        <f>IFERROR(BK947/BH941,"-")</f>
        <v>9.7454442750720092E-3</v>
      </c>
      <c r="BM947" s="52">
        <v>27</v>
      </c>
      <c r="BN947" s="42">
        <f>IFERROR(BM947/BI941,"-")</f>
        <v>4.5531197301854974E-2</v>
      </c>
      <c r="BO947" s="96">
        <f t="shared" si="87"/>
        <v>75808.814814814818</v>
      </c>
      <c r="BP947" s="141"/>
    </row>
    <row r="948" spans="2:68" s="8" customFormat="1" ht="13.15" customHeight="1">
      <c r="B948" s="409"/>
      <c r="C948" s="408"/>
      <c r="D948" s="376"/>
      <c r="E948" s="376"/>
      <c r="F948" s="32" t="s">
        <v>116</v>
      </c>
      <c r="G948" s="52">
        <v>0</v>
      </c>
      <c r="H948" s="42">
        <f>IFERROR(G948/D941,"-")</f>
        <v>0</v>
      </c>
      <c r="I948" s="52">
        <v>0</v>
      </c>
      <c r="J948" s="42">
        <f>IFERROR(I948/E941,"-")</f>
        <v>0</v>
      </c>
      <c r="K948" s="55" t="str">
        <f t="shared" si="80"/>
        <v>-</v>
      </c>
      <c r="L948" s="376"/>
      <c r="M948" s="376"/>
      <c r="N948" s="32" t="s">
        <v>116</v>
      </c>
      <c r="O948" s="52">
        <v>0</v>
      </c>
      <c r="P948" s="42">
        <f>IFERROR(O948/L941,"-")</f>
        <v>0</v>
      </c>
      <c r="Q948" s="52">
        <v>0</v>
      </c>
      <c r="R948" s="42">
        <f>IFERROR(Q948/M941,"-")</f>
        <v>0</v>
      </c>
      <c r="S948" s="55" t="str">
        <f t="shared" si="81"/>
        <v>-</v>
      </c>
      <c r="T948" s="376"/>
      <c r="U948" s="376"/>
      <c r="V948" s="32" t="s">
        <v>116</v>
      </c>
      <c r="W948" s="52">
        <v>0</v>
      </c>
      <c r="X948" s="42">
        <f>IFERROR(W948/T941,"-")</f>
        <v>0</v>
      </c>
      <c r="Y948" s="52">
        <v>0</v>
      </c>
      <c r="Z948" s="42">
        <f>IFERROR(Y948/U941,"-")</f>
        <v>0</v>
      </c>
      <c r="AA948" s="96" t="str">
        <f t="shared" si="82"/>
        <v>-</v>
      </c>
      <c r="AB948" s="376"/>
      <c r="AC948" s="376"/>
      <c r="AD948" s="32" t="s">
        <v>116</v>
      </c>
      <c r="AE948" s="52">
        <v>0</v>
      </c>
      <c r="AF948" s="42">
        <f>IFERROR(AE948/AB941,"-")</f>
        <v>0</v>
      </c>
      <c r="AG948" s="52">
        <v>0</v>
      </c>
      <c r="AH948" s="42">
        <f>IFERROR(AG948/AC941,"-")</f>
        <v>0</v>
      </c>
      <c r="AI948" s="55" t="str">
        <f t="shared" si="83"/>
        <v>-</v>
      </c>
      <c r="AJ948" s="376"/>
      <c r="AK948" s="376"/>
      <c r="AL948" s="32" t="s">
        <v>116</v>
      </c>
      <c r="AM948" s="52">
        <v>0</v>
      </c>
      <c r="AN948" s="42">
        <f>IFERROR(AM948/AJ941,"-")</f>
        <v>0</v>
      </c>
      <c r="AO948" s="52">
        <v>0</v>
      </c>
      <c r="AP948" s="42">
        <f>IFERROR(AO948/AK941,"-")</f>
        <v>0</v>
      </c>
      <c r="AQ948" s="55" t="str">
        <f t="shared" si="84"/>
        <v>-</v>
      </c>
      <c r="AR948" s="376"/>
      <c r="AS948" s="376"/>
      <c r="AT948" s="32" t="s">
        <v>116</v>
      </c>
      <c r="AU948" s="52">
        <v>0</v>
      </c>
      <c r="AV948" s="42">
        <f>IFERROR(AU948/AR941,"-")</f>
        <v>0</v>
      </c>
      <c r="AW948" s="55">
        <v>0</v>
      </c>
      <c r="AX948" s="42">
        <f>IFERROR(AW948/AS941,"-")</f>
        <v>0</v>
      </c>
      <c r="AY948" s="139" t="str">
        <f t="shared" si="85"/>
        <v>-</v>
      </c>
      <c r="AZ948" s="376"/>
      <c r="BA948" s="376"/>
      <c r="BB948" s="32" t="s">
        <v>116</v>
      </c>
      <c r="BC948" s="52">
        <v>0</v>
      </c>
      <c r="BD948" s="42">
        <f>IFERROR(BC948/AZ941,"-")</f>
        <v>0</v>
      </c>
      <c r="BE948" s="52">
        <v>0</v>
      </c>
      <c r="BF948" s="42">
        <f>IFERROR(BE948/BA941,"-")</f>
        <v>0</v>
      </c>
      <c r="BG948" s="55" t="str">
        <f t="shared" si="86"/>
        <v>-</v>
      </c>
      <c r="BH948" s="376"/>
      <c r="BI948" s="376"/>
      <c r="BJ948" s="32" t="s">
        <v>116</v>
      </c>
      <c r="BK948" s="52">
        <v>0</v>
      </c>
      <c r="BL948" s="42">
        <f>IFERROR(BK948/BH941,"-")</f>
        <v>0</v>
      </c>
      <c r="BM948" s="52">
        <v>0</v>
      </c>
      <c r="BN948" s="42">
        <f>IFERROR(BM948/BI941,"-")</f>
        <v>0</v>
      </c>
      <c r="BO948" s="96" t="str">
        <f t="shared" si="87"/>
        <v>-</v>
      </c>
      <c r="BP948" s="141"/>
    </row>
    <row r="949" spans="2:68" s="8" customFormat="1" ht="13.15" customHeight="1">
      <c r="B949" s="409"/>
      <c r="C949" s="408"/>
      <c r="D949" s="376"/>
      <c r="E949" s="376"/>
      <c r="F949" s="32" t="s">
        <v>107</v>
      </c>
      <c r="G949" s="52">
        <v>77601</v>
      </c>
      <c r="H949" s="42">
        <f>IFERROR(G949/D941,"-")</f>
        <v>1.7474821718581532E-3</v>
      </c>
      <c r="I949" s="52">
        <v>2</v>
      </c>
      <c r="J949" s="42">
        <f>IFERROR(I949/E941,"-")</f>
        <v>2.3255813953488372E-2</v>
      </c>
      <c r="K949" s="55">
        <f t="shared" si="80"/>
        <v>38800.5</v>
      </c>
      <c r="L949" s="376"/>
      <c r="M949" s="376"/>
      <c r="N949" s="32" t="s">
        <v>107</v>
      </c>
      <c r="O949" s="52">
        <v>193525</v>
      </c>
      <c r="P949" s="42">
        <f>IFERROR(O949/L941,"-")</f>
        <v>3.4445748111366464E-4</v>
      </c>
      <c r="Q949" s="52">
        <v>11</v>
      </c>
      <c r="R949" s="42">
        <f>IFERROR(Q949/M941,"-")</f>
        <v>9.9909173478655768E-3</v>
      </c>
      <c r="S949" s="55">
        <f t="shared" si="81"/>
        <v>17593.18181818182</v>
      </c>
      <c r="T949" s="376"/>
      <c r="U949" s="376"/>
      <c r="V949" s="32" t="s">
        <v>107</v>
      </c>
      <c r="W949" s="52">
        <v>0</v>
      </c>
      <c r="X949" s="42">
        <f>IFERROR(W949/T941,"-")</f>
        <v>0</v>
      </c>
      <c r="Y949" s="52">
        <v>0</v>
      </c>
      <c r="Z949" s="42">
        <f>IFERROR(Y949/U941,"-")</f>
        <v>0</v>
      </c>
      <c r="AA949" s="96" t="str">
        <f t="shared" si="82"/>
        <v>-</v>
      </c>
      <c r="AB949" s="376"/>
      <c r="AC949" s="376"/>
      <c r="AD949" s="32" t="s">
        <v>107</v>
      </c>
      <c r="AE949" s="52">
        <v>31735</v>
      </c>
      <c r="AF949" s="42">
        <f>IFERROR(AE949/AB941,"-")</f>
        <v>9.692657098317476E-4</v>
      </c>
      <c r="AG949" s="52">
        <v>1</v>
      </c>
      <c r="AH949" s="42">
        <f>IFERROR(AG949/AC941,"-")</f>
        <v>7.0921985815602835E-3</v>
      </c>
      <c r="AI949" s="55">
        <f t="shared" si="83"/>
        <v>31735</v>
      </c>
      <c r="AJ949" s="376"/>
      <c r="AK949" s="376"/>
      <c r="AL949" s="32" t="s">
        <v>107</v>
      </c>
      <c r="AM949" s="52">
        <v>54185</v>
      </c>
      <c r="AN949" s="42">
        <f>IFERROR(AM949/AJ941,"-")</f>
        <v>2.5663114561971578E-4</v>
      </c>
      <c r="AO949" s="52">
        <v>4</v>
      </c>
      <c r="AP949" s="42">
        <f>IFERROR(AO949/AK941,"-")</f>
        <v>1.1396011396011397E-2</v>
      </c>
      <c r="AQ949" s="55">
        <f t="shared" si="84"/>
        <v>13546.25</v>
      </c>
      <c r="AR949" s="376"/>
      <c r="AS949" s="376"/>
      <c r="AT949" s="32" t="s">
        <v>107</v>
      </c>
      <c r="AU949" s="52">
        <v>107605</v>
      </c>
      <c r="AV949" s="42">
        <f>IFERROR(AU949/AR941,"-")</f>
        <v>3.6109872268940275E-4</v>
      </c>
      <c r="AW949" s="55">
        <v>6</v>
      </c>
      <c r="AX949" s="42">
        <f>IFERROR(AW949/AS941,"-")</f>
        <v>1.1194029850746268E-2</v>
      </c>
      <c r="AY949" s="139">
        <f t="shared" si="85"/>
        <v>17934.166666666668</v>
      </c>
      <c r="AZ949" s="376"/>
      <c r="BA949" s="376"/>
      <c r="BB949" s="32" t="s">
        <v>107</v>
      </c>
      <c r="BC949" s="52">
        <v>0</v>
      </c>
      <c r="BD949" s="42">
        <f>IFERROR(BC949/AZ941,"-")</f>
        <v>0</v>
      </c>
      <c r="BE949" s="52">
        <v>0</v>
      </c>
      <c r="BF949" s="42">
        <f>IFERROR(BE949/BA941,"-")</f>
        <v>0</v>
      </c>
      <c r="BG949" s="55" t="str">
        <f t="shared" si="86"/>
        <v>-</v>
      </c>
      <c r="BH949" s="376"/>
      <c r="BI949" s="376"/>
      <c r="BJ949" s="32" t="s">
        <v>107</v>
      </c>
      <c r="BK949" s="52">
        <v>92377</v>
      </c>
      <c r="BL949" s="42">
        <f>IFERROR(BK949/BH941,"-")</f>
        <v>4.3982714108216033E-4</v>
      </c>
      <c r="BM949" s="52">
        <v>4</v>
      </c>
      <c r="BN949" s="42">
        <f>IFERROR(BM949/BI941,"-")</f>
        <v>6.7453625632377737E-3</v>
      </c>
      <c r="BO949" s="96">
        <f t="shared" si="87"/>
        <v>23094.25</v>
      </c>
      <c r="BP949" s="141"/>
    </row>
    <row r="950" spans="2:68" s="8" customFormat="1" ht="13.15" customHeight="1">
      <c r="B950" s="409"/>
      <c r="C950" s="408"/>
      <c r="D950" s="376"/>
      <c r="E950" s="376"/>
      <c r="F950" s="32" t="s">
        <v>108</v>
      </c>
      <c r="G950" s="52">
        <v>54065</v>
      </c>
      <c r="H950" s="42">
        <f>IFERROR(G950/D941,"-")</f>
        <v>1.2174794605934337E-3</v>
      </c>
      <c r="I950" s="52">
        <v>1</v>
      </c>
      <c r="J950" s="42">
        <f>IFERROR(I950/E941,"-")</f>
        <v>1.1627906976744186E-2</v>
      </c>
      <c r="K950" s="55">
        <f t="shared" si="80"/>
        <v>54065</v>
      </c>
      <c r="L950" s="376"/>
      <c r="M950" s="376"/>
      <c r="N950" s="32" t="s">
        <v>108</v>
      </c>
      <c r="O950" s="52">
        <v>618369</v>
      </c>
      <c r="P950" s="42">
        <f>IFERROR(O950/L941,"-")</f>
        <v>1.1006424396784687E-3</v>
      </c>
      <c r="Q950" s="52">
        <v>34</v>
      </c>
      <c r="R950" s="42">
        <f>IFERROR(Q950/M941,"-")</f>
        <v>3.0881017257039057E-2</v>
      </c>
      <c r="S950" s="55">
        <f t="shared" si="81"/>
        <v>18187.323529411766</v>
      </c>
      <c r="T950" s="376"/>
      <c r="U950" s="376"/>
      <c r="V950" s="32" t="s">
        <v>108</v>
      </c>
      <c r="W950" s="52">
        <v>4832</v>
      </c>
      <c r="X950" s="42">
        <f>IFERROR(W950/T941,"-")</f>
        <v>2.4628093866065374E-4</v>
      </c>
      <c r="Y950" s="52">
        <v>1</v>
      </c>
      <c r="Z950" s="42">
        <f>IFERROR(Y950/U941,"-")</f>
        <v>1.4084507042253521E-2</v>
      </c>
      <c r="AA950" s="96">
        <f t="shared" si="82"/>
        <v>4832</v>
      </c>
      <c r="AB950" s="376"/>
      <c r="AC950" s="376"/>
      <c r="AD950" s="32" t="s">
        <v>108</v>
      </c>
      <c r="AE950" s="52">
        <v>0</v>
      </c>
      <c r="AF950" s="42">
        <f>IFERROR(AE950/AB941,"-")</f>
        <v>0</v>
      </c>
      <c r="AG950" s="52">
        <v>0</v>
      </c>
      <c r="AH950" s="42">
        <f>IFERROR(AG950/AC941,"-")</f>
        <v>0</v>
      </c>
      <c r="AI950" s="55" t="str">
        <f t="shared" si="83"/>
        <v>-</v>
      </c>
      <c r="AJ950" s="376"/>
      <c r="AK950" s="376"/>
      <c r="AL950" s="32" t="s">
        <v>108</v>
      </c>
      <c r="AM950" s="52">
        <v>222100</v>
      </c>
      <c r="AN950" s="42">
        <f>IFERROR(AM950/AJ941,"-")</f>
        <v>1.0519106291803798E-3</v>
      </c>
      <c r="AO950" s="52">
        <v>13</v>
      </c>
      <c r="AP950" s="42">
        <f>IFERROR(AO950/AK941,"-")</f>
        <v>3.7037037037037035E-2</v>
      </c>
      <c r="AQ950" s="55">
        <f t="shared" si="84"/>
        <v>17084.615384615383</v>
      </c>
      <c r="AR950" s="376"/>
      <c r="AS950" s="376"/>
      <c r="AT950" s="32" t="s">
        <v>108</v>
      </c>
      <c r="AU950" s="52">
        <v>391437</v>
      </c>
      <c r="AV950" s="42">
        <f>IFERROR(AU950/AR941,"-")</f>
        <v>1.3135765132974465E-3</v>
      </c>
      <c r="AW950" s="55">
        <v>20</v>
      </c>
      <c r="AX950" s="42">
        <f>IFERROR(AW950/AS941,"-")</f>
        <v>3.7313432835820892E-2</v>
      </c>
      <c r="AY950" s="139">
        <f t="shared" si="85"/>
        <v>19571.849999999999</v>
      </c>
      <c r="AZ950" s="376"/>
      <c r="BA950" s="376"/>
      <c r="BB950" s="32" t="s">
        <v>108</v>
      </c>
      <c r="BC950" s="52">
        <v>48137</v>
      </c>
      <c r="BD950" s="42">
        <f>IFERROR(BC950/AZ941,"-")</f>
        <v>1.3813021894458952E-3</v>
      </c>
      <c r="BE950" s="52">
        <v>3</v>
      </c>
      <c r="BF950" s="42">
        <f>IFERROR(BE950/BA941,"-")</f>
        <v>0.13636363636363635</v>
      </c>
      <c r="BG950" s="55">
        <f t="shared" si="86"/>
        <v>16045.666666666666</v>
      </c>
      <c r="BH950" s="376"/>
      <c r="BI950" s="376"/>
      <c r="BJ950" s="32" t="s">
        <v>108</v>
      </c>
      <c r="BK950" s="52">
        <v>217221</v>
      </c>
      <c r="BL950" s="42">
        <f>IFERROR(BK950/BH941,"-")</f>
        <v>1.0342367841887912E-3</v>
      </c>
      <c r="BM950" s="52">
        <v>11</v>
      </c>
      <c r="BN950" s="42">
        <f>IFERROR(BM950/BI941,"-")</f>
        <v>1.8549747048903879E-2</v>
      </c>
      <c r="BO950" s="96">
        <f t="shared" si="87"/>
        <v>19747.363636363636</v>
      </c>
      <c r="BP950" s="141"/>
    </row>
    <row r="951" spans="2:68" s="8" customFormat="1" ht="13.15" customHeight="1">
      <c r="B951" s="409"/>
      <c r="C951" s="408"/>
      <c r="D951" s="376"/>
      <c r="E951" s="376"/>
      <c r="F951" s="32" t="s">
        <v>109</v>
      </c>
      <c r="G951" s="52">
        <v>14620</v>
      </c>
      <c r="H951" s="42">
        <f>IFERROR(G951/D941,"-")</f>
        <v>3.2922500164387313E-4</v>
      </c>
      <c r="I951" s="52">
        <v>1</v>
      </c>
      <c r="J951" s="42">
        <f>IFERROR(I951/E941,"-")</f>
        <v>1.1627906976744186E-2</v>
      </c>
      <c r="K951" s="55">
        <f t="shared" si="80"/>
        <v>14620</v>
      </c>
      <c r="L951" s="376"/>
      <c r="M951" s="376"/>
      <c r="N951" s="32" t="s">
        <v>109</v>
      </c>
      <c r="O951" s="52">
        <v>274687</v>
      </c>
      <c r="P951" s="42">
        <f>IFERROR(O951/L941,"-")</f>
        <v>4.8891870360247616E-4</v>
      </c>
      <c r="Q951" s="52">
        <v>4</v>
      </c>
      <c r="R951" s="42">
        <f>IFERROR(Q951/M941,"-")</f>
        <v>3.6330608537693005E-3</v>
      </c>
      <c r="S951" s="55">
        <f t="shared" si="81"/>
        <v>68671.75</v>
      </c>
      <c r="T951" s="376"/>
      <c r="U951" s="376"/>
      <c r="V951" s="32" t="s">
        <v>109</v>
      </c>
      <c r="W951" s="52">
        <v>0</v>
      </c>
      <c r="X951" s="42">
        <f>IFERROR(W951/T941,"-")</f>
        <v>0</v>
      </c>
      <c r="Y951" s="52">
        <v>0</v>
      </c>
      <c r="Z951" s="42">
        <f>IFERROR(Y951/U941,"-")</f>
        <v>0</v>
      </c>
      <c r="AA951" s="96" t="str">
        <f t="shared" si="82"/>
        <v>-</v>
      </c>
      <c r="AB951" s="376"/>
      <c r="AC951" s="376"/>
      <c r="AD951" s="32" t="s">
        <v>109</v>
      </c>
      <c r="AE951" s="52">
        <v>0</v>
      </c>
      <c r="AF951" s="42">
        <f>IFERROR(AE951/AB941,"-")</f>
        <v>0</v>
      </c>
      <c r="AG951" s="52">
        <v>0</v>
      </c>
      <c r="AH951" s="42">
        <f>IFERROR(AG951/AC941,"-")</f>
        <v>0</v>
      </c>
      <c r="AI951" s="55" t="str">
        <f t="shared" si="83"/>
        <v>-</v>
      </c>
      <c r="AJ951" s="376"/>
      <c r="AK951" s="376"/>
      <c r="AL951" s="32" t="s">
        <v>109</v>
      </c>
      <c r="AM951" s="52">
        <v>15079</v>
      </c>
      <c r="AN951" s="42">
        <f>IFERROR(AM951/AJ941,"-")</f>
        <v>7.1417201158986696E-5</v>
      </c>
      <c r="AO951" s="52">
        <v>2</v>
      </c>
      <c r="AP951" s="42">
        <f>IFERROR(AO951/AK941,"-")</f>
        <v>5.6980056980056983E-3</v>
      </c>
      <c r="AQ951" s="55">
        <f t="shared" si="84"/>
        <v>7539.5</v>
      </c>
      <c r="AR951" s="376"/>
      <c r="AS951" s="376"/>
      <c r="AT951" s="32" t="s">
        <v>109</v>
      </c>
      <c r="AU951" s="52">
        <v>259608</v>
      </c>
      <c r="AV951" s="42">
        <f>IFERROR(AU951/AR941,"-")</f>
        <v>8.7118737233353905E-4</v>
      </c>
      <c r="AW951" s="55">
        <v>2</v>
      </c>
      <c r="AX951" s="42">
        <f>IFERROR(AW951/AS941,"-")</f>
        <v>3.7313432835820895E-3</v>
      </c>
      <c r="AY951" s="139">
        <f t="shared" si="85"/>
        <v>129804</v>
      </c>
      <c r="AZ951" s="376"/>
      <c r="BA951" s="376"/>
      <c r="BB951" s="32" t="s">
        <v>109</v>
      </c>
      <c r="BC951" s="52">
        <v>249527</v>
      </c>
      <c r="BD951" s="42">
        <f>IFERROR(BC951/AZ941,"-")</f>
        <v>7.1602341530603462E-3</v>
      </c>
      <c r="BE951" s="52">
        <v>1</v>
      </c>
      <c r="BF951" s="42">
        <f>IFERROR(BE951/BA941,"-")</f>
        <v>4.5454545454545456E-2</v>
      </c>
      <c r="BG951" s="55">
        <f t="shared" si="86"/>
        <v>249527</v>
      </c>
      <c r="BH951" s="376"/>
      <c r="BI951" s="376"/>
      <c r="BJ951" s="32" t="s">
        <v>109</v>
      </c>
      <c r="BK951" s="52">
        <v>9797</v>
      </c>
      <c r="BL951" s="42">
        <f>IFERROR(BK951/BH941,"-")</f>
        <v>4.66456639767683E-5</v>
      </c>
      <c r="BM951" s="52">
        <v>2</v>
      </c>
      <c r="BN951" s="42">
        <f>IFERROR(BM951/BI941,"-")</f>
        <v>3.3726812816188868E-3</v>
      </c>
      <c r="BO951" s="96">
        <f t="shared" si="87"/>
        <v>4898.5</v>
      </c>
      <c r="BP951" s="141"/>
    </row>
    <row r="952" spans="2:68" s="8" customFormat="1" ht="13.15" customHeight="1">
      <c r="B952" s="409"/>
      <c r="C952" s="408"/>
      <c r="D952" s="376"/>
      <c r="E952" s="376"/>
      <c r="F952" s="32" t="s">
        <v>110</v>
      </c>
      <c r="G952" s="52">
        <v>0</v>
      </c>
      <c r="H952" s="42">
        <f>IFERROR(G952/D941,"-")</f>
        <v>0</v>
      </c>
      <c r="I952" s="52">
        <v>0</v>
      </c>
      <c r="J952" s="42">
        <f>IFERROR(I952/E941,"-")</f>
        <v>0</v>
      </c>
      <c r="K952" s="55" t="str">
        <f t="shared" si="80"/>
        <v>-</v>
      </c>
      <c r="L952" s="376"/>
      <c r="M952" s="376"/>
      <c r="N952" s="32" t="s">
        <v>110</v>
      </c>
      <c r="O952" s="52">
        <v>190531</v>
      </c>
      <c r="P952" s="42">
        <f>IFERROR(O952/L941,"-")</f>
        <v>3.3912842441063241E-4</v>
      </c>
      <c r="Q952" s="52">
        <v>2</v>
      </c>
      <c r="R952" s="42">
        <f>IFERROR(Q952/M941,"-")</f>
        <v>1.8165304268846503E-3</v>
      </c>
      <c r="S952" s="55">
        <f t="shared" si="81"/>
        <v>95265.5</v>
      </c>
      <c r="T952" s="376"/>
      <c r="U952" s="376"/>
      <c r="V952" s="32" t="s">
        <v>110</v>
      </c>
      <c r="W952" s="52">
        <v>0</v>
      </c>
      <c r="X952" s="42">
        <f>IFERROR(W952/T941,"-")</f>
        <v>0</v>
      </c>
      <c r="Y952" s="52">
        <v>0</v>
      </c>
      <c r="Z952" s="42">
        <f>IFERROR(Y952/U941,"-")</f>
        <v>0</v>
      </c>
      <c r="AA952" s="96" t="str">
        <f t="shared" si="82"/>
        <v>-</v>
      </c>
      <c r="AB952" s="376"/>
      <c r="AC952" s="376"/>
      <c r="AD952" s="32" t="s">
        <v>110</v>
      </c>
      <c r="AE952" s="52">
        <v>0</v>
      </c>
      <c r="AF952" s="42">
        <f>IFERROR(AE952/AB941,"-")</f>
        <v>0</v>
      </c>
      <c r="AG952" s="52">
        <v>0</v>
      </c>
      <c r="AH952" s="42">
        <f>IFERROR(AG952/AC941,"-")</f>
        <v>0</v>
      </c>
      <c r="AI952" s="55" t="str">
        <f t="shared" si="83"/>
        <v>-</v>
      </c>
      <c r="AJ952" s="376"/>
      <c r="AK952" s="376"/>
      <c r="AL952" s="32" t="s">
        <v>110</v>
      </c>
      <c r="AM952" s="52">
        <v>4086</v>
      </c>
      <c r="AN952" s="42">
        <f>IFERROR(AM952/AJ941,"-")</f>
        <v>1.9352124407163584E-5</v>
      </c>
      <c r="AO952" s="52">
        <v>1</v>
      </c>
      <c r="AP952" s="42">
        <f>IFERROR(AO952/AK941,"-")</f>
        <v>2.8490028490028491E-3</v>
      </c>
      <c r="AQ952" s="55">
        <f t="shared" si="84"/>
        <v>4086</v>
      </c>
      <c r="AR952" s="376"/>
      <c r="AS952" s="376"/>
      <c r="AT952" s="32" t="s">
        <v>110</v>
      </c>
      <c r="AU952" s="52">
        <v>186445</v>
      </c>
      <c r="AV952" s="42">
        <f>IFERROR(AU952/AR941,"-")</f>
        <v>6.2566842945797777E-4</v>
      </c>
      <c r="AW952" s="55">
        <v>1</v>
      </c>
      <c r="AX952" s="42">
        <f>IFERROR(AW952/AS941,"-")</f>
        <v>1.8656716417910447E-3</v>
      </c>
      <c r="AY952" s="139">
        <f t="shared" si="85"/>
        <v>186445</v>
      </c>
      <c r="AZ952" s="376"/>
      <c r="BA952" s="376"/>
      <c r="BB952" s="32" t="s">
        <v>110</v>
      </c>
      <c r="BC952" s="52">
        <v>186445</v>
      </c>
      <c r="BD952" s="42">
        <f>IFERROR(BC952/AZ941,"-")</f>
        <v>5.3500817813997535E-3</v>
      </c>
      <c r="BE952" s="52">
        <v>1</v>
      </c>
      <c r="BF952" s="42">
        <f>IFERROR(BE952/BA941,"-")</f>
        <v>4.5454545454545456E-2</v>
      </c>
      <c r="BG952" s="55">
        <f t="shared" si="86"/>
        <v>186445</v>
      </c>
      <c r="BH952" s="376"/>
      <c r="BI952" s="376"/>
      <c r="BJ952" s="32" t="s">
        <v>110</v>
      </c>
      <c r="BK952" s="52">
        <v>0</v>
      </c>
      <c r="BL952" s="42">
        <f>IFERROR(BK952/BH941,"-")</f>
        <v>0</v>
      </c>
      <c r="BM952" s="52">
        <v>0</v>
      </c>
      <c r="BN952" s="42">
        <f>IFERROR(BM952/BI941,"-")</f>
        <v>0</v>
      </c>
      <c r="BO952" s="96" t="str">
        <f t="shared" si="87"/>
        <v>-</v>
      </c>
      <c r="BP952" s="141"/>
    </row>
    <row r="953" spans="2:68" s="8" customFormat="1" ht="13.15" customHeight="1">
      <c r="B953" s="409"/>
      <c r="C953" s="408"/>
      <c r="D953" s="376"/>
      <c r="E953" s="376"/>
      <c r="F953" s="32" t="s">
        <v>111</v>
      </c>
      <c r="G953" s="52">
        <v>336956</v>
      </c>
      <c r="H953" s="42">
        <f>IFERROR(G953/D941,"-")</f>
        <v>7.587848129542607E-3</v>
      </c>
      <c r="I953" s="52">
        <v>12</v>
      </c>
      <c r="J953" s="42">
        <f>IFERROR(I953/E941,"-")</f>
        <v>0.13953488372093023</v>
      </c>
      <c r="K953" s="55">
        <f t="shared" si="80"/>
        <v>28079.666666666668</v>
      </c>
      <c r="L953" s="376"/>
      <c r="M953" s="376"/>
      <c r="N953" s="32" t="s">
        <v>111</v>
      </c>
      <c r="O953" s="52">
        <v>3307749</v>
      </c>
      <c r="P953" s="42">
        <f>IFERROR(O953/L941,"-")</f>
        <v>5.8875023314623074E-3</v>
      </c>
      <c r="Q953" s="52">
        <v>111</v>
      </c>
      <c r="R953" s="42">
        <f>IFERROR(Q953/M941,"-")</f>
        <v>0.1008174386920981</v>
      </c>
      <c r="S953" s="55">
        <f t="shared" si="81"/>
        <v>29799.54054054054</v>
      </c>
      <c r="T953" s="376"/>
      <c r="U953" s="376"/>
      <c r="V953" s="32" t="s">
        <v>111</v>
      </c>
      <c r="W953" s="52">
        <v>235088</v>
      </c>
      <c r="X953" s="42">
        <f>IFERROR(W953/T941,"-")</f>
        <v>1.1982138515698626E-2</v>
      </c>
      <c r="Y953" s="52">
        <v>3</v>
      </c>
      <c r="Z953" s="42">
        <f>IFERROR(Y953/U941,"-")</f>
        <v>4.2253521126760563E-2</v>
      </c>
      <c r="AA953" s="96">
        <f t="shared" si="82"/>
        <v>78362.666666666672</v>
      </c>
      <c r="AB953" s="376"/>
      <c r="AC953" s="376"/>
      <c r="AD953" s="32" t="s">
        <v>111</v>
      </c>
      <c r="AE953" s="52">
        <v>354465</v>
      </c>
      <c r="AF953" s="42">
        <f>IFERROR(AE953/AB941,"-")</f>
        <v>1.0826241368694199E-2</v>
      </c>
      <c r="AG953" s="52">
        <v>9</v>
      </c>
      <c r="AH953" s="42">
        <f>IFERROR(AG953/AC941,"-")</f>
        <v>6.3829787234042548E-2</v>
      </c>
      <c r="AI953" s="55">
        <f t="shared" si="83"/>
        <v>39385</v>
      </c>
      <c r="AJ953" s="376"/>
      <c r="AK953" s="376"/>
      <c r="AL953" s="32" t="s">
        <v>111</v>
      </c>
      <c r="AM953" s="52">
        <v>1181363</v>
      </c>
      <c r="AN953" s="42">
        <f>IFERROR(AM953/AJ941,"-")</f>
        <v>5.5951746808663707E-3</v>
      </c>
      <c r="AO953" s="52">
        <v>43</v>
      </c>
      <c r="AP953" s="42">
        <f>IFERROR(AO953/AK941,"-")</f>
        <v>0.12250712250712251</v>
      </c>
      <c r="AQ953" s="55">
        <f t="shared" si="84"/>
        <v>27473.558139534885</v>
      </c>
      <c r="AR953" s="376"/>
      <c r="AS953" s="376"/>
      <c r="AT953" s="32" t="s">
        <v>111</v>
      </c>
      <c r="AU953" s="52">
        <v>1536833</v>
      </c>
      <c r="AV953" s="42">
        <f>IFERROR(AU953/AR941,"-")</f>
        <v>5.1572736702469486E-3</v>
      </c>
      <c r="AW953" s="55">
        <v>56</v>
      </c>
      <c r="AX953" s="42">
        <f>IFERROR(AW953/AS941,"-")</f>
        <v>0.1044776119402985</v>
      </c>
      <c r="AY953" s="139">
        <f t="shared" si="85"/>
        <v>27443.446428571428</v>
      </c>
      <c r="AZ953" s="376"/>
      <c r="BA953" s="376"/>
      <c r="BB953" s="32" t="s">
        <v>111</v>
      </c>
      <c r="BC953" s="52">
        <v>338237</v>
      </c>
      <c r="BD953" s="42">
        <f>IFERROR(BC953/AZ941,"-")</f>
        <v>9.7057878274842899E-3</v>
      </c>
      <c r="BE953" s="52">
        <v>7</v>
      </c>
      <c r="BF953" s="42">
        <f>IFERROR(BE953/BA941,"-")</f>
        <v>0.31818181818181818</v>
      </c>
      <c r="BG953" s="55">
        <f t="shared" si="86"/>
        <v>48319.571428571428</v>
      </c>
      <c r="BH953" s="376"/>
      <c r="BI953" s="376"/>
      <c r="BJ953" s="32" t="s">
        <v>111</v>
      </c>
      <c r="BK953" s="52">
        <v>1363777</v>
      </c>
      <c r="BL953" s="42">
        <f>IFERROR(BK953/BH941,"-")</f>
        <v>6.4932411637486104E-3</v>
      </c>
      <c r="BM953" s="52">
        <v>34</v>
      </c>
      <c r="BN953" s="42">
        <f>IFERROR(BM953/BI941,"-")</f>
        <v>5.733558178752108E-2</v>
      </c>
      <c r="BO953" s="96">
        <f t="shared" si="87"/>
        <v>40111.088235294119</v>
      </c>
      <c r="BP953" s="141"/>
    </row>
    <row r="954" spans="2:68" s="8" customFormat="1" ht="13.15" customHeight="1">
      <c r="B954" s="409"/>
      <c r="C954" s="408"/>
      <c r="D954" s="376"/>
      <c r="E954" s="376"/>
      <c r="F954" s="32" t="s">
        <v>112</v>
      </c>
      <c r="G954" s="52">
        <v>499757</v>
      </c>
      <c r="H954" s="42">
        <f>IFERROR(G954/D941,"-")</f>
        <v>1.1253932910159857E-2</v>
      </c>
      <c r="I954" s="52">
        <v>9</v>
      </c>
      <c r="J954" s="42">
        <f>IFERROR(I954/E941,"-")</f>
        <v>0.10465116279069768</v>
      </c>
      <c r="K954" s="55">
        <f t="shared" si="80"/>
        <v>55528.555555555555</v>
      </c>
      <c r="L954" s="376"/>
      <c r="M954" s="376"/>
      <c r="N954" s="32" t="s">
        <v>112</v>
      </c>
      <c r="O954" s="52">
        <v>3464289</v>
      </c>
      <c r="P954" s="42">
        <f>IFERROR(O954/L941,"-")</f>
        <v>6.1661297650937924E-3</v>
      </c>
      <c r="Q954" s="52">
        <v>64</v>
      </c>
      <c r="R954" s="42">
        <f>IFERROR(Q954/M941,"-")</f>
        <v>5.8128973660308808E-2</v>
      </c>
      <c r="S954" s="55">
        <f t="shared" si="81"/>
        <v>54129.515625</v>
      </c>
      <c r="T954" s="376"/>
      <c r="U954" s="376"/>
      <c r="V954" s="32" t="s">
        <v>112</v>
      </c>
      <c r="W954" s="52">
        <v>182386</v>
      </c>
      <c r="X954" s="42">
        <f>IFERROR(W954/T941,"-")</f>
        <v>9.2959841222189539E-3</v>
      </c>
      <c r="Y954" s="52">
        <v>7</v>
      </c>
      <c r="Z954" s="42">
        <f>IFERROR(Y954/U941,"-")</f>
        <v>9.8591549295774641E-2</v>
      </c>
      <c r="AA954" s="96">
        <f t="shared" si="82"/>
        <v>26055.142857142859</v>
      </c>
      <c r="AB954" s="376"/>
      <c r="AC954" s="376"/>
      <c r="AD954" s="32" t="s">
        <v>112</v>
      </c>
      <c r="AE954" s="52">
        <v>828039</v>
      </c>
      <c r="AF954" s="42">
        <f>IFERROR(AE954/AB941,"-")</f>
        <v>2.5290367389423994E-2</v>
      </c>
      <c r="AG954" s="52">
        <v>8</v>
      </c>
      <c r="AH954" s="42">
        <f>IFERROR(AG954/AC941,"-")</f>
        <v>5.6737588652482268E-2</v>
      </c>
      <c r="AI954" s="55">
        <f t="shared" si="83"/>
        <v>103504.875</v>
      </c>
      <c r="AJ954" s="376"/>
      <c r="AK954" s="376"/>
      <c r="AL954" s="32" t="s">
        <v>112</v>
      </c>
      <c r="AM954" s="52">
        <v>1489788</v>
      </c>
      <c r="AN954" s="42">
        <f>IFERROR(AM954/AJ941,"-")</f>
        <v>7.0559380118207097E-3</v>
      </c>
      <c r="AO954" s="52">
        <v>21</v>
      </c>
      <c r="AP954" s="42">
        <f>IFERROR(AO954/AK941,"-")</f>
        <v>5.9829059829059832E-2</v>
      </c>
      <c r="AQ954" s="55">
        <f t="shared" si="84"/>
        <v>70942.28571428571</v>
      </c>
      <c r="AR954" s="376"/>
      <c r="AS954" s="376"/>
      <c r="AT954" s="32" t="s">
        <v>112</v>
      </c>
      <c r="AU954" s="52">
        <v>889232</v>
      </c>
      <c r="AV954" s="42">
        <f>IFERROR(AU954/AR941,"-")</f>
        <v>2.9840670914413176E-3</v>
      </c>
      <c r="AW954" s="55">
        <v>27</v>
      </c>
      <c r="AX954" s="42">
        <f>IFERROR(AW954/AS941,"-")</f>
        <v>5.0373134328358209E-2</v>
      </c>
      <c r="AY954" s="139">
        <f t="shared" si="85"/>
        <v>32934.518518518518</v>
      </c>
      <c r="AZ954" s="376"/>
      <c r="BA954" s="376"/>
      <c r="BB954" s="32" t="s">
        <v>112</v>
      </c>
      <c r="BC954" s="52">
        <v>553608</v>
      </c>
      <c r="BD954" s="42">
        <f>IFERROR(BC954/AZ941,"-")</f>
        <v>1.588590777353726E-2</v>
      </c>
      <c r="BE954" s="52">
        <v>6</v>
      </c>
      <c r="BF954" s="42">
        <f>IFERROR(BE954/BA941,"-")</f>
        <v>0.27272727272727271</v>
      </c>
      <c r="BG954" s="55">
        <f t="shared" si="86"/>
        <v>92268</v>
      </c>
      <c r="BH954" s="376"/>
      <c r="BI954" s="376"/>
      <c r="BJ954" s="32" t="s">
        <v>112</v>
      </c>
      <c r="BK954" s="52">
        <v>1240060</v>
      </c>
      <c r="BL954" s="42">
        <f>IFERROR(BK954/BH941,"-")</f>
        <v>5.9041974146199138E-3</v>
      </c>
      <c r="BM954" s="52">
        <v>26</v>
      </c>
      <c r="BN954" s="42">
        <f>IFERROR(BM954/BI941,"-")</f>
        <v>4.3844856661045532E-2</v>
      </c>
      <c r="BO954" s="96">
        <f t="shared" si="87"/>
        <v>47694.615384615383</v>
      </c>
      <c r="BP954" s="141"/>
    </row>
    <row r="955" spans="2:68" s="8" customFormat="1" ht="13.15" customHeight="1">
      <c r="B955" s="409"/>
      <c r="C955" s="408"/>
      <c r="D955" s="376"/>
      <c r="E955" s="376"/>
      <c r="F955" s="32" t="s">
        <v>113</v>
      </c>
      <c r="G955" s="52">
        <v>582376</v>
      </c>
      <c r="H955" s="42">
        <f>IFERROR(G955/D941,"-")</f>
        <v>1.3114414470407131E-2</v>
      </c>
      <c r="I955" s="52">
        <v>11</v>
      </c>
      <c r="J955" s="42">
        <f>IFERROR(I955/E941,"-")</f>
        <v>0.12790697674418605</v>
      </c>
      <c r="K955" s="55">
        <f t="shared" si="80"/>
        <v>52943.272727272728</v>
      </c>
      <c r="L955" s="376"/>
      <c r="M955" s="376"/>
      <c r="N955" s="32" t="s">
        <v>113</v>
      </c>
      <c r="O955" s="52">
        <v>1873885</v>
      </c>
      <c r="P955" s="42">
        <f>IFERROR(O955/L941,"-")</f>
        <v>3.335350507669187E-3</v>
      </c>
      <c r="Q955" s="52">
        <v>65</v>
      </c>
      <c r="R955" s="42">
        <f>IFERROR(Q955/M941,"-")</f>
        <v>5.9037238873751133E-2</v>
      </c>
      <c r="S955" s="55">
        <f t="shared" si="81"/>
        <v>28829</v>
      </c>
      <c r="T955" s="376"/>
      <c r="U955" s="376"/>
      <c r="V955" s="32" t="s">
        <v>113</v>
      </c>
      <c r="W955" s="52">
        <v>0</v>
      </c>
      <c r="X955" s="42">
        <f>IFERROR(W955/T941,"-")</f>
        <v>0</v>
      </c>
      <c r="Y955" s="52">
        <v>0</v>
      </c>
      <c r="Z955" s="42">
        <f>IFERROR(Y955/U941,"-")</f>
        <v>0</v>
      </c>
      <c r="AA955" s="96" t="str">
        <f t="shared" si="82"/>
        <v>-</v>
      </c>
      <c r="AB955" s="376"/>
      <c r="AC955" s="376"/>
      <c r="AD955" s="32" t="s">
        <v>113</v>
      </c>
      <c r="AE955" s="52">
        <v>95174</v>
      </c>
      <c r="AF955" s="42">
        <f>IFERROR(AE955/AB941,"-")</f>
        <v>2.90685031251069E-3</v>
      </c>
      <c r="AG955" s="52">
        <v>5</v>
      </c>
      <c r="AH955" s="42">
        <f>IFERROR(AG955/AC941,"-")</f>
        <v>3.5460992907801421E-2</v>
      </c>
      <c r="AI955" s="55">
        <f t="shared" si="83"/>
        <v>19034.8</v>
      </c>
      <c r="AJ955" s="376"/>
      <c r="AK955" s="376"/>
      <c r="AL955" s="32" t="s">
        <v>113</v>
      </c>
      <c r="AM955" s="52">
        <v>698662</v>
      </c>
      <c r="AN955" s="42">
        <f>IFERROR(AM955/AJ941,"-")</f>
        <v>3.3090048807042885E-3</v>
      </c>
      <c r="AO955" s="52">
        <v>23</v>
      </c>
      <c r="AP955" s="42">
        <f>IFERROR(AO955/AK941,"-")</f>
        <v>6.5527065527065526E-2</v>
      </c>
      <c r="AQ955" s="55">
        <f t="shared" si="84"/>
        <v>30376.608695652172</v>
      </c>
      <c r="AR955" s="376"/>
      <c r="AS955" s="376"/>
      <c r="AT955" s="32" t="s">
        <v>113</v>
      </c>
      <c r="AU955" s="52">
        <v>1040153</v>
      </c>
      <c r="AV955" s="42">
        <f>IFERROR(AU955/AR941,"-")</f>
        <v>3.4905247869666868E-3</v>
      </c>
      <c r="AW955" s="55">
        <v>36</v>
      </c>
      <c r="AX955" s="42">
        <f>IFERROR(AW955/AS941,"-")</f>
        <v>6.7164179104477612E-2</v>
      </c>
      <c r="AY955" s="139">
        <f t="shared" si="85"/>
        <v>28893.138888888891</v>
      </c>
      <c r="AZ955" s="376"/>
      <c r="BA955" s="376"/>
      <c r="BB955" s="32" t="s">
        <v>113</v>
      </c>
      <c r="BC955" s="52">
        <v>202415</v>
      </c>
      <c r="BD955" s="42">
        <f>IFERROR(BC955/AZ941,"-")</f>
        <v>5.8083445722976268E-3</v>
      </c>
      <c r="BE955" s="52">
        <v>3</v>
      </c>
      <c r="BF955" s="42">
        <f>IFERROR(BE955/BA941,"-")</f>
        <v>0.13636363636363635</v>
      </c>
      <c r="BG955" s="55">
        <f t="shared" si="86"/>
        <v>67471.666666666672</v>
      </c>
      <c r="BH955" s="376"/>
      <c r="BI955" s="376"/>
      <c r="BJ955" s="32" t="s">
        <v>113</v>
      </c>
      <c r="BK955" s="52">
        <v>657526</v>
      </c>
      <c r="BL955" s="42">
        <f>IFERROR(BK955/BH941,"-")</f>
        <v>3.1306253804214098E-3</v>
      </c>
      <c r="BM955" s="52">
        <v>23</v>
      </c>
      <c r="BN955" s="42">
        <f>IFERROR(BM955/BI941,"-")</f>
        <v>3.87858347386172E-2</v>
      </c>
      <c r="BO955" s="96">
        <f t="shared" si="87"/>
        <v>28588.08695652174</v>
      </c>
      <c r="BP955" s="141"/>
    </row>
    <row r="956" spans="2:68" s="8" customFormat="1" ht="13.15" customHeight="1">
      <c r="B956" s="409"/>
      <c r="C956" s="408"/>
      <c r="D956" s="376"/>
      <c r="E956" s="376"/>
      <c r="F956" s="33" t="s">
        <v>114</v>
      </c>
      <c r="G956" s="53">
        <v>59546</v>
      </c>
      <c r="H956" s="43">
        <f>IFERROR(G956/D941,"-")</f>
        <v>1.3409050579949431E-3</v>
      </c>
      <c r="I956" s="53">
        <v>6</v>
      </c>
      <c r="J956" s="43">
        <f>IFERROR(I956/E941,"-")</f>
        <v>6.9767441860465115E-2</v>
      </c>
      <c r="K956" s="56">
        <f t="shared" si="80"/>
        <v>9924.3333333333339</v>
      </c>
      <c r="L956" s="376"/>
      <c r="M956" s="376"/>
      <c r="N956" s="33" t="s">
        <v>114</v>
      </c>
      <c r="O956" s="53">
        <v>545113</v>
      </c>
      <c r="P956" s="43">
        <f>IFERROR(O956/L941,"-")</f>
        <v>9.7025320192384995E-4</v>
      </c>
      <c r="Q956" s="53">
        <v>57</v>
      </c>
      <c r="R956" s="43">
        <f>IFERROR(Q956/M941,"-")</f>
        <v>5.1771117166212535E-2</v>
      </c>
      <c r="S956" s="56">
        <f t="shared" si="81"/>
        <v>9563.3859649122805</v>
      </c>
      <c r="T956" s="376"/>
      <c r="U956" s="376"/>
      <c r="V956" s="33" t="s">
        <v>114</v>
      </c>
      <c r="W956" s="53">
        <v>3984</v>
      </c>
      <c r="X956" s="43">
        <f>IFERROR(W956/T941,"-")</f>
        <v>2.0305944942550588E-4</v>
      </c>
      <c r="Y956" s="53">
        <v>2</v>
      </c>
      <c r="Z956" s="43">
        <f>IFERROR(Y956/U941,"-")</f>
        <v>2.8169014084507043E-2</v>
      </c>
      <c r="AA956" s="97">
        <f t="shared" si="82"/>
        <v>1992</v>
      </c>
      <c r="AB956" s="376"/>
      <c r="AC956" s="376"/>
      <c r="AD956" s="33" t="s">
        <v>114</v>
      </c>
      <c r="AE956" s="53">
        <v>24131</v>
      </c>
      <c r="AF956" s="43">
        <f>IFERROR(AE956/AB941,"-")</f>
        <v>7.3702066626594933E-4</v>
      </c>
      <c r="AG956" s="53">
        <v>4</v>
      </c>
      <c r="AH956" s="43">
        <f>IFERROR(AG956/AC941,"-")</f>
        <v>2.8368794326241134E-2</v>
      </c>
      <c r="AI956" s="56">
        <f t="shared" si="83"/>
        <v>6032.75</v>
      </c>
      <c r="AJ956" s="376"/>
      <c r="AK956" s="376"/>
      <c r="AL956" s="33" t="s">
        <v>114</v>
      </c>
      <c r="AM956" s="53">
        <v>171988</v>
      </c>
      <c r="AN956" s="43">
        <f>IFERROR(AM956/AJ941,"-")</f>
        <v>8.1457003733217091E-4</v>
      </c>
      <c r="AO956" s="53">
        <v>19</v>
      </c>
      <c r="AP956" s="43">
        <f>IFERROR(AO956/AK941,"-")</f>
        <v>5.4131054131054131E-2</v>
      </c>
      <c r="AQ956" s="56">
        <f t="shared" si="84"/>
        <v>9052</v>
      </c>
      <c r="AR956" s="376"/>
      <c r="AS956" s="376"/>
      <c r="AT956" s="33" t="s">
        <v>114</v>
      </c>
      <c r="AU956" s="53">
        <v>345010</v>
      </c>
      <c r="AV956" s="43">
        <f>IFERROR(AU956/AR941,"-")</f>
        <v>1.1577777084249882E-3</v>
      </c>
      <c r="AW956" s="56">
        <v>32</v>
      </c>
      <c r="AX956" s="43">
        <f>IFERROR(AW956/AS941,"-")</f>
        <v>5.9701492537313432E-2</v>
      </c>
      <c r="AY956" s="140">
        <f t="shared" si="85"/>
        <v>10781.5625</v>
      </c>
      <c r="AZ956" s="376"/>
      <c r="BA956" s="376"/>
      <c r="BB956" s="33" t="s">
        <v>114</v>
      </c>
      <c r="BC956" s="53">
        <v>12915</v>
      </c>
      <c r="BD956" s="43">
        <f>IFERROR(BC956/AZ941,"-")</f>
        <v>3.7059886940801745E-4</v>
      </c>
      <c r="BE956" s="53">
        <v>3</v>
      </c>
      <c r="BF956" s="43">
        <f>IFERROR(BE956/BA941,"-")</f>
        <v>0.13636363636363635</v>
      </c>
      <c r="BG956" s="56">
        <f t="shared" si="86"/>
        <v>4305</v>
      </c>
      <c r="BH956" s="376"/>
      <c r="BI956" s="376"/>
      <c r="BJ956" s="33" t="s">
        <v>114</v>
      </c>
      <c r="BK956" s="53">
        <v>95030</v>
      </c>
      <c r="BL956" s="43">
        <f>IFERROR(BK956/BH941,"-")</f>
        <v>4.5245865547742075E-4</v>
      </c>
      <c r="BM956" s="53">
        <v>20</v>
      </c>
      <c r="BN956" s="43">
        <f>IFERROR(BM956/BI941,"-")</f>
        <v>3.3726812816188868E-2</v>
      </c>
      <c r="BO956" s="97">
        <f t="shared" si="87"/>
        <v>4751.5</v>
      </c>
      <c r="BP956" s="141"/>
    </row>
    <row r="957" spans="2:68" s="8" customFormat="1" ht="13.15" customHeight="1">
      <c r="B957" s="409"/>
      <c r="C957" s="408"/>
      <c r="D957" s="377"/>
      <c r="E957" s="377"/>
      <c r="F957" s="34" t="s">
        <v>64</v>
      </c>
      <c r="G957" s="100">
        <f>SUM(G941:G956)</f>
        <v>6700920</v>
      </c>
      <c r="H957" s="76">
        <f>IFERROR(G957/D941,"-")</f>
        <v>0.15089674405030523</v>
      </c>
      <c r="I957" s="99">
        <v>69</v>
      </c>
      <c r="J957" s="76">
        <f>IFERROR(I957/E941,"-")</f>
        <v>0.80232558139534882</v>
      </c>
      <c r="K957" s="114">
        <f t="shared" si="80"/>
        <v>97114.782608695648</v>
      </c>
      <c r="L957" s="377"/>
      <c r="M957" s="377"/>
      <c r="N957" s="34" t="s">
        <v>64</v>
      </c>
      <c r="O957" s="100">
        <f>SUM(O941:O956)</f>
        <v>86881580</v>
      </c>
      <c r="P957" s="76">
        <f>IFERROR(O957/L941,"-")</f>
        <v>0.15464157190014388</v>
      </c>
      <c r="Q957" s="99">
        <v>830</v>
      </c>
      <c r="R957" s="76">
        <f>IFERROR(Q957/M941,"-")</f>
        <v>0.75386012715712991</v>
      </c>
      <c r="S957" s="114">
        <f t="shared" si="81"/>
        <v>104676.60240963855</v>
      </c>
      <c r="T957" s="377"/>
      <c r="U957" s="377"/>
      <c r="V957" s="34" t="s">
        <v>64</v>
      </c>
      <c r="W957" s="100">
        <f>SUM(W941:W956)</f>
        <v>938348</v>
      </c>
      <c r="X957" s="76">
        <f>IFERROR(W957/T941,"-")</f>
        <v>4.7826412713234082E-2</v>
      </c>
      <c r="Y957" s="99">
        <v>23</v>
      </c>
      <c r="Z957" s="76">
        <f>IFERROR(Y957/U941,"-")</f>
        <v>0.323943661971831</v>
      </c>
      <c r="AA957" s="114">
        <f t="shared" si="82"/>
        <v>40797.739130434784</v>
      </c>
      <c r="AB957" s="377"/>
      <c r="AC957" s="377"/>
      <c r="AD957" s="34" t="s">
        <v>64</v>
      </c>
      <c r="AE957" s="100">
        <f>SUM(AE941:AE956)</f>
        <v>2046917</v>
      </c>
      <c r="AF957" s="76">
        <f>IFERROR(AE957/AB941,"-")</f>
        <v>6.2517928437739761E-2</v>
      </c>
      <c r="AG957" s="99">
        <v>54</v>
      </c>
      <c r="AH957" s="76">
        <f>IFERROR(AG957/AC941,"-")</f>
        <v>0.38297872340425532</v>
      </c>
      <c r="AI957" s="114">
        <f t="shared" si="83"/>
        <v>37905.870370370372</v>
      </c>
      <c r="AJ957" s="377"/>
      <c r="AK957" s="377"/>
      <c r="AL957" s="34" t="s">
        <v>64</v>
      </c>
      <c r="AM957" s="100">
        <f>SUM(AM941:AM956)</f>
        <v>38434515</v>
      </c>
      <c r="AN957" s="76">
        <f>IFERROR(AM957/AJ941,"-")</f>
        <v>0.18203365536196642</v>
      </c>
      <c r="AO957" s="99">
        <v>302</v>
      </c>
      <c r="AP957" s="76">
        <f>IFERROR(AO957/AK941,"-")</f>
        <v>0.86039886039886038</v>
      </c>
      <c r="AQ957" s="114">
        <f t="shared" si="84"/>
        <v>127266.6059602649</v>
      </c>
      <c r="AR957" s="377"/>
      <c r="AS957" s="377"/>
      <c r="AT957" s="34" t="s">
        <v>64</v>
      </c>
      <c r="AU957" s="100">
        <f>SUM(AU941:AU956)</f>
        <v>45347060</v>
      </c>
      <c r="AV957" s="76">
        <f>IFERROR(AU957/AR941,"-")</f>
        <v>0.15217476366079372</v>
      </c>
      <c r="AW957" s="113">
        <v>450</v>
      </c>
      <c r="AX957" s="76">
        <f>IFERROR(AW957/AS941,"-")</f>
        <v>0.83955223880597019</v>
      </c>
      <c r="AY957" s="115">
        <f t="shared" si="85"/>
        <v>100771.24444444444</v>
      </c>
      <c r="AZ957" s="377"/>
      <c r="BA957" s="377"/>
      <c r="BB957" s="34" t="s">
        <v>64</v>
      </c>
      <c r="BC957" s="100">
        <f>SUM(BC941:BC956)</f>
        <v>5374157</v>
      </c>
      <c r="BD957" s="76">
        <f>IFERROR(BC957/AZ941,"-")</f>
        <v>0.15421266033458636</v>
      </c>
      <c r="BE957" s="99">
        <v>19</v>
      </c>
      <c r="BF957" s="76">
        <f>IFERROR(BE957/BA941,"-")</f>
        <v>0.86363636363636365</v>
      </c>
      <c r="BG957" s="114">
        <f t="shared" si="86"/>
        <v>282850.36842105264</v>
      </c>
      <c r="BH957" s="377"/>
      <c r="BI957" s="377"/>
      <c r="BJ957" s="34" t="s">
        <v>64</v>
      </c>
      <c r="BK957" s="100">
        <f>SUM(BK941:BK956)</f>
        <v>29163368</v>
      </c>
      <c r="BL957" s="76">
        <f>IFERROR(BK957/BH941,"-")</f>
        <v>0.13885318609358346</v>
      </c>
      <c r="BM957" s="99">
        <v>384</v>
      </c>
      <c r="BN957" s="76">
        <f>IFERROR(BM957/BI941,"-")</f>
        <v>0.64755480607082627</v>
      </c>
      <c r="BO957" s="114">
        <f t="shared" si="87"/>
        <v>75946.270833333328</v>
      </c>
      <c r="BP957" s="141"/>
    </row>
    <row r="958" spans="2:68" s="8" customFormat="1" ht="13.15" customHeight="1">
      <c r="B958" s="409">
        <v>57</v>
      </c>
      <c r="C958" s="408" t="s">
        <v>42</v>
      </c>
      <c r="D958" s="375">
        <v>32835170</v>
      </c>
      <c r="E958" s="375">
        <v>51</v>
      </c>
      <c r="F958" s="30" t="s">
        <v>100</v>
      </c>
      <c r="G958" s="51">
        <v>206813</v>
      </c>
      <c r="H958" s="41">
        <f>IFERROR(G958/D958,"-")</f>
        <v>6.2985207629502145E-3</v>
      </c>
      <c r="I958" s="51">
        <v>12</v>
      </c>
      <c r="J958" s="41">
        <f>IFERROR(I958/E958,"-")</f>
        <v>0.23529411764705882</v>
      </c>
      <c r="K958" s="95">
        <f t="shared" si="80"/>
        <v>17234.416666666668</v>
      </c>
      <c r="L958" s="375">
        <v>384529470</v>
      </c>
      <c r="M958" s="375">
        <v>753</v>
      </c>
      <c r="N958" s="30" t="s">
        <v>100</v>
      </c>
      <c r="O958" s="51">
        <v>7581414</v>
      </c>
      <c r="P958" s="41">
        <f>IFERROR(O958/L958,"-")</f>
        <v>1.9716080538638561E-2</v>
      </c>
      <c r="Q958" s="51">
        <v>109</v>
      </c>
      <c r="R958" s="41">
        <f>IFERROR(Q958/M958,"-")</f>
        <v>0.14475431606905712</v>
      </c>
      <c r="S958" s="95">
        <f t="shared" si="81"/>
        <v>69554.256880733941</v>
      </c>
      <c r="T958" s="375">
        <v>10036650</v>
      </c>
      <c r="U958" s="375">
        <v>39</v>
      </c>
      <c r="V958" s="30" t="s">
        <v>100</v>
      </c>
      <c r="W958" s="51">
        <v>156144</v>
      </c>
      <c r="X958" s="41">
        <f>IFERROR(W958/T958,"-")</f>
        <v>1.5557382194258043E-2</v>
      </c>
      <c r="Y958" s="51">
        <v>3</v>
      </c>
      <c r="Z958" s="41">
        <f>IFERROR(Y958/U958,"-")</f>
        <v>7.6923076923076927E-2</v>
      </c>
      <c r="AA958" s="95">
        <f t="shared" si="82"/>
        <v>52048</v>
      </c>
      <c r="AB958" s="375">
        <v>35085350</v>
      </c>
      <c r="AC958" s="375">
        <v>93</v>
      </c>
      <c r="AD958" s="30" t="s">
        <v>100</v>
      </c>
      <c r="AE958" s="51">
        <v>201571</v>
      </c>
      <c r="AF958" s="41">
        <f>IFERROR(AE958/AB958,"-")</f>
        <v>5.7451614420263725E-3</v>
      </c>
      <c r="AG958" s="51">
        <v>6</v>
      </c>
      <c r="AH958" s="41">
        <f>IFERROR(AG958/AC958,"-")</f>
        <v>6.4516129032258063E-2</v>
      </c>
      <c r="AI958" s="95">
        <f t="shared" si="83"/>
        <v>33595.166666666664</v>
      </c>
      <c r="AJ958" s="375">
        <v>101660880</v>
      </c>
      <c r="AK958" s="375">
        <v>191</v>
      </c>
      <c r="AL958" s="30" t="s">
        <v>100</v>
      </c>
      <c r="AM958" s="51">
        <v>823019</v>
      </c>
      <c r="AN958" s="41">
        <f>IFERROR(AM958/AJ958,"-")</f>
        <v>8.0957296454644105E-3</v>
      </c>
      <c r="AO958" s="51">
        <v>30</v>
      </c>
      <c r="AP958" s="41">
        <f>IFERROR(AO958/AK958,"-")</f>
        <v>0.15706806282722513</v>
      </c>
      <c r="AQ958" s="95">
        <f t="shared" si="84"/>
        <v>27433.966666666667</v>
      </c>
      <c r="AR958" s="375">
        <v>230004060</v>
      </c>
      <c r="AS958" s="375">
        <v>425</v>
      </c>
      <c r="AT958" s="30" t="s">
        <v>100</v>
      </c>
      <c r="AU958" s="51">
        <v>6400680</v>
      </c>
      <c r="AV958" s="41">
        <f>IFERROR(AU958/AR958,"-")</f>
        <v>2.7828552243816914E-2</v>
      </c>
      <c r="AW958" s="51">
        <v>70</v>
      </c>
      <c r="AX958" s="41">
        <f>IFERROR(AW958/AS958,"-")</f>
        <v>0.16470588235294117</v>
      </c>
      <c r="AY958" s="95">
        <f t="shared" si="85"/>
        <v>91438.28571428571</v>
      </c>
      <c r="AZ958" s="375">
        <v>32323380</v>
      </c>
      <c r="BA958" s="375">
        <v>21</v>
      </c>
      <c r="BB958" s="30" t="s">
        <v>100</v>
      </c>
      <c r="BC958" s="51">
        <v>138490</v>
      </c>
      <c r="BD958" s="41">
        <f>IFERROR(BC958/AZ958,"-")</f>
        <v>4.2845148001230066E-3</v>
      </c>
      <c r="BE958" s="51">
        <v>4</v>
      </c>
      <c r="BF958" s="41">
        <f>IFERROR(BE958/BA958,"-")</f>
        <v>0.19047619047619047</v>
      </c>
      <c r="BG958" s="95">
        <f t="shared" si="86"/>
        <v>34622.5</v>
      </c>
      <c r="BH958" s="375">
        <v>308016510</v>
      </c>
      <c r="BI958" s="375">
        <v>671</v>
      </c>
      <c r="BJ958" s="30" t="s">
        <v>100</v>
      </c>
      <c r="BK958" s="51">
        <v>6173829</v>
      </c>
      <c r="BL958" s="41">
        <f>IFERROR(BK958/BH958,"-")</f>
        <v>2.0043824923540624E-2</v>
      </c>
      <c r="BM958" s="51">
        <v>105</v>
      </c>
      <c r="BN958" s="41">
        <f>IFERROR(BM958/BI958,"-")</f>
        <v>0.15648286140089418</v>
      </c>
      <c r="BO958" s="95">
        <f t="shared" si="87"/>
        <v>58798.37142857143</v>
      </c>
      <c r="BP958" s="141"/>
    </row>
    <row r="959" spans="2:68" s="8" customFormat="1" ht="13.15" customHeight="1">
      <c r="B959" s="409"/>
      <c r="C959" s="408"/>
      <c r="D959" s="376"/>
      <c r="E959" s="376"/>
      <c r="F959" s="31" t="s">
        <v>101</v>
      </c>
      <c r="G959" s="52">
        <v>656450</v>
      </c>
      <c r="H959" s="42">
        <f>IFERROR(G959/D958,"-")</f>
        <v>1.9992282665203195E-2</v>
      </c>
      <c r="I959" s="52">
        <v>14</v>
      </c>
      <c r="J959" s="42">
        <f>IFERROR(I959/E958,"-")</f>
        <v>0.27450980392156865</v>
      </c>
      <c r="K959" s="55">
        <f t="shared" si="80"/>
        <v>46889.285714285717</v>
      </c>
      <c r="L959" s="376"/>
      <c r="M959" s="376"/>
      <c r="N959" s="31" t="s">
        <v>101</v>
      </c>
      <c r="O959" s="52">
        <v>8601866</v>
      </c>
      <c r="P959" s="42">
        <f>IFERROR(O959/L958,"-")</f>
        <v>2.2369848532025387E-2</v>
      </c>
      <c r="Q959" s="52">
        <v>166</v>
      </c>
      <c r="R959" s="42">
        <f>IFERROR(Q959/M958,"-")</f>
        <v>0.22045152722443559</v>
      </c>
      <c r="S959" s="55">
        <f t="shared" si="81"/>
        <v>51818.469879518074</v>
      </c>
      <c r="T959" s="376"/>
      <c r="U959" s="376"/>
      <c r="V959" s="31" t="s">
        <v>101</v>
      </c>
      <c r="W959" s="52">
        <v>65837</v>
      </c>
      <c r="X959" s="42">
        <f>IFERROR(W959/T958,"-")</f>
        <v>6.5596588503136002E-3</v>
      </c>
      <c r="Y959" s="52">
        <v>3</v>
      </c>
      <c r="Z959" s="42">
        <f>IFERROR(Y959/U958,"-")</f>
        <v>7.6923076923076927E-2</v>
      </c>
      <c r="AA959" s="96">
        <f t="shared" si="82"/>
        <v>21945.666666666668</v>
      </c>
      <c r="AB959" s="376"/>
      <c r="AC959" s="376"/>
      <c r="AD959" s="31" t="s">
        <v>101</v>
      </c>
      <c r="AE959" s="52">
        <v>4165907</v>
      </c>
      <c r="AF959" s="42">
        <f>IFERROR(AE959/AB958,"-")</f>
        <v>0.11873636717319337</v>
      </c>
      <c r="AG959" s="52">
        <v>11</v>
      </c>
      <c r="AH959" s="42">
        <f>IFERROR(AG959/AC958,"-")</f>
        <v>0.11827956989247312</v>
      </c>
      <c r="AI959" s="55">
        <f t="shared" si="83"/>
        <v>378718.81818181818</v>
      </c>
      <c r="AJ959" s="376"/>
      <c r="AK959" s="376"/>
      <c r="AL959" s="31" t="s">
        <v>101</v>
      </c>
      <c r="AM959" s="52">
        <v>1435417</v>
      </c>
      <c r="AN959" s="42">
        <f>IFERROR(AM959/AJ958,"-")</f>
        <v>1.4119659400941641E-2</v>
      </c>
      <c r="AO959" s="52">
        <v>46</v>
      </c>
      <c r="AP959" s="42">
        <f>IFERROR(AO959/AK958,"-")</f>
        <v>0.24083769633507854</v>
      </c>
      <c r="AQ959" s="55">
        <f t="shared" si="84"/>
        <v>31204.717391304348</v>
      </c>
      <c r="AR959" s="376"/>
      <c r="AS959" s="376"/>
      <c r="AT959" s="31" t="s">
        <v>101</v>
      </c>
      <c r="AU959" s="52">
        <v>2893972</v>
      </c>
      <c r="AV959" s="42">
        <f>IFERROR(AU959/AR958,"-")</f>
        <v>1.2582264852194349E-2</v>
      </c>
      <c r="AW959" s="52">
        <v>104</v>
      </c>
      <c r="AX959" s="42">
        <f>IFERROR(AW959/AS958,"-")</f>
        <v>0.24470588235294119</v>
      </c>
      <c r="AY959" s="96">
        <f t="shared" si="85"/>
        <v>27826.653846153848</v>
      </c>
      <c r="AZ959" s="376"/>
      <c r="BA959" s="376"/>
      <c r="BB959" s="31" t="s">
        <v>101</v>
      </c>
      <c r="BC959" s="52">
        <v>472066</v>
      </c>
      <c r="BD959" s="42">
        <f>IFERROR(BC959/AZ958,"-")</f>
        <v>1.4604475150804154E-2</v>
      </c>
      <c r="BE959" s="52">
        <v>7</v>
      </c>
      <c r="BF959" s="42">
        <f>IFERROR(BE959/BA958,"-")</f>
        <v>0.33333333333333331</v>
      </c>
      <c r="BG959" s="55">
        <f t="shared" si="86"/>
        <v>67438</v>
      </c>
      <c r="BH959" s="376"/>
      <c r="BI959" s="376"/>
      <c r="BJ959" s="31" t="s">
        <v>101</v>
      </c>
      <c r="BK959" s="52">
        <v>5421484</v>
      </c>
      <c r="BL959" s="42">
        <f>IFERROR(BK959/BH958,"-")</f>
        <v>1.7601277282182051E-2</v>
      </c>
      <c r="BM959" s="52">
        <v>124</v>
      </c>
      <c r="BN959" s="42">
        <f>IFERROR(BM959/BI958,"-")</f>
        <v>0.18479880774962743</v>
      </c>
      <c r="BO959" s="96">
        <f t="shared" si="87"/>
        <v>43721.645161290326</v>
      </c>
      <c r="BP959" s="141"/>
    </row>
    <row r="960" spans="2:68" s="8" customFormat="1" ht="13.15" customHeight="1">
      <c r="B960" s="409"/>
      <c r="C960" s="408"/>
      <c r="D960" s="376"/>
      <c r="E960" s="376"/>
      <c r="F960" s="32" t="s">
        <v>102</v>
      </c>
      <c r="G960" s="52">
        <v>799864</v>
      </c>
      <c r="H960" s="42">
        <f>IFERROR(G960/D958,"-")</f>
        <v>2.4359977426643444E-2</v>
      </c>
      <c r="I960" s="52">
        <v>19</v>
      </c>
      <c r="J960" s="42">
        <f>IFERROR(I960/E958,"-")</f>
        <v>0.37254901960784315</v>
      </c>
      <c r="K960" s="55">
        <f t="shared" si="80"/>
        <v>42098.105263157893</v>
      </c>
      <c r="L960" s="376"/>
      <c r="M960" s="376"/>
      <c r="N960" s="32" t="s">
        <v>102</v>
      </c>
      <c r="O960" s="52">
        <v>13787096</v>
      </c>
      <c r="P960" s="42">
        <f>IFERROR(O960/L958,"-")</f>
        <v>3.5854458697274882E-2</v>
      </c>
      <c r="Q960" s="52">
        <v>222</v>
      </c>
      <c r="R960" s="42">
        <f>IFERROR(Q960/M958,"-")</f>
        <v>0.29482071713147412</v>
      </c>
      <c r="S960" s="55">
        <f t="shared" si="81"/>
        <v>62104.036036036036</v>
      </c>
      <c r="T960" s="376"/>
      <c r="U960" s="376"/>
      <c r="V960" s="32" t="s">
        <v>102</v>
      </c>
      <c r="W960" s="52">
        <v>0</v>
      </c>
      <c r="X960" s="42">
        <f>IFERROR(W960/T958,"-")</f>
        <v>0</v>
      </c>
      <c r="Y960" s="52">
        <v>0</v>
      </c>
      <c r="Z960" s="42">
        <f>IFERROR(Y960/U958,"-")</f>
        <v>0</v>
      </c>
      <c r="AA960" s="96" t="str">
        <f t="shared" si="82"/>
        <v>-</v>
      </c>
      <c r="AB960" s="376"/>
      <c r="AC960" s="376"/>
      <c r="AD960" s="32" t="s">
        <v>102</v>
      </c>
      <c r="AE960" s="52">
        <v>0</v>
      </c>
      <c r="AF960" s="42">
        <f>IFERROR(AE960/AB958,"-")</f>
        <v>0</v>
      </c>
      <c r="AG960" s="52">
        <v>0</v>
      </c>
      <c r="AH960" s="42">
        <f>IFERROR(AG960/AC958,"-")</f>
        <v>0</v>
      </c>
      <c r="AI960" s="55" t="str">
        <f t="shared" si="83"/>
        <v>-</v>
      </c>
      <c r="AJ960" s="376"/>
      <c r="AK960" s="376"/>
      <c r="AL960" s="32" t="s">
        <v>102</v>
      </c>
      <c r="AM960" s="52">
        <v>4404783</v>
      </c>
      <c r="AN960" s="42">
        <f>IFERROR(AM960/AJ958,"-")</f>
        <v>4.3328200582170844E-2</v>
      </c>
      <c r="AO960" s="52">
        <v>67</v>
      </c>
      <c r="AP960" s="42">
        <f>IFERROR(AO960/AK958,"-")</f>
        <v>0.35078534031413611</v>
      </c>
      <c r="AQ960" s="55">
        <f t="shared" si="84"/>
        <v>65743.029850746272</v>
      </c>
      <c r="AR960" s="376"/>
      <c r="AS960" s="376"/>
      <c r="AT960" s="32" t="s">
        <v>102</v>
      </c>
      <c r="AU960" s="52">
        <v>9382313</v>
      </c>
      <c r="AV960" s="42">
        <f>IFERROR(AU960/AR958,"-")</f>
        <v>4.0791945150881248E-2</v>
      </c>
      <c r="AW960" s="52">
        <v>155</v>
      </c>
      <c r="AX960" s="42">
        <f>IFERROR(AW960/AS958,"-")</f>
        <v>0.36470588235294116</v>
      </c>
      <c r="AY960" s="96">
        <f t="shared" si="85"/>
        <v>60531.051612903226</v>
      </c>
      <c r="AZ960" s="376"/>
      <c r="BA960" s="376"/>
      <c r="BB960" s="32" t="s">
        <v>102</v>
      </c>
      <c r="BC960" s="52">
        <v>103518</v>
      </c>
      <c r="BD960" s="42">
        <f>IFERROR(BC960/AZ958,"-")</f>
        <v>3.2025734932423526E-3</v>
      </c>
      <c r="BE960" s="52">
        <v>4</v>
      </c>
      <c r="BF960" s="42">
        <f>IFERROR(BE960/BA958,"-")</f>
        <v>0.19047619047619047</v>
      </c>
      <c r="BG960" s="55">
        <f t="shared" si="86"/>
        <v>25879.5</v>
      </c>
      <c r="BH960" s="376"/>
      <c r="BI960" s="376"/>
      <c r="BJ960" s="32" t="s">
        <v>102</v>
      </c>
      <c r="BK960" s="52">
        <v>5706198</v>
      </c>
      <c r="BL960" s="42">
        <f>IFERROR(BK960/BH958,"-")</f>
        <v>1.8525623837501438E-2</v>
      </c>
      <c r="BM960" s="52">
        <v>148</v>
      </c>
      <c r="BN960" s="42">
        <f>IFERROR(BM960/BI958,"-")</f>
        <v>0.22056631892697467</v>
      </c>
      <c r="BO960" s="96">
        <f t="shared" si="87"/>
        <v>38555.391891891893</v>
      </c>
      <c r="BP960" s="141"/>
    </row>
    <row r="961" spans="2:68" s="8" customFormat="1" ht="13.15" customHeight="1">
      <c r="B961" s="409"/>
      <c r="C961" s="408"/>
      <c r="D961" s="376"/>
      <c r="E961" s="376"/>
      <c r="F961" s="32" t="s">
        <v>103</v>
      </c>
      <c r="G961" s="52">
        <v>77660</v>
      </c>
      <c r="H961" s="42">
        <f>IFERROR(G961/D958,"-")</f>
        <v>2.3651468836616346E-3</v>
      </c>
      <c r="I961" s="52">
        <v>5</v>
      </c>
      <c r="J961" s="42">
        <f>IFERROR(I961/E958,"-")</f>
        <v>9.8039215686274508E-2</v>
      </c>
      <c r="K961" s="55">
        <f t="shared" si="80"/>
        <v>15532</v>
      </c>
      <c r="L961" s="376"/>
      <c r="M961" s="376"/>
      <c r="N961" s="32" t="s">
        <v>103</v>
      </c>
      <c r="O961" s="52">
        <v>592179</v>
      </c>
      <c r="P961" s="42">
        <f>IFERROR(O961/L958,"-")</f>
        <v>1.5400094042206959E-3</v>
      </c>
      <c r="Q961" s="52">
        <v>27</v>
      </c>
      <c r="R961" s="42">
        <f>IFERROR(Q961/M958,"-")</f>
        <v>3.5856573705179286E-2</v>
      </c>
      <c r="S961" s="55">
        <f t="shared" si="81"/>
        <v>21932.555555555555</v>
      </c>
      <c r="T961" s="376"/>
      <c r="U961" s="376"/>
      <c r="V961" s="32" t="s">
        <v>103</v>
      </c>
      <c r="W961" s="52">
        <v>0</v>
      </c>
      <c r="X961" s="42">
        <f>IFERROR(W961/T958,"-")</f>
        <v>0</v>
      </c>
      <c r="Y961" s="52">
        <v>0</v>
      </c>
      <c r="Z961" s="42">
        <f>IFERROR(Y961/U958,"-")</f>
        <v>0</v>
      </c>
      <c r="AA961" s="96" t="str">
        <f t="shared" si="82"/>
        <v>-</v>
      </c>
      <c r="AB961" s="376"/>
      <c r="AC961" s="376"/>
      <c r="AD961" s="32" t="s">
        <v>103</v>
      </c>
      <c r="AE961" s="52">
        <v>0</v>
      </c>
      <c r="AF961" s="42">
        <f>IFERROR(AE961/AB958,"-")</f>
        <v>0</v>
      </c>
      <c r="AG961" s="52">
        <v>0</v>
      </c>
      <c r="AH961" s="42">
        <f>IFERROR(AG961/AC958,"-")</f>
        <v>0</v>
      </c>
      <c r="AI961" s="55" t="str">
        <f t="shared" si="83"/>
        <v>-</v>
      </c>
      <c r="AJ961" s="376"/>
      <c r="AK961" s="376"/>
      <c r="AL961" s="32" t="s">
        <v>103</v>
      </c>
      <c r="AM961" s="52">
        <v>204272</v>
      </c>
      <c r="AN961" s="42">
        <f>IFERROR(AM961/AJ958,"-")</f>
        <v>2.009347154972493E-3</v>
      </c>
      <c r="AO961" s="52">
        <v>11</v>
      </c>
      <c r="AP961" s="42">
        <f>IFERROR(AO961/AK958,"-")</f>
        <v>5.7591623036649213E-2</v>
      </c>
      <c r="AQ961" s="55">
        <f t="shared" si="84"/>
        <v>18570.18181818182</v>
      </c>
      <c r="AR961" s="376"/>
      <c r="AS961" s="376"/>
      <c r="AT961" s="32" t="s">
        <v>103</v>
      </c>
      <c r="AU961" s="52">
        <v>387907</v>
      </c>
      <c r="AV961" s="42">
        <f>IFERROR(AU961/AR958,"-")</f>
        <v>1.6865224031262752E-3</v>
      </c>
      <c r="AW961" s="52">
        <v>16</v>
      </c>
      <c r="AX961" s="42">
        <f>IFERROR(AW961/AS958,"-")</f>
        <v>3.7647058823529408E-2</v>
      </c>
      <c r="AY961" s="96">
        <f t="shared" si="85"/>
        <v>24244.1875</v>
      </c>
      <c r="AZ961" s="376"/>
      <c r="BA961" s="376"/>
      <c r="BB961" s="32" t="s">
        <v>103</v>
      </c>
      <c r="BC961" s="52">
        <v>2420</v>
      </c>
      <c r="BD961" s="42">
        <f>IFERROR(BC961/AZ958,"-")</f>
        <v>7.4868407944961207E-5</v>
      </c>
      <c r="BE961" s="52">
        <v>1</v>
      </c>
      <c r="BF961" s="42">
        <f>IFERROR(BE961/BA958,"-")</f>
        <v>4.7619047619047616E-2</v>
      </c>
      <c r="BG961" s="55">
        <f t="shared" si="86"/>
        <v>2420</v>
      </c>
      <c r="BH961" s="376"/>
      <c r="BI961" s="376"/>
      <c r="BJ961" s="32" t="s">
        <v>103</v>
      </c>
      <c r="BK961" s="52">
        <v>348332</v>
      </c>
      <c r="BL961" s="42">
        <f>IFERROR(BK961/BH958,"-")</f>
        <v>1.1308874319756431E-3</v>
      </c>
      <c r="BM961" s="52">
        <v>23</v>
      </c>
      <c r="BN961" s="42">
        <f>IFERROR(BM961/BI958,"-")</f>
        <v>3.4277198211624442E-2</v>
      </c>
      <c r="BO961" s="96">
        <f t="shared" si="87"/>
        <v>15144.869565217392</v>
      </c>
      <c r="BP961" s="141"/>
    </row>
    <row r="962" spans="2:68" s="8" customFormat="1" ht="13.15" customHeight="1">
      <c r="B962" s="409"/>
      <c r="C962" s="408"/>
      <c r="D962" s="376"/>
      <c r="E962" s="376"/>
      <c r="F962" s="32" t="s">
        <v>104</v>
      </c>
      <c r="G962" s="52">
        <v>748800</v>
      </c>
      <c r="H962" s="42">
        <f>IFERROR(G962/D958,"-")</f>
        <v>2.2804815690005566E-2</v>
      </c>
      <c r="I962" s="52">
        <v>20</v>
      </c>
      <c r="J962" s="42">
        <f>IFERROR(I962/E958,"-")</f>
        <v>0.39215686274509803</v>
      </c>
      <c r="K962" s="55">
        <f t="shared" si="80"/>
        <v>37440</v>
      </c>
      <c r="L962" s="376"/>
      <c r="M962" s="376"/>
      <c r="N962" s="32" t="s">
        <v>104</v>
      </c>
      <c r="O962" s="52">
        <v>9698920</v>
      </c>
      <c r="P962" s="42">
        <f>IFERROR(O962/L958,"-")</f>
        <v>2.5222826224476372E-2</v>
      </c>
      <c r="Q962" s="52">
        <v>235</v>
      </c>
      <c r="R962" s="42">
        <f>IFERROR(Q962/M958,"-")</f>
        <v>0.31208499335989376</v>
      </c>
      <c r="S962" s="55">
        <f t="shared" si="81"/>
        <v>41272</v>
      </c>
      <c r="T962" s="376"/>
      <c r="U962" s="376"/>
      <c r="V962" s="32" t="s">
        <v>104</v>
      </c>
      <c r="W962" s="52">
        <v>0</v>
      </c>
      <c r="X962" s="42">
        <f>IFERROR(W962/T958,"-")</f>
        <v>0</v>
      </c>
      <c r="Y962" s="52">
        <v>0</v>
      </c>
      <c r="Z962" s="42">
        <f>IFERROR(Y962/U958,"-")</f>
        <v>0</v>
      </c>
      <c r="AA962" s="96" t="str">
        <f t="shared" si="82"/>
        <v>-</v>
      </c>
      <c r="AB962" s="376"/>
      <c r="AC962" s="376"/>
      <c r="AD962" s="32" t="s">
        <v>104</v>
      </c>
      <c r="AE962" s="52">
        <v>0</v>
      </c>
      <c r="AF962" s="42">
        <f>IFERROR(AE962/AB958,"-")</f>
        <v>0</v>
      </c>
      <c r="AG962" s="52">
        <v>0</v>
      </c>
      <c r="AH962" s="42">
        <f>IFERROR(AG962/AC958,"-")</f>
        <v>0</v>
      </c>
      <c r="AI962" s="55" t="str">
        <f t="shared" si="83"/>
        <v>-</v>
      </c>
      <c r="AJ962" s="376"/>
      <c r="AK962" s="376"/>
      <c r="AL962" s="32" t="s">
        <v>104</v>
      </c>
      <c r="AM962" s="52">
        <v>3850520</v>
      </c>
      <c r="AN962" s="42">
        <f>IFERROR(AM962/AJ958,"-")</f>
        <v>3.7876123047528215E-2</v>
      </c>
      <c r="AO962" s="52">
        <v>71</v>
      </c>
      <c r="AP962" s="42">
        <f>IFERROR(AO962/AK958,"-")</f>
        <v>0.37172774869109948</v>
      </c>
      <c r="AQ962" s="55">
        <f t="shared" si="84"/>
        <v>54232.67605633803</v>
      </c>
      <c r="AR962" s="376"/>
      <c r="AS962" s="376"/>
      <c r="AT962" s="32" t="s">
        <v>104</v>
      </c>
      <c r="AU962" s="52">
        <v>5848400</v>
      </c>
      <c r="AV962" s="42">
        <f>IFERROR(AU962/AR958,"-")</f>
        <v>2.5427377238471355E-2</v>
      </c>
      <c r="AW962" s="52">
        <v>164</v>
      </c>
      <c r="AX962" s="42">
        <f>IFERROR(AW962/AS958,"-")</f>
        <v>0.38588235294117645</v>
      </c>
      <c r="AY962" s="96">
        <f t="shared" si="85"/>
        <v>35660.975609756097</v>
      </c>
      <c r="AZ962" s="376"/>
      <c r="BA962" s="376"/>
      <c r="BB962" s="32" t="s">
        <v>104</v>
      </c>
      <c r="BC962" s="52">
        <v>450543</v>
      </c>
      <c r="BD962" s="42">
        <f>IFERROR(BC962/AZ958,"-")</f>
        <v>1.3938610380473825E-2</v>
      </c>
      <c r="BE962" s="52">
        <v>5</v>
      </c>
      <c r="BF962" s="42">
        <f>IFERROR(BE962/BA958,"-")</f>
        <v>0.23809523809523808</v>
      </c>
      <c r="BG962" s="55">
        <f t="shared" si="86"/>
        <v>90108.6</v>
      </c>
      <c r="BH962" s="376"/>
      <c r="BI962" s="376"/>
      <c r="BJ962" s="32" t="s">
        <v>104</v>
      </c>
      <c r="BK962" s="52">
        <v>8044751</v>
      </c>
      <c r="BL962" s="42">
        <f>IFERROR(BK962/BH958,"-")</f>
        <v>2.611792140622592E-2</v>
      </c>
      <c r="BM962" s="52">
        <v>197</v>
      </c>
      <c r="BN962" s="42">
        <f>IFERROR(BM962/BI958,"-")</f>
        <v>0.29359165424739198</v>
      </c>
      <c r="BO962" s="96">
        <f t="shared" si="87"/>
        <v>40836.299492385784</v>
      </c>
      <c r="BP962" s="141"/>
    </row>
    <row r="963" spans="2:68" s="8" customFormat="1" ht="13.15" customHeight="1">
      <c r="B963" s="409"/>
      <c r="C963" s="408"/>
      <c r="D963" s="376"/>
      <c r="E963" s="376"/>
      <c r="F963" s="32" t="s">
        <v>105</v>
      </c>
      <c r="G963" s="52">
        <v>901086</v>
      </c>
      <c r="H963" s="42">
        <f>IFERROR(G963/D958,"-")</f>
        <v>2.7442708534781455E-2</v>
      </c>
      <c r="I963" s="52">
        <v>23</v>
      </c>
      <c r="J963" s="42">
        <f>IFERROR(I963/E958,"-")</f>
        <v>0.45098039215686275</v>
      </c>
      <c r="K963" s="55">
        <f t="shared" si="80"/>
        <v>39177.65217391304</v>
      </c>
      <c r="L963" s="376"/>
      <c r="M963" s="376"/>
      <c r="N963" s="32" t="s">
        <v>105</v>
      </c>
      <c r="O963" s="52">
        <v>15634044</v>
      </c>
      <c r="P963" s="42">
        <f>IFERROR(O963/L958,"-")</f>
        <v>4.0657596412571446E-2</v>
      </c>
      <c r="Q963" s="52">
        <v>277</v>
      </c>
      <c r="R963" s="42">
        <f>IFERROR(Q963/M958,"-")</f>
        <v>0.36786188579017265</v>
      </c>
      <c r="S963" s="55">
        <f t="shared" si="81"/>
        <v>56440.592057761736</v>
      </c>
      <c r="T963" s="376"/>
      <c r="U963" s="376"/>
      <c r="V963" s="32" t="s">
        <v>105</v>
      </c>
      <c r="W963" s="52">
        <v>0</v>
      </c>
      <c r="X963" s="42">
        <f>IFERROR(W963/T958,"-")</f>
        <v>0</v>
      </c>
      <c r="Y963" s="52">
        <v>0</v>
      </c>
      <c r="Z963" s="42">
        <f>IFERROR(Y963/U958,"-")</f>
        <v>0</v>
      </c>
      <c r="AA963" s="96" t="str">
        <f t="shared" si="82"/>
        <v>-</v>
      </c>
      <c r="AB963" s="376"/>
      <c r="AC963" s="376"/>
      <c r="AD963" s="32" t="s">
        <v>105</v>
      </c>
      <c r="AE963" s="52">
        <v>0</v>
      </c>
      <c r="AF963" s="42">
        <f>IFERROR(AE963/AB958,"-")</f>
        <v>0</v>
      </c>
      <c r="AG963" s="52">
        <v>0</v>
      </c>
      <c r="AH963" s="42">
        <f>IFERROR(AG963/AC958,"-")</f>
        <v>0</v>
      </c>
      <c r="AI963" s="55" t="str">
        <f t="shared" si="83"/>
        <v>-</v>
      </c>
      <c r="AJ963" s="376"/>
      <c r="AK963" s="376"/>
      <c r="AL963" s="32" t="s">
        <v>105</v>
      </c>
      <c r="AM963" s="52">
        <v>4042239</v>
      </c>
      <c r="AN963" s="42">
        <f>IFERROR(AM963/AJ958,"-")</f>
        <v>3.9761991043162324E-2</v>
      </c>
      <c r="AO963" s="52">
        <v>87</v>
      </c>
      <c r="AP963" s="42">
        <f>IFERROR(AO963/AK958,"-")</f>
        <v>0.45549738219895286</v>
      </c>
      <c r="AQ963" s="55">
        <f t="shared" si="84"/>
        <v>46462.517241379312</v>
      </c>
      <c r="AR963" s="376"/>
      <c r="AS963" s="376"/>
      <c r="AT963" s="32" t="s">
        <v>105</v>
      </c>
      <c r="AU963" s="52">
        <v>11591805</v>
      </c>
      <c r="AV963" s="42">
        <f>IFERROR(AU963/AR958,"-")</f>
        <v>5.0398262535017863E-2</v>
      </c>
      <c r="AW963" s="52">
        <v>190</v>
      </c>
      <c r="AX963" s="42">
        <f>IFERROR(AW963/AS958,"-")</f>
        <v>0.44705882352941179</v>
      </c>
      <c r="AY963" s="96">
        <f t="shared" si="85"/>
        <v>61009.5</v>
      </c>
      <c r="AZ963" s="376"/>
      <c r="BA963" s="376"/>
      <c r="BB963" s="32" t="s">
        <v>105</v>
      </c>
      <c r="BC963" s="52">
        <v>2613633</v>
      </c>
      <c r="BD963" s="42">
        <f>IFERROR(BC963/AZ958,"-")</f>
        <v>8.0858901513393713E-2</v>
      </c>
      <c r="BE963" s="52">
        <v>10</v>
      </c>
      <c r="BF963" s="42">
        <f>IFERROR(BE963/BA958,"-")</f>
        <v>0.47619047619047616</v>
      </c>
      <c r="BG963" s="55">
        <f t="shared" si="86"/>
        <v>261363.3</v>
      </c>
      <c r="BH963" s="376"/>
      <c r="BI963" s="376"/>
      <c r="BJ963" s="32" t="s">
        <v>105</v>
      </c>
      <c r="BK963" s="52">
        <v>17204505</v>
      </c>
      <c r="BL963" s="42">
        <f>IFERROR(BK963/BH958,"-")</f>
        <v>5.5855788379655366E-2</v>
      </c>
      <c r="BM963" s="52">
        <v>224</v>
      </c>
      <c r="BN963" s="42">
        <f>IFERROR(BM963/BI958,"-")</f>
        <v>0.33383010432190763</v>
      </c>
      <c r="BO963" s="96">
        <f t="shared" si="87"/>
        <v>76805.825892857145</v>
      </c>
      <c r="BP963" s="141"/>
    </row>
    <row r="964" spans="2:68" s="8" customFormat="1" ht="13.15" customHeight="1">
      <c r="B964" s="409"/>
      <c r="C964" s="408"/>
      <c r="D964" s="376"/>
      <c r="E964" s="376"/>
      <c r="F964" s="32" t="s">
        <v>106</v>
      </c>
      <c r="G964" s="52">
        <v>3909513</v>
      </c>
      <c r="H964" s="42">
        <f>IFERROR(G964/D958,"-")</f>
        <v>0.11906480155272532</v>
      </c>
      <c r="I964" s="52">
        <v>8</v>
      </c>
      <c r="J964" s="42">
        <f>IFERROR(I964/E958,"-")</f>
        <v>0.15686274509803921</v>
      </c>
      <c r="K964" s="55">
        <f t="shared" si="80"/>
        <v>488689.125</v>
      </c>
      <c r="L964" s="376"/>
      <c r="M964" s="376"/>
      <c r="N964" s="32" t="s">
        <v>106</v>
      </c>
      <c r="O964" s="52">
        <v>8908897</v>
      </c>
      <c r="P964" s="42">
        <f>IFERROR(O964/L958,"-")</f>
        <v>2.3168307490190544E-2</v>
      </c>
      <c r="Q964" s="52">
        <v>57</v>
      </c>
      <c r="R964" s="42">
        <f>IFERROR(Q964/M958,"-")</f>
        <v>7.5697211155378488E-2</v>
      </c>
      <c r="S964" s="55">
        <f t="shared" si="81"/>
        <v>156296.43859649124</v>
      </c>
      <c r="T964" s="376"/>
      <c r="U964" s="376"/>
      <c r="V964" s="32" t="s">
        <v>106</v>
      </c>
      <c r="W964" s="52">
        <v>6292</v>
      </c>
      <c r="X964" s="42">
        <f>IFERROR(W964/T958,"-")</f>
        <v>6.2690240269412602E-4</v>
      </c>
      <c r="Y964" s="52">
        <v>1</v>
      </c>
      <c r="Z964" s="42">
        <f>IFERROR(Y964/U958,"-")</f>
        <v>2.564102564102564E-2</v>
      </c>
      <c r="AA964" s="96">
        <f t="shared" si="82"/>
        <v>6292</v>
      </c>
      <c r="AB964" s="376"/>
      <c r="AC964" s="376"/>
      <c r="AD964" s="32" t="s">
        <v>106</v>
      </c>
      <c r="AE964" s="52">
        <v>12155</v>
      </c>
      <c r="AF964" s="42">
        <f>IFERROR(AE964/AB958,"-")</f>
        <v>3.4644089342132829E-4</v>
      </c>
      <c r="AG964" s="52">
        <v>1</v>
      </c>
      <c r="AH964" s="42">
        <f>IFERROR(AG964/AC958,"-")</f>
        <v>1.0752688172043012E-2</v>
      </c>
      <c r="AI964" s="55">
        <f t="shared" si="83"/>
        <v>12155</v>
      </c>
      <c r="AJ964" s="376"/>
      <c r="AK964" s="376"/>
      <c r="AL964" s="32" t="s">
        <v>106</v>
      </c>
      <c r="AM964" s="52">
        <v>674020</v>
      </c>
      <c r="AN964" s="42">
        <f>IFERROR(AM964/AJ958,"-")</f>
        <v>6.6300822892739076E-3</v>
      </c>
      <c r="AO964" s="52">
        <v>21</v>
      </c>
      <c r="AP964" s="42">
        <f>IFERROR(AO964/AK958,"-")</f>
        <v>0.1099476439790576</v>
      </c>
      <c r="AQ964" s="55">
        <f t="shared" si="84"/>
        <v>32096.190476190477</v>
      </c>
      <c r="AR964" s="376"/>
      <c r="AS964" s="376"/>
      <c r="AT964" s="32" t="s">
        <v>106</v>
      </c>
      <c r="AU964" s="52">
        <v>8216430</v>
      </c>
      <c r="AV964" s="42">
        <f>IFERROR(AU964/AR958,"-")</f>
        <v>3.5722978107429929E-2</v>
      </c>
      <c r="AW964" s="52">
        <v>34</v>
      </c>
      <c r="AX964" s="42">
        <f>IFERROR(AW964/AS958,"-")</f>
        <v>0.08</v>
      </c>
      <c r="AY964" s="96">
        <f t="shared" si="85"/>
        <v>241659.70588235295</v>
      </c>
      <c r="AZ964" s="376"/>
      <c r="BA964" s="376"/>
      <c r="BB964" s="32" t="s">
        <v>106</v>
      </c>
      <c r="BC964" s="52">
        <v>5158911</v>
      </c>
      <c r="BD964" s="42">
        <f>IFERROR(BC964/AZ958,"-")</f>
        <v>0.15960307987592881</v>
      </c>
      <c r="BE964" s="52">
        <v>4</v>
      </c>
      <c r="BF964" s="42">
        <f>IFERROR(BE964/BA958,"-")</f>
        <v>0.19047619047619047</v>
      </c>
      <c r="BG964" s="55">
        <f t="shared" si="86"/>
        <v>1289727.75</v>
      </c>
      <c r="BH964" s="376"/>
      <c r="BI964" s="376"/>
      <c r="BJ964" s="32" t="s">
        <v>106</v>
      </c>
      <c r="BK964" s="52">
        <v>7021408</v>
      </c>
      <c r="BL964" s="42">
        <f>IFERROR(BK964/BH958,"-")</f>
        <v>2.2795557290094613E-2</v>
      </c>
      <c r="BM964" s="52">
        <v>58</v>
      </c>
      <c r="BN964" s="42">
        <f>IFERROR(BM964/BI958,"-")</f>
        <v>8.6438152011922509E-2</v>
      </c>
      <c r="BO964" s="96">
        <f t="shared" si="87"/>
        <v>121058.75862068965</v>
      </c>
      <c r="BP964" s="141"/>
    </row>
    <row r="965" spans="2:68" s="8" customFormat="1" ht="13.15" customHeight="1">
      <c r="B965" s="409"/>
      <c r="C965" s="408"/>
      <c r="D965" s="376"/>
      <c r="E965" s="376"/>
      <c r="F965" s="32" t="s">
        <v>116</v>
      </c>
      <c r="G965" s="52">
        <v>0</v>
      </c>
      <c r="H965" s="42">
        <f>IFERROR(G965/D958,"-")</f>
        <v>0</v>
      </c>
      <c r="I965" s="52">
        <v>0</v>
      </c>
      <c r="J965" s="42">
        <f>IFERROR(I965/E958,"-")</f>
        <v>0</v>
      </c>
      <c r="K965" s="55" t="str">
        <f t="shared" si="80"/>
        <v>-</v>
      </c>
      <c r="L965" s="376"/>
      <c r="M965" s="376"/>
      <c r="N965" s="32" t="s">
        <v>116</v>
      </c>
      <c r="O965" s="52">
        <v>0</v>
      </c>
      <c r="P965" s="42">
        <f>IFERROR(O965/L958,"-")</f>
        <v>0</v>
      </c>
      <c r="Q965" s="52">
        <v>0</v>
      </c>
      <c r="R965" s="42">
        <f>IFERROR(Q965/M958,"-")</f>
        <v>0</v>
      </c>
      <c r="S965" s="55" t="str">
        <f t="shared" si="81"/>
        <v>-</v>
      </c>
      <c r="T965" s="376"/>
      <c r="U965" s="376"/>
      <c r="V965" s="32" t="s">
        <v>116</v>
      </c>
      <c r="W965" s="52">
        <v>0</v>
      </c>
      <c r="X965" s="42">
        <f>IFERROR(W965/T958,"-")</f>
        <v>0</v>
      </c>
      <c r="Y965" s="52">
        <v>0</v>
      </c>
      <c r="Z965" s="42">
        <f>IFERROR(Y965/U958,"-")</f>
        <v>0</v>
      </c>
      <c r="AA965" s="96" t="str">
        <f t="shared" si="82"/>
        <v>-</v>
      </c>
      <c r="AB965" s="376"/>
      <c r="AC965" s="376"/>
      <c r="AD965" s="32" t="s">
        <v>116</v>
      </c>
      <c r="AE965" s="52">
        <v>0</v>
      </c>
      <c r="AF965" s="42">
        <f>IFERROR(AE965/AB958,"-")</f>
        <v>0</v>
      </c>
      <c r="AG965" s="52">
        <v>0</v>
      </c>
      <c r="AH965" s="42">
        <f>IFERROR(AG965/AC958,"-")</f>
        <v>0</v>
      </c>
      <c r="AI965" s="55" t="str">
        <f t="shared" si="83"/>
        <v>-</v>
      </c>
      <c r="AJ965" s="376"/>
      <c r="AK965" s="376"/>
      <c r="AL965" s="32" t="s">
        <v>116</v>
      </c>
      <c r="AM965" s="52">
        <v>0</v>
      </c>
      <c r="AN965" s="42">
        <f>IFERROR(AM965/AJ958,"-")</f>
        <v>0</v>
      </c>
      <c r="AO965" s="52">
        <v>0</v>
      </c>
      <c r="AP965" s="42">
        <f>IFERROR(AO965/AK958,"-")</f>
        <v>0</v>
      </c>
      <c r="AQ965" s="55" t="str">
        <f t="shared" si="84"/>
        <v>-</v>
      </c>
      <c r="AR965" s="376"/>
      <c r="AS965" s="376"/>
      <c r="AT965" s="32" t="s">
        <v>116</v>
      </c>
      <c r="AU965" s="52">
        <v>0</v>
      </c>
      <c r="AV965" s="42">
        <f>IFERROR(AU965/AR958,"-")</f>
        <v>0</v>
      </c>
      <c r="AW965" s="52">
        <v>0</v>
      </c>
      <c r="AX965" s="42">
        <f>IFERROR(AW965/AS958,"-")</f>
        <v>0</v>
      </c>
      <c r="AY965" s="96" t="str">
        <f t="shared" si="85"/>
        <v>-</v>
      </c>
      <c r="AZ965" s="376"/>
      <c r="BA965" s="376"/>
      <c r="BB965" s="32" t="s">
        <v>116</v>
      </c>
      <c r="BC965" s="52">
        <v>0</v>
      </c>
      <c r="BD965" s="42">
        <f>IFERROR(BC965/AZ958,"-")</f>
        <v>0</v>
      </c>
      <c r="BE965" s="52">
        <v>0</v>
      </c>
      <c r="BF965" s="42">
        <f>IFERROR(BE965/BA958,"-")</f>
        <v>0</v>
      </c>
      <c r="BG965" s="55" t="str">
        <f t="shared" si="86"/>
        <v>-</v>
      </c>
      <c r="BH965" s="376"/>
      <c r="BI965" s="376"/>
      <c r="BJ965" s="32" t="s">
        <v>116</v>
      </c>
      <c r="BK965" s="52">
        <v>0</v>
      </c>
      <c r="BL965" s="42">
        <f>IFERROR(BK965/BH958,"-")</f>
        <v>0</v>
      </c>
      <c r="BM965" s="52">
        <v>0</v>
      </c>
      <c r="BN965" s="42">
        <f>IFERROR(BM965/BI958,"-")</f>
        <v>0</v>
      </c>
      <c r="BO965" s="96" t="str">
        <f t="shared" si="87"/>
        <v>-</v>
      </c>
      <c r="BP965" s="141"/>
    </row>
    <row r="966" spans="2:68" s="8" customFormat="1" ht="13.15" customHeight="1">
      <c r="B966" s="409"/>
      <c r="C966" s="408"/>
      <c r="D966" s="376"/>
      <c r="E966" s="376"/>
      <c r="F966" s="32" t="s">
        <v>107</v>
      </c>
      <c r="G966" s="52">
        <v>0</v>
      </c>
      <c r="H966" s="42">
        <f>IFERROR(G966/D958,"-")</f>
        <v>0</v>
      </c>
      <c r="I966" s="52">
        <v>0</v>
      </c>
      <c r="J966" s="42">
        <f>IFERROR(I966/E958,"-")</f>
        <v>0</v>
      </c>
      <c r="K966" s="55" t="str">
        <f t="shared" si="80"/>
        <v>-</v>
      </c>
      <c r="L966" s="376"/>
      <c r="M966" s="376"/>
      <c r="N966" s="32" t="s">
        <v>107</v>
      </c>
      <c r="O966" s="52">
        <v>271960</v>
      </c>
      <c r="P966" s="42">
        <f>IFERROR(O966/L958,"-")</f>
        <v>7.0725398498065696E-4</v>
      </c>
      <c r="Q966" s="52">
        <v>12</v>
      </c>
      <c r="R966" s="42">
        <f>IFERROR(Q966/M958,"-")</f>
        <v>1.5936254980079681E-2</v>
      </c>
      <c r="S966" s="55">
        <f t="shared" si="81"/>
        <v>22663.333333333332</v>
      </c>
      <c r="T966" s="376"/>
      <c r="U966" s="376"/>
      <c r="V966" s="32" t="s">
        <v>107</v>
      </c>
      <c r="W966" s="52">
        <v>0</v>
      </c>
      <c r="X966" s="42">
        <f>IFERROR(W966/T958,"-")</f>
        <v>0</v>
      </c>
      <c r="Y966" s="52">
        <v>0</v>
      </c>
      <c r="Z966" s="42">
        <f>IFERROR(Y966/U958,"-")</f>
        <v>0</v>
      </c>
      <c r="AA966" s="96" t="str">
        <f t="shared" si="82"/>
        <v>-</v>
      </c>
      <c r="AB966" s="376"/>
      <c r="AC966" s="376"/>
      <c r="AD966" s="32" t="s">
        <v>107</v>
      </c>
      <c r="AE966" s="52">
        <v>23865</v>
      </c>
      <c r="AF966" s="42">
        <f>IFERROR(AE966/AB958,"-")</f>
        <v>6.8019843039901268E-4</v>
      </c>
      <c r="AG966" s="52">
        <v>1</v>
      </c>
      <c r="AH966" s="42">
        <f>IFERROR(AG966/AC958,"-")</f>
        <v>1.0752688172043012E-2</v>
      </c>
      <c r="AI966" s="55">
        <f t="shared" si="83"/>
        <v>23865</v>
      </c>
      <c r="AJ966" s="376"/>
      <c r="AK966" s="376"/>
      <c r="AL966" s="32" t="s">
        <v>107</v>
      </c>
      <c r="AM966" s="52">
        <v>99028</v>
      </c>
      <c r="AN966" s="42">
        <f>IFERROR(AM966/AJ958,"-")</f>
        <v>9.7410134557166927E-4</v>
      </c>
      <c r="AO966" s="52">
        <v>3</v>
      </c>
      <c r="AP966" s="42">
        <f>IFERROR(AO966/AK958,"-")</f>
        <v>1.5706806282722512E-2</v>
      </c>
      <c r="AQ966" s="55">
        <f t="shared" si="84"/>
        <v>33009.333333333336</v>
      </c>
      <c r="AR966" s="376"/>
      <c r="AS966" s="376"/>
      <c r="AT966" s="32" t="s">
        <v>107</v>
      </c>
      <c r="AU966" s="52">
        <v>149067</v>
      </c>
      <c r="AV966" s="42">
        <f>IFERROR(AU966/AR958,"-")</f>
        <v>6.4810595082538973E-4</v>
      </c>
      <c r="AW966" s="52">
        <v>8</v>
      </c>
      <c r="AX966" s="42">
        <f>IFERROR(AW966/AS958,"-")</f>
        <v>1.8823529411764704E-2</v>
      </c>
      <c r="AY966" s="96">
        <f t="shared" si="85"/>
        <v>18633.375</v>
      </c>
      <c r="AZ966" s="376"/>
      <c r="BA966" s="376"/>
      <c r="BB966" s="32" t="s">
        <v>107</v>
      </c>
      <c r="BC966" s="52">
        <v>0</v>
      </c>
      <c r="BD966" s="42">
        <f>IFERROR(BC966/AZ958,"-")</f>
        <v>0</v>
      </c>
      <c r="BE966" s="52">
        <v>0</v>
      </c>
      <c r="BF966" s="42">
        <f>IFERROR(BE966/BA958,"-")</f>
        <v>0</v>
      </c>
      <c r="BG966" s="55" t="str">
        <f t="shared" si="86"/>
        <v>-</v>
      </c>
      <c r="BH966" s="376"/>
      <c r="BI966" s="376"/>
      <c r="BJ966" s="32" t="s">
        <v>107</v>
      </c>
      <c r="BK966" s="52">
        <v>74659</v>
      </c>
      <c r="BL966" s="42">
        <f>IFERROR(BK966/BH958,"-")</f>
        <v>2.4238635779621034E-4</v>
      </c>
      <c r="BM966" s="52">
        <v>4</v>
      </c>
      <c r="BN966" s="42">
        <f>IFERROR(BM966/BI958,"-")</f>
        <v>5.9612518628912071E-3</v>
      </c>
      <c r="BO966" s="96">
        <f t="shared" si="87"/>
        <v>18664.75</v>
      </c>
      <c r="BP966" s="141"/>
    </row>
    <row r="967" spans="2:68" s="8" customFormat="1" ht="13.15" customHeight="1">
      <c r="B967" s="409"/>
      <c r="C967" s="408"/>
      <c r="D967" s="376"/>
      <c r="E967" s="376"/>
      <c r="F967" s="32" t="s">
        <v>108</v>
      </c>
      <c r="G967" s="52">
        <v>26474</v>
      </c>
      <c r="H967" s="42">
        <f>IFERROR(G967/D958,"-")</f>
        <v>8.0626961882639863E-4</v>
      </c>
      <c r="I967" s="52">
        <v>2</v>
      </c>
      <c r="J967" s="42">
        <f>IFERROR(I967/E958,"-")</f>
        <v>3.9215686274509803E-2</v>
      </c>
      <c r="K967" s="55">
        <f t="shared" si="80"/>
        <v>13237</v>
      </c>
      <c r="L967" s="376"/>
      <c r="M967" s="376"/>
      <c r="N967" s="32" t="s">
        <v>108</v>
      </c>
      <c r="O967" s="52">
        <v>312920</v>
      </c>
      <c r="P967" s="42">
        <f>IFERROR(O967/L958,"-")</f>
        <v>8.1377377915924098E-4</v>
      </c>
      <c r="Q967" s="52">
        <v>15</v>
      </c>
      <c r="R967" s="42">
        <f>IFERROR(Q967/M958,"-")</f>
        <v>1.9920318725099601E-2</v>
      </c>
      <c r="S967" s="55">
        <f t="shared" si="81"/>
        <v>20861.333333333332</v>
      </c>
      <c r="T967" s="376"/>
      <c r="U967" s="376"/>
      <c r="V967" s="32" t="s">
        <v>108</v>
      </c>
      <c r="W967" s="52">
        <v>0</v>
      </c>
      <c r="X967" s="42">
        <f>IFERROR(W967/T958,"-")</f>
        <v>0</v>
      </c>
      <c r="Y967" s="52">
        <v>0</v>
      </c>
      <c r="Z967" s="42">
        <f>IFERROR(Y967/U958,"-")</f>
        <v>0</v>
      </c>
      <c r="AA967" s="96" t="str">
        <f t="shared" si="82"/>
        <v>-</v>
      </c>
      <c r="AB967" s="376"/>
      <c r="AC967" s="376"/>
      <c r="AD967" s="32" t="s">
        <v>108</v>
      </c>
      <c r="AE967" s="52">
        <v>0</v>
      </c>
      <c r="AF967" s="42">
        <f>IFERROR(AE967/AB958,"-")</f>
        <v>0</v>
      </c>
      <c r="AG967" s="52">
        <v>0</v>
      </c>
      <c r="AH967" s="42">
        <f>IFERROR(AG967/AC958,"-")</f>
        <v>0</v>
      </c>
      <c r="AI967" s="55" t="str">
        <f t="shared" si="83"/>
        <v>-</v>
      </c>
      <c r="AJ967" s="376"/>
      <c r="AK967" s="376"/>
      <c r="AL967" s="32" t="s">
        <v>108</v>
      </c>
      <c r="AM967" s="52">
        <v>70288</v>
      </c>
      <c r="AN967" s="42">
        <f>IFERROR(AM967/AJ958,"-")</f>
        <v>6.9139672999092669E-4</v>
      </c>
      <c r="AO967" s="52">
        <v>5</v>
      </c>
      <c r="AP967" s="42">
        <f>IFERROR(AO967/AK958,"-")</f>
        <v>2.6178010471204188E-2</v>
      </c>
      <c r="AQ967" s="55">
        <f t="shared" si="84"/>
        <v>14057.6</v>
      </c>
      <c r="AR967" s="376"/>
      <c r="AS967" s="376"/>
      <c r="AT967" s="32" t="s">
        <v>108</v>
      </c>
      <c r="AU967" s="52">
        <v>242632</v>
      </c>
      <c r="AV967" s="42">
        <f>IFERROR(AU967/AR958,"-")</f>
        <v>1.054903117797138E-3</v>
      </c>
      <c r="AW967" s="52">
        <v>10</v>
      </c>
      <c r="AX967" s="42">
        <f>IFERROR(AW967/AS958,"-")</f>
        <v>2.3529411764705882E-2</v>
      </c>
      <c r="AY967" s="96">
        <f t="shared" si="85"/>
        <v>24263.200000000001</v>
      </c>
      <c r="AZ967" s="376"/>
      <c r="BA967" s="376"/>
      <c r="BB967" s="32" t="s">
        <v>108</v>
      </c>
      <c r="BC967" s="52">
        <v>0</v>
      </c>
      <c r="BD967" s="42">
        <f>IFERROR(BC967/AZ958,"-")</f>
        <v>0</v>
      </c>
      <c r="BE967" s="52">
        <v>0</v>
      </c>
      <c r="BF967" s="42">
        <f>IFERROR(BE967/BA958,"-")</f>
        <v>0</v>
      </c>
      <c r="BG967" s="55" t="str">
        <f t="shared" si="86"/>
        <v>-</v>
      </c>
      <c r="BH967" s="376"/>
      <c r="BI967" s="376"/>
      <c r="BJ967" s="32" t="s">
        <v>108</v>
      </c>
      <c r="BK967" s="52">
        <v>94368</v>
      </c>
      <c r="BL967" s="42">
        <f>IFERROR(BK967/BH958,"-")</f>
        <v>3.0637318759309365E-4</v>
      </c>
      <c r="BM967" s="52">
        <v>9</v>
      </c>
      <c r="BN967" s="42">
        <f>IFERROR(BM967/BI958,"-")</f>
        <v>1.3412816691505217E-2</v>
      </c>
      <c r="BO967" s="96">
        <f t="shared" si="87"/>
        <v>10485.333333333334</v>
      </c>
      <c r="BP967" s="141"/>
    </row>
    <row r="968" spans="2:68" s="8" customFormat="1" ht="13.15" customHeight="1">
      <c r="B968" s="409"/>
      <c r="C968" s="408"/>
      <c r="D968" s="376"/>
      <c r="E968" s="376"/>
      <c r="F968" s="32" t="s">
        <v>109</v>
      </c>
      <c r="G968" s="52">
        <v>0</v>
      </c>
      <c r="H968" s="42">
        <f>IFERROR(G968/D958,"-")</f>
        <v>0</v>
      </c>
      <c r="I968" s="52">
        <v>0</v>
      </c>
      <c r="J968" s="42">
        <f>IFERROR(I968/E958,"-")</f>
        <v>0</v>
      </c>
      <c r="K968" s="55" t="str">
        <f t="shared" si="80"/>
        <v>-</v>
      </c>
      <c r="L968" s="376"/>
      <c r="M968" s="376"/>
      <c r="N968" s="32" t="s">
        <v>109</v>
      </c>
      <c r="O968" s="52">
        <v>33131</v>
      </c>
      <c r="P968" s="42">
        <f>IFERROR(O968/L958,"-")</f>
        <v>8.6159846214127619E-5</v>
      </c>
      <c r="Q968" s="52">
        <v>3</v>
      </c>
      <c r="R968" s="42">
        <f>IFERROR(Q968/M958,"-")</f>
        <v>3.9840637450199202E-3</v>
      </c>
      <c r="S968" s="55">
        <f t="shared" si="81"/>
        <v>11043.666666666666</v>
      </c>
      <c r="T968" s="376"/>
      <c r="U968" s="376"/>
      <c r="V968" s="32" t="s">
        <v>109</v>
      </c>
      <c r="W968" s="52">
        <v>0</v>
      </c>
      <c r="X968" s="42">
        <f>IFERROR(W968/T958,"-")</f>
        <v>0</v>
      </c>
      <c r="Y968" s="52">
        <v>0</v>
      </c>
      <c r="Z968" s="42">
        <f>IFERROR(Y968/U958,"-")</f>
        <v>0</v>
      </c>
      <c r="AA968" s="96" t="str">
        <f t="shared" si="82"/>
        <v>-</v>
      </c>
      <c r="AB968" s="376"/>
      <c r="AC968" s="376"/>
      <c r="AD968" s="32" t="s">
        <v>109</v>
      </c>
      <c r="AE968" s="52">
        <v>0</v>
      </c>
      <c r="AF968" s="42">
        <f>IFERROR(AE968/AB958,"-")</f>
        <v>0</v>
      </c>
      <c r="AG968" s="52">
        <v>0</v>
      </c>
      <c r="AH968" s="42">
        <f>IFERROR(AG968/AC958,"-")</f>
        <v>0</v>
      </c>
      <c r="AI968" s="55" t="str">
        <f t="shared" si="83"/>
        <v>-</v>
      </c>
      <c r="AJ968" s="376"/>
      <c r="AK968" s="376"/>
      <c r="AL968" s="32" t="s">
        <v>109</v>
      </c>
      <c r="AM968" s="52">
        <v>3977</v>
      </c>
      <c r="AN968" s="42">
        <f>IFERROR(AM968/AJ958,"-")</f>
        <v>3.9120259435094404E-5</v>
      </c>
      <c r="AO968" s="52">
        <v>1</v>
      </c>
      <c r="AP968" s="42">
        <f>IFERROR(AO968/AK958,"-")</f>
        <v>5.235602094240838E-3</v>
      </c>
      <c r="AQ968" s="55">
        <f t="shared" si="84"/>
        <v>3977</v>
      </c>
      <c r="AR968" s="376"/>
      <c r="AS968" s="376"/>
      <c r="AT968" s="32" t="s">
        <v>109</v>
      </c>
      <c r="AU968" s="52">
        <v>29154</v>
      </c>
      <c r="AV968" s="42">
        <f>IFERROR(AU968/AR958,"-")</f>
        <v>1.2675428425046063E-4</v>
      </c>
      <c r="AW968" s="52">
        <v>2</v>
      </c>
      <c r="AX968" s="42">
        <f>IFERROR(AW968/AS958,"-")</f>
        <v>4.7058823529411761E-3</v>
      </c>
      <c r="AY968" s="96">
        <f t="shared" si="85"/>
        <v>14577</v>
      </c>
      <c r="AZ968" s="376"/>
      <c r="BA968" s="376"/>
      <c r="BB968" s="32" t="s">
        <v>109</v>
      </c>
      <c r="BC968" s="52">
        <v>0</v>
      </c>
      <c r="BD968" s="42">
        <f>IFERROR(BC968/AZ958,"-")</f>
        <v>0</v>
      </c>
      <c r="BE968" s="52">
        <v>0</v>
      </c>
      <c r="BF968" s="42">
        <f>IFERROR(BE968/BA958,"-")</f>
        <v>0</v>
      </c>
      <c r="BG968" s="55" t="str">
        <f t="shared" si="86"/>
        <v>-</v>
      </c>
      <c r="BH968" s="376"/>
      <c r="BI968" s="376"/>
      <c r="BJ968" s="32" t="s">
        <v>109</v>
      </c>
      <c r="BK968" s="52">
        <v>11741</v>
      </c>
      <c r="BL968" s="42">
        <f>IFERROR(BK968/BH958,"-")</f>
        <v>3.8118086592176507E-5</v>
      </c>
      <c r="BM968" s="52">
        <v>2</v>
      </c>
      <c r="BN968" s="42">
        <f>IFERROR(BM968/BI958,"-")</f>
        <v>2.9806259314456036E-3</v>
      </c>
      <c r="BO968" s="96">
        <f t="shared" si="87"/>
        <v>5870.5</v>
      </c>
      <c r="BP968" s="141"/>
    </row>
    <row r="969" spans="2:68" s="8" customFormat="1" ht="13.15" customHeight="1">
      <c r="B969" s="409"/>
      <c r="C969" s="408"/>
      <c r="D969" s="376"/>
      <c r="E969" s="376"/>
      <c r="F969" s="32" t="s">
        <v>110</v>
      </c>
      <c r="G969" s="52">
        <v>0</v>
      </c>
      <c r="H969" s="42">
        <f>IFERROR(G969/D958,"-")</f>
        <v>0</v>
      </c>
      <c r="I969" s="52">
        <v>0</v>
      </c>
      <c r="J969" s="42">
        <f>IFERROR(I969/E958,"-")</f>
        <v>0</v>
      </c>
      <c r="K969" s="55" t="str">
        <f t="shared" si="80"/>
        <v>-</v>
      </c>
      <c r="L969" s="376"/>
      <c r="M969" s="376"/>
      <c r="N969" s="32" t="s">
        <v>110</v>
      </c>
      <c r="O969" s="52">
        <v>21218</v>
      </c>
      <c r="P969" s="42">
        <f>IFERROR(O969/L958,"-")</f>
        <v>5.5179125802763566E-5</v>
      </c>
      <c r="Q969" s="52">
        <v>3</v>
      </c>
      <c r="R969" s="42">
        <f>IFERROR(Q969/M958,"-")</f>
        <v>3.9840637450199202E-3</v>
      </c>
      <c r="S969" s="55">
        <f t="shared" si="81"/>
        <v>7072.666666666667</v>
      </c>
      <c r="T969" s="376"/>
      <c r="U969" s="376"/>
      <c r="V969" s="32" t="s">
        <v>110</v>
      </c>
      <c r="W969" s="52">
        <v>0</v>
      </c>
      <c r="X969" s="42">
        <f>IFERROR(W969/T958,"-")</f>
        <v>0</v>
      </c>
      <c r="Y969" s="52">
        <v>0</v>
      </c>
      <c r="Z969" s="42">
        <f>IFERROR(Y969/U958,"-")</f>
        <v>0</v>
      </c>
      <c r="AA969" s="96" t="str">
        <f t="shared" si="82"/>
        <v>-</v>
      </c>
      <c r="AB969" s="376"/>
      <c r="AC969" s="376"/>
      <c r="AD969" s="32" t="s">
        <v>110</v>
      </c>
      <c r="AE969" s="52">
        <v>0</v>
      </c>
      <c r="AF969" s="42">
        <f>IFERROR(AE969/AB958,"-")</f>
        <v>0</v>
      </c>
      <c r="AG969" s="52">
        <v>0</v>
      </c>
      <c r="AH969" s="42">
        <f>IFERROR(AG969/AC958,"-")</f>
        <v>0</v>
      </c>
      <c r="AI969" s="55" t="str">
        <f t="shared" si="83"/>
        <v>-</v>
      </c>
      <c r="AJ969" s="376"/>
      <c r="AK969" s="376"/>
      <c r="AL969" s="32" t="s">
        <v>110</v>
      </c>
      <c r="AM969" s="52">
        <v>810</v>
      </c>
      <c r="AN969" s="42">
        <f>IFERROR(AM969/AJ958,"-")</f>
        <v>7.9676666186639339E-6</v>
      </c>
      <c r="AO969" s="52">
        <v>2</v>
      </c>
      <c r="AP969" s="42">
        <f>IFERROR(AO969/AK958,"-")</f>
        <v>1.0471204188481676E-2</v>
      </c>
      <c r="AQ969" s="55">
        <f t="shared" si="84"/>
        <v>405</v>
      </c>
      <c r="AR969" s="376"/>
      <c r="AS969" s="376"/>
      <c r="AT969" s="32" t="s">
        <v>110</v>
      </c>
      <c r="AU969" s="52">
        <v>20408</v>
      </c>
      <c r="AV969" s="42">
        <f>IFERROR(AU969/AR958,"-")</f>
        <v>8.8728868525190388E-5</v>
      </c>
      <c r="AW969" s="52">
        <v>1</v>
      </c>
      <c r="AX969" s="42">
        <f>IFERROR(AW969/AS958,"-")</f>
        <v>2.352941176470588E-3</v>
      </c>
      <c r="AY969" s="96">
        <f t="shared" si="85"/>
        <v>20408</v>
      </c>
      <c r="AZ969" s="376"/>
      <c r="BA969" s="376"/>
      <c r="BB969" s="32" t="s">
        <v>110</v>
      </c>
      <c r="BC969" s="52">
        <v>20408</v>
      </c>
      <c r="BD969" s="42">
        <f>IFERROR(BC969/AZ958,"-")</f>
        <v>6.3136961543006954E-4</v>
      </c>
      <c r="BE969" s="52">
        <v>1</v>
      </c>
      <c r="BF969" s="42">
        <f>IFERROR(BE969/BA958,"-")</f>
        <v>4.7619047619047616E-2</v>
      </c>
      <c r="BG969" s="55">
        <f t="shared" si="86"/>
        <v>20408</v>
      </c>
      <c r="BH969" s="376"/>
      <c r="BI969" s="376"/>
      <c r="BJ969" s="32" t="s">
        <v>110</v>
      </c>
      <c r="BK969" s="52">
        <v>704854</v>
      </c>
      <c r="BL969" s="42">
        <f>IFERROR(BK969/BH958,"-")</f>
        <v>2.2883643477422688E-3</v>
      </c>
      <c r="BM969" s="52">
        <v>5</v>
      </c>
      <c r="BN969" s="42">
        <f>IFERROR(BM969/BI958,"-")</f>
        <v>7.4515648286140089E-3</v>
      </c>
      <c r="BO969" s="96">
        <f t="shared" si="87"/>
        <v>140970.79999999999</v>
      </c>
      <c r="BP969" s="141"/>
    </row>
    <row r="970" spans="2:68" s="8" customFormat="1" ht="13.15" customHeight="1">
      <c r="B970" s="409"/>
      <c r="C970" s="408"/>
      <c r="D970" s="376"/>
      <c r="E970" s="376"/>
      <c r="F970" s="32" t="s">
        <v>111</v>
      </c>
      <c r="G970" s="52">
        <v>198984</v>
      </c>
      <c r="H970" s="42">
        <f>IFERROR(G970/D958,"-")</f>
        <v>6.0600874001870558E-3</v>
      </c>
      <c r="I970" s="52">
        <v>4</v>
      </c>
      <c r="J970" s="42">
        <f>IFERROR(I970/E958,"-")</f>
        <v>7.8431372549019607E-2</v>
      </c>
      <c r="K970" s="55">
        <f t="shared" si="80"/>
        <v>49746</v>
      </c>
      <c r="L970" s="376"/>
      <c r="M970" s="376"/>
      <c r="N970" s="32" t="s">
        <v>111</v>
      </c>
      <c r="O970" s="52">
        <v>2685092</v>
      </c>
      <c r="P970" s="42">
        <f>IFERROR(O970/L958,"-")</f>
        <v>6.9827990036758431E-3</v>
      </c>
      <c r="Q970" s="52">
        <v>79</v>
      </c>
      <c r="R970" s="42">
        <f>IFERROR(Q970/M958,"-")</f>
        <v>0.10491367861885791</v>
      </c>
      <c r="S970" s="55">
        <f t="shared" si="81"/>
        <v>33988.506329113923</v>
      </c>
      <c r="T970" s="376"/>
      <c r="U970" s="376"/>
      <c r="V970" s="32" t="s">
        <v>111</v>
      </c>
      <c r="W970" s="52">
        <v>124245</v>
      </c>
      <c r="X970" s="42">
        <f>IFERROR(W970/T958,"-")</f>
        <v>1.2379130486766003E-2</v>
      </c>
      <c r="Y970" s="52">
        <v>3</v>
      </c>
      <c r="Z970" s="42">
        <f>IFERROR(Y970/U958,"-")</f>
        <v>7.6923076923076927E-2</v>
      </c>
      <c r="AA970" s="96">
        <f t="shared" si="82"/>
        <v>41415</v>
      </c>
      <c r="AB970" s="376"/>
      <c r="AC970" s="376"/>
      <c r="AD970" s="32" t="s">
        <v>111</v>
      </c>
      <c r="AE970" s="52">
        <v>579293</v>
      </c>
      <c r="AF970" s="42">
        <f>IFERROR(AE970/AB958,"-")</f>
        <v>1.6510965402938834E-2</v>
      </c>
      <c r="AG970" s="52">
        <v>10</v>
      </c>
      <c r="AH970" s="42">
        <f>IFERROR(AG970/AC958,"-")</f>
        <v>0.10752688172043011</v>
      </c>
      <c r="AI970" s="55">
        <f t="shared" si="83"/>
        <v>57929.3</v>
      </c>
      <c r="AJ970" s="376"/>
      <c r="AK970" s="376"/>
      <c r="AL970" s="32" t="s">
        <v>111</v>
      </c>
      <c r="AM970" s="52">
        <v>943722</v>
      </c>
      <c r="AN970" s="42">
        <f>IFERROR(AM970/AJ958,"-")</f>
        <v>9.2830398477762536E-3</v>
      </c>
      <c r="AO970" s="52">
        <v>19</v>
      </c>
      <c r="AP970" s="42">
        <f>IFERROR(AO970/AK958,"-")</f>
        <v>9.947643979057591E-2</v>
      </c>
      <c r="AQ970" s="55">
        <f t="shared" si="84"/>
        <v>49669.57894736842</v>
      </c>
      <c r="AR970" s="376"/>
      <c r="AS970" s="376"/>
      <c r="AT970" s="32" t="s">
        <v>111</v>
      </c>
      <c r="AU970" s="52">
        <v>1037832</v>
      </c>
      <c r="AV970" s="42">
        <f>IFERROR(AU970/AR958,"-")</f>
        <v>4.5122333927496757E-3</v>
      </c>
      <c r="AW970" s="52">
        <v>47</v>
      </c>
      <c r="AX970" s="42">
        <f>IFERROR(AW970/AS958,"-")</f>
        <v>0.11058823529411765</v>
      </c>
      <c r="AY970" s="96">
        <f t="shared" si="85"/>
        <v>22081.531914893618</v>
      </c>
      <c r="AZ970" s="376"/>
      <c r="BA970" s="376"/>
      <c r="BB970" s="32" t="s">
        <v>111</v>
      </c>
      <c r="BC970" s="52">
        <v>10951</v>
      </c>
      <c r="BD970" s="42">
        <f>IFERROR(BC970/AZ958,"-")</f>
        <v>3.3879501463027689E-4</v>
      </c>
      <c r="BE970" s="52">
        <v>2</v>
      </c>
      <c r="BF970" s="42">
        <f>IFERROR(BE970/BA958,"-")</f>
        <v>9.5238095238095233E-2</v>
      </c>
      <c r="BG970" s="55">
        <f t="shared" si="86"/>
        <v>5475.5</v>
      </c>
      <c r="BH970" s="376"/>
      <c r="BI970" s="376"/>
      <c r="BJ970" s="32" t="s">
        <v>111</v>
      </c>
      <c r="BK970" s="52">
        <v>3055574</v>
      </c>
      <c r="BL970" s="42">
        <f>IFERROR(BK970/BH958,"-")</f>
        <v>9.9201630458055634E-3</v>
      </c>
      <c r="BM970" s="52">
        <v>44</v>
      </c>
      <c r="BN970" s="42">
        <f>IFERROR(BM970/BI958,"-")</f>
        <v>6.5573770491803282E-2</v>
      </c>
      <c r="BO970" s="96">
        <f t="shared" si="87"/>
        <v>69444.863636363632</v>
      </c>
      <c r="BP970" s="141"/>
    </row>
    <row r="971" spans="2:68" s="8" customFormat="1" ht="13.15" customHeight="1">
      <c r="B971" s="409"/>
      <c r="C971" s="408"/>
      <c r="D971" s="376"/>
      <c r="E971" s="376"/>
      <c r="F971" s="32" t="s">
        <v>112</v>
      </c>
      <c r="G971" s="52">
        <v>312197</v>
      </c>
      <c r="H971" s="42">
        <f>IFERROR(G971/D958,"-")</f>
        <v>9.5080062018865746E-3</v>
      </c>
      <c r="I971" s="52">
        <v>8</v>
      </c>
      <c r="J971" s="42">
        <f>IFERROR(I971/E958,"-")</f>
        <v>0.15686274509803921</v>
      </c>
      <c r="K971" s="55">
        <f t="shared" si="80"/>
        <v>39024.625</v>
      </c>
      <c r="L971" s="376"/>
      <c r="M971" s="376"/>
      <c r="N971" s="32" t="s">
        <v>112</v>
      </c>
      <c r="O971" s="52">
        <v>5551557</v>
      </c>
      <c r="P971" s="42">
        <f>IFERROR(O971/L958,"-")</f>
        <v>1.4437273169205992E-2</v>
      </c>
      <c r="Q971" s="52">
        <v>63</v>
      </c>
      <c r="R971" s="42">
        <f>IFERROR(Q971/M958,"-")</f>
        <v>8.3665338645418322E-2</v>
      </c>
      <c r="S971" s="55">
        <f t="shared" si="81"/>
        <v>88119.952380952382</v>
      </c>
      <c r="T971" s="376"/>
      <c r="U971" s="376"/>
      <c r="V971" s="32" t="s">
        <v>112</v>
      </c>
      <c r="W971" s="52">
        <v>5072</v>
      </c>
      <c r="X971" s="42">
        <f>IFERROR(W971/T958,"-")</f>
        <v>5.0534789994669536E-4</v>
      </c>
      <c r="Y971" s="52">
        <v>1</v>
      </c>
      <c r="Z971" s="42">
        <f>IFERROR(Y971/U958,"-")</f>
        <v>2.564102564102564E-2</v>
      </c>
      <c r="AA971" s="96">
        <f t="shared" si="82"/>
        <v>5072</v>
      </c>
      <c r="AB971" s="376"/>
      <c r="AC971" s="376"/>
      <c r="AD971" s="32" t="s">
        <v>112</v>
      </c>
      <c r="AE971" s="52">
        <v>70608</v>
      </c>
      <c r="AF971" s="42">
        <f>IFERROR(AE971/AB958,"-")</f>
        <v>2.0124638916242821E-3</v>
      </c>
      <c r="AG971" s="52">
        <v>3</v>
      </c>
      <c r="AH971" s="42">
        <f>IFERROR(AG971/AC958,"-")</f>
        <v>3.2258064516129031E-2</v>
      </c>
      <c r="AI971" s="55">
        <f t="shared" si="83"/>
        <v>23536</v>
      </c>
      <c r="AJ971" s="376"/>
      <c r="AK971" s="376"/>
      <c r="AL971" s="32" t="s">
        <v>112</v>
      </c>
      <c r="AM971" s="52">
        <v>774547</v>
      </c>
      <c r="AN971" s="42">
        <f>IFERROR(AM971/AJ958,"-")</f>
        <v>7.6189287364028324E-3</v>
      </c>
      <c r="AO971" s="52">
        <v>16</v>
      </c>
      <c r="AP971" s="42">
        <f>IFERROR(AO971/AK958,"-")</f>
        <v>8.3769633507853408E-2</v>
      </c>
      <c r="AQ971" s="55">
        <f t="shared" si="84"/>
        <v>48409.1875</v>
      </c>
      <c r="AR971" s="376"/>
      <c r="AS971" s="376"/>
      <c r="AT971" s="32" t="s">
        <v>112</v>
      </c>
      <c r="AU971" s="52">
        <v>2858932</v>
      </c>
      <c r="AV971" s="42">
        <f>IFERROR(AU971/AR958,"-")</f>
        <v>1.2429919715330242E-2</v>
      </c>
      <c r="AW971" s="52">
        <v>39</v>
      </c>
      <c r="AX971" s="42">
        <f>IFERROR(AW971/AS958,"-")</f>
        <v>9.1764705882352943E-2</v>
      </c>
      <c r="AY971" s="96">
        <f t="shared" si="85"/>
        <v>73305.948717948719</v>
      </c>
      <c r="AZ971" s="376"/>
      <c r="BA971" s="376"/>
      <c r="BB971" s="32" t="s">
        <v>112</v>
      </c>
      <c r="BC971" s="52">
        <v>2792635</v>
      </c>
      <c r="BD971" s="42">
        <f>IFERROR(BC971/AZ958,"-")</f>
        <v>8.639675058734575E-2</v>
      </c>
      <c r="BE971" s="52">
        <v>14</v>
      </c>
      <c r="BF971" s="42">
        <f>IFERROR(BE971/BA958,"-")</f>
        <v>0.66666666666666663</v>
      </c>
      <c r="BG971" s="55">
        <f t="shared" si="86"/>
        <v>199473.92857142858</v>
      </c>
      <c r="BH971" s="376"/>
      <c r="BI971" s="376"/>
      <c r="BJ971" s="32" t="s">
        <v>112</v>
      </c>
      <c r="BK971" s="52">
        <v>2103369</v>
      </c>
      <c r="BL971" s="42">
        <f>IFERROR(BK971/BH958,"-")</f>
        <v>6.8287540820457966E-3</v>
      </c>
      <c r="BM971" s="52">
        <v>38</v>
      </c>
      <c r="BN971" s="42">
        <f>IFERROR(BM971/BI958,"-")</f>
        <v>5.663189269746647E-2</v>
      </c>
      <c r="BO971" s="96">
        <f t="shared" si="87"/>
        <v>55351.815789473687</v>
      </c>
      <c r="BP971" s="141"/>
    </row>
    <row r="972" spans="2:68" s="8" customFormat="1" ht="13.15" customHeight="1">
      <c r="B972" s="409"/>
      <c r="C972" s="408"/>
      <c r="D972" s="376"/>
      <c r="E972" s="376"/>
      <c r="F972" s="32" t="s">
        <v>113</v>
      </c>
      <c r="G972" s="52">
        <v>123342</v>
      </c>
      <c r="H972" s="42">
        <f>IFERROR(G972/D958,"-")</f>
        <v>3.7563990075275993E-3</v>
      </c>
      <c r="I972" s="52">
        <v>6</v>
      </c>
      <c r="J972" s="42">
        <f>IFERROR(I972/E958,"-")</f>
        <v>0.11764705882352941</v>
      </c>
      <c r="K972" s="55">
        <f t="shared" si="80"/>
        <v>20557</v>
      </c>
      <c r="L972" s="376"/>
      <c r="M972" s="376"/>
      <c r="N972" s="32" t="s">
        <v>113</v>
      </c>
      <c r="O972" s="52">
        <v>1352396</v>
      </c>
      <c r="P972" s="42">
        <f>IFERROR(O972/L958,"-")</f>
        <v>3.5170152238266678E-3</v>
      </c>
      <c r="Q972" s="52">
        <v>49</v>
      </c>
      <c r="R972" s="42">
        <f>IFERROR(Q972/M958,"-")</f>
        <v>6.5073041168658696E-2</v>
      </c>
      <c r="S972" s="55">
        <f t="shared" si="81"/>
        <v>27599.918367346938</v>
      </c>
      <c r="T972" s="376"/>
      <c r="U972" s="376"/>
      <c r="V972" s="32" t="s">
        <v>113</v>
      </c>
      <c r="W972" s="52">
        <v>11292</v>
      </c>
      <c r="X972" s="42">
        <f>IFERROR(W972/T958,"-")</f>
        <v>1.1250765942819566E-3</v>
      </c>
      <c r="Y972" s="52">
        <v>1</v>
      </c>
      <c r="Z972" s="42">
        <f>IFERROR(Y972/U958,"-")</f>
        <v>2.564102564102564E-2</v>
      </c>
      <c r="AA972" s="96">
        <f t="shared" si="82"/>
        <v>11292</v>
      </c>
      <c r="AB972" s="376"/>
      <c r="AC972" s="376"/>
      <c r="AD972" s="32" t="s">
        <v>113</v>
      </c>
      <c r="AE972" s="52">
        <v>107650</v>
      </c>
      <c r="AF972" s="42">
        <f>IFERROR(AE972/AB958,"-")</f>
        <v>3.0682321823781149E-3</v>
      </c>
      <c r="AG972" s="52">
        <v>2</v>
      </c>
      <c r="AH972" s="42">
        <f>IFERROR(AG972/AC958,"-")</f>
        <v>2.1505376344086023E-2</v>
      </c>
      <c r="AI972" s="55">
        <f t="shared" si="83"/>
        <v>53825</v>
      </c>
      <c r="AJ972" s="376"/>
      <c r="AK972" s="376"/>
      <c r="AL972" s="32" t="s">
        <v>113</v>
      </c>
      <c r="AM972" s="52">
        <v>564803</v>
      </c>
      <c r="AN972" s="42">
        <f>IFERROR(AM972/AJ958,"-")</f>
        <v>5.5557555669398101E-3</v>
      </c>
      <c r="AO972" s="52">
        <v>16</v>
      </c>
      <c r="AP972" s="42">
        <f>IFERROR(AO972/AK958,"-")</f>
        <v>8.3769633507853408E-2</v>
      </c>
      <c r="AQ972" s="55">
        <f t="shared" si="84"/>
        <v>35300.1875</v>
      </c>
      <c r="AR972" s="376"/>
      <c r="AS972" s="376"/>
      <c r="AT972" s="32" t="s">
        <v>113</v>
      </c>
      <c r="AU972" s="52">
        <v>668651</v>
      </c>
      <c r="AV972" s="42">
        <f>IFERROR(AU972/AR958,"-")</f>
        <v>2.9071269437591666E-3</v>
      </c>
      <c r="AW972" s="52">
        <v>30</v>
      </c>
      <c r="AX972" s="42">
        <f>IFERROR(AW972/AS958,"-")</f>
        <v>7.0588235294117646E-2</v>
      </c>
      <c r="AY972" s="96">
        <f t="shared" si="85"/>
        <v>22288.366666666665</v>
      </c>
      <c r="AZ972" s="376"/>
      <c r="BA972" s="376"/>
      <c r="BB972" s="32" t="s">
        <v>113</v>
      </c>
      <c r="BC972" s="52">
        <v>113914</v>
      </c>
      <c r="BD972" s="42">
        <f>IFERROR(BC972/AZ958,"-")</f>
        <v>3.5241982738191363E-3</v>
      </c>
      <c r="BE972" s="52">
        <v>2</v>
      </c>
      <c r="BF972" s="42">
        <f>IFERROR(BE972/BA958,"-")</f>
        <v>9.5238095238095233E-2</v>
      </c>
      <c r="BG972" s="55">
        <f t="shared" si="86"/>
        <v>56957</v>
      </c>
      <c r="BH972" s="376"/>
      <c r="BI972" s="376"/>
      <c r="BJ972" s="32" t="s">
        <v>113</v>
      </c>
      <c r="BK972" s="52">
        <v>1498676</v>
      </c>
      <c r="BL972" s="42">
        <f>IFERROR(BK972/BH958,"-")</f>
        <v>4.8655703553033567E-3</v>
      </c>
      <c r="BM972" s="52">
        <v>40</v>
      </c>
      <c r="BN972" s="42">
        <f>IFERROR(BM972/BI958,"-")</f>
        <v>5.9612518628912071E-2</v>
      </c>
      <c r="BO972" s="96">
        <f t="shared" si="87"/>
        <v>37466.9</v>
      </c>
      <c r="BP972" s="141"/>
    </row>
    <row r="973" spans="2:68" s="8" customFormat="1" ht="13.15" customHeight="1">
      <c r="B973" s="409"/>
      <c r="C973" s="408"/>
      <c r="D973" s="376"/>
      <c r="E973" s="376"/>
      <c r="F973" s="33" t="s">
        <v>114</v>
      </c>
      <c r="G973" s="53">
        <v>146027</v>
      </c>
      <c r="H973" s="43">
        <f>IFERROR(G973/D958,"-")</f>
        <v>4.44727406619183E-3</v>
      </c>
      <c r="I973" s="53">
        <v>5</v>
      </c>
      <c r="J973" s="43">
        <f>IFERROR(I973/E958,"-")</f>
        <v>9.8039215686274508E-2</v>
      </c>
      <c r="K973" s="56">
        <f t="shared" si="80"/>
        <v>29205.4</v>
      </c>
      <c r="L973" s="376"/>
      <c r="M973" s="376"/>
      <c r="N973" s="33" t="s">
        <v>114</v>
      </c>
      <c r="O973" s="53">
        <v>599793</v>
      </c>
      <c r="P973" s="43">
        <f>IFERROR(O973/L958,"-")</f>
        <v>1.5598102272889513E-3</v>
      </c>
      <c r="Q973" s="53">
        <v>26</v>
      </c>
      <c r="R973" s="43">
        <f>IFERROR(Q973/M958,"-")</f>
        <v>3.4528552456839307E-2</v>
      </c>
      <c r="S973" s="56">
        <f t="shared" si="81"/>
        <v>23068.961538461539</v>
      </c>
      <c r="T973" s="376"/>
      <c r="U973" s="376"/>
      <c r="V973" s="33" t="s">
        <v>114</v>
      </c>
      <c r="W973" s="53">
        <v>0</v>
      </c>
      <c r="X973" s="43">
        <f>IFERROR(W973/T958,"-")</f>
        <v>0</v>
      </c>
      <c r="Y973" s="53">
        <v>0</v>
      </c>
      <c r="Z973" s="43">
        <f>IFERROR(Y973/U958,"-")</f>
        <v>0</v>
      </c>
      <c r="AA973" s="97" t="str">
        <f t="shared" si="82"/>
        <v>-</v>
      </c>
      <c r="AB973" s="376"/>
      <c r="AC973" s="376"/>
      <c r="AD973" s="33" t="s">
        <v>114</v>
      </c>
      <c r="AE973" s="53">
        <v>26355</v>
      </c>
      <c r="AF973" s="43">
        <f>IFERROR(AE973/AB958,"-")</f>
        <v>7.511682226342334E-4</v>
      </c>
      <c r="AG973" s="53">
        <v>2</v>
      </c>
      <c r="AH973" s="43">
        <f>IFERROR(AG973/AC958,"-")</f>
        <v>2.1505376344086023E-2</v>
      </c>
      <c r="AI973" s="56">
        <f t="shared" si="83"/>
        <v>13177.5</v>
      </c>
      <c r="AJ973" s="376"/>
      <c r="AK973" s="376"/>
      <c r="AL973" s="33" t="s">
        <v>114</v>
      </c>
      <c r="AM973" s="53">
        <v>66781</v>
      </c>
      <c r="AN973" s="43">
        <f>IFERROR(AM973/AJ958,"-")</f>
        <v>6.5689968451974835E-4</v>
      </c>
      <c r="AO973" s="53">
        <v>11</v>
      </c>
      <c r="AP973" s="43">
        <f>IFERROR(AO973/AK958,"-")</f>
        <v>5.7591623036649213E-2</v>
      </c>
      <c r="AQ973" s="56">
        <f t="shared" si="84"/>
        <v>6071</v>
      </c>
      <c r="AR973" s="376"/>
      <c r="AS973" s="376"/>
      <c r="AT973" s="33" t="s">
        <v>114</v>
      </c>
      <c r="AU973" s="53">
        <v>467639</v>
      </c>
      <c r="AV973" s="43">
        <f>IFERROR(AU973/AR958,"-")</f>
        <v>2.0331771534815514E-3</v>
      </c>
      <c r="AW973" s="53">
        <v>12</v>
      </c>
      <c r="AX973" s="45">
        <f>IFERROR(AW973/AS958,"-")</f>
        <v>2.823529411764706E-2</v>
      </c>
      <c r="AY973" s="97">
        <f t="shared" si="85"/>
        <v>38969.916666666664</v>
      </c>
      <c r="AZ973" s="376"/>
      <c r="BA973" s="376"/>
      <c r="BB973" s="33" t="s">
        <v>114</v>
      </c>
      <c r="BC973" s="53">
        <v>76794</v>
      </c>
      <c r="BD973" s="43">
        <f>IFERROR(BC973/AZ958,"-")</f>
        <v>2.3758035205476654E-3</v>
      </c>
      <c r="BE973" s="53">
        <v>2</v>
      </c>
      <c r="BF973" s="43">
        <f>IFERROR(BE973/BA958,"-")</f>
        <v>9.5238095238095233E-2</v>
      </c>
      <c r="BG973" s="56">
        <f t="shared" si="86"/>
        <v>38397</v>
      </c>
      <c r="BH973" s="376"/>
      <c r="BI973" s="376"/>
      <c r="BJ973" s="33" t="s">
        <v>114</v>
      </c>
      <c r="BK973" s="53">
        <v>998010</v>
      </c>
      <c r="BL973" s="43">
        <f>IFERROR(BK973/BH958,"-")</f>
        <v>3.2401185248154391E-3</v>
      </c>
      <c r="BM973" s="53">
        <v>39</v>
      </c>
      <c r="BN973" s="43">
        <f>IFERROR(BM973/BI958,"-")</f>
        <v>5.8122205663189271E-2</v>
      </c>
      <c r="BO973" s="97">
        <f t="shared" si="87"/>
        <v>25590</v>
      </c>
      <c r="BP973" s="141"/>
    </row>
    <row r="974" spans="2:68" s="8" customFormat="1" ht="13.15" customHeight="1">
      <c r="B974" s="409"/>
      <c r="C974" s="408"/>
      <c r="D974" s="377"/>
      <c r="E974" s="377"/>
      <c r="F974" s="34" t="s">
        <v>64</v>
      </c>
      <c r="G974" s="49">
        <f>SUM(G958:G973)</f>
        <v>8107210</v>
      </c>
      <c r="H974" s="43">
        <f>IFERROR(G974/D958,"-")</f>
        <v>0.24690628981059029</v>
      </c>
      <c r="I974" s="53">
        <v>43</v>
      </c>
      <c r="J974" s="43">
        <f>IFERROR(I974/E958,"-")</f>
        <v>0.84313725490196079</v>
      </c>
      <c r="K974" s="56">
        <f t="shared" si="80"/>
        <v>188539.76744186046</v>
      </c>
      <c r="L974" s="377"/>
      <c r="M974" s="377"/>
      <c r="N974" s="34" t="s">
        <v>64</v>
      </c>
      <c r="O974" s="49">
        <f>SUM(O958:O973)</f>
        <v>75632483</v>
      </c>
      <c r="P974" s="43">
        <f>IFERROR(O974/L958,"-")</f>
        <v>0.19668839165955213</v>
      </c>
      <c r="Q974" s="53">
        <v>561</v>
      </c>
      <c r="R974" s="43">
        <f>IFERROR(Q974/M958,"-")</f>
        <v>0.7450199203187251</v>
      </c>
      <c r="S974" s="56">
        <f t="shared" si="81"/>
        <v>134817.26024955435</v>
      </c>
      <c r="T974" s="377"/>
      <c r="U974" s="377"/>
      <c r="V974" s="34" t="s">
        <v>64</v>
      </c>
      <c r="W974" s="49">
        <f>SUM(W958:W973)</f>
        <v>368882</v>
      </c>
      <c r="X974" s="43">
        <f>IFERROR(W974/T958,"-")</f>
        <v>3.6753498428260423E-2</v>
      </c>
      <c r="Y974" s="53">
        <v>10</v>
      </c>
      <c r="Z974" s="43">
        <f>IFERROR(Y974/U958,"-")</f>
        <v>0.25641025641025639</v>
      </c>
      <c r="AA974" s="97">
        <f t="shared" si="82"/>
        <v>36888.199999999997</v>
      </c>
      <c r="AB974" s="377"/>
      <c r="AC974" s="377"/>
      <c r="AD974" s="34" t="s">
        <v>64</v>
      </c>
      <c r="AE974" s="49">
        <f>SUM(AE958:AE973)</f>
        <v>5187404</v>
      </c>
      <c r="AF974" s="43">
        <f>IFERROR(AE974/AB958,"-")</f>
        <v>0.14785099763861556</v>
      </c>
      <c r="AG974" s="53">
        <v>26</v>
      </c>
      <c r="AH974" s="43">
        <f>IFERROR(AG974/AC958,"-")</f>
        <v>0.27956989247311825</v>
      </c>
      <c r="AI974" s="56">
        <f t="shared" si="83"/>
        <v>199515.53846153847</v>
      </c>
      <c r="AJ974" s="377"/>
      <c r="AK974" s="377"/>
      <c r="AL974" s="34" t="s">
        <v>64</v>
      </c>
      <c r="AM974" s="49">
        <f>SUM(AM958:AM973)</f>
        <v>17958226</v>
      </c>
      <c r="AN974" s="43">
        <f>IFERROR(AM974/AJ958,"-")</f>
        <v>0.17664834300076884</v>
      </c>
      <c r="AO974" s="53">
        <v>161</v>
      </c>
      <c r="AP974" s="43">
        <f>IFERROR(AO974/AK958,"-")</f>
        <v>0.84293193717277481</v>
      </c>
      <c r="AQ974" s="56">
        <f t="shared" si="84"/>
        <v>111541.77639751552</v>
      </c>
      <c r="AR974" s="377"/>
      <c r="AS974" s="377"/>
      <c r="AT974" s="34" t="s">
        <v>64</v>
      </c>
      <c r="AU974" s="49">
        <f>SUM(AU958:AU973)</f>
        <v>50195822</v>
      </c>
      <c r="AV974" s="43">
        <f>IFERROR(AU974/AR958,"-")</f>
        <v>0.21823885195765674</v>
      </c>
      <c r="AW974" s="53">
        <v>360</v>
      </c>
      <c r="AX974" s="76">
        <f>IFERROR(AW974/AS958,"-")</f>
        <v>0.84705882352941175</v>
      </c>
      <c r="AY974" s="137">
        <f t="shared" si="85"/>
        <v>139432.83888888889</v>
      </c>
      <c r="AZ974" s="377"/>
      <c r="BA974" s="377"/>
      <c r="BB974" s="34" t="s">
        <v>64</v>
      </c>
      <c r="BC974" s="49">
        <f>SUM(BC958:BC973)</f>
        <v>11954283</v>
      </c>
      <c r="BD974" s="43">
        <f>IFERROR(BC974/AZ958,"-")</f>
        <v>0.36983394063368374</v>
      </c>
      <c r="BE974" s="53">
        <v>20</v>
      </c>
      <c r="BF974" s="43">
        <f>IFERROR(BE974/BA958,"-")</f>
        <v>0.95238095238095233</v>
      </c>
      <c r="BG974" s="56">
        <f t="shared" si="86"/>
        <v>597714.15</v>
      </c>
      <c r="BH974" s="377"/>
      <c r="BI974" s="377"/>
      <c r="BJ974" s="34" t="s">
        <v>64</v>
      </c>
      <c r="BK974" s="49">
        <f>SUM(BK958:BK973)</f>
        <v>58461758</v>
      </c>
      <c r="BL974" s="43">
        <f>IFERROR(BK974/BH958,"-")</f>
        <v>0.18980072853886956</v>
      </c>
      <c r="BM974" s="53">
        <v>474</v>
      </c>
      <c r="BN974" s="43">
        <f>IFERROR(BM974/BI958,"-")</f>
        <v>0.70640834575260802</v>
      </c>
      <c r="BO974" s="97">
        <f t="shared" si="87"/>
        <v>123337.04219409282</v>
      </c>
      <c r="BP974" s="141"/>
    </row>
    <row r="975" spans="2:68" s="8" customFormat="1" ht="13.15" customHeight="1">
      <c r="B975" s="372">
        <v>58</v>
      </c>
      <c r="C975" s="391" t="s">
        <v>24</v>
      </c>
      <c r="D975" s="375">
        <v>181239810</v>
      </c>
      <c r="E975" s="375">
        <v>244</v>
      </c>
      <c r="F975" s="30" t="s">
        <v>100</v>
      </c>
      <c r="G975" s="51">
        <v>1836058</v>
      </c>
      <c r="H975" s="41">
        <f>IFERROR(G975/D975,"-")</f>
        <v>1.0130544718624457E-2</v>
      </c>
      <c r="I975" s="51">
        <v>46</v>
      </c>
      <c r="J975" s="41">
        <f>IFERROR(I975/E975,"-")</f>
        <v>0.18852459016393441</v>
      </c>
      <c r="K975" s="54">
        <f t="shared" si="80"/>
        <v>39914.304347826088</v>
      </c>
      <c r="L975" s="375">
        <v>1123371370</v>
      </c>
      <c r="M975" s="375">
        <v>2088</v>
      </c>
      <c r="N975" s="30" t="s">
        <v>100</v>
      </c>
      <c r="O975" s="51">
        <v>14947147</v>
      </c>
      <c r="P975" s="41">
        <f>IFERROR(O975/L975,"-")</f>
        <v>1.3305615043402788E-2</v>
      </c>
      <c r="Q975" s="51">
        <v>312</v>
      </c>
      <c r="R975" s="41">
        <f>IFERROR(Q975/M975,"-")</f>
        <v>0.14942528735632185</v>
      </c>
      <c r="S975" s="54">
        <f t="shared" si="81"/>
        <v>47907.522435897437</v>
      </c>
      <c r="T975" s="375">
        <v>30029030</v>
      </c>
      <c r="U975" s="375">
        <v>104</v>
      </c>
      <c r="V975" s="30" t="s">
        <v>100</v>
      </c>
      <c r="W975" s="51">
        <v>863264</v>
      </c>
      <c r="X975" s="41">
        <f>IFERROR(W975/T975,"-")</f>
        <v>2.8747648525443547E-2</v>
      </c>
      <c r="Y975" s="51">
        <v>12</v>
      </c>
      <c r="Z975" s="41">
        <f>IFERROR(Y975/U975,"-")</f>
        <v>0.11538461538461539</v>
      </c>
      <c r="AA975" s="95">
        <f t="shared" si="82"/>
        <v>71938.666666666672</v>
      </c>
      <c r="AB975" s="375">
        <v>59368620</v>
      </c>
      <c r="AC975" s="375">
        <v>193</v>
      </c>
      <c r="AD975" s="30" t="s">
        <v>100</v>
      </c>
      <c r="AE975" s="51">
        <v>1106477</v>
      </c>
      <c r="AF975" s="41">
        <f>IFERROR(AE975/AB975,"-")</f>
        <v>1.8637404743448643E-2</v>
      </c>
      <c r="AG975" s="51">
        <v>24</v>
      </c>
      <c r="AH975" s="41">
        <f>IFERROR(AG975/AC975,"-")</f>
        <v>0.12435233160621761</v>
      </c>
      <c r="AI975" s="54">
        <f t="shared" si="83"/>
        <v>46103.208333333336</v>
      </c>
      <c r="AJ975" s="375">
        <v>457771210</v>
      </c>
      <c r="AK975" s="375">
        <v>698</v>
      </c>
      <c r="AL975" s="30" t="s">
        <v>100</v>
      </c>
      <c r="AM975" s="51">
        <v>8549234</v>
      </c>
      <c r="AN975" s="41">
        <f>IFERROR(AM975/AJ975,"-")</f>
        <v>1.8675779108083271E-2</v>
      </c>
      <c r="AO975" s="51">
        <v>116</v>
      </c>
      <c r="AP975" s="41">
        <f>IFERROR(AO975/AK975,"-")</f>
        <v>0.166189111747851</v>
      </c>
      <c r="AQ975" s="54">
        <f t="shared" si="84"/>
        <v>73700.293103448275</v>
      </c>
      <c r="AR975" s="375">
        <v>562408970</v>
      </c>
      <c r="AS975" s="375">
        <v>1081</v>
      </c>
      <c r="AT975" s="30" t="s">
        <v>100</v>
      </c>
      <c r="AU975" s="51">
        <v>4183904</v>
      </c>
      <c r="AV975" s="41">
        <f>IFERROR(AU975/AR975,"-")</f>
        <v>7.4392554585322491E-3</v>
      </c>
      <c r="AW975" s="51">
        <v>157</v>
      </c>
      <c r="AX975" s="41">
        <f>IFERROR(AW975/AS975,"-")</f>
        <v>0.14523589269195189</v>
      </c>
      <c r="AY975" s="95">
        <f t="shared" si="85"/>
        <v>26649.070063694267</v>
      </c>
      <c r="AZ975" s="375">
        <v>164902330</v>
      </c>
      <c r="BA975" s="375">
        <v>104</v>
      </c>
      <c r="BB975" s="30" t="s">
        <v>100</v>
      </c>
      <c r="BC975" s="51">
        <v>1775469</v>
      </c>
      <c r="BD975" s="41">
        <f>IFERROR(BC975/AZ975,"-")</f>
        <v>1.0766791469835509E-2</v>
      </c>
      <c r="BE975" s="51">
        <v>35</v>
      </c>
      <c r="BF975" s="41">
        <f>IFERROR(BE975/BA975,"-")</f>
        <v>0.33653846153846156</v>
      </c>
      <c r="BG975" s="54">
        <f t="shared" si="86"/>
        <v>50727.685714285712</v>
      </c>
      <c r="BH975" s="375">
        <v>397495580</v>
      </c>
      <c r="BI975" s="375">
        <v>985</v>
      </c>
      <c r="BJ975" s="30" t="s">
        <v>100</v>
      </c>
      <c r="BK975" s="51">
        <v>2503118</v>
      </c>
      <c r="BL975" s="41">
        <f>IFERROR(BK975/BH975,"-")</f>
        <v>6.2972222232005699E-3</v>
      </c>
      <c r="BM975" s="51">
        <v>110</v>
      </c>
      <c r="BN975" s="41">
        <f>IFERROR(BM975/BI975,"-")</f>
        <v>0.1116751269035533</v>
      </c>
      <c r="BO975" s="95">
        <f t="shared" si="87"/>
        <v>22755.618181818183</v>
      </c>
      <c r="BP975" s="141"/>
    </row>
    <row r="976" spans="2:68" s="8" customFormat="1" ht="13.15" customHeight="1">
      <c r="B976" s="373"/>
      <c r="C976" s="392"/>
      <c r="D976" s="376"/>
      <c r="E976" s="376"/>
      <c r="F976" s="31" t="s">
        <v>101</v>
      </c>
      <c r="G976" s="52">
        <v>5422330</v>
      </c>
      <c r="H976" s="42">
        <f>IFERROR(G976/D975,"-")</f>
        <v>2.9917985458051407E-2</v>
      </c>
      <c r="I976" s="52">
        <v>75</v>
      </c>
      <c r="J976" s="42">
        <f>IFERROR(I976/E975,"-")</f>
        <v>0.30737704918032788</v>
      </c>
      <c r="K976" s="55">
        <f t="shared" si="80"/>
        <v>72297.733333333337</v>
      </c>
      <c r="L976" s="376"/>
      <c r="M976" s="376"/>
      <c r="N976" s="31" t="s">
        <v>101</v>
      </c>
      <c r="O976" s="52">
        <v>24806350</v>
      </c>
      <c r="P976" s="42">
        <f>IFERROR(O976/L975,"-")</f>
        <v>2.2082056444076903E-2</v>
      </c>
      <c r="Q976" s="52">
        <v>449</v>
      </c>
      <c r="R976" s="42">
        <f>IFERROR(Q976/M975,"-")</f>
        <v>0.21503831417624522</v>
      </c>
      <c r="S976" s="55">
        <f t="shared" si="81"/>
        <v>55247.995545657017</v>
      </c>
      <c r="T976" s="376"/>
      <c r="U976" s="376"/>
      <c r="V976" s="31" t="s">
        <v>101</v>
      </c>
      <c r="W976" s="52">
        <v>1715913</v>
      </c>
      <c r="X976" s="42">
        <f>IFERROR(W976/T975,"-")</f>
        <v>5.7141805779274253E-2</v>
      </c>
      <c r="Y976" s="52">
        <v>18</v>
      </c>
      <c r="Z976" s="42">
        <f>IFERROR(Y976/U975,"-")</f>
        <v>0.17307692307692307</v>
      </c>
      <c r="AA976" s="96">
        <f t="shared" si="82"/>
        <v>95328.5</v>
      </c>
      <c r="AB976" s="376"/>
      <c r="AC976" s="376"/>
      <c r="AD976" s="31" t="s">
        <v>101</v>
      </c>
      <c r="AE976" s="52">
        <v>3341651</v>
      </c>
      <c r="AF976" s="42">
        <f>IFERROR(AE976/AB975,"-")</f>
        <v>5.6286486025782644E-2</v>
      </c>
      <c r="AG976" s="52">
        <v>35</v>
      </c>
      <c r="AH976" s="42">
        <f>IFERROR(AG976/AC975,"-")</f>
        <v>0.18134715025906736</v>
      </c>
      <c r="AI976" s="55">
        <f t="shared" si="83"/>
        <v>95475.742857142861</v>
      </c>
      <c r="AJ976" s="376"/>
      <c r="AK976" s="376"/>
      <c r="AL976" s="31" t="s">
        <v>101</v>
      </c>
      <c r="AM976" s="52">
        <v>7463531</v>
      </c>
      <c r="AN976" s="42">
        <f>IFERROR(AM976/AJ975,"-")</f>
        <v>1.630406377019647E-2</v>
      </c>
      <c r="AO976" s="52">
        <v>162</v>
      </c>
      <c r="AP976" s="42">
        <f>IFERROR(AO976/AK975,"-")</f>
        <v>0.23209169054441262</v>
      </c>
      <c r="AQ976" s="55">
        <f t="shared" si="84"/>
        <v>46071.179012345681</v>
      </c>
      <c r="AR976" s="376"/>
      <c r="AS976" s="376"/>
      <c r="AT976" s="31" t="s">
        <v>101</v>
      </c>
      <c r="AU976" s="52">
        <v>12205632</v>
      </c>
      <c r="AV976" s="42">
        <f>IFERROR(AU976/AR975,"-")</f>
        <v>2.17024134590172E-2</v>
      </c>
      <c r="AW976" s="52">
        <v>230</v>
      </c>
      <c r="AX976" s="42">
        <f>IFERROR(AW976/AS975,"-")</f>
        <v>0.21276595744680851</v>
      </c>
      <c r="AY976" s="96">
        <f t="shared" si="85"/>
        <v>53067.965217391305</v>
      </c>
      <c r="AZ976" s="376"/>
      <c r="BA976" s="376"/>
      <c r="BB976" s="31" t="s">
        <v>101</v>
      </c>
      <c r="BC976" s="52">
        <v>3257729</v>
      </c>
      <c r="BD976" s="42">
        <f>IFERROR(BC976/AZ975,"-")</f>
        <v>1.9755506183569388E-2</v>
      </c>
      <c r="BE976" s="52">
        <v>38</v>
      </c>
      <c r="BF976" s="42">
        <f>IFERROR(BE976/BA975,"-")</f>
        <v>0.36538461538461536</v>
      </c>
      <c r="BG976" s="55">
        <f t="shared" si="86"/>
        <v>85729.710526315786</v>
      </c>
      <c r="BH976" s="376"/>
      <c r="BI976" s="376"/>
      <c r="BJ976" s="31" t="s">
        <v>101</v>
      </c>
      <c r="BK976" s="52">
        <v>10338833</v>
      </c>
      <c r="BL976" s="42">
        <f>IFERROR(BK976/BH975,"-")</f>
        <v>2.6009931984652509E-2</v>
      </c>
      <c r="BM976" s="52">
        <v>178</v>
      </c>
      <c r="BN976" s="42">
        <f>IFERROR(BM976/BI975,"-")</f>
        <v>0.18071065989847715</v>
      </c>
      <c r="BO976" s="96">
        <f t="shared" si="87"/>
        <v>58083.331460674155</v>
      </c>
      <c r="BP976" s="141"/>
    </row>
    <row r="977" spans="2:68" s="8" customFormat="1" ht="13.15" customHeight="1">
      <c r="B977" s="373"/>
      <c r="C977" s="392"/>
      <c r="D977" s="376"/>
      <c r="E977" s="376"/>
      <c r="F977" s="32" t="s">
        <v>102</v>
      </c>
      <c r="G977" s="52">
        <v>1716001</v>
      </c>
      <c r="H977" s="42">
        <f>IFERROR(G977/D975,"-")</f>
        <v>9.4681240286005591E-3</v>
      </c>
      <c r="I977" s="52">
        <v>77</v>
      </c>
      <c r="J977" s="42">
        <f>IFERROR(I977/E975,"-")</f>
        <v>0.3155737704918033</v>
      </c>
      <c r="K977" s="55">
        <f t="shared" si="80"/>
        <v>22285.727272727272</v>
      </c>
      <c r="L977" s="376"/>
      <c r="M977" s="376"/>
      <c r="N977" s="32" t="s">
        <v>102</v>
      </c>
      <c r="O977" s="52">
        <v>20265883</v>
      </c>
      <c r="P977" s="42">
        <f>IFERROR(O977/L975,"-")</f>
        <v>1.8040234548615922E-2</v>
      </c>
      <c r="Q977" s="52">
        <v>541</v>
      </c>
      <c r="R977" s="42">
        <f>IFERROR(Q977/M975,"-")</f>
        <v>0.25909961685823757</v>
      </c>
      <c r="S977" s="55">
        <f t="shared" si="81"/>
        <v>37460.042513863213</v>
      </c>
      <c r="T977" s="376"/>
      <c r="U977" s="376"/>
      <c r="V977" s="32" t="s">
        <v>102</v>
      </c>
      <c r="W977" s="52">
        <v>0</v>
      </c>
      <c r="X977" s="42">
        <f>IFERROR(W977/T975,"-")</f>
        <v>0</v>
      </c>
      <c r="Y977" s="52">
        <v>0</v>
      </c>
      <c r="Z977" s="42">
        <f>IFERROR(Y977/U975,"-")</f>
        <v>0</v>
      </c>
      <c r="AA977" s="96" t="str">
        <f t="shared" si="82"/>
        <v>-</v>
      </c>
      <c r="AB977" s="376"/>
      <c r="AC977" s="376"/>
      <c r="AD977" s="32" t="s">
        <v>102</v>
      </c>
      <c r="AE977" s="52">
        <v>0</v>
      </c>
      <c r="AF977" s="42">
        <f>IFERROR(AE977/AB975,"-")</f>
        <v>0</v>
      </c>
      <c r="AG977" s="52">
        <v>0</v>
      </c>
      <c r="AH977" s="42">
        <f>IFERROR(AG977/AC975,"-")</f>
        <v>0</v>
      </c>
      <c r="AI977" s="55" t="str">
        <f t="shared" si="83"/>
        <v>-</v>
      </c>
      <c r="AJ977" s="376"/>
      <c r="AK977" s="376"/>
      <c r="AL977" s="32" t="s">
        <v>102</v>
      </c>
      <c r="AM977" s="52">
        <v>8111238</v>
      </c>
      <c r="AN977" s="42">
        <f>IFERROR(AM977/AJ975,"-")</f>
        <v>1.7718978002133425E-2</v>
      </c>
      <c r="AO977" s="52">
        <v>215</v>
      </c>
      <c r="AP977" s="42">
        <f>IFERROR(AO977/AK975,"-")</f>
        <v>0.30802292263610315</v>
      </c>
      <c r="AQ977" s="55">
        <f t="shared" si="84"/>
        <v>37726.68837209302</v>
      </c>
      <c r="AR977" s="376"/>
      <c r="AS977" s="376"/>
      <c r="AT977" s="32" t="s">
        <v>102</v>
      </c>
      <c r="AU977" s="52">
        <v>12154645</v>
      </c>
      <c r="AV977" s="42">
        <f>IFERROR(AU977/AR975,"-")</f>
        <v>2.1611755232140057E-2</v>
      </c>
      <c r="AW977" s="52">
        <v>326</v>
      </c>
      <c r="AX977" s="42">
        <f>IFERROR(AW977/AS975,"-")</f>
        <v>0.30157261794634599</v>
      </c>
      <c r="AY977" s="96">
        <f t="shared" si="85"/>
        <v>37284.187116564419</v>
      </c>
      <c r="AZ977" s="376"/>
      <c r="BA977" s="376"/>
      <c r="BB977" s="32" t="s">
        <v>102</v>
      </c>
      <c r="BC977" s="52">
        <v>810330</v>
      </c>
      <c r="BD977" s="42">
        <f>IFERROR(BC977/AZ975,"-")</f>
        <v>4.91399969909461E-3</v>
      </c>
      <c r="BE977" s="52">
        <v>30</v>
      </c>
      <c r="BF977" s="42">
        <f>IFERROR(BE977/BA975,"-")</f>
        <v>0.28846153846153844</v>
      </c>
      <c r="BG977" s="55">
        <f t="shared" si="86"/>
        <v>27011</v>
      </c>
      <c r="BH977" s="376"/>
      <c r="BI977" s="376"/>
      <c r="BJ977" s="32" t="s">
        <v>102</v>
      </c>
      <c r="BK977" s="52">
        <v>6146256</v>
      </c>
      <c r="BL977" s="42">
        <f>IFERROR(BK977/BH975,"-")</f>
        <v>1.546245117996029E-2</v>
      </c>
      <c r="BM977" s="52">
        <v>178</v>
      </c>
      <c r="BN977" s="42">
        <f>IFERROR(BM977/BI975,"-")</f>
        <v>0.18071065989847715</v>
      </c>
      <c r="BO977" s="96">
        <f t="shared" si="87"/>
        <v>34529.528089887637</v>
      </c>
      <c r="BP977" s="141"/>
    </row>
    <row r="978" spans="2:68" s="8" customFormat="1" ht="13.15" customHeight="1">
      <c r="B978" s="373"/>
      <c r="C978" s="392"/>
      <c r="D978" s="376"/>
      <c r="E978" s="376"/>
      <c r="F978" s="32" t="s">
        <v>103</v>
      </c>
      <c r="G978" s="52">
        <v>249287</v>
      </c>
      <c r="H978" s="42">
        <f>IFERROR(G978/D975,"-")</f>
        <v>1.3754538806898993E-3</v>
      </c>
      <c r="I978" s="52">
        <v>14</v>
      </c>
      <c r="J978" s="42">
        <f>IFERROR(I978/E975,"-")</f>
        <v>5.737704918032787E-2</v>
      </c>
      <c r="K978" s="55">
        <f t="shared" si="80"/>
        <v>17806.214285714286</v>
      </c>
      <c r="L978" s="376"/>
      <c r="M978" s="376"/>
      <c r="N978" s="32" t="s">
        <v>103</v>
      </c>
      <c r="O978" s="52">
        <v>8086433</v>
      </c>
      <c r="P978" s="42">
        <f>IFERROR(O978/L975,"-")</f>
        <v>7.1983613041518048E-3</v>
      </c>
      <c r="Q978" s="52">
        <v>73</v>
      </c>
      <c r="R978" s="42">
        <f>IFERROR(Q978/M975,"-")</f>
        <v>3.4961685823754786E-2</v>
      </c>
      <c r="S978" s="55">
        <f t="shared" si="81"/>
        <v>110773.05479452055</v>
      </c>
      <c r="T978" s="376"/>
      <c r="U978" s="376"/>
      <c r="V978" s="32" t="s">
        <v>103</v>
      </c>
      <c r="W978" s="52">
        <v>0</v>
      </c>
      <c r="X978" s="42">
        <f>IFERROR(W978/T975,"-")</f>
        <v>0</v>
      </c>
      <c r="Y978" s="52">
        <v>0</v>
      </c>
      <c r="Z978" s="42">
        <f>IFERROR(Y978/U975,"-")</f>
        <v>0</v>
      </c>
      <c r="AA978" s="96" t="str">
        <f t="shared" si="82"/>
        <v>-</v>
      </c>
      <c r="AB978" s="376"/>
      <c r="AC978" s="376"/>
      <c r="AD978" s="32" t="s">
        <v>103</v>
      </c>
      <c r="AE978" s="52">
        <v>0</v>
      </c>
      <c r="AF978" s="42">
        <f>IFERROR(AE978/AB975,"-")</f>
        <v>0</v>
      </c>
      <c r="AG978" s="52">
        <v>0</v>
      </c>
      <c r="AH978" s="42">
        <f>IFERROR(AG978/AC975,"-")</f>
        <v>0</v>
      </c>
      <c r="AI978" s="55" t="str">
        <f t="shared" si="83"/>
        <v>-</v>
      </c>
      <c r="AJ978" s="376"/>
      <c r="AK978" s="376"/>
      <c r="AL978" s="32" t="s">
        <v>103</v>
      </c>
      <c r="AM978" s="52">
        <v>5777152</v>
      </c>
      <c r="AN978" s="42">
        <f>IFERROR(AM978/AJ975,"-")</f>
        <v>1.2620173295738717E-2</v>
      </c>
      <c r="AO978" s="52">
        <v>25</v>
      </c>
      <c r="AP978" s="42">
        <f>IFERROR(AO978/AK975,"-")</f>
        <v>3.5816618911174783E-2</v>
      </c>
      <c r="AQ978" s="55">
        <f t="shared" si="84"/>
        <v>231086.07999999999</v>
      </c>
      <c r="AR978" s="376"/>
      <c r="AS978" s="376"/>
      <c r="AT978" s="32" t="s">
        <v>103</v>
      </c>
      <c r="AU978" s="52">
        <v>2309281</v>
      </c>
      <c r="AV978" s="42">
        <f>IFERROR(AU978/AR975,"-")</f>
        <v>4.1060529315526386E-3</v>
      </c>
      <c r="AW978" s="52">
        <v>48</v>
      </c>
      <c r="AX978" s="42">
        <f>IFERROR(AW978/AS975,"-")</f>
        <v>4.4403330249768731E-2</v>
      </c>
      <c r="AY978" s="96">
        <f t="shared" si="85"/>
        <v>48110.020833333336</v>
      </c>
      <c r="AZ978" s="376"/>
      <c r="BA978" s="376"/>
      <c r="BB978" s="32" t="s">
        <v>103</v>
      </c>
      <c r="BC978" s="52">
        <v>1577226</v>
      </c>
      <c r="BD978" s="42">
        <f>IFERROR(BC978/AZ975,"-")</f>
        <v>9.5646071222886906E-3</v>
      </c>
      <c r="BE978" s="52">
        <v>3</v>
      </c>
      <c r="BF978" s="42">
        <f>IFERROR(BE978/BA975,"-")</f>
        <v>2.8846153846153848E-2</v>
      </c>
      <c r="BG978" s="55">
        <f t="shared" si="86"/>
        <v>525742</v>
      </c>
      <c r="BH978" s="376"/>
      <c r="BI978" s="376"/>
      <c r="BJ978" s="32" t="s">
        <v>103</v>
      </c>
      <c r="BK978" s="52">
        <v>349188</v>
      </c>
      <c r="BL978" s="42">
        <f>IFERROR(BK978/BH975,"-")</f>
        <v>8.7847014550451101E-4</v>
      </c>
      <c r="BM978" s="52">
        <v>19</v>
      </c>
      <c r="BN978" s="42">
        <f>IFERROR(BM978/BI975,"-")</f>
        <v>1.9289340101522844E-2</v>
      </c>
      <c r="BO978" s="96">
        <f t="shared" si="87"/>
        <v>18378.315789473683</v>
      </c>
      <c r="BP978" s="141"/>
    </row>
    <row r="979" spans="2:68" s="8" customFormat="1" ht="13.15" customHeight="1">
      <c r="B979" s="373"/>
      <c r="C979" s="392"/>
      <c r="D979" s="376"/>
      <c r="E979" s="376"/>
      <c r="F979" s="32" t="s">
        <v>104</v>
      </c>
      <c r="G979" s="52">
        <v>6652776</v>
      </c>
      <c r="H979" s="42">
        <f>IFERROR(G979/D975,"-")</f>
        <v>3.6707034729290433E-2</v>
      </c>
      <c r="I979" s="52">
        <v>91</v>
      </c>
      <c r="J979" s="42">
        <f>IFERROR(I979/E975,"-")</f>
        <v>0.37295081967213117</v>
      </c>
      <c r="K979" s="55">
        <f t="shared" si="80"/>
        <v>73107.428571428565</v>
      </c>
      <c r="L979" s="376"/>
      <c r="M979" s="376"/>
      <c r="N979" s="32" t="s">
        <v>104</v>
      </c>
      <c r="O979" s="52">
        <v>23752869</v>
      </c>
      <c r="P979" s="42">
        <f>IFERROR(O979/L975,"-")</f>
        <v>2.1144271284036731E-2</v>
      </c>
      <c r="Q979" s="52">
        <v>639</v>
      </c>
      <c r="R979" s="42">
        <f>IFERROR(Q979/M975,"-")</f>
        <v>0.30603448275862066</v>
      </c>
      <c r="S979" s="55">
        <f t="shared" si="81"/>
        <v>37171.93896713615</v>
      </c>
      <c r="T979" s="376"/>
      <c r="U979" s="376"/>
      <c r="V979" s="32" t="s">
        <v>104</v>
      </c>
      <c r="W979" s="52">
        <v>0</v>
      </c>
      <c r="X979" s="42">
        <f>IFERROR(W979/T975,"-")</f>
        <v>0</v>
      </c>
      <c r="Y979" s="52">
        <v>0</v>
      </c>
      <c r="Z979" s="42">
        <f>IFERROR(Y979/U975,"-")</f>
        <v>0</v>
      </c>
      <c r="AA979" s="96" t="str">
        <f t="shared" si="82"/>
        <v>-</v>
      </c>
      <c r="AB979" s="376"/>
      <c r="AC979" s="376"/>
      <c r="AD979" s="32" t="s">
        <v>104</v>
      </c>
      <c r="AE979" s="52">
        <v>0</v>
      </c>
      <c r="AF979" s="42">
        <f>IFERROR(AE979/AB975,"-")</f>
        <v>0</v>
      </c>
      <c r="AG979" s="52">
        <v>0</v>
      </c>
      <c r="AH979" s="42">
        <f>IFERROR(AG979/AC975,"-")</f>
        <v>0</v>
      </c>
      <c r="AI979" s="55" t="str">
        <f t="shared" si="83"/>
        <v>-</v>
      </c>
      <c r="AJ979" s="376"/>
      <c r="AK979" s="376"/>
      <c r="AL979" s="32" t="s">
        <v>104</v>
      </c>
      <c r="AM979" s="52">
        <v>12714274</v>
      </c>
      <c r="AN979" s="42">
        <f>IFERROR(AM979/AJ975,"-")</f>
        <v>2.7774297994843319E-2</v>
      </c>
      <c r="AO979" s="52">
        <v>267</v>
      </c>
      <c r="AP979" s="42">
        <f>IFERROR(AO979/AK975,"-")</f>
        <v>0.38252148997134672</v>
      </c>
      <c r="AQ979" s="55">
        <f t="shared" si="84"/>
        <v>47619.003745318354</v>
      </c>
      <c r="AR979" s="376"/>
      <c r="AS979" s="376"/>
      <c r="AT979" s="32" t="s">
        <v>104</v>
      </c>
      <c r="AU979" s="52">
        <v>11038595</v>
      </c>
      <c r="AV979" s="42">
        <f>IFERROR(AU979/AR975,"-")</f>
        <v>1.962734520397141E-2</v>
      </c>
      <c r="AW979" s="52">
        <v>372</v>
      </c>
      <c r="AX979" s="42">
        <f>IFERROR(AW979/AS975,"-")</f>
        <v>0.3441258094357077</v>
      </c>
      <c r="AY979" s="96">
        <f t="shared" si="85"/>
        <v>29673.642473118278</v>
      </c>
      <c r="AZ979" s="376"/>
      <c r="BA979" s="376"/>
      <c r="BB979" s="32" t="s">
        <v>104</v>
      </c>
      <c r="BC979" s="52">
        <v>772731</v>
      </c>
      <c r="BD979" s="42">
        <f>IFERROR(BC979/AZ975,"-")</f>
        <v>4.6859920050856775E-3</v>
      </c>
      <c r="BE979" s="52">
        <v>34</v>
      </c>
      <c r="BF979" s="42">
        <f>IFERROR(BE979/BA975,"-")</f>
        <v>0.32692307692307693</v>
      </c>
      <c r="BG979" s="55">
        <f t="shared" si="86"/>
        <v>22727.382352941175</v>
      </c>
      <c r="BH979" s="376"/>
      <c r="BI979" s="376"/>
      <c r="BJ979" s="32" t="s">
        <v>104</v>
      </c>
      <c r="BK979" s="52">
        <v>10667473</v>
      </c>
      <c r="BL979" s="42">
        <f>IFERROR(BK979/BH975,"-")</f>
        <v>2.6836708473588562E-2</v>
      </c>
      <c r="BM979" s="52">
        <v>224</v>
      </c>
      <c r="BN979" s="42">
        <f>IFERROR(BM979/BI975,"-")</f>
        <v>0.22741116751269036</v>
      </c>
      <c r="BO979" s="96">
        <f t="shared" si="87"/>
        <v>47622.647321428572</v>
      </c>
      <c r="BP979" s="141"/>
    </row>
    <row r="980" spans="2:68" s="8" customFormat="1" ht="13.15" customHeight="1">
      <c r="B980" s="373"/>
      <c r="C980" s="392"/>
      <c r="D980" s="376"/>
      <c r="E980" s="376"/>
      <c r="F980" s="32" t="s">
        <v>105</v>
      </c>
      <c r="G980" s="52">
        <v>6882070</v>
      </c>
      <c r="H980" s="42">
        <f>IFERROR(G980/D975,"-")</f>
        <v>3.7972176201244087E-2</v>
      </c>
      <c r="I980" s="52">
        <v>116</v>
      </c>
      <c r="J980" s="42">
        <f>IFERROR(I980/E975,"-")</f>
        <v>0.47540983606557374</v>
      </c>
      <c r="K980" s="55">
        <f t="shared" si="80"/>
        <v>59328.189655172413</v>
      </c>
      <c r="L980" s="376"/>
      <c r="M980" s="376"/>
      <c r="N980" s="32" t="s">
        <v>105</v>
      </c>
      <c r="O980" s="52">
        <v>39835293</v>
      </c>
      <c r="P980" s="42">
        <f>IFERROR(O980/L975,"-")</f>
        <v>3.5460484452260875E-2</v>
      </c>
      <c r="Q980" s="52">
        <v>760</v>
      </c>
      <c r="R980" s="42">
        <f>IFERROR(Q980/M975,"-")</f>
        <v>0.36398467432950193</v>
      </c>
      <c r="S980" s="55">
        <f t="shared" si="81"/>
        <v>52414.859210526316</v>
      </c>
      <c r="T980" s="376"/>
      <c r="U980" s="376"/>
      <c r="V980" s="32" t="s">
        <v>105</v>
      </c>
      <c r="W980" s="52">
        <v>0</v>
      </c>
      <c r="X980" s="42">
        <f>IFERROR(W980/T975,"-")</f>
        <v>0</v>
      </c>
      <c r="Y980" s="52">
        <v>0</v>
      </c>
      <c r="Z980" s="42">
        <f>IFERROR(Y980/U975,"-")</f>
        <v>0</v>
      </c>
      <c r="AA980" s="96" t="str">
        <f t="shared" si="82"/>
        <v>-</v>
      </c>
      <c r="AB980" s="376"/>
      <c r="AC980" s="376"/>
      <c r="AD980" s="32" t="s">
        <v>105</v>
      </c>
      <c r="AE980" s="52">
        <v>0</v>
      </c>
      <c r="AF980" s="42">
        <f>IFERROR(AE980/AB975,"-")</f>
        <v>0</v>
      </c>
      <c r="AG980" s="52">
        <v>0</v>
      </c>
      <c r="AH980" s="42">
        <f>IFERROR(AG980/AC975,"-")</f>
        <v>0</v>
      </c>
      <c r="AI980" s="55" t="str">
        <f t="shared" si="83"/>
        <v>-</v>
      </c>
      <c r="AJ980" s="376"/>
      <c r="AK980" s="376"/>
      <c r="AL980" s="32" t="s">
        <v>105</v>
      </c>
      <c r="AM980" s="52">
        <v>17776886</v>
      </c>
      <c r="AN980" s="42">
        <f>IFERROR(AM980/AJ975,"-")</f>
        <v>3.8833560546544639E-2</v>
      </c>
      <c r="AO980" s="52">
        <v>329</v>
      </c>
      <c r="AP980" s="42">
        <f>IFERROR(AO980/AK975,"-")</f>
        <v>0.47134670487106017</v>
      </c>
      <c r="AQ980" s="55">
        <f t="shared" si="84"/>
        <v>54033.088145896654</v>
      </c>
      <c r="AR980" s="376"/>
      <c r="AS980" s="376"/>
      <c r="AT980" s="32" t="s">
        <v>105</v>
      </c>
      <c r="AU980" s="52">
        <v>22058407</v>
      </c>
      <c r="AV980" s="42">
        <f>IFERROR(AU980/AR975,"-")</f>
        <v>3.9221293003203699E-2</v>
      </c>
      <c r="AW980" s="52">
        <v>431</v>
      </c>
      <c r="AX980" s="42">
        <f>IFERROR(AW980/AS975,"-")</f>
        <v>0.39870490286771509</v>
      </c>
      <c r="AY980" s="96">
        <f t="shared" si="85"/>
        <v>51179.598607888634</v>
      </c>
      <c r="AZ980" s="376"/>
      <c r="BA980" s="376"/>
      <c r="BB980" s="32" t="s">
        <v>105</v>
      </c>
      <c r="BC980" s="52">
        <v>4379933</v>
      </c>
      <c r="BD980" s="42">
        <f>IFERROR(BC980/AZ975,"-")</f>
        <v>2.6560770851448853E-2</v>
      </c>
      <c r="BE980" s="52">
        <v>54</v>
      </c>
      <c r="BF980" s="42">
        <f>IFERROR(BE980/BA975,"-")</f>
        <v>0.51923076923076927</v>
      </c>
      <c r="BG980" s="55">
        <f t="shared" si="86"/>
        <v>81109.870370370365</v>
      </c>
      <c r="BH980" s="376"/>
      <c r="BI980" s="376"/>
      <c r="BJ980" s="32" t="s">
        <v>105</v>
      </c>
      <c r="BK980" s="52">
        <v>10436318</v>
      </c>
      <c r="BL980" s="42">
        <f>IFERROR(BK980/BH975,"-")</f>
        <v>2.6255179994705852E-2</v>
      </c>
      <c r="BM980" s="52">
        <v>251</v>
      </c>
      <c r="BN980" s="42">
        <f>IFERROR(BM980/BI975,"-")</f>
        <v>0.25482233502538071</v>
      </c>
      <c r="BO980" s="96">
        <f t="shared" si="87"/>
        <v>41578.956175298808</v>
      </c>
      <c r="BP980" s="141"/>
    </row>
    <row r="981" spans="2:68" s="8" customFormat="1" ht="13.15" customHeight="1">
      <c r="B981" s="373"/>
      <c r="C981" s="392"/>
      <c r="D981" s="376"/>
      <c r="E981" s="376"/>
      <c r="F981" s="32" t="s">
        <v>106</v>
      </c>
      <c r="G981" s="52">
        <v>5378584</v>
      </c>
      <c r="H981" s="42">
        <f>IFERROR(G981/D975,"-")</f>
        <v>2.9676614646638618E-2</v>
      </c>
      <c r="I981" s="52">
        <v>47</v>
      </c>
      <c r="J981" s="42">
        <f>IFERROR(I981/E975,"-")</f>
        <v>0.19262295081967212</v>
      </c>
      <c r="K981" s="55">
        <f t="shared" si="80"/>
        <v>114437.9574468085</v>
      </c>
      <c r="L981" s="376"/>
      <c r="M981" s="376"/>
      <c r="N981" s="32" t="s">
        <v>106</v>
      </c>
      <c r="O981" s="52">
        <v>21667675</v>
      </c>
      <c r="P981" s="42">
        <f>IFERROR(O981/L975,"-")</f>
        <v>1.9288078349370786E-2</v>
      </c>
      <c r="Q981" s="52">
        <v>193</v>
      </c>
      <c r="R981" s="42">
        <f>IFERROR(Q981/M975,"-")</f>
        <v>9.2432950191570884E-2</v>
      </c>
      <c r="S981" s="55">
        <f t="shared" si="81"/>
        <v>112267.74611398963</v>
      </c>
      <c r="T981" s="376"/>
      <c r="U981" s="376"/>
      <c r="V981" s="32" t="s">
        <v>106</v>
      </c>
      <c r="W981" s="52">
        <v>33645</v>
      </c>
      <c r="X981" s="42">
        <f>IFERROR(W981/T975,"-")</f>
        <v>1.120415810966921E-3</v>
      </c>
      <c r="Y981" s="52">
        <v>3</v>
      </c>
      <c r="Z981" s="42">
        <f>IFERROR(Y981/U975,"-")</f>
        <v>2.8846153846153848E-2</v>
      </c>
      <c r="AA981" s="96">
        <f t="shared" si="82"/>
        <v>11215</v>
      </c>
      <c r="AB981" s="376"/>
      <c r="AC981" s="376"/>
      <c r="AD981" s="32" t="s">
        <v>106</v>
      </c>
      <c r="AE981" s="52">
        <v>30531</v>
      </c>
      <c r="AF981" s="42">
        <f>IFERROR(AE981/AB975,"-")</f>
        <v>5.1426157454897894E-4</v>
      </c>
      <c r="AG981" s="52">
        <v>2</v>
      </c>
      <c r="AH981" s="42">
        <f>IFERROR(AG981/AC975,"-")</f>
        <v>1.0362694300518135E-2</v>
      </c>
      <c r="AI981" s="55">
        <f t="shared" si="83"/>
        <v>15265.5</v>
      </c>
      <c r="AJ981" s="376"/>
      <c r="AK981" s="376"/>
      <c r="AL981" s="32" t="s">
        <v>106</v>
      </c>
      <c r="AM981" s="52">
        <v>12706959</v>
      </c>
      <c r="AN981" s="42">
        <f>IFERROR(AM981/AJ975,"-")</f>
        <v>2.7758318396650588E-2</v>
      </c>
      <c r="AO981" s="52">
        <v>85</v>
      </c>
      <c r="AP981" s="42">
        <f>IFERROR(AO981/AK975,"-")</f>
        <v>0.12177650429799428</v>
      </c>
      <c r="AQ981" s="55">
        <f t="shared" si="84"/>
        <v>149493.63529411764</v>
      </c>
      <c r="AR981" s="376"/>
      <c r="AS981" s="376"/>
      <c r="AT981" s="32" t="s">
        <v>106</v>
      </c>
      <c r="AU981" s="52">
        <v>7266676</v>
      </c>
      <c r="AV981" s="42">
        <f>IFERROR(AU981/AR975,"-")</f>
        <v>1.2920626070384333E-2</v>
      </c>
      <c r="AW981" s="52">
        <v>101</v>
      </c>
      <c r="AX981" s="42">
        <f>IFERROR(AW981/AS975,"-")</f>
        <v>9.3432007400555045E-2</v>
      </c>
      <c r="AY981" s="96">
        <f t="shared" si="85"/>
        <v>71947.287128712866</v>
      </c>
      <c r="AZ981" s="376"/>
      <c r="BA981" s="376"/>
      <c r="BB981" s="32" t="s">
        <v>106</v>
      </c>
      <c r="BC981" s="52">
        <v>10424864</v>
      </c>
      <c r="BD981" s="42">
        <f>IFERROR(BC981/AZ975,"-")</f>
        <v>6.3218415409897477E-2</v>
      </c>
      <c r="BE981" s="52">
        <v>25</v>
      </c>
      <c r="BF981" s="42">
        <f>IFERROR(BE981/BA975,"-")</f>
        <v>0.24038461538461539</v>
      </c>
      <c r="BG981" s="55">
        <f t="shared" si="86"/>
        <v>416994.56</v>
      </c>
      <c r="BH981" s="376"/>
      <c r="BI981" s="376"/>
      <c r="BJ981" s="32" t="s">
        <v>106</v>
      </c>
      <c r="BK981" s="52">
        <v>5531578</v>
      </c>
      <c r="BL981" s="42">
        <f>IFERROR(BK981/BH975,"-")</f>
        <v>1.3916074236599059E-2</v>
      </c>
      <c r="BM981" s="52">
        <v>49</v>
      </c>
      <c r="BN981" s="42">
        <f>IFERROR(BM981/BI975,"-")</f>
        <v>4.9746192893401014E-2</v>
      </c>
      <c r="BO981" s="96">
        <f t="shared" si="87"/>
        <v>112889.3469387755</v>
      </c>
      <c r="BP981" s="141"/>
    </row>
    <row r="982" spans="2:68" s="8" customFormat="1" ht="13.15" customHeight="1">
      <c r="B982" s="373"/>
      <c r="C982" s="392"/>
      <c r="D982" s="376"/>
      <c r="E982" s="376"/>
      <c r="F982" s="32" t="s">
        <v>116</v>
      </c>
      <c r="G982" s="52">
        <v>0</v>
      </c>
      <c r="H982" s="42">
        <f>IFERROR(G982/D975,"-")</f>
        <v>0</v>
      </c>
      <c r="I982" s="52">
        <v>0</v>
      </c>
      <c r="J982" s="42">
        <f>IFERROR(I982/E975,"-")</f>
        <v>0</v>
      </c>
      <c r="K982" s="55" t="str">
        <f t="shared" si="80"/>
        <v>-</v>
      </c>
      <c r="L982" s="376"/>
      <c r="M982" s="376"/>
      <c r="N982" s="32" t="s">
        <v>116</v>
      </c>
      <c r="O982" s="52">
        <v>0</v>
      </c>
      <c r="P982" s="42">
        <f>IFERROR(O982/L975,"-")</f>
        <v>0</v>
      </c>
      <c r="Q982" s="52">
        <v>0</v>
      </c>
      <c r="R982" s="42">
        <f>IFERROR(Q982/M975,"-")</f>
        <v>0</v>
      </c>
      <c r="S982" s="55" t="str">
        <f t="shared" si="81"/>
        <v>-</v>
      </c>
      <c r="T982" s="376"/>
      <c r="U982" s="376"/>
      <c r="V982" s="32" t="s">
        <v>116</v>
      </c>
      <c r="W982" s="52">
        <v>0</v>
      </c>
      <c r="X982" s="42">
        <f>IFERROR(W982/T975,"-")</f>
        <v>0</v>
      </c>
      <c r="Y982" s="52">
        <v>0</v>
      </c>
      <c r="Z982" s="42">
        <f>IFERROR(Y982/U975,"-")</f>
        <v>0</v>
      </c>
      <c r="AA982" s="96" t="str">
        <f t="shared" si="82"/>
        <v>-</v>
      </c>
      <c r="AB982" s="376"/>
      <c r="AC982" s="376"/>
      <c r="AD982" s="32" t="s">
        <v>116</v>
      </c>
      <c r="AE982" s="52">
        <v>0</v>
      </c>
      <c r="AF982" s="42">
        <f>IFERROR(AE982/AB975,"-")</f>
        <v>0</v>
      </c>
      <c r="AG982" s="52">
        <v>0</v>
      </c>
      <c r="AH982" s="42">
        <f>IFERROR(AG982/AC975,"-")</f>
        <v>0</v>
      </c>
      <c r="AI982" s="55" t="str">
        <f t="shared" si="83"/>
        <v>-</v>
      </c>
      <c r="AJ982" s="376"/>
      <c r="AK982" s="376"/>
      <c r="AL982" s="32" t="s">
        <v>116</v>
      </c>
      <c r="AM982" s="52">
        <v>0</v>
      </c>
      <c r="AN982" s="42">
        <f>IFERROR(AM982/AJ975,"-")</f>
        <v>0</v>
      </c>
      <c r="AO982" s="52">
        <v>0</v>
      </c>
      <c r="AP982" s="42">
        <f>IFERROR(AO982/AK975,"-")</f>
        <v>0</v>
      </c>
      <c r="AQ982" s="55" t="str">
        <f t="shared" si="84"/>
        <v>-</v>
      </c>
      <c r="AR982" s="376"/>
      <c r="AS982" s="376"/>
      <c r="AT982" s="32" t="s">
        <v>116</v>
      </c>
      <c r="AU982" s="52">
        <v>0</v>
      </c>
      <c r="AV982" s="42">
        <f>IFERROR(AU982/AR975,"-")</f>
        <v>0</v>
      </c>
      <c r="AW982" s="52">
        <v>0</v>
      </c>
      <c r="AX982" s="42">
        <f>IFERROR(AW982/AS975,"-")</f>
        <v>0</v>
      </c>
      <c r="AY982" s="96" t="str">
        <f t="shared" si="85"/>
        <v>-</v>
      </c>
      <c r="AZ982" s="376"/>
      <c r="BA982" s="376"/>
      <c r="BB982" s="32" t="s">
        <v>116</v>
      </c>
      <c r="BC982" s="52">
        <v>0</v>
      </c>
      <c r="BD982" s="42">
        <f>IFERROR(BC982/AZ975,"-")</f>
        <v>0</v>
      </c>
      <c r="BE982" s="52">
        <v>0</v>
      </c>
      <c r="BF982" s="42">
        <f>IFERROR(BE982/BA975,"-")</f>
        <v>0</v>
      </c>
      <c r="BG982" s="55" t="str">
        <f t="shared" si="86"/>
        <v>-</v>
      </c>
      <c r="BH982" s="376"/>
      <c r="BI982" s="376"/>
      <c r="BJ982" s="32" t="s">
        <v>116</v>
      </c>
      <c r="BK982" s="52">
        <v>2538</v>
      </c>
      <c r="BL982" s="42">
        <f>IFERROR(BK982/BH975,"-")</f>
        <v>6.38497665810523E-6</v>
      </c>
      <c r="BM982" s="52">
        <v>1</v>
      </c>
      <c r="BN982" s="42">
        <f>IFERROR(BM982/BI975,"-")</f>
        <v>1.0152284263959391E-3</v>
      </c>
      <c r="BO982" s="96">
        <f t="shared" si="87"/>
        <v>2538</v>
      </c>
      <c r="BP982" s="141"/>
    </row>
    <row r="983" spans="2:68" s="8" customFormat="1" ht="13.15" customHeight="1">
      <c r="B983" s="373"/>
      <c r="C983" s="392"/>
      <c r="D983" s="376"/>
      <c r="E983" s="376"/>
      <c r="F983" s="32" t="s">
        <v>107</v>
      </c>
      <c r="G983" s="52">
        <v>37600</v>
      </c>
      <c r="H983" s="42">
        <f>IFERROR(G983/D975,"-")</f>
        <v>2.0745993940293801E-4</v>
      </c>
      <c r="I983" s="52">
        <v>3</v>
      </c>
      <c r="J983" s="42">
        <f>IFERROR(I983/E975,"-")</f>
        <v>1.2295081967213115E-2</v>
      </c>
      <c r="K983" s="55">
        <f t="shared" si="80"/>
        <v>12533.333333333334</v>
      </c>
      <c r="L983" s="376"/>
      <c r="M983" s="376"/>
      <c r="N983" s="32" t="s">
        <v>107</v>
      </c>
      <c r="O983" s="52">
        <v>380535</v>
      </c>
      <c r="P983" s="42">
        <f>IFERROR(O983/L975,"-")</f>
        <v>3.3874372283495174E-4</v>
      </c>
      <c r="Q983" s="52">
        <v>15</v>
      </c>
      <c r="R983" s="42">
        <f>IFERROR(Q983/M975,"-")</f>
        <v>7.1839080459770114E-3</v>
      </c>
      <c r="S983" s="55">
        <f t="shared" si="81"/>
        <v>25369</v>
      </c>
      <c r="T983" s="376"/>
      <c r="U983" s="376"/>
      <c r="V983" s="32" t="s">
        <v>107</v>
      </c>
      <c r="W983" s="52">
        <v>38246</v>
      </c>
      <c r="X983" s="42">
        <f>IFERROR(W983/T975,"-")</f>
        <v>1.273634213292937E-3</v>
      </c>
      <c r="Y983" s="52">
        <v>1</v>
      </c>
      <c r="Z983" s="42">
        <f>IFERROR(Y983/U975,"-")</f>
        <v>9.6153846153846159E-3</v>
      </c>
      <c r="AA983" s="96">
        <f t="shared" si="82"/>
        <v>38246</v>
      </c>
      <c r="AB983" s="376"/>
      <c r="AC983" s="376"/>
      <c r="AD983" s="32" t="s">
        <v>107</v>
      </c>
      <c r="AE983" s="52">
        <v>0</v>
      </c>
      <c r="AF983" s="42">
        <f>IFERROR(AE983/AB975,"-")</f>
        <v>0</v>
      </c>
      <c r="AG983" s="52">
        <v>0</v>
      </c>
      <c r="AH983" s="42">
        <f>IFERROR(AG983/AC975,"-")</f>
        <v>0</v>
      </c>
      <c r="AI983" s="55" t="str">
        <f t="shared" si="83"/>
        <v>-</v>
      </c>
      <c r="AJ983" s="376"/>
      <c r="AK983" s="376"/>
      <c r="AL983" s="32" t="s">
        <v>107</v>
      </c>
      <c r="AM983" s="52">
        <v>220441</v>
      </c>
      <c r="AN983" s="42">
        <f>IFERROR(AM983/AJ975,"-")</f>
        <v>4.8155278266625808E-4</v>
      </c>
      <c r="AO983" s="52">
        <v>9</v>
      </c>
      <c r="AP983" s="42">
        <f>IFERROR(AO983/AK975,"-")</f>
        <v>1.2893982808022923E-2</v>
      </c>
      <c r="AQ983" s="55">
        <f t="shared" si="84"/>
        <v>24493.444444444445</v>
      </c>
      <c r="AR983" s="376"/>
      <c r="AS983" s="376"/>
      <c r="AT983" s="32" t="s">
        <v>107</v>
      </c>
      <c r="AU983" s="52">
        <v>121848</v>
      </c>
      <c r="AV983" s="42">
        <f>IFERROR(AU983/AR975,"-")</f>
        <v>2.1665372798019205E-4</v>
      </c>
      <c r="AW983" s="52">
        <v>5</v>
      </c>
      <c r="AX983" s="42">
        <f>IFERROR(AW983/AS975,"-")</f>
        <v>4.6253469010175763E-3</v>
      </c>
      <c r="AY983" s="96">
        <f t="shared" si="85"/>
        <v>24369.599999999999</v>
      </c>
      <c r="AZ983" s="376"/>
      <c r="BA983" s="376"/>
      <c r="BB983" s="32" t="s">
        <v>107</v>
      </c>
      <c r="BC983" s="52">
        <v>73158</v>
      </c>
      <c r="BD983" s="42">
        <f>IFERROR(BC983/AZ975,"-")</f>
        <v>4.4364442879612435E-4</v>
      </c>
      <c r="BE983" s="52">
        <v>2</v>
      </c>
      <c r="BF983" s="42">
        <f>IFERROR(BE983/BA975,"-")</f>
        <v>1.9230769230769232E-2</v>
      </c>
      <c r="BG983" s="55">
        <f t="shared" si="86"/>
        <v>36579</v>
      </c>
      <c r="BH983" s="376"/>
      <c r="BI983" s="376"/>
      <c r="BJ983" s="32" t="s">
        <v>107</v>
      </c>
      <c r="BK983" s="52">
        <v>82901</v>
      </c>
      <c r="BL983" s="42">
        <f>IFERROR(BK983/BH975,"-")</f>
        <v>2.0855829390606053E-4</v>
      </c>
      <c r="BM983" s="52">
        <v>4</v>
      </c>
      <c r="BN983" s="42">
        <f>IFERROR(BM983/BI975,"-")</f>
        <v>4.0609137055837565E-3</v>
      </c>
      <c r="BO983" s="96">
        <f t="shared" si="87"/>
        <v>20725.25</v>
      </c>
      <c r="BP983" s="141"/>
    </row>
    <row r="984" spans="2:68" s="8" customFormat="1" ht="13.15" customHeight="1">
      <c r="B984" s="373"/>
      <c r="C984" s="392"/>
      <c r="D984" s="376"/>
      <c r="E984" s="376"/>
      <c r="F984" s="32" t="s">
        <v>108</v>
      </c>
      <c r="G984" s="52">
        <v>127227</v>
      </c>
      <c r="H984" s="42">
        <f>IFERROR(G984/D975,"-")</f>
        <v>7.0198153485153184E-4</v>
      </c>
      <c r="I984" s="52">
        <v>12</v>
      </c>
      <c r="J984" s="42">
        <f>IFERROR(I984/E975,"-")</f>
        <v>4.9180327868852458E-2</v>
      </c>
      <c r="K984" s="55">
        <f t="shared" si="80"/>
        <v>10602.25</v>
      </c>
      <c r="L984" s="376"/>
      <c r="M984" s="376"/>
      <c r="N984" s="32" t="s">
        <v>108</v>
      </c>
      <c r="O984" s="52">
        <v>654029</v>
      </c>
      <c r="P984" s="42">
        <f>IFERROR(O984/L975,"-")</f>
        <v>5.8220194805213882E-4</v>
      </c>
      <c r="Q984" s="52">
        <v>64</v>
      </c>
      <c r="R984" s="42">
        <f>IFERROR(Q984/M975,"-")</f>
        <v>3.0651340996168581E-2</v>
      </c>
      <c r="S984" s="55">
        <f t="shared" si="81"/>
        <v>10219.203125</v>
      </c>
      <c r="T984" s="376"/>
      <c r="U984" s="376"/>
      <c r="V984" s="32" t="s">
        <v>108</v>
      </c>
      <c r="W984" s="52">
        <v>2543</v>
      </c>
      <c r="X984" s="42">
        <f>IFERROR(W984/T975,"-")</f>
        <v>8.4684720085863581E-5</v>
      </c>
      <c r="Y984" s="52">
        <v>1</v>
      </c>
      <c r="Z984" s="42">
        <f>IFERROR(Y984/U975,"-")</f>
        <v>9.6153846153846159E-3</v>
      </c>
      <c r="AA984" s="96">
        <f t="shared" si="82"/>
        <v>2543</v>
      </c>
      <c r="AB984" s="376"/>
      <c r="AC984" s="376"/>
      <c r="AD984" s="32" t="s">
        <v>108</v>
      </c>
      <c r="AE984" s="52">
        <v>64634</v>
      </c>
      <c r="AF984" s="42">
        <f>IFERROR(AE984/AB975,"-")</f>
        <v>1.0886896141429597E-3</v>
      </c>
      <c r="AG984" s="52">
        <v>5</v>
      </c>
      <c r="AH984" s="42">
        <f>IFERROR(AG984/AC975,"-")</f>
        <v>2.5906735751295335E-2</v>
      </c>
      <c r="AI984" s="55">
        <f t="shared" si="83"/>
        <v>12926.8</v>
      </c>
      <c r="AJ984" s="376"/>
      <c r="AK984" s="376"/>
      <c r="AL984" s="32" t="s">
        <v>108</v>
      </c>
      <c r="AM984" s="52">
        <v>295830</v>
      </c>
      <c r="AN984" s="42">
        <f>IFERROR(AM984/AJ975,"-")</f>
        <v>6.4623985418392742E-4</v>
      </c>
      <c r="AO984" s="52">
        <v>24</v>
      </c>
      <c r="AP984" s="42">
        <f>IFERROR(AO984/AK975,"-")</f>
        <v>3.4383954154727794E-2</v>
      </c>
      <c r="AQ984" s="55">
        <f t="shared" si="84"/>
        <v>12326.25</v>
      </c>
      <c r="AR984" s="376"/>
      <c r="AS984" s="376"/>
      <c r="AT984" s="32" t="s">
        <v>108</v>
      </c>
      <c r="AU984" s="52">
        <v>291022</v>
      </c>
      <c r="AV984" s="42">
        <f>IFERROR(AU984/AR975,"-")</f>
        <v>5.1745618495380684E-4</v>
      </c>
      <c r="AW984" s="52">
        <v>34</v>
      </c>
      <c r="AX984" s="42">
        <f>IFERROR(AW984/AS975,"-")</f>
        <v>3.145235892691952E-2</v>
      </c>
      <c r="AY984" s="96">
        <f t="shared" si="85"/>
        <v>8559.4705882352937</v>
      </c>
      <c r="AZ984" s="376"/>
      <c r="BA984" s="376"/>
      <c r="BB984" s="32" t="s">
        <v>108</v>
      </c>
      <c r="BC984" s="52">
        <v>61263</v>
      </c>
      <c r="BD984" s="42">
        <f>IFERROR(BC984/AZ975,"-")</f>
        <v>3.7151082098112257E-4</v>
      </c>
      <c r="BE984" s="52">
        <v>9</v>
      </c>
      <c r="BF984" s="42">
        <f>IFERROR(BE984/BA975,"-")</f>
        <v>8.6538461538461536E-2</v>
      </c>
      <c r="BG984" s="55">
        <f t="shared" si="86"/>
        <v>6807</v>
      </c>
      <c r="BH984" s="376"/>
      <c r="BI984" s="376"/>
      <c r="BJ984" s="32" t="s">
        <v>108</v>
      </c>
      <c r="BK984" s="52">
        <v>248842</v>
      </c>
      <c r="BL984" s="42">
        <f>IFERROR(BK984/BH975,"-")</f>
        <v>6.2602457114114326E-4</v>
      </c>
      <c r="BM984" s="52">
        <v>22</v>
      </c>
      <c r="BN984" s="42">
        <f>IFERROR(BM984/BI975,"-")</f>
        <v>2.2335025380710659E-2</v>
      </c>
      <c r="BO984" s="96">
        <f t="shared" si="87"/>
        <v>11311</v>
      </c>
      <c r="BP984" s="141"/>
    </row>
    <row r="985" spans="2:68" s="8" customFormat="1" ht="13.15" customHeight="1">
      <c r="B985" s="373"/>
      <c r="C985" s="392"/>
      <c r="D985" s="376"/>
      <c r="E985" s="376"/>
      <c r="F985" s="32" t="s">
        <v>109</v>
      </c>
      <c r="G985" s="52">
        <v>9503</v>
      </c>
      <c r="H985" s="42">
        <f>IFERROR(G985/D975,"-")</f>
        <v>5.2433292663460636E-5</v>
      </c>
      <c r="I985" s="52">
        <v>1</v>
      </c>
      <c r="J985" s="42">
        <f>IFERROR(I985/E975,"-")</f>
        <v>4.0983606557377051E-3</v>
      </c>
      <c r="K985" s="55">
        <f t="shared" si="80"/>
        <v>9503</v>
      </c>
      <c r="L985" s="376"/>
      <c r="M985" s="376"/>
      <c r="N985" s="32" t="s">
        <v>109</v>
      </c>
      <c r="O985" s="52">
        <v>495627</v>
      </c>
      <c r="P985" s="42">
        <f>IFERROR(O985/L975,"-")</f>
        <v>4.4119604009491538E-4</v>
      </c>
      <c r="Q985" s="52">
        <v>12</v>
      </c>
      <c r="R985" s="42">
        <f>IFERROR(Q985/M975,"-")</f>
        <v>5.7471264367816091E-3</v>
      </c>
      <c r="S985" s="55">
        <f t="shared" si="81"/>
        <v>41302.25</v>
      </c>
      <c r="T985" s="376"/>
      <c r="U985" s="376"/>
      <c r="V985" s="32" t="s">
        <v>109</v>
      </c>
      <c r="W985" s="52">
        <v>0</v>
      </c>
      <c r="X985" s="42">
        <f>IFERROR(W985/T975,"-")</f>
        <v>0</v>
      </c>
      <c r="Y985" s="52">
        <v>0</v>
      </c>
      <c r="Z985" s="42">
        <f>IFERROR(Y985/U975,"-")</f>
        <v>0</v>
      </c>
      <c r="AA985" s="96" t="str">
        <f t="shared" si="82"/>
        <v>-</v>
      </c>
      <c r="AB985" s="376"/>
      <c r="AC985" s="376"/>
      <c r="AD985" s="32" t="s">
        <v>109</v>
      </c>
      <c r="AE985" s="52">
        <v>7245</v>
      </c>
      <c r="AF985" s="42">
        <f>IFERROR(AE985/AB975,"-")</f>
        <v>1.2203416552380703E-4</v>
      </c>
      <c r="AG985" s="52">
        <v>1</v>
      </c>
      <c r="AH985" s="42">
        <f>IFERROR(AG985/AC975,"-")</f>
        <v>5.1813471502590676E-3</v>
      </c>
      <c r="AI985" s="55">
        <f t="shared" si="83"/>
        <v>7245</v>
      </c>
      <c r="AJ985" s="376"/>
      <c r="AK985" s="376"/>
      <c r="AL985" s="32" t="s">
        <v>109</v>
      </c>
      <c r="AM985" s="52">
        <v>25433</v>
      </c>
      <c r="AN985" s="42">
        <f>IFERROR(AM985/AJ975,"-")</f>
        <v>5.5558321371935993E-5</v>
      </c>
      <c r="AO985" s="52">
        <v>4</v>
      </c>
      <c r="AP985" s="42">
        <f>IFERROR(AO985/AK975,"-")</f>
        <v>5.7306590257879654E-3</v>
      </c>
      <c r="AQ985" s="55">
        <f t="shared" si="84"/>
        <v>6358.25</v>
      </c>
      <c r="AR985" s="376"/>
      <c r="AS985" s="376"/>
      <c r="AT985" s="32" t="s">
        <v>109</v>
      </c>
      <c r="AU985" s="52">
        <v>462949</v>
      </c>
      <c r="AV985" s="42">
        <f>IFERROR(AU985/AR975,"-")</f>
        <v>8.2315365631526112E-4</v>
      </c>
      <c r="AW985" s="52">
        <v>7</v>
      </c>
      <c r="AX985" s="42">
        <f>IFERROR(AW985/AS975,"-")</f>
        <v>6.4754856614246065E-3</v>
      </c>
      <c r="AY985" s="96">
        <f t="shared" si="85"/>
        <v>66135.571428571435</v>
      </c>
      <c r="AZ985" s="376"/>
      <c r="BA985" s="376"/>
      <c r="BB985" s="32" t="s">
        <v>109</v>
      </c>
      <c r="BC985" s="52">
        <v>422317</v>
      </c>
      <c r="BD985" s="42">
        <f>IFERROR(BC985/AZ975,"-")</f>
        <v>2.5610129341410762E-3</v>
      </c>
      <c r="BE985" s="52">
        <v>2</v>
      </c>
      <c r="BF985" s="42">
        <f>IFERROR(BE985/BA975,"-")</f>
        <v>1.9230769230769232E-2</v>
      </c>
      <c r="BG985" s="55">
        <f t="shared" si="86"/>
        <v>211158.5</v>
      </c>
      <c r="BH985" s="376"/>
      <c r="BI985" s="376"/>
      <c r="BJ985" s="32" t="s">
        <v>109</v>
      </c>
      <c r="BK985" s="52">
        <v>7442</v>
      </c>
      <c r="BL985" s="42">
        <f>IFERROR(BK985/BH975,"-")</f>
        <v>1.872222076029122E-5</v>
      </c>
      <c r="BM985" s="52">
        <v>2</v>
      </c>
      <c r="BN985" s="42">
        <f>IFERROR(BM985/BI975,"-")</f>
        <v>2.0304568527918783E-3</v>
      </c>
      <c r="BO985" s="96">
        <f t="shared" si="87"/>
        <v>3721</v>
      </c>
      <c r="BP985" s="141"/>
    </row>
    <row r="986" spans="2:68" s="8" customFormat="1" ht="13.15" customHeight="1">
      <c r="B986" s="373"/>
      <c r="C986" s="392"/>
      <c r="D986" s="376"/>
      <c r="E986" s="376"/>
      <c r="F986" s="32" t="s">
        <v>110</v>
      </c>
      <c r="G986" s="52">
        <v>2307185</v>
      </c>
      <c r="H986" s="42">
        <f>IFERROR(G986/D975,"-")</f>
        <v>1.273001224179169E-2</v>
      </c>
      <c r="I986" s="52">
        <v>4</v>
      </c>
      <c r="J986" s="42">
        <f>IFERROR(I986/E975,"-")</f>
        <v>1.6393442622950821E-2</v>
      </c>
      <c r="K986" s="55">
        <f t="shared" si="80"/>
        <v>576796.25</v>
      </c>
      <c r="L986" s="376"/>
      <c r="M986" s="376"/>
      <c r="N986" s="32" t="s">
        <v>110</v>
      </c>
      <c r="O986" s="52">
        <v>3271755</v>
      </c>
      <c r="P986" s="42">
        <f>IFERROR(O986/L975,"-")</f>
        <v>2.912442926153619E-3</v>
      </c>
      <c r="Q986" s="52">
        <v>10</v>
      </c>
      <c r="R986" s="42">
        <f>IFERROR(Q986/M975,"-")</f>
        <v>4.7892720306513406E-3</v>
      </c>
      <c r="S986" s="55">
        <f t="shared" si="81"/>
        <v>327175.5</v>
      </c>
      <c r="T986" s="376"/>
      <c r="U986" s="376"/>
      <c r="V986" s="32" t="s">
        <v>110</v>
      </c>
      <c r="W986" s="52">
        <v>0</v>
      </c>
      <c r="X986" s="42">
        <f>IFERROR(W986/T975,"-")</f>
        <v>0</v>
      </c>
      <c r="Y986" s="52">
        <v>0</v>
      </c>
      <c r="Z986" s="42">
        <f>IFERROR(Y986/U975,"-")</f>
        <v>0</v>
      </c>
      <c r="AA986" s="96" t="str">
        <f t="shared" si="82"/>
        <v>-</v>
      </c>
      <c r="AB986" s="376"/>
      <c r="AC986" s="376"/>
      <c r="AD986" s="32" t="s">
        <v>110</v>
      </c>
      <c r="AE986" s="52">
        <v>0</v>
      </c>
      <c r="AF986" s="42">
        <f>IFERROR(AE986/AB975,"-")</f>
        <v>0</v>
      </c>
      <c r="AG986" s="52">
        <v>0</v>
      </c>
      <c r="AH986" s="42">
        <f>IFERROR(AG986/AC975,"-")</f>
        <v>0</v>
      </c>
      <c r="AI986" s="55" t="str">
        <f t="shared" si="83"/>
        <v>-</v>
      </c>
      <c r="AJ986" s="376"/>
      <c r="AK986" s="376"/>
      <c r="AL986" s="32" t="s">
        <v>110</v>
      </c>
      <c r="AM986" s="52">
        <v>921853</v>
      </c>
      <c r="AN986" s="42">
        <f>IFERROR(AM986/AJ975,"-")</f>
        <v>2.0137854453538048E-3</v>
      </c>
      <c r="AO986" s="52">
        <v>3</v>
      </c>
      <c r="AP986" s="42">
        <f>IFERROR(AO986/AK975,"-")</f>
        <v>4.2979942693409743E-3</v>
      </c>
      <c r="AQ986" s="55">
        <f t="shared" si="84"/>
        <v>307284.33333333331</v>
      </c>
      <c r="AR986" s="376"/>
      <c r="AS986" s="376"/>
      <c r="AT986" s="32" t="s">
        <v>110</v>
      </c>
      <c r="AU986" s="52">
        <v>2349902</v>
      </c>
      <c r="AV986" s="42">
        <f>IFERROR(AU986/AR975,"-")</f>
        <v>4.1782797312069899E-3</v>
      </c>
      <c r="AW986" s="52">
        <v>7</v>
      </c>
      <c r="AX986" s="42">
        <f>IFERROR(AW986/AS975,"-")</f>
        <v>6.4754856614246065E-3</v>
      </c>
      <c r="AY986" s="96">
        <f t="shared" si="85"/>
        <v>335700.28571428574</v>
      </c>
      <c r="AZ986" s="376"/>
      <c r="BA986" s="376"/>
      <c r="BB986" s="32" t="s">
        <v>110</v>
      </c>
      <c r="BC986" s="52">
        <v>3160529</v>
      </c>
      <c r="BD986" s="42">
        <f>IFERROR(BC986/AZ975,"-")</f>
        <v>1.9166066361827636E-2</v>
      </c>
      <c r="BE986" s="52">
        <v>8</v>
      </c>
      <c r="BF986" s="42">
        <f>IFERROR(BE986/BA975,"-")</f>
        <v>7.6923076923076927E-2</v>
      </c>
      <c r="BG986" s="55">
        <f t="shared" si="86"/>
        <v>395066.125</v>
      </c>
      <c r="BH986" s="376"/>
      <c r="BI986" s="376"/>
      <c r="BJ986" s="32" t="s">
        <v>110</v>
      </c>
      <c r="BK986" s="52">
        <v>973422</v>
      </c>
      <c r="BL986" s="42">
        <f>IFERROR(BK986/BH975,"-")</f>
        <v>2.4488876077565442E-3</v>
      </c>
      <c r="BM986" s="52">
        <v>1</v>
      </c>
      <c r="BN986" s="42">
        <f>IFERROR(BM986/BI975,"-")</f>
        <v>1.0152284263959391E-3</v>
      </c>
      <c r="BO986" s="96">
        <f t="shared" si="87"/>
        <v>973422</v>
      </c>
      <c r="BP986" s="141"/>
    </row>
    <row r="987" spans="2:68" s="8" customFormat="1" ht="13.15" customHeight="1">
      <c r="B987" s="373"/>
      <c r="C987" s="392"/>
      <c r="D987" s="376"/>
      <c r="E987" s="376"/>
      <c r="F987" s="32" t="s">
        <v>111</v>
      </c>
      <c r="G987" s="52">
        <v>1668646</v>
      </c>
      <c r="H987" s="42">
        <f>IFERROR(G987/D975,"-")</f>
        <v>9.2068403735360346E-3</v>
      </c>
      <c r="I987" s="52">
        <v>29</v>
      </c>
      <c r="J987" s="42">
        <f>IFERROR(I987/E975,"-")</f>
        <v>0.11885245901639344</v>
      </c>
      <c r="K987" s="55">
        <f t="shared" si="80"/>
        <v>57539.517241379312</v>
      </c>
      <c r="L987" s="376"/>
      <c r="M987" s="376"/>
      <c r="N987" s="32" t="s">
        <v>111</v>
      </c>
      <c r="O987" s="52">
        <v>11879582</v>
      </c>
      <c r="P987" s="42">
        <f>IFERROR(O987/L975,"-")</f>
        <v>1.0574937475930154E-2</v>
      </c>
      <c r="Q987" s="52">
        <v>255</v>
      </c>
      <c r="R987" s="42">
        <f>IFERROR(Q987/M975,"-")</f>
        <v>0.1221264367816092</v>
      </c>
      <c r="S987" s="55">
        <f t="shared" si="81"/>
        <v>46586.596078431372</v>
      </c>
      <c r="T987" s="376"/>
      <c r="U987" s="376"/>
      <c r="V987" s="32" t="s">
        <v>111</v>
      </c>
      <c r="W987" s="52">
        <v>829006</v>
      </c>
      <c r="X987" s="42">
        <f>IFERROR(W987/T975,"-")</f>
        <v>2.7606819134684005E-2</v>
      </c>
      <c r="Y987" s="52">
        <v>6</v>
      </c>
      <c r="Z987" s="42">
        <f>IFERROR(Y987/U975,"-")</f>
        <v>5.7692307692307696E-2</v>
      </c>
      <c r="AA987" s="96">
        <f t="shared" si="82"/>
        <v>138167.66666666666</v>
      </c>
      <c r="AB987" s="376"/>
      <c r="AC987" s="376"/>
      <c r="AD987" s="32" t="s">
        <v>111</v>
      </c>
      <c r="AE987" s="52">
        <v>1470322</v>
      </c>
      <c r="AF987" s="42">
        <f>IFERROR(AE987/AB975,"-")</f>
        <v>2.4765979064360937E-2</v>
      </c>
      <c r="AG987" s="52">
        <v>16</v>
      </c>
      <c r="AH987" s="42">
        <f>IFERROR(AG987/AC975,"-")</f>
        <v>8.2901554404145081E-2</v>
      </c>
      <c r="AI987" s="55">
        <f t="shared" si="83"/>
        <v>91895.125</v>
      </c>
      <c r="AJ987" s="376"/>
      <c r="AK987" s="376"/>
      <c r="AL987" s="32" t="s">
        <v>111</v>
      </c>
      <c r="AM987" s="52">
        <v>3683027</v>
      </c>
      <c r="AN987" s="42">
        <f>IFERROR(AM987/AJ975,"-")</f>
        <v>8.0455627604890216E-3</v>
      </c>
      <c r="AO987" s="52">
        <v>103</v>
      </c>
      <c r="AP987" s="42">
        <f>IFERROR(AO987/AK975,"-")</f>
        <v>0.14756446991404013</v>
      </c>
      <c r="AQ987" s="55">
        <f t="shared" si="84"/>
        <v>35757.543689320388</v>
      </c>
      <c r="AR987" s="376"/>
      <c r="AS987" s="376"/>
      <c r="AT987" s="32" t="s">
        <v>111</v>
      </c>
      <c r="AU987" s="52">
        <v>5822541</v>
      </c>
      <c r="AV987" s="42">
        <f>IFERROR(AU987/AR975,"-")</f>
        <v>1.0352859414742266E-2</v>
      </c>
      <c r="AW987" s="52">
        <v>129</v>
      </c>
      <c r="AX987" s="42">
        <f>IFERROR(AW987/AS975,"-")</f>
        <v>0.11933395004625347</v>
      </c>
      <c r="AY987" s="96">
        <f t="shared" si="85"/>
        <v>45135.976744186046</v>
      </c>
      <c r="AZ987" s="376"/>
      <c r="BA987" s="376"/>
      <c r="BB987" s="32" t="s">
        <v>111</v>
      </c>
      <c r="BC987" s="52">
        <v>818416</v>
      </c>
      <c r="BD987" s="42">
        <f>IFERROR(BC987/AZ975,"-")</f>
        <v>4.9630347854999991E-3</v>
      </c>
      <c r="BE987" s="52">
        <v>18</v>
      </c>
      <c r="BF987" s="42">
        <f>IFERROR(BE987/BA975,"-")</f>
        <v>0.17307692307692307</v>
      </c>
      <c r="BG987" s="55">
        <f t="shared" si="86"/>
        <v>45467.555555555555</v>
      </c>
      <c r="BH987" s="376"/>
      <c r="BI987" s="376"/>
      <c r="BJ987" s="32" t="s">
        <v>111</v>
      </c>
      <c r="BK987" s="52">
        <v>2412910</v>
      </c>
      <c r="BL987" s="42">
        <f>IFERROR(BK987/BH975,"-")</f>
        <v>6.0702813349522025E-3</v>
      </c>
      <c r="BM987" s="52">
        <v>77</v>
      </c>
      <c r="BN987" s="42">
        <f>IFERROR(BM987/BI975,"-")</f>
        <v>7.8172588832487316E-2</v>
      </c>
      <c r="BO987" s="96">
        <f t="shared" si="87"/>
        <v>31336.493506493505</v>
      </c>
      <c r="BP987" s="141"/>
    </row>
    <row r="988" spans="2:68" s="8" customFormat="1" ht="13.15" customHeight="1">
      <c r="B988" s="373"/>
      <c r="C988" s="392"/>
      <c r="D988" s="376"/>
      <c r="E988" s="376"/>
      <c r="F988" s="32" t="s">
        <v>112</v>
      </c>
      <c r="G988" s="52">
        <v>2518769</v>
      </c>
      <c r="H988" s="42">
        <f>IFERROR(G988/D975,"-")</f>
        <v>1.3897437875265926E-2</v>
      </c>
      <c r="I988" s="52">
        <v>39</v>
      </c>
      <c r="J988" s="42">
        <f>IFERROR(I988/E975,"-")</f>
        <v>0.1598360655737705</v>
      </c>
      <c r="K988" s="55">
        <f t="shared" si="80"/>
        <v>64583.820512820515</v>
      </c>
      <c r="L988" s="376"/>
      <c r="M988" s="376"/>
      <c r="N988" s="32" t="s">
        <v>112</v>
      </c>
      <c r="O988" s="52">
        <v>11228553</v>
      </c>
      <c r="P988" s="42">
        <f>IFERROR(O988/L975,"-")</f>
        <v>9.9954060605977526E-3</v>
      </c>
      <c r="Q988" s="52">
        <v>167</v>
      </c>
      <c r="R988" s="42">
        <f>IFERROR(Q988/M975,"-")</f>
        <v>7.9980842911877389E-2</v>
      </c>
      <c r="S988" s="55">
        <f t="shared" si="81"/>
        <v>67236.844311377252</v>
      </c>
      <c r="T988" s="376"/>
      <c r="U988" s="376"/>
      <c r="V988" s="32" t="s">
        <v>112</v>
      </c>
      <c r="W988" s="52">
        <v>142370</v>
      </c>
      <c r="X988" s="42">
        <f>IFERROR(W988/T975,"-")</f>
        <v>4.7410788826678721E-3</v>
      </c>
      <c r="Y988" s="52">
        <v>4</v>
      </c>
      <c r="Z988" s="42">
        <f>IFERROR(Y988/U975,"-")</f>
        <v>3.8461538461538464E-2</v>
      </c>
      <c r="AA988" s="96">
        <f t="shared" si="82"/>
        <v>35592.5</v>
      </c>
      <c r="AB988" s="376"/>
      <c r="AC988" s="376"/>
      <c r="AD988" s="32" t="s">
        <v>112</v>
      </c>
      <c r="AE988" s="52">
        <v>704825</v>
      </c>
      <c r="AF988" s="42">
        <f>IFERROR(AE988/AB975,"-")</f>
        <v>1.1872012521092793E-2</v>
      </c>
      <c r="AG988" s="52">
        <v>11</v>
      </c>
      <c r="AH988" s="42">
        <f>IFERROR(AG988/AC975,"-")</f>
        <v>5.6994818652849742E-2</v>
      </c>
      <c r="AI988" s="55">
        <f t="shared" si="83"/>
        <v>64075</v>
      </c>
      <c r="AJ988" s="376"/>
      <c r="AK988" s="376"/>
      <c r="AL988" s="32" t="s">
        <v>112</v>
      </c>
      <c r="AM988" s="52">
        <v>4328360</v>
      </c>
      <c r="AN988" s="42">
        <f>IFERROR(AM988/AJ975,"-")</f>
        <v>9.4552909956919316E-3</v>
      </c>
      <c r="AO988" s="52">
        <v>66</v>
      </c>
      <c r="AP988" s="42">
        <f>IFERROR(AO988/AK975,"-")</f>
        <v>9.4555873925501438E-2</v>
      </c>
      <c r="AQ988" s="55">
        <f t="shared" si="84"/>
        <v>65581.212121212127</v>
      </c>
      <c r="AR988" s="376"/>
      <c r="AS988" s="376"/>
      <c r="AT988" s="32" t="s">
        <v>112</v>
      </c>
      <c r="AU988" s="52">
        <v>4820177</v>
      </c>
      <c r="AV988" s="42">
        <f>IFERROR(AU988/AR975,"-")</f>
        <v>8.5705905437461292E-3</v>
      </c>
      <c r="AW988" s="52">
        <v>79</v>
      </c>
      <c r="AX988" s="42">
        <f>IFERROR(AW988/AS975,"-")</f>
        <v>7.3080481036077699E-2</v>
      </c>
      <c r="AY988" s="96">
        <f t="shared" si="85"/>
        <v>61014.898734177215</v>
      </c>
      <c r="AZ988" s="376"/>
      <c r="BA988" s="376"/>
      <c r="BB988" s="32" t="s">
        <v>112</v>
      </c>
      <c r="BC988" s="52">
        <v>4093000</v>
      </c>
      <c r="BD988" s="42">
        <f>IFERROR(BC988/AZ975,"-")</f>
        <v>2.4820752987541172E-2</v>
      </c>
      <c r="BE988" s="52">
        <v>42</v>
      </c>
      <c r="BF988" s="42">
        <f>IFERROR(BE988/BA975,"-")</f>
        <v>0.40384615384615385</v>
      </c>
      <c r="BG988" s="55">
        <f t="shared" si="86"/>
        <v>97452.380952380947</v>
      </c>
      <c r="BH988" s="376"/>
      <c r="BI988" s="376"/>
      <c r="BJ988" s="32" t="s">
        <v>112</v>
      </c>
      <c r="BK988" s="52">
        <v>3456747</v>
      </c>
      <c r="BL988" s="42">
        <f>IFERROR(BK988/BH975,"-")</f>
        <v>8.6963155665781243E-3</v>
      </c>
      <c r="BM988" s="52">
        <v>55</v>
      </c>
      <c r="BN988" s="42">
        <f>IFERROR(BM988/BI975,"-")</f>
        <v>5.5837563451776651E-2</v>
      </c>
      <c r="BO988" s="96">
        <f t="shared" si="87"/>
        <v>62849.945454545457</v>
      </c>
      <c r="BP988" s="141"/>
    </row>
    <row r="989" spans="2:68" s="8" customFormat="1" ht="13.15" customHeight="1">
      <c r="B989" s="373"/>
      <c r="C989" s="392"/>
      <c r="D989" s="376"/>
      <c r="E989" s="376"/>
      <c r="F989" s="32" t="s">
        <v>113</v>
      </c>
      <c r="G989" s="52">
        <v>716142</v>
      </c>
      <c r="H989" s="42">
        <f>IFERROR(G989/D975,"-")</f>
        <v>3.9513504235079476E-3</v>
      </c>
      <c r="I989" s="52">
        <v>26</v>
      </c>
      <c r="J989" s="42">
        <f>IFERROR(I989/E975,"-")</f>
        <v>0.10655737704918032</v>
      </c>
      <c r="K989" s="55">
        <f t="shared" si="80"/>
        <v>27543.923076923078</v>
      </c>
      <c r="L989" s="376"/>
      <c r="M989" s="376"/>
      <c r="N989" s="32" t="s">
        <v>113</v>
      </c>
      <c r="O989" s="52">
        <v>3517908</v>
      </c>
      <c r="P989" s="42">
        <f>IFERROR(O989/L975,"-")</f>
        <v>3.1315628063407026E-3</v>
      </c>
      <c r="Q989" s="52">
        <v>109</v>
      </c>
      <c r="R989" s="42">
        <f>IFERROR(Q989/M975,"-")</f>
        <v>5.220306513409962E-2</v>
      </c>
      <c r="S989" s="55">
        <f t="shared" si="81"/>
        <v>32274.385321100919</v>
      </c>
      <c r="T989" s="376"/>
      <c r="U989" s="376"/>
      <c r="V989" s="32" t="s">
        <v>113</v>
      </c>
      <c r="W989" s="52">
        <v>393741</v>
      </c>
      <c r="X989" s="42">
        <f>IFERROR(W989/T975,"-")</f>
        <v>1.3112011943109717E-2</v>
      </c>
      <c r="Y989" s="52">
        <v>7</v>
      </c>
      <c r="Z989" s="42">
        <f>IFERROR(Y989/U975,"-")</f>
        <v>6.7307692307692304E-2</v>
      </c>
      <c r="AA989" s="96">
        <f t="shared" si="82"/>
        <v>56248.714285714283</v>
      </c>
      <c r="AB989" s="376"/>
      <c r="AC989" s="376"/>
      <c r="AD989" s="32" t="s">
        <v>113</v>
      </c>
      <c r="AE989" s="52">
        <v>449752</v>
      </c>
      <c r="AF989" s="42">
        <f>IFERROR(AE989/AB975,"-")</f>
        <v>7.5755845428106634E-3</v>
      </c>
      <c r="AG989" s="52">
        <v>12</v>
      </c>
      <c r="AH989" s="42">
        <f>IFERROR(AG989/AC975,"-")</f>
        <v>6.2176165803108807E-2</v>
      </c>
      <c r="AI989" s="55">
        <f t="shared" si="83"/>
        <v>37479.333333333336</v>
      </c>
      <c r="AJ989" s="376"/>
      <c r="AK989" s="376"/>
      <c r="AL989" s="32" t="s">
        <v>113</v>
      </c>
      <c r="AM989" s="52">
        <v>1229378</v>
      </c>
      <c r="AN989" s="42">
        <f>IFERROR(AM989/AJ975,"-")</f>
        <v>2.6855729961698552E-3</v>
      </c>
      <c r="AO989" s="52">
        <v>36</v>
      </c>
      <c r="AP989" s="42">
        <f>IFERROR(AO989/AK975,"-")</f>
        <v>5.1575931232091692E-2</v>
      </c>
      <c r="AQ989" s="55">
        <f t="shared" si="84"/>
        <v>34149.388888888891</v>
      </c>
      <c r="AR989" s="376"/>
      <c r="AS989" s="376"/>
      <c r="AT989" s="32" t="s">
        <v>113</v>
      </c>
      <c r="AU989" s="52">
        <v>1443562</v>
      </c>
      <c r="AV989" s="42">
        <f>IFERROR(AU989/AR975,"-")</f>
        <v>2.5667478240967599E-3</v>
      </c>
      <c r="AW989" s="52">
        <v>53</v>
      </c>
      <c r="AX989" s="42">
        <f>IFERROR(AW989/AS975,"-")</f>
        <v>4.9028677150786307E-2</v>
      </c>
      <c r="AY989" s="96">
        <f t="shared" si="85"/>
        <v>27237.018867924529</v>
      </c>
      <c r="AZ989" s="376"/>
      <c r="BA989" s="376"/>
      <c r="BB989" s="32" t="s">
        <v>113</v>
      </c>
      <c r="BC989" s="52">
        <v>262954</v>
      </c>
      <c r="BD989" s="42">
        <f>IFERROR(BC989/AZ975,"-")</f>
        <v>1.5946045152909604E-3</v>
      </c>
      <c r="BE989" s="52">
        <v>9</v>
      </c>
      <c r="BF989" s="42">
        <f>IFERROR(BE989/BA975,"-")</f>
        <v>8.6538461538461536E-2</v>
      </c>
      <c r="BG989" s="55">
        <f t="shared" si="86"/>
        <v>29217.111111111109</v>
      </c>
      <c r="BH989" s="376"/>
      <c r="BI989" s="376"/>
      <c r="BJ989" s="32" t="s">
        <v>113</v>
      </c>
      <c r="BK989" s="52">
        <v>1641466</v>
      </c>
      <c r="BL989" s="42">
        <f>IFERROR(BK989/BH975,"-")</f>
        <v>4.1295201320225997E-3</v>
      </c>
      <c r="BM989" s="52">
        <v>45</v>
      </c>
      <c r="BN989" s="42">
        <f>IFERROR(BM989/BI975,"-")</f>
        <v>4.5685279187817257E-2</v>
      </c>
      <c r="BO989" s="96">
        <f t="shared" si="87"/>
        <v>36477.022222222222</v>
      </c>
      <c r="BP989" s="141"/>
    </row>
    <row r="990" spans="2:68" s="8" customFormat="1" ht="13.15" customHeight="1">
      <c r="B990" s="373"/>
      <c r="C990" s="392"/>
      <c r="D990" s="376"/>
      <c r="E990" s="376"/>
      <c r="F990" s="33" t="s">
        <v>114</v>
      </c>
      <c r="G990" s="53">
        <v>399029</v>
      </c>
      <c r="H990" s="43">
        <f>IFERROR(G990/D975,"-")</f>
        <v>2.2016630893620997E-3</v>
      </c>
      <c r="I990" s="53">
        <v>38</v>
      </c>
      <c r="J990" s="43">
        <f>IFERROR(I990/E975,"-")</f>
        <v>0.15573770491803279</v>
      </c>
      <c r="K990" s="56">
        <f t="shared" si="80"/>
        <v>10500.763157894737</v>
      </c>
      <c r="L990" s="376"/>
      <c r="M990" s="376"/>
      <c r="N990" s="33" t="s">
        <v>114</v>
      </c>
      <c r="O990" s="53">
        <v>2549297</v>
      </c>
      <c r="P990" s="43">
        <f>IFERROR(O990/L975,"-")</f>
        <v>2.2693270169418683E-3</v>
      </c>
      <c r="Q990" s="53">
        <v>163</v>
      </c>
      <c r="R990" s="43">
        <f>IFERROR(Q990/M975,"-")</f>
        <v>7.8065134099616865E-2</v>
      </c>
      <c r="S990" s="56">
        <f t="shared" si="81"/>
        <v>15639.858895705522</v>
      </c>
      <c r="T990" s="376"/>
      <c r="U990" s="376"/>
      <c r="V990" s="33" t="s">
        <v>114</v>
      </c>
      <c r="W990" s="53">
        <v>19210</v>
      </c>
      <c r="X990" s="43">
        <f>IFERROR(W990/T975,"-")</f>
        <v>6.3971430312600845E-4</v>
      </c>
      <c r="Y990" s="53">
        <v>3</v>
      </c>
      <c r="Z990" s="43">
        <f>IFERROR(Y990/U975,"-")</f>
        <v>2.8846153846153848E-2</v>
      </c>
      <c r="AA990" s="97">
        <f t="shared" si="82"/>
        <v>6403.333333333333</v>
      </c>
      <c r="AB990" s="376"/>
      <c r="AC990" s="376"/>
      <c r="AD990" s="33" t="s">
        <v>114</v>
      </c>
      <c r="AE990" s="53">
        <v>32578</v>
      </c>
      <c r="AF990" s="43">
        <f>IFERROR(AE990/AB975,"-")</f>
        <v>5.4874106893507038E-4</v>
      </c>
      <c r="AG990" s="53">
        <v>7</v>
      </c>
      <c r="AH990" s="43">
        <f>IFERROR(AG990/AC975,"-")</f>
        <v>3.6269430051813469E-2</v>
      </c>
      <c r="AI990" s="56">
        <f t="shared" si="83"/>
        <v>4654</v>
      </c>
      <c r="AJ990" s="376"/>
      <c r="AK990" s="376"/>
      <c r="AL990" s="33" t="s">
        <v>114</v>
      </c>
      <c r="AM990" s="53">
        <v>1396777</v>
      </c>
      <c r="AN990" s="43">
        <f>IFERROR(AM990/AJ975,"-")</f>
        <v>3.0512556698355934E-3</v>
      </c>
      <c r="AO990" s="53">
        <v>68</v>
      </c>
      <c r="AP990" s="43">
        <f>IFERROR(AO990/AK975,"-")</f>
        <v>9.7421203438395415E-2</v>
      </c>
      <c r="AQ990" s="56">
        <f t="shared" si="84"/>
        <v>20540.838235294119</v>
      </c>
      <c r="AR990" s="376"/>
      <c r="AS990" s="376"/>
      <c r="AT990" s="33" t="s">
        <v>114</v>
      </c>
      <c r="AU990" s="53">
        <v>1095620</v>
      </c>
      <c r="AV990" s="43">
        <f>IFERROR(AU990/AR975,"-")</f>
        <v>1.9480841495113422E-3</v>
      </c>
      <c r="AW990" s="53">
        <v>84</v>
      </c>
      <c r="AX990" s="43">
        <f>IFERROR(AW990/AS975,"-")</f>
        <v>7.7705827937095281E-2</v>
      </c>
      <c r="AY990" s="137">
        <f t="shared" si="85"/>
        <v>13043.095238095239</v>
      </c>
      <c r="AZ990" s="376"/>
      <c r="BA990" s="376"/>
      <c r="BB990" s="33" t="s">
        <v>114</v>
      </c>
      <c r="BC990" s="53">
        <v>926476</v>
      </c>
      <c r="BD990" s="43">
        <f>IFERROR(BC990/AZ975,"-")</f>
        <v>5.6183317725104305E-3</v>
      </c>
      <c r="BE990" s="53">
        <v>21</v>
      </c>
      <c r="BF990" s="43">
        <f>IFERROR(BE990/BA975,"-")</f>
        <v>0.20192307692307693</v>
      </c>
      <c r="BG990" s="56">
        <f t="shared" si="86"/>
        <v>44117.904761904763</v>
      </c>
      <c r="BH990" s="376"/>
      <c r="BI990" s="376"/>
      <c r="BJ990" s="33" t="s">
        <v>114</v>
      </c>
      <c r="BK990" s="53">
        <v>744425</v>
      </c>
      <c r="BL990" s="43">
        <f>IFERROR(BK990/BH975,"-")</f>
        <v>1.8727881200590959E-3</v>
      </c>
      <c r="BM990" s="53">
        <v>51</v>
      </c>
      <c r="BN990" s="43">
        <f>IFERROR(BM990/BI975,"-")</f>
        <v>5.1776649746192893E-2</v>
      </c>
      <c r="BO990" s="97">
        <f t="shared" si="87"/>
        <v>14596.568627450981</v>
      </c>
      <c r="BP990" s="141"/>
    </row>
    <row r="991" spans="2:68" s="8" customFormat="1" ht="13.15" customHeight="1">
      <c r="B991" s="374"/>
      <c r="C991" s="393"/>
      <c r="D991" s="377"/>
      <c r="E991" s="377"/>
      <c r="F991" s="34" t="s">
        <v>64</v>
      </c>
      <c r="G991" s="49">
        <f>SUM(G975:G990)</f>
        <v>35921207</v>
      </c>
      <c r="H991" s="43">
        <f>IFERROR(G991/D975,"-")</f>
        <v>0.19819711243352109</v>
      </c>
      <c r="I991" s="53">
        <v>219</v>
      </c>
      <c r="J991" s="43">
        <f>IFERROR(I991/E975,"-")</f>
        <v>0.89754098360655743</v>
      </c>
      <c r="K991" s="56">
        <f t="shared" si="80"/>
        <v>164023.77625570775</v>
      </c>
      <c r="L991" s="377"/>
      <c r="M991" s="377"/>
      <c r="N991" s="34" t="s">
        <v>64</v>
      </c>
      <c r="O991" s="49">
        <f>SUM(O975:O990)</f>
        <v>187338936</v>
      </c>
      <c r="P991" s="43">
        <f>IFERROR(O991/L975,"-")</f>
        <v>0.16676491942286192</v>
      </c>
      <c r="Q991" s="53">
        <v>1631</v>
      </c>
      <c r="R991" s="43">
        <f>IFERROR(Q991/M975,"-")</f>
        <v>0.7811302681992337</v>
      </c>
      <c r="S991" s="56">
        <f t="shared" si="81"/>
        <v>114861.39546290619</v>
      </c>
      <c r="T991" s="377"/>
      <c r="U991" s="377"/>
      <c r="V991" s="34" t="s">
        <v>64</v>
      </c>
      <c r="W991" s="49">
        <f>SUM(W975:W990)</f>
        <v>4037938</v>
      </c>
      <c r="X991" s="43">
        <f>IFERROR(W991/T975,"-")</f>
        <v>0.13446781331265112</v>
      </c>
      <c r="Y991" s="53">
        <v>42</v>
      </c>
      <c r="Z991" s="43">
        <f>IFERROR(Y991/U975,"-")</f>
        <v>0.40384615384615385</v>
      </c>
      <c r="AA991" s="97">
        <f t="shared" si="82"/>
        <v>96141.380952380947</v>
      </c>
      <c r="AB991" s="377"/>
      <c r="AC991" s="377"/>
      <c r="AD991" s="34" t="s">
        <v>64</v>
      </c>
      <c r="AE991" s="49">
        <f>SUM(AE975:AE990)</f>
        <v>7208015</v>
      </c>
      <c r="AF991" s="43">
        <f>IFERROR(AE991/AB975,"-")</f>
        <v>0.1214111933206465</v>
      </c>
      <c r="AG991" s="53">
        <v>79</v>
      </c>
      <c r="AH991" s="43">
        <f>IFERROR(AG991/AC975,"-")</f>
        <v>0.40932642487046633</v>
      </c>
      <c r="AI991" s="56">
        <f t="shared" si="83"/>
        <v>91240.696202531646</v>
      </c>
      <c r="AJ991" s="377"/>
      <c r="AK991" s="377"/>
      <c r="AL991" s="34" t="s">
        <v>64</v>
      </c>
      <c r="AM991" s="49">
        <f>SUM(AM975:AM990)</f>
        <v>85200373</v>
      </c>
      <c r="AN991" s="43">
        <f>IFERROR(AM991/AJ975,"-")</f>
        <v>0.18611998993995277</v>
      </c>
      <c r="AO991" s="53">
        <v>614</v>
      </c>
      <c r="AP991" s="43">
        <f>IFERROR(AO991/AK975,"-")</f>
        <v>0.87965616045845274</v>
      </c>
      <c r="AQ991" s="56">
        <f t="shared" si="84"/>
        <v>138762.82247557002</v>
      </c>
      <c r="AR991" s="377"/>
      <c r="AS991" s="377"/>
      <c r="AT991" s="34" t="s">
        <v>64</v>
      </c>
      <c r="AU991" s="49">
        <f>SUM(AU975:AU990)</f>
        <v>87624761</v>
      </c>
      <c r="AV991" s="43">
        <f>IFERROR(AU991/AR975,"-")</f>
        <v>0.15580256659135433</v>
      </c>
      <c r="AW991" s="53">
        <v>886</v>
      </c>
      <c r="AX991" s="76">
        <f>IFERROR(AW991/AS975,"-")</f>
        <v>0.81961147086031449</v>
      </c>
      <c r="AY991" s="114">
        <f t="shared" si="85"/>
        <v>98899.278781038374</v>
      </c>
      <c r="AZ991" s="377"/>
      <c r="BA991" s="377"/>
      <c r="BB991" s="34" t="s">
        <v>64</v>
      </c>
      <c r="BC991" s="49">
        <f>SUM(BC975:BC990)</f>
        <v>32816395</v>
      </c>
      <c r="BD991" s="43">
        <f>IFERROR(BC991/AZ975,"-")</f>
        <v>0.19900504134780872</v>
      </c>
      <c r="BE991" s="53">
        <v>98</v>
      </c>
      <c r="BF991" s="43">
        <f>IFERROR(BE991/BA975,"-")</f>
        <v>0.94230769230769229</v>
      </c>
      <c r="BG991" s="56">
        <f t="shared" si="86"/>
        <v>334861.17346938775</v>
      </c>
      <c r="BH991" s="377"/>
      <c r="BI991" s="377"/>
      <c r="BJ991" s="34" t="s">
        <v>64</v>
      </c>
      <c r="BK991" s="49">
        <f>SUM(BK975:BK990)</f>
        <v>55543457</v>
      </c>
      <c r="BL991" s="43">
        <f>IFERROR(BK991/BH975,"-")</f>
        <v>0.13973352106204551</v>
      </c>
      <c r="BM991" s="53">
        <v>638</v>
      </c>
      <c r="BN991" s="43">
        <f>IFERROR(BM991/BI975,"-")</f>
        <v>0.64771573604060917</v>
      </c>
      <c r="BO991" s="97">
        <f t="shared" si="87"/>
        <v>87058.71003134796</v>
      </c>
      <c r="BP991" s="141"/>
    </row>
    <row r="992" spans="2:68" s="8" customFormat="1" ht="13.15" customHeight="1">
      <c r="B992" s="372">
        <v>59</v>
      </c>
      <c r="C992" s="391" t="s">
        <v>19</v>
      </c>
      <c r="D992" s="375">
        <v>579758310</v>
      </c>
      <c r="E992" s="375">
        <v>761</v>
      </c>
      <c r="F992" s="30" t="s">
        <v>100</v>
      </c>
      <c r="G992" s="51">
        <v>9764777</v>
      </c>
      <c r="H992" s="41">
        <f>IFERROR(G992/D992,"-")</f>
        <v>1.6842840941771062E-2</v>
      </c>
      <c r="I992" s="51">
        <v>152</v>
      </c>
      <c r="J992" s="41">
        <f>IFERROR(I992/E992,"-")</f>
        <v>0.19973718791064388</v>
      </c>
      <c r="K992" s="54">
        <f t="shared" si="80"/>
        <v>64241.95394736842</v>
      </c>
      <c r="L992" s="375">
        <v>4057387920</v>
      </c>
      <c r="M992" s="375">
        <v>7859</v>
      </c>
      <c r="N992" s="30" t="s">
        <v>100</v>
      </c>
      <c r="O992" s="51">
        <v>78797836</v>
      </c>
      <c r="P992" s="41">
        <f>IFERROR(O992/L992,"-")</f>
        <v>1.9420828758222358E-2</v>
      </c>
      <c r="Q992" s="51">
        <v>1183</v>
      </c>
      <c r="R992" s="41">
        <f>IFERROR(Q992/M992,"-")</f>
        <v>0.15052805700470798</v>
      </c>
      <c r="S992" s="54">
        <f t="shared" si="81"/>
        <v>66608.483516483509</v>
      </c>
      <c r="T992" s="375">
        <v>130687130</v>
      </c>
      <c r="U992" s="375">
        <v>447</v>
      </c>
      <c r="V992" s="30" t="s">
        <v>100</v>
      </c>
      <c r="W992" s="51">
        <v>5167454</v>
      </c>
      <c r="X992" s="41">
        <f>IFERROR(W992/T992,"-")</f>
        <v>3.9540649488591567E-2</v>
      </c>
      <c r="Y992" s="51">
        <v>44</v>
      </c>
      <c r="Z992" s="41">
        <f>IFERROR(Y992/U992,"-")</f>
        <v>9.8434004474272932E-2</v>
      </c>
      <c r="AA992" s="95">
        <f t="shared" si="82"/>
        <v>117442.13636363637</v>
      </c>
      <c r="AB992" s="375">
        <v>195202970</v>
      </c>
      <c r="AC992" s="375">
        <v>837</v>
      </c>
      <c r="AD992" s="30" t="s">
        <v>100</v>
      </c>
      <c r="AE992" s="51">
        <v>4811114</v>
      </c>
      <c r="AF992" s="41">
        <f>IFERROR(AE992/AB992,"-")</f>
        <v>2.4646725405868569E-2</v>
      </c>
      <c r="AG992" s="51">
        <v>81</v>
      </c>
      <c r="AH992" s="41">
        <f>IFERROR(AG992/AC992,"-")</f>
        <v>9.6774193548387094E-2</v>
      </c>
      <c r="AI992" s="54">
        <f t="shared" si="83"/>
        <v>59396.469135802472</v>
      </c>
      <c r="AJ992" s="375">
        <v>1688702630</v>
      </c>
      <c r="AK992" s="375">
        <v>2726</v>
      </c>
      <c r="AL992" s="30" t="s">
        <v>100</v>
      </c>
      <c r="AM992" s="51">
        <v>30990661</v>
      </c>
      <c r="AN992" s="41">
        <f>IFERROR(AM992/AJ992,"-")</f>
        <v>1.8351757407993143E-2</v>
      </c>
      <c r="AO992" s="51">
        <v>430</v>
      </c>
      <c r="AP992" s="41">
        <f>IFERROR(AO992/AK992,"-")</f>
        <v>0.15774027879677183</v>
      </c>
      <c r="AQ992" s="54">
        <f t="shared" si="84"/>
        <v>72071.304651162791</v>
      </c>
      <c r="AR992" s="375">
        <v>2023774220</v>
      </c>
      <c r="AS992" s="375">
        <v>3802</v>
      </c>
      <c r="AT992" s="30" t="s">
        <v>100</v>
      </c>
      <c r="AU992" s="51">
        <v>35182621</v>
      </c>
      <c r="AV992" s="41">
        <f>IFERROR(AU992/AR992,"-")</f>
        <v>1.7384657167932499E-2</v>
      </c>
      <c r="AW992" s="54">
        <v>617</v>
      </c>
      <c r="AX992" s="41">
        <f>IFERROR(AW992/AS992,"-")</f>
        <v>0.16228300894266176</v>
      </c>
      <c r="AY992" s="138">
        <f t="shared" si="85"/>
        <v>57022.076175040522</v>
      </c>
      <c r="AZ992" s="375">
        <v>410319680</v>
      </c>
      <c r="BA992" s="375">
        <v>395</v>
      </c>
      <c r="BB992" s="30" t="s">
        <v>100</v>
      </c>
      <c r="BC992" s="51">
        <v>21669782</v>
      </c>
      <c r="BD992" s="41">
        <f>IFERROR(BC992/AZ992,"-")</f>
        <v>5.2811948966230426E-2</v>
      </c>
      <c r="BE992" s="51">
        <v>98</v>
      </c>
      <c r="BF992" s="41">
        <f>IFERROR(BE992/BA992,"-")</f>
        <v>0.2481012658227848</v>
      </c>
      <c r="BG992" s="54">
        <f t="shared" si="86"/>
        <v>221120.22448979592</v>
      </c>
      <c r="BH992" s="375">
        <v>1484590160</v>
      </c>
      <c r="BI992" s="375">
        <v>3653</v>
      </c>
      <c r="BJ992" s="30" t="s">
        <v>100</v>
      </c>
      <c r="BK992" s="51">
        <v>16543608</v>
      </c>
      <c r="BL992" s="41">
        <f>IFERROR(BK992/BH992,"-")</f>
        <v>1.1143552238012947E-2</v>
      </c>
      <c r="BM992" s="51">
        <v>430</v>
      </c>
      <c r="BN992" s="41">
        <f>IFERROR(BM992/BI992,"-")</f>
        <v>0.11771147002463729</v>
      </c>
      <c r="BO992" s="95">
        <f t="shared" si="87"/>
        <v>38473.506976744189</v>
      </c>
      <c r="BP992" s="141"/>
    </row>
    <row r="993" spans="2:68" s="8" customFormat="1" ht="13.15" customHeight="1">
      <c r="B993" s="373"/>
      <c r="C993" s="392"/>
      <c r="D993" s="376"/>
      <c r="E993" s="376"/>
      <c r="F993" s="31" t="s">
        <v>101</v>
      </c>
      <c r="G993" s="52">
        <v>11035147</v>
      </c>
      <c r="H993" s="42">
        <f>IFERROR(G993/D992,"-")</f>
        <v>1.903404713595222E-2</v>
      </c>
      <c r="I993" s="52">
        <v>200</v>
      </c>
      <c r="J993" s="42">
        <f>IFERROR(I993/E992,"-")</f>
        <v>0.26281208935611039</v>
      </c>
      <c r="K993" s="55">
        <f t="shared" si="80"/>
        <v>55175.735000000001</v>
      </c>
      <c r="L993" s="376"/>
      <c r="M993" s="376"/>
      <c r="N993" s="31" t="s">
        <v>101</v>
      </c>
      <c r="O993" s="52">
        <v>76079468</v>
      </c>
      <c r="P993" s="42">
        <f>IFERROR(O993/L992,"-")</f>
        <v>1.8750848945200193E-2</v>
      </c>
      <c r="Q993" s="52">
        <v>1764</v>
      </c>
      <c r="R993" s="42">
        <f>IFERROR(Q993/M992,"-")</f>
        <v>0.22445603766382491</v>
      </c>
      <c r="S993" s="55">
        <f t="shared" si="81"/>
        <v>43128.950113378683</v>
      </c>
      <c r="T993" s="376"/>
      <c r="U993" s="376"/>
      <c r="V993" s="31" t="s">
        <v>101</v>
      </c>
      <c r="W993" s="52">
        <v>5899548</v>
      </c>
      <c r="X993" s="42">
        <f>IFERROR(W993/T992,"-")</f>
        <v>4.514253239779617E-2</v>
      </c>
      <c r="Y993" s="52">
        <v>75</v>
      </c>
      <c r="Z993" s="42">
        <f>IFERROR(Y993/U992,"-")</f>
        <v>0.16778523489932887</v>
      </c>
      <c r="AA993" s="96">
        <f t="shared" si="82"/>
        <v>78660.639999999999</v>
      </c>
      <c r="AB993" s="376"/>
      <c r="AC993" s="376"/>
      <c r="AD993" s="31" t="s">
        <v>101</v>
      </c>
      <c r="AE993" s="52">
        <v>9097408</v>
      </c>
      <c r="AF993" s="42">
        <f>IFERROR(AE993/AB992,"-")</f>
        <v>4.6604864669835711E-2</v>
      </c>
      <c r="AG993" s="52">
        <v>119</v>
      </c>
      <c r="AH993" s="42">
        <f>IFERROR(AG993/AC992,"-")</f>
        <v>0.14217443249701314</v>
      </c>
      <c r="AI993" s="55">
        <f t="shared" si="83"/>
        <v>76448.806722689071</v>
      </c>
      <c r="AJ993" s="376"/>
      <c r="AK993" s="376"/>
      <c r="AL993" s="31" t="s">
        <v>101</v>
      </c>
      <c r="AM993" s="52">
        <v>31098490</v>
      </c>
      <c r="AN993" s="42">
        <f>IFERROR(AM993/AJ992,"-")</f>
        <v>1.8415610568451594E-2</v>
      </c>
      <c r="AO993" s="52">
        <v>707</v>
      </c>
      <c r="AP993" s="42">
        <f>IFERROR(AO993/AK992,"-")</f>
        <v>0.25935436537050621</v>
      </c>
      <c r="AQ993" s="55">
        <f t="shared" si="84"/>
        <v>43986.548797736919</v>
      </c>
      <c r="AR993" s="376"/>
      <c r="AS993" s="376"/>
      <c r="AT993" s="31" t="s">
        <v>101</v>
      </c>
      <c r="AU993" s="52">
        <v>29875449</v>
      </c>
      <c r="AV993" s="42">
        <f>IFERROR(AU993/AR992,"-")</f>
        <v>1.4762244080765097E-2</v>
      </c>
      <c r="AW993" s="55">
        <v>858</v>
      </c>
      <c r="AX993" s="42">
        <f>IFERROR(AW993/AS992,"-")</f>
        <v>0.22567069963177275</v>
      </c>
      <c r="AY993" s="139">
        <f t="shared" si="85"/>
        <v>34819.870629370627</v>
      </c>
      <c r="AZ993" s="376"/>
      <c r="BA993" s="376"/>
      <c r="BB993" s="31" t="s">
        <v>101</v>
      </c>
      <c r="BC993" s="52">
        <v>3189211</v>
      </c>
      <c r="BD993" s="42">
        <f>IFERROR(BC993/AZ992,"-")</f>
        <v>7.7725031370662013E-3</v>
      </c>
      <c r="BE993" s="52">
        <v>120</v>
      </c>
      <c r="BF993" s="42">
        <f>IFERROR(BE993/BA992,"-")</f>
        <v>0.30379746835443039</v>
      </c>
      <c r="BG993" s="55">
        <f t="shared" si="86"/>
        <v>26576.758333333335</v>
      </c>
      <c r="BH993" s="376"/>
      <c r="BI993" s="376"/>
      <c r="BJ993" s="31" t="s">
        <v>101</v>
      </c>
      <c r="BK993" s="52">
        <v>36984584</v>
      </c>
      <c r="BL993" s="42">
        <f>IFERROR(BK993/BH992,"-")</f>
        <v>2.4912319235633355E-2</v>
      </c>
      <c r="BM993" s="52">
        <v>665</v>
      </c>
      <c r="BN993" s="42">
        <f>IFERROR(BM993/BI992,"-")</f>
        <v>0.18204215713112509</v>
      </c>
      <c r="BO993" s="96">
        <f t="shared" si="87"/>
        <v>55615.915789473685</v>
      </c>
      <c r="BP993" s="141"/>
    </row>
    <row r="994" spans="2:68" s="8" customFormat="1" ht="13.15" customHeight="1">
      <c r="B994" s="373"/>
      <c r="C994" s="392"/>
      <c r="D994" s="376"/>
      <c r="E994" s="376"/>
      <c r="F994" s="32" t="s">
        <v>102</v>
      </c>
      <c r="G994" s="52">
        <v>17660146</v>
      </c>
      <c r="H994" s="42">
        <f>IFERROR(G994/D992,"-")</f>
        <v>3.0461220987069593E-2</v>
      </c>
      <c r="I994" s="52">
        <v>272</v>
      </c>
      <c r="J994" s="42">
        <f>IFERROR(I994/E992,"-")</f>
        <v>0.35742444152431013</v>
      </c>
      <c r="K994" s="55">
        <f t="shared" si="80"/>
        <v>64927.007352941175</v>
      </c>
      <c r="L994" s="376"/>
      <c r="M994" s="376"/>
      <c r="N994" s="32" t="s">
        <v>102</v>
      </c>
      <c r="O994" s="52">
        <v>100089152</v>
      </c>
      <c r="P994" s="42">
        <f>IFERROR(O994/L992,"-")</f>
        <v>2.4668371369331626E-2</v>
      </c>
      <c r="Q994" s="52">
        <v>2300</v>
      </c>
      <c r="R994" s="42">
        <f>IFERROR(Q994/M992,"-")</f>
        <v>0.29265809899478307</v>
      </c>
      <c r="S994" s="55">
        <f t="shared" si="81"/>
        <v>43517.022608695654</v>
      </c>
      <c r="T994" s="376"/>
      <c r="U994" s="376"/>
      <c r="V994" s="32" t="s">
        <v>102</v>
      </c>
      <c r="W994" s="52">
        <v>0</v>
      </c>
      <c r="X994" s="42">
        <f>IFERROR(W994/T992,"-")</f>
        <v>0</v>
      </c>
      <c r="Y994" s="52">
        <v>0</v>
      </c>
      <c r="Z994" s="42">
        <f>IFERROR(Y994/U992,"-")</f>
        <v>0</v>
      </c>
      <c r="AA994" s="96" t="str">
        <f t="shared" si="82"/>
        <v>-</v>
      </c>
      <c r="AB994" s="376"/>
      <c r="AC994" s="376"/>
      <c r="AD994" s="32" t="s">
        <v>102</v>
      </c>
      <c r="AE994" s="52">
        <v>0</v>
      </c>
      <c r="AF994" s="42">
        <f>IFERROR(AE994/AB992,"-")</f>
        <v>0</v>
      </c>
      <c r="AG994" s="52">
        <v>0</v>
      </c>
      <c r="AH994" s="42">
        <f>IFERROR(AG994/AC992,"-")</f>
        <v>0</v>
      </c>
      <c r="AI994" s="55" t="str">
        <f t="shared" si="83"/>
        <v>-</v>
      </c>
      <c r="AJ994" s="376"/>
      <c r="AK994" s="376"/>
      <c r="AL994" s="32" t="s">
        <v>102</v>
      </c>
      <c r="AM994" s="52">
        <v>47743388</v>
      </c>
      <c r="AN994" s="42">
        <f>IFERROR(AM994/AJ992,"-")</f>
        <v>2.8272229314879434E-2</v>
      </c>
      <c r="AO994" s="52">
        <v>1014</v>
      </c>
      <c r="AP994" s="42">
        <f>IFERROR(AO994/AK992,"-")</f>
        <v>0.37197358767424799</v>
      </c>
      <c r="AQ994" s="55">
        <f t="shared" si="84"/>
        <v>47084.209072978301</v>
      </c>
      <c r="AR994" s="376"/>
      <c r="AS994" s="376"/>
      <c r="AT994" s="32" t="s">
        <v>102</v>
      </c>
      <c r="AU994" s="52">
        <v>52345764</v>
      </c>
      <c r="AV994" s="42">
        <f>IFERROR(AU994/AR992,"-")</f>
        <v>2.5865416943595614E-2</v>
      </c>
      <c r="AW994" s="55">
        <v>1286</v>
      </c>
      <c r="AX994" s="42">
        <f>IFERROR(AW994/AS992,"-")</f>
        <v>0.33824302998421885</v>
      </c>
      <c r="AY994" s="139">
        <f t="shared" si="85"/>
        <v>40704.326594090206</v>
      </c>
      <c r="AZ994" s="376"/>
      <c r="BA994" s="376"/>
      <c r="BB994" s="32" t="s">
        <v>102</v>
      </c>
      <c r="BC994" s="52">
        <v>5217015</v>
      </c>
      <c r="BD994" s="42">
        <f>IFERROR(BC994/AZ992,"-")</f>
        <v>1.2714513230269628E-2</v>
      </c>
      <c r="BE994" s="52">
        <v>111</v>
      </c>
      <c r="BF994" s="42">
        <f>IFERROR(BE994/BA992,"-")</f>
        <v>0.2810126582278481</v>
      </c>
      <c r="BG994" s="55">
        <f t="shared" si="86"/>
        <v>47000.135135135133</v>
      </c>
      <c r="BH994" s="376"/>
      <c r="BI994" s="376"/>
      <c r="BJ994" s="32" t="s">
        <v>102</v>
      </c>
      <c r="BK994" s="52">
        <v>30150558</v>
      </c>
      <c r="BL994" s="42">
        <f>IFERROR(BK994/BH992,"-")</f>
        <v>2.0309011074140487E-2</v>
      </c>
      <c r="BM994" s="52">
        <v>761</v>
      </c>
      <c r="BN994" s="42">
        <f>IFERROR(BM994/BI992,"-")</f>
        <v>0.20832192718313713</v>
      </c>
      <c r="BO994" s="96">
        <f t="shared" si="87"/>
        <v>39619.655716162946</v>
      </c>
      <c r="BP994" s="141"/>
    </row>
    <row r="995" spans="2:68" s="8" customFormat="1" ht="13.15" customHeight="1">
      <c r="B995" s="373"/>
      <c r="C995" s="392"/>
      <c r="D995" s="376"/>
      <c r="E995" s="376"/>
      <c r="F995" s="32" t="s">
        <v>103</v>
      </c>
      <c r="G995" s="52">
        <v>1422626</v>
      </c>
      <c r="H995" s="42">
        <f>IFERROR(G995/D992,"-")</f>
        <v>2.4538259744823665E-3</v>
      </c>
      <c r="I995" s="52">
        <v>49</v>
      </c>
      <c r="J995" s="42">
        <f>IFERROR(I995/E992,"-")</f>
        <v>6.4388961892247049E-2</v>
      </c>
      <c r="K995" s="55">
        <f t="shared" si="80"/>
        <v>29033.183673469386</v>
      </c>
      <c r="L995" s="376"/>
      <c r="M995" s="376"/>
      <c r="N995" s="32" t="s">
        <v>103</v>
      </c>
      <c r="O995" s="52">
        <v>15910910</v>
      </c>
      <c r="P995" s="42">
        <f>IFERROR(O995/L992,"-")</f>
        <v>3.9214663014030962E-3</v>
      </c>
      <c r="Q995" s="52">
        <v>338</v>
      </c>
      <c r="R995" s="42">
        <f>IFERROR(Q995/M992,"-")</f>
        <v>4.3008016287059421E-2</v>
      </c>
      <c r="S995" s="55">
        <f t="shared" si="81"/>
        <v>47073.698224852073</v>
      </c>
      <c r="T995" s="376"/>
      <c r="U995" s="376"/>
      <c r="V995" s="32" t="s">
        <v>103</v>
      </c>
      <c r="W995" s="52">
        <v>0</v>
      </c>
      <c r="X995" s="42">
        <f>IFERROR(W995/T992,"-")</f>
        <v>0</v>
      </c>
      <c r="Y995" s="52">
        <v>0</v>
      </c>
      <c r="Z995" s="42">
        <f>IFERROR(Y995/U992,"-")</f>
        <v>0</v>
      </c>
      <c r="AA995" s="96" t="str">
        <f t="shared" si="82"/>
        <v>-</v>
      </c>
      <c r="AB995" s="376"/>
      <c r="AC995" s="376"/>
      <c r="AD995" s="32" t="s">
        <v>103</v>
      </c>
      <c r="AE995" s="52">
        <v>0</v>
      </c>
      <c r="AF995" s="42">
        <f>IFERROR(AE995/AB992,"-")</f>
        <v>0</v>
      </c>
      <c r="AG995" s="52">
        <v>0</v>
      </c>
      <c r="AH995" s="42">
        <f>IFERROR(AG995/AC992,"-")</f>
        <v>0</v>
      </c>
      <c r="AI995" s="55" t="str">
        <f t="shared" si="83"/>
        <v>-</v>
      </c>
      <c r="AJ995" s="376"/>
      <c r="AK995" s="376"/>
      <c r="AL995" s="32" t="s">
        <v>103</v>
      </c>
      <c r="AM995" s="52">
        <v>4941290</v>
      </c>
      <c r="AN995" s="42">
        <f>IFERROR(AM995/AJ992,"-")</f>
        <v>2.9260865188561942E-3</v>
      </c>
      <c r="AO995" s="52">
        <v>146</v>
      </c>
      <c r="AP995" s="42">
        <f>IFERROR(AO995/AK992,"-")</f>
        <v>5.355832721936904E-2</v>
      </c>
      <c r="AQ995" s="55">
        <f t="shared" si="84"/>
        <v>33844.452054794521</v>
      </c>
      <c r="AR995" s="376"/>
      <c r="AS995" s="376"/>
      <c r="AT995" s="32" t="s">
        <v>103</v>
      </c>
      <c r="AU995" s="52">
        <v>10969620</v>
      </c>
      <c r="AV995" s="42">
        <f>IFERROR(AU995/AR992,"-")</f>
        <v>5.4203773778677741E-3</v>
      </c>
      <c r="AW995" s="55">
        <v>192</v>
      </c>
      <c r="AX995" s="42">
        <f>IFERROR(AW995/AS992,"-")</f>
        <v>5.0499736980536558E-2</v>
      </c>
      <c r="AY995" s="139">
        <f t="shared" si="85"/>
        <v>57133.4375</v>
      </c>
      <c r="AZ995" s="376"/>
      <c r="BA995" s="376"/>
      <c r="BB995" s="32" t="s">
        <v>103</v>
      </c>
      <c r="BC995" s="52">
        <v>586444</v>
      </c>
      <c r="BD995" s="42">
        <f>IFERROR(BC995/AZ992,"-")</f>
        <v>1.4292368330956001E-3</v>
      </c>
      <c r="BE995" s="52">
        <v>23</v>
      </c>
      <c r="BF995" s="42">
        <f>IFERROR(BE995/BA992,"-")</f>
        <v>5.8227848101265821E-2</v>
      </c>
      <c r="BG995" s="55">
        <f t="shared" si="86"/>
        <v>25497.565217391304</v>
      </c>
      <c r="BH995" s="376"/>
      <c r="BI995" s="376"/>
      <c r="BJ995" s="32" t="s">
        <v>103</v>
      </c>
      <c r="BK995" s="52">
        <v>1599189</v>
      </c>
      <c r="BL995" s="42">
        <f>IFERROR(BK995/BH992,"-")</f>
        <v>1.0771922400455625E-3</v>
      </c>
      <c r="BM995" s="52">
        <v>115</v>
      </c>
      <c r="BN995" s="42">
        <f>IFERROR(BM995/BI992,"-")</f>
        <v>3.1480974541472764E-2</v>
      </c>
      <c r="BO995" s="96">
        <f t="shared" si="87"/>
        <v>13905.991304347826</v>
      </c>
      <c r="BP995" s="141"/>
    </row>
    <row r="996" spans="2:68" s="8" customFormat="1" ht="13.15" customHeight="1">
      <c r="B996" s="373"/>
      <c r="C996" s="392"/>
      <c r="D996" s="376"/>
      <c r="E996" s="376"/>
      <c r="F996" s="32" t="s">
        <v>104</v>
      </c>
      <c r="G996" s="52">
        <v>13968716</v>
      </c>
      <c r="H996" s="42">
        <f>IFERROR(G996/D992,"-")</f>
        <v>2.4094033253270659E-2</v>
      </c>
      <c r="I996" s="52">
        <v>297</v>
      </c>
      <c r="J996" s="42">
        <f>IFERROR(I996/E992,"-")</f>
        <v>0.39027595269382392</v>
      </c>
      <c r="K996" s="55">
        <f t="shared" si="80"/>
        <v>47032.713804713807</v>
      </c>
      <c r="L996" s="376"/>
      <c r="M996" s="376"/>
      <c r="N996" s="32" t="s">
        <v>104</v>
      </c>
      <c r="O996" s="52">
        <v>124861624</v>
      </c>
      <c r="P996" s="42">
        <f>IFERROR(O996/L992,"-")</f>
        <v>3.0773893564507878E-2</v>
      </c>
      <c r="Q996" s="52">
        <v>2734</v>
      </c>
      <c r="R996" s="42">
        <f>IFERROR(Q996/M992,"-")</f>
        <v>0.34788140984858124</v>
      </c>
      <c r="S996" s="55">
        <f t="shared" si="81"/>
        <v>45669.942940746158</v>
      </c>
      <c r="T996" s="376"/>
      <c r="U996" s="376"/>
      <c r="V996" s="32" t="s">
        <v>104</v>
      </c>
      <c r="W996" s="52">
        <v>0</v>
      </c>
      <c r="X996" s="42">
        <f>IFERROR(W996/T992,"-")</f>
        <v>0</v>
      </c>
      <c r="Y996" s="52">
        <v>0</v>
      </c>
      <c r="Z996" s="42">
        <f>IFERROR(Y996/U992,"-")</f>
        <v>0</v>
      </c>
      <c r="AA996" s="96" t="str">
        <f t="shared" si="82"/>
        <v>-</v>
      </c>
      <c r="AB996" s="376"/>
      <c r="AC996" s="376"/>
      <c r="AD996" s="32" t="s">
        <v>104</v>
      </c>
      <c r="AE996" s="52">
        <v>0</v>
      </c>
      <c r="AF996" s="42">
        <f>IFERROR(AE996/AB992,"-")</f>
        <v>0</v>
      </c>
      <c r="AG996" s="52">
        <v>0</v>
      </c>
      <c r="AH996" s="42">
        <f>IFERROR(AG996/AC992,"-")</f>
        <v>0</v>
      </c>
      <c r="AI996" s="55" t="str">
        <f t="shared" si="83"/>
        <v>-</v>
      </c>
      <c r="AJ996" s="376"/>
      <c r="AK996" s="376"/>
      <c r="AL996" s="32" t="s">
        <v>104</v>
      </c>
      <c r="AM996" s="52">
        <v>57198920</v>
      </c>
      <c r="AN996" s="42">
        <f>IFERROR(AM996/AJ992,"-")</f>
        <v>3.3871517094753383E-2</v>
      </c>
      <c r="AO996" s="52">
        <v>1202</v>
      </c>
      <c r="AP996" s="42">
        <f>IFERROR(AO996/AK992,"-")</f>
        <v>0.44093910491562727</v>
      </c>
      <c r="AQ996" s="55">
        <f t="shared" si="84"/>
        <v>47586.455906821961</v>
      </c>
      <c r="AR996" s="376"/>
      <c r="AS996" s="376"/>
      <c r="AT996" s="32" t="s">
        <v>104</v>
      </c>
      <c r="AU996" s="52">
        <v>67662704</v>
      </c>
      <c r="AV996" s="42">
        <f>IFERROR(AU996/AR992,"-")</f>
        <v>3.343391932327313E-2</v>
      </c>
      <c r="AW996" s="55">
        <v>1532</v>
      </c>
      <c r="AX996" s="42">
        <f>IFERROR(AW996/AS992,"-")</f>
        <v>0.40294581799053131</v>
      </c>
      <c r="AY996" s="139">
        <f t="shared" si="85"/>
        <v>44166.255874673632</v>
      </c>
      <c r="AZ996" s="376"/>
      <c r="BA996" s="376"/>
      <c r="BB996" s="32" t="s">
        <v>104</v>
      </c>
      <c r="BC996" s="52">
        <v>18642556</v>
      </c>
      <c r="BD996" s="42">
        <f>IFERROR(BC996/AZ992,"-")</f>
        <v>4.5434223384069709E-2</v>
      </c>
      <c r="BE996" s="52">
        <v>131</v>
      </c>
      <c r="BF996" s="42">
        <f>IFERROR(BE996/BA992,"-")</f>
        <v>0.33164556962025316</v>
      </c>
      <c r="BG996" s="55">
        <f t="shared" si="86"/>
        <v>142309.58778625954</v>
      </c>
      <c r="BH996" s="376"/>
      <c r="BI996" s="376"/>
      <c r="BJ996" s="32" t="s">
        <v>104</v>
      </c>
      <c r="BK996" s="52">
        <v>31184640</v>
      </c>
      <c r="BL996" s="42">
        <f>IFERROR(BK996/BH992,"-")</f>
        <v>2.1005554825986452E-2</v>
      </c>
      <c r="BM996" s="52">
        <v>894</v>
      </c>
      <c r="BN996" s="42">
        <f>IFERROR(BM996/BI992,"-")</f>
        <v>0.24473035860936218</v>
      </c>
      <c r="BO996" s="96">
        <f t="shared" si="87"/>
        <v>34882.147651006715</v>
      </c>
      <c r="BP996" s="141"/>
    </row>
    <row r="997" spans="2:68" s="8" customFormat="1" ht="13.15" customHeight="1">
      <c r="B997" s="373"/>
      <c r="C997" s="392"/>
      <c r="D997" s="376"/>
      <c r="E997" s="376"/>
      <c r="F997" s="32" t="s">
        <v>105</v>
      </c>
      <c r="G997" s="52">
        <v>25083748</v>
      </c>
      <c r="H997" s="42">
        <f>IFERROR(G997/D992,"-")</f>
        <v>4.3265870565960492E-2</v>
      </c>
      <c r="I997" s="52">
        <v>340</v>
      </c>
      <c r="J997" s="42">
        <f>IFERROR(I997/E992,"-")</f>
        <v>0.44678055190538762</v>
      </c>
      <c r="K997" s="55">
        <f t="shared" ref="K997:K1060" si="88">IFERROR(G997/I997,"-")</f>
        <v>73775.729411764711</v>
      </c>
      <c r="L997" s="376"/>
      <c r="M997" s="376"/>
      <c r="N997" s="32" t="s">
        <v>105</v>
      </c>
      <c r="O997" s="52">
        <v>168008711</v>
      </c>
      <c r="P997" s="42">
        <f>IFERROR(O997/L992,"-")</f>
        <v>4.1408096616012011E-2</v>
      </c>
      <c r="Q997" s="52">
        <v>2901</v>
      </c>
      <c r="R997" s="42">
        <f>IFERROR(Q997/M992,"-")</f>
        <v>0.36913093268863723</v>
      </c>
      <c r="S997" s="55">
        <f t="shared" ref="S997:S1060" si="89">IFERROR(O997/Q997,"-")</f>
        <v>57914.06790761806</v>
      </c>
      <c r="T997" s="376"/>
      <c r="U997" s="376"/>
      <c r="V997" s="32" t="s">
        <v>105</v>
      </c>
      <c r="W997" s="52">
        <v>0</v>
      </c>
      <c r="X997" s="42">
        <f>IFERROR(W997/T992,"-")</f>
        <v>0</v>
      </c>
      <c r="Y997" s="52">
        <v>0</v>
      </c>
      <c r="Z997" s="42">
        <f>IFERROR(Y997/U992,"-")</f>
        <v>0</v>
      </c>
      <c r="AA997" s="96" t="str">
        <f t="shared" ref="AA997:AA1060" si="90">IFERROR(W997/Y997,"-")</f>
        <v>-</v>
      </c>
      <c r="AB997" s="376"/>
      <c r="AC997" s="376"/>
      <c r="AD997" s="32" t="s">
        <v>105</v>
      </c>
      <c r="AE997" s="52">
        <v>0</v>
      </c>
      <c r="AF997" s="42">
        <f>IFERROR(AE997/AB992,"-")</f>
        <v>0</v>
      </c>
      <c r="AG997" s="52">
        <v>0</v>
      </c>
      <c r="AH997" s="42">
        <f>IFERROR(AG997/AC992,"-")</f>
        <v>0</v>
      </c>
      <c r="AI997" s="55" t="str">
        <f t="shared" ref="AI997:AI1060" si="91">IFERROR(AE997/AG997,"-")</f>
        <v>-</v>
      </c>
      <c r="AJ997" s="376"/>
      <c r="AK997" s="376"/>
      <c r="AL997" s="32" t="s">
        <v>105</v>
      </c>
      <c r="AM997" s="52">
        <v>76830069</v>
      </c>
      <c r="AN997" s="42">
        <f>IFERROR(AM997/AJ992,"-")</f>
        <v>4.5496505799839965E-2</v>
      </c>
      <c r="AO997" s="52">
        <v>1289</v>
      </c>
      <c r="AP997" s="42">
        <f>IFERROR(AO997/AK992,"-")</f>
        <v>0.47285399853264859</v>
      </c>
      <c r="AQ997" s="55">
        <f t="shared" ref="AQ997:AQ1060" si="92">IFERROR(AM997/AO997,"-")</f>
        <v>59604.397982932504</v>
      </c>
      <c r="AR997" s="376"/>
      <c r="AS997" s="376"/>
      <c r="AT997" s="32" t="s">
        <v>105</v>
      </c>
      <c r="AU997" s="52">
        <v>91178642</v>
      </c>
      <c r="AV997" s="42">
        <f>IFERROR(AU997/AR992,"-")</f>
        <v>4.5053761975483608E-2</v>
      </c>
      <c r="AW997" s="55">
        <v>1612</v>
      </c>
      <c r="AX997" s="42">
        <f>IFERROR(AW997/AS992,"-")</f>
        <v>0.42398737506575485</v>
      </c>
      <c r="AY997" s="139">
        <f t="shared" ref="AY997:AY1060" si="93">IFERROR(AU997/AW997,"-")</f>
        <v>56562.43300248139</v>
      </c>
      <c r="AZ997" s="376"/>
      <c r="BA997" s="376"/>
      <c r="BB997" s="32" t="s">
        <v>105</v>
      </c>
      <c r="BC997" s="52">
        <v>11322137</v>
      </c>
      <c r="BD997" s="42">
        <f>IFERROR(BC997/AZ992,"-")</f>
        <v>2.759345347510507E-2</v>
      </c>
      <c r="BE997" s="52">
        <v>175</v>
      </c>
      <c r="BF997" s="42">
        <f>IFERROR(BE997/BA992,"-")</f>
        <v>0.44303797468354428</v>
      </c>
      <c r="BG997" s="55">
        <f t="shared" ref="BG997:BG1060" si="94">IFERROR(BC997/BE997,"-")</f>
        <v>64697.925714285717</v>
      </c>
      <c r="BH997" s="376"/>
      <c r="BI997" s="376"/>
      <c r="BJ997" s="32" t="s">
        <v>105</v>
      </c>
      <c r="BK997" s="52">
        <v>48783834</v>
      </c>
      <c r="BL997" s="42">
        <f>IFERROR(BK997/BH992,"-")</f>
        <v>3.2860135621537459E-2</v>
      </c>
      <c r="BM997" s="52">
        <v>975</v>
      </c>
      <c r="BN997" s="42">
        <f>IFERROR(BM997/BI992,"-")</f>
        <v>0.2669039145907473</v>
      </c>
      <c r="BO997" s="96">
        <f t="shared" ref="BO997:BO1060" si="95">IFERROR(BK997/BM997,"-")</f>
        <v>50034.701538461537</v>
      </c>
      <c r="BP997" s="141"/>
    </row>
    <row r="998" spans="2:68" s="8" customFormat="1" ht="13.15" customHeight="1">
      <c r="B998" s="373"/>
      <c r="C998" s="392"/>
      <c r="D998" s="376"/>
      <c r="E998" s="376"/>
      <c r="F998" s="32" t="s">
        <v>106</v>
      </c>
      <c r="G998" s="52">
        <v>34856495</v>
      </c>
      <c r="H998" s="42">
        <f>IFERROR(G998/D992,"-")</f>
        <v>6.012245861555654E-2</v>
      </c>
      <c r="I998" s="52">
        <v>165</v>
      </c>
      <c r="J998" s="42">
        <f>IFERROR(I998/E992,"-")</f>
        <v>0.21681997371879105</v>
      </c>
      <c r="K998" s="55">
        <f t="shared" si="88"/>
        <v>211251.48484848486</v>
      </c>
      <c r="L998" s="376"/>
      <c r="M998" s="376"/>
      <c r="N998" s="32" t="s">
        <v>106</v>
      </c>
      <c r="O998" s="52">
        <v>69570202</v>
      </c>
      <c r="P998" s="42">
        <f>IFERROR(O998/L992,"-")</f>
        <v>1.7146549300122133E-2</v>
      </c>
      <c r="Q998" s="52">
        <v>851</v>
      </c>
      <c r="R998" s="42">
        <f>IFERROR(Q998/M992,"-")</f>
        <v>0.10828349662806973</v>
      </c>
      <c r="S998" s="55">
        <f t="shared" si="89"/>
        <v>81751.118683901295</v>
      </c>
      <c r="T998" s="376"/>
      <c r="U998" s="376"/>
      <c r="V998" s="32" t="s">
        <v>106</v>
      </c>
      <c r="W998" s="52">
        <v>326962</v>
      </c>
      <c r="X998" s="42">
        <f>IFERROR(W998/T992,"-")</f>
        <v>2.5018683936207033E-3</v>
      </c>
      <c r="Y998" s="52">
        <v>14</v>
      </c>
      <c r="Z998" s="42">
        <f>IFERROR(Y998/U992,"-")</f>
        <v>3.1319910514541388E-2</v>
      </c>
      <c r="AA998" s="96">
        <f t="shared" si="90"/>
        <v>23354.428571428572</v>
      </c>
      <c r="AB998" s="376"/>
      <c r="AC998" s="376"/>
      <c r="AD998" s="32" t="s">
        <v>106</v>
      </c>
      <c r="AE998" s="52">
        <v>153349</v>
      </c>
      <c r="AF998" s="42">
        <f>IFERROR(AE998/AB992,"-")</f>
        <v>7.8558743240433274E-4</v>
      </c>
      <c r="AG998" s="52">
        <v>9</v>
      </c>
      <c r="AH998" s="42">
        <f>IFERROR(AG998/AC992,"-")</f>
        <v>1.0752688172043012E-2</v>
      </c>
      <c r="AI998" s="55">
        <f t="shared" si="91"/>
        <v>17038.777777777777</v>
      </c>
      <c r="AJ998" s="376"/>
      <c r="AK998" s="376"/>
      <c r="AL998" s="32" t="s">
        <v>106</v>
      </c>
      <c r="AM998" s="52">
        <v>37141891</v>
      </c>
      <c r="AN998" s="42">
        <f>IFERROR(AM998/AJ992,"-")</f>
        <v>2.1994334787054842E-2</v>
      </c>
      <c r="AO998" s="52">
        <v>408</v>
      </c>
      <c r="AP998" s="42">
        <f>IFERROR(AO998/AK992,"-")</f>
        <v>0.14966984592809979</v>
      </c>
      <c r="AQ998" s="55">
        <f t="shared" si="92"/>
        <v>91034.046568627455</v>
      </c>
      <c r="AR998" s="376"/>
      <c r="AS998" s="376"/>
      <c r="AT998" s="32" t="s">
        <v>106</v>
      </c>
      <c r="AU998" s="52">
        <v>30844132</v>
      </c>
      <c r="AV998" s="42">
        <f>IFERROR(AU998/AR992,"-")</f>
        <v>1.5240895795184109E-2</v>
      </c>
      <c r="AW998" s="55">
        <v>418</v>
      </c>
      <c r="AX998" s="42">
        <f>IFERROR(AW998/AS992,"-")</f>
        <v>0.10994213571804314</v>
      </c>
      <c r="AY998" s="139">
        <f t="shared" si="93"/>
        <v>73789.789473684214</v>
      </c>
      <c r="AZ998" s="376"/>
      <c r="BA998" s="376"/>
      <c r="BB998" s="32" t="s">
        <v>106</v>
      </c>
      <c r="BC998" s="52">
        <v>14140742</v>
      </c>
      <c r="BD998" s="42">
        <f>IFERROR(BC998/AZ992,"-")</f>
        <v>3.446274378065415E-2</v>
      </c>
      <c r="BE998" s="52">
        <v>91</v>
      </c>
      <c r="BF998" s="42">
        <f>IFERROR(BE998/BA992,"-")</f>
        <v>0.23037974683544304</v>
      </c>
      <c r="BG998" s="55">
        <f t="shared" si="94"/>
        <v>155392.76923076922</v>
      </c>
      <c r="BH998" s="376"/>
      <c r="BI998" s="376"/>
      <c r="BJ998" s="32" t="s">
        <v>106</v>
      </c>
      <c r="BK998" s="52">
        <v>25799790</v>
      </c>
      <c r="BL998" s="42">
        <f>IFERROR(BK998/BH992,"-")</f>
        <v>1.7378392161780193E-2</v>
      </c>
      <c r="BM998" s="52">
        <v>218</v>
      </c>
      <c r="BN998" s="42">
        <f>IFERROR(BM998/BI992,"-")</f>
        <v>5.9676977826444016E-2</v>
      </c>
      <c r="BO998" s="96">
        <f t="shared" si="95"/>
        <v>118347.66055045872</v>
      </c>
      <c r="BP998" s="141"/>
    </row>
    <row r="999" spans="2:68" s="8" customFormat="1" ht="13.15" customHeight="1">
      <c r="B999" s="373"/>
      <c r="C999" s="392"/>
      <c r="D999" s="376"/>
      <c r="E999" s="376"/>
      <c r="F999" s="32" t="s">
        <v>116</v>
      </c>
      <c r="G999" s="52">
        <v>0</v>
      </c>
      <c r="H999" s="42">
        <f>IFERROR(G999/D992,"-")</f>
        <v>0</v>
      </c>
      <c r="I999" s="52">
        <v>0</v>
      </c>
      <c r="J999" s="42">
        <f>IFERROR(I999/E992,"-")</f>
        <v>0</v>
      </c>
      <c r="K999" s="55" t="str">
        <f t="shared" si="88"/>
        <v>-</v>
      </c>
      <c r="L999" s="376"/>
      <c r="M999" s="376"/>
      <c r="N999" s="32" t="s">
        <v>116</v>
      </c>
      <c r="O999" s="52">
        <v>2675</v>
      </c>
      <c r="P999" s="42">
        <f>IFERROR(O999/L992,"-")</f>
        <v>6.5929116287209729E-7</v>
      </c>
      <c r="Q999" s="52">
        <v>1</v>
      </c>
      <c r="R999" s="42">
        <f>IFERROR(Q999/M992,"-")</f>
        <v>1.2724265173686219E-4</v>
      </c>
      <c r="S999" s="55">
        <f t="shared" si="89"/>
        <v>2675</v>
      </c>
      <c r="T999" s="376"/>
      <c r="U999" s="376"/>
      <c r="V999" s="32" t="s">
        <v>116</v>
      </c>
      <c r="W999" s="52">
        <v>0</v>
      </c>
      <c r="X999" s="42">
        <f>IFERROR(W999/T992,"-")</f>
        <v>0</v>
      </c>
      <c r="Y999" s="52">
        <v>0</v>
      </c>
      <c r="Z999" s="42">
        <f>IFERROR(Y999/U992,"-")</f>
        <v>0</v>
      </c>
      <c r="AA999" s="96" t="str">
        <f t="shared" si="90"/>
        <v>-</v>
      </c>
      <c r="AB999" s="376"/>
      <c r="AC999" s="376"/>
      <c r="AD999" s="32" t="s">
        <v>116</v>
      </c>
      <c r="AE999" s="52">
        <v>0</v>
      </c>
      <c r="AF999" s="42">
        <f>IFERROR(AE999/AB992,"-")</f>
        <v>0</v>
      </c>
      <c r="AG999" s="52">
        <v>0</v>
      </c>
      <c r="AH999" s="42">
        <f>IFERROR(AG999/AC992,"-")</f>
        <v>0</v>
      </c>
      <c r="AI999" s="55" t="str">
        <f t="shared" si="91"/>
        <v>-</v>
      </c>
      <c r="AJ999" s="376"/>
      <c r="AK999" s="376"/>
      <c r="AL999" s="32" t="s">
        <v>116</v>
      </c>
      <c r="AM999" s="52">
        <v>0</v>
      </c>
      <c r="AN999" s="42">
        <f>IFERROR(AM999/AJ992,"-")</f>
        <v>0</v>
      </c>
      <c r="AO999" s="52">
        <v>0</v>
      </c>
      <c r="AP999" s="42">
        <f>IFERROR(AO999/AK992,"-")</f>
        <v>0</v>
      </c>
      <c r="AQ999" s="55" t="str">
        <f t="shared" si="92"/>
        <v>-</v>
      </c>
      <c r="AR999" s="376"/>
      <c r="AS999" s="376"/>
      <c r="AT999" s="32" t="s">
        <v>116</v>
      </c>
      <c r="AU999" s="52">
        <v>2675</v>
      </c>
      <c r="AV999" s="42">
        <f>IFERROR(AU999/AR992,"-")</f>
        <v>1.3217877634591077E-6</v>
      </c>
      <c r="AW999" s="55">
        <v>1</v>
      </c>
      <c r="AX999" s="42">
        <f>IFERROR(AW999/AS992,"-")</f>
        <v>2.6301946344029457E-4</v>
      </c>
      <c r="AY999" s="139">
        <f t="shared" si="93"/>
        <v>2675</v>
      </c>
      <c r="AZ999" s="376"/>
      <c r="BA999" s="376"/>
      <c r="BB999" s="32" t="s">
        <v>116</v>
      </c>
      <c r="BC999" s="52">
        <v>0</v>
      </c>
      <c r="BD999" s="42">
        <f>IFERROR(BC999/AZ992,"-")</f>
        <v>0</v>
      </c>
      <c r="BE999" s="52">
        <v>0</v>
      </c>
      <c r="BF999" s="42">
        <f>IFERROR(BE999/BA992,"-")</f>
        <v>0</v>
      </c>
      <c r="BG999" s="55" t="str">
        <f t="shared" si="94"/>
        <v>-</v>
      </c>
      <c r="BH999" s="376"/>
      <c r="BI999" s="376"/>
      <c r="BJ999" s="32" t="s">
        <v>116</v>
      </c>
      <c r="BK999" s="52">
        <v>0</v>
      </c>
      <c r="BL999" s="42">
        <f>IFERROR(BK999/BH992,"-")</f>
        <v>0</v>
      </c>
      <c r="BM999" s="52">
        <v>0</v>
      </c>
      <c r="BN999" s="42">
        <f>IFERROR(BM999/BI992,"-")</f>
        <v>0</v>
      </c>
      <c r="BO999" s="96" t="str">
        <f t="shared" si="95"/>
        <v>-</v>
      </c>
      <c r="BP999" s="141"/>
    </row>
    <row r="1000" spans="2:68" s="8" customFormat="1" ht="13.15" customHeight="1">
      <c r="B1000" s="373"/>
      <c r="C1000" s="392"/>
      <c r="D1000" s="376"/>
      <c r="E1000" s="376"/>
      <c r="F1000" s="32" t="s">
        <v>107</v>
      </c>
      <c r="G1000" s="52">
        <v>138135</v>
      </c>
      <c r="H1000" s="42">
        <f>IFERROR(G1000/D992,"-")</f>
        <v>2.382630789716494E-4</v>
      </c>
      <c r="I1000" s="52">
        <v>7</v>
      </c>
      <c r="J1000" s="42">
        <f>IFERROR(I1000/E992,"-")</f>
        <v>9.1984231274638631E-3</v>
      </c>
      <c r="K1000" s="55">
        <f t="shared" si="88"/>
        <v>19733.571428571428</v>
      </c>
      <c r="L1000" s="376"/>
      <c r="M1000" s="376"/>
      <c r="N1000" s="32" t="s">
        <v>107</v>
      </c>
      <c r="O1000" s="52">
        <v>1903122</v>
      </c>
      <c r="P1000" s="42">
        <f>IFERROR(O1000/L992,"-")</f>
        <v>4.6905103419344729E-4</v>
      </c>
      <c r="Q1000" s="52">
        <v>64</v>
      </c>
      <c r="R1000" s="42">
        <f>IFERROR(Q1000/M992,"-")</f>
        <v>8.1435297111591802E-3</v>
      </c>
      <c r="S1000" s="55">
        <f t="shared" si="89"/>
        <v>29736.28125</v>
      </c>
      <c r="T1000" s="376"/>
      <c r="U1000" s="376"/>
      <c r="V1000" s="32" t="s">
        <v>107</v>
      </c>
      <c r="W1000" s="52">
        <v>1909</v>
      </c>
      <c r="X1000" s="42">
        <f>IFERROR(W1000/T992,"-")</f>
        <v>1.4607406253393123E-5</v>
      </c>
      <c r="Y1000" s="52">
        <v>1</v>
      </c>
      <c r="Z1000" s="42">
        <f>IFERROR(Y1000/U992,"-")</f>
        <v>2.2371364653243847E-3</v>
      </c>
      <c r="AA1000" s="96">
        <f t="shared" si="90"/>
        <v>1909</v>
      </c>
      <c r="AB1000" s="376"/>
      <c r="AC1000" s="376"/>
      <c r="AD1000" s="32" t="s">
        <v>107</v>
      </c>
      <c r="AE1000" s="52">
        <v>45462</v>
      </c>
      <c r="AF1000" s="42">
        <f>IFERROR(AE1000/AB992,"-")</f>
        <v>2.3289604661240555E-4</v>
      </c>
      <c r="AG1000" s="52">
        <v>3</v>
      </c>
      <c r="AH1000" s="42">
        <f>IFERROR(AG1000/AC992,"-")</f>
        <v>3.5842293906810036E-3</v>
      </c>
      <c r="AI1000" s="55">
        <f t="shared" si="91"/>
        <v>15154</v>
      </c>
      <c r="AJ1000" s="376"/>
      <c r="AK1000" s="376"/>
      <c r="AL1000" s="32" t="s">
        <v>107</v>
      </c>
      <c r="AM1000" s="52">
        <v>1134108</v>
      </c>
      <c r="AN1000" s="42">
        <f>IFERROR(AM1000/AJ992,"-")</f>
        <v>6.7158538149490537E-4</v>
      </c>
      <c r="AO1000" s="52">
        <v>25</v>
      </c>
      <c r="AP1000" s="42">
        <f>IFERROR(AO1000/AK992,"-")</f>
        <v>9.1709464416727809E-3</v>
      </c>
      <c r="AQ1000" s="55">
        <f t="shared" si="92"/>
        <v>45364.32</v>
      </c>
      <c r="AR1000" s="376"/>
      <c r="AS1000" s="376"/>
      <c r="AT1000" s="32" t="s">
        <v>107</v>
      </c>
      <c r="AU1000" s="52">
        <v>721643</v>
      </c>
      <c r="AV1000" s="42">
        <f>IFERROR(AU1000/AR992,"-")</f>
        <v>3.5658276149006386E-4</v>
      </c>
      <c r="AW1000" s="55">
        <v>35</v>
      </c>
      <c r="AX1000" s="42">
        <f>IFERROR(AW1000/AS992,"-")</f>
        <v>9.2056812204103101E-3</v>
      </c>
      <c r="AY1000" s="139">
        <f t="shared" si="93"/>
        <v>20618.371428571427</v>
      </c>
      <c r="AZ1000" s="376"/>
      <c r="BA1000" s="376"/>
      <c r="BB1000" s="32" t="s">
        <v>107</v>
      </c>
      <c r="BC1000" s="52">
        <v>65143</v>
      </c>
      <c r="BD1000" s="42">
        <f>IFERROR(BC1000/AZ992,"-")</f>
        <v>1.5876157828939621E-4</v>
      </c>
      <c r="BE1000" s="52">
        <v>5</v>
      </c>
      <c r="BF1000" s="42">
        <f>IFERROR(BE1000/BA992,"-")</f>
        <v>1.2658227848101266E-2</v>
      </c>
      <c r="BG1000" s="55">
        <f t="shared" si="94"/>
        <v>13028.6</v>
      </c>
      <c r="BH1000" s="376"/>
      <c r="BI1000" s="376"/>
      <c r="BJ1000" s="32" t="s">
        <v>107</v>
      </c>
      <c r="BK1000" s="52">
        <v>636803</v>
      </c>
      <c r="BL1000" s="42">
        <f>IFERROR(BK1000/BH992,"-")</f>
        <v>4.2894195122511117E-4</v>
      </c>
      <c r="BM1000" s="52">
        <v>30</v>
      </c>
      <c r="BN1000" s="42">
        <f>IFERROR(BM1000/BI992,"-")</f>
        <v>8.2124281412537647E-3</v>
      </c>
      <c r="BO1000" s="96">
        <f t="shared" si="95"/>
        <v>21226.766666666666</v>
      </c>
      <c r="BP1000" s="141"/>
    </row>
    <row r="1001" spans="2:68" s="8" customFormat="1" ht="13.15" customHeight="1">
      <c r="B1001" s="373"/>
      <c r="C1001" s="392"/>
      <c r="D1001" s="376"/>
      <c r="E1001" s="376"/>
      <c r="F1001" s="32" t="s">
        <v>108</v>
      </c>
      <c r="G1001" s="52">
        <v>678746</v>
      </c>
      <c r="H1001" s="42">
        <f>IFERROR(G1001/D992,"-")</f>
        <v>1.1707395793947308E-3</v>
      </c>
      <c r="I1001" s="52">
        <v>35</v>
      </c>
      <c r="J1001" s="42">
        <f>IFERROR(I1001/E992,"-")</f>
        <v>4.5992115637319315E-2</v>
      </c>
      <c r="K1001" s="55">
        <f t="shared" si="88"/>
        <v>19392.742857142857</v>
      </c>
      <c r="L1001" s="376"/>
      <c r="M1001" s="376"/>
      <c r="N1001" s="32" t="s">
        <v>108</v>
      </c>
      <c r="O1001" s="52">
        <v>3308718</v>
      </c>
      <c r="P1001" s="42">
        <f>IFERROR(O1001/L992,"-")</f>
        <v>8.1547982722835139E-4</v>
      </c>
      <c r="Q1001" s="52">
        <v>276</v>
      </c>
      <c r="R1001" s="42">
        <f>IFERROR(Q1001/M992,"-")</f>
        <v>3.5118971879373968E-2</v>
      </c>
      <c r="S1001" s="55">
        <f t="shared" si="89"/>
        <v>11988.108695652174</v>
      </c>
      <c r="T1001" s="376"/>
      <c r="U1001" s="376"/>
      <c r="V1001" s="32" t="s">
        <v>108</v>
      </c>
      <c r="W1001" s="52">
        <v>119725</v>
      </c>
      <c r="X1001" s="42">
        <f>IFERROR(W1001/T992,"-")</f>
        <v>9.161192842784136E-4</v>
      </c>
      <c r="Y1001" s="52">
        <v>8</v>
      </c>
      <c r="Z1001" s="42">
        <f>IFERROR(Y1001/U992,"-")</f>
        <v>1.7897091722595078E-2</v>
      </c>
      <c r="AA1001" s="96">
        <f t="shared" si="90"/>
        <v>14965.625</v>
      </c>
      <c r="AB1001" s="376"/>
      <c r="AC1001" s="376"/>
      <c r="AD1001" s="32" t="s">
        <v>108</v>
      </c>
      <c r="AE1001" s="52">
        <v>86839</v>
      </c>
      <c r="AF1001" s="42">
        <f>IFERROR(AE1001/AB992,"-")</f>
        <v>4.4486515753320763E-4</v>
      </c>
      <c r="AG1001" s="52">
        <v>7</v>
      </c>
      <c r="AH1001" s="42">
        <f>IFERROR(AG1001/AC992,"-")</f>
        <v>8.3632019115890081E-3</v>
      </c>
      <c r="AI1001" s="55">
        <f t="shared" si="91"/>
        <v>12405.571428571429</v>
      </c>
      <c r="AJ1001" s="376"/>
      <c r="AK1001" s="376"/>
      <c r="AL1001" s="32" t="s">
        <v>108</v>
      </c>
      <c r="AM1001" s="52">
        <v>1761166</v>
      </c>
      <c r="AN1001" s="42">
        <f>IFERROR(AM1001/AJ992,"-")</f>
        <v>1.042910675161322E-3</v>
      </c>
      <c r="AO1001" s="52">
        <v>131</v>
      </c>
      <c r="AP1001" s="42">
        <f>IFERROR(AO1001/AK992,"-")</f>
        <v>4.8055759354365374E-2</v>
      </c>
      <c r="AQ1001" s="55">
        <f t="shared" si="92"/>
        <v>13444.015267175573</v>
      </c>
      <c r="AR1001" s="376"/>
      <c r="AS1001" s="376"/>
      <c r="AT1001" s="32" t="s">
        <v>108</v>
      </c>
      <c r="AU1001" s="52">
        <v>1340988</v>
      </c>
      <c r="AV1001" s="42">
        <f>IFERROR(AU1001/AR992,"-")</f>
        <v>6.6261739414785119E-4</v>
      </c>
      <c r="AW1001" s="55">
        <v>130</v>
      </c>
      <c r="AX1001" s="42">
        <f>IFERROR(AW1001/AS992,"-")</f>
        <v>3.4192530247238298E-2</v>
      </c>
      <c r="AY1001" s="139">
        <f t="shared" si="93"/>
        <v>10315.292307692307</v>
      </c>
      <c r="AZ1001" s="376"/>
      <c r="BA1001" s="376"/>
      <c r="BB1001" s="32" t="s">
        <v>108</v>
      </c>
      <c r="BC1001" s="52">
        <v>521193</v>
      </c>
      <c r="BD1001" s="42">
        <f>IFERROR(BC1001/AZ992,"-")</f>
        <v>1.2702120453983586E-3</v>
      </c>
      <c r="BE1001" s="52">
        <v>22</v>
      </c>
      <c r="BF1001" s="42">
        <f>IFERROR(BE1001/BA992,"-")</f>
        <v>5.5696202531645568E-2</v>
      </c>
      <c r="BG1001" s="55">
        <f t="shared" si="94"/>
        <v>23690.590909090908</v>
      </c>
      <c r="BH1001" s="376"/>
      <c r="BI1001" s="376"/>
      <c r="BJ1001" s="32" t="s">
        <v>108</v>
      </c>
      <c r="BK1001" s="52">
        <v>949177</v>
      </c>
      <c r="BL1001" s="42">
        <f>IFERROR(BK1001/BH992,"-")</f>
        <v>6.3935288376153589E-4</v>
      </c>
      <c r="BM1001" s="52">
        <v>77</v>
      </c>
      <c r="BN1001" s="42">
        <f>IFERROR(BM1001/BI992,"-")</f>
        <v>2.1078565562551329E-2</v>
      </c>
      <c r="BO1001" s="96">
        <f t="shared" si="95"/>
        <v>12326.974025974027</v>
      </c>
      <c r="BP1001" s="141"/>
    </row>
    <row r="1002" spans="2:68" s="8" customFormat="1" ht="13.15" customHeight="1">
      <c r="B1002" s="373"/>
      <c r="C1002" s="392"/>
      <c r="D1002" s="376"/>
      <c r="E1002" s="376"/>
      <c r="F1002" s="32" t="s">
        <v>109</v>
      </c>
      <c r="G1002" s="52">
        <v>28484</v>
      </c>
      <c r="H1002" s="42">
        <f>IFERROR(G1002/D992,"-")</f>
        <v>4.9130817978270979E-5</v>
      </c>
      <c r="I1002" s="52">
        <v>4</v>
      </c>
      <c r="J1002" s="42">
        <f>IFERROR(I1002/E992,"-")</f>
        <v>5.2562417871222077E-3</v>
      </c>
      <c r="K1002" s="55">
        <f t="shared" si="88"/>
        <v>7121</v>
      </c>
      <c r="L1002" s="376"/>
      <c r="M1002" s="376"/>
      <c r="N1002" s="32" t="s">
        <v>109</v>
      </c>
      <c r="O1002" s="52">
        <v>381803</v>
      </c>
      <c r="P1002" s="42">
        <f>IFERROR(O1002/L992,"-")</f>
        <v>9.4100689292730977E-5</v>
      </c>
      <c r="Q1002" s="52">
        <v>32</v>
      </c>
      <c r="R1002" s="42">
        <f>IFERROR(Q1002/M992,"-")</f>
        <v>4.0717648555795901E-3</v>
      </c>
      <c r="S1002" s="55">
        <f t="shared" si="89"/>
        <v>11931.34375</v>
      </c>
      <c r="T1002" s="376"/>
      <c r="U1002" s="376"/>
      <c r="V1002" s="32" t="s">
        <v>109</v>
      </c>
      <c r="W1002" s="52">
        <v>46741</v>
      </c>
      <c r="X1002" s="42">
        <f>IFERROR(W1002/T992,"-")</f>
        <v>3.5765572325293239E-4</v>
      </c>
      <c r="Y1002" s="52">
        <v>4</v>
      </c>
      <c r="Z1002" s="42">
        <f>IFERROR(Y1002/U992,"-")</f>
        <v>8.948545861297539E-3</v>
      </c>
      <c r="AA1002" s="96">
        <f t="shared" si="90"/>
        <v>11685.25</v>
      </c>
      <c r="AB1002" s="376"/>
      <c r="AC1002" s="376"/>
      <c r="AD1002" s="32" t="s">
        <v>109</v>
      </c>
      <c r="AE1002" s="52">
        <v>0</v>
      </c>
      <c r="AF1002" s="42">
        <f>IFERROR(AE1002/AB992,"-")</f>
        <v>0</v>
      </c>
      <c r="AG1002" s="52">
        <v>0</v>
      </c>
      <c r="AH1002" s="42">
        <f>IFERROR(AG1002/AC992,"-")</f>
        <v>0</v>
      </c>
      <c r="AI1002" s="55" t="str">
        <f t="shared" si="91"/>
        <v>-</v>
      </c>
      <c r="AJ1002" s="376"/>
      <c r="AK1002" s="376"/>
      <c r="AL1002" s="32" t="s">
        <v>109</v>
      </c>
      <c r="AM1002" s="52">
        <v>196120</v>
      </c>
      <c r="AN1002" s="42">
        <f>IFERROR(AM1002/AJ992,"-")</f>
        <v>1.1613649230829942E-4</v>
      </c>
      <c r="AO1002" s="52">
        <v>14</v>
      </c>
      <c r="AP1002" s="42">
        <f>IFERROR(AO1002/AK992,"-")</f>
        <v>5.1357300073367569E-3</v>
      </c>
      <c r="AQ1002" s="55">
        <f t="shared" si="92"/>
        <v>14008.571428571429</v>
      </c>
      <c r="AR1002" s="376"/>
      <c r="AS1002" s="376"/>
      <c r="AT1002" s="32" t="s">
        <v>109</v>
      </c>
      <c r="AU1002" s="52">
        <v>138942</v>
      </c>
      <c r="AV1002" s="42">
        <f>IFERROR(AU1002/AR992,"-")</f>
        <v>6.8654891749732837E-5</v>
      </c>
      <c r="AW1002" s="55">
        <v>14</v>
      </c>
      <c r="AX1002" s="42">
        <f>IFERROR(AW1002/AS992,"-")</f>
        <v>3.682272488164124E-3</v>
      </c>
      <c r="AY1002" s="139">
        <f t="shared" si="93"/>
        <v>9924.4285714285706</v>
      </c>
      <c r="AZ1002" s="376"/>
      <c r="BA1002" s="376"/>
      <c r="BB1002" s="32" t="s">
        <v>109</v>
      </c>
      <c r="BC1002" s="52">
        <v>161817</v>
      </c>
      <c r="BD1002" s="42">
        <f>IFERROR(BC1002/AZ992,"-")</f>
        <v>3.9436811804883452E-4</v>
      </c>
      <c r="BE1002" s="52">
        <v>5</v>
      </c>
      <c r="BF1002" s="42">
        <f>IFERROR(BE1002/BA992,"-")</f>
        <v>1.2658227848101266E-2</v>
      </c>
      <c r="BG1002" s="55">
        <f t="shared" si="94"/>
        <v>32363.4</v>
      </c>
      <c r="BH1002" s="376"/>
      <c r="BI1002" s="376"/>
      <c r="BJ1002" s="32" t="s">
        <v>109</v>
      </c>
      <c r="BK1002" s="52">
        <v>122687</v>
      </c>
      <c r="BL1002" s="42">
        <f>IFERROR(BK1002/BH992,"-")</f>
        <v>8.2640316031732286E-5</v>
      </c>
      <c r="BM1002" s="52">
        <v>9</v>
      </c>
      <c r="BN1002" s="42">
        <f>IFERROR(BM1002/BI992,"-")</f>
        <v>2.4637284423761293E-3</v>
      </c>
      <c r="BO1002" s="96">
        <f t="shared" si="95"/>
        <v>13631.888888888889</v>
      </c>
      <c r="BP1002" s="141"/>
    </row>
    <row r="1003" spans="2:68" s="8" customFormat="1" ht="13.15" customHeight="1">
      <c r="B1003" s="373"/>
      <c r="C1003" s="392"/>
      <c r="D1003" s="376"/>
      <c r="E1003" s="376"/>
      <c r="F1003" s="32" t="s">
        <v>110</v>
      </c>
      <c r="G1003" s="52">
        <v>3652782</v>
      </c>
      <c r="H1003" s="42">
        <f>IFERROR(G1003/D992,"-")</f>
        <v>6.3005254724162558E-3</v>
      </c>
      <c r="I1003" s="52">
        <v>6</v>
      </c>
      <c r="J1003" s="42">
        <f>IFERROR(I1003/E992,"-")</f>
        <v>7.8843626806833107E-3</v>
      </c>
      <c r="K1003" s="55">
        <f t="shared" si="88"/>
        <v>608797</v>
      </c>
      <c r="L1003" s="376"/>
      <c r="M1003" s="376"/>
      <c r="N1003" s="32" t="s">
        <v>110</v>
      </c>
      <c r="O1003" s="52">
        <v>3146051</v>
      </c>
      <c r="P1003" s="42">
        <f>IFERROR(O1003/L992,"-")</f>
        <v>7.7538826999810266E-4</v>
      </c>
      <c r="Q1003" s="52">
        <v>31</v>
      </c>
      <c r="R1003" s="42">
        <f>IFERROR(Q1003/M992,"-")</f>
        <v>3.9445222038427281E-3</v>
      </c>
      <c r="S1003" s="55">
        <f t="shared" si="89"/>
        <v>101485.51612903226</v>
      </c>
      <c r="T1003" s="376"/>
      <c r="U1003" s="376"/>
      <c r="V1003" s="32" t="s">
        <v>110</v>
      </c>
      <c r="W1003" s="52">
        <v>86430</v>
      </c>
      <c r="X1003" s="42">
        <f>IFERROR(W1003/T992,"-")</f>
        <v>6.6135050941894583E-4</v>
      </c>
      <c r="Y1003" s="52">
        <v>1</v>
      </c>
      <c r="Z1003" s="42">
        <f>IFERROR(Y1003/U992,"-")</f>
        <v>2.2371364653243847E-3</v>
      </c>
      <c r="AA1003" s="96">
        <f t="shared" si="90"/>
        <v>86430</v>
      </c>
      <c r="AB1003" s="376"/>
      <c r="AC1003" s="376"/>
      <c r="AD1003" s="32" t="s">
        <v>110</v>
      </c>
      <c r="AE1003" s="52">
        <v>7326</v>
      </c>
      <c r="AF1003" s="42">
        <f>IFERROR(AE1003/AB992,"-")</f>
        <v>3.7530166677279551E-5</v>
      </c>
      <c r="AG1003" s="52">
        <v>1</v>
      </c>
      <c r="AH1003" s="42">
        <f>IFERROR(AG1003/AC992,"-")</f>
        <v>1.1947431302270011E-3</v>
      </c>
      <c r="AI1003" s="55">
        <f t="shared" si="91"/>
        <v>7326</v>
      </c>
      <c r="AJ1003" s="376"/>
      <c r="AK1003" s="376"/>
      <c r="AL1003" s="32" t="s">
        <v>110</v>
      </c>
      <c r="AM1003" s="52">
        <v>1822625</v>
      </c>
      <c r="AN1003" s="42">
        <f>IFERROR(AM1003/AJ992,"-")</f>
        <v>1.0793048862605254E-3</v>
      </c>
      <c r="AO1003" s="52">
        <v>16</v>
      </c>
      <c r="AP1003" s="42">
        <f>IFERROR(AO1003/AK992,"-")</f>
        <v>5.8694057226705799E-3</v>
      </c>
      <c r="AQ1003" s="55">
        <f t="shared" si="92"/>
        <v>113914.0625</v>
      </c>
      <c r="AR1003" s="376"/>
      <c r="AS1003" s="376"/>
      <c r="AT1003" s="32" t="s">
        <v>110</v>
      </c>
      <c r="AU1003" s="52">
        <v>1208974</v>
      </c>
      <c r="AV1003" s="42">
        <f>IFERROR(AU1003/AR992,"-")</f>
        <v>5.9738580917391068E-4</v>
      </c>
      <c r="AW1003" s="55">
        <v>11</v>
      </c>
      <c r="AX1003" s="42">
        <f>IFERROR(AW1003/AS992,"-")</f>
        <v>2.8932140978432403E-3</v>
      </c>
      <c r="AY1003" s="139">
        <f t="shared" si="93"/>
        <v>109906.72727272728</v>
      </c>
      <c r="AZ1003" s="376"/>
      <c r="BA1003" s="376"/>
      <c r="BB1003" s="32" t="s">
        <v>110</v>
      </c>
      <c r="BC1003" s="52">
        <v>1311708</v>
      </c>
      <c r="BD1003" s="42">
        <f>IFERROR(BC1003/AZ992,"-")</f>
        <v>3.1967952402380505E-3</v>
      </c>
      <c r="BE1003" s="52">
        <v>11</v>
      </c>
      <c r="BF1003" s="42">
        <f>IFERROR(BE1003/BA992,"-")</f>
        <v>2.7848101265822784E-2</v>
      </c>
      <c r="BG1003" s="55">
        <f t="shared" si="94"/>
        <v>119246.18181818182</v>
      </c>
      <c r="BH1003" s="376"/>
      <c r="BI1003" s="376"/>
      <c r="BJ1003" s="32" t="s">
        <v>110</v>
      </c>
      <c r="BK1003" s="52">
        <v>1403379</v>
      </c>
      <c r="BL1003" s="42">
        <f>IFERROR(BK1003/BH992,"-")</f>
        <v>9.4529725294690084E-4</v>
      </c>
      <c r="BM1003" s="52">
        <v>6</v>
      </c>
      <c r="BN1003" s="42">
        <f>IFERROR(BM1003/BI992,"-")</f>
        <v>1.6424856282507528E-3</v>
      </c>
      <c r="BO1003" s="96">
        <f t="shared" si="95"/>
        <v>233896.5</v>
      </c>
      <c r="BP1003" s="141"/>
    </row>
    <row r="1004" spans="2:68" s="8" customFormat="1" ht="13.15" customHeight="1">
      <c r="B1004" s="373"/>
      <c r="C1004" s="392"/>
      <c r="D1004" s="376"/>
      <c r="E1004" s="376"/>
      <c r="F1004" s="32" t="s">
        <v>111</v>
      </c>
      <c r="G1004" s="52">
        <v>4126409</v>
      </c>
      <c r="H1004" s="42">
        <f>IFERROR(G1004/D992,"-")</f>
        <v>7.117464172268613E-3</v>
      </c>
      <c r="I1004" s="52">
        <v>104</v>
      </c>
      <c r="J1004" s="42">
        <f>IFERROR(I1004/E992,"-")</f>
        <v>0.13666228646517739</v>
      </c>
      <c r="K1004" s="55">
        <f t="shared" si="88"/>
        <v>39677.009615384617</v>
      </c>
      <c r="L1004" s="376"/>
      <c r="M1004" s="376"/>
      <c r="N1004" s="32" t="s">
        <v>111</v>
      </c>
      <c r="O1004" s="52">
        <v>33079218</v>
      </c>
      <c r="P1004" s="42">
        <f>IFERROR(O1004/L992,"-")</f>
        <v>8.1528359260260239E-3</v>
      </c>
      <c r="Q1004" s="52">
        <v>805</v>
      </c>
      <c r="R1004" s="42">
        <f>IFERROR(Q1004/M992,"-")</f>
        <v>0.10243033464817407</v>
      </c>
      <c r="S1004" s="55">
        <f t="shared" si="89"/>
        <v>41092.196273291927</v>
      </c>
      <c r="T1004" s="376"/>
      <c r="U1004" s="376"/>
      <c r="V1004" s="32" t="s">
        <v>111</v>
      </c>
      <c r="W1004" s="52">
        <v>1096830</v>
      </c>
      <c r="X1004" s="42">
        <f>IFERROR(W1004/T992,"-")</f>
        <v>8.3927927715605963E-3</v>
      </c>
      <c r="Y1004" s="52">
        <v>26</v>
      </c>
      <c r="Z1004" s="42">
        <f>IFERROR(Y1004/U992,"-")</f>
        <v>5.8165548098434001E-2</v>
      </c>
      <c r="AA1004" s="96">
        <f t="shared" si="90"/>
        <v>42185.769230769234</v>
      </c>
      <c r="AB1004" s="376"/>
      <c r="AC1004" s="376"/>
      <c r="AD1004" s="32" t="s">
        <v>111</v>
      </c>
      <c r="AE1004" s="52">
        <v>2355072</v>
      </c>
      <c r="AF1004" s="42">
        <f>IFERROR(AE1004/AB992,"-")</f>
        <v>1.2064734465874161E-2</v>
      </c>
      <c r="AG1004" s="52">
        <v>55</v>
      </c>
      <c r="AH1004" s="42">
        <f>IFERROR(AG1004/AC992,"-")</f>
        <v>6.5710872162485071E-2</v>
      </c>
      <c r="AI1004" s="55">
        <f t="shared" si="91"/>
        <v>42819.490909090906</v>
      </c>
      <c r="AJ1004" s="376"/>
      <c r="AK1004" s="376"/>
      <c r="AL1004" s="32" t="s">
        <v>111</v>
      </c>
      <c r="AM1004" s="52">
        <v>17027681</v>
      </c>
      <c r="AN1004" s="42">
        <f>IFERROR(AM1004/AJ992,"-")</f>
        <v>1.0083291573958169E-2</v>
      </c>
      <c r="AO1004" s="52">
        <v>347</v>
      </c>
      <c r="AP1004" s="42">
        <f>IFERROR(AO1004/AK992,"-")</f>
        <v>0.12729273661041821</v>
      </c>
      <c r="AQ1004" s="55">
        <f t="shared" si="92"/>
        <v>49071.126801152735</v>
      </c>
      <c r="AR1004" s="376"/>
      <c r="AS1004" s="376"/>
      <c r="AT1004" s="32" t="s">
        <v>111</v>
      </c>
      <c r="AU1004" s="52">
        <v>12593104</v>
      </c>
      <c r="AV1004" s="42">
        <f>IFERROR(AU1004/AR992,"-")</f>
        <v>6.2225834658571743E-3</v>
      </c>
      <c r="AW1004" s="55">
        <v>376</v>
      </c>
      <c r="AX1004" s="42">
        <f>IFERROR(AW1004/AS992,"-")</f>
        <v>9.889531825355076E-2</v>
      </c>
      <c r="AY1004" s="139">
        <f t="shared" si="93"/>
        <v>33492.297872340423</v>
      </c>
      <c r="AZ1004" s="376"/>
      <c r="BA1004" s="376"/>
      <c r="BB1004" s="32" t="s">
        <v>111</v>
      </c>
      <c r="BC1004" s="52">
        <v>4863299</v>
      </c>
      <c r="BD1004" s="42">
        <f>IFERROR(BC1004/AZ992,"-")</f>
        <v>1.1852463425590506E-2</v>
      </c>
      <c r="BE1004" s="52">
        <v>56</v>
      </c>
      <c r="BF1004" s="42">
        <f>IFERROR(BE1004/BA992,"-")</f>
        <v>0.14177215189873418</v>
      </c>
      <c r="BG1004" s="55">
        <f t="shared" si="94"/>
        <v>86844.625</v>
      </c>
      <c r="BH1004" s="376"/>
      <c r="BI1004" s="376"/>
      <c r="BJ1004" s="32" t="s">
        <v>111</v>
      </c>
      <c r="BK1004" s="52">
        <v>11067546</v>
      </c>
      <c r="BL1004" s="42">
        <f>IFERROR(BK1004/BH992,"-")</f>
        <v>7.4549503951986318E-3</v>
      </c>
      <c r="BM1004" s="52">
        <v>269</v>
      </c>
      <c r="BN1004" s="42">
        <f>IFERROR(BM1004/BI992,"-")</f>
        <v>7.3638105666575415E-2</v>
      </c>
      <c r="BO1004" s="96">
        <f t="shared" si="95"/>
        <v>41143.2936802974</v>
      </c>
      <c r="BP1004" s="141"/>
    </row>
    <row r="1005" spans="2:68" s="8" customFormat="1" ht="13.15" customHeight="1">
      <c r="B1005" s="373"/>
      <c r="C1005" s="392"/>
      <c r="D1005" s="376"/>
      <c r="E1005" s="376"/>
      <c r="F1005" s="32" t="s">
        <v>112</v>
      </c>
      <c r="G1005" s="52">
        <v>8616561</v>
      </c>
      <c r="H1005" s="42">
        <f>IFERROR(G1005/D992,"-")</f>
        <v>1.486233289178727E-2</v>
      </c>
      <c r="I1005" s="52">
        <v>117</v>
      </c>
      <c r="J1005" s="42">
        <f>IFERROR(I1005/E992,"-")</f>
        <v>0.15374507227332457</v>
      </c>
      <c r="K1005" s="55">
        <f t="shared" si="88"/>
        <v>73645.820512820515</v>
      </c>
      <c r="L1005" s="376"/>
      <c r="M1005" s="376"/>
      <c r="N1005" s="32" t="s">
        <v>112</v>
      </c>
      <c r="O1005" s="52">
        <v>33271402</v>
      </c>
      <c r="P1005" s="42">
        <f>IFERROR(O1005/L992,"-")</f>
        <v>8.2002023607345882E-3</v>
      </c>
      <c r="Q1005" s="52">
        <v>602</v>
      </c>
      <c r="R1005" s="42">
        <f>IFERROR(Q1005/M992,"-")</f>
        <v>7.6600076345591045E-2</v>
      </c>
      <c r="S1005" s="55">
        <f t="shared" si="89"/>
        <v>55268.109634551496</v>
      </c>
      <c r="T1005" s="376"/>
      <c r="U1005" s="376"/>
      <c r="V1005" s="32" t="s">
        <v>112</v>
      </c>
      <c r="W1005" s="52">
        <v>1901249</v>
      </c>
      <c r="X1005" s="42">
        <f>IFERROR(W1005/T992,"-")</f>
        <v>1.4548096664147418E-2</v>
      </c>
      <c r="Y1005" s="52">
        <v>35</v>
      </c>
      <c r="Z1005" s="42">
        <f>IFERROR(Y1005/U992,"-")</f>
        <v>7.829977628635347E-2</v>
      </c>
      <c r="AA1005" s="96">
        <f t="shared" si="90"/>
        <v>54321.4</v>
      </c>
      <c r="AB1005" s="376"/>
      <c r="AC1005" s="376"/>
      <c r="AD1005" s="32" t="s">
        <v>112</v>
      </c>
      <c r="AE1005" s="52">
        <v>1608403</v>
      </c>
      <c r="AF1005" s="42">
        <f>IFERROR(AE1005/AB992,"-")</f>
        <v>8.2396440996773766E-3</v>
      </c>
      <c r="AG1005" s="52">
        <v>32</v>
      </c>
      <c r="AH1005" s="42">
        <f>IFERROR(AG1005/AC992,"-")</f>
        <v>3.8231780167264036E-2</v>
      </c>
      <c r="AI1005" s="55">
        <f t="shared" si="91"/>
        <v>50262.59375</v>
      </c>
      <c r="AJ1005" s="376"/>
      <c r="AK1005" s="376"/>
      <c r="AL1005" s="32" t="s">
        <v>112</v>
      </c>
      <c r="AM1005" s="52">
        <v>14388243</v>
      </c>
      <c r="AN1005" s="42">
        <f>IFERROR(AM1005/AJ992,"-")</f>
        <v>8.5202940674048693E-3</v>
      </c>
      <c r="AO1005" s="52">
        <v>264</v>
      </c>
      <c r="AP1005" s="42">
        <f>IFERROR(AO1005/AK992,"-")</f>
        <v>9.6845194424064557E-2</v>
      </c>
      <c r="AQ1005" s="55">
        <f t="shared" si="92"/>
        <v>54500.920454545456</v>
      </c>
      <c r="AR1005" s="376"/>
      <c r="AS1005" s="376"/>
      <c r="AT1005" s="32" t="s">
        <v>112</v>
      </c>
      <c r="AU1005" s="52">
        <v>13729231</v>
      </c>
      <c r="AV1005" s="42">
        <f>IFERROR(AU1005/AR992,"-")</f>
        <v>6.7839736588797932E-3</v>
      </c>
      <c r="AW1005" s="55">
        <v>249</v>
      </c>
      <c r="AX1005" s="42">
        <f>IFERROR(AW1005/AS992,"-")</f>
        <v>6.5491846396633357E-2</v>
      </c>
      <c r="AY1005" s="139">
        <f t="shared" si="93"/>
        <v>55137.473895582327</v>
      </c>
      <c r="AZ1005" s="376"/>
      <c r="BA1005" s="376"/>
      <c r="BB1005" s="32" t="s">
        <v>112</v>
      </c>
      <c r="BC1005" s="52">
        <v>12532352</v>
      </c>
      <c r="BD1005" s="42">
        <f>IFERROR(BC1005/AZ992,"-")</f>
        <v>3.0542897674320665E-2</v>
      </c>
      <c r="BE1005" s="52">
        <v>144</v>
      </c>
      <c r="BF1005" s="42">
        <f>IFERROR(BE1005/BA992,"-")</f>
        <v>0.36455696202531646</v>
      </c>
      <c r="BG1005" s="55">
        <f t="shared" si="94"/>
        <v>87030.222222222219</v>
      </c>
      <c r="BH1005" s="376"/>
      <c r="BI1005" s="376"/>
      <c r="BJ1005" s="32" t="s">
        <v>112</v>
      </c>
      <c r="BK1005" s="52">
        <v>9015301</v>
      </c>
      <c r="BL1005" s="42">
        <f>IFERROR(BK1005/BH992,"-")</f>
        <v>6.0725857161817642E-3</v>
      </c>
      <c r="BM1005" s="52">
        <v>193</v>
      </c>
      <c r="BN1005" s="42">
        <f>IFERROR(BM1005/BI992,"-")</f>
        <v>5.2833287708732551E-2</v>
      </c>
      <c r="BO1005" s="96">
        <f t="shared" si="95"/>
        <v>46711.404145077722</v>
      </c>
      <c r="BP1005" s="141"/>
    </row>
    <row r="1006" spans="2:68" s="8" customFormat="1" ht="13.15" customHeight="1">
      <c r="B1006" s="373"/>
      <c r="C1006" s="392"/>
      <c r="D1006" s="376"/>
      <c r="E1006" s="376"/>
      <c r="F1006" s="32" t="s">
        <v>113</v>
      </c>
      <c r="G1006" s="52">
        <v>2362450</v>
      </c>
      <c r="H1006" s="42">
        <f>IFERROR(G1006/D992,"-")</f>
        <v>4.0748876889750837E-3</v>
      </c>
      <c r="I1006" s="52">
        <v>59</v>
      </c>
      <c r="J1006" s="42">
        <f>IFERROR(I1006/E992,"-")</f>
        <v>7.7529566360052565E-2</v>
      </c>
      <c r="K1006" s="55">
        <f t="shared" si="88"/>
        <v>40041.52542372881</v>
      </c>
      <c r="L1006" s="376"/>
      <c r="M1006" s="376"/>
      <c r="N1006" s="32" t="s">
        <v>113</v>
      </c>
      <c r="O1006" s="52">
        <v>15911880</v>
      </c>
      <c r="P1006" s="42">
        <f>IFERROR(O1006/L992,"-")</f>
        <v>3.921705371469633E-3</v>
      </c>
      <c r="Q1006" s="52">
        <v>374</v>
      </c>
      <c r="R1006" s="42">
        <f>IFERROR(Q1006/M992,"-")</f>
        <v>4.7588751749586461E-2</v>
      </c>
      <c r="S1006" s="55">
        <f t="shared" si="89"/>
        <v>42545.133689839575</v>
      </c>
      <c r="T1006" s="376"/>
      <c r="U1006" s="376"/>
      <c r="V1006" s="32" t="s">
        <v>113</v>
      </c>
      <c r="W1006" s="52">
        <v>403662</v>
      </c>
      <c r="X1006" s="42">
        <f>IFERROR(W1006/T992,"-")</f>
        <v>3.088766277138384E-3</v>
      </c>
      <c r="Y1006" s="52">
        <v>11</v>
      </c>
      <c r="Z1006" s="42">
        <f>IFERROR(Y1006/U992,"-")</f>
        <v>2.4608501118568233E-2</v>
      </c>
      <c r="AA1006" s="96">
        <f t="shared" si="90"/>
        <v>36696.545454545456</v>
      </c>
      <c r="AB1006" s="376"/>
      <c r="AC1006" s="376"/>
      <c r="AD1006" s="32" t="s">
        <v>113</v>
      </c>
      <c r="AE1006" s="52">
        <v>1230375</v>
      </c>
      <c r="AF1006" s="42">
        <f>IFERROR(AE1006/AB992,"-")</f>
        <v>6.3030547127433563E-3</v>
      </c>
      <c r="AG1006" s="52">
        <v>22</v>
      </c>
      <c r="AH1006" s="42">
        <f>IFERROR(AG1006/AC992,"-")</f>
        <v>2.6284348864994027E-2</v>
      </c>
      <c r="AI1006" s="55">
        <f t="shared" si="91"/>
        <v>55926.13636363636</v>
      </c>
      <c r="AJ1006" s="376"/>
      <c r="AK1006" s="376"/>
      <c r="AL1006" s="32" t="s">
        <v>113</v>
      </c>
      <c r="AM1006" s="52">
        <v>4706979</v>
      </c>
      <c r="AN1006" s="42">
        <f>IFERROR(AM1006/AJ992,"-")</f>
        <v>2.7873344402856767E-3</v>
      </c>
      <c r="AO1006" s="52">
        <v>140</v>
      </c>
      <c r="AP1006" s="42">
        <f>IFERROR(AO1006/AK992,"-")</f>
        <v>5.1357300073367571E-2</v>
      </c>
      <c r="AQ1006" s="55">
        <f t="shared" si="92"/>
        <v>33621.278571428571</v>
      </c>
      <c r="AR1006" s="376"/>
      <c r="AS1006" s="376"/>
      <c r="AT1006" s="32" t="s">
        <v>113</v>
      </c>
      <c r="AU1006" s="52">
        <v>9331775</v>
      </c>
      <c r="AV1006" s="42">
        <f>IFERROR(AU1006/AR992,"-")</f>
        <v>4.6110751425620985E-3</v>
      </c>
      <c r="AW1006" s="55">
        <v>191</v>
      </c>
      <c r="AX1006" s="42">
        <f>IFERROR(AW1006/AS992,"-")</f>
        <v>5.0236717517096262E-2</v>
      </c>
      <c r="AY1006" s="139">
        <f t="shared" si="93"/>
        <v>48857.460732984291</v>
      </c>
      <c r="AZ1006" s="376"/>
      <c r="BA1006" s="376"/>
      <c r="BB1006" s="32" t="s">
        <v>113</v>
      </c>
      <c r="BC1006" s="52">
        <v>1848122</v>
      </c>
      <c r="BD1006" s="42">
        <f>IFERROR(BC1006/AZ992,"-")</f>
        <v>4.5041027522735441E-3</v>
      </c>
      <c r="BE1006" s="52">
        <v>56</v>
      </c>
      <c r="BF1006" s="42">
        <f>IFERROR(BE1006/BA992,"-")</f>
        <v>0.14177215189873418</v>
      </c>
      <c r="BG1006" s="55">
        <f t="shared" si="94"/>
        <v>33002.178571428572</v>
      </c>
      <c r="BH1006" s="376"/>
      <c r="BI1006" s="376"/>
      <c r="BJ1006" s="32" t="s">
        <v>113</v>
      </c>
      <c r="BK1006" s="52">
        <v>4388650</v>
      </c>
      <c r="BL1006" s="42">
        <f>IFERROR(BK1006/BH992,"-")</f>
        <v>2.9561357189650242E-3</v>
      </c>
      <c r="BM1006" s="52">
        <v>133</v>
      </c>
      <c r="BN1006" s="42">
        <f>IFERROR(BM1006/BI992,"-")</f>
        <v>3.6408431426225019E-2</v>
      </c>
      <c r="BO1006" s="96">
        <f t="shared" si="95"/>
        <v>32997.368421052633</v>
      </c>
      <c r="BP1006" s="141"/>
    </row>
    <row r="1007" spans="2:68" s="8" customFormat="1" ht="13.15" customHeight="1">
      <c r="B1007" s="373"/>
      <c r="C1007" s="392"/>
      <c r="D1007" s="376"/>
      <c r="E1007" s="376"/>
      <c r="F1007" s="33" t="s">
        <v>114</v>
      </c>
      <c r="G1007" s="53">
        <v>1328919</v>
      </c>
      <c r="H1007" s="43">
        <f>IFERROR(G1007/D992,"-")</f>
        <v>2.2921948285657173E-3</v>
      </c>
      <c r="I1007" s="53">
        <v>78</v>
      </c>
      <c r="J1007" s="43">
        <f>IFERROR(I1007/E992,"-")</f>
        <v>0.10249671484888305</v>
      </c>
      <c r="K1007" s="56">
        <f t="shared" si="88"/>
        <v>17037.423076923078</v>
      </c>
      <c r="L1007" s="376"/>
      <c r="M1007" s="376"/>
      <c r="N1007" s="33" t="s">
        <v>114</v>
      </c>
      <c r="O1007" s="53">
        <v>6108697</v>
      </c>
      <c r="P1007" s="43">
        <f>IFERROR(O1007/L992,"-")</f>
        <v>1.5055738126217913E-3</v>
      </c>
      <c r="Q1007" s="53">
        <v>450</v>
      </c>
      <c r="R1007" s="43">
        <f>IFERROR(Q1007/M992,"-")</f>
        <v>5.7259193281587989E-2</v>
      </c>
      <c r="S1007" s="56">
        <f t="shared" si="89"/>
        <v>13574.882222222222</v>
      </c>
      <c r="T1007" s="376"/>
      <c r="U1007" s="376"/>
      <c r="V1007" s="33" t="s">
        <v>114</v>
      </c>
      <c r="W1007" s="53">
        <v>741700</v>
      </c>
      <c r="X1007" s="43">
        <f>IFERROR(W1007/T992,"-")</f>
        <v>5.6753867041077419E-3</v>
      </c>
      <c r="Y1007" s="53">
        <v>20</v>
      </c>
      <c r="Z1007" s="43">
        <f>IFERROR(Y1007/U992,"-")</f>
        <v>4.4742729306487698E-2</v>
      </c>
      <c r="AA1007" s="97">
        <f t="shared" si="90"/>
        <v>37085</v>
      </c>
      <c r="AB1007" s="376"/>
      <c r="AC1007" s="376"/>
      <c r="AD1007" s="33" t="s">
        <v>114</v>
      </c>
      <c r="AE1007" s="53">
        <v>117893</v>
      </c>
      <c r="AF1007" s="43">
        <f>IFERROR(AE1007/AB992,"-")</f>
        <v>6.0395085177238853E-4</v>
      </c>
      <c r="AG1007" s="53">
        <v>17</v>
      </c>
      <c r="AH1007" s="43">
        <f>IFERROR(AG1007/AC992,"-")</f>
        <v>2.0310633213859019E-2</v>
      </c>
      <c r="AI1007" s="56">
        <f t="shared" si="91"/>
        <v>6934.8823529411766</v>
      </c>
      <c r="AJ1007" s="376"/>
      <c r="AK1007" s="376"/>
      <c r="AL1007" s="33" t="s">
        <v>114</v>
      </c>
      <c r="AM1007" s="53">
        <v>2875829</v>
      </c>
      <c r="AN1007" s="43">
        <f>IFERROR(AM1007/AJ992,"-")</f>
        <v>1.7029812999106895E-3</v>
      </c>
      <c r="AO1007" s="53">
        <v>185</v>
      </c>
      <c r="AP1007" s="43">
        <f>IFERROR(AO1007/AK992,"-")</f>
        <v>6.7865003668378582E-2</v>
      </c>
      <c r="AQ1007" s="56">
        <f t="shared" si="92"/>
        <v>15545.021621621621</v>
      </c>
      <c r="AR1007" s="376"/>
      <c r="AS1007" s="376"/>
      <c r="AT1007" s="33" t="s">
        <v>114</v>
      </c>
      <c r="AU1007" s="53">
        <v>2358545</v>
      </c>
      <c r="AV1007" s="43">
        <f>IFERROR(AU1007/AR992,"-")</f>
        <v>1.1654190357262284E-3</v>
      </c>
      <c r="AW1007" s="56">
        <v>225</v>
      </c>
      <c r="AX1007" s="45">
        <f>IFERROR(AW1007/AS992,"-")</f>
        <v>5.9179379274066281E-2</v>
      </c>
      <c r="AY1007" s="140">
        <f t="shared" si="93"/>
        <v>10482.422222222222</v>
      </c>
      <c r="AZ1007" s="376"/>
      <c r="BA1007" s="376"/>
      <c r="BB1007" s="33" t="s">
        <v>114</v>
      </c>
      <c r="BC1007" s="53">
        <v>765192</v>
      </c>
      <c r="BD1007" s="43">
        <f>IFERROR(BC1007/AZ992,"-")</f>
        <v>1.8648679000724509E-3</v>
      </c>
      <c r="BE1007" s="53">
        <v>47</v>
      </c>
      <c r="BF1007" s="43">
        <f>IFERROR(BE1007/BA992,"-")</f>
        <v>0.11898734177215189</v>
      </c>
      <c r="BG1007" s="56">
        <f t="shared" si="94"/>
        <v>16280.680851063829</v>
      </c>
      <c r="BH1007" s="376"/>
      <c r="BI1007" s="376"/>
      <c r="BJ1007" s="33" t="s">
        <v>114</v>
      </c>
      <c r="BK1007" s="53">
        <v>1729167</v>
      </c>
      <c r="BL1007" s="43">
        <f>IFERROR(BK1007/BH992,"-")</f>
        <v>1.1647436757899567E-3</v>
      </c>
      <c r="BM1007" s="53">
        <v>157</v>
      </c>
      <c r="BN1007" s="43">
        <f>IFERROR(BM1007/BI992,"-")</f>
        <v>4.2978373939228029E-2</v>
      </c>
      <c r="BO1007" s="97">
        <f t="shared" si="95"/>
        <v>11013.802547770701</v>
      </c>
      <c r="BP1007" s="141"/>
    </row>
    <row r="1008" spans="2:68" s="8" customFormat="1" ht="13.15" customHeight="1">
      <c r="B1008" s="374"/>
      <c r="C1008" s="393"/>
      <c r="D1008" s="377"/>
      <c r="E1008" s="377"/>
      <c r="F1008" s="34" t="s">
        <v>64</v>
      </c>
      <c r="G1008" s="49">
        <f>SUM(G992:G1007)</f>
        <v>134724141</v>
      </c>
      <c r="H1008" s="43">
        <f>IFERROR(G1008/D992,"-")</f>
        <v>0.23237983600442053</v>
      </c>
      <c r="I1008" s="53">
        <v>666</v>
      </c>
      <c r="J1008" s="43">
        <f>IFERROR(I1008/E992,"-")</f>
        <v>0.87516425755584759</v>
      </c>
      <c r="K1008" s="56">
        <f t="shared" si="88"/>
        <v>202288.5</v>
      </c>
      <c r="L1008" s="377"/>
      <c r="M1008" s="377"/>
      <c r="N1008" s="34" t="s">
        <v>64</v>
      </c>
      <c r="O1008" s="49">
        <f>SUM(O992:O1007)</f>
        <v>730431469</v>
      </c>
      <c r="P1008" s="43">
        <f>IFERROR(O1008/L992,"-")</f>
        <v>0.18002505143752684</v>
      </c>
      <c r="Q1008" s="53">
        <v>6085</v>
      </c>
      <c r="R1008" s="43">
        <f>IFERROR(Q1008/M992,"-")</f>
        <v>0.77427153581880648</v>
      </c>
      <c r="S1008" s="56">
        <f t="shared" si="89"/>
        <v>120038.03927691044</v>
      </c>
      <c r="T1008" s="377"/>
      <c r="U1008" s="377"/>
      <c r="V1008" s="34" t="s">
        <v>64</v>
      </c>
      <c r="W1008" s="49">
        <f>SUM(W992:W1007)</f>
        <v>15792210</v>
      </c>
      <c r="X1008" s="43">
        <f>IFERROR(W1008/T992,"-")</f>
        <v>0.12083982562016626</v>
      </c>
      <c r="Y1008" s="53">
        <v>177</v>
      </c>
      <c r="Z1008" s="43">
        <f>IFERROR(Y1008/U992,"-")</f>
        <v>0.39597315436241609</v>
      </c>
      <c r="AA1008" s="97">
        <f t="shared" si="90"/>
        <v>89221.525423728817</v>
      </c>
      <c r="AB1008" s="377"/>
      <c r="AC1008" s="377"/>
      <c r="AD1008" s="34" t="s">
        <v>64</v>
      </c>
      <c r="AE1008" s="49">
        <f>SUM(AE992:AE1007)</f>
        <v>19513241</v>
      </c>
      <c r="AF1008" s="43">
        <f>IFERROR(AE1008/AB992,"-")</f>
        <v>9.9963853008998793E-2</v>
      </c>
      <c r="AG1008" s="53">
        <v>257</v>
      </c>
      <c r="AH1008" s="43">
        <f>IFERROR(AG1008/AC992,"-")</f>
        <v>0.30704898446833928</v>
      </c>
      <c r="AI1008" s="56">
        <f t="shared" si="91"/>
        <v>75927.007782101166</v>
      </c>
      <c r="AJ1008" s="377"/>
      <c r="AK1008" s="377"/>
      <c r="AL1008" s="34" t="s">
        <v>64</v>
      </c>
      <c r="AM1008" s="49">
        <f>SUM(AM992:AM1007)</f>
        <v>329857460</v>
      </c>
      <c r="AN1008" s="43">
        <f>IFERROR(AM1008/AJ992,"-")</f>
        <v>0.19533188030861301</v>
      </c>
      <c r="AO1008" s="53">
        <v>2404</v>
      </c>
      <c r="AP1008" s="43">
        <f>IFERROR(AO1008/AK992,"-")</f>
        <v>0.88187820983125453</v>
      </c>
      <c r="AQ1008" s="56">
        <f t="shared" si="92"/>
        <v>137211.92179700499</v>
      </c>
      <c r="AR1008" s="377"/>
      <c r="AS1008" s="377"/>
      <c r="AT1008" s="34" t="s">
        <v>64</v>
      </c>
      <c r="AU1008" s="49">
        <f>SUM(AU992:AU1007)</f>
        <v>359484809</v>
      </c>
      <c r="AV1008" s="43">
        <f>IFERROR(AU1008/AR992,"-")</f>
        <v>0.17763088661145215</v>
      </c>
      <c r="AW1008" s="56">
        <v>3212</v>
      </c>
      <c r="AX1008" s="76">
        <f>IFERROR(AW1008/AS992,"-")</f>
        <v>0.84481851657022622</v>
      </c>
      <c r="AY1008" s="115">
        <f t="shared" si="93"/>
        <v>111919.30541718555</v>
      </c>
      <c r="AZ1008" s="377"/>
      <c r="BA1008" s="377"/>
      <c r="BB1008" s="34" t="s">
        <v>64</v>
      </c>
      <c r="BC1008" s="49">
        <f>SUM(BC992:BC1007)</f>
        <v>96836713</v>
      </c>
      <c r="BD1008" s="43">
        <f>IFERROR(BC1008/AZ992,"-")</f>
        <v>0.23600309154072258</v>
      </c>
      <c r="BE1008" s="53">
        <v>372</v>
      </c>
      <c r="BF1008" s="43">
        <f>IFERROR(BE1008/BA992,"-")</f>
        <v>0.9417721518987342</v>
      </c>
      <c r="BG1008" s="56">
        <f t="shared" si="94"/>
        <v>260313.74462365592</v>
      </c>
      <c r="BH1008" s="377"/>
      <c r="BI1008" s="377"/>
      <c r="BJ1008" s="34" t="s">
        <v>64</v>
      </c>
      <c r="BK1008" s="49">
        <f>SUM(BK992:BK1007)</f>
        <v>220358913</v>
      </c>
      <c r="BL1008" s="43">
        <f>IFERROR(BK1008/BH992,"-")</f>
        <v>0.14843080530723712</v>
      </c>
      <c r="BM1008" s="53">
        <v>2378</v>
      </c>
      <c r="BN1008" s="43">
        <f>IFERROR(BM1008/BI992,"-")</f>
        <v>0.65097180399671506</v>
      </c>
      <c r="BO1008" s="97">
        <f t="shared" si="95"/>
        <v>92665.648864592091</v>
      </c>
      <c r="BP1008" s="141"/>
    </row>
    <row r="1009" spans="2:68" s="8" customFormat="1" ht="13.15" customHeight="1">
      <c r="B1009" s="372">
        <v>60</v>
      </c>
      <c r="C1009" s="391" t="s">
        <v>43</v>
      </c>
      <c r="D1009" s="375">
        <v>39298900</v>
      </c>
      <c r="E1009" s="375">
        <v>63</v>
      </c>
      <c r="F1009" s="30" t="s">
        <v>100</v>
      </c>
      <c r="G1009" s="51">
        <v>208987</v>
      </c>
      <c r="H1009" s="41">
        <f>IFERROR(G1009/D1009,"-")</f>
        <v>5.3178842155887319E-3</v>
      </c>
      <c r="I1009" s="51">
        <v>13</v>
      </c>
      <c r="J1009" s="41">
        <f>IFERROR(I1009/E1009,"-")</f>
        <v>0.20634920634920634</v>
      </c>
      <c r="K1009" s="54">
        <f t="shared" si="88"/>
        <v>16075.923076923076</v>
      </c>
      <c r="L1009" s="375">
        <v>335921970</v>
      </c>
      <c r="M1009" s="375">
        <v>721</v>
      </c>
      <c r="N1009" s="30" t="s">
        <v>100</v>
      </c>
      <c r="O1009" s="51">
        <v>3805964</v>
      </c>
      <c r="P1009" s="41">
        <f>IFERROR(O1009/L1009,"-")</f>
        <v>1.1329904977635134E-2</v>
      </c>
      <c r="Q1009" s="51">
        <v>117</v>
      </c>
      <c r="R1009" s="41">
        <f>IFERROR(Q1009/M1009,"-")</f>
        <v>0.16227461858529821</v>
      </c>
      <c r="S1009" s="54">
        <f t="shared" si="89"/>
        <v>32529.606837606836</v>
      </c>
      <c r="T1009" s="375">
        <v>18212400</v>
      </c>
      <c r="U1009" s="375">
        <v>49</v>
      </c>
      <c r="V1009" s="30" t="s">
        <v>100</v>
      </c>
      <c r="W1009" s="51">
        <v>105436</v>
      </c>
      <c r="X1009" s="41">
        <f>IFERROR(W1009/T1009,"-")</f>
        <v>5.7892424941248816E-3</v>
      </c>
      <c r="Y1009" s="51">
        <v>7</v>
      </c>
      <c r="Z1009" s="41">
        <f>IFERROR(Y1009/U1009,"-")</f>
        <v>0.14285714285714285</v>
      </c>
      <c r="AA1009" s="95">
        <f t="shared" si="90"/>
        <v>15062.285714285714</v>
      </c>
      <c r="AB1009" s="375">
        <v>24854550</v>
      </c>
      <c r="AC1009" s="375">
        <v>102</v>
      </c>
      <c r="AD1009" s="30" t="s">
        <v>100</v>
      </c>
      <c r="AE1009" s="51">
        <v>159049</v>
      </c>
      <c r="AF1009" s="41">
        <f>IFERROR(AE1009/AB1009,"-")</f>
        <v>6.3991904902724051E-3</v>
      </c>
      <c r="AG1009" s="51">
        <v>5</v>
      </c>
      <c r="AH1009" s="41">
        <f>IFERROR(AG1009/AC1009,"-")</f>
        <v>4.9019607843137254E-2</v>
      </c>
      <c r="AI1009" s="54">
        <f t="shared" si="91"/>
        <v>31809.8</v>
      </c>
      <c r="AJ1009" s="375">
        <v>127615320</v>
      </c>
      <c r="AK1009" s="375">
        <v>231</v>
      </c>
      <c r="AL1009" s="30" t="s">
        <v>100</v>
      </c>
      <c r="AM1009" s="51">
        <v>1753951</v>
      </c>
      <c r="AN1009" s="41">
        <f>IFERROR(AM1009/AJ1009,"-")</f>
        <v>1.3744047344785877E-2</v>
      </c>
      <c r="AO1009" s="51">
        <v>38</v>
      </c>
      <c r="AP1009" s="41">
        <f>IFERROR(AO1009/AK1009,"-")</f>
        <v>0.16450216450216451</v>
      </c>
      <c r="AQ1009" s="54">
        <f t="shared" si="92"/>
        <v>46156.605263157893</v>
      </c>
      <c r="AR1009" s="375">
        <v>164365620</v>
      </c>
      <c r="AS1009" s="375">
        <v>336</v>
      </c>
      <c r="AT1009" s="30" t="s">
        <v>100</v>
      </c>
      <c r="AU1009" s="51">
        <v>1771363</v>
      </c>
      <c r="AV1009" s="41">
        <f>IFERROR(AU1009/AR1009,"-")</f>
        <v>1.0776967835487738E-2</v>
      </c>
      <c r="AW1009" s="54">
        <v>66</v>
      </c>
      <c r="AX1009" s="44">
        <f>IFERROR(AW1009/AS1009,"-")</f>
        <v>0.19642857142857142</v>
      </c>
      <c r="AY1009" s="139">
        <f t="shared" si="93"/>
        <v>26838.833333333332</v>
      </c>
      <c r="AZ1009" s="375">
        <v>33639550</v>
      </c>
      <c r="BA1009" s="375">
        <v>25</v>
      </c>
      <c r="BB1009" s="30" t="s">
        <v>100</v>
      </c>
      <c r="BC1009" s="51">
        <v>907371</v>
      </c>
      <c r="BD1009" s="41">
        <f>IFERROR(BC1009/AZ1009,"-")</f>
        <v>2.697333941744167E-2</v>
      </c>
      <c r="BE1009" s="51">
        <v>12</v>
      </c>
      <c r="BF1009" s="41">
        <f>IFERROR(BE1009/BA1009,"-")</f>
        <v>0.48</v>
      </c>
      <c r="BG1009" s="54">
        <f t="shared" si="94"/>
        <v>75614.25</v>
      </c>
      <c r="BH1009" s="375">
        <v>251355920</v>
      </c>
      <c r="BI1009" s="375">
        <v>685</v>
      </c>
      <c r="BJ1009" s="30" t="s">
        <v>100</v>
      </c>
      <c r="BK1009" s="51">
        <v>2078022</v>
      </c>
      <c r="BL1009" s="41">
        <f>IFERROR(BK1009/BH1009,"-")</f>
        <v>8.2672490864746685E-3</v>
      </c>
      <c r="BM1009" s="51">
        <v>103</v>
      </c>
      <c r="BN1009" s="41">
        <f>IFERROR(BM1009/BI1009,"-")</f>
        <v>0.15036496350364964</v>
      </c>
      <c r="BO1009" s="95">
        <f t="shared" si="95"/>
        <v>20174.970873786409</v>
      </c>
      <c r="BP1009" s="141"/>
    </row>
    <row r="1010" spans="2:68" s="8" customFormat="1" ht="13.15" customHeight="1">
      <c r="B1010" s="373"/>
      <c r="C1010" s="392"/>
      <c r="D1010" s="376"/>
      <c r="E1010" s="376"/>
      <c r="F1010" s="31" t="s">
        <v>101</v>
      </c>
      <c r="G1010" s="52">
        <v>396018</v>
      </c>
      <c r="H1010" s="42">
        <f>IFERROR(G1010/D1009,"-")</f>
        <v>1.0077075948690676E-2</v>
      </c>
      <c r="I1010" s="52">
        <v>16</v>
      </c>
      <c r="J1010" s="42">
        <f>IFERROR(I1010/E1009,"-")</f>
        <v>0.25396825396825395</v>
      </c>
      <c r="K1010" s="55">
        <f t="shared" si="88"/>
        <v>24751.125</v>
      </c>
      <c r="L1010" s="376"/>
      <c r="M1010" s="376"/>
      <c r="N1010" s="31" t="s">
        <v>101</v>
      </c>
      <c r="O1010" s="52">
        <v>10929976</v>
      </c>
      <c r="P1010" s="42">
        <f>IFERROR(O1010/L1009,"-")</f>
        <v>3.2537246670707488E-2</v>
      </c>
      <c r="Q1010" s="52">
        <v>120</v>
      </c>
      <c r="R1010" s="42">
        <f>IFERROR(Q1010/M1009,"-")</f>
        <v>0.16643550624133149</v>
      </c>
      <c r="S1010" s="55">
        <f t="shared" si="89"/>
        <v>91083.133333333331</v>
      </c>
      <c r="T1010" s="376"/>
      <c r="U1010" s="376"/>
      <c r="V1010" s="31" t="s">
        <v>101</v>
      </c>
      <c r="W1010" s="52">
        <v>857561</v>
      </c>
      <c r="X1010" s="42">
        <f>IFERROR(W1010/T1009,"-")</f>
        <v>4.7086655245876435E-2</v>
      </c>
      <c r="Y1010" s="52">
        <v>8</v>
      </c>
      <c r="Z1010" s="42">
        <f>IFERROR(Y1010/U1009,"-")</f>
        <v>0.16326530612244897</v>
      </c>
      <c r="AA1010" s="96">
        <f t="shared" si="90"/>
        <v>107195.125</v>
      </c>
      <c r="AB1010" s="376"/>
      <c r="AC1010" s="376"/>
      <c r="AD1010" s="31" t="s">
        <v>101</v>
      </c>
      <c r="AE1010" s="52">
        <v>183154</v>
      </c>
      <c r="AF1010" s="42">
        <f>IFERROR(AE1010/AB1009,"-")</f>
        <v>7.3690330341929346E-3</v>
      </c>
      <c r="AG1010" s="52">
        <v>8</v>
      </c>
      <c r="AH1010" s="42">
        <f>IFERROR(AG1010/AC1009,"-")</f>
        <v>7.8431372549019607E-2</v>
      </c>
      <c r="AI1010" s="55">
        <f t="shared" si="91"/>
        <v>22894.25</v>
      </c>
      <c r="AJ1010" s="376"/>
      <c r="AK1010" s="376"/>
      <c r="AL1010" s="31" t="s">
        <v>101</v>
      </c>
      <c r="AM1010" s="52">
        <v>6997556</v>
      </c>
      <c r="AN1010" s="42">
        <f>IFERROR(AM1010/AJ1009,"-")</f>
        <v>5.4833197142788184E-2</v>
      </c>
      <c r="AO1010" s="52">
        <v>47</v>
      </c>
      <c r="AP1010" s="42">
        <f>IFERROR(AO1010/AK1009,"-")</f>
        <v>0.20346320346320346</v>
      </c>
      <c r="AQ1010" s="55">
        <f t="shared" si="92"/>
        <v>148884.17021276595</v>
      </c>
      <c r="AR1010" s="376"/>
      <c r="AS1010" s="376"/>
      <c r="AT1010" s="31" t="s">
        <v>101</v>
      </c>
      <c r="AU1010" s="52">
        <v>2891705</v>
      </c>
      <c r="AV1010" s="42">
        <f>IFERROR(AU1010/AR1009,"-")</f>
        <v>1.7593125618362283E-2</v>
      </c>
      <c r="AW1010" s="55">
        <v>57</v>
      </c>
      <c r="AX1010" s="42">
        <f>IFERROR(AW1010/AS1009,"-")</f>
        <v>0.16964285714285715</v>
      </c>
      <c r="AY1010" s="139">
        <f t="shared" si="93"/>
        <v>50731.666666666664</v>
      </c>
      <c r="AZ1010" s="376"/>
      <c r="BA1010" s="376"/>
      <c r="BB1010" s="31" t="s">
        <v>101</v>
      </c>
      <c r="BC1010" s="52">
        <v>103940</v>
      </c>
      <c r="BD1010" s="42">
        <f>IFERROR(BC1010/AZ1009,"-")</f>
        <v>3.0898154107293348E-3</v>
      </c>
      <c r="BE1010" s="52">
        <v>7</v>
      </c>
      <c r="BF1010" s="42">
        <f>IFERROR(BE1010/BA1009,"-")</f>
        <v>0.28000000000000003</v>
      </c>
      <c r="BG1010" s="55">
        <f t="shared" si="94"/>
        <v>14848.571428571429</v>
      </c>
      <c r="BH1010" s="376"/>
      <c r="BI1010" s="376"/>
      <c r="BJ1010" s="31" t="s">
        <v>101</v>
      </c>
      <c r="BK1010" s="52">
        <v>6569143</v>
      </c>
      <c r="BL1010" s="42">
        <f>IFERROR(BK1010/BH1009,"-")</f>
        <v>2.6134825071953745E-2</v>
      </c>
      <c r="BM1010" s="52">
        <v>118</v>
      </c>
      <c r="BN1010" s="42">
        <f>IFERROR(BM1010/BI1009,"-")</f>
        <v>0.17226277372262774</v>
      </c>
      <c r="BO1010" s="96">
        <f t="shared" si="95"/>
        <v>55670.703389830509</v>
      </c>
      <c r="BP1010" s="141"/>
    </row>
    <row r="1011" spans="2:68" s="8" customFormat="1" ht="13.15" customHeight="1">
      <c r="B1011" s="373"/>
      <c r="C1011" s="392"/>
      <c r="D1011" s="376"/>
      <c r="E1011" s="376"/>
      <c r="F1011" s="32" t="s">
        <v>102</v>
      </c>
      <c r="G1011" s="52">
        <v>649930</v>
      </c>
      <c r="H1011" s="42">
        <f>IFERROR(G1011/D1009,"-")</f>
        <v>1.6538121932166042E-2</v>
      </c>
      <c r="I1011" s="52">
        <v>21</v>
      </c>
      <c r="J1011" s="42">
        <f>IFERROR(I1011/E1009,"-")</f>
        <v>0.33333333333333331</v>
      </c>
      <c r="K1011" s="55">
        <f t="shared" si="88"/>
        <v>30949.047619047618</v>
      </c>
      <c r="L1011" s="376"/>
      <c r="M1011" s="376"/>
      <c r="N1011" s="32" t="s">
        <v>102</v>
      </c>
      <c r="O1011" s="52">
        <v>8307832</v>
      </c>
      <c r="P1011" s="42">
        <f>IFERROR(O1011/L1009,"-")</f>
        <v>2.4731433910083346E-2</v>
      </c>
      <c r="Q1011" s="52">
        <v>163</v>
      </c>
      <c r="R1011" s="42">
        <f>IFERROR(Q1011/M1009,"-")</f>
        <v>0.22607489597780861</v>
      </c>
      <c r="S1011" s="55">
        <f t="shared" si="89"/>
        <v>50968.294478527605</v>
      </c>
      <c r="T1011" s="376"/>
      <c r="U1011" s="376"/>
      <c r="V1011" s="32" t="s">
        <v>102</v>
      </c>
      <c r="W1011" s="52">
        <v>0</v>
      </c>
      <c r="X1011" s="42">
        <f>IFERROR(W1011/T1009,"-")</f>
        <v>0</v>
      </c>
      <c r="Y1011" s="52">
        <v>0</v>
      </c>
      <c r="Z1011" s="42">
        <f>IFERROR(Y1011/U1009,"-")</f>
        <v>0</v>
      </c>
      <c r="AA1011" s="96" t="str">
        <f t="shared" si="90"/>
        <v>-</v>
      </c>
      <c r="AB1011" s="376"/>
      <c r="AC1011" s="376"/>
      <c r="AD1011" s="32" t="s">
        <v>102</v>
      </c>
      <c r="AE1011" s="52">
        <v>0</v>
      </c>
      <c r="AF1011" s="42">
        <f>IFERROR(AE1011/AB1009,"-")</f>
        <v>0</v>
      </c>
      <c r="AG1011" s="52">
        <v>0</v>
      </c>
      <c r="AH1011" s="42">
        <f>IFERROR(AG1011/AC1009,"-")</f>
        <v>0</v>
      </c>
      <c r="AI1011" s="55" t="str">
        <f t="shared" si="91"/>
        <v>-</v>
      </c>
      <c r="AJ1011" s="376"/>
      <c r="AK1011" s="376"/>
      <c r="AL1011" s="32" t="s">
        <v>102</v>
      </c>
      <c r="AM1011" s="52">
        <v>6169175</v>
      </c>
      <c r="AN1011" s="42">
        <f>IFERROR(AM1011/AJ1009,"-")</f>
        <v>4.8341962391349254E-2</v>
      </c>
      <c r="AO1011" s="52">
        <v>79</v>
      </c>
      <c r="AP1011" s="42">
        <f>IFERROR(AO1011/AK1009,"-")</f>
        <v>0.34199134199134201</v>
      </c>
      <c r="AQ1011" s="55">
        <f t="shared" si="92"/>
        <v>78090.822784810123</v>
      </c>
      <c r="AR1011" s="376"/>
      <c r="AS1011" s="376"/>
      <c r="AT1011" s="32" t="s">
        <v>102</v>
      </c>
      <c r="AU1011" s="52">
        <v>2138657</v>
      </c>
      <c r="AV1011" s="42">
        <f>IFERROR(AU1011/AR1009,"-")</f>
        <v>1.3011583565954972E-2</v>
      </c>
      <c r="AW1011" s="55">
        <v>84</v>
      </c>
      <c r="AX1011" s="42">
        <f>IFERROR(AW1011/AS1009,"-")</f>
        <v>0.25</v>
      </c>
      <c r="AY1011" s="139">
        <f t="shared" si="93"/>
        <v>25460.202380952382</v>
      </c>
      <c r="AZ1011" s="376"/>
      <c r="BA1011" s="376"/>
      <c r="BB1011" s="32" t="s">
        <v>102</v>
      </c>
      <c r="BC1011" s="52">
        <v>29682</v>
      </c>
      <c r="BD1011" s="42">
        <f>IFERROR(BC1011/AZ1009,"-")</f>
        <v>8.8235425265795772E-4</v>
      </c>
      <c r="BE1011" s="52">
        <v>4</v>
      </c>
      <c r="BF1011" s="42">
        <f>IFERROR(BE1011/BA1009,"-")</f>
        <v>0.16</v>
      </c>
      <c r="BG1011" s="55">
        <f t="shared" si="94"/>
        <v>7420.5</v>
      </c>
      <c r="BH1011" s="376"/>
      <c r="BI1011" s="376"/>
      <c r="BJ1011" s="32" t="s">
        <v>102</v>
      </c>
      <c r="BK1011" s="52">
        <v>5511994</v>
      </c>
      <c r="BL1011" s="42">
        <f>IFERROR(BK1011/BH1009,"-")</f>
        <v>2.192903990484887E-2</v>
      </c>
      <c r="BM1011" s="52">
        <v>126</v>
      </c>
      <c r="BN1011" s="42">
        <f>IFERROR(BM1011/BI1009,"-")</f>
        <v>0.18394160583941604</v>
      </c>
      <c r="BO1011" s="96">
        <f t="shared" si="95"/>
        <v>43745.984126984127</v>
      </c>
      <c r="BP1011" s="141"/>
    </row>
    <row r="1012" spans="2:68" s="8" customFormat="1" ht="13.15" customHeight="1">
      <c r="B1012" s="373"/>
      <c r="C1012" s="392"/>
      <c r="D1012" s="376"/>
      <c r="E1012" s="376"/>
      <c r="F1012" s="32" t="s">
        <v>103</v>
      </c>
      <c r="G1012" s="52">
        <v>197653</v>
      </c>
      <c r="H1012" s="42">
        <f>IFERROR(G1012/D1009,"-")</f>
        <v>5.0294791966187351E-3</v>
      </c>
      <c r="I1012" s="52">
        <v>7</v>
      </c>
      <c r="J1012" s="42">
        <f>IFERROR(I1012/E1009,"-")</f>
        <v>0.1111111111111111</v>
      </c>
      <c r="K1012" s="55">
        <f t="shared" si="88"/>
        <v>28236.142857142859</v>
      </c>
      <c r="L1012" s="376"/>
      <c r="M1012" s="376"/>
      <c r="N1012" s="32" t="s">
        <v>103</v>
      </c>
      <c r="O1012" s="52">
        <v>354071</v>
      </c>
      <c r="P1012" s="42">
        <f>IFERROR(O1012/L1009,"-")</f>
        <v>1.0540275171641795E-3</v>
      </c>
      <c r="Q1012" s="52">
        <v>26</v>
      </c>
      <c r="R1012" s="42">
        <f>IFERROR(Q1012/M1009,"-")</f>
        <v>3.6061026352288486E-2</v>
      </c>
      <c r="S1012" s="55">
        <f t="shared" si="89"/>
        <v>13618.115384615385</v>
      </c>
      <c r="T1012" s="376"/>
      <c r="U1012" s="376"/>
      <c r="V1012" s="32" t="s">
        <v>103</v>
      </c>
      <c r="W1012" s="52">
        <v>0</v>
      </c>
      <c r="X1012" s="42">
        <f>IFERROR(W1012/T1009,"-")</f>
        <v>0</v>
      </c>
      <c r="Y1012" s="52">
        <v>0</v>
      </c>
      <c r="Z1012" s="42">
        <f>IFERROR(Y1012/U1009,"-")</f>
        <v>0</v>
      </c>
      <c r="AA1012" s="96" t="str">
        <f t="shared" si="90"/>
        <v>-</v>
      </c>
      <c r="AB1012" s="376"/>
      <c r="AC1012" s="376"/>
      <c r="AD1012" s="32" t="s">
        <v>103</v>
      </c>
      <c r="AE1012" s="52">
        <v>0</v>
      </c>
      <c r="AF1012" s="42">
        <f>IFERROR(AE1012/AB1009,"-")</f>
        <v>0</v>
      </c>
      <c r="AG1012" s="52">
        <v>0</v>
      </c>
      <c r="AH1012" s="42">
        <f>IFERROR(AG1012/AC1009,"-")</f>
        <v>0</v>
      </c>
      <c r="AI1012" s="55" t="str">
        <f t="shared" si="91"/>
        <v>-</v>
      </c>
      <c r="AJ1012" s="376"/>
      <c r="AK1012" s="376"/>
      <c r="AL1012" s="32" t="s">
        <v>103</v>
      </c>
      <c r="AM1012" s="52">
        <v>219000</v>
      </c>
      <c r="AN1012" s="42">
        <f>IFERROR(AM1012/AJ1009,"-")</f>
        <v>1.7160949014585396E-3</v>
      </c>
      <c r="AO1012" s="52">
        <v>12</v>
      </c>
      <c r="AP1012" s="42">
        <f>IFERROR(AO1012/AK1009,"-")</f>
        <v>5.1948051948051951E-2</v>
      </c>
      <c r="AQ1012" s="55">
        <f t="shared" si="92"/>
        <v>18250</v>
      </c>
      <c r="AR1012" s="376"/>
      <c r="AS1012" s="376"/>
      <c r="AT1012" s="32" t="s">
        <v>103</v>
      </c>
      <c r="AU1012" s="52">
        <v>135071</v>
      </c>
      <c r="AV1012" s="42">
        <f>IFERROR(AU1012/AR1009,"-")</f>
        <v>8.2177160892892324E-4</v>
      </c>
      <c r="AW1012" s="55">
        <v>14</v>
      </c>
      <c r="AX1012" s="42">
        <f>IFERROR(AW1012/AS1009,"-")</f>
        <v>4.1666666666666664E-2</v>
      </c>
      <c r="AY1012" s="139">
        <f t="shared" si="93"/>
        <v>9647.9285714285706</v>
      </c>
      <c r="AZ1012" s="376"/>
      <c r="BA1012" s="376"/>
      <c r="BB1012" s="32" t="s">
        <v>103</v>
      </c>
      <c r="BC1012" s="52">
        <v>0</v>
      </c>
      <c r="BD1012" s="42">
        <f>IFERROR(BC1012/AZ1009,"-")</f>
        <v>0</v>
      </c>
      <c r="BE1012" s="52">
        <v>0</v>
      </c>
      <c r="BF1012" s="42">
        <f>IFERROR(BE1012/BA1009,"-")</f>
        <v>0</v>
      </c>
      <c r="BG1012" s="55" t="str">
        <f t="shared" si="94"/>
        <v>-</v>
      </c>
      <c r="BH1012" s="376"/>
      <c r="BI1012" s="376"/>
      <c r="BJ1012" s="32" t="s">
        <v>103</v>
      </c>
      <c r="BK1012" s="52">
        <v>130842</v>
      </c>
      <c r="BL1012" s="42">
        <f>IFERROR(BK1012/BH1009,"-")</f>
        <v>5.2054473194822703E-4</v>
      </c>
      <c r="BM1012" s="52">
        <v>18</v>
      </c>
      <c r="BN1012" s="42">
        <f>IFERROR(BM1012/BI1009,"-")</f>
        <v>2.6277372262773723E-2</v>
      </c>
      <c r="BO1012" s="96">
        <f t="shared" si="95"/>
        <v>7269</v>
      </c>
      <c r="BP1012" s="141"/>
    </row>
    <row r="1013" spans="2:68" s="8" customFormat="1" ht="13.15" customHeight="1">
      <c r="B1013" s="373"/>
      <c r="C1013" s="392"/>
      <c r="D1013" s="376"/>
      <c r="E1013" s="376"/>
      <c r="F1013" s="32" t="s">
        <v>104</v>
      </c>
      <c r="G1013" s="52">
        <v>3005212</v>
      </c>
      <c r="H1013" s="42">
        <f>IFERROR(G1013/D1009,"-")</f>
        <v>7.6470639127303813E-2</v>
      </c>
      <c r="I1013" s="52">
        <v>25</v>
      </c>
      <c r="J1013" s="42">
        <f>IFERROR(I1013/E1009,"-")</f>
        <v>0.3968253968253968</v>
      </c>
      <c r="K1013" s="55">
        <f t="shared" si="88"/>
        <v>120208.48</v>
      </c>
      <c r="L1013" s="376"/>
      <c r="M1013" s="376"/>
      <c r="N1013" s="32" t="s">
        <v>104</v>
      </c>
      <c r="O1013" s="52">
        <v>13816810</v>
      </c>
      <c r="P1013" s="42">
        <f>IFERROR(O1013/L1009,"-")</f>
        <v>4.1131010275987603E-2</v>
      </c>
      <c r="Q1013" s="52">
        <v>165</v>
      </c>
      <c r="R1013" s="42">
        <f>IFERROR(Q1013/M1009,"-")</f>
        <v>0.2288488210818308</v>
      </c>
      <c r="S1013" s="55">
        <f t="shared" si="89"/>
        <v>83738.242424242431</v>
      </c>
      <c r="T1013" s="376"/>
      <c r="U1013" s="376"/>
      <c r="V1013" s="32" t="s">
        <v>104</v>
      </c>
      <c r="W1013" s="52">
        <v>0</v>
      </c>
      <c r="X1013" s="42">
        <f>IFERROR(W1013/T1009,"-")</f>
        <v>0</v>
      </c>
      <c r="Y1013" s="52">
        <v>0</v>
      </c>
      <c r="Z1013" s="42">
        <f>IFERROR(Y1013/U1009,"-")</f>
        <v>0</v>
      </c>
      <c r="AA1013" s="96" t="str">
        <f t="shared" si="90"/>
        <v>-</v>
      </c>
      <c r="AB1013" s="376"/>
      <c r="AC1013" s="376"/>
      <c r="AD1013" s="32" t="s">
        <v>104</v>
      </c>
      <c r="AE1013" s="52">
        <v>0</v>
      </c>
      <c r="AF1013" s="42">
        <f>IFERROR(AE1013/AB1009,"-")</f>
        <v>0</v>
      </c>
      <c r="AG1013" s="52">
        <v>0</v>
      </c>
      <c r="AH1013" s="42">
        <f>IFERROR(AG1013/AC1009,"-")</f>
        <v>0</v>
      </c>
      <c r="AI1013" s="55" t="str">
        <f t="shared" si="91"/>
        <v>-</v>
      </c>
      <c r="AJ1013" s="376"/>
      <c r="AK1013" s="376"/>
      <c r="AL1013" s="32" t="s">
        <v>104</v>
      </c>
      <c r="AM1013" s="52">
        <v>8277283</v>
      </c>
      <c r="AN1013" s="42">
        <f>IFERROR(AM1013/AJ1009,"-")</f>
        <v>6.4861201617486056E-2</v>
      </c>
      <c r="AO1013" s="52">
        <v>76</v>
      </c>
      <c r="AP1013" s="42">
        <f>IFERROR(AO1013/AK1009,"-")</f>
        <v>0.32900432900432902</v>
      </c>
      <c r="AQ1013" s="55">
        <f t="shared" si="92"/>
        <v>108911.61842105263</v>
      </c>
      <c r="AR1013" s="376"/>
      <c r="AS1013" s="376"/>
      <c r="AT1013" s="32" t="s">
        <v>104</v>
      </c>
      <c r="AU1013" s="52">
        <v>5539527</v>
      </c>
      <c r="AV1013" s="42">
        <f>IFERROR(AU1013/AR1009,"-")</f>
        <v>3.3702467705837756E-2</v>
      </c>
      <c r="AW1013" s="55">
        <v>89</v>
      </c>
      <c r="AX1013" s="42">
        <f>IFERROR(AW1013/AS1009,"-")</f>
        <v>0.26488095238095238</v>
      </c>
      <c r="AY1013" s="139">
        <f t="shared" si="93"/>
        <v>62241.876404494382</v>
      </c>
      <c r="AZ1013" s="376"/>
      <c r="BA1013" s="376"/>
      <c r="BB1013" s="32" t="s">
        <v>104</v>
      </c>
      <c r="BC1013" s="52">
        <v>767617</v>
      </c>
      <c r="BD1013" s="42">
        <f>IFERROR(BC1013/AZ1009,"-")</f>
        <v>2.2818884319201652E-2</v>
      </c>
      <c r="BE1013" s="52">
        <v>4</v>
      </c>
      <c r="BF1013" s="42">
        <f>IFERROR(BE1013/BA1009,"-")</f>
        <v>0.16</v>
      </c>
      <c r="BG1013" s="55">
        <f t="shared" si="94"/>
        <v>191904.25</v>
      </c>
      <c r="BH1013" s="376"/>
      <c r="BI1013" s="376"/>
      <c r="BJ1013" s="32" t="s">
        <v>104</v>
      </c>
      <c r="BK1013" s="52">
        <v>4527899</v>
      </c>
      <c r="BL1013" s="42">
        <f>IFERROR(BK1013/BH1009,"-")</f>
        <v>1.8013894401214023E-2</v>
      </c>
      <c r="BM1013" s="52">
        <v>152</v>
      </c>
      <c r="BN1013" s="42">
        <f>IFERROR(BM1013/BI1009,"-")</f>
        <v>0.22189781021897811</v>
      </c>
      <c r="BO1013" s="96">
        <f t="shared" si="95"/>
        <v>29788.809210526317</v>
      </c>
      <c r="BP1013" s="141"/>
    </row>
    <row r="1014" spans="2:68" s="8" customFormat="1" ht="13.15" customHeight="1">
      <c r="B1014" s="373"/>
      <c r="C1014" s="392"/>
      <c r="D1014" s="376"/>
      <c r="E1014" s="376"/>
      <c r="F1014" s="32" t="s">
        <v>105</v>
      </c>
      <c r="G1014" s="52">
        <v>1709238</v>
      </c>
      <c r="H1014" s="42">
        <f>IFERROR(G1014/D1009,"-")</f>
        <v>4.3493278437818868E-2</v>
      </c>
      <c r="I1014" s="52">
        <v>22</v>
      </c>
      <c r="J1014" s="42">
        <f>IFERROR(I1014/E1009,"-")</f>
        <v>0.34920634920634919</v>
      </c>
      <c r="K1014" s="55">
        <f t="shared" si="88"/>
        <v>77692.636363636368</v>
      </c>
      <c r="L1014" s="376"/>
      <c r="M1014" s="376"/>
      <c r="N1014" s="32" t="s">
        <v>105</v>
      </c>
      <c r="O1014" s="52">
        <v>12262191</v>
      </c>
      <c r="P1014" s="42">
        <f>IFERROR(O1014/L1009,"-")</f>
        <v>3.650309326299795E-2</v>
      </c>
      <c r="Q1014" s="52">
        <v>207</v>
      </c>
      <c r="R1014" s="42">
        <f>IFERROR(Q1014/M1009,"-")</f>
        <v>0.28710124826629679</v>
      </c>
      <c r="S1014" s="55">
        <f t="shared" si="89"/>
        <v>59237.637681159424</v>
      </c>
      <c r="T1014" s="376"/>
      <c r="U1014" s="376"/>
      <c r="V1014" s="32" t="s">
        <v>105</v>
      </c>
      <c r="W1014" s="52">
        <v>0</v>
      </c>
      <c r="X1014" s="42">
        <f>IFERROR(W1014/T1009,"-")</f>
        <v>0</v>
      </c>
      <c r="Y1014" s="52">
        <v>0</v>
      </c>
      <c r="Z1014" s="42">
        <f>IFERROR(Y1014/U1009,"-")</f>
        <v>0</v>
      </c>
      <c r="AA1014" s="96" t="str">
        <f t="shared" si="90"/>
        <v>-</v>
      </c>
      <c r="AB1014" s="376"/>
      <c r="AC1014" s="376"/>
      <c r="AD1014" s="32" t="s">
        <v>105</v>
      </c>
      <c r="AE1014" s="52">
        <v>0</v>
      </c>
      <c r="AF1014" s="42">
        <f>IFERROR(AE1014/AB1009,"-")</f>
        <v>0</v>
      </c>
      <c r="AG1014" s="52">
        <v>0</v>
      </c>
      <c r="AH1014" s="42">
        <f>IFERROR(AG1014/AC1009,"-")</f>
        <v>0</v>
      </c>
      <c r="AI1014" s="55" t="str">
        <f t="shared" si="91"/>
        <v>-</v>
      </c>
      <c r="AJ1014" s="376"/>
      <c r="AK1014" s="376"/>
      <c r="AL1014" s="32" t="s">
        <v>105</v>
      </c>
      <c r="AM1014" s="52">
        <v>4937197</v>
      </c>
      <c r="AN1014" s="42">
        <f>IFERROR(AM1014/AJ1009,"-")</f>
        <v>3.8688121457517793E-2</v>
      </c>
      <c r="AO1014" s="52">
        <v>88</v>
      </c>
      <c r="AP1014" s="42">
        <f>IFERROR(AO1014/AK1009,"-")</f>
        <v>0.38095238095238093</v>
      </c>
      <c r="AQ1014" s="55">
        <f t="shared" si="92"/>
        <v>56104.51136363636</v>
      </c>
      <c r="AR1014" s="376"/>
      <c r="AS1014" s="376"/>
      <c r="AT1014" s="32" t="s">
        <v>105</v>
      </c>
      <c r="AU1014" s="52">
        <v>7324994</v>
      </c>
      <c r="AV1014" s="42">
        <f>IFERROR(AU1014/AR1009,"-")</f>
        <v>4.4565244240249269E-2</v>
      </c>
      <c r="AW1014" s="55">
        <v>119</v>
      </c>
      <c r="AX1014" s="42">
        <f>IFERROR(AW1014/AS1009,"-")</f>
        <v>0.35416666666666669</v>
      </c>
      <c r="AY1014" s="139">
        <f t="shared" si="93"/>
        <v>61554.571428571428</v>
      </c>
      <c r="AZ1014" s="376"/>
      <c r="BA1014" s="376"/>
      <c r="BB1014" s="32" t="s">
        <v>105</v>
      </c>
      <c r="BC1014" s="52">
        <v>447811</v>
      </c>
      <c r="BD1014" s="42">
        <f>IFERROR(BC1014/AZ1009,"-")</f>
        <v>1.3312038954147723E-2</v>
      </c>
      <c r="BE1014" s="52">
        <v>12</v>
      </c>
      <c r="BF1014" s="42">
        <f>IFERROR(BE1014/BA1009,"-")</f>
        <v>0.48</v>
      </c>
      <c r="BG1014" s="55">
        <f t="shared" si="94"/>
        <v>37317.583333333336</v>
      </c>
      <c r="BH1014" s="376"/>
      <c r="BI1014" s="376"/>
      <c r="BJ1014" s="32" t="s">
        <v>105</v>
      </c>
      <c r="BK1014" s="52">
        <v>6893580</v>
      </c>
      <c r="BL1014" s="42">
        <f>IFERROR(BK1014/BH1009,"-")</f>
        <v>2.7425572471099946E-2</v>
      </c>
      <c r="BM1014" s="52">
        <v>145</v>
      </c>
      <c r="BN1014" s="42">
        <f>IFERROR(BM1014/BI1009,"-")</f>
        <v>0.21167883211678831</v>
      </c>
      <c r="BO1014" s="96">
        <f t="shared" si="95"/>
        <v>47541.931034482761</v>
      </c>
      <c r="BP1014" s="141"/>
    </row>
    <row r="1015" spans="2:68" s="8" customFormat="1" ht="13.15" customHeight="1">
      <c r="B1015" s="373"/>
      <c r="C1015" s="392"/>
      <c r="D1015" s="376"/>
      <c r="E1015" s="376"/>
      <c r="F1015" s="32" t="s">
        <v>106</v>
      </c>
      <c r="G1015" s="52">
        <v>1374727</v>
      </c>
      <c r="H1015" s="42">
        <f>IFERROR(G1015/D1009,"-")</f>
        <v>3.4981309909437666E-2</v>
      </c>
      <c r="I1015" s="52">
        <v>12</v>
      </c>
      <c r="J1015" s="42">
        <f>IFERROR(I1015/E1009,"-")</f>
        <v>0.19047619047619047</v>
      </c>
      <c r="K1015" s="55">
        <f t="shared" si="88"/>
        <v>114560.58333333333</v>
      </c>
      <c r="L1015" s="376"/>
      <c r="M1015" s="376"/>
      <c r="N1015" s="32" t="s">
        <v>106</v>
      </c>
      <c r="O1015" s="52">
        <v>9000277</v>
      </c>
      <c r="P1015" s="42">
        <f>IFERROR(O1015/L1009,"-")</f>
        <v>2.6792760830736971E-2</v>
      </c>
      <c r="Q1015" s="52">
        <v>47</v>
      </c>
      <c r="R1015" s="42">
        <f>IFERROR(Q1015/M1009,"-")</f>
        <v>6.5187239944521497E-2</v>
      </c>
      <c r="S1015" s="55">
        <f t="shared" si="89"/>
        <v>191495.25531914894</v>
      </c>
      <c r="T1015" s="376"/>
      <c r="U1015" s="376"/>
      <c r="V1015" s="32" t="s">
        <v>106</v>
      </c>
      <c r="W1015" s="52">
        <v>16220</v>
      </c>
      <c r="X1015" s="42">
        <f>IFERROR(W1015/T1009,"-")</f>
        <v>8.9060200742351362E-4</v>
      </c>
      <c r="Y1015" s="52">
        <v>1</v>
      </c>
      <c r="Z1015" s="42">
        <f>IFERROR(Y1015/U1009,"-")</f>
        <v>2.0408163265306121E-2</v>
      </c>
      <c r="AA1015" s="96">
        <f t="shared" si="90"/>
        <v>16220</v>
      </c>
      <c r="AB1015" s="376"/>
      <c r="AC1015" s="376"/>
      <c r="AD1015" s="32" t="s">
        <v>106</v>
      </c>
      <c r="AE1015" s="52">
        <v>10840</v>
      </c>
      <c r="AF1015" s="42">
        <f>IFERROR(AE1015/AB1009,"-")</f>
        <v>4.3613744767054724E-4</v>
      </c>
      <c r="AG1015" s="52">
        <v>1</v>
      </c>
      <c r="AH1015" s="42">
        <f>IFERROR(AG1015/AC1009,"-")</f>
        <v>9.8039215686274508E-3</v>
      </c>
      <c r="AI1015" s="55">
        <f t="shared" si="91"/>
        <v>10840</v>
      </c>
      <c r="AJ1015" s="376"/>
      <c r="AK1015" s="376"/>
      <c r="AL1015" s="32" t="s">
        <v>106</v>
      </c>
      <c r="AM1015" s="52">
        <v>3096255</v>
      </c>
      <c r="AN1015" s="42">
        <f>IFERROR(AM1015/AJ1009,"-")</f>
        <v>2.4262408306463517E-2</v>
      </c>
      <c r="AO1015" s="52">
        <v>23</v>
      </c>
      <c r="AP1015" s="42">
        <f>IFERROR(AO1015/AK1009,"-")</f>
        <v>9.9567099567099568E-2</v>
      </c>
      <c r="AQ1015" s="55">
        <f t="shared" si="92"/>
        <v>134619.78260869565</v>
      </c>
      <c r="AR1015" s="376"/>
      <c r="AS1015" s="376"/>
      <c r="AT1015" s="32" t="s">
        <v>106</v>
      </c>
      <c r="AU1015" s="52">
        <v>5835992</v>
      </c>
      <c r="AV1015" s="42">
        <f>IFERROR(AU1015/AR1009,"-")</f>
        <v>3.5506159986498392E-2</v>
      </c>
      <c r="AW1015" s="55">
        <v>21</v>
      </c>
      <c r="AX1015" s="42">
        <f>IFERROR(AW1015/AS1009,"-")</f>
        <v>6.25E-2</v>
      </c>
      <c r="AY1015" s="139">
        <f t="shared" si="93"/>
        <v>277904.38095238095</v>
      </c>
      <c r="AZ1015" s="376"/>
      <c r="BA1015" s="376"/>
      <c r="BB1015" s="32" t="s">
        <v>106</v>
      </c>
      <c r="BC1015" s="52">
        <v>4260169</v>
      </c>
      <c r="BD1015" s="42">
        <f>IFERROR(BC1015/AZ1009,"-")</f>
        <v>0.12664167624121012</v>
      </c>
      <c r="BE1015" s="52">
        <v>6</v>
      </c>
      <c r="BF1015" s="42">
        <f>IFERROR(BE1015/BA1009,"-")</f>
        <v>0.24</v>
      </c>
      <c r="BG1015" s="55">
        <f t="shared" si="94"/>
        <v>710028.16666666663</v>
      </c>
      <c r="BH1015" s="376"/>
      <c r="BI1015" s="376"/>
      <c r="BJ1015" s="32" t="s">
        <v>106</v>
      </c>
      <c r="BK1015" s="52">
        <v>2907114</v>
      </c>
      <c r="BL1015" s="42">
        <f>IFERROR(BK1015/BH1009,"-")</f>
        <v>1.1565727196717706E-2</v>
      </c>
      <c r="BM1015" s="52">
        <v>43</v>
      </c>
      <c r="BN1015" s="42">
        <f>IFERROR(BM1015/BI1009,"-")</f>
        <v>6.2773722627737227E-2</v>
      </c>
      <c r="BO1015" s="96">
        <f t="shared" si="95"/>
        <v>67607.30232558139</v>
      </c>
      <c r="BP1015" s="141"/>
    </row>
    <row r="1016" spans="2:68" s="8" customFormat="1" ht="13.15" customHeight="1">
      <c r="B1016" s="373"/>
      <c r="C1016" s="392"/>
      <c r="D1016" s="376"/>
      <c r="E1016" s="376"/>
      <c r="F1016" s="32" t="s">
        <v>116</v>
      </c>
      <c r="G1016" s="52">
        <v>0</v>
      </c>
      <c r="H1016" s="42">
        <f>IFERROR(G1016/D1009,"-")</f>
        <v>0</v>
      </c>
      <c r="I1016" s="52">
        <v>0</v>
      </c>
      <c r="J1016" s="42">
        <f>IFERROR(I1016/E1009,"-")</f>
        <v>0</v>
      </c>
      <c r="K1016" s="55" t="str">
        <f t="shared" si="88"/>
        <v>-</v>
      </c>
      <c r="L1016" s="376"/>
      <c r="M1016" s="376"/>
      <c r="N1016" s="32" t="s">
        <v>116</v>
      </c>
      <c r="O1016" s="52">
        <v>483</v>
      </c>
      <c r="P1016" s="42">
        <f>IFERROR(O1016/L1009,"-")</f>
        <v>1.4378339112502823E-6</v>
      </c>
      <c r="Q1016" s="52">
        <v>1</v>
      </c>
      <c r="R1016" s="42">
        <f>IFERROR(Q1016/M1009,"-")</f>
        <v>1.3869625520110957E-3</v>
      </c>
      <c r="S1016" s="55">
        <f t="shared" si="89"/>
        <v>483</v>
      </c>
      <c r="T1016" s="376"/>
      <c r="U1016" s="376"/>
      <c r="V1016" s="32" t="s">
        <v>116</v>
      </c>
      <c r="W1016" s="52">
        <v>0</v>
      </c>
      <c r="X1016" s="42">
        <f>IFERROR(W1016/T1009,"-")</f>
        <v>0</v>
      </c>
      <c r="Y1016" s="52">
        <v>0</v>
      </c>
      <c r="Z1016" s="42">
        <f>IFERROR(Y1016/U1009,"-")</f>
        <v>0</v>
      </c>
      <c r="AA1016" s="96" t="str">
        <f t="shared" si="90"/>
        <v>-</v>
      </c>
      <c r="AB1016" s="376"/>
      <c r="AC1016" s="376"/>
      <c r="AD1016" s="32" t="s">
        <v>116</v>
      </c>
      <c r="AE1016" s="52">
        <v>0</v>
      </c>
      <c r="AF1016" s="42">
        <f>IFERROR(AE1016/AB1009,"-")</f>
        <v>0</v>
      </c>
      <c r="AG1016" s="52">
        <v>0</v>
      </c>
      <c r="AH1016" s="42">
        <f>IFERROR(AG1016/AC1009,"-")</f>
        <v>0</v>
      </c>
      <c r="AI1016" s="55" t="str">
        <f t="shared" si="91"/>
        <v>-</v>
      </c>
      <c r="AJ1016" s="376"/>
      <c r="AK1016" s="376"/>
      <c r="AL1016" s="32" t="s">
        <v>116</v>
      </c>
      <c r="AM1016" s="52">
        <v>483</v>
      </c>
      <c r="AN1016" s="42">
        <f>IFERROR(AM1016/AJ1009,"-")</f>
        <v>3.7848120429428066E-6</v>
      </c>
      <c r="AO1016" s="52">
        <v>1</v>
      </c>
      <c r="AP1016" s="42">
        <f>IFERROR(AO1016/AK1009,"-")</f>
        <v>4.329004329004329E-3</v>
      </c>
      <c r="AQ1016" s="55">
        <f t="shared" si="92"/>
        <v>483</v>
      </c>
      <c r="AR1016" s="376"/>
      <c r="AS1016" s="376"/>
      <c r="AT1016" s="32" t="s">
        <v>116</v>
      </c>
      <c r="AU1016" s="52">
        <v>0</v>
      </c>
      <c r="AV1016" s="42">
        <f>IFERROR(AU1016/AR1009,"-")</f>
        <v>0</v>
      </c>
      <c r="AW1016" s="55">
        <v>0</v>
      </c>
      <c r="AX1016" s="42">
        <f>IFERROR(AW1016/AS1009,"-")</f>
        <v>0</v>
      </c>
      <c r="AY1016" s="139" t="str">
        <f t="shared" si="93"/>
        <v>-</v>
      </c>
      <c r="AZ1016" s="376"/>
      <c r="BA1016" s="376"/>
      <c r="BB1016" s="32" t="s">
        <v>116</v>
      </c>
      <c r="BC1016" s="52">
        <v>483</v>
      </c>
      <c r="BD1016" s="42">
        <f>IFERROR(BC1016/AZ1009,"-")</f>
        <v>1.4358099320591387E-5</v>
      </c>
      <c r="BE1016" s="52">
        <v>1</v>
      </c>
      <c r="BF1016" s="42">
        <f>IFERROR(BE1016/BA1009,"-")</f>
        <v>0.04</v>
      </c>
      <c r="BG1016" s="55">
        <f t="shared" si="94"/>
        <v>483</v>
      </c>
      <c r="BH1016" s="376"/>
      <c r="BI1016" s="376"/>
      <c r="BJ1016" s="32" t="s">
        <v>116</v>
      </c>
      <c r="BK1016" s="52">
        <v>0</v>
      </c>
      <c r="BL1016" s="42">
        <f>IFERROR(BK1016/BH1009,"-")</f>
        <v>0</v>
      </c>
      <c r="BM1016" s="52">
        <v>0</v>
      </c>
      <c r="BN1016" s="42">
        <f>IFERROR(BM1016/BI1009,"-")</f>
        <v>0</v>
      </c>
      <c r="BO1016" s="96" t="str">
        <f t="shared" si="95"/>
        <v>-</v>
      </c>
      <c r="BP1016" s="141"/>
    </row>
    <row r="1017" spans="2:68" s="8" customFormat="1" ht="13.15" customHeight="1">
      <c r="B1017" s="373"/>
      <c r="C1017" s="392"/>
      <c r="D1017" s="376"/>
      <c r="E1017" s="376"/>
      <c r="F1017" s="32" t="s">
        <v>107</v>
      </c>
      <c r="G1017" s="52">
        <v>8310</v>
      </c>
      <c r="H1017" s="42">
        <f>IFERROR(G1017/D1009,"-")</f>
        <v>2.1145630030357083E-4</v>
      </c>
      <c r="I1017" s="52">
        <v>1</v>
      </c>
      <c r="J1017" s="42">
        <f>IFERROR(I1017/E1009,"-")</f>
        <v>1.5873015873015872E-2</v>
      </c>
      <c r="K1017" s="55">
        <f t="shared" si="88"/>
        <v>8310</v>
      </c>
      <c r="L1017" s="376"/>
      <c r="M1017" s="376"/>
      <c r="N1017" s="32" t="s">
        <v>107</v>
      </c>
      <c r="O1017" s="52">
        <v>138145</v>
      </c>
      <c r="P1017" s="42">
        <f>IFERROR(O1017/L1009,"-")</f>
        <v>4.1124133679020755E-4</v>
      </c>
      <c r="Q1017" s="52">
        <v>5</v>
      </c>
      <c r="R1017" s="42">
        <f>IFERROR(Q1017/M1009,"-")</f>
        <v>6.9348127600554789E-3</v>
      </c>
      <c r="S1017" s="55">
        <f t="shared" si="89"/>
        <v>27629</v>
      </c>
      <c r="T1017" s="376"/>
      <c r="U1017" s="376"/>
      <c r="V1017" s="32" t="s">
        <v>107</v>
      </c>
      <c r="W1017" s="52">
        <v>0</v>
      </c>
      <c r="X1017" s="42">
        <f>IFERROR(W1017/T1009,"-")</f>
        <v>0</v>
      </c>
      <c r="Y1017" s="52">
        <v>0</v>
      </c>
      <c r="Z1017" s="42">
        <f>IFERROR(Y1017/U1009,"-")</f>
        <v>0</v>
      </c>
      <c r="AA1017" s="96" t="str">
        <f t="shared" si="90"/>
        <v>-</v>
      </c>
      <c r="AB1017" s="376"/>
      <c r="AC1017" s="376"/>
      <c r="AD1017" s="32" t="s">
        <v>107</v>
      </c>
      <c r="AE1017" s="52">
        <v>20460</v>
      </c>
      <c r="AF1017" s="42">
        <f>IFERROR(AE1017/AB1009,"-")</f>
        <v>8.2318931543721367E-4</v>
      </c>
      <c r="AG1017" s="52">
        <v>1</v>
      </c>
      <c r="AH1017" s="42">
        <f>IFERROR(AG1017/AC1009,"-")</f>
        <v>9.8039215686274508E-3</v>
      </c>
      <c r="AI1017" s="55">
        <f t="shared" si="91"/>
        <v>20460</v>
      </c>
      <c r="AJ1017" s="376"/>
      <c r="AK1017" s="376"/>
      <c r="AL1017" s="32" t="s">
        <v>107</v>
      </c>
      <c r="AM1017" s="52">
        <v>55743</v>
      </c>
      <c r="AN1017" s="42">
        <f>IFERROR(AM1017/AJ1009,"-")</f>
        <v>4.3680492279453594E-4</v>
      </c>
      <c r="AO1017" s="52">
        <v>2</v>
      </c>
      <c r="AP1017" s="42">
        <f>IFERROR(AO1017/AK1009,"-")</f>
        <v>8.658008658008658E-3</v>
      </c>
      <c r="AQ1017" s="55">
        <f t="shared" si="92"/>
        <v>27871.5</v>
      </c>
      <c r="AR1017" s="376"/>
      <c r="AS1017" s="376"/>
      <c r="AT1017" s="32" t="s">
        <v>107</v>
      </c>
      <c r="AU1017" s="52">
        <v>61942</v>
      </c>
      <c r="AV1017" s="42">
        <f>IFERROR(AU1017/AR1009,"-")</f>
        <v>3.7685496516850667E-4</v>
      </c>
      <c r="AW1017" s="55">
        <v>2</v>
      </c>
      <c r="AX1017" s="42">
        <f>IFERROR(AW1017/AS1009,"-")</f>
        <v>5.9523809523809521E-3</v>
      </c>
      <c r="AY1017" s="139">
        <f t="shared" si="93"/>
        <v>30971</v>
      </c>
      <c r="AZ1017" s="376"/>
      <c r="BA1017" s="376"/>
      <c r="BB1017" s="32" t="s">
        <v>107</v>
      </c>
      <c r="BC1017" s="52">
        <v>40725</v>
      </c>
      <c r="BD1017" s="42">
        <f>IFERROR(BC1017/AZ1009,"-")</f>
        <v>1.2106285607268825E-3</v>
      </c>
      <c r="BE1017" s="52">
        <v>1</v>
      </c>
      <c r="BF1017" s="42">
        <f>IFERROR(BE1017/BA1009,"-")</f>
        <v>0.04</v>
      </c>
      <c r="BG1017" s="55">
        <f t="shared" si="94"/>
        <v>40725</v>
      </c>
      <c r="BH1017" s="376"/>
      <c r="BI1017" s="376"/>
      <c r="BJ1017" s="32" t="s">
        <v>107</v>
      </c>
      <c r="BK1017" s="52">
        <v>75581</v>
      </c>
      <c r="BL1017" s="42">
        <f>IFERROR(BK1017/BH1009,"-")</f>
        <v>3.0069313664862161E-4</v>
      </c>
      <c r="BM1017" s="52">
        <v>5</v>
      </c>
      <c r="BN1017" s="42">
        <f>IFERROR(BM1017/BI1009,"-")</f>
        <v>7.2992700729927005E-3</v>
      </c>
      <c r="BO1017" s="96">
        <f t="shared" si="95"/>
        <v>15116.2</v>
      </c>
      <c r="BP1017" s="141"/>
    </row>
    <row r="1018" spans="2:68" s="8" customFormat="1" ht="13.15" customHeight="1">
      <c r="B1018" s="373"/>
      <c r="C1018" s="392"/>
      <c r="D1018" s="376"/>
      <c r="E1018" s="376"/>
      <c r="F1018" s="32" t="s">
        <v>108</v>
      </c>
      <c r="G1018" s="52">
        <v>6689</v>
      </c>
      <c r="H1018" s="42">
        <f>IFERROR(G1018/D1009,"-")</f>
        <v>1.7020832644170701E-4</v>
      </c>
      <c r="I1018" s="52">
        <v>1</v>
      </c>
      <c r="J1018" s="42">
        <f>IFERROR(I1018/E1009,"-")</f>
        <v>1.5873015873015872E-2</v>
      </c>
      <c r="K1018" s="55">
        <f t="shared" si="88"/>
        <v>6689</v>
      </c>
      <c r="L1018" s="376"/>
      <c r="M1018" s="376"/>
      <c r="N1018" s="32" t="s">
        <v>108</v>
      </c>
      <c r="O1018" s="52">
        <v>445183</v>
      </c>
      <c r="P1018" s="42">
        <f>IFERROR(O1018/L1009,"-")</f>
        <v>1.3252571720748126E-3</v>
      </c>
      <c r="Q1018" s="52">
        <v>17</v>
      </c>
      <c r="R1018" s="42">
        <f>IFERROR(Q1018/M1009,"-")</f>
        <v>2.3578363384188627E-2</v>
      </c>
      <c r="S1018" s="55">
        <f t="shared" si="89"/>
        <v>26187.235294117647</v>
      </c>
      <c r="T1018" s="376"/>
      <c r="U1018" s="376"/>
      <c r="V1018" s="32" t="s">
        <v>108</v>
      </c>
      <c r="W1018" s="52">
        <v>5683</v>
      </c>
      <c r="X1018" s="42">
        <f>IFERROR(W1018/T1009,"-")</f>
        <v>3.12040148470273E-4</v>
      </c>
      <c r="Y1018" s="52">
        <v>2</v>
      </c>
      <c r="Z1018" s="42">
        <f>IFERROR(Y1018/U1009,"-")</f>
        <v>4.0816326530612242E-2</v>
      </c>
      <c r="AA1018" s="96">
        <f t="shared" si="90"/>
        <v>2841.5</v>
      </c>
      <c r="AB1018" s="376"/>
      <c r="AC1018" s="376"/>
      <c r="AD1018" s="32" t="s">
        <v>108</v>
      </c>
      <c r="AE1018" s="52">
        <v>11907</v>
      </c>
      <c r="AF1018" s="42">
        <f>IFERROR(AE1018/AB1009,"-")</f>
        <v>4.7906721304549874E-4</v>
      </c>
      <c r="AG1018" s="52">
        <v>2</v>
      </c>
      <c r="AH1018" s="42">
        <f>IFERROR(AG1018/AC1009,"-")</f>
        <v>1.9607843137254902E-2</v>
      </c>
      <c r="AI1018" s="55">
        <f t="shared" si="91"/>
        <v>5953.5</v>
      </c>
      <c r="AJ1018" s="376"/>
      <c r="AK1018" s="376"/>
      <c r="AL1018" s="32" t="s">
        <v>108</v>
      </c>
      <c r="AM1018" s="52">
        <v>19707</v>
      </c>
      <c r="AN1018" s="42">
        <f>IFERROR(AM1018/AJ1009,"-")</f>
        <v>1.5442503298193351E-4</v>
      </c>
      <c r="AO1018" s="52">
        <v>5</v>
      </c>
      <c r="AP1018" s="42">
        <f>IFERROR(AO1018/AK1009,"-")</f>
        <v>2.1645021645021644E-2</v>
      </c>
      <c r="AQ1018" s="55">
        <f t="shared" si="92"/>
        <v>3941.4</v>
      </c>
      <c r="AR1018" s="376"/>
      <c r="AS1018" s="376"/>
      <c r="AT1018" s="32" t="s">
        <v>108</v>
      </c>
      <c r="AU1018" s="52">
        <v>350026</v>
      </c>
      <c r="AV1018" s="42">
        <f>IFERROR(AU1018/AR1009,"-")</f>
        <v>2.1295572638608973E-3</v>
      </c>
      <c r="AW1018" s="55">
        <v>7</v>
      </c>
      <c r="AX1018" s="42">
        <f>IFERROR(AW1018/AS1009,"-")</f>
        <v>2.0833333333333332E-2</v>
      </c>
      <c r="AY1018" s="139">
        <f t="shared" si="93"/>
        <v>50003.714285714283</v>
      </c>
      <c r="AZ1018" s="376"/>
      <c r="BA1018" s="376"/>
      <c r="BB1018" s="32" t="s">
        <v>108</v>
      </c>
      <c r="BC1018" s="52">
        <v>57860</v>
      </c>
      <c r="BD1018" s="42">
        <f>IFERROR(BC1018/AZ1009,"-")</f>
        <v>1.7199992271002436E-3</v>
      </c>
      <c r="BE1018" s="52">
        <v>1</v>
      </c>
      <c r="BF1018" s="42">
        <f>IFERROR(BE1018/BA1009,"-")</f>
        <v>0.04</v>
      </c>
      <c r="BG1018" s="55">
        <f t="shared" si="94"/>
        <v>57860</v>
      </c>
      <c r="BH1018" s="376"/>
      <c r="BI1018" s="376"/>
      <c r="BJ1018" s="32" t="s">
        <v>108</v>
      </c>
      <c r="BK1018" s="52">
        <v>132849</v>
      </c>
      <c r="BL1018" s="42">
        <f>IFERROR(BK1018/BH1009,"-")</f>
        <v>5.2852942552536659E-4</v>
      </c>
      <c r="BM1018" s="52">
        <v>9</v>
      </c>
      <c r="BN1018" s="42">
        <f>IFERROR(BM1018/BI1009,"-")</f>
        <v>1.3138686131386862E-2</v>
      </c>
      <c r="BO1018" s="96">
        <f t="shared" si="95"/>
        <v>14761</v>
      </c>
      <c r="BP1018" s="141"/>
    </row>
    <row r="1019" spans="2:68" s="8" customFormat="1" ht="13.15" customHeight="1">
      <c r="B1019" s="373"/>
      <c r="C1019" s="392"/>
      <c r="D1019" s="376"/>
      <c r="E1019" s="376"/>
      <c r="F1019" s="32" t="s">
        <v>109</v>
      </c>
      <c r="G1019" s="52">
        <v>0</v>
      </c>
      <c r="H1019" s="42">
        <f>IFERROR(G1019/D1009,"-")</f>
        <v>0</v>
      </c>
      <c r="I1019" s="52">
        <v>0</v>
      </c>
      <c r="J1019" s="42">
        <f>IFERROR(I1019/E1009,"-")</f>
        <v>0</v>
      </c>
      <c r="K1019" s="55" t="str">
        <f t="shared" si="88"/>
        <v>-</v>
      </c>
      <c r="L1019" s="376"/>
      <c r="M1019" s="376"/>
      <c r="N1019" s="32" t="s">
        <v>109</v>
      </c>
      <c r="O1019" s="52">
        <v>6818</v>
      </c>
      <c r="P1019" s="42">
        <f>IFERROR(O1019/L1009,"-")</f>
        <v>2.0296380138518479E-5</v>
      </c>
      <c r="Q1019" s="52">
        <v>1</v>
      </c>
      <c r="R1019" s="42">
        <f>IFERROR(Q1019/M1009,"-")</f>
        <v>1.3869625520110957E-3</v>
      </c>
      <c r="S1019" s="55">
        <f t="shared" si="89"/>
        <v>6818</v>
      </c>
      <c r="T1019" s="376"/>
      <c r="U1019" s="376"/>
      <c r="V1019" s="32" t="s">
        <v>109</v>
      </c>
      <c r="W1019" s="52">
        <v>0</v>
      </c>
      <c r="X1019" s="42">
        <f>IFERROR(W1019/T1009,"-")</f>
        <v>0</v>
      </c>
      <c r="Y1019" s="52">
        <v>0</v>
      </c>
      <c r="Z1019" s="42">
        <f>IFERROR(Y1019/U1009,"-")</f>
        <v>0</v>
      </c>
      <c r="AA1019" s="96" t="str">
        <f t="shared" si="90"/>
        <v>-</v>
      </c>
      <c r="AB1019" s="376"/>
      <c r="AC1019" s="376"/>
      <c r="AD1019" s="32" t="s">
        <v>109</v>
      </c>
      <c r="AE1019" s="52">
        <v>6818</v>
      </c>
      <c r="AF1019" s="42">
        <f>IFERROR(AE1019/AB1009,"-")</f>
        <v>2.7431597031529439E-4</v>
      </c>
      <c r="AG1019" s="52">
        <v>1</v>
      </c>
      <c r="AH1019" s="42">
        <f>IFERROR(AG1019/AC1009,"-")</f>
        <v>9.8039215686274508E-3</v>
      </c>
      <c r="AI1019" s="55">
        <f t="shared" si="91"/>
        <v>6818</v>
      </c>
      <c r="AJ1019" s="376"/>
      <c r="AK1019" s="376"/>
      <c r="AL1019" s="32" t="s">
        <v>109</v>
      </c>
      <c r="AM1019" s="52">
        <v>0</v>
      </c>
      <c r="AN1019" s="42">
        <f>IFERROR(AM1019/AJ1009,"-")</f>
        <v>0</v>
      </c>
      <c r="AO1019" s="52">
        <v>0</v>
      </c>
      <c r="AP1019" s="42">
        <f>IFERROR(AO1019/AK1009,"-")</f>
        <v>0</v>
      </c>
      <c r="AQ1019" s="55" t="str">
        <f t="shared" si="92"/>
        <v>-</v>
      </c>
      <c r="AR1019" s="376"/>
      <c r="AS1019" s="376"/>
      <c r="AT1019" s="32" t="s">
        <v>109</v>
      </c>
      <c r="AU1019" s="52">
        <v>0</v>
      </c>
      <c r="AV1019" s="42">
        <f>IFERROR(AU1019/AR1009,"-")</f>
        <v>0</v>
      </c>
      <c r="AW1019" s="55">
        <v>0</v>
      </c>
      <c r="AX1019" s="42">
        <f>IFERROR(AW1019/AS1009,"-")</f>
        <v>0</v>
      </c>
      <c r="AY1019" s="139" t="str">
        <f t="shared" si="93"/>
        <v>-</v>
      </c>
      <c r="AZ1019" s="376"/>
      <c r="BA1019" s="376"/>
      <c r="BB1019" s="32" t="s">
        <v>109</v>
      </c>
      <c r="BC1019" s="52">
        <v>0</v>
      </c>
      <c r="BD1019" s="42">
        <f>IFERROR(BC1019/AZ1009,"-")</f>
        <v>0</v>
      </c>
      <c r="BE1019" s="52">
        <v>0</v>
      </c>
      <c r="BF1019" s="42">
        <f>IFERROR(BE1019/BA1009,"-")</f>
        <v>0</v>
      </c>
      <c r="BG1019" s="55" t="str">
        <f t="shared" si="94"/>
        <v>-</v>
      </c>
      <c r="BH1019" s="376"/>
      <c r="BI1019" s="376"/>
      <c r="BJ1019" s="32" t="s">
        <v>109</v>
      </c>
      <c r="BK1019" s="52">
        <v>6780</v>
      </c>
      <c r="BL1019" s="42">
        <f>IFERROR(BK1019/BH1009,"-")</f>
        <v>2.6973703265075275E-5</v>
      </c>
      <c r="BM1019" s="52">
        <v>2</v>
      </c>
      <c r="BN1019" s="42">
        <f>IFERROR(BM1019/BI1009,"-")</f>
        <v>2.9197080291970801E-3</v>
      </c>
      <c r="BO1019" s="96">
        <f t="shared" si="95"/>
        <v>3390</v>
      </c>
      <c r="BP1019" s="141"/>
    </row>
    <row r="1020" spans="2:68" s="8" customFormat="1" ht="13.15" customHeight="1">
      <c r="B1020" s="373"/>
      <c r="C1020" s="392"/>
      <c r="D1020" s="376"/>
      <c r="E1020" s="376"/>
      <c r="F1020" s="32" t="s">
        <v>110</v>
      </c>
      <c r="G1020" s="52">
        <v>0</v>
      </c>
      <c r="H1020" s="42">
        <f>IFERROR(G1020/D1009,"-")</f>
        <v>0</v>
      </c>
      <c r="I1020" s="52">
        <v>0</v>
      </c>
      <c r="J1020" s="42">
        <f>IFERROR(I1020/E1009,"-")</f>
        <v>0</v>
      </c>
      <c r="K1020" s="55" t="str">
        <f t="shared" si="88"/>
        <v>-</v>
      </c>
      <c r="L1020" s="376"/>
      <c r="M1020" s="376"/>
      <c r="N1020" s="32" t="s">
        <v>110</v>
      </c>
      <c r="O1020" s="52">
        <v>24339</v>
      </c>
      <c r="P1020" s="42">
        <f>IFERROR(O1020/L1009,"-")</f>
        <v>7.2454326223438136E-5</v>
      </c>
      <c r="Q1020" s="52">
        <v>3</v>
      </c>
      <c r="R1020" s="42">
        <f>IFERROR(Q1020/M1009,"-")</f>
        <v>4.160887656033287E-3</v>
      </c>
      <c r="S1020" s="55">
        <f t="shared" si="89"/>
        <v>8113</v>
      </c>
      <c r="T1020" s="376"/>
      <c r="U1020" s="376"/>
      <c r="V1020" s="32" t="s">
        <v>110</v>
      </c>
      <c r="W1020" s="52">
        <v>0</v>
      </c>
      <c r="X1020" s="42">
        <f>IFERROR(W1020/T1009,"-")</f>
        <v>0</v>
      </c>
      <c r="Y1020" s="52">
        <v>0</v>
      </c>
      <c r="Z1020" s="42">
        <f>IFERROR(Y1020/U1009,"-")</f>
        <v>0</v>
      </c>
      <c r="AA1020" s="96" t="str">
        <f t="shared" si="90"/>
        <v>-</v>
      </c>
      <c r="AB1020" s="376"/>
      <c r="AC1020" s="376"/>
      <c r="AD1020" s="32" t="s">
        <v>110</v>
      </c>
      <c r="AE1020" s="52">
        <v>0</v>
      </c>
      <c r="AF1020" s="42">
        <f>IFERROR(AE1020/AB1009,"-")</f>
        <v>0</v>
      </c>
      <c r="AG1020" s="52">
        <v>0</v>
      </c>
      <c r="AH1020" s="42">
        <f>IFERROR(AG1020/AC1009,"-")</f>
        <v>0</v>
      </c>
      <c r="AI1020" s="55" t="str">
        <f t="shared" si="91"/>
        <v>-</v>
      </c>
      <c r="AJ1020" s="376"/>
      <c r="AK1020" s="376"/>
      <c r="AL1020" s="32" t="s">
        <v>110</v>
      </c>
      <c r="AM1020" s="52">
        <v>13437</v>
      </c>
      <c r="AN1020" s="42">
        <f>IFERROR(AM1020/AJ1009,"-")</f>
        <v>1.0529300087168217E-4</v>
      </c>
      <c r="AO1020" s="52">
        <v>1</v>
      </c>
      <c r="AP1020" s="42">
        <f>IFERROR(AO1020/AK1009,"-")</f>
        <v>4.329004329004329E-3</v>
      </c>
      <c r="AQ1020" s="55">
        <f t="shared" si="92"/>
        <v>13437</v>
      </c>
      <c r="AR1020" s="376"/>
      <c r="AS1020" s="376"/>
      <c r="AT1020" s="32" t="s">
        <v>110</v>
      </c>
      <c r="AU1020" s="52">
        <v>10902</v>
      </c>
      <c r="AV1020" s="42">
        <f>IFERROR(AU1020/AR1009,"-")</f>
        <v>6.6327739341110392E-5</v>
      </c>
      <c r="AW1020" s="55">
        <v>2</v>
      </c>
      <c r="AX1020" s="42">
        <f>IFERROR(AW1020/AS1009,"-")</f>
        <v>5.9523809523809521E-3</v>
      </c>
      <c r="AY1020" s="139">
        <f t="shared" si="93"/>
        <v>5451</v>
      </c>
      <c r="AZ1020" s="376"/>
      <c r="BA1020" s="376"/>
      <c r="BB1020" s="32" t="s">
        <v>110</v>
      </c>
      <c r="BC1020" s="52">
        <v>2856</v>
      </c>
      <c r="BD1020" s="42">
        <f>IFERROR(BC1020/AZ1009,"-")</f>
        <v>8.490006554784473E-5</v>
      </c>
      <c r="BE1020" s="52">
        <v>1</v>
      </c>
      <c r="BF1020" s="42">
        <f>IFERROR(BE1020/BA1009,"-")</f>
        <v>0.04</v>
      </c>
      <c r="BG1020" s="55">
        <f t="shared" si="94"/>
        <v>2856</v>
      </c>
      <c r="BH1020" s="376"/>
      <c r="BI1020" s="376"/>
      <c r="BJ1020" s="32" t="s">
        <v>110</v>
      </c>
      <c r="BK1020" s="52">
        <v>0</v>
      </c>
      <c r="BL1020" s="42">
        <f>IFERROR(BK1020/BH1009,"-")</f>
        <v>0</v>
      </c>
      <c r="BM1020" s="52">
        <v>0</v>
      </c>
      <c r="BN1020" s="42">
        <f>IFERROR(BM1020/BI1009,"-")</f>
        <v>0</v>
      </c>
      <c r="BO1020" s="96" t="str">
        <f t="shared" si="95"/>
        <v>-</v>
      </c>
      <c r="BP1020" s="141"/>
    </row>
    <row r="1021" spans="2:68" s="8" customFormat="1" ht="13.15" customHeight="1">
      <c r="B1021" s="373"/>
      <c r="C1021" s="392"/>
      <c r="D1021" s="376"/>
      <c r="E1021" s="376"/>
      <c r="F1021" s="32" t="s">
        <v>111</v>
      </c>
      <c r="G1021" s="52">
        <v>353301</v>
      </c>
      <c r="H1021" s="42">
        <f>IFERROR(G1021/D1009,"-")</f>
        <v>8.9900989595128617E-3</v>
      </c>
      <c r="I1021" s="52">
        <v>9</v>
      </c>
      <c r="J1021" s="42">
        <f>IFERROR(I1021/E1009,"-")</f>
        <v>0.14285714285714285</v>
      </c>
      <c r="K1021" s="55">
        <f t="shared" si="88"/>
        <v>39255.666666666664</v>
      </c>
      <c r="L1021" s="376"/>
      <c r="M1021" s="376"/>
      <c r="N1021" s="32" t="s">
        <v>111</v>
      </c>
      <c r="O1021" s="52">
        <v>2527696</v>
      </c>
      <c r="P1021" s="42">
        <f>IFERROR(O1021/L1009,"-")</f>
        <v>7.5246522280159288E-3</v>
      </c>
      <c r="Q1021" s="52">
        <v>52</v>
      </c>
      <c r="R1021" s="42">
        <f>IFERROR(Q1021/M1009,"-")</f>
        <v>7.2122052704576972E-2</v>
      </c>
      <c r="S1021" s="55">
        <f t="shared" si="89"/>
        <v>48609.538461538461</v>
      </c>
      <c r="T1021" s="376"/>
      <c r="U1021" s="376"/>
      <c r="V1021" s="32" t="s">
        <v>111</v>
      </c>
      <c r="W1021" s="52">
        <v>23898</v>
      </c>
      <c r="X1021" s="42">
        <f>IFERROR(W1021/T1009,"-")</f>
        <v>1.3121829083481585E-3</v>
      </c>
      <c r="Y1021" s="52">
        <v>2</v>
      </c>
      <c r="Z1021" s="42">
        <f>IFERROR(Y1021/U1009,"-")</f>
        <v>4.0816326530612242E-2</v>
      </c>
      <c r="AA1021" s="96">
        <f t="shared" si="90"/>
        <v>11949</v>
      </c>
      <c r="AB1021" s="376"/>
      <c r="AC1021" s="376"/>
      <c r="AD1021" s="32" t="s">
        <v>111</v>
      </c>
      <c r="AE1021" s="52">
        <v>91163</v>
      </c>
      <c r="AF1021" s="42">
        <f>IFERROR(AE1021/AB1009,"-")</f>
        <v>3.6678596071946586E-3</v>
      </c>
      <c r="AG1021" s="52">
        <v>4</v>
      </c>
      <c r="AH1021" s="42">
        <f>IFERROR(AG1021/AC1009,"-")</f>
        <v>3.9215686274509803E-2</v>
      </c>
      <c r="AI1021" s="55">
        <f t="shared" si="91"/>
        <v>22790.75</v>
      </c>
      <c r="AJ1021" s="376"/>
      <c r="AK1021" s="376"/>
      <c r="AL1021" s="32" t="s">
        <v>111</v>
      </c>
      <c r="AM1021" s="52">
        <v>1679776</v>
      </c>
      <c r="AN1021" s="42">
        <f>IFERROR(AM1021/AJ1009,"-")</f>
        <v>1.3162808352476803E-2</v>
      </c>
      <c r="AO1021" s="52">
        <v>25</v>
      </c>
      <c r="AP1021" s="42">
        <f>IFERROR(AO1021/AK1009,"-")</f>
        <v>0.10822510822510822</v>
      </c>
      <c r="AQ1021" s="55">
        <f t="shared" si="92"/>
        <v>67191.039999999994</v>
      </c>
      <c r="AR1021" s="376"/>
      <c r="AS1021" s="376"/>
      <c r="AT1021" s="32" t="s">
        <v>111</v>
      </c>
      <c r="AU1021" s="52">
        <v>732859</v>
      </c>
      <c r="AV1021" s="42">
        <f>IFERROR(AU1021/AR1009,"-")</f>
        <v>4.4587122294796203E-3</v>
      </c>
      <c r="AW1021" s="55">
        <v>21</v>
      </c>
      <c r="AX1021" s="42">
        <f>IFERROR(AW1021/AS1009,"-")</f>
        <v>6.25E-2</v>
      </c>
      <c r="AY1021" s="139">
        <f t="shared" si="93"/>
        <v>34898.047619047618</v>
      </c>
      <c r="AZ1021" s="376"/>
      <c r="BA1021" s="376"/>
      <c r="BB1021" s="32" t="s">
        <v>111</v>
      </c>
      <c r="BC1021" s="52">
        <v>1118783</v>
      </c>
      <c r="BD1021" s="42">
        <f>IFERROR(BC1021/AZ1009,"-")</f>
        <v>3.3257965698114275E-2</v>
      </c>
      <c r="BE1021" s="52">
        <v>3</v>
      </c>
      <c r="BF1021" s="42">
        <f>IFERROR(BE1021/BA1009,"-")</f>
        <v>0.12</v>
      </c>
      <c r="BG1021" s="55">
        <f t="shared" si="94"/>
        <v>372927.66666666669</v>
      </c>
      <c r="BH1021" s="376"/>
      <c r="BI1021" s="376"/>
      <c r="BJ1021" s="32" t="s">
        <v>111</v>
      </c>
      <c r="BK1021" s="52">
        <v>2310442</v>
      </c>
      <c r="BL1021" s="42">
        <f>IFERROR(BK1021/BH1009,"-")</f>
        <v>9.1919139998771458E-3</v>
      </c>
      <c r="BM1021" s="52">
        <v>74</v>
      </c>
      <c r="BN1021" s="42">
        <f>IFERROR(BM1021/BI1009,"-")</f>
        <v>0.10802919708029197</v>
      </c>
      <c r="BO1021" s="96">
        <f t="shared" si="95"/>
        <v>31222.18918918919</v>
      </c>
      <c r="BP1021" s="141"/>
    </row>
    <row r="1022" spans="2:68" s="8" customFormat="1" ht="13.15" customHeight="1">
      <c r="B1022" s="373"/>
      <c r="C1022" s="392"/>
      <c r="D1022" s="376"/>
      <c r="E1022" s="376"/>
      <c r="F1022" s="32" t="s">
        <v>112</v>
      </c>
      <c r="G1022" s="52">
        <v>863260</v>
      </c>
      <c r="H1022" s="42">
        <f>IFERROR(G1022/D1009,"-")</f>
        <v>2.196651814681836E-2</v>
      </c>
      <c r="I1022" s="52">
        <v>8</v>
      </c>
      <c r="J1022" s="42">
        <f>IFERROR(I1022/E1009,"-")</f>
        <v>0.12698412698412698</v>
      </c>
      <c r="K1022" s="55">
        <f t="shared" si="88"/>
        <v>107907.5</v>
      </c>
      <c r="L1022" s="376"/>
      <c r="M1022" s="376"/>
      <c r="N1022" s="32" t="s">
        <v>112</v>
      </c>
      <c r="O1022" s="52">
        <v>2192565</v>
      </c>
      <c r="P1022" s="42">
        <f>IFERROR(O1022/L1009,"-")</f>
        <v>6.5270068522163046E-3</v>
      </c>
      <c r="Q1022" s="52">
        <v>33</v>
      </c>
      <c r="R1022" s="42">
        <f>IFERROR(Q1022/M1009,"-")</f>
        <v>4.5769764216366159E-2</v>
      </c>
      <c r="S1022" s="55">
        <f t="shared" si="89"/>
        <v>66441.363636363632</v>
      </c>
      <c r="T1022" s="376"/>
      <c r="U1022" s="376"/>
      <c r="V1022" s="32" t="s">
        <v>112</v>
      </c>
      <c r="W1022" s="52">
        <v>22730</v>
      </c>
      <c r="X1022" s="42">
        <f>IFERROR(W1022/T1009,"-")</f>
        <v>1.248050778590411E-3</v>
      </c>
      <c r="Y1022" s="52">
        <v>1</v>
      </c>
      <c r="Z1022" s="42">
        <f>IFERROR(Y1022/U1009,"-")</f>
        <v>2.0408163265306121E-2</v>
      </c>
      <c r="AA1022" s="96">
        <f t="shared" si="90"/>
        <v>22730</v>
      </c>
      <c r="AB1022" s="376"/>
      <c r="AC1022" s="376"/>
      <c r="AD1022" s="32" t="s">
        <v>112</v>
      </c>
      <c r="AE1022" s="52">
        <v>324285</v>
      </c>
      <c r="AF1022" s="42">
        <f>IFERROR(AE1022/AB1009,"-")</f>
        <v>1.3047309245188507E-2</v>
      </c>
      <c r="AG1022" s="52">
        <v>3</v>
      </c>
      <c r="AH1022" s="42">
        <f>IFERROR(AG1022/AC1009,"-")</f>
        <v>2.9411764705882353E-2</v>
      </c>
      <c r="AI1022" s="55">
        <f t="shared" si="91"/>
        <v>108095</v>
      </c>
      <c r="AJ1022" s="376"/>
      <c r="AK1022" s="376"/>
      <c r="AL1022" s="32" t="s">
        <v>112</v>
      </c>
      <c r="AM1022" s="52">
        <v>1071258</v>
      </c>
      <c r="AN1022" s="42">
        <f>IFERROR(AM1022/AJ1009,"-")</f>
        <v>8.394431013455125E-3</v>
      </c>
      <c r="AO1022" s="52">
        <v>12</v>
      </c>
      <c r="AP1022" s="42">
        <f>IFERROR(AO1022/AK1009,"-")</f>
        <v>5.1948051948051951E-2</v>
      </c>
      <c r="AQ1022" s="55">
        <f t="shared" si="92"/>
        <v>89271.5</v>
      </c>
      <c r="AR1022" s="376"/>
      <c r="AS1022" s="376"/>
      <c r="AT1022" s="32" t="s">
        <v>112</v>
      </c>
      <c r="AU1022" s="52">
        <v>761378</v>
      </c>
      <c r="AV1022" s="42">
        <f>IFERROR(AU1022/AR1009,"-")</f>
        <v>4.6322217505096264E-3</v>
      </c>
      <c r="AW1022" s="55">
        <v>16</v>
      </c>
      <c r="AX1022" s="42">
        <f>IFERROR(AW1022/AS1009,"-")</f>
        <v>4.7619047619047616E-2</v>
      </c>
      <c r="AY1022" s="139">
        <f t="shared" si="93"/>
        <v>47586.125</v>
      </c>
      <c r="AZ1022" s="376"/>
      <c r="BA1022" s="376"/>
      <c r="BB1022" s="32" t="s">
        <v>112</v>
      </c>
      <c r="BC1022" s="52">
        <v>955089</v>
      </c>
      <c r="BD1022" s="42">
        <f>IFERROR(BC1022/AZ1009,"-")</f>
        <v>2.8391848285723203E-2</v>
      </c>
      <c r="BE1022" s="52">
        <v>8</v>
      </c>
      <c r="BF1022" s="42">
        <f>IFERROR(BE1022/BA1009,"-")</f>
        <v>0.32</v>
      </c>
      <c r="BG1022" s="55">
        <f t="shared" si="94"/>
        <v>119386.125</v>
      </c>
      <c r="BH1022" s="376"/>
      <c r="BI1022" s="376"/>
      <c r="BJ1022" s="32" t="s">
        <v>112</v>
      </c>
      <c r="BK1022" s="52">
        <v>3570161</v>
      </c>
      <c r="BL1022" s="42">
        <f>IFERROR(BK1022/BH1009,"-")</f>
        <v>1.420360817441658E-2</v>
      </c>
      <c r="BM1022" s="52">
        <v>65</v>
      </c>
      <c r="BN1022" s="42">
        <f>IFERROR(BM1022/BI1009,"-")</f>
        <v>9.4890510948905105E-2</v>
      </c>
      <c r="BO1022" s="96">
        <f t="shared" si="95"/>
        <v>54925.553846153845</v>
      </c>
      <c r="BP1022" s="141"/>
    </row>
    <row r="1023" spans="2:68" s="8" customFormat="1" ht="13.15" customHeight="1">
      <c r="B1023" s="373"/>
      <c r="C1023" s="392"/>
      <c r="D1023" s="376"/>
      <c r="E1023" s="376"/>
      <c r="F1023" s="32" t="s">
        <v>113</v>
      </c>
      <c r="G1023" s="52">
        <v>43577</v>
      </c>
      <c r="H1023" s="42">
        <f>IFERROR(G1023/D1009,"-")</f>
        <v>1.1088605533488215E-3</v>
      </c>
      <c r="I1023" s="52">
        <v>3</v>
      </c>
      <c r="J1023" s="42">
        <f>IFERROR(I1023/E1009,"-")</f>
        <v>4.7619047619047616E-2</v>
      </c>
      <c r="K1023" s="55">
        <f t="shared" si="88"/>
        <v>14525.666666666666</v>
      </c>
      <c r="L1023" s="376"/>
      <c r="M1023" s="376"/>
      <c r="N1023" s="32" t="s">
        <v>113</v>
      </c>
      <c r="O1023" s="52">
        <v>941209</v>
      </c>
      <c r="P1023" s="42">
        <f>IFERROR(O1023/L1009,"-")</f>
        <v>2.8018679457017951E-3</v>
      </c>
      <c r="Q1023" s="52">
        <v>28</v>
      </c>
      <c r="R1023" s="42">
        <f>IFERROR(Q1023/M1009,"-")</f>
        <v>3.8834951456310676E-2</v>
      </c>
      <c r="S1023" s="55">
        <f t="shared" si="89"/>
        <v>33614.607142857145</v>
      </c>
      <c r="T1023" s="376"/>
      <c r="U1023" s="376"/>
      <c r="V1023" s="32" t="s">
        <v>113</v>
      </c>
      <c r="W1023" s="52">
        <v>130469</v>
      </c>
      <c r="X1023" s="42">
        <f>IFERROR(W1023/T1009,"-")</f>
        <v>7.16374557993455E-3</v>
      </c>
      <c r="Y1023" s="52">
        <v>3</v>
      </c>
      <c r="Z1023" s="42">
        <f>IFERROR(Y1023/U1009,"-")</f>
        <v>6.1224489795918366E-2</v>
      </c>
      <c r="AA1023" s="96">
        <f t="shared" si="90"/>
        <v>43489.666666666664</v>
      </c>
      <c r="AB1023" s="376"/>
      <c r="AC1023" s="376"/>
      <c r="AD1023" s="32" t="s">
        <v>113</v>
      </c>
      <c r="AE1023" s="52">
        <v>32370</v>
      </c>
      <c r="AF1023" s="42">
        <f>IFERROR(AE1023/AB1009,"-")</f>
        <v>1.3023772307283778E-3</v>
      </c>
      <c r="AG1023" s="52">
        <v>1</v>
      </c>
      <c r="AH1023" s="42">
        <f>IFERROR(AG1023/AC1009,"-")</f>
        <v>9.8039215686274508E-3</v>
      </c>
      <c r="AI1023" s="55">
        <f t="shared" si="91"/>
        <v>32370</v>
      </c>
      <c r="AJ1023" s="376"/>
      <c r="AK1023" s="376"/>
      <c r="AL1023" s="32" t="s">
        <v>113</v>
      </c>
      <c r="AM1023" s="52">
        <v>397609</v>
      </c>
      <c r="AN1023" s="42">
        <f>IFERROR(AM1023/AJ1009,"-")</f>
        <v>3.1156839163197646E-3</v>
      </c>
      <c r="AO1023" s="52">
        <v>11</v>
      </c>
      <c r="AP1023" s="42">
        <f>IFERROR(AO1023/AK1009,"-")</f>
        <v>4.7619047619047616E-2</v>
      </c>
      <c r="AQ1023" s="55">
        <f t="shared" si="92"/>
        <v>36146.272727272728</v>
      </c>
      <c r="AR1023" s="376"/>
      <c r="AS1023" s="376"/>
      <c r="AT1023" s="32" t="s">
        <v>113</v>
      </c>
      <c r="AU1023" s="52">
        <v>380761</v>
      </c>
      <c r="AV1023" s="42">
        <f>IFERROR(AU1023/AR1009,"-")</f>
        <v>2.3165489230655414E-3</v>
      </c>
      <c r="AW1023" s="55">
        <v>13</v>
      </c>
      <c r="AX1023" s="42">
        <f>IFERROR(AW1023/AS1009,"-")</f>
        <v>3.8690476190476192E-2</v>
      </c>
      <c r="AY1023" s="139">
        <f t="shared" si="93"/>
        <v>29289.307692307691</v>
      </c>
      <c r="AZ1023" s="376"/>
      <c r="BA1023" s="376"/>
      <c r="BB1023" s="32" t="s">
        <v>113</v>
      </c>
      <c r="BC1023" s="52">
        <v>45608</v>
      </c>
      <c r="BD1023" s="42">
        <f>IFERROR(BC1023/AZ1009,"-")</f>
        <v>1.3557850803592795E-3</v>
      </c>
      <c r="BE1023" s="52">
        <v>3</v>
      </c>
      <c r="BF1023" s="42">
        <f>IFERROR(BE1023/BA1009,"-")</f>
        <v>0.12</v>
      </c>
      <c r="BG1023" s="55">
        <f t="shared" si="94"/>
        <v>15202.666666666666</v>
      </c>
      <c r="BH1023" s="376"/>
      <c r="BI1023" s="376"/>
      <c r="BJ1023" s="32" t="s">
        <v>113</v>
      </c>
      <c r="BK1023" s="52">
        <v>1509248</v>
      </c>
      <c r="BL1023" s="42">
        <f>IFERROR(BK1023/BH1009,"-")</f>
        <v>6.0044259152519661E-3</v>
      </c>
      <c r="BM1023" s="52">
        <v>36</v>
      </c>
      <c r="BN1023" s="42">
        <f>IFERROR(BM1023/BI1009,"-")</f>
        <v>5.2554744525547446E-2</v>
      </c>
      <c r="BO1023" s="96">
        <f t="shared" si="95"/>
        <v>41923.555555555555</v>
      </c>
      <c r="BP1023" s="141"/>
    </row>
    <row r="1024" spans="2:68" s="8" customFormat="1" ht="13.15" customHeight="1">
      <c r="B1024" s="373"/>
      <c r="C1024" s="392"/>
      <c r="D1024" s="376"/>
      <c r="E1024" s="376"/>
      <c r="F1024" s="33" t="s">
        <v>114</v>
      </c>
      <c r="G1024" s="53">
        <v>26234</v>
      </c>
      <c r="H1024" s="43">
        <f>IFERROR(G1024/D1009,"-")</f>
        <v>6.6755049123512359E-4</v>
      </c>
      <c r="I1024" s="53">
        <v>6</v>
      </c>
      <c r="J1024" s="43">
        <f>IFERROR(I1024/E1009,"-")</f>
        <v>9.5238095238095233E-2</v>
      </c>
      <c r="K1024" s="56">
        <f t="shared" si="88"/>
        <v>4372.333333333333</v>
      </c>
      <c r="L1024" s="376"/>
      <c r="M1024" s="376"/>
      <c r="N1024" s="33" t="s">
        <v>114</v>
      </c>
      <c r="O1024" s="53">
        <v>271593</v>
      </c>
      <c r="P1024" s="43">
        <f>IFERROR(O1024/L1009,"-")</f>
        <v>8.0850025974782175E-4</v>
      </c>
      <c r="Q1024" s="53">
        <v>34</v>
      </c>
      <c r="R1024" s="43">
        <f>IFERROR(Q1024/M1009,"-")</f>
        <v>4.7156726768377254E-2</v>
      </c>
      <c r="S1024" s="56">
        <f t="shared" si="89"/>
        <v>7988.0294117647063</v>
      </c>
      <c r="T1024" s="376"/>
      <c r="U1024" s="376"/>
      <c r="V1024" s="33" t="s">
        <v>114</v>
      </c>
      <c r="W1024" s="53">
        <v>7553</v>
      </c>
      <c r="X1024" s="43">
        <f>IFERROR(W1024/T1009,"-")</f>
        <v>4.1471744525707762E-4</v>
      </c>
      <c r="Y1024" s="53">
        <v>2</v>
      </c>
      <c r="Z1024" s="43">
        <f>IFERROR(Y1024/U1009,"-")</f>
        <v>4.0816326530612242E-2</v>
      </c>
      <c r="AA1024" s="97">
        <f t="shared" si="90"/>
        <v>3776.5</v>
      </c>
      <c r="AB1024" s="376"/>
      <c r="AC1024" s="376"/>
      <c r="AD1024" s="33" t="s">
        <v>114</v>
      </c>
      <c r="AE1024" s="53">
        <v>9873</v>
      </c>
      <c r="AF1024" s="43">
        <f>IFERROR(AE1024/AB1009,"-")</f>
        <v>3.9723109048443847E-4</v>
      </c>
      <c r="AG1024" s="53">
        <v>3</v>
      </c>
      <c r="AH1024" s="43">
        <f>IFERROR(AG1024/AC1009,"-")</f>
        <v>2.9411764705882353E-2</v>
      </c>
      <c r="AI1024" s="56">
        <f t="shared" si="91"/>
        <v>3291</v>
      </c>
      <c r="AJ1024" s="376"/>
      <c r="AK1024" s="376"/>
      <c r="AL1024" s="33" t="s">
        <v>114</v>
      </c>
      <c r="AM1024" s="53">
        <v>122582</v>
      </c>
      <c r="AN1024" s="43">
        <f>IFERROR(AM1024/AJ1009,"-")</f>
        <v>9.605586539296379E-4</v>
      </c>
      <c r="AO1024" s="53">
        <v>14</v>
      </c>
      <c r="AP1024" s="43">
        <f>IFERROR(AO1024/AK1009,"-")</f>
        <v>6.0606060606060608E-2</v>
      </c>
      <c r="AQ1024" s="56">
        <f t="shared" si="92"/>
        <v>8755.8571428571431</v>
      </c>
      <c r="AR1024" s="376"/>
      <c r="AS1024" s="376"/>
      <c r="AT1024" s="33" t="s">
        <v>114</v>
      </c>
      <c r="AU1024" s="53">
        <v>131585</v>
      </c>
      <c r="AV1024" s="43">
        <f>IFERROR(AU1024/AR1009,"-")</f>
        <v>8.0056279409282795E-4</v>
      </c>
      <c r="AW1024" s="56">
        <v>15</v>
      </c>
      <c r="AX1024" s="45">
        <f>IFERROR(AW1024/AS1009,"-")</f>
        <v>4.4642857142857144E-2</v>
      </c>
      <c r="AY1024" s="140">
        <f t="shared" si="93"/>
        <v>8772.3333333333339</v>
      </c>
      <c r="AZ1024" s="376"/>
      <c r="BA1024" s="376"/>
      <c r="BB1024" s="33" t="s">
        <v>114</v>
      </c>
      <c r="BC1024" s="53">
        <v>49983</v>
      </c>
      <c r="BD1024" s="43">
        <f>IFERROR(BC1024/AZ1009,"-")</f>
        <v>1.4858403278284044E-3</v>
      </c>
      <c r="BE1024" s="53">
        <v>2</v>
      </c>
      <c r="BF1024" s="43">
        <f>IFERROR(BE1024/BA1009,"-")</f>
        <v>0.08</v>
      </c>
      <c r="BG1024" s="56">
        <f t="shared" si="94"/>
        <v>24991.5</v>
      </c>
      <c r="BH1024" s="376"/>
      <c r="BI1024" s="376"/>
      <c r="BJ1024" s="33" t="s">
        <v>114</v>
      </c>
      <c r="BK1024" s="53">
        <v>326444</v>
      </c>
      <c r="BL1024" s="43">
        <f>IFERROR(BK1024/BH1009,"-")</f>
        <v>1.2987320927233383E-3</v>
      </c>
      <c r="BM1024" s="53">
        <v>21</v>
      </c>
      <c r="BN1024" s="43">
        <f>IFERROR(BM1024/BI1009,"-")</f>
        <v>3.0656934306569343E-2</v>
      </c>
      <c r="BO1024" s="97">
        <f t="shared" si="95"/>
        <v>15544.952380952382</v>
      </c>
      <c r="BP1024" s="141"/>
    </row>
    <row r="1025" spans="2:68" s="8" customFormat="1" ht="13.15" customHeight="1">
      <c r="B1025" s="374"/>
      <c r="C1025" s="393"/>
      <c r="D1025" s="377"/>
      <c r="E1025" s="377"/>
      <c r="F1025" s="34" t="s">
        <v>64</v>
      </c>
      <c r="G1025" s="49">
        <f>SUM(G1009:G1024)</f>
        <v>8843136</v>
      </c>
      <c r="H1025" s="43">
        <f>IFERROR(G1025/D1009,"-")</f>
        <v>0.22502248154528498</v>
      </c>
      <c r="I1025" s="53">
        <v>53</v>
      </c>
      <c r="J1025" s="43">
        <f>IFERROR(I1025/E1009,"-")</f>
        <v>0.84126984126984128</v>
      </c>
      <c r="K1025" s="56">
        <f t="shared" si="88"/>
        <v>166851.62264150943</v>
      </c>
      <c r="L1025" s="377"/>
      <c r="M1025" s="377"/>
      <c r="N1025" s="34" t="s">
        <v>64</v>
      </c>
      <c r="O1025" s="49">
        <f>SUM(O1009:O1024)</f>
        <v>65025152</v>
      </c>
      <c r="P1025" s="43">
        <f>IFERROR(O1025/L1009,"-")</f>
        <v>0.19357219178013274</v>
      </c>
      <c r="Q1025" s="53">
        <v>482</v>
      </c>
      <c r="R1025" s="43">
        <f>IFERROR(Q1025/M1009,"-")</f>
        <v>0.66851595006934816</v>
      </c>
      <c r="S1025" s="56">
        <f t="shared" si="89"/>
        <v>134906.95435684649</v>
      </c>
      <c r="T1025" s="377"/>
      <c r="U1025" s="377"/>
      <c r="V1025" s="34" t="s">
        <v>64</v>
      </c>
      <c r="W1025" s="49">
        <f>SUM(W1009:W1024)</f>
        <v>1169550</v>
      </c>
      <c r="X1025" s="43">
        <f>IFERROR(W1025/T1009,"-")</f>
        <v>6.4217236608025308E-2</v>
      </c>
      <c r="Y1025" s="53">
        <v>17</v>
      </c>
      <c r="Z1025" s="43">
        <f>IFERROR(Y1025/U1009,"-")</f>
        <v>0.34693877551020408</v>
      </c>
      <c r="AA1025" s="97">
        <f t="shared" si="90"/>
        <v>68797.058823529413</v>
      </c>
      <c r="AB1025" s="377"/>
      <c r="AC1025" s="377"/>
      <c r="AD1025" s="34" t="s">
        <v>64</v>
      </c>
      <c r="AE1025" s="49">
        <f>SUM(AE1009:AE1024)</f>
        <v>849919</v>
      </c>
      <c r="AF1025" s="43">
        <f>IFERROR(AE1025/AB1009,"-")</f>
        <v>3.4195710644529878E-2</v>
      </c>
      <c r="AG1025" s="53">
        <v>25</v>
      </c>
      <c r="AH1025" s="43">
        <f>IFERROR(AG1025/AC1009,"-")</f>
        <v>0.24509803921568626</v>
      </c>
      <c r="AI1025" s="56">
        <f t="shared" si="91"/>
        <v>33996.76</v>
      </c>
      <c r="AJ1025" s="377"/>
      <c r="AK1025" s="377"/>
      <c r="AL1025" s="34" t="s">
        <v>64</v>
      </c>
      <c r="AM1025" s="49">
        <f>SUM(AM1009:AM1024)</f>
        <v>34811012</v>
      </c>
      <c r="AN1025" s="43">
        <f>IFERROR(AM1025/AJ1009,"-")</f>
        <v>0.27278082286672162</v>
      </c>
      <c r="AO1025" s="53">
        <v>186</v>
      </c>
      <c r="AP1025" s="43">
        <f>IFERROR(AO1025/AK1009,"-")</f>
        <v>0.80519480519480524</v>
      </c>
      <c r="AQ1025" s="56">
        <f t="shared" si="92"/>
        <v>187155.97849462365</v>
      </c>
      <c r="AR1025" s="377"/>
      <c r="AS1025" s="377"/>
      <c r="AT1025" s="34" t="s">
        <v>64</v>
      </c>
      <c r="AU1025" s="49">
        <f>SUM(AU1009:AU1024)</f>
        <v>28066762</v>
      </c>
      <c r="AV1025" s="43">
        <f>IFERROR(AU1025/AR1009,"-")</f>
        <v>0.17075810622683746</v>
      </c>
      <c r="AW1025" s="56">
        <v>252</v>
      </c>
      <c r="AX1025" s="76">
        <f>IFERROR(AW1025/AS1009,"-")</f>
        <v>0.75</v>
      </c>
      <c r="AY1025" s="115">
        <f t="shared" si="93"/>
        <v>111376.03968253969</v>
      </c>
      <c r="AZ1025" s="377"/>
      <c r="BA1025" s="377"/>
      <c r="BB1025" s="34" t="s">
        <v>64</v>
      </c>
      <c r="BC1025" s="49">
        <f>SUM(BC1009:BC1024)</f>
        <v>8787977</v>
      </c>
      <c r="BD1025" s="43">
        <f>IFERROR(BC1025/AZ1009,"-")</f>
        <v>0.26123943394010918</v>
      </c>
      <c r="BE1025" s="53">
        <v>23</v>
      </c>
      <c r="BF1025" s="43">
        <f>IFERROR(BE1025/BA1009,"-")</f>
        <v>0.92</v>
      </c>
      <c r="BG1025" s="56">
        <f t="shared" si="94"/>
        <v>382085.95652173914</v>
      </c>
      <c r="BH1025" s="377"/>
      <c r="BI1025" s="377"/>
      <c r="BJ1025" s="34" t="s">
        <v>64</v>
      </c>
      <c r="BK1025" s="49">
        <f>SUM(BK1009:BK1024)</f>
        <v>36550099</v>
      </c>
      <c r="BL1025" s="43">
        <f>IFERROR(BK1025/BH1009,"-")</f>
        <v>0.14541172931196528</v>
      </c>
      <c r="BM1025" s="53">
        <v>438</v>
      </c>
      <c r="BN1025" s="43">
        <f>IFERROR(BM1025/BI1009,"-")</f>
        <v>0.6394160583941606</v>
      </c>
      <c r="BO1025" s="97">
        <f t="shared" si="95"/>
        <v>83447.714611872143</v>
      </c>
      <c r="BP1025" s="141"/>
    </row>
    <row r="1026" spans="2:68" s="8" customFormat="1" ht="13.15" customHeight="1">
      <c r="B1026" s="372">
        <v>61</v>
      </c>
      <c r="C1026" s="391" t="s">
        <v>15</v>
      </c>
      <c r="D1026" s="375">
        <v>77612710</v>
      </c>
      <c r="E1026" s="375">
        <v>89</v>
      </c>
      <c r="F1026" s="30" t="s">
        <v>100</v>
      </c>
      <c r="G1026" s="51">
        <v>1220586</v>
      </c>
      <c r="H1026" s="41">
        <f>IFERROR(G1026/D1026,"-")</f>
        <v>1.5726625188065203E-2</v>
      </c>
      <c r="I1026" s="51">
        <v>28</v>
      </c>
      <c r="J1026" s="41">
        <f>IFERROR(I1026/E1026,"-")</f>
        <v>0.3146067415730337</v>
      </c>
      <c r="K1026" s="54">
        <f t="shared" si="88"/>
        <v>43592.357142857145</v>
      </c>
      <c r="L1026" s="375">
        <v>458281170</v>
      </c>
      <c r="M1026" s="375">
        <v>954</v>
      </c>
      <c r="N1026" s="30" t="s">
        <v>100</v>
      </c>
      <c r="O1026" s="51">
        <v>8455930</v>
      </c>
      <c r="P1026" s="41">
        <f>IFERROR(O1026/L1026,"-")</f>
        <v>1.8451401788993425E-2</v>
      </c>
      <c r="Q1026" s="51">
        <v>157</v>
      </c>
      <c r="R1026" s="41">
        <f>IFERROR(Q1026/M1026,"-")</f>
        <v>0.16457023060796647</v>
      </c>
      <c r="S1026" s="54">
        <f t="shared" si="89"/>
        <v>53859.426751592357</v>
      </c>
      <c r="T1026" s="375">
        <v>8864770</v>
      </c>
      <c r="U1026" s="375">
        <v>46</v>
      </c>
      <c r="V1026" s="30" t="s">
        <v>100</v>
      </c>
      <c r="W1026" s="51">
        <v>101340</v>
      </c>
      <c r="X1026" s="41">
        <f>IFERROR(W1026/T1026,"-")</f>
        <v>1.1431768675329423E-2</v>
      </c>
      <c r="Y1026" s="51">
        <v>6</v>
      </c>
      <c r="Z1026" s="41">
        <f>IFERROR(Y1026/U1026,"-")</f>
        <v>0.13043478260869565</v>
      </c>
      <c r="AA1026" s="95">
        <f t="shared" si="90"/>
        <v>16890</v>
      </c>
      <c r="AB1026" s="375">
        <v>27842410</v>
      </c>
      <c r="AC1026" s="375">
        <v>108</v>
      </c>
      <c r="AD1026" s="30" t="s">
        <v>100</v>
      </c>
      <c r="AE1026" s="51">
        <v>75110</v>
      </c>
      <c r="AF1026" s="41">
        <f>IFERROR(AE1026/AB1026,"-")</f>
        <v>2.6976831387800124E-3</v>
      </c>
      <c r="AG1026" s="51">
        <v>9</v>
      </c>
      <c r="AH1026" s="41">
        <f>IFERROR(AG1026/AC1026,"-")</f>
        <v>8.3333333333333329E-2</v>
      </c>
      <c r="AI1026" s="54">
        <f t="shared" si="91"/>
        <v>8345.5555555555547</v>
      </c>
      <c r="AJ1026" s="375">
        <v>175091100</v>
      </c>
      <c r="AK1026" s="375">
        <v>308</v>
      </c>
      <c r="AL1026" s="30" t="s">
        <v>100</v>
      </c>
      <c r="AM1026" s="51">
        <v>5858983</v>
      </c>
      <c r="AN1026" s="41">
        <f>IFERROR(AM1026/AJ1026,"-")</f>
        <v>3.346248324443675E-2</v>
      </c>
      <c r="AO1026" s="51">
        <v>64</v>
      </c>
      <c r="AP1026" s="41">
        <f>IFERROR(AO1026/AK1026,"-")</f>
        <v>0.20779220779220781</v>
      </c>
      <c r="AQ1026" s="54">
        <f t="shared" si="92"/>
        <v>91546.609375</v>
      </c>
      <c r="AR1026" s="375">
        <v>243181900</v>
      </c>
      <c r="AS1026" s="375">
        <v>480</v>
      </c>
      <c r="AT1026" s="30" t="s">
        <v>100</v>
      </c>
      <c r="AU1026" s="51">
        <v>2378245</v>
      </c>
      <c r="AV1026" s="41">
        <f>IFERROR(AU1026/AR1026,"-")</f>
        <v>9.779695775055627E-3</v>
      </c>
      <c r="AW1026" s="54">
        <v>76</v>
      </c>
      <c r="AX1026" s="41">
        <f>IFERROR(AW1026/AS1026,"-")</f>
        <v>0.15833333333333333</v>
      </c>
      <c r="AY1026" s="139">
        <f t="shared" si="93"/>
        <v>31292.697368421053</v>
      </c>
      <c r="AZ1026" s="375">
        <v>41422650</v>
      </c>
      <c r="BA1026" s="375">
        <v>55</v>
      </c>
      <c r="BB1026" s="30" t="s">
        <v>100</v>
      </c>
      <c r="BC1026" s="51">
        <v>1623780</v>
      </c>
      <c r="BD1026" s="41">
        <f>IFERROR(BC1026/AZ1026,"-")</f>
        <v>3.9200292593544836E-2</v>
      </c>
      <c r="BE1026" s="51">
        <v>18</v>
      </c>
      <c r="BF1026" s="41">
        <f>IFERROR(BE1026/BA1026,"-")</f>
        <v>0.32727272727272727</v>
      </c>
      <c r="BG1026" s="54">
        <f t="shared" si="94"/>
        <v>90210</v>
      </c>
      <c r="BH1026" s="375">
        <v>202294430</v>
      </c>
      <c r="BI1026" s="375">
        <v>545</v>
      </c>
      <c r="BJ1026" s="30" t="s">
        <v>100</v>
      </c>
      <c r="BK1026" s="51">
        <v>2059109</v>
      </c>
      <c r="BL1026" s="41">
        <f>IFERROR(BK1026/BH1026,"-")</f>
        <v>1.0178772593985905E-2</v>
      </c>
      <c r="BM1026" s="51">
        <v>87</v>
      </c>
      <c r="BN1026" s="41">
        <f>IFERROR(BM1026/BI1026,"-")</f>
        <v>0.15963302752293579</v>
      </c>
      <c r="BO1026" s="95">
        <f t="shared" si="95"/>
        <v>23667.919540229886</v>
      </c>
      <c r="BP1026" s="141"/>
    </row>
    <row r="1027" spans="2:68" s="8" customFormat="1" ht="13.15" customHeight="1">
      <c r="B1027" s="373"/>
      <c r="C1027" s="392"/>
      <c r="D1027" s="376"/>
      <c r="E1027" s="376"/>
      <c r="F1027" s="31" t="s">
        <v>101</v>
      </c>
      <c r="G1027" s="52">
        <v>1343690</v>
      </c>
      <c r="H1027" s="42">
        <f>IFERROR(G1027/D1026,"-")</f>
        <v>1.7312757150214186E-2</v>
      </c>
      <c r="I1027" s="52">
        <v>34</v>
      </c>
      <c r="J1027" s="42">
        <f>IFERROR(I1027/E1026,"-")</f>
        <v>0.38202247191011235</v>
      </c>
      <c r="K1027" s="55">
        <f t="shared" si="88"/>
        <v>39520.294117647056</v>
      </c>
      <c r="L1027" s="376"/>
      <c r="M1027" s="376"/>
      <c r="N1027" s="31" t="s">
        <v>101</v>
      </c>
      <c r="O1027" s="52">
        <v>13844148</v>
      </c>
      <c r="P1027" s="42">
        <f>IFERROR(O1027/L1026,"-")</f>
        <v>3.0208851915080867E-2</v>
      </c>
      <c r="Q1027" s="52">
        <v>257</v>
      </c>
      <c r="R1027" s="42">
        <f>IFERROR(Q1027/M1026,"-")</f>
        <v>0.26939203354297692</v>
      </c>
      <c r="S1027" s="55">
        <f t="shared" si="89"/>
        <v>53868.280155642024</v>
      </c>
      <c r="T1027" s="376"/>
      <c r="U1027" s="376"/>
      <c r="V1027" s="31" t="s">
        <v>101</v>
      </c>
      <c r="W1027" s="52">
        <v>75130</v>
      </c>
      <c r="X1027" s="42">
        <f>IFERROR(W1027/T1026,"-")</f>
        <v>8.4751211819370387E-3</v>
      </c>
      <c r="Y1027" s="52">
        <v>9</v>
      </c>
      <c r="Z1027" s="42">
        <f>IFERROR(Y1027/U1026,"-")</f>
        <v>0.19565217391304349</v>
      </c>
      <c r="AA1027" s="96">
        <f t="shared" si="90"/>
        <v>8347.7777777777774</v>
      </c>
      <c r="AB1027" s="376"/>
      <c r="AC1027" s="376"/>
      <c r="AD1027" s="31" t="s">
        <v>101</v>
      </c>
      <c r="AE1027" s="52">
        <v>5079611</v>
      </c>
      <c r="AF1027" s="42">
        <f>IFERROR(AE1027/AB1026,"-")</f>
        <v>0.18244149841913829</v>
      </c>
      <c r="AG1027" s="52">
        <v>19</v>
      </c>
      <c r="AH1027" s="42">
        <f>IFERROR(AG1027/AC1026,"-")</f>
        <v>0.17592592592592593</v>
      </c>
      <c r="AI1027" s="55">
        <f t="shared" si="91"/>
        <v>267347.94736842107</v>
      </c>
      <c r="AJ1027" s="376"/>
      <c r="AK1027" s="376"/>
      <c r="AL1027" s="31" t="s">
        <v>101</v>
      </c>
      <c r="AM1027" s="52">
        <v>4136911</v>
      </c>
      <c r="AN1027" s="42">
        <f>IFERROR(AM1027/AJ1026,"-")</f>
        <v>2.3627191787589433E-2</v>
      </c>
      <c r="AO1027" s="52">
        <v>92</v>
      </c>
      <c r="AP1027" s="42">
        <f>IFERROR(AO1027/AK1026,"-")</f>
        <v>0.29870129870129869</v>
      </c>
      <c r="AQ1027" s="55">
        <f t="shared" si="92"/>
        <v>44966.42391304348</v>
      </c>
      <c r="AR1027" s="376"/>
      <c r="AS1027" s="376"/>
      <c r="AT1027" s="31" t="s">
        <v>101</v>
      </c>
      <c r="AU1027" s="52">
        <v>4518878</v>
      </c>
      <c r="AV1027" s="42">
        <f>IFERROR(AU1027/AR1026,"-")</f>
        <v>1.8582295804087393E-2</v>
      </c>
      <c r="AW1027" s="55">
        <v>135</v>
      </c>
      <c r="AX1027" s="42">
        <f>IFERROR(AW1027/AS1026,"-")</f>
        <v>0.28125</v>
      </c>
      <c r="AY1027" s="139">
        <f t="shared" si="93"/>
        <v>33473.170370370368</v>
      </c>
      <c r="AZ1027" s="376"/>
      <c r="BA1027" s="376"/>
      <c r="BB1027" s="31" t="s">
        <v>101</v>
      </c>
      <c r="BC1027" s="52">
        <v>290097</v>
      </c>
      <c r="BD1027" s="42">
        <f>IFERROR(BC1027/AZ1026,"-")</f>
        <v>7.0033423742807376E-3</v>
      </c>
      <c r="BE1027" s="52">
        <v>14</v>
      </c>
      <c r="BF1027" s="42">
        <f>IFERROR(BE1027/BA1026,"-")</f>
        <v>0.25454545454545452</v>
      </c>
      <c r="BG1027" s="55">
        <f t="shared" si="94"/>
        <v>20721.214285714286</v>
      </c>
      <c r="BH1027" s="376"/>
      <c r="BI1027" s="376"/>
      <c r="BJ1027" s="31" t="s">
        <v>101</v>
      </c>
      <c r="BK1027" s="52">
        <v>6767598</v>
      </c>
      <c r="BL1027" s="42">
        <f>IFERROR(BK1027/BH1026,"-")</f>
        <v>3.345419841762326E-2</v>
      </c>
      <c r="BM1027" s="52">
        <v>109</v>
      </c>
      <c r="BN1027" s="42">
        <f>IFERROR(BM1027/BI1026,"-")</f>
        <v>0.2</v>
      </c>
      <c r="BO1027" s="96">
        <f t="shared" si="95"/>
        <v>62088.055045871559</v>
      </c>
      <c r="BP1027" s="141"/>
    </row>
    <row r="1028" spans="2:68" s="8" customFormat="1" ht="13.15" customHeight="1">
      <c r="B1028" s="373"/>
      <c r="C1028" s="392"/>
      <c r="D1028" s="376"/>
      <c r="E1028" s="376"/>
      <c r="F1028" s="32" t="s">
        <v>102</v>
      </c>
      <c r="G1028" s="52">
        <v>949633</v>
      </c>
      <c r="H1028" s="42">
        <f>IFERROR(G1028/D1026,"-")</f>
        <v>1.2235534617976876E-2</v>
      </c>
      <c r="I1028" s="52">
        <v>30</v>
      </c>
      <c r="J1028" s="42">
        <f>IFERROR(I1028/E1026,"-")</f>
        <v>0.33707865168539325</v>
      </c>
      <c r="K1028" s="55">
        <f t="shared" si="88"/>
        <v>31654.433333333334</v>
      </c>
      <c r="L1028" s="376"/>
      <c r="M1028" s="376"/>
      <c r="N1028" s="32" t="s">
        <v>102</v>
      </c>
      <c r="O1028" s="52">
        <v>9767514</v>
      </c>
      <c r="P1028" s="42">
        <f>IFERROR(O1028/L1026,"-")</f>
        <v>2.1313365329847612E-2</v>
      </c>
      <c r="Q1028" s="52">
        <v>248</v>
      </c>
      <c r="R1028" s="42">
        <f>IFERROR(Q1028/M1026,"-")</f>
        <v>0.25995807127882598</v>
      </c>
      <c r="S1028" s="55">
        <f t="shared" si="89"/>
        <v>39385.137096774197</v>
      </c>
      <c r="T1028" s="376"/>
      <c r="U1028" s="376"/>
      <c r="V1028" s="32" t="s">
        <v>102</v>
      </c>
      <c r="W1028" s="52">
        <v>0</v>
      </c>
      <c r="X1028" s="42">
        <f>IFERROR(W1028/T1026,"-")</f>
        <v>0</v>
      </c>
      <c r="Y1028" s="52">
        <v>0</v>
      </c>
      <c r="Z1028" s="42">
        <f>IFERROR(Y1028/U1026,"-")</f>
        <v>0</v>
      </c>
      <c r="AA1028" s="96" t="str">
        <f t="shared" si="90"/>
        <v>-</v>
      </c>
      <c r="AB1028" s="376"/>
      <c r="AC1028" s="376"/>
      <c r="AD1028" s="32" t="s">
        <v>102</v>
      </c>
      <c r="AE1028" s="52">
        <v>0</v>
      </c>
      <c r="AF1028" s="42">
        <f>IFERROR(AE1028/AB1026,"-")</f>
        <v>0</v>
      </c>
      <c r="AG1028" s="52">
        <v>0</v>
      </c>
      <c r="AH1028" s="42">
        <f>IFERROR(AG1028/AC1026,"-")</f>
        <v>0</v>
      </c>
      <c r="AI1028" s="55" t="str">
        <f t="shared" si="91"/>
        <v>-</v>
      </c>
      <c r="AJ1028" s="376"/>
      <c r="AK1028" s="376"/>
      <c r="AL1028" s="32" t="s">
        <v>102</v>
      </c>
      <c r="AM1028" s="52">
        <v>4336455</v>
      </c>
      <c r="AN1028" s="42">
        <f>IFERROR(AM1028/AJ1026,"-")</f>
        <v>2.4766849942686978E-2</v>
      </c>
      <c r="AO1028" s="52">
        <v>118</v>
      </c>
      <c r="AP1028" s="42">
        <f>IFERROR(AO1028/AK1026,"-")</f>
        <v>0.38311688311688313</v>
      </c>
      <c r="AQ1028" s="55">
        <f t="shared" si="92"/>
        <v>36749.618644067799</v>
      </c>
      <c r="AR1028" s="376"/>
      <c r="AS1028" s="376"/>
      <c r="AT1028" s="32" t="s">
        <v>102</v>
      </c>
      <c r="AU1028" s="52">
        <v>5431059</v>
      </c>
      <c r="AV1028" s="42">
        <f>IFERROR(AU1028/AR1026,"-")</f>
        <v>2.2333319214958021E-2</v>
      </c>
      <c r="AW1028" s="55">
        <v>130</v>
      </c>
      <c r="AX1028" s="42">
        <f>IFERROR(AW1028/AS1026,"-")</f>
        <v>0.27083333333333331</v>
      </c>
      <c r="AY1028" s="139">
        <f t="shared" si="93"/>
        <v>41777.376923076925</v>
      </c>
      <c r="AZ1028" s="376"/>
      <c r="BA1028" s="376"/>
      <c r="BB1028" s="32" t="s">
        <v>102</v>
      </c>
      <c r="BC1028" s="52">
        <v>157945</v>
      </c>
      <c r="BD1028" s="42">
        <f>IFERROR(BC1028/AZ1026,"-")</f>
        <v>3.8130105147787504E-3</v>
      </c>
      <c r="BE1028" s="52">
        <v>11</v>
      </c>
      <c r="BF1028" s="42">
        <f>IFERROR(BE1028/BA1026,"-")</f>
        <v>0.2</v>
      </c>
      <c r="BG1028" s="55">
        <f t="shared" si="94"/>
        <v>14358.636363636364</v>
      </c>
      <c r="BH1028" s="376"/>
      <c r="BI1028" s="376"/>
      <c r="BJ1028" s="32" t="s">
        <v>102</v>
      </c>
      <c r="BK1028" s="52">
        <v>3760942</v>
      </c>
      <c r="BL1028" s="42">
        <f>IFERROR(BK1028/BH1026,"-")</f>
        <v>1.8591426367992436E-2</v>
      </c>
      <c r="BM1028" s="52">
        <v>99</v>
      </c>
      <c r="BN1028" s="42">
        <f>IFERROR(BM1028/BI1026,"-")</f>
        <v>0.181651376146789</v>
      </c>
      <c r="BO1028" s="96">
        <f t="shared" si="95"/>
        <v>37989.313131313131</v>
      </c>
      <c r="BP1028" s="141"/>
    </row>
    <row r="1029" spans="2:68" s="8" customFormat="1" ht="13.15" customHeight="1">
      <c r="B1029" s="373"/>
      <c r="C1029" s="392"/>
      <c r="D1029" s="376"/>
      <c r="E1029" s="376"/>
      <c r="F1029" s="32" t="s">
        <v>103</v>
      </c>
      <c r="G1029" s="52">
        <v>22379</v>
      </c>
      <c r="H1029" s="42">
        <f>IFERROR(G1029/D1026,"-")</f>
        <v>2.8834194811648762E-4</v>
      </c>
      <c r="I1029" s="52">
        <v>3</v>
      </c>
      <c r="J1029" s="42">
        <f>IFERROR(I1029/E1026,"-")</f>
        <v>3.3707865168539325E-2</v>
      </c>
      <c r="K1029" s="55">
        <f t="shared" si="88"/>
        <v>7459.666666666667</v>
      </c>
      <c r="L1029" s="376"/>
      <c r="M1029" s="376"/>
      <c r="N1029" s="32" t="s">
        <v>103</v>
      </c>
      <c r="O1029" s="52">
        <v>282020</v>
      </c>
      <c r="P1029" s="42">
        <f>IFERROR(O1029/L1026,"-")</f>
        <v>6.1538640132214033E-4</v>
      </c>
      <c r="Q1029" s="52">
        <v>23</v>
      </c>
      <c r="R1029" s="42">
        <f>IFERROR(Q1029/M1026,"-")</f>
        <v>2.4109014675052411E-2</v>
      </c>
      <c r="S1029" s="55">
        <f t="shared" si="89"/>
        <v>12261.739130434782</v>
      </c>
      <c r="T1029" s="376"/>
      <c r="U1029" s="376"/>
      <c r="V1029" s="32" t="s">
        <v>103</v>
      </c>
      <c r="W1029" s="52">
        <v>0</v>
      </c>
      <c r="X1029" s="42">
        <f>IFERROR(W1029/T1026,"-")</f>
        <v>0</v>
      </c>
      <c r="Y1029" s="52">
        <v>0</v>
      </c>
      <c r="Z1029" s="42">
        <f>IFERROR(Y1029/U1026,"-")</f>
        <v>0</v>
      </c>
      <c r="AA1029" s="96" t="str">
        <f t="shared" si="90"/>
        <v>-</v>
      </c>
      <c r="AB1029" s="376"/>
      <c r="AC1029" s="376"/>
      <c r="AD1029" s="32" t="s">
        <v>103</v>
      </c>
      <c r="AE1029" s="52">
        <v>0</v>
      </c>
      <c r="AF1029" s="42">
        <f>IFERROR(AE1029/AB1026,"-")</f>
        <v>0</v>
      </c>
      <c r="AG1029" s="52">
        <v>0</v>
      </c>
      <c r="AH1029" s="42">
        <f>IFERROR(AG1029/AC1026,"-")</f>
        <v>0</v>
      </c>
      <c r="AI1029" s="55" t="str">
        <f t="shared" si="91"/>
        <v>-</v>
      </c>
      <c r="AJ1029" s="376"/>
      <c r="AK1029" s="376"/>
      <c r="AL1029" s="32" t="s">
        <v>103</v>
      </c>
      <c r="AM1029" s="52">
        <v>152727</v>
      </c>
      <c r="AN1029" s="42">
        <f>IFERROR(AM1029/AJ1026,"-")</f>
        <v>8.7227163459479098E-4</v>
      </c>
      <c r="AO1029" s="52">
        <v>13</v>
      </c>
      <c r="AP1029" s="42">
        <f>IFERROR(AO1029/AK1026,"-")</f>
        <v>4.2207792207792208E-2</v>
      </c>
      <c r="AQ1029" s="55">
        <f t="shared" si="92"/>
        <v>11748.23076923077</v>
      </c>
      <c r="AR1029" s="376"/>
      <c r="AS1029" s="376"/>
      <c r="AT1029" s="32" t="s">
        <v>103</v>
      </c>
      <c r="AU1029" s="52">
        <v>129293</v>
      </c>
      <c r="AV1029" s="42">
        <f>IFERROR(AU1029/AR1026,"-")</f>
        <v>5.3167197065242112E-4</v>
      </c>
      <c r="AW1029" s="55">
        <v>10</v>
      </c>
      <c r="AX1029" s="42">
        <f>IFERROR(AW1029/AS1026,"-")</f>
        <v>2.0833333333333332E-2</v>
      </c>
      <c r="AY1029" s="139">
        <f t="shared" si="93"/>
        <v>12929.3</v>
      </c>
      <c r="AZ1029" s="376"/>
      <c r="BA1029" s="376"/>
      <c r="BB1029" s="32" t="s">
        <v>103</v>
      </c>
      <c r="BC1029" s="52">
        <v>39676</v>
      </c>
      <c r="BD1029" s="42">
        <f>IFERROR(BC1029/AZ1026,"-")</f>
        <v>9.5783345585084487E-4</v>
      </c>
      <c r="BE1029" s="52">
        <v>2</v>
      </c>
      <c r="BF1029" s="42">
        <f>IFERROR(BE1029/BA1026,"-")</f>
        <v>3.6363636363636362E-2</v>
      </c>
      <c r="BG1029" s="55">
        <f t="shared" si="94"/>
        <v>19838</v>
      </c>
      <c r="BH1029" s="376"/>
      <c r="BI1029" s="376"/>
      <c r="BJ1029" s="32" t="s">
        <v>103</v>
      </c>
      <c r="BK1029" s="52">
        <v>176275</v>
      </c>
      <c r="BL1029" s="42">
        <f>IFERROR(BK1029/BH1026,"-")</f>
        <v>8.7137841610369601E-4</v>
      </c>
      <c r="BM1029" s="52">
        <v>14</v>
      </c>
      <c r="BN1029" s="42">
        <f>IFERROR(BM1029/BI1026,"-")</f>
        <v>2.5688073394495414E-2</v>
      </c>
      <c r="BO1029" s="96">
        <f t="shared" si="95"/>
        <v>12591.071428571429</v>
      </c>
      <c r="BP1029" s="141"/>
    </row>
    <row r="1030" spans="2:68" s="8" customFormat="1" ht="13.15" customHeight="1">
      <c r="B1030" s="373"/>
      <c r="C1030" s="392"/>
      <c r="D1030" s="376"/>
      <c r="E1030" s="376"/>
      <c r="F1030" s="32" t="s">
        <v>104</v>
      </c>
      <c r="G1030" s="52">
        <v>4799418</v>
      </c>
      <c r="H1030" s="42">
        <f>IFERROR(G1030/D1026,"-")</f>
        <v>6.1838041733113046E-2</v>
      </c>
      <c r="I1030" s="52">
        <v>33</v>
      </c>
      <c r="J1030" s="42">
        <f>IFERROR(I1030/E1026,"-")</f>
        <v>0.3707865168539326</v>
      </c>
      <c r="K1030" s="55">
        <f t="shared" si="88"/>
        <v>145436.90909090909</v>
      </c>
      <c r="L1030" s="376"/>
      <c r="M1030" s="376"/>
      <c r="N1030" s="32" t="s">
        <v>104</v>
      </c>
      <c r="O1030" s="52">
        <v>22297744</v>
      </c>
      <c r="P1030" s="42">
        <f>IFERROR(O1030/L1026,"-")</f>
        <v>4.8655160760805422E-2</v>
      </c>
      <c r="Q1030" s="52">
        <v>300</v>
      </c>
      <c r="R1030" s="42">
        <f>IFERROR(Q1030/M1026,"-")</f>
        <v>0.31446540880503143</v>
      </c>
      <c r="S1030" s="55">
        <f t="shared" si="89"/>
        <v>74325.813333333339</v>
      </c>
      <c r="T1030" s="376"/>
      <c r="U1030" s="376"/>
      <c r="V1030" s="32" t="s">
        <v>104</v>
      </c>
      <c r="W1030" s="52">
        <v>0</v>
      </c>
      <c r="X1030" s="42">
        <f>IFERROR(W1030/T1026,"-")</f>
        <v>0</v>
      </c>
      <c r="Y1030" s="52">
        <v>0</v>
      </c>
      <c r="Z1030" s="42">
        <f>IFERROR(Y1030/U1026,"-")</f>
        <v>0</v>
      </c>
      <c r="AA1030" s="96" t="str">
        <f t="shared" si="90"/>
        <v>-</v>
      </c>
      <c r="AB1030" s="376"/>
      <c r="AC1030" s="376"/>
      <c r="AD1030" s="32" t="s">
        <v>104</v>
      </c>
      <c r="AE1030" s="52">
        <v>0</v>
      </c>
      <c r="AF1030" s="42">
        <f>IFERROR(AE1030/AB1026,"-")</f>
        <v>0</v>
      </c>
      <c r="AG1030" s="52">
        <v>0</v>
      </c>
      <c r="AH1030" s="42">
        <f>IFERROR(AG1030/AC1026,"-")</f>
        <v>0</v>
      </c>
      <c r="AI1030" s="55" t="str">
        <f t="shared" si="91"/>
        <v>-</v>
      </c>
      <c r="AJ1030" s="376"/>
      <c r="AK1030" s="376"/>
      <c r="AL1030" s="32" t="s">
        <v>104</v>
      </c>
      <c r="AM1030" s="52">
        <v>7562541</v>
      </c>
      <c r="AN1030" s="42">
        <f>IFERROR(AM1030/AJ1026,"-")</f>
        <v>4.3192035460397474E-2</v>
      </c>
      <c r="AO1030" s="52">
        <v>132</v>
      </c>
      <c r="AP1030" s="42">
        <f>IFERROR(AO1030/AK1026,"-")</f>
        <v>0.42857142857142855</v>
      </c>
      <c r="AQ1030" s="55">
        <f t="shared" si="92"/>
        <v>57291.977272727272</v>
      </c>
      <c r="AR1030" s="376"/>
      <c r="AS1030" s="376"/>
      <c r="AT1030" s="32" t="s">
        <v>104</v>
      </c>
      <c r="AU1030" s="52">
        <v>14735203</v>
      </c>
      <c r="AV1030" s="42">
        <f>IFERROR(AU1030/AR1026,"-")</f>
        <v>6.0593337744297579E-2</v>
      </c>
      <c r="AW1030" s="55">
        <v>168</v>
      </c>
      <c r="AX1030" s="42">
        <f>IFERROR(AW1030/AS1026,"-")</f>
        <v>0.35</v>
      </c>
      <c r="AY1030" s="139">
        <f t="shared" si="93"/>
        <v>87709.541666666672</v>
      </c>
      <c r="AZ1030" s="376"/>
      <c r="BA1030" s="376"/>
      <c r="BB1030" s="32" t="s">
        <v>104</v>
      </c>
      <c r="BC1030" s="52">
        <v>1433040</v>
      </c>
      <c r="BD1030" s="42">
        <f>IFERROR(BC1030/AZ1026,"-")</f>
        <v>3.4595565469616257E-2</v>
      </c>
      <c r="BE1030" s="52">
        <v>17</v>
      </c>
      <c r="BF1030" s="42">
        <f>IFERROR(BE1030/BA1026,"-")</f>
        <v>0.30909090909090908</v>
      </c>
      <c r="BG1030" s="55">
        <f t="shared" si="94"/>
        <v>84296.470588235301</v>
      </c>
      <c r="BH1030" s="376"/>
      <c r="BI1030" s="376"/>
      <c r="BJ1030" s="32" t="s">
        <v>104</v>
      </c>
      <c r="BK1030" s="52">
        <v>3391514</v>
      </c>
      <c r="BL1030" s="42">
        <f>IFERROR(BK1030/BH1026,"-")</f>
        <v>1.6765236689907873E-2</v>
      </c>
      <c r="BM1030" s="52">
        <v>110</v>
      </c>
      <c r="BN1030" s="42">
        <f>IFERROR(BM1030/BI1026,"-")</f>
        <v>0.20183486238532111</v>
      </c>
      <c r="BO1030" s="96">
        <f t="shared" si="95"/>
        <v>30831.945454545454</v>
      </c>
      <c r="BP1030" s="141"/>
    </row>
    <row r="1031" spans="2:68" s="8" customFormat="1" ht="13.15" customHeight="1">
      <c r="B1031" s="373"/>
      <c r="C1031" s="392"/>
      <c r="D1031" s="376"/>
      <c r="E1031" s="376"/>
      <c r="F1031" s="32" t="s">
        <v>105</v>
      </c>
      <c r="G1031" s="52">
        <v>2169175</v>
      </c>
      <c r="H1031" s="42">
        <f>IFERROR(G1031/D1026,"-")</f>
        <v>2.794870840098226E-2</v>
      </c>
      <c r="I1031" s="52">
        <v>33</v>
      </c>
      <c r="J1031" s="42">
        <f>IFERROR(I1031/E1026,"-")</f>
        <v>0.3707865168539326</v>
      </c>
      <c r="K1031" s="55">
        <f t="shared" si="88"/>
        <v>65732.57575757576</v>
      </c>
      <c r="L1031" s="376"/>
      <c r="M1031" s="376"/>
      <c r="N1031" s="32" t="s">
        <v>105</v>
      </c>
      <c r="O1031" s="52">
        <v>15890862</v>
      </c>
      <c r="P1031" s="42">
        <f>IFERROR(O1031/L1026,"-")</f>
        <v>3.4674918020306179E-2</v>
      </c>
      <c r="Q1031" s="52">
        <v>294</v>
      </c>
      <c r="R1031" s="42">
        <f>IFERROR(Q1031/M1026,"-")</f>
        <v>0.3081761006289308</v>
      </c>
      <c r="S1031" s="55">
        <f t="shared" si="89"/>
        <v>54050.551020408166</v>
      </c>
      <c r="T1031" s="376"/>
      <c r="U1031" s="376"/>
      <c r="V1031" s="32" t="s">
        <v>105</v>
      </c>
      <c r="W1031" s="52">
        <v>0</v>
      </c>
      <c r="X1031" s="42">
        <f>IFERROR(W1031/T1026,"-")</f>
        <v>0</v>
      </c>
      <c r="Y1031" s="52">
        <v>0</v>
      </c>
      <c r="Z1031" s="42">
        <f>IFERROR(Y1031/U1026,"-")</f>
        <v>0</v>
      </c>
      <c r="AA1031" s="96" t="str">
        <f t="shared" si="90"/>
        <v>-</v>
      </c>
      <c r="AB1031" s="376"/>
      <c r="AC1031" s="376"/>
      <c r="AD1031" s="32" t="s">
        <v>105</v>
      </c>
      <c r="AE1031" s="52">
        <v>0</v>
      </c>
      <c r="AF1031" s="42">
        <f>IFERROR(AE1031/AB1026,"-")</f>
        <v>0</v>
      </c>
      <c r="AG1031" s="52">
        <v>0</v>
      </c>
      <c r="AH1031" s="42">
        <f>IFERROR(AG1031/AC1026,"-")</f>
        <v>0</v>
      </c>
      <c r="AI1031" s="55" t="str">
        <f t="shared" si="91"/>
        <v>-</v>
      </c>
      <c r="AJ1031" s="376"/>
      <c r="AK1031" s="376"/>
      <c r="AL1031" s="32" t="s">
        <v>105</v>
      </c>
      <c r="AM1031" s="52">
        <v>7607004</v>
      </c>
      <c r="AN1031" s="42">
        <f>IFERROR(AM1031/AJ1026,"-")</f>
        <v>4.3445977551114817E-2</v>
      </c>
      <c r="AO1031" s="52">
        <v>133</v>
      </c>
      <c r="AP1031" s="42">
        <f>IFERROR(AO1031/AK1026,"-")</f>
        <v>0.43181818181818182</v>
      </c>
      <c r="AQ1031" s="55">
        <f t="shared" si="92"/>
        <v>57195.518796992481</v>
      </c>
      <c r="AR1031" s="376"/>
      <c r="AS1031" s="376"/>
      <c r="AT1031" s="32" t="s">
        <v>105</v>
      </c>
      <c r="AU1031" s="52">
        <v>8283858</v>
      </c>
      <c r="AV1031" s="42">
        <f>IFERROR(AU1031/AR1026,"-")</f>
        <v>3.4064451342801415E-2</v>
      </c>
      <c r="AW1031" s="55">
        <v>161</v>
      </c>
      <c r="AX1031" s="42">
        <f>IFERROR(AW1031/AS1026,"-")</f>
        <v>0.33541666666666664</v>
      </c>
      <c r="AY1031" s="139">
        <f t="shared" si="93"/>
        <v>51452.534161490687</v>
      </c>
      <c r="AZ1031" s="376"/>
      <c r="BA1031" s="376"/>
      <c r="BB1031" s="32" t="s">
        <v>105</v>
      </c>
      <c r="BC1031" s="52">
        <v>1345984</v>
      </c>
      <c r="BD1031" s="42">
        <f>IFERROR(BC1031/AZ1026,"-")</f>
        <v>3.2493913354167347E-2</v>
      </c>
      <c r="BE1031" s="52">
        <v>23</v>
      </c>
      <c r="BF1031" s="42">
        <f>IFERROR(BE1031/BA1026,"-")</f>
        <v>0.41818181818181815</v>
      </c>
      <c r="BG1031" s="55">
        <f t="shared" si="94"/>
        <v>58521.043478260872</v>
      </c>
      <c r="BH1031" s="376"/>
      <c r="BI1031" s="376"/>
      <c r="BJ1031" s="32" t="s">
        <v>105</v>
      </c>
      <c r="BK1031" s="52">
        <v>4124464</v>
      </c>
      <c r="BL1031" s="42">
        <f>IFERROR(BK1031/BH1026,"-")</f>
        <v>2.0388420976296777E-2</v>
      </c>
      <c r="BM1031" s="52">
        <v>87</v>
      </c>
      <c r="BN1031" s="42">
        <f>IFERROR(BM1031/BI1026,"-")</f>
        <v>0.15963302752293579</v>
      </c>
      <c r="BO1031" s="96">
        <f t="shared" si="95"/>
        <v>47407.632183908048</v>
      </c>
      <c r="BP1031" s="141"/>
    </row>
    <row r="1032" spans="2:68" s="8" customFormat="1" ht="13.15" customHeight="1">
      <c r="B1032" s="373"/>
      <c r="C1032" s="392"/>
      <c r="D1032" s="376"/>
      <c r="E1032" s="376"/>
      <c r="F1032" s="32" t="s">
        <v>106</v>
      </c>
      <c r="G1032" s="52">
        <v>9874966</v>
      </c>
      <c r="H1032" s="42">
        <f>IFERROR(G1032/D1026,"-")</f>
        <v>0.12723387702864647</v>
      </c>
      <c r="I1032" s="52">
        <v>22</v>
      </c>
      <c r="J1032" s="42">
        <f>IFERROR(I1032/E1026,"-")</f>
        <v>0.24719101123595505</v>
      </c>
      <c r="K1032" s="55">
        <f t="shared" si="88"/>
        <v>448862.09090909088</v>
      </c>
      <c r="L1032" s="376"/>
      <c r="M1032" s="376"/>
      <c r="N1032" s="32" t="s">
        <v>106</v>
      </c>
      <c r="O1032" s="52">
        <v>3091850</v>
      </c>
      <c r="P1032" s="42">
        <f>IFERROR(O1032/L1026,"-")</f>
        <v>6.7466223846814393E-3</v>
      </c>
      <c r="Q1032" s="52">
        <v>85</v>
      </c>
      <c r="R1032" s="42">
        <f>IFERROR(Q1032/M1026,"-")</f>
        <v>8.9098532494758909E-2</v>
      </c>
      <c r="S1032" s="55">
        <f t="shared" si="89"/>
        <v>36374.705882352944</v>
      </c>
      <c r="T1032" s="376"/>
      <c r="U1032" s="376"/>
      <c r="V1032" s="32" t="s">
        <v>106</v>
      </c>
      <c r="W1032" s="52">
        <v>15338</v>
      </c>
      <c r="X1032" s="42">
        <f>IFERROR(W1032/T1026,"-")</f>
        <v>1.7302197349733834E-3</v>
      </c>
      <c r="Y1032" s="52">
        <v>3</v>
      </c>
      <c r="Z1032" s="42">
        <f>IFERROR(Y1032/U1026,"-")</f>
        <v>6.5217391304347824E-2</v>
      </c>
      <c r="AA1032" s="96">
        <f t="shared" si="90"/>
        <v>5112.666666666667</v>
      </c>
      <c r="AB1032" s="376"/>
      <c r="AC1032" s="376"/>
      <c r="AD1032" s="32" t="s">
        <v>106</v>
      </c>
      <c r="AE1032" s="52">
        <v>14060</v>
      </c>
      <c r="AF1032" s="42">
        <f>IFERROR(AE1032/AB1026,"-")</f>
        <v>5.0498502105241611E-4</v>
      </c>
      <c r="AG1032" s="52">
        <v>1</v>
      </c>
      <c r="AH1032" s="42">
        <f>IFERROR(AG1032/AC1026,"-")</f>
        <v>9.2592592592592587E-3</v>
      </c>
      <c r="AI1032" s="55">
        <f t="shared" si="91"/>
        <v>14060</v>
      </c>
      <c r="AJ1032" s="376"/>
      <c r="AK1032" s="376"/>
      <c r="AL1032" s="32" t="s">
        <v>106</v>
      </c>
      <c r="AM1032" s="52">
        <v>1379092</v>
      </c>
      <c r="AN1032" s="42">
        <f>IFERROR(AM1032/AJ1026,"-")</f>
        <v>7.8764254722256018E-3</v>
      </c>
      <c r="AO1032" s="52">
        <v>38</v>
      </c>
      <c r="AP1032" s="42">
        <f>IFERROR(AO1032/AK1026,"-")</f>
        <v>0.12337662337662338</v>
      </c>
      <c r="AQ1032" s="55">
        <f t="shared" si="92"/>
        <v>36291.894736842107</v>
      </c>
      <c r="AR1032" s="376"/>
      <c r="AS1032" s="376"/>
      <c r="AT1032" s="32" t="s">
        <v>106</v>
      </c>
      <c r="AU1032" s="52">
        <v>1665240</v>
      </c>
      <c r="AV1032" s="42">
        <f>IFERROR(AU1032/AR1026,"-")</f>
        <v>6.8477135839468319E-3</v>
      </c>
      <c r="AW1032" s="55">
        <v>42</v>
      </c>
      <c r="AX1032" s="42">
        <f>IFERROR(AW1032/AS1026,"-")</f>
        <v>8.7499999999999994E-2</v>
      </c>
      <c r="AY1032" s="139">
        <f t="shared" si="93"/>
        <v>39648.571428571428</v>
      </c>
      <c r="AZ1032" s="376"/>
      <c r="BA1032" s="376"/>
      <c r="BB1032" s="32" t="s">
        <v>106</v>
      </c>
      <c r="BC1032" s="52">
        <v>1181577</v>
      </c>
      <c r="BD1032" s="42">
        <f>IFERROR(BC1032/AZ1026,"-")</f>
        <v>2.8524901231572582E-2</v>
      </c>
      <c r="BE1032" s="52">
        <v>12</v>
      </c>
      <c r="BF1032" s="42">
        <f>IFERROR(BE1032/BA1026,"-")</f>
        <v>0.21818181818181817</v>
      </c>
      <c r="BG1032" s="55">
        <f t="shared" si="94"/>
        <v>98464.75</v>
      </c>
      <c r="BH1032" s="376"/>
      <c r="BI1032" s="376"/>
      <c r="BJ1032" s="32" t="s">
        <v>106</v>
      </c>
      <c r="BK1032" s="52">
        <v>3577226</v>
      </c>
      <c r="BL1032" s="42">
        <f>IFERROR(BK1032/BH1026,"-")</f>
        <v>1.7683264932207971E-2</v>
      </c>
      <c r="BM1032" s="52">
        <v>24</v>
      </c>
      <c r="BN1032" s="42">
        <f>IFERROR(BM1032/BI1026,"-")</f>
        <v>4.4036697247706424E-2</v>
      </c>
      <c r="BO1032" s="96">
        <f t="shared" si="95"/>
        <v>149051.08333333334</v>
      </c>
      <c r="BP1032" s="141"/>
    </row>
    <row r="1033" spans="2:68" s="8" customFormat="1" ht="13.15" customHeight="1">
      <c r="B1033" s="373"/>
      <c r="C1033" s="392"/>
      <c r="D1033" s="376"/>
      <c r="E1033" s="376"/>
      <c r="F1033" s="32" t="s">
        <v>116</v>
      </c>
      <c r="G1033" s="52">
        <v>0</v>
      </c>
      <c r="H1033" s="42">
        <f>IFERROR(G1033/D1026,"-")</f>
        <v>0</v>
      </c>
      <c r="I1033" s="52">
        <v>0</v>
      </c>
      <c r="J1033" s="42">
        <f>IFERROR(I1033/E1026,"-")</f>
        <v>0</v>
      </c>
      <c r="K1033" s="55" t="str">
        <f t="shared" si="88"/>
        <v>-</v>
      </c>
      <c r="L1033" s="376"/>
      <c r="M1033" s="376"/>
      <c r="N1033" s="32" t="s">
        <v>116</v>
      </c>
      <c r="O1033" s="52">
        <v>0</v>
      </c>
      <c r="P1033" s="42">
        <f>IFERROR(O1033/L1026,"-")</f>
        <v>0</v>
      </c>
      <c r="Q1033" s="52">
        <v>0</v>
      </c>
      <c r="R1033" s="42">
        <f>IFERROR(Q1033/M1026,"-")</f>
        <v>0</v>
      </c>
      <c r="S1033" s="55" t="str">
        <f t="shared" si="89"/>
        <v>-</v>
      </c>
      <c r="T1033" s="376"/>
      <c r="U1033" s="376"/>
      <c r="V1033" s="32" t="s">
        <v>116</v>
      </c>
      <c r="W1033" s="52">
        <v>0</v>
      </c>
      <c r="X1033" s="42">
        <f>IFERROR(W1033/T1026,"-")</f>
        <v>0</v>
      </c>
      <c r="Y1033" s="52">
        <v>0</v>
      </c>
      <c r="Z1033" s="42">
        <f>IFERROR(Y1033/U1026,"-")</f>
        <v>0</v>
      </c>
      <c r="AA1033" s="96" t="str">
        <f t="shared" si="90"/>
        <v>-</v>
      </c>
      <c r="AB1033" s="376"/>
      <c r="AC1033" s="376"/>
      <c r="AD1033" s="32" t="s">
        <v>116</v>
      </c>
      <c r="AE1033" s="52">
        <v>0</v>
      </c>
      <c r="AF1033" s="42">
        <f>IFERROR(AE1033/AB1026,"-")</f>
        <v>0</v>
      </c>
      <c r="AG1033" s="52">
        <v>0</v>
      </c>
      <c r="AH1033" s="42">
        <f>IFERROR(AG1033/AC1026,"-")</f>
        <v>0</v>
      </c>
      <c r="AI1033" s="55" t="str">
        <f t="shared" si="91"/>
        <v>-</v>
      </c>
      <c r="AJ1033" s="376"/>
      <c r="AK1033" s="376"/>
      <c r="AL1033" s="32" t="s">
        <v>116</v>
      </c>
      <c r="AM1033" s="52">
        <v>0</v>
      </c>
      <c r="AN1033" s="42">
        <f>IFERROR(AM1033/AJ1026,"-")</f>
        <v>0</v>
      </c>
      <c r="AO1033" s="52">
        <v>0</v>
      </c>
      <c r="AP1033" s="42">
        <f>IFERROR(AO1033/AK1026,"-")</f>
        <v>0</v>
      </c>
      <c r="AQ1033" s="55" t="str">
        <f t="shared" si="92"/>
        <v>-</v>
      </c>
      <c r="AR1033" s="376"/>
      <c r="AS1033" s="376"/>
      <c r="AT1033" s="32" t="s">
        <v>116</v>
      </c>
      <c r="AU1033" s="52">
        <v>0</v>
      </c>
      <c r="AV1033" s="42">
        <f>IFERROR(AU1033/AR1026,"-")</f>
        <v>0</v>
      </c>
      <c r="AW1033" s="55">
        <v>0</v>
      </c>
      <c r="AX1033" s="42">
        <f>IFERROR(AW1033/AS1026,"-")</f>
        <v>0</v>
      </c>
      <c r="AY1033" s="139" t="str">
        <f t="shared" si="93"/>
        <v>-</v>
      </c>
      <c r="AZ1033" s="376"/>
      <c r="BA1033" s="376"/>
      <c r="BB1033" s="32" t="s">
        <v>116</v>
      </c>
      <c r="BC1033" s="52">
        <v>0</v>
      </c>
      <c r="BD1033" s="42">
        <f>IFERROR(BC1033/AZ1026,"-")</f>
        <v>0</v>
      </c>
      <c r="BE1033" s="52">
        <v>0</v>
      </c>
      <c r="BF1033" s="42">
        <f>IFERROR(BE1033/BA1026,"-")</f>
        <v>0</v>
      </c>
      <c r="BG1033" s="55" t="str">
        <f t="shared" si="94"/>
        <v>-</v>
      </c>
      <c r="BH1033" s="376"/>
      <c r="BI1033" s="376"/>
      <c r="BJ1033" s="32" t="s">
        <v>116</v>
      </c>
      <c r="BK1033" s="52">
        <v>0</v>
      </c>
      <c r="BL1033" s="42">
        <f>IFERROR(BK1033/BH1026,"-")</f>
        <v>0</v>
      </c>
      <c r="BM1033" s="52">
        <v>0</v>
      </c>
      <c r="BN1033" s="42">
        <f>IFERROR(BM1033/BI1026,"-")</f>
        <v>0</v>
      </c>
      <c r="BO1033" s="96" t="str">
        <f t="shared" si="95"/>
        <v>-</v>
      </c>
      <c r="BP1033" s="141"/>
    </row>
    <row r="1034" spans="2:68" s="8" customFormat="1" ht="13.15" customHeight="1">
      <c r="B1034" s="373"/>
      <c r="C1034" s="392"/>
      <c r="D1034" s="376"/>
      <c r="E1034" s="376"/>
      <c r="F1034" s="32" t="s">
        <v>107</v>
      </c>
      <c r="G1034" s="52">
        <v>0</v>
      </c>
      <c r="H1034" s="42">
        <f>IFERROR(G1034/D1026,"-")</f>
        <v>0</v>
      </c>
      <c r="I1034" s="52">
        <v>0</v>
      </c>
      <c r="J1034" s="42">
        <f>IFERROR(I1034/E1026,"-")</f>
        <v>0</v>
      </c>
      <c r="K1034" s="55" t="str">
        <f t="shared" si="88"/>
        <v>-</v>
      </c>
      <c r="L1034" s="376"/>
      <c r="M1034" s="376"/>
      <c r="N1034" s="32" t="s">
        <v>107</v>
      </c>
      <c r="O1034" s="52">
        <v>195135</v>
      </c>
      <c r="P1034" s="42">
        <f>IFERROR(O1034/L1026,"-")</f>
        <v>4.2579755131549483E-4</v>
      </c>
      <c r="Q1034" s="52">
        <v>12</v>
      </c>
      <c r="R1034" s="42">
        <f>IFERROR(Q1034/M1026,"-")</f>
        <v>1.2578616352201259E-2</v>
      </c>
      <c r="S1034" s="55">
        <f t="shared" si="89"/>
        <v>16261.25</v>
      </c>
      <c r="T1034" s="376"/>
      <c r="U1034" s="376"/>
      <c r="V1034" s="32" t="s">
        <v>107</v>
      </c>
      <c r="W1034" s="52">
        <v>2161</v>
      </c>
      <c r="X1034" s="42">
        <f>IFERROR(W1034/T1026,"-")</f>
        <v>2.4377395014196646E-4</v>
      </c>
      <c r="Y1034" s="52">
        <v>1</v>
      </c>
      <c r="Z1034" s="42">
        <f>IFERROR(Y1034/U1026,"-")</f>
        <v>2.1739130434782608E-2</v>
      </c>
      <c r="AA1034" s="96">
        <f t="shared" si="90"/>
        <v>2161</v>
      </c>
      <c r="AB1034" s="376"/>
      <c r="AC1034" s="376"/>
      <c r="AD1034" s="32" t="s">
        <v>107</v>
      </c>
      <c r="AE1034" s="52">
        <v>29044</v>
      </c>
      <c r="AF1034" s="42">
        <f>IFERROR(AE1034/AB1026,"-")</f>
        <v>1.0431568244271957E-3</v>
      </c>
      <c r="AG1034" s="52">
        <v>2</v>
      </c>
      <c r="AH1034" s="42">
        <f>IFERROR(AG1034/AC1026,"-")</f>
        <v>1.8518518518518517E-2</v>
      </c>
      <c r="AI1034" s="55">
        <f t="shared" si="91"/>
        <v>14522</v>
      </c>
      <c r="AJ1034" s="376"/>
      <c r="AK1034" s="376"/>
      <c r="AL1034" s="32" t="s">
        <v>107</v>
      </c>
      <c r="AM1034" s="52">
        <v>49151</v>
      </c>
      <c r="AN1034" s="42">
        <f>IFERROR(AM1034/AJ1026,"-")</f>
        <v>2.8071672403680141E-4</v>
      </c>
      <c r="AO1034" s="52">
        <v>3</v>
      </c>
      <c r="AP1034" s="42">
        <f>IFERROR(AO1034/AK1026,"-")</f>
        <v>9.74025974025974E-3</v>
      </c>
      <c r="AQ1034" s="55">
        <f t="shared" si="92"/>
        <v>16383.666666666666</v>
      </c>
      <c r="AR1034" s="376"/>
      <c r="AS1034" s="376"/>
      <c r="AT1034" s="32" t="s">
        <v>107</v>
      </c>
      <c r="AU1034" s="52">
        <v>114779</v>
      </c>
      <c r="AV1034" s="42">
        <f>IFERROR(AU1034/AR1026,"-")</f>
        <v>4.7198825241516739E-4</v>
      </c>
      <c r="AW1034" s="55">
        <v>6</v>
      </c>
      <c r="AX1034" s="42">
        <f>IFERROR(AW1034/AS1026,"-")</f>
        <v>1.2500000000000001E-2</v>
      </c>
      <c r="AY1034" s="139">
        <f t="shared" si="93"/>
        <v>19129.833333333332</v>
      </c>
      <c r="AZ1034" s="376"/>
      <c r="BA1034" s="376"/>
      <c r="BB1034" s="32" t="s">
        <v>107</v>
      </c>
      <c r="BC1034" s="52">
        <v>0</v>
      </c>
      <c r="BD1034" s="42">
        <f>IFERROR(BC1034/AZ1026,"-")</f>
        <v>0</v>
      </c>
      <c r="BE1034" s="52">
        <v>0</v>
      </c>
      <c r="BF1034" s="42">
        <f>IFERROR(BE1034/BA1026,"-")</f>
        <v>0</v>
      </c>
      <c r="BG1034" s="55" t="str">
        <f t="shared" si="94"/>
        <v>-</v>
      </c>
      <c r="BH1034" s="376"/>
      <c r="BI1034" s="376"/>
      <c r="BJ1034" s="32" t="s">
        <v>107</v>
      </c>
      <c r="BK1034" s="52">
        <v>75524</v>
      </c>
      <c r="BL1034" s="42">
        <f>IFERROR(BK1034/BH1026,"-")</f>
        <v>3.7333702168665741E-4</v>
      </c>
      <c r="BM1034" s="52">
        <v>3</v>
      </c>
      <c r="BN1034" s="42">
        <f>IFERROR(BM1034/BI1026,"-")</f>
        <v>5.5045871559633031E-3</v>
      </c>
      <c r="BO1034" s="96">
        <f t="shared" si="95"/>
        <v>25174.666666666668</v>
      </c>
      <c r="BP1034" s="141"/>
    </row>
    <row r="1035" spans="2:68" s="8" customFormat="1" ht="13.15" customHeight="1">
      <c r="B1035" s="373"/>
      <c r="C1035" s="392"/>
      <c r="D1035" s="376"/>
      <c r="E1035" s="376"/>
      <c r="F1035" s="32" t="s">
        <v>108</v>
      </c>
      <c r="G1035" s="52">
        <v>7565</v>
      </c>
      <c r="H1035" s="42">
        <f>IFERROR(G1035/D1026,"-")</f>
        <v>9.7471148733242277E-5</v>
      </c>
      <c r="I1035" s="52">
        <v>2</v>
      </c>
      <c r="J1035" s="42">
        <f>IFERROR(I1035/E1026,"-")</f>
        <v>2.247191011235955E-2</v>
      </c>
      <c r="K1035" s="55">
        <f t="shared" si="88"/>
        <v>3782.5</v>
      </c>
      <c r="L1035" s="376"/>
      <c r="M1035" s="376"/>
      <c r="N1035" s="32" t="s">
        <v>108</v>
      </c>
      <c r="O1035" s="52">
        <v>265197</v>
      </c>
      <c r="P1035" s="42">
        <f>IFERROR(O1035/L1026,"-")</f>
        <v>5.786774961755466E-4</v>
      </c>
      <c r="Q1035" s="52">
        <v>25</v>
      </c>
      <c r="R1035" s="42">
        <f>IFERROR(Q1035/M1026,"-")</f>
        <v>2.6205450733752619E-2</v>
      </c>
      <c r="S1035" s="55">
        <f t="shared" si="89"/>
        <v>10607.88</v>
      </c>
      <c r="T1035" s="376"/>
      <c r="U1035" s="376"/>
      <c r="V1035" s="32" t="s">
        <v>108</v>
      </c>
      <c r="W1035" s="52">
        <v>0</v>
      </c>
      <c r="X1035" s="42">
        <f>IFERROR(W1035/T1026,"-")</f>
        <v>0</v>
      </c>
      <c r="Y1035" s="52">
        <v>0</v>
      </c>
      <c r="Z1035" s="42">
        <f>IFERROR(Y1035/U1026,"-")</f>
        <v>0</v>
      </c>
      <c r="AA1035" s="96" t="str">
        <f t="shared" si="90"/>
        <v>-</v>
      </c>
      <c r="AB1035" s="376"/>
      <c r="AC1035" s="376"/>
      <c r="AD1035" s="32" t="s">
        <v>108</v>
      </c>
      <c r="AE1035" s="52">
        <v>3231</v>
      </c>
      <c r="AF1035" s="42">
        <f>IFERROR(AE1035/AB1026,"-")</f>
        <v>1.1604598883501824E-4</v>
      </c>
      <c r="AG1035" s="52">
        <v>1</v>
      </c>
      <c r="AH1035" s="42">
        <f>IFERROR(AG1035/AC1026,"-")</f>
        <v>9.2592592592592587E-3</v>
      </c>
      <c r="AI1035" s="55">
        <f t="shared" si="91"/>
        <v>3231</v>
      </c>
      <c r="AJ1035" s="376"/>
      <c r="AK1035" s="376"/>
      <c r="AL1035" s="32" t="s">
        <v>108</v>
      </c>
      <c r="AM1035" s="52">
        <v>60304</v>
      </c>
      <c r="AN1035" s="42">
        <f>IFERROR(AM1035/AJ1026,"-")</f>
        <v>3.4441499310930136E-4</v>
      </c>
      <c r="AO1035" s="52">
        <v>11</v>
      </c>
      <c r="AP1035" s="42">
        <f>IFERROR(AO1035/AK1026,"-")</f>
        <v>3.5714285714285712E-2</v>
      </c>
      <c r="AQ1035" s="55">
        <f t="shared" si="92"/>
        <v>5482.181818181818</v>
      </c>
      <c r="AR1035" s="376"/>
      <c r="AS1035" s="376"/>
      <c r="AT1035" s="32" t="s">
        <v>108</v>
      </c>
      <c r="AU1035" s="52">
        <v>201662</v>
      </c>
      <c r="AV1035" s="42">
        <f>IFERROR(AU1035/AR1026,"-")</f>
        <v>8.2926402006070355E-4</v>
      </c>
      <c r="AW1035" s="55">
        <v>13</v>
      </c>
      <c r="AX1035" s="42">
        <f>IFERROR(AW1035/AS1026,"-")</f>
        <v>2.7083333333333334E-2</v>
      </c>
      <c r="AY1035" s="139">
        <f t="shared" si="93"/>
        <v>15512.461538461539</v>
      </c>
      <c r="AZ1035" s="376"/>
      <c r="BA1035" s="376"/>
      <c r="BB1035" s="32" t="s">
        <v>108</v>
      </c>
      <c r="BC1035" s="52">
        <v>20109</v>
      </c>
      <c r="BD1035" s="42">
        <f>IFERROR(BC1035/AZ1026,"-")</f>
        <v>4.8545904233553383E-4</v>
      </c>
      <c r="BE1035" s="52">
        <v>2</v>
      </c>
      <c r="BF1035" s="42">
        <f>IFERROR(BE1035/BA1026,"-")</f>
        <v>3.6363636363636362E-2</v>
      </c>
      <c r="BG1035" s="55">
        <f t="shared" si="94"/>
        <v>10054.5</v>
      </c>
      <c r="BH1035" s="376"/>
      <c r="BI1035" s="376"/>
      <c r="BJ1035" s="32" t="s">
        <v>108</v>
      </c>
      <c r="BK1035" s="52">
        <v>52047</v>
      </c>
      <c r="BL1035" s="42">
        <f>IFERROR(BK1035/BH1026,"-")</f>
        <v>2.5728340617188521E-4</v>
      </c>
      <c r="BM1035" s="52">
        <v>8</v>
      </c>
      <c r="BN1035" s="42">
        <f>IFERROR(BM1035/BI1026,"-")</f>
        <v>1.4678899082568808E-2</v>
      </c>
      <c r="BO1035" s="96">
        <f t="shared" si="95"/>
        <v>6505.875</v>
      </c>
      <c r="BP1035" s="141"/>
    </row>
    <row r="1036" spans="2:68" s="8" customFormat="1" ht="13.15" customHeight="1">
      <c r="B1036" s="373"/>
      <c r="C1036" s="392"/>
      <c r="D1036" s="376"/>
      <c r="E1036" s="376"/>
      <c r="F1036" s="32" t="s">
        <v>109</v>
      </c>
      <c r="G1036" s="52">
        <v>0</v>
      </c>
      <c r="H1036" s="42">
        <f>IFERROR(G1036/D1026,"-")</f>
        <v>0</v>
      </c>
      <c r="I1036" s="52">
        <v>0</v>
      </c>
      <c r="J1036" s="42">
        <f>IFERROR(I1036/E1026,"-")</f>
        <v>0</v>
      </c>
      <c r="K1036" s="55" t="str">
        <f t="shared" si="88"/>
        <v>-</v>
      </c>
      <c r="L1036" s="376"/>
      <c r="M1036" s="376"/>
      <c r="N1036" s="32" t="s">
        <v>109</v>
      </c>
      <c r="O1036" s="52">
        <v>42847</v>
      </c>
      <c r="P1036" s="42">
        <f>IFERROR(O1036/L1026,"-")</f>
        <v>9.3495004387808474E-5</v>
      </c>
      <c r="Q1036" s="52">
        <v>5</v>
      </c>
      <c r="R1036" s="42">
        <f>IFERROR(Q1036/M1026,"-")</f>
        <v>5.2410901467505244E-3</v>
      </c>
      <c r="S1036" s="55">
        <f t="shared" si="89"/>
        <v>8569.4</v>
      </c>
      <c r="T1036" s="376"/>
      <c r="U1036" s="376"/>
      <c r="V1036" s="32" t="s">
        <v>109</v>
      </c>
      <c r="W1036" s="52">
        <v>0</v>
      </c>
      <c r="X1036" s="42">
        <f>IFERROR(W1036/T1026,"-")</f>
        <v>0</v>
      </c>
      <c r="Y1036" s="52">
        <v>0</v>
      </c>
      <c r="Z1036" s="42">
        <f>IFERROR(Y1036/U1026,"-")</f>
        <v>0</v>
      </c>
      <c r="AA1036" s="96" t="str">
        <f t="shared" si="90"/>
        <v>-</v>
      </c>
      <c r="AB1036" s="376"/>
      <c r="AC1036" s="376"/>
      <c r="AD1036" s="32" t="s">
        <v>109</v>
      </c>
      <c r="AE1036" s="52">
        <v>10037</v>
      </c>
      <c r="AF1036" s="42">
        <f>IFERROR(AE1036/AB1026,"-")</f>
        <v>3.6049321879822903E-4</v>
      </c>
      <c r="AG1036" s="52">
        <v>1</v>
      </c>
      <c r="AH1036" s="42">
        <f>IFERROR(AG1036/AC1026,"-")</f>
        <v>9.2592592592592587E-3</v>
      </c>
      <c r="AI1036" s="55">
        <f t="shared" si="91"/>
        <v>10037</v>
      </c>
      <c r="AJ1036" s="376"/>
      <c r="AK1036" s="376"/>
      <c r="AL1036" s="32" t="s">
        <v>109</v>
      </c>
      <c r="AM1036" s="52">
        <v>31840</v>
      </c>
      <c r="AN1036" s="42">
        <f>IFERROR(AM1036/AJ1026,"-")</f>
        <v>1.8184819216967625E-4</v>
      </c>
      <c r="AO1036" s="52">
        <v>3</v>
      </c>
      <c r="AP1036" s="42">
        <f>IFERROR(AO1036/AK1026,"-")</f>
        <v>9.74025974025974E-3</v>
      </c>
      <c r="AQ1036" s="55">
        <f t="shared" si="92"/>
        <v>10613.333333333334</v>
      </c>
      <c r="AR1036" s="376"/>
      <c r="AS1036" s="376"/>
      <c r="AT1036" s="32" t="s">
        <v>109</v>
      </c>
      <c r="AU1036" s="52">
        <v>970</v>
      </c>
      <c r="AV1036" s="42">
        <f>IFERROR(AU1036/AR1026,"-")</f>
        <v>3.9887837047082864E-6</v>
      </c>
      <c r="AW1036" s="55">
        <v>1</v>
      </c>
      <c r="AX1036" s="42">
        <f>IFERROR(AW1036/AS1026,"-")</f>
        <v>2.0833333333333333E-3</v>
      </c>
      <c r="AY1036" s="139">
        <f t="shared" si="93"/>
        <v>970</v>
      </c>
      <c r="AZ1036" s="376"/>
      <c r="BA1036" s="376"/>
      <c r="BB1036" s="32" t="s">
        <v>109</v>
      </c>
      <c r="BC1036" s="52">
        <v>1011</v>
      </c>
      <c r="BD1036" s="42">
        <f>IFERROR(BC1036/AZ1026,"-")</f>
        <v>2.4406936784585244E-5</v>
      </c>
      <c r="BE1036" s="52">
        <v>1</v>
      </c>
      <c r="BF1036" s="42">
        <f>IFERROR(BE1036/BA1026,"-")</f>
        <v>1.8181818181818181E-2</v>
      </c>
      <c r="BG1036" s="55">
        <f t="shared" si="94"/>
        <v>1011</v>
      </c>
      <c r="BH1036" s="376"/>
      <c r="BI1036" s="376"/>
      <c r="BJ1036" s="32" t="s">
        <v>109</v>
      </c>
      <c r="BK1036" s="52">
        <v>27651</v>
      </c>
      <c r="BL1036" s="42">
        <f>IFERROR(BK1036/BH1026,"-")</f>
        <v>1.3668690729645892E-4</v>
      </c>
      <c r="BM1036" s="52">
        <v>1</v>
      </c>
      <c r="BN1036" s="42">
        <f>IFERROR(BM1036/BI1026,"-")</f>
        <v>1.834862385321101E-3</v>
      </c>
      <c r="BO1036" s="96">
        <f t="shared" si="95"/>
        <v>27651</v>
      </c>
      <c r="BP1036" s="141"/>
    </row>
    <row r="1037" spans="2:68" s="8" customFormat="1" ht="13.15" customHeight="1">
      <c r="B1037" s="373"/>
      <c r="C1037" s="392"/>
      <c r="D1037" s="376"/>
      <c r="E1037" s="376"/>
      <c r="F1037" s="32" t="s">
        <v>110</v>
      </c>
      <c r="G1037" s="52">
        <v>0</v>
      </c>
      <c r="H1037" s="42">
        <f>IFERROR(G1037/D1026,"-")</f>
        <v>0</v>
      </c>
      <c r="I1037" s="52">
        <v>0</v>
      </c>
      <c r="J1037" s="42">
        <f>IFERROR(I1037/E1026,"-")</f>
        <v>0</v>
      </c>
      <c r="K1037" s="55" t="str">
        <f t="shared" si="88"/>
        <v>-</v>
      </c>
      <c r="L1037" s="376"/>
      <c r="M1037" s="376"/>
      <c r="N1037" s="32" t="s">
        <v>110</v>
      </c>
      <c r="O1037" s="52">
        <v>1627809</v>
      </c>
      <c r="P1037" s="42">
        <f>IFERROR(O1037/L1026,"-")</f>
        <v>3.5519875276568747E-3</v>
      </c>
      <c r="Q1037" s="52">
        <v>6</v>
      </c>
      <c r="R1037" s="42">
        <f>IFERROR(Q1037/M1026,"-")</f>
        <v>6.2893081761006293E-3</v>
      </c>
      <c r="S1037" s="55">
        <f t="shared" si="89"/>
        <v>271301.5</v>
      </c>
      <c r="T1037" s="376"/>
      <c r="U1037" s="376"/>
      <c r="V1037" s="32" t="s">
        <v>110</v>
      </c>
      <c r="W1037" s="52">
        <v>0</v>
      </c>
      <c r="X1037" s="42">
        <f>IFERROR(W1037/T1026,"-")</f>
        <v>0</v>
      </c>
      <c r="Y1037" s="52">
        <v>0</v>
      </c>
      <c r="Z1037" s="42">
        <f>IFERROR(Y1037/U1026,"-")</f>
        <v>0</v>
      </c>
      <c r="AA1037" s="96" t="str">
        <f t="shared" si="90"/>
        <v>-</v>
      </c>
      <c r="AB1037" s="376"/>
      <c r="AC1037" s="376"/>
      <c r="AD1037" s="32" t="s">
        <v>110</v>
      </c>
      <c r="AE1037" s="52">
        <v>0</v>
      </c>
      <c r="AF1037" s="42">
        <f>IFERROR(AE1037/AB1026,"-")</f>
        <v>0</v>
      </c>
      <c r="AG1037" s="52">
        <v>0</v>
      </c>
      <c r="AH1037" s="42">
        <f>IFERROR(AG1037/AC1026,"-")</f>
        <v>0</v>
      </c>
      <c r="AI1037" s="55" t="str">
        <f t="shared" si="91"/>
        <v>-</v>
      </c>
      <c r="AJ1037" s="376"/>
      <c r="AK1037" s="376"/>
      <c r="AL1037" s="32" t="s">
        <v>110</v>
      </c>
      <c r="AM1037" s="52">
        <v>568714</v>
      </c>
      <c r="AN1037" s="42">
        <f>IFERROR(AM1037/AJ1026,"-")</f>
        <v>3.2481034158789337E-3</v>
      </c>
      <c r="AO1037" s="52">
        <v>3</v>
      </c>
      <c r="AP1037" s="42">
        <f>IFERROR(AO1037/AK1026,"-")</f>
        <v>9.74025974025974E-3</v>
      </c>
      <c r="AQ1037" s="55">
        <f t="shared" si="92"/>
        <v>189571.33333333334</v>
      </c>
      <c r="AR1037" s="376"/>
      <c r="AS1037" s="376"/>
      <c r="AT1037" s="32" t="s">
        <v>110</v>
      </c>
      <c r="AU1037" s="52">
        <v>1059095</v>
      </c>
      <c r="AV1037" s="42">
        <f>IFERROR(AU1037/AR1026,"-")</f>
        <v>4.3551555440598166E-3</v>
      </c>
      <c r="AW1037" s="55">
        <v>3</v>
      </c>
      <c r="AX1037" s="42">
        <f>IFERROR(AW1037/AS1026,"-")</f>
        <v>6.2500000000000003E-3</v>
      </c>
      <c r="AY1037" s="139">
        <f t="shared" si="93"/>
        <v>353031.66666666669</v>
      </c>
      <c r="AZ1037" s="376"/>
      <c r="BA1037" s="376"/>
      <c r="BB1037" s="32" t="s">
        <v>110</v>
      </c>
      <c r="BC1037" s="52">
        <v>1622545</v>
      </c>
      <c r="BD1037" s="42">
        <f>IFERROR(BC1037/AZ1026,"-")</f>
        <v>3.9170477987284735E-2</v>
      </c>
      <c r="BE1037" s="52">
        <v>4</v>
      </c>
      <c r="BF1037" s="42">
        <f>IFERROR(BE1037/BA1026,"-")</f>
        <v>7.2727272727272724E-2</v>
      </c>
      <c r="BG1037" s="55">
        <f t="shared" si="94"/>
        <v>405636.25</v>
      </c>
      <c r="BH1037" s="376"/>
      <c r="BI1037" s="376"/>
      <c r="BJ1037" s="32" t="s">
        <v>110</v>
      </c>
      <c r="BK1037" s="52">
        <v>28884</v>
      </c>
      <c r="BL1037" s="42">
        <f>IFERROR(BK1037/BH1026,"-")</f>
        <v>1.4278198366608511E-4</v>
      </c>
      <c r="BM1037" s="52">
        <v>5</v>
      </c>
      <c r="BN1037" s="42">
        <f>IFERROR(BM1037/BI1026,"-")</f>
        <v>9.1743119266055051E-3</v>
      </c>
      <c r="BO1037" s="96">
        <f t="shared" si="95"/>
        <v>5776.8</v>
      </c>
      <c r="BP1037" s="141"/>
    </row>
    <row r="1038" spans="2:68" s="8" customFormat="1" ht="13.15" customHeight="1">
      <c r="B1038" s="373"/>
      <c r="C1038" s="392"/>
      <c r="D1038" s="376"/>
      <c r="E1038" s="376"/>
      <c r="F1038" s="32" t="s">
        <v>111</v>
      </c>
      <c r="G1038" s="52">
        <v>1715299</v>
      </c>
      <c r="H1038" s="42">
        <f>IFERROR(G1038/D1026,"-")</f>
        <v>2.2100748704690251E-2</v>
      </c>
      <c r="I1038" s="52">
        <v>6</v>
      </c>
      <c r="J1038" s="42">
        <f>IFERROR(I1038/E1026,"-")</f>
        <v>6.741573033707865E-2</v>
      </c>
      <c r="K1038" s="55">
        <f t="shared" si="88"/>
        <v>285883.16666666669</v>
      </c>
      <c r="L1038" s="376"/>
      <c r="M1038" s="376"/>
      <c r="N1038" s="32" t="s">
        <v>111</v>
      </c>
      <c r="O1038" s="52">
        <v>2491575</v>
      </c>
      <c r="P1038" s="42">
        <f>IFERROR(O1038/L1026,"-")</f>
        <v>5.4367824015112819E-3</v>
      </c>
      <c r="Q1038" s="52">
        <v>93</v>
      </c>
      <c r="R1038" s="42">
        <f>IFERROR(Q1038/M1026,"-")</f>
        <v>9.7484276729559755E-2</v>
      </c>
      <c r="S1038" s="55">
        <f t="shared" si="89"/>
        <v>26791.129032258064</v>
      </c>
      <c r="T1038" s="376"/>
      <c r="U1038" s="376"/>
      <c r="V1038" s="32" t="s">
        <v>111</v>
      </c>
      <c r="W1038" s="52">
        <v>89031</v>
      </c>
      <c r="X1038" s="42">
        <f>IFERROR(W1038/T1026,"-")</f>
        <v>1.0043238572461553E-2</v>
      </c>
      <c r="Y1038" s="52">
        <v>3</v>
      </c>
      <c r="Z1038" s="42">
        <f>IFERROR(Y1038/U1026,"-")</f>
        <v>6.5217391304347824E-2</v>
      </c>
      <c r="AA1038" s="96">
        <f t="shared" si="90"/>
        <v>29677</v>
      </c>
      <c r="AB1038" s="376"/>
      <c r="AC1038" s="376"/>
      <c r="AD1038" s="32" t="s">
        <v>111</v>
      </c>
      <c r="AE1038" s="52">
        <v>32847</v>
      </c>
      <c r="AF1038" s="42">
        <f>IFERROR(AE1038/AB1026,"-")</f>
        <v>1.1797470118427248E-3</v>
      </c>
      <c r="AG1038" s="52">
        <v>3</v>
      </c>
      <c r="AH1038" s="42">
        <f>IFERROR(AG1038/AC1026,"-")</f>
        <v>2.7777777777777776E-2</v>
      </c>
      <c r="AI1038" s="55">
        <f t="shared" si="91"/>
        <v>10949</v>
      </c>
      <c r="AJ1038" s="376"/>
      <c r="AK1038" s="376"/>
      <c r="AL1038" s="32" t="s">
        <v>111</v>
      </c>
      <c r="AM1038" s="52">
        <v>1343046</v>
      </c>
      <c r="AN1038" s="42">
        <f>IFERROR(AM1038/AJ1026,"-")</f>
        <v>7.6705554993943149E-3</v>
      </c>
      <c r="AO1038" s="52">
        <v>38</v>
      </c>
      <c r="AP1038" s="42">
        <f>IFERROR(AO1038/AK1026,"-")</f>
        <v>0.12337662337662338</v>
      </c>
      <c r="AQ1038" s="55">
        <f t="shared" si="92"/>
        <v>35343.315789473687</v>
      </c>
      <c r="AR1038" s="376"/>
      <c r="AS1038" s="376"/>
      <c r="AT1038" s="32" t="s">
        <v>111</v>
      </c>
      <c r="AU1038" s="52">
        <v>1001262</v>
      </c>
      <c r="AV1038" s="42">
        <f>IFERROR(AU1038/AR1026,"-")</f>
        <v>4.1173376801480702E-3</v>
      </c>
      <c r="AW1038" s="55">
        <v>48</v>
      </c>
      <c r="AX1038" s="42">
        <f>IFERROR(AW1038/AS1026,"-")</f>
        <v>0.1</v>
      </c>
      <c r="AY1038" s="139">
        <f t="shared" si="93"/>
        <v>20859.625</v>
      </c>
      <c r="AZ1038" s="376"/>
      <c r="BA1038" s="376"/>
      <c r="BB1038" s="32" t="s">
        <v>111</v>
      </c>
      <c r="BC1038" s="52">
        <v>829534</v>
      </c>
      <c r="BD1038" s="42">
        <f>IFERROR(BC1038/AZ1026,"-")</f>
        <v>2.0026096833495686E-2</v>
      </c>
      <c r="BE1038" s="52">
        <v>7</v>
      </c>
      <c r="BF1038" s="42">
        <f>IFERROR(BE1038/BA1026,"-")</f>
        <v>0.12727272727272726</v>
      </c>
      <c r="BG1038" s="55">
        <f t="shared" si="94"/>
        <v>118504.85714285714</v>
      </c>
      <c r="BH1038" s="376"/>
      <c r="BI1038" s="376"/>
      <c r="BJ1038" s="32" t="s">
        <v>111</v>
      </c>
      <c r="BK1038" s="52">
        <v>726080</v>
      </c>
      <c r="BL1038" s="42">
        <f>IFERROR(BK1038/BH1026,"-")</f>
        <v>3.5892238852053416E-3</v>
      </c>
      <c r="BM1038" s="52">
        <v>39</v>
      </c>
      <c r="BN1038" s="42">
        <f>IFERROR(BM1038/BI1026,"-")</f>
        <v>7.155963302752294E-2</v>
      </c>
      <c r="BO1038" s="96">
        <f t="shared" si="95"/>
        <v>18617.435897435898</v>
      </c>
      <c r="BP1038" s="141"/>
    </row>
    <row r="1039" spans="2:68" s="8" customFormat="1" ht="13.15" customHeight="1">
      <c r="B1039" s="373"/>
      <c r="C1039" s="392"/>
      <c r="D1039" s="376"/>
      <c r="E1039" s="376"/>
      <c r="F1039" s="32" t="s">
        <v>112</v>
      </c>
      <c r="G1039" s="52">
        <v>629086</v>
      </c>
      <c r="H1039" s="42">
        <f>IFERROR(G1039/D1026,"-")</f>
        <v>8.1054507695968864E-3</v>
      </c>
      <c r="I1039" s="52">
        <v>16</v>
      </c>
      <c r="J1039" s="42">
        <f>IFERROR(I1039/E1026,"-")</f>
        <v>0.1797752808988764</v>
      </c>
      <c r="K1039" s="55">
        <f t="shared" si="88"/>
        <v>39317.875</v>
      </c>
      <c r="L1039" s="376"/>
      <c r="M1039" s="376"/>
      <c r="N1039" s="32" t="s">
        <v>112</v>
      </c>
      <c r="O1039" s="52">
        <v>4063755</v>
      </c>
      <c r="P1039" s="42">
        <f>IFERROR(O1039/L1026,"-")</f>
        <v>8.8673837504604433E-3</v>
      </c>
      <c r="Q1039" s="52">
        <v>77</v>
      </c>
      <c r="R1039" s="42">
        <f>IFERROR(Q1039/M1026,"-")</f>
        <v>8.0712788259958076E-2</v>
      </c>
      <c r="S1039" s="55">
        <f t="shared" si="89"/>
        <v>52776.038961038961</v>
      </c>
      <c r="T1039" s="376"/>
      <c r="U1039" s="376"/>
      <c r="V1039" s="32" t="s">
        <v>112</v>
      </c>
      <c r="W1039" s="52">
        <v>42092</v>
      </c>
      <c r="X1039" s="42">
        <f>IFERROR(W1039/T1026,"-")</f>
        <v>4.7482337387208017E-3</v>
      </c>
      <c r="Y1039" s="52">
        <v>1</v>
      </c>
      <c r="Z1039" s="42">
        <f>IFERROR(Y1039/U1026,"-")</f>
        <v>2.1739130434782608E-2</v>
      </c>
      <c r="AA1039" s="96">
        <f t="shared" si="90"/>
        <v>42092</v>
      </c>
      <c r="AB1039" s="376"/>
      <c r="AC1039" s="376"/>
      <c r="AD1039" s="32" t="s">
        <v>112</v>
      </c>
      <c r="AE1039" s="52">
        <v>604140</v>
      </c>
      <c r="AF1039" s="42">
        <f>IFERROR(AE1039/AB1026,"-")</f>
        <v>2.1698552675576577E-2</v>
      </c>
      <c r="AG1039" s="52">
        <v>9</v>
      </c>
      <c r="AH1039" s="42">
        <f>IFERROR(AG1039/AC1026,"-")</f>
        <v>8.3333333333333329E-2</v>
      </c>
      <c r="AI1039" s="55">
        <f t="shared" si="91"/>
        <v>67126.666666666672</v>
      </c>
      <c r="AJ1039" s="376"/>
      <c r="AK1039" s="376"/>
      <c r="AL1039" s="32" t="s">
        <v>112</v>
      </c>
      <c r="AM1039" s="52">
        <v>1804974</v>
      </c>
      <c r="AN1039" s="42">
        <f>IFERROR(AM1039/AJ1026,"-")</f>
        <v>1.0308770691371521E-2</v>
      </c>
      <c r="AO1039" s="52">
        <v>32</v>
      </c>
      <c r="AP1039" s="42">
        <f>IFERROR(AO1039/AK1026,"-")</f>
        <v>0.1038961038961039</v>
      </c>
      <c r="AQ1039" s="55">
        <f t="shared" si="92"/>
        <v>56405.4375</v>
      </c>
      <c r="AR1039" s="376"/>
      <c r="AS1039" s="376"/>
      <c r="AT1039" s="32" t="s">
        <v>112</v>
      </c>
      <c r="AU1039" s="52">
        <v>1080736</v>
      </c>
      <c r="AV1039" s="42">
        <f>IFERROR(AU1039/AR1026,"-")</f>
        <v>4.4441465421563037E-3</v>
      </c>
      <c r="AW1039" s="55">
        <v>27</v>
      </c>
      <c r="AX1039" s="42">
        <f>IFERROR(AW1039/AS1026,"-")</f>
        <v>5.6250000000000001E-2</v>
      </c>
      <c r="AY1039" s="139">
        <f t="shared" si="93"/>
        <v>40027.259259259263</v>
      </c>
      <c r="AZ1039" s="376"/>
      <c r="BA1039" s="376"/>
      <c r="BB1039" s="32" t="s">
        <v>112</v>
      </c>
      <c r="BC1039" s="52">
        <v>2248123</v>
      </c>
      <c r="BD1039" s="42">
        <f>IFERROR(BC1039/AZ1026,"-")</f>
        <v>5.4272795197796375E-2</v>
      </c>
      <c r="BE1039" s="52">
        <v>31</v>
      </c>
      <c r="BF1039" s="42">
        <f>IFERROR(BE1039/BA1026,"-")</f>
        <v>0.5636363636363636</v>
      </c>
      <c r="BG1039" s="55">
        <f t="shared" si="94"/>
        <v>72520.096774193546</v>
      </c>
      <c r="BH1039" s="376"/>
      <c r="BI1039" s="376"/>
      <c r="BJ1039" s="32" t="s">
        <v>112</v>
      </c>
      <c r="BK1039" s="52">
        <v>1712487</v>
      </c>
      <c r="BL1039" s="42">
        <f>IFERROR(BK1039/BH1026,"-")</f>
        <v>8.4653195839351578E-3</v>
      </c>
      <c r="BM1039" s="52">
        <v>23</v>
      </c>
      <c r="BN1039" s="42">
        <f>IFERROR(BM1039/BI1026,"-")</f>
        <v>4.2201834862385323E-2</v>
      </c>
      <c r="BO1039" s="96">
        <f t="shared" si="95"/>
        <v>74455.956521739135</v>
      </c>
      <c r="BP1039" s="141"/>
    </row>
    <row r="1040" spans="2:68" s="8" customFormat="1" ht="13.15" customHeight="1">
      <c r="B1040" s="373"/>
      <c r="C1040" s="392"/>
      <c r="D1040" s="376"/>
      <c r="E1040" s="376"/>
      <c r="F1040" s="32" t="s">
        <v>113</v>
      </c>
      <c r="G1040" s="52">
        <v>209887</v>
      </c>
      <c r="H1040" s="42">
        <f>IFERROR(G1040/D1026,"-")</f>
        <v>2.7042864499899565E-3</v>
      </c>
      <c r="I1040" s="52">
        <v>6</v>
      </c>
      <c r="J1040" s="42">
        <f>IFERROR(I1040/E1026,"-")</f>
        <v>6.741573033707865E-2</v>
      </c>
      <c r="K1040" s="55">
        <f t="shared" si="88"/>
        <v>34981.166666666664</v>
      </c>
      <c r="L1040" s="376"/>
      <c r="M1040" s="376"/>
      <c r="N1040" s="32" t="s">
        <v>113</v>
      </c>
      <c r="O1040" s="52">
        <v>1618372</v>
      </c>
      <c r="P1040" s="42">
        <f>IFERROR(O1040/L1026,"-")</f>
        <v>3.531395365862403E-3</v>
      </c>
      <c r="Q1040" s="52">
        <v>53</v>
      </c>
      <c r="R1040" s="42">
        <f>IFERROR(Q1040/M1026,"-")</f>
        <v>5.5555555555555552E-2</v>
      </c>
      <c r="S1040" s="55">
        <f t="shared" si="89"/>
        <v>30535.32075471698</v>
      </c>
      <c r="T1040" s="376"/>
      <c r="U1040" s="376"/>
      <c r="V1040" s="32" t="s">
        <v>113</v>
      </c>
      <c r="W1040" s="52">
        <v>3802</v>
      </c>
      <c r="X1040" s="42">
        <f>IFERROR(W1040/T1026,"-")</f>
        <v>4.2888873597397338E-4</v>
      </c>
      <c r="Y1040" s="52">
        <v>1</v>
      </c>
      <c r="Z1040" s="42">
        <f>IFERROR(Y1040/U1026,"-")</f>
        <v>2.1739130434782608E-2</v>
      </c>
      <c r="AA1040" s="96">
        <f t="shared" si="90"/>
        <v>3802</v>
      </c>
      <c r="AB1040" s="376"/>
      <c r="AC1040" s="376"/>
      <c r="AD1040" s="32" t="s">
        <v>113</v>
      </c>
      <c r="AE1040" s="52">
        <v>0</v>
      </c>
      <c r="AF1040" s="42">
        <f>IFERROR(AE1040/AB1026,"-")</f>
        <v>0</v>
      </c>
      <c r="AG1040" s="52">
        <v>0</v>
      </c>
      <c r="AH1040" s="42">
        <f>IFERROR(AG1040/AC1026,"-")</f>
        <v>0</v>
      </c>
      <c r="AI1040" s="55" t="str">
        <f t="shared" si="91"/>
        <v>-</v>
      </c>
      <c r="AJ1040" s="376"/>
      <c r="AK1040" s="376"/>
      <c r="AL1040" s="32" t="s">
        <v>113</v>
      </c>
      <c r="AM1040" s="52">
        <v>485853</v>
      </c>
      <c r="AN1040" s="42">
        <f>IFERROR(AM1040/AJ1026,"-")</f>
        <v>2.7748583451700287E-3</v>
      </c>
      <c r="AO1040" s="52">
        <v>14</v>
      </c>
      <c r="AP1040" s="42">
        <f>IFERROR(AO1040/AK1026,"-")</f>
        <v>4.5454545454545456E-2</v>
      </c>
      <c r="AQ1040" s="55">
        <f t="shared" si="92"/>
        <v>34703.785714285717</v>
      </c>
      <c r="AR1040" s="376"/>
      <c r="AS1040" s="376"/>
      <c r="AT1040" s="32" t="s">
        <v>113</v>
      </c>
      <c r="AU1040" s="52">
        <v>978559</v>
      </c>
      <c r="AV1040" s="42">
        <f>IFERROR(AU1040/AR1026,"-")</f>
        <v>4.0239795807171502E-3</v>
      </c>
      <c r="AW1040" s="55">
        <v>36</v>
      </c>
      <c r="AX1040" s="42">
        <f>IFERROR(AW1040/AS1026,"-")</f>
        <v>7.4999999999999997E-2</v>
      </c>
      <c r="AY1040" s="139">
        <f t="shared" si="93"/>
        <v>27182.194444444445</v>
      </c>
      <c r="AZ1040" s="376"/>
      <c r="BA1040" s="376"/>
      <c r="BB1040" s="32" t="s">
        <v>113</v>
      </c>
      <c r="BC1040" s="52">
        <v>345191</v>
      </c>
      <c r="BD1040" s="42">
        <f>IFERROR(BC1040/AZ1026,"-")</f>
        <v>8.333387651441905E-3</v>
      </c>
      <c r="BE1040" s="52">
        <v>5</v>
      </c>
      <c r="BF1040" s="42">
        <f>IFERROR(BE1040/BA1026,"-")</f>
        <v>9.0909090909090912E-2</v>
      </c>
      <c r="BG1040" s="55">
        <f t="shared" si="94"/>
        <v>69038.2</v>
      </c>
      <c r="BH1040" s="376"/>
      <c r="BI1040" s="376"/>
      <c r="BJ1040" s="32" t="s">
        <v>113</v>
      </c>
      <c r="BK1040" s="52">
        <v>375836</v>
      </c>
      <c r="BL1040" s="42">
        <f>IFERROR(BK1040/BH1026,"-")</f>
        <v>1.8578662793632035E-3</v>
      </c>
      <c r="BM1040" s="52">
        <v>18</v>
      </c>
      <c r="BN1040" s="42">
        <f>IFERROR(BM1040/BI1026,"-")</f>
        <v>3.3027522935779818E-2</v>
      </c>
      <c r="BO1040" s="96">
        <f t="shared" si="95"/>
        <v>20879.777777777777</v>
      </c>
      <c r="BP1040" s="141"/>
    </row>
    <row r="1041" spans="2:68" s="8" customFormat="1" ht="13.15" customHeight="1">
      <c r="B1041" s="373"/>
      <c r="C1041" s="392"/>
      <c r="D1041" s="376"/>
      <c r="E1041" s="376"/>
      <c r="F1041" s="33" t="s">
        <v>114</v>
      </c>
      <c r="G1041" s="53">
        <v>382067</v>
      </c>
      <c r="H1041" s="43">
        <f>IFERROR(G1041/D1026,"-")</f>
        <v>4.9227375258511135E-3</v>
      </c>
      <c r="I1041" s="53">
        <v>17</v>
      </c>
      <c r="J1041" s="43">
        <f>IFERROR(I1041/E1026,"-")</f>
        <v>0.19101123595505617</v>
      </c>
      <c r="K1041" s="56">
        <f t="shared" si="88"/>
        <v>22474.529411764706</v>
      </c>
      <c r="L1041" s="376"/>
      <c r="M1041" s="376"/>
      <c r="N1041" s="33" t="s">
        <v>114</v>
      </c>
      <c r="O1041" s="53">
        <v>290746</v>
      </c>
      <c r="P1041" s="43">
        <f>IFERROR(O1041/L1026,"-")</f>
        <v>6.3442711381748453E-4</v>
      </c>
      <c r="Q1041" s="53">
        <v>65</v>
      </c>
      <c r="R1041" s="43">
        <f>IFERROR(Q1041/M1026,"-")</f>
        <v>6.8134171907756808E-2</v>
      </c>
      <c r="S1041" s="56">
        <f t="shared" si="89"/>
        <v>4473.0153846153844</v>
      </c>
      <c r="T1041" s="376"/>
      <c r="U1041" s="376"/>
      <c r="V1041" s="33" t="s">
        <v>114</v>
      </c>
      <c r="W1041" s="53">
        <v>18703</v>
      </c>
      <c r="X1041" s="43">
        <f>IFERROR(W1041/T1026,"-")</f>
        <v>2.1098122117099486E-3</v>
      </c>
      <c r="Y1041" s="53">
        <v>4</v>
      </c>
      <c r="Z1041" s="43">
        <f>IFERROR(Y1041/U1026,"-")</f>
        <v>8.6956521739130432E-2</v>
      </c>
      <c r="AA1041" s="97">
        <f t="shared" si="90"/>
        <v>4675.75</v>
      </c>
      <c r="AB1041" s="376"/>
      <c r="AC1041" s="376"/>
      <c r="AD1041" s="33" t="s">
        <v>114</v>
      </c>
      <c r="AE1041" s="53">
        <v>5833</v>
      </c>
      <c r="AF1041" s="43">
        <f>IFERROR(AE1041/AB1026,"-")</f>
        <v>2.0950054251769155E-4</v>
      </c>
      <c r="AG1041" s="53">
        <v>3</v>
      </c>
      <c r="AH1041" s="43">
        <f>IFERROR(AG1041/AC1026,"-")</f>
        <v>2.7777777777777776E-2</v>
      </c>
      <c r="AI1041" s="56">
        <f t="shared" si="91"/>
        <v>1944.3333333333333</v>
      </c>
      <c r="AJ1041" s="376"/>
      <c r="AK1041" s="376"/>
      <c r="AL1041" s="33" t="s">
        <v>114</v>
      </c>
      <c r="AM1041" s="53">
        <v>142742</v>
      </c>
      <c r="AN1041" s="43">
        <f>IFERROR(AM1041/AJ1026,"-")</f>
        <v>8.1524417860188211E-4</v>
      </c>
      <c r="AO1041" s="53">
        <v>32</v>
      </c>
      <c r="AP1041" s="43">
        <f>IFERROR(AO1041/AK1026,"-")</f>
        <v>0.1038961038961039</v>
      </c>
      <c r="AQ1041" s="56">
        <f t="shared" si="92"/>
        <v>4460.6875</v>
      </c>
      <c r="AR1041" s="376"/>
      <c r="AS1041" s="376"/>
      <c r="AT1041" s="33" t="s">
        <v>114</v>
      </c>
      <c r="AU1041" s="53">
        <v>96859</v>
      </c>
      <c r="AV1041" s="43">
        <f>IFERROR(AU1041/AR1026,"-")</f>
        <v>3.9829855758179373E-4</v>
      </c>
      <c r="AW1041" s="56">
        <v>24</v>
      </c>
      <c r="AX1041" s="45">
        <f>IFERROR(AW1041/AS1026,"-")</f>
        <v>0.05</v>
      </c>
      <c r="AY1041" s="142">
        <f t="shared" si="93"/>
        <v>4035.7916666666665</v>
      </c>
      <c r="AZ1041" s="376"/>
      <c r="BA1041" s="376"/>
      <c r="BB1041" s="33" t="s">
        <v>114</v>
      </c>
      <c r="BC1041" s="53">
        <v>62210</v>
      </c>
      <c r="BD1041" s="43">
        <f>IFERROR(BC1041/AZ1026,"-")</f>
        <v>1.5018353485351612E-3</v>
      </c>
      <c r="BE1041" s="53">
        <v>8</v>
      </c>
      <c r="BF1041" s="43">
        <f>IFERROR(BE1041/BA1026,"-")</f>
        <v>0.14545454545454545</v>
      </c>
      <c r="BG1041" s="56">
        <f t="shared" si="94"/>
        <v>7776.25</v>
      </c>
      <c r="BH1041" s="376"/>
      <c r="BI1041" s="376"/>
      <c r="BJ1041" s="33" t="s">
        <v>114</v>
      </c>
      <c r="BK1041" s="53">
        <v>432118</v>
      </c>
      <c r="BL1041" s="43">
        <f>IFERROR(BK1041/BH1026,"-")</f>
        <v>2.1360845179968623E-3</v>
      </c>
      <c r="BM1041" s="53">
        <v>30</v>
      </c>
      <c r="BN1041" s="43">
        <f>IFERROR(BM1041/BI1026,"-")</f>
        <v>5.5045871559633031E-2</v>
      </c>
      <c r="BO1041" s="97">
        <f t="shared" si="95"/>
        <v>14403.933333333332</v>
      </c>
      <c r="BP1041" s="141"/>
    </row>
    <row r="1042" spans="2:68" s="8" customFormat="1" ht="13.15" customHeight="1">
      <c r="B1042" s="374"/>
      <c r="C1042" s="393"/>
      <c r="D1042" s="377"/>
      <c r="E1042" s="377"/>
      <c r="F1042" s="34" t="s">
        <v>64</v>
      </c>
      <c r="G1042" s="49">
        <f>SUM(G1026:G1041)</f>
        <v>23323751</v>
      </c>
      <c r="H1042" s="43">
        <f>IFERROR(G1042/D1026,"-")</f>
        <v>0.30051458066597597</v>
      </c>
      <c r="I1042" s="53">
        <v>79</v>
      </c>
      <c r="J1042" s="43">
        <f>IFERROR(I1042/E1026,"-")</f>
        <v>0.88764044943820219</v>
      </c>
      <c r="K1042" s="56">
        <f t="shared" si="88"/>
        <v>295237.35443037975</v>
      </c>
      <c r="L1042" s="377"/>
      <c r="M1042" s="377"/>
      <c r="N1042" s="34" t="s">
        <v>64</v>
      </c>
      <c r="O1042" s="49">
        <f>SUM(O1026:O1041)</f>
        <v>84225504</v>
      </c>
      <c r="P1042" s="43">
        <f>IFERROR(O1042/L1026,"-")</f>
        <v>0.18378565281222442</v>
      </c>
      <c r="Q1042" s="53">
        <v>726</v>
      </c>
      <c r="R1042" s="43">
        <f>IFERROR(Q1042/M1026,"-")</f>
        <v>0.76100628930817615</v>
      </c>
      <c r="S1042" s="56">
        <f t="shared" si="89"/>
        <v>116013.09090909091</v>
      </c>
      <c r="T1042" s="377"/>
      <c r="U1042" s="377"/>
      <c r="V1042" s="34" t="s">
        <v>64</v>
      </c>
      <c r="W1042" s="49">
        <f>SUM(W1026:W1041)</f>
        <v>347597</v>
      </c>
      <c r="X1042" s="43">
        <f>IFERROR(W1042/T1026,"-")</f>
        <v>3.921105680124809E-2</v>
      </c>
      <c r="Y1042" s="53">
        <v>17</v>
      </c>
      <c r="Z1042" s="43">
        <f>IFERROR(Y1042/U1026,"-")</f>
        <v>0.36956521739130432</v>
      </c>
      <c r="AA1042" s="97">
        <f t="shared" si="90"/>
        <v>20446.882352941175</v>
      </c>
      <c r="AB1042" s="377"/>
      <c r="AC1042" s="377"/>
      <c r="AD1042" s="34" t="s">
        <v>64</v>
      </c>
      <c r="AE1042" s="49">
        <f>SUM(AE1026:AE1041)</f>
        <v>5853913</v>
      </c>
      <c r="AF1042" s="43">
        <f>IFERROR(AE1042/AB1026,"-")</f>
        <v>0.21025166284096816</v>
      </c>
      <c r="AG1042" s="53">
        <v>36</v>
      </c>
      <c r="AH1042" s="43">
        <f>IFERROR(AG1042/AC1026,"-")</f>
        <v>0.33333333333333331</v>
      </c>
      <c r="AI1042" s="56">
        <f t="shared" si="91"/>
        <v>162608.69444444444</v>
      </c>
      <c r="AJ1042" s="377"/>
      <c r="AK1042" s="377"/>
      <c r="AL1042" s="34" t="s">
        <v>64</v>
      </c>
      <c r="AM1042" s="49">
        <f>SUM(AM1026:AM1041)</f>
        <v>35520337</v>
      </c>
      <c r="AN1042" s="43">
        <f>IFERROR(AM1042/AJ1026,"-")</f>
        <v>0.2028677471327783</v>
      </c>
      <c r="AO1042" s="53">
        <v>279</v>
      </c>
      <c r="AP1042" s="43">
        <f>IFERROR(AO1042/AK1026,"-")</f>
        <v>0.9058441558441559</v>
      </c>
      <c r="AQ1042" s="56">
        <f t="shared" si="92"/>
        <v>127313.0358422939</v>
      </c>
      <c r="AR1042" s="377"/>
      <c r="AS1042" s="377"/>
      <c r="AT1042" s="34" t="s">
        <v>64</v>
      </c>
      <c r="AU1042" s="49">
        <f>SUM(AU1026:AU1041)</f>
        <v>41675698</v>
      </c>
      <c r="AV1042" s="43">
        <f>IFERROR(AU1042/AR1026,"-")</f>
        <v>0.17137664439664302</v>
      </c>
      <c r="AW1042" s="56">
        <v>384</v>
      </c>
      <c r="AX1042" s="76">
        <f>IFERROR(AW1042/AS1026,"-")</f>
        <v>0.8</v>
      </c>
      <c r="AY1042" s="114">
        <f t="shared" si="93"/>
        <v>108530.46354166667</v>
      </c>
      <c r="AZ1042" s="377"/>
      <c r="BA1042" s="377"/>
      <c r="BB1042" s="34" t="s">
        <v>64</v>
      </c>
      <c r="BC1042" s="49">
        <f>SUM(BC1026:BC1041)</f>
        <v>11200822</v>
      </c>
      <c r="BD1042" s="43">
        <f>IFERROR(BC1042/AZ1026,"-")</f>
        <v>0.27040331799148531</v>
      </c>
      <c r="BE1042" s="53">
        <v>51</v>
      </c>
      <c r="BF1042" s="43">
        <f>IFERROR(BE1042/BA1026,"-")</f>
        <v>0.92727272727272725</v>
      </c>
      <c r="BG1042" s="56">
        <f t="shared" si="94"/>
        <v>219623.96078431373</v>
      </c>
      <c r="BH1042" s="377"/>
      <c r="BI1042" s="377"/>
      <c r="BJ1042" s="34" t="s">
        <v>64</v>
      </c>
      <c r="BK1042" s="49">
        <f>SUM(BK1026:BK1041)</f>
        <v>27287755</v>
      </c>
      <c r="BL1042" s="43">
        <f>IFERROR(BK1042/BH1026,"-")</f>
        <v>0.13489128197943956</v>
      </c>
      <c r="BM1042" s="53">
        <v>337</v>
      </c>
      <c r="BN1042" s="43">
        <f>IFERROR(BM1042/BI1026,"-")</f>
        <v>0.61834862385321099</v>
      </c>
      <c r="BO1042" s="97">
        <f t="shared" si="95"/>
        <v>80972.566765578638</v>
      </c>
      <c r="BP1042" s="141"/>
    </row>
    <row r="1043" spans="2:68" s="8" customFormat="1" ht="13.15" customHeight="1">
      <c r="B1043" s="372">
        <v>62</v>
      </c>
      <c r="C1043" s="391" t="s">
        <v>16</v>
      </c>
      <c r="D1043" s="375">
        <v>41071800</v>
      </c>
      <c r="E1043" s="375">
        <v>64</v>
      </c>
      <c r="F1043" s="30" t="s">
        <v>100</v>
      </c>
      <c r="G1043" s="51">
        <v>2317671</v>
      </c>
      <c r="H1043" s="41">
        <f>IFERROR(G1043/D1043,"-")</f>
        <v>5.6429740113654626E-2</v>
      </c>
      <c r="I1043" s="51">
        <v>14</v>
      </c>
      <c r="J1043" s="41">
        <f>IFERROR(I1043/E1043,"-")</f>
        <v>0.21875</v>
      </c>
      <c r="K1043" s="54">
        <f t="shared" si="88"/>
        <v>165547.92857142858</v>
      </c>
      <c r="L1043" s="375">
        <v>494404300</v>
      </c>
      <c r="M1043" s="375">
        <v>1143</v>
      </c>
      <c r="N1043" s="30" t="s">
        <v>100</v>
      </c>
      <c r="O1043" s="51">
        <v>4522588</v>
      </c>
      <c r="P1043" s="41">
        <f>IFERROR(O1043/L1043,"-")</f>
        <v>9.1475498898371237E-3</v>
      </c>
      <c r="Q1043" s="51">
        <v>160</v>
      </c>
      <c r="R1043" s="41">
        <f>IFERROR(Q1043/M1043,"-")</f>
        <v>0.1399825021872266</v>
      </c>
      <c r="S1043" s="54">
        <f t="shared" si="89"/>
        <v>28266.174999999999</v>
      </c>
      <c r="T1043" s="375">
        <v>22847830</v>
      </c>
      <c r="U1043" s="375">
        <v>80</v>
      </c>
      <c r="V1043" s="30" t="s">
        <v>100</v>
      </c>
      <c r="W1043" s="51">
        <v>153865</v>
      </c>
      <c r="X1043" s="41">
        <f>IFERROR(W1043/T1043,"-")</f>
        <v>6.7343375716643547E-3</v>
      </c>
      <c r="Y1043" s="51">
        <v>9</v>
      </c>
      <c r="Z1043" s="41">
        <f>IFERROR(Y1043/U1043,"-")</f>
        <v>0.1125</v>
      </c>
      <c r="AA1043" s="95">
        <f t="shared" si="90"/>
        <v>17096.111111111109</v>
      </c>
      <c r="AB1043" s="375">
        <v>38981540</v>
      </c>
      <c r="AC1043" s="375">
        <v>171</v>
      </c>
      <c r="AD1043" s="30" t="s">
        <v>100</v>
      </c>
      <c r="AE1043" s="51">
        <v>421128</v>
      </c>
      <c r="AF1043" s="41">
        <f>IFERROR(AE1043/AB1043,"-")</f>
        <v>1.0803267392719734E-2</v>
      </c>
      <c r="AG1043" s="51">
        <v>16</v>
      </c>
      <c r="AH1043" s="41">
        <f>IFERROR(AG1043/AC1043,"-")</f>
        <v>9.3567251461988299E-2</v>
      </c>
      <c r="AI1043" s="54">
        <f t="shared" si="91"/>
        <v>26320.5</v>
      </c>
      <c r="AJ1043" s="375">
        <v>193437140</v>
      </c>
      <c r="AK1043" s="375">
        <v>331</v>
      </c>
      <c r="AL1043" s="30" t="s">
        <v>100</v>
      </c>
      <c r="AM1043" s="51">
        <v>1536049</v>
      </c>
      <c r="AN1043" s="41">
        <f>IFERROR(AM1043/AJ1043,"-")</f>
        <v>7.9408173632012965E-3</v>
      </c>
      <c r="AO1043" s="51">
        <v>53</v>
      </c>
      <c r="AP1043" s="41">
        <f>IFERROR(AO1043/AK1043,"-")</f>
        <v>0.16012084592145015</v>
      </c>
      <c r="AQ1043" s="54">
        <f t="shared" si="92"/>
        <v>28982.056603773584</v>
      </c>
      <c r="AR1043" s="375">
        <v>237629510</v>
      </c>
      <c r="AS1043" s="375">
        <v>556</v>
      </c>
      <c r="AT1043" s="30" t="s">
        <v>100</v>
      </c>
      <c r="AU1043" s="51">
        <v>2347997</v>
      </c>
      <c r="AV1043" s="41">
        <f>IFERROR(AU1043/AR1043,"-")</f>
        <v>9.8809150429170177E-3</v>
      </c>
      <c r="AW1043" s="54">
        <v>81</v>
      </c>
      <c r="AX1043" s="44">
        <f>IFERROR(AW1043/AS1043,"-")</f>
        <v>0.14568345323741008</v>
      </c>
      <c r="AY1043" s="95">
        <f t="shared" si="93"/>
        <v>28987.617283950618</v>
      </c>
      <c r="AZ1043" s="375">
        <v>59164440</v>
      </c>
      <c r="BA1043" s="375">
        <v>35</v>
      </c>
      <c r="BB1043" s="30" t="s">
        <v>100</v>
      </c>
      <c r="BC1043" s="51">
        <v>423318</v>
      </c>
      <c r="BD1043" s="41">
        <f>IFERROR(BC1043/AZ1043,"-")</f>
        <v>7.1549396901246761E-3</v>
      </c>
      <c r="BE1043" s="51">
        <v>6</v>
      </c>
      <c r="BF1043" s="41">
        <f>IFERROR(BE1043/BA1043,"-")</f>
        <v>0.17142857142857143</v>
      </c>
      <c r="BG1043" s="54">
        <f t="shared" si="94"/>
        <v>70553</v>
      </c>
      <c r="BH1043" s="375">
        <v>261348670</v>
      </c>
      <c r="BI1043" s="375">
        <v>702</v>
      </c>
      <c r="BJ1043" s="30" t="s">
        <v>100</v>
      </c>
      <c r="BK1043" s="51">
        <v>6680310</v>
      </c>
      <c r="BL1043" s="41">
        <f>IFERROR(BK1043/BH1043,"-")</f>
        <v>2.5560910640945678E-2</v>
      </c>
      <c r="BM1043" s="51">
        <v>93</v>
      </c>
      <c r="BN1043" s="41">
        <f>IFERROR(BM1043/BI1043,"-")</f>
        <v>0.13247863247863248</v>
      </c>
      <c r="BO1043" s="95">
        <f t="shared" si="95"/>
        <v>71831.290322580651</v>
      </c>
      <c r="BP1043" s="141"/>
    </row>
    <row r="1044" spans="2:68" s="8" customFormat="1" ht="13.15" customHeight="1">
      <c r="B1044" s="373"/>
      <c r="C1044" s="392"/>
      <c r="D1044" s="376"/>
      <c r="E1044" s="376"/>
      <c r="F1044" s="31" t="s">
        <v>101</v>
      </c>
      <c r="G1044" s="52">
        <v>180040</v>
      </c>
      <c r="H1044" s="42">
        <f>IFERROR(G1044/D1043,"-")</f>
        <v>4.3835429662201315E-3</v>
      </c>
      <c r="I1044" s="52">
        <v>13</v>
      </c>
      <c r="J1044" s="42">
        <f>IFERROR(I1044/E1043,"-")</f>
        <v>0.203125</v>
      </c>
      <c r="K1044" s="55">
        <f t="shared" si="88"/>
        <v>13849.23076923077</v>
      </c>
      <c r="L1044" s="376"/>
      <c r="M1044" s="376"/>
      <c r="N1044" s="31" t="s">
        <v>101</v>
      </c>
      <c r="O1044" s="52">
        <v>4839817</v>
      </c>
      <c r="P1044" s="42">
        <f>IFERROR(O1044/L1043,"-")</f>
        <v>9.7891887267161706E-3</v>
      </c>
      <c r="Q1044" s="52">
        <v>206</v>
      </c>
      <c r="R1044" s="42">
        <f>IFERROR(Q1044/M1043,"-")</f>
        <v>0.18022747156605423</v>
      </c>
      <c r="S1044" s="55">
        <f t="shared" si="89"/>
        <v>23494.257281553397</v>
      </c>
      <c r="T1044" s="376"/>
      <c r="U1044" s="376"/>
      <c r="V1044" s="31" t="s">
        <v>101</v>
      </c>
      <c r="W1044" s="52">
        <v>164492</v>
      </c>
      <c r="X1044" s="42">
        <f>IFERROR(W1044/T1043,"-")</f>
        <v>7.1994583293030455E-3</v>
      </c>
      <c r="Y1044" s="52">
        <v>9</v>
      </c>
      <c r="Z1044" s="42">
        <f>IFERROR(Y1044/U1043,"-")</f>
        <v>0.1125</v>
      </c>
      <c r="AA1044" s="96">
        <f t="shared" si="90"/>
        <v>18276.888888888891</v>
      </c>
      <c r="AB1044" s="376"/>
      <c r="AC1044" s="376"/>
      <c r="AD1044" s="31" t="s">
        <v>101</v>
      </c>
      <c r="AE1044" s="52">
        <v>433510</v>
      </c>
      <c r="AF1044" s="42">
        <f>IFERROR(AE1044/AB1043,"-")</f>
        <v>1.1120904920636793E-2</v>
      </c>
      <c r="AG1044" s="52">
        <v>21</v>
      </c>
      <c r="AH1044" s="42">
        <f>IFERROR(AG1044/AC1043,"-")</f>
        <v>0.12280701754385964</v>
      </c>
      <c r="AI1044" s="55">
        <f t="shared" si="91"/>
        <v>20643.333333333332</v>
      </c>
      <c r="AJ1044" s="376"/>
      <c r="AK1044" s="376"/>
      <c r="AL1044" s="31" t="s">
        <v>101</v>
      </c>
      <c r="AM1044" s="52">
        <v>1250694</v>
      </c>
      <c r="AN1044" s="42">
        <f>IFERROR(AM1044/AJ1043,"-")</f>
        <v>6.4656352963034913E-3</v>
      </c>
      <c r="AO1044" s="52">
        <v>66</v>
      </c>
      <c r="AP1044" s="42">
        <f>IFERROR(AO1044/AK1043,"-")</f>
        <v>0.19939577039274925</v>
      </c>
      <c r="AQ1044" s="55">
        <f t="shared" si="92"/>
        <v>18949.909090909092</v>
      </c>
      <c r="AR1044" s="376"/>
      <c r="AS1044" s="376"/>
      <c r="AT1044" s="31" t="s">
        <v>101</v>
      </c>
      <c r="AU1044" s="52">
        <v>2991121</v>
      </c>
      <c r="AV1044" s="42">
        <f>IFERROR(AU1044/AR1043,"-")</f>
        <v>1.2587329747050355E-2</v>
      </c>
      <c r="AW1044" s="55">
        <v>110</v>
      </c>
      <c r="AX1044" s="42">
        <f>IFERROR(AW1044/AS1043,"-")</f>
        <v>0.19784172661870503</v>
      </c>
      <c r="AY1044" s="139">
        <f t="shared" si="93"/>
        <v>27192.00909090909</v>
      </c>
      <c r="AZ1044" s="376"/>
      <c r="BA1044" s="376"/>
      <c r="BB1044" s="31" t="s">
        <v>101</v>
      </c>
      <c r="BC1044" s="52">
        <v>263960</v>
      </c>
      <c r="BD1044" s="42">
        <f>IFERROR(BC1044/AZ1043,"-")</f>
        <v>4.4614636764921632E-3</v>
      </c>
      <c r="BE1044" s="52">
        <v>10</v>
      </c>
      <c r="BF1044" s="42">
        <f>IFERROR(BE1044/BA1043,"-")</f>
        <v>0.2857142857142857</v>
      </c>
      <c r="BG1044" s="55">
        <f t="shared" si="94"/>
        <v>26396</v>
      </c>
      <c r="BH1044" s="376"/>
      <c r="BI1044" s="376"/>
      <c r="BJ1044" s="31" t="s">
        <v>101</v>
      </c>
      <c r="BK1044" s="52">
        <v>6051362</v>
      </c>
      <c r="BL1044" s="42">
        <f>IFERROR(BK1044/BH1043,"-")</f>
        <v>2.3154363096624903E-2</v>
      </c>
      <c r="BM1044" s="52">
        <v>108</v>
      </c>
      <c r="BN1044" s="42">
        <f>IFERROR(BM1044/BI1043,"-")</f>
        <v>0.15384615384615385</v>
      </c>
      <c r="BO1044" s="96">
        <f t="shared" si="95"/>
        <v>56031.129629629628</v>
      </c>
      <c r="BP1044" s="141"/>
    </row>
    <row r="1045" spans="2:68" s="8" customFormat="1" ht="13.15" customHeight="1">
      <c r="B1045" s="373"/>
      <c r="C1045" s="392"/>
      <c r="D1045" s="376"/>
      <c r="E1045" s="376"/>
      <c r="F1045" s="32" t="s">
        <v>102</v>
      </c>
      <c r="G1045" s="52">
        <v>683658</v>
      </c>
      <c r="H1045" s="42">
        <f>IFERROR(G1045/D1043,"-")</f>
        <v>1.6645435554321943E-2</v>
      </c>
      <c r="I1045" s="52">
        <v>16</v>
      </c>
      <c r="J1045" s="42">
        <f>IFERROR(I1045/E1043,"-")</f>
        <v>0.25</v>
      </c>
      <c r="K1045" s="55">
        <f t="shared" si="88"/>
        <v>42728.625</v>
      </c>
      <c r="L1045" s="376"/>
      <c r="M1045" s="376"/>
      <c r="N1045" s="32" t="s">
        <v>102</v>
      </c>
      <c r="O1045" s="52">
        <v>10138160</v>
      </c>
      <c r="P1045" s="42">
        <f>IFERROR(O1045/L1043,"-")</f>
        <v>2.0505808707569899E-2</v>
      </c>
      <c r="Q1045" s="52">
        <v>228</v>
      </c>
      <c r="R1045" s="42">
        <f>IFERROR(Q1045/M1043,"-")</f>
        <v>0.1994750656167979</v>
      </c>
      <c r="S1045" s="55">
        <f t="shared" si="89"/>
        <v>44465.614035087718</v>
      </c>
      <c r="T1045" s="376"/>
      <c r="U1045" s="376"/>
      <c r="V1045" s="32" t="s">
        <v>102</v>
      </c>
      <c r="W1045" s="52">
        <v>0</v>
      </c>
      <c r="X1045" s="42">
        <f>IFERROR(W1045/T1043,"-")</f>
        <v>0</v>
      </c>
      <c r="Y1045" s="52">
        <v>0</v>
      </c>
      <c r="Z1045" s="42">
        <f>IFERROR(Y1045/U1043,"-")</f>
        <v>0</v>
      </c>
      <c r="AA1045" s="96" t="str">
        <f t="shared" si="90"/>
        <v>-</v>
      </c>
      <c r="AB1045" s="376"/>
      <c r="AC1045" s="376"/>
      <c r="AD1045" s="32" t="s">
        <v>102</v>
      </c>
      <c r="AE1045" s="52">
        <v>0</v>
      </c>
      <c r="AF1045" s="42">
        <f>IFERROR(AE1045/AB1043,"-")</f>
        <v>0</v>
      </c>
      <c r="AG1045" s="52">
        <v>0</v>
      </c>
      <c r="AH1045" s="42">
        <f>IFERROR(AG1045/AC1043,"-")</f>
        <v>0</v>
      </c>
      <c r="AI1045" s="55" t="str">
        <f t="shared" si="91"/>
        <v>-</v>
      </c>
      <c r="AJ1045" s="376"/>
      <c r="AK1045" s="376"/>
      <c r="AL1045" s="32" t="s">
        <v>102</v>
      </c>
      <c r="AM1045" s="52">
        <v>5562430</v>
      </c>
      <c r="AN1045" s="42">
        <f>IFERROR(AM1045/AJ1043,"-")</f>
        <v>2.8755749800684606E-2</v>
      </c>
      <c r="AO1045" s="52">
        <v>102</v>
      </c>
      <c r="AP1045" s="42">
        <f>IFERROR(AO1045/AK1043,"-")</f>
        <v>0.30815709969788518</v>
      </c>
      <c r="AQ1045" s="55">
        <f t="shared" si="92"/>
        <v>54533.627450980392</v>
      </c>
      <c r="AR1045" s="376"/>
      <c r="AS1045" s="376"/>
      <c r="AT1045" s="32" t="s">
        <v>102</v>
      </c>
      <c r="AU1045" s="52">
        <v>4575730</v>
      </c>
      <c r="AV1045" s="42">
        <f>IFERROR(AU1045/AR1043,"-")</f>
        <v>1.9255731327308633E-2</v>
      </c>
      <c r="AW1045" s="55">
        <v>126</v>
      </c>
      <c r="AX1045" s="42">
        <f>IFERROR(AW1045/AS1043,"-")</f>
        <v>0.22661870503597123</v>
      </c>
      <c r="AY1045" s="139">
        <f t="shared" si="93"/>
        <v>36315.317460317463</v>
      </c>
      <c r="AZ1045" s="376"/>
      <c r="BA1045" s="376"/>
      <c r="BB1045" s="32" t="s">
        <v>102</v>
      </c>
      <c r="BC1045" s="52">
        <v>1054989</v>
      </c>
      <c r="BD1045" s="42">
        <f>IFERROR(BC1045/AZ1043,"-")</f>
        <v>1.7831471066066036E-2</v>
      </c>
      <c r="BE1045" s="52">
        <v>10</v>
      </c>
      <c r="BF1045" s="42">
        <f>IFERROR(BE1045/BA1043,"-")</f>
        <v>0.2857142857142857</v>
      </c>
      <c r="BG1045" s="55">
        <f t="shared" si="94"/>
        <v>105498.9</v>
      </c>
      <c r="BH1045" s="376"/>
      <c r="BI1045" s="376"/>
      <c r="BJ1045" s="32" t="s">
        <v>102</v>
      </c>
      <c r="BK1045" s="52">
        <v>2313268</v>
      </c>
      <c r="BL1045" s="42">
        <f>IFERROR(BK1045/BH1043,"-")</f>
        <v>8.851271368627971E-3</v>
      </c>
      <c r="BM1045" s="52">
        <v>110</v>
      </c>
      <c r="BN1045" s="42">
        <f>IFERROR(BM1045/BI1043,"-")</f>
        <v>0.15669515669515668</v>
      </c>
      <c r="BO1045" s="96">
        <f t="shared" si="95"/>
        <v>21029.709090909091</v>
      </c>
      <c r="BP1045" s="141"/>
    </row>
    <row r="1046" spans="2:68" s="8" customFormat="1" ht="13.15" customHeight="1">
      <c r="B1046" s="373"/>
      <c r="C1046" s="392"/>
      <c r="D1046" s="376"/>
      <c r="E1046" s="376"/>
      <c r="F1046" s="32" t="s">
        <v>103</v>
      </c>
      <c r="G1046" s="52">
        <v>43151</v>
      </c>
      <c r="H1046" s="42">
        <f>IFERROR(G1046/D1043,"-")</f>
        <v>1.0506235421870967E-3</v>
      </c>
      <c r="I1046" s="52">
        <v>5</v>
      </c>
      <c r="J1046" s="42">
        <f>IFERROR(I1046/E1043,"-")</f>
        <v>7.8125E-2</v>
      </c>
      <c r="K1046" s="55">
        <f t="shared" si="88"/>
        <v>8630.2000000000007</v>
      </c>
      <c r="L1046" s="376"/>
      <c r="M1046" s="376"/>
      <c r="N1046" s="32" t="s">
        <v>103</v>
      </c>
      <c r="O1046" s="52">
        <v>4313237</v>
      </c>
      <c r="P1046" s="42">
        <f>IFERROR(O1046/L1043,"-")</f>
        <v>8.7241089933886087E-3</v>
      </c>
      <c r="Q1046" s="52">
        <v>38</v>
      </c>
      <c r="R1046" s="42">
        <f>IFERROR(Q1046/M1043,"-")</f>
        <v>3.3245844269466314E-2</v>
      </c>
      <c r="S1046" s="55">
        <f t="shared" si="89"/>
        <v>113506.23684210527</v>
      </c>
      <c r="T1046" s="376"/>
      <c r="U1046" s="376"/>
      <c r="V1046" s="32" t="s">
        <v>103</v>
      </c>
      <c r="W1046" s="52">
        <v>0</v>
      </c>
      <c r="X1046" s="42">
        <f>IFERROR(W1046/T1043,"-")</f>
        <v>0</v>
      </c>
      <c r="Y1046" s="52">
        <v>0</v>
      </c>
      <c r="Z1046" s="42">
        <f>IFERROR(Y1046/U1043,"-")</f>
        <v>0</v>
      </c>
      <c r="AA1046" s="96" t="str">
        <f t="shared" si="90"/>
        <v>-</v>
      </c>
      <c r="AB1046" s="376"/>
      <c r="AC1046" s="376"/>
      <c r="AD1046" s="32" t="s">
        <v>103</v>
      </c>
      <c r="AE1046" s="52">
        <v>0</v>
      </c>
      <c r="AF1046" s="42">
        <f>IFERROR(AE1046/AB1043,"-")</f>
        <v>0</v>
      </c>
      <c r="AG1046" s="52">
        <v>0</v>
      </c>
      <c r="AH1046" s="42">
        <f>IFERROR(AG1046/AC1043,"-")</f>
        <v>0</v>
      </c>
      <c r="AI1046" s="55" t="str">
        <f t="shared" si="91"/>
        <v>-</v>
      </c>
      <c r="AJ1046" s="376"/>
      <c r="AK1046" s="376"/>
      <c r="AL1046" s="32" t="s">
        <v>103</v>
      </c>
      <c r="AM1046" s="52">
        <v>136002</v>
      </c>
      <c r="AN1046" s="42">
        <f>IFERROR(AM1046/AJ1043,"-")</f>
        <v>7.030811146194573E-4</v>
      </c>
      <c r="AO1046" s="52">
        <v>17</v>
      </c>
      <c r="AP1046" s="42">
        <f>IFERROR(AO1046/AK1043,"-")</f>
        <v>5.1359516616314202E-2</v>
      </c>
      <c r="AQ1046" s="55">
        <f t="shared" si="92"/>
        <v>8000.1176470588234</v>
      </c>
      <c r="AR1046" s="376"/>
      <c r="AS1046" s="376"/>
      <c r="AT1046" s="32" t="s">
        <v>103</v>
      </c>
      <c r="AU1046" s="52">
        <v>4177235</v>
      </c>
      <c r="AV1046" s="42">
        <f>IFERROR(AU1046/AR1043,"-")</f>
        <v>1.7578772097792062E-2</v>
      </c>
      <c r="AW1046" s="55">
        <v>21</v>
      </c>
      <c r="AX1046" s="42">
        <f>IFERROR(AW1046/AS1043,"-")</f>
        <v>3.7769784172661872E-2</v>
      </c>
      <c r="AY1046" s="139">
        <f t="shared" si="93"/>
        <v>198915.95238095237</v>
      </c>
      <c r="AZ1046" s="376"/>
      <c r="BA1046" s="376"/>
      <c r="BB1046" s="32" t="s">
        <v>103</v>
      </c>
      <c r="BC1046" s="52">
        <v>0</v>
      </c>
      <c r="BD1046" s="42">
        <f>IFERROR(BC1046/AZ1043,"-")</f>
        <v>0</v>
      </c>
      <c r="BE1046" s="52">
        <v>0</v>
      </c>
      <c r="BF1046" s="42">
        <f>IFERROR(BE1046/BA1043,"-")</f>
        <v>0</v>
      </c>
      <c r="BG1046" s="55" t="str">
        <f t="shared" si="94"/>
        <v>-</v>
      </c>
      <c r="BH1046" s="376"/>
      <c r="BI1046" s="376"/>
      <c r="BJ1046" s="32" t="s">
        <v>103</v>
      </c>
      <c r="BK1046" s="52">
        <v>2605518</v>
      </c>
      <c r="BL1046" s="42">
        <f>IFERROR(BK1046/BH1043,"-")</f>
        <v>9.9695093148933957E-3</v>
      </c>
      <c r="BM1046" s="52">
        <v>22</v>
      </c>
      <c r="BN1046" s="42">
        <f>IFERROR(BM1046/BI1043,"-")</f>
        <v>3.1339031339031341E-2</v>
      </c>
      <c r="BO1046" s="96">
        <f t="shared" si="95"/>
        <v>118432.63636363637</v>
      </c>
      <c r="BP1046" s="141"/>
    </row>
    <row r="1047" spans="2:68" s="8" customFormat="1" ht="13.15" customHeight="1">
      <c r="B1047" s="373"/>
      <c r="C1047" s="392"/>
      <c r="D1047" s="376"/>
      <c r="E1047" s="376"/>
      <c r="F1047" s="32" t="s">
        <v>104</v>
      </c>
      <c r="G1047" s="52">
        <v>492229</v>
      </c>
      <c r="H1047" s="42">
        <f>IFERROR(G1047/D1043,"-")</f>
        <v>1.1984597704507716E-2</v>
      </c>
      <c r="I1047" s="52">
        <v>22</v>
      </c>
      <c r="J1047" s="42">
        <f>IFERROR(I1047/E1043,"-")</f>
        <v>0.34375</v>
      </c>
      <c r="K1047" s="55">
        <f t="shared" si="88"/>
        <v>22374.045454545456</v>
      </c>
      <c r="L1047" s="376"/>
      <c r="M1047" s="376"/>
      <c r="N1047" s="32" t="s">
        <v>104</v>
      </c>
      <c r="O1047" s="52">
        <v>23474097</v>
      </c>
      <c r="P1047" s="42">
        <f>IFERROR(O1047/L1043,"-")</f>
        <v>4.7479556710975208E-2</v>
      </c>
      <c r="Q1047" s="52">
        <v>310</v>
      </c>
      <c r="R1047" s="42">
        <f>IFERROR(Q1047/M1043,"-")</f>
        <v>0.27121609798775154</v>
      </c>
      <c r="S1047" s="55">
        <f t="shared" si="89"/>
        <v>75722.893548387103</v>
      </c>
      <c r="T1047" s="376"/>
      <c r="U1047" s="376"/>
      <c r="V1047" s="32" t="s">
        <v>104</v>
      </c>
      <c r="W1047" s="52">
        <v>0</v>
      </c>
      <c r="X1047" s="42">
        <f>IFERROR(W1047/T1043,"-")</f>
        <v>0</v>
      </c>
      <c r="Y1047" s="52">
        <v>0</v>
      </c>
      <c r="Z1047" s="42">
        <f>IFERROR(Y1047/U1043,"-")</f>
        <v>0</v>
      </c>
      <c r="AA1047" s="96" t="str">
        <f t="shared" si="90"/>
        <v>-</v>
      </c>
      <c r="AB1047" s="376"/>
      <c r="AC1047" s="376"/>
      <c r="AD1047" s="32" t="s">
        <v>104</v>
      </c>
      <c r="AE1047" s="52">
        <v>0</v>
      </c>
      <c r="AF1047" s="42">
        <f>IFERROR(AE1047/AB1043,"-")</f>
        <v>0</v>
      </c>
      <c r="AG1047" s="52">
        <v>0</v>
      </c>
      <c r="AH1047" s="42">
        <f>IFERROR(AG1047/AC1043,"-")</f>
        <v>0</v>
      </c>
      <c r="AI1047" s="55" t="str">
        <f t="shared" si="91"/>
        <v>-</v>
      </c>
      <c r="AJ1047" s="376"/>
      <c r="AK1047" s="376"/>
      <c r="AL1047" s="32" t="s">
        <v>104</v>
      </c>
      <c r="AM1047" s="52">
        <v>14630905</v>
      </c>
      <c r="AN1047" s="42">
        <f>IFERROR(AM1047/AJ1043,"-")</f>
        <v>7.5636483252388864E-2</v>
      </c>
      <c r="AO1047" s="52">
        <v>124</v>
      </c>
      <c r="AP1047" s="42">
        <f>IFERROR(AO1047/AK1043,"-")</f>
        <v>0.37462235649546827</v>
      </c>
      <c r="AQ1047" s="55">
        <f t="shared" si="92"/>
        <v>117991.16935483871</v>
      </c>
      <c r="AR1047" s="376"/>
      <c r="AS1047" s="376"/>
      <c r="AT1047" s="32" t="s">
        <v>104</v>
      </c>
      <c r="AU1047" s="52">
        <v>8843192</v>
      </c>
      <c r="AV1047" s="42">
        <f>IFERROR(AU1047/AR1043,"-")</f>
        <v>3.7214199532709553E-2</v>
      </c>
      <c r="AW1047" s="55">
        <v>186</v>
      </c>
      <c r="AX1047" s="42">
        <f>IFERROR(AW1047/AS1043,"-")</f>
        <v>0.3345323741007194</v>
      </c>
      <c r="AY1047" s="139">
        <f t="shared" si="93"/>
        <v>47544.043010752692</v>
      </c>
      <c r="AZ1047" s="376"/>
      <c r="BA1047" s="376"/>
      <c r="BB1047" s="32" t="s">
        <v>104</v>
      </c>
      <c r="BC1047" s="52">
        <v>401703</v>
      </c>
      <c r="BD1047" s="42">
        <f>IFERROR(BC1047/AZ1043,"-")</f>
        <v>6.7896019974160154E-3</v>
      </c>
      <c r="BE1047" s="52">
        <v>12</v>
      </c>
      <c r="BF1047" s="42">
        <f>IFERROR(BE1047/BA1043,"-")</f>
        <v>0.34285714285714286</v>
      </c>
      <c r="BG1047" s="55">
        <f t="shared" si="94"/>
        <v>33475.25</v>
      </c>
      <c r="BH1047" s="376"/>
      <c r="BI1047" s="376"/>
      <c r="BJ1047" s="32" t="s">
        <v>104</v>
      </c>
      <c r="BK1047" s="52">
        <v>11663149</v>
      </c>
      <c r="BL1047" s="42">
        <f>IFERROR(BK1047/BH1043,"-")</f>
        <v>4.4626777706578726E-2</v>
      </c>
      <c r="BM1047" s="52">
        <v>144</v>
      </c>
      <c r="BN1047" s="42">
        <f>IFERROR(BM1047/BI1043,"-")</f>
        <v>0.20512820512820512</v>
      </c>
      <c r="BO1047" s="96">
        <f t="shared" si="95"/>
        <v>80994.090277777781</v>
      </c>
      <c r="BP1047" s="141"/>
    </row>
    <row r="1048" spans="2:68" s="8" customFormat="1" ht="13.15" customHeight="1">
      <c r="B1048" s="373"/>
      <c r="C1048" s="392"/>
      <c r="D1048" s="376"/>
      <c r="E1048" s="376"/>
      <c r="F1048" s="32" t="s">
        <v>105</v>
      </c>
      <c r="G1048" s="52">
        <v>1615504</v>
      </c>
      <c r="H1048" s="42">
        <f>IFERROR(G1048/D1043,"-")</f>
        <v>3.9333654721731212E-2</v>
      </c>
      <c r="I1048" s="52">
        <v>25</v>
      </c>
      <c r="J1048" s="42">
        <f>IFERROR(I1048/E1043,"-")</f>
        <v>0.390625</v>
      </c>
      <c r="K1048" s="55">
        <f t="shared" si="88"/>
        <v>64620.160000000003</v>
      </c>
      <c r="L1048" s="376"/>
      <c r="M1048" s="376"/>
      <c r="N1048" s="32" t="s">
        <v>105</v>
      </c>
      <c r="O1048" s="52">
        <v>17184134</v>
      </c>
      <c r="P1048" s="42">
        <f>IFERROR(O1048/L1043,"-")</f>
        <v>3.4757250290905643E-2</v>
      </c>
      <c r="Q1048" s="52">
        <v>315</v>
      </c>
      <c r="R1048" s="42">
        <f>IFERROR(Q1048/M1043,"-")</f>
        <v>0.27559055118110237</v>
      </c>
      <c r="S1048" s="55">
        <f t="shared" si="89"/>
        <v>54552.806349206352</v>
      </c>
      <c r="T1048" s="376"/>
      <c r="U1048" s="376"/>
      <c r="V1048" s="32" t="s">
        <v>105</v>
      </c>
      <c r="W1048" s="52">
        <v>0</v>
      </c>
      <c r="X1048" s="42">
        <f>IFERROR(W1048/T1043,"-")</f>
        <v>0</v>
      </c>
      <c r="Y1048" s="52">
        <v>0</v>
      </c>
      <c r="Z1048" s="42">
        <f>IFERROR(Y1048/U1043,"-")</f>
        <v>0</v>
      </c>
      <c r="AA1048" s="96" t="str">
        <f t="shared" si="90"/>
        <v>-</v>
      </c>
      <c r="AB1048" s="376"/>
      <c r="AC1048" s="376"/>
      <c r="AD1048" s="32" t="s">
        <v>105</v>
      </c>
      <c r="AE1048" s="52">
        <v>0</v>
      </c>
      <c r="AF1048" s="42">
        <f>IFERROR(AE1048/AB1043,"-")</f>
        <v>0</v>
      </c>
      <c r="AG1048" s="52">
        <v>0</v>
      </c>
      <c r="AH1048" s="42">
        <f>IFERROR(AG1048/AC1043,"-")</f>
        <v>0</v>
      </c>
      <c r="AI1048" s="55" t="str">
        <f t="shared" si="91"/>
        <v>-</v>
      </c>
      <c r="AJ1048" s="376"/>
      <c r="AK1048" s="376"/>
      <c r="AL1048" s="32" t="s">
        <v>105</v>
      </c>
      <c r="AM1048" s="52">
        <v>6488567</v>
      </c>
      <c r="AN1048" s="42">
        <f>IFERROR(AM1048/AJ1043,"-")</f>
        <v>3.3543542879097568E-2</v>
      </c>
      <c r="AO1048" s="52">
        <v>121</v>
      </c>
      <c r="AP1048" s="42">
        <f>IFERROR(AO1048/AK1043,"-")</f>
        <v>0.36555891238670696</v>
      </c>
      <c r="AQ1048" s="55">
        <f t="shared" si="92"/>
        <v>53624.520661157025</v>
      </c>
      <c r="AR1048" s="376"/>
      <c r="AS1048" s="376"/>
      <c r="AT1048" s="32" t="s">
        <v>105</v>
      </c>
      <c r="AU1048" s="52">
        <v>10695567</v>
      </c>
      <c r="AV1048" s="42">
        <f>IFERROR(AU1048/AR1043,"-")</f>
        <v>4.5009422440840788E-2</v>
      </c>
      <c r="AW1048" s="55">
        <v>194</v>
      </c>
      <c r="AX1048" s="42">
        <f>IFERROR(AW1048/AS1043,"-")</f>
        <v>0.34892086330935251</v>
      </c>
      <c r="AY1048" s="139">
        <f t="shared" si="93"/>
        <v>55131.788659793812</v>
      </c>
      <c r="AZ1048" s="376"/>
      <c r="BA1048" s="376"/>
      <c r="BB1048" s="32" t="s">
        <v>105</v>
      </c>
      <c r="BC1048" s="52">
        <v>1389586</v>
      </c>
      <c r="BD1048" s="42">
        <f>IFERROR(BC1048/AZ1043,"-")</f>
        <v>2.3486844462653582E-2</v>
      </c>
      <c r="BE1048" s="52">
        <v>12</v>
      </c>
      <c r="BF1048" s="42">
        <f>IFERROR(BE1048/BA1043,"-")</f>
        <v>0.34285714285714286</v>
      </c>
      <c r="BG1048" s="55">
        <f t="shared" si="94"/>
        <v>115798.83333333333</v>
      </c>
      <c r="BH1048" s="376"/>
      <c r="BI1048" s="376"/>
      <c r="BJ1048" s="32" t="s">
        <v>105</v>
      </c>
      <c r="BK1048" s="52">
        <v>8692391</v>
      </c>
      <c r="BL1048" s="42">
        <f>IFERROR(BK1048/BH1043,"-")</f>
        <v>3.3259748366042959E-2</v>
      </c>
      <c r="BM1048" s="52">
        <v>154</v>
      </c>
      <c r="BN1048" s="42">
        <f>IFERROR(BM1048/BI1043,"-")</f>
        <v>0.21937321937321938</v>
      </c>
      <c r="BO1048" s="96">
        <f t="shared" si="95"/>
        <v>56444.097402597399</v>
      </c>
      <c r="BP1048" s="141"/>
    </row>
    <row r="1049" spans="2:68" s="8" customFormat="1" ht="13.15" customHeight="1">
      <c r="B1049" s="373"/>
      <c r="C1049" s="392"/>
      <c r="D1049" s="376"/>
      <c r="E1049" s="376"/>
      <c r="F1049" s="32" t="s">
        <v>106</v>
      </c>
      <c r="G1049" s="52">
        <v>1223698</v>
      </c>
      <c r="H1049" s="42">
        <f>IFERROR(G1049/D1043,"-")</f>
        <v>2.9794116644510347E-2</v>
      </c>
      <c r="I1049" s="52">
        <v>14</v>
      </c>
      <c r="J1049" s="42">
        <f>IFERROR(I1049/E1043,"-")</f>
        <v>0.21875</v>
      </c>
      <c r="K1049" s="55">
        <f t="shared" si="88"/>
        <v>87407</v>
      </c>
      <c r="L1049" s="376"/>
      <c r="M1049" s="376"/>
      <c r="N1049" s="32" t="s">
        <v>106</v>
      </c>
      <c r="O1049" s="52">
        <v>14731913</v>
      </c>
      <c r="P1049" s="42">
        <f>IFERROR(O1049/L1043,"-")</f>
        <v>2.9797299497597411E-2</v>
      </c>
      <c r="Q1049" s="52">
        <v>104</v>
      </c>
      <c r="R1049" s="42">
        <f>IFERROR(Q1049/M1043,"-")</f>
        <v>9.0988626421697291E-2</v>
      </c>
      <c r="S1049" s="55">
        <f t="shared" si="89"/>
        <v>141653.00961538462</v>
      </c>
      <c r="T1049" s="376"/>
      <c r="U1049" s="376"/>
      <c r="V1049" s="32" t="s">
        <v>106</v>
      </c>
      <c r="W1049" s="52">
        <v>3177682</v>
      </c>
      <c r="X1049" s="42">
        <f>IFERROR(W1049/T1043,"-")</f>
        <v>0.13908025401099361</v>
      </c>
      <c r="Y1049" s="52">
        <v>5</v>
      </c>
      <c r="Z1049" s="42">
        <f>IFERROR(Y1049/U1043,"-")</f>
        <v>6.25E-2</v>
      </c>
      <c r="AA1049" s="96">
        <f t="shared" si="90"/>
        <v>635536.4</v>
      </c>
      <c r="AB1049" s="376"/>
      <c r="AC1049" s="376"/>
      <c r="AD1049" s="32" t="s">
        <v>106</v>
      </c>
      <c r="AE1049" s="52">
        <v>0</v>
      </c>
      <c r="AF1049" s="42">
        <f>IFERROR(AE1049/AB1043,"-")</f>
        <v>0</v>
      </c>
      <c r="AG1049" s="52">
        <v>0</v>
      </c>
      <c r="AH1049" s="42">
        <f>IFERROR(AG1049/AC1043,"-")</f>
        <v>0</v>
      </c>
      <c r="AI1049" s="55" t="str">
        <f t="shared" si="91"/>
        <v>-</v>
      </c>
      <c r="AJ1049" s="376"/>
      <c r="AK1049" s="376"/>
      <c r="AL1049" s="32" t="s">
        <v>106</v>
      </c>
      <c r="AM1049" s="52">
        <v>11058532</v>
      </c>
      <c r="AN1049" s="42">
        <f>IFERROR(AM1049/AJ1043,"-")</f>
        <v>5.7168607848523817E-2</v>
      </c>
      <c r="AO1049" s="52">
        <v>54</v>
      </c>
      <c r="AP1049" s="42">
        <f>IFERROR(AO1049/AK1043,"-")</f>
        <v>0.16314199395770393</v>
      </c>
      <c r="AQ1049" s="55">
        <f t="shared" si="92"/>
        <v>204787.62962962964</v>
      </c>
      <c r="AR1049" s="376"/>
      <c r="AS1049" s="376"/>
      <c r="AT1049" s="32" t="s">
        <v>106</v>
      </c>
      <c r="AU1049" s="52">
        <v>495699</v>
      </c>
      <c r="AV1049" s="42">
        <f>IFERROR(AU1049/AR1043,"-")</f>
        <v>2.086016168614748E-3</v>
      </c>
      <c r="AW1049" s="55">
        <v>45</v>
      </c>
      <c r="AX1049" s="42">
        <f>IFERROR(AW1049/AS1043,"-")</f>
        <v>8.0935251798561147E-2</v>
      </c>
      <c r="AY1049" s="139">
        <f t="shared" si="93"/>
        <v>11015.533333333333</v>
      </c>
      <c r="AZ1049" s="376"/>
      <c r="BA1049" s="376"/>
      <c r="BB1049" s="32" t="s">
        <v>106</v>
      </c>
      <c r="BC1049" s="52">
        <v>2833210</v>
      </c>
      <c r="BD1049" s="42">
        <f>IFERROR(BC1049/AZ1043,"-")</f>
        <v>4.7887041608101082E-2</v>
      </c>
      <c r="BE1049" s="52">
        <v>10</v>
      </c>
      <c r="BF1049" s="42">
        <f>IFERROR(BE1049/BA1043,"-")</f>
        <v>0.2857142857142857</v>
      </c>
      <c r="BG1049" s="55">
        <f t="shared" si="94"/>
        <v>283321</v>
      </c>
      <c r="BH1049" s="376"/>
      <c r="BI1049" s="376"/>
      <c r="BJ1049" s="32" t="s">
        <v>106</v>
      </c>
      <c r="BK1049" s="52">
        <v>1980583</v>
      </c>
      <c r="BL1049" s="42">
        <f>IFERROR(BK1049/BH1043,"-")</f>
        <v>7.5783167367945662E-3</v>
      </c>
      <c r="BM1049" s="52">
        <v>38</v>
      </c>
      <c r="BN1049" s="42">
        <f>IFERROR(BM1049/BI1043,"-")</f>
        <v>5.4131054131054131E-2</v>
      </c>
      <c r="BO1049" s="96">
        <f t="shared" si="95"/>
        <v>52120.605263157893</v>
      </c>
      <c r="BP1049" s="141"/>
    </row>
    <row r="1050" spans="2:68" s="8" customFormat="1" ht="13.15" customHeight="1">
      <c r="B1050" s="373"/>
      <c r="C1050" s="392"/>
      <c r="D1050" s="376"/>
      <c r="E1050" s="376"/>
      <c r="F1050" s="32" t="s">
        <v>116</v>
      </c>
      <c r="G1050" s="52">
        <v>2965</v>
      </c>
      <c r="H1050" s="42">
        <f>IFERROR(G1050/D1043,"-")</f>
        <v>7.2190651493238668E-5</v>
      </c>
      <c r="I1050" s="52">
        <v>1</v>
      </c>
      <c r="J1050" s="42">
        <f>IFERROR(I1050/E1043,"-")</f>
        <v>1.5625E-2</v>
      </c>
      <c r="K1050" s="55">
        <f t="shared" si="88"/>
        <v>2965</v>
      </c>
      <c r="L1050" s="376"/>
      <c r="M1050" s="376"/>
      <c r="N1050" s="32" t="s">
        <v>116</v>
      </c>
      <c r="O1050" s="52">
        <v>0</v>
      </c>
      <c r="P1050" s="42">
        <f>IFERROR(O1050/L1043,"-")</f>
        <v>0</v>
      </c>
      <c r="Q1050" s="52">
        <v>0</v>
      </c>
      <c r="R1050" s="42">
        <f>IFERROR(Q1050/M1043,"-")</f>
        <v>0</v>
      </c>
      <c r="S1050" s="55" t="str">
        <f t="shared" si="89"/>
        <v>-</v>
      </c>
      <c r="T1050" s="376"/>
      <c r="U1050" s="376"/>
      <c r="V1050" s="32" t="s">
        <v>116</v>
      </c>
      <c r="W1050" s="52">
        <v>0</v>
      </c>
      <c r="X1050" s="42">
        <f>IFERROR(W1050/T1043,"-")</f>
        <v>0</v>
      </c>
      <c r="Y1050" s="52">
        <v>0</v>
      </c>
      <c r="Z1050" s="42">
        <f>IFERROR(Y1050/U1043,"-")</f>
        <v>0</v>
      </c>
      <c r="AA1050" s="96" t="str">
        <f t="shared" si="90"/>
        <v>-</v>
      </c>
      <c r="AB1050" s="376"/>
      <c r="AC1050" s="376"/>
      <c r="AD1050" s="32" t="s">
        <v>116</v>
      </c>
      <c r="AE1050" s="52">
        <v>0</v>
      </c>
      <c r="AF1050" s="42">
        <f>IFERROR(AE1050/AB1043,"-")</f>
        <v>0</v>
      </c>
      <c r="AG1050" s="52">
        <v>0</v>
      </c>
      <c r="AH1050" s="42">
        <f>IFERROR(AG1050/AC1043,"-")</f>
        <v>0</v>
      </c>
      <c r="AI1050" s="55" t="str">
        <f t="shared" si="91"/>
        <v>-</v>
      </c>
      <c r="AJ1050" s="376"/>
      <c r="AK1050" s="376"/>
      <c r="AL1050" s="32" t="s">
        <v>116</v>
      </c>
      <c r="AM1050" s="52">
        <v>0</v>
      </c>
      <c r="AN1050" s="42">
        <f>IFERROR(AM1050/AJ1043,"-")</f>
        <v>0</v>
      </c>
      <c r="AO1050" s="52">
        <v>0</v>
      </c>
      <c r="AP1050" s="42">
        <f>IFERROR(AO1050/AK1043,"-")</f>
        <v>0</v>
      </c>
      <c r="AQ1050" s="55" t="str">
        <f t="shared" si="92"/>
        <v>-</v>
      </c>
      <c r="AR1050" s="376"/>
      <c r="AS1050" s="376"/>
      <c r="AT1050" s="32" t="s">
        <v>116</v>
      </c>
      <c r="AU1050" s="52">
        <v>0</v>
      </c>
      <c r="AV1050" s="42">
        <f>IFERROR(AU1050/AR1043,"-")</f>
        <v>0</v>
      </c>
      <c r="AW1050" s="55">
        <v>0</v>
      </c>
      <c r="AX1050" s="42">
        <f>IFERROR(AW1050/AS1043,"-")</f>
        <v>0</v>
      </c>
      <c r="AY1050" s="139" t="str">
        <f t="shared" si="93"/>
        <v>-</v>
      </c>
      <c r="AZ1050" s="376"/>
      <c r="BA1050" s="376"/>
      <c r="BB1050" s="32" t="s">
        <v>116</v>
      </c>
      <c r="BC1050" s="52">
        <v>0</v>
      </c>
      <c r="BD1050" s="42">
        <f>IFERROR(BC1050/AZ1043,"-")</f>
        <v>0</v>
      </c>
      <c r="BE1050" s="52">
        <v>0</v>
      </c>
      <c r="BF1050" s="42">
        <f>IFERROR(BE1050/BA1043,"-")</f>
        <v>0</v>
      </c>
      <c r="BG1050" s="55" t="str">
        <f t="shared" si="94"/>
        <v>-</v>
      </c>
      <c r="BH1050" s="376"/>
      <c r="BI1050" s="376"/>
      <c r="BJ1050" s="32" t="s">
        <v>116</v>
      </c>
      <c r="BK1050" s="52">
        <v>0</v>
      </c>
      <c r="BL1050" s="42">
        <f>IFERROR(BK1050/BH1043,"-")</f>
        <v>0</v>
      </c>
      <c r="BM1050" s="52">
        <v>0</v>
      </c>
      <c r="BN1050" s="42">
        <f>IFERROR(BM1050/BI1043,"-")</f>
        <v>0</v>
      </c>
      <c r="BO1050" s="96" t="str">
        <f t="shared" si="95"/>
        <v>-</v>
      </c>
      <c r="BP1050" s="141"/>
    </row>
    <row r="1051" spans="2:68" s="8" customFormat="1" ht="13.15" customHeight="1">
      <c r="B1051" s="373"/>
      <c r="C1051" s="392"/>
      <c r="D1051" s="376"/>
      <c r="E1051" s="376"/>
      <c r="F1051" s="32" t="s">
        <v>107</v>
      </c>
      <c r="G1051" s="52">
        <v>143108</v>
      </c>
      <c r="H1051" s="42">
        <f>IFERROR(G1051/D1043,"-")</f>
        <v>3.4843371851245868E-3</v>
      </c>
      <c r="I1051" s="52">
        <v>1</v>
      </c>
      <c r="J1051" s="42">
        <f>IFERROR(I1051/E1043,"-")</f>
        <v>1.5625E-2</v>
      </c>
      <c r="K1051" s="55">
        <f t="shared" si="88"/>
        <v>143108</v>
      </c>
      <c r="L1051" s="376"/>
      <c r="M1051" s="376"/>
      <c r="N1051" s="32" t="s">
        <v>107</v>
      </c>
      <c r="O1051" s="52">
        <v>152455</v>
      </c>
      <c r="P1051" s="42">
        <f>IFERROR(O1051/L1043,"-")</f>
        <v>3.0836099119688079E-4</v>
      </c>
      <c r="Q1051" s="52">
        <v>9</v>
      </c>
      <c r="R1051" s="42">
        <f>IFERROR(Q1051/M1043,"-")</f>
        <v>7.874015748031496E-3</v>
      </c>
      <c r="S1051" s="55">
        <f t="shared" si="89"/>
        <v>16939.444444444445</v>
      </c>
      <c r="T1051" s="376"/>
      <c r="U1051" s="376"/>
      <c r="V1051" s="32" t="s">
        <v>107</v>
      </c>
      <c r="W1051" s="52">
        <v>0</v>
      </c>
      <c r="X1051" s="42">
        <f>IFERROR(W1051/T1043,"-")</f>
        <v>0</v>
      </c>
      <c r="Y1051" s="52">
        <v>0</v>
      </c>
      <c r="Z1051" s="42">
        <f>IFERROR(Y1051/U1043,"-")</f>
        <v>0</v>
      </c>
      <c r="AA1051" s="96" t="str">
        <f t="shared" si="90"/>
        <v>-</v>
      </c>
      <c r="AB1051" s="376"/>
      <c r="AC1051" s="376"/>
      <c r="AD1051" s="32" t="s">
        <v>107</v>
      </c>
      <c r="AE1051" s="52">
        <v>1107</v>
      </c>
      <c r="AF1051" s="42">
        <f>IFERROR(AE1051/AB1043,"-")</f>
        <v>2.8398057131657703E-5</v>
      </c>
      <c r="AG1051" s="52">
        <v>1</v>
      </c>
      <c r="AH1051" s="42">
        <f>IFERROR(AG1051/AC1043,"-")</f>
        <v>5.8479532163742687E-3</v>
      </c>
      <c r="AI1051" s="55">
        <f t="shared" si="91"/>
        <v>1107</v>
      </c>
      <c r="AJ1051" s="376"/>
      <c r="AK1051" s="376"/>
      <c r="AL1051" s="32" t="s">
        <v>107</v>
      </c>
      <c r="AM1051" s="52">
        <v>74160</v>
      </c>
      <c r="AN1051" s="42">
        <f>IFERROR(AM1051/AJ1043,"-")</f>
        <v>3.8338035808428516E-4</v>
      </c>
      <c r="AO1051" s="52">
        <v>4</v>
      </c>
      <c r="AP1051" s="42">
        <f>IFERROR(AO1051/AK1043,"-")</f>
        <v>1.2084592145015106E-2</v>
      </c>
      <c r="AQ1051" s="55">
        <f t="shared" si="92"/>
        <v>18540</v>
      </c>
      <c r="AR1051" s="376"/>
      <c r="AS1051" s="376"/>
      <c r="AT1051" s="32" t="s">
        <v>107</v>
      </c>
      <c r="AU1051" s="52">
        <v>77188</v>
      </c>
      <c r="AV1051" s="42">
        <f>IFERROR(AU1051/AR1043,"-")</f>
        <v>3.2482497649387066E-4</v>
      </c>
      <c r="AW1051" s="55">
        <v>4</v>
      </c>
      <c r="AX1051" s="42">
        <f>IFERROR(AW1051/AS1043,"-")</f>
        <v>7.1942446043165471E-3</v>
      </c>
      <c r="AY1051" s="139">
        <f t="shared" si="93"/>
        <v>19297</v>
      </c>
      <c r="AZ1051" s="376"/>
      <c r="BA1051" s="376"/>
      <c r="BB1051" s="32" t="s">
        <v>107</v>
      </c>
      <c r="BC1051" s="52">
        <v>0</v>
      </c>
      <c r="BD1051" s="42">
        <f>IFERROR(BC1051/AZ1043,"-")</f>
        <v>0</v>
      </c>
      <c r="BE1051" s="52">
        <v>0</v>
      </c>
      <c r="BF1051" s="42">
        <f>IFERROR(BE1051/BA1043,"-")</f>
        <v>0</v>
      </c>
      <c r="BG1051" s="55" t="str">
        <f t="shared" si="94"/>
        <v>-</v>
      </c>
      <c r="BH1051" s="376"/>
      <c r="BI1051" s="376"/>
      <c r="BJ1051" s="32" t="s">
        <v>107</v>
      </c>
      <c r="BK1051" s="52">
        <v>236090</v>
      </c>
      <c r="BL1051" s="42">
        <f>IFERROR(BK1051/BH1043,"-")</f>
        <v>9.033525978915446E-4</v>
      </c>
      <c r="BM1051" s="52">
        <v>5</v>
      </c>
      <c r="BN1051" s="42">
        <f>IFERROR(BM1051/BI1043,"-")</f>
        <v>7.1225071225071226E-3</v>
      </c>
      <c r="BO1051" s="96">
        <f t="shared" si="95"/>
        <v>47218</v>
      </c>
      <c r="BP1051" s="141"/>
    </row>
    <row r="1052" spans="2:68" s="8" customFormat="1" ht="13.15" customHeight="1">
      <c r="B1052" s="373"/>
      <c r="C1052" s="392"/>
      <c r="D1052" s="376"/>
      <c r="E1052" s="376"/>
      <c r="F1052" s="32" t="s">
        <v>108</v>
      </c>
      <c r="G1052" s="52">
        <v>5270</v>
      </c>
      <c r="H1052" s="42">
        <f>IFERROR(G1052/D1043,"-")</f>
        <v>1.2831188309253552E-4</v>
      </c>
      <c r="I1052" s="52">
        <v>1</v>
      </c>
      <c r="J1052" s="42">
        <f>IFERROR(I1052/E1043,"-")</f>
        <v>1.5625E-2</v>
      </c>
      <c r="K1052" s="55">
        <f t="shared" si="88"/>
        <v>5270</v>
      </c>
      <c r="L1052" s="376"/>
      <c r="M1052" s="376"/>
      <c r="N1052" s="32" t="s">
        <v>108</v>
      </c>
      <c r="O1052" s="52">
        <v>627566</v>
      </c>
      <c r="P1052" s="42">
        <f>IFERROR(O1052/L1043,"-")</f>
        <v>1.269337665550239E-3</v>
      </c>
      <c r="Q1052" s="52">
        <v>30</v>
      </c>
      <c r="R1052" s="42">
        <f>IFERROR(Q1052/M1043,"-")</f>
        <v>2.6246719160104987E-2</v>
      </c>
      <c r="S1052" s="55">
        <f t="shared" si="89"/>
        <v>20918.866666666665</v>
      </c>
      <c r="T1052" s="376"/>
      <c r="U1052" s="376"/>
      <c r="V1052" s="32" t="s">
        <v>108</v>
      </c>
      <c r="W1052" s="52">
        <v>26064</v>
      </c>
      <c r="X1052" s="42">
        <f>IFERROR(W1052/T1043,"-")</f>
        <v>1.1407647903542699E-3</v>
      </c>
      <c r="Y1052" s="52">
        <v>2</v>
      </c>
      <c r="Z1052" s="42">
        <f>IFERROR(Y1052/U1043,"-")</f>
        <v>2.5000000000000001E-2</v>
      </c>
      <c r="AA1052" s="96">
        <f t="shared" si="90"/>
        <v>13032</v>
      </c>
      <c r="AB1052" s="376"/>
      <c r="AC1052" s="376"/>
      <c r="AD1052" s="32" t="s">
        <v>108</v>
      </c>
      <c r="AE1052" s="52">
        <v>87547</v>
      </c>
      <c r="AF1052" s="42">
        <f>IFERROR(AE1052/AB1043,"-")</f>
        <v>2.245857911206176E-3</v>
      </c>
      <c r="AG1052" s="52">
        <v>2</v>
      </c>
      <c r="AH1052" s="42">
        <f>IFERROR(AG1052/AC1043,"-")</f>
        <v>1.1695906432748537E-2</v>
      </c>
      <c r="AI1052" s="55">
        <f t="shared" si="91"/>
        <v>43773.5</v>
      </c>
      <c r="AJ1052" s="376"/>
      <c r="AK1052" s="376"/>
      <c r="AL1052" s="32" t="s">
        <v>108</v>
      </c>
      <c r="AM1052" s="52">
        <v>109018</v>
      </c>
      <c r="AN1052" s="42">
        <f>IFERROR(AM1052/AJ1043,"-")</f>
        <v>5.6358360137045039E-4</v>
      </c>
      <c r="AO1052" s="52">
        <v>8</v>
      </c>
      <c r="AP1052" s="42">
        <f>IFERROR(AO1052/AK1043,"-")</f>
        <v>2.4169184290030211E-2</v>
      </c>
      <c r="AQ1052" s="55">
        <f t="shared" si="92"/>
        <v>13627.25</v>
      </c>
      <c r="AR1052" s="376"/>
      <c r="AS1052" s="376"/>
      <c r="AT1052" s="32" t="s">
        <v>108</v>
      </c>
      <c r="AU1052" s="52">
        <v>404937</v>
      </c>
      <c r="AV1052" s="42">
        <f>IFERROR(AU1052/AR1043,"-")</f>
        <v>1.7040686571293271E-3</v>
      </c>
      <c r="AW1052" s="55">
        <v>18</v>
      </c>
      <c r="AX1052" s="42">
        <f>IFERROR(AW1052/AS1043,"-")</f>
        <v>3.237410071942446E-2</v>
      </c>
      <c r="AY1052" s="139">
        <f t="shared" si="93"/>
        <v>22496.5</v>
      </c>
      <c r="AZ1052" s="376"/>
      <c r="BA1052" s="376"/>
      <c r="BB1052" s="32" t="s">
        <v>108</v>
      </c>
      <c r="BC1052" s="52">
        <v>5773</v>
      </c>
      <c r="BD1052" s="42">
        <f>IFERROR(BC1052/AZ1043,"-")</f>
        <v>9.7575503123159793E-5</v>
      </c>
      <c r="BE1052" s="52">
        <v>1</v>
      </c>
      <c r="BF1052" s="42">
        <f>IFERROR(BE1052/BA1043,"-")</f>
        <v>2.8571428571428571E-2</v>
      </c>
      <c r="BG1052" s="55">
        <f t="shared" si="94"/>
        <v>5773</v>
      </c>
      <c r="BH1052" s="376"/>
      <c r="BI1052" s="376"/>
      <c r="BJ1052" s="32" t="s">
        <v>108</v>
      </c>
      <c r="BK1052" s="52">
        <v>144984</v>
      </c>
      <c r="BL1052" s="42">
        <f>IFERROR(BK1052/BH1043,"-")</f>
        <v>5.5475315791735232E-4</v>
      </c>
      <c r="BM1052" s="52">
        <v>7</v>
      </c>
      <c r="BN1052" s="42">
        <f>IFERROR(BM1052/BI1043,"-")</f>
        <v>9.9715099715099714E-3</v>
      </c>
      <c r="BO1052" s="96">
        <f t="shared" si="95"/>
        <v>20712</v>
      </c>
      <c r="BP1052" s="141"/>
    </row>
    <row r="1053" spans="2:68" s="8" customFormat="1" ht="13.15" customHeight="1">
      <c r="B1053" s="373"/>
      <c r="C1053" s="392"/>
      <c r="D1053" s="376"/>
      <c r="E1053" s="376"/>
      <c r="F1053" s="32" t="s">
        <v>109</v>
      </c>
      <c r="G1053" s="52">
        <v>0</v>
      </c>
      <c r="H1053" s="42">
        <f>IFERROR(G1053/D1043,"-")</f>
        <v>0</v>
      </c>
      <c r="I1053" s="52">
        <v>0</v>
      </c>
      <c r="J1053" s="42">
        <f>IFERROR(I1053/E1043,"-")</f>
        <v>0</v>
      </c>
      <c r="K1053" s="55" t="str">
        <f t="shared" si="88"/>
        <v>-</v>
      </c>
      <c r="L1053" s="376"/>
      <c r="M1053" s="376"/>
      <c r="N1053" s="32" t="s">
        <v>109</v>
      </c>
      <c r="O1053" s="52">
        <v>320590</v>
      </c>
      <c r="P1053" s="42">
        <f>IFERROR(O1053/L1043,"-")</f>
        <v>6.4843691691192818E-4</v>
      </c>
      <c r="Q1053" s="52">
        <v>7</v>
      </c>
      <c r="R1053" s="42">
        <f>IFERROR(Q1053/M1043,"-")</f>
        <v>6.1242344706911632E-3</v>
      </c>
      <c r="S1053" s="55">
        <f t="shared" si="89"/>
        <v>45798.571428571428</v>
      </c>
      <c r="T1053" s="376"/>
      <c r="U1053" s="376"/>
      <c r="V1053" s="32" t="s">
        <v>109</v>
      </c>
      <c r="W1053" s="52">
        <v>0</v>
      </c>
      <c r="X1053" s="42">
        <f>IFERROR(W1053/T1043,"-")</f>
        <v>0</v>
      </c>
      <c r="Y1053" s="52">
        <v>0</v>
      </c>
      <c r="Z1053" s="42">
        <f>IFERROR(Y1053/U1043,"-")</f>
        <v>0</v>
      </c>
      <c r="AA1053" s="96" t="str">
        <f t="shared" si="90"/>
        <v>-</v>
      </c>
      <c r="AB1053" s="376"/>
      <c r="AC1053" s="376"/>
      <c r="AD1053" s="32" t="s">
        <v>109</v>
      </c>
      <c r="AE1053" s="52">
        <v>0</v>
      </c>
      <c r="AF1053" s="42">
        <f>IFERROR(AE1053/AB1043,"-")</f>
        <v>0</v>
      </c>
      <c r="AG1053" s="52">
        <v>0</v>
      </c>
      <c r="AH1053" s="42">
        <f>IFERROR(AG1053/AC1043,"-")</f>
        <v>0</v>
      </c>
      <c r="AI1053" s="55" t="str">
        <f t="shared" si="91"/>
        <v>-</v>
      </c>
      <c r="AJ1053" s="376"/>
      <c r="AK1053" s="376"/>
      <c r="AL1053" s="32" t="s">
        <v>109</v>
      </c>
      <c r="AM1053" s="52">
        <v>284105</v>
      </c>
      <c r="AN1053" s="42">
        <f>IFERROR(AM1053/AJ1043,"-")</f>
        <v>1.4687200193303105E-3</v>
      </c>
      <c r="AO1053" s="52">
        <v>2</v>
      </c>
      <c r="AP1053" s="42">
        <f>IFERROR(AO1053/AK1043,"-")</f>
        <v>6.0422960725075529E-3</v>
      </c>
      <c r="AQ1053" s="55">
        <f t="shared" si="92"/>
        <v>142052.5</v>
      </c>
      <c r="AR1053" s="376"/>
      <c r="AS1053" s="376"/>
      <c r="AT1053" s="32" t="s">
        <v>109</v>
      </c>
      <c r="AU1053" s="52">
        <v>36485</v>
      </c>
      <c r="AV1053" s="42">
        <f>IFERROR(AU1053/AR1043,"-")</f>
        <v>1.5353732791857375E-4</v>
      </c>
      <c r="AW1053" s="55">
        <v>5</v>
      </c>
      <c r="AX1053" s="42">
        <f>IFERROR(AW1053/AS1043,"-")</f>
        <v>8.9928057553956831E-3</v>
      </c>
      <c r="AY1053" s="139">
        <f t="shared" si="93"/>
        <v>7297</v>
      </c>
      <c r="AZ1053" s="376"/>
      <c r="BA1053" s="376"/>
      <c r="BB1053" s="32" t="s">
        <v>109</v>
      </c>
      <c r="BC1053" s="52">
        <v>293702</v>
      </c>
      <c r="BD1053" s="42">
        <f>IFERROR(BC1053/AZ1043,"-")</f>
        <v>4.9641642851685911E-3</v>
      </c>
      <c r="BE1053" s="52">
        <v>3</v>
      </c>
      <c r="BF1053" s="42">
        <f>IFERROR(BE1053/BA1043,"-")</f>
        <v>8.5714285714285715E-2</v>
      </c>
      <c r="BG1053" s="55">
        <f t="shared" si="94"/>
        <v>97900.666666666672</v>
      </c>
      <c r="BH1053" s="376"/>
      <c r="BI1053" s="376"/>
      <c r="BJ1053" s="32" t="s">
        <v>109</v>
      </c>
      <c r="BK1053" s="52">
        <v>10557</v>
      </c>
      <c r="BL1053" s="42">
        <f>IFERROR(BK1053/BH1043,"-")</f>
        <v>4.0394313083743643E-5</v>
      </c>
      <c r="BM1053" s="52">
        <v>3</v>
      </c>
      <c r="BN1053" s="42">
        <f>IFERROR(BM1053/BI1043,"-")</f>
        <v>4.2735042735042739E-3</v>
      </c>
      <c r="BO1053" s="96">
        <f t="shared" si="95"/>
        <v>3519</v>
      </c>
      <c r="BP1053" s="141"/>
    </row>
    <row r="1054" spans="2:68" s="8" customFormat="1" ht="13.15" customHeight="1">
      <c r="B1054" s="373"/>
      <c r="C1054" s="392"/>
      <c r="D1054" s="376"/>
      <c r="E1054" s="376"/>
      <c r="F1054" s="32" t="s">
        <v>110</v>
      </c>
      <c r="G1054" s="52">
        <v>1577</v>
      </c>
      <c r="H1054" s="42">
        <f>IFERROR(G1054/D1043,"-")</f>
        <v>3.8396174504161009E-5</v>
      </c>
      <c r="I1054" s="52">
        <v>1</v>
      </c>
      <c r="J1054" s="42">
        <f>IFERROR(I1054/E1043,"-")</f>
        <v>1.5625E-2</v>
      </c>
      <c r="K1054" s="55">
        <f t="shared" si="88"/>
        <v>1577</v>
      </c>
      <c r="L1054" s="376"/>
      <c r="M1054" s="376"/>
      <c r="N1054" s="32" t="s">
        <v>110</v>
      </c>
      <c r="O1054" s="52">
        <v>1839972</v>
      </c>
      <c r="P1054" s="42">
        <f>IFERROR(O1054/L1043,"-")</f>
        <v>3.7215938453609727E-3</v>
      </c>
      <c r="Q1054" s="52">
        <v>8</v>
      </c>
      <c r="R1054" s="42">
        <f>IFERROR(Q1054/M1043,"-")</f>
        <v>6.99912510936133E-3</v>
      </c>
      <c r="S1054" s="55">
        <f t="shared" si="89"/>
        <v>229996.5</v>
      </c>
      <c r="T1054" s="376"/>
      <c r="U1054" s="376"/>
      <c r="V1054" s="32" t="s">
        <v>110</v>
      </c>
      <c r="W1054" s="52">
        <v>0</v>
      </c>
      <c r="X1054" s="42">
        <f>IFERROR(W1054/T1043,"-")</f>
        <v>0</v>
      </c>
      <c r="Y1054" s="52">
        <v>0</v>
      </c>
      <c r="Z1054" s="42">
        <f>IFERROR(Y1054/U1043,"-")</f>
        <v>0</v>
      </c>
      <c r="AA1054" s="96" t="str">
        <f t="shared" si="90"/>
        <v>-</v>
      </c>
      <c r="AB1054" s="376"/>
      <c r="AC1054" s="376"/>
      <c r="AD1054" s="32" t="s">
        <v>110</v>
      </c>
      <c r="AE1054" s="52">
        <v>0</v>
      </c>
      <c r="AF1054" s="42">
        <f>IFERROR(AE1054/AB1043,"-")</f>
        <v>0</v>
      </c>
      <c r="AG1054" s="52">
        <v>0</v>
      </c>
      <c r="AH1054" s="42">
        <f>IFERROR(AG1054/AC1043,"-")</f>
        <v>0</v>
      </c>
      <c r="AI1054" s="55" t="str">
        <f t="shared" si="91"/>
        <v>-</v>
      </c>
      <c r="AJ1054" s="376"/>
      <c r="AK1054" s="376"/>
      <c r="AL1054" s="32" t="s">
        <v>110</v>
      </c>
      <c r="AM1054" s="52">
        <v>195165</v>
      </c>
      <c r="AN1054" s="42">
        <f>IFERROR(AM1054/AJ1043,"-")</f>
        <v>1.0089324108079761E-3</v>
      </c>
      <c r="AO1054" s="52">
        <v>3</v>
      </c>
      <c r="AP1054" s="42">
        <f>IFERROR(AO1054/AK1043,"-")</f>
        <v>9.0634441087613302E-3</v>
      </c>
      <c r="AQ1054" s="55">
        <f t="shared" si="92"/>
        <v>65055</v>
      </c>
      <c r="AR1054" s="376"/>
      <c r="AS1054" s="376"/>
      <c r="AT1054" s="32" t="s">
        <v>110</v>
      </c>
      <c r="AU1054" s="52">
        <v>1644807</v>
      </c>
      <c r="AV1054" s="42">
        <f>IFERROR(AU1054/AR1043,"-")</f>
        <v>6.9217287028029472E-3</v>
      </c>
      <c r="AW1054" s="55">
        <v>5</v>
      </c>
      <c r="AX1054" s="42">
        <f>IFERROR(AW1054/AS1043,"-")</f>
        <v>8.9928057553956831E-3</v>
      </c>
      <c r="AY1054" s="139">
        <f t="shared" si="93"/>
        <v>328961.40000000002</v>
      </c>
      <c r="AZ1054" s="376"/>
      <c r="BA1054" s="376"/>
      <c r="BB1054" s="32" t="s">
        <v>110</v>
      </c>
      <c r="BC1054" s="52">
        <v>1681767</v>
      </c>
      <c r="BD1054" s="42">
        <f>IFERROR(BC1054/AZ1043,"-")</f>
        <v>2.8425300738078481E-2</v>
      </c>
      <c r="BE1054" s="52">
        <v>5</v>
      </c>
      <c r="BF1054" s="42">
        <f>IFERROR(BE1054/BA1043,"-")</f>
        <v>0.14285714285714285</v>
      </c>
      <c r="BG1054" s="55">
        <f t="shared" si="94"/>
        <v>336353.4</v>
      </c>
      <c r="BH1054" s="376"/>
      <c r="BI1054" s="376"/>
      <c r="BJ1054" s="32" t="s">
        <v>110</v>
      </c>
      <c r="BK1054" s="52">
        <v>0</v>
      </c>
      <c r="BL1054" s="42">
        <f>IFERROR(BK1054/BH1043,"-")</f>
        <v>0</v>
      </c>
      <c r="BM1054" s="52">
        <v>0</v>
      </c>
      <c r="BN1054" s="42">
        <f>IFERROR(BM1054/BI1043,"-")</f>
        <v>0</v>
      </c>
      <c r="BO1054" s="96" t="str">
        <f t="shared" si="95"/>
        <v>-</v>
      </c>
      <c r="BP1054" s="141"/>
    </row>
    <row r="1055" spans="2:68" s="8" customFormat="1" ht="13.15" customHeight="1">
      <c r="B1055" s="373"/>
      <c r="C1055" s="392"/>
      <c r="D1055" s="376"/>
      <c r="E1055" s="376"/>
      <c r="F1055" s="32" t="s">
        <v>111</v>
      </c>
      <c r="G1055" s="52">
        <v>242926</v>
      </c>
      <c r="H1055" s="42">
        <f>IFERROR(G1055/D1043,"-")</f>
        <v>5.9146665108419892E-3</v>
      </c>
      <c r="I1055" s="52">
        <v>5</v>
      </c>
      <c r="J1055" s="42">
        <f>IFERROR(I1055/E1043,"-")</f>
        <v>7.8125E-2</v>
      </c>
      <c r="K1055" s="55">
        <f t="shared" si="88"/>
        <v>48585.2</v>
      </c>
      <c r="L1055" s="376"/>
      <c r="M1055" s="376"/>
      <c r="N1055" s="32" t="s">
        <v>111</v>
      </c>
      <c r="O1055" s="52">
        <v>2356489</v>
      </c>
      <c r="P1055" s="42">
        <f>IFERROR(O1055/L1043,"-")</f>
        <v>4.7663197913124945E-3</v>
      </c>
      <c r="Q1055" s="52">
        <v>90</v>
      </c>
      <c r="R1055" s="42">
        <f>IFERROR(Q1055/M1043,"-")</f>
        <v>7.874015748031496E-2</v>
      </c>
      <c r="S1055" s="55">
        <f t="shared" si="89"/>
        <v>26183.211111111112</v>
      </c>
      <c r="T1055" s="376"/>
      <c r="U1055" s="376"/>
      <c r="V1055" s="32" t="s">
        <v>111</v>
      </c>
      <c r="W1055" s="52">
        <v>252860</v>
      </c>
      <c r="X1055" s="42">
        <f>IFERROR(W1055/T1043,"-")</f>
        <v>1.1067134165476547E-2</v>
      </c>
      <c r="Y1055" s="52">
        <v>6</v>
      </c>
      <c r="Z1055" s="42">
        <f>IFERROR(Y1055/U1043,"-")</f>
        <v>7.4999999999999997E-2</v>
      </c>
      <c r="AA1055" s="96">
        <f t="shared" si="90"/>
        <v>42143.333333333336</v>
      </c>
      <c r="AB1055" s="376"/>
      <c r="AC1055" s="376"/>
      <c r="AD1055" s="32" t="s">
        <v>111</v>
      </c>
      <c r="AE1055" s="52">
        <v>345383</v>
      </c>
      <c r="AF1055" s="42">
        <f>IFERROR(AE1055/AB1043,"-")</f>
        <v>8.8601681719090632E-3</v>
      </c>
      <c r="AG1055" s="52">
        <v>9</v>
      </c>
      <c r="AH1055" s="42">
        <f>IFERROR(AG1055/AC1043,"-")</f>
        <v>5.2631578947368418E-2</v>
      </c>
      <c r="AI1055" s="55">
        <f t="shared" si="91"/>
        <v>38375.888888888891</v>
      </c>
      <c r="AJ1055" s="376"/>
      <c r="AK1055" s="376"/>
      <c r="AL1055" s="32" t="s">
        <v>111</v>
      </c>
      <c r="AM1055" s="52">
        <v>822723</v>
      </c>
      <c r="AN1055" s="42">
        <f>IFERROR(AM1055/AJ1043,"-")</f>
        <v>4.2531801286971056E-3</v>
      </c>
      <c r="AO1055" s="52">
        <v>30</v>
      </c>
      <c r="AP1055" s="42">
        <f>IFERROR(AO1055/AK1043,"-")</f>
        <v>9.0634441087613288E-2</v>
      </c>
      <c r="AQ1055" s="55">
        <f t="shared" si="92"/>
        <v>27424.1</v>
      </c>
      <c r="AR1055" s="376"/>
      <c r="AS1055" s="376"/>
      <c r="AT1055" s="32" t="s">
        <v>111</v>
      </c>
      <c r="AU1055" s="52">
        <v>935523</v>
      </c>
      <c r="AV1055" s="42">
        <f>IFERROR(AU1055/AR1043,"-")</f>
        <v>3.9368973996537718E-3</v>
      </c>
      <c r="AW1055" s="55">
        <v>45</v>
      </c>
      <c r="AX1055" s="42">
        <f>IFERROR(AW1055/AS1043,"-")</f>
        <v>8.0935251798561147E-2</v>
      </c>
      <c r="AY1055" s="139">
        <f t="shared" si="93"/>
        <v>20789.400000000001</v>
      </c>
      <c r="AZ1055" s="376"/>
      <c r="BA1055" s="376"/>
      <c r="BB1055" s="32" t="s">
        <v>111</v>
      </c>
      <c r="BC1055" s="52">
        <v>222565</v>
      </c>
      <c r="BD1055" s="42">
        <f>IFERROR(BC1055/AZ1043,"-")</f>
        <v>3.7618035428037518E-3</v>
      </c>
      <c r="BE1055" s="52">
        <v>2</v>
      </c>
      <c r="BF1055" s="42">
        <f>IFERROR(BE1055/BA1043,"-")</f>
        <v>5.7142857142857141E-2</v>
      </c>
      <c r="BG1055" s="55">
        <f t="shared" si="94"/>
        <v>111282.5</v>
      </c>
      <c r="BH1055" s="376"/>
      <c r="BI1055" s="376"/>
      <c r="BJ1055" s="32" t="s">
        <v>111</v>
      </c>
      <c r="BK1055" s="52">
        <v>2473727</v>
      </c>
      <c r="BL1055" s="42">
        <f>IFERROR(BK1055/BH1043,"-")</f>
        <v>9.4652366128360251E-3</v>
      </c>
      <c r="BM1055" s="52">
        <v>43</v>
      </c>
      <c r="BN1055" s="42">
        <f>IFERROR(BM1055/BI1043,"-")</f>
        <v>6.1253561253561253E-2</v>
      </c>
      <c r="BO1055" s="96">
        <f t="shared" si="95"/>
        <v>57528.534883720931</v>
      </c>
      <c r="BP1055" s="141"/>
    </row>
    <row r="1056" spans="2:68" s="8" customFormat="1" ht="13.15" customHeight="1">
      <c r="B1056" s="373"/>
      <c r="C1056" s="392"/>
      <c r="D1056" s="376"/>
      <c r="E1056" s="376"/>
      <c r="F1056" s="32" t="s">
        <v>112</v>
      </c>
      <c r="G1056" s="52">
        <v>145949</v>
      </c>
      <c r="H1056" s="42">
        <f>IFERROR(G1056/D1043,"-")</f>
        <v>3.5535087334862361E-3</v>
      </c>
      <c r="I1056" s="52">
        <v>5</v>
      </c>
      <c r="J1056" s="42">
        <f>IFERROR(I1056/E1043,"-")</f>
        <v>7.8125E-2</v>
      </c>
      <c r="K1056" s="55">
        <f t="shared" si="88"/>
        <v>29189.8</v>
      </c>
      <c r="L1056" s="376"/>
      <c r="M1056" s="376"/>
      <c r="N1056" s="32" t="s">
        <v>112</v>
      </c>
      <c r="O1056" s="52">
        <v>4068604</v>
      </c>
      <c r="P1056" s="42">
        <f>IFERROR(O1056/L1043,"-")</f>
        <v>8.2293054490019599E-3</v>
      </c>
      <c r="Q1056" s="52">
        <v>85</v>
      </c>
      <c r="R1056" s="42">
        <f>IFERROR(Q1056/M1043,"-")</f>
        <v>7.4365704286964124E-2</v>
      </c>
      <c r="S1056" s="55">
        <f t="shared" si="89"/>
        <v>47865.929411764708</v>
      </c>
      <c r="T1056" s="376"/>
      <c r="U1056" s="376"/>
      <c r="V1056" s="32" t="s">
        <v>112</v>
      </c>
      <c r="W1056" s="52">
        <v>236085</v>
      </c>
      <c r="X1056" s="42">
        <f>IFERROR(W1056/T1043,"-")</f>
        <v>1.0332928772666814E-2</v>
      </c>
      <c r="Y1056" s="52">
        <v>5</v>
      </c>
      <c r="Z1056" s="42">
        <f>IFERROR(Y1056/U1043,"-")</f>
        <v>6.25E-2</v>
      </c>
      <c r="AA1056" s="96">
        <f t="shared" si="90"/>
        <v>47217</v>
      </c>
      <c r="AB1056" s="376"/>
      <c r="AC1056" s="376"/>
      <c r="AD1056" s="32" t="s">
        <v>112</v>
      </c>
      <c r="AE1056" s="52">
        <v>646738</v>
      </c>
      <c r="AF1056" s="42">
        <f>IFERROR(AE1056/AB1043,"-")</f>
        <v>1.6590878656923252E-2</v>
      </c>
      <c r="AG1056" s="52">
        <v>9</v>
      </c>
      <c r="AH1056" s="42">
        <f>IFERROR(AG1056/AC1043,"-")</f>
        <v>5.2631578947368418E-2</v>
      </c>
      <c r="AI1056" s="55">
        <f t="shared" si="91"/>
        <v>71859.777777777781</v>
      </c>
      <c r="AJ1056" s="376"/>
      <c r="AK1056" s="376"/>
      <c r="AL1056" s="32" t="s">
        <v>112</v>
      </c>
      <c r="AM1056" s="52">
        <v>1533315</v>
      </c>
      <c r="AN1056" s="42">
        <f>IFERROR(AM1056/AJ1043,"-")</f>
        <v>7.9266835727616735E-3</v>
      </c>
      <c r="AO1056" s="52">
        <v>29</v>
      </c>
      <c r="AP1056" s="42">
        <f>IFERROR(AO1056/AK1043,"-")</f>
        <v>8.7613293051359523E-2</v>
      </c>
      <c r="AQ1056" s="55">
        <f t="shared" si="92"/>
        <v>52872.931034482761</v>
      </c>
      <c r="AR1056" s="376"/>
      <c r="AS1056" s="376"/>
      <c r="AT1056" s="32" t="s">
        <v>112</v>
      </c>
      <c r="AU1056" s="52">
        <v>1366293</v>
      </c>
      <c r="AV1056" s="42">
        <f>IFERROR(AU1056/AR1043,"-")</f>
        <v>5.7496773022845523E-3</v>
      </c>
      <c r="AW1056" s="55">
        <v>40</v>
      </c>
      <c r="AX1056" s="42">
        <f>IFERROR(AW1056/AS1043,"-")</f>
        <v>7.1942446043165464E-2</v>
      </c>
      <c r="AY1056" s="139">
        <f t="shared" si="93"/>
        <v>34157.324999999997</v>
      </c>
      <c r="AZ1056" s="376"/>
      <c r="BA1056" s="376"/>
      <c r="BB1056" s="32" t="s">
        <v>112</v>
      </c>
      <c r="BC1056" s="52">
        <v>1608722</v>
      </c>
      <c r="BD1056" s="42">
        <f>IFERROR(BC1056/AZ1043,"-")</f>
        <v>2.7190690894733392E-2</v>
      </c>
      <c r="BE1056" s="52">
        <v>15</v>
      </c>
      <c r="BF1056" s="42">
        <f>IFERROR(BE1056/BA1043,"-")</f>
        <v>0.42857142857142855</v>
      </c>
      <c r="BG1056" s="55">
        <f t="shared" si="94"/>
        <v>107248.13333333333</v>
      </c>
      <c r="BH1056" s="376"/>
      <c r="BI1056" s="376"/>
      <c r="BJ1056" s="32" t="s">
        <v>112</v>
      </c>
      <c r="BK1056" s="52">
        <v>1320630</v>
      </c>
      <c r="BL1056" s="42">
        <f>IFERROR(BK1056/BH1043,"-")</f>
        <v>5.0531345730590481E-3</v>
      </c>
      <c r="BM1056" s="52">
        <v>27</v>
      </c>
      <c r="BN1056" s="42">
        <f>IFERROR(BM1056/BI1043,"-")</f>
        <v>3.8461538461538464E-2</v>
      </c>
      <c r="BO1056" s="96">
        <f t="shared" si="95"/>
        <v>48912.222222222219</v>
      </c>
      <c r="BP1056" s="141"/>
    </row>
    <row r="1057" spans="2:68" s="8" customFormat="1" ht="13.15" customHeight="1">
      <c r="B1057" s="373"/>
      <c r="C1057" s="392"/>
      <c r="D1057" s="376"/>
      <c r="E1057" s="376"/>
      <c r="F1057" s="32" t="s">
        <v>113</v>
      </c>
      <c r="G1057" s="52">
        <v>257362</v>
      </c>
      <c r="H1057" s="42">
        <f>IFERROR(G1057/D1043,"-")</f>
        <v>6.2661485496131163E-3</v>
      </c>
      <c r="I1057" s="52">
        <v>4</v>
      </c>
      <c r="J1057" s="42">
        <f>IFERROR(I1057/E1043,"-")</f>
        <v>6.25E-2</v>
      </c>
      <c r="K1057" s="55">
        <f t="shared" si="88"/>
        <v>64340.5</v>
      </c>
      <c r="L1057" s="376"/>
      <c r="M1057" s="376"/>
      <c r="N1057" s="32" t="s">
        <v>113</v>
      </c>
      <c r="O1057" s="52">
        <v>1122906</v>
      </c>
      <c r="P1057" s="42">
        <f>IFERROR(O1057/L1043,"-")</f>
        <v>2.2712302461770661E-3</v>
      </c>
      <c r="Q1057" s="52">
        <v>43</v>
      </c>
      <c r="R1057" s="42">
        <f>IFERROR(Q1057/M1043,"-")</f>
        <v>3.762029746281715E-2</v>
      </c>
      <c r="S1057" s="55">
        <f t="shared" si="89"/>
        <v>26114.093023255813</v>
      </c>
      <c r="T1057" s="376"/>
      <c r="U1057" s="376"/>
      <c r="V1057" s="32" t="s">
        <v>113</v>
      </c>
      <c r="W1057" s="52">
        <v>149678</v>
      </c>
      <c r="X1057" s="42">
        <f>IFERROR(W1057/T1043,"-")</f>
        <v>6.5510816563323516E-3</v>
      </c>
      <c r="Y1057" s="52">
        <v>3</v>
      </c>
      <c r="Z1057" s="42">
        <f>IFERROR(Y1057/U1043,"-")</f>
        <v>3.7499999999999999E-2</v>
      </c>
      <c r="AA1057" s="96">
        <f t="shared" si="90"/>
        <v>49892.666666666664</v>
      </c>
      <c r="AB1057" s="376"/>
      <c r="AC1057" s="376"/>
      <c r="AD1057" s="32" t="s">
        <v>113</v>
      </c>
      <c r="AE1057" s="52">
        <v>49322</v>
      </c>
      <c r="AF1057" s="42">
        <f>IFERROR(AE1057/AB1043,"-")</f>
        <v>1.2652655590312748E-3</v>
      </c>
      <c r="AG1057" s="52">
        <v>5</v>
      </c>
      <c r="AH1057" s="42">
        <f>IFERROR(AG1057/AC1043,"-")</f>
        <v>2.9239766081871343E-2</v>
      </c>
      <c r="AI1057" s="55">
        <f t="shared" si="91"/>
        <v>9864.4</v>
      </c>
      <c r="AJ1057" s="376"/>
      <c r="AK1057" s="376"/>
      <c r="AL1057" s="32" t="s">
        <v>113</v>
      </c>
      <c r="AM1057" s="52">
        <v>145623</v>
      </c>
      <c r="AN1057" s="42">
        <f>IFERROR(AM1057/AJ1043,"-")</f>
        <v>7.528182023369452E-4</v>
      </c>
      <c r="AO1057" s="52">
        <v>6</v>
      </c>
      <c r="AP1057" s="42">
        <f>IFERROR(AO1057/AK1043,"-")</f>
        <v>1.812688821752266E-2</v>
      </c>
      <c r="AQ1057" s="55">
        <f t="shared" si="92"/>
        <v>24270.5</v>
      </c>
      <c r="AR1057" s="376"/>
      <c r="AS1057" s="376"/>
      <c r="AT1057" s="32" t="s">
        <v>113</v>
      </c>
      <c r="AU1057" s="52">
        <v>724098</v>
      </c>
      <c r="AV1057" s="42">
        <f>IFERROR(AU1057/AR1043,"-")</f>
        <v>3.0471720452565003E-3</v>
      </c>
      <c r="AW1057" s="55">
        <v>28</v>
      </c>
      <c r="AX1057" s="42">
        <f>IFERROR(AW1057/AS1043,"-")</f>
        <v>5.0359712230215826E-2</v>
      </c>
      <c r="AY1057" s="139">
        <f t="shared" si="93"/>
        <v>25860.642857142859</v>
      </c>
      <c r="AZ1057" s="376"/>
      <c r="BA1057" s="376"/>
      <c r="BB1057" s="32" t="s">
        <v>113</v>
      </c>
      <c r="BC1057" s="52">
        <v>161067</v>
      </c>
      <c r="BD1057" s="42">
        <f>IFERROR(BC1057/AZ1043,"-")</f>
        <v>2.7223616077495199E-3</v>
      </c>
      <c r="BE1057" s="52">
        <v>4</v>
      </c>
      <c r="BF1057" s="42">
        <f>IFERROR(BE1057/BA1043,"-")</f>
        <v>0.11428571428571428</v>
      </c>
      <c r="BG1057" s="55">
        <f t="shared" si="94"/>
        <v>40266.75</v>
      </c>
      <c r="BH1057" s="376"/>
      <c r="BI1057" s="376"/>
      <c r="BJ1057" s="32" t="s">
        <v>113</v>
      </c>
      <c r="BK1057" s="52">
        <v>1326592</v>
      </c>
      <c r="BL1057" s="42">
        <f>IFERROR(BK1057/BH1043,"-")</f>
        <v>5.0759470097934689E-3</v>
      </c>
      <c r="BM1057" s="52">
        <v>16</v>
      </c>
      <c r="BN1057" s="42">
        <f>IFERROR(BM1057/BI1043,"-")</f>
        <v>2.2792022792022793E-2</v>
      </c>
      <c r="BO1057" s="96">
        <f t="shared" si="95"/>
        <v>82912</v>
      </c>
      <c r="BP1057" s="141"/>
    </row>
    <row r="1058" spans="2:68" s="8" customFormat="1" ht="13.15" customHeight="1">
      <c r="B1058" s="373"/>
      <c r="C1058" s="392"/>
      <c r="D1058" s="376"/>
      <c r="E1058" s="376"/>
      <c r="F1058" s="33" t="s">
        <v>114</v>
      </c>
      <c r="G1058" s="53">
        <v>32300</v>
      </c>
      <c r="H1058" s="43">
        <f>IFERROR(G1058/D1043,"-")</f>
        <v>7.8642767056715315E-4</v>
      </c>
      <c r="I1058" s="53">
        <v>2</v>
      </c>
      <c r="J1058" s="43">
        <f>IFERROR(I1058/E1043,"-")</f>
        <v>3.125E-2</v>
      </c>
      <c r="K1058" s="56">
        <f t="shared" si="88"/>
        <v>16150</v>
      </c>
      <c r="L1058" s="376"/>
      <c r="M1058" s="376"/>
      <c r="N1058" s="33" t="s">
        <v>114</v>
      </c>
      <c r="O1058" s="53">
        <v>636474</v>
      </c>
      <c r="P1058" s="43">
        <f>IFERROR(O1058/L1043,"-")</f>
        <v>1.2873553081961463E-3</v>
      </c>
      <c r="Q1058" s="53">
        <v>60</v>
      </c>
      <c r="R1058" s="43">
        <f>IFERROR(Q1058/M1043,"-")</f>
        <v>5.2493438320209973E-2</v>
      </c>
      <c r="S1058" s="56">
        <f t="shared" si="89"/>
        <v>10607.9</v>
      </c>
      <c r="T1058" s="376"/>
      <c r="U1058" s="376"/>
      <c r="V1058" s="33" t="s">
        <v>114</v>
      </c>
      <c r="W1058" s="53">
        <v>19579</v>
      </c>
      <c r="X1058" s="43">
        <f>IFERROR(W1058/T1043,"-")</f>
        <v>8.5693039557804829E-4</v>
      </c>
      <c r="Y1058" s="53">
        <v>2</v>
      </c>
      <c r="Z1058" s="43">
        <f>IFERROR(Y1058/U1043,"-")</f>
        <v>2.5000000000000001E-2</v>
      </c>
      <c r="AA1058" s="97">
        <f t="shared" si="90"/>
        <v>9789.5</v>
      </c>
      <c r="AB1058" s="376"/>
      <c r="AC1058" s="376"/>
      <c r="AD1058" s="33" t="s">
        <v>114</v>
      </c>
      <c r="AE1058" s="53">
        <v>52812</v>
      </c>
      <c r="AF1058" s="43">
        <f>IFERROR(AE1058/AB1043,"-")</f>
        <v>1.3547951158420113E-3</v>
      </c>
      <c r="AG1058" s="53">
        <v>8</v>
      </c>
      <c r="AH1058" s="43">
        <f>IFERROR(AG1058/AC1043,"-")</f>
        <v>4.6783625730994149E-2</v>
      </c>
      <c r="AI1058" s="56">
        <f t="shared" si="91"/>
        <v>6601.5</v>
      </c>
      <c r="AJ1058" s="376"/>
      <c r="AK1058" s="376"/>
      <c r="AL1058" s="33" t="s">
        <v>114</v>
      </c>
      <c r="AM1058" s="53">
        <v>389857</v>
      </c>
      <c r="AN1058" s="43">
        <f>IFERROR(AM1058/AJ1043,"-")</f>
        <v>2.0154195828164128E-3</v>
      </c>
      <c r="AO1058" s="53">
        <v>22</v>
      </c>
      <c r="AP1058" s="43">
        <f>IFERROR(AO1058/AK1043,"-")</f>
        <v>6.6465256797583083E-2</v>
      </c>
      <c r="AQ1058" s="56">
        <f t="shared" si="92"/>
        <v>17720.772727272728</v>
      </c>
      <c r="AR1058" s="376"/>
      <c r="AS1058" s="376"/>
      <c r="AT1058" s="33" t="s">
        <v>114</v>
      </c>
      <c r="AU1058" s="53">
        <v>174226</v>
      </c>
      <c r="AV1058" s="43">
        <f>IFERROR(AU1058/AR1043,"-")</f>
        <v>7.3318334915558258E-4</v>
      </c>
      <c r="AW1058" s="56">
        <v>28</v>
      </c>
      <c r="AX1058" s="45">
        <f>IFERROR(AW1058/AS1043,"-")</f>
        <v>5.0359712230215826E-2</v>
      </c>
      <c r="AY1058" s="140">
        <f t="shared" si="93"/>
        <v>6222.3571428571431</v>
      </c>
      <c r="AZ1058" s="376"/>
      <c r="BA1058" s="376"/>
      <c r="BB1058" s="33" t="s">
        <v>114</v>
      </c>
      <c r="BC1058" s="53">
        <v>46812</v>
      </c>
      <c r="BD1058" s="43">
        <f>IFERROR(BC1058/AZ1043,"-")</f>
        <v>7.9121850895571731E-4</v>
      </c>
      <c r="BE1058" s="53">
        <v>5</v>
      </c>
      <c r="BF1058" s="43">
        <f>IFERROR(BE1058/BA1043,"-")</f>
        <v>0.14285714285714285</v>
      </c>
      <c r="BG1058" s="56">
        <f t="shared" si="94"/>
        <v>9362.4</v>
      </c>
      <c r="BH1058" s="376"/>
      <c r="BI1058" s="376"/>
      <c r="BJ1058" s="33" t="s">
        <v>114</v>
      </c>
      <c r="BK1058" s="53">
        <v>121388</v>
      </c>
      <c r="BL1058" s="43">
        <f>IFERROR(BK1058/BH1043,"-")</f>
        <v>4.6446764010698812E-4</v>
      </c>
      <c r="BM1058" s="53">
        <v>21</v>
      </c>
      <c r="BN1058" s="43">
        <f>IFERROR(BM1058/BI1043,"-")</f>
        <v>2.9914529914529916E-2</v>
      </c>
      <c r="BO1058" s="97">
        <f t="shared" si="95"/>
        <v>5780.3809523809523</v>
      </c>
      <c r="BP1058" s="141"/>
    </row>
    <row r="1059" spans="2:68" s="8" customFormat="1" ht="13.15" customHeight="1">
      <c r="B1059" s="374"/>
      <c r="C1059" s="393"/>
      <c r="D1059" s="377"/>
      <c r="E1059" s="377"/>
      <c r="F1059" s="34" t="s">
        <v>64</v>
      </c>
      <c r="G1059" s="49">
        <f>SUM(G1043:G1058)</f>
        <v>7387408</v>
      </c>
      <c r="H1059" s="43">
        <f>IFERROR(G1059/D1043,"-")</f>
        <v>0.17986569860585608</v>
      </c>
      <c r="I1059" s="53">
        <v>50</v>
      </c>
      <c r="J1059" s="43">
        <f>IFERROR(I1059/E1043,"-")</f>
        <v>0.78125</v>
      </c>
      <c r="K1059" s="56">
        <f t="shared" si="88"/>
        <v>147748.16</v>
      </c>
      <c r="L1059" s="377"/>
      <c r="M1059" s="377"/>
      <c r="N1059" s="34" t="s">
        <v>64</v>
      </c>
      <c r="O1059" s="49">
        <f>SUM(O1043:O1058)</f>
        <v>90329002</v>
      </c>
      <c r="P1059" s="43">
        <f>IFERROR(O1059/L1043,"-")</f>
        <v>0.18270270303069774</v>
      </c>
      <c r="Q1059" s="53">
        <v>800</v>
      </c>
      <c r="R1059" s="43">
        <f>IFERROR(Q1059/M1043,"-")</f>
        <v>0.69991251093613294</v>
      </c>
      <c r="S1059" s="56">
        <f t="shared" si="89"/>
        <v>112911.2525</v>
      </c>
      <c r="T1059" s="377"/>
      <c r="U1059" s="377"/>
      <c r="V1059" s="34" t="s">
        <v>64</v>
      </c>
      <c r="W1059" s="49">
        <f>SUM(W1043:W1058)</f>
        <v>4180305</v>
      </c>
      <c r="X1059" s="43">
        <f>IFERROR(W1059/T1043,"-")</f>
        <v>0.18296288969236904</v>
      </c>
      <c r="Y1059" s="53">
        <v>27</v>
      </c>
      <c r="Z1059" s="43">
        <f>IFERROR(Y1059/U1043,"-")</f>
        <v>0.33750000000000002</v>
      </c>
      <c r="AA1059" s="97">
        <f t="shared" si="90"/>
        <v>154826.11111111112</v>
      </c>
      <c r="AB1059" s="377"/>
      <c r="AC1059" s="377"/>
      <c r="AD1059" s="34" t="s">
        <v>64</v>
      </c>
      <c r="AE1059" s="49">
        <f>SUM(AE1043:AE1058)</f>
        <v>2037547</v>
      </c>
      <c r="AF1059" s="43">
        <f>IFERROR(AE1059/AB1043,"-")</f>
        <v>5.2269535785399959E-2</v>
      </c>
      <c r="AG1059" s="53">
        <v>56</v>
      </c>
      <c r="AH1059" s="43">
        <f>IFERROR(AG1059/AC1043,"-")</f>
        <v>0.32748538011695905</v>
      </c>
      <c r="AI1059" s="56">
        <f t="shared" si="91"/>
        <v>36384.767857142855</v>
      </c>
      <c r="AJ1059" s="377"/>
      <c r="AK1059" s="377"/>
      <c r="AL1059" s="34" t="s">
        <v>64</v>
      </c>
      <c r="AM1059" s="49">
        <f>SUM(AM1043:AM1058)</f>
        <v>44217145</v>
      </c>
      <c r="AN1059" s="43">
        <f>IFERROR(AM1059/AJ1043,"-")</f>
        <v>0.22858663543102425</v>
      </c>
      <c r="AO1059" s="53">
        <v>271</v>
      </c>
      <c r="AP1059" s="43">
        <f>IFERROR(AO1059/AK1043,"-")</f>
        <v>0.81873111782477337</v>
      </c>
      <c r="AQ1059" s="56">
        <f t="shared" si="92"/>
        <v>163162.89667896679</v>
      </c>
      <c r="AR1059" s="377"/>
      <c r="AS1059" s="377"/>
      <c r="AT1059" s="34" t="s">
        <v>64</v>
      </c>
      <c r="AU1059" s="49">
        <f>SUM(AU1043:AU1058)</f>
        <v>39490098</v>
      </c>
      <c r="AV1059" s="43">
        <f>IFERROR(AU1059/AR1043,"-")</f>
        <v>0.16618347611792827</v>
      </c>
      <c r="AW1059" s="56">
        <v>443</v>
      </c>
      <c r="AX1059" s="76">
        <f>IFERROR(AW1059/AS1043,"-")</f>
        <v>0.7967625899280576</v>
      </c>
      <c r="AY1059" s="143">
        <f t="shared" si="93"/>
        <v>89142.433408577883</v>
      </c>
      <c r="AZ1059" s="377"/>
      <c r="BA1059" s="377"/>
      <c r="BB1059" s="34" t="s">
        <v>64</v>
      </c>
      <c r="BC1059" s="49">
        <f>SUM(BC1043:BC1058)</f>
        <v>10387174</v>
      </c>
      <c r="BD1059" s="43">
        <f>IFERROR(BC1059/AZ1043,"-")</f>
        <v>0.17556447758146618</v>
      </c>
      <c r="BE1059" s="53">
        <v>32</v>
      </c>
      <c r="BF1059" s="43">
        <f>IFERROR(BE1059/BA1043,"-")</f>
        <v>0.91428571428571426</v>
      </c>
      <c r="BG1059" s="56">
        <f t="shared" si="94"/>
        <v>324599.1875</v>
      </c>
      <c r="BH1059" s="377"/>
      <c r="BI1059" s="377"/>
      <c r="BJ1059" s="34" t="s">
        <v>64</v>
      </c>
      <c r="BK1059" s="49">
        <f>SUM(BK1043:BK1058)</f>
        <v>45620549</v>
      </c>
      <c r="BL1059" s="43">
        <f>IFERROR(BK1059/BH1043,"-")</f>
        <v>0.17455818313519636</v>
      </c>
      <c r="BM1059" s="53">
        <v>411</v>
      </c>
      <c r="BN1059" s="43">
        <f>IFERROR(BM1059/BI1043,"-")</f>
        <v>0.5854700854700855</v>
      </c>
      <c r="BO1059" s="97">
        <f t="shared" si="95"/>
        <v>110998.90267639903</v>
      </c>
      <c r="BP1059" s="141"/>
    </row>
    <row r="1060" spans="2:68" s="8" customFormat="1" ht="13.15" customHeight="1">
      <c r="B1060" s="372">
        <v>63</v>
      </c>
      <c r="C1060" s="391" t="s">
        <v>25</v>
      </c>
      <c r="D1060" s="375">
        <v>80703250</v>
      </c>
      <c r="E1060" s="375">
        <v>130</v>
      </c>
      <c r="F1060" s="30" t="s">
        <v>100</v>
      </c>
      <c r="G1060" s="51">
        <v>4678023</v>
      </c>
      <c r="H1060" s="41">
        <f>IFERROR(G1060/D1060,"-")</f>
        <v>5.7965732482892572E-2</v>
      </c>
      <c r="I1060" s="51">
        <v>35</v>
      </c>
      <c r="J1060" s="41">
        <f>IFERROR(I1060/E1060,"-")</f>
        <v>0.26923076923076922</v>
      </c>
      <c r="K1060" s="54">
        <f t="shared" si="88"/>
        <v>133657.79999999999</v>
      </c>
      <c r="L1060" s="375">
        <v>638183450</v>
      </c>
      <c r="M1060" s="375">
        <v>1365</v>
      </c>
      <c r="N1060" s="30" t="s">
        <v>100</v>
      </c>
      <c r="O1060" s="51">
        <v>8017265</v>
      </c>
      <c r="P1060" s="41">
        <f>IFERROR(O1060/L1060,"-")</f>
        <v>1.2562633832011783E-2</v>
      </c>
      <c r="Q1060" s="51">
        <v>247</v>
      </c>
      <c r="R1060" s="41">
        <f>IFERROR(Q1060/M1060,"-")</f>
        <v>0.18095238095238095</v>
      </c>
      <c r="S1060" s="54">
        <f t="shared" si="89"/>
        <v>32458.562753036436</v>
      </c>
      <c r="T1060" s="375">
        <v>21055520</v>
      </c>
      <c r="U1060" s="375">
        <v>77</v>
      </c>
      <c r="V1060" s="30" t="s">
        <v>100</v>
      </c>
      <c r="W1060" s="51">
        <v>171423</v>
      </c>
      <c r="X1060" s="41">
        <f>IFERROR(W1060/T1060,"-")</f>
        <v>8.1414754895628317E-3</v>
      </c>
      <c r="Y1060" s="51">
        <v>10</v>
      </c>
      <c r="Z1060" s="41">
        <f>IFERROR(Y1060/U1060,"-")</f>
        <v>0.12987012987012986</v>
      </c>
      <c r="AA1060" s="95">
        <f t="shared" si="90"/>
        <v>17142.3</v>
      </c>
      <c r="AB1060" s="375">
        <v>40495200</v>
      </c>
      <c r="AC1060" s="375">
        <v>143</v>
      </c>
      <c r="AD1060" s="30" t="s">
        <v>100</v>
      </c>
      <c r="AE1060" s="51">
        <v>373258</v>
      </c>
      <c r="AF1060" s="41">
        <f>IFERROR(AE1060/AB1060,"-")</f>
        <v>9.2173393389833862E-3</v>
      </c>
      <c r="AG1060" s="51">
        <v>21</v>
      </c>
      <c r="AH1060" s="41">
        <f>IFERROR(AG1060/AC1060,"-")</f>
        <v>0.14685314685314685</v>
      </c>
      <c r="AI1060" s="54">
        <f t="shared" si="91"/>
        <v>17774.190476190477</v>
      </c>
      <c r="AJ1060" s="375">
        <v>238248720</v>
      </c>
      <c r="AK1060" s="375">
        <v>472</v>
      </c>
      <c r="AL1060" s="30" t="s">
        <v>100</v>
      </c>
      <c r="AM1060" s="51">
        <v>4190875</v>
      </c>
      <c r="AN1060" s="41">
        <f>IFERROR(AM1060/AJ1060,"-")</f>
        <v>1.7590335847344742E-2</v>
      </c>
      <c r="AO1060" s="51">
        <v>84</v>
      </c>
      <c r="AP1060" s="41">
        <f>IFERROR(AO1060/AK1060,"-")</f>
        <v>0.17796610169491525</v>
      </c>
      <c r="AQ1060" s="54">
        <f t="shared" si="92"/>
        <v>49891.369047619046</v>
      </c>
      <c r="AR1060" s="375">
        <v>334604080</v>
      </c>
      <c r="AS1060" s="375">
        <v>665</v>
      </c>
      <c r="AT1060" s="30" t="s">
        <v>100</v>
      </c>
      <c r="AU1060" s="51">
        <v>3168199</v>
      </c>
      <c r="AV1060" s="41">
        <f>IFERROR(AU1060/AR1060,"-")</f>
        <v>9.4685008025006748E-3</v>
      </c>
      <c r="AW1060" s="54">
        <v>130</v>
      </c>
      <c r="AX1060" s="41">
        <f>IFERROR(AW1060/AS1060,"-")</f>
        <v>0.19548872180451127</v>
      </c>
      <c r="AY1060" s="138">
        <f t="shared" si="93"/>
        <v>24370.761538461538</v>
      </c>
      <c r="AZ1060" s="375">
        <v>57720910</v>
      </c>
      <c r="BA1060" s="375">
        <v>62</v>
      </c>
      <c r="BB1060" s="30" t="s">
        <v>100</v>
      </c>
      <c r="BC1060" s="51">
        <v>1138719</v>
      </c>
      <c r="BD1060" s="41">
        <f>IFERROR(BC1060/AZ1060,"-")</f>
        <v>1.9728015376056961E-2</v>
      </c>
      <c r="BE1060" s="51">
        <v>17</v>
      </c>
      <c r="BF1060" s="41">
        <f>IFERROR(BE1060/BA1060,"-")</f>
        <v>0.27419354838709675</v>
      </c>
      <c r="BG1060" s="54">
        <f t="shared" si="94"/>
        <v>66983.470588235301</v>
      </c>
      <c r="BH1060" s="375">
        <v>239382490</v>
      </c>
      <c r="BI1060" s="375">
        <v>622</v>
      </c>
      <c r="BJ1060" s="30" t="s">
        <v>100</v>
      </c>
      <c r="BK1060" s="51">
        <v>5229513</v>
      </c>
      <c r="BL1060" s="41">
        <f>IFERROR(BK1060/BH1060,"-")</f>
        <v>2.1845845951389345E-2</v>
      </c>
      <c r="BM1060" s="51">
        <v>94</v>
      </c>
      <c r="BN1060" s="41">
        <f>IFERROR(BM1060/BI1060,"-")</f>
        <v>0.15112540192926044</v>
      </c>
      <c r="BO1060" s="95">
        <f t="shared" si="95"/>
        <v>55633.117021276594</v>
      </c>
      <c r="BP1060" s="141"/>
    </row>
    <row r="1061" spans="2:68" s="8" customFormat="1" ht="13.15" customHeight="1">
      <c r="B1061" s="373"/>
      <c r="C1061" s="392"/>
      <c r="D1061" s="376"/>
      <c r="E1061" s="376"/>
      <c r="F1061" s="31" t="s">
        <v>101</v>
      </c>
      <c r="G1061" s="52">
        <v>588182</v>
      </c>
      <c r="H1061" s="42">
        <f>IFERROR(G1061/D1060,"-")</f>
        <v>7.2882071044226846E-3</v>
      </c>
      <c r="I1061" s="52">
        <v>23</v>
      </c>
      <c r="J1061" s="42">
        <f>IFERROR(I1061/E1060,"-")</f>
        <v>0.17692307692307693</v>
      </c>
      <c r="K1061" s="55">
        <f t="shared" ref="K1061:K1124" si="96">IFERROR(G1061/I1061,"-")</f>
        <v>25573.130434782608</v>
      </c>
      <c r="L1061" s="376"/>
      <c r="M1061" s="376"/>
      <c r="N1061" s="31" t="s">
        <v>101</v>
      </c>
      <c r="O1061" s="52">
        <v>8404184</v>
      </c>
      <c r="P1061" s="42">
        <f>IFERROR(O1061/L1060,"-")</f>
        <v>1.3168915615094689E-2</v>
      </c>
      <c r="Q1061" s="52">
        <v>266</v>
      </c>
      <c r="R1061" s="42">
        <f>IFERROR(Q1061/M1060,"-")</f>
        <v>0.19487179487179487</v>
      </c>
      <c r="S1061" s="55">
        <f t="shared" ref="S1061:S1124" si="97">IFERROR(O1061/Q1061,"-")</f>
        <v>31594.676691729324</v>
      </c>
      <c r="T1061" s="376"/>
      <c r="U1061" s="376"/>
      <c r="V1061" s="31" t="s">
        <v>101</v>
      </c>
      <c r="W1061" s="52">
        <v>483013</v>
      </c>
      <c r="X1061" s="42">
        <f>IFERROR(W1061/T1060,"-")</f>
        <v>2.2939970136097328E-2</v>
      </c>
      <c r="Y1061" s="52">
        <v>18</v>
      </c>
      <c r="Z1061" s="42">
        <f>IFERROR(Y1061/U1060,"-")</f>
        <v>0.23376623376623376</v>
      </c>
      <c r="AA1061" s="96">
        <f t="shared" ref="AA1061:AA1124" si="98">IFERROR(W1061/Y1061,"-")</f>
        <v>26834.055555555555</v>
      </c>
      <c r="AB1061" s="376"/>
      <c r="AC1061" s="376"/>
      <c r="AD1061" s="31" t="s">
        <v>101</v>
      </c>
      <c r="AE1061" s="52">
        <v>1427165</v>
      </c>
      <c r="AF1061" s="42">
        <f>IFERROR(AE1061/AB1060,"-")</f>
        <v>3.5242818901993322E-2</v>
      </c>
      <c r="AG1061" s="52">
        <v>24</v>
      </c>
      <c r="AH1061" s="42">
        <f>IFERROR(AG1061/AC1060,"-")</f>
        <v>0.16783216783216784</v>
      </c>
      <c r="AI1061" s="55">
        <f t="shared" ref="AI1061:AI1124" si="99">IFERROR(AE1061/AG1061,"-")</f>
        <v>59465.208333333336</v>
      </c>
      <c r="AJ1061" s="376"/>
      <c r="AK1061" s="376"/>
      <c r="AL1061" s="31" t="s">
        <v>101</v>
      </c>
      <c r="AM1061" s="52">
        <v>1944590</v>
      </c>
      <c r="AN1061" s="42">
        <f>IFERROR(AM1061/AJ1060,"-")</f>
        <v>8.1620165682317197E-3</v>
      </c>
      <c r="AO1061" s="52">
        <v>88</v>
      </c>
      <c r="AP1061" s="42">
        <f>IFERROR(AO1061/AK1060,"-")</f>
        <v>0.1864406779661017</v>
      </c>
      <c r="AQ1061" s="55">
        <f t="shared" ref="AQ1061:AQ1124" si="100">IFERROR(AM1061/AO1061,"-")</f>
        <v>22097.613636363636</v>
      </c>
      <c r="AR1061" s="376"/>
      <c r="AS1061" s="376"/>
      <c r="AT1061" s="31" t="s">
        <v>101</v>
      </c>
      <c r="AU1061" s="52">
        <v>4549416</v>
      </c>
      <c r="AV1061" s="42">
        <f>IFERROR(AU1061/AR1060,"-")</f>
        <v>1.3596415202109909E-2</v>
      </c>
      <c r="AW1061" s="55">
        <v>136</v>
      </c>
      <c r="AX1061" s="42">
        <f>IFERROR(AW1061/AS1060,"-")</f>
        <v>0.20451127819548873</v>
      </c>
      <c r="AY1061" s="139">
        <f t="shared" ref="AY1061:AY1124" si="101">IFERROR(AU1061/AW1061,"-")</f>
        <v>33451.588235294119</v>
      </c>
      <c r="AZ1061" s="376"/>
      <c r="BA1061" s="376"/>
      <c r="BB1061" s="31" t="s">
        <v>101</v>
      </c>
      <c r="BC1061" s="52">
        <v>410685</v>
      </c>
      <c r="BD1061" s="42">
        <f>IFERROR(BC1061/AZ1060,"-")</f>
        <v>7.1150125665031963E-3</v>
      </c>
      <c r="BE1061" s="52">
        <v>9</v>
      </c>
      <c r="BF1061" s="42">
        <f>IFERROR(BE1061/BA1060,"-")</f>
        <v>0.14516129032258066</v>
      </c>
      <c r="BG1061" s="55">
        <f t="shared" ref="BG1061:BG1124" si="102">IFERROR(BC1061/BE1061,"-")</f>
        <v>45631.666666666664</v>
      </c>
      <c r="BH1061" s="376"/>
      <c r="BI1061" s="376"/>
      <c r="BJ1061" s="31" t="s">
        <v>101</v>
      </c>
      <c r="BK1061" s="52">
        <v>7204799</v>
      </c>
      <c r="BL1061" s="42">
        <f>IFERROR(BK1061/BH1060,"-")</f>
        <v>3.0097435280249614E-2</v>
      </c>
      <c r="BM1061" s="52">
        <v>79</v>
      </c>
      <c r="BN1061" s="42">
        <f>IFERROR(BM1061/BI1060,"-")</f>
        <v>0.12700964630225081</v>
      </c>
      <c r="BO1061" s="96">
        <f t="shared" ref="BO1061:BO1124" si="103">IFERROR(BK1061/BM1061,"-")</f>
        <v>91199.987341772154</v>
      </c>
      <c r="BP1061" s="141"/>
    </row>
    <row r="1062" spans="2:68" s="8" customFormat="1" ht="13.15" customHeight="1">
      <c r="B1062" s="373"/>
      <c r="C1062" s="392"/>
      <c r="D1062" s="376"/>
      <c r="E1062" s="376"/>
      <c r="F1062" s="32" t="s">
        <v>102</v>
      </c>
      <c r="G1062" s="52">
        <v>4737336</v>
      </c>
      <c r="H1062" s="42">
        <f>IFERROR(G1062/D1060,"-")</f>
        <v>5.8700684297100798E-2</v>
      </c>
      <c r="I1062" s="52">
        <v>51</v>
      </c>
      <c r="J1062" s="42">
        <f>IFERROR(I1062/E1060,"-")</f>
        <v>0.3923076923076923</v>
      </c>
      <c r="K1062" s="55">
        <f t="shared" si="96"/>
        <v>92888.941176470587</v>
      </c>
      <c r="L1062" s="376"/>
      <c r="M1062" s="376"/>
      <c r="N1062" s="32" t="s">
        <v>102</v>
      </c>
      <c r="O1062" s="52">
        <v>22856171</v>
      </c>
      <c r="P1062" s="42">
        <f>IFERROR(O1062/L1060,"-")</f>
        <v>3.5814421386201729E-2</v>
      </c>
      <c r="Q1062" s="52">
        <v>391</v>
      </c>
      <c r="R1062" s="42">
        <f>IFERROR(Q1062/M1060,"-")</f>
        <v>0.28644688644688643</v>
      </c>
      <c r="S1062" s="55">
        <f t="shared" si="97"/>
        <v>58455.680306905371</v>
      </c>
      <c r="T1062" s="376"/>
      <c r="U1062" s="376"/>
      <c r="V1062" s="32" t="s">
        <v>102</v>
      </c>
      <c r="W1062" s="52">
        <v>0</v>
      </c>
      <c r="X1062" s="42">
        <f>IFERROR(W1062/T1060,"-")</f>
        <v>0</v>
      </c>
      <c r="Y1062" s="52">
        <v>0</v>
      </c>
      <c r="Z1062" s="42">
        <f>IFERROR(Y1062/U1060,"-")</f>
        <v>0</v>
      </c>
      <c r="AA1062" s="96" t="str">
        <f t="shared" si="98"/>
        <v>-</v>
      </c>
      <c r="AB1062" s="376"/>
      <c r="AC1062" s="376"/>
      <c r="AD1062" s="32" t="s">
        <v>102</v>
      </c>
      <c r="AE1062" s="52">
        <v>0</v>
      </c>
      <c r="AF1062" s="42">
        <f>IFERROR(AE1062/AB1060,"-")</f>
        <v>0</v>
      </c>
      <c r="AG1062" s="52">
        <v>0</v>
      </c>
      <c r="AH1062" s="42">
        <f>IFERROR(AG1062/AC1060,"-")</f>
        <v>0</v>
      </c>
      <c r="AI1062" s="55" t="str">
        <f t="shared" si="99"/>
        <v>-</v>
      </c>
      <c r="AJ1062" s="376"/>
      <c r="AK1062" s="376"/>
      <c r="AL1062" s="32" t="s">
        <v>102</v>
      </c>
      <c r="AM1062" s="52">
        <v>10804287</v>
      </c>
      <c r="AN1062" s="42">
        <f>IFERROR(AM1062/AJ1060,"-")</f>
        <v>4.5348772492880551E-2</v>
      </c>
      <c r="AO1062" s="52">
        <v>171</v>
      </c>
      <c r="AP1062" s="42">
        <f>IFERROR(AO1062/AK1060,"-")</f>
        <v>0.36228813559322032</v>
      </c>
      <c r="AQ1062" s="55">
        <f t="shared" si="100"/>
        <v>63182.964912280702</v>
      </c>
      <c r="AR1062" s="376"/>
      <c r="AS1062" s="376"/>
      <c r="AT1062" s="32" t="s">
        <v>102</v>
      </c>
      <c r="AU1062" s="52">
        <v>12051884</v>
      </c>
      <c r="AV1062" s="42">
        <f>IFERROR(AU1062/AR1060,"-")</f>
        <v>3.6018341438036262E-2</v>
      </c>
      <c r="AW1062" s="55">
        <v>220</v>
      </c>
      <c r="AX1062" s="42">
        <f>IFERROR(AW1062/AS1060,"-")</f>
        <v>0.33082706766917291</v>
      </c>
      <c r="AY1062" s="139">
        <f t="shared" si="101"/>
        <v>54781.290909090909</v>
      </c>
      <c r="AZ1062" s="376"/>
      <c r="BA1062" s="376"/>
      <c r="BB1062" s="32" t="s">
        <v>102</v>
      </c>
      <c r="BC1062" s="52">
        <v>184454</v>
      </c>
      <c r="BD1062" s="42">
        <f>IFERROR(BC1062/AZ1060,"-")</f>
        <v>3.1956183642981376E-3</v>
      </c>
      <c r="BE1062" s="52">
        <v>16</v>
      </c>
      <c r="BF1062" s="42">
        <f>IFERROR(BE1062/BA1060,"-")</f>
        <v>0.25806451612903225</v>
      </c>
      <c r="BG1062" s="55">
        <f t="shared" si="102"/>
        <v>11528.375</v>
      </c>
      <c r="BH1062" s="376"/>
      <c r="BI1062" s="376"/>
      <c r="BJ1062" s="32" t="s">
        <v>102</v>
      </c>
      <c r="BK1062" s="52">
        <v>4561976</v>
      </c>
      <c r="BL1062" s="42">
        <f>IFERROR(BK1062/BH1060,"-")</f>
        <v>1.9057266886980749E-2</v>
      </c>
      <c r="BM1062" s="52">
        <v>117</v>
      </c>
      <c r="BN1062" s="42">
        <f>IFERROR(BM1062/BI1060,"-")</f>
        <v>0.18810289389067525</v>
      </c>
      <c r="BO1062" s="96">
        <f t="shared" si="103"/>
        <v>38991.24786324786</v>
      </c>
      <c r="BP1062" s="141"/>
    </row>
    <row r="1063" spans="2:68" s="8" customFormat="1" ht="13.15" customHeight="1">
      <c r="B1063" s="373"/>
      <c r="C1063" s="392"/>
      <c r="D1063" s="376"/>
      <c r="E1063" s="376"/>
      <c r="F1063" s="32" t="s">
        <v>103</v>
      </c>
      <c r="G1063" s="52">
        <v>298691</v>
      </c>
      <c r="H1063" s="42">
        <f>IFERROR(G1063/D1060,"-")</f>
        <v>3.7011024958722234E-3</v>
      </c>
      <c r="I1063" s="52">
        <v>9</v>
      </c>
      <c r="J1063" s="42">
        <f>IFERROR(I1063/E1060,"-")</f>
        <v>6.9230769230769235E-2</v>
      </c>
      <c r="K1063" s="55">
        <f t="shared" si="96"/>
        <v>33187.888888888891</v>
      </c>
      <c r="L1063" s="376"/>
      <c r="M1063" s="376"/>
      <c r="N1063" s="32" t="s">
        <v>103</v>
      </c>
      <c r="O1063" s="52">
        <v>808870</v>
      </c>
      <c r="P1063" s="42">
        <f>IFERROR(O1063/L1060,"-")</f>
        <v>1.2674568730981664E-3</v>
      </c>
      <c r="Q1063" s="52">
        <v>98</v>
      </c>
      <c r="R1063" s="42">
        <f>IFERROR(Q1063/M1060,"-")</f>
        <v>7.179487179487179E-2</v>
      </c>
      <c r="S1063" s="55">
        <f t="shared" si="97"/>
        <v>8253.775510204081</v>
      </c>
      <c r="T1063" s="376"/>
      <c r="U1063" s="376"/>
      <c r="V1063" s="32" t="s">
        <v>103</v>
      </c>
      <c r="W1063" s="52">
        <v>0</v>
      </c>
      <c r="X1063" s="42">
        <f>IFERROR(W1063/T1060,"-")</f>
        <v>0</v>
      </c>
      <c r="Y1063" s="52">
        <v>0</v>
      </c>
      <c r="Z1063" s="42">
        <f>IFERROR(Y1063/U1060,"-")</f>
        <v>0</v>
      </c>
      <c r="AA1063" s="96" t="str">
        <f t="shared" si="98"/>
        <v>-</v>
      </c>
      <c r="AB1063" s="376"/>
      <c r="AC1063" s="376"/>
      <c r="AD1063" s="32" t="s">
        <v>103</v>
      </c>
      <c r="AE1063" s="52">
        <v>0</v>
      </c>
      <c r="AF1063" s="42">
        <f>IFERROR(AE1063/AB1060,"-")</f>
        <v>0</v>
      </c>
      <c r="AG1063" s="52">
        <v>0</v>
      </c>
      <c r="AH1063" s="42">
        <f>IFERROR(AG1063/AC1060,"-")</f>
        <v>0</v>
      </c>
      <c r="AI1063" s="55" t="str">
        <f t="shared" si="99"/>
        <v>-</v>
      </c>
      <c r="AJ1063" s="376"/>
      <c r="AK1063" s="376"/>
      <c r="AL1063" s="32" t="s">
        <v>103</v>
      </c>
      <c r="AM1063" s="52">
        <v>363521</v>
      </c>
      <c r="AN1063" s="42">
        <f>IFERROR(AM1063/AJ1060,"-")</f>
        <v>1.5258046297163736E-3</v>
      </c>
      <c r="AO1063" s="52">
        <v>51</v>
      </c>
      <c r="AP1063" s="42">
        <f>IFERROR(AO1063/AK1060,"-")</f>
        <v>0.10805084745762712</v>
      </c>
      <c r="AQ1063" s="55">
        <f t="shared" si="100"/>
        <v>7127.8627450980393</v>
      </c>
      <c r="AR1063" s="376"/>
      <c r="AS1063" s="376"/>
      <c r="AT1063" s="32" t="s">
        <v>103</v>
      </c>
      <c r="AU1063" s="52">
        <v>445349</v>
      </c>
      <c r="AV1063" s="42">
        <f>IFERROR(AU1063/AR1060,"-")</f>
        <v>1.3309730114468418E-3</v>
      </c>
      <c r="AW1063" s="55">
        <v>47</v>
      </c>
      <c r="AX1063" s="42">
        <f>IFERROR(AW1063/AS1060,"-")</f>
        <v>7.067669172932331E-2</v>
      </c>
      <c r="AY1063" s="139">
        <f t="shared" si="101"/>
        <v>9475.510638297872</v>
      </c>
      <c r="AZ1063" s="376"/>
      <c r="BA1063" s="376"/>
      <c r="BB1063" s="32" t="s">
        <v>103</v>
      </c>
      <c r="BC1063" s="52">
        <v>49489</v>
      </c>
      <c r="BD1063" s="42">
        <f>IFERROR(BC1063/AZ1060,"-")</f>
        <v>8.5738426507828787E-4</v>
      </c>
      <c r="BE1063" s="52">
        <v>4</v>
      </c>
      <c r="BF1063" s="42">
        <f>IFERROR(BE1063/BA1060,"-")</f>
        <v>6.4516129032258063E-2</v>
      </c>
      <c r="BG1063" s="55">
        <f t="shared" si="102"/>
        <v>12372.25</v>
      </c>
      <c r="BH1063" s="376"/>
      <c r="BI1063" s="376"/>
      <c r="BJ1063" s="32" t="s">
        <v>103</v>
      </c>
      <c r="BK1063" s="52">
        <v>132675</v>
      </c>
      <c r="BL1063" s="42">
        <f>IFERROR(BK1063/BH1060,"-")</f>
        <v>5.542385326512395E-4</v>
      </c>
      <c r="BM1063" s="52">
        <v>25</v>
      </c>
      <c r="BN1063" s="42">
        <f>IFERROR(BM1063/BI1060,"-")</f>
        <v>4.0192926045016078E-2</v>
      </c>
      <c r="BO1063" s="96">
        <f t="shared" si="103"/>
        <v>5307</v>
      </c>
      <c r="BP1063" s="141"/>
    </row>
    <row r="1064" spans="2:68" s="8" customFormat="1" ht="13.15" customHeight="1">
      <c r="B1064" s="373"/>
      <c r="C1064" s="392"/>
      <c r="D1064" s="376"/>
      <c r="E1064" s="376"/>
      <c r="F1064" s="32" t="s">
        <v>104</v>
      </c>
      <c r="G1064" s="52">
        <v>1350956</v>
      </c>
      <c r="H1064" s="42">
        <f>IFERROR(G1064/D1060,"-")</f>
        <v>1.6739796724419401E-2</v>
      </c>
      <c r="I1064" s="52">
        <v>53</v>
      </c>
      <c r="J1064" s="42">
        <f>IFERROR(I1064/E1060,"-")</f>
        <v>0.40769230769230769</v>
      </c>
      <c r="K1064" s="55">
        <f t="shared" si="96"/>
        <v>25489.735849056604</v>
      </c>
      <c r="L1064" s="376"/>
      <c r="M1064" s="376"/>
      <c r="N1064" s="32" t="s">
        <v>104</v>
      </c>
      <c r="O1064" s="52">
        <v>12840408</v>
      </c>
      <c r="P1064" s="42">
        <f>IFERROR(O1064/L1060,"-")</f>
        <v>2.0120245988829701E-2</v>
      </c>
      <c r="Q1064" s="52">
        <v>497</v>
      </c>
      <c r="R1064" s="42">
        <f>IFERROR(Q1064/M1060,"-")</f>
        <v>0.36410256410256409</v>
      </c>
      <c r="S1064" s="55">
        <f t="shared" si="97"/>
        <v>25835.830985915494</v>
      </c>
      <c r="T1064" s="376"/>
      <c r="U1064" s="376"/>
      <c r="V1064" s="32" t="s">
        <v>104</v>
      </c>
      <c r="W1064" s="52">
        <v>0</v>
      </c>
      <c r="X1064" s="42">
        <f>IFERROR(W1064/T1060,"-")</f>
        <v>0</v>
      </c>
      <c r="Y1064" s="52">
        <v>0</v>
      </c>
      <c r="Z1064" s="42">
        <f>IFERROR(Y1064/U1060,"-")</f>
        <v>0</v>
      </c>
      <c r="AA1064" s="96" t="str">
        <f t="shared" si="98"/>
        <v>-</v>
      </c>
      <c r="AB1064" s="376"/>
      <c r="AC1064" s="376"/>
      <c r="AD1064" s="32" t="s">
        <v>104</v>
      </c>
      <c r="AE1064" s="52">
        <v>0</v>
      </c>
      <c r="AF1064" s="42">
        <f>IFERROR(AE1064/AB1060,"-")</f>
        <v>0</v>
      </c>
      <c r="AG1064" s="52">
        <v>0</v>
      </c>
      <c r="AH1064" s="42">
        <f>IFERROR(AG1064/AC1060,"-")</f>
        <v>0</v>
      </c>
      <c r="AI1064" s="55" t="str">
        <f t="shared" si="99"/>
        <v>-</v>
      </c>
      <c r="AJ1064" s="376"/>
      <c r="AK1064" s="376"/>
      <c r="AL1064" s="32" t="s">
        <v>104</v>
      </c>
      <c r="AM1064" s="52">
        <v>4602418</v>
      </c>
      <c r="AN1064" s="42">
        <f>IFERROR(AM1064/AJ1060,"-")</f>
        <v>1.9317702945056747E-2</v>
      </c>
      <c r="AO1064" s="52">
        <v>216</v>
      </c>
      <c r="AP1064" s="42">
        <f>IFERROR(AO1064/AK1060,"-")</f>
        <v>0.4576271186440678</v>
      </c>
      <c r="AQ1064" s="55">
        <f t="shared" si="100"/>
        <v>21307.490740740741</v>
      </c>
      <c r="AR1064" s="376"/>
      <c r="AS1064" s="376"/>
      <c r="AT1064" s="32" t="s">
        <v>104</v>
      </c>
      <c r="AU1064" s="52">
        <v>8237990</v>
      </c>
      <c r="AV1064" s="42">
        <f>IFERROR(AU1064/AR1060,"-")</f>
        <v>2.4620112223377552E-2</v>
      </c>
      <c r="AW1064" s="55">
        <v>281</v>
      </c>
      <c r="AX1064" s="42">
        <f>IFERROR(AW1064/AS1060,"-")</f>
        <v>0.42255639097744363</v>
      </c>
      <c r="AY1064" s="139">
        <f t="shared" si="101"/>
        <v>29316.690391459073</v>
      </c>
      <c r="AZ1064" s="376"/>
      <c r="BA1064" s="376"/>
      <c r="BB1064" s="32" t="s">
        <v>104</v>
      </c>
      <c r="BC1064" s="52">
        <v>643465</v>
      </c>
      <c r="BD1064" s="42">
        <f>IFERROR(BC1064/AZ1060,"-")</f>
        <v>1.1147866518389955E-2</v>
      </c>
      <c r="BE1064" s="52">
        <v>21</v>
      </c>
      <c r="BF1064" s="42">
        <f>IFERROR(BE1064/BA1060,"-")</f>
        <v>0.33870967741935482</v>
      </c>
      <c r="BG1064" s="55">
        <f t="shared" si="102"/>
        <v>30641.190476190477</v>
      </c>
      <c r="BH1064" s="376"/>
      <c r="BI1064" s="376"/>
      <c r="BJ1064" s="32" t="s">
        <v>104</v>
      </c>
      <c r="BK1064" s="52">
        <v>3036500</v>
      </c>
      <c r="BL1064" s="42">
        <f>IFERROR(BK1064/BH1060,"-")</f>
        <v>1.2684720590883653E-2</v>
      </c>
      <c r="BM1064" s="52">
        <v>161</v>
      </c>
      <c r="BN1064" s="42">
        <f>IFERROR(BM1064/BI1060,"-")</f>
        <v>0.25884244372990356</v>
      </c>
      <c r="BO1064" s="96">
        <f t="shared" si="103"/>
        <v>18860.248447204969</v>
      </c>
      <c r="BP1064" s="141"/>
    </row>
    <row r="1065" spans="2:68" s="8" customFormat="1" ht="13.15" customHeight="1">
      <c r="B1065" s="373"/>
      <c r="C1065" s="392"/>
      <c r="D1065" s="376"/>
      <c r="E1065" s="376"/>
      <c r="F1065" s="32" t="s">
        <v>105</v>
      </c>
      <c r="G1065" s="52">
        <v>6142681</v>
      </c>
      <c r="H1065" s="42">
        <f>IFERROR(G1065/D1060,"-")</f>
        <v>7.6114419183861859E-2</v>
      </c>
      <c r="I1065" s="52">
        <v>64</v>
      </c>
      <c r="J1065" s="42">
        <f>IFERROR(I1065/E1060,"-")</f>
        <v>0.49230769230769234</v>
      </c>
      <c r="K1065" s="55">
        <f t="shared" si="96"/>
        <v>95979.390625</v>
      </c>
      <c r="L1065" s="376"/>
      <c r="M1065" s="376"/>
      <c r="N1065" s="32" t="s">
        <v>105</v>
      </c>
      <c r="O1065" s="52">
        <v>27400051</v>
      </c>
      <c r="P1065" s="42">
        <f>IFERROR(O1065/L1060,"-")</f>
        <v>4.2934443066488172E-2</v>
      </c>
      <c r="Q1065" s="52">
        <v>540</v>
      </c>
      <c r="R1065" s="42">
        <f>IFERROR(Q1065/M1060,"-")</f>
        <v>0.39560439560439559</v>
      </c>
      <c r="S1065" s="55">
        <f t="shared" si="97"/>
        <v>50740.835185185184</v>
      </c>
      <c r="T1065" s="376"/>
      <c r="U1065" s="376"/>
      <c r="V1065" s="32" t="s">
        <v>105</v>
      </c>
      <c r="W1065" s="52">
        <v>0</v>
      </c>
      <c r="X1065" s="42">
        <f>IFERROR(W1065/T1060,"-")</f>
        <v>0</v>
      </c>
      <c r="Y1065" s="52">
        <v>0</v>
      </c>
      <c r="Z1065" s="42">
        <f>IFERROR(Y1065/U1060,"-")</f>
        <v>0</v>
      </c>
      <c r="AA1065" s="96" t="str">
        <f t="shared" si="98"/>
        <v>-</v>
      </c>
      <c r="AB1065" s="376"/>
      <c r="AC1065" s="376"/>
      <c r="AD1065" s="32" t="s">
        <v>105</v>
      </c>
      <c r="AE1065" s="52">
        <v>0</v>
      </c>
      <c r="AF1065" s="42">
        <f>IFERROR(AE1065/AB1060,"-")</f>
        <v>0</v>
      </c>
      <c r="AG1065" s="52">
        <v>0</v>
      </c>
      <c r="AH1065" s="42">
        <f>IFERROR(AG1065/AC1060,"-")</f>
        <v>0</v>
      </c>
      <c r="AI1065" s="55" t="str">
        <f t="shared" si="99"/>
        <v>-</v>
      </c>
      <c r="AJ1065" s="376"/>
      <c r="AK1065" s="376"/>
      <c r="AL1065" s="32" t="s">
        <v>105</v>
      </c>
      <c r="AM1065" s="52">
        <v>12673885</v>
      </c>
      <c r="AN1065" s="42">
        <f>IFERROR(AM1065/AJ1060,"-")</f>
        <v>5.3196025565216049E-2</v>
      </c>
      <c r="AO1065" s="52">
        <v>238</v>
      </c>
      <c r="AP1065" s="42">
        <f>IFERROR(AO1065/AK1060,"-")</f>
        <v>0.50423728813559321</v>
      </c>
      <c r="AQ1065" s="55">
        <f t="shared" si="100"/>
        <v>53251.617647058825</v>
      </c>
      <c r="AR1065" s="376"/>
      <c r="AS1065" s="376"/>
      <c r="AT1065" s="32" t="s">
        <v>105</v>
      </c>
      <c r="AU1065" s="52">
        <v>14726166</v>
      </c>
      <c r="AV1065" s="42">
        <f>IFERROR(AU1065/AR1060,"-")</f>
        <v>4.4010718578207417E-2</v>
      </c>
      <c r="AW1065" s="55">
        <v>302</v>
      </c>
      <c r="AX1065" s="42">
        <f>IFERROR(AW1065/AS1060,"-")</f>
        <v>0.45413533834586467</v>
      </c>
      <c r="AY1065" s="139">
        <f t="shared" si="101"/>
        <v>48762.139072847684</v>
      </c>
      <c r="AZ1065" s="376"/>
      <c r="BA1065" s="376"/>
      <c r="BB1065" s="32" t="s">
        <v>105</v>
      </c>
      <c r="BC1065" s="52">
        <v>1002546</v>
      </c>
      <c r="BD1065" s="42">
        <f>IFERROR(BC1065/AZ1060,"-")</f>
        <v>1.7368852985859023E-2</v>
      </c>
      <c r="BE1065" s="52">
        <v>19</v>
      </c>
      <c r="BF1065" s="42">
        <f>IFERROR(BE1065/BA1060,"-")</f>
        <v>0.30645161290322581</v>
      </c>
      <c r="BG1065" s="55">
        <f t="shared" si="102"/>
        <v>52765.57894736842</v>
      </c>
      <c r="BH1065" s="376"/>
      <c r="BI1065" s="376"/>
      <c r="BJ1065" s="32" t="s">
        <v>105</v>
      </c>
      <c r="BK1065" s="52">
        <v>9404788</v>
      </c>
      <c r="BL1065" s="42">
        <f>IFERROR(BK1065/BH1060,"-")</f>
        <v>3.9287702287665233E-2</v>
      </c>
      <c r="BM1065" s="52">
        <v>177</v>
      </c>
      <c r="BN1065" s="42">
        <f>IFERROR(BM1065/BI1060,"-")</f>
        <v>0.28456591639871381</v>
      </c>
      <c r="BO1065" s="96">
        <f t="shared" si="103"/>
        <v>53134.39548022599</v>
      </c>
      <c r="BP1065" s="141"/>
    </row>
    <row r="1066" spans="2:68" s="8" customFormat="1" ht="13.15" customHeight="1">
      <c r="B1066" s="373"/>
      <c r="C1066" s="392"/>
      <c r="D1066" s="376"/>
      <c r="E1066" s="376"/>
      <c r="F1066" s="32" t="s">
        <v>106</v>
      </c>
      <c r="G1066" s="52">
        <v>3608800</v>
      </c>
      <c r="H1066" s="42">
        <f>IFERROR(G1066/D1060,"-")</f>
        <v>4.4716910409432084E-2</v>
      </c>
      <c r="I1066" s="52">
        <v>21</v>
      </c>
      <c r="J1066" s="42">
        <f>IFERROR(I1066/E1060,"-")</f>
        <v>0.16153846153846155</v>
      </c>
      <c r="K1066" s="55">
        <f t="shared" si="96"/>
        <v>171847.61904761905</v>
      </c>
      <c r="L1066" s="376"/>
      <c r="M1066" s="376"/>
      <c r="N1066" s="32" t="s">
        <v>106</v>
      </c>
      <c r="O1066" s="52">
        <v>9561263</v>
      </c>
      <c r="P1066" s="42">
        <f>IFERROR(O1066/L1060,"-")</f>
        <v>1.4981997731216628E-2</v>
      </c>
      <c r="Q1066" s="52">
        <v>125</v>
      </c>
      <c r="R1066" s="42">
        <f>IFERROR(Q1066/M1060,"-")</f>
        <v>9.1575091575091569E-2</v>
      </c>
      <c r="S1066" s="55">
        <f t="shared" si="97"/>
        <v>76490.104000000007</v>
      </c>
      <c r="T1066" s="376"/>
      <c r="U1066" s="376"/>
      <c r="V1066" s="32" t="s">
        <v>106</v>
      </c>
      <c r="W1066" s="52">
        <v>10725</v>
      </c>
      <c r="X1066" s="42">
        <f>IFERROR(W1066/T1060,"-")</f>
        <v>5.0936761476325445E-4</v>
      </c>
      <c r="Y1066" s="52">
        <v>1</v>
      </c>
      <c r="Z1066" s="42">
        <f>IFERROR(Y1066/U1060,"-")</f>
        <v>1.2987012987012988E-2</v>
      </c>
      <c r="AA1066" s="96">
        <f t="shared" si="98"/>
        <v>10725</v>
      </c>
      <c r="AB1066" s="376"/>
      <c r="AC1066" s="376"/>
      <c r="AD1066" s="32" t="s">
        <v>106</v>
      </c>
      <c r="AE1066" s="52">
        <v>308958</v>
      </c>
      <c r="AF1066" s="42">
        <f>IFERROR(AE1066/AB1060,"-")</f>
        <v>7.6294968292538378E-3</v>
      </c>
      <c r="AG1066" s="52">
        <v>2</v>
      </c>
      <c r="AH1066" s="42">
        <f>IFERROR(AG1066/AC1060,"-")</f>
        <v>1.3986013986013986E-2</v>
      </c>
      <c r="AI1066" s="55">
        <f t="shared" si="99"/>
        <v>154479</v>
      </c>
      <c r="AJ1066" s="376"/>
      <c r="AK1066" s="376"/>
      <c r="AL1066" s="32" t="s">
        <v>106</v>
      </c>
      <c r="AM1066" s="52">
        <v>4532361</v>
      </c>
      <c r="AN1066" s="42">
        <f>IFERROR(AM1066/AJ1060,"-")</f>
        <v>1.9023653096646227E-2</v>
      </c>
      <c r="AO1066" s="52">
        <v>60</v>
      </c>
      <c r="AP1066" s="42">
        <f>IFERROR(AO1066/AK1060,"-")</f>
        <v>0.1271186440677966</v>
      </c>
      <c r="AQ1066" s="55">
        <f t="shared" si="100"/>
        <v>75539.350000000006</v>
      </c>
      <c r="AR1066" s="376"/>
      <c r="AS1066" s="376"/>
      <c r="AT1066" s="32" t="s">
        <v>106</v>
      </c>
      <c r="AU1066" s="52">
        <v>3155000</v>
      </c>
      <c r="AV1066" s="42">
        <f>IFERROR(AU1066/AR1060,"-")</f>
        <v>9.4290541824833696E-3</v>
      </c>
      <c r="AW1066" s="55">
        <v>61</v>
      </c>
      <c r="AX1066" s="42">
        <f>IFERROR(AW1066/AS1060,"-")</f>
        <v>9.1729323308270674E-2</v>
      </c>
      <c r="AY1066" s="139">
        <f t="shared" si="101"/>
        <v>51721.311475409835</v>
      </c>
      <c r="AZ1066" s="376"/>
      <c r="BA1066" s="376"/>
      <c r="BB1066" s="32" t="s">
        <v>106</v>
      </c>
      <c r="BC1066" s="52">
        <v>4573981</v>
      </c>
      <c r="BD1066" s="42">
        <f>IFERROR(BC1066/AZ1060,"-")</f>
        <v>7.9243050741923504E-2</v>
      </c>
      <c r="BE1066" s="52">
        <v>10</v>
      </c>
      <c r="BF1066" s="42">
        <f>IFERROR(BE1066/BA1060,"-")</f>
        <v>0.16129032258064516</v>
      </c>
      <c r="BG1066" s="55">
        <f t="shared" si="102"/>
        <v>457398.1</v>
      </c>
      <c r="BH1066" s="376"/>
      <c r="BI1066" s="376"/>
      <c r="BJ1066" s="32" t="s">
        <v>106</v>
      </c>
      <c r="BK1066" s="52">
        <v>3446945</v>
      </c>
      <c r="BL1066" s="42">
        <f>IFERROR(BK1066/BH1060,"-")</f>
        <v>1.4399319682905797E-2</v>
      </c>
      <c r="BM1066" s="52">
        <v>31</v>
      </c>
      <c r="BN1066" s="42">
        <f>IFERROR(BM1066/BI1060,"-")</f>
        <v>4.9839228295819937E-2</v>
      </c>
      <c r="BO1066" s="96">
        <f t="shared" si="103"/>
        <v>111191.77419354839</v>
      </c>
      <c r="BP1066" s="141"/>
    </row>
    <row r="1067" spans="2:68" s="8" customFormat="1" ht="13.15" customHeight="1">
      <c r="B1067" s="373"/>
      <c r="C1067" s="392"/>
      <c r="D1067" s="376"/>
      <c r="E1067" s="376"/>
      <c r="F1067" s="32" t="s">
        <v>116</v>
      </c>
      <c r="G1067" s="52">
        <v>0</v>
      </c>
      <c r="H1067" s="42">
        <f>IFERROR(G1067/D1060,"-")</f>
        <v>0</v>
      </c>
      <c r="I1067" s="52">
        <v>0</v>
      </c>
      <c r="J1067" s="42">
        <f>IFERROR(I1067/E1060,"-")</f>
        <v>0</v>
      </c>
      <c r="K1067" s="55" t="str">
        <f t="shared" si="96"/>
        <v>-</v>
      </c>
      <c r="L1067" s="376"/>
      <c r="M1067" s="376"/>
      <c r="N1067" s="32" t="s">
        <v>116</v>
      </c>
      <c r="O1067" s="52">
        <v>107720</v>
      </c>
      <c r="P1067" s="42">
        <f>IFERROR(O1067/L1060,"-")</f>
        <v>1.6879159119529032E-4</v>
      </c>
      <c r="Q1067" s="52">
        <v>1</v>
      </c>
      <c r="R1067" s="42">
        <f>IFERROR(Q1067/M1060,"-")</f>
        <v>7.326007326007326E-4</v>
      </c>
      <c r="S1067" s="55">
        <f t="shared" si="97"/>
        <v>107720</v>
      </c>
      <c r="T1067" s="376"/>
      <c r="U1067" s="376"/>
      <c r="V1067" s="32" t="s">
        <v>116</v>
      </c>
      <c r="W1067" s="52">
        <v>0</v>
      </c>
      <c r="X1067" s="42">
        <f>IFERROR(W1067/T1060,"-")</f>
        <v>0</v>
      </c>
      <c r="Y1067" s="52">
        <v>0</v>
      </c>
      <c r="Z1067" s="42">
        <f>IFERROR(Y1067/U1060,"-")</f>
        <v>0</v>
      </c>
      <c r="AA1067" s="96" t="str">
        <f t="shared" si="98"/>
        <v>-</v>
      </c>
      <c r="AB1067" s="376"/>
      <c r="AC1067" s="376"/>
      <c r="AD1067" s="32" t="s">
        <v>116</v>
      </c>
      <c r="AE1067" s="52">
        <v>0</v>
      </c>
      <c r="AF1067" s="42">
        <f>IFERROR(AE1067/AB1060,"-")</f>
        <v>0</v>
      </c>
      <c r="AG1067" s="52">
        <v>0</v>
      </c>
      <c r="AH1067" s="42">
        <f>IFERROR(AG1067/AC1060,"-")</f>
        <v>0</v>
      </c>
      <c r="AI1067" s="55" t="str">
        <f t="shared" si="99"/>
        <v>-</v>
      </c>
      <c r="AJ1067" s="376"/>
      <c r="AK1067" s="376"/>
      <c r="AL1067" s="32" t="s">
        <v>116</v>
      </c>
      <c r="AM1067" s="52">
        <v>107720</v>
      </c>
      <c r="AN1067" s="42">
        <f>IFERROR(AM1067/AJ1060,"-")</f>
        <v>4.521325445106274E-4</v>
      </c>
      <c r="AO1067" s="52">
        <v>1</v>
      </c>
      <c r="AP1067" s="42">
        <f>IFERROR(AO1067/AK1060,"-")</f>
        <v>2.1186440677966102E-3</v>
      </c>
      <c r="AQ1067" s="55">
        <f t="shared" si="100"/>
        <v>107720</v>
      </c>
      <c r="AR1067" s="376"/>
      <c r="AS1067" s="376"/>
      <c r="AT1067" s="32" t="s">
        <v>116</v>
      </c>
      <c r="AU1067" s="52">
        <v>0</v>
      </c>
      <c r="AV1067" s="42">
        <f>IFERROR(AU1067/AR1060,"-")</f>
        <v>0</v>
      </c>
      <c r="AW1067" s="55">
        <v>0</v>
      </c>
      <c r="AX1067" s="42">
        <f>IFERROR(AW1067/AS1060,"-")</f>
        <v>0</v>
      </c>
      <c r="AY1067" s="139" t="str">
        <f t="shared" si="101"/>
        <v>-</v>
      </c>
      <c r="AZ1067" s="376"/>
      <c r="BA1067" s="376"/>
      <c r="BB1067" s="32" t="s">
        <v>116</v>
      </c>
      <c r="BC1067" s="52">
        <v>0</v>
      </c>
      <c r="BD1067" s="42">
        <f>IFERROR(BC1067/AZ1060,"-")</f>
        <v>0</v>
      </c>
      <c r="BE1067" s="52">
        <v>0</v>
      </c>
      <c r="BF1067" s="42">
        <f>IFERROR(BE1067/BA1060,"-")</f>
        <v>0</v>
      </c>
      <c r="BG1067" s="55" t="str">
        <f t="shared" si="102"/>
        <v>-</v>
      </c>
      <c r="BH1067" s="376"/>
      <c r="BI1067" s="376"/>
      <c r="BJ1067" s="32" t="s">
        <v>116</v>
      </c>
      <c r="BK1067" s="52">
        <v>0</v>
      </c>
      <c r="BL1067" s="42">
        <f>IFERROR(BK1067/BH1060,"-")</f>
        <v>0</v>
      </c>
      <c r="BM1067" s="52">
        <v>0</v>
      </c>
      <c r="BN1067" s="42">
        <f>IFERROR(BM1067/BI1060,"-")</f>
        <v>0</v>
      </c>
      <c r="BO1067" s="96" t="str">
        <f t="shared" si="103"/>
        <v>-</v>
      </c>
      <c r="BP1067" s="141"/>
    </row>
    <row r="1068" spans="2:68" s="8" customFormat="1" ht="13.15" customHeight="1">
      <c r="B1068" s="373"/>
      <c r="C1068" s="392"/>
      <c r="D1068" s="376"/>
      <c r="E1068" s="376"/>
      <c r="F1068" s="32" t="s">
        <v>107</v>
      </c>
      <c r="G1068" s="52">
        <v>2981</v>
      </c>
      <c r="H1068" s="42">
        <f>IFERROR(G1068/D1060,"-")</f>
        <v>3.6937793707192712E-5</v>
      </c>
      <c r="I1068" s="52">
        <v>1</v>
      </c>
      <c r="J1068" s="42">
        <f>IFERROR(I1068/E1060,"-")</f>
        <v>7.6923076923076927E-3</v>
      </c>
      <c r="K1068" s="55">
        <f t="shared" si="96"/>
        <v>2981</v>
      </c>
      <c r="L1068" s="376"/>
      <c r="M1068" s="376"/>
      <c r="N1068" s="32" t="s">
        <v>107</v>
      </c>
      <c r="O1068" s="52">
        <v>319971</v>
      </c>
      <c r="P1068" s="42">
        <f>IFERROR(O1068/L1060,"-")</f>
        <v>5.0137777781608097E-4</v>
      </c>
      <c r="Q1068" s="52">
        <v>13</v>
      </c>
      <c r="R1068" s="42">
        <f>IFERROR(Q1068/M1060,"-")</f>
        <v>9.5238095238095247E-3</v>
      </c>
      <c r="S1068" s="55">
        <f t="shared" si="97"/>
        <v>24613.153846153848</v>
      </c>
      <c r="T1068" s="376"/>
      <c r="U1068" s="376"/>
      <c r="V1068" s="32" t="s">
        <v>107</v>
      </c>
      <c r="W1068" s="52">
        <v>0</v>
      </c>
      <c r="X1068" s="42">
        <f>IFERROR(W1068/T1060,"-")</f>
        <v>0</v>
      </c>
      <c r="Y1068" s="52">
        <v>0</v>
      </c>
      <c r="Z1068" s="42">
        <f>IFERROR(Y1068/U1060,"-")</f>
        <v>0</v>
      </c>
      <c r="AA1068" s="96" t="str">
        <f t="shared" si="98"/>
        <v>-</v>
      </c>
      <c r="AB1068" s="376"/>
      <c r="AC1068" s="376"/>
      <c r="AD1068" s="32" t="s">
        <v>107</v>
      </c>
      <c r="AE1068" s="52">
        <v>0</v>
      </c>
      <c r="AF1068" s="42">
        <f>IFERROR(AE1068/AB1060,"-")</f>
        <v>0</v>
      </c>
      <c r="AG1068" s="52">
        <v>0</v>
      </c>
      <c r="AH1068" s="42">
        <f>IFERROR(AG1068/AC1060,"-")</f>
        <v>0</v>
      </c>
      <c r="AI1068" s="55" t="str">
        <f t="shared" si="99"/>
        <v>-</v>
      </c>
      <c r="AJ1068" s="376"/>
      <c r="AK1068" s="376"/>
      <c r="AL1068" s="32" t="s">
        <v>107</v>
      </c>
      <c r="AM1068" s="52">
        <v>249646</v>
      </c>
      <c r="AN1068" s="42">
        <f>IFERROR(AM1068/AJ1060,"-")</f>
        <v>1.0478377386455634E-3</v>
      </c>
      <c r="AO1068" s="52">
        <v>9</v>
      </c>
      <c r="AP1068" s="42">
        <f>IFERROR(AO1068/AK1060,"-")</f>
        <v>1.9067796610169493E-2</v>
      </c>
      <c r="AQ1068" s="55">
        <f t="shared" si="100"/>
        <v>27738.444444444445</v>
      </c>
      <c r="AR1068" s="376"/>
      <c r="AS1068" s="376"/>
      <c r="AT1068" s="32" t="s">
        <v>107</v>
      </c>
      <c r="AU1068" s="52">
        <v>70325</v>
      </c>
      <c r="AV1068" s="42">
        <f>IFERROR(AU1068/AR1060,"-")</f>
        <v>2.1017376715789E-4</v>
      </c>
      <c r="AW1068" s="55">
        <v>4</v>
      </c>
      <c r="AX1068" s="42">
        <f>IFERROR(AW1068/AS1060,"-")</f>
        <v>6.0150375939849628E-3</v>
      </c>
      <c r="AY1068" s="139">
        <f t="shared" si="101"/>
        <v>17581.25</v>
      </c>
      <c r="AZ1068" s="376"/>
      <c r="BA1068" s="376"/>
      <c r="BB1068" s="32" t="s">
        <v>107</v>
      </c>
      <c r="BC1068" s="52">
        <v>40055</v>
      </c>
      <c r="BD1068" s="42">
        <f>IFERROR(BC1068/AZ1060,"-")</f>
        <v>6.939426284166345E-4</v>
      </c>
      <c r="BE1068" s="52">
        <v>1</v>
      </c>
      <c r="BF1068" s="42">
        <f>IFERROR(BE1068/BA1060,"-")</f>
        <v>1.6129032258064516E-2</v>
      </c>
      <c r="BG1068" s="55">
        <f t="shared" si="102"/>
        <v>40055</v>
      </c>
      <c r="BH1068" s="376"/>
      <c r="BI1068" s="376"/>
      <c r="BJ1068" s="32" t="s">
        <v>107</v>
      </c>
      <c r="BK1068" s="52">
        <v>89022</v>
      </c>
      <c r="BL1068" s="42">
        <f>IFERROR(BK1068/BH1060,"-")</f>
        <v>3.7188183647016122E-4</v>
      </c>
      <c r="BM1068" s="52">
        <v>5</v>
      </c>
      <c r="BN1068" s="42">
        <f>IFERROR(BM1068/BI1060,"-")</f>
        <v>8.0385852090032149E-3</v>
      </c>
      <c r="BO1068" s="96">
        <f t="shared" si="103"/>
        <v>17804.400000000001</v>
      </c>
      <c r="BP1068" s="141"/>
    </row>
    <row r="1069" spans="2:68" s="8" customFormat="1" ht="13.15" customHeight="1">
      <c r="B1069" s="373"/>
      <c r="C1069" s="392"/>
      <c r="D1069" s="376"/>
      <c r="E1069" s="376"/>
      <c r="F1069" s="32" t="s">
        <v>108</v>
      </c>
      <c r="G1069" s="52">
        <v>46869</v>
      </c>
      <c r="H1069" s="42">
        <f>IFERROR(G1069/D1060,"-")</f>
        <v>5.8075728053083369E-4</v>
      </c>
      <c r="I1069" s="52">
        <v>4</v>
      </c>
      <c r="J1069" s="42">
        <f>IFERROR(I1069/E1060,"-")</f>
        <v>3.0769230769230771E-2</v>
      </c>
      <c r="K1069" s="55">
        <f t="shared" si="96"/>
        <v>11717.25</v>
      </c>
      <c r="L1069" s="376"/>
      <c r="M1069" s="376"/>
      <c r="N1069" s="32" t="s">
        <v>108</v>
      </c>
      <c r="O1069" s="52">
        <v>404938</v>
      </c>
      <c r="P1069" s="42">
        <f>IFERROR(O1069/L1060,"-")</f>
        <v>6.34516611171913E-4</v>
      </c>
      <c r="Q1069" s="52">
        <v>45</v>
      </c>
      <c r="R1069" s="42">
        <f>IFERROR(Q1069/M1060,"-")</f>
        <v>3.2967032967032968E-2</v>
      </c>
      <c r="S1069" s="55">
        <f t="shared" si="97"/>
        <v>8998.6222222222223</v>
      </c>
      <c r="T1069" s="376"/>
      <c r="U1069" s="376"/>
      <c r="V1069" s="32" t="s">
        <v>108</v>
      </c>
      <c r="W1069" s="52">
        <v>20234</v>
      </c>
      <c r="X1069" s="42">
        <f>IFERROR(W1069/T1060,"-")</f>
        <v>9.6098315311139314E-4</v>
      </c>
      <c r="Y1069" s="52">
        <v>2</v>
      </c>
      <c r="Z1069" s="42">
        <f>IFERROR(Y1069/U1060,"-")</f>
        <v>2.5974025974025976E-2</v>
      </c>
      <c r="AA1069" s="96">
        <f t="shared" si="98"/>
        <v>10117</v>
      </c>
      <c r="AB1069" s="376"/>
      <c r="AC1069" s="376"/>
      <c r="AD1069" s="32" t="s">
        <v>108</v>
      </c>
      <c r="AE1069" s="52">
        <v>0</v>
      </c>
      <c r="AF1069" s="42">
        <f>IFERROR(AE1069/AB1060,"-")</f>
        <v>0</v>
      </c>
      <c r="AG1069" s="52">
        <v>0</v>
      </c>
      <c r="AH1069" s="42">
        <f>IFERROR(AG1069/AC1060,"-")</f>
        <v>0</v>
      </c>
      <c r="AI1069" s="55" t="str">
        <f t="shared" si="99"/>
        <v>-</v>
      </c>
      <c r="AJ1069" s="376"/>
      <c r="AK1069" s="376"/>
      <c r="AL1069" s="32" t="s">
        <v>108</v>
      </c>
      <c r="AM1069" s="52">
        <v>199423</v>
      </c>
      <c r="AN1069" s="42">
        <f>IFERROR(AM1069/AJ1060,"-")</f>
        <v>8.370370258442522E-4</v>
      </c>
      <c r="AO1069" s="52">
        <v>18</v>
      </c>
      <c r="AP1069" s="42">
        <f>IFERROR(AO1069/AK1060,"-")</f>
        <v>3.8135593220338986E-2</v>
      </c>
      <c r="AQ1069" s="55">
        <f t="shared" si="100"/>
        <v>11079.055555555555</v>
      </c>
      <c r="AR1069" s="376"/>
      <c r="AS1069" s="376"/>
      <c r="AT1069" s="32" t="s">
        <v>108</v>
      </c>
      <c r="AU1069" s="52">
        <v>185281</v>
      </c>
      <c r="AV1069" s="42">
        <f>IFERROR(AU1069/AR1060,"-")</f>
        <v>5.537320405656739E-4</v>
      </c>
      <c r="AW1069" s="55">
        <v>25</v>
      </c>
      <c r="AX1069" s="42">
        <f>IFERROR(AW1069/AS1060,"-")</f>
        <v>3.7593984962406013E-2</v>
      </c>
      <c r="AY1069" s="139">
        <f t="shared" si="101"/>
        <v>7411.24</v>
      </c>
      <c r="AZ1069" s="376"/>
      <c r="BA1069" s="376"/>
      <c r="BB1069" s="32" t="s">
        <v>108</v>
      </c>
      <c r="BC1069" s="52">
        <v>51847</v>
      </c>
      <c r="BD1069" s="42">
        <f>IFERROR(BC1069/AZ1060,"-")</f>
        <v>8.9823601187160771E-4</v>
      </c>
      <c r="BE1069" s="52">
        <v>3</v>
      </c>
      <c r="BF1069" s="42">
        <f>IFERROR(BE1069/BA1060,"-")</f>
        <v>4.8387096774193547E-2</v>
      </c>
      <c r="BG1069" s="55">
        <f t="shared" si="102"/>
        <v>17282.333333333332</v>
      </c>
      <c r="BH1069" s="376"/>
      <c r="BI1069" s="376"/>
      <c r="BJ1069" s="32" t="s">
        <v>108</v>
      </c>
      <c r="BK1069" s="52">
        <v>257720</v>
      </c>
      <c r="BL1069" s="42">
        <f>IFERROR(BK1069/BH1060,"-")</f>
        <v>1.0766033889947422E-3</v>
      </c>
      <c r="BM1069" s="52">
        <v>21</v>
      </c>
      <c r="BN1069" s="42">
        <f>IFERROR(BM1069/BI1060,"-")</f>
        <v>3.3762057877813507E-2</v>
      </c>
      <c r="BO1069" s="96">
        <f t="shared" si="103"/>
        <v>12272.380952380952</v>
      </c>
      <c r="BP1069" s="141"/>
    </row>
    <row r="1070" spans="2:68" s="8" customFormat="1" ht="13.15" customHeight="1">
      <c r="B1070" s="373"/>
      <c r="C1070" s="392"/>
      <c r="D1070" s="376"/>
      <c r="E1070" s="376"/>
      <c r="F1070" s="32" t="s">
        <v>109</v>
      </c>
      <c r="G1070" s="52">
        <v>5155</v>
      </c>
      <c r="H1070" s="42">
        <f>IFERROR(G1070/D1060,"-")</f>
        <v>6.3875990124313451E-5</v>
      </c>
      <c r="I1070" s="52">
        <v>1</v>
      </c>
      <c r="J1070" s="42">
        <f>IFERROR(I1070/E1060,"-")</f>
        <v>7.6923076923076927E-3</v>
      </c>
      <c r="K1070" s="55">
        <f t="shared" si="96"/>
        <v>5155</v>
      </c>
      <c r="L1070" s="376"/>
      <c r="M1070" s="376"/>
      <c r="N1070" s="32" t="s">
        <v>109</v>
      </c>
      <c r="O1070" s="52">
        <v>1406858</v>
      </c>
      <c r="P1070" s="42">
        <f>IFERROR(O1070/L1060,"-")</f>
        <v>2.20447271078559E-3</v>
      </c>
      <c r="Q1070" s="52">
        <v>6</v>
      </c>
      <c r="R1070" s="42">
        <f>IFERROR(Q1070/M1060,"-")</f>
        <v>4.3956043956043956E-3</v>
      </c>
      <c r="S1070" s="55">
        <f t="shared" si="97"/>
        <v>234476.33333333334</v>
      </c>
      <c r="T1070" s="376"/>
      <c r="U1070" s="376"/>
      <c r="V1070" s="32" t="s">
        <v>109</v>
      </c>
      <c r="W1070" s="52">
        <v>0</v>
      </c>
      <c r="X1070" s="42">
        <f>IFERROR(W1070/T1060,"-")</f>
        <v>0</v>
      </c>
      <c r="Y1070" s="52">
        <v>0</v>
      </c>
      <c r="Z1070" s="42">
        <f>IFERROR(Y1070/U1060,"-")</f>
        <v>0</v>
      </c>
      <c r="AA1070" s="96" t="str">
        <f t="shared" si="98"/>
        <v>-</v>
      </c>
      <c r="AB1070" s="376"/>
      <c r="AC1070" s="376"/>
      <c r="AD1070" s="32" t="s">
        <v>109</v>
      </c>
      <c r="AE1070" s="52">
        <v>7200</v>
      </c>
      <c r="AF1070" s="42">
        <f>IFERROR(AE1070/AB1060,"-")</f>
        <v>1.7779885023410183E-4</v>
      </c>
      <c r="AG1070" s="52">
        <v>1</v>
      </c>
      <c r="AH1070" s="42">
        <f>IFERROR(AG1070/AC1060,"-")</f>
        <v>6.993006993006993E-3</v>
      </c>
      <c r="AI1070" s="55">
        <f t="shared" si="99"/>
        <v>7200</v>
      </c>
      <c r="AJ1070" s="376"/>
      <c r="AK1070" s="376"/>
      <c r="AL1070" s="32" t="s">
        <v>109</v>
      </c>
      <c r="AM1070" s="52">
        <v>419145</v>
      </c>
      <c r="AN1070" s="42">
        <f>IFERROR(AM1070/AJ1060,"-")</f>
        <v>1.7592749291580664E-3</v>
      </c>
      <c r="AO1070" s="52">
        <v>1</v>
      </c>
      <c r="AP1070" s="42">
        <f>IFERROR(AO1070/AK1060,"-")</f>
        <v>2.1186440677966102E-3</v>
      </c>
      <c r="AQ1070" s="55">
        <f t="shared" si="100"/>
        <v>419145</v>
      </c>
      <c r="AR1070" s="376"/>
      <c r="AS1070" s="376"/>
      <c r="AT1070" s="32" t="s">
        <v>109</v>
      </c>
      <c r="AU1070" s="52">
        <v>980513</v>
      </c>
      <c r="AV1070" s="42">
        <f>IFERROR(AU1070/AR1060,"-")</f>
        <v>2.9303677349062809E-3</v>
      </c>
      <c r="AW1070" s="55">
        <v>4</v>
      </c>
      <c r="AX1070" s="42">
        <f>IFERROR(AW1070/AS1060,"-")</f>
        <v>6.0150375939849628E-3</v>
      </c>
      <c r="AY1070" s="139">
        <f t="shared" si="101"/>
        <v>245128.25</v>
      </c>
      <c r="AZ1070" s="376"/>
      <c r="BA1070" s="376"/>
      <c r="BB1070" s="32" t="s">
        <v>109</v>
      </c>
      <c r="BC1070" s="52">
        <v>1383207</v>
      </c>
      <c r="BD1070" s="42">
        <f>IFERROR(BC1070/AZ1060,"-")</f>
        <v>2.3963707432886974E-2</v>
      </c>
      <c r="BE1070" s="52">
        <v>2</v>
      </c>
      <c r="BF1070" s="42">
        <f>IFERROR(BE1070/BA1060,"-")</f>
        <v>3.2258064516129031E-2</v>
      </c>
      <c r="BG1070" s="55">
        <f t="shared" si="102"/>
        <v>691603.5</v>
      </c>
      <c r="BH1070" s="376"/>
      <c r="BI1070" s="376"/>
      <c r="BJ1070" s="32" t="s">
        <v>109</v>
      </c>
      <c r="BK1070" s="52">
        <v>15788</v>
      </c>
      <c r="BL1070" s="42">
        <f>IFERROR(BK1070/BH1060,"-")</f>
        <v>6.5953027725628553E-5</v>
      </c>
      <c r="BM1070" s="52">
        <v>2</v>
      </c>
      <c r="BN1070" s="42">
        <f>IFERROR(BM1070/BI1060,"-")</f>
        <v>3.2154340836012861E-3</v>
      </c>
      <c r="BO1070" s="96">
        <f t="shared" si="103"/>
        <v>7894</v>
      </c>
      <c r="BP1070" s="141"/>
    </row>
    <row r="1071" spans="2:68" s="8" customFormat="1" ht="13.15" customHeight="1">
      <c r="B1071" s="373"/>
      <c r="C1071" s="392"/>
      <c r="D1071" s="376"/>
      <c r="E1071" s="376"/>
      <c r="F1071" s="32" t="s">
        <v>110</v>
      </c>
      <c r="G1071" s="52">
        <v>1153266</v>
      </c>
      <c r="H1071" s="42">
        <f>IFERROR(G1071/D1060,"-")</f>
        <v>1.4290205165219493E-2</v>
      </c>
      <c r="I1071" s="52">
        <v>1</v>
      </c>
      <c r="J1071" s="42">
        <f>IFERROR(I1071/E1060,"-")</f>
        <v>7.6923076923076927E-3</v>
      </c>
      <c r="K1071" s="55">
        <f t="shared" si="96"/>
        <v>1153266</v>
      </c>
      <c r="L1071" s="376"/>
      <c r="M1071" s="376"/>
      <c r="N1071" s="32" t="s">
        <v>110</v>
      </c>
      <c r="O1071" s="52">
        <v>1129967</v>
      </c>
      <c r="P1071" s="42">
        <f>IFERROR(O1071/L1060,"-")</f>
        <v>1.7705990338671427E-3</v>
      </c>
      <c r="Q1071" s="52">
        <v>6</v>
      </c>
      <c r="R1071" s="42">
        <f>IFERROR(Q1071/M1060,"-")</f>
        <v>4.3956043956043956E-3</v>
      </c>
      <c r="S1071" s="55">
        <f t="shared" si="97"/>
        <v>188327.83333333334</v>
      </c>
      <c r="T1071" s="376"/>
      <c r="U1071" s="376"/>
      <c r="V1071" s="32" t="s">
        <v>110</v>
      </c>
      <c r="W1071" s="52">
        <v>20730</v>
      </c>
      <c r="X1071" s="42">
        <f>IFERROR(W1071/T1060,"-")</f>
        <v>9.8453992112282188E-4</v>
      </c>
      <c r="Y1071" s="52">
        <v>1</v>
      </c>
      <c r="Z1071" s="42">
        <f>IFERROR(Y1071/U1060,"-")</f>
        <v>1.2987012987012988E-2</v>
      </c>
      <c r="AA1071" s="96">
        <f t="shared" si="98"/>
        <v>20730</v>
      </c>
      <c r="AB1071" s="376"/>
      <c r="AC1071" s="376"/>
      <c r="AD1071" s="32" t="s">
        <v>110</v>
      </c>
      <c r="AE1071" s="52">
        <v>0</v>
      </c>
      <c r="AF1071" s="42">
        <f>IFERROR(AE1071/AB1060,"-")</f>
        <v>0</v>
      </c>
      <c r="AG1071" s="52">
        <v>0</v>
      </c>
      <c r="AH1071" s="42">
        <f>IFERROR(AG1071/AC1060,"-")</f>
        <v>0</v>
      </c>
      <c r="AI1071" s="55" t="str">
        <f t="shared" si="99"/>
        <v>-</v>
      </c>
      <c r="AJ1071" s="376"/>
      <c r="AK1071" s="376"/>
      <c r="AL1071" s="32" t="s">
        <v>110</v>
      </c>
      <c r="AM1071" s="52">
        <v>1069851</v>
      </c>
      <c r="AN1071" s="42">
        <f>IFERROR(AM1071/AJ1060,"-")</f>
        <v>4.4904795291240184E-3</v>
      </c>
      <c r="AO1071" s="52">
        <v>2</v>
      </c>
      <c r="AP1071" s="42">
        <f>IFERROR(AO1071/AK1060,"-")</f>
        <v>4.2372881355932203E-3</v>
      </c>
      <c r="AQ1071" s="55">
        <f t="shared" si="100"/>
        <v>534925.5</v>
      </c>
      <c r="AR1071" s="376"/>
      <c r="AS1071" s="376"/>
      <c r="AT1071" s="32" t="s">
        <v>110</v>
      </c>
      <c r="AU1071" s="52">
        <v>39386</v>
      </c>
      <c r="AV1071" s="42">
        <f>IFERROR(AU1071/AR1060,"-")</f>
        <v>1.1770926403527416E-4</v>
      </c>
      <c r="AW1071" s="55">
        <v>3</v>
      </c>
      <c r="AX1071" s="42">
        <f>IFERROR(AW1071/AS1060,"-")</f>
        <v>4.5112781954887221E-3</v>
      </c>
      <c r="AY1071" s="139">
        <f t="shared" si="101"/>
        <v>13128.666666666666</v>
      </c>
      <c r="AZ1071" s="376"/>
      <c r="BA1071" s="376"/>
      <c r="BB1071" s="32" t="s">
        <v>110</v>
      </c>
      <c r="BC1071" s="52">
        <v>1085508</v>
      </c>
      <c r="BD1071" s="42">
        <f>IFERROR(BC1071/AZ1060,"-")</f>
        <v>1.8806148413114069E-2</v>
      </c>
      <c r="BE1071" s="52">
        <v>2</v>
      </c>
      <c r="BF1071" s="42">
        <f>IFERROR(BE1071/BA1060,"-")</f>
        <v>3.2258064516129031E-2</v>
      </c>
      <c r="BG1071" s="55">
        <f t="shared" si="102"/>
        <v>542754</v>
      </c>
      <c r="BH1071" s="376"/>
      <c r="BI1071" s="376"/>
      <c r="BJ1071" s="32" t="s">
        <v>110</v>
      </c>
      <c r="BK1071" s="52">
        <v>0</v>
      </c>
      <c r="BL1071" s="42">
        <f>IFERROR(BK1071/BH1060,"-")</f>
        <v>0</v>
      </c>
      <c r="BM1071" s="52">
        <v>0</v>
      </c>
      <c r="BN1071" s="42">
        <f>IFERROR(BM1071/BI1060,"-")</f>
        <v>0</v>
      </c>
      <c r="BO1071" s="96" t="str">
        <f t="shared" si="103"/>
        <v>-</v>
      </c>
      <c r="BP1071" s="141"/>
    </row>
    <row r="1072" spans="2:68" s="8" customFormat="1" ht="13.15" customHeight="1">
      <c r="B1072" s="373"/>
      <c r="C1072" s="392"/>
      <c r="D1072" s="376"/>
      <c r="E1072" s="376"/>
      <c r="F1072" s="32" t="s">
        <v>111</v>
      </c>
      <c r="G1072" s="52">
        <v>324190</v>
      </c>
      <c r="H1072" s="42">
        <f>IFERROR(G1072/D1060,"-")</f>
        <v>4.0170625098741378E-3</v>
      </c>
      <c r="I1072" s="52">
        <v>14</v>
      </c>
      <c r="J1072" s="42">
        <f>IFERROR(I1072/E1060,"-")</f>
        <v>0.1076923076923077</v>
      </c>
      <c r="K1072" s="55">
        <f t="shared" si="96"/>
        <v>23156.428571428572</v>
      </c>
      <c r="L1072" s="376"/>
      <c r="M1072" s="376"/>
      <c r="N1072" s="32" t="s">
        <v>111</v>
      </c>
      <c r="O1072" s="52">
        <v>4894074</v>
      </c>
      <c r="P1072" s="42">
        <f>IFERROR(O1072/L1060,"-")</f>
        <v>7.668757314217409E-3</v>
      </c>
      <c r="Q1072" s="52">
        <v>109</v>
      </c>
      <c r="R1072" s="42">
        <f>IFERROR(Q1072/M1060,"-")</f>
        <v>7.9853479853479847E-2</v>
      </c>
      <c r="S1072" s="55">
        <f t="shared" si="97"/>
        <v>44899.761467889912</v>
      </c>
      <c r="T1072" s="376"/>
      <c r="U1072" s="376"/>
      <c r="V1072" s="32" t="s">
        <v>111</v>
      </c>
      <c r="W1072" s="52">
        <v>259486</v>
      </c>
      <c r="X1072" s="42">
        <f>IFERROR(W1072/T1060,"-")</f>
        <v>1.2323894161721012E-2</v>
      </c>
      <c r="Y1072" s="52">
        <v>9</v>
      </c>
      <c r="Z1072" s="42">
        <f>IFERROR(Y1072/U1060,"-")</f>
        <v>0.11688311688311688</v>
      </c>
      <c r="AA1072" s="96">
        <f t="shared" si="98"/>
        <v>28831.777777777777</v>
      </c>
      <c r="AB1072" s="376"/>
      <c r="AC1072" s="376"/>
      <c r="AD1072" s="32" t="s">
        <v>111</v>
      </c>
      <c r="AE1072" s="52">
        <v>139440</v>
      </c>
      <c r="AF1072" s="42">
        <f>IFERROR(AE1072/AB1060,"-")</f>
        <v>3.4433710662004386E-3</v>
      </c>
      <c r="AG1072" s="52">
        <v>8</v>
      </c>
      <c r="AH1072" s="42">
        <f>IFERROR(AG1072/AC1060,"-")</f>
        <v>5.5944055944055944E-2</v>
      </c>
      <c r="AI1072" s="55">
        <f t="shared" si="99"/>
        <v>17430</v>
      </c>
      <c r="AJ1072" s="376"/>
      <c r="AK1072" s="376"/>
      <c r="AL1072" s="32" t="s">
        <v>111</v>
      </c>
      <c r="AM1072" s="52">
        <v>2509458</v>
      </c>
      <c r="AN1072" s="42">
        <f>IFERROR(AM1072/AJ1060,"-")</f>
        <v>1.053293381807046E-2</v>
      </c>
      <c r="AO1072" s="52">
        <v>42</v>
      </c>
      <c r="AP1072" s="42">
        <f>IFERROR(AO1072/AK1060,"-")</f>
        <v>8.8983050847457626E-2</v>
      </c>
      <c r="AQ1072" s="55">
        <f t="shared" si="100"/>
        <v>59749</v>
      </c>
      <c r="AR1072" s="376"/>
      <c r="AS1072" s="376"/>
      <c r="AT1072" s="32" t="s">
        <v>111</v>
      </c>
      <c r="AU1072" s="52">
        <v>1985125</v>
      </c>
      <c r="AV1072" s="42">
        <f>IFERROR(AU1072/AR1060,"-")</f>
        <v>5.9327579030118219E-3</v>
      </c>
      <c r="AW1072" s="55">
        <v>49</v>
      </c>
      <c r="AX1072" s="42">
        <f>IFERROR(AW1072/AS1060,"-")</f>
        <v>7.3684210526315783E-2</v>
      </c>
      <c r="AY1072" s="139">
        <f t="shared" si="101"/>
        <v>40512.755102040814</v>
      </c>
      <c r="AZ1072" s="376"/>
      <c r="BA1072" s="376"/>
      <c r="BB1072" s="32" t="s">
        <v>111</v>
      </c>
      <c r="BC1072" s="52">
        <v>501405</v>
      </c>
      <c r="BD1072" s="42">
        <f>IFERROR(BC1072/AZ1060,"-")</f>
        <v>8.6867133591622177E-3</v>
      </c>
      <c r="BE1072" s="52">
        <v>7</v>
      </c>
      <c r="BF1072" s="42">
        <f>IFERROR(BE1072/BA1060,"-")</f>
        <v>0.11290322580645161</v>
      </c>
      <c r="BG1072" s="55">
        <f t="shared" si="102"/>
        <v>71629.28571428571</v>
      </c>
      <c r="BH1072" s="376"/>
      <c r="BI1072" s="376"/>
      <c r="BJ1072" s="32" t="s">
        <v>111</v>
      </c>
      <c r="BK1072" s="52">
        <v>889771</v>
      </c>
      <c r="BL1072" s="42">
        <f>IFERROR(BK1072/BH1060,"-")</f>
        <v>3.7169427053749837E-3</v>
      </c>
      <c r="BM1072" s="52">
        <v>30</v>
      </c>
      <c r="BN1072" s="42">
        <f>IFERROR(BM1072/BI1060,"-")</f>
        <v>4.8231511254019289E-2</v>
      </c>
      <c r="BO1072" s="96">
        <f t="shared" si="103"/>
        <v>29659.033333333333</v>
      </c>
      <c r="BP1072" s="141"/>
    </row>
    <row r="1073" spans="2:68" s="8" customFormat="1" ht="13.15" customHeight="1">
      <c r="B1073" s="373"/>
      <c r="C1073" s="392"/>
      <c r="D1073" s="376"/>
      <c r="E1073" s="376"/>
      <c r="F1073" s="32" t="s">
        <v>112</v>
      </c>
      <c r="G1073" s="52">
        <v>517974</v>
      </c>
      <c r="H1073" s="42">
        <f>IFERROR(G1073/D1060,"-")</f>
        <v>6.4182545312611323E-3</v>
      </c>
      <c r="I1073" s="52">
        <v>13</v>
      </c>
      <c r="J1073" s="42">
        <f>IFERROR(I1073/E1060,"-")</f>
        <v>0.1</v>
      </c>
      <c r="K1073" s="55">
        <f t="shared" si="96"/>
        <v>39844.153846153844</v>
      </c>
      <c r="L1073" s="376"/>
      <c r="M1073" s="376"/>
      <c r="N1073" s="32" t="s">
        <v>112</v>
      </c>
      <c r="O1073" s="52">
        <v>6324149</v>
      </c>
      <c r="P1073" s="42">
        <f>IFERROR(O1073/L1060,"-")</f>
        <v>9.9096098465104344E-3</v>
      </c>
      <c r="Q1073" s="52">
        <v>100</v>
      </c>
      <c r="R1073" s="42">
        <f>IFERROR(Q1073/M1060,"-")</f>
        <v>7.3260073260073263E-2</v>
      </c>
      <c r="S1073" s="55">
        <f t="shared" si="97"/>
        <v>63241.49</v>
      </c>
      <c r="T1073" s="376"/>
      <c r="U1073" s="376"/>
      <c r="V1073" s="32" t="s">
        <v>112</v>
      </c>
      <c r="W1073" s="52">
        <v>318331</v>
      </c>
      <c r="X1073" s="42">
        <f>IFERROR(W1073/T1060,"-")</f>
        <v>1.5118648221464016E-2</v>
      </c>
      <c r="Y1073" s="52">
        <v>7</v>
      </c>
      <c r="Z1073" s="42">
        <f>IFERROR(Y1073/U1060,"-")</f>
        <v>9.0909090909090912E-2</v>
      </c>
      <c r="AA1073" s="96">
        <f t="shared" si="98"/>
        <v>45475.857142857145</v>
      </c>
      <c r="AB1073" s="376"/>
      <c r="AC1073" s="376"/>
      <c r="AD1073" s="32" t="s">
        <v>112</v>
      </c>
      <c r="AE1073" s="52">
        <v>409545</v>
      </c>
      <c r="AF1073" s="42">
        <f>IFERROR(AE1073/AB1060,"-")</f>
        <v>1.0113420849878504E-2</v>
      </c>
      <c r="AG1073" s="52">
        <v>5</v>
      </c>
      <c r="AH1073" s="42">
        <f>IFERROR(AG1073/AC1060,"-")</f>
        <v>3.4965034965034968E-2</v>
      </c>
      <c r="AI1073" s="55">
        <f t="shared" si="99"/>
        <v>81909</v>
      </c>
      <c r="AJ1073" s="376"/>
      <c r="AK1073" s="376"/>
      <c r="AL1073" s="32" t="s">
        <v>112</v>
      </c>
      <c r="AM1073" s="52">
        <v>2543791</v>
      </c>
      <c r="AN1073" s="42">
        <f>IFERROR(AM1073/AJ1060,"-")</f>
        <v>1.0677039524073834E-2</v>
      </c>
      <c r="AO1073" s="52">
        <v>39</v>
      </c>
      <c r="AP1073" s="42">
        <f>IFERROR(AO1073/AK1060,"-")</f>
        <v>8.2627118644067798E-2</v>
      </c>
      <c r="AQ1073" s="55">
        <f t="shared" si="100"/>
        <v>65225.410256410258</v>
      </c>
      <c r="AR1073" s="376"/>
      <c r="AS1073" s="376"/>
      <c r="AT1073" s="32" t="s">
        <v>112</v>
      </c>
      <c r="AU1073" s="52">
        <v>2595772</v>
      </c>
      <c r="AV1073" s="42">
        <f>IFERROR(AU1073/AR1060,"-")</f>
        <v>7.757741627059658E-3</v>
      </c>
      <c r="AW1073" s="55">
        <v>46</v>
      </c>
      <c r="AX1073" s="42">
        <f>IFERROR(AW1073/AS1060,"-")</f>
        <v>6.9172932330827067E-2</v>
      </c>
      <c r="AY1073" s="139">
        <f t="shared" si="101"/>
        <v>56429.82608695652</v>
      </c>
      <c r="AZ1073" s="376"/>
      <c r="BA1073" s="376"/>
      <c r="BB1073" s="32" t="s">
        <v>112</v>
      </c>
      <c r="BC1073" s="52">
        <v>2967458</v>
      </c>
      <c r="BD1073" s="42">
        <f>IFERROR(BC1073/AZ1060,"-")</f>
        <v>5.1410450736137044E-2</v>
      </c>
      <c r="BE1073" s="52">
        <v>23</v>
      </c>
      <c r="BF1073" s="42">
        <f>IFERROR(BE1073/BA1060,"-")</f>
        <v>0.37096774193548387</v>
      </c>
      <c r="BG1073" s="55">
        <f t="shared" si="102"/>
        <v>129019.91304347826</v>
      </c>
      <c r="BH1073" s="376"/>
      <c r="BI1073" s="376"/>
      <c r="BJ1073" s="32" t="s">
        <v>112</v>
      </c>
      <c r="BK1073" s="52">
        <v>1529218</v>
      </c>
      <c r="BL1073" s="42">
        <f>IFERROR(BK1073/BH1060,"-")</f>
        <v>6.3881781829573251E-3</v>
      </c>
      <c r="BM1073" s="52">
        <v>27</v>
      </c>
      <c r="BN1073" s="42">
        <f>IFERROR(BM1073/BI1060,"-")</f>
        <v>4.3408360128617367E-2</v>
      </c>
      <c r="BO1073" s="96">
        <f t="shared" si="103"/>
        <v>56637.703703703701</v>
      </c>
      <c r="BP1073" s="141"/>
    </row>
    <row r="1074" spans="2:68" s="8" customFormat="1" ht="13.15" customHeight="1">
      <c r="B1074" s="373"/>
      <c r="C1074" s="392"/>
      <c r="D1074" s="376"/>
      <c r="E1074" s="376"/>
      <c r="F1074" s="32" t="s">
        <v>113</v>
      </c>
      <c r="G1074" s="52">
        <v>593064</v>
      </c>
      <c r="H1074" s="42">
        <f>IFERROR(G1074/D1060,"-")</f>
        <v>7.3487003311514714E-3</v>
      </c>
      <c r="I1074" s="52">
        <v>10</v>
      </c>
      <c r="J1074" s="42">
        <f>IFERROR(I1074/E1060,"-")</f>
        <v>7.6923076923076927E-2</v>
      </c>
      <c r="K1074" s="55">
        <f t="shared" si="96"/>
        <v>59306.400000000001</v>
      </c>
      <c r="L1074" s="376"/>
      <c r="M1074" s="376"/>
      <c r="N1074" s="32" t="s">
        <v>113</v>
      </c>
      <c r="O1074" s="52">
        <v>2189506</v>
      </c>
      <c r="P1074" s="42">
        <f>IFERROR(O1074/L1060,"-")</f>
        <v>3.4308410849576247E-3</v>
      </c>
      <c r="Q1074" s="52">
        <v>71</v>
      </c>
      <c r="R1074" s="42">
        <f>IFERROR(Q1074/M1060,"-")</f>
        <v>5.2014652014652017E-2</v>
      </c>
      <c r="S1074" s="55">
        <f t="shared" si="97"/>
        <v>30838.112676056338</v>
      </c>
      <c r="T1074" s="376"/>
      <c r="U1074" s="376"/>
      <c r="V1074" s="32" t="s">
        <v>113</v>
      </c>
      <c r="W1074" s="52">
        <v>32830</v>
      </c>
      <c r="X1074" s="42">
        <f>IFERROR(W1074/T1060,"-")</f>
        <v>1.5592110762403398E-3</v>
      </c>
      <c r="Y1074" s="52">
        <v>2</v>
      </c>
      <c r="Z1074" s="42">
        <f>IFERROR(Y1074/U1060,"-")</f>
        <v>2.5974025974025976E-2</v>
      </c>
      <c r="AA1074" s="96">
        <f t="shared" si="98"/>
        <v>16415</v>
      </c>
      <c r="AB1074" s="376"/>
      <c r="AC1074" s="376"/>
      <c r="AD1074" s="32" t="s">
        <v>113</v>
      </c>
      <c r="AE1074" s="52">
        <v>56430</v>
      </c>
      <c r="AF1074" s="42">
        <f>IFERROR(AE1074/AB1060,"-")</f>
        <v>1.3934984887097729E-3</v>
      </c>
      <c r="AG1074" s="52">
        <v>4</v>
      </c>
      <c r="AH1074" s="42">
        <f>IFERROR(AG1074/AC1060,"-")</f>
        <v>2.7972027972027972E-2</v>
      </c>
      <c r="AI1074" s="55">
        <f t="shared" si="99"/>
        <v>14107.5</v>
      </c>
      <c r="AJ1074" s="376"/>
      <c r="AK1074" s="376"/>
      <c r="AL1074" s="32" t="s">
        <v>113</v>
      </c>
      <c r="AM1074" s="52">
        <v>1257703</v>
      </c>
      <c r="AN1074" s="42">
        <f>IFERROR(AM1074/AJ1060,"-")</f>
        <v>5.2789496623528555E-3</v>
      </c>
      <c r="AO1074" s="52">
        <v>31</v>
      </c>
      <c r="AP1074" s="42">
        <f>IFERROR(AO1074/AK1060,"-")</f>
        <v>6.5677966101694921E-2</v>
      </c>
      <c r="AQ1074" s="55">
        <f t="shared" si="100"/>
        <v>40571.06451612903</v>
      </c>
      <c r="AR1074" s="376"/>
      <c r="AS1074" s="376"/>
      <c r="AT1074" s="32" t="s">
        <v>113</v>
      </c>
      <c r="AU1074" s="52">
        <v>842543</v>
      </c>
      <c r="AV1074" s="42">
        <f>IFERROR(AU1074/AR1060,"-")</f>
        <v>2.5180296665838625E-3</v>
      </c>
      <c r="AW1074" s="55">
        <v>34</v>
      </c>
      <c r="AX1074" s="42">
        <f>IFERROR(AW1074/AS1060,"-")</f>
        <v>5.1127819548872182E-2</v>
      </c>
      <c r="AY1074" s="139">
        <f t="shared" si="101"/>
        <v>24780.676470588234</v>
      </c>
      <c r="AZ1074" s="376"/>
      <c r="BA1074" s="376"/>
      <c r="BB1074" s="32" t="s">
        <v>113</v>
      </c>
      <c r="BC1074" s="52">
        <v>138364</v>
      </c>
      <c r="BD1074" s="42">
        <f>IFERROR(BC1074/AZ1060,"-")</f>
        <v>2.397120904712001E-3</v>
      </c>
      <c r="BE1074" s="52">
        <v>6</v>
      </c>
      <c r="BF1074" s="42">
        <f>IFERROR(BE1074/BA1060,"-")</f>
        <v>9.6774193548387094E-2</v>
      </c>
      <c r="BG1074" s="55">
        <f t="shared" si="102"/>
        <v>23060.666666666668</v>
      </c>
      <c r="BH1074" s="376"/>
      <c r="BI1074" s="376"/>
      <c r="BJ1074" s="32" t="s">
        <v>113</v>
      </c>
      <c r="BK1074" s="52">
        <v>484325</v>
      </c>
      <c r="BL1074" s="42">
        <f>IFERROR(BK1074/BH1060,"-")</f>
        <v>2.0232265108446322E-3</v>
      </c>
      <c r="BM1074" s="52">
        <v>20</v>
      </c>
      <c r="BN1074" s="42">
        <f>IFERROR(BM1074/BI1060,"-")</f>
        <v>3.215434083601286E-2</v>
      </c>
      <c r="BO1074" s="96">
        <f t="shared" si="103"/>
        <v>24216.25</v>
      </c>
      <c r="BP1074" s="141"/>
    </row>
    <row r="1075" spans="2:68" s="8" customFormat="1" ht="13.15" customHeight="1">
      <c r="B1075" s="373"/>
      <c r="C1075" s="392"/>
      <c r="D1075" s="376"/>
      <c r="E1075" s="376"/>
      <c r="F1075" s="33" t="s">
        <v>114</v>
      </c>
      <c r="G1075" s="53">
        <v>244976</v>
      </c>
      <c r="H1075" s="43">
        <f>IFERROR(G1075/D1060,"-")</f>
        <v>3.0355159178843479E-3</v>
      </c>
      <c r="I1075" s="53">
        <v>12</v>
      </c>
      <c r="J1075" s="43">
        <f>IFERROR(I1075/E1060,"-")</f>
        <v>9.2307692307692313E-2</v>
      </c>
      <c r="K1075" s="56">
        <f t="shared" si="96"/>
        <v>20414.666666666668</v>
      </c>
      <c r="L1075" s="376"/>
      <c r="M1075" s="376"/>
      <c r="N1075" s="33" t="s">
        <v>114</v>
      </c>
      <c r="O1075" s="53">
        <v>984001</v>
      </c>
      <c r="P1075" s="43">
        <f>IFERROR(O1075/L1060,"-")</f>
        <v>1.5418779662806988E-3</v>
      </c>
      <c r="Q1075" s="53">
        <v>72</v>
      </c>
      <c r="R1075" s="43">
        <f>IFERROR(Q1075/M1060,"-")</f>
        <v>5.2747252747252747E-2</v>
      </c>
      <c r="S1075" s="56">
        <f t="shared" si="97"/>
        <v>13666.680555555555</v>
      </c>
      <c r="T1075" s="376"/>
      <c r="U1075" s="376"/>
      <c r="V1075" s="33" t="s">
        <v>114</v>
      </c>
      <c r="W1075" s="53">
        <v>65012</v>
      </c>
      <c r="X1075" s="43">
        <f>IFERROR(W1075/T1060,"-")</f>
        <v>3.0876463749173614E-3</v>
      </c>
      <c r="Y1075" s="53">
        <v>5</v>
      </c>
      <c r="Z1075" s="43">
        <f>IFERROR(Y1075/U1060,"-")</f>
        <v>6.4935064935064929E-2</v>
      </c>
      <c r="AA1075" s="97">
        <f t="shared" si="98"/>
        <v>13002.4</v>
      </c>
      <c r="AB1075" s="376"/>
      <c r="AC1075" s="376"/>
      <c r="AD1075" s="33" t="s">
        <v>114</v>
      </c>
      <c r="AE1075" s="53">
        <v>18083</v>
      </c>
      <c r="AF1075" s="43">
        <f>IFERROR(AE1075/AB1060,"-")</f>
        <v>4.4654675121989768E-4</v>
      </c>
      <c r="AG1075" s="53">
        <v>4</v>
      </c>
      <c r="AH1075" s="43">
        <f>IFERROR(AG1075/AC1060,"-")</f>
        <v>2.7972027972027972E-2</v>
      </c>
      <c r="AI1075" s="56">
        <f t="shared" si="99"/>
        <v>4520.75</v>
      </c>
      <c r="AJ1075" s="376"/>
      <c r="AK1075" s="376"/>
      <c r="AL1075" s="33" t="s">
        <v>114</v>
      </c>
      <c r="AM1075" s="53">
        <v>245665</v>
      </c>
      <c r="AN1075" s="43">
        <f>IFERROR(AM1075/AJ1060,"-")</f>
        <v>1.0311283099443305E-3</v>
      </c>
      <c r="AO1075" s="53">
        <v>34</v>
      </c>
      <c r="AP1075" s="43">
        <f>IFERROR(AO1075/AK1060,"-")</f>
        <v>7.2033898305084748E-2</v>
      </c>
      <c r="AQ1075" s="56">
        <f t="shared" si="100"/>
        <v>7225.4411764705883</v>
      </c>
      <c r="AR1075" s="376"/>
      <c r="AS1075" s="376"/>
      <c r="AT1075" s="33" t="s">
        <v>114</v>
      </c>
      <c r="AU1075" s="53">
        <v>645124</v>
      </c>
      <c r="AV1075" s="43">
        <f>IFERROR(AU1075/AR1060,"-")</f>
        <v>1.9280219177243744E-3</v>
      </c>
      <c r="AW1075" s="56">
        <v>28</v>
      </c>
      <c r="AX1075" s="43">
        <f>IFERROR(AW1075/AS1060,"-")</f>
        <v>4.2105263157894736E-2</v>
      </c>
      <c r="AY1075" s="140">
        <f t="shared" si="101"/>
        <v>23040.142857142859</v>
      </c>
      <c r="AZ1075" s="376"/>
      <c r="BA1075" s="376"/>
      <c r="BB1075" s="33" t="s">
        <v>114</v>
      </c>
      <c r="BC1075" s="53">
        <v>153223</v>
      </c>
      <c r="BD1075" s="43">
        <f>IFERROR(BC1075/AZ1060,"-")</f>
        <v>2.6545492785889895E-3</v>
      </c>
      <c r="BE1075" s="53">
        <v>8</v>
      </c>
      <c r="BF1075" s="43">
        <f>IFERROR(BE1075/BA1060,"-")</f>
        <v>0.12903225806451613</v>
      </c>
      <c r="BG1075" s="56">
        <f t="shared" si="102"/>
        <v>19152.875</v>
      </c>
      <c r="BH1075" s="376"/>
      <c r="BI1075" s="376"/>
      <c r="BJ1075" s="33" t="s">
        <v>114</v>
      </c>
      <c r="BK1075" s="53">
        <v>112299</v>
      </c>
      <c r="BL1075" s="43">
        <f>IFERROR(BK1075/BH1060,"-")</f>
        <v>4.6911952499115536E-4</v>
      </c>
      <c r="BM1075" s="53">
        <v>24</v>
      </c>
      <c r="BN1075" s="43">
        <f>IFERROR(BM1075/BI1060,"-")</f>
        <v>3.8585209003215437E-2</v>
      </c>
      <c r="BO1075" s="97">
        <f t="shared" si="103"/>
        <v>4679.125</v>
      </c>
      <c r="BP1075" s="141"/>
    </row>
    <row r="1076" spans="2:68" s="8" customFormat="1" ht="13.15" customHeight="1">
      <c r="B1076" s="374"/>
      <c r="C1076" s="393"/>
      <c r="D1076" s="377"/>
      <c r="E1076" s="377"/>
      <c r="F1076" s="34" t="s">
        <v>64</v>
      </c>
      <c r="G1076" s="49">
        <f>SUM(G1060:G1075)</f>
        <v>24293144</v>
      </c>
      <c r="H1076" s="43">
        <f>IFERROR(G1076/D1060,"-")</f>
        <v>0.30101816221775457</v>
      </c>
      <c r="I1076" s="53">
        <v>115</v>
      </c>
      <c r="J1076" s="43">
        <f>IFERROR(I1076/E1060,"-")</f>
        <v>0.88461538461538458</v>
      </c>
      <c r="K1076" s="56">
        <f t="shared" si="96"/>
        <v>211244.7304347826</v>
      </c>
      <c r="L1076" s="377"/>
      <c r="M1076" s="377"/>
      <c r="N1076" s="34" t="s">
        <v>64</v>
      </c>
      <c r="O1076" s="49">
        <f>SUM(O1060:O1075)</f>
        <v>107649396</v>
      </c>
      <c r="P1076" s="43">
        <f>IFERROR(O1076/L1060,"-")</f>
        <v>0.16868095842974304</v>
      </c>
      <c r="Q1076" s="53">
        <v>1101</v>
      </c>
      <c r="R1076" s="43">
        <f>IFERROR(Q1076/M1060,"-")</f>
        <v>0.80659340659340661</v>
      </c>
      <c r="S1076" s="56">
        <f t="shared" si="97"/>
        <v>97774.20163487739</v>
      </c>
      <c r="T1076" s="377"/>
      <c r="U1076" s="377"/>
      <c r="V1076" s="34" t="s">
        <v>64</v>
      </c>
      <c r="W1076" s="49">
        <f>SUM(W1060:W1075)</f>
        <v>1381784</v>
      </c>
      <c r="X1076" s="43">
        <f>IFERROR(W1076/T1060,"-")</f>
        <v>6.5625736149000358E-2</v>
      </c>
      <c r="Y1076" s="53">
        <v>40</v>
      </c>
      <c r="Z1076" s="43">
        <f>IFERROR(Y1076/U1060,"-")</f>
        <v>0.51948051948051943</v>
      </c>
      <c r="AA1076" s="97">
        <f t="shared" si="98"/>
        <v>34544.6</v>
      </c>
      <c r="AB1076" s="377"/>
      <c r="AC1076" s="377"/>
      <c r="AD1076" s="34" t="s">
        <v>64</v>
      </c>
      <c r="AE1076" s="49">
        <f>SUM(AE1060:AE1075)</f>
        <v>2740079</v>
      </c>
      <c r="AF1076" s="43">
        <f>IFERROR(AE1076/AB1060,"-")</f>
        <v>6.766429107647326E-2</v>
      </c>
      <c r="AG1076" s="53">
        <v>50</v>
      </c>
      <c r="AH1076" s="43">
        <f>IFERROR(AG1076/AC1060,"-")</f>
        <v>0.34965034965034963</v>
      </c>
      <c r="AI1076" s="56">
        <f t="shared" si="99"/>
        <v>54801.58</v>
      </c>
      <c r="AJ1076" s="377"/>
      <c r="AK1076" s="377"/>
      <c r="AL1076" s="34" t="s">
        <v>64</v>
      </c>
      <c r="AM1076" s="49">
        <f>SUM(AM1060:AM1075)</f>
        <v>47714339</v>
      </c>
      <c r="AN1076" s="43">
        <f>IFERROR(AM1076/AJ1060,"-")</f>
        <v>0.20027112422681642</v>
      </c>
      <c r="AO1076" s="53">
        <v>423</v>
      </c>
      <c r="AP1076" s="43">
        <f>IFERROR(AO1076/AK1060,"-")</f>
        <v>0.89618644067796616</v>
      </c>
      <c r="AQ1076" s="56">
        <f t="shared" si="100"/>
        <v>112799.85579196218</v>
      </c>
      <c r="AR1076" s="377"/>
      <c r="AS1076" s="377"/>
      <c r="AT1076" s="34" t="s">
        <v>64</v>
      </c>
      <c r="AU1076" s="49">
        <f>SUM(AU1060:AU1075)</f>
        <v>53678073</v>
      </c>
      <c r="AV1076" s="43">
        <f>IFERROR(AU1076/AR1060,"-")</f>
        <v>0.16042264935920686</v>
      </c>
      <c r="AW1076" s="56">
        <v>583</v>
      </c>
      <c r="AX1076" s="101">
        <f>IFERROR(AW1076/AS1060,"-")</f>
        <v>0.8766917293233083</v>
      </c>
      <c r="AY1076" s="115">
        <f t="shared" si="101"/>
        <v>92072.166380789029</v>
      </c>
      <c r="AZ1076" s="377"/>
      <c r="BA1076" s="377"/>
      <c r="BB1076" s="34" t="s">
        <v>64</v>
      </c>
      <c r="BC1076" s="49">
        <f>SUM(BC1060:BC1075)</f>
        <v>14324406</v>
      </c>
      <c r="BD1076" s="43">
        <f>IFERROR(BC1076/AZ1060,"-")</f>
        <v>0.2481666695829986</v>
      </c>
      <c r="BE1076" s="53">
        <v>57</v>
      </c>
      <c r="BF1076" s="43">
        <f>IFERROR(BE1076/BA1060,"-")</f>
        <v>0.91935483870967738</v>
      </c>
      <c r="BG1076" s="56">
        <f t="shared" si="102"/>
        <v>251305.36842105264</v>
      </c>
      <c r="BH1076" s="377"/>
      <c r="BI1076" s="377"/>
      <c r="BJ1076" s="34" t="s">
        <v>64</v>
      </c>
      <c r="BK1076" s="49">
        <f>SUM(BK1060:BK1075)</f>
        <v>36395339</v>
      </c>
      <c r="BL1076" s="43">
        <f>IFERROR(BK1076/BH1060,"-")</f>
        <v>0.15203843439008424</v>
      </c>
      <c r="BM1076" s="53">
        <v>415</v>
      </c>
      <c r="BN1076" s="43">
        <f>IFERROR(BM1076/BI1060,"-")</f>
        <v>0.66720257234726688</v>
      </c>
      <c r="BO1076" s="97">
        <f t="shared" si="103"/>
        <v>87699.612048192765</v>
      </c>
      <c r="BP1076" s="141"/>
    </row>
    <row r="1077" spans="2:68" s="8" customFormat="1" ht="13.15" customHeight="1">
      <c r="B1077" s="409">
        <v>64</v>
      </c>
      <c r="C1077" s="408" t="s">
        <v>44</v>
      </c>
      <c r="D1077" s="375">
        <v>50985550</v>
      </c>
      <c r="E1077" s="375">
        <v>53</v>
      </c>
      <c r="F1077" s="30" t="s">
        <v>100</v>
      </c>
      <c r="G1077" s="51">
        <v>172031</v>
      </c>
      <c r="H1077" s="41">
        <f>IFERROR(G1077/D1077,"-")</f>
        <v>3.3741128613891582E-3</v>
      </c>
      <c r="I1077" s="51">
        <v>10</v>
      </c>
      <c r="J1077" s="41">
        <f>IFERROR(I1077/E1077,"-")</f>
        <v>0.18867924528301888</v>
      </c>
      <c r="K1077" s="54">
        <f t="shared" si="96"/>
        <v>17203.099999999999</v>
      </c>
      <c r="L1077" s="375">
        <v>312586970</v>
      </c>
      <c r="M1077" s="375">
        <v>585</v>
      </c>
      <c r="N1077" s="30" t="s">
        <v>100</v>
      </c>
      <c r="O1077" s="51">
        <v>6835624</v>
      </c>
      <c r="P1077" s="41">
        <f>IFERROR(O1077/L1077,"-")</f>
        <v>2.1867910872932418E-2</v>
      </c>
      <c r="Q1077" s="51">
        <v>96</v>
      </c>
      <c r="R1077" s="41">
        <f>IFERROR(Q1077/M1077,"-")</f>
        <v>0.1641025641025641</v>
      </c>
      <c r="S1077" s="54">
        <f t="shared" si="97"/>
        <v>71204.416666666672</v>
      </c>
      <c r="T1077" s="375">
        <v>8670430</v>
      </c>
      <c r="U1077" s="375">
        <v>39</v>
      </c>
      <c r="V1077" s="30" t="s">
        <v>100</v>
      </c>
      <c r="W1077" s="51">
        <v>44909</v>
      </c>
      <c r="X1077" s="41">
        <f>IFERROR(W1077/T1077,"-")</f>
        <v>5.1795585686061707E-3</v>
      </c>
      <c r="Y1077" s="51">
        <v>2</v>
      </c>
      <c r="Z1077" s="41">
        <f>IFERROR(Y1077/U1077,"-")</f>
        <v>5.128205128205128E-2</v>
      </c>
      <c r="AA1077" s="95">
        <f t="shared" si="98"/>
        <v>22454.5</v>
      </c>
      <c r="AB1077" s="375">
        <v>27505570</v>
      </c>
      <c r="AC1077" s="375">
        <v>90</v>
      </c>
      <c r="AD1077" s="30" t="s">
        <v>100</v>
      </c>
      <c r="AE1077" s="51">
        <v>349895</v>
      </c>
      <c r="AF1077" s="41">
        <f>IFERROR(AE1077/AB1077,"-")</f>
        <v>1.2720877989439957E-2</v>
      </c>
      <c r="AG1077" s="51">
        <v>16</v>
      </c>
      <c r="AH1077" s="41">
        <f>IFERROR(AG1077/AC1077,"-")</f>
        <v>0.17777777777777778</v>
      </c>
      <c r="AI1077" s="54">
        <f t="shared" si="99"/>
        <v>21868.4375</v>
      </c>
      <c r="AJ1077" s="375">
        <v>117677980</v>
      </c>
      <c r="AK1077" s="375">
        <v>169</v>
      </c>
      <c r="AL1077" s="30" t="s">
        <v>100</v>
      </c>
      <c r="AM1077" s="51">
        <v>4925781</v>
      </c>
      <c r="AN1077" s="41">
        <f>IFERROR(AM1077/AJ1077,"-")</f>
        <v>4.1858136925871772E-2</v>
      </c>
      <c r="AO1077" s="51">
        <v>27</v>
      </c>
      <c r="AP1077" s="41">
        <f>IFERROR(AO1077/AK1077,"-")</f>
        <v>0.15976331360946747</v>
      </c>
      <c r="AQ1077" s="54">
        <f t="shared" si="100"/>
        <v>182436.33333333334</v>
      </c>
      <c r="AR1077" s="375">
        <v>157999330</v>
      </c>
      <c r="AS1077" s="375">
        <v>286</v>
      </c>
      <c r="AT1077" s="30" t="s">
        <v>100</v>
      </c>
      <c r="AU1077" s="51">
        <v>1515039</v>
      </c>
      <c r="AV1077" s="41">
        <f>IFERROR(AU1077/AR1077,"-")</f>
        <v>9.5888950921500741E-3</v>
      </c>
      <c r="AW1077" s="54">
        <v>51</v>
      </c>
      <c r="AX1077" s="44">
        <f>IFERROR(AW1077/AS1077,"-")</f>
        <v>0.17832167832167833</v>
      </c>
      <c r="AY1077" s="138">
        <f t="shared" si="101"/>
        <v>29706.647058823528</v>
      </c>
      <c r="AZ1077" s="375">
        <v>29937170</v>
      </c>
      <c r="BA1077" s="375">
        <v>19</v>
      </c>
      <c r="BB1077" s="30" t="s">
        <v>100</v>
      </c>
      <c r="BC1077" s="51">
        <v>152697</v>
      </c>
      <c r="BD1077" s="41">
        <f>IFERROR(BC1077/AZ1077,"-")</f>
        <v>5.1005823195712889E-3</v>
      </c>
      <c r="BE1077" s="51">
        <v>8</v>
      </c>
      <c r="BF1077" s="41">
        <f>IFERROR(BE1077/BA1077,"-")</f>
        <v>0.42105263157894735</v>
      </c>
      <c r="BG1077" s="54">
        <f t="shared" si="102"/>
        <v>19087.125</v>
      </c>
      <c r="BH1077" s="375">
        <v>183549720</v>
      </c>
      <c r="BI1077" s="375">
        <v>450</v>
      </c>
      <c r="BJ1077" s="30" t="s">
        <v>100</v>
      </c>
      <c r="BK1077" s="51">
        <v>1711227</v>
      </c>
      <c r="BL1077" s="41">
        <f>IFERROR(BK1077/BH1077,"-")</f>
        <v>9.3229616476669108E-3</v>
      </c>
      <c r="BM1077" s="51">
        <v>48</v>
      </c>
      <c r="BN1077" s="41">
        <f>IFERROR(BM1077/BI1077,"-")</f>
        <v>0.10666666666666667</v>
      </c>
      <c r="BO1077" s="95">
        <f t="shared" si="103"/>
        <v>35650.5625</v>
      </c>
      <c r="BP1077" s="141"/>
    </row>
    <row r="1078" spans="2:68" s="8" customFormat="1" ht="13.15" customHeight="1">
      <c r="B1078" s="409"/>
      <c r="C1078" s="408"/>
      <c r="D1078" s="376"/>
      <c r="E1078" s="376"/>
      <c r="F1078" s="31" t="s">
        <v>101</v>
      </c>
      <c r="G1078" s="52">
        <v>178939</v>
      </c>
      <c r="H1078" s="42">
        <f>IFERROR(G1078/D1077,"-")</f>
        <v>3.5096022304358784E-3</v>
      </c>
      <c r="I1078" s="52">
        <v>16</v>
      </c>
      <c r="J1078" s="42">
        <f>IFERROR(I1078/E1077,"-")</f>
        <v>0.30188679245283018</v>
      </c>
      <c r="K1078" s="55">
        <f t="shared" si="96"/>
        <v>11183.6875</v>
      </c>
      <c r="L1078" s="376"/>
      <c r="M1078" s="376"/>
      <c r="N1078" s="31" t="s">
        <v>101</v>
      </c>
      <c r="O1078" s="52">
        <v>10384074</v>
      </c>
      <c r="P1078" s="42">
        <f>IFERROR(O1078/L1077,"-")</f>
        <v>3.3219791599118802E-2</v>
      </c>
      <c r="Q1078" s="52">
        <v>139</v>
      </c>
      <c r="R1078" s="42">
        <f>IFERROR(Q1078/M1077,"-")</f>
        <v>0.2376068376068376</v>
      </c>
      <c r="S1078" s="55">
        <f t="shared" si="97"/>
        <v>74705.568345323743</v>
      </c>
      <c r="T1078" s="376"/>
      <c r="U1078" s="376"/>
      <c r="V1078" s="31" t="s">
        <v>101</v>
      </c>
      <c r="W1078" s="52">
        <v>56527</v>
      </c>
      <c r="X1078" s="42">
        <f>IFERROR(W1078/T1077,"-")</f>
        <v>6.5195151797546374E-3</v>
      </c>
      <c r="Y1078" s="52">
        <v>5</v>
      </c>
      <c r="Z1078" s="42">
        <f>IFERROR(Y1078/U1077,"-")</f>
        <v>0.12820512820512819</v>
      </c>
      <c r="AA1078" s="96">
        <f t="shared" si="98"/>
        <v>11305.4</v>
      </c>
      <c r="AB1078" s="376"/>
      <c r="AC1078" s="376"/>
      <c r="AD1078" s="31" t="s">
        <v>101</v>
      </c>
      <c r="AE1078" s="52">
        <v>235048</v>
      </c>
      <c r="AF1078" s="42">
        <f>IFERROR(AE1078/AB1077,"-")</f>
        <v>8.545469154065885E-3</v>
      </c>
      <c r="AG1078" s="52">
        <v>18</v>
      </c>
      <c r="AH1078" s="42">
        <f>IFERROR(AG1078/AC1077,"-")</f>
        <v>0.2</v>
      </c>
      <c r="AI1078" s="55">
        <f t="shared" si="99"/>
        <v>13058.222222222223</v>
      </c>
      <c r="AJ1078" s="376"/>
      <c r="AK1078" s="376"/>
      <c r="AL1078" s="31" t="s">
        <v>101</v>
      </c>
      <c r="AM1078" s="52">
        <v>2201635</v>
      </c>
      <c r="AN1078" s="42">
        <f>IFERROR(AM1078/AJ1077,"-")</f>
        <v>1.8708980218729111E-2</v>
      </c>
      <c r="AO1078" s="52">
        <v>47</v>
      </c>
      <c r="AP1078" s="42">
        <f>IFERROR(AO1078/AK1077,"-")</f>
        <v>0.27810650887573962</v>
      </c>
      <c r="AQ1078" s="55">
        <f t="shared" si="100"/>
        <v>46843.297872340423</v>
      </c>
      <c r="AR1078" s="376"/>
      <c r="AS1078" s="376"/>
      <c r="AT1078" s="31" t="s">
        <v>101</v>
      </c>
      <c r="AU1078" s="52">
        <v>7890864</v>
      </c>
      <c r="AV1078" s="42">
        <f>IFERROR(AU1078/AR1077,"-")</f>
        <v>4.9942388996206503E-2</v>
      </c>
      <c r="AW1078" s="55">
        <v>69</v>
      </c>
      <c r="AX1078" s="42">
        <f>IFERROR(AW1078/AS1077,"-")</f>
        <v>0.24125874125874125</v>
      </c>
      <c r="AY1078" s="139">
        <f t="shared" si="101"/>
        <v>114360.34782608696</v>
      </c>
      <c r="AZ1078" s="376"/>
      <c r="BA1078" s="376"/>
      <c r="BB1078" s="31" t="s">
        <v>101</v>
      </c>
      <c r="BC1078" s="52">
        <v>3812088</v>
      </c>
      <c r="BD1078" s="42">
        <f>IFERROR(BC1078/AZ1077,"-")</f>
        <v>0.12733628462543387</v>
      </c>
      <c r="BE1078" s="52">
        <v>6</v>
      </c>
      <c r="BF1078" s="42">
        <f>IFERROR(BE1078/BA1077,"-")</f>
        <v>0.31578947368421051</v>
      </c>
      <c r="BG1078" s="55">
        <f t="shared" si="102"/>
        <v>635348</v>
      </c>
      <c r="BH1078" s="376"/>
      <c r="BI1078" s="376"/>
      <c r="BJ1078" s="31" t="s">
        <v>101</v>
      </c>
      <c r="BK1078" s="52">
        <v>3423014</v>
      </c>
      <c r="BL1078" s="42">
        <f>IFERROR(BK1078/BH1077,"-")</f>
        <v>1.8648974239786363E-2</v>
      </c>
      <c r="BM1078" s="52">
        <v>93</v>
      </c>
      <c r="BN1078" s="42">
        <f>IFERROR(BM1078/BI1077,"-")</f>
        <v>0.20666666666666667</v>
      </c>
      <c r="BO1078" s="96">
        <f t="shared" si="103"/>
        <v>36806.602150537634</v>
      </c>
      <c r="BP1078" s="141"/>
    </row>
    <row r="1079" spans="2:68" s="8" customFormat="1" ht="13.15" customHeight="1">
      <c r="B1079" s="409"/>
      <c r="C1079" s="408"/>
      <c r="D1079" s="376"/>
      <c r="E1079" s="376"/>
      <c r="F1079" s="32" t="s">
        <v>102</v>
      </c>
      <c r="G1079" s="52">
        <v>553916</v>
      </c>
      <c r="H1079" s="42">
        <f>IFERROR(G1079/D1077,"-")</f>
        <v>1.0864176222478723E-2</v>
      </c>
      <c r="I1079" s="52">
        <v>20</v>
      </c>
      <c r="J1079" s="42">
        <f>IFERROR(I1079/E1077,"-")</f>
        <v>0.37735849056603776</v>
      </c>
      <c r="K1079" s="55">
        <f t="shared" si="96"/>
        <v>27695.8</v>
      </c>
      <c r="L1079" s="376"/>
      <c r="M1079" s="376"/>
      <c r="N1079" s="32" t="s">
        <v>102</v>
      </c>
      <c r="O1079" s="52">
        <v>16018655</v>
      </c>
      <c r="P1079" s="42">
        <f>IFERROR(O1079/L1077,"-")</f>
        <v>5.1245434190682997E-2</v>
      </c>
      <c r="Q1079" s="52">
        <v>141</v>
      </c>
      <c r="R1079" s="42">
        <f>IFERROR(Q1079/M1077,"-")</f>
        <v>0.24102564102564103</v>
      </c>
      <c r="S1079" s="55">
        <f t="shared" si="97"/>
        <v>113607.48226950354</v>
      </c>
      <c r="T1079" s="376"/>
      <c r="U1079" s="376"/>
      <c r="V1079" s="32" t="s">
        <v>102</v>
      </c>
      <c r="W1079" s="52">
        <v>0</v>
      </c>
      <c r="X1079" s="42">
        <f>IFERROR(W1079/T1077,"-")</f>
        <v>0</v>
      </c>
      <c r="Y1079" s="52">
        <v>0</v>
      </c>
      <c r="Z1079" s="42">
        <f>IFERROR(Y1079/U1077,"-")</f>
        <v>0</v>
      </c>
      <c r="AA1079" s="96" t="str">
        <f t="shared" si="98"/>
        <v>-</v>
      </c>
      <c r="AB1079" s="376"/>
      <c r="AC1079" s="376"/>
      <c r="AD1079" s="32" t="s">
        <v>102</v>
      </c>
      <c r="AE1079" s="52">
        <v>0</v>
      </c>
      <c r="AF1079" s="42">
        <f>IFERROR(AE1079/AB1077,"-")</f>
        <v>0</v>
      </c>
      <c r="AG1079" s="52">
        <v>0</v>
      </c>
      <c r="AH1079" s="42">
        <f>IFERROR(AG1079/AC1077,"-")</f>
        <v>0</v>
      </c>
      <c r="AI1079" s="55" t="str">
        <f t="shared" si="99"/>
        <v>-</v>
      </c>
      <c r="AJ1079" s="376"/>
      <c r="AK1079" s="376"/>
      <c r="AL1079" s="32" t="s">
        <v>102</v>
      </c>
      <c r="AM1079" s="52">
        <v>6667072</v>
      </c>
      <c r="AN1079" s="42">
        <f>IFERROR(AM1079/AJ1077,"-")</f>
        <v>5.6655221308183568E-2</v>
      </c>
      <c r="AO1079" s="52">
        <v>57</v>
      </c>
      <c r="AP1079" s="42">
        <f>IFERROR(AO1079/AK1077,"-")</f>
        <v>0.33727810650887574</v>
      </c>
      <c r="AQ1079" s="55">
        <f t="shared" si="100"/>
        <v>116966.17543859649</v>
      </c>
      <c r="AR1079" s="376"/>
      <c r="AS1079" s="376"/>
      <c r="AT1079" s="32" t="s">
        <v>102</v>
      </c>
      <c r="AU1079" s="52">
        <v>9351583</v>
      </c>
      <c r="AV1079" s="42">
        <f>IFERROR(AU1079/AR1077,"-")</f>
        <v>5.9187485162120627E-2</v>
      </c>
      <c r="AW1079" s="55">
        <v>84</v>
      </c>
      <c r="AX1079" s="42">
        <f>IFERROR(AW1079/AS1077,"-")</f>
        <v>0.2937062937062937</v>
      </c>
      <c r="AY1079" s="139">
        <f t="shared" si="101"/>
        <v>111328.36904761905</v>
      </c>
      <c r="AZ1079" s="376"/>
      <c r="BA1079" s="376"/>
      <c r="BB1079" s="32" t="s">
        <v>102</v>
      </c>
      <c r="BC1079" s="52">
        <v>70822</v>
      </c>
      <c r="BD1079" s="42">
        <f>IFERROR(BC1079/AZ1077,"-")</f>
        <v>2.3656878723005547E-3</v>
      </c>
      <c r="BE1079" s="52">
        <v>4</v>
      </c>
      <c r="BF1079" s="42">
        <f>IFERROR(BE1079/BA1077,"-")</f>
        <v>0.21052631578947367</v>
      </c>
      <c r="BG1079" s="55">
        <f t="shared" si="102"/>
        <v>17705.5</v>
      </c>
      <c r="BH1079" s="376"/>
      <c r="BI1079" s="376"/>
      <c r="BJ1079" s="32" t="s">
        <v>102</v>
      </c>
      <c r="BK1079" s="52">
        <v>5161093</v>
      </c>
      <c r="BL1079" s="42">
        <f>IFERROR(BK1079/BH1077,"-")</f>
        <v>2.8118228673952757E-2</v>
      </c>
      <c r="BM1079" s="52">
        <v>74</v>
      </c>
      <c r="BN1079" s="42">
        <f>IFERROR(BM1079/BI1077,"-")</f>
        <v>0.16444444444444445</v>
      </c>
      <c r="BO1079" s="96">
        <f t="shared" si="103"/>
        <v>69744.5</v>
      </c>
      <c r="BP1079" s="141"/>
    </row>
    <row r="1080" spans="2:68" s="8" customFormat="1" ht="13.15" customHeight="1">
      <c r="B1080" s="409"/>
      <c r="C1080" s="408"/>
      <c r="D1080" s="376"/>
      <c r="E1080" s="376"/>
      <c r="F1080" s="32" t="s">
        <v>103</v>
      </c>
      <c r="G1080" s="52">
        <v>68304</v>
      </c>
      <c r="H1080" s="42">
        <f>IFERROR(G1080/D1077,"-")</f>
        <v>1.3396736918597524E-3</v>
      </c>
      <c r="I1080" s="52">
        <v>5</v>
      </c>
      <c r="J1080" s="42">
        <f>IFERROR(I1080/E1077,"-")</f>
        <v>9.4339622641509441E-2</v>
      </c>
      <c r="K1080" s="55">
        <f t="shared" si="96"/>
        <v>13660.8</v>
      </c>
      <c r="L1080" s="376"/>
      <c r="M1080" s="376"/>
      <c r="N1080" s="32" t="s">
        <v>103</v>
      </c>
      <c r="O1080" s="52">
        <v>634628</v>
      </c>
      <c r="P1080" s="42">
        <f>IFERROR(O1080/L1077,"-")</f>
        <v>2.0302445748138511E-3</v>
      </c>
      <c r="Q1080" s="52">
        <v>34</v>
      </c>
      <c r="R1080" s="42">
        <f>IFERROR(Q1080/M1077,"-")</f>
        <v>5.8119658119658121E-2</v>
      </c>
      <c r="S1080" s="55">
        <f t="shared" si="97"/>
        <v>18665.529411764706</v>
      </c>
      <c r="T1080" s="376"/>
      <c r="U1080" s="376"/>
      <c r="V1080" s="32" t="s">
        <v>103</v>
      </c>
      <c r="W1080" s="52">
        <v>0</v>
      </c>
      <c r="X1080" s="42">
        <f>IFERROR(W1080/T1077,"-")</f>
        <v>0</v>
      </c>
      <c r="Y1080" s="52">
        <v>0</v>
      </c>
      <c r="Z1080" s="42">
        <f>IFERROR(Y1080/U1077,"-")</f>
        <v>0</v>
      </c>
      <c r="AA1080" s="96" t="str">
        <f t="shared" si="98"/>
        <v>-</v>
      </c>
      <c r="AB1080" s="376"/>
      <c r="AC1080" s="376"/>
      <c r="AD1080" s="32" t="s">
        <v>103</v>
      </c>
      <c r="AE1080" s="52">
        <v>0</v>
      </c>
      <c r="AF1080" s="42">
        <f>IFERROR(AE1080/AB1077,"-")</f>
        <v>0</v>
      </c>
      <c r="AG1080" s="52">
        <v>0</v>
      </c>
      <c r="AH1080" s="42">
        <f>IFERROR(AG1080/AC1077,"-")</f>
        <v>0</v>
      </c>
      <c r="AI1080" s="55" t="str">
        <f t="shared" si="99"/>
        <v>-</v>
      </c>
      <c r="AJ1080" s="376"/>
      <c r="AK1080" s="376"/>
      <c r="AL1080" s="32" t="s">
        <v>103</v>
      </c>
      <c r="AM1080" s="52">
        <v>291833</v>
      </c>
      <c r="AN1080" s="42">
        <f>IFERROR(AM1080/AJ1077,"-")</f>
        <v>2.4799287003396896E-3</v>
      </c>
      <c r="AO1080" s="52">
        <v>18</v>
      </c>
      <c r="AP1080" s="42">
        <f>IFERROR(AO1080/AK1077,"-")</f>
        <v>0.10650887573964497</v>
      </c>
      <c r="AQ1080" s="55">
        <f t="shared" si="100"/>
        <v>16212.944444444445</v>
      </c>
      <c r="AR1080" s="376"/>
      <c r="AS1080" s="376"/>
      <c r="AT1080" s="32" t="s">
        <v>103</v>
      </c>
      <c r="AU1080" s="52">
        <v>342795</v>
      </c>
      <c r="AV1080" s="42">
        <f>IFERROR(AU1080/AR1077,"-")</f>
        <v>2.1695978077881724E-3</v>
      </c>
      <c r="AW1080" s="55">
        <v>16</v>
      </c>
      <c r="AX1080" s="42">
        <f>IFERROR(AW1080/AS1077,"-")</f>
        <v>5.5944055944055944E-2</v>
      </c>
      <c r="AY1080" s="139">
        <f t="shared" si="101"/>
        <v>21424.6875</v>
      </c>
      <c r="AZ1080" s="376"/>
      <c r="BA1080" s="376"/>
      <c r="BB1080" s="32" t="s">
        <v>103</v>
      </c>
      <c r="BC1080" s="52">
        <v>26960</v>
      </c>
      <c r="BD1080" s="42">
        <f>IFERROR(BC1080/AZ1077,"-")</f>
        <v>9.005527242554991E-4</v>
      </c>
      <c r="BE1080" s="52">
        <v>2</v>
      </c>
      <c r="BF1080" s="42">
        <f>IFERROR(BE1080/BA1077,"-")</f>
        <v>0.10526315789473684</v>
      </c>
      <c r="BG1080" s="55">
        <f t="shared" si="102"/>
        <v>13480</v>
      </c>
      <c r="BH1080" s="376"/>
      <c r="BI1080" s="376"/>
      <c r="BJ1080" s="32" t="s">
        <v>103</v>
      </c>
      <c r="BK1080" s="52">
        <v>163810</v>
      </c>
      <c r="BL1080" s="42">
        <f>IFERROR(BK1080/BH1077,"-")</f>
        <v>8.9245573352005113E-4</v>
      </c>
      <c r="BM1080" s="52">
        <v>11</v>
      </c>
      <c r="BN1080" s="42">
        <f>IFERROR(BM1080/BI1077,"-")</f>
        <v>2.4444444444444446E-2</v>
      </c>
      <c r="BO1080" s="96">
        <f t="shared" si="103"/>
        <v>14891.818181818182</v>
      </c>
      <c r="BP1080" s="141"/>
    </row>
    <row r="1081" spans="2:68" s="8" customFormat="1" ht="13.15" customHeight="1">
      <c r="B1081" s="409"/>
      <c r="C1081" s="408"/>
      <c r="D1081" s="376"/>
      <c r="E1081" s="376"/>
      <c r="F1081" s="32" t="s">
        <v>104</v>
      </c>
      <c r="G1081" s="52">
        <v>2039269</v>
      </c>
      <c r="H1081" s="42">
        <f>IFERROR(G1081/D1077,"-")</f>
        <v>3.9996999149759099E-2</v>
      </c>
      <c r="I1081" s="52">
        <v>25</v>
      </c>
      <c r="J1081" s="42">
        <f>IFERROR(I1081/E1077,"-")</f>
        <v>0.47169811320754718</v>
      </c>
      <c r="K1081" s="55">
        <f t="shared" si="96"/>
        <v>81570.759999999995</v>
      </c>
      <c r="L1081" s="376"/>
      <c r="M1081" s="376"/>
      <c r="N1081" s="32" t="s">
        <v>104</v>
      </c>
      <c r="O1081" s="52">
        <v>7670836</v>
      </c>
      <c r="P1081" s="42">
        <f>IFERROR(O1081/L1077,"-")</f>
        <v>2.4539845662792662E-2</v>
      </c>
      <c r="Q1081" s="52">
        <v>185</v>
      </c>
      <c r="R1081" s="42">
        <f>IFERROR(Q1081/M1077,"-")</f>
        <v>0.31623931623931623</v>
      </c>
      <c r="S1081" s="55">
        <f t="shared" si="97"/>
        <v>41463.978378378379</v>
      </c>
      <c r="T1081" s="376"/>
      <c r="U1081" s="376"/>
      <c r="V1081" s="32" t="s">
        <v>104</v>
      </c>
      <c r="W1081" s="52">
        <v>0</v>
      </c>
      <c r="X1081" s="42">
        <f>IFERROR(W1081/T1077,"-")</f>
        <v>0</v>
      </c>
      <c r="Y1081" s="52">
        <v>0</v>
      </c>
      <c r="Z1081" s="42">
        <f>IFERROR(Y1081/U1077,"-")</f>
        <v>0</v>
      </c>
      <c r="AA1081" s="96" t="str">
        <f t="shared" si="98"/>
        <v>-</v>
      </c>
      <c r="AB1081" s="376"/>
      <c r="AC1081" s="376"/>
      <c r="AD1081" s="32" t="s">
        <v>104</v>
      </c>
      <c r="AE1081" s="52">
        <v>0</v>
      </c>
      <c r="AF1081" s="42">
        <f>IFERROR(AE1081/AB1077,"-")</f>
        <v>0</v>
      </c>
      <c r="AG1081" s="52">
        <v>0</v>
      </c>
      <c r="AH1081" s="42">
        <f>IFERROR(AG1081/AC1077,"-")</f>
        <v>0</v>
      </c>
      <c r="AI1081" s="55" t="str">
        <f t="shared" si="99"/>
        <v>-</v>
      </c>
      <c r="AJ1081" s="376"/>
      <c r="AK1081" s="376"/>
      <c r="AL1081" s="32" t="s">
        <v>104</v>
      </c>
      <c r="AM1081" s="52">
        <v>3810651</v>
      </c>
      <c r="AN1081" s="42">
        <f>IFERROR(AM1081/AJ1077,"-")</f>
        <v>3.2382022533017647E-2</v>
      </c>
      <c r="AO1081" s="52">
        <v>70</v>
      </c>
      <c r="AP1081" s="42">
        <f>IFERROR(AO1081/AK1077,"-")</f>
        <v>0.41420118343195267</v>
      </c>
      <c r="AQ1081" s="55">
        <f t="shared" si="100"/>
        <v>54437.87142857143</v>
      </c>
      <c r="AR1081" s="376"/>
      <c r="AS1081" s="376"/>
      <c r="AT1081" s="32" t="s">
        <v>104</v>
      </c>
      <c r="AU1081" s="52">
        <v>3860185</v>
      </c>
      <c r="AV1081" s="42">
        <f>IFERROR(AU1081/AR1077,"-")</f>
        <v>2.4431654235495807E-2</v>
      </c>
      <c r="AW1081" s="55">
        <v>115</v>
      </c>
      <c r="AX1081" s="42">
        <f>IFERROR(AW1081/AS1077,"-")</f>
        <v>0.40209790209790208</v>
      </c>
      <c r="AY1081" s="139">
        <f t="shared" si="101"/>
        <v>33566.82608695652</v>
      </c>
      <c r="AZ1081" s="376"/>
      <c r="BA1081" s="376"/>
      <c r="BB1081" s="32" t="s">
        <v>104</v>
      </c>
      <c r="BC1081" s="52">
        <v>1545605</v>
      </c>
      <c r="BD1081" s="42">
        <f>IFERROR(BC1081/AZ1077,"-")</f>
        <v>5.1628293522734445E-2</v>
      </c>
      <c r="BE1081" s="52">
        <v>6</v>
      </c>
      <c r="BF1081" s="42">
        <f>IFERROR(BE1081/BA1077,"-")</f>
        <v>0.31578947368421051</v>
      </c>
      <c r="BG1081" s="55">
        <f t="shared" si="102"/>
        <v>257600.83333333334</v>
      </c>
      <c r="BH1081" s="376"/>
      <c r="BI1081" s="376"/>
      <c r="BJ1081" s="32" t="s">
        <v>104</v>
      </c>
      <c r="BK1081" s="52">
        <v>6999429</v>
      </c>
      <c r="BL1081" s="42">
        <f>IFERROR(BK1081/BH1077,"-")</f>
        <v>3.8133694783081117E-2</v>
      </c>
      <c r="BM1081" s="52">
        <v>96</v>
      </c>
      <c r="BN1081" s="42">
        <f>IFERROR(BM1081/BI1077,"-")</f>
        <v>0.21333333333333335</v>
      </c>
      <c r="BO1081" s="96">
        <f t="shared" si="103"/>
        <v>72910.71875</v>
      </c>
      <c r="BP1081" s="141"/>
    </row>
    <row r="1082" spans="2:68" s="8" customFormat="1" ht="13.15" customHeight="1">
      <c r="B1082" s="409"/>
      <c r="C1082" s="408"/>
      <c r="D1082" s="376"/>
      <c r="E1082" s="376"/>
      <c r="F1082" s="32" t="s">
        <v>105</v>
      </c>
      <c r="G1082" s="52">
        <v>1803861</v>
      </c>
      <c r="H1082" s="42">
        <f>IFERROR(G1082/D1077,"-")</f>
        <v>3.5379847819627323E-2</v>
      </c>
      <c r="I1082" s="52">
        <v>25</v>
      </c>
      <c r="J1082" s="42">
        <f>IFERROR(I1082/E1077,"-")</f>
        <v>0.47169811320754718</v>
      </c>
      <c r="K1082" s="55">
        <f t="shared" si="96"/>
        <v>72154.44</v>
      </c>
      <c r="L1082" s="376"/>
      <c r="M1082" s="376"/>
      <c r="N1082" s="32" t="s">
        <v>105</v>
      </c>
      <c r="O1082" s="52">
        <v>10748316</v>
      </c>
      <c r="P1082" s="42">
        <f>IFERROR(O1082/L1077,"-")</f>
        <v>3.4385041705353232E-2</v>
      </c>
      <c r="Q1082" s="52">
        <v>169</v>
      </c>
      <c r="R1082" s="42">
        <f>IFERROR(Q1082/M1077,"-")</f>
        <v>0.28888888888888886</v>
      </c>
      <c r="S1082" s="55">
        <f t="shared" si="97"/>
        <v>63599.502958579884</v>
      </c>
      <c r="T1082" s="376"/>
      <c r="U1082" s="376"/>
      <c r="V1082" s="32" t="s">
        <v>105</v>
      </c>
      <c r="W1082" s="52">
        <v>0</v>
      </c>
      <c r="X1082" s="42">
        <f>IFERROR(W1082/T1077,"-")</f>
        <v>0</v>
      </c>
      <c r="Y1082" s="52">
        <v>0</v>
      </c>
      <c r="Z1082" s="42">
        <f>IFERROR(Y1082/U1077,"-")</f>
        <v>0</v>
      </c>
      <c r="AA1082" s="96" t="str">
        <f t="shared" si="98"/>
        <v>-</v>
      </c>
      <c r="AB1082" s="376"/>
      <c r="AC1082" s="376"/>
      <c r="AD1082" s="32" t="s">
        <v>105</v>
      </c>
      <c r="AE1082" s="52">
        <v>0</v>
      </c>
      <c r="AF1082" s="42">
        <f>IFERROR(AE1082/AB1077,"-")</f>
        <v>0</v>
      </c>
      <c r="AG1082" s="52">
        <v>0</v>
      </c>
      <c r="AH1082" s="42">
        <f>IFERROR(AG1082/AC1077,"-")</f>
        <v>0</v>
      </c>
      <c r="AI1082" s="55" t="str">
        <f t="shared" si="99"/>
        <v>-</v>
      </c>
      <c r="AJ1082" s="376"/>
      <c r="AK1082" s="376"/>
      <c r="AL1082" s="32" t="s">
        <v>105</v>
      </c>
      <c r="AM1082" s="52">
        <v>6326309</v>
      </c>
      <c r="AN1082" s="42">
        <f>IFERROR(AM1082/AJ1077,"-")</f>
        <v>5.3759496891432022E-2</v>
      </c>
      <c r="AO1082" s="52">
        <v>76</v>
      </c>
      <c r="AP1082" s="42">
        <f>IFERROR(AO1082/AK1077,"-")</f>
        <v>0.44970414201183434</v>
      </c>
      <c r="AQ1082" s="55">
        <f t="shared" si="100"/>
        <v>83240.90789473684</v>
      </c>
      <c r="AR1082" s="376"/>
      <c r="AS1082" s="376"/>
      <c r="AT1082" s="32" t="s">
        <v>105</v>
      </c>
      <c r="AU1082" s="52">
        <v>4422007</v>
      </c>
      <c r="AV1082" s="42">
        <f>IFERROR(AU1082/AR1077,"-")</f>
        <v>2.7987504757140427E-2</v>
      </c>
      <c r="AW1082" s="55">
        <v>93</v>
      </c>
      <c r="AX1082" s="42">
        <f>IFERROR(AW1082/AS1077,"-")</f>
        <v>0.32517482517482516</v>
      </c>
      <c r="AY1082" s="139">
        <f t="shared" si="101"/>
        <v>47548.462365591397</v>
      </c>
      <c r="AZ1082" s="376"/>
      <c r="BA1082" s="376"/>
      <c r="BB1082" s="32" t="s">
        <v>105</v>
      </c>
      <c r="BC1082" s="52">
        <v>1100887</v>
      </c>
      <c r="BD1082" s="42">
        <f>IFERROR(BC1082/AZ1077,"-")</f>
        <v>3.6773248774015714E-2</v>
      </c>
      <c r="BE1082" s="52">
        <v>9</v>
      </c>
      <c r="BF1082" s="42">
        <f>IFERROR(BE1082/BA1077,"-")</f>
        <v>0.47368421052631576</v>
      </c>
      <c r="BG1082" s="55">
        <f t="shared" si="102"/>
        <v>122320.77777777778</v>
      </c>
      <c r="BH1082" s="376"/>
      <c r="BI1082" s="376"/>
      <c r="BJ1082" s="32" t="s">
        <v>105</v>
      </c>
      <c r="BK1082" s="52">
        <v>5212537</v>
      </c>
      <c r="BL1082" s="42">
        <f>IFERROR(BK1082/BH1077,"-")</f>
        <v>2.8398501506839674E-2</v>
      </c>
      <c r="BM1082" s="52">
        <v>91</v>
      </c>
      <c r="BN1082" s="42">
        <f>IFERROR(BM1082/BI1077,"-")</f>
        <v>0.20222222222222222</v>
      </c>
      <c r="BO1082" s="96">
        <f t="shared" si="103"/>
        <v>57280.626373626372</v>
      </c>
      <c r="BP1082" s="141"/>
    </row>
    <row r="1083" spans="2:68" s="8" customFormat="1" ht="13.15" customHeight="1">
      <c r="B1083" s="409"/>
      <c r="C1083" s="408"/>
      <c r="D1083" s="376"/>
      <c r="E1083" s="376"/>
      <c r="F1083" s="32" t="s">
        <v>106</v>
      </c>
      <c r="G1083" s="52">
        <v>494933</v>
      </c>
      <c r="H1083" s="42">
        <f>IFERROR(G1083/D1077,"-")</f>
        <v>9.7073190345107578E-3</v>
      </c>
      <c r="I1083" s="52">
        <v>11</v>
      </c>
      <c r="J1083" s="42">
        <f>IFERROR(I1083/E1077,"-")</f>
        <v>0.20754716981132076</v>
      </c>
      <c r="K1083" s="55">
        <f t="shared" si="96"/>
        <v>44993.909090909088</v>
      </c>
      <c r="L1083" s="376"/>
      <c r="M1083" s="376"/>
      <c r="N1083" s="32" t="s">
        <v>106</v>
      </c>
      <c r="O1083" s="52">
        <v>12435691</v>
      </c>
      <c r="P1083" s="42">
        <f>IFERROR(O1083/L1077,"-")</f>
        <v>3.9783139393174322E-2</v>
      </c>
      <c r="Q1083" s="52">
        <v>54</v>
      </c>
      <c r="R1083" s="42">
        <f>IFERROR(Q1083/M1077,"-")</f>
        <v>9.2307692307692313E-2</v>
      </c>
      <c r="S1083" s="55">
        <f t="shared" si="97"/>
        <v>230290.57407407407</v>
      </c>
      <c r="T1083" s="376"/>
      <c r="U1083" s="376"/>
      <c r="V1083" s="32" t="s">
        <v>106</v>
      </c>
      <c r="W1083" s="52">
        <v>7232</v>
      </c>
      <c r="X1083" s="42">
        <f>IFERROR(W1083/T1077,"-")</f>
        <v>8.3409934686053632E-4</v>
      </c>
      <c r="Y1083" s="52">
        <v>2</v>
      </c>
      <c r="Z1083" s="42">
        <f>IFERROR(Y1083/U1077,"-")</f>
        <v>5.128205128205128E-2</v>
      </c>
      <c r="AA1083" s="96">
        <f t="shared" si="98"/>
        <v>3616</v>
      </c>
      <c r="AB1083" s="376"/>
      <c r="AC1083" s="376"/>
      <c r="AD1083" s="32" t="s">
        <v>106</v>
      </c>
      <c r="AE1083" s="52">
        <v>2848086</v>
      </c>
      <c r="AF1083" s="42">
        <f>IFERROR(AE1083/AB1077,"-")</f>
        <v>0.10354579090707809</v>
      </c>
      <c r="AG1083" s="52">
        <v>2</v>
      </c>
      <c r="AH1083" s="42">
        <f>IFERROR(AG1083/AC1077,"-")</f>
        <v>2.2222222222222223E-2</v>
      </c>
      <c r="AI1083" s="55">
        <f t="shared" si="99"/>
        <v>1424043</v>
      </c>
      <c r="AJ1083" s="376"/>
      <c r="AK1083" s="376"/>
      <c r="AL1083" s="32" t="s">
        <v>106</v>
      </c>
      <c r="AM1083" s="52">
        <v>9397684</v>
      </c>
      <c r="AN1083" s="42">
        <f>IFERROR(AM1083/AJ1077,"-")</f>
        <v>7.9859324573722287E-2</v>
      </c>
      <c r="AO1083" s="52">
        <v>29</v>
      </c>
      <c r="AP1083" s="42">
        <f>IFERROR(AO1083/AK1077,"-")</f>
        <v>0.17159763313609466</v>
      </c>
      <c r="AQ1083" s="55">
        <f t="shared" si="100"/>
        <v>324058.06896551722</v>
      </c>
      <c r="AR1083" s="376"/>
      <c r="AS1083" s="376"/>
      <c r="AT1083" s="32" t="s">
        <v>106</v>
      </c>
      <c r="AU1083" s="52">
        <v>182689</v>
      </c>
      <c r="AV1083" s="42">
        <f>IFERROR(AU1083/AR1077,"-")</f>
        <v>1.1562643968173788E-3</v>
      </c>
      <c r="AW1083" s="55">
        <v>21</v>
      </c>
      <c r="AX1083" s="42">
        <f>IFERROR(AW1083/AS1077,"-")</f>
        <v>7.3426573426573424E-2</v>
      </c>
      <c r="AY1083" s="139">
        <f t="shared" si="101"/>
        <v>8699.4761904761908</v>
      </c>
      <c r="AZ1083" s="376"/>
      <c r="BA1083" s="376"/>
      <c r="BB1083" s="32" t="s">
        <v>106</v>
      </c>
      <c r="BC1083" s="52">
        <v>1724229</v>
      </c>
      <c r="BD1083" s="42">
        <f>IFERROR(BC1083/AZ1077,"-")</f>
        <v>5.7594922967000556E-2</v>
      </c>
      <c r="BE1083" s="52">
        <v>6</v>
      </c>
      <c r="BF1083" s="42">
        <f>IFERROR(BE1083/BA1077,"-")</f>
        <v>0.31578947368421051</v>
      </c>
      <c r="BG1083" s="55">
        <f t="shared" si="102"/>
        <v>287371.5</v>
      </c>
      <c r="BH1083" s="376"/>
      <c r="BI1083" s="376"/>
      <c r="BJ1083" s="32" t="s">
        <v>106</v>
      </c>
      <c r="BK1083" s="52">
        <v>1313602</v>
      </c>
      <c r="BL1083" s="42">
        <f>IFERROR(BK1083/BH1077,"-")</f>
        <v>7.1566548834833413E-3</v>
      </c>
      <c r="BM1083" s="52">
        <v>27</v>
      </c>
      <c r="BN1083" s="42">
        <f>IFERROR(BM1083/BI1077,"-")</f>
        <v>0.06</v>
      </c>
      <c r="BO1083" s="96">
        <f t="shared" si="103"/>
        <v>48651.925925925927</v>
      </c>
      <c r="BP1083" s="141"/>
    </row>
    <row r="1084" spans="2:68" s="8" customFormat="1" ht="13.15" customHeight="1">
      <c r="B1084" s="409"/>
      <c r="C1084" s="408"/>
      <c r="D1084" s="376"/>
      <c r="E1084" s="376"/>
      <c r="F1084" s="32" t="s">
        <v>116</v>
      </c>
      <c r="G1084" s="52">
        <v>0</v>
      </c>
      <c r="H1084" s="42">
        <f>IFERROR(G1084/D1077,"-")</f>
        <v>0</v>
      </c>
      <c r="I1084" s="52">
        <v>0</v>
      </c>
      <c r="J1084" s="42">
        <f>IFERROR(I1084/E1077,"-")</f>
        <v>0</v>
      </c>
      <c r="K1084" s="55" t="str">
        <f t="shared" si="96"/>
        <v>-</v>
      </c>
      <c r="L1084" s="376"/>
      <c r="M1084" s="376"/>
      <c r="N1084" s="32" t="s">
        <v>116</v>
      </c>
      <c r="O1084" s="52">
        <v>0</v>
      </c>
      <c r="P1084" s="42">
        <f>IFERROR(O1084/L1077,"-")</f>
        <v>0</v>
      </c>
      <c r="Q1084" s="52">
        <v>0</v>
      </c>
      <c r="R1084" s="42">
        <f>IFERROR(Q1084/M1077,"-")</f>
        <v>0</v>
      </c>
      <c r="S1084" s="55" t="str">
        <f t="shared" si="97"/>
        <v>-</v>
      </c>
      <c r="T1084" s="376"/>
      <c r="U1084" s="376"/>
      <c r="V1084" s="32" t="s">
        <v>116</v>
      </c>
      <c r="W1084" s="52">
        <v>0</v>
      </c>
      <c r="X1084" s="42">
        <f>IFERROR(W1084/T1077,"-")</f>
        <v>0</v>
      </c>
      <c r="Y1084" s="52">
        <v>0</v>
      </c>
      <c r="Z1084" s="42">
        <f>IFERROR(Y1084/U1077,"-")</f>
        <v>0</v>
      </c>
      <c r="AA1084" s="96" t="str">
        <f t="shared" si="98"/>
        <v>-</v>
      </c>
      <c r="AB1084" s="376"/>
      <c r="AC1084" s="376"/>
      <c r="AD1084" s="32" t="s">
        <v>116</v>
      </c>
      <c r="AE1084" s="52">
        <v>0</v>
      </c>
      <c r="AF1084" s="42">
        <f>IFERROR(AE1084/AB1077,"-")</f>
        <v>0</v>
      </c>
      <c r="AG1084" s="52">
        <v>0</v>
      </c>
      <c r="AH1084" s="42">
        <f>IFERROR(AG1084/AC1077,"-")</f>
        <v>0</v>
      </c>
      <c r="AI1084" s="55" t="str">
        <f t="shared" si="99"/>
        <v>-</v>
      </c>
      <c r="AJ1084" s="376"/>
      <c r="AK1084" s="376"/>
      <c r="AL1084" s="32" t="s">
        <v>116</v>
      </c>
      <c r="AM1084" s="52">
        <v>0</v>
      </c>
      <c r="AN1084" s="42">
        <f>IFERROR(AM1084/AJ1077,"-")</f>
        <v>0</v>
      </c>
      <c r="AO1084" s="52">
        <v>0</v>
      </c>
      <c r="AP1084" s="42">
        <f>IFERROR(AO1084/AK1077,"-")</f>
        <v>0</v>
      </c>
      <c r="AQ1084" s="55" t="str">
        <f t="shared" si="100"/>
        <v>-</v>
      </c>
      <c r="AR1084" s="376"/>
      <c r="AS1084" s="376"/>
      <c r="AT1084" s="32" t="s">
        <v>116</v>
      </c>
      <c r="AU1084" s="52">
        <v>0</v>
      </c>
      <c r="AV1084" s="42">
        <f>IFERROR(AU1084/AR1077,"-")</f>
        <v>0</v>
      </c>
      <c r="AW1084" s="55">
        <v>0</v>
      </c>
      <c r="AX1084" s="42">
        <f>IFERROR(AW1084/AS1077,"-")</f>
        <v>0</v>
      </c>
      <c r="AY1084" s="139" t="str">
        <f t="shared" si="101"/>
        <v>-</v>
      </c>
      <c r="AZ1084" s="376"/>
      <c r="BA1084" s="376"/>
      <c r="BB1084" s="32" t="s">
        <v>116</v>
      </c>
      <c r="BC1084" s="52">
        <v>0</v>
      </c>
      <c r="BD1084" s="42">
        <f>IFERROR(BC1084/AZ1077,"-")</f>
        <v>0</v>
      </c>
      <c r="BE1084" s="52">
        <v>0</v>
      </c>
      <c r="BF1084" s="42">
        <f>IFERROR(BE1084/BA1077,"-")</f>
        <v>0</v>
      </c>
      <c r="BG1084" s="55" t="str">
        <f t="shared" si="102"/>
        <v>-</v>
      </c>
      <c r="BH1084" s="376"/>
      <c r="BI1084" s="376"/>
      <c r="BJ1084" s="32" t="s">
        <v>116</v>
      </c>
      <c r="BK1084" s="52">
        <v>0</v>
      </c>
      <c r="BL1084" s="42">
        <f>IFERROR(BK1084/BH1077,"-")</f>
        <v>0</v>
      </c>
      <c r="BM1084" s="52">
        <v>0</v>
      </c>
      <c r="BN1084" s="42">
        <f>IFERROR(BM1084/BI1077,"-")</f>
        <v>0</v>
      </c>
      <c r="BO1084" s="96" t="str">
        <f t="shared" si="103"/>
        <v>-</v>
      </c>
      <c r="BP1084" s="141"/>
    </row>
    <row r="1085" spans="2:68" s="8" customFormat="1" ht="13.15" customHeight="1">
      <c r="B1085" s="409"/>
      <c r="C1085" s="408"/>
      <c r="D1085" s="376"/>
      <c r="E1085" s="376"/>
      <c r="F1085" s="32" t="s">
        <v>107</v>
      </c>
      <c r="G1085" s="52">
        <v>1179</v>
      </c>
      <c r="H1085" s="42">
        <f>IFERROR(G1085/D1077,"-")</f>
        <v>2.3124198915182832E-5</v>
      </c>
      <c r="I1085" s="52">
        <v>1</v>
      </c>
      <c r="J1085" s="42">
        <f>IFERROR(I1085/E1077,"-")</f>
        <v>1.8867924528301886E-2</v>
      </c>
      <c r="K1085" s="55">
        <f t="shared" si="96"/>
        <v>1179</v>
      </c>
      <c r="L1085" s="376"/>
      <c r="M1085" s="376"/>
      <c r="N1085" s="32" t="s">
        <v>107</v>
      </c>
      <c r="O1085" s="52">
        <v>232905</v>
      </c>
      <c r="P1085" s="42">
        <f>IFERROR(O1085/L1077,"-")</f>
        <v>7.4508863885145305E-4</v>
      </c>
      <c r="Q1085" s="52">
        <v>4</v>
      </c>
      <c r="R1085" s="42">
        <f>IFERROR(Q1085/M1077,"-")</f>
        <v>6.8376068376068376E-3</v>
      </c>
      <c r="S1085" s="55">
        <f t="shared" si="97"/>
        <v>58226.25</v>
      </c>
      <c r="T1085" s="376"/>
      <c r="U1085" s="376"/>
      <c r="V1085" s="32" t="s">
        <v>107</v>
      </c>
      <c r="W1085" s="52">
        <v>0</v>
      </c>
      <c r="X1085" s="42">
        <f>IFERROR(W1085/T1077,"-")</f>
        <v>0</v>
      </c>
      <c r="Y1085" s="52">
        <v>0</v>
      </c>
      <c r="Z1085" s="42">
        <f>IFERROR(Y1085/U1077,"-")</f>
        <v>0</v>
      </c>
      <c r="AA1085" s="96" t="str">
        <f t="shared" si="98"/>
        <v>-</v>
      </c>
      <c r="AB1085" s="376"/>
      <c r="AC1085" s="376"/>
      <c r="AD1085" s="32" t="s">
        <v>107</v>
      </c>
      <c r="AE1085" s="52">
        <v>0</v>
      </c>
      <c r="AF1085" s="42">
        <f>IFERROR(AE1085/AB1077,"-")</f>
        <v>0</v>
      </c>
      <c r="AG1085" s="52">
        <v>0</v>
      </c>
      <c r="AH1085" s="42">
        <f>IFERROR(AG1085/AC1077,"-")</f>
        <v>0</v>
      </c>
      <c r="AI1085" s="55" t="str">
        <f t="shared" si="99"/>
        <v>-</v>
      </c>
      <c r="AJ1085" s="376"/>
      <c r="AK1085" s="376"/>
      <c r="AL1085" s="32" t="s">
        <v>107</v>
      </c>
      <c r="AM1085" s="52">
        <v>232905</v>
      </c>
      <c r="AN1085" s="42">
        <f>IFERROR(AM1085/AJ1077,"-")</f>
        <v>1.9791723141406744E-3</v>
      </c>
      <c r="AO1085" s="52">
        <v>4</v>
      </c>
      <c r="AP1085" s="42">
        <f>IFERROR(AO1085/AK1077,"-")</f>
        <v>2.3668639053254437E-2</v>
      </c>
      <c r="AQ1085" s="55">
        <f t="shared" si="100"/>
        <v>58226.25</v>
      </c>
      <c r="AR1085" s="376"/>
      <c r="AS1085" s="376"/>
      <c r="AT1085" s="32" t="s">
        <v>107</v>
      </c>
      <c r="AU1085" s="52">
        <v>0</v>
      </c>
      <c r="AV1085" s="42">
        <f>IFERROR(AU1085/AR1077,"-")</f>
        <v>0</v>
      </c>
      <c r="AW1085" s="55">
        <v>0</v>
      </c>
      <c r="AX1085" s="42">
        <f>IFERROR(AW1085/AS1077,"-")</f>
        <v>0</v>
      </c>
      <c r="AY1085" s="139" t="str">
        <f t="shared" si="101"/>
        <v>-</v>
      </c>
      <c r="AZ1085" s="376"/>
      <c r="BA1085" s="376"/>
      <c r="BB1085" s="32" t="s">
        <v>107</v>
      </c>
      <c r="BC1085" s="52">
        <v>0</v>
      </c>
      <c r="BD1085" s="42">
        <f>IFERROR(BC1085/AZ1077,"-")</f>
        <v>0</v>
      </c>
      <c r="BE1085" s="52">
        <v>0</v>
      </c>
      <c r="BF1085" s="42">
        <f>IFERROR(BE1085/BA1077,"-")</f>
        <v>0</v>
      </c>
      <c r="BG1085" s="55" t="str">
        <f t="shared" si="102"/>
        <v>-</v>
      </c>
      <c r="BH1085" s="376"/>
      <c r="BI1085" s="376"/>
      <c r="BJ1085" s="32" t="s">
        <v>107</v>
      </c>
      <c r="BK1085" s="52">
        <v>47915</v>
      </c>
      <c r="BL1085" s="42">
        <f>IFERROR(BK1085/BH1077,"-")</f>
        <v>2.6104643472079389E-4</v>
      </c>
      <c r="BM1085" s="52">
        <v>2</v>
      </c>
      <c r="BN1085" s="42">
        <f>IFERROR(BM1085/BI1077,"-")</f>
        <v>4.4444444444444444E-3</v>
      </c>
      <c r="BO1085" s="96">
        <f t="shared" si="103"/>
        <v>23957.5</v>
      </c>
      <c r="BP1085" s="141"/>
    </row>
    <row r="1086" spans="2:68" s="8" customFormat="1" ht="13.15" customHeight="1">
      <c r="B1086" s="409"/>
      <c r="C1086" s="408"/>
      <c r="D1086" s="376"/>
      <c r="E1086" s="376"/>
      <c r="F1086" s="32" t="s">
        <v>108</v>
      </c>
      <c r="G1086" s="52">
        <v>10869</v>
      </c>
      <c r="H1086" s="42">
        <f>IFERROR(G1086/D1077,"-")</f>
        <v>2.1317804750561677E-4</v>
      </c>
      <c r="I1086" s="52">
        <v>3</v>
      </c>
      <c r="J1086" s="42">
        <f>IFERROR(I1086/E1077,"-")</f>
        <v>5.6603773584905662E-2</v>
      </c>
      <c r="K1086" s="55">
        <f t="shared" si="96"/>
        <v>3623</v>
      </c>
      <c r="L1086" s="376"/>
      <c r="M1086" s="376"/>
      <c r="N1086" s="32" t="s">
        <v>108</v>
      </c>
      <c r="O1086" s="52">
        <v>182533</v>
      </c>
      <c r="P1086" s="42">
        <f>IFERROR(O1086/L1077,"-")</f>
        <v>5.839430863033094E-4</v>
      </c>
      <c r="Q1086" s="52">
        <v>10</v>
      </c>
      <c r="R1086" s="42">
        <f>IFERROR(Q1086/M1077,"-")</f>
        <v>1.7094017094017096E-2</v>
      </c>
      <c r="S1086" s="55">
        <f t="shared" si="97"/>
        <v>18253.3</v>
      </c>
      <c r="T1086" s="376"/>
      <c r="U1086" s="376"/>
      <c r="V1086" s="32" t="s">
        <v>108</v>
      </c>
      <c r="W1086" s="52">
        <v>0</v>
      </c>
      <c r="X1086" s="42">
        <f>IFERROR(W1086/T1077,"-")</f>
        <v>0</v>
      </c>
      <c r="Y1086" s="52">
        <v>0</v>
      </c>
      <c r="Z1086" s="42">
        <f>IFERROR(Y1086/U1077,"-")</f>
        <v>0</v>
      </c>
      <c r="AA1086" s="96" t="str">
        <f t="shared" si="98"/>
        <v>-</v>
      </c>
      <c r="AB1086" s="376"/>
      <c r="AC1086" s="376"/>
      <c r="AD1086" s="32" t="s">
        <v>108</v>
      </c>
      <c r="AE1086" s="52">
        <v>0</v>
      </c>
      <c r="AF1086" s="42">
        <f>IFERROR(AE1086/AB1077,"-")</f>
        <v>0</v>
      </c>
      <c r="AG1086" s="52">
        <v>0</v>
      </c>
      <c r="AH1086" s="42">
        <f>IFERROR(AG1086/AC1077,"-")</f>
        <v>0</v>
      </c>
      <c r="AI1086" s="55" t="str">
        <f t="shared" si="99"/>
        <v>-</v>
      </c>
      <c r="AJ1086" s="376"/>
      <c r="AK1086" s="376"/>
      <c r="AL1086" s="32" t="s">
        <v>108</v>
      </c>
      <c r="AM1086" s="52">
        <v>145784</v>
      </c>
      <c r="AN1086" s="42">
        <f>IFERROR(AM1086/AJ1077,"-")</f>
        <v>1.2388383961043519E-3</v>
      </c>
      <c r="AO1086" s="52">
        <v>6</v>
      </c>
      <c r="AP1086" s="42">
        <f>IFERROR(AO1086/AK1077,"-")</f>
        <v>3.5502958579881658E-2</v>
      </c>
      <c r="AQ1086" s="55">
        <f t="shared" si="100"/>
        <v>24297.333333333332</v>
      </c>
      <c r="AR1086" s="376"/>
      <c r="AS1086" s="376"/>
      <c r="AT1086" s="32" t="s">
        <v>108</v>
      </c>
      <c r="AU1086" s="52">
        <v>36749</v>
      </c>
      <c r="AV1086" s="42">
        <f>IFERROR(AU1086/AR1077,"-")</f>
        <v>2.3258959389258168E-4</v>
      </c>
      <c r="AW1086" s="55">
        <v>4</v>
      </c>
      <c r="AX1086" s="42">
        <f>IFERROR(AW1086/AS1077,"-")</f>
        <v>1.3986013986013986E-2</v>
      </c>
      <c r="AY1086" s="139">
        <f t="shared" si="101"/>
        <v>9187.25</v>
      </c>
      <c r="AZ1086" s="376"/>
      <c r="BA1086" s="376"/>
      <c r="BB1086" s="32" t="s">
        <v>108</v>
      </c>
      <c r="BC1086" s="52">
        <v>0</v>
      </c>
      <c r="BD1086" s="42">
        <f>IFERROR(BC1086/AZ1077,"-")</f>
        <v>0</v>
      </c>
      <c r="BE1086" s="52">
        <v>0</v>
      </c>
      <c r="BF1086" s="42">
        <f>IFERROR(BE1086/BA1077,"-")</f>
        <v>0</v>
      </c>
      <c r="BG1086" s="55" t="str">
        <f t="shared" si="102"/>
        <v>-</v>
      </c>
      <c r="BH1086" s="376"/>
      <c r="BI1086" s="376"/>
      <c r="BJ1086" s="32" t="s">
        <v>108</v>
      </c>
      <c r="BK1086" s="52">
        <v>150385</v>
      </c>
      <c r="BL1086" s="42">
        <f>IFERROR(BK1086/BH1077,"-")</f>
        <v>8.193147883854031E-4</v>
      </c>
      <c r="BM1086" s="52">
        <v>15</v>
      </c>
      <c r="BN1086" s="42">
        <f>IFERROR(BM1086/BI1077,"-")</f>
        <v>3.3333333333333333E-2</v>
      </c>
      <c r="BO1086" s="96">
        <f t="shared" si="103"/>
        <v>10025.666666666666</v>
      </c>
      <c r="BP1086" s="141"/>
    </row>
    <row r="1087" spans="2:68" s="8" customFormat="1" ht="13.15" customHeight="1">
      <c r="B1087" s="409"/>
      <c r="C1087" s="408"/>
      <c r="D1087" s="376"/>
      <c r="E1087" s="376"/>
      <c r="F1087" s="32" t="s">
        <v>109</v>
      </c>
      <c r="G1087" s="52">
        <v>0</v>
      </c>
      <c r="H1087" s="42">
        <f>IFERROR(G1087/D1077,"-")</f>
        <v>0</v>
      </c>
      <c r="I1087" s="52">
        <v>0</v>
      </c>
      <c r="J1087" s="42">
        <f>IFERROR(I1087/E1077,"-")</f>
        <v>0</v>
      </c>
      <c r="K1087" s="55" t="str">
        <f t="shared" si="96"/>
        <v>-</v>
      </c>
      <c r="L1087" s="376"/>
      <c r="M1087" s="376"/>
      <c r="N1087" s="32" t="s">
        <v>109</v>
      </c>
      <c r="O1087" s="52">
        <v>2134</v>
      </c>
      <c r="P1087" s="42">
        <f>IFERROR(O1087/L1077,"-")</f>
        <v>6.8269000464094839E-6</v>
      </c>
      <c r="Q1087" s="52">
        <v>1</v>
      </c>
      <c r="R1087" s="42">
        <f>IFERROR(Q1087/M1077,"-")</f>
        <v>1.7094017094017094E-3</v>
      </c>
      <c r="S1087" s="55">
        <f t="shared" si="97"/>
        <v>2134</v>
      </c>
      <c r="T1087" s="376"/>
      <c r="U1087" s="376"/>
      <c r="V1087" s="32" t="s">
        <v>109</v>
      </c>
      <c r="W1087" s="52">
        <v>0</v>
      </c>
      <c r="X1087" s="42">
        <f>IFERROR(W1087/T1077,"-")</f>
        <v>0</v>
      </c>
      <c r="Y1087" s="52">
        <v>0</v>
      </c>
      <c r="Z1087" s="42">
        <f>IFERROR(Y1087/U1077,"-")</f>
        <v>0</v>
      </c>
      <c r="AA1087" s="96" t="str">
        <f t="shared" si="98"/>
        <v>-</v>
      </c>
      <c r="AB1087" s="376"/>
      <c r="AC1087" s="376"/>
      <c r="AD1087" s="32" t="s">
        <v>109</v>
      </c>
      <c r="AE1087" s="52">
        <v>0</v>
      </c>
      <c r="AF1087" s="42">
        <f>IFERROR(AE1087/AB1077,"-")</f>
        <v>0</v>
      </c>
      <c r="AG1087" s="52">
        <v>0</v>
      </c>
      <c r="AH1087" s="42">
        <f>IFERROR(AG1087/AC1077,"-")</f>
        <v>0</v>
      </c>
      <c r="AI1087" s="55" t="str">
        <f t="shared" si="99"/>
        <v>-</v>
      </c>
      <c r="AJ1087" s="376"/>
      <c r="AK1087" s="376"/>
      <c r="AL1087" s="32" t="s">
        <v>109</v>
      </c>
      <c r="AM1087" s="52">
        <v>0</v>
      </c>
      <c r="AN1087" s="42">
        <f>IFERROR(AM1087/AJ1077,"-")</f>
        <v>0</v>
      </c>
      <c r="AO1087" s="52">
        <v>0</v>
      </c>
      <c r="AP1087" s="42">
        <f>IFERROR(AO1087/AK1077,"-")</f>
        <v>0</v>
      </c>
      <c r="AQ1087" s="55" t="str">
        <f t="shared" si="100"/>
        <v>-</v>
      </c>
      <c r="AR1087" s="376"/>
      <c r="AS1087" s="376"/>
      <c r="AT1087" s="32" t="s">
        <v>109</v>
      </c>
      <c r="AU1087" s="52">
        <v>2134</v>
      </c>
      <c r="AV1087" s="42">
        <f>IFERROR(AU1087/AR1077,"-")</f>
        <v>1.3506386387841011E-5</v>
      </c>
      <c r="AW1087" s="55">
        <v>1</v>
      </c>
      <c r="AX1087" s="42">
        <f>IFERROR(AW1087/AS1077,"-")</f>
        <v>3.4965034965034965E-3</v>
      </c>
      <c r="AY1087" s="139">
        <f t="shared" si="101"/>
        <v>2134</v>
      </c>
      <c r="AZ1087" s="376"/>
      <c r="BA1087" s="376"/>
      <c r="BB1087" s="32" t="s">
        <v>109</v>
      </c>
      <c r="BC1087" s="52">
        <v>2134</v>
      </c>
      <c r="BD1087" s="42">
        <f>IFERROR(BC1087/AZ1077,"-")</f>
        <v>7.1282622906574004E-5</v>
      </c>
      <c r="BE1087" s="52">
        <v>1</v>
      </c>
      <c r="BF1087" s="42">
        <f>IFERROR(BE1087/BA1077,"-")</f>
        <v>5.2631578947368418E-2</v>
      </c>
      <c r="BG1087" s="55">
        <f t="shared" si="102"/>
        <v>2134</v>
      </c>
      <c r="BH1087" s="376"/>
      <c r="BI1087" s="376"/>
      <c r="BJ1087" s="32" t="s">
        <v>109</v>
      </c>
      <c r="BK1087" s="52">
        <v>3141</v>
      </c>
      <c r="BL1087" s="42">
        <f>IFERROR(BK1087/BH1077,"-")</f>
        <v>1.7112529509715407E-5</v>
      </c>
      <c r="BM1087" s="52">
        <v>1</v>
      </c>
      <c r="BN1087" s="42">
        <f>IFERROR(BM1087/BI1077,"-")</f>
        <v>2.2222222222222222E-3</v>
      </c>
      <c r="BO1087" s="96">
        <f t="shared" si="103"/>
        <v>3141</v>
      </c>
      <c r="BP1087" s="141"/>
    </row>
    <row r="1088" spans="2:68" s="8" customFormat="1" ht="13.15" customHeight="1">
      <c r="B1088" s="409"/>
      <c r="C1088" s="408"/>
      <c r="D1088" s="376"/>
      <c r="E1088" s="376"/>
      <c r="F1088" s="32" t="s">
        <v>110</v>
      </c>
      <c r="G1088" s="52">
        <v>0</v>
      </c>
      <c r="H1088" s="42">
        <f>IFERROR(G1088/D1077,"-")</f>
        <v>0</v>
      </c>
      <c r="I1088" s="52">
        <v>0</v>
      </c>
      <c r="J1088" s="42">
        <f>IFERROR(I1088/E1077,"-")</f>
        <v>0</v>
      </c>
      <c r="K1088" s="55" t="str">
        <f t="shared" si="96"/>
        <v>-</v>
      </c>
      <c r="L1088" s="376"/>
      <c r="M1088" s="376"/>
      <c r="N1088" s="32" t="s">
        <v>110</v>
      </c>
      <c r="O1088" s="52">
        <v>13655</v>
      </c>
      <c r="P1088" s="42">
        <f>IFERROR(O1088/L1077,"-")</f>
        <v>4.3683842611865747E-5</v>
      </c>
      <c r="Q1088" s="52">
        <v>1</v>
      </c>
      <c r="R1088" s="42">
        <f>IFERROR(Q1088/M1077,"-")</f>
        <v>1.7094017094017094E-3</v>
      </c>
      <c r="S1088" s="55">
        <f t="shared" si="97"/>
        <v>13655</v>
      </c>
      <c r="T1088" s="376"/>
      <c r="U1088" s="376"/>
      <c r="V1088" s="32" t="s">
        <v>110</v>
      </c>
      <c r="W1088" s="52">
        <v>0</v>
      </c>
      <c r="X1088" s="42">
        <f>IFERROR(W1088/T1077,"-")</f>
        <v>0</v>
      </c>
      <c r="Y1088" s="52">
        <v>0</v>
      </c>
      <c r="Z1088" s="42">
        <f>IFERROR(Y1088/U1077,"-")</f>
        <v>0</v>
      </c>
      <c r="AA1088" s="96" t="str">
        <f t="shared" si="98"/>
        <v>-</v>
      </c>
      <c r="AB1088" s="376"/>
      <c r="AC1088" s="376"/>
      <c r="AD1088" s="32" t="s">
        <v>110</v>
      </c>
      <c r="AE1088" s="52">
        <v>0</v>
      </c>
      <c r="AF1088" s="42">
        <f>IFERROR(AE1088/AB1077,"-")</f>
        <v>0</v>
      </c>
      <c r="AG1088" s="52">
        <v>0</v>
      </c>
      <c r="AH1088" s="42">
        <f>IFERROR(AG1088/AC1077,"-")</f>
        <v>0</v>
      </c>
      <c r="AI1088" s="55" t="str">
        <f t="shared" si="99"/>
        <v>-</v>
      </c>
      <c r="AJ1088" s="376"/>
      <c r="AK1088" s="376"/>
      <c r="AL1088" s="32" t="s">
        <v>110</v>
      </c>
      <c r="AM1088" s="52">
        <v>13655</v>
      </c>
      <c r="AN1088" s="42">
        <f>IFERROR(AM1088/AJ1077,"-")</f>
        <v>1.1603700199476572E-4</v>
      </c>
      <c r="AO1088" s="52">
        <v>1</v>
      </c>
      <c r="AP1088" s="42">
        <f>IFERROR(AO1088/AK1077,"-")</f>
        <v>5.9171597633136093E-3</v>
      </c>
      <c r="AQ1088" s="55">
        <f t="shared" si="100"/>
        <v>13655</v>
      </c>
      <c r="AR1088" s="376"/>
      <c r="AS1088" s="376"/>
      <c r="AT1088" s="32" t="s">
        <v>110</v>
      </c>
      <c r="AU1088" s="52">
        <v>0</v>
      </c>
      <c r="AV1088" s="42">
        <f>IFERROR(AU1088/AR1077,"-")</f>
        <v>0</v>
      </c>
      <c r="AW1088" s="55">
        <v>0</v>
      </c>
      <c r="AX1088" s="42">
        <f>IFERROR(AW1088/AS1077,"-")</f>
        <v>0</v>
      </c>
      <c r="AY1088" s="139" t="str">
        <f t="shared" si="101"/>
        <v>-</v>
      </c>
      <c r="AZ1088" s="376"/>
      <c r="BA1088" s="376"/>
      <c r="BB1088" s="32" t="s">
        <v>110</v>
      </c>
      <c r="BC1088" s="52">
        <v>0</v>
      </c>
      <c r="BD1088" s="42">
        <f>IFERROR(BC1088/AZ1077,"-")</f>
        <v>0</v>
      </c>
      <c r="BE1088" s="52">
        <v>0</v>
      </c>
      <c r="BF1088" s="42">
        <f>IFERROR(BE1088/BA1077,"-")</f>
        <v>0</v>
      </c>
      <c r="BG1088" s="55" t="str">
        <f t="shared" si="102"/>
        <v>-</v>
      </c>
      <c r="BH1088" s="376"/>
      <c r="BI1088" s="376"/>
      <c r="BJ1088" s="32" t="s">
        <v>110</v>
      </c>
      <c r="BK1088" s="52">
        <v>0</v>
      </c>
      <c r="BL1088" s="42">
        <f>IFERROR(BK1088/BH1077,"-")</f>
        <v>0</v>
      </c>
      <c r="BM1088" s="52">
        <v>0</v>
      </c>
      <c r="BN1088" s="42">
        <f>IFERROR(BM1088/BI1077,"-")</f>
        <v>0</v>
      </c>
      <c r="BO1088" s="96" t="str">
        <f t="shared" si="103"/>
        <v>-</v>
      </c>
      <c r="BP1088" s="141"/>
    </row>
    <row r="1089" spans="2:68" s="8" customFormat="1" ht="13.15" customHeight="1">
      <c r="B1089" s="409"/>
      <c r="C1089" s="408"/>
      <c r="D1089" s="376"/>
      <c r="E1089" s="376"/>
      <c r="F1089" s="32" t="s">
        <v>111</v>
      </c>
      <c r="G1089" s="52">
        <v>35414</v>
      </c>
      <c r="H1089" s="42">
        <f>IFERROR(G1089/D1077,"-")</f>
        <v>6.945889570672475E-4</v>
      </c>
      <c r="I1089" s="52">
        <v>2</v>
      </c>
      <c r="J1089" s="42">
        <f>IFERROR(I1089/E1077,"-")</f>
        <v>3.7735849056603772E-2</v>
      </c>
      <c r="K1089" s="55">
        <f t="shared" si="96"/>
        <v>17707</v>
      </c>
      <c r="L1089" s="376"/>
      <c r="M1089" s="376"/>
      <c r="N1089" s="32" t="s">
        <v>111</v>
      </c>
      <c r="O1089" s="52">
        <v>2120204</v>
      </c>
      <c r="P1089" s="42">
        <f>IFERROR(O1089/L1077,"-")</f>
        <v>6.7827651293334464E-3</v>
      </c>
      <c r="Q1089" s="52">
        <v>63</v>
      </c>
      <c r="R1089" s="42">
        <f>IFERROR(Q1089/M1077,"-")</f>
        <v>0.1076923076923077</v>
      </c>
      <c r="S1089" s="55">
        <f t="shared" si="97"/>
        <v>33654.031746031746</v>
      </c>
      <c r="T1089" s="376"/>
      <c r="U1089" s="376"/>
      <c r="V1089" s="32" t="s">
        <v>111</v>
      </c>
      <c r="W1089" s="52">
        <v>37095</v>
      </c>
      <c r="X1089" s="42">
        <f>IFERROR(W1089/T1077,"-")</f>
        <v>4.2783345232012713E-3</v>
      </c>
      <c r="Y1089" s="52">
        <v>2</v>
      </c>
      <c r="Z1089" s="42">
        <f>IFERROR(Y1089/U1077,"-")</f>
        <v>5.128205128205128E-2</v>
      </c>
      <c r="AA1089" s="96">
        <f t="shared" si="98"/>
        <v>18547.5</v>
      </c>
      <c r="AB1089" s="376"/>
      <c r="AC1089" s="376"/>
      <c r="AD1089" s="32" t="s">
        <v>111</v>
      </c>
      <c r="AE1089" s="52">
        <v>257190</v>
      </c>
      <c r="AF1089" s="42">
        <f>IFERROR(AE1089/AB1077,"-")</f>
        <v>9.3504697412196882E-3</v>
      </c>
      <c r="AG1089" s="52">
        <v>6</v>
      </c>
      <c r="AH1089" s="42">
        <f>IFERROR(AG1089/AC1077,"-")</f>
        <v>6.6666666666666666E-2</v>
      </c>
      <c r="AI1089" s="55">
        <f t="shared" si="99"/>
        <v>42865</v>
      </c>
      <c r="AJ1089" s="376"/>
      <c r="AK1089" s="376"/>
      <c r="AL1089" s="32" t="s">
        <v>111</v>
      </c>
      <c r="AM1089" s="52">
        <v>951508</v>
      </c>
      <c r="AN1089" s="42">
        <f>IFERROR(AM1089/AJ1077,"-")</f>
        <v>8.0856928373515581E-3</v>
      </c>
      <c r="AO1089" s="52">
        <v>20</v>
      </c>
      <c r="AP1089" s="42">
        <f>IFERROR(AO1089/AK1077,"-")</f>
        <v>0.11834319526627218</v>
      </c>
      <c r="AQ1089" s="55">
        <f t="shared" si="100"/>
        <v>47575.4</v>
      </c>
      <c r="AR1089" s="376"/>
      <c r="AS1089" s="376"/>
      <c r="AT1089" s="32" t="s">
        <v>111</v>
      </c>
      <c r="AU1089" s="52">
        <v>874411</v>
      </c>
      <c r="AV1089" s="42">
        <f>IFERROR(AU1089/AR1077,"-")</f>
        <v>5.5342703035512874E-3</v>
      </c>
      <c r="AW1089" s="55">
        <v>35</v>
      </c>
      <c r="AX1089" s="42">
        <f>IFERROR(AW1089/AS1077,"-")</f>
        <v>0.12237762237762238</v>
      </c>
      <c r="AY1089" s="139">
        <f t="shared" si="101"/>
        <v>24983.17142857143</v>
      </c>
      <c r="AZ1089" s="376"/>
      <c r="BA1089" s="376"/>
      <c r="BB1089" s="32" t="s">
        <v>111</v>
      </c>
      <c r="BC1089" s="52">
        <v>15647</v>
      </c>
      <c r="BD1089" s="42">
        <f>IFERROR(BC1089/AZ1077,"-")</f>
        <v>5.2266129363597155E-4</v>
      </c>
      <c r="BE1089" s="52">
        <v>3</v>
      </c>
      <c r="BF1089" s="42">
        <f>IFERROR(BE1089/BA1077,"-")</f>
        <v>0.15789473684210525</v>
      </c>
      <c r="BG1089" s="55">
        <f t="shared" si="102"/>
        <v>5215.666666666667</v>
      </c>
      <c r="BH1089" s="376"/>
      <c r="BI1089" s="376"/>
      <c r="BJ1089" s="32" t="s">
        <v>111</v>
      </c>
      <c r="BK1089" s="52">
        <v>911397</v>
      </c>
      <c r="BL1089" s="42">
        <f>IFERROR(BK1089/BH1077,"-")</f>
        <v>4.965395752170039E-3</v>
      </c>
      <c r="BM1089" s="52">
        <v>31</v>
      </c>
      <c r="BN1089" s="42">
        <f>IFERROR(BM1089/BI1077,"-")</f>
        <v>6.8888888888888888E-2</v>
      </c>
      <c r="BO1089" s="96">
        <f t="shared" si="103"/>
        <v>29399.903225806451</v>
      </c>
      <c r="BP1089" s="141"/>
    </row>
    <row r="1090" spans="2:68" s="8" customFormat="1" ht="13.15" customHeight="1">
      <c r="B1090" s="409"/>
      <c r="C1090" s="408"/>
      <c r="D1090" s="376"/>
      <c r="E1090" s="376"/>
      <c r="F1090" s="32" t="s">
        <v>112</v>
      </c>
      <c r="G1090" s="52">
        <v>289494</v>
      </c>
      <c r="H1090" s="42">
        <f>IFERROR(G1090/D1077,"-")</f>
        <v>5.6779616969906176E-3</v>
      </c>
      <c r="I1090" s="52">
        <v>10</v>
      </c>
      <c r="J1090" s="42">
        <f>IFERROR(I1090/E1077,"-")</f>
        <v>0.18867924528301888</v>
      </c>
      <c r="K1090" s="55">
        <f t="shared" si="96"/>
        <v>28949.4</v>
      </c>
      <c r="L1090" s="376"/>
      <c r="M1090" s="376"/>
      <c r="N1090" s="32" t="s">
        <v>112</v>
      </c>
      <c r="O1090" s="52">
        <v>4074956</v>
      </c>
      <c r="P1090" s="42">
        <f>IFERROR(O1090/L1077,"-")</f>
        <v>1.3036231164721933E-2</v>
      </c>
      <c r="Q1090" s="52">
        <v>37</v>
      </c>
      <c r="R1090" s="42">
        <f>IFERROR(Q1090/M1077,"-")</f>
        <v>6.3247863247863245E-2</v>
      </c>
      <c r="S1090" s="55">
        <f t="shared" si="97"/>
        <v>110133.94594594595</v>
      </c>
      <c r="T1090" s="376"/>
      <c r="U1090" s="376"/>
      <c r="V1090" s="32" t="s">
        <v>112</v>
      </c>
      <c r="W1090" s="52">
        <v>58789</v>
      </c>
      <c r="X1090" s="42">
        <f>IFERROR(W1090/T1077,"-")</f>
        <v>6.7804018947157174E-3</v>
      </c>
      <c r="Y1090" s="52">
        <v>3</v>
      </c>
      <c r="Z1090" s="42">
        <f>IFERROR(Y1090/U1077,"-")</f>
        <v>7.6923076923076927E-2</v>
      </c>
      <c r="AA1090" s="96">
        <f t="shared" si="98"/>
        <v>19596.333333333332</v>
      </c>
      <c r="AB1090" s="376"/>
      <c r="AC1090" s="376"/>
      <c r="AD1090" s="32" t="s">
        <v>112</v>
      </c>
      <c r="AE1090" s="52">
        <v>119668</v>
      </c>
      <c r="AF1090" s="42">
        <f>IFERROR(AE1090/AB1077,"-")</f>
        <v>4.3506824254141976E-3</v>
      </c>
      <c r="AG1090" s="52">
        <v>4</v>
      </c>
      <c r="AH1090" s="42">
        <f>IFERROR(AG1090/AC1077,"-")</f>
        <v>4.4444444444444446E-2</v>
      </c>
      <c r="AI1090" s="55">
        <f t="shared" si="99"/>
        <v>29917</v>
      </c>
      <c r="AJ1090" s="376"/>
      <c r="AK1090" s="376"/>
      <c r="AL1090" s="32" t="s">
        <v>112</v>
      </c>
      <c r="AM1090" s="52">
        <v>1392129</v>
      </c>
      <c r="AN1090" s="42">
        <f>IFERROR(AM1090/AJ1077,"-")</f>
        <v>1.1829987224457796E-2</v>
      </c>
      <c r="AO1090" s="52">
        <v>11</v>
      </c>
      <c r="AP1090" s="42">
        <f>IFERROR(AO1090/AK1077,"-")</f>
        <v>6.5088757396449703E-2</v>
      </c>
      <c r="AQ1090" s="55">
        <f t="shared" si="100"/>
        <v>126557.18181818182</v>
      </c>
      <c r="AR1090" s="376"/>
      <c r="AS1090" s="376"/>
      <c r="AT1090" s="32" t="s">
        <v>112</v>
      </c>
      <c r="AU1090" s="52">
        <v>2372275</v>
      </c>
      <c r="AV1090" s="42">
        <f>IFERROR(AU1090/AR1077,"-")</f>
        <v>1.5014462403100063E-2</v>
      </c>
      <c r="AW1090" s="55">
        <v>18</v>
      </c>
      <c r="AX1090" s="42">
        <f>IFERROR(AW1090/AS1077,"-")</f>
        <v>6.2937062937062943E-2</v>
      </c>
      <c r="AY1090" s="139">
        <f t="shared" si="101"/>
        <v>131793.05555555556</v>
      </c>
      <c r="AZ1090" s="376"/>
      <c r="BA1090" s="376"/>
      <c r="BB1090" s="32" t="s">
        <v>112</v>
      </c>
      <c r="BC1090" s="52">
        <v>2087857</v>
      </c>
      <c r="BD1090" s="42">
        <f>IFERROR(BC1090/AZ1077,"-")</f>
        <v>6.974129485185139E-2</v>
      </c>
      <c r="BE1090" s="52">
        <v>6</v>
      </c>
      <c r="BF1090" s="42">
        <f>IFERROR(BE1090/BA1077,"-")</f>
        <v>0.31578947368421051</v>
      </c>
      <c r="BG1090" s="55">
        <f t="shared" si="102"/>
        <v>347976.16666666669</v>
      </c>
      <c r="BH1090" s="376"/>
      <c r="BI1090" s="376"/>
      <c r="BJ1090" s="32" t="s">
        <v>112</v>
      </c>
      <c r="BK1090" s="52">
        <v>887816</v>
      </c>
      <c r="BL1090" s="42">
        <f>IFERROR(BK1090/BH1077,"-")</f>
        <v>4.836923750142468E-3</v>
      </c>
      <c r="BM1090" s="52">
        <v>19</v>
      </c>
      <c r="BN1090" s="42">
        <f>IFERROR(BM1090/BI1077,"-")</f>
        <v>4.2222222222222223E-2</v>
      </c>
      <c r="BO1090" s="96">
        <f t="shared" si="103"/>
        <v>46727.15789473684</v>
      </c>
      <c r="BP1090" s="141"/>
    </row>
    <row r="1091" spans="2:68" s="8" customFormat="1" ht="13.15" customHeight="1">
      <c r="B1091" s="409"/>
      <c r="C1091" s="408"/>
      <c r="D1091" s="376"/>
      <c r="E1091" s="376"/>
      <c r="F1091" s="32" t="s">
        <v>113</v>
      </c>
      <c r="G1091" s="52">
        <v>446760</v>
      </c>
      <c r="H1091" s="42">
        <f>IFERROR(G1091/D1077,"-")</f>
        <v>8.7624827034326388E-3</v>
      </c>
      <c r="I1091" s="52">
        <v>9</v>
      </c>
      <c r="J1091" s="42">
        <f>IFERROR(I1091/E1077,"-")</f>
        <v>0.16981132075471697</v>
      </c>
      <c r="K1091" s="55">
        <f t="shared" si="96"/>
        <v>49640</v>
      </c>
      <c r="L1091" s="376"/>
      <c r="M1091" s="376"/>
      <c r="N1091" s="32" t="s">
        <v>113</v>
      </c>
      <c r="O1091" s="52">
        <v>1043211</v>
      </c>
      <c r="P1091" s="42">
        <f>IFERROR(O1091/L1077,"-")</f>
        <v>3.3373464031466187E-3</v>
      </c>
      <c r="Q1091" s="52">
        <v>27</v>
      </c>
      <c r="R1091" s="42">
        <f>IFERROR(Q1091/M1077,"-")</f>
        <v>4.6153846153846156E-2</v>
      </c>
      <c r="S1091" s="55">
        <f t="shared" si="97"/>
        <v>38637.444444444445</v>
      </c>
      <c r="T1091" s="376"/>
      <c r="U1091" s="376"/>
      <c r="V1091" s="32" t="s">
        <v>113</v>
      </c>
      <c r="W1091" s="52">
        <v>0</v>
      </c>
      <c r="X1091" s="42">
        <f>IFERROR(W1091/T1077,"-")</f>
        <v>0</v>
      </c>
      <c r="Y1091" s="52">
        <v>0</v>
      </c>
      <c r="Z1091" s="42">
        <f>IFERROR(Y1091/U1077,"-")</f>
        <v>0</v>
      </c>
      <c r="AA1091" s="96" t="str">
        <f t="shared" si="98"/>
        <v>-</v>
      </c>
      <c r="AB1091" s="376"/>
      <c r="AC1091" s="376"/>
      <c r="AD1091" s="32" t="s">
        <v>113</v>
      </c>
      <c r="AE1091" s="52">
        <v>112068</v>
      </c>
      <c r="AF1091" s="42">
        <f>IFERROR(AE1091/AB1077,"-")</f>
        <v>4.0743747539134798E-3</v>
      </c>
      <c r="AG1091" s="52">
        <v>3</v>
      </c>
      <c r="AH1091" s="42">
        <f>IFERROR(AG1091/AC1077,"-")</f>
        <v>3.3333333333333333E-2</v>
      </c>
      <c r="AI1091" s="55">
        <f t="shared" si="99"/>
        <v>37356</v>
      </c>
      <c r="AJ1091" s="376"/>
      <c r="AK1091" s="376"/>
      <c r="AL1091" s="32" t="s">
        <v>113</v>
      </c>
      <c r="AM1091" s="52">
        <v>388251</v>
      </c>
      <c r="AN1091" s="42">
        <f>IFERROR(AM1091/AJ1077,"-")</f>
        <v>3.2992663538242242E-3</v>
      </c>
      <c r="AO1091" s="52">
        <v>9</v>
      </c>
      <c r="AP1091" s="42">
        <f>IFERROR(AO1091/AK1077,"-")</f>
        <v>5.3254437869822487E-2</v>
      </c>
      <c r="AQ1091" s="55">
        <f t="shared" si="100"/>
        <v>43139</v>
      </c>
      <c r="AR1091" s="376"/>
      <c r="AS1091" s="376"/>
      <c r="AT1091" s="32" t="s">
        <v>113</v>
      </c>
      <c r="AU1091" s="52">
        <v>542892</v>
      </c>
      <c r="AV1091" s="42">
        <f>IFERROR(AU1091/AR1077,"-")</f>
        <v>3.436039887004584E-3</v>
      </c>
      <c r="AW1091" s="55">
        <v>15</v>
      </c>
      <c r="AX1091" s="42">
        <f>IFERROR(AW1091/AS1077,"-")</f>
        <v>5.2447552447552448E-2</v>
      </c>
      <c r="AY1091" s="139">
        <f t="shared" si="101"/>
        <v>36192.800000000003</v>
      </c>
      <c r="AZ1091" s="376"/>
      <c r="BA1091" s="376"/>
      <c r="BB1091" s="32" t="s">
        <v>113</v>
      </c>
      <c r="BC1091" s="52">
        <v>133367</v>
      </c>
      <c r="BD1091" s="42">
        <f>IFERROR(BC1091/AZ1077,"-")</f>
        <v>4.4548967053332032E-3</v>
      </c>
      <c r="BE1091" s="52">
        <v>3</v>
      </c>
      <c r="BF1091" s="42">
        <f>IFERROR(BE1091/BA1077,"-")</f>
        <v>0.15789473684210525</v>
      </c>
      <c r="BG1091" s="55">
        <f t="shared" si="102"/>
        <v>44455.666666666664</v>
      </c>
      <c r="BH1091" s="376"/>
      <c r="BI1091" s="376"/>
      <c r="BJ1091" s="32" t="s">
        <v>113</v>
      </c>
      <c r="BK1091" s="52">
        <v>550978</v>
      </c>
      <c r="BL1091" s="42">
        <f>IFERROR(BK1091/BH1077,"-")</f>
        <v>3.0017915581674547E-3</v>
      </c>
      <c r="BM1091" s="52">
        <v>16</v>
      </c>
      <c r="BN1091" s="42">
        <f>IFERROR(BM1091/BI1077,"-")</f>
        <v>3.5555555555555556E-2</v>
      </c>
      <c r="BO1091" s="96">
        <f t="shared" si="103"/>
        <v>34436.125</v>
      </c>
      <c r="BP1091" s="141"/>
    </row>
    <row r="1092" spans="2:68" s="8" customFormat="1" ht="13.15" customHeight="1">
      <c r="B1092" s="409"/>
      <c r="C1092" s="408"/>
      <c r="D1092" s="376"/>
      <c r="E1092" s="376"/>
      <c r="F1092" s="33" t="s">
        <v>114</v>
      </c>
      <c r="G1092" s="53">
        <v>44328</v>
      </c>
      <c r="H1092" s="43">
        <f>IFERROR(G1092/D1077,"-")</f>
        <v>8.6942280705023286E-4</v>
      </c>
      <c r="I1092" s="53">
        <v>5</v>
      </c>
      <c r="J1092" s="43">
        <f>IFERROR(I1092/E1077,"-")</f>
        <v>9.4339622641509441E-2</v>
      </c>
      <c r="K1092" s="56">
        <f t="shared" si="96"/>
        <v>8865.6</v>
      </c>
      <c r="L1092" s="376"/>
      <c r="M1092" s="376"/>
      <c r="N1092" s="33" t="s">
        <v>114</v>
      </c>
      <c r="O1092" s="53">
        <v>221343</v>
      </c>
      <c r="P1092" s="43">
        <f>IFERROR(O1092/L1077,"-")</f>
        <v>7.0810053278932256E-4</v>
      </c>
      <c r="Q1092" s="53">
        <v>41</v>
      </c>
      <c r="R1092" s="43">
        <f>IFERROR(Q1092/M1077,"-")</f>
        <v>7.0085470085470086E-2</v>
      </c>
      <c r="S1092" s="56">
        <f t="shared" si="97"/>
        <v>5398.6097560975613</v>
      </c>
      <c r="T1092" s="376"/>
      <c r="U1092" s="376"/>
      <c r="V1092" s="33" t="s">
        <v>114</v>
      </c>
      <c r="W1092" s="53">
        <v>1655</v>
      </c>
      <c r="X1092" s="43">
        <f>IFERROR(W1092/T1077,"-")</f>
        <v>1.9087865307718303E-4</v>
      </c>
      <c r="Y1092" s="53">
        <v>1</v>
      </c>
      <c r="Z1092" s="43">
        <f>IFERROR(Y1092/U1077,"-")</f>
        <v>2.564102564102564E-2</v>
      </c>
      <c r="AA1092" s="97">
        <f t="shared" si="98"/>
        <v>1655</v>
      </c>
      <c r="AB1092" s="376"/>
      <c r="AC1092" s="376"/>
      <c r="AD1092" s="33" t="s">
        <v>114</v>
      </c>
      <c r="AE1092" s="53">
        <v>61239</v>
      </c>
      <c r="AF1092" s="43">
        <f>IFERROR(AE1092/AB1077,"-")</f>
        <v>2.2264217756621657E-3</v>
      </c>
      <c r="AG1092" s="53">
        <v>5</v>
      </c>
      <c r="AH1092" s="43">
        <f>IFERROR(AG1092/AC1077,"-")</f>
        <v>5.5555555555555552E-2</v>
      </c>
      <c r="AI1092" s="56">
        <f t="shared" si="99"/>
        <v>12247.8</v>
      </c>
      <c r="AJ1092" s="376"/>
      <c r="AK1092" s="376"/>
      <c r="AL1092" s="33" t="s">
        <v>114</v>
      </c>
      <c r="AM1092" s="53">
        <v>88160</v>
      </c>
      <c r="AN1092" s="43">
        <f>IFERROR(AM1092/AJ1077,"-")</f>
        <v>7.4916309746309376E-4</v>
      </c>
      <c r="AO1092" s="53">
        <v>16</v>
      </c>
      <c r="AP1092" s="43">
        <f>IFERROR(AO1092/AK1077,"-")</f>
        <v>9.4674556213017749E-2</v>
      </c>
      <c r="AQ1092" s="56">
        <f t="shared" si="100"/>
        <v>5510</v>
      </c>
      <c r="AR1092" s="376"/>
      <c r="AS1092" s="376"/>
      <c r="AT1092" s="33" t="s">
        <v>114</v>
      </c>
      <c r="AU1092" s="53">
        <v>70289</v>
      </c>
      <c r="AV1092" s="43">
        <f>IFERROR(AU1092/AR1077,"-")</f>
        <v>4.448689750772994E-4</v>
      </c>
      <c r="AW1092" s="56">
        <v>19</v>
      </c>
      <c r="AX1092" s="43">
        <f>IFERROR(AW1092/AS1077,"-")</f>
        <v>6.6433566433566432E-2</v>
      </c>
      <c r="AY1092" s="140">
        <f t="shared" si="101"/>
        <v>3699.4210526315787</v>
      </c>
      <c r="AZ1092" s="376"/>
      <c r="BA1092" s="376"/>
      <c r="BB1092" s="33" t="s">
        <v>114</v>
      </c>
      <c r="BC1092" s="53">
        <v>17684</v>
      </c>
      <c r="BD1092" s="43">
        <f>IFERROR(BC1092/AZ1077,"-")</f>
        <v>5.9070379731951948E-4</v>
      </c>
      <c r="BE1092" s="53">
        <v>3</v>
      </c>
      <c r="BF1092" s="43">
        <f>IFERROR(BE1092/BA1077,"-")</f>
        <v>0.15789473684210525</v>
      </c>
      <c r="BG1092" s="56">
        <f t="shared" si="102"/>
        <v>5894.666666666667</v>
      </c>
      <c r="BH1092" s="376"/>
      <c r="BI1092" s="376"/>
      <c r="BJ1092" s="33" t="s">
        <v>114</v>
      </c>
      <c r="BK1092" s="53">
        <v>165579</v>
      </c>
      <c r="BL1092" s="43">
        <f>IFERROR(BK1092/BH1077,"-")</f>
        <v>9.0209344912103384E-4</v>
      </c>
      <c r="BM1092" s="53">
        <v>18</v>
      </c>
      <c r="BN1092" s="43">
        <f>IFERROR(BM1092/BI1077,"-")</f>
        <v>0.04</v>
      </c>
      <c r="BO1092" s="97">
        <f t="shared" si="103"/>
        <v>9198.8333333333339</v>
      </c>
      <c r="BP1092" s="141"/>
    </row>
    <row r="1093" spans="2:68" s="8" customFormat="1" ht="13.15" customHeight="1">
      <c r="B1093" s="409"/>
      <c r="C1093" s="408"/>
      <c r="D1093" s="377"/>
      <c r="E1093" s="377"/>
      <c r="F1093" s="34" t="s">
        <v>64</v>
      </c>
      <c r="G1093" s="100">
        <f>SUM(G1077:G1092)</f>
        <v>6139297</v>
      </c>
      <c r="H1093" s="76">
        <f>IFERROR(G1093/D1077,"-")</f>
        <v>0.12041248942102223</v>
      </c>
      <c r="I1093" s="99">
        <v>48</v>
      </c>
      <c r="J1093" s="76">
        <f>IFERROR(I1093/E1077,"-")</f>
        <v>0.90566037735849059</v>
      </c>
      <c r="K1093" s="114">
        <f t="shared" si="96"/>
        <v>127902.02083333333</v>
      </c>
      <c r="L1093" s="377"/>
      <c r="M1093" s="377"/>
      <c r="N1093" s="34" t="s">
        <v>64</v>
      </c>
      <c r="O1093" s="100">
        <f>SUM(O1077:O1092)</f>
        <v>72618765</v>
      </c>
      <c r="P1093" s="76">
        <f>IFERROR(O1093/L1077,"-")</f>
        <v>0.23231539369667265</v>
      </c>
      <c r="Q1093" s="99">
        <v>447</v>
      </c>
      <c r="R1093" s="76">
        <f>IFERROR(Q1093/M1077,"-")</f>
        <v>0.76410256410256405</v>
      </c>
      <c r="S1093" s="114">
        <f t="shared" si="97"/>
        <v>162458.08724832215</v>
      </c>
      <c r="T1093" s="377"/>
      <c r="U1093" s="377"/>
      <c r="V1093" s="34" t="s">
        <v>64</v>
      </c>
      <c r="W1093" s="100">
        <f>SUM(W1077:W1092)</f>
        <v>206207</v>
      </c>
      <c r="X1093" s="76">
        <f>IFERROR(W1093/T1077,"-")</f>
        <v>2.3782788166215516E-2</v>
      </c>
      <c r="Y1093" s="99">
        <v>14</v>
      </c>
      <c r="Z1093" s="76">
        <f>IFERROR(Y1093/U1077,"-")</f>
        <v>0.35897435897435898</v>
      </c>
      <c r="AA1093" s="114">
        <f t="shared" si="98"/>
        <v>14729.071428571429</v>
      </c>
      <c r="AB1093" s="377"/>
      <c r="AC1093" s="377"/>
      <c r="AD1093" s="34" t="s">
        <v>64</v>
      </c>
      <c r="AE1093" s="100">
        <f>SUM(AE1077:AE1092)</f>
        <v>3983194</v>
      </c>
      <c r="AF1093" s="76">
        <f>IFERROR(AE1093/AB1077,"-")</f>
        <v>0.14481408674679347</v>
      </c>
      <c r="AG1093" s="99">
        <v>36</v>
      </c>
      <c r="AH1093" s="76">
        <f>IFERROR(AG1093/AC1077,"-")</f>
        <v>0.4</v>
      </c>
      <c r="AI1093" s="114">
        <f t="shared" si="99"/>
        <v>110644.27777777778</v>
      </c>
      <c r="AJ1093" s="377"/>
      <c r="AK1093" s="377"/>
      <c r="AL1093" s="34" t="s">
        <v>64</v>
      </c>
      <c r="AM1093" s="100">
        <f>SUM(AM1077:AM1092)</f>
        <v>36833357</v>
      </c>
      <c r="AN1093" s="76">
        <f>IFERROR(AM1093/AJ1077,"-")</f>
        <v>0.31300126837663256</v>
      </c>
      <c r="AO1093" s="99">
        <v>147</v>
      </c>
      <c r="AP1093" s="76">
        <f>IFERROR(AO1093/AK1077,"-")</f>
        <v>0.86982248520710059</v>
      </c>
      <c r="AQ1093" s="114">
        <f t="shared" si="100"/>
        <v>250567.0544217687</v>
      </c>
      <c r="AR1093" s="377"/>
      <c r="AS1093" s="377"/>
      <c r="AT1093" s="34" t="s">
        <v>64</v>
      </c>
      <c r="AU1093" s="100">
        <f>SUM(AU1077:AU1092)</f>
        <v>31463912</v>
      </c>
      <c r="AV1093" s="76">
        <f>IFERROR(AU1093/AR1077,"-")</f>
        <v>0.19913952799673265</v>
      </c>
      <c r="AW1093" s="113">
        <v>249</v>
      </c>
      <c r="AX1093" s="76">
        <f>IFERROR(AW1093/AS1077,"-")</f>
        <v>0.87062937062937062</v>
      </c>
      <c r="AY1093" s="115">
        <f t="shared" si="101"/>
        <v>126361.0923694779</v>
      </c>
      <c r="AZ1093" s="377"/>
      <c r="BA1093" s="377"/>
      <c r="BB1093" s="34" t="s">
        <v>64</v>
      </c>
      <c r="BC1093" s="100">
        <f>SUM(BC1077:BC1092)</f>
        <v>10689977</v>
      </c>
      <c r="BD1093" s="76">
        <f>IFERROR(BC1093/AZ1077,"-")</f>
        <v>0.3570804120763586</v>
      </c>
      <c r="BE1093" s="99">
        <v>19</v>
      </c>
      <c r="BF1093" s="76">
        <f>IFERROR(BE1093/BA1077,"-")</f>
        <v>1</v>
      </c>
      <c r="BG1093" s="114">
        <f t="shared" si="102"/>
        <v>562630.36842105258</v>
      </c>
      <c r="BH1093" s="377"/>
      <c r="BI1093" s="377"/>
      <c r="BJ1093" s="34" t="s">
        <v>64</v>
      </c>
      <c r="BK1093" s="100">
        <f>SUM(BK1077:BK1092)</f>
        <v>26701923</v>
      </c>
      <c r="BL1093" s="76">
        <f>IFERROR(BK1093/BH1077,"-")</f>
        <v>0.14547514973054712</v>
      </c>
      <c r="BM1093" s="99">
        <v>281</v>
      </c>
      <c r="BN1093" s="76">
        <f>IFERROR(BM1093/BI1077,"-")</f>
        <v>0.62444444444444447</v>
      </c>
      <c r="BO1093" s="114">
        <f t="shared" si="103"/>
        <v>95024.637010676161</v>
      </c>
      <c r="BP1093" s="141"/>
    </row>
    <row r="1094" spans="2:68" s="8" customFormat="1" ht="13.15" customHeight="1">
      <c r="B1094" s="409">
        <v>65</v>
      </c>
      <c r="C1094" s="408" t="s">
        <v>9</v>
      </c>
      <c r="D1094" s="375">
        <v>32649960</v>
      </c>
      <c r="E1094" s="375">
        <v>50</v>
      </c>
      <c r="F1094" s="30" t="s">
        <v>100</v>
      </c>
      <c r="G1094" s="51">
        <v>40230</v>
      </c>
      <c r="H1094" s="41">
        <f>IFERROR(G1094/D1094,"-")</f>
        <v>1.2321607744695553E-3</v>
      </c>
      <c r="I1094" s="51">
        <v>4</v>
      </c>
      <c r="J1094" s="41">
        <f>IFERROR(I1094/E1094,"-")</f>
        <v>0.08</v>
      </c>
      <c r="K1094" s="95">
        <f t="shared" si="96"/>
        <v>10057.5</v>
      </c>
      <c r="L1094" s="375">
        <v>320033730</v>
      </c>
      <c r="M1094" s="375">
        <v>599</v>
      </c>
      <c r="N1094" s="30" t="s">
        <v>100</v>
      </c>
      <c r="O1094" s="51">
        <v>1354304</v>
      </c>
      <c r="P1094" s="41">
        <f>IFERROR(O1094/L1094,"-")</f>
        <v>4.2317539466855568E-3</v>
      </c>
      <c r="Q1094" s="51">
        <v>81</v>
      </c>
      <c r="R1094" s="41">
        <f>IFERROR(Q1094/M1094,"-")</f>
        <v>0.13522537562604339</v>
      </c>
      <c r="S1094" s="95">
        <f t="shared" si="97"/>
        <v>16719.802469135804</v>
      </c>
      <c r="T1094" s="375">
        <v>5146600</v>
      </c>
      <c r="U1094" s="375">
        <v>25</v>
      </c>
      <c r="V1094" s="30" t="s">
        <v>100</v>
      </c>
      <c r="W1094" s="51">
        <v>31272</v>
      </c>
      <c r="X1094" s="41">
        <f>IFERROR(W1094/T1094,"-")</f>
        <v>6.0762445109392611E-3</v>
      </c>
      <c r="Y1094" s="51">
        <v>2</v>
      </c>
      <c r="Z1094" s="41">
        <f>IFERROR(Y1094/U1094,"-")</f>
        <v>0.08</v>
      </c>
      <c r="AA1094" s="95">
        <f t="shared" si="98"/>
        <v>15636</v>
      </c>
      <c r="AB1094" s="375">
        <v>17819830</v>
      </c>
      <c r="AC1094" s="375">
        <v>83</v>
      </c>
      <c r="AD1094" s="30" t="s">
        <v>100</v>
      </c>
      <c r="AE1094" s="51">
        <v>95280</v>
      </c>
      <c r="AF1094" s="41">
        <f>IFERROR(AE1094/AB1094,"-")</f>
        <v>5.3468523549326788E-3</v>
      </c>
      <c r="AG1094" s="51">
        <v>7</v>
      </c>
      <c r="AH1094" s="41">
        <f>IFERROR(AG1094/AC1094,"-")</f>
        <v>8.4337349397590355E-2</v>
      </c>
      <c r="AI1094" s="95">
        <f t="shared" si="99"/>
        <v>13611.428571428571</v>
      </c>
      <c r="AJ1094" s="375">
        <v>121669960</v>
      </c>
      <c r="AK1094" s="375">
        <v>201</v>
      </c>
      <c r="AL1094" s="30" t="s">
        <v>100</v>
      </c>
      <c r="AM1094" s="51">
        <v>536682</v>
      </c>
      <c r="AN1094" s="41">
        <f>IFERROR(AM1094/AJ1094,"-")</f>
        <v>4.4109655333165231E-3</v>
      </c>
      <c r="AO1094" s="51">
        <v>29</v>
      </c>
      <c r="AP1094" s="41">
        <f>IFERROR(AO1094/AK1094,"-")</f>
        <v>0.14427860696517414</v>
      </c>
      <c r="AQ1094" s="95">
        <f t="shared" si="100"/>
        <v>18506.275862068964</v>
      </c>
      <c r="AR1094" s="375">
        <v>175210230</v>
      </c>
      <c r="AS1094" s="375">
        <v>288</v>
      </c>
      <c r="AT1094" s="30" t="s">
        <v>100</v>
      </c>
      <c r="AU1094" s="51">
        <v>691070</v>
      </c>
      <c r="AV1094" s="41">
        <f>IFERROR(AU1094/AR1094,"-")</f>
        <v>3.9442331649242168E-3</v>
      </c>
      <c r="AW1094" s="54">
        <v>43</v>
      </c>
      <c r="AX1094" s="41">
        <f>IFERROR(AW1094/AS1094,"-")</f>
        <v>0.14930555555555555</v>
      </c>
      <c r="AY1094" s="138">
        <f t="shared" si="101"/>
        <v>16071.39534883721</v>
      </c>
      <c r="AZ1094" s="375">
        <v>17303820</v>
      </c>
      <c r="BA1094" s="375">
        <v>15</v>
      </c>
      <c r="BB1094" s="30" t="s">
        <v>100</v>
      </c>
      <c r="BC1094" s="51">
        <v>6003</v>
      </c>
      <c r="BD1094" s="41">
        <f>IFERROR(BC1094/AZ1094,"-")</f>
        <v>3.4691761703485125E-4</v>
      </c>
      <c r="BE1094" s="51">
        <v>3</v>
      </c>
      <c r="BF1094" s="41">
        <f>IFERROR(BE1094/BA1094,"-")</f>
        <v>0.2</v>
      </c>
      <c r="BG1094" s="95">
        <f t="shared" si="102"/>
        <v>2001</v>
      </c>
      <c r="BH1094" s="375">
        <v>102563000</v>
      </c>
      <c r="BI1094" s="375">
        <v>286</v>
      </c>
      <c r="BJ1094" s="30" t="s">
        <v>100</v>
      </c>
      <c r="BK1094" s="51">
        <v>554532</v>
      </c>
      <c r="BL1094" s="41">
        <f>IFERROR(BK1094/BH1094,"-")</f>
        <v>5.4067451225100673E-3</v>
      </c>
      <c r="BM1094" s="51">
        <v>24</v>
      </c>
      <c r="BN1094" s="41">
        <f>IFERROR(BM1094/BI1094,"-")</f>
        <v>8.3916083916083919E-2</v>
      </c>
      <c r="BO1094" s="95">
        <f t="shared" si="103"/>
        <v>23105.5</v>
      </c>
      <c r="BP1094" s="141"/>
    </row>
    <row r="1095" spans="2:68" s="8" customFormat="1" ht="13.15" customHeight="1">
      <c r="B1095" s="409"/>
      <c r="C1095" s="408"/>
      <c r="D1095" s="376"/>
      <c r="E1095" s="376"/>
      <c r="F1095" s="31" t="s">
        <v>101</v>
      </c>
      <c r="G1095" s="52">
        <v>102419</v>
      </c>
      <c r="H1095" s="42">
        <f>IFERROR(G1095/D1094,"-")</f>
        <v>3.1368798001590202E-3</v>
      </c>
      <c r="I1095" s="52">
        <v>11</v>
      </c>
      <c r="J1095" s="42">
        <f>IFERROR(I1095/E1094,"-")</f>
        <v>0.22</v>
      </c>
      <c r="K1095" s="55">
        <f t="shared" si="96"/>
        <v>9310.818181818182</v>
      </c>
      <c r="L1095" s="376"/>
      <c r="M1095" s="376"/>
      <c r="N1095" s="31" t="s">
        <v>101</v>
      </c>
      <c r="O1095" s="52">
        <v>3816768</v>
      </c>
      <c r="P1095" s="42">
        <f>IFERROR(O1095/L1094,"-")</f>
        <v>1.1926142909998893E-2</v>
      </c>
      <c r="Q1095" s="52">
        <v>135</v>
      </c>
      <c r="R1095" s="42">
        <f>IFERROR(Q1095/M1094,"-")</f>
        <v>0.22537562604340566</v>
      </c>
      <c r="S1095" s="55">
        <f t="shared" si="97"/>
        <v>28272.355555555554</v>
      </c>
      <c r="T1095" s="376"/>
      <c r="U1095" s="376"/>
      <c r="V1095" s="31" t="s">
        <v>101</v>
      </c>
      <c r="W1095" s="52">
        <v>116442</v>
      </c>
      <c r="X1095" s="42">
        <f>IFERROR(W1095/T1094,"-")</f>
        <v>2.2625034003031126E-2</v>
      </c>
      <c r="Y1095" s="52">
        <v>5</v>
      </c>
      <c r="Z1095" s="42">
        <f>IFERROR(Y1095/U1094,"-")</f>
        <v>0.2</v>
      </c>
      <c r="AA1095" s="96">
        <f t="shared" si="98"/>
        <v>23288.400000000001</v>
      </c>
      <c r="AB1095" s="376"/>
      <c r="AC1095" s="376"/>
      <c r="AD1095" s="31" t="s">
        <v>101</v>
      </c>
      <c r="AE1095" s="52">
        <v>953404</v>
      </c>
      <c r="AF1095" s="42">
        <f>IFERROR(AE1095/AB1094,"-")</f>
        <v>5.3502418373239248E-2</v>
      </c>
      <c r="AG1095" s="52">
        <v>14</v>
      </c>
      <c r="AH1095" s="42">
        <f>IFERROR(AG1095/AC1094,"-")</f>
        <v>0.16867469879518071</v>
      </c>
      <c r="AI1095" s="55">
        <f t="shared" si="99"/>
        <v>68100.28571428571</v>
      </c>
      <c r="AJ1095" s="376"/>
      <c r="AK1095" s="376"/>
      <c r="AL1095" s="31" t="s">
        <v>101</v>
      </c>
      <c r="AM1095" s="52">
        <v>1721252</v>
      </c>
      <c r="AN1095" s="42">
        <f>IFERROR(AM1095/AJ1094,"-")</f>
        <v>1.4146893777231455E-2</v>
      </c>
      <c r="AO1095" s="52">
        <v>54</v>
      </c>
      <c r="AP1095" s="42">
        <f>IFERROR(AO1095/AK1094,"-")</f>
        <v>0.26865671641791045</v>
      </c>
      <c r="AQ1095" s="55">
        <f t="shared" si="100"/>
        <v>31875.037037037036</v>
      </c>
      <c r="AR1095" s="376"/>
      <c r="AS1095" s="376"/>
      <c r="AT1095" s="31" t="s">
        <v>101</v>
      </c>
      <c r="AU1095" s="52">
        <v>1025670</v>
      </c>
      <c r="AV1095" s="42">
        <f>IFERROR(AU1095/AR1094,"-")</f>
        <v>5.8539390080134023E-3</v>
      </c>
      <c r="AW1095" s="55">
        <v>62</v>
      </c>
      <c r="AX1095" s="42">
        <f>IFERROR(AW1095/AS1094,"-")</f>
        <v>0.21527777777777779</v>
      </c>
      <c r="AY1095" s="139">
        <f t="shared" si="101"/>
        <v>16543.064516129034</v>
      </c>
      <c r="AZ1095" s="376"/>
      <c r="BA1095" s="376"/>
      <c r="BB1095" s="31" t="s">
        <v>101</v>
      </c>
      <c r="BC1095" s="52">
        <v>64596</v>
      </c>
      <c r="BD1095" s="42">
        <f>IFERROR(BC1095/AZ1094,"-")</f>
        <v>3.7330485407268453E-3</v>
      </c>
      <c r="BE1095" s="52">
        <v>2</v>
      </c>
      <c r="BF1095" s="42">
        <f>IFERROR(BE1095/BA1094,"-")</f>
        <v>0.13333333333333333</v>
      </c>
      <c r="BG1095" s="55">
        <f t="shared" si="102"/>
        <v>32298</v>
      </c>
      <c r="BH1095" s="376"/>
      <c r="BI1095" s="376"/>
      <c r="BJ1095" s="31" t="s">
        <v>101</v>
      </c>
      <c r="BK1095" s="52">
        <v>1842265</v>
      </c>
      <c r="BL1095" s="42">
        <f>IFERROR(BK1095/BH1094,"-")</f>
        <v>1.7962276844476079E-2</v>
      </c>
      <c r="BM1095" s="52">
        <v>41</v>
      </c>
      <c r="BN1095" s="42">
        <f>IFERROR(BM1095/BI1094,"-")</f>
        <v>0.14335664335664336</v>
      </c>
      <c r="BO1095" s="96">
        <f t="shared" si="103"/>
        <v>44933.292682926833</v>
      </c>
      <c r="BP1095" s="141"/>
    </row>
    <row r="1096" spans="2:68" s="8" customFormat="1" ht="13.15" customHeight="1">
      <c r="B1096" s="409"/>
      <c r="C1096" s="408"/>
      <c r="D1096" s="376"/>
      <c r="E1096" s="376"/>
      <c r="F1096" s="32" t="s">
        <v>102</v>
      </c>
      <c r="G1096" s="52">
        <v>597124</v>
      </c>
      <c r="H1096" s="42">
        <f>IFERROR(G1096/D1094,"-")</f>
        <v>1.8288659465432729E-2</v>
      </c>
      <c r="I1096" s="52">
        <v>19</v>
      </c>
      <c r="J1096" s="42">
        <f>IFERROR(I1096/E1094,"-")</f>
        <v>0.38</v>
      </c>
      <c r="K1096" s="55">
        <f t="shared" si="96"/>
        <v>31427.57894736842</v>
      </c>
      <c r="L1096" s="376"/>
      <c r="M1096" s="376"/>
      <c r="N1096" s="32" t="s">
        <v>102</v>
      </c>
      <c r="O1096" s="52">
        <v>8149993</v>
      </c>
      <c r="P1096" s="42">
        <f>IFERROR(O1096/L1094,"-")</f>
        <v>2.5466043844815982E-2</v>
      </c>
      <c r="Q1096" s="52">
        <v>164</v>
      </c>
      <c r="R1096" s="42">
        <f>IFERROR(Q1096/M1094,"-")</f>
        <v>0.27378964941569284</v>
      </c>
      <c r="S1096" s="55">
        <f t="shared" si="97"/>
        <v>49695.079268292684</v>
      </c>
      <c r="T1096" s="376"/>
      <c r="U1096" s="376"/>
      <c r="V1096" s="32" t="s">
        <v>102</v>
      </c>
      <c r="W1096" s="52">
        <v>0</v>
      </c>
      <c r="X1096" s="42">
        <f>IFERROR(W1096/T1094,"-")</f>
        <v>0</v>
      </c>
      <c r="Y1096" s="52">
        <v>0</v>
      </c>
      <c r="Z1096" s="42">
        <f>IFERROR(Y1096/U1094,"-")</f>
        <v>0</v>
      </c>
      <c r="AA1096" s="96" t="str">
        <f t="shared" si="98"/>
        <v>-</v>
      </c>
      <c r="AB1096" s="376"/>
      <c r="AC1096" s="376"/>
      <c r="AD1096" s="32" t="s">
        <v>102</v>
      </c>
      <c r="AE1096" s="52">
        <v>0</v>
      </c>
      <c r="AF1096" s="42">
        <f>IFERROR(AE1096/AB1094,"-")</f>
        <v>0</v>
      </c>
      <c r="AG1096" s="52">
        <v>0</v>
      </c>
      <c r="AH1096" s="42">
        <f>IFERROR(AG1096/AC1094,"-")</f>
        <v>0</v>
      </c>
      <c r="AI1096" s="55" t="str">
        <f t="shared" si="99"/>
        <v>-</v>
      </c>
      <c r="AJ1096" s="376"/>
      <c r="AK1096" s="376"/>
      <c r="AL1096" s="32" t="s">
        <v>102</v>
      </c>
      <c r="AM1096" s="52">
        <v>4654531</v>
      </c>
      <c r="AN1096" s="42">
        <f>IFERROR(AM1096/AJ1094,"-")</f>
        <v>3.8255383662491545E-2</v>
      </c>
      <c r="AO1096" s="52">
        <v>75</v>
      </c>
      <c r="AP1096" s="42">
        <f>IFERROR(AO1096/AK1094,"-")</f>
        <v>0.37313432835820898</v>
      </c>
      <c r="AQ1096" s="55">
        <f t="shared" si="100"/>
        <v>62060.41333333333</v>
      </c>
      <c r="AR1096" s="376"/>
      <c r="AS1096" s="376"/>
      <c r="AT1096" s="32" t="s">
        <v>102</v>
      </c>
      <c r="AU1096" s="52">
        <v>3495462</v>
      </c>
      <c r="AV1096" s="42">
        <f>IFERROR(AU1096/AR1094,"-")</f>
        <v>1.995010222861987E-2</v>
      </c>
      <c r="AW1096" s="55">
        <v>89</v>
      </c>
      <c r="AX1096" s="42">
        <f>IFERROR(AW1096/AS1094,"-")</f>
        <v>0.30902777777777779</v>
      </c>
      <c r="AY1096" s="139">
        <f t="shared" si="101"/>
        <v>39274.853932584272</v>
      </c>
      <c r="AZ1096" s="376"/>
      <c r="BA1096" s="376"/>
      <c r="BB1096" s="32" t="s">
        <v>102</v>
      </c>
      <c r="BC1096" s="52">
        <v>49354</v>
      </c>
      <c r="BD1096" s="42">
        <f>IFERROR(BC1096/AZ1094,"-")</f>
        <v>2.8522025772343912E-3</v>
      </c>
      <c r="BE1096" s="52">
        <v>4</v>
      </c>
      <c r="BF1096" s="42">
        <f>IFERROR(BE1096/BA1094,"-")</f>
        <v>0.26666666666666666</v>
      </c>
      <c r="BG1096" s="55">
        <f t="shared" si="102"/>
        <v>12338.5</v>
      </c>
      <c r="BH1096" s="376"/>
      <c r="BI1096" s="376"/>
      <c r="BJ1096" s="32" t="s">
        <v>102</v>
      </c>
      <c r="BK1096" s="52">
        <v>1926374</v>
      </c>
      <c r="BL1096" s="42">
        <f>IFERROR(BK1096/BH1094,"-")</f>
        <v>1.8782348410245411E-2</v>
      </c>
      <c r="BM1096" s="52">
        <v>57</v>
      </c>
      <c r="BN1096" s="42">
        <f>IFERROR(BM1096/BI1094,"-")</f>
        <v>0.1993006993006993</v>
      </c>
      <c r="BO1096" s="96">
        <f t="shared" si="103"/>
        <v>33796.035087719298</v>
      </c>
      <c r="BP1096" s="141"/>
    </row>
    <row r="1097" spans="2:68" s="8" customFormat="1" ht="13.15" customHeight="1">
      <c r="B1097" s="409"/>
      <c r="C1097" s="408"/>
      <c r="D1097" s="376"/>
      <c r="E1097" s="376"/>
      <c r="F1097" s="32" t="s">
        <v>103</v>
      </c>
      <c r="G1097" s="52">
        <v>69276</v>
      </c>
      <c r="H1097" s="42">
        <f>IFERROR(G1097/D1094,"-")</f>
        <v>2.121779015962041E-3</v>
      </c>
      <c r="I1097" s="52">
        <v>6</v>
      </c>
      <c r="J1097" s="42">
        <f>IFERROR(I1097/E1094,"-")</f>
        <v>0.12</v>
      </c>
      <c r="K1097" s="55">
        <f t="shared" si="96"/>
        <v>11546</v>
      </c>
      <c r="L1097" s="376"/>
      <c r="M1097" s="376"/>
      <c r="N1097" s="32" t="s">
        <v>103</v>
      </c>
      <c r="O1097" s="52">
        <v>2901545</v>
      </c>
      <c r="P1097" s="42">
        <f>IFERROR(O1097/L1094,"-")</f>
        <v>9.066372472676552E-3</v>
      </c>
      <c r="Q1097" s="52">
        <v>28</v>
      </c>
      <c r="R1097" s="42">
        <f>IFERROR(Q1097/M1094,"-")</f>
        <v>4.6744574290484141E-2</v>
      </c>
      <c r="S1097" s="55">
        <f t="shared" si="97"/>
        <v>103626.60714285714</v>
      </c>
      <c r="T1097" s="376"/>
      <c r="U1097" s="376"/>
      <c r="V1097" s="32" t="s">
        <v>103</v>
      </c>
      <c r="W1097" s="52">
        <v>0</v>
      </c>
      <c r="X1097" s="42">
        <f>IFERROR(W1097/T1094,"-")</f>
        <v>0</v>
      </c>
      <c r="Y1097" s="52">
        <v>0</v>
      </c>
      <c r="Z1097" s="42">
        <f>IFERROR(Y1097/U1094,"-")</f>
        <v>0</v>
      </c>
      <c r="AA1097" s="96" t="str">
        <f t="shared" si="98"/>
        <v>-</v>
      </c>
      <c r="AB1097" s="376"/>
      <c r="AC1097" s="376"/>
      <c r="AD1097" s="32" t="s">
        <v>103</v>
      </c>
      <c r="AE1097" s="52">
        <v>0</v>
      </c>
      <c r="AF1097" s="42">
        <f>IFERROR(AE1097/AB1094,"-")</f>
        <v>0</v>
      </c>
      <c r="AG1097" s="52">
        <v>0</v>
      </c>
      <c r="AH1097" s="42">
        <f>IFERROR(AG1097/AC1094,"-")</f>
        <v>0</v>
      </c>
      <c r="AI1097" s="55" t="str">
        <f t="shared" si="99"/>
        <v>-</v>
      </c>
      <c r="AJ1097" s="376"/>
      <c r="AK1097" s="376"/>
      <c r="AL1097" s="32" t="s">
        <v>103</v>
      </c>
      <c r="AM1097" s="52">
        <v>1341235</v>
      </c>
      <c r="AN1097" s="42">
        <f>IFERROR(AM1097/AJ1094,"-")</f>
        <v>1.1023550924155806E-2</v>
      </c>
      <c r="AO1097" s="52">
        <v>15</v>
      </c>
      <c r="AP1097" s="42">
        <f>IFERROR(AO1097/AK1094,"-")</f>
        <v>7.4626865671641784E-2</v>
      </c>
      <c r="AQ1097" s="55">
        <f t="shared" si="100"/>
        <v>89415.666666666672</v>
      </c>
      <c r="AR1097" s="376"/>
      <c r="AS1097" s="376"/>
      <c r="AT1097" s="32" t="s">
        <v>103</v>
      </c>
      <c r="AU1097" s="52">
        <v>1560310</v>
      </c>
      <c r="AV1097" s="42">
        <f>IFERROR(AU1097/AR1094,"-")</f>
        <v>8.9053590078615845E-3</v>
      </c>
      <c r="AW1097" s="55">
        <v>13</v>
      </c>
      <c r="AX1097" s="42">
        <f>IFERROR(AW1097/AS1094,"-")</f>
        <v>4.5138888888888888E-2</v>
      </c>
      <c r="AY1097" s="139">
        <f t="shared" si="101"/>
        <v>120023.84615384616</v>
      </c>
      <c r="AZ1097" s="376"/>
      <c r="BA1097" s="376"/>
      <c r="BB1097" s="32" t="s">
        <v>103</v>
      </c>
      <c r="BC1097" s="52">
        <v>682362</v>
      </c>
      <c r="BD1097" s="42">
        <f>IFERROR(BC1097/AZ1094,"-")</f>
        <v>3.943418274115195E-2</v>
      </c>
      <c r="BE1097" s="52">
        <v>1</v>
      </c>
      <c r="BF1097" s="42">
        <f>IFERROR(BE1097/BA1094,"-")</f>
        <v>6.6666666666666666E-2</v>
      </c>
      <c r="BG1097" s="55">
        <f t="shared" si="102"/>
        <v>682362</v>
      </c>
      <c r="BH1097" s="376"/>
      <c r="BI1097" s="376"/>
      <c r="BJ1097" s="32" t="s">
        <v>103</v>
      </c>
      <c r="BK1097" s="52">
        <v>140305</v>
      </c>
      <c r="BL1097" s="42">
        <f>IFERROR(BK1097/BH1094,"-")</f>
        <v>1.3679884558759007E-3</v>
      </c>
      <c r="BM1097" s="52">
        <v>17</v>
      </c>
      <c r="BN1097" s="42">
        <f>IFERROR(BM1097/BI1094,"-")</f>
        <v>5.944055944055944E-2</v>
      </c>
      <c r="BO1097" s="96">
        <f t="shared" si="103"/>
        <v>8253.2352941176468</v>
      </c>
      <c r="BP1097" s="141"/>
    </row>
    <row r="1098" spans="2:68" s="8" customFormat="1" ht="13.15" customHeight="1">
      <c r="B1098" s="409"/>
      <c r="C1098" s="408"/>
      <c r="D1098" s="376"/>
      <c r="E1098" s="376"/>
      <c r="F1098" s="32" t="s">
        <v>104</v>
      </c>
      <c r="G1098" s="52">
        <v>613640</v>
      </c>
      <c r="H1098" s="42">
        <f>IFERROR(G1098/D1094,"-")</f>
        <v>1.8794510008588065E-2</v>
      </c>
      <c r="I1098" s="52">
        <v>22</v>
      </c>
      <c r="J1098" s="42">
        <f>IFERROR(I1098/E1094,"-")</f>
        <v>0.44</v>
      </c>
      <c r="K1098" s="55">
        <f t="shared" si="96"/>
        <v>27892.727272727272</v>
      </c>
      <c r="L1098" s="376"/>
      <c r="M1098" s="376"/>
      <c r="N1098" s="32" t="s">
        <v>104</v>
      </c>
      <c r="O1098" s="52">
        <v>14462801</v>
      </c>
      <c r="P1098" s="42">
        <f>IFERROR(O1098/L1094,"-")</f>
        <v>4.5191489659543074E-2</v>
      </c>
      <c r="Q1098" s="52">
        <v>201</v>
      </c>
      <c r="R1098" s="42">
        <f>IFERROR(Q1098/M1094,"-")</f>
        <v>0.335559265442404</v>
      </c>
      <c r="S1098" s="55">
        <f t="shared" si="97"/>
        <v>71954.233830845769</v>
      </c>
      <c r="T1098" s="376"/>
      <c r="U1098" s="376"/>
      <c r="V1098" s="32" t="s">
        <v>104</v>
      </c>
      <c r="W1098" s="52">
        <v>0</v>
      </c>
      <c r="X1098" s="42">
        <f>IFERROR(W1098/T1094,"-")</f>
        <v>0</v>
      </c>
      <c r="Y1098" s="52">
        <v>0</v>
      </c>
      <c r="Z1098" s="42">
        <f>IFERROR(Y1098/U1094,"-")</f>
        <v>0</v>
      </c>
      <c r="AA1098" s="96" t="str">
        <f t="shared" si="98"/>
        <v>-</v>
      </c>
      <c r="AB1098" s="376"/>
      <c r="AC1098" s="376"/>
      <c r="AD1098" s="32" t="s">
        <v>104</v>
      </c>
      <c r="AE1098" s="52">
        <v>0</v>
      </c>
      <c r="AF1098" s="42">
        <f>IFERROR(AE1098/AB1094,"-")</f>
        <v>0</v>
      </c>
      <c r="AG1098" s="52">
        <v>0</v>
      </c>
      <c r="AH1098" s="42">
        <f>IFERROR(AG1098/AC1094,"-")</f>
        <v>0</v>
      </c>
      <c r="AI1098" s="55" t="str">
        <f t="shared" si="99"/>
        <v>-</v>
      </c>
      <c r="AJ1098" s="376"/>
      <c r="AK1098" s="376"/>
      <c r="AL1098" s="32" t="s">
        <v>104</v>
      </c>
      <c r="AM1098" s="52">
        <v>5759694</v>
      </c>
      <c r="AN1098" s="42">
        <f>IFERROR(AM1098/AJ1094,"-")</f>
        <v>4.733866929848584E-2</v>
      </c>
      <c r="AO1098" s="52">
        <v>94</v>
      </c>
      <c r="AP1098" s="42">
        <f>IFERROR(AO1098/AK1094,"-")</f>
        <v>0.46766169154228854</v>
      </c>
      <c r="AQ1098" s="55">
        <f t="shared" si="100"/>
        <v>61273.340425531918</v>
      </c>
      <c r="AR1098" s="376"/>
      <c r="AS1098" s="376"/>
      <c r="AT1098" s="32" t="s">
        <v>104</v>
      </c>
      <c r="AU1098" s="52">
        <v>8703107</v>
      </c>
      <c r="AV1098" s="42">
        <f>IFERROR(AU1098/AR1094,"-")</f>
        <v>4.9672367874866667E-2</v>
      </c>
      <c r="AW1098" s="55">
        <v>107</v>
      </c>
      <c r="AX1098" s="42">
        <f>IFERROR(AW1098/AS1094,"-")</f>
        <v>0.37152777777777779</v>
      </c>
      <c r="AY1098" s="139">
        <f t="shared" si="101"/>
        <v>81337.448598130839</v>
      </c>
      <c r="AZ1098" s="376"/>
      <c r="BA1098" s="376"/>
      <c r="BB1098" s="32" t="s">
        <v>104</v>
      </c>
      <c r="BC1098" s="52">
        <v>3043180</v>
      </c>
      <c r="BD1098" s="42">
        <f>IFERROR(BC1098/AZ1094,"-")</f>
        <v>0.17586752520541707</v>
      </c>
      <c r="BE1098" s="52">
        <v>3</v>
      </c>
      <c r="BF1098" s="42">
        <f>IFERROR(BE1098/BA1094,"-")</f>
        <v>0.2</v>
      </c>
      <c r="BG1098" s="55">
        <f t="shared" si="102"/>
        <v>1014393.3333333334</v>
      </c>
      <c r="BH1098" s="376"/>
      <c r="BI1098" s="376"/>
      <c r="BJ1098" s="32" t="s">
        <v>104</v>
      </c>
      <c r="BK1098" s="52">
        <v>4361890</v>
      </c>
      <c r="BL1098" s="42">
        <f>IFERROR(BK1098/BH1094,"-")</f>
        <v>4.2528884685510367E-2</v>
      </c>
      <c r="BM1098" s="52">
        <v>67</v>
      </c>
      <c r="BN1098" s="42">
        <f>IFERROR(BM1098/BI1094,"-")</f>
        <v>0.23426573426573427</v>
      </c>
      <c r="BO1098" s="96">
        <f t="shared" si="103"/>
        <v>65102.835820895525</v>
      </c>
      <c r="BP1098" s="141"/>
    </row>
    <row r="1099" spans="2:68" s="8" customFormat="1" ht="13.15" customHeight="1">
      <c r="B1099" s="409"/>
      <c r="C1099" s="408"/>
      <c r="D1099" s="376"/>
      <c r="E1099" s="376"/>
      <c r="F1099" s="32" t="s">
        <v>105</v>
      </c>
      <c r="G1099" s="52">
        <v>3181664</v>
      </c>
      <c r="H1099" s="42">
        <f>IFERROR(G1099/D1094,"-")</f>
        <v>9.7447715096741314E-2</v>
      </c>
      <c r="I1099" s="52">
        <v>24</v>
      </c>
      <c r="J1099" s="42">
        <f>IFERROR(I1099/E1094,"-")</f>
        <v>0.48</v>
      </c>
      <c r="K1099" s="55">
        <f t="shared" si="96"/>
        <v>132569.33333333334</v>
      </c>
      <c r="L1099" s="376"/>
      <c r="M1099" s="376"/>
      <c r="N1099" s="32" t="s">
        <v>105</v>
      </c>
      <c r="O1099" s="52">
        <v>12012461</v>
      </c>
      <c r="P1099" s="42">
        <f>IFERROR(O1099/L1094,"-")</f>
        <v>3.7534984203071345E-2</v>
      </c>
      <c r="Q1099" s="52">
        <v>199</v>
      </c>
      <c r="R1099" s="42">
        <f>IFERROR(Q1099/M1094,"-")</f>
        <v>0.332220367278798</v>
      </c>
      <c r="S1099" s="55">
        <f t="shared" si="97"/>
        <v>60364.125628140704</v>
      </c>
      <c r="T1099" s="376"/>
      <c r="U1099" s="376"/>
      <c r="V1099" s="32" t="s">
        <v>105</v>
      </c>
      <c r="W1099" s="52">
        <v>0</v>
      </c>
      <c r="X1099" s="42">
        <f>IFERROR(W1099/T1094,"-")</f>
        <v>0</v>
      </c>
      <c r="Y1099" s="52">
        <v>0</v>
      </c>
      <c r="Z1099" s="42">
        <f>IFERROR(Y1099/U1094,"-")</f>
        <v>0</v>
      </c>
      <c r="AA1099" s="96" t="str">
        <f t="shared" si="98"/>
        <v>-</v>
      </c>
      <c r="AB1099" s="376"/>
      <c r="AC1099" s="376"/>
      <c r="AD1099" s="32" t="s">
        <v>105</v>
      </c>
      <c r="AE1099" s="52">
        <v>0</v>
      </c>
      <c r="AF1099" s="42">
        <f>IFERROR(AE1099/AB1094,"-")</f>
        <v>0</v>
      </c>
      <c r="AG1099" s="52">
        <v>0</v>
      </c>
      <c r="AH1099" s="42">
        <f>IFERROR(AG1099/AC1094,"-")</f>
        <v>0</v>
      </c>
      <c r="AI1099" s="55" t="str">
        <f t="shared" si="99"/>
        <v>-</v>
      </c>
      <c r="AJ1099" s="376"/>
      <c r="AK1099" s="376"/>
      <c r="AL1099" s="32" t="s">
        <v>105</v>
      </c>
      <c r="AM1099" s="52">
        <v>5493105</v>
      </c>
      <c r="AN1099" s="42">
        <f>IFERROR(AM1099/AJ1094,"-")</f>
        <v>4.5147586142051825E-2</v>
      </c>
      <c r="AO1099" s="52">
        <v>85</v>
      </c>
      <c r="AP1099" s="42">
        <f>IFERROR(AO1099/AK1094,"-")</f>
        <v>0.4228855721393035</v>
      </c>
      <c r="AQ1099" s="55">
        <f t="shared" si="100"/>
        <v>64624.76470588235</v>
      </c>
      <c r="AR1099" s="376"/>
      <c r="AS1099" s="376"/>
      <c r="AT1099" s="32" t="s">
        <v>105</v>
      </c>
      <c r="AU1099" s="52">
        <v>6519356</v>
      </c>
      <c r="AV1099" s="42">
        <f>IFERROR(AU1099/AR1094,"-")</f>
        <v>3.7208763438070939E-2</v>
      </c>
      <c r="AW1099" s="55">
        <v>114</v>
      </c>
      <c r="AX1099" s="42">
        <f>IFERROR(AW1099/AS1094,"-")</f>
        <v>0.39583333333333331</v>
      </c>
      <c r="AY1099" s="139">
        <f t="shared" si="101"/>
        <v>57187.333333333336</v>
      </c>
      <c r="AZ1099" s="376"/>
      <c r="BA1099" s="376"/>
      <c r="BB1099" s="32" t="s">
        <v>105</v>
      </c>
      <c r="BC1099" s="52">
        <v>1073246</v>
      </c>
      <c r="BD1099" s="42">
        <f>IFERROR(BC1099/AZ1094,"-")</f>
        <v>6.2023645645874724E-2</v>
      </c>
      <c r="BE1099" s="52">
        <v>8</v>
      </c>
      <c r="BF1099" s="42">
        <f>IFERROR(BE1099/BA1094,"-")</f>
        <v>0.53333333333333333</v>
      </c>
      <c r="BG1099" s="55">
        <f t="shared" si="102"/>
        <v>134155.75</v>
      </c>
      <c r="BH1099" s="376"/>
      <c r="BI1099" s="376"/>
      <c r="BJ1099" s="32" t="s">
        <v>105</v>
      </c>
      <c r="BK1099" s="52">
        <v>3317993</v>
      </c>
      <c r="BL1099" s="42">
        <f>IFERROR(BK1099/BH1094,"-")</f>
        <v>3.2350779520879849E-2</v>
      </c>
      <c r="BM1099" s="52">
        <v>64</v>
      </c>
      <c r="BN1099" s="42">
        <f>IFERROR(BM1099/BI1094,"-")</f>
        <v>0.22377622377622378</v>
      </c>
      <c r="BO1099" s="96">
        <f t="shared" si="103"/>
        <v>51843.640625</v>
      </c>
      <c r="BP1099" s="141"/>
    </row>
    <row r="1100" spans="2:68" s="8" customFormat="1" ht="13.15" customHeight="1">
      <c r="B1100" s="409"/>
      <c r="C1100" s="408"/>
      <c r="D1100" s="376"/>
      <c r="E1100" s="376"/>
      <c r="F1100" s="32" t="s">
        <v>106</v>
      </c>
      <c r="G1100" s="52">
        <v>2791693</v>
      </c>
      <c r="H1100" s="42">
        <f>IFERROR(G1100/D1094,"-")</f>
        <v>8.5503718840696893E-2</v>
      </c>
      <c r="I1100" s="52">
        <v>14</v>
      </c>
      <c r="J1100" s="42">
        <f>IFERROR(I1100/E1094,"-")</f>
        <v>0.28000000000000003</v>
      </c>
      <c r="K1100" s="55">
        <f t="shared" si="96"/>
        <v>199406.64285714287</v>
      </c>
      <c r="L1100" s="376"/>
      <c r="M1100" s="376"/>
      <c r="N1100" s="32" t="s">
        <v>106</v>
      </c>
      <c r="O1100" s="52">
        <v>13518430</v>
      </c>
      <c r="P1100" s="42">
        <f>IFERROR(O1100/L1094,"-")</f>
        <v>4.2240641322400609E-2</v>
      </c>
      <c r="Q1100" s="52">
        <v>55</v>
      </c>
      <c r="R1100" s="42">
        <f>IFERROR(Q1100/M1094,"-")</f>
        <v>9.1819699499165269E-2</v>
      </c>
      <c r="S1100" s="55">
        <f t="shared" si="97"/>
        <v>245789.63636363635</v>
      </c>
      <c r="T1100" s="376"/>
      <c r="U1100" s="376"/>
      <c r="V1100" s="32" t="s">
        <v>106</v>
      </c>
      <c r="W1100" s="52">
        <v>0</v>
      </c>
      <c r="X1100" s="42">
        <f>IFERROR(W1100/T1094,"-")</f>
        <v>0</v>
      </c>
      <c r="Y1100" s="52">
        <v>0</v>
      </c>
      <c r="Z1100" s="42">
        <f>IFERROR(Y1100/U1094,"-")</f>
        <v>0</v>
      </c>
      <c r="AA1100" s="96" t="str">
        <f t="shared" si="98"/>
        <v>-</v>
      </c>
      <c r="AB1100" s="376"/>
      <c r="AC1100" s="376"/>
      <c r="AD1100" s="32" t="s">
        <v>106</v>
      </c>
      <c r="AE1100" s="52">
        <v>7571</v>
      </c>
      <c r="AF1100" s="42">
        <f>IFERROR(AE1100/AB1094,"-")</f>
        <v>4.248637613265671E-4</v>
      </c>
      <c r="AG1100" s="52">
        <v>1</v>
      </c>
      <c r="AH1100" s="42">
        <f>IFERROR(AG1100/AC1094,"-")</f>
        <v>1.2048192771084338E-2</v>
      </c>
      <c r="AI1100" s="55">
        <f t="shared" si="99"/>
        <v>7571</v>
      </c>
      <c r="AJ1100" s="376"/>
      <c r="AK1100" s="376"/>
      <c r="AL1100" s="32" t="s">
        <v>106</v>
      </c>
      <c r="AM1100" s="52">
        <v>5571111</v>
      </c>
      <c r="AN1100" s="42">
        <f>IFERROR(AM1100/AJ1094,"-")</f>
        <v>4.5788713993166433E-2</v>
      </c>
      <c r="AO1100" s="52">
        <v>26</v>
      </c>
      <c r="AP1100" s="42">
        <f>IFERROR(AO1100/AK1094,"-")</f>
        <v>0.12935323383084577</v>
      </c>
      <c r="AQ1100" s="55">
        <f t="shared" si="100"/>
        <v>214273.5</v>
      </c>
      <c r="AR1100" s="376"/>
      <c r="AS1100" s="376"/>
      <c r="AT1100" s="32" t="s">
        <v>106</v>
      </c>
      <c r="AU1100" s="52">
        <v>7939748</v>
      </c>
      <c r="AV1100" s="42">
        <f>IFERROR(AU1100/AR1094,"-")</f>
        <v>4.5315550353424001E-2</v>
      </c>
      <c r="AW1100" s="55">
        <v>28</v>
      </c>
      <c r="AX1100" s="42">
        <f>IFERROR(AW1100/AS1094,"-")</f>
        <v>9.7222222222222224E-2</v>
      </c>
      <c r="AY1100" s="139">
        <f t="shared" si="101"/>
        <v>283562.42857142858</v>
      </c>
      <c r="AZ1100" s="376"/>
      <c r="BA1100" s="376"/>
      <c r="BB1100" s="32" t="s">
        <v>106</v>
      </c>
      <c r="BC1100" s="52">
        <v>58776</v>
      </c>
      <c r="BD1100" s="42">
        <f>IFERROR(BC1100/AZ1094,"-")</f>
        <v>3.3967066231618223E-3</v>
      </c>
      <c r="BE1100" s="52">
        <v>4</v>
      </c>
      <c r="BF1100" s="42">
        <f>IFERROR(BE1100/BA1094,"-")</f>
        <v>0.26666666666666666</v>
      </c>
      <c r="BG1100" s="55">
        <f t="shared" si="102"/>
        <v>14694</v>
      </c>
      <c r="BH1100" s="376"/>
      <c r="BI1100" s="376"/>
      <c r="BJ1100" s="32" t="s">
        <v>106</v>
      </c>
      <c r="BK1100" s="52">
        <v>1454132</v>
      </c>
      <c r="BL1100" s="42">
        <f>IFERROR(BK1100/BH1094,"-")</f>
        <v>1.4177939412848688E-2</v>
      </c>
      <c r="BM1100" s="52">
        <v>17</v>
      </c>
      <c r="BN1100" s="42">
        <f>IFERROR(BM1100/BI1094,"-")</f>
        <v>5.944055944055944E-2</v>
      </c>
      <c r="BO1100" s="96">
        <f t="shared" si="103"/>
        <v>85537.176470588238</v>
      </c>
      <c r="BP1100" s="141"/>
    </row>
    <row r="1101" spans="2:68" s="8" customFormat="1" ht="13.15" customHeight="1">
      <c r="B1101" s="409"/>
      <c r="C1101" s="408"/>
      <c r="D1101" s="376"/>
      <c r="E1101" s="376"/>
      <c r="F1101" s="32" t="s">
        <v>116</v>
      </c>
      <c r="G1101" s="52">
        <v>0</v>
      </c>
      <c r="H1101" s="42">
        <f>IFERROR(G1101/D1094,"-")</f>
        <v>0</v>
      </c>
      <c r="I1101" s="52">
        <v>0</v>
      </c>
      <c r="J1101" s="42">
        <f>IFERROR(I1101/E1094,"-")</f>
        <v>0</v>
      </c>
      <c r="K1101" s="55" t="str">
        <f t="shared" si="96"/>
        <v>-</v>
      </c>
      <c r="L1101" s="376"/>
      <c r="M1101" s="376"/>
      <c r="N1101" s="32" t="s">
        <v>116</v>
      </c>
      <c r="O1101" s="52">
        <v>0</v>
      </c>
      <c r="P1101" s="42">
        <f>IFERROR(O1101/L1094,"-")</f>
        <v>0</v>
      </c>
      <c r="Q1101" s="52">
        <v>0</v>
      </c>
      <c r="R1101" s="42">
        <f>IFERROR(Q1101/M1094,"-")</f>
        <v>0</v>
      </c>
      <c r="S1101" s="55" t="str">
        <f t="shared" si="97"/>
        <v>-</v>
      </c>
      <c r="T1101" s="376"/>
      <c r="U1101" s="376"/>
      <c r="V1101" s="32" t="s">
        <v>116</v>
      </c>
      <c r="W1101" s="52">
        <v>0</v>
      </c>
      <c r="X1101" s="42">
        <f>IFERROR(W1101/T1094,"-")</f>
        <v>0</v>
      </c>
      <c r="Y1101" s="52">
        <v>0</v>
      </c>
      <c r="Z1101" s="42">
        <f>IFERROR(Y1101/U1094,"-")</f>
        <v>0</v>
      </c>
      <c r="AA1101" s="96" t="str">
        <f t="shared" si="98"/>
        <v>-</v>
      </c>
      <c r="AB1101" s="376"/>
      <c r="AC1101" s="376"/>
      <c r="AD1101" s="32" t="s">
        <v>116</v>
      </c>
      <c r="AE1101" s="52">
        <v>0</v>
      </c>
      <c r="AF1101" s="42">
        <f>IFERROR(AE1101/AB1094,"-")</f>
        <v>0</v>
      </c>
      <c r="AG1101" s="52">
        <v>0</v>
      </c>
      <c r="AH1101" s="42">
        <f>IFERROR(AG1101/AC1094,"-")</f>
        <v>0</v>
      </c>
      <c r="AI1101" s="55" t="str">
        <f t="shared" si="99"/>
        <v>-</v>
      </c>
      <c r="AJ1101" s="376"/>
      <c r="AK1101" s="376"/>
      <c r="AL1101" s="32" t="s">
        <v>116</v>
      </c>
      <c r="AM1101" s="52">
        <v>0</v>
      </c>
      <c r="AN1101" s="42">
        <f>IFERROR(AM1101/AJ1094,"-")</f>
        <v>0</v>
      </c>
      <c r="AO1101" s="52">
        <v>0</v>
      </c>
      <c r="AP1101" s="42">
        <f>IFERROR(AO1101/AK1094,"-")</f>
        <v>0</v>
      </c>
      <c r="AQ1101" s="55" t="str">
        <f t="shared" si="100"/>
        <v>-</v>
      </c>
      <c r="AR1101" s="376"/>
      <c r="AS1101" s="376"/>
      <c r="AT1101" s="32" t="s">
        <v>116</v>
      </c>
      <c r="AU1101" s="52">
        <v>0</v>
      </c>
      <c r="AV1101" s="42">
        <f>IFERROR(AU1101/AR1094,"-")</f>
        <v>0</v>
      </c>
      <c r="AW1101" s="55">
        <v>0</v>
      </c>
      <c r="AX1101" s="42">
        <f>IFERROR(AW1101/AS1094,"-")</f>
        <v>0</v>
      </c>
      <c r="AY1101" s="139" t="str">
        <f t="shared" si="101"/>
        <v>-</v>
      </c>
      <c r="AZ1101" s="376"/>
      <c r="BA1101" s="376"/>
      <c r="BB1101" s="32" t="s">
        <v>116</v>
      </c>
      <c r="BC1101" s="52">
        <v>0</v>
      </c>
      <c r="BD1101" s="42">
        <f>IFERROR(BC1101/AZ1094,"-")</f>
        <v>0</v>
      </c>
      <c r="BE1101" s="52">
        <v>0</v>
      </c>
      <c r="BF1101" s="42">
        <f>IFERROR(BE1101/BA1094,"-")</f>
        <v>0</v>
      </c>
      <c r="BG1101" s="55" t="str">
        <f t="shared" si="102"/>
        <v>-</v>
      </c>
      <c r="BH1101" s="376"/>
      <c r="BI1101" s="376"/>
      <c r="BJ1101" s="32" t="s">
        <v>116</v>
      </c>
      <c r="BK1101" s="52">
        <v>0</v>
      </c>
      <c r="BL1101" s="42">
        <f>IFERROR(BK1101/BH1094,"-")</f>
        <v>0</v>
      </c>
      <c r="BM1101" s="52">
        <v>0</v>
      </c>
      <c r="BN1101" s="42">
        <f>IFERROR(BM1101/BI1094,"-")</f>
        <v>0</v>
      </c>
      <c r="BO1101" s="96" t="str">
        <f t="shared" si="103"/>
        <v>-</v>
      </c>
      <c r="BP1101" s="141"/>
    </row>
    <row r="1102" spans="2:68" s="8" customFormat="1" ht="13.15" customHeight="1">
      <c r="B1102" s="409"/>
      <c r="C1102" s="408"/>
      <c r="D1102" s="376"/>
      <c r="E1102" s="376"/>
      <c r="F1102" s="32" t="s">
        <v>107</v>
      </c>
      <c r="G1102" s="52">
        <v>47764</v>
      </c>
      <c r="H1102" s="42">
        <f>IFERROR(G1102/D1094,"-")</f>
        <v>1.4629114400140154E-3</v>
      </c>
      <c r="I1102" s="52">
        <v>2</v>
      </c>
      <c r="J1102" s="42">
        <f>IFERROR(I1102/E1094,"-")</f>
        <v>0.04</v>
      </c>
      <c r="K1102" s="55">
        <f t="shared" si="96"/>
        <v>23882</v>
      </c>
      <c r="L1102" s="376"/>
      <c r="M1102" s="376"/>
      <c r="N1102" s="32" t="s">
        <v>107</v>
      </c>
      <c r="O1102" s="52">
        <v>86441</v>
      </c>
      <c r="P1102" s="42">
        <f>IFERROR(O1102/L1094,"-")</f>
        <v>2.7009965480826039E-4</v>
      </c>
      <c r="Q1102" s="52">
        <v>7</v>
      </c>
      <c r="R1102" s="42">
        <f>IFERROR(Q1102/M1094,"-")</f>
        <v>1.1686143572621035E-2</v>
      </c>
      <c r="S1102" s="55">
        <f t="shared" si="97"/>
        <v>12348.714285714286</v>
      </c>
      <c r="T1102" s="376"/>
      <c r="U1102" s="376"/>
      <c r="V1102" s="32" t="s">
        <v>107</v>
      </c>
      <c r="W1102" s="52">
        <v>0</v>
      </c>
      <c r="X1102" s="42">
        <f>IFERROR(W1102/T1094,"-")</f>
        <v>0</v>
      </c>
      <c r="Y1102" s="52">
        <v>0</v>
      </c>
      <c r="Z1102" s="42">
        <f>IFERROR(Y1102/U1094,"-")</f>
        <v>0</v>
      </c>
      <c r="AA1102" s="96" t="str">
        <f t="shared" si="98"/>
        <v>-</v>
      </c>
      <c r="AB1102" s="376"/>
      <c r="AC1102" s="376"/>
      <c r="AD1102" s="32" t="s">
        <v>107</v>
      </c>
      <c r="AE1102" s="52">
        <v>0</v>
      </c>
      <c r="AF1102" s="42">
        <f>IFERROR(AE1102/AB1094,"-")</f>
        <v>0</v>
      </c>
      <c r="AG1102" s="52">
        <v>0</v>
      </c>
      <c r="AH1102" s="42">
        <f>IFERROR(AG1102/AC1094,"-")</f>
        <v>0</v>
      </c>
      <c r="AI1102" s="55" t="str">
        <f t="shared" si="99"/>
        <v>-</v>
      </c>
      <c r="AJ1102" s="376"/>
      <c r="AK1102" s="376"/>
      <c r="AL1102" s="32" t="s">
        <v>107</v>
      </c>
      <c r="AM1102" s="52">
        <v>26811</v>
      </c>
      <c r="AN1102" s="42">
        <f>IFERROR(AM1102/AJ1094,"-")</f>
        <v>2.2035841879129408E-4</v>
      </c>
      <c r="AO1102" s="52">
        <v>3</v>
      </c>
      <c r="AP1102" s="42">
        <f>IFERROR(AO1102/AK1094,"-")</f>
        <v>1.4925373134328358E-2</v>
      </c>
      <c r="AQ1102" s="55">
        <f t="shared" si="100"/>
        <v>8937</v>
      </c>
      <c r="AR1102" s="376"/>
      <c r="AS1102" s="376"/>
      <c r="AT1102" s="32" t="s">
        <v>107</v>
      </c>
      <c r="AU1102" s="52">
        <v>59630</v>
      </c>
      <c r="AV1102" s="42">
        <f>IFERROR(AU1102/AR1094,"-")</f>
        <v>3.4033400903588789E-4</v>
      </c>
      <c r="AW1102" s="55">
        <v>4</v>
      </c>
      <c r="AX1102" s="42">
        <f>IFERROR(AW1102/AS1094,"-")</f>
        <v>1.3888888888888888E-2</v>
      </c>
      <c r="AY1102" s="139">
        <f t="shared" si="101"/>
        <v>14907.5</v>
      </c>
      <c r="AZ1102" s="376"/>
      <c r="BA1102" s="376"/>
      <c r="BB1102" s="32" t="s">
        <v>107</v>
      </c>
      <c r="BC1102" s="52">
        <v>0</v>
      </c>
      <c r="BD1102" s="42">
        <f>IFERROR(BC1102/AZ1094,"-")</f>
        <v>0</v>
      </c>
      <c r="BE1102" s="52">
        <v>0</v>
      </c>
      <c r="BF1102" s="42">
        <f>IFERROR(BE1102/BA1094,"-")</f>
        <v>0</v>
      </c>
      <c r="BG1102" s="55" t="str">
        <f t="shared" si="102"/>
        <v>-</v>
      </c>
      <c r="BH1102" s="376"/>
      <c r="BI1102" s="376"/>
      <c r="BJ1102" s="32" t="s">
        <v>107</v>
      </c>
      <c r="BK1102" s="52">
        <v>10430</v>
      </c>
      <c r="BL1102" s="42">
        <f>IFERROR(BK1102/BH1094,"-")</f>
        <v>1.0169359320612696E-4</v>
      </c>
      <c r="BM1102" s="52">
        <v>2</v>
      </c>
      <c r="BN1102" s="42">
        <f>IFERROR(BM1102/BI1094,"-")</f>
        <v>6.993006993006993E-3</v>
      </c>
      <c r="BO1102" s="96">
        <f t="shared" si="103"/>
        <v>5215</v>
      </c>
      <c r="BP1102" s="141"/>
    </row>
    <row r="1103" spans="2:68" s="8" customFormat="1" ht="13.15" customHeight="1">
      <c r="B1103" s="409"/>
      <c r="C1103" s="408"/>
      <c r="D1103" s="376"/>
      <c r="E1103" s="376"/>
      <c r="F1103" s="32" t="s">
        <v>108</v>
      </c>
      <c r="G1103" s="52">
        <v>17718</v>
      </c>
      <c r="H1103" s="42">
        <f>IFERROR(G1103/D1094,"-")</f>
        <v>5.4266528963588321E-4</v>
      </c>
      <c r="I1103" s="52">
        <v>4</v>
      </c>
      <c r="J1103" s="42">
        <f>IFERROR(I1103/E1094,"-")</f>
        <v>0.08</v>
      </c>
      <c r="K1103" s="55">
        <f t="shared" si="96"/>
        <v>4429.5</v>
      </c>
      <c r="L1103" s="376"/>
      <c r="M1103" s="376"/>
      <c r="N1103" s="32" t="s">
        <v>108</v>
      </c>
      <c r="O1103" s="52">
        <v>502047</v>
      </c>
      <c r="P1103" s="42">
        <f>IFERROR(O1103/L1094,"-")</f>
        <v>1.5687315208931258E-3</v>
      </c>
      <c r="Q1103" s="52">
        <v>19</v>
      </c>
      <c r="R1103" s="42">
        <f>IFERROR(Q1103/M1094,"-")</f>
        <v>3.1719532554257093E-2</v>
      </c>
      <c r="S1103" s="55">
        <f t="shared" si="97"/>
        <v>26423.526315789473</v>
      </c>
      <c r="T1103" s="376"/>
      <c r="U1103" s="376"/>
      <c r="V1103" s="32" t="s">
        <v>108</v>
      </c>
      <c r="W1103" s="52">
        <v>64534</v>
      </c>
      <c r="X1103" s="42">
        <f>IFERROR(W1103/T1094,"-")</f>
        <v>1.2539152061555201E-2</v>
      </c>
      <c r="Y1103" s="52">
        <v>1</v>
      </c>
      <c r="Z1103" s="42">
        <f>IFERROR(Y1103/U1094,"-")</f>
        <v>0.04</v>
      </c>
      <c r="AA1103" s="96">
        <f t="shared" si="98"/>
        <v>64534</v>
      </c>
      <c r="AB1103" s="376"/>
      <c r="AC1103" s="376"/>
      <c r="AD1103" s="32" t="s">
        <v>108</v>
      </c>
      <c r="AE1103" s="52">
        <v>45811</v>
      </c>
      <c r="AF1103" s="42">
        <f>IFERROR(AE1103/AB1094,"-")</f>
        <v>2.5707877123406901E-3</v>
      </c>
      <c r="AG1103" s="52">
        <v>1</v>
      </c>
      <c r="AH1103" s="42">
        <f>IFERROR(AG1103/AC1094,"-")</f>
        <v>1.2048192771084338E-2</v>
      </c>
      <c r="AI1103" s="55">
        <f t="shared" si="99"/>
        <v>45811</v>
      </c>
      <c r="AJ1103" s="376"/>
      <c r="AK1103" s="376"/>
      <c r="AL1103" s="32" t="s">
        <v>108</v>
      </c>
      <c r="AM1103" s="52">
        <v>132247</v>
      </c>
      <c r="AN1103" s="42">
        <f>IFERROR(AM1103/AJ1094,"-")</f>
        <v>1.086932222218204E-3</v>
      </c>
      <c r="AO1103" s="52">
        <v>8</v>
      </c>
      <c r="AP1103" s="42">
        <f>IFERROR(AO1103/AK1094,"-")</f>
        <v>3.9800995024875621E-2</v>
      </c>
      <c r="AQ1103" s="55">
        <f t="shared" si="100"/>
        <v>16530.875</v>
      </c>
      <c r="AR1103" s="376"/>
      <c r="AS1103" s="376"/>
      <c r="AT1103" s="32" t="s">
        <v>108</v>
      </c>
      <c r="AU1103" s="52">
        <v>259455</v>
      </c>
      <c r="AV1103" s="42">
        <f>IFERROR(AU1103/AR1094,"-")</f>
        <v>1.4808210684958292E-3</v>
      </c>
      <c r="AW1103" s="55">
        <v>9</v>
      </c>
      <c r="AX1103" s="42">
        <f>IFERROR(AW1103/AS1094,"-")</f>
        <v>3.125E-2</v>
      </c>
      <c r="AY1103" s="139">
        <f t="shared" si="101"/>
        <v>28828.333333333332</v>
      </c>
      <c r="AZ1103" s="376"/>
      <c r="BA1103" s="376"/>
      <c r="BB1103" s="32" t="s">
        <v>108</v>
      </c>
      <c r="BC1103" s="52">
        <v>5203</v>
      </c>
      <c r="BD1103" s="42">
        <f>IFERROR(BC1103/AZ1094,"-")</f>
        <v>3.0068505104653194E-4</v>
      </c>
      <c r="BE1103" s="52">
        <v>2</v>
      </c>
      <c r="BF1103" s="42">
        <f>IFERROR(BE1103/BA1094,"-")</f>
        <v>0.13333333333333333</v>
      </c>
      <c r="BG1103" s="55">
        <f t="shared" si="102"/>
        <v>2601.5</v>
      </c>
      <c r="BH1103" s="376"/>
      <c r="BI1103" s="376"/>
      <c r="BJ1103" s="32" t="s">
        <v>108</v>
      </c>
      <c r="BK1103" s="52">
        <v>162479</v>
      </c>
      <c r="BL1103" s="42">
        <f>IFERROR(BK1103/BH1094,"-")</f>
        <v>1.5841872800132601E-3</v>
      </c>
      <c r="BM1103" s="52">
        <v>8</v>
      </c>
      <c r="BN1103" s="42">
        <f>IFERROR(BM1103/BI1094,"-")</f>
        <v>2.7972027972027972E-2</v>
      </c>
      <c r="BO1103" s="96">
        <f t="shared" si="103"/>
        <v>20309.875</v>
      </c>
      <c r="BP1103" s="141"/>
    </row>
    <row r="1104" spans="2:68" s="8" customFormat="1" ht="13.15" customHeight="1">
      <c r="B1104" s="409"/>
      <c r="C1104" s="408"/>
      <c r="D1104" s="376"/>
      <c r="E1104" s="376"/>
      <c r="F1104" s="32" t="s">
        <v>109</v>
      </c>
      <c r="G1104" s="52">
        <v>0</v>
      </c>
      <c r="H1104" s="42">
        <f>IFERROR(G1104/D1094,"-")</f>
        <v>0</v>
      </c>
      <c r="I1104" s="52">
        <v>0</v>
      </c>
      <c r="J1104" s="42">
        <f>IFERROR(I1104/E1094,"-")</f>
        <v>0</v>
      </c>
      <c r="K1104" s="55" t="str">
        <f t="shared" si="96"/>
        <v>-</v>
      </c>
      <c r="L1104" s="376"/>
      <c r="M1104" s="376"/>
      <c r="N1104" s="32" t="s">
        <v>109</v>
      </c>
      <c r="O1104" s="52">
        <v>9191</v>
      </c>
      <c r="P1104" s="42">
        <f>IFERROR(O1104/L1094,"-")</f>
        <v>2.8718847853943397E-5</v>
      </c>
      <c r="Q1104" s="52">
        <v>1</v>
      </c>
      <c r="R1104" s="42">
        <f>IFERROR(Q1104/M1094,"-")</f>
        <v>1.6694490818030051E-3</v>
      </c>
      <c r="S1104" s="55">
        <f t="shared" si="97"/>
        <v>9191</v>
      </c>
      <c r="T1104" s="376"/>
      <c r="U1104" s="376"/>
      <c r="V1104" s="32" t="s">
        <v>109</v>
      </c>
      <c r="W1104" s="52">
        <v>0</v>
      </c>
      <c r="X1104" s="42">
        <f>IFERROR(W1104/T1094,"-")</f>
        <v>0</v>
      </c>
      <c r="Y1104" s="52">
        <v>0</v>
      </c>
      <c r="Z1104" s="42">
        <f>IFERROR(Y1104/U1094,"-")</f>
        <v>0</v>
      </c>
      <c r="AA1104" s="96" t="str">
        <f t="shared" si="98"/>
        <v>-</v>
      </c>
      <c r="AB1104" s="376"/>
      <c r="AC1104" s="376"/>
      <c r="AD1104" s="32" t="s">
        <v>109</v>
      </c>
      <c r="AE1104" s="52">
        <v>0</v>
      </c>
      <c r="AF1104" s="42">
        <f>IFERROR(AE1104/AB1094,"-")</f>
        <v>0</v>
      </c>
      <c r="AG1104" s="52">
        <v>0</v>
      </c>
      <c r="AH1104" s="42">
        <f>IFERROR(AG1104/AC1094,"-")</f>
        <v>0</v>
      </c>
      <c r="AI1104" s="55" t="str">
        <f t="shared" si="99"/>
        <v>-</v>
      </c>
      <c r="AJ1104" s="376"/>
      <c r="AK1104" s="376"/>
      <c r="AL1104" s="32" t="s">
        <v>109</v>
      </c>
      <c r="AM1104" s="52">
        <v>9191</v>
      </c>
      <c r="AN1104" s="42">
        <f>IFERROR(AM1104/AJ1094,"-")</f>
        <v>7.5540420988056548E-5</v>
      </c>
      <c r="AO1104" s="52">
        <v>1</v>
      </c>
      <c r="AP1104" s="42">
        <f>IFERROR(AO1104/AK1094,"-")</f>
        <v>4.9751243781094526E-3</v>
      </c>
      <c r="AQ1104" s="55">
        <f t="shared" si="100"/>
        <v>9191</v>
      </c>
      <c r="AR1104" s="376"/>
      <c r="AS1104" s="376"/>
      <c r="AT1104" s="32" t="s">
        <v>109</v>
      </c>
      <c r="AU1104" s="52">
        <v>0</v>
      </c>
      <c r="AV1104" s="42">
        <f>IFERROR(AU1104/AR1094,"-")</f>
        <v>0</v>
      </c>
      <c r="AW1104" s="55">
        <v>0</v>
      </c>
      <c r="AX1104" s="42">
        <f>IFERROR(AW1104/AS1094,"-")</f>
        <v>0</v>
      </c>
      <c r="AY1104" s="139" t="str">
        <f t="shared" si="101"/>
        <v>-</v>
      </c>
      <c r="AZ1104" s="376"/>
      <c r="BA1104" s="376"/>
      <c r="BB1104" s="32" t="s">
        <v>109</v>
      </c>
      <c r="BC1104" s="52">
        <v>0</v>
      </c>
      <c r="BD1104" s="42">
        <f>IFERROR(BC1104/AZ1094,"-")</f>
        <v>0</v>
      </c>
      <c r="BE1104" s="52">
        <v>0</v>
      </c>
      <c r="BF1104" s="42">
        <f>IFERROR(BE1104/BA1094,"-")</f>
        <v>0</v>
      </c>
      <c r="BG1104" s="55" t="str">
        <f t="shared" si="102"/>
        <v>-</v>
      </c>
      <c r="BH1104" s="376"/>
      <c r="BI1104" s="376"/>
      <c r="BJ1104" s="32" t="s">
        <v>109</v>
      </c>
      <c r="BK1104" s="52">
        <v>2960</v>
      </c>
      <c r="BL1104" s="42">
        <f>IFERROR(BK1104/BH1094,"-")</f>
        <v>2.8860310248335169E-5</v>
      </c>
      <c r="BM1104" s="52">
        <v>1</v>
      </c>
      <c r="BN1104" s="42">
        <f>IFERROR(BM1104/BI1094,"-")</f>
        <v>3.4965034965034965E-3</v>
      </c>
      <c r="BO1104" s="96">
        <f t="shared" si="103"/>
        <v>2960</v>
      </c>
      <c r="BP1104" s="141"/>
    </row>
    <row r="1105" spans="2:68" s="8" customFormat="1" ht="13.15" customHeight="1">
      <c r="B1105" s="409"/>
      <c r="C1105" s="408"/>
      <c r="D1105" s="376"/>
      <c r="E1105" s="376"/>
      <c r="F1105" s="32" t="s">
        <v>110</v>
      </c>
      <c r="G1105" s="52">
        <v>0</v>
      </c>
      <c r="H1105" s="42">
        <f>IFERROR(G1105/D1094,"-")</f>
        <v>0</v>
      </c>
      <c r="I1105" s="52">
        <v>0</v>
      </c>
      <c r="J1105" s="42">
        <f>IFERROR(I1105/E1094,"-")</f>
        <v>0</v>
      </c>
      <c r="K1105" s="55" t="str">
        <f t="shared" si="96"/>
        <v>-</v>
      </c>
      <c r="L1105" s="376"/>
      <c r="M1105" s="376"/>
      <c r="N1105" s="32" t="s">
        <v>110</v>
      </c>
      <c r="O1105" s="52">
        <v>5857</v>
      </c>
      <c r="P1105" s="42">
        <f>IFERROR(O1105/L1094,"-")</f>
        <v>1.8301195939565496E-5</v>
      </c>
      <c r="Q1105" s="52">
        <v>2</v>
      </c>
      <c r="R1105" s="42">
        <f>IFERROR(Q1105/M1094,"-")</f>
        <v>3.3388981636060101E-3</v>
      </c>
      <c r="S1105" s="55">
        <f t="shared" si="97"/>
        <v>2928.5</v>
      </c>
      <c r="T1105" s="376"/>
      <c r="U1105" s="376"/>
      <c r="V1105" s="32" t="s">
        <v>110</v>
      </c>
      <c r="W1105" s="52">
        <v>0</v>
      </c>
      <c r="X1105" s="42">
        <f>IFERROR(W1105/T1094,"-")</f>
        <v>0</v>
      </c>
      <c r="Y1105" s="52">
        <v>0</v>
      </c>
      <c r="Z1105" s="42">
        <f>IFERROR(Y1105/U1094,"-")</f>
        <v>0</v>
      </c>
      <c r="AA1105" s="96" t="str">
        <f t="shared" si="98"/>
        <v>-</v>
      </c>
      <c r="AB1105" s="376"/>
      <c r="AC1105" s="376"/>
      <c r="AD1105" s="32" t="s">
        <v>110</v>
      </c>
      <c r="AE1105" s="52">
        <v>0</v>
      </c>
      <c r="AF1105" s="42">
        <f>IFERROR(AE1105/AB1094,"-")</f>
        <v>0</v>
      </c>
      <c r="AG1105" s="52">
        <v>0</v>
      </c>
      <c r="AH1105" s="42">
        <f>IFERROR(AG1105/AC1094,"-")</f>
        <v>0</v>
      </c>
      <c r="AI1105" s="55" t="str">
        <f t="shared" si="99"/>
        <v>-</v>
      </c>
      <c r="AJ1105" s="376"/>
      <c r="AK1105" s="376"/>
      <c r="AL1105" s="32" t="s">
        <v>110</v>
      </c>
      <c r="AM1105" s="52">
        <v>5370</v>
      </c>
      <c r="AN1105" s="42">
        <f>IFERROR(AM1105/AJ1094,"-")</f>
        <v>4.4135791611996911E-5</v>
      </c>
      <c r="AO1105" s="52">
        <v>1</v>
      </c>
      <c r="AP1105" s="42">
        <f>IFERROR(AO1105/AK1094,"-")</f>
        <v>4.9751243781094526E-3</v>
      </c>
      <c r="AQ1105" s="55">
        <f t="shared" si="100"/>
        <v>5370</v>
      </c>
      <c r="AR1105" s="376"/>
      <c r="AS1105" s="376"/>
      <c r="AT1105" s="32" t="s">
        <v>110</v>
      </c>
      <c r="AU1105" s="52">
        <v>487</v>
      </c>
      <c r="AV1105" s="42">
        <f>IFERROR(AU1105/AR1094,"-")</f>
        <v>2.77951806809454E-6</v>
      </c>
      <c r="AW1105" s="55">
        <v>1</v>
      </c>
      <c r="AX1105" s="42">
        <f>IFERROR(AW1105/AS1094,"-")</f>
        <v>3.472222222222222E-3</v>
      </c>
      <c r="AY1105" s="139">
        <f t="shared" si="101"/>
        <v>487</v>
      </c>
      <c r="AZ1105" s="376"/>
      <c r="BA1105" s="376"/>
      <c r="BB1105" s="32" t="s">
        <v>110</v>
      </c>
      <c r="BC1105" s="52">
        <v>0</v>
      </c>
      <c r="BD1105" s="42">
        <f>IFERROR(BC1105/AZ1094,"-")</f>
        <v>0</v>
      </c>
      <c r="BE1105" s="52">
        <v>0</v>
      </c>
      <c r="BF1105" s="42">
        <f>IFERROR(BE1105/BA1094,"-")</f>
        <v>0</v>
      </c>
      <c r="BG1105" s="55" t="str">
        <f t="shared" si="102"/>
        <v>-</v>
      </c>
      <c r="BH1105" s="376"/>
      <c r="BI1105" s="376"/>
      <c r="BJ1105" s="32" t="s">
        <v>110</v>
      </c>
      <c r="BK1105" s="52">
        <v>0</v>
      </c>
      <c r="BL1105" s="42">
        <f>IFERROR(BK1105/BH1094,"-")</f>
        <v>0</v>
      </c>
      <c r="BM1105" s="52">
        <v>0</v>
      </c>
      <c r="BN1105" s="42">
        <f>IFERROR(BM1105/BI1094,"-")</f>
        <v>0</v>
      </c>
      <c r="BO1105" s="96" t="str">
        <f t="shared" si="103"/>
        <v>-</v>
      </c>
      <c r="BP1105" s="141"/>
    </row>
    <row r="1106" spans="2:68" s="8" customFormat="1" ht="13.15" customHeight="1">
      <c r="B1106" s="409"/>
      <c r="C1106" s="408"/>
      <c r="D1106" s="376"/>
      <c r="E1106" s="376"/>
      <c r="F1106" s="32" t="s">
        <v>111</v>
      </c>
      <c r="G1106" s="52">
        <v>124999</v>
      </c>
      <c r="H1106" s="42">
        <f>IFERROR(G1106/D1094,"-")</f>
        <v>3.8284579827969163E-3</v>
      </c>
      <c r="I1106" s="52">
        <v>12</v>
      </c>
      <c r="J1106" s="42">
        <f>IFERROR(I1106/E1094,"-")</f>
        <v>0.24</v>
      </c>
      <c r="K1106" s="55">
        <f t="shared" si="96"/>
        <v>10416.583333333334</v>
      </c>
      <c r="L1106" s="376"/>
      <c r="M1106" s="376"/>
      <c r="N1106" s="32" t="s">
        <v>111</v>
      </c>
      <c r="O1106" s="52">
        <v>1414788</v>
      </c>
      <c r="P1106" s="42">
        <f>IFERROR(O1106/L1094,"-")</f>
        <v>4.420746525686527E-3</v>
      </c>
      <c r="Q1106" s="52">
        <v>70</v>
      </c>
      <c r="R1106" s="42">
        <f>IFERROR(Q1106/M1094,"-")</f>
        <v>0.11686143572621036</v>
      </c>
      <c r="S1106" s="55">
        <f t="shared" si="97"/>
        <v>20211.257142857143</v>
      </c>
      <c r="T1106" s="376"/>
      <c r="U1106" s="376"/>
      <c r="V1106" s="32" t="s">
        <v>111</v>
      </c>
      <c r="W1106" s="52">
        <v>50020</v>
      </c>
      <c r="X1106" s="42">
        <f>IFERROR(W1106/T1094,"-")</f>
        <v>9.7190378113706129E-3</v>
      </c>
      <c r="Y1106" s="52">
        <v>3</v>
      </c>
      <c r="Z1106" s="42">
        <f>IFERROR(Y1106/U1094,"-")</f>
        <v>0.12</v>
      </c>
      <c r="AA1106" s="96">
        <f t="shared" si="98"/>
        <v>16673.333333333332</v>
      </c>
      <c r="AB1106" s="376"/>
      <c r="AC1106" s="376"/>
      <c r="AD1106" s="32" t="s">
        <v>111</v>
      </c>
      <c r="AE1106" s="52">
        <v>7292</v>
      </c>
      <c r="AF1106" s="42">
        <f>IFERROR(AE1106/AB1094,"-")</f>
        <v>4.0920704630740022E-4</v>
      </c>
      <c r="AG1106" s="52">
        <v>1</v>
      </c>
      <c r="AH1106" s="42">
        <f>IFERROR(AG1106/AC1094,"-")</f>
        <v>1.2048192771084338E-2</v>
      </c>
      <c r="AI1106" s="55">
        <f t="shared" si="99"/>
        <v>7292</v>
      </c>
      <c r="AJ1106" s="376"/>
      <c r="AK1106" s="376"/>
      <c r="AL1106" s="32" t="s">
        <v>111</v>
      </c>
      <c r="AM1106" s="52">
        <v>706332</v>
      </c>
      <c r="AN1106" s="42">
        <f>IFERROR(AM1106/AJ1094,"-")</f>
        <v>5.8053113521201122E-3</v>
      </c>
      <c r="AO1106" s="52">
        <v>30</v>
      </c>
      <c r="AP1106" s="42">
        <f>IFERROR(AO1106/AK1094,"-")</f>
        <v>0.14925373134328357</v>
      </c>
      <c r="AQ1106" s="55">
        <f t="shared" si="100"/>
        <v>23544.400000000001</v>
      </c>
      <c r="AR1106" s="376"/>
      <c r="AS1106" s="376"/>
      <c r="AT1106" s="32" t="s">
        <v>111</v>
      </c>
      <c r="AU1106" s="52">
        <v>651144</v>
      </c>
      <c r="AV1106" s="42">
        <f>IFERROR(AU1106/AR1094,"-")</f>
        <v>3.7163583427748483E-3</v>
      </c>
      <c r="AW1106" s="55">
        <v>36</v>
      </c>
      <c r="AX1106" s="42">
        <f>IFERROR(AW1106/AS1094,"-")</f>
        <v>0.125</v>
      </c>
      <c r="AY1106" s="139">
        <f t="shared" si="101"/>
        <v>18087.333333333332</v>
      </c>
      <c r="AZ1106" s="376"/>
      <c r="BA1106" s="376"/>
      <c r="BB1106" s="32" t="s">
        <v>111</v>
      </c>
      <c r="BC1106" s="52">
        <v>50338</v>
      </c>
      <c r="BD1106" s="42">
        <f>IFERROR(BC1106/AZ1094,"-")</f>
        <v>2.9090686334000237E-3</v>
      </c>
      <c r="BE1106" s="52">
        <v>2</v>
      </c>
      <c r="BF1106" s="42">
        <f>IFERROR(BE1106/BA1094,"-")</f>
        <v>0.13333333333333333</v>
      </c>
      <c r="BG1106" s="55">
        <f t="shared" si="102"/>
        <v>25169</v>
      </c>
      <c r="BH1106" s="376"/>
      <c r="BI1106" s="376"/>
      <c r="BJ1106" s="32" t="s">
        <v>111</v>
      </c>
      <c r="BK1106" s="52">
        <v>476954</v>
      </c>
      <c r="BL1106" s="42">
        <f>IFERROR(BK1106/BH1094,"-")</f>
        <v>4.6503514912785314E-3</v>
      </c>
      <c r="BM1106" s="52">
        <v>19</v>
      </c>
      <c r="BN1106" s="42">
        <f>IFERROR(BM1106/BI1094,"-")</f>
        <v>6.6433566433566432E-2</v>
      </c>
      <c r="BO1106" s="96">
        <f t="shared" si="103"/>
        <v>25102.842105263157</v>
      </c>
      <c r="BP1106" s="141"/>
    </row>
    <row r="1107" spans="2:68" s="8" customFormat="1" ht="13.15" customHeight="1">
      <c r="B1107" s="409"/>
      <c r="C1107" s="408"/>
      <c r="D1107" s="376"/>
      <c r="E1107" s="376"/>
      <c r="F1107" s="32" t="s">
        <v>112</v>
      </c>
      <c r="G1107" s="52">
        <v>737394</v>
      </c>
      <c r="H1107" s="42">
        <f>IFERROR(G1107/D1094,"-")</f>
        <v>2.258483624482235E-2</v>
      </c>
      <c r="I1107" s="52">
        <v>5</v>
      </c>
      <c r="J1107" s="42">
        <f>IFERROR(I1107/E1094,"-")</f>
        <v>0.1</v>
      </c>
      <c r="K1107" s="55">
        <f t="shared" si="96"/>
        <v>147478.79999999999</v>
      </c>
      <c r="L1107" s="376"/>
      <c r="M1107" s="376"/>
      <c r="N1107" s="32" t="s">
        <v>112</v>
      </c>
      <c r="O1107" s="52">
        <v>1351446</v>
      </c>
      <c r="P1107" s="42">
        <f>IFERROR(O1107/L1094,"-")</f>
        <v>4.2228236379959075E-3</v>
      </c>
      <c r="Q1107" s="52">
        <v>35</v>
      </c>
      <c r="R1107" s="42">
        <f>IFERROR(Q1107/M1094,"-")</f>
        <v>5.8430717863105178E-2</v>
      </c>
      <c r="S1107" s="55">
        <f t="shared" si="97"/>
        <v>38612.742857142854</v>
      </c>
      <c r="T1107" s="376"/>
      <c r="U1107" s="376"/>
      <c r="V1107" s="32" t="s">
        <v>112</v>
      </c>
      <c r="W1107" s="52">
        <v>59428</v>
      </c>
      <c r="X1107" s="42">
        <f>IFERROR(W1107/T1094,"-")</f>
        <v>1.1547040764776745E-2</v>
      </c>
      <c r="Y1107" s="52">
        <v>2</v>
      </c>
      <c r="Z1107" s="42">
        <f>IFERROR(Y1107/U1094,"-")</f>
        <v>0.08</v>
      </c>
      <c r="AA1107" s="96">
        <f t="shared" si="98"/>
        <v>29714</v>
      </c>
      <c r="AB1107" s="376"/>
      <c r="AC1107" s="376"/>
      <c r="AD1107" s="32" t="s">
        <v>112</v>
      </c>
      <c r="AE1107" s="52">
        <v>85883</v>
      </c>
      <c r="AF1107" s="42">
        <f>IFERROR(AE1107/AB1094,"-")</f>
        <v>4.819518480254862E-3</v>
      </c>
      <c r="AG1107" s="52">
        <v>2</v>
      </c>
      <c r="AH1107" s="42">
        <f>IFERROR(AG1107/AC1094,"-")</f>
        <v>2.4096385542168676E-2</v>
      </c>
      <c r="AI1107" s="55">
        <f t="shared" si="99"/>
        <v>42941.5</v>
      </c>
      <c r="AJ1107" s="376"/>
      <c r="AK1107" s="376"/>
      <c r="AL1107" s="32" t="s">
        <v>112</v>
      </c>
      <c r="AM1107" s="52">
        <v>668957</v>
      </c>
      <c r="AN1107" s="42">
        <f>IFERROR(AM1107/AJ1094,"-")</f>
        <v>5.4981278862917355E-3</v>
      </c>
      <c r="AO1107" s="52">
        <v>13</v>
      </c>
      <c r="AP1107" s="42">
        <f>IFERROR(AO1107/AK1094,"-")</f>
        <v>6.4676616915422883E-2</v>
      </c>
      <c r="AQ1107" s="55">
        <f t="shared" si="100"/>
        <v>51458.230769230766</v>
      </c>
      <c r="AR1107" s="376"/>
      <c r="AS1107" s="376"/>
      <c r="AT1107" s="32" t="s">
        <v>112</v>
      </c>
      <c r="AU1107" s="52">
        <v>537178</v>
      </c>
      <c r="AV1107" s="42">
        <f>IFERROR(AU1107/AR1094,"-")</f>
        <v>3.0659054554063423E-3</v>
      </c>
      <c r="AW1107" s="55">
        <v>18</v>
      </c>
      <c r="AX1107" s="42">
        <f>IFERROR(AW1107/AS1094,"-")</f>
        <v>6.25E-2</v>
      </c>
      <c r="AY1107" s="139">
        <f t="shared" si="101"/>
        <v>29843.222222222223</v>
      </c>
      <c r="AZ1107" s="376"/>
      <c r="BA1107" s="376"/>
      <c r="BB1107" s="32" t="s">
        <v>112</v>
      </c>
      <c r="BC1107" s="52">
        <v>338715</v>
      </c>
      <c r="BD1107" s="42">
        <f>IFERROR(BC1107/AZ1094,"-")</f>
        <v>1.9574579485916982E-2</v>
      </c>
      <c r="BE1107" s="52">
        <v>5</v>
      </c>
      <c r="BF1107" s="42">
        <f>IFERROR(BE1107/BA1094,"-")</f>
        <v>0.33333333333333331</v>
      </c>
      <c r="BG1107" s="55">
        <f t="shared" si="102"/>
        <v>67743</v>
      </c>
      <c r="BH1107" s="376"/>
      <c r="BI1107" s="376"/>
      <c r="BJ1107" s="32" t="s">
        <v>112</v>
      </c>
      <c r="BK1107" s="52">
        <v>1066879</v>
      </c>
      <c r="BL1107" s="42">
        <f>IFERROR(BK1107/BH1094,"-")</f>
        <v>1.040218207345729E-2</v>
      </c>
      <c r="BM1107" s="52">
        <v>17</v>
      </c>
      <c r="BN1107" s="42">
        <f>IFERROR(BM1107/BI1094,"-")</f>
        <v>5.944055944055944E-2</v>
      </c>
      <c r="BO1107" s="96">
        <f t="shared" si="103"/>
        <v>62757.588235294119</v>
      </c>
      <c r="BP1107" s="141"/>
    </row>
    <row r="1108" spans="2:68" s="8" customFormat="1" ht="13.15" customHeight="1">
      <c r="B1108" s="409"/>
      <c r="C1108" s="408"/>
      <c r="D1108" s="376"/>
      <c r="E1108" s="376"/>
      <c r="F1108" s="32" t="s">
        <v>113</v>
      </c>
      <c r="G1108" s="52">
        <v>28539</v>
      </c>
      <c r="H1108" s="42">
        <f>IFERROR(G1108/D1094,"-")</f>
        <v>8.74089891687463E-4</v>
      </c>
      <c r="I1108" s="52">
        <v>3</v>
      </c>
      <c r="J1108" s="42">
        <f>IFERROR(I1108/E1094,"-")</f>
        <v>0.06</v>
      </c>
      <c r="K1108" s="55">
        <f t="shared" si="96"/>
        <v>9513</v>
      </c>
      <c r="L1108" s="376"/>
      <c r="M1108" s="376"/>
      <c r="N1108" s="32" t="s">
        <v>113</v>
      </c>
      <c r="O1108" s="52">
        <v>864482</v>
      </c>
      <c r="P1108" s="42">
        <f>IFERROR(O1108/L1094,"-")</f>
        <v>2.7012215243686971E-3</v>
      </c>
      <c r="Q1108" s="52">
        <v>32</v>
      </c>
      <c r="R1108" s="42">
        <f>IFERROR(Q1108/M1094,"-")</f>
        <v>5.3422370617696162E-2</v>
      </c>
      <c r="S1108" s="55">
        <f t="shared" si="97"/>
        <v>27015.0625</v>
      </c>
      <c r="T1108" s="376"/>
      <c r="U1108" s="376"/>
      <c r="V1108" s="32" t="s">
        <v>113</v>
      </c>
      <c r="W1108" s="52">
        <v>0</v>
      </c>
      <c r="X1108" s="42">
        <f>IFERROR(W1108/T1094,"-")</f>
        <v>0</v>
      </c>
      <c r="Y1108" s="52">
        <v>0</v>
      </c>
      <c r="Z1108" s="42">
        <f>IFERROR(Y1108/U1094,"-")</f>
        <v>0</v>
      </c>
      <c r="AA1108" s="96" t="str">
        <f t="shared" si="98"/>
        <v>-</v>
      </c>
      <c r="AB1108" s="376"/>
      <c r="AC1108" s="376"/>
      <c r="AD1108" s="32" t="s">
        <v>113</v>
      </c>
      <c r="AE1108" s="52">
        <v>18118</v>
      </c>
      <c r="AF1108" s="42">
        <f>IFERROR(AE1108/AB1094,"-")</f>
        <v>1.0167324828575805E-3</v>
      </c>
      <c r="AG1108" s="52">
        <v>2</v>
      </c>
      <c r="AH1108" s="42">
        <f>IFERROR(AG1108/AC1094,"-")</f>
        <v>2.4096385542168676E-2</v>
      </c>
      <c r="AI1108" s="55">
        <f t="shared" si="99"/>
        <v>9059</v>
      </c>
      <c r="AJ1108" s="376"/>
      <c r="AK1108" s="376"/>
      <c r="AL1108" s="32" t="s">
        <v>113</v>
      </c>
      <c r="AM1108" s="52">
        <v>230002</v>
      </c>
      <c r="AN1108" s="42">
        <f>IFERROR(AM1108/AJ1094,"-")</f>
        <v>1.8903762276243042E-3</v>
      </c>
      <c r="AO1108" s="52">
        <v>11</v>
      </c>
      <c r="AP1108" s="42">
        <f>IFERROR(AO1108/AK1094,"-")</f>
        <v>5.4726368159203981E-2</v>
      </c>
      <c r="AQ1108" s="55">
        <f t="shared" si="100"/>
        <v>20909.272727272728</v>
      </c>
      <c r="AR1108" s="376"/>
      <c r="AS1108" s="376"/>
      <c r="AT1108" s="32" t="s">
        <v>113</v>
      </c>
      <c r="AU1108" s="52">
        <v>616362</v>
      </c>
      <c r="AV1108" s="42">
        <f>IFERROR(AU1108/AR1094,"-")</f>
        <v>3.517842536934059E-3</v>
      </c>
      <c r="AW1108" s="55">
        <v>19</v>
      </c>
      <c r="AX1108" s="42">
        <f>IFERROR(AW1108/AS1094,"-")</f>
        <v>6.5972222222222224E-2</v>
      </c>
      <c r="AY1108" s="139">
        <f t="shared" si="101"/>
        <v>32440.105263157893</v>
      </c>
      <c r="AZ1108" s="376"/>
      <c r="BA1108" s="376"/>
      <c r="BB1108" s="32" t="s">
        <v>113</v>
      </c>
      <c r="BC1108" s="52">
        <v>73180</v>
      </c>
      <c r="BD1108" s="42">
        <f>IFERROR(BC1108/AZ1094,"-")</f>
        <v>4.2291239737815116E-3</v>
      </c>
      <c r="BE1108" s="52">
        <v>2</v>
      </c>
      <c r="BF1108" s="42">
        <f>IFERROR(BE1108/BA1094,"-")</f>
        <v>0.13333333333333333</v>
      </c>
      <c r="BG1108" s="55">
        <f t="shared" si="102"/>
        <v>36590</v>
      </c>
      <c r="BH1108" s="376"/>
      <c r="BI1108" s="376"/>
      <c r="BJ1108" s="32" t="s">
        <v>113</v>
      </c>
      <c r="BK1108" s="52">
        <v>594913</v>
      </c>
      <c r="BL1108" s="42">
        <f>IFERROR(BK1108/BH1094,"-")</f>
        <v>5.8004641049891285E-3</v>
      </c>
      <c r="BM1108" s="52">
        <v>11</v>
      </c>
      <c r="BN1108" s="42">
        <f>IFERROR(BM1108/BI1094,"-")</f>
        <v>3.8461538461538464E-2</v>
      </c>
      <c r="BO1108" s="96">
        <f t="shared" si="103"/>
        <v>54083</v>
      </c>
      <c r="BP1108" s="141"/>
    </row>
    <row r="1109" spans="2:68" s="8" customFormat="1" ht="13.15" customHeight="1">
      <c r="B1109" s="409"/>
      <c r="C1109" s="408"/>
      <c r="D1109" s="376"/>
      <c r="E1109" s="376"/>
      <c r="F1109" s="33" t="s">
        <v>114</v>
      </c>
      <c r="G1109" s="53">
        <v>14690</v>
      </c>
      <c r="H1109" s="43">
        <f>IFERROR(G1109/D1094,"-")</f>
        <v>4.4992398153014581E-4</v>
      </c>
      <c r="I1109" s="53">
        <v>5</v>
      </c>
      <c r="J1109" s="43">
        <f>IFERROR(I1109/E1094,"-")</f>
        <v>0.1</v>
      </c>
      <c r="K1109" s="56">
        <f t="shared" si="96"/>
        <v>2938</v>
      </c>
      <c r="L1109" s="376"/>
      <c r="M1109" s="376"/>
      <c r="N1109" s="33" t="s">
        <v>114</v>
      </c>
      <c r="O1109" s="53">
        <v>504315</v>
      </c>
      <c r="P1109" s="43">
        <f>IFERROR(O1109/L1094,"-")</f>
        <v>1.5758182739050663E-3</v>
      </c>
      <c r="Q1109" s="53">
        <v>34</v>
      </c>
      <c r="R1109" s="43">
        <f>IFERROR(Q1109/M1094,"-")</f>
        <v>5.6761268781302172E-2</v>
      </c>
      <c r="S1109" s="56">
        <f t="shared" si="97"/>
        <v>14832.794117647059</v>
      </c>
      <c r="T1109" s="376"/>
      <c r="U1109" s="376"/>
      <c r="V1109" s="33" t="s">
        <v>114</v>
      </c>
      <c r="W1109" s="53">
        <v>7397</v>
      </c>
      <c r="X1109" s="43">
        <f>IFERROR(W1109/T1094,"-")</f>
        <v>1.4372595499941708E-3</v>
      </c>
      <c r="Y1109" s="53">
        <v>1</v>
      </c>
      <c r="Z1109" s="43">
        <f>IFERROR(Y1109/U1094,"-")</f>
        <v>0.04</v>
      </c>
      <c r="AA1109" s="97">
        <f t="shared" si="98"/>
        <v>7397</v>
      </c>
      <c r="AB1109" s="376"/>
      <c r="AC1109" s="376"/>
      <c r="AD1109" s="33" t="s">
        <v>114</v>
      </c>
      <c r="AE1109" s="53">
        <v>0</v>
      </c>
      <c r="AF1109" s="43">
        <f>IFERROR(AE1109/AB1094,"-")</f>
        <v>0</v>
      </c>
      <c r="AG1109" s="53">
        <v>0</v>
      </c>
      <c r="AH1109" s="43">
        <f>IFERROR(AG1109/AC1094,"-")</f>
        <v>0</v>
      </c>
      <c r="AI1109" s="56" t="str">
        <f t="shared" si="99"/>
        <v>-</v>
      </c>
      <c r="AJ1109" s="376"/>
      <c r="AK1109" s="376"/>
      <c r="AL1109" s="33" t="s">
        <v>114</v>
      </c>
      <c r="AM1109" s="53">
        <v>72187</v>
      </c>
      <c r="AN1109" s="43">
        <f>IFERROR(AM1109/AJ1094,"-")</f>
        <v>5.9330174843486429E-4</v>
      </c>
      <c r="AO1109" s="53">
        <v>15</v>
      </c>
      <c r="AP1109" s="43">
        <f>IFERROR(AO1109/AK1094,"-")</f>
        <v>7.4626865671641784E-2</v>
      </c>
      <c r="AQ1109" s="56">
        <f t="shared" si="100"/>
        <v>4812.4666666666662</v>
      </c>
      <c r="AR1109" s="376"/>
      <c r="AS1109" s="376"/>
      <c r="AT1109" s="33" t="s">
        <v>114</v>
      </c>
      <c r="AU1109" s="53">
        <v>424731</v>
      </c>
      <c r="AV1109" s="43">
        <f>IFERROR(AU1109/AR1094,"-")</f>
        <v>2.4241221531414005E-3</v>
      </c>
      <c r="AW1109" s="56">
        <v>18</v>
      </c>
      <c r="AX1109" s="43">
        <f>IFERROR(AW1109/AS1094,"-")</f>
        <v>6.25E-2</v>
      </c>
      <c r="AY1109" s="140">
        <f t="shared" si="101"/>
        <v>23596.166666666668</v>
      </c>
      <c r="AZ1109" s="376"/>
      <c r="BA1109" s="376"/>
      <c r="BB1109" s="33" t="s">
        <v>114</v>
      </c>
      <c r="BC1109" s="53">
        <v>7735</v>
      </c>
      <c r="BD1109" s="43">
        <f>IFERROR(BC1109/AZ1094,"-")</f>
        <v>4.4701112239956263E-4</v>
      </c>
      <c r="BE1109" s="53">
        <v>2</v>
      </c>
      <c r="BF1109" s="43">
        <f>IFERROR(BE1109/BA1094,"-")</f>
        <v>0.13333333333333333</v>
      </c>
      <c r="BG1109" s="56">
        <f t="shared" si="102"/>
        <v>3867.5</v>
      </c>
      <c r="BH1109" s="376"/>
      <c r="BI1109" s="376"/>
      <c r="BJ1109" s="33" t="s">
        <v>114</v>
      </c>
      <c r="BK1109" s="53">
        <v>55557</v>
      </c>
      <c r="BL1109" s="43">
        <f>IFERROR(BK1109/BH1094,"-")</f>
        <v>5.4168657313066119E-4</v>
      </c>
      <c r="BM1109" s="53">
        <v>16</v>
      </c>
      <c r="BN1109" s="43">
        <f>IFERROR(BM1109/BI1094,"-")</f>
        <v>5.5944055944055944E-2</v>
      </c>
      <c r="BO1109" s="97">
        <f t="shared" si="103"/>
        <v>3472.3125</v>
      </c>
      <c r="BP1109" s="141"/>
    </row>
    <row r="1110" spans="2:68" s="8" customFormat="1" ht="13.15" customHeight="1">
      <c r="B1110" s="409"/>
      <c r="C1110" s="408"/>
      <c r="D1110" s="377"/>
      <c r="E1110" s="377"/>
      <c r="F1110" s="34" t="s">
        <v>64</v>
      </c>
      <c r="G1110" s="49">
        <f>SUM(G1094:G1109)</f>
        <v>8367150</v>
      </c>
      <c r="H1110" s="43">
        <f>IFERROR(G1110/D1094,"-")</f>
        <v>0.2562683078325364</v>
      </c>
      <c r="I1110" s="53">
        <v>43</v>
      </c>
      <c r="J1110" s="43">
        <f>IFERROR(I1110/E1094,"-")</f>
        <v>0.86</v>
      </c>
      <c r="K1110" s="56">
        <f t="shared" si="96"/>
        <v>194584.88372093023</v>
      </c>
      <c r="L1110" s="377"/>
      <c r="M1110" s="377"/>
      <c r="N1110" s="34" t="s">
        <v>64</v>
      </c>
      <c r="O1110" s="49">
        <f>SUM(O1094:O1109)</f>
        <v>60954869</v>
      </c>
      <c r="P1110" s="43">
        <f>IFERROR(O1110/L1094,"-")</f>
        <v>0.19046388954064311</v>
      </c>
      <c r="Q1110" s="53">
        <v>451</v>
      </c>
      <c r="R1110" s="43">
        <f>IFERROR(Q1110/M1094,"-")</f>
        <v>0.75292153589315525</v>
      </c>
      <c r="S1110" s="56">
        <f t="shared" si="97"/>
        <v>135154.92017738358</v>
      </c>
      <c r="T1110" s="377"/>
      <c r="U1110" s="377"/>
      <c r="V1110" s="34" t="s">
        <v>64</v>
      </c>
      <c r="W1110" s="49">
        <f>SUM(W1094:W1109)</f>
        <v>329093</v>
      </c>
      <c r="X1110" s="43">
        <f>IFERROR(W1110/T1094,"-")</f>
        <v>6.3943768701667125E-2</v>
      </c>
      <c r="Y1110" s="53">
        <v>9</v>
      </c>
      <c r="Z1110" s="43">
        <f>IFERROR(Y1110/U1094,"-")</f>
        <v>0.36</v>
      </c>
      <c r="AA1110" s="97">
        <f t="shared" si="98"/>
        <v>36565.888888888891</v>
      </c>
      <c r="AB1110" s="377"/>
      <c r="AC1110" s="377"/>
      <c r="AD1110" s="34" t="s">
        <v>64</v>
      </c>
      <c r="AE1110" s="49">
        <f>SUM(AE1094:AE1109)</f>
        <v>1213359</v>
      </c>
      <c r="AF1110" s="43">
        <f>IFERROR(AE1110/AB1094,"-")</f>
        <v>6.809038021125903E-2</v>
      </c>
      <c r="AG1110" s="53">
        <v>25</v>
      </c>
      <c r="AH1110" s="43">
        <f>IFERROR(AG1110/AC1094,"-")</f>
        <v>0.30120481927710846</v>
      </c>
      <c r="AI1110" s="56">
        <f t="shared" si="99"/>
        <v>48534.36</v>
      </c>
      <c r="AJ1110" s="377"/>
      <c r="AK1110" s="377"/>
      <c r="AL1110" s="34" t="s">
        <v>64</v>
      </c>
      <c r="AM1110" s="49">
        <f>SUM(AM1094:AM1109)</f>
        <v>26928707</v>
      </c>
      <c r="AN1110" s="43">
        <f>IFERROR(AM1110/AJ1094,"-")</f>
        <v>0.22132584739898001</v>
      </c>
      <c r="AO1110" s="53">
        <v>178</v>
      </c>
      <c r="AP1110" s="43">
        <f>IFERROR(AO1110/AK1094,"-")</f>
        <v>0.88557213930348255</v>
      </c>
      <c r="AQ1110" s="56">
        <f t="shared" si="100"/>
        <v>151284.87078651684</v>
      </c>
      <c r="AR1110" s="377"/>
      <c r="AS1110" s="377"/>
      <c r="AT1110" s="34" t="s">
        <v>64</v>
      </c>
      <c r="AU1110" s="49">
        <f>SUM(AU1094:AU1109)</f>
        <v>32483710</v>
      </c>
      <c r="AV1110" s="43">
        <f>IFERROR(AU1110/AR1094,"-")</f>
        <v>0.18539847815963714</v>
      </c>
      <c r="AW1110" s="56">
        <v>239</v>
      </c>
      <c r="AX1110" s="101">
        <f>IFERROR(AW1110/AS1094,"-")</f>
        <v>0.82986111111111116</v>
      </c>
      <c r="AY1110" s="115">
        <f t="shared" si="101"/>
        <v>135915.10460251046</v>
      </c>
      <c r="AZ1110" s="377"/>
      <c r="BA1110" s="377"/>
      <c r="BB1110" s="34" t="s">
        <v>64</v>
      </c>
      <c r="BC1110" s="49">
        <f>SUM(BC1094:BC1109)</f>
        <v>5452688</v>
      </c>
      <c r="BD1110" s="43">
        <f>IFERROR(BC1110/AZ1094,"-")</f>
        <v>0.31511469721714624</v>
      </c>
      <c r="BE1110" s="53">
        <v>13</v>
      </c>
      <c r="BF1110" s="43">
        <f>IFERROR(BE1110/BA1094,"-")</f>
        <v>0.8666666666666667</v>
      </c>
      <c r="BG1110" s="56">
        <f t="shared" si="102"/>
        <v>419437.53846153844</v>
      </c>
      <c r="BH1110" s="377"/>
      <c r="BI1110" s="377"/>
      <c r="BJ1110" s="34" t="s">
        <v>64</v>
      </c>
      <c r="BK1110" s="49">
        <f>SUM(BK1094:BK1109)</f>
        <v>15967663</v>
      </c>
      <c r="BL1110" s="43">
        <f>IFERROR(BK1110/BH1094,"-")</f>
        <v>0.1556863878786697</v>
      </c>
      <c r="BM1110" s="53">
        <v>184</v>
      </c>
      <c r="BN1110" s="43">
        <f>IFERROR(BM1110/BI1094,"-")</f>
        <v>0.64335664335664333</v>
      </c>
      <c r="BO1110" s="97">
        <f t="shared" si="103"/>
        <v>86780.77717391304</v>
      </c>
      <c r="BP1110" s="141"/>
    </row>
    <row r="1111" spans="2:68" s="8" customFormat="1" ht="13.15" customHeight="1" thickBot="1">
      <c r="B1111" s="378">
        <v>66</v>
      </c>
      <c r="C1111" s="400" t="s">
        <v>4</v>
      </c>
      <c r="D1111" s="375">
        <v>96472430</v>
      </c>
      <c r="E1111" s="375">
        <v>156</v>
      </c>
      <c r="F1111" s="30" t="s">
        <v>100</v>
      </c>
      <c r="G1111" s="51">
        <v>4561268</v>
      </c>
      <c r="H1111" s="41">
        <f>IFERROR(G1111/D1111,"-")</f>
        <v>4.728053393078209E-2</v>
      </c>
      <c r="I1111" s="51">
        <v>35</v>
      </c>
      <c r="J1111" s="41">
        <f>IFERROR(I1111/E1111,"-")</f>
        <v>0.22435897435897437</v>
      </c>
      <c r="K1111" s="54">
        <f t="shared" si="96"/>
        <v>130321.94285714286</v>
      </c>
      <c r="L1111" s="375">
        <v>698223000</v>
      </c>
      <c r="M1111" s="375">
        <v>1390</v>
      </c>
      <c r="N1111" s="30" t="s">
        <v>100</v>
      </c>
      <c r="O1111" s="51">
        <v>13208911</v>
      </c>
      <c r="P1111" s="41">
        <f>IFERROR(O1111/L1111,"-")</f>
        <v>1.891789729069366E-2</v>
      </c>
      <c r="Q1111" s="51">
        <v>188</v>
      </c>
      <c r="R1111" s="41">
        <f>IFERROR(Q1111/M1111,"-")</f>
        <v>0.13525179856115108</v>
      </c>
      <c r="S1111" s="54">
        <f t="shared" si="97"/>
        <v>70260.164893617024</v>
      </c>
      <c r="T1111" s="375">
        <v>35008080</v>
      </c>
      <c r="U1111" s="375">
        <v>102</v>
      </c>
      <c r="V1111" s="30" t="s">
        <v>100</v>
      </c>
      <c r="W1111" s="51">
        <v>254512</v>
      </c>
      <c r="X1111" s="41">
        <f>IFERROR(W1111/T1111,"-")</f>
        <v>7.2700930756556771E-3</v>
      </c>
      <c r="Y1111" s="51">
        <v>11</v>
      </c>
      <c r="Z1111" s="41">
        <f>IFERROR(Y1111/U1111,"-")</f>
        <v>0.10784313725490197</v>
      </c>
      <c r="AA1111" s="95">
        <f t="shared" si="98"/>
        <v>23137.454545454544</v>
      </c>
      <c r="AB1111" s="375">
        <v>54619550</v>
      </c>
      <c r="AC1111" s="375">
        <v>214</v>
      </c>
      <c r="AD1111" s="30" t="s">
        <v>100</v>
      </c>
      <c r="AE1111" s="51">
        <v>415601</v>
      </c>
      <c r="AF1111" s="41">
        <f>IFERROR(AE1111/AB1111,"-")</f>
        <v>7.6090154532580364E-3</v>
      </c>
      <c r="AG1111" s="51">
        <v>18</v>
      </c>
      <c r="AH1111" s="41">
        <f>IFERROR(AG1111/AC1111,"-")</f>
        <v>8.4112149532710276E-2</v>
      </c>
      <c r="AI1111" s="54">
        <f t="shared" si="99"/>
        <v>23088.944444444445</v>
      </c>
      <c r="AJ1111" s="375">
        <v>270193530</v>
      </c>
      <c r="AK1111" s="375">
        <v>439</v>
      </c>
      <c r="AL1111" s="30" t="s">
        <v>100</v>
      </c>
      <c r="AM1111" s="51">
        <v>5450492</v>
      </c>
      <c r="AN1111" s="41">
        <f>IFERROR(AM1111/AJ1111,"-")</f>
        <v>2.0172548173155738E-2</v>
      </c>
      <c r="AO1111" s="51">
        <v>74</v>
      </c>
      <c r="AP1111" s="41">
        <f>IFERROR(AO1111/AK1111,"-")</f>
        <v>0.16856492027334852</v>
      </c>
      <c r="AQ1111" s="54">
        <f t="shared" si="100"/>
        <v>73655.297297297293</v>
      </c>
      <c r="AR1111" s="375">
        <v>334569750</v>
      </c>
      <c r="AS1111" s="375">
        <v>622</v>
      </c>
      <c r="AT1111" s="30" t="s">
        <v>100</v>
      </c>
      <c r="AU1111" s="51">
        <v>6575791</v>
      </c>
      <c r="AV1111" s="41">
        <f>IFERROR(AU1111/AR1111,"-")</f>
        <v>1.9654469658419507E-2</v>
      </c>
      <c r="AW1111" s="54">
        <v>80</v>
      </c>
      <c r="AX1111" s="44">
        <f>IFERROR(AW1111/AS1111,"-")</f>
        <v>0.12861736334405144</v>
      </c>
      <c r="AY1111" s="138">
        <f t="shared" si="101"/>
        <v>82197.387499999997</v>
      </c>
      <c r="AZ1111" s="375">
        <v>62066640</v>
      </c>
      <c r="BA1111" s="375">
        <v>72</v>
      </c>
      <c r="BB1111" s="30" t="s">
        <v>100</v>
      </c>
      <c r="BC1111" s="51">
        <v>4428973</v>
      </c>
      <c r="BD1111" s="41">
        <f>IFERROR(BC1111/AZ1111,"-")</f>
        <v>7.1358349670612109E-2</v>
      </c>
      <c r="BE1111" s="51">
        <v>17</v>
      </c>
      <c r="BF1111" s="41">
        <f>IFERROR(BE1111/BA1111,"-")</f>
        <v>0.2361111111111111</v>
      </c>
      <c r="BG1111" s="54">
        <f t="shared" si="102"/>
        <v>260527.82352941178</v>
      </c>
      <c r="BH1111" s="375">
        <v>217739190</v>
      </c>
      <c r="BI1111" s="375">
        <v>625</v>
      </c>
      <c r="BJ1111" s="30" t="s">
        <v>100</v>
      </c>
      <c r="BK1111" s="51">
        <v>4652245</v>
      </c>
      <c r="BL1111" s="41">
        <f>IFERROR(BK1111/BH1111,"-")</f>
        <v>2.1366135329152276E-2</v>
      </c>
      <c r="BM1111" s="51">
        <v>56</v>
      </c>
      <c r="BN1111" s="41">
        <f>IFERROR(BM1111/BI1111,"-")</f>
        <v>8.9599999999999999E-2</v>
      </c>
      <c r="BO1111" s="95">
        <f t="shared" si="103"/>
        <v>83075.803571428565</v>
      </c>
      <c r="BP1111" s="141"/>
    </row>
    <row r="1112" spans="2:68" s="8" customFormat="1" ht="13.15" customHeight="1" thickTop="1" thickBot="1">
      <c r="B1112" s="379"/>
      <c r="C1112" s="401"/>
      <c r="D1112" s="376"/>
      <c r="E1112" s="376"/>
      <c r="F1112" s="31" t="s">
        <v>101</v>
      </c>
      <c r="G1112" s="52">
        <v>1329143</v>
      </c>
      <c r="H1112" s="42">
        <f>IFERROR(G1112/D1111,"-")</f>
        <v>1.3777438797799538E-2</v>
      </c>
      <c r="I1112" s="52">
        <v>34</v>
      </c>
      <c r="J1112" s="42">
        <f>IFERROR(I1112/E1111,"-")</f>
        <v>0.21794871794871795</v>
      </c>
      <c r="K1112" s="55">
        <f t="shared" si="96"/>
        <v>39092.441176470587</v>
      </c>
      <c r="L1112" s="376"/>
      <c r="M1112" s="376"/>
      <c r="N1112" s="31" t="s">
        <v>101</v>
      </c>
      <c r="O1112" s="52">
        <v>17401265</v>
      </c>
      <c r="P1112" s="42">
        <f>IFERROR(O1112/L1111,"-")</f>
        <v>2.4922216827575144E-2</v>
      </c>
      <c r="Q1112" s="52">
        <v>264</v>
      </c>
      <c r="R1112" s="42">
        <f>IFERROR(Q1112/M1111,"-")</f>
        <v>0.18992805755395684</v>
      </c>
      <c r="S1112" s="55">
        <f t="shared" si="97"/>
        <v>65913.882575757569</v>
      </c>
      <c r="T1112" s="376"/>
      <c r="U1112" s="376"/>
      <c r="V1112" s="31" t="s">
        <v>101</v>
      </c>
      <c r="W1112" s="52">
        <v>659980</v>
      </c>
      <c r="X1112" s="42">
        <f>IFERROR(W1112/T1111,"-")</f>
        <v>1.8852219259096758E-2</v>
      </c>
      <c r="Y1112" s="52">
        <v>16</v>
      </c>
      <c r="Z1112" s="42">
        <f>IFERROR(Y1112/U1111,"-")</f>
        <v>0.15686274509803921</v>
      </c>
      <c r="AA1112" s="96">
        <f t="shared" si="98"/>
        <v>41248.75</v>
      </c>
      <c r="AB1112" s="376"/>
      <c r="AC1112" s="376"/>
      <c r="AD1112" s="31" t="s">
        <v>101</v>
      </c>
      <c r="AE1112" s="52">
        <v>2840744</v>
      </c>
      <c r="AF1112" s="42">
        <f>IFERROR(AE1112/AB1111,"-")</f>
        <v>5.2009655883287209E-2</v>
      </c>
      <c r="AG1112" s="52">
        <v>32</v>
      </c>
      <c r="AH1112" s="42">
        <f>IFERROR(AG1112/AC1111,"-")</f>
        <v>0.14953271028037382</v>
      </c>
      <c r="AI1112" s="55">
        <f t="shared" si="99"/>
        <v>88773.25</v>
      </c>
      <c r="AJ1112" s="376"/>
      <c r="AK1112" s="376"/>
      <c r="AL1112" s="31" t="s">
        <v>101</v>
      </c>
      <c r="AM1112" s="52">
        <v>9730593</v>
      </c>
      <c r="AN1112" s="42">
        <f>IFERROR(AM1112/AJ1111,"-")</f>
        <v>3.6013419714380282E-2</v>
      </c>
      <c r="AO1112" s="52">
        <v>99</v>
      </c>
      <c r="AP1112" s="42">
        <f>IFERROR(AO1112/AK1111,"-")</f>
        <v>0.2255125284738041</v>
      </c>
      <c r="AQ1112" s="55">
        <f t="shared" si="100"/>
        <v>98288.818181818177</v>
      </c>
      <c r="AR1112" s="376"/>
      <c r="AS1112" s="376"/>
      <c r="AT1112" s="31" t="s">
        <v>101</v>
      </c>
      <c r="AU1112" s="52">
        <v>4149641</v>
      </c>
      <c r="AV1112" s="42">
        <f>IFERROR(AU1112/AR1111,"-")</f>
        <v>1.2402917478343455E-2</v>
      </c>
      <c r="AW1112" s="55">
        <v>113</v>
      </c>
      <c r="AX1112" s="42">
        <f>IFERROR(AW1112/AS1111,"-")</f>
        <v>0.18167202572347266</v>
      </c>
      <c r="AY1112" s="139">
        <f t="shared" si="101"/>
        <v>36722.486725663715</v>
      </c>
      <c r="AZ1112" s="376"/>
      <c r="BA1112" s="376"/>
      <c r="BB1112" s="31" t="s">
        <v>101</v>
      </c>
      <c r="BC1112" s="52">
        <v>244233</v>
      </c>
      <c r="BD1112" s="42">
        <f>IFERROR(BC1112/AZ1111,"-")</f>
        <v>3.9350124317991111E-3</v>
      </c>
      <c r="BE1112" s="52">
        <v>18</v>
      </c>
      <c r="BF1112" s="42">
        <f>IFERROR(BE1112/BA1111,"-")</f>
        <v>0.25</v>
      </c>
      <c r="BG1112" s="55">
        <f t="shared" si="102"/>
        <v>13568.5</v>
      </c>
      <c r="BH1112" s="376"/>
      <c r="BI1112" s="376"/>
      <c r="BJ1112" s="31" t="s">
        <v>101</v>
      </c>
      <c r="BK1112" s="52">
        <v>7597556</v>
      </c>
      <c r="BL1112" s="42">
        <f>IFERROR(BK1112/BH1111,"-")</f>
        <v>3.4892919368350733E-2</v>
      </c>
      <c r="BM1112" s="52">
        <v>98</v>
      </c>
      <c r="BN1112" s="42">
        <f>IFERROR(BM1112/BI1111,"-")</f>
        <v>0.15679999999999999</v>
      </c>
      <c r="BO1112" s="96">
        <f t="shared" si="103"/>
        <v>77526.081632653062</v>
      </c>
      <c r="BP1112" s="141"/>
    </row>
    <row r="1113" spans="2:68" s="8" customFormat="1" ht="13.15" customHeight="1" thickTop="1" thickBot="1">
      <c r="B1113" s="379"/>
      <c r="C1113" s="401"/>
      <c r="D1113" s="376"/>
      <c r="E1113" s="376"/>
      <c r="F1113" s="32" t="s">
        <v>102</v>
      </c>
      <c r="G1113" s="52">
        <v>1265507</v>
      </c>
      <c r="H1113" s="42">
        <f>IFERROR(G1113/D1111,"-")</f>
        <v>1.3117809927665345E-2</v>
      </c>
      <c r="I1113" s="52">
        <v>51</v>
      </c>
      <c r="J1113" s="42">
        <f>IFERROR(I1113/E1111,"-")</f>
        <v>0.32692307692307693</v>
      </c>
      <c r="K1113" s="55">
        <f t="shared" si="96"/>
        <v>24813.862745098038</v>
      </c>
      <c r="L1113" s="376"/>
      <c r="M1113" s="376"/>
      <c r="N1113" s="32" t="s">
        <v>102</v>
      </c>
      <c r="O1113" s="52">
        <v>10211929</v>
      </c>
      <c r="P1113" s="42">
        <f>IFERROR(O1113/L1111,"-")</f>
        <v>1.4625598125527231E-2</v>
      </c>
      <c r="Q1113" s="52">
        <v>342</v>
      </c>
      <c r="R1113" s="42">
        <f>IFERROR(Q1113/M1111,"-")</f>
        <v>0.24604316546762589</v>
      </c>
      <c r="S1113" s="55">
        <f t="shared" si="97"/>
        <v>29859.441520467837</v>
      </c>
      <c r="T1113" s="376"/>
      <c r="U1113" s="376"/>
      <c r="V1113" s="32" t="s">
        <v>102</v>
      </c>
      <c r="W1113" s="52">
        <v>0</v>
      </c>
      <c r="X1113" s="42">
        <f>IFERROR(W1113/T1111,"-")</f>
        <v>0</v>
      </c>
      <c r="Y1113" s="52">
        <v>0</v>
      </c>
      <c r="Z1113" s="42">
        <f>IFERROR(Y1113/U1111,"-")</f>
        <v>0</v>
      </c>
      <c r="AA1113" s="96" t="str">
        <f t="shared" si="98"/>
        <v>-</v>
      </c>
      <c r="AB1113" s="376"/>
      <c r="AC1113" s="376"/>
      <c r="AD1113" s="32" t="s">
        <v>102</v>
      </c>
      <c r="AE1113" s="52">
        <v>0</v>
      </c>
      <c r="AF1113" s="42">
        <f>IFERROR(AE1113/AB1111,"-")</f>
        <v>0</v>
      </c>
      <c r="AG1113" s="52">
        <v>0</v>
      </c>
      <c r="AH1113" s="42">
        <f>IFERROR(AG1113/AC1111,"-")</f>
        <v>0</v>
      </c>
      <c r="AI1113" s="55" t="str">
        <f t="shared" si="99"/>
        <v>-</v>
      </c>
      <c r="AJ1113" s="376"/>
      <c r="AK1113" s="376"/>
      <c r="AL1113" s="32" t="s">
        <v>102</v>
      </c>
      <c r="AM1113" s="52">
        <v>5819330</v>
      </c>
      <c r="AN1113" s="42">
        <f>IFERROR(AM1113/AJ1111,"-")</f>
        <v>2.1537636374934662E-2</v>
      </c>
      <c r="AO1113" s="52">
        <v>143</v>
      </c>
      <c r="AP1113" s="42">
        <f>IFERROR(AO1113/AK1111,"-")</f>
        <v>0.32574031890660593</v>
      </c>
      <c r="AQ1113" s="55">
        <f t="shared" si="100"/>
        <v>40694.615384615383</v>
      </c>
      <c r="AR1113" s="376"/>
      <c r="AS1113" s="376"/>
      <c r="AT1113" s="32" t="s">
        <v>102</v>
      </c>
      <c r="AU1113" s="52">
        <v>4392599</v>
      </c>
      <c r="AV1113" s="42">
        <f>IFERROR(AU1113/AR1111,"-")</f>
        <v>1.3129097893638024E-2</v>
      </c>
      <c r="AW1113" s="55">
        <v>199</v>
      </c>
      <c r="AX1113" s="42">
        <f>IFERROR(AW1113/AS1111,"-")</f>
        <v>0.319935691318328</v>
      </c>
      <c r="AY1113" s="139">
        <f t="shared" si="101"/>
        <v>22073.361809045226</v>
      </c>
      <c r="AZ1113" s="376"/>
      <c r="BA1113" s="376"/>
      <c r="BB1113" s="32" t="s">
        <v>102</v>
      </c>
      <c r="BC1113" s="52">
        <v>142308</v>
      </c>
      <c r="BD1113" s="42">
        <f>IFERROR(BC1113/AZ1111,"-")</f>
        <v>2.2928259045438904E-3</v>
      </c>
      <c r="BE1113" s="52">
        <v>12</v>
      </c>
      <c r="BF1113" s="42">
        <f>IFERROR(BE1113/BA1111,"-")</f>
        <v>0.16666666666666666</v>
      </c>
      <c r="BG1113" s="55">
        <f t="shared" si="102"/>
        <v>11859</v>
      </c>
      <c r="BH1113" s="376"/>
      <c r="BI1113" s="376"/>
      <c r="BJ1113" s="32" t="s">
        <v>102</v>
      </c>
      <c r="BK1113" s="52">
        <v>1689960</v>
      </c>
      <c r="BL1113" s="42">
        <f>IFERROR(BK1113/BH1111,"-")</f>
        <v>7.7613956403530301E-3</v>
      </c>
      <c r="BM1113" s="52">
        <v>87</v>
      </c>
      <c r="BN1113" s="42">
        <f>IFERROR(BM1113/BI1111,"-")</f>
        <v>0.13919999999999999</v>
      </c>
      <c r="BO1113" s="96">
        <f t="shared" si="103"/>
        <v>19424.827586206895</v>
      </c>
      <c r="BP1113" s="141"/>
    </row>
    <row r="1114" spans="2:68" s="8" customFormat="1" ht="13.15" customHeight="1" thickTop="1" thickBot="1">
      <c r="B1114" s="379"/>
      <c r="C1114" s="401"/>
      <c r="D1114" s="376"/>
      <c r="E1114" s="376"/>
      <c r="F1114" s="32" t="s">
        <v>103</v>
      </c>
      <c r="G1114" s="52">
        <v>141512</v>
      </c>
      <c r="H1114" s="42">
        <f>IFERROR(G1114/D1111,"-")</f>
        <v>1.4668646783334886E-3</v>
      </c>
      <c r="I1114" s="52">
        <v>10</v>
      </c>
      <c r="J1114" s="42">
        <f>IFERROR(I1114/E1111,"-")</f>
        <v>6.4102564102564097E-2</v>
      </c>
      <c r="K1114" s="55">
        <f t="shared" si="96"/>
        <v>14151.2</v>
      </c>
      <c r="L1114" s="376"/>
      <c r="M1114" s="376"/>
      <c r="N1114" s="32" t="s">
        <v>103</v>
      </c>
      <c r="O1114" s="52">
        <v>3640247</v>
      </c>
      <c r="P1114" s="42">
        <f>IFERROR(O1114/L1111,"-")</f>
        <v>5.2135879224832178E-3</v>
      </c>
      <c r="Q1114" s="52">
        <v>37</v>
      </c>
      <c r="R1114" s="42">
        <f>IFERROR(Q1114/M1111,"-")</f>
        <v>2.6618705035971222E-2</v>
      </c>
      <c r="S1114" s="55">
        <f t="shared" si="97"/>
        <v>98385.054054054053</v>
      </c>
      <c r="T1114" s="376"/>
      <c r="U1114" s="376"/>
      <c r="V1114" s="32" t="s">
        <v>103</v>
      </c>
      <c r="W1114" s="52">
        <v>0</v>
      </c>
      <c r="X1114" s="42">
        <f>IFERROR(W1114/T1111,"-")</f>
        <v>0</v>
      </c>
      <c r="Y1114" s="52">
        <v>0</v>
      </c>
      <c r="Z1114" s="42">
        <f>IFERROR(Y1114/U1111,"-")</f>
        <v>0</v>
      </c>
      <c r="AA1114" s="96" t="str">
        <f t="shared" si="98"/>
        <v>-</v>
      </c>
      <c r="AB1114" s="376"/>
      <c r="AC1114" s="376"/>
      <c r="AD1114" s="32" t="s">
        <v>103</v>
      </c>
      <c r="AE1114" s="52">
        <v>0</v>
      </c>
      <c r="AF1114" s="42">
        <f>IFERROR(AE1114/AB1111,"-")</f>
        <v>0</v>
      </c>
      <c r="AG1114" s="52">
        <v>0</v>
      </c>
      <c r="AH1114" s="42">
        <f>IFERROR(AG1114/AC1111,"-")</f>
        <v>0</v>
      </c>
      <c r="AI1114" s="55" t="str">
        <f t="shared" si="99"/>
        <v>-</v>
      </c>
      <c r="AJ1114" s="376"/>
      <c r="AK1114" s="376"/>
      <c r="AL1114" s="32" t="s">
        <v>103</v>
      </c>
      <c r="AM1114" s="52">
        <v>3178896</v>
      </c>
      <c r="AN1114" s="42">
        <f>IFERROR(AM1114/AJ1111,"-")</f>
        <v>1.1765255814970847E-2</v>
      </c>
      <c r="AO1114" s="52">
        <v>17</v>
      </c>
      <c r="AP1114" s="42">
        <f>IFERROR(AO1114/AK1111,"-")</f>
        <v>3.8724373576309798E-2</v>
      </c>
      <c r="AQ1114" s="55">
        <f t="shared" si="100"/>
        <v>186993.88235294117</v>
      </c>
      <c r="AR1114" s="376"/>
      <c r="AS1114" s="376"/>
      <c r="AT1114" s="32" t="s">
        <v>103</v>
      </c>
      <c r="AU1114" s="52">
        <v>461351</v>
      </c>
      <c r="AV1114" s="42">
        <f>IFERROR(AU1114/AR1111,"-")</f>
        <v>1.3789381735796497E-3</v>
      </c>
      <c r="AW1114" s="55">
        <v>20</v>
      </c>
      <c r="AX1114" s="42">
        <f>IFERROR(AW1114/AS1111,"-")</f>
        <v>3.215434083601286E-2</v>
      </c>
      <c r="AY1114" s="139">
        <f t="shared" si="101"/>
        <v>23067.55</v>
      </c>
      <c r="AZ1114" s="376"/>
      <c r="BA1114" s="376"/>
      <c r="BB1114" s="32" t="s">
        <v>103</v>
      </c>
      <c r="BC1114" s="52">
        <v>952913</v>
      </c>
      <c r="BD1114" s="42">
        <f>IFERROR(BC1114/AZ1111,"-")</f>
        <v>1.5353062450295361E-2</v>
      </c>
      <c r="BE1114" s="52">
        <v>3</v>
      </c>
      <c r="BF1114" s="42">
        <f>IFERROR(BE1114/BA1111,"-")</f>
        <v>4.1666666666666664E-2</v>
      </c>
      <c r="BG1114" s="55">
        <f t="shared" si="102"/>
        <v>317637.66666666669</v>
      </c>
      <c r="BH1114" s="376"/>
      <c r="BI1114" s="376"/>
      <c r="BJ1114" s="32" t="s">
        <v>103</v>
      </c>
      <c r="BK1114" s="52">
        <v>42131</v>
      </c>
      <c r="BL1114" s="42">
        <f>IFERROR(BK1114/BH1111,"-")</f>
        <v>1.9349295824972986E-4</v>
      </c>
      <c r="BM1114" s="52">
        <v>9</v>
      </c>
      <c r="BN1114" s="42">
        <f>IFERROR(BM1114/BI1111,"-")</f>
        <v>1.44E-2</v>
      </c>
      <c r="BO1114" s="96">
        <f t="shared" si="103"/>
        <v>4681.2222222222226</v>
      </c>
      <c r="BP1114" s="141"/>
    </row>
    <row r="1115" spans="2:68" s="8" customFormat="1" ht="13.15" customHeight="1" thickTop="1" thickBot="1">
      <c r="B1115" s="379"/>
      <c r="C1115" s="401"/>
      <c r="D1115" s="376"/>
      <c r="E1115" s="376"/>
      <c r="F1115" s="32" t="s">
        <v>104</v>
      </c>
      <c r="G1115" s="52">
        <v>2431571</v>
      </c>
      <c r="H1115" s="42">
        <f>IFERROR(G1115/D1111,"-")</f>
        <v>2.5204827949290798E-2</v>
      </c>
      <c r="I1115" s="52">
        <v>39</v>
      </c>
      <c r="J1115" s="42">
        <f>IFERROR(I1115/E1111,"-")</f>
        <v>0.25</v>
      </c>
      <c r="K1115" s="55">
        <f t="shared" si="96"/>
        <v>62347.974358974359</v>
      </c>
      <c r="L1115" s="376"/>
      <c r="M1115" s="376"/>
      <c r="N1115" s="32" t="s">
        <v>104</v>
      </c>
      <c r="O1115" s="52">
        <v>17643214</v>
      </c>
      <c r="P1115" s="42">
        <f>IFERROR(O1115/L1111,"-")</f>
        <v>2.526873792470314E-2</v>
      </c>
      <c r="Q1115" s="52">
        <v>381</v>
      </c>
      <c r="R1115" s="42">
        <f>IFERROR(Q1115/M1111,"-")</f>
        <v>0.2741007194244604</v>
      </c>
      <c r="S1115" s="55">
        <f t="shared" si="97"/>
        <v>46307.648293963255</v>
      </c>
      <c r="T1115" s="376"/>
      <c r="U1115" s="376"/>
      <c r="V1115" s="32" t="s">
        <v>104</v>
      </c>
      <c r="W1115" s="52">
        <v>0</v>
      </c>
      <c r="X1115" s="42">
        <f>IFERROR(W1115/T1111,"-")</f>
        <v>0</v>
      </c>
      <c r="Y1115" s="52">
        <v>0</v>
      </c>
      <c r="Z1115" s="42">
        <f>IFERROR(Y1115/U1111,"-")</f>
        <v>0</v>
      </c>
      <c r="AA1115" s="96" t="str">
        <f t="shared" si="98"/>
        <v>-</v>
      </c>
      <c r="AB1115" s="376"/>
      <c r="AC1115" s="376"/>
      <c r="AD1115" s="32" t="s">
        <v>104</v>
      </c>
      <c r="AE1115" s="52">
        <v>0</v>
      </c>
      <c r="AF1115" s="42">
        <f>IFERROR(AE1115/AB1111,"-")</f>
        <v>0</v>
      </c>
      <c r="AG1115" s="52">
        <v>0</v>
      </c>
      <c r="AH1115" s="42">
        <f>IFERROR(AG1115/AC1111,"-")</f>
        <v>0</v>
      </c>
      <c r="AI1115" s="55" t="str">
        <f t="shared" si="99"/>
        <v>-</v>
      </c>
      <c r="AJ1115" s="376"/>
      <c r="AK1115" s="376"/>
      <c r="AL1115" s="32" t="s">
        <v>104</v>
      </c>
      <c r="AM1115" s="52">
        <v>6032520</v>
      </c>
      <c r="AN1115" s="42">
        <f>IFERROR(AM1115/AJ1111,"-")</f>
        <v>2.232666341048211E-2</v>
      </c>
      <c r="AO1115" s="52">
        <v>170</v>
      </c>
      <c r="AP1115" s="42">
        <f>IFERROR(AO1115/AK1111,"-")</f>
        <v>0.38724373576309795</v>
      </c>
      <c r="AQ1115" s="55">
        <f t="shared" si="100"/>
        <v>35485.411764705881</v>
      </c>
      <c r="AR1115" s="376"/>
      <c r="AS1115" s="376"/>
      <c r="AT1115" s="32" t="s">
        <v>104</v>
      </c>
      <c r="AU1115" s="52">
        <v>11610694</v>
      </c>
      <c r="AV1115" s="42">
        <f>IFERROR(AU1115/AR1111,"-")</f>
        <v>3.4703358567234485E-2</v>
      </c>
      <c r="AW1115" s="55">
        <v>211</v>
      </c>
      <c r="AX1115" s="42">
        <f>IFERROR(AW1115/AS1111,"-")</f>
        <v>0.33922829581993569</v>
      </c>
      <c r="AY1115" s="139">
        <f t="shared" si="101"/>
        <v>55026.985781990523</v>
      </c>
      <c r="AZ1115" s="376"/>
      <c r="BA1115" s="376"/>
      <c r="BB1115" s="32" t="s">
        <v>104</v>
      </c>
      <c r="BC1115" s="52">
        <v>166165</v>
      </c>
      <c r="BD1115" s="42">
        <f>IFERROR(BC1115/AZ1111,"-")</f>
        <v>2.6772030836533121E-3</v>
      </c>
      <c r="BE1115" s="52">
        <v>13</v>
      </c>
      <c r="BF1115" s="42">
        <f>IFERROR(BE1115/BA1111,"-")</f>
        <v>0.18055555555555555</v>
      </c>
      <c r="BG1115" s="55">
        <f t="shared" si="102"/>
        <v>12781.923076923076</v>
      </c>
      <c r="BH1115" s="376"/>
      <c r="BI1115" s="376"/>
      <c r="BJ1115" s="32" t="s">
        <v>104</v>
      </c>
      <c r="BK1115" s="52">
        <v>2233885</v>
      </c>
      <c r="BL1115" s="42">
        <f>IFERROR(BK1115/BH1111,"-")</f>
        <v>1.0259453064007449E-2</v>
      </c>
      <c r="BM1115" s="52">
        <v>118</v>
      </c>
      <c r="BN1115" s="42">
        <f>IFERROR(BM1115/BI1111,"-")</f>
        <v>0.1888</v>
      </c>
      <c r="BO1115" s="96">
        <f t="shared" si="103"/>
        <v>18931.228813559323</v>
      </c>
      <c r="BP1115" s="141"/>
    </row>
    <row r="1116" spans="2:68" s="8" customFormat="1" ht="13.15" customHeight="1" thickTop="1" thickBot="1">
      <c r="B1116" s="379"/>
      <c r="C1116" s="401"/>
      <c r="D1116" s="376"/>
      <c r="E1116" s="376"/>
      <c r="F1116" s="32" t="s">
        <v>105</v>
      </c>
      <c r="G1116" s="52">
        <v>2872543</v>
      </c>
      <c r="H1116" s="42">
        <f>IFERROR(G1116/D1111,"-")</f>
        <v>2.9775791902411912E-2</v>
      </c>
      <c r="I1116" s="52">
        <v>58</v>
      </c>
      <c r="J1116" s="42">
        <f>IFERROR(I1116/E1111,"-")</f>
        <v>0.37179487179487181</v>
      </c>
      <c r="K1116" s="55">
        <f t="shared" si="96"/>
        <v>49526.603448275862</v>
      </c>
      <c r="L1116" s="376"/>
      <c r="M1116" s="376"/>
      <c r="N1116" s="32" t="s">
        <v>105</v>
      </c>
      <c r="O1116" s="52">
        <v>17158822</v>
      </c>
      <c r="P1116" s="42">
        <f>IFERROR(O1116/L1111,"-")</f>
        <v>2.4574988220095871E-2</v>
      </c>
      <c r="Q1116" s="52">
        <v>375</v>
      </c>
      <c r="R1116" s="42">
        <f>IFERROR(Q1116/M1111,"-")</f>
        <v>0.26978417266187049</v>
      </c>
      <c r="S1116" s="55">
        <f t="shared" si="97"/>
        <v>45756.858666666667</v>
      </c>
      <c r="T1116" s="376"/>
      <c r="U1116" s="376"/>
      <c r="V1116" s="32" t="s">
        <v>105</v>
      </c>
      <c r="W1116" s="52">
        <v>0</v>
      </c>
      <c r="X1116" s="42">
        <f>IFERROR(W1116/T1111,"-")</f>
        <v>0</v>
      </c>
      <c r="Y1116" s="52">
        <v>0</v>
      </c>
      <c r="Z1116" s="42">
        <f>IFERROR(Y1116/U1111,"-")</f>
        <v>0</v>
      </c>
      <c r="AA1116" s="96" t="str">
        <f t="shared" si="98"/>
        <v>-</v>
      </c>
      <c r="AB1116" s="376"/>
      <c r="AC1116" s="376"/>
      <c r="AD1116" s="32" t="s">
        <v>105</v>
      </c>
      <c r="AE1116" s="52">
        <v>0</v>
      </c>
      <c r="AF1116" s="42">
        <f>IFERROR(AE1116/AB1111,"-")</f>
        <v>0</v>
      </c>
      <c r="AG1116" s="52">
        <v>0</v>
      </c>
      <c r="AH1116" s="42">
        <f>IFERROR(AG1116/AC1111,"-")</f>
        <v>0</v>
      </c>
      <c r="AI1116" s="55" t="str">
        <f t="shared" si="99"/>
        <v>-</v>
      </c>
      <c r="AJ1116" s="376"/>
      <c r="AK1116" s="376"/>
      <c r="AL1116" s="32" t="s">
        <v>105</v>
      </c>
      <c r="AM1116" s="52">
        <v>9110586</v>
      </c>
      <c r="AN1116" s="42">
        <f>IFERROR(AM1116/AJ1111,"-")</f>
        <v>3.3718742265960257E-2</v>
      </c>
      <c r="AO1116" s="52">
        <v>165</v>
      </c>
      <c r="AP1116" s="42">
        <f>IFERROR(AO1116/AK1111,"-")</f>
        <v>0.37585421412300685</v>
      </c>
      <c r="AQ1116" s="55">
        <f t="shared" si="100"/>
        <v>55215.672727272729</v>
      </c>
      <c r="AR1116" s="376"/>
      <c r="AS1116" s="376"/>
      <c r="AT1116" s="32" t="s">
        <v>105</v>
      </c>
      <c r="AU1116" s="52">
        <v>8048236</v>
      </c>
      <c r="AV1116" s="42">
        <f>IFERROR(AU1116/AR1111,"-")</f>
        <v>2.4055480210030941E-2</v>
      </c>
      <c r="AW1116" s="55">
        <v>210</v>
      </c>
      <c r="AX1116" s="42">
        <f>IFERROR(AW1116/AS1111,"-")</f>
        <v>0.33762057877813506</v>
      </c>
      <c r="AY1116" s="139">
        <f t="shared" si="101"/>
        <v>38324.933333333334</v>
      </c>
      <c r="AZ1116" s="376"/>
      <c r="BA1116" s="376"/>
      <c r="BB1116" s="32" t="s">
        <v>105</v>
      </c>
      <c r="BC1116" s="52">
        <v>1806888</v>
      </c>
      <c r="BD1116" s="42">
        <f>IFERROR(BC1116/AZ1111,"-")</f>
        <v>2.9112064065333648E-2</v>
      </c>
      <c r="BE1116" s="52">
        <v>22</v>
      </c>
      <c r="BF1116" s="42">
        <f>IFERROR(BE1116/BA1111,"-")</f>
        <v>0.30555555555555558</v>
      </c>
      <c r="BG1116" s="55">
        <f t="shared" si="102"/>
        <v>82131.272727272721</v>
      </c>
      <c r="BH1116" s="376"/>
      <c r="BI1116" s="376"/>
      <c r="BJ1116" s="32" t="s">
        <v>105</v>
      </c>
      <c r="BK1116" s="52">
        <v>3445633</v>
      </c>
      <c r="BL1116" s="42">
        <f>IFERROR(BK1116/BH1111,"-")</f>
        <v>1.582458812306595E-2</v>
      </c>
      <c r="BM1116" s="52">
        <v>99</v>
      </c>
      <c r="BN1116" s="42">
        <f>IFERROR(BM1116/BI1111,"-")</f>
        <v>0.15840000000000001</v>
      </c>
      <c r="BO1116" s="96">
        <f t="shared" si="103"/>
        <v>34804.373737373739</v>
      </c>
      <c r="BP1116" s="141"/>
    </row>
    <row r="1117" spans="2:68" s="8" customFormat="1" ht="13.15" customHeight="1" thickTop="1" thickBot="1">
      <c r="B1117" s="379"/>
      <c r="C1117" s="401"/>
      <c r="D1117" s="376"/>
      <c r="E1117" s="376"/>
      <c r="F1117" s="32" t="s">
        <v>106</v>
      </c>
      <c r="G1117" s="52">
        <v>10055363</v>
      </c>
      <c r="H1117" s="42">
        <f>IFERROR(G1117/D1111,"-")</f>
        <v>0.10423043142999508</v>
      </c>
      <c r="I1117" s="52">
        <v>32</v>
      </c>
      <c r="J1117" s="42">
        <f>IFERROR(I1117/E1111,"-")</f>
        <v>0.20512820512820512</v>
      </c>
      <c r="K1117" s="55">
        <f t="shared" si="96"/>
        <v>314230.09375</v>
      </c>
      <c r="L1117" s="376"/>
      <c r="M1117" s="376"/>
      <c r="N1117" s="32" t="s">
        <v>106</v>
      </c>
      <c r="O1117" s="52">
        <v>8384622</v>
      </c>
      <c r="P1117" s="42">
        <f>IFERROR(O1117/L1111,"-")</f>
        <v>1.2008515903944729E-2</v>
      </c>
      <c r="Q1117" s="52">
        <v>128</v>
      </c>
      <c r="R1117" s="42">
        <f>IFERROR(Q1117/M1111,"-")</f>
        <v>9.2086330935251801E-2</v>
      </c>
      <c r="S1117" s="55">
        <f t="shared" si="97"/>
        <v>65504.859375</v>
      </c>
      <c r="T1117" s="376"/>
      <c r="U1117" s="376"/>
      <c r="V1117" s="32" t="s">
        <v>106</v>
      </c>
      <c r="W1117" s="52">
        <v>12899</v>
      </c>
      <c r="X1117" s="42">
        <f>IFERROR(W1117/T1111,"-")</f>
        <v>3.6845779602880248E-4</v>
      </c>
      <c r="Y1117" s="52">
        <v>1</v>
      </c>
      <c r="Z1117" s="42">
        <f>IFERROR(Y1117/U1111,"-")</f>
        <v>9.8039215686274508E-3</v>
      </c>
      <c r="AA1117" s="96">
        <f t="shared" si="98"/>
        <v>12899</v>
      </c>
      <c r="AB1117" s="376"/>
      <c r="AC1117" s="376"/>
      <c r="AD1117" s="32" t="s">
        <v>106</v>
      </c>
      <c r="AE1117" s="52">
        <v>558</v>
      </c>
      <c r="AF1117" s="42">
        <f>IFERROR(AE1117/AB1111,"-")</f>
        <v>1.021612224926789E-5</v>
      </c>
      <c r="AG1117" s="52">
        <v>1</v>
      </c>
      <c r="AH1117" s="42">
        <f>IFERROR(AG1117/AC1111,"-")</f>
        <v>4.6728971962616819E-3</v>
      </c>
      <c r="AI1117" s="55">
        <f t="shared" si="99"/>
        <v>558</v>
      </c>
      <c r="AJ1117" s="376"/>
      <c r="AK1117" s="376"/>
      <c r="AL1117" s="32" t="s">
        <v>106</v>
      </c>
      <c r="AM1117" s="52">
        <v>5777608</v>
      </c>
      <c r="AN1117" s="42">
        <f>IFERROR(AM1117/AJ1111,"-")</f>
        <v>2.138322113042455E-2</v>
      </c>
      <c r="AO1117" s="52">
        <v>59</v>
      </c>
      <c r="AP1117" s="42">
        <f>IFERROR(AO1117/AK1111,"-")</f>
        <v>0.13439635535307518</v>
      </c>
      <c r="AQ1117" s="55">
        <f t="shared" si="100"/>
        <v>97925.559322033892</v>
      </c>
      <c r="AR1117" s="376"/>
      <c r="AS1117" s="376"/>
      <c r="AT1117" s="32" t="s">
        <v>106</v>
      </c>
      <c r="AU1117" s="52">
        <v>2593557</v>
      </c>
      <c r="AV1117" s="42">
        <f>IFERROR(AU1117/AR1111,"-")</f>
        <v>7.7519172011217396E-3</v>
      </c>
      <c r="AW1117" s="55">
        <v>67</v>
      </c>
      <c r="AX1117" s="42">
        <f>IFERROR(AW1117/AS1111,"-")</f>
        <v>0.10771704180064309</v>
      </c>
      <c r="AY1117" s="139">
        <f t="shared" si="101"/>
        <v>38709.805970149253</v>
      </c>
      <c r="AZ1117" s="376"/>
      <c r="BA1117" s="376"/>
      <c r="BB1117" s="32" t="s">
        <v>106</v>
      </c>
      <c r="BC1117" s="52">
        <v>2643329</v>
      </c>
      <c r="BD1117" s="42">
        <f>IFERROR(BC1117/AZ1111,"-")</f>
        <v>4.2588562873711225E-2</v>
      </c>
      <c r="BE1117" s="52">
        <v>8</v>
      </c>
      <c r="BF1117" s="42">
        <f>IFERROR(BE1117/BA1111,"-")</f>
        <v>0.1111111111111111</v>
      </c>
      <c r="BG1117" s="55">
        <f t="shared" si="102"/>
        <v>330416.125</v>
      </c>
      <c r="BH1117" s="376"/>
      <c r="BI1117" s="376"/>
      <c r="BJ1117" s="32" t="s">
        <v>106</v>
      </c>
      <c r="BK1117" s="52">
        <v>215203</v>
      </c>
      <c r="BL1117" s="42">
        <f>IFERROR(BK1117/BH1111,"-")</f>
        <v>9.8835216572634439E-4</v>
      </c>
      <c r="BM1117" s="52">
        <v>34</v>
      </c>
      <c r="BN1117" s="42">
        <f>IFERROR(BM1117/BI1111,"-")</f>
        <v>5.4399999999999997E-2</v>
      </c>
      <c r="BO1117" s="96">
        <f t="shared" si="103"/>
        <v>6329.5</v>
      </c>
      <c r="BP1117" s="141"/>
    </row>
    <row r="1118" spans="2:68" s="8" customFormat="1" ht="13.15" customHeight="1" thickTop="1" thickBot="1">
      <c r="B1118" s="379"/>
      <c r="C1118" s="401"/>
      <c r="D1118" s="376"/>
      <c r="E1118" s="376"/>
      <c r="F1118" s="32" t="s">
        <v>116</v>
      </c>
      <c r="G1118" s="52">
        <v>360</v>
      </c>
      <c r="H1118" s="42">
        <f>IFERROR(G1118/D1111,"-")</f>
        <v>3.7316360746795743E-6</v>
      </c>
      <c r="I1118" s="52">
        <v>1</v>
      </c>
      <c r="J1118" s="42">
        <f>IFERROR(I1118/E1111,"-")</f>
        <v>6.41025641025641E-3</v>
      </c>
      <c r="K1118" s="55">
        <f t="shared" si="96"/>
        <v>360</v>
      </c>
      <c r="L1118" s="376"/>
      <c r="M1118" s="376"/>
      <c r="N1118" s="32" t="s">
        <v>116</v>
      </c>
      <c r="O1118" s="52">
        <v>4667</v>
      </c>
      <c r="P1118" s="42">
        <f>IFERROR(O1118/L1111,"-")</f>
        <v>6.6841109502265036E-6</v>
      </c>
      <c r="Q1118" s="52">
        <v>2</v>
      </c>
      <c r="R1118" s="42">
        <f>IFERROR(Q1118/M1111,"-")</f>
        <v>1.4388489208633094E-3</v>
      </c>
      <c r="S1118" s="55">
        <f t="shared" si="97"/>
        <v>2333.5</v>
      </c>
      <c r="T1118" s="376"/>
      <c r="U1118" s="376"/>
      <c r="V1118" s="32" t="s">
        <v>116</v>
      </c>
      <c r="W1118" s="52">
        <v>0</v>
      </c>
      <c r="X1118" s="42">
        <f>IFERROR(W1118/T1111,"-")</f>
        <v>0</v>
      </c>
      <c r="Y1118" s="52">
        <v>0</v>
      </c>
      <c r="Z1118" s="42">
        <f>IFERROR(Y1118/U1111,"-")</f>
        <v>0</v>
      </c>
      <c r="AA1118" s="96" t="str">
        <f t="shared" si="98"/>
        <v>-</v>
      </c>
      <c r="AB1118" s="376"/>
      <c r="AC1118" s="376"/>
      <c r="AD1118" s="32" t="s">
        <v>116</v>
      </c>
      <c r="AE1118" s="52">
        <v>0</v>
      </c>
      <c r="AF1118" s="42">
        <f>IFERROR(AE1118/AB1111,"-")</f>
        <v>0</v>
      </c>
      <c r="AG1118" s="52">
        <v>0</v>
      </c>
      <c r="AH1118" s="42">
        <f>IFERROR(AG1118/AC1111,"-")</f>
        <v>0</v>
      </c>
      <c r="AI1118" s="55" t="str">
        <f t="shared" si="99"/>
        <v>-</v>
      </c>
      <c r="AJ1118" s="376"/>
      <c r="AK1118" s="376"/>
      <c r="AL1118" s="32" t="s">
        <v>116</v>
      </c>
      <c r="AM1118" s="52">
        <v>4667</v>
      </c>
      <c r="AN1118" s="42">
        <f>IFERROR(AM1118/AJ1111,"-")</f>
        <v>1.7272804422815011E-5</v>
      </c>
      <c r="AO1118" s="52">
        <v>2</v>
      </c>
      <c r="AP1118" s="42">
        <f>IFERROR(AO1118/AK1111,"-")</f>
        <v>4.5558086560364463E-3</v>
      </c>
      <c r="AQ1118" s="55">
        <f t="shared" si="100"/>
        <v>2333.5</v>
      </c>
      <c r="AR1118" s="376"/>
      <c r="AS1118" s="376"/>
      <c r="AT1118" s="32" t="s">
        <v>116</v>
      </c>
      <c r="AU1118" s="52">
        <v>0</v>
      </c>
      <c r="AV1118" s="42">
        <f>IFERROR(AU1118/AR1111,"-")</f>
        <v>0</v>
      </c>
      <c r="AW1118" s="55">
        <v>0</v>
      </c>
      <c r="AX1118" s="42">
        <f>IFERROR(AW1118/AS1111,"-")</f>
        <v>0</v>
      </c>
      <c r="AY1118" s="139" t="str">
        <f t="shared" si="101"/>
        <v>-</v>
      </c>
      <c r="AZ1118" s="376"/>
      <c r="BA1118" s="376"/>
      <c r="BB1118" s="32" t="s">
        <v>116</v>
      </c>
      <c r="BC1118" s="52">
        <v>0</v>
      </c>
      <c r="BD1118" s="42">
        <f>IFERROR(BC1118/AZ1111,"-")</f>
        <v>0</v>
      </c>
      <c r="BE1118" s="52">
        <v>0</v>
      </c>
      <c r="BF1118" s="42">
        <f>IFERROR(BE1118/BA1111,"-")</f>
        <v>0</v>
      </c>
      <c r="BG1118" s="55" t="str">
        <f t="shared" si="102"/>
        <v>-</v>
      </c>
      <c r="BH1118" s="376"/>
      <c r="BI1118" s="376"/>
      <c r="BJ1118" s="32" t="s">
        <v>116</v>
      </c>
      <c r="BK1118" s="52">
        <v>0</v>
      </c>
      <c r="BL1118" s="42">
        <f>IFERROR(BK1118/BH1111,"-")</f>
        <v>0</v>
      </c>
      <c r="BM1118" s="52">
        <v>0</v>
      </c>
      <c r="BN1118" s="42">
        <f>IFERROR(BM1118/BI1111,"-")</f>
        <v>0</v>
      </c>
      <c r="BO1118" s="96" t="str">
        <f t="shared" si="103"/>
        <v>-</v>
      </c>
      <c r="BP1118" s="141"/>
    </row>
    <row r="1119" spans="2:68" s="8" customFormat="1" ht="13.15" customHeight="1" thickTop="1" thickBot="1">
      <c r="B1119" s="379"/>
      <c r="C1119" s="401"/>
      <c r="D1119" s="376"/>
      <c r="E1119" s="376"/>
      <c r="F1119" s="32" t="s">
        <v>107</v>
      </c>
      <c r="G1119" s="52">
        <v>31366</v>
      </c>
      <c r="H1119" s="42">
        <f>IFERROR(G1119/D1111,"-")</f>
        <v>3.251291586622209E-4</v>
      </c>
      <c r="I1119" s="52">
        <v>3</v>
      </c>
      <c r="J1119" s="42">
        <f>IFERROR(I1119/E1111,"-")</f>
        <v>1.9230769230769232E-2</v>
      </c>
      <c r="K1119" s="55">
        <f t="shared" si="96"/>
        <v>10455.333333333334</v>
      </c>
      <c r="L1119" s="376"/>
      <c r="M1119" s="376"/>
      <c r="N1119" s="32" t="s">
        <v>107</v>
      </c>
      <c r="O1119" s="52">
        <v>438711</v>
      </c>
      <c r="P1119" s="42">
        <f>IFERROR(O1119/L1111,"-")</f>
        <v>6.2832504801474604E-4</v>
      </c>
      <c r="Q1119" s="52">
        <v>48</v>
      </c>
      <c r="R1119" s="42">
        <f>IFERROR(Q1119/M1111,"-")</f>
        <v>3.4532374100719423E-2</v>
      </c>
      <c r="S1119" s="55">
        <f t="shared" si="97"/>
        <v>9139.8125</v>
      </c>
      <c r="T1119" s="376"/>
      <c r="U1119" s="376"/>
      <c r="V1119" s="32" t="s">
        <v>107</v>
      </c>
      <c r="W1119" s="52">
        <v>0</v>
      </c>
      <c r="X1119" s="42">
        <f>IFERROR(W1119/T1111,"-")</f>
        <v>0</v>
      </c>
      <c r="Y1119" s="52">
        <v>0</v>
      </c>
      <c r="Z1119" s="42">
        <f>IFERROR(Y1119/U1111,"-")</f>
        <v>0</v>
      </c>
      <c r="AA1119" s="96" t="str">
        <f t="shared" si="98"/>
        <v>-</v>
      </c>
      <c r="AB1119" s="376"/>
      <c r="AC1119" s="376"/>
      <c r="AD1119" s="32" t="s">
        <v>107</v>
      </c>
      <c r="AE1119" s="52">
        <v>17453</v>
      </c>
      <c r="AF1119" s="42">
        <f>IFERROR(AE1119/AB1111,"-")</f>
        <v>3.1953760146321235E-4</v>
      </c>
      <c r="AG1119" s="52">
        <v>3</v>
      </c>
      <c r="AH1119" s="42">
        <f>IFERROR(AG1119/AC1111,"-")</f>
        <v>1.4018691588785047E-2</v>
      </c>
      <c r="AI1119" s="55">
        <f t="shared" si="99"/>
        <v>5817.666666666667</v>
      </c>
      <c r="AJ1119" s="376"/>
      <c r="AK1119" s="376"/>
      <c r="AL1119" s="32" t="s">
        <v>107</v>
      </c>
      <c r="AM1119" s="52">
        <v>191202</v>
      </c>
      <c r="AN1119" s="42">
        <f>IFERROR(AM1119/AJ1111,"-")</f>
        <v>7.0764832895887626E-4</v>
      </c>
      <c r="AO1119" s="52">
        <v>19</v>
      </c>
      <c r="AP1119" s="42">
        <f>IFERROR(AO1119/AK1111,"-")</f>
        <v>4.328018223234624E-2</v>
      </c>
      <c r="AQ1119" s="55">
        <f t="shared" si="100"/>
        <v>10063.263157894737</v>
      </c>
      <c r="AR1119" s="376"/>
      <c r="AS1119" s="376"/>
      <c r="AT1119" s="32" t="s">
        <v>107</v>
      </c>
      <c r="AU1119" s="52">
        <v>230056</v>
      </c>
      <c r="AV1119" s="42">
        <f>IFERROR(AU1119/AR1111,"-")</f>
        <v>6.8761745495520736E-4</v>
      </c>
      <c r="AW1119" s="55">
        <v>26</v>
      </c>
      <c r="AX1119" s="42">
        <f>IFERROR(AW1119/AS1111,"-")</f>
        <v>4.1800643086816719E-2</v>
      </c>
      <c r="AY1119" s="139">
        <f t="shared" si="101"/>
        <v>8848.3076923076915</v>
      </c>
      <c r="AZ1119" s="376"/>
      <c r="BA1119" s="376"/>
      <c r="BB1119" s="32" t="s">
        <v>107</v>
      </c>
      <c r="BC1119" s="52">
        <v>20909</v>
      </c>
      <c r="BD1119" s="42">
        <f>IFERROR(BC1119/AZ1111,"-")</f>
        <v>3.3687984398704361E-4</v>
      </c>
      <c r="BE1119" s="52">
        <v>1</v>
      </c>
      <c r="BF1119" s="42">
        <f>IFERROR(BE1119/BA1111,"-")</f>
        <v>1.3888888888888888E-2</v>
      </c>
      <c r="BG1119" s="55">
        <f t="shared" si="102"/>
        <v>20909</v>
      </c>
      <c r="BH1119" s="376"/>
      <c r="BI1119" s="376"/>
      <c r="BJ1119" s="32" t="s">
        <v>107</v>
      </c>
      <c r="BK1119" s="52">
        <v>100852</v>
      </c>
      <c r="BL1119" s="42">
        <f>IFERROR(BK1119/BH1111,"-")</f>
        <v>4.6317798830793853E-4</v>
      </c>
      <c r="BM1119" s="52">
        <v>11</v>
      </c>
      <c r="BN1119" s="42">
        <f>IFERROR(BM1119/BI1111,"-")</f>
        <v>1.7600000000000001E-2</v>
      </c>
      <c r="BO1119" s="96">
        <f t="shared" si="103"/>
        <v>9168.363636363636</v>
      </c>
      <c r="BP1119" s="141"/>
    </row>
    <row r="1120" spans="2:68" s="8" customFormat="1" ht="13.15" customHeight="1" thickTop="1" thickBot="1">
      <c r="B1120" s="379"/>
      <c r="C1120" s="401"/>
      <c r="D1120" s="376"/>
      <c r="E1120" s="376"/>
      <c r="F1120" s="32" t="s">
        <v>108</v>
      </c>
      <c r="G1120" s="52">
        <v>69199</v>
      </c>
      <c r="H1120" s="42">
        <f>IFERROR(G1120/D1111,"-")</f>
        <v>7.1729301314375521E-4</v>
      </c>
      <c r="I1120" s="52">
        <v>6</v>
      </c>
      <c r="J1120" s="42">
        <f>IFERROR(I1120/E1111,"-")</f>
        <v>3.8461538461538464E-2</v>
      </c>
      <c r="K1120" s="55">
        <f t="shared" si="96"/>
        <v>11533.166666666666</v>
      </c>
      <c r="L1120" s="376"/>
      <c r="M1120" s="376"/>
      <c r="N1120" s="32" t="s">
        <v>108</v>
      </c>
      <c r="O1120" s="52">
        <v>387147</v>
      </c>
      <c r="P1120" s="42">
        <f>IFERROR(O1120/L1111,"-")</f>
        <v>5.544747165303921E-4</v>
      </c>
      <c r="Q1120" s="52">
        <v>43</v>
      </c>
      <c r="R1120" s="42">
        <f>IFERROR(Q1120/M1111,"-")</f>
        <v>3.0935251798561152E-2</v>
      </c>
      <c r="S1120" s="55">
        <f t="shared" si="97"/>
        <v>9003.4186046511622</v>
      </c>
      <c r="T1120" s="376"/>
      <c r="U1120" s="376"/>
      <c r="V1120" s="32" t="s">
        <v>108</v>
      </c>
      <c r="W1120" s="52">
        <v>6466</v>
      </c>
      <c r="X1120" s="42">
        <f>IFERROR(W1120/T1111,"-")</f>
        <v>1.8470021777829577E-4</v>
      </c>
      <c r="Y1120" s="52">
        <v>3</v>
      </c>
      <c r="Z1120" s="42">
        <f>IFERROR(Y1120/U1111,"-")</f>
        <v>2.9411764705882353E-2</v>
      </c>
      <c r="AA1120" s="96">
        <f t="shared" si="98"/>
        <v>2155.3333333333335</v>
      </c>
      <c r="AB1120" s="376"/>
      <c r="AC1120" s="376"/>
      <c r="AD1120" s="32" t="s">
        <v>108</v>
      </c>
      <c r="AE1120" s="52">
        <v>38155</v>
      </c>
      <c r="AF1120" s="42">
        <f>IFERROR(AE1120/AB1111,"-")</f>
        <v>6.9855939860361351E-4</v>
      </c>
      <c r="AG1120" s="52">
        <v>2</v>
      </c>
      <c r="AH1120" s="42">
        <f>IFERROR(AG1120/AC1111,"-")</f>
        <v>9.3457943925233638E-3</v>
      </c>
      <c r="AI1120" s="55">
        <f t="shared" si="99"/>
        <v>19077.5</v>
      </c>
      <c r="AJ1120" s="376"/>
      <c r="AK1120" s="376"/>
      <c r="AL1120" s="32" t="s">
        <v>108</v>
      </c>
      <c r="AM1120" s="52">
        <v>104926</v>
      </c>
      <c r="AN1120" s="42">
        <f>IFERROR(AM1120/AJ1111,"-")</f>
        <v>3.8833646386721398E-4</v>
      </c>
      <c r="AO1120" s="52">
        <v>20</v>
      </c>
      <c r="AP1120" s="42">
        <f>IFERROR(AO1120/AK1111,"-")</f>
        <v>4.5558086560364468E-2</v>
      </c>
      <c r="AQ1120" s="55">
        <f t="shared" si="100"/>
        <v>5246.3</v>
      </c>
      <c r="AR1120" s="376"/>
      <c r="AS1120" s="376"/>
      <c r="AT1120" s="32" t="s">
        <v>108</v>
      </c>
      <c r="AU1120" s="52">
        <v>237600</v>
      </c>
      <c r="AV1120" s="42">
        <f>IFERROR(AU1120/AR1111,"-")</f>
        <v>7.1016581744165453E-4</v>
      </c>
      <c r="AW1120" s="55">
        <v>18</v>
      </c>
      <c r="AX1120" s="42">
        <f>IFERROR(AW1120/AS1111,"-")</f>
        <v>2.8938906752411574E-2</v>
      </c>
      <c r="AY1120" s="139">
        <f t="shared" si="101"/>
        <v>13200</v>
      </c>
      <c r="AZ1120" s="376"/>
      <c r="BA1120" s="376"/>
      <c r="BB1120" s="32" t="s">
        <v>108</v>
      </c>
      <c r="BC1120" s="52">
        <v>28110</v>
      </c>
      <c r="BD1120" s="42">
        <f>IFERROR(BC1120/AZ1111,"-")</f>
        <v>4.5290030199798153E-4</v>
      </c>
      <c r="BE1120" s="52">
        <v>2</v>
      </c>
      <c r="BF1120" s="42">
        <f>IFERROR(BE1120/BA1111,"-")</f>
        <v>2.7777777777777776E-2</v>
      </c>
      <c r="BG1120" s="55">
        <f t="shared" si="102"/>
        <v>14055</v>
      </c>
      <c r="BH1120" s="376"/>
      <c r="BI1120" s="376"/>
      <c r="BJ1120" s="32" t="s">
        <v>108</v>
      </c>
      <c r="BK1120" s="52">
        <v>116091</v>
      </c>
      <c r="BL1120" s="42">
        <f>IFERROR(BK1120/BH1111,"-")</f>
        <v>5.3316538928981961E-4</v>
      </c>
      <c r="BM1120" s="52">
        <v>18</v>
      </c>
      <c r="BN1120" s="42">
        <f>IFERROR(BM1120/BI1111,"-")</f>
        <v>2.8799999999999999E-2</v>
      </c>
      <c r="BO1120" s="96">
        <f t="shared" si="103"/>
        <v>6449.5</v>
      </c>
      <c r="BP1120" s="141"/>
    </row>
    <row r="1121" spans="2:68" s="8" customFormat="1" ht="13.15" customHeight="1" thickTop="1" thickBot="1">
      <c r="B1121" s="379"/>
      <c r="C1121" s="401"/>
      <c r="D1121" s="376"/>
      <c r="E1121" s="376"/>
      <c r="F1121" s="32" t="s">
        <v>109</v>
      </c>
      <c r="G1121" s="52">
        <v>31486</v>
      </c>
      <c r="H1121" s="42">
        <f>IFERROR(G1121/D1111,"-")</f>
        <v>3.2637303735378074E-4</v>
      </c>
      <c r="I1121" s="52">
        <v>2</v>
      </c>
      <c r="J1121" s="42">
        <f>IFERROR(I1121/E1111,"-")</f>
        <v>1.282051282051282E-2</v>
      </c>
      <c r="K1121" s="55">
        <f t="shared" si="96"/>
        <v>15743</v>
      </c>
      <c r="L1121" s="376"/>
      <c r="M1121" s="376"/>
      <c r="N1121" s="32" t="s">
        <v>109</v>
      </c>
      <c r="O1121" s="52">
        <v>222911</v>
      </c>
      <c r="P1121" s="42">
        <f>IFERROR(O1121/L1111,"-")</f>
        <v>3.192547366672252E-4</v>
      </c>
      <c r="Q1121" s="52">
        <v>5</v>
      </c>
      <c r="R1121" s="42">
        <f>IFERROR(Q1121/M1111,"-")</f>
        <v>3.5971223021582736E-3</v>
      </c>
      <c r="S1121" s="55">
        <f t="shared" si="97"/>
        <v>44582.2</v>
      </c>
      <c r="T1121" s="376"/>
      <c r="U1121" s="376"/>
      <c r="V1121" s="32" t="s">
        <v>109</v>
      </c>
      <c r="W1121" s="52">
        <v>0</v>
      </c>
      <c r="X1121" s="42">
        <f>IFERROR(W1121/T1111,"-")</f>
        <v>0</v>
      </c>
      <c r="Y1121" s="52">
        <v>0</v>
      </c>
      <c r="Z1121" s="42">
        <f>IFERROR(Y1121/U1111,"-")</f>
        <v>0</v>
      </c>
      <c r="AA1121" s="96" t="str">
        <f t="shared" si="98"/>
        <v>-</v>
      </c>
      <c r="AB1121" s="376"/>
      <c r="AC1121" s="376"/>
      <c r="AD1121" s="32" t="s">
        <v>109</v>
      </c>
      <c r="AE1121" s="52">
        <v>0</v>
      </c>
      <c r="AF1121" s="42">
        <f>IFERROR(AE1121/AB1111,"-")</f>
        <v>0</v>
      </c>
      <c r="AG1121" s="52">
        <v>0</v>
      </c>
      <c r="AH1121" s="42">
        <f>IFERROR(AG1121/AC1111,"-")</f>
        <v>0</v>
      </c>
      <c r="AI1121" s="55" t="str">
        <f t="shared" si="99"/>
        <v>-</v>
      </c>
      <c r="AJ1121" s="376"/>
      <c r="AK1121" s="376"/>
      <c r="AL1121" s="32" t="s">
        <v>109</v>
      </c>
      <c r="AM1121" s="52">
        <v>184845</v>
      </c>
      <c r="AN1121" s="42">
        <f>IFERROR(AM1121/AJ1111,"-")</f>
        <v>6.8412074856122568E-4</v>
      </c>
      <c r="AO1121" s="52">
        <v>2</v>
      </c>
      <c r="AP1121" s="42">
        <f>IFERROR(AO1121/AK1111,"-")</f>
        <v>4.5558086560364463E-3</v>
      </c>
      <c r="AQ1121" s="55">
        <f t="shared" si="100"/>
        <v>92422.5</v>
      </c>
      <c r="AR1121" s="376"/>
      <c r="AS1121" s="376"/>
      <c r="AT1121" s="32" t="s">
        <v>109</v>
      </c>
      <c r="AU1121" s="52">
        <v>38066</v>
      </c>
      <c r="AV1121" s="42">
        <f>IFERROR(AU1121/AR1111,"-")</f>
        <v>1.1377597645931827E-4</v>
      </c>
      <c r="AW1121" s="55">
        <v>3</v>
      </c>
      <c r="AX1121" s="42">
        <f>IFERROR(AW1121/AS1111,"-")</f>
        <v>4.8231511254019296E-3</v>
      </c>
      <c r="AY1121" s="139">
        <f t="shared" si="101"/>
        <v>12688.666666666666</v>
      </c>
      <c r="AZ1121" s="376"/>
      <c r="BA1121" s="376"/>
      <c r="BB1121" s="32" t="s">
        <v>109</v>
      </c>
      <c r="BC1121" s="52">
        <v>170579</v>
      </c>
      <c r="BD1121" s="42">
        <f>IFERROR(BC1121/AZ1111,"-")</f>
        <v>2.7483201926187723E-3</v>
      </c>
      <c r="BE1121" s="52">
        <v>1</v>
      </c>
      <c r="BF1121" s="42">
        <f>IFERROR(BE1121/BA1111,"-")</f>
        <v>1.3888888888888888E-2</v>
      </c>
      <c r="BG1121" s="55">
        <f t="shared" si="102"/>
        <v>170579</v>
      </c>
      <c r="BH1121" s="376"/>
      <c r="BI1121" s="376"/>
      <c r="BJ1121" s="32" t="s">
        <v>109</v>
      </c>
      <c r="BK1121" s="52">
        <v>0</v>
      </c>
      <c r="BL1121" s="42">
        <f>IFERROR(BK1121/BH1111,"-")</f>
        <v>0</v>
      </c>
      <c r="BM1121" s="52">
        <v>0</v>
      </c>
      <c r="BN1121" s="42">
        <f>IFERROR(BM1121/BI1111,"-")</f>
        <v>0</v>
      </c>
      <c r="BO1121" s="96" t="str">
        <f t="shared" si="103"/>
        <v>-</v>
      </c>
      <c r="BP1121" s="141"/>
    </row>
    <row r="1122" spans="2:68" s="8" customFormat="1" ht="13.15" customHeight="1" thickTop="1" thickBot="1">
      <c r="B1122" s="379"/>
      <c r="C1122" s="401"/>
      <c r="D1122" s="376"/>
      <c r="E1122" s="376"/>
      <c r="F1122" s="32" t="s">
        <v>110</v>
      </c>
      <c r="G1122" s="52">
        <v>553443</v>
      </c>
      <c r="H1122" s="42">
        <f>IFERROR(G1122/D1111,"-")</f>
        <v>5.7367996224413544E-3</v>
      </c>
      <c r="I1122" s="52">
        <v>1</v>
      </c>
      <c r="J1122" s="42">
        <f>IFERROR(I1122/E1111,"-")</f>
        <v>6.41025641025641E-3</v>
      </c>
      <c r="K1122" s="55">
        <f t="shared" si="96"/>
        <v>553443</v>
      </c>
      <c r="L1122" s="376"/>
      <c r="M1122" s="376"/>
      <c r="N1122" s="32" t="s">
        <v>110</v>
      </c>
      <c r="O1122" s="52">
        <v>2170508</v>
      </c>
      <c r="P1122" s="42">
        <f>IFERROR(O1122/L1111,"-")</f>
        <v>3.1086171609929778E-3</v>
      </c>
      <c r="Q1122" s="52">
        <v>6</v>
      </c>
      <c r="R1122" s="42">
        <f>IFERROR(Q1122/M1111,"-")</f>
        <v>4.3165467625899279E-3</v>
      </c>
      <c r="S1122" s="55">
        <f t="shared" si="97"/>
        <v>361751.33333333331</v>
      </c>
      <c r="T1122" s="376"/>
      <c r="U1122" s="376"/>
      <c r="V1122" s="32" t="s">
        <v>110</v>
      </c>
      <c r="W1122" s="52">
        <v>0</v>
      </c>
      <c r="X1122" s="42">
        <f>IFERROR(W1122/T1111,"-")</f>
        <v>0</v>
      </c>
      <c r="Y1122" s="52">
        <v>0</v>
      </c>
      <c r="Z1122" s="42">
        <f>IFERROR(Y1122/U1111,"-")</f>
        <v>0</v>
      </c>
      <c r="AA1122" s="96" t="str">
        <f t="shared" si="98"/>
        <v>-</v>
      </c>
      <c r="AB1122" s="376"/>
      <c r="AC1122" s="376"/>
      <c r="AD1122" s="32" t="s">
        <v>110</v>
      </c>
      <c r="AE1122" s="52">
        <v>0</v>
      </c>
      <c r="AF1122" s="42">
        <f>IFERROR(AE1122/AB1111,"-")</f>
        <v>0</v>
      </c>
      <c r="AG1122" s="52">
        <v>0</v>
      </c>
      <c r="AH1122" s="42">
        <f>IFERROR(AG1122/AC1111,"-")</f>
        <v>0</v>
      </c>
      <c r="AI1122" s="55" t="str">
        <f t="shared" si="99"/>
        <v>-</v>
      </c>
      <c r="AJ1122" s="376"/>
      <c r="AK1122" s="376"/>
      <c r="AL1122" s="32" t="s">
        <v>110</v>
      </c>
      <c r="AM1122" s="52">
        <v>2166647</v>
      </c>
      <c r="AN1122" s="42">
        <f>IFERROR(AM1122/AJ1111,"-")</f>
        <v>8.0188707701476045E-3</v>
      </c>
      <c r="AO1122" s="52">
        <v>4</v>
      </c>
      <c r="AP1122" s="42">
        <f>IFERROR(AO1122/AK1111,"-")</f>
        <v>9.1116173120728925E-3</v>
      </c>
      <c r="AQ1122" s="55">
        <f t="shared" si="100"/>
        <v>541661.75</v>
      </c>
      <c r="AR1122" s="376"/>
      <c r="AS1122" s="376"/>
      <c r="AT1122" s="32" t="s">
        <v>110</v>
      </c>
      <c r="AU1122" s="52">
        <v>3861</v>
      </c>
      <c r="AV1122" s="42">
        <f>IFERROR(AU1122/AR1111,"-")</f>
        <v>1.1540194533426886E-5</v>
      </c>
      <c r="AW1122" s="55">
        <v>2</v>
      </c>
      <c r="AX1122" s="42">
        <f>IFERROR(AW1122/AS1111,"-")</f>
        <v>3.2154340836012861E-3</v>
      </c>
      <c r="AY1122" s="139">
        <f t="shared" si="101"/>
        <v>1930.5</v>
      </c>
      <c r="AZ1122" s="376"/>
      <c r="BA1122" s="376"/>
      <c r="BB1122" s="32" t="s">
        <v>110</v>
      </c>
      <c r="BC1122" s="52">
        <v>343232</v>
      </c>
      <c r="BD1122" s="42">
        <f>IFERROR(BC1122/AZ1111,"-")</f>
        <v>5.5300560816567484E-3</v>
      </c>
      <c r="BE1122" s="52">
        <v>2</v>
      </c>
      <c r="BF1122" s="42">
        <f>IFERROR(BE1122/BA1111,"-")</f>
        <v>2.7777777777777776E-2</v>
      </c>
      <c r="BG1122" s="55">
        <f t="shared" si="102"/>
        <v>171616</v>
      </c>
      <c r="BH1122" s="376"/>
      <c r="BI1122" s="376"/>
      <c r="BJ1122" s="32" t="s">
        <v>110</v>
      </c>
      <c r="BK1122" s="52">
        <v>0</v>
      </c>
      <c r="BL1122" s="42">
        <f>IFERROR(BK1122/BH1111,"-")</f>
        <v>0</v>
      </c>
      <c r="BM1122" s="52">
        <v>0</v>
      </c>
      <c r="BN1122" s="42">
        <f>IFERROR(BM1122/BI1111,"-")</f>
        <v>0</v>
      </c>
      <c r="BO1122" s="96" t="str">
        <f t="shared" si="103"/>
        <v>-</v>
      </c>
      <c r="BP1122" s="141"/>
    </row>
    <row r="1123" spans="2:68" s="8" customFormat="1" ht="13.15" customHeight="1" thickTop="1" thickBot="1">
      <c r="B1123" s="379"/>
      <c r="C1123" s="401"/>
      <c r="D1123" s="376"/>
      <c r="E1123" s="376"/>
      <c r="F1123" s="32" t="s">
        <v>111</v>
      </c>
      <c r="G1123" s="52">
        <v>703784</v>
      </c>
      <c r="H1123" s="42">
        <f>IFERROR(G1123/D1111,"-")</f>
        <v>7.2951826755063599E-3</v>
      </c>
      <c r="I1123" s="52">
        <v>14</v>
      </c>
      <c r="J1123" s="42">
        <f>IFERROR(I1123/E1111,"-")</f>
        <v>8.9743589743589744E-2</v>
      </c>
      <c r="K1123" s="55">
        <f t="shared" si="96"/>
        <v>50270.285714285717</v>
      </c>
      <c r="L1123" s="376"/>
      <c r="M1123" s="376"/>
      <c r="N1123" s="32" t="s">
        <v>111</v>
      </c>
      <c r="O1123" s="52">
        <v>5038151</v>
      </c>
      <c r="P1123" s="42">
        <f>IFERROR(O1123/L1111,"-")</f>
        <v>7.2156760805645185E-3</v>
      </c>
      <c r="Q1123" s="52">
        <v>118</v>
      </c>
      <c r="R1123" s="42">
        <f>IFERROR(Q1123/M1111,"-")</f>
        <v>8.4892086330935257E-2</v>
      </c>
      <c r="S1123" s="55">
        <f t="shared" si="97"/>
        <v>42696.194915254237</v>
      </c>
      <c r="T1123" s="376"/>
      <c r="U1123" s="376"/>
      <c r="V1123" s="32" t="s">
        <v>111</v>
      </c>
      <c r="W1123" s="52">
        <v>938313</v>
      </c>
      <c r="X1123" s="42">
        <f>IFERROR(W1123/T1111,"-")</f>
        <v>2.6802755249645226E-2</v>
      </c>
      <c r="Y1123" s="52">
        <v>6</v>
      </c>
      <c r="Z1123" s="42">
        <f>IFERROR(Y1123/U1111,"-")</f>
        <v>5.8823529411764705E-2</v>
      </c>
      <c r="AA1123" s="96">
        <f t="shared" si="98"/>
        <v>156385.5</v>
      </c>
      <c r="AB1123" s="376"/>
      <c r="AC1123" s="376"/>
      <c r="AD1123" s="32" t="s">
        <v>111</v>
      </c>
      <c r="AE1123" s="52">
        <v>89411</v>
      </c>
      <c r="AF1123" s="42">
        <f>IFERROR(AE1123/AB1111,"-")</f>
        <v>1.6369779685112748E-3</v>
      </c>
      <c r="AG1123" s="52">
        <v>5</v>
      </c>
      <c r="AH1123" s="42">
        <f>IFERROR(AG1123/AC1111,"-")</f>
        <v>2.336448598130841E-2</v>
      </c>
      <c r="AI1123" s="55">
        <f t="shared" si="99"/>
        <v>17882.2</v>
      </c>
      <c r="AJ1123" s="376"/>
      <c r="AK1123" s="376"/>
      <c r="AL1123" s="32" t="s">
        <v>111</v>
      </c>
      <c r="AM1123" s="52">
        <v>1655853</v>
      </c>
      <c r="AN1123" s="42">
        <f>IFERROR(AM1123/AJ1111,"-")</f>
        <v>6.1283961906859873E-3</v>
      </c>
      <c r="AO1123" s="52">
        <v>54</v>
      </c>
      <c r="AP1123" s="42">
        <f>IFERROR(AO1123/AK1111,"-")</f>
        <v>0.12300683371298406</v>
      </c>
      <c r="AQ1123" s="55">
        <f t="shared" si="100"/>
        <v>30663.944444444445</v>
      </c>
      <c r="AR1123" s="376"/>
      <c r="AS1123" s="376"/>
      <c r="AT1123" s="32" t="s">
        <v>111</v>
      </c>
      <c r="AU1123" s="52">
        <v>2301323</v>
      </c>
      <c r="AV1123" s="42">
        <f>IFERROR(AU1123/AR1111,"-")</f>
        <v>6.8784550904557274E-3</v>
      </c>
      <c r="AW1123" s="55">
        <v>51</v>
      </c>
      <c r="AX1123" s="42">
        <f>IFERROR(AW1123/AS1111,"-")</f>
        <v>8.1993569131832797E-2</v>
      </c>
      <c r="AY1123" s="139">
        <f t="shared" si="101"/>
        <v>45123.98039215686</v>
      </c>
      <c r="AZ1123" s="376"/>
      <c r="BA1123" s="376"/>
      <c r="BB1123" s="32" t="s">
        <v>111</v>
      </c>
      <c r="BC1123" s="52">
        <v>1349365</v>
      </c>
      <c r="BD1123" s="42">
        <f>IFERROR(BC1123/AZ1111,"-")</f>
        <v>2.1740583991658E-2</v>
      </c>
      <c r="BE1123" s="52">
        <v>15</v>
      </c>
      <c r="BF1123" s="42">
        <f>IFERROR(BE1123/BA1111,"-")</f>
        <v>0.20833333333333334</v>
      </c>
      <c r="BG1123" s="55">
        <f t="shared" si="102"/>
        <v>89957.666666666672</v>
      </c>
      <c r="BH1123" s="376"/>
      <c r="BI1123" s="376"/>
      <c r="BJ1123" s="32" t="s">
        <v>111</v>
      </c>
      <c r="BK1123" s="52">
        <v>1116486</v>
      </c>
      <c r="BL1123" s="42">
        <f>IFERROR(BK1123/BH1111,"-")</f>
        <v>5.127629987050103E-3</v>
      </c>
      <c r="BM1123" s="52">
        <v>34</v>
      </c>
      <c r="BN1123" s="42">
        <f>IFERROR(BM1123/BI1111,"-")</f>
        <v>5.4399999999999997E-2</v>
      </c>
      <c r="BO1123" s="96">
        <f t="shared" si="103"/>
        <v>32837.823529411762</v>
      </c>
      <c r="BP1123" s="141"/>
    </row>
    <row r="1124" spans="2:68" s="8" customFormat="1" ht="13.15" customHeight="1" thickTop="1" thickBot="1">
      <c r="B1124" s="379"/>
      <c r="C1124" s="401"/>
      <c r="D1124" s="376"/>
      <c r="E1124" s="376"/>
      <c r="F1124" s="32" t="s">
        <v>112</v>
      </c>
      <c r="G1124" s="52">
        <v>1369180</v>
      </c>
      <c r="H1124" s="42">
        <f>IFERROR(G1124/D1111,"-")</f>
        <v>1.4192448557582721E-2</v>
      </c>
      <c r="I1124" s="52">
        <v>27</v>
      </c>
      <c r="J1124" s="42">
        <f>IFERROR(I1124/E1111,"-")</f>
        <v>0.17307692307692307</v>
      </c>
      <c r="K1124" s="55">
        <f t="shared" si="96"/>
        <v>50710.370370370372</v>
      </c>
      <c r="L1124" s="376"/>
      <c r="M1124" s="376"/>
      <c r="N1124" s="32" t="s">
        <v>112</v>
      </c>
      <c r="O1124" s="52">
        <v>8493219</v>
      </c>
      <c r="P1124" s="42">
        <f>IFERROR(O1124/L1111,"-")</f>
        <v>1.2164049308029097E-2</v>
      </c>
      <c r="Q1124" s="52">
        <v>119</v>
      </c>
      <c r="R1124" s="42">
        <f>IFERROR(Q1124/M1111,"-")</f>
        <v>8.5611510791366904E-2</v>
      </c>
      <c r="S1124" s="55">
        <f t="shared" si="97"/>
        <v>71371.588235294112</v>
      </c>
      <c r="T1124" s="376"/>
      <c r="U1124" s="376"/>
      <c r="V1124" s="32" t="s">
        <v>112</v>
      </c>
      <c r="W1124" s="52">
        <v>359142</v>
      </c>
      <c r="X1124" s="42">
        <f>IFERROR(W1124/T1111,"-")</f>
        <v>1.0258831675430357E-2</v>
      </c>
      <c r="Y1124" s="52">
        <v>8</v>
      </c>
      <c r="Z1124" s="42">
        <f>IFERROR(Y1124/U1111,"-")</f>
        <v>7.8431372549019607E-2</v>
      </c>
      <c r="AA1124" s="96">
        <f t="shared" si="98"/>
        <v>44892.75</v>
      </c>
      <c r="AB1124" s="376"/>
      <c r="AC1124" s="376"/>
      <c r="AD1124" s="32" t="s">
        <v>112</v>
      </c>
      <c r="AE1124" s="52">
        <v>246251</v>
      </c>
      <c r="AF1124" s="42">
        <f>IFERROR(AE1124/AB1111,"-")</f>
        <v>4.5084772759936692E-3</v>
      </c>
      <c r="AG1124" s="52">
        <v>5</v>
      </c>
      <c r="AH1124" s="42">
        <f>IFERROR(AG1124/AC1111,"-")</f>
        <v>2.336448598130841E-2</v>
      </c>
      <c r="AI1124" s="55">
        <f t="shared" si="99"/>
        <v>49250.2</v>
      </c>
      <c r="AJ1124" s="376"/>
      <c r="AK1124" s="376"/>
      <c r="AL1124" s="32" t="s">
        <v>112</v>
      </c>
      <c r="AM1124" s="52">
        <v>5170000</v>
      </c>
      <c r="AN1124" s="42">
        <f>IFERROR(AM1124/AJ1111,"-")</f>
        <v>1.9134433011774931E-2</v>
      </c>
      <c r="AO1124" s="52">
        <v>54</v>
      </c>
      <c r="AP1124" s="42">
        <f>IFERROR(AO1124/AK1111,"-")</f>
        <v>0.12300683371298406</v>
      </c>
      <c r="AQ1124" s="55">
        <f t="shared" si="100"/>
        <v>95740.740740740745</v>
      </c>
      <c r="AR1124" s="376"/>
      <c r="AS1124" s="376"/>
      <c r="AT1124" s="32" t="s">
        <v>112</v>
      </c>
      <c r="AU1124" s="52">
        <v>2451093</v>
      </c>
      <c r="AV1124" s="42">
        <f>IFERROR(AU1124/AR1111,"-")</f>
        <v>7.3261046463405609E-3</v>
      </c>
      <c r="AW1124" s="55">
        <v>48</v>
      </c>
      <c r="AX1124" s="42">
        <f>IFERROR(AW1124/AS1111,"-")</f>
        <v>7.7170418006430874E-2</v>
      </c>
      <c r="AY1124" s="139">
        <f t="shared" si="101"/>
        <v>51064.4375</v>
      </c>
      <c r="AZ1124" s="376"/>
      <c r="BA1124" s="376"/>
      <c r="BB1124" s="32" t="s">
        <v>112</v>
      </c>
      <c r="BC1124" s="52">
        <v>4906368</v>
      </c>
      <c r="BD1124" s="42">
        <f>IFERROR(BC1124/AZ1111,"-")</f>
        <v>7.9050001740065198E-2</v>
      </c>
      <c r="BE1124" s="52">
        <v>28</v>
      </c>
      <c r="BF1124" s="42">
        <f>IFERROR(BE1124/BA1111,"-")</f>
        <v>0.3888888888888889</v>
      </c>
      <c r="BG1124" s="55">
        <f t="shared" si="102"/>
        <v>175227.42857142858</v>
      </c>
      <c r="BH1124" s="376"/>
      <c r="BI1124" s="376"/>
      <c r="BJ1124" s="32" t="s">
        <v>112</v>
      </c>
      <c r="BK1124" s="52">
        <v>1480872</v>
      </c>
      <c r="BL1124" s="42">
        <f>IFERROR(BK1124/BH1111,"-")</f>
        <v>6.8011275324391532E-3</v>
      </c>
      <c r="BM1124" s="52">
        <v>32</v>
      </c>
      <c r="BN1124" s="42">
        <f>IFERROR(BM1124/BI1111,"-")</f>
        <v>5.1200000000000002E-2</v>
      </c>
      <c r="BO1124" s="96">
        <f t="shared" si="103"/>
        <v>46277.25</v>
      </c>
      <c r="BP1124" s="141"/>
    </row>
    <row r="1125" spans="2:68" s="8" customFormat="1" ht="13.15" customHeight="1" thickTop="1" thickBot="1">
      <c r="B1125" s="379"/>
      <c r="C1125" s="401"/>
      <c r="D1125" s="376"/>
      <c r="E1125" s="376"/>
      <c r="F1125" s="32" t="s">
        <v>113</v>
      </c>
      <c r="G1125" s="52">
        <v>253707</v>
      </c>
      <c r="H1125" s="42">
        <f>IFERROR(G1125/D1111,"-")</f>
        <v>2.6298394266631412E-3</v>
      </c>
      <c r="I1125" s="52">
        <v>9</v>
      </c>
      <c r="J1125" s="42">
        <f>IFERROR(I1125/E1111,"-")</f>
        <v>5.7692307692307696E-2</v>
      </c>
      <c r="K1125" s="55">
        <f t="shared" ref="K1125:K1188" si="104">IFERROR(G1125/I1125,"-")</f>
        <v>28189.666666666668</v>
      </c>
      <c r="L1125" s="376"/>
      <c r="M1125" s="376"/>
      <c r="N1125" s="32" t="s">
        <v>113</v>
      </c>
      <c r="O1125" s="52">
        <v>2098523</v>
      </c>
      <c r="P1125" s="42">
        <f>IFERROR(O1125/L1111,"-")</f>
        <v>3.0055197265057153E-3</v>
      </c>
      <c r="Q1125" s="52">
        <v>71</v>
      </c>
      <c r="R1125" s="42">
        <f>IFERROR(Q1125/M1111,"-")</f>
        <v>5.1079136690647481E-2</v>
      </c>
      <c r="S1125" s="55">
        <f t="shared" ref="S1125:S1188" si="105">IFERROR(O1125/Q1125,"-")</f>
        <v>29556.661971830985</v>
      </c>
      <c r="T1125" s="376"/>
      <c r="U1125" s="376"/>
      <c r="V1125" s="32" t="s">
        <v>113</v>
      </c>
      <c r="W1125" s="52">
        <v>141881</v>
      </c>
      <c r="X1125" s="42">
        <f>IFERROR(W1125/T1111,"-")</f>
        <v>4.0528072376434243E-3</v>
      </c>
      <c r="Y1125" s="52">
        <v>3</v>
      </c>
      <c r="Z1125" s="42">
        <f>IFERROR(Y1125/U1111,"-")</f>
        <v>2.9411764705882353E-2</v>
      </c>
      <c r="AA1125" s="96">
        <f t="shared" ref="AA1125:AA1188" si="106">IFERROR(W1125/Y1125,"-")</f>
        <v>47293.666666666664</v>
      </c>
      <c r="AB1125" s="376"/>
      <c r="AC1125" s="376"/>
      <c r="AD1125" s="32" t="s">
        <v>113</v>
      </c>
      <c r="AE1125" s="52">
        <v>197957</v>
      </c>
      <c r="AF1125" s="42">
        <f>IFERROR(AE1125/AB1111,"-")</f>
        <v>3.6242883729360642E-3</v>
      </c>
      <c r="AG1125" s="52">
        <v>5</v>
      </c>
      <c r="AH1125" s="42">
        <f>IFERROR(AG1125/AC1111,"-")</f>
        <v>2.336448598130841E-2</v>
      </c>
      <c r="AI1125" s="55">
        <f t="shared" ref="AI1125:AI1188" si="107">IFERROR(AE1125/AG1125,"-")</f>
        <v>39591.4</v>
      </c>
      <c r="AJ1125" s="376"/>
      <c r="AK1125" s="376"/>
      <c r="AL1125" s="32" t="s">
        <v>113</v>
      </c>
      <c r="AM1125" s="52">
        <v>993773</v>
      </c>
      <c r="AN1125" s="42">
        <f>IFERROR(AM1125/AJ1111,"-")</f>
        <v>3.6780044288995373E-3</v>
      </c>
      <c r="AO1125" s="52">
        <v>36</v>
      </c>
      <c r="AP1125" s="42">
        <f>IFERROR(AO1125/AK1111,"-")</f>
        <v>8.2004555808656038E-2</v>
      </c>
      <c r="AQ1125" s="55">
        <f t="shared" ref="AQ1125:AQ1188" si="108">IFERROR(AM1125/AO1125,"-")</f>
        <v>27604.805555555555</v>
      </c>
      <c r="AR1125" s="376"/>
      <c r="AS1125" s="376"/>
      <c r="AT1125" s="32" t="s">
        <v>113</v>
      </c>
      <c r="AU1125" s="52">
        <v>764912</v>
      </c>
      <c r="AV1125" s="42">
        <f>IFERROR(AU1125/AR1111,"-")</f>
        <v>2.2862557060224363E-3</v>
      </c>
      <c r="AW1125" s="55">
        <v>27</v>
      </c>
      <c r="AX1125" s="42">
        <f>IFERROR(AW1125/AS1111,"-")</f>
        <v>4.3408360128617367E-2</v>
      </c>
      <c r="AY1125" s="139">
        <f t="shared" ref="AY1125:AY1188" si="109">IFERROR(AU1125/AW1125,"-")</f>
        <v>28330.074074074073</v>
      </c>
      <c r="AZ1125" s="376"/>
      <c r="BA1125" s="376"/>
      <c r="BB1125" s="32" t="s">
        <v>113</v>
      </c>
      <c r="BC1125" s="52">
        <v>230456</v>
      </c>
      <c r="BD1125" s="42">
        <f>IFERROR(BC1125/AZ1111,"-")</f>
        <v>3.7130413375043342E-3</v>
      </c>
      <c r="BE1125" s="52">
        <v>8</v>
      </c>
      <c r="BF1125" s="42">
        <f>IFERROR(BE1125/BA1111,"-")</f>
        <v>0.1111111111111111</v>
      </c>
      <c r="BG1125" s="55">
        <f t="shared" ref="BG1125:BG1188" si="110">IFERROR(BC1125/BE1125,"-")</f>
        <v>28807</v>
      </c>
      <c r="BH1125" s="376"/>
      <c r="BI1125" s="376"/>
      <c r="BJ1125" s="32" t="s">
        <v>113</v>
      </c>
      <c r="BK1125" s="52">
        <v>318613</v>
      </c>
      <c r="BL1125" s="42">
        <f>IFERROR(BK1125/BH1111,"-")</f>
        <v>1.4632781540153612E-3</v>
      </c>
      <c r="BM1125" s="52">
        <v>26</v>
      </c>
      <c r="BN1125" s="42">
        <f>IFERROR(BM1125/BI1111,"-")</f>
        <v>4.1599999999999998E-2</v>
      </c>
      <c r="BO1125" s="96">
        <f t="shared" ref="BO1125:BO1188" si="111">IFERROR(BK1125/BM1125,"-")</f>
        <v>12254.346153846154</v>
      </c>
      <c r="BP1125" s="141"/>
    </row>
    <row r="1126" spans="2:68" s="8" customFormat="1" ht="13.15" customHeight="1" thickTop="1" thickBot="1">
      <c r="B1126" s="379"/>
      <c r="C1126" s="401"/>
      <c r="D1126" s="376"/>
      <c r="E1126" s="376"/>
      <c r="F1126" s="33" t="s">
        <v>114</v>
      </c>
      <c r="G1126" s="53">
        <v>68538</v>
      </c>
      <c r="H1126" s="43">
        <f>IFERROR(G1126/D1111,"-")</f>
        <v>7.1044131468441299E-4</v>
      </c>
      <c r="I1126" s="53">
        <v>15</v>
      </c>
      <c r="J1126" s="43">
        <f>IFERROR(I1126/E1111,"-")</f>
        <v>9.6153846153846159E-2</v>
      </c>
      <c r="K1126" s="56">
        <f t="shared" si="104"/>
        <v>4569.2</v>
      </c>
      <c r="L1126" s="376"/>
      <c r="M1126" s="376"/>
      <c r="N1126" s="33" t="s">
        <v>114</v>
      </c>
      <c r="O1126" s="53">
        <v>1150840</v>
      </c>
      <c r="P1126" s="43">
        <f>IFERROR(O1126/L1111,"-")</f>
        <v>1.6482413211824874E-3</v>
      </c>
      <c r="Q1126" s="53">
        <v>94</v>
      </c>
      <c r="R1126" s="43">
        <f>IFERROR(Q1126/M1111,"-")</f>
        <v>6.7625899280575538E-2</v>
      </c>
      <c r="S1126" s="56">
        <f t="shared" si="105"/>
        <v>12242.978723404256</v>
      </c>
      <c r="T1126" s="376"/>
      <c r="U1126" s="376"/>
      <c r="V1126" s="33" t="s">
        <v>114</v>
      </c>
      <c r="W1126" s="53">
        <v>132690</v>
      </c>
      <c r="X1126" s="43">
        <f>IFERROR(W1126/T1111,"-")</f>
        <v>3.7902678467370962E-3</v>
      </c>
      <c r="Y1126" s="53">
        <v>6</v>
      </c>
      <c r="Z1126" s="43">
        <f>IFERROR(Y1126/U1111,"-")</f>
        <v>5.8823529411764705E-2</v>
      </c>
      <c r="AA1126" s="97">
        <f t="shared" si="106"/>
        <v>22115</v>
      </c>
      <c r="AB1126" s="376"/>
      <c r="AC1126" s="376"/>
      <c r="AD1126" s="33" t="s">
        <v>114</v>
      </c>
      <c r="AE1126" s="53">
        <v>30089</v>
      </c>
      <c r="AF1126" s="43">
        <f>IFERROR(AE1126/AB1111,"-")</f>
        <v>5.508833375595368E-4</v>
      </c>
      <c r="AG1126" s="53">
        <v>8</v>
      </c>
      <c r="AH1126" s="43">
        <f>IFERROR(AG1126/AC1111,"-")</f>
        <v>3.7383177570093455E-2</v>
      </c>
      <c r="AI1126" s="56">
        <f t="shared" si="107"/>
        <v>3761.125</v>
      </c>
      <c r="AJ1126" s="376"/>
      <c r="AK1126" s="376"/>
      <c r="AL1126" s="33" t="s">
        <v>114</v>
      </c>
      <c r="AM1126" s="53">
        <v>728485</v>
      </c>
      <c r="AN1126" s="43">
        <f>IFERROR(AM1126/AJ1111,"-")</f>
        <v>2.6961600449870136E-3</v>
      </c>
      <c r="AO1126" s="53">
        <v>47</v>
      </c>
      <c r="AP1126" s="43">
        <f>IFERROR(AO1126/AK1111,"-")</f>
        <v>0.1070615034168565</v>
      </c>
      <c r="AQ1126" s="56">
        <f t="shared" si="108"/>
        <v>15499.680851063829</v>
      </c>
      <c r="AR1126" s="376"/>
      <c r="AS1126" s="376"/>
      <c r="AT1126" s="33" t="s">
        <v>114</v>
      </c>
      <c r="AU1126" s="53">
        <v>257680</v>
      </c>
      <c r="AV1126" s="43">
        <f>IFERROR(AU1126/AR1111,"-")</f>
        <v>7.701831979729189E-4</v>
      </c>
      <c r="AW1126" s="56">
        <v>32</v>
      </c>
      <c r="AX1126" s="43">
        <f>IFERROR(AW1126/AS1111,"-")</f>
        <v>5.1446945337620578E-2</v>
      </c>
      <c r="AY1126" s="140">
        <f t="shared" si="109"/>
        <v>8052.5</v>
      </c>
      <c r="AZ1126" s="376"/>
      <c r="BA1126" s="376"/>
      <c r="BB1126" s="33" t="s">
        <v>114</v>
      </c>
      <c r="BC1126" s="53">
        <v>175483</v>
      </c>
      <c r="BD1126" s="43">
        <f>IFERROR(BC1126/AZ1111,"-")</f>
        <v>2.8273320418182781E-3</v>
      </c>
      <c r="BE1126" s="53">
        <v>11</v>
      </c>
      <c r="BF1126" s="43">
        <f>IFERROR(BE1126/BA1111,"-")</f>
        <v>0.15277777777777779</v>
      </c>
      <c r="BG1126" s="56">
        <f t="shared" si="110"/>
        <v>15953</v>
      </c>
      <c r="BH1126" s="376"/>
      <c r="BI1126" s="376"/>
      <c r="BJ1126" s="33" t="s">
        <v>114</v>
      </c>
      <c r="BK1126" s="53">
        <v>104230</v>
      </c>
      <c r="BL1126" s="43">
        <f>IFERROR(BK1126/BH1111,"-")</f>
        <v>4.78691961699683E-4</v>
      </c>
      <c r="BM1126" s="53">
        <v>16</v>
      </c>
      <c r="BN1126" s="43">
        <f>IFERROR(BM1126/BI1111,"-")</f>
        <v>2.5600000000000001E-2</v>
      </c>
      <c r="BO1126" s="97">
        <f t="shared" si="111"/>
        <v>6514.375</v>
      </c>
      <c r="BP1126" s="141"/>
    </row>
    <row r="1127" spans="2:68" s="8" customFormat="1" ht="13.15" customHeight="1" thickTop="1">
      <c r="B1127" s="407"/>
      <c r="C1127" s="402"/>
      <c r="D1127" s="377"/>
      <c r="E1127" s="377"/>
      <c r="F1127" s="35" t="s">
        <v>64</v>
      </c>
      <c r="G1127" s="77">
        <f>SUM(G1111:G1126)</f>
        <v>25737970</v>
      </c>
      <c r="H1127" s="78">
        <f>IFERROR(G1127/D1111,"-")</f>
        <v>0.26679093705839069</v>
      </c>
      <c r="I1127" s="216">
        <v>129</v>
      </c>
      <c r="J1127" s="78">
        <f>IFERROR(I1127/E1111,"-")</f>
        <v>0.82692307692307687</v>
      </c>
      <c r="K1127" s="79">
        <f t="shared" si="104"/>
        <v>199519.14728682171</v>
      </c>
      <c r="L1127" s="377"/>
      <c r="M1127" s="377"/>
      <c r="N1127" s="35" t="s">
        <v>64</v>
      </c>
      <c r="O1127" s="77">
        <f>SUM(O1111:O1126)</f>
        <v>107653687</v>
      </c>
      <c r="P1127" s="78">
        <f>IFERROR(O1127/L1111,"-")</f>
        <v>0.15418238442446039</v>
      </c>
      <c r="Q1127" s="216">
        <v>1000</v>
      </c>
      <c r="R1127" s="78">
        <f>IFERROR(Q1127/M1111,"-")</f>
        <v>0.71942446043165464</v>
      </c>
      <c r="S1127" s="79">
        <f t="shared" si="105"/>
        <v>107653.68700000001</v>
      </c>
      <c r="T1127" s="377"/>
      <c r="U1127" s="377"/>
      <c r="V1127" s="35" t="s">
        <v>64</v>
      </c>
      <c r="W1127" s="77">
        <f>SUM(W1111:W1126)</f>
        <v>2505883</v>
      </c>
      <c r="X1127" s="78">
        <f>IFERROR(W1127/T1111,"-")</f>
        <v>7.1580132358015636E-2</v>
      </c>
      <c r="Y1127" s="216">
        <v>39</v>
      </c>
      <c r="Z1127" s="78">
        <f>IFERROR(Y1127/U1111,"-")</f>
        <v>0.38235294117647056</v>
      </c>
      <c r="AA1127" s="61">
        <f t="shared" si="106"/>
        <v>64253.410256410258</v>
      </c>
      <c r="AB1127" s="377"/>
      <c r="AC1127" s="377"/>
      <c r="AD1127" s="35" t="s">
        <v>64</v>
      </c>
      <c r="AE1127" s="77">
        <f>SUM(AE1111:AE1126)</f>
        <v>3876219</v>
      </c>
      <c r="AF1127" s="78">
        <f>IFERROR(AE1127/AB1111,"-")</f>
        <v>7.0967611413861889E-2</v>
      </c>
      <c r="AG1127" s="216">
        <v>61</v>
      </c>
      <c r="AH1127" s="78">
        <f>IFERROR(AG1127/AC1111,"-")</f>
        <v>0.28504672897196259</v>
      </c>
      <c r="AI1127" s="79">
        <f t="shared" si="107"/>
        <v>63544.573770491806</v>
      </c>
      <c r="AJ1127" s="377"/>
      <c r="AK1127" s="377"/>
      <c r="AL1127" s="35" t="s">
        <v>64</v>
      </c>
      <c r="AM1127" s="77">
        <f>SUM(AM1111:AM1126)</f>
        <v>56300423</v>
      </c>
      <c r="AN1127" s="78">
        <f>IFERROR(AM1127/AJ1111,"-")</f>
        <v>0.20837072967661366</v>
      </c>
      <c r="AO1127" s="216">
        <v>390</v>
      </c>
      <c r="AP1127" s="78">
        <f>IFERROR(AO1127/AK1111,"-")</f>
        <v>0.88838268792710706</v>
      </c>
      <c r="AQ1127" s="79">
        <f t="shared" si="108"/>
        <v>144360.05897435898</v>
      </c>
      <c r="AR1127" s="377"/>
      <c r="AS1127" s="377"/>
      <c r="AT1127" s="35" t="s">
        <v>64</v>
      </c>
      <c r="AU1127" s="77">
        <f>SUM(AU1111:AU1126)</f>
        <v>44116460</v>
      </c>
      <c r="AV1127" s="78">
        <f>IFERROR(AU1127/AR1111,"-")</f>
        <v>0.13186027726654906</v>
      </c>
      <c r="AW1127" s="79">
        <v>498</v>
      </c>
      <c r="AX1127" s="102">
        <f>IFERROR(AW1127/AS1111,"-")</f>
        <v>0.80064308681672025</v>
      </c>
      <c r="AY1127" s="143">
        <f t="shared" si="109"/>
        <v>88587.269076305223</v>
      </c>
      <c r="AZ1127" s="377"/>
      <c r="BA1127" s="377"/>
      <c r="BB1127" s="35" t="s">
        <v>64</v>
      </c>
      <c r="BC1127" s="77">
        <f>SUM(BC1111:BC1126)</f>
        <v>17609311</v>
      </c>
      <c r="BD1127" s="78">
        <f>IFERROR(BC1127/AZ1111,"-")</f>
        <v>0.28371619601125497</v>
      </c>
      <c r="BE1127" s="216">
        <v>67</v>
      </c>
      <c r="BF1127" s="78">
        <f>IFERROR(BE1127/BA1111,"-")</f>
        <v>0.93055555555555558</v>
      </c>
      <c r="BG1127" s="79">
        <f t="shared" si="110"/>
        <v>262825.53731343284</v>
      </c>
      <c r="BH1127" s="377"/>
      <c r="BI1127" s="377"/>
      <c r="BJ1127" s="35" t="s">
        <v>64</v>
      </c>
      <c r="BK1127" s="77">
        <f>SUM(BK1111:BK1126)</f>
        <v>23113757</v>
      </c>
      <c r="BL1127" s="78">
        <f>IFERROR(BK1127/BH1111,"-")</f>
        <v>0.10615340766170757</v>
      </c>
      <c r="BM1127" s="216">
        <v>347</v>
      </c>
      <c r="BN1127" s="78">
        <f>IFERROR(BM1127/BI1111,"-")</f>
        <v>0.55520000000000003</v>
      </c>
      <c r="BO1127" s="61">
        <f t="shared" si="111"/>
        <v>66610.250720461088</v>
      </c>
      <c r="BP1127" s="141"/>
    </row>
    <row r="1128" spans="2:68" s="8" customFormat="1" ht="13.15" customHeight="1">
      <c r="B1128" s="372">
        <v>67</v>
      </c>
      <c r="C1128" s="391" t="s">
        <v>5</v>
      </c>
      <c r="D1128" s="375">
        <v>14255300</v>
      </c>
      <c r="E1128" s="375">
        <v>26</v>
      </c>
      <c r="F1128" s="30" t="s">
        <v>100</v>
      </c>
      <c r="G1128" s="51">
        <v>517884</v>
      </c>
      <c r="H1128" s="41">
        <f>IFERROR(G1128/D1128,"-")</f>
        <v>3.6329224919854367E-2</v>
      </c>
      <c r="I1128" s="51">
        <v>6</v>
      </c>
      <c r="J1128" s="41">
        <f>IFERROR(I1128/E1128,"-")</f>
        <v>0.23076923076923078</v>
      </c>
      <c r="K1128" s="54">
        <f t="shared" si="104"/>
        <v>86314</v>
      </c>
      <c r="L1128" s="375">
        <v>109444310</v>
      </c>
      <c r="M1128" s="375">
        <v>252</v>
      </c>
      <c r="N1128" s="30" t="s">
        <v>100</v>
      </c>
      <c r="O1128" s="51">
        <v>563507</v>
      </c>
      <c r="P1128" s="41">
        <f>IFERROR(O1128/L1128,"-")</f>
        <v>5.1488012487812297E-3</v>
      </c>
      <c r="Q1128" s="51">
        <v>28</v>
      </c>
      <c r="R1128" s="41">
        <f>IFERROR(Q1128/M1128,"-")</f>
        <v>0.1111111111111111</v>
      </c>
      <c r="S1128" s="54">
        <f t="shared" si="105"/>
        <v>20125.25</v>
      </c>
      <c r="T1128" s="375">
        <v>2686520</v>
      </c>
      <c r="U1128" s="375">
        <v>21</v>
      </c>
      <c r="V1128" s="30" t="s">
        <v>100</v>
      </c>
      <c r="W1128" s="51">
        <v>26153</v>
      </c>
      <c r="X1128" s="41">
        <f>IFERROR(W1128/T1128,"-")</f>
        <v>9.7348986793323704E-3</v>
      </c>
      <c r="Y1128" s="51">
        <v>1</v>
      </c>
      <c r="Z1128" s="41">
        <f>IFERROR(Y1128/U1128,"-")</f>
        <v>4.7619047619047616E-2</v>
      </c>
      <c r="AA1128" s="95">
        <f t="shared" si="106"/>
        <v>26153</v>
      </c>
      <c r="AB1128" s="375">
        <v>4950760</v>
      </c>
      <c r="AC1128" s="375">
        <v>33</v>
      </c>
      <c r="AD1128" s="30" t="s">
        <v>100</v>
      </c>
      <c r="AE1128" s="51">
        <v>62130</v>
      </c>
      <c r="AF1128" s="41">
        <f>IFERROR(AE1128/AB1128,"-")</f>
        <v>1.2549588346031721E-2</v>
      </c>
      <c r="AG1128" s="51">
        <v>2</v>
      </c>
      <c r="AH1128" s="41">
        <f>IFERROR(AG1128/AC1128,"-")</f>
        <v>6.0606060606060608E-2</v>
      </c>
      <c r="AI1128" s="54">
        <f t="shared" si="107"/>
        <v>31065</v>
      </c>
      <c r="AJ1128" s="375">
        <v>60804560</v>
      </c>
      <c r="AK1128" s="375">
        <v>104</v>
      </c>
      <c r="AL1128" s="30" t="s">
        <v>100</v>
      </c>
      <c r="AM1128" s="51">
        <v>271644</v>
      </c>
      <c r="AN1128" s="41">
        <f>IFERROR(AM1128/AJ1128,"-")</f>
        <v>4.4674938853270212E-3</v>
      </c>
      <c r="AO1128" s="51">
        <v>16</v>
      </c>
      <c r="AP1128" s="41">
        <f>IFERROR(AO1128/AK1128,"-")</f>
        <v>0.15384615384615385</v>
      </c>
      <c r="AQ1128" s="54">
        <f t="shared" si="108"/>
        <v>16977.75</v>
      </c>
      <c r="AR1128" s="375">
        <v>40314050</v>
      </c>
      <c r="AS1128" s="375">
        <v>93</v>
      </c>
      <c r="AT1128" s="30" t="s">
        <v>100</v>
      </c>
      <c r="AU1128" s="51">
        <v>203580</v>
      </c>
      <c r="AV1128" s="41">
        <f>IFERROR(AU1128/AR1128,"-")</f>
        <v>5.0498523467624812E-3</v>
      </c>
      <c r="AW1128" s="51">
        <v>9</v>
      </c>
      <c r="AX1128" s="41">
        <f>IFERROR(AW1128/AS1128,"-")</f>
        <v>9.6774193548387094E-2</v>
      </c>
      <c r="AY1128" s="95">
        <f t="shared" si="109"/>
        <v>22620</v>
      </c>
      <c r="AZ1128" s="375">
        <v>22848150</v>
      </c>
      <c r="BA1128" s="375">
        <v>10</v>
      </c>
      <c r="BB1128" s="30" t="s">
        <v>100</v>
      </c>
      <c r="BC1128" s="51">
        <v>6636</v>
      </c>
      <c r="BD1128" s="41">
        <f>IFERROR(BC1128/AZ1128,"-")</f>
        <v>2.9043926970017265E-4</v>
      </c>
      <c r="BE1128" s="51">
        <v>2</v>
      </c>
      <c r="BF1128" s="41">
        <f>IFERROR(BE1128/BA1128,"-")</f>
        <v>0.2</v>
      </c>
      <c r="BG1128" s="54">
        <f t="shared" si="110"/>
        <v>3318</v>
      </c>
      <c r="BH1128" s="375">
        <v>37415660</v>
      </c>
      <c r="BI1128" s="375">
        <v>96</v>
      </c>
      <c r="BJ1128" s="30" t="s">
        <v>100</v>
      </c>
      <c r="BK1128" s="51">
        <v>1426214</v>
      </c>
      <c r="BL1128" s="41">
        <f>IFERROR(BK1128/BH1128,"-")</f>
        <v>3.8118103489287639E-2</v>
      </c>
      <c r="BM1128" s="51">
        <v>10</v>
      </c>
      <c r="BN1128" s="41">
        <f>IFERROR(BM1128/BI1128,"-")</f>
        <v>0.10416666666666667</v>
      </c>
      <c r="BO1128" s="95">
        <f t="shared" si="111"/>
        <v>142621.4</v>
      </c>
      <c r="BP1128" s="141"/>
    </row>
    <row r="1129" spans="2:68" s="8" customFormat="1" ht="13.15" customHeight="1">
      <c r="B1129" s="373"/>
      <c r="C1129" s="392"/>
      <c r="D1129" s="376"/>
      <c r="E1129" s="376"/>
      <c r="F1129" s="31" t="s">
        <v>101</v>
      </c>
      <c r="G1129" s="52">
        <v>168184</v>
      </c>
      <c r="H1129" s="42">
        <f>IFERROR(G1129/D1128,"-")</f>
        <v>1.179799793760917E-2</v>
      </c>
      <c r="I1129" s="52">
        <v>4</v>
      </c>
      <c r="J1129" s="42">
        <f>IFERROR(I1129/E1128,"-")</f>
        <v>0.15384615384615385</v>
      </c>
      <c r="K1129" s="55">
        <f t="shared" si="104"/>
        <v>42046</v>
      </c>
      <c r="L1129" s="376"/>
      <c r="M1129" s="376"/>
      <c r="N1129" s="31" t="s">
        <v>101</v>
      </c>
      <c r="O1129" s="52">
        <v>1975536</v>
      </c>
      <c r="P1129" s="42">
        <f>IFERROR(O1129/L1128,"-")</f>
        <v>1.8050604914956293E-2</v>
      </c>
      <c r="Q1129" s="52">
        <v>43</v>
      </c>
      <c r="R1129" s="42">
        <f>IFERROR(Q1129/M1128,"-")</f>
        <v>0.17063492063492064</v>
      </c>
      <c r="S1129" s="55">
        <f t="shared" si="105"/>
        <v>45942.697674418603</v>
      </c>
      <c r="T1129" s="376"/>
      <c r="U1129" s="376"/>
      <c r="V1129" s="31" t="s">
        <v>101</v>
      </c>
      <c r="W1129" s="52">
        <v>22423</v>
      </c>
      <c r="X1129" s="42">
        <f>IFERROR(W1129/T1128,"-")</f>
        <v>8.3464854160773053E-3</v>
      </c>
      <c r="Y1129" s="52">
        <v>2</v>
      </c>
      <c r="Z1129" s="42">
        <f>IFERROR(Y1129/U1128,"-")</f>
        <v>9.5238095238095233E-2</v>
      </c>
      <c r="AA1129" s="96">
        <f t="shared" si="106"/>
        <v>11211.5</v>
      </c>
      <c r="AB1129" s="376"/>
      <c r="AC1129" s="376"/>
      <c r="AD1129" s="31" t="s">
        <v>101</v>
      </c>
      <c r="AE1129" s="52">
        <v>10844</v>
      </c>
      <c r="AF1129" s="42">
        <f>IFERROR(AE1129/AB1128,"-")</f>
        <v>2.190370771356317E-3</v>
      </c>
      <c r="AG1129" s="52">
        <v>2</v>
      </c>
      <c r="AH1129" s="42">
        <f>IFERROR(AG1129/AC1128,"-")</f>
        <v>6.0606060606060608E-2</v>
      </c>
      <c r="AI1129" s="55">
        <f t="shared" si="107"/>
        <v>5422</v>
      </c>
      <c r="AJ1129" s="376"/>
      <c r="AK1129" s="376"/>
      <c r="AL1129" s="31" t="s">
        <v>101</v>
      </c>
      <c r="AM1129" s="52">
        <v>1488481</v>
      </c>
      <c r="AN1129" s="42">
        <f>IFERROR(AM1129/AJ1128,"-")</f>
        <v>2.4479759412780883E-2</v>
      </c>
      <c r="AO1129" s="52">
        <v>27</v>
      </c>
      <c r="AP1129" s="42">
        <f>IFERROR(AO1129/AK1128,"-")</f>
        <v>0.25961538461538464</v>
      </c>
      <c r="AQ1129" s="55">
        <f t="shared" si="108"/>
        <v>55128.925925925927</v>
      </c>
      <c r="AR1129" s="376"/>
      <c r="AS1129" s="376"/>
      <c r="AT1129" s="31" t="s">
        <v>101</v>
      </c>
      <c r="AU1129" s="52">
        <v>453788</v>
      </c>
      <c r="AV1129" s="42">
        <f>IFERROR(AU1129/AR1128,"-")</f>
        <v>1.125632378786056E-2</v>
      </c>
      <c r="AW1129" s="52">
        <v>12</v>
      </c>
      <c r="AX1129" s="42">
        <f>IFERROR(AW1129/AS1128,"-")</f>
        <v>0.12903225806451613</v>
      </c>
      <c r="AY1129" s="96">
        <f t="shared" si="109"/>
        <v>37815.666666666664</v>
      </c>
      <c r="AZ1129" s="376"/>
      <c r="BA1129" s="376"/>
      <c r="BB1129" s="31" t="s">
        <v>101</v>
      </c>
      <c r="BC1129" s="52">
        <v>140968</v>
      </c>
      <c r="BD1129" s="42">
        <f>IFERROR(BC1129/AZ1128,"-")</f>
        <v>6.1697774218043913E-3</v>
      </c>
      <c r="BE1129" s="52">
        <v>3</v>
      </c>
      <c r="BF1129" s="42">
        <f>IFERROR(BE1129/BA1128,"-")</f>
        <v>0.3</v>
      </c>
      <c r="BG1129" s="55">
        <f t="shared" si="110"/>
        <v>46989.333333333336</v>
      </c>
      <c r="BH1129" s="376"/>
      <c r="BI1129" s="376"/>
      <c r="BJ1129" s="31" t="s">
        <v>101</v>
      </c>
      <c r="BK1129" s="52">
        <v>463377</v>
      </c>
      <c r="BL1129" s="42">
        <f>IFERROR(BK1129/BH1128,"-")</f>
        <v>1.238457373196143E-2</v>
      </c>
      <c r="BM1129" s="52">
        <v>14</v>
      </c>
      <c r="BN1129" s="42">
        <f>IFERROR(BM1129/BI1128,"-")</f>
        <v>0.14583333333333334</v>
      </c>
      <c r="BO1129" s="96">
        <f t="shared" si="111"/>
        <v>33098.357142857145</v>
      </c>
      <c r="BP1129" s="141"/>
    </row>
    <row r="1130" spans="2:68" s="8" customFormat="1" ht="13.15" customHeight="1">
      <c r="B1130" s="373"/>
      <c r="C1130" s="392"/>
      <c r="D1130" s="376"/>
      <c r="E1130" s="376"/>
      <c r="F1130" s="32" t="s">
        <v>102</v>
      </c>
      <c r="G1130" s="52">
        <v>35400</v>
      </c>
      <c r="H1130" s="42">
        <f>IFERROR(G1130/D1128,"-")</f>
        <v>2.4832869178480987E-3</v>
      </c>
      <c r="I1130" s="52">
        <v>6</v>
      </c>
      <c r="J1130" s="42">
        <f>IFERROR(I1130/E1128,"-")</f>
        <v>0.23076923076923078</v>
      </c>
      <c r="K1130" s="55">
        <f t="shared" si="104"/>
        <v>5900</v>
      </c>
      <c r="L1130" s="376"/>
      <c r="M1130" s="376"/>
      <c r="N1130" s="32" t="s">
        <v>102</v>
      </c>
      <c r="O1130" s="52">
        <v>3048446</v>
      </c>
      <c r="P1130" s="42">
        <f>IFERROR(O1130/L1128,"-")</f>
        <v>2.7853855536208325E-2</v>
      </c>
      <c r="Q1130" s="52">
        <v>91</v>
      </c>
      <c r="R1130" s="42">
        <f>IFERROR(Q1130/M1128,"-")</f>
        <v>0.3611111111111111</v>
      </c>
      <c r="S1130" s="55">
        <f t="shared" si="105"/>
        <v>33499.406593406595</v>
      </c>
      <c r="T1130" s="376"/>
      <c r="U1130" s="376"/>
      <c r="V1130" s="32" t="s">
        <v>102</v>
      </c>
      <c r="W1130" s="52">
        <v>0</v>
      </c>
      <c r="X1130" s="42">
        <f>IFERROR(W1130/T1128,"-")</f>
        <v>0</v>
      </c>
      <c r="Y1130" s="52">
        <v>0</v>
      </c>
      <c r="Z1130" s="42">
        <f>IFERROR(Y1130/U1128,"-")</f>
        <v>0</v>
      </c>
      <c r="AA1130" s="96" t="str">
        <f t="shared" si="106"/>
        <v>-</v>
      </c>
      <c r="AB1130" s="376"/>
      <c r="AC1130" s="376"/>
      <c r="AD1130" s="32" t="s">
        <v>102</v>
      </c>
      <c r="AE1130" s="52">
        <v>0</v>
      </c>
      <c r="AF1130" s="42">
        <f>IFERROR(AE1130/AB1128,"-")</f>
        <v>0</v>
      </c>
      <c r="AG1130" s="52">
        <v>0</v>
      </c>
      <c r="AH1130" s="42">
        <f>IFERROR(AG1130/AC1128,"-")</f>
        <v>0</v>
      </c>
      <c r="AI1130" s="55" t="str">
        <f t="shared" si="107"/>
        <v>-</v>
      </c>
      <c r="AJ1130" s="376"/>
      <c r="AK1130" s="376"/>
      <c r="AL1130" s="32" t="s">
        <v>102</v>
      </c>
      <c r="AM1130" s="52">
        <v>2533685</v>
      </c>
      <c r="AN1130" s="42">
        <f>IFERROR(AM1130/AJ1128,"-")</f>
        <v>4.1669325458485347E-2</v>
      </c>
      <c r="AO1130" s="52">
        <v>57</v>
      </c>
      <c r="AP1130" s="42">
        <f>IFERROR(AO1130/AK1128,"-")</f>
        <v>0.54807692307692313</v>
      </c>
      <c r="AQ1130" s="55">
        <f t="shared" si="108"/>
        <v>44450.614035087718</v>
      </c>
      <c r="AR1130" s="376"/>
      <c r="AS1130" s="376"/>
      <c r="AT1130" s="32" t="s">
        <v>102</v>
      </c>
      <c r="AU1130" s="52">
        <v>514761</v>
      </c>
      <c r="AV1130" s="42">
        <f>IFERROR(AU1130/AR1128,"-")</f>
        <v>1.2768774161861684E-2</v>
      </c>
      <c r="AW1130" s="52">
        <v>34</v>
      </c>
      <c r="AX1130" s="42">
        <f>IFERROR(AW1130/AS1128,"-")</f>
        <v>0.36559139784946237</v>
      </c>
      <c r="AY1130" s="96">
        <f t="shared" si="109"/>
        <v>15140.029411764706</v>
      </c>
      <c r="AZ1130" s="376"/>
      <c r="BA1130" s="376"/>
      <c r="BB1130" s="32" t="s">
        <v>102</v>
      </c>
      <c r="BC1130" s="52">
        <v>16692</v>
      </c>
      <c r="BD1130" s="42">
        <f>IFERROR(BC1130/AZ1128,"-")</f>
        <v>7.3056243065631131E-4</v>
      </c>
      <c r="BE1130" s="52">
        <v>3</v>
      </c>
      <c r="BF1130" s="42">
        <f>IFERROR(BE1130/BA1128,"-")</f>
        <v>0.3</v>
      </c>
      <c r="BG1130" s="55">
        <f t="shared" si="110"/>
        <v>5564</v>
      </c>
      <c r="BH1130" s="376"/>
      <c r="BI1130" s="376"/>
      <c r="BJ1130" s="32" t="s">
        <v>102</v>
      </c>
      <c r="BK1130" s="52">
        <v>254294</v>
      </c>
      <c r="BL1130" s="42">
        <f>IFERROR(BK1130/BH1128,"-")</f>
        <v>6.7964590227728178E-3</v>
      </c>
      <c r="BM1130" s="52">
        <v>15</v>
      </c>
      <c r="BN1130" s="42">
        <f>IFERROR(BM1130/BI1128,"-")</f>
        <v>0.15625</v>
      </c>
      <c r="BO1130" s="96">
        <f t="shared" si="111"/>
        <v>16952.933333333334</v>
      </c>
      <c r="BP1130" s="141"/>
    </row>
    <row r="1131" spans="2:68" s="8" customFormat="1" ht="13.15" customHeight="1">
      <c r="B1131" s="373"/>
      <c r="C1131" s="392"/>
      <c r="D1131" s="376"/>
      <c r="E1131" s="376"/>
      <c r="F1131" s="32" t="s">
        <v>103</v>
      </c>
      <c r="G1131" s="52">
        <v>89144</v>
      </c>
      <c r="H1131" s="42">
        <f>IFERROR(G1131/D1128,"-")</f>
        <v>6.2533934747076528E-3</v>
      </c>
      <c r="I1131" s="52">
        <v>2</v>
      </c>
      <c r="J1131" s="42">
        <f>IFERROR(I1131/E1128,"-")</f>
        <v>7.6923076923076927E-2</v>
      </c>
      <c r="K1131" s="55">
        <f t="shared" si="104"/>
        <v>44572</v>
      </c>
      <c r="L1131" s="376"/>
      <c r="M1131" s="376"/>
      <c r="N1131" s="32" t="s">
        <v>103</v>
      </c>
      <c r="O1131" s="52">
        <v>23460</v>
      </c>
      <c r="P1131" s="42">
        <f>IFERROR(O1131/L1128,"-")</f>
        <v>2.1435559326930746E-4</v>
      </c>
      <c r="Q1131" s="52">
        <v>3</v>
      </c>
      <c r="R1131" s="42">
        <f>IFERROR(Q1131/M1128,"-")</f>
        <v>1.1904761904761904E-2</v>
      </c>
      <c r="S1131" s="55">
        <f t="shared" si="105"/>
        <v>7820</v>
      </c>
      <c r="T1131" s="376"/>
      <c r="U1131" s="376"/>
      <c r="V1131" s="32" t="s">
        <v>103</v>
      </c>
      <c r="W1131" s="52">
        <v>0</v>
      </c>
      <c r="X1131" s="42">
        <f>IFERROR(W1131/T1128,"-")</f>
        <v>0</v>
      </c>
      <c r="Y1131" s="52">
        <v>0</v>
      </c>
      <c r="Z1131" s="42">
        <f>IFERROR(Y1131/U1128,"-")</f>
        <v>0</v>
      </c>
      <c r="AA1131" s="96" t="str">
        <f t="shared" si="106"/>
        <v>-</v>
      </c>
      <c r="AB1131" s="376"/>
      <c r="AC1131" s="376"/>
      <c r="AD1131" s="32" t="s">
        <v>103</v>
      </c>
      <c r="AE1131" s="52">
        <v>0</v>
      </c>
      <c r="AF1131" s="42">
        <f>IFERROR(AE1131/AB1128,"-")</f>
        <v>0</v>
      </c>
      <c r="AG1131" s="52">
        <v>0</v>
      </c>
      <c r="AH1131" s="42">
        <f>IFERROR(AG1131/AC1128,"-")</f>
        <v>0</v>
      </c>
      <c r="AI1131" s="55" t="str">
        <f t="shared" si="107"/>
        <v>-</v>
      </c>
      <c r="AJ1131" s="376"/>
      <c r="AK1131" s="376"/>
      <c r="AL1131" s="32" t="s">
        <v>103</v>
      </c>
      <c r="AM1131" s="52">
        <v>18781</v>
      </c>
      <c r="AN1131" s="42">
        <f>IFERROR(AM1131/AJ1128,"-")</f>
        <v>3.088748607012369E-4</v>
      </c>
      <c r="AO1131" s="52">
        <v>2</v>
      </c>
      <c r="AP1131" s="42">
        <f>IFERROR(AO1131/AK1128,"-")</f>
        <v>1.9230769230769232E-2</v>
      </c>
      <c r="AQ1131" s="55">
        <f t="shared" si="108"/>
        <v>9390.5</v>
      </c>
      <c r="AR1131" s="376"/>
      <c r="AS1131" s="376"/>
      <c r="AT1131" s="32" t="s">
        <v>103</v>
      </c>
      <c r="AU1131" s="52">
        <v>4679</v>
      </c>
      <c r="AV1131" s="42">
        <f>IFERROR(AU1131/AR1128,"-")</f>
        <v>1.1606375444789099E-4</v>
      </c>
      <c r="AW1131" s="52">
        <v>1</v>
      </c>
      <c r="AX1131" s="42">
        <f>IFERROR(AW1131/AS1128,"-")</f>
        <v>1.0752688172043012E-2</v>
      </c>
      <c r="AY1131" s="96">
        <f t="shared" si="109"/>
        <v>4679</v>
      </c>
      <c r="AZ1131" s="376"/>
      <c r="BA1131" s="376"/>
      <c r="BB1131" s="32" t="s">
        <v>103</v>
      </c>
      <c r="BC1131" s="52">
        <v>0</v>
      </c>
      <c r="BD1131" s="42">
        <f>IFERROR(BC1131/AZ1128,"-")</f>
        <v>0</v>
      </c>
      <c r="BE1131" s="52">
        <v>0</v>
      </c>
      <c r="BF1131" s="42">
        <f>IFERROR(BE1131/BA1128,"-")</f>
        <v>0</v>
      </c>
      <c r="BG1131" s="55" t="str">
        <f t="shared" si="110"/>
        <v>-</v>
      </c>
      <c r="BH1131" s="376"/>
      <c r="BI1131" s="376"/>
      <c r="BJ1131" s="32" t="s">
        <v>103</v>
      </c>
      <c r="BK1131" s="52">
        <v>684860</v>
      </c>
      <c r="BL1131" s="42">
        <f>IFERROR(BK1131/BH1128,"-")</f>
        <v>1.830410047557627E-2</v>
      </c>
      <c r="BM1131" s="52">
        <v>2</v>
      </c>
      <c r="BN1131" s="42">
        <f>IFERROR(BM1131/BI1128,"-")</f>
        <v>2.0833333333333332E-2</v>
      </c>
      <c r="BO1131" s="96">
        <f t="shared" si="111"/>
        <v>342430</v>
      </c>
      <c r="BP1131" s="141"/>
    </row>
    <row r="1132" spans="2:68" s="8" customFormat="1" ht="13.15" customHeight="1">
      <c r="B1132" s="373"/>
      <c r="C1132" s="392"/>
      <c r="D1132" s="376"/>
      <c r="E1132" s="376"/>
      <c r="F1132" s="32" t="s">
        <v>104</v>
      </c>
      <c r="G1132" s="52">
        <v>1053714</v>
      </c>
      <c r="H1132" s="42">
        <f>IFERROR(G1132/D1128,"-")</f>
        <v>7.3917350038231397E-2</v>
      </c>
      <c r="I1132" s="52">
        <v>10</v>
      </c>
      <c r="J1132" s="42">
        <f>IFERROR(I1132/E1128,"-")</f>
        <v>0.38461538461538464</v>
      </c>
      <c r="K1132" s="55">
        <f t="shared" si="104"/>
        <v>105371.4</v>
      </c>
      <c r="L1132" s="376"/>
      <c r="M1132" s="376"/>
      <c r="N1132" s="32" t="s">
        <v>104</v>
      </c>
      <c r="O1132" s="52">
        <v>2429513</v>
      </c>
      <c r="P1132" s="42">
        <f>IFERROR(O1132/L1128,"-")</f>
        <v>2.2198623208460996E-2</v>
      </c>
      <c r="Q1132" s="52">
        <v>67</v>
      </c>
      <c r="R1132" s="42">
        <f>IFERROR(Q1132/M1128,"-")</f>
        <v>0.26587301587301587</v>
      </c>
      <c r="S1132" s="55">
        <f t="shared" si="105"/>
        <v>36261.388059701494</v>
      </c>
      <c r="T1132" s="376"/>
      <c r="U1132" s="376"/>
      <c r="V1132" s="32" t="s">
        <v>104</v>
      </c>
      <c r="W1132" s="52">
        <v>0</v>
      </c>
      <c r="X1132" s="42">
        <f>IFERROR(W1132/T1128,"-")</f>
        <v>0</v>
      </c>
      <c r="Y1132" s="52">
        <v>0</v>
      </c>
      <c r="Z1132" s="42">
        <f>IFERROR(Y1132/U1128,"-")</f>
        <v>0</v>
      </c>
      <c r="AA1132" s="96" t="str">
        <f t="shared" si="106"/>
        <v>-</v>
      </c>
      <c r="AB1132" s="376"/>
      <c r="AC1132" s="376"/>
      <c r="AD1132" s="32" t="s">
        <v>104</v>
      </c>
      <c r="AE1132" s="52">
        <v>0</v>
      </c>
      <c r="AF1132" s="42">
        <f>IFERROR(AE1132/AB1128,"-")</f>
        <v>0</v>
      </c>
      <c r="AG1132" s="52">
        <v>0</v>
      </c>
      <c r="AH1132" s="42">
        <f>IFERROR(AG1132/AC1128,"-")</f>
        <v>0</v>
      </c>
      <c r="AI1132" s="55" t="str">
        <f t="shared" si="107"/>
        <v>-</v>
      </c>
      <c r="AJ1132" s="376"/>
      <c r="AK1132" s="376"/>
      <c r="AL1132" s="32" t="s">
        <v>104</v>
      </c>
      <c r="AM1132" s="52">
        <v>914468</v>
      </c>
      <c r="AN1132" s="42">
        <f>IFERROR(AM1132/AJ1128,"-")</f>
        <v>1.5039464145452248E-2</v>
      </c>
      <c r="AO1132" s="52">
        <v>38</v>
      </c>
      <c r="AP1132" s="42">
        <f>IFERROR(AO1132/AK1128,"-")</f>
        <v>0.36538461538461536</v>
      </c>
      <c r="AQ1132" s="55">
        <f t="shared" si="108"/>
        <v>24064.947368421053</v>
      </c>
      <c r="AR1132" s="376"/>
      <c r="AS1132" s="376"/>
      <c r="AT1132" s="32" t="s">
        <v>104</v>
      </c>
      <c r="AU1132" s="52">
        <v>1515045</v>
      </c>
      <c r="AV1132" s="42">
        <f>IFERROR(AU1132/AR1128,"-")</f>
        <v>3.7581066650460571E-2</v>
      </c>
      <c r="AW1132" s="52">
        <v>29</v>
      </c>
      <c r="AX1132" s="42">
        <f>IFERROR(AW1132/AS1128,"-")</f>
        <v>0.31182795698924731</v>
      </c>
      <c r="AY1132" s="96">
        <f t="shared" si="109"/>
        <v>52242.931034482761</v>
      </c>
      <c r="AZ1132" s="376"/>
      <c r="BA1132" s="376"/>
      <c r="BB1132" s="32" t="s">
        <v>104</v>
      </c>
      <c r="BC1132" s="52">
        <v>727462</v>
      </c>
      <c r="BD1132" s="42">
        <f>IFERROR(BC1132/AZ1128,"-")</f>
        <v>3.1838989152294606E-2</v>
      </c>
      <c r="BE1132" s="52">
        <v>4</v>
      </c>
      <c r="BF1132" s="42">
        <f>IFERROR(BE1132/BA1128,"-")</f>
        <v>0.4</v>
      </c>
      <c r="BG1132" s="55">
        <f t="shared" si="110"/>
        <v>181865.5</v>
      </c>
      <c r="BH1132" s="376"/>
      <c r="BI1132" s="376"/>
      <c r="BJ1132" s="32" t="s">
        <v>104</v>
      </c>
      <c r="BK1132" s="52">
        <v>1341419</v>
      </c>
      <c r="BL1132" s="42">
        <f>IFERROR(BK1132/BH1128,"-")</f>
        <v>3.5851806436128612E-2</v>
      </c>
      <c r="BM1132" s="52">
        <v>19</v>
      </c>
      <c r="BN1132" s="42">
        <f>IFERROR(BM1132/BI1128,"-")</f>
        <v>0.19791666666666666</v>
      </c>
      <c r="BO1132" s="96">
        <f t="shared" si="111"/>
        <v>70601</v>
      </c>
      <c r="BP1132" s="141"/>
    </row>
    <row r="1133" spans="2:68" s="8" customFormat="1" ht="13.15" customHeight="1">
      <c r="B1133" s="373"/>
      <c r="C1133" s="392"/>
      <c r="D1133" s="376"/>
      <c r="E1133" s="376"/>
      <c r="F1133" s="32" t="s">
        <v>105</v>
      </c>
      <c r="G1133" s="52">
        <v>128844</v>
      </c>
      <c r="H1133" s="42">
        <f>IFERROR(G1133/D1128,"-")</f>
        <v>9.0383225887915378E-3</v>
      </c>
      <c r="I1133" s="52">
        <v>4</v>
      </c>
      <c r="J1133" s="42">
        <f>IFERROR(I1133/E1128,"-")</f>
        <v>0.15384615384615385</v>
      </c>
      <c r="K1133" s="55">
        <f t="shared" si="104"/>
        <v>32211</v>
      </c>
      <c r="L1133" s="376"/>
      <c r="M1133" s="376"/>
      <c r="N1133" s="32" t="s">
        <v>105</v>
      </c>
      <c r="O1133" s="52">
        <v>2648274</v>
      </c>
      <c r="P1133" s="42">
        <f>IFERROR(O1133/L1128,"-")</f>
        <v>2.4197457135962573E-2</v>
      </c>
      <c r="Q1133" s="52">
        <v>48</v>
      </c>
      <c r="R1133" s="42">
        <f>IFERROR(Q1133/M1128,"-")</f>
        <v>0.19047619047619047</v>
      </c>
      <c r="S1133" s="55">
        <f t="shared" si="105"/>
        <v>55172.375</v>
      </c>
      <c r="T1133" s="376"/>
      <c r="U1133" s="376"/>
      <c r="V1133" s="32" t="s">
        <v>105</v>
      </c>
      <c r="W1133" s="52">
        <v>0</v>
      </c>
      <c r="X1133" s="42">
        <f>IFERROR(W1133/T1128,"-")</f>
        <v>0</v>
      </c>
      <c r="Y1133" s="52">
        <v>0</v>
      </c>
      <c r="Z1133" s="42">
        <f>IFERROR(Y1133/U1128,"-")</f>
        <v>0</v>
      </c>
      <c r="AA1133" s="96" t="str">
        <f t="shared" si="106"/>
        <v>-</v>
      </c>
      <c r="AB1133" s="376"/>
      <c r="AC1133" s="376"/>
      <c r="AD1133" s="32" t="s">
        <v>105</v>
      </c>
      <c r="AE1133" s="52">
        <v>0</v>
      </c>
      <c r="AF1133" s="42">
        <f>IFERROR(AE1133/AB1128,"-")</f>
        <v>0</v>
      </c>
      <c r="AG1133" s="52">
        <v>0</v>
      </c>
      <c r="AH1133" s="42">
        <f>IFERROR(AG1133/AC1128,"-")</f>
        <v>0</v>
      </c>
      <c r="AI1133" s="55" t="str">
        <f t="shared" si="107"/>
        <v>-</v>
      </c>
      <c r="AJ1133" s="376"/>
      <c r="AK1133" s="376"/>
      <c r="AL1133" s="32" t="s">
        <v>105</v>
      </c>
      <c r="AM1133" s="52">
        <v>1359771</v>
      </c>
      <c r="AN1133" s="42">
        <f>IFERROR(AM1133/AJ1128,"-")</f>
        <v>2.2362977381959512E-2</v>
      </c>
      <c r="AO1133" s="52">
        <v>24</v>
      </c>
      <c r="AP1133" s="42">
        <f>IFERROR(AO1133/AK1128,"-")</f>
        <v>0.23076923076923078</v>
      </c>
      <c r="AQ1133" s="55">
        <f t="shared" si="108"/>
        <v>56657.125</v>
      </c>
      <c r="AR1133" s="376"/>
      <c r="AS1133" s="376"/>
      <c r="AT1133" s="32" t="s">
        <v>105</v>
      </c>
      <c r="AU1133" s="52">
        <v>1288503</v>
      </c>
      <c r="AV1133" s="42">
        <f>IFERROR(AU1133/AR1128,"-")</f>
        <v>3.1961636203755264E-2</v>
      </c>
      <c r="AW1133" s="52">
        <v>24</v>
      </c>
      <c r="AX1133" s="42">
        <f>IFERROR(AW1133/AS1128,"-")</f>
        <v>0.25806451612903225</v>
      </c>
      <c r="AY1133" s="96">
        <f t="shared" si="109"/>
        <v>53687.625</v>
      </c>
      <c r="AZ1133" s="376"/>
      <c r="BA1133" s="376"/>
      <c r="BB1133" s="32" t="s">
        <v>105</v>
      </c>
      <c r="BC1133" s="52">
        <v>75864</v>
      </c>
      <c r="BD1133" s="42">
        <f>IFERROR(BC1133/AZ1128,"-")</f>
        <v>3.3203563527025165E-3</v>
      </c>
      <c r="BE1133" s="52">
        <v>2</v>
      </c>
      <c r="BF1133" s="42">
        <f>IFERROR(BE1133/BA1128,"-")</f>
        <v>0.2</v>
      </c>
      <c r="BG1133" s="55">
        <f t="shared" si="110"/>
        <v>37932</v>
      </c>
      <c r="BH1133" s="376"/>
      <c r="BI1133" s="376"/>
      <c r="BJ1133" s="32" t="s">
        <v>105</v>
      </c>
      <c r="BK1133" s="52">
        <v>747536</v>
      </c>
      <c r="BL1133" s="42">
        <f>IFERROR(BK1133/BH1128,"-")</f>
        <v>1.9979227948939027E-2</v>
      </c>
      <c r="BM1133" s="52">
        <v>16</v>
      </c>
      <c r="BN1133" s="42">
        <f>IFERROR(BM1133/BI1128,"-")</f>
        <v>0.16666666666666666</v>
      </c>
      <c r="BO1133" s="96">
        <f t="shared" si="111"/>
        <v>46721</v>
      </c>
      <c r="BP1133" s="141"/>
    </row>
    <row r="1134" spans="2:68" s="8" customFormat="1" ht="13.15" customHeight="1">
      <c r="B1134" s="373"/>
      <c r="C1134" s="392"/>
      <c r="D1134" s="376"/>
      <c r="E1134" s="376"/>
      <c r="F1134" s="32" t="s">
        <v>106</v>
      </c>
      <c r="G1134" s="52">
        <v>883151</v>
      </c>
      <c r="H1134" s="42">
        <f>IFERROR(G1134/D1128,"-")</f>
        <v>6.1952466801821079E-2</v>
      </c>
      <c r="I1134" s="52">
        <v>7</v>
      </c>
      <c r="J1134" s="42">
        <f>IFERROR(I1134/E1128,"-")</f>
        <v>0.26923076923076922</v>
      </c>
      <c r="K1134" s="55">
        <f t="shared" si="104"/>
        <v>126164.42857142857</v>
      </c>
      <c r="L1134" s="376"/>
      <c r="M1134" s="376"/>
      <c r="N1134" s="32" t="s">
        <v>106</v>
      </c>
      <c r="O1134" s="52">
        <v>3609204</v>
      </c>
      <c r="P1134" s="42">
        <f>IFERROR(O1134/L1128,"-")</f>
        <v>3.2977538987636723E-2</v>
      </c>
      <c r="Q1134" s="52">
        <v>15</v>
      </c>
      <c r="R1134" s="42">
        <f>IFERROR(Q1134/M1128,"-")</f>
        <v>5.9523809523809521E-2</v>
      </c>
      <c r="S1134" s="55">
        <f t="shared" si="105"/>
        <v>240613.6</v>
      </c>
      <c r="T1134" s="376"/>
      <c r="U1134" s="376"/>
      <c r="V1134" s="32" t="s">
        <v>106</v>
      </c>
      <c r="W1134" s="52">
        <v>0</v>
      </c>
      <c r="X1134" s="42">
        <f>IFERROR(W1134/T1128,"-")</f>
        <v>0</v>
      </c>
      <c r="Y1134" s="52">
        <v>0</v>
      </c>
      <c r="Z1134" s="42">
        <f>IFERROR(Y1134/U1128,"-")</f>
        <v>0</v>
      </c>
      <c r="AA1134" s="96" t="str">
        <f t="shared" si="106"/>
        <v>-</v>
      </c>
      <c r="AB1134" s="376"/>
      <c r="AC1134" s="376"/>
      <c r="AD1134" s="32" t="s">
        <v>106</v>
      </c>
      <c r="AE1134" s="52">
        <v>0</v>
      </c>
      <c r="AF1134" s="42">
        <f>IFERROR(AE1134/AB1128,"-")</f>
        <v>0</v>
      </c>
      <c r="AG1134" s="52">
        <v>0</v>
      </c>
      <c r="AH1134" s="42">
        <f>IFERROR(AG1134/AC1128,"-")</f>
        <v>0</v>
      </c>
      <c r="AI1134" s="55" t="str">
        <f t="shared" si="107"/>
        <v>-</v>
      </c>
      <c r="AJ1134" s="376"/>
      <c r="AK1134" s="376"/>
      <c r="AL1134" s="32" t="s">
        <v>106</v>
      </c>
      <c r="AM1134" s="52">
        <v>3187207</v>
      </c>
      <c r="AN1134" s="42">
        <f>IFERROR(AM1134/AJ1128,"-")</f>
        <v>5.241723647042261E-2</v>
      </c>
      <c r="AO1134" s="52">
        <v>8</v>
      </c>
      <c r="AP1134" s="42">
        <f>IFERROR(AO1134/AK1128,"-")</f>
        <v>7.6923076923076927E-2</v>
      </c>
      <c r="AQ1134" s="55">
        <f t="shared" si="108"/>
        <v>398400.875</v>
      </c>
      <c r="AR1134" s="376"/>
      <c r="AS1134" s="376"/>
      <c r="AT1134" s="32" t="s">
        <v>106</v>
      </c>
      <c r="AU1134" s="52">
        <v>421997</v>
      </c>
      <c r="AV1134" s="42">
        <f>IFERROR(AU1134/AR1128,"-")</f>
        <v>1.0467740155107215E-2</v>
      </c>
      <c r="AW1134" s="52">
        <v>7</v>
      </c>
      <c r="AX1134" s="42">
        <f>IFERROR(AW1134/AS1128,"-")</f>
        <v>7.5268817204301078E-2</v>
      </c>
      <c r="AY1134" s="96">
        <f t="shared" si="109"/>
        <v>60285.285714285717</v>
      </c>
      <c r="AZ1134" s="376"/>
      <c r="BA1134" s="376"/>
      <c r="BB1134" s="32" t="s">
        <v>106</v>
      </c>
      <c r="BC1134" s="52">
        <v>2811732</v>
      </c>
      <c r="BD1134" s="42">
        <f>IFERROR(BC1134/AZ1128,"-")</f>
        <v>0.12306169208447949</v>
      </c>
      <c r="BE1134" s="52">
        <v>4</v>
      </c>
      <c r="BF1134" s="42">
        <f>IFERROR(BE1134/BA1128,"-")</f>
        <v>0.4</v>
      </c>
      <c r="BG1134" s="55">
        <f t="shared" si="110"/>
        <v>702933</v>
      </c>
      <c r="BH1134" s="376"/>
      <c r="BI1134" s="376"/>
      <c r="BJ1134" s="32" t="s">
        <v>106</v>
      </c>
      <c r="BK1134" s="52">
        <v>47968</v>
      </c>
      <c r="BL1134" s="42">
        <f>IFERROR(BK1134/BH1128,"-")</f>
        <v>1.2820300376901008E-3</v>
      </c>
      <c r="BM1134" s="52">
        <v>7</v>
      </c>
      <c r="BN1134" s="42">
        <f>IFERROR(BM1134/BI1128,"-")</f>
        <v>7.2916666666666671E-2</v>
      </c>
      <c r="BO1134" s="96">
        <f t="shared" si="111"/>
        <v>6852.5714285714284</v>
      </c>
      <c r="BP1134" s="141"/>
    </row>
    <row r="1135" spans="2:68" s="8" customFormat="1" ht="13.15" customHeight="1">
      <c r="B1135" s="373"/>
      <c r="C1135" s="392"/>
      <c r="D1135" s="376"/>
      <c r="E1135" s="376"/>
      <c r="F1135" s="32" t="s">
        <v>116</v>
      </c>
      <c r="G1135" s="52">
        <v>0</v>
      </c>
      <c r="H1135" s="42">
        <f>IFERROR(G1135/D1128,"-")</f>
        <v>0</v>
      </c>
      <c r="I1135" s="52">
        <v>0</v>
      </c>
      <c r="J1135" s="42">
        <f>IFERROR(I1135/E1128,"-")</f>
        <v>0</v>
      </c>
      <c r="K1135" s="55" t="str">
        <f t="shared" si="104"/>
        <v>-</v>
      </c>
      <c r="L1135" s="376"/>
      <c r="M1135" s="376"/>
      <c r="N1135" s="32" t="s">
        <v>116</v>
      </c>
      <c r="O1135" s="52">
        <v>88528</v>
      </c>
      <c r="P1135" s="42">
        <f>IFERROR(O1135/L1128,"-")</f>
        <v>8.0888627284506618E-4</v>
      </c>
      <c r="Q1135" s="52">
        <v>1</v>
      </c>
      <c r="R1135" s="42">
        <f>IFERROR(Q1135/M1128,"-")</f>
        <v>3.968253968253968E-3</v>
      </c>
      <c r="S1135" s="55">
        <f t="shared" si="105"/>
        <v>88528</v>
      </c>
      <c r="T1135" s="376"/>
      <c r="U1135" s="376"/>
      <c r="V1135" s="32" t="s">
        <v>116</v>
      </c>
      <c r="W1135" s="52">
        <v>0</v>
      </c>
      <c r="X1135" s="42">
        <f>IFERROR(W1135/T1128,"-")</f>
        <v>0</v>
      </c>
      <c r="Y1135" s="52">
        <v>0</v>
      </c>
      <c r="Z1135" s="42">
        <f>IFERROR(Y1135/U1128,"-")</f>
        <v>0</v>
      </c>
      <c r="AA1135" s="96" t="str">
        <f t="shared" si="106"/>
        <v>-</v>
      </c>
      <c r="AB1135" s="376"/>
      <c r="AC1135" s="376"/>
      <c r="AD1135" s="32" t="s">
        <v>116</v>
      </c>
      <c r="AE1135" s="52">
        <v>0</v>
      </c>
      <c r="AF1135" s="42">
        <f>IFERROR(AE1135/AB1128,"-")</f>
        <v>0</v>
      </c>
      <c r="AG1135" s="52">
        <v>0</v>
      </c>
      <c r="AH1135" s="42">
        <f>IFERROR(AG1135/AC1128,"-")</f>
        <v>0</v>
      </c>
      <c r="AI1135" s="55" t="str">
        <f t="shared" si="107"/>
        <v>-</v>
      </c>
      <c r="AJ1135" s="376"/>
      <c r="AK1135" s="376"/>
      <c r="AL1135" s="32" t="s">
        <v>116</v>
      </c>
      <c r="AM1135" s="52">
        <v>0</v>
      </c>
      <c r="AN1135" s="42">
        <f>IFERROR(AM1135/AJ1128,"-")</f>
        <v>0</v>
      </c>
      <c r="AO1135" s="52">
        <v>0</v>
      </c>
      <c r="AP1135" s="42">
        <f>IFERROR(AO1135/AK1128,"-")</f>
        <v>0</v>
      </c>
      <c r="AQ1135" s="55" t="str">
        <f t="shared" si="108"/>
        <v>-</v>
      </c>
      <c r="AR1135" s="376"/>
      <c r="AS1135" s="376"/>
      <c r="AT1135" s="32" t="s">
        <v>116</v>
      </c>
      <c r="AU1135" s="52">
        <v>88528</v>
      </c>
      <c r="AV1135" s="42">
        <f>IFERROR(AU1135/AR1128,"-")</f>
        <v>2.1959589770811912E-3</v>
      </c>
      <c r="AW1135" s="52">
        <v>1</v>
      </c>
      <c r="AX1135" s="42">
        <f>IFERROR(AW1135/AS1128,"-")</f>
        <v>1.0752688172043012E-2</v>
      </c>
      <c r="AY1135" s="96">
        <f t="shared" si="109"/>
        <v>88528</v>
      </c>
      <c r="AZ1135" s="376"/>
      <c r="BA1135" s="376"/>
      <c r="BB1135" s="32" t="s">
        <v>116</v>
      </c>
      <c r="BC1135" s="52">
        <v>0</v>
      </c>
      <c r="BD1135" s="42">
        <f>IFERROR(BC1135/AZ1128,"-")</f>
        <v>0</v>
      </c>
      <c r="BE1135" s="52">
        <v>0</v>
      </c>
      <c r="BF1135" s="42">
        <f>IFERROR(BE1135/BA1128,"-")</f>
        <v>0</v>
      </c>
      <c r="BG1135" s="55" t="str">
        <f t="shared" si="110"/>
        <v>-</v>
      </c>
      <c r="BH1135" s="376"/>
      <c r="BI1135" s="376"/>
      <c r="BJ1135" s="32" t="s">
        <v>116</v>
      </c>
      <c r="BK1135" s="52">
        <v>0</v>
      </c>
      <c r="BL1135" s="42">
        <f>IFERROR(BK1135/BH1128,"-")</f>
        <v>0</v>
      </c>
      <c r="BM1135" s="52">
        <v>0</v>
      </c>
      <c r="BN1135" s="42">
        <f>IFERROR(BM1135/BI1128,"-")</f>
        <v>0</v>
      </c>
      <c r="BO1135" s="96" t="str">
        <f t="shared" si="111"/>
        <v>-</v>
      </c>
      <c r="BP1135" s="141"/>
    </row>
    <row r="1136" spans="2:68" s="8" customFormat="1" ht="13.15" customHeight="1">
      <c r="B1136" s="373"/>
      <c r="C1136" s="392"/>
      <c r="D1136" s="376"/>
      <c r="E1136" s="376"/>
      <c r="F1136" s="32" t="s">
        <v>107</v>
      </c>
      <c r="G1136" s="52">
        <v>0</v>
      </c>
      <c r="H1136" s="42">
        <f>IFERROR(G1136/D1128,"-")</f>
        <v>0</v>
      </c>
      <c r="I1136" s="52">
        <v>0</v>
      </c>
      <c r="J1136" s="42">
        <f>IFERROR(I1136/E1128,"-")</f>
        <v>0</v>
      </c>
      <c r="K1136" s="55" t="str">
        <f t="shared" si="104"/>
        <v>-</v>
      </c>
      <c r="L1136" s="376"/>
      <c r="M1136" s="376"/>
      <c r="N1136" s="32" t="s">
        <v>107</v>
      </c>
      <c r="O1136" s="52">
        <v>103083</v>
      </c>
      <c r="P1136" s="42">
        <f>IFERROR(O1136/L1128,"-")</f>
        <v>9.4187628392924222E-4</v>
      </c>
      <c r="Q1136" s="52">
        <v>3</v>
      </c>
      <c r="R1136" s="42">
        <f>IFERROR(Q1136/M1128,"-")</f>
        <v>1.1904761904761904E-2</v>
      </c>
      <c r="S1136" s="55">
        <f t="shared" si="105"/>
        <v>34361</v>
      </c>
      <c r="T1136" s="376"/>
      <c r="U1136" s="376"/>
      <c r="V1136" s="32" t="s">
        <v>107</v>
      </c>
      <c r="W1136" s="52">
        <v>0</v>
      </c>
      <c r="X1136" s="42">
        <f>IFERROR(W1136/T1128,"-")</f>
        <v>0</v>
      </c>
      <c r="Y1136" s="52">
        <v>0</v>
      </c>
      <c r="Z1136" s="42">
        <f>IFERROR(Y1136/U1128,"-")</f>
        <v>0</v>
      </c>
      <c r="AA1136" s="96" t="str">
        <f t="shared" si="106"/>
        <v>-</v>
      </c>
      <c r="AB1136" s="376"/>
      <c r="AC1136" s="376"/>
      <c r="AD1136" s="32" t="s">
        <v>107</v>
      </c>
      <c r="AE1136" s="52">
        <v>40596</v>
      </c>
      <c r="AF1136" s="42">
        <f>IFERROR(AE1136/AB1128,"-")</f>
        <v>8.1999531385080274E-3</v>
      </c>
      <c r="AG1136" s="52">
        <v>1</v>
      </c>
      <c r="AH1136" s="42">
        <f>IFERROR(AG1136/AC1128,"-")</f>
        <v>3.0303030303030304E-2</v>
      </c>
      <c r="AI1136" s="55">
        <f t="shared" si="107"/>
        <v>40596</v>
      </c>
      <c r="AJ1136" s="376"/>
      <c r="AK1136" s="376"/>
      <c r="AL1136" s="32" t="s">
        <v>107</v>
      </c>
      <c r="AM1136" s="52">
        <v>0</v>
      </c>
      <c r="AN1136" s="42">
        <f>IFERROR(AM1136/AJ1128,"-")</f>
        <v>0</v>
      </c>
      <c r="AO1136" s="52">
        <v>0</v>
      </c>
      <c r="AP1136" s="42">
        <f>IFERROR(AO1136/AK1128,"-")</f>
        <v>0</v>
      </c>
      <c r="AQ1136" s="55" t="str">
        <f t="shared" si="108"/>
        <v>-</v>
      </c>
      <c r="AR1136" s="376"/>
      <c r="AS1136" s="376"/>
      <c r="AT1136" s="32" t="s">
        <v>107</v>
      </c>
      <c r="AU1136" s="52">
        <v>62487</v>
      </c>
      <c r="AV1136" s="42">
        <f>IFERROR(AU1136/AR1128,"-")</f>
        <v>1.550005519167635E-3</v>
      </c>
      <c r="AW1136" s="52">
        <v>2</v>
      </c>
      <c r="AX1136" s="42">
        <f>IFERROR(AW1136/AS1128,"-")</f>
        <v>2.1505376344086023E-2</v>
      </c>
      <c r="AY1136" s="96">
        <f t="shared" si="109"/>
        <v>31243.5</v>
      </c>
      <c r="AZ1136" s="376"/>
      <c r="BA1136" s="376"/>
      <c r="BB1136" s="32" t="s">
        <v>107</v>
      </c>
      <c r="BC1136" s="52">
        <v>0</v>
      </c>
      <c r="BD1136" s="42">
        <f>IFERROR(BC1136/AZ1128,"-")</f>
        <v>0</v>
      </c>
      <c r="BE1136" s="52">
        <v>0</v>
      </c>
      <c r="BF1136" s="42">
        <f>IFERROR(BE1136/BA1128,"-")</f>
        <v>0</v>
      </c>
      <c r="BG1136" s="55" t="str">
        <f t="shared" si="110"/>
        <v>-</v>
      </c>
      <c r="BH1136" s="376"/>
      <c r="BI1136" s="376"/>
      <c r="BJ1136" s="32" t="s">
        <v>107</v>
      </c>
      <c r="BK1136" s="52">
        <v>56585</v>
      </c>
      <c r="BL1136" s="42">
        <f>IFERROR(BK1136/BH1128,"-")</f>
        <v>1.5123346748393586E-3</v>
      </c>
      <c r="BM1136" s="52">
        <v>1</v>
      </c>
      <c r="BN1136" s="42">
        <f>IFERROR(BM1136/BI1128,"-")</f>
        <v>1.0416666666666666E-2</v>
      </c>
      <c r="BO1136" s="96">
        <f t="shared" si="111"/>
        <v>56585</v>
      </c>
      <c r="BP1136" s="141"/>
    </row>
    <row r="1137" spans="2:68" s="8" customFormat="1" ht="13.15" customHeight="1">
      <c r="B1137" s="373"/>
      <c r="C1137" s="392"/>
      <c r="D1137" s="376"/>
      <c r="E1137" s="376"/>
      <c r="F1137" s="32" t="s">
        <v>108</v>
      </c>
      <c r="G1137" s="52">
        <v>18905</v>
      </c>
      <c r="H1137" s="42">
        <f>IFERROR(G1137/D1128,"-")</f>
        <v>1.3261734232180311E-3</v>
      </c>
      <c r="I1137" s="52">
        <v>1</v>
      </c>
      <c r="J1137" s="42">
        <f>IFERROR(I1137/E1128,"-")</f>
        <v>3.8461538461538464E-2</v>
      </c>
      <c r="K1137" s="55">
        <f t="shared" si="104"/>
        <v>18905</v>
      </c>
      <c r="L1137" s="376"/>
      <c r="M1137" s="376"/>
      <c r="N1137" s="32" t="s">
        <v>108</v>
      </c>
      <c r="O1137" s="52">
        <v>15216</v>
      </c>
      <c r="P1137" s="42">
        <f>IFERROR(O1137/L1128,"-")</f>
        <v>1.390296124120112E-4</v>
      </c>
      <c r="Q1137" s="52">
        <v>5</v>
      </c>
      <c r="R1137" s="42">
        <f>IFERROR(Q1137/M1128,"-")</f>
        <v>1.984126984126984E-2</v>
      </c>
      <c r="S1137" s="55">
        <f t="shared" si="105"/>
        <v>3043.2</v>
      </c>
      <c r="T1137" s="376"/>
      <c r="U1137" s="376"/>
      <c r="V1137" s="32" t="s">
        <v>108</v>
      </c>
      <c r="W1137" s="52">
        <v>0</v>
      </c>
      <c r="X1137" s="42">
        <f>IFERROR(W1137/T1128,"-")</f>
        <v>0</v>
      </c>
      <c r="Y1137" s="52">
        <v>0</v>
      </c>
      <c r="Z1137" s="42">
        <f>IFERROR(Y1137/U1128,"-")</f>
        <v>0</v>
      </c>
      <c r="AA1137" s="96" t="str">
        <f t="shared" si="106"/>
        <v>-</v>
      </c>
      <c r="AB1137" s="376"/>
      <c r="AC1137" s="376"/>
      <c r="AD1137" s="32" t="s">
        <v>108</v>
      </c>
      <c r="AE1137" s="52">
        <v>0</v>
      </c>
      <c r="AF1137" s="42">
        <f>IFERROR(AE1137/AB1128,"-")</f>
        <v>0</v>
      </c>
      <c r="AG1137" s="52">
        <v>0</v>
      </c>
      <c r="AH1137" s="42">
        <f>IFERROR(AG1137/AC1128,"-")</f>
        <v>0</v>
      </c>
      <c r="AI1137" s="55" t="str">
        <f t="shared" si="107"/>
        <v>-</v>
      </c>
      <c r="AJ1137" s="376"/>
      <c r="AK1137" s="376"/>
      <c r="AL1137" s="32" t="s">
        <v>108</v>
      </c>
      <c r="AM1137" s="52">
        <v>10928</v>
      </c>
      <c r="AN1137" s="42">
        <f>IFERROR(AM1137/AJ1128,"-")</f>
        <v>1.7972336285304919E-4</v>
      </c>
      <c r="AO1137" s="52">
        <v>3</v>
      </c>
      <c r="AP1137" s="42">
        <f>IFERROR(AO1137/AK1128,"-")</f>
        <v>2.8846153846153848E-2</v>
      </c>
      <c r="AQ1137" s="55">
        <f t="shared" si="108"/>
        <v>3642.6666666666665</v>
      </c>
      <c r="AR1137" s="376"/>
      <c r="AS1137" s="376"/>
      <c r="AT1137" s="32" t="s">
        <v>108</v>
      </c>
      <c r="AU1137" s="52">
        <v>4288</v>
      </c>
      <c r="AV1137" s="42">
        <f>IFERROR(AU1137/AR1128,"-")</f>
        <v>1.0636490255878533E-4</v>
      </c>
      <c r="AW1137" s="52">
        <v>2</v>
      </c>
      <c r="AX1137" s="42">
        <f>IFERROR(AW1137/AS1128,"-")</f>
        <v>2.1505376344086023E-2</v>
      </c>
      <c r="AY1137" s="96">
        <f t="shared" si="109"/>
        <v>2144</v>
      </c>
      <c r="AZ1137" s="376"/>
      <c r="BA1137" s="376"/>
      <c r="BB1137" s="32" t="s">
        <v>108</v>
      </c>
      <c r="BC1137" s="52">
        <v>0</v>
      </c>
      <c r="BD1137" s="42">
        <f>IFERROR(BC1137/AZ1128,"-")</f>
        <v>0</v>
      </c>
      <c r="BE1137" s="52">
        <v>0</v>
      </c>
      <c r="BF1137" s="42">
        <f>IFERROR(BE1137/BA1128,"-")</f>
        <v>0</v>
      </c>
      <c r="BG1137" s="55" t="str">
        <f t="shared" si="110"/>
        <v>-</v>
      </c>
      <c r="BH1137" s="376"/>
      <c r="BI1137" s="376"/>
      <c r="BJ1137" s="32" t="s">
        <v>108</v>
      </c>
      <c r="BK1137" s="52">
        <v>5810</v>
      </c>
      <c r="BL1137" s="42">
        <f>IFERROR(BK1137/BH1128,"-")</f>
        <v>1.5528257419486922E-4</v>
      </c>
      <c r="BM1137" s="52">
        <v>1</v>
      </c>
      <c r="BN1137" s="42">
        <f>IFERROR(BM1137/BI1128,"-")</f>
        <v>1.0416666666666666E-2</v>
      </c>
      <c r="BO1137" s="96">
        <f t="shared" si="111"/>
        <v>5810</v>
      </c>
      <c r="BP1137" s="141"/>
    </row>
    <row r="1138" spans="2:68" s="8" customFormat="1" ht="13.15" customHeight="1">
      <c r="B1138" s="373"/>
      <c r="C1138" s="392"/>
      <c r="D1138" s="376"/>
      <c r="E1138" s="376"/>
      <c r="F1138" s="32" t="s">
        <v>109</v>
      </c>
      <c r="G1138" s="52">
        <v>131807</v>
      </c>
      <c r="H1138" s="42">
        <f>IFERROR(G1138/D1128,"-")</f>
        <v>9.2461751068023817E-3</v>
      </c>
      <c r="I1138" s="52">
        <v>1</v>
      </c>
      <c r="J1138" s="42">
        <f>IFERROR(I1138/E1128,"-")</f>
        <v>3.8461538461538464E-2</v>
      </c>
      <c r="K1138" s="55">
        <f t="shared" si="104"/>
        <v>131807</v>
      </c>
      <c r="L1138" s="376"/>
      <c r="M1138" s="376"/>
      <c r="N1138" s="32" t="s">
        <v>109</v>
      </c>
      <c r="O1138" s="52">
        <v>39013</v>
      </c>
      <c r="P1138" s="42">
        <f>IFERROR(O1138/L1128,"-")</f>
        <v>3.5646439728113775E-4</v>
      </c>
      <c r="Q1138" s="52">
        <v>2</v>
      </c>
      <c r="R1138" s="42">
        <f>IFERROR(Q1138/M1128,"-")</f>
        <v>7.9365079365079361E-3</v>
      </c>
      <c r="S1138" s="55">
        <f t="shared" si="105"/>
        <v>19506.5</v>
      </c>
      <c r="T1138" s="376"/>
      <c r="U1138" s="376"/>
      <c r="V1138" s="32" t="s">
        <v>109</v>
      </c>
      <c r="W1138" s="52">
        <v>0</v>
      </c>
      <c r="X1138" s="42">
        <f>IFERROR(W1138/T1128,"-")</f>
        <v>0</v>
      </c>
      <c r="Y1138" s="52">
        <v>0</v>
      </c>
      <c r="Z1138" s="42">
        <f>IFERROR(Y1138/U1128,"-")</f>
        <v>0</v>
      </c>
      <c r="AA1138" s="96" t="str">
        <f t="shared" si="106"/>
        <v>-</v>
      </c>
      <c r="AB1138" s="376"/>
      <c r="AC1138" s="376"/>
      <c r="AD1138" s="32" t="s">
        <v>109</v>
      </c>
      <c r="AE1138" s="52">
        <v>0</v>
      </c>
      <c r="AF1138" s="42">
        <f>IFERROR(AE1138/AB1128,"-")</f>
        <v>0</v>
      </c>
      <c r="AG1138" s="52">
        <v>0</v>
      </c>
      <c r="AH1138" s="42">
        <f>IFERROR(AG1138/AC1128,"-")</f>
        <v>0</v>
      </c>
      <c r="AI1138" s="55" t="str">
        <f t="shared" si="107"/>
        <v>-</v>
      </c>
      <c r="AJ1138" s="376"/>
      <c r="AK1138" s="376"/>
      <c r="AL1138" s="32" t="s">
        <v>109</v>
      </c>
      <c r="AM1138" s="52">
        <v>3680</v>
      </c>
      <c r="AN1138" s="42">
        <f>IFERROR(AM1138/AJ1128,"-")</f>
        <v>6.0521776656224466E-5</v>
      </c>
      <c r="AO1138" s="52">
        <v>1</v>
      </c>
      <c r="AP1138" s="42">
        <f>IFERROR(AO1138/AK1128,"-")</f>
        <v>9.6153846153846159E-3</v>
      </c>
      <c r="AQ1138" s="55">
        <f t="shared" si="108"/>
        <v>3680</v>
      </c>
      <c r="AR1138" s="376"/>
      <c r="AS1138" s="376"/>
      <c r="AT1138" s="32" t="s">
        <v>109</v>
      </c>
      <c r="AU1138" s="52">
        <v>35333</v>
      </c>
      <c r="AV1138" s="42">
        <f>IFERROR(AU1138/AR1128,"-")</f>
        <v>8.7644382045465536E-4</v>
      </c>
      <c r="AW1138" s="52">
        <v>1</v>
      </c>
      <c r="AX1138" s="42">
        <f>IFERROR(AW1138/AS1128,"-")</f>
        <v>1.0752688172043012E-2</v>
      </c>
      <c r="AY1138" s="96">
        <f t="shared" si="109"/>
        <v>35333</v>
      </c>
      <c r="AZ1138" s="376"/>
      <c r="BA1138" s="376"/>
      <c r="BB1138" s="32" t="s">
        <v>109</v>
      </c>
      <c r="BC1138" s="52">
        <v>0</v>
      </c>
      <c r="BD1138" s="42">
        <f>IFERROR(BC1138/AZ1128,"-")</f>
        <v>0</v>
      </c>
      <c r="BE1138" s="52">
        <v>0</v>
      </c>
      <c r="BF1138" s="42">
        <f>IFERROR(BE1138/BA1128,"-")</f>
        <v>0</v>
      </c>
      <c r="BG1138" s="55" t="str">
        <f t="shared" si="110"/>
        <v>-</v>
      </c>
      <c r="BH1138" s="376"/>
      <c r="BI1138" s="376"/>
      <c r="BJ1138" s="32" t="s">
        <v>109</v>
      </c>
      <c r="BK1138" s="52">
        <v>0</v>
      </c>
      <c r="BL1138" s="42">
        <f>IFERROR(BK1138/BH1128,"-")</f>
        <v>0</v>
      </c>
      <c r="BM1138" s="52">
        <v>0</v>
      </c>
      <c r="BN1138" s="42">
        <f>IFERROR(BM1138/BI1128,"-")</f>
        <v>0</v>
      </c>
      <c r="BO1138" s="96" t="str">
        <f t="shared" si="111"/>
        <v>-</v>
      </c>
      <c r="BP1138" s="141"/>
    </row>
    <row r="1139" spans="2:68" s="8" customFormat="1" ht="13.15" customHeight="1">
      <c r="B1139" s="373"/>
      <c r="C1139" s="392"/>
      <c r="D1139" s="376"/>
      <c r="E1139" s="376"/>
      <c r="F1139" s="32" t="s">
        <v>110</v>
      </c>
      <c r="G1139" s="52">
        <v>0</v>
      </c>
      <c r="H1139" s="42">
        <f>IFERROR(G1139/D1128,"-")</f>
        <v>0</v>
      </c>
      <c r="I1139" s="52">
        <v>0</v>
      </c>
      <c r="J1139" s="42">
        <f>IFERROR(I1139/E1128,"-")</f>
        <v>0</v>
      </c>
      <c r="K1139" s="55" t="str">
        <f t="shared" si="104"/>
        <v>-</v>
      </c>
      <c r="L1139" s="376"/>
      <c r="M1139" s="376"/>
      <c r="N1139" s="32" t="s">
        <v>110</v>
      </c>
      <c r="O1139" s="52">
        <v>93162</v>
      </c>
      <c r="P1139" s="42">
        <f>IFERROR(O1139/L1128,"-")</f>
        <v>8.5122744160934455E-4</v>
      </c>
      <c r="Q1139" s="52">
        <v>2</v>
      </c>
      <c r="R1139" s="42">
        <f>IFERROR(Q1139/M1128,"-")</f>
        <v>7.9365079365079361E-3</v>
      </c>
      <c r="S1139" s="55">
        <f t="shared" si="105"/>
        <v>46581</v>
      </c>
      <c r="T1139" s="376"/>
      <c r="U1139" s="376"/>
      <c r="V1139" s="32" t="s">
        <v>110</v>
      </c>
      <c r="W1139" s="52">
        <v>0</v>
      </c>
      <c r="X1139" s="42">
        <f>IFERROR(W1139/T1128,"-")</f>
        <v>0</v>
      </c>
      <c r="Y1139" s="52">
        <v>0</v>
      </c>
      <c r="Z1139" s="42">
        <f>IFERROR(Y1139/U1128,"-")</f>
        <v>0</v>
      </c>
      <c r="AA1139" s="96" t="str">
        <f t="shared" si="106"/>
        <v>-</v>
      </c>
      <c r="AB1139" s="376"/>
      <c r="AC1139" s="376"/>
      <c r="AD1139" s="32" t="s">
        <v>110</v>
      </c>
      <c r="AE1139" s="52">
        <v>0</v>
      </c>
      <c r="AF1139" s="42">
        <f>IFERROR(AE1139/AB1128,"-")</f>
        <v>0</v>
      </c>
      <c r="AG1139" s="52">
        <v>0</v>
      </c>
      <c r="AH1139" s="42">
        <f>IFERROR(AG1139/AC1128,"-")</f>
        <v>0</v>
      </c>
      <c r="AI1139" s="55" t="str">
        <f t="shared" si="107"/>
        <v>-</v>
      </c>
      <c r="AJ1139" s="376"/>
      <c r="AK1139" s="376"/>
      <c r="AL1139" s="32" t="s">
        <v>110</v>
      </c>
      <c r="AM1139" s="52">
        <v>2368</v>
      </c>
      <c r="AN1139" s="42">
        <f>IFERROR(AM1139/AJ1128,"-")</f>
        <v>3.8944447587483568E-5</v>
      </c>
      <c r="AO1139" s="52">
        <v>1</v>
      </c>
      <c r="AP1139" s="42">
        <f>IFERROR(AO1139/AK1128,"-")</f>
        <v>9.6153846153846159E-3</v>
      </c>
      <c r="AQ1139" s="55">
        <f t="shared" si="108"/>
        <v>2368</v>
      </c>
      <c r="AR1139" s="376"/>
      <c r="AS1139" s="376"/>
      <c r="AT1139" s="32" t="s">
        <v>110</v>
      </c>
      <c r="AU1139" s="52">
        <v>90794</v>
      </c>
      <c r="AV1139" s="42">
        <f>IFERROR(AU1139/AR1128,"-")</f>
        <v>2.2521676685919672E-3</v>
      </c>
      <c r="AW1139" s="52">
        <v>1</v>
      </c>
      <c r="AX1139" s="42">
        <f>IFERROR(AW1139/AS1128,"-")</f>
        <v>1.0752688172043012E-2</v>
      </c>
      <c r="AY1139" s="96">
        <f t="shared" si="109"/>
        <v>90794</v>
      </c>
      <c r="AZ1139" s="376"/>
      <c r="BA1139" s="376"/>
      <c r="BB1139" s="32" t="s">
        <v>110</v>
      </c>
      <c r="BC1139" s="52">
        <v>93162</v>
      </c>
      <c r="BD1139" s="42">
        <f>IFERROR(BC1139/AZ1128,"-")</f>
        <v>4.077441718476113E-3</v>
      </c>
      <c r="BE1139" s="52">
        <v>2</v>
      </c>
      <c r="BF1139" s="42">
        <f>IFERROR(BE1139/BA1128,"-")</f>
        <v>0.2</v>
      </c>
      <c r="BG1139" s="55">
        <f t="shared" si="110"/>
        <v>46581</v>
      </c>
      <c r="BH1139" s="376"/>
      <c r="BI1139" s="376"/>
      <c r="BJ1139" s="32" t="s">
        <v>110</v>
      </c>
      <c r="BK1139" s="52">
        <v>0</v>
      </c>
      <c r="BL1139" s="42">
        <f>IFERROR(BK1139/BH1128,"-")</f>
        <v>0</v>
      </c>
      <c r="BM1139" s="52">
        <v>0</v>
      </c>
      <c r="BN1139" s="42">
        <f>IFERROR(BM1139/BI1128,"-")</f>
        <v>0</v>
      </c>
      <c r="BO1139" s="96" t="str">
        <f t="shared" si="111"/>
        <v>-</v>
      </c>
      <c r="BP1139" s="141"/>
    </row>
    <row r="1140" spans="2:68" s="8" customFormat="1" ht="13.15" customHeight="1">
      <c r="B1140" s="373"/>
      <c r="C1140" s="392"/>
      <c r="D1140" s="376"/>
      <c r="E1140" s="376"/>
      <c r="F1140" s="32" t="s">
        <v>111</v>
      </c>
      <c r="G1140" s="52">
        <v>67271</v>
      </c>
      <c r="H1140" s="42">
        <f>IFERROR(G1140/D1128,"-")</f>
        <v>4.7190167867389669E-3</v>
      </c>
      <c r="I1140" s="52">
        <v>3</v>
      </c>
      <c r="J1140" s="42">
        <f>IFERROR(I1140/E1128,"-")</f>
        <v>0.11538461538461539</v>
      </c>
      <c r="K1140" s="55">
        <f t="shared" si="104"/>
        <v>22423.666666666668</v>
      </c>
      <c r="L1140" s="376"/>
      <c r="M1140" s="376"/>
      <c r="N1140" s="32" t="s">
        <v>111</v>
      </c>
      <c r="O1140" s="52">
        <v>700747</v>
      </c>
      <c r="P1140" s="42">
        <f>IFERROR(O1140/L1128,"-")</f>
        <v>6.402772332339616E-3</v>
      </c>
      <c r="Q1140" s="52">
        <v>22</v>
      </c>
      <c r="R1140" s="42">
        <f>IFERROR(Q1140/M1128,"-")</f>
        <v>8.7301587301587297E-2</v>
      </c>
      <c r="S1140" s="55">
        <f t="shared" si="105"/>
        <v>31852.136363636364</v>
      </c>
      <c r="T1140" s="376"/>
      <c r="U1140" s="376"/>
      <c r="V1140" s="32" t="s">
        <v>111</v>
      </c>
      <c r="W1140" s="52">
        <v>293877</v>
      </c>
      <c r="X1140" s="42">
        <f>IFERROR(W1140/T1128,"-")</f>
        <v>0.10938947039292468</v>
      </c>
      <c r="Y1140" s="52">
        <v>2</v>
      </c>
      <c r="Z1140" s="42">
        <f>IFERROR(Y1140/U1128,"-")</f>
        <v>9.5238095238095233E-2</v>
      </c>
      <c r="AA1140" s="96">
        <f t="shared" si="106"/>
        <v>146938.5</v>
      </c>
      <c r="AB1140" s="376"/>
      <c r="AC1140" s="376"/>
      <c r="AD1140" s="32" t="s">
        <v>111</v>
      </c>
      <c r="AE1140" s="52">
        <v>125533</v>
      </c>
      <c r="AF1140" s="42">
        <f>IFERROR(AE1140/AB1128,"-")</f>
        <v>2.5356308930346048E-2</v>
      </c>
      <c r="AG1140" s="52">
        <v>3</v>
      </c>
      <c r="AH1140" s="42">
        <f>IFERROR(AG1140/AC1128,"-")</f>
        <v>9.0909090909090912E-2</v>
      </c>
      <c r="AI1140" s="55">
        <f t="shared" si="107"/>
        <v>41844.333333333336</v>
      </c>
      <c r="AJ1140" s="376"/>
      <c r="AK1140" s="376"/>
      <c r="AL1140" s="32" t="s">
        <v>111</v>
      </c>
      <c r="AM1140" s="52">
        <v>248189</v>
      </c>
      <c r="AN1140" s="42">
        <f>IFERROR(AM1140/AJ1128,"-")</f>
        <v>4.0817497898183955E-3</v>
      </c>
      <c r="AO1140" s="52">
        <v>11</v>
      </c>
      <c r="AP1140" s="42">
        <f>IFERROR(AO1140/AK1128,"-")</f>
        <v>0.10576923076923077</v>
      </c>
      <c r="AQ1140" s="55">
        <f t="shared" si="108"/>
        <v>22562.636363636364</v>
      </c>
      <c r="AR1140" s="376"/>
      <c r="AS1140" s="376"/>
      <c r="AT1140" s="32" t="s">
        <v>111</v>
      </c>
      <c r="AU1140" s="52">
        <v>33148</v>
      </c>
      <c r="AV1140" s="42">
        <f>IFERROR(AU1140/AR1128,"-")</f>
        <v>8.222443540155355E-4</v>
      </c>
      <c r="AW1140" s="52">
        <v>6</v>
      </c>
      <c r="AX1140" s="42">
        <f>IFERROR(AW1140/AS1128,"-")</f>
        <v>6.4516129032258063E-2</v>
      </c>
      <c r="AY1140" s="96">
        <f t="shared" si="109"/>
        <v>5524.666666666667</v>
      </c>
      <c r="AZ1140" s="376"/>
      <c r="BA1140" s="376"/>
      <c r="BB1140" s="32" t="s">
        <v>111</v>
      </c>
      <c r="BC1140" s="52">
        <v>0</v>
      </c>
      <c r="BD1140" s="42">
        <f>IFERROR(BC1140/AZ1128,"-")</f>
        <v>0</v>
      </c>
      <c r="BE1140" s="52">
        <v>0</v>
      </c>
      <c r="BF1140" s="42">
        <f>IFERROR(BE1140/BA1128,"-")</f>
        <v>0</v>
      </c>
      <c r="BG1140" s="55" t="str">
        <f t="shared" si="110"/>
        <v>-</v>
      </c>
      <c r="BH1140" s="376"/>
      <c r="BI1140" s="376"/>
      <c r="BJ1140" s="32" t="s">
        <v>111</v>
      </c>
      <c r="BK1140" s="52">
        <v>64871</v>
      </c>
      <c r="BL1140" s="42">
        <f>IFERROR(BK1140/BH1128,"-")</f>
        <v>1.733792748811594E-3</v>
      </c>
      <c r="BM1140" s="52">
        <v>6</v>
      </c>
      <c r="BN1140" s="42">
        <f>IFERROR(BM1140/BI1128,"-")</f>
        <v>6.25E-2</v>
      </c>
      <c r="BO1140" s="96">
        <f t="shared" si="111"/>
        <v>10811.833333333334</v>
      </c>
      <c r="BP1140" s="141"/>
    </row>
    <row r="1141" spans="2:68" s="8" customFormat="1" ht="13.15" customHeight="1">
      <c r="B1141" s="373"/>
      <c r="C1141" s="392"/>
      <c r="D1141" s="376"/>
      <c r="E1141" s="376"/>
      <c r="F1141" s="32" t="s">
        <v>112</v>
      </c>
      <c r="G1141" s="52">
        <v>58047</v>
      </c>
      <c r="H1141" s="42">
        <f>IFERROR(G1141/D1128,"-")</f>
        <v>4.0719592011392251E-3</v>
      </c>
      <c r="I1141" s="52">
        <v>3</v>
      </c>
      <c r="J1141" s="42">
        <f>IFERROR(I1141/E1128,"-")</f>
        <v>0.11538461538461539</v>
      </c>
      <c r="K1141" s="55">
        <f t="shared" si="104"/>
        <v>19349</v>
      </c>
      <c r="L1141" s="376"/>
      <c r="M1141" s="376"/>
      <c r="N1141" s="32" t="s">
        <v>112</v>
      </c>
      <c r="O1141" s="52">
        <v>616483</v>
      </c>
      <c r="P1141" s="42">
        <f>IFERROR(O1141/L1128,"-")</f>
        <v>5.632846513445971E-3</v>
      </c>
      <c r="Q1141" s="52">
        <v>13</v>
      </c>
      <c r="R1141" s="42">
        <f>IFERROR(Q1141/M1128,"-")</f>
        <v>5.1587301587301584E-2</v>
      </c>
      <c r="S1141" s="55">
        <f t="shared" si="105"/>
        <v>47421.769230769234</v>
      </c>
      <c r="T1141" s="376"/>
      <c r="U1141" s="376"/>
      <c r="V1141" s="32" t="s">
        <v>112</v>
      </c>
      <c r="W1141" s="52">
        <v>0</v>
      </c>
      <c r="X1141" s="42">
        <f>IFERROR(W1141/T1128,"-")</f>
        <v>0</v>
      </c>
      <c r="Y1141" s="52">
        <v>0</v>
      </c>
      <c r="Z1141" s="42">
        <f>IFERROR(Y1141/U1128,"-")</f>
        <v>0</v>
      </c>
      <c r="AA1141" s="96" t="str">
        <f t="shared" si="106"/>
        <v>-</v>
      </c>
      <c r="AB1141" s="376"/>
      <c r="AC1141" s="376"/>
      <c r="AD1141" s="32" t="s">
        <v>112</v>
      </c>
      <c r="AE1141" s="52">
        <v>0</v>
      </c>
      <c r="AF1141" s="42">
        <f>IFERROR(AE1141/AB1128,"-")</f>
        <v>0</v>
      </c>
      <c r="AG1141" s="52">
        <v>0</v>
      </c>
      <c r="AH1141" s="42">
        <f>IFERROR(AG1141/AC1128,"-")</f>
        <v>0</v>
      </c>
      <c r="AI1141" s="55" t="str">
        <f t="shared" si="107"/>
        <v>-</v>
      </c>
      <c r="AJ1141" s="376"/>
      <c r="AK1141" s="376"/>
      <c r="AL1141" s="32" t="s">
        <v>112</v>
      </c>
      <c r="AM1141" s="52">
        <v>462181</v>
      </c>
      <c r="AN1141" s="42">
        <f>IFERROR(AM1141/AJ1128,"-")</f>
        <v>7.6010911023778483E-3</v>
      </c>
      <c r="AO1141" s="52">
        <v>7</v>
      </c>
      <c r="AP1141" s="42">
        <f>IFERROR(AO1141/AK1128,"-")</f>
        <v>6.7307692307692304E-2</v>
      </c>
      <c r="AQ1141" s="55">
        <f t="shared" si="108"/>
        <v>66025.857142857145</v>
      </c>
      <c r="AR1141" s="376"/>
      <c r="AS1141" s="376"/>
      <c r="AT1141" s="32" t="s">
        <v>112</v>
      </c>
      <c r="AU1141" s="52">
        <v>154302</v>
      </c>
      <c r="AV1141" s="42">
        <f>IFERROR(AU1141/AR1128,"-")</f>
        <v>3.8274993457615893E-3</v>
      </c>
      <c r="AW1141" s="52">
        <v>6</v>
      </c>
      <c r="AX1141" s="42">
        <f>IFERROR(AW1141/AS1128,"-")</f>
        <v>6.4516129032258063E-2</v>
      </c>
      <c r="AY1141" s="96">
        <f t="shared" si="109"/>
        <v>25717</v>
      </c>
      <c r="AZ1141" s="376"/>
      <c r="BA1141" s="376"/>
      <c r="BB1141" s="32" t="s">
        <v>112</v>
      </c>
      <c r="BC1141" s="52">
        <v>1920</v>
      </c>
      <c r="BD1141" s="42">
        <f>IFERROR(BC1141/AZ1128,"-")</f>
        <v>8.4033061757735305E-5</v>
      </c>
      <c r="BE1141" s="52">
        <v>1</v>
      </c>
      <c r="BF1141" s="42">
        <f>IFERROR(BE1141/BA1128,"-")</f>
        <v>0.1</v>
      </c>
      <c r="BG1141" s="55">
        <f t="shared" si="110"/>
        <v>1920</v>
      </c>
      <c r="BH1141" s="376"/>
      <c r="BI1141" s="376"/>
      <c r="BJ1141" s="32" t="s">
        <v>112</v>
      </c>
      <c r="BK1141" s="52">
        <v>299463</v>
      </c>
      <c r="BL1141" s="42">
        <f>IFERROR(BK1141/BH1128,"-")</f>
        <v>8.0036808117242893E-3</v>
      </c>
      <c r="BM1141" s="52">
        <v>5</v>
      </c>
      <c r="BN1141" s="42">
        <f>IFERROR(BM1141/BI1128,"-")</f>
        <v>5.2083333333333336E-2</v>
      </c>
      <c r="BO1141" s="96">
        <f t="shared" si="111"/>
        <v>59892.6</v>
      </c>
      <c r="BP1141" s="141"/>
    </row>
    <row r="1142" spans="2:68" s="8" customFormat="1" ht="13.15" customHeight="1">
      <c r="B1142" s="373"/>
      <c r="C1142" s="392"/>
      <c r="D1142" s="376"/>
      <c r="E1142" s="376"/>
      <c r="F1142" s="32" t="s">
        <v>113</v>
      </c>
      <c r="G1142" s="52">
        <v>36927</v>
      </c>
      <c r="H1142" s="42">
        <f>IFERROR(G1142/D1128,"-")</f>
        <v>2.5904049721857834E-3</v>
      </c>
      <c r="I1142" s="52">
        <v>1</v>
      </c>
      <c r="J1142" s="42">
        <f>IFERROR(I1142/E1128,"-")</f>
        <v>3.8461538461538464E-2</v>
      </c>
      <c r="K1142" s="55">
        <f t="shared" si="104"/>
        <v>36927</v>
      </c>
      <c r="L1142" s="376"/>
      <c r="M1142" s="376"/>
      <c r="N1142" s="32" t="s">
        <v>113</v>
      </c>
      <c r="O1142" s="52">
        <v>291698</v>
      </c>
      <c r="P1142" s="42">
        <f>IFERROR(O1142/L1128,"-")</f>
        <v>2.665264187786464E-3</v>
      </c>
      <c r="Q1142" s="52">
        <v>7</v>
      </c>
      <c r="R1142" s="42">
        <f>IFERROR(Q1142/M1128,"-")</f>
        <v>2.7777777777777776E-2</v>
      </c>
      <c r="S1142" s="55">
        <f t="shared" si="105"/>
        <v>41671.142857142855</v>
      </c>
      <c r="T1142" s="376"/>
      <c r="U1142" s="376"/>
      <c r="V1142" s="32" t="s">
        <v>113</v>
      </c>
      <c r="W1142" s="52">
        <v>0</v>
      </c>
      <c r="X1142" s="42">
        <f>IFERROR(W1142/T1128,"-")</f>
        <v>0</v>
      </c>
      <c r="Y1142" s="52">
        <v>0</v>
      </c>
      <c r="Z1142" s="42">
        <f>IFERROR(Y1142/U1128,"-")</f>
        <v>0</v>
      </c>
      <c r="AA1142" s="96" t="str">
        <f t="shared" si="106"/>
        <v>-</v>
      </c>
      <c r="AB1142" s="376"/>
      <c r="AC1142" s="376"/>
      <c r="AD1142" s="32" t="s">
        <v>113</v>
      </c>
      <c r="AE1142" s="52">
        <v>69849</v>
      </c>
      <c r="AF1142" s="42">
        <f>IFERROR(AE1142/AB1128,"-")</f>
        <v>1.4108742900079988E-2</v>
      </c>
      <c r="AG1142" s="52">
        <v>1</v>
      </c>
      <c r="AH1142" s="42">
        <f>IFERROR(AG1142/AC1128,"-")</f>
        <v>3.0303030303030304E-2</v>
      </c>
      <c r="AI1142" s="55">
        <f t="shared" si="107"/>
        <v>69849</v>
      </c>
      <c r="AJ1142" s="376"/>
      <c r="AK1142" s="376"/>
      <c r="AL1142" s="32" t="s">
        <v>113</v>
      </c>
      <c r="AM1142" s="52">
        <v>221849</v>
      </c>
      <c r="AN1142" s="42">
        <f>IFERROR(AM1142/AJ1128,"-")</f>
        <v>3.6485585949474842E-3</v>
      </c>
      <c r="AO1142" s="52">
        <v>6</v>
      </c>
      <c r="AP1142" s="42">
        <f>IFERROR(AO1142/AK1128,"-")</f>
        <v>5.7692307692307696E-2</v>
      </c>
      <c r="AQ1142" s="55">
        <f t="shared" si="108"/>
        <v>36974.833333333336</v>
      </c>
      <c r="AR1142" s="376"/>
      <c r="AS1142" s="376"/>
      <c r="AT1142" s="32" t="s">
        <v>113</v>
      </c>
      <c r="AU1142" s="52">
        <v>0</v>
      </c>
      <c r="AV1142" s="42">
        <f>IFERROR(AU1142/AR1128,"-")</f>
        <v>0</v>
      </c>
      <c r="AW1142" s="52">
        <v>0</v>
      </c>
      <c r="AX1142" s="42">
        <f>IFERROR(AW1142/AS1128,"-")</f>
        <v>0</v>
      </c>
      <c r="AY1142" s="96" t="str">
        <f t="shared" si="109"/>
        <v>-</v>
      </c>
      <c r="AZ1142" s="376"/>
      <c r="BA1142" s="376"/>
      <c r="BB1142" s="32" t="s">
        <v>113</v>
      </c>
      <c r="BC1142" s="52">
        <v>12808</v>
      </c>
      <c r="BD1142" s="42">
        <f>IFERROR(BC1142/AZ1128,"-")</f>
        <v>5.6057054947555927E-4</v>
      </c>
      <c r="BE1142" s="52">
        <v>2</v>
      </c>
      <c r="BF1142" s="42">
        <f>IFERROR(BE1142/BA1128,"-")</f>
        <v>0.2</v>
      </c>
      <c r="BG1142" s="55">
        <f t="shared" si="110"/>
        <v>6404</v>
      </c>
      <c r="BH1142" s="376"/>
      <c r="BI1142" s="376"/>
      <c r="BJ1142" s="32" t="s">
        <v>113</v>
      </c>
      <c r="BK1142" s="52">
        <v>24119</v>
      </c>
      <c r="BL1142" s="42">
        <f>IFERROR(BK1142/BH1128,"-")</f>
        <v>6.4462313373598115E-4</v>
      </c>
      <c r="BM1142" s="52">
        <v>2</v>
      </c>
      <c r="BN1142" s="42">
        <f>IFERROR(BM1142/BI1128,"-")</f>
        <v>2.0833333333333332E-2</v>
      </c>
      <c r="BO1142" s="96">
        <f t="shared" si="111"/>
        <v>12059.5</v>
      </c>
      <c r="BP1142" s="141"/>
    </row>
    <row r="1143" spans="2:68" s="8" customFormat="1" ht="13.15" customHeight="1">
      <c r="B1143" s="373"/>
      <c r="C1143" s="392"/>
      <c r="D1143" s="376"/>
      <c r="E1143" s="376"/>
      <c r="F1143" s="33" t="s">
        <v>114</v>
      </c>
      <c r="G1143" s="53">
        <v>13278</v>
      </c>
      <c r="H1143" s="43">
        <f>IFERROR(G1143/D1128,"-")</f>
        <v>9.3144304223692241E-4</v>
      </c>
      <c r="I1143" s="53">
        <v>3</v>
      </c>
      <c r="J1143" s="43">
        <f>IFERROR(I1143/E1128,"-")</f>
        <v>0.11538461538461539</v>
      </c>
      <c r="K1143" s="56">
        <f t="shared" si="104"/>
        <v>4426</v>
      </c>
      <c r="L1143" s="376"/>
      <c r="M1143" s="376"/>
      <c r="N1143" s="33" t="s">
        <v>114</v>
      </c>
      <c r="O1143" s="53">
        <v>197384</v>
      </c>
      <c r="P1143" s="43">
        <f>IFERROR(O1143/L1128,"-")</f>
        <v>1.8035108449219516E-3</v>
      </c>
      <c r="Q1143" s="53">
        <v>29</v>
      </c>
      <c r="R1143" s="43">
        <f>IFERROR(Q1143/M1128,"-")</f>
        <v>0.11507936507936507</v>
      </c>
      <c r="S1143" s="56">
        <f t="shared" si="105"/>
        <v>6806.3448275862065</v>
      </c>
      <c r="T1143" s="376"/>
      <c r="U1143" s="376"/>
      <c r="V1143" s="33" t="s">
        <v>114</v>
      </c>
      <c r="W1143" s="53">
        <v>0</v>
      </c>
      <c r="X1143" s="43">
        <f>IFERROR(W1143/T1128,"-")</f>
        <v>0</v>
      </c>
      <c r="Y1143" s="53">
        <v>0</v>
      </c>
      <c r="Z1143" s="43">
        <f>IFERROR(Y1143/U1128,"-")</f>
        <v>0</v>
      </c>
      <c r="AA1143" s="97" t="str">
        <f t="shared" si="106"/>
        <v>-</v>
      </c>
      <c r="AB1143" s="376"/>
      <c r="AC1143" s="376"/>
      <c r="AD1143" s="33" t="s">
        <v>114</v>
      </c>
      <c r="AE1143" s="53">
        <v>3369</v>
      </c>
      <c r="AF1143" s="43">
        <f>IFERROR(AE1143/AB1128,"-")</f>
        <v>6.8050157955546224E-4</v>
      </c>
      <c r="AG1143" s="53">
        <v>1</v>
      </c>
      <c r="AH1143" s="43">
        <f>IFERROR(AG1143/AC1128,"-")</f>
        <v>3.0303030303030304E-2</v>
      </c>
      <c r="AI1143" s="56">
        <f t="shared" si="107"/>
        <v>3369</v>
      </c>
      <c r="AJ1143" s="376"/>
      <c r="AK1143" s="376"/>
      <c r="AL1143" s="33" t="s">
        <v>114</v>
      </c>
      <c r="AM1143" s="53">
        <v>116893</v>
      </c>
      <c r="AN1143" s="43">
        <f>IFERROR(AM1143/AJ1128,"-")</f>
        <v>1.9224380539880561E-3</v>
      </c>
      <c r="AO1143" s="53">
        <v>18</v>
      </c>
      <c r="AP1143" s="43">
        <f>IFERROR(AO1143/AK1128,"-")</f>
        <v>0.17307692307692307</v>
      </c>
      <c r="AQ1143" s="56">
        <f t="shared" si="108"/>
        <v>6494.0555555555557</v>
      </c>
      <c r="AR1143" s="376"/>
      <c r="AS1143" s="376"/>
      <c r="AT1143" s="33" t="s">
        <v>114</v>
      </c>
      <c r="AU1143" s="53">
        <v>66080</v>
      </c>
      <c r="AV1143" s="43">
        <f>IFERROR(AU1143/AR1128,"-")</f>
        <v>1.6391307745066547E-3</v>
      </c>
      <c r="AW1143" s="53">
        <v>9</v>
      </c>
      <c r="AX1143" s="45">
        <f>IFERROR(AW1143/AS1128,"-")</f>
        <v>9.6774193548387094E-2</v>
      </c>
      <c r="AY1143" s="97">
        <f t="shared" si="109"/>
        <v>7342.2222222222226</v>
      </c>
      <c r="AZ1143" s="376"/>
      <c r="BA1143" s="376"/>
      <c r="BB1143" s="33" t="s">
        <v>114</v>
      </c>
      <c r="BC1143" s="53">
        <v>53517</v>
      </c>
      <c r="BD1143" s="43">
        <f>IFERROR(BC1143/AZ1128,"-")</f>
        <v>2.3422902948378754E-3</v>
      </c>
      <c r="BE1143" s="53">
        <v>3</v>
      </c>
      <c r="BF1143" s="43">
        <f>IFERROR(BE1143/BA1128,"-")</f>
        <v>0.3</v>
      </c>
      <c r="BG1143" s="56">
        <f t="shared" si="110"/>
        <v>17839</v>
      </c>
      <c r="BH1143" s="376"/>
      <c r="BI1143" s="376"/>
      <c r="BJ1143" s="33" t="s">
        <v>114</v>
      </c>
      <c r="BK1143" s="53">
        <v>10009</v>
      </c>
      <c r="BL1143" s="43">
        <f>IFERROR(BK1143/BH1128,"-")</f>
        <v>2.6750831069129877E-4</v>
      </c>
      <c r="BM1143" s="53">
        <v>2</v>
      </c>
      <c r="BN1143" s="43">
        <f>IFERROR(BM1143/BI1128,"-")</f>
        <v>2.0833333333333332E-2</v>
      </c>
      <c r="BO1143" s="97">
        <f t="shared" si="111"/>
        <v>5004.5</v>
      </c>
      <c r="BP1143" s="141"/>
    </row>
    <row r="1144" spans="2:68" s="8" customFormat="1" ht="13.15" customHeight="1">
      <c r="B1144" s="374"/>
      <c r="C1144" s="393"/>
      <c r="D1144" s="377"/>
      <c r="E1144" s="377"/>
      <c r="F1144" s="34" t="s">
        <v>64</v>
      </c>
      <c r="G1144" s="49">
        <f>SUM(G1128:G1143)</f>
        <v>3202556</v>
      </c>
      <c r="H1144" s="43">
        <f>IFERROR(G1144/D1128,"-")</f>
        <v>0.22465721521118462</v>
      </c>
      <c r="I1144" s="53">
        <v>24</v>
      </c>
      <c r="J1144" s="43">
        <f>IFERROR(I1144/E1128,"-")</f>
        <v>0.92307692307692313</v>
      </c>
      <c r="K1144" s="56">
        <f t="shared" si="104"/>
        <v>133439.83333333334</v>
      </c>
      <c r="L1144" s="377"/>
      <c r="M1144" s="377"/>
      <c r="N1144" s="34" t="s">
        <v>64</v>
      </c>
      <c r="O1144" s="49">
        <f>SUM(O1128:O1143)</f>
        <v>16443254</v>
      </c>
      <c r="P1144" s="43">
        <f>IFERROR(O1144/L1128,"-")</f>
        <v>0.15024311451184624</v>
      </c>
      <c r="Q1144" s="53">
        <v>170</v>
      </c>
      <c r="R1144" s="43">
        <f>IFERROR(Q1144/M1128,"-")</f>
        <v>0.67460317460317465</v>
      </c>
      <c r="S1144" s="56">
        <f t="shared" si="105"/>
        <v>96725.023529411759</v>
      </c>
      <c r="T1144" s="377"/>
      <c r="U1144" s="377"/>
      <c r="V1144" s="34" t="s">
        <v>64</v>
      </c>
      <c r="W1144" s="49">
        <f>SUM(W1128:W1143)</f>
        <v>342453</v>
      </c>
      <c r="X1144" s="43">
        <f>IFERROR(W1144/T1128,"-")</f>
        <v>0.12747085448833434</v>
      </c>
      <c r="Y1144" s="53">
        <v>3</v>
      </c>
      <c r="Z1144" s="43">
        <f>IFERROR(Y1144/U1128,"-")</f>
        <v>0.14285714285714285</v>
      </c>
      <c r="AA1144" s="97">
        <f t="shared" si="106"/>
        <v>114151</v>
      </c>
      <c r="AB1144" s="377"/>
      <c r="AC1144" s="377"/>
      <c r="AD1144" s="34" t="s">
        <v>64</v>
      </c>
      <c r="AE1144" s="49">
        <f>SUM(AE1128:AE1143)</f>
        <v>312321</v>
      </c>
      <c r="AF1144" s="43">
        <f>IFERROR(AE1144/AB1128,"-")</f>
        <v>6.3085465665877569E-2</v>
      </c>
      <c r="AG1144" s="53">
        <v>8</v>
      </c>
      <c r="AH1144" s="43">
        <f>IFERROR(AG1144/AC1128,"-")</f>
        <v>0.24242424242424243</v>
      </c>
      <c r="AI1144" s="56">
        <f t="shared" si="107"/>
        <v>39040.125</v>
      </c>
      <c r="AJ1144" s="377"/>
      <c r="AK1144" s="377"/>
      <c r="AL1144" s="34" t="s">
        <v>64</v>
      </c>
      <c r="AM1144" s="49">
        <f>SUM(AM1128:AM1143)</f>
        <v>10840125</v>
      </c>
      <c r="AN1144" s="43">
        <f>IFERROR(AM1144/AJ1128,"-")</f>
        <v>0.1782781587433574</v>
      </c>
      <c r="AO1144" s="53">
        <v>87</v>
      </c>
      <c r="AP1144" s="43">
        <f>IFERROR(AO1144/AK1128,"-")</f>
        <v>0.83653846153846156</v>
      </c>
      <c r="AQ1144" s="56">
        <f t="shared" si="108"/>
        <v>124599.13793103448</v>
      </c>
      <c r="AR1144" s="377"/>
      <c r="AS1144" s="377"/>
      <c r="AT1144" s="34" t="s">
        <v>64</v>
      </c>
      <c r="AU1144" s="49">
        <f>SUM(AU1128:AU1143)</f>
        <v>4937313</v>
      </c>
      <c r="AV1144" s="43">
        <f>IFERROR(AU1144/AR1128,"-")</f>
        <v>0.12247127242239368</v>
      </c>
      <c r="AW1144" s="53">
        <v>71</v>
      </c>
      <c r="AX1144" s="76">
        <f>IFERROR(AW1144/AS1128,"-")</f>
        <v>0.76344086021505375</v>
      </c>
      <c r="AY1144" s="137">
        <f t="shared" si="109"/>
        <v>69539.619718309856</v>
      </c>
      <c r="AZ1144" s="377"/>
      <c r="BA1144" s="377"/>
      <c r="BB1144" s="34" t="s">
        <v>64</v>
      </c>
      <c r="BC1144" s="49">
        <f>SUM(BC1128:BC1143)</f>
        <v>3940761</v>
      </c>
      <c r="BD1144" s="43">
        <f>IFERROR(BC1144/AZ1128,"-")</f>
        <v>0.17247615233618477</v>
      </c>
      <c r="BE1144" s="53">
        <v>9</v>
      </c>
      <c r="BF1144" s="43">
        <f>IFERROR(BE1144/BA1128,"-")</f>
        <v>0.9</v>
      </c>
      <c r="BG1144" s="56">
        <f t="shared" si="110"/>
        <v>437862.33333333331</v>
      </c>
      <c r="BH1144" s="377"/>
      <c r="BI1144" s="377"/>
      <c r="BJ1144" s="34" t="s">
        <v>64</v>
      </c>
      <c r="BK1144" s="49">
        <f>SUM(BK1128:BK1143)</f>
        <v>5426525</v>
      </c>
      <c r="BL1144" s="43">
        <f>IFERROR(BK1144/BH1128,"-")</f>
        <v>0.14503352339635328</v>
      </c>
      <c r="BM1144" s="53">
        <v>57</v>
      </c>
      <c r="BN1144" s="43">
        <f>IFERROR(BM1144/BI1128,"-")</f>
        <v>0.59375</v>
      </c>
      <c r="BO1144" s="97">
        <f t="shared" si="111"/>
        <v>95202.192982456138</v>
      </c>
      <c r="BP1144" s="141"/>
    </row>
    <row r="1145" spans="2:68" s="8" customFormat="1" ht="13.15" customHeight="1">
      <c r="B1145" s="372">
        <v>68</v>
      </c>
      <c r="C1145" s="391" t="s">
        <v>45</v>
      </c>
      <c r="D1145" s="375">
        <v>43180100</v>
      </c>
      <c r="E1145" s="375">
        <v>32</v>
      </c>
      <c r="F1145" s="30" t="s">
        <v>100</v>
      </c>
      <c r="G1145" s="51">
        <v>472759</v>
      </c>
      <c r="H1145" s="41">
        <f>IFERROR(G1145/D1145,"-")</f>
        <v>1.0948538794490981E-2</v>
      </c>
      <c r="I1145" s="51">
        <v>9</v>
      </c>
      <c r="J1145" s="41">
        <f>IFERROR(I1145/E1145,"-")</f>
        <v>0.28125</v>
      </c>
      <c r="K1145" s="54">
        <f t="shared" si="104"/>
        <v>52528.777777777781</v>
      </c>
      <c r="L1145" s="375">
        <v>181275940</v>
      </c>
      <c r="M1145" s="375">
        <v>310</v>
      </c>
      <c r="N1145" s="30" t="s">
        <v>100</v>
      </c>
      <c r="O1145" s="51">
        <v>2395059</v>
      </c>
      <c r="P1145" s="41">
        <f>IFERROR(O1145/L1145,"-")</f>
        <v>1.3212227723105449E-2</v>
      </c>
      <c r="Q1145" s="51">
        <v>44</v>
      </c>
      <c r="R1145" s="41">
        <f>IFERROR(Q1145/M1145,"-")</f>
        <v>0.14193548387096774</v>
      </c>
      <c r="S1145" s="54">
        <f t="shared" si="105"/>
        <v>54433.159090909088</v>
      </c>
      <c r="T1145" s="375">
        <v>1733110</v>
      </c>
      <c r="U1145" s="375">
        <v>14</v>
      </c>
      <c r="V1145" s="30" t="s">
        <v>100</v>
      </c>
      <c r="W1145" s="51">
        <v>0</v>
      </c>
      <c r="X1145" s="41">
        <f>IFERROR(W1145/T1145,"-")</f>
        <v>0</v>
      </c>
      <c r="Y1145" s="51">
        <v>0</v>
      </c>
      <c r="Z1145" s="41">
        <f>IFERROR(Y1145/U1145,"-")</f>
        <v>0</v>
      </c>
      <c r="AA1145" s="95" t="str">
        <f t="shared" si="106"/>
        <v>-</v>
      </c>
      <c r="AB1145" s="375">
        <v>9323140</v>
      </c>
      <c r="AC1145" s="375">
        <v>29</v>
      </c>
      <c r="AD1145" s="30" t="s">
        <v>100</v>
      </c>
      <c r="AE1145" s="51">
        <v>46519</v>
      </c>
      <c r="AF1145" s="41">
        <f>IFERROR(AE1145/AB1145,"-")</f>
        <v>4.9896279579626605E-3</v>
      </c>
      <c r="AG1145" s="51">
        <v>2</v>
      </c>
      <c r="AH1145" s="41">
        <f>IFERROR(AG1145/AC1145,"-")</f>
        <v>6.8965517241379309E-2</v>
      </c>
      <c r="AI1145" s="54">
        <f t="shared" si="107"/>
        <v>23259.5</v>
      </c>
      <c r="AJ1145" s="375">
        <v>80518310</v>
      </c>
      <c r="AK1145" s="375">
        <v>112</v>
      </c>
      <c r="AL1145" s="30" t="s">
        <v>100</v>
      </c>
      <c r="AM1145" s="51">
        <v>360998</v>
      </c>
      <c r="AN1145" s="41">
        <f>IFERROR(AM1145/AJ1145,"-")</f>
        <v>4.4834274340830055E-3</v>
      </c>
      <c r="AO1145" s="51">
        <v>16</v>
      </c>
      <c r="AP1145" s="41">
        <f>IFERROR(AO1145/AK1145,"-")</f>
        <v>0.14285714285714285</v>
      </c>
      <c r="AQ1145" s="54">
        <f t="shared" si="108"/>
        <v>22562.375</v>
      </c>
      <c r="AR1145" s="375">
        <v>89368210</v>
      </c>
      <c r="AS1145" s="375">
        <v>154</v>
      </c>
      <c r="AT1145" s="30" t="s">
        <v>100</v>
      </c>
      <c r="AU1145" s="51">
        <v>1911669</v>
      </c>
      <c r="AV1145" s="41">
        <f>IFERROR(AU1145/AR1145,"-")</f>
        <v>2.1390928608730108E-2</v>
      </c>
      <c r="AW1145" s="51">
        <v>25</v>
      </c>
      <c r="AX1145" s="41">
        <f>IFERROR(AW1145/AS1145,"-")</f>
        <v>0.16233766233766234</v>
      </c>
      <c r="AY1145" s="95">
        <f t="shared" si="109"/>
        <v>76466.759999999995</v>
      </c>
      <c r="AZ1145" s="375">
        <v>23628750</v>
      </c>
      <c r="BA1145" s="375">
        <v>12</v>
      </c>
      <c r="BB1145" s="30" t="s">
        <v>100</v>
      </c>
      <c r="BC1145" s="51">
        <v>1674429</v>
      </c>
      <c r="BD1145" s="41">
        <f>IFERROR(BC1145/AZ1145,"-")</f>
        <v>7.0864053324869072E-2</v>
      </c>
      <c r="BE1145" s="51">
        <v>6</v>
      </c>
      <c r="BF1145" s="41">
        <f>IFERROR(BE1145/BA1145,"-")</f>
        <v>0.5</v>
      </c>
      <c r="BG1145" s="54">
        <f t="shared" si="110"/>
        <v>279071.5</v>
      </c>
      <c r="BH1145" s="375">
        <v>54340910</v>
      </c>
      <c r="BI1145" s="375">
        <v>142</v>
      </c>
      <c r="BJ1145" s="30" t="s">
        <v>100</v>
      </c>
      <c r="BK1145" s="51">
        <v>285958</v>
      </c>
      <c r="BL1145" s="41">
        <f>IFERROR(BK1145/BH1145,"-")</f>
        <v>5.2622968588490696E-3</v>
      </c>
      <c r="BM1145" s="51">
        <v>17</v>
      </c>
      <c r="BN1145" s="41">
        <f>IFERROR(BM1145/BI1145,"-")</f>
        <v>0.11971830985915492</v>
      </c>
      <c r="BO1145" s="95">
        <f t="shared" si="111"/>
        <v>16821.058823529413</v>
      </c>
      <c r="BP1145" s="141"/>
    </row>
    <row r="1146" spans="2:68" s="8" customFormat="1" ht="13.15" customHeight="1">
      <c r="B1146" s="373"/>
      <c r="C1146" s="392"/>
      <c r="D1146" s="376"/>
      <c r="E1146" s="376"/>
      <c r="F1146" s="31" t="s">
        <v>101</v>
      </c>
      <c r="G1146" s="52">
        <v>230062</v>
      </c>
      <c r="H1146" s="42">
        <f>IFERROR(G1146/D1145,"-")</f>
        <v>5.3279635758138591E-3</v>
      </c>
      <c r="I1146" s="52">
        <v>8</v>
      </c>
      <c r="J1146" s="42">
        <f>IFERROR(I1146/E1145,"-")</f>
        <v>0.25</v>
      </c>
      <c r="K1146" s="55">
        <f t="shared" si="104"/>
        <v>28757.75</v>
      </c>
      <c r="L1146" s="376"/>
      <c r="M1146" s="376"/>
      <c r="N1146" s="31" t="s">
        <v>101</v>
      </c>
      <c r="O1146" s="52">
        <v>1799762</v>
      </c>
      <c r="P1146" s="42">
        <f>IFERROR(O1146/L1145,"-")</f>
        <v>9.9283004683357323E-3</v>
      </c>
      <c r="Q1146" s="52">
        <v>60</v>
      </c>
      <c r="R1146" s="42">
        <f>IFERROR(Q1146/M1145,"-")</f>
        <v>0.19354838709677419</v>
      </c>
      <c r="S1146" s="55">
        <f t="shared" si="105"/>
        <v>29996.033333333333</v>
      </c>
      <c r="T1146" s="376"/>
      <c r="U1146" s="376"/>
      <c r="V1146" s="31" t="s">
        <v>101</v>
      </c>
      <c r="W1146" s="52">
        <v>0</v>
      </c>
      <c r="X1146" s="42">
        <f>IFERROR(W1146/T1145,"-")</f>
        <v>0</v>
      </c>
      <c r="Y1146" s="52">
        <v>0</v>
      </c>
      <c r="Z1146" s="42">
        <f>IFERROR(Y1146/U1145,"-")</f>
        <v>0</v>
      </c>
      <c r="AA1146" s="96" t="str">
        <f t="shared" si="106"/>
        <v>-</v>
      </c>
      <c r="AB1146" s="376"/>
      <c r="AC1146" s="376"/>
      <c r="AD1146" s="31" t="s">
        <v>101</v>
      </c>
      <c r="AE1146" s="52">
        <v>86359</v>
      </c>
      <c r="AF1146" s="42">
        <f>IFERROR(AE1146/AB1145,"-")</f>
        <v>9.2628663733463189E-3</v>
      </c>
      <c r="AG1146" s="52">
        <v>2</v>
      </c>
      <c r="AH1146" s="42">
        <f>IFERROR(AG1146/AC1145,"-")</f>
        <v>6.8965517241379309E-2</v>
      </c>
      <c r="AI1146" s="55">
        <f t="shared" si="107"/>
        <v>43179.5</v>
      </c>
      <c r="AJ1146" s="376"/>
      <c r="AK1146" s="376"/>
      <c r="AL1146" s="31" t="s">
        <v>101</v>
      </c>
      <c r="AM1146" s="52">
        <v>648721</v>
      </c>
      <c r="AN1146" s="42">
        <f>IFERROR(AM1146/AJ1145,"-")</f>
        <v>8.0568134129988568E-3</v>
      </c>
      <c r="AO1146" s="52">
        <v>23</v>
      </c>
      <c r="AP1146" s="42">
        <f>IFERROR(AO1146/AK1145,"-")</f>
        <v>0.20535714285714285</v>
      </c>
      <c r="AQ1146" s="55">
        <f t="shared" si="108"/>
        <v>28205.260869565216</v>
      </c>
      <c r="AR1146" s="376"/>
      <c r="AS1146" s="376"/>
      <c r="AT1146" s="31" t="s">
        <v>101</v>
      </c>
      <c r="AU1146" s="52">
        <v>1064682</v>
      </c>
      <c r="AV1146" s="42">
        <f>IFERROR(AU1146/AR1145,"-")</f>
        <v>1.1913430961636134E-2</v>
      </c>
      <c r="AW1146" s="52">
        <v>35</v>
      </c>
      <c r="AX1146" s="42">
        <f>IFERROR(AW1146/AS1145,"-")</f>
        <v>0.22727272727272727</v>
      </c>
      <c r="AY1146" s="96">
        <f t="shared" si="109"/>
        <v>30419.485714285714</v>
      </c>
      <c r="AZ1146" s="376"/>
      <c r="BA1146" s="376"/>
      <c r="BB1146" s="31" t="s">
        <v>101</v>
      </c>
      <c r="BC1146" s="52">
        <v>29872</v>
      </c>
      <c r="BD1146" s="42">
        <f>IFERROR(BC1146/AZ1145,"-")</f>
        <v>1.2642226101676982E-3</v>
      </c>
      <c r="BE1146" s="52">
        <v>2</v>
      </c>
      <c r="BF1146" s="42">
        <f>IFERROR(BE1146/BA1145,"-")</f>
        <v>0.16666666666666666</v>
      </c>
      <c r="BG1146" s="55">
        <f t="shared" si="110"/>
        <v>14936</v>
      </c>
      <c r="BH1146" s="376"/>
      <c r="BI1146" s="376"/>
      <c r="BJ1146" s="31" t="s">
        <v>101</v>
      </c>
      <c r="BK1146" s="52">
        <v>252518</v>
      </c>
      <c r="BL1146" s="42">
        <f>IFERROR(BK1146/BH1145,"-")</f>
        <v>4.6469225487758671E-3</v>
      </c>
      <c r="BM1146" s="52">
        <v>20</v>
      </c>
      <c r="BN1146" s="42">
        <f>IFERROR(BM1146/BI1145,"-")</f>
        <v>0.14084507042253522</v>
      </c>
      <c r="BO1146" s="96">
        <f t="shared" si="111"/>
        <v>12625.9</v>
      </c>
      <c r="BP1146" s="141"/>
    </row>
    <row r="1147" spans="2:68" s="8" customFormat="1" ht="13.15" customHeight="1">
      <c r="B1147" s="373"/>
      <c r="C1147" s="392"/>
      <c r="D1147" s="376"/>
      <c r="E1147" s="376"/>
      <c r="F1147" s="32" t="s">
        <v>102</v>
      </c>
      <c r="G1147" s="52">
        <v>511195</v>
      </c>
      <c r="H1147" s="42">
        <f>IFERROR(G1147/D1145,"-")</f>
        <v>1.1838671054490379E-2</v>
      </c>
      <c r="I1147" s="52">
        <v>16</v>
      </c>
      <c r="J1147" s="42">
        <f>IFERROR(I1147/E1145,"-")</f>
        <v>0.5</v>
      </c>
      <c r="K1147" s="55">
        <f t="shared" si="104"/>
        <v>31949.6875</v>
      </c>
      <c r="L1147" s="376"/>
      <c r="M1147" s="376"/>
      <c r="N1147" s="32" t="s">
        <v>102</v>
      </c>
      <c r="O1147" s="52">
        <v>5460383</v>
      </c>
      <c r="P1147" s="42">
        <f>IFERROR(O1147/L1145,"-")</f>
        <v>3.0121940065515589E-2</v>
      </c>
      <c r="Q1147" s="52">
        <v>102</v>
      </c>
      <c r="R1147" s="42">
        <f>IFERROR(Q1147/M1145,"-")</f>
        <v>0.32903225806451614</v>
      </c>
      <c r="S1147" s="55">
        <f t="shared" si="105"/>
        <v>53533.166666666664</v>
      </c>
      <c r="T1147" s="376"/>
      <c r="U1147" s="376"/>
      <c r="V1147" s="32" t="s">
        <v>102</v>
      </c>
      <c r="W1147" s="52">
        <v>0</v>
      </c>
      <c r="X1147" s="42">
        <f>IFERROR(W1147/T1145,"-")</f>
        <v>0</v>
      </c>
      <c r="Y1147" s="52">
        <v>0</v>
      </c>
      <c r="Z1147" s="42">
        <f>IFERROR(Y1147/U1145,"-")</f>
        <v>0</v>
      </c>
      <c r="AA1147" s="96" t="str">
        <f t="shared" si="106"/>
        <v>-</v>
      </c>
      <c r="AB1147" s="376"/>
      <c r="AC1147" s="376"/>
      <c r="AD1147" s="32" t="s">
        <v>102</v>
      </c>
      <c r="AE1147" s="52">
        <v>0</v>
      </c>
      <c r="AF1147" s="42">
        <f>IFERROR(AE1147/AB1145,"-")</f>
        <v>0</v>
      </c>
      <c r="AG1147" s="52">
        <v>0</v>
      </c>
      <c r="AH1147" s="42">
        <f>IFERROR(AG1147/AC1145,"-")</f>
        <v>0</v>
      </c>
      <c r="AI1147" s="55" t="str">
        <f t="shared" si="107"/>
        <v>-</v>
      </c>
      <c r="AJ1147" s="376"/>
      <c r="AK1147" s="376"/>
      <c r="AL1147" s="32" t="s">
        <v>102</v>
      </c>
      <c r="AM1147" s="52">
        <v>1334180</v>
      </c>
      <c r="AN1147" s="42">
        <f>IFERROR(AM1147/AJ1145,"-")</f>
        <v>1.6569895716887252E-2</v>
      </c>
      <c r="AO1147" s="52">
        <v>42</v>
      </c>
      <c r="AP1147" s="42">
        <f>IFERROR(AO1147/AK1145,"-")</f>
        <v>0.375</v>
      </c>
      <c r="AQ1147" s="55">
        <f t="shared" si="108"/>
        <v>31766.190476190477</v>
      </c>
      <c r="AR1147" s="376"/>
      <c r="AS1147" s="376"/>
      <c r="AT1147" s="32" t="s">
        <v>102</v>
      </c>
      <c r="AU1147" s="52">
        <v>4126203</v>
      </c>
      <c r="AV1147" s="42">
        <f>IFERROR(AU1147/AR1145,"-")</f>
        <v>4.6170813984077783E-2</v>
      </c>
      <c r="AW1147" s="52">
        <v>60</v>
      </c>
      <c r="AX1147" s="42">
        <f>IFERROR(AW1147/AS1145,"-")</f>
        <v>0.38961038961038963</v>
      </c>
      <c r="AY1147" s="96">
        <f t="shared" si="109"/>
        <v>68770.05</v>
      </c>
      <c r="AZ1147" s="376"/>
      <c r="BA1147" s="376"/>
      <c r="BB1147" s="32" t="s">
        <v>102</v>
      </c>
      <c r="BC1147" s="52">
        <v>176221</v>
      </c>
      <c r="BD1147" s="42">
        <f>IFERROR(BC1147/AZ1145,"-")</f>
        <v>7.4579061524625723E-3</v>
      </c>
      <c r="BE1147" s="52">
        <v>3</v>
      </c>
      <c r="BF1147" s="42">
        <f>IFERROR(BE1147/BA1145,"-")</f>
        <v>0.25</v>
      </c>
      <c r="BG1147" s="55">
        <f t="shared" si="110"/>
        <v>58740.333333333336</v>
      </c>
      <c r="BH1147" s="376"/>
      <c r="BI1147" s="376"/>
      <c r="BJ1147" s="32" t="s">
        <v>102</v>
      </c>
      <c r="BK1147" s="52">
        <v>2773517</v>
      </c>
      <c r="BL1147" s="42">
        <f>IFERROR(BK1147/BH1145,"-")</f>
        <v>5.103920784543358E-2</v>
      </c>
      <c r="BM1147" s="52">
        <v>35</v>
      </c>
      <c r="BN1147" s="42">
        <f>IFERROR(BM1147/BI1145,"-")</f>
        <v>0.24647887323943662</v>
      </c>
      <c r="BO1147" s="96">
        <f t="shared" si="111"/>
        <v>79243.342857142852</v>
      </c>
      <c r="BP1147" s="141"/>
    </row>
    <row r="1148" spans="2:68" s="8" customFormat="1" ht="13.15" customHeight="1">
      <c r="B1148" s="373"/>
      <c r="C1148" s="392"/>
      <c r="D1148" s="376"/>
      <c r="E1148" s="376"/>
      <c r="F1148" s="32" t="s">
        <v>103</v>
      </c>
      <c r="G1148" s="52">
        <v>246414</v>
      </c>
      <c r="H1148" s="42">
        <f>IFERROR(G1148/D1145,"-")</f>
        <v>5.7066565385443758E-3</v>
      </c>
      <c r="I1148" s="52">
        <v>2</v>
      </c>
      <c r="J1148" s="42">
        <f>IFERROR(I1148/E1145,"-")</f>
        <v>6.25E-2</v>
      </c>
      <c r="K1148" s="55">
        <f t="shared" si="104"/>
        <v>123207</v>
      </c>
      <c r="L1148" s="376"/>
      <c r="M1148" s="376"/>
      <c r="N1148" s="32" t="s">
        <v>103</v>
      </c>
      <c r="O1148" s="52">
        <v>1796033</v>
      </c>
      <c r="P1148" s="42">
        <f>IFERROR(O1148/L1145,"-")</f>
        <v>9.9077296192754544E-3</v>
      </c>
      <c r="Q1148" s="52">
        <v>23</v>
      </c>
      <c r="R1148" s="42">
        <f>IFERROR(Q1148/M1145,"-")</f>
        <v>7.4193548387096769E-2</v>
      </c>
      <c r="S1148" s="55">
        <f t="shared" si="105"/>
        <v>78088.391304347824</v>
      </c>
      <c r="T1148" s="376"/>
      <c r="U1148" s="376"/>
      <c r="V1148" s="32" t="s">
        <v>103</v>
      </c>
      <c r="W1148" s="52">
        <v>0</v>
      </c>
      <c r="X1148" s="42">
        <f>IFERROR(W1148/T1145,"-")</f>
        <v>0</v>
      </c>
      <c r="Y1148" s="52">
        <v>0</v>
      </c>
      <c r="Z1148" s="42">
        <f>IFERROR(Y1148/U1145,"-")</f>
        <v>0</v>
      </c>
      <c r="AA1148" s="96" t="str">
        <f t="shared" si="106"/>
        <v>-</v>
      </c>
      <c r="AB1148" s="376"/>
      <c r="AC1148" s="376"/>
      <c r="AD1148" s="32" t="s">
        <v>103</v>
      </c>
      <c r="AE1148" s="52">
        <v>0</v>
      </c>
      <c r="AF1148" s="42">
        <f>IFERROR(AE1148/AB1145,"-")</f>
        <v>0</v>
      </c>
      <c r="AG1148" s="52">
        <v>0</v>
      </c>
      <c r="AH1148" s="42">
        <f>IFERROR(AG1148/AC1145,"-")</f>
        <v>0</v>
      </c>
      <c r="AI1148" s="55" t="str">
        <f t="shared" si="107"/>
        <v>-</v>
      </c>
      <c r="AJ1148" s="376"/>
      <c r="AK1148" s="376"/>
      <c r="AL1148" s="32" t="s">
        <v>103</v>
      </c>
      <c r="AM1148" s="52">
        <v>137106</v>
      </c>
      <c r="AN1148" s="42">
        <f>IFERROR(AM1148/AJ1145,"-")</f>
        <v>1.7027928181801134E-3</v>
      </c>
      <c r="AO1148" s="52">
        <v>10</v>
      </c>
      <c r="AP1148" s="42">
        <f>IFERROR(AO1148/AK1145,"-")</f>
        <v>8.9285714285714288E-2</v>
      </c>
      <c r="AQ1148" s="55">
        <f t="shared" si="108"/>
        <v>13710.6</v>
      </c>
      <c r="AR1148" s="376"/>
      <c r="AS1148" s="376"/>
      <c r="AT1148" s="32" t="s">
        <v>103</v>
      </c>
      <c r="AU1148" s="52">
        <v>1658927</v>
      </c>
      <c r="AV1148" s="42">
        <f>IFERROR(AU1148/AR1145,"-")</f>
        <v>1.8562831234954801E-2</v>
      </c>
      <c r="AW1148" s="52">
        <v>13</v>
      </c>
      <c r="AX1148" s="42">
        <f>IFERROR(AW1148/AS1145,"-")</f>
        <v>8.4415584415584416E-2</v>
      </c>
      <c r="AY1148" s="96">
        <f t="shared" si="109"/>
        <v>127609.76923076923</v>
      </c>
      <c r="AZ1148" s="376"/>
      <c r="BA1148" s="376"/>
      <c r="BB1148" s="32" t="s">
        <v>103</v>
      </c>
      <c r="BC1148" s="52">
        <v>167272</v>
      </c>
      <c r="BD1148" s="42">
        <f>IFERROR(BC1148/AZ1145,"-")</f>
        <v>7.0791726181029463E-3</v>
      </c>
      <c r="BE1148" s="52">
        <v>2</v>
      </c>
      <c r="BF1148" s="42">
        <f>IFERROR(BE1148/BA1145,"-")</f>
        <v>0.16666666666666666</v>
      </c>
      <c r="BG1148" s="55">
        <f t="shared" si="110"/>
        <v>83636</v>
      </c>
      <c r="BH1148" s="376"/>
      <c r="BI1148" s="376"/>
      <c r="BJ1148" s="32" t="s">
        <v>103</v>
      </c>
      <c r="BK1148" s="52">
        <v>54602</v>
      </c>
      <c r="BL1148" s="42">
        <f>IFERROR(BK1148/BH1145,"-")</f>
        <v>1.0048046674227575E-3</v>
      </c>
      <c r="BM1148" s="52">
        <v>4</v>
      </c>
      <c r="BN1148" s="42">
        <f>IFERROR(BM1148/BI1145,"-")</f>
        <v>2.8169014084507043E-2</v>
      </c>
      <c r="BO1148" s="96">
        <f t="shared" si="111"/>
        <v>13650.5</v>
      </c>
      <c r="BP1148" s="141"/>
    </row>
    <row r="1149" spans="2:68" s="8" customFormat="1" ht="13.15" customHeight="1">
      <c r="B1149" s="373"/>
      <c r="C1149" s="392"/>
      <c r="D1149" s="376"/>
      <c r="E1149" s="376"/>
      <c r="F1149" s="32" t="s">
        <v>104</v>
      </c>
      <c r="G1149" s="52">
        <v>657030</v>
      </c>
      <c r="H1149" s="42">
        <f>IFERROR(G1149/D1145,"-")</f>
        <v>1.5216037017051836E-2</v>
      </c>
      <c r="I1149" s="52">
        <v>20</v>
      </c>
      <c r="J1149" s="42">
        <f>IFERROR(I1149/E1145,"-")</f>
        <v>0.625</v>
      </c>
      <c r="K1149" s="55">
        <f t="shared" si="104"/>
        <v>32851.5</v>
      </c>
      <c r="L1149" s="376"/>
      <c r="M1149" s="376"/>
      <c r="N1149" s="32" t="s">
        <v>104</v>
      </c>
      <c r="O1149" s="52">
        <v>5138449</v>
      </c>
      <c r="P1149" s="42">
        <f>IFERROR(O1149/L1145,"-")</f>
        <v>2.8346006646000566E-2</v>
      </c>
      <c r="Q1149" s="52">
        <v>109</v>
      </c>
      <c r="R1149" s="42">
        <f>IFERROR(Q1149/M1145,"-")</f>
        <v>0.35161290322580646</v>
      </c>
      <c r="S1149" s="55">
        <f t="shared" si="105"/>
        <v>47141.733944954125</v>
      </c>
      <c r="T1149" s="376"/>
      <c r="U1149" s="376"/>
      <c r="V1149" s="32" t="s">
        <v>104</v>
      </c>
      <c r="W1149" s="52">
        <v>0</v>
      </c>
      <c r="X1149" s="42">
        <f>IFERROR(W1149/T1145,"-")</f>
        <v>0</v>
      </c>
      <c r="Y1149" s="52">
        <v>0</v>
      </c>
      <c r="Z1149" s="42">
        <f>IFERROR(Y1149/U1145,"-")</f>
        <v>0</v>
      </c>
      <c r="AA1149" s="96" t="str">
        <f t="shared" si="106"/>
        <v>-</v>
      </c>
      <c r="AB1149" s="376"/>
      <c r="AC1149" s="376"/>
      <c r="AD1149" s="32" t="s">
        <v>104</v>
      </c>
      <c r="AE1149" s="52">
        <v>0</v>
      </c>
      <c r="AF1149" s="42">
        <f>IFERROR(AE1149/AB1145,"-")</f>
        <v>0</v>
      </c>
      <c r="AG1149" s="52">
        <v>0</v>
      </c>
      <c r="AH1149" s="42">
        <f>IFERROR(AG1149/AC1145,"-")</f>
        <v>0</v>
      </c>
      <c r="AI1149" s="55" t="str">
        <f t="shared" si="107"/>
        <v>-</v>
      </c>
      <c r="AJ1149" s="376"/>
      <c r="AK1149" s="376"/>
      <c r="AL1149" s="32" t="s">
        <v>104</v>
      </c>
      <c r="AM1149" s="52">
        <v>2093802</v>
      </c>
      <c r="AN1149" s="42">
        <f>IFERROR(AM1149/AJ1145,"-")</f>
        <v>2.6004048023362637E-2</v>
      </c>
      <c r="AO1149" s="52">
        <v>41</v>
      </c>
      <c r="AP1149" s="42">
        <f>IFERROR(AO1149/AK1145,"-")</f>
        <v>0.36607142857142855</v>
      </c>
      <c r="AQ1149" s="55">
        <f t="shared" si="108"/>
        <v>51068.341463414632</v>
      </c>
      <c r="AR1149" s="376"/>
      <c r="AS1149" s="376"/>
      <c r="AT1149" s="32" t="s">
        <v>104</v>
      </c>
      <c r="AU1149" s="52">
        <v>3044647</v>
      </c>
      <c r="AV1149" s="42">
        <f>IFERROR(AU1149/AR1145,"-")</f>
        <v>3.4068568677832978E-2</v>
      </c>
      <c r="AW1149" s="52">
        <v>68</v>
      </c>
      <c r="AX1149" s="42">
        <f>IFERROR(AW1149/AS1145,"-")</f>
        <v>0.44155844155844154</v>
      </c>
      <c r="AY1149" s="96">
        <f t="shared" si="109"/>
        <v>44774.220588235294</v>
      </c>
      <c r="AZ1149" s="376"/>
      <c r="BA1149" s="376"/>
      <c r="BB1149" s="32" t="s">
        <v>104</v>
      </c>
      <c r="BC1149" s="52">
        <v>934179</v>
      </c>
      <c r="BD1149" s="42">
        <f>IFERROR(BC1149/AZ1145,"-")</f>
        <v>3.9535692747182986E-2</v>
      </c>
      <c r="BE1149" s="52">
        <v>5</v>
      </c>
      <c r="BF1149" s="42">
        <f>IFERROR(BE1149/BA1145,"-")</f>
        <v>0.41666666666666669</v>
      </c>
      <c r="BG1149" s="55">
        <f t="shared" si="110"/>
        <v>186835.8</v>
      </c>
      <c r="BH1149" s="376"/>
      <c r="BI1149" s="376"/>
      <c r="BJ1149" s="32" t="s">
        <v>104</v>
      </c>
      <c r="BK1149" s="52">
        <v>1182515</v>
      </c>
      <c r="BL1149" s="42">
        <f>IFERROR(BK1149/BH1145,"-")</f>
        <v>2.176104522357097E-2</v>
      </c>
      <c r="BM1149" s="52">
        <v>37</v>
      </c>
      <c r="BN1149" s="42">
        <f>IFERROR(BM1149/BI1145,"-")</f>
        <v>0.26056338028169013</v>
      </c>
      <c r="BO1149" s="96">
        <f t="shared" si="111"/>
        <v>31959.864864864863</v>
      </c>
      <c r="BP1149" s="141"/>
    </row>
    <row r="1150" spans="2:68" s="8" customFormat="1" ht="13.15" customHeight="1">
      <c r="B1150" s="373"/>
      <c r="C1150" s="392"/>
      <c r="D1150" s="376"/>
      <c r="E1150" s="376"/>
      <c r="F1150" s="32" t="s">
        <v>105</v>
      </c>
      <c r="G1150" s="52">
        <v>2207804</v>
      </c>
      <c r="H1150" s="42">
        <f>IFERROR(G1150/D1145,"-")</f>
        <v>5.1130127072424564E-2</v>
      </c>
      <c r="I1150" s="52">
        <v>16</v>
      </c>
      <c r="J1150" s="42">
        <f>IFERROR(I1150/E1145,"-")</f>
        <v>0.5</v>
      </c>
      <c r="K1150" s="55">
        <f t="shared" si="104"/>
        <v>137987.75</v>
      </c>
      <c r="L1150" s="376"/>
      <c r="M1150" s="376"/>
      <c r="N1150" s="32" t="s">
        <v>105</v>
      </c>
      <c r="O1150" s="52">
        <v>5210692</v>
      </c>
      <c r="P1150" s="42">
        <f>IFERROR(O1150/L1145,"-")</f>
        <v>2.8744531679162716E-2</v>
      </c>
      <c r="Q1150" s="52">
        <v>123</v>
      </c>
      <c r="R1150" s="42">
        <f>IFERROR(Q1150/M1145,"-")</f>
        <v>0.39677419354838711</v>
      </c>
      <c r="S1150" s="55">
        <f t="shared" si="105"/>
        <v>42363.349593495936</v>
      </c>
      <c r="T1150" s="376"/>
      <c r="U1150" s="376"/>
      <c r="V1150" s="32" t="s">
        <v>105</v>
      </c>
      <c r="W1150" s="52">
        <v>0</v>
      </c>
      <c r="X1150" s="42">
        <f>IFERROR(W1150/T1145,"-")</f>
        <v>0</v>
      </c>
      <c r="Y1150" s="52">
        <v>0</v>
      </c>
      <c r="Z1150" s="42">
        <f>IFERROR(Y1150/U1145,"-")</f>
        <v>0</v>
      </c>
      <c r="AA1150" s="96" t="str">
        <f t="shared" si="106"/>
        <v>-</v>
      </c>
      <c r="AB1150" s="376"/>
      <c r="AC1150" s="376"/>
      <c r="AD1150" s="32" t="s">
        <v>105</v>
      </c>
      <c r="AE1150" s="52">
        <v>0</v>
      </c>
      <c r="AF1150" s="42">
        <f>IFERROR(AE1150/AB1145,"-")</f>
        <v>0</v>
      </c>
      <c r="AG1150" s="52">
        <v>0</v>
      </c>
      <c r="AH1150" s="42">
        <f>IFERROR(AG1150/AC1145,"-")</f>
        <v>0</v>
      </c>
      <c r="AI1150" s="55" t="str">
        <f t="shared" si="107"/>
        <v>-</v>
      </c>
      <c r="AJ1150" s="376"/>
      <c r="AK1150" s="376"/>
      <c r="AL1150" s="32" t="s">
        <v>105</v>
      </c>
      <c r="AM1150" s="52">
        <v>2630231</v>
      </c>
      <c r="AN1150" s="42">
        <f>IFERROR(AM1150/AJ1145,"-")</f>
        <v>3.2666246969167631E-2</v>
      </c>
      <c r="AO1150" s="52">
        <v>53</v>
      </c>
      <c r="AP1150" s="42">
        <f>IFERROR(AO1150/AK1145,"-")</f>
        <v>0.4732142857142857</v>
      </c>
      <c r="AQ1150" s="55">
        <f t="shared" si="108"/>
        <v>49627</v>
      </c>
      <c r="AR1150" s="376"/>
      <c r="AS1150" s="376"/>
      <c r="AT1150" s="32" t="s">
        <v>105</v>
      </c>
      <c r="AU1150" s="52">
        <v>2580461</v>
      </c>
      <c r="AV1150" s="42">
        <f>IFERROR(AU1150/AR1145,"-")</f>
        <v>2.887448456223975E-2</v>
      </c>
      <c r="AW1150" s="52">
        <v>70</v>
      </c>
      <c r="AX1150" s="42">
        <f>IFERROR(AW1150/AS1145,"-")</f>
        <v>0.45454545454545453</v>
      </c>
      <c r="AY1150" s="96">
        <f t="shared" si="109"/>
        <v>36863.728571428568</v>
      </c>
      <c r="AZ1150" s="376"/>
      <c r="BA1150" s="376"/>
      <c r="BB1150" s="32" t="s">
        <v>105</v>
      </c>
      <c r="BC1150" s="52">
        <v>198738</v>
      </c>
      <c r="BD1150" s="42">
        <f>IFERROR(BC1150/AZ1145,"-")</f>
        <v>8.4108554197746387E-3</v>
      </c>
      <c r="BE1150" s="52">
        <v>5</v>
      </c>
      <c r="BF1150" s="42">
        <f>IFERROR(BE1150/BA1145,"-")</f>
        <v>0.41666666666666669</v>
      </c>
      <c r="BG1150" s="55">
        <f t="shared" si="110"/>
        <v>39747.599999999999</v>
      </c>
      <c r="BH1150" s="376"/>
      <c r="BI1150" s="376"/>
      <c r="BJ1150" s="32" t="s">
        <v>105</v>
      </c>
      <c r="BK1150" s="52">
        <v>2990602</v>
      </c>
      <c r="BL1150" s="42">
        <f>IFERROR(BK1150/BH1145,"-")</f>
        <v>5.5034080216912085E-2</v>
      </c>
      <c r="BM1150" s="52">
        <v>44</v>
      </c>
      <c r="BN1150" s="42">
        <f>IFERROR(BM1150/BI1145,"-")</f>
        <v>0.30985915492957744</v>
      </c>
      <c r="BO1150" s="96">
        <f t="shared" si="111"/>
        <v>67968.227272727279</v>
      </c>
      <c r="BP1150" s="141"/>
    </row>
    <row r="1151" spans="2:68" s="8" customFormat="1" ht="13.15" customHeight="1">
      <c r="B1151" s="373"/>
      <c r="C1151" s="392"/>
      <c r="D1151" s="376"/>
      <c r="E1151" s="376"/>
      <c r="F1151" s="32" t="s">
        <v>106</v>
      </c>
      <c r="G1151" s="52">
        <v>2065394</v>
      </c>
      <c r="H1151" s="42">
        <f>IFERROR(G1151/D1145,"-")</f>
        <v>4.7832080055395888E-2</v>
      </c>
      <c r="I1151" s="52">
        <v>9</v>
      </c>
      <c r="J1151" s="42">
        <f>IFERROR(I1151/E1145,"-")</f>
        <v>0.28125</v>
      </c>
      <c r="K1151" s="55">
        <f t="shared" si="104"/>
        <v>229488.22222222222</v>
      </c>
      <c r="L1151" s="376"/>
      <c r="M1151" s="376"/>
      <c r="N1151" s="32" t="s">
        <v>106</v>
      </c>
      <c r="O1151" s="52">
        <v>10414468</v>
      </c>
      <c r="P1151" s="42">
        <f>IFERROR(O1151/L1145,"-")</f>
        <v>5.74509115771238E-2</v>
      </c>
      <c r="Q1151" s="52">
        <v>55</v>
      </c>
      <c r="R1151" s="42">
        <f>IFERROR(Q1151/M1145,"-")</f>
        <v>0.17741935483870969</v>
      </c>
      <c r="S1151" s="55">
        <f t="shared" si="105"/>
        <v>189353.96363636362</v>
      </c>
      <c r="T1151" s="376"/>
      <c r="U1151" s="376"/>
      <c r="V1151" s="32" t="s">
        <v>106</v>
      </c>
      <c r="W1151" s="52">
        <v>8084</v>
      </c>
      <c r="X1151" s="42">
        <f>IFERROR(W1151/T1145,"-")</f>
        <v>4.6644471499212399E-3</v>
      </c>
      <c r="Y1151" s="52">
        <v>1</v>
      </c>
      <c r="Z1151" s="42">
        <f>IFERROR(Y1151/U1145,"-")</f>
        <v>7.1428571428571425E-2</v>
      </c>
      <c r="AA1151" s="96">
        <f t="shared" si="106"/>
        <v>8084</v>
      </c>
      <c r="AB1151" s="376"/>
      <c r="AC1151" s="376"/>
      <c r="AD1151" s="32" t="s">
        <v>106</v>
      </c>
      <c r="AE1151" s="52">
        <v>156291</v>
      </c>
      <c r="AF1151" s="42">
        <f>IFERROR(AE1151/AB1145,"-")</f>
        <v>1.6763772720349582E-2</v>
      </c>
      <c r="AG1151" s="52">
        <v>3</v>
      </c>
      <c r="AH1151" s="42">
        <f>IFERROR(AG1151/AC1145,"-")</f>
        <v>0.10344827586206896</v>
      </c>
      <c r="AI1151" s="55">
        <f t="shared" si="107"/>
        <v>52097</v>
      </c>
      <c r="AJ1151" s="376"/>
      <c r="AK1151" s="376"/>
      <c r="AL1151" s="32" t="s">
        <v>106</v>
      </c>
      <c r="AM1151" s="52">
        <v>5355336</v>
      </c>
      <c r="AN1151" s="42">
        <f>IFERROR(AM1151/AJ1145,"-")</f>
        <v>6.65107849382333E-2</v>
      </c>
      <c r="AO1151" s="52">
        <v>25</v>
      </c>
      <c r="AP1151" s="42">
        <f>IFERROR(AO1151/AK1145,"-")</f>
        <v>0.22321428571428573</v>
      </c>
      <c r="AQ1151" s="55">
        <f t="shared" si="108"/>
        <v>214213.44</v>
      </c>
      <c r="AR1151" s="376"/>
      <c r="AS1151" s="376"/>
      <c r="AT1151" s="32" t="s">
        <v>106</v>
      </c>
      <c r="AU1151" s="52">
        <v>4894757</v>
      </c>
      <c r="AV1151" s="42">
        <f>IFERROR(AU1151/AR1145,"-")</f>
        <v>5.477067292720756E-2</v>
      </c>
      <c r="AW1151" s="52">
        <v>26</v>
      </c>
      <c r="AX1151" s="42">
        <f>IFERROR(AW1151/AS1145,"-")</f>
        <v>0.16883116883116883</v>
      </c>
      <c r="AY1151" s="96">
        <f t="shared" si="109"/>
        <v>188259.88461538462</v>
      </c>
      <c r="AZ1151" s="376"/>
      <c r="BA1151" s="376"/>
      <c r="BB1151" s="32" t="s">
        <v>106</v>
      </c>
      <c r="BC1151" s="52">
        <v>6016751</v>
      </c>
      <c r="BD1151" s="42">
        <f>IFERROR(BC1151/AZ1145,"-")</f>
        <v>0.25463687245410782</v>
      </c>
      <c r="BE1151" s="52">
        <v>5</v>
      </c>
      <c r="BF1151" s="42">
        <f>IFERROR(BE1151/BA1145,"-")</f>
        <v>0.41666666666666669</v>
      </c>
      <c r="BG1151" s="55">
        <f t="shared" si="110"/>
        <v>1203350.2</v>
      </c>
      <c r="BH1151" s="376"/>
      <c r="BI1151" s="376"/>
      <c r="BJ1151" s="32" t="s">
        <v>106</v>
      </c>
      <c r="BK1151" s="52">
        <v>333040</v>
      </c>
      <c r="BL1151" s="42">
        <f>IFERROR(BK1151/BH1145,"-")</f>
        <v>6.1287159158725903E-3</v>
      </c>
      <c r="BM1151" s="52">
        <v>13</v>
      </c>
      <c r="BN1151" s="42">
        <f>IFERROR(BM1151/BI1145,"-")</f>
        <v>9.154929577464789E-2</v>
      </c>
      <c r="BO1151" s="96">
        <f t="shared" si="111"/>
        <v>25618.461538461539</v>
      </c>
      <c r="BP1151" s="141"/>
    </row>
    <row r="1152" spans="2:68" s="8" customFormat="1" ht="13.15" customHeight="1">
      <c r="B1152" s="373"/>
      <c r="C1152" s="392"/>
      <c r="D1152" s="376"/>
      <c r="E1152" s="376"/>
      <c r="F1152" s="32" t="s">
        <v>116</v>
      </c>
      <c r="G1152" s="52">
        <v>0</v>
      </c>
      <c r="H1152" s="42">
        <f>IFERROR(G1152/D1145,"-")</f>
        <v>0</v>
      </c>
      <c r="I1152" s="52">
        <v>0</v>
      </c>
      <c r="J1152" s="42">
        <f>IFERROR(I1152/E1145,"-")</f>
        <v>0</v>
      </c>
      <c r="K1152" s="55" t="str">
        <f t="shared" si="104"/>
        <v>-</v>
      </c>
      <c r="L1152" s="376"/>
      <c r="M1152" s="376"/>
      <c r="N1152" s="32" t="s">
        <v>116</v>
      </c>
      <c r="O1152" s="52">
        <v>0</v>
      </c>
      <c r="P1152" s="42">
        <f>IFERROR(O1152/L1145,"-")</f>
        <v>0</v>
      </c>
      <c r="Q1152" s="52">
        <v>0</v>
      </c>
      <c r="R1152" s="42">
        <f>IFERROR(Q1152/M1145,"-")</f>
        <v>0</v>
      </c>
      <c r="S1152" s="55" t="str">
        <f t="shared" si="105"/>
        <v>-</v>
      </c>
      <c r="T1152" s="376"/>
      <c r="U1152" s="376"/>
      <c r="V1152" s="32" t="s">
        <v>116</v>
      </c>
      <c r="W1152" s="52">
        <v>0</v>
      </c>
      <c r="X1152" s="42">
        <f>IFERROR(W1152/T1145,"-")</f>
        <v>0</v>
      </c>
      <c r="Y1152" s="52">
        <v>0</v>
      </c>
      <c r="Z1152" s="42">
        <f>IFERROR(Y1152/U1145,"-")</f>
        <v>0</v>
      </c>
      <c r="AA1152" s="96" t="str">
        <f t="shared" si="106"/>
        <v>-</v>
      </c>
      <c r="AB1152" s="376"/>
      <c r="AC1152" s="376"/>
      <c r="AD1152" s="32" t="s">
        <v>116</v>
      </c>
      <c r="AE1152" s="52">
        <v>0</v>
      </c>
      <c r="AF1152" s="42">
        <f>IFERROR(AE1152/AB1145,"-")</f>
        <v>0</v>
      </c>
      <c r="AG1152" s="52">
        <v>0</v>
      </c>
      <c r="AH1152" s="42">
        <f>IFERROR(AG1152/AC1145,"-")</f>
        <v>0</v>
      </c>
      <c r="AI1152" s="55" t="str">
        <f t="shared" si="107"/>
        <v>-</v>
      </c>
      <c r="AJ1152" s="376"/>
      <c r="AK1152" s="376"/>
      <c r="AL1152" s="32" t="s">
        <v>116</v>
      </c>
      <c r="AM1152" s="52">
        <v>0</v>
      </c>
      <c r="AN1152" s="42">
        <f>IFERROR(AM1152/AJ1145,"-")</f>
        <v>0</v>
      </c>
      <c r="AO1152" s="52">
        <v>0</v>
      </c>
      <c r="AP1152" s="42">
        <f>IFERROR(AO1152/AK1145,"-")</f>
        <v>0</v>
      </c>
      <c r="AQ1152" s="55" t="str">
        <f t="shared" si="108"/>
        <v>-</v>
      </c>
      <c r="AR1152" s="376"/>
      <c r="AS1152" s="376"/>
      <c r="AT1152" s="32" t="s">
        <v>116</v>
      </c>
      <c r="AU1152" s="52">
        <v>0</v>
      </c>
      <c r="AV1152" s="42">
        <f>IFERROR(AU1152/AR1145,"-")</f>
        <v>0</v>
      </c>
      <c r="AW1152" s="52">
        <v>0</v>
      </c>
      <c r="AX1152" s="42">
        <f>IFERROR(AW1152/AS1145,"-")</f>
        <v>0</v>
      </c>
      <c r="AY1152" s="96" t="str">
        <f t="shared" si="109"/>
        <v>-</v>
      </c>
      <c r="AZ1152" s="376"/>
      <c r="BA1152" s="376"/>
      <c r="BB1152" s="32" t="s">
        <v>116</v>
      </c>
      <c r="BC1152" s="52">
        <v>0</v>
      </c>
      <c r="BD1152" s="42">
        <f>IFERROR(BC1152/AZ1145,"-")</f>
        <v>0</v>
      </c>
      <c r="BE1152" s="52">
        <v>0</v>
      </c>
      <c r="BF1152" s="42">
        <f>IFERROR(BE1152/BA1145,"-")</f>
        <v>0</v>
      </c>
      <c r="BG1152" s="55" t="str">
        <f t="shared" si="110"/>
        <v>-</v>
      </c>
      <c r="BH1152" s="376"/>
      <c r="BI1152" s="376"/>
      <c r="BJ1152" s="32" t="s">
        <v>116</v>
      </c>
      <c r="BK1152" s="52">
        <v>0</v>
      </c>
      <c r="BL1152" s="42">
        <f>IFERROR(BK1152/BH1145,"-")</f>
        <v>0</v>
      </c>
      <c r="BM1152" s="52">
        <v>0</v>
      </c>
      <c r="BN1152" s="42">
        <f>IFERROR(BM1152/BI1145,"-")</f>
        <v>0</v>
      </c>
      <c r="BO1152" s="96" t="str">
        <f t="shared" si="111"/>
        <v>-</v>
      </c>
      <c r="BP1152" s="141"/>
    </row>
    <row r="1153" spans="2:68" s="8" customFormat="1" ht="13.15" customHeight="1">
      <c r="B1153" s="373"/>
      <c r="C1153" s="392"/>
      <c r="D1153" s="376"/>
      <c r="E1153" s="376"/>
      <c r="F1153" s="32" t="s">
        <v>107</v>
      </c>
      <c r="G1153" s="52">
        <v>0</v>
      </c>
      <c r="H1153" s="42">
        <f>IFERROR(G1153/D1145,"-")</f>
        <v>0</v>
      </c>
      <c r="I1153" s="52">
        <v>0</v>
      </c>
      <c r="J1153" s="42">
        <f>IFERROR(I1153/E1145,"-")</f>
        <v>0</v>
      </c>
      <c r="K1153" s="55" t="str">
        <f t="shared" si="104"/>
        <v>-</v>
      </c>
      <c r="L1153" s="376"/>
      <c r="M1153" s="376"/>
      <c r="N1153" s="32" t="s">
        <v>107</v>
      </c>
      <c r="O1153" s="52">
        <v>50029</v>
      </c>
      <c r="P1153" s="42">
        <f>IFERROR(O1153/L1145,"-")</f>
        <v>2.7598257110127248E-4</v>
      </c>
      <c r="Q1153" s="52">
        <v>4</v>
      </c>
      <c r="R1153" s="42">
        <f>IFERROR(Q1153/M1145,"-")</f>
        <v>1.2903225806451613E-2</v>
      </c>
      <c r="S1153" s="55">
        <f t="shared" si="105"/>
        <v>12507.25</v>
      </c>
      <c r="T1153" s="376"/>
      <c r="U1153" s="376"/>
      <c r="V1153" s="32" t="s">
        <v>107</v>
      </c>
      <c r="W1153" s="52">
        <v>0</v>
      </c>
      <c r="X1153" s="42">
        <f>IFERROR(W1153/T1145,"-")</f>
        <v>0</v>
      </c>
      <c r="Y1153" s="52">
        <v>0</v>
      </c>
      <c r="Z1153" s="42">
        <f>IFERROR(Y1153/U1145,"-")</f>
        <v>0</v>
      </c>
      <c r="AA1153" s="96" t="str">
        <f t="shared" si="106"/>
        <v>-</v>
      </c>
      <c r="AB1153" s="376"/>
      <c r="AC1153" s="376"/>
      <c r="AD1153" s="32" t="s">
        <v>107</v>
      </c>
      <c r="AE1153" s="52">
        <v>0</v>
      </c>
      <c r="AF1153" s="42">
        <f>IFERROR(AE1153/AB1145,"-")</f>
        <v>0</v>
      </c>
      <c r="AG1153" s="52">
        <v>0</v>
      </c>
      <c r="AH1153" s="42">
        <f>IFERROR(AG1153/AC1145,"-")</f>
        <v>0</v>
      </c>
      <c r="AI1153" s="55" t="str">
        <f t="shared" si="107"/>
        <v>-</v>
      </c>
      <c r="AJ1153" s="376"/>
      <c r="AK1153" s="376"/>
      <c r="AL1153" s="32" t="s">
        <v>107</v>
      </c>
      <c r="AM1153" s="52">
        <v>40736</v>
      </c>
      <c r="AN1153" s="42">
        <f>IFERROR(AM1153/AJ1145,"-")</f>
        <v>5.0592219334956239E-4</v>
      </c>
      <c r="AO1153" s="52">
        <v>2</v>
      </c>
      <c r="AP1153" s="42">
        <f>IFERROR(AO1153/AK1145,"-")</f>
        <v>1.7857142857142856E-2</v>
      </c>
      <c r="AQ1153" s="55">
        <f t="shared" si="108"/>
        <v>20368</v>
      </c>
      <c r="AR1153" s="376"/>
      <c r="AS1153" s="376"/>
      <c r="AT1153" s="32" t="s">
        <v>107</v>
      </c>
      <c r="AU1153" s="52">
        <v>9293</v>
      </c>
      <c r="AV1153" s="42">
        <f>IFERROR(AU1153/AR1145,"-")</f>
        <v>1.0398552236863645E-4</v>
      </c>
      <c r="AW1153" s="52">
        <v>2</v>
      </c>
      <c r="AX1153" s="42">
        <f>IFERROR(AW1153/AS1145,"-")</f>
        <v>1.2987012987012988E-2</v>
      </c>
      <c r="AY1153" s="96">
        <f t="shared" si="109"/>
        <v>4646.5</v>
      </c>
      <c r="AZ1153" s="376"/>
      <c r="BA1153" s="376"/>
      <c r="BB1153" s="32" t="s">
        <v>107</v>
      </c>
      <c r="BC1153" s="52">
        <v>0</v>
      </c>
      <c r="BD1153" s="42">
        <f>IFERROR(BC1153/AZ1145,"-")</f>
        <v>0</v>
      </c>
      <c r="BE1153" s="52">
        <v>0</v>
      </c>
      <c r="BF1153" s="42">
        <f>IFERROR(BE1153/BA1145,"-")</f>
        <v>0</v>
      </c>
      <c r="BG1153" s="55" t="str">
        <f t="shared" si="110"/>
        <v>-</v>
      </c>
      <c r="BH1153" s="376"/>
      <c r="BI1153" s="376"/>
      <c r="BJ1153" s="32" t="s">
        <v>107</v>
      </c>
      <c r="BK1153" s="52">
        <v>31708</v>
      </c>
      <c r="BL1153" s="42">
        <f>IFERROR(BK1153/BH1145,"-")</f>
        <v>5.8350145406103795E-4</v>
      </c>
      <c r="BM1153" s="52">
        <v>3</v>
      </c>
      <c r="BN1153" s="42">
        <f>IFERROR(BM1153/BI1145,"-")</f>
        <v>2.1126760563380281E-2</v>
      </c>
      <c r="BO1153" s="96">
        <f t="shared" si="111"/>
        <v>10569.333333333334</v>
      </c>
      <c r="BP1153" s="141"/>
    </row>
    <row r="1154" spans="2:68" s="8" customFormat="1" ht="13.15" customHeight="1">
      <c r="B1154" s="373"/>
      <c r="C1154" s="392"/>
      <c r="D1154" s="376"/>
      <c r="E1154" s="376"/>
      <c r="F1154" s="32" t="s">
        <v>108</v>
      </c>
      <c r="G1154" s="52">
        <v>5150</v>
      </c>
      <c r="H1154" s="42">
        <f>IFERROR(G1154/D1145,"-")</f>
        <v>1.192679035018446E-4</v>
      </c>
      <c r="I1154" s="52">
        <v>2</v>
      </c>
      <c r="J1154" s="42">
        <f>IFERROR(I1154/E1145,"-")</f>
        <v>6.25E-2</v>
      </c>
      <c r="K1154" s="55">
        <f t="shared" si="104"/>
        <v>2575</v>
      </c>
      <c r="L1154" s="376"/>
      <c r="M1154" s="376"/>
      <c r="N1154" s="32" t="s">
        <v>108</v>
      </c>
      <c r="O1154" s="52">
        <v>204420</v>
      </c>
      <c r="P1154" s="42">
        <f>IFERROR(O1154/L1145,"-")</f>
        <v>1.1276730932963303E-3</v>
      </c>
      <c r="Q1154" s="52">
        <v>10</v>
      </c>
      <c r="R1154" s="42">
        <f>IFERROR(Q1154/M1145,"-")</f>
        <v>3.2258064516129031E-2</v>
      </c>
      <c r="S1154" s="55">
        <f t="shared" si="105"/>
        <v>20442</v>
      </c>
      <c r="T1154" s="376"/>
      <c r="U1154" s="376"/>
      <c r="V1154" s="32" t="s">
        <v>108</v>
      </c>
      <c r="W1154" s="52">
        <v>0</v>
      </c>
      <c r="X1154" s="42">
        <f>IFERROR(W1154/T1145,"-")</f>
        <v>0</v>
      </c>
      <c r="Y1154" s="52">
        <v>0</v>
      </c>
      <c r="Z1154" s="42">
        <f>IFERROR(Y1154/U1145,"-")</f>
        <v>0</v>
      </c>
      <c r="AA1154" s="96" t="str">
        <f t="shared" si="106"/>
        <v>-</v>
      </c>
      <c r="AB1154" s="376"/>
      <c r="AC1154" s="376"/>
      <c r="AD1154" s="32" t="s">
        <v>108</v>
      </c>
      <c r="AE1154" s="52">
        <v>0</v>
      </c>
      <c r="AF1154" s="42">
        <f>IFERROR(AE1154/AB1145,"-")</f>
        <v>0</v>
      </c>
      <c r="AG1154" s="52">
        <v>0</v>
      </c>
      <c r="AH1154" s="42">
        <f>IFERROR(AG1154/AC1145,"-")</f>
        <v>0</v>
      </c>
      <c r="AI1154" s="55" t="str">
        <f t="shared" si="107"/>
        <v>-</v>
      </c>
      <c r="AJ1154" s="376"/>
      <c r="AK1154" s="376"/>
      <c r="AL1154" s="32" t="s">
        <v>108</v>
      </c>
      <c r="AM1154" s="52">
        <v>10597</v>
      </c>
      <c r="AN1154" s="42">
        <f>IFERROR(AM1154/AJ1145,"-")</f>
        <v>1.3160981645044464E-4</v>
      </c>
      <c r="AO1154" s="52">
        <v>3</v>
      </c>
      <c r="AP1154" s="42">
        <f>IFERROR(AO1154/AK1145,"-")</f>
        <v>2.6785714285714284E-2</v>
      </c>
      <c r="AQ1154" s="55">
        <f t="shared" si="108"/>
        <v>3532.3333333333335</v>
      </c>
      <c r="AR1154" s="376"/>
      <c r="AS1154" s="376"/>
      <c r="AT1154" s="32" t="s">
        <v>108</v>
      </c>
      <c r="AU1154" s="52">
        <v>193823</v>
      </c>
      <c r="AV1154" s="42">
        <f>IFERROR(AU1154/AR1145,"-")</f>
        <v>2.1688137202255701E-3</v>
      </c>
      <c r="AW1154" s="52">
        <v>7</v>
      </c>
      <c r="AX1154" s="42">
        <f>IFERROR(AW1154/AS1145,"-")</f>
        <v>4.5454545454545456E-2</v>
      </c>
      <c r="AY1154" s="96">
        <f t="shared" si="109"/>
        <v>27689</v>
      </c>
      <c r="AZ1154" s="376"/>
      <c r="BA1154" s="376"/>
      <c r="BB1154" s="32" t="s">
        <v>108</v>
      </c>
      <c r="BC1154" s="52">
        <v>0</v>
      </c>
      <c r="BD1154" s="42">
        <f>IFERROR(BC1154/AZ1145,"-")</f>
        <v>0</v>
      </c>
      <c r="BE1154" s="52">
        <v>0</v>
      </c>
      <c r="BF1154" s="42">
        <f>IFERROR(BE1154/BA1145,"-")</f>
        <v>0</v>
      </c>
      <c r="BG1154" s="55" t="str">
        <f t="shared" si="110"/>
        <v>-</v>
      </c>
      <c r="BH1154" s="376"/>
      <c r="BI1154" s="376"/>
      <c r="BJ1154" s="32" t="s">
        <v>108</v>
      </c>
      <c r="BK1154" s="52">
        <v>6081</v>
      </c>
      <c r="BL1154" s="42">
        <f>IFERROR(BK1154/BH1145,"-")</f>
        <v>1.1190464053693617E-4</v>
      </c>
      <c r="BM1154" s="52">
        <v>1</v>
      </c>
      <c r="BN1154" s="42">
        <f>IFERROR(BM1154/BI1145,"-")</f>
        <v>7.0422535211267607E-3</v>
      </c>
      <c r="BO1154" s="96">
        <f t="shared" si="111"/>
        <v>6081</v>
      </c>
      <c r="BP1154" s="141"/>
    </row>
    <row r="1155" spans="2:68" s="8" customFormat="1" ht="13.15" customHeight="1">
      <c r="B1155" s="373"/>
      <c r="C1155" s="392"/>
      <c r="D1155" s="376"/>
      <c r="E1155" s="376"/>
      <c r="F1155" s="32" t="s">
        <v>109</v>
      </c>
      <c r="G1155" s="52">
        <v>0</v>
      </c>
      <c r="H1155" s="42">
        <f>IFERROR(G1155/D1145,"-")</f>
        <v>0</v>
      </c>
      <c r="I1155" s="52">
        <v>0</v>
      </c>
      <c r="J1155" s="42">
        <f>IFERROR(I1155/E1145,"-")</f>
        <v>0</v>
      </c>
      <c r="K1155" s="55" t="str">
        <f t="shared" si="104"/>
        <v>-</v>
      </c>
      <c r="L1155" s="376"/>
      <c r="M1155" s="376"/>
      <c r="N1155" s="32" t="s">
        <v>109</v>
      </c>
      <c r="O1155" s="52">
        <v>33514</v>
      </c>
      <c r="P1155" s="42">
        <f>IFERROR(O1155/L1145,"-")</f>
        <v>1.8487836830414451E-4</v>
      </c>
      <c r="Q1155" s="52">
        <v>2</v>
      </c>
      <c r="R1155" s="42">
        <f>IFERROR(Q1155/M1145,"-")</f>
        <v>6.4516129032258064E-3</v>
      </c>
      <c r="S1155" s="55">
        <f t="shared" si="105"/>
        <v>16757</v>
      </c>
      <c r="T1155" s="376"/>
      <c r="U1155" s="376"/>
      <c r="V1155" s="32" t="s">
        <v>109</v>
      </c>
      <c r="W1155" s="52">
        <v>0</v>
      </c>
      <c r="X1155" s="42">
        <f>IFERROR(W1155/T1145,"-")</f>
        <v>0</v>
      </c>
      <c r="Y1155" s="52">
        <v>0</v>
      </c>
      <c r="Z1155" s="42">
        <f>IFERROR(Y1155/U1145,"-")</f>
        <v>0</v>
      </c>
      <c r="AA1155" s="96" t="str">
        <f t="shared" si="106"/>
        <v>-</v>
      </c>
      <c r="AB1155" s="376"/>
      <c r="AC1155" s="376"/>
      <c r="AD1155" s="32" t="s">
        <v>109</v>
      </c>
      <c r="AE1155" s="52">
        <v>0</v>
      </c>
      <c r="AF1155" s="42">
        <f>IFERROR(AE1155/AB1145,"-")</f>
        <v>0</v>
      </c>
      <c r="AG1155" s="52">
        <v>0</v>
      </c>
      <c r="AH1155" s="42">
        <f>IFERROR(AG1155/AC1145,"-")</f>
        <v>0</v>
      </c>
      <c r="AI1155" s="55" t="str">
        <f t="shared" si="107"/>
        <v>-</v>
      </c>
      <c r="AJ1155" s="376"/>
      <c r="AK1155" s="376"/>
      <c r="AL1155" s="32" t="s">
        <v>109</v>
      </c>
      <c r="AM1155" s="52">
        <v>33514</v>
      </c>
      <c r="AN1155" s="42">
        <f>IFERROR(AM1155/AJ1145,"-")</f>
        <v>4.1622830881572152E-4</v>
      </c>
      <c r="AO1155" s="52">
        <v>2</v>
      </c>
      <c r="AP1155" s="42">
        <f>IFERROR(AO1155/AK1145,"-")</f>
        <v>1.7857142857142856E-2</v>
      </c>
      <c r="AQ1155" s="55">
        <f t="shared" si="108"/>
        <v>16757</v>
      </c>
      <c r="AR1155" s="376"/>
      <c r="AS1155" s="376"/>
      <c r="AT1155" s="32" t="s">
        <v>109</v>
      </c>
      <c r="AU1155" s="52">
        <v>0</v>
      </c>
      <c r="AV1155" s="42">
        <f>IFERROR(AU1155/AR1145,"-")</f>
        <v>0</v>
      </c>
      <c r="AW1155" s="52">
        <v>0</v>
      </c>
      <c r="AX1155" s="42">
        <f>IFERROR(AW1155/AS1145,"-")</f>
        <v>0</v>
      </c>
      <c r="AY1155" s="96" t="str">
        <f t="shared" si="109"/>
        <v>-</v>
      </c>
      <c r="AZ1155" s="376"/>
      <c r="BA1155" s="376"/>
      <c r="BB1155" s="32" t="s">
        <v>109</v>
      </c>
      <c r="BC1155" s="52">
        <v>33514</v>
      </c>
      <c r="BD1155" s="42">
        <f>IFERROR(BC1155/AZ1145,"-")</f>
        <v>1.4183568745701741E-3</v>
      </c>
      <c r="BE1155" s="52">
        <v>2</v>
      </c>
      <c r="BF1155" s="42">
        <f>IFERROR(BE1155/BA1145,"-")</f>
        <v>0.16666666666666666</v>
      </c>
      <c r="BG1155" s="55">
        <f t="shared" si="110"/>
        <v>16757</v>
      </c>
      <c r="BH1155" s="376"/>
      <c r="BI1155" s="376"/>
      <c r="BJ1155" s="32" t="s">
        <v>109</v>
      </c>
      <c r="BK1155" s="52">
        <v>740</v>
      </c>
      <c r="BL1155" s="42">
        <f>IFERROR(BK1155/BH1145,"-")</f>
        <v>1.3617732938222786E-5</v>
      </c>
      <c r="BM1155" s="52">
        <v>1</v>
      </c>
      <c r="BN1155" s="42">
        <f>IFERROR(BM1155/BI1145,"-")</f>
        <v>7.0422535211267607E-3</v>
      </c>
      <c r="BO1155" s="96">
        <f t="shared" si="111"/>
        <v>740</v>
      </c>
      <c r="BP1155" s="141"/>
    </row>
    <row r="1156" spans="2:68" s="8" customFormat="1" ht="13.15" customHeight="1">
      <c r="B1156" s="373"/>
      <c r="C1156" s="392"/>
      <c r="D1156" s="376"/>
      <c r="E1156" s="376"/>
      <c r="F1156" s="32" t="s">
        <v>110</v>
      </c>
      <c r="G1156" s="52">
        <v>2798338</v>
      </c>
      <c r="H1156" s="42">
        <f>IFERROR(G1156/D1145,"-")</f>
        <v>6.4806195446513559E-2</v>
      </c>
      <c r="I1156" s="52">
        <v>1</v>
      </c>
      <c r="J1156" s="42">
        <f>IFERROR(I1156/E1145,"-")</f>
        <v>3.125E-2</v>
      </c>
      <c r="K1156" s="55">
        <f t="shared" si="104"/>
        <v>2798338</v>
      </c>
      <c r="L1156" s="376"/>
      <c r="M1156" s="376"/>
      <c r="N1156" s="32" t="s">
        <v>110</v>
      </c>
      <c r="O1156" s="52">
        <v>10955</v>
      </c>
      <c r="P1156" s="42">
        <f>IFERROR(O1156/L1145,"-")</f>
        <v>6.0432730344688874E-5</v>
      </c>
      <c r="Q1156" s="52">
        <v>2</v>
      </c>
      <c r="R1156" s="42">
        <f>IFERROR(Q1156/M1145,"-")</f>
        <v>6.4516129032258064E-3</v>
      </c>
      <c r="S1156" s="55">
        <f t="shared" si="105"/>
        <v>5477.5</v>
      </c>
      <c r="T1156" s="376"/>
      <c r="U1156" s="376"/>
      <c r="V1156" s="32" t="s">
        <v>110</v>
      </c>
      <c r="W1156" s="52">
        <v>0</v>
      </c>
      <c r="X1156" s="42">
        <f>IFERROR(W1156/T1145,"-")</f>
        <v>0</v>
      </c>
      <c r="Y1156" s="52">
        <v>0</v>
      </c>
      <c r="Z1156" s="42">
        <f>IFERROR(Y1156/U1145,"-")</f>
        <v>0</v>
      </c>
      <c r="AA1156" s="96" t="str">
        <f t="shared" si="106"/>
        <v>-</v>
      </c>
      <c r="AB1156" s="376"/>
      <c r="AC1156" s="376"/>
      <c r="AD1156" s="32" t="s">
        <v>110</v>
      </c>
      <c r="AE1156" s="52">
        <v>0</v>
      </c>
      <c r="AF1156" s="42">
        <f>IFERROR(AE1156/AB1145,"-")</f>
        <v>0</v>
      </c>
      <c r="AG1156" s="52">
        <v>0</v>
      </c>
      <c r="AH1156" s="42">
        <f>IFERROR(AG1156/AC1145,"-")</f>
        <v>0</v>
      </c>
      <c r="AI1156" s="55" t="str">
        <f t="shared" si="107"/>
        <v>-</v>
      </c>
      <c r="AJ1156" s="376"/>
      <c r="AK1156" s="376"/>
      <c r="AL1156" s="32" t="s">
        <v>110</v>
      </c>
      <c r="AM1156" s="52">
        <v>10955</v>
      </c>
      <c r="AN1156" s="42">
        <f>IFERROR(AM1156/AJ1145,"-")</f>
        <v>1.3605601011745029E-4</v>
      </c>
      <c r="AO1156" s="52">
        <v>2</v>
      </c>
      <c r="AP1156" s="42">
        <f>IFERROR(AO1156/AK1145,"-")</f>
        <v>1.7857142857142856E-2</v>
      </c>
      <c r="AQ1156" s="55">
        <f t="shared" si="108"/>
        <v>5477.5</v>
      </c>
      <c r="AR1156" s="376"/>
      <c r="AS1156" s="376"/>
      <c r="AT1156" s="32" t="s">
        <v>110</v>
      </c>
      <c r="AU1156" s="52">
        <v>0</v>
      </c>
      <c r="AV1156" s="42">
        <f>IFERROR(AU1156/AR1145,"-")</f>
        <v>0</v>
      </c>
      <c r="AW1156" s="52">
        <v>0</v>
      </c>
      <c r="AX1156" s="42">
        <f>IFERROR(AW1156/AS1145,"-")</f>
        <v>0</v>
      </c>
      <c r="AY1156" s="96" t="str">
        <f t="shared" si="109"/>
        <v>-</v>
      </c>
      <c r="AZ1156" s="376"/>
      <c r="BA1156" s="376"/>
      <c r="BB1156" s="32" t="s">
        <v>110</v>
      </c>
      <c r="BC1156" s="52">
        <v>2676</v>
      </c>
      <c r="BD1156" s="42">
        <f>IFERROR(BC1156/AZ1145,"-")</f>
        <v>1.1325186478336772E-4</v>
      </c>
      <c r="BE1156" s="52">
        <v>1</v>
      </c>
      <c r="BF1156" s="42">
        <f>IFERROR(BE1156/BA1145,"-")</f>
        <v>8.3333333333333329E-2</v>
      </c>
      <c r="BG1156" s="55">
        <f t="shared" si="110"/>
        <v>2676</v>
      </c>
      <c r="BH1156" s="376"/>
      <c r="BI1156" s="376"/>
      <c r="BJ1156" s="32" t="s">
        <v>110</v>
      </c>
      <c r="BK1156" s="52">
        <v>0</v>
      </c>
      <c r="BL1156" s="42">
        <f>IFERROR(BK1156/BH1145,"-")</f>
        <v>0</v>
      </c>
      <c r="BM1156" s="52">
        <v>0</v>
      </c>
      <c r="BN1156" s="42">
        <f>IFERROR(BM1156/BI1145,"-")</f>
        <v>0</v>
      </c>
      <c r="BO1156" s="96" t="str">
        <f t="shared" si="111"/>
        <v>-</v>
      </c>
      <c r="BP1156" s="141"/>
    </row>
    <row r="1157" spans="2:68" s="8" customFormat="1" ht="13.15" customHeight="1">
      <c r="B1157" s="373"/>
      <c r="C1157" s="392"/>
      <c r="D1157" s="376"/>
      <c r="E1157" s="376"/>
      <c r="F1157" s="32" t="s">
        <v>111</v>
      </c>
      <c r="G1157" s="52">
        <v>64153</v>
      </c>
      <c r="H1157" s="42">
        <f>IFERROR(G1157/D1145,"-")</f>
        <v>1.4857075365735605E-3</v>
      </c>
      <c r="I1157" s="52">
        <v>4</v>
      </c>
      <c r="J1157" s="42">
        <f>IFERROR(I1157/E1145,"-")</f>
        <v>0.125</v>
      </c>
      <c r="K1157" s="55">
        <f t="shared" si="104"/>
        <v>16038.25</v>
      </c>
      <c r="L1157" s="376"/>
      <c r="M1157" s="376"/>
      <c r="N1157" s="32" t="s">
        <v>111</v>
      </c>
      <c r="O1157" s="52">
        <v>731720</v>
      </c>
      <c r="P1157" s="42">
        <f>IFERROR(O1157/L1145,"-")</f>
        <v>4.0364981695861016E-3</v>
      </c>
      <c r="Q1157" s="52">
        <v>38</v>
      </c>
      <c r="R1157" s="42">
        <f>IFERROR(Q1157/M1145,"-")</f>
        <v>0.12258064516129032</v>
      </c>
      <c r="S1157" s="55">
        <f t="shared" si="105"/>
        <v>19255.78947368421</v>
      </c>
      <c r="T1157" s="376"/>
      <c r="U1157" s="376"/>
      <c r="V1157" s="32" t="s">
        <v>111</v>
      </c>
      <c r="W1157" s="52">
        <v>566</v>
      </c>
      <c r="X1157" s="42">
        <f>IFERROR(W1157/T1145,"-")</f>
        <v>3.2658054018498537E-4</v>
      </c>
      <c r="Y1157" s="52">
        <v>1</v>
      </c>
      <c r="Z1157" s="42">
        <f>IFERROR(Y1157/U1145,"-")</f>
        <v>7.1428571428571425E-2</v>
      </c>
      <c r="AA1157" s="96">
        <f t="shared" si="106"/>
        <v>566</v>
      </c>
      <c r="AB1157" s="376"/>
      <c r="AC1157" s="376"/>
      <c r="AD1157" s="32" t="s">
        <v>111</v>
      </c>
      <c r="AE1157" s="52">
        <v>5648</v>
      </c>
      <c r="AF1157" s="42">
        <f>IFERROR(AE1157/AB1145,"-")</f>
        <v>6.0580448218089617E-4</v>
      </c>
      <c r="AG1157" s="52">
        <v>2</v>
      </c>
      <c r="AH1157" s="42">
        <f>IFERROR(AG1157/AC1145,"-")</f>
        <v>6.8965517241379309E-2</v>
      </c>
      <c r="AI1157" s="55">
        <f t="shared" si="107"/>
        <v>2824</v>
      </c>
      <c r="AJ1157" s="376"/>
      <c r="AK1157" s="376"/>
      <c r="AL1157" s="32" t="s">
        <v>111</v>
      </c>
      <c r="AM1157" s="52">
        <v>156039</v>
      </c>
      <c r="AN1157" s="42">
        <f>IFERROR(AM1157/AJ1145,"-")</f>
        <v>1.9379318815807237E-3</v>
      </c>
      <c r="AO1157" s="52">
        <v>15</v>
      </c>
      <c r="AP1157" s="42">
        <f>IFERROR(AO1157/AK1145,"-")</f>
        <v>0.13392857142857142</v>
      </c>
      <c r="AQ1157" s="55">
        <f t="shared" si="108"/>
        <v>10402.6</v>
      </c>
      <c r="AR1157" s="376"/>
      <c r="AS1157" s="376"/>
      <c r="AT1157" s="32" t="s">
        <v>111</v>
      </c>
      <c r="AU1157" s="52">
        <v>541576</v>
      </c>
      <c r="AV1157" s="42">
        <f>IFERROR(AU1157/AR1145,"-")</f>
        <v>6.0600520028318795E-3</v>
      </c>
      <c r="AW1157" s="52">
        <v>19</v>
      </c>
      <c r="AX1157" s="42">
        <f>IFERROR(AW1157/AS1145,"-")</f>
        <v>0.12337662337662338</v>
      </c>
      <c r="AY1157" s="96">
        <f t="shared" si="109"/>
        <v>28504</v>
      </c>
      <c r="AZ1157" s="376"/>
      <c r="BA1157" s="376"/>
      <c r="BB1157" s="32" t="s">
        <v>111</v>
      </c>
      <c r="BC1157" s="52">
        <v>30831</v>
      </c>
      <c r="BD1157" s="42">
        <f>IFERROR(BC1157/AZ1145,"-")</f>
        <v>1.3048087605142041E-3</v>
      </c>
      <c r="BE1157" s="52">
        <v>2</v>
      </c>
      <c r="BF1157" s="42">
        <f>IFERROR(BE1157/BA1145,"-")</f>
        <v>0.16666666666666666</v>
      </c>
      <c r="BG1157" s="55">
        <f t="shared" si="110"/>
        <v>15415.5</v>
      </c>
      <c r="BH1157" s="376"/>
      <c r="BI1157" s="376"/>
      <c r="BJ1157" s="32" t="s">
        <v>111</v>
      </c>
      <c r="BK1157" s="52">
        <v>241898</v>
      </c>
      <c r="BL1157" s="42">
        <f>IFERROR(BK1157/BH1145,"-")</f>
        <v>4.4514896787705618E-3</v>
      </c>
      <c r="BM1157" s="52">
        <v>8</v>
      </c>
      <c r="BN1157" s="42">
        <f>IFERROR(BM1157/BI1145,"-")</f>
        <v>5.6338028169014086E-2</v>
      </c>
      <c r="BO1157" s="96">
        <f t="shared" si="111"/>
        <v>30237.25</v>
      </c>
      <c r="BP1157" s="141"/>
    </row>
    <row r="1158" spans="2:68" s="8" customFormat="1" ht="13.15" customHeight="1">
      <c r="B1158" s="373"/>
      <c r="C1158" s="392"/>
      <c r="D1158" s="376"/>
      <c r="E1158" s="376"/>
      <c r="F1158" s="32" t="s">
        <v>112</v>
      </c>
      <c r="G1158" s="52">
        <v>1649318</v>
      </c>
      <c r="H1158" s="42">
        <f>IFERROR(G1158/D1145,"-")</f>
        <v>3.8196252440360255E-2</v>
      </c>
      <c r="I1158" s="52">
        <v>5</v>
      </c>
      <c r="J1158" s="42">
        <f>IFERROR(I1158/E1145,"-")</f>
        <v>0.15625</v>
      </c>
      <c r="K1158" s="55">
        <f t="shared" si="104"/>
        <v>329863.59999999998</v>
      </c>
      <c r="L1158" s="376"/>
      <c r="M1158" s="376"/>
      <c r="N1158" s="32" t="s">
        <v>112</v>
      </c>
      <c r="O1158" s="52">
        <v>2740207</v>
      </c>
      <c r="P1158" s="42">
        <f>IFERROR(O1158/L1145,"-")</f>
        <v>1.5116220056561285E-2</v>
      </c>
      <c r="Q1158" s="52">
        <v>25</v>
      </c>
      <c r="R1158" s="42">
        <f>IFERROR(Q1158/M1145,"-")</f>
        <v>8.0645161290322578E-2</v>
      </c>
      <c r="S1158" s="55">
        <f t="shared" si="105"/>
        <v>109608.28</v>
      </c>
      <c r="T1158" s="376"/>
      <c r="U1158" s="376"/>
      <c r="V1158" s="32" t="s">
        <v>112</v>
      </c>
      <c r="W1158" s="52">
        <v>0</v>
      </c>
      <c r="X1158" s="42">
        <f>IFERROR(W1158/T1145,"-")</f>
        <v>0</v>
      </c>
      <c r="Y1158" s="52">
        <v>0</v>
      </c>
      <c r="Z1158" s="42">
        <f>IFERROR(Y1158/U1145,"-")</f>
        <v>0</v>
      </c>
      <c r="AA1158" s="96" t="str">
        <f t="shared" si="106"/>
        <v>-</v>
      </c>
      <c r="AB1158" s="376"/>
      <c r="AC1158" s="376"/>
      <c r="AD1158" s="32" t="s">
        <v>112</v>
      </c>
      <c r="AE1158" s="52">
        <v>153484</v>
      </c>
      <c r="AF1158" s="42">
        <f>IFERROR(AE1158/AB1145,"-")</f>
        <v>1.6462693899265697E-2</v>
      </c>
      <c r="AG1158" s="52">
        <v>2</v>
      </c>
      <c r="AH1158" s="42">
        <f>IFERROR(AG1158/AC1145,"-")</f>
        <v>6.8965517241379309E-2</v>
      </c>
      <c r="AI1158" s="55">
        <f t="shared" si="107"/>
        <v>76742</v>
      </c>
      <c r="AJ1158" s="376"/>
      <c r="AK1158" s="376"/>
      <c r="AL1158" s="32" t="s">
        <v>112</v>
      </c>
      <c r="AM1158" s="52">
        <v>890958</v>
      </c>
      <c r="AN1158" s="42">
        <f>IFERROR(AM1158/AJ1145,"-")</f>
        <v>1.1065284405497334E-2</v>
      </c>
      <c r="AO1158" s="52">
        <v>14</v>
      </c>
      <c r="AP1158" s="42">
        <f>IFERROR(AO1158/AK1145,"-")</f>
        <v>0.125</v>
      </c>
      <c r="AQ1158" s="55">
        <f t="shared" si="108"/>
        <v>63639.857142857145</v>
      </c>
      <c r="AR1158" s="376"/>
      <c r="AS1158" s="376"/>
      <c r="AT1158" s="32" t="s">
        <v>112</v>
      </c>
      <c r="AU1158" s="52">
        <v>1695765</v>
      </c>
      <c r="AV1158" s="42">
        <f>IFERROR(AU1158/AR1145,"-")</f>
        <v>1.8975035977558462E-2</v>
      </c>
      <c r="AW1158" s="52">
        <v>9</v>
      </c>
      <c r="AX1158" s="42">
        <f>IFERROR(AW1158/AS1145,"-")</f>
        <v>5.844155844155844E-2</v>
      </c>
      <c r="AY1158" s="96">
        <f t="shared" si="109"/>
        <v>188418.33333333334</v>
      </c>
      <c r="AZ1158" s="376"/>
      <c r="BA1158" s="376"/>
      <c r="BB1158" s="32" t="s">
        <v>112</v>
      </c>
      <c r="BC1158" s="52">
        <v>255839</v>
      </c>
      <c r="BD1158" s="42">
        <f>IFERROR(BC1158/AZ1145,"-")</f>
        <v>1.0827445379040363E-2</v>
      </c>
      <c r="BE1158" s="52">
        <v>5</v>
      </c>
      <c r="BF1158" s="42">
        <f>IFERROR(BE1158/BA1145,"-")</f>
        <v>0.41666666666666669</v>
      </c>
      <c r="BG1158" s="55">
        <f t="shared" si="110"/>
        <v>51167.8</v>
      </c>
      <c r="BH1158" s="376"/>
      <c r="BI1158" s="376"/>
      <c r="BJ1158" s="32" t="s">
        <v>112</v>
      </c>
      <c r="BK1158" s="52">
        <v>521599</v>
      </c>
      <c r="BL1158" s="42">
        <f>IFERROR(BK1158/BH1145,"-")</f>
        <v>9.5986430849244152E-3</v>
      </c>
      <c r="BM1158" s="52">
        <v>9</v>
      </c>
      <c r="BN1158" s="42">
        <f>IFERROR(BM1158/BI1145,"-")</f>
        <v>6.3380281690140844E-2</v>
      </c>
      <c r="BO1158" s="96">
        <f t="shared" si="111"/>
        <v>57955.444444444445</v>
      </c>
      <c r="BP1158" s="141"/>
    </row>
    <row r="1159" spans="2:68" s="8" customFormat="1" ht="13.15" customHeight="1">
      <c r="B1159" s="373"/>
      <c r="C1159" s="392"/>
      <c r="D1159" s="376"/>
      <c r="E1159" s="376"/>
      <c r="F1159" s="32" t="s">
        <v>113</v>
      </c>
      <c r="G1159" s="52">
        <v>67297</v>
      </c>
      <c r="H1159" s="42">
        <f>IFERROR(G1159/D1145,"-")</f>
        <v>1.5585188547502205E-3</v>
      </c>
      <c r="I1159" s="52">
        <v>4</v>
      </c>
      <c r="J1159" s="42">
        <f>IFERROR(I1159/E1145,"-")</f>
        <v>0.125</v>
      </c>
      <c r="K1159" s="55">
        <f t="shared" si="104"/>
        <v>16824.25</v>
      </c>
      <c r="L1159" s="376"/>
      <c r="M1159" s="376"/>
      <c r="N1159" s="32" t="s">
        <v>113</v>
      </c>
      <c r="O1159" s="52">
        <v>2213683</v>
      </c>
      <c r="P1159" s="42">
        <f>IFERROR(O1159/L1145,"-")</f>
        <v>1.2211675746930342E-2</v>
      </c>
      <c r="Q1159" s="52">
        <v>20</v>
      </c>
      <c r="R1159" s="42">
        <f>IFERROR(Q1159/M1145,"-")</f>
        <v>6.4516129032258063E-2</v>
      </c>
      <c r="S1159" s="55">
        <f t="shared" si="105"/>
        <v>110684.15</v>
      </c>
      <c r="T1159" s="376"/>
      <c r="U1159" s="376"/>
      <c r="V1159" s="32" t="s">
        <v>113</v>
      </c>
      <c r="W1159" s="52">
        <v>0</v>
      </c>
      <c r="X1159" s="42">
        <f>IFERROR(W1159/T1145,"-")</f>
        <v>0</v>
      </c>
      <c r="Y1159" s="52">
        <v>0</v>
      </c>
      <c r="Z1159" s="42">
        <f>IFERROR(Y1159/U1145,"-")</f>
        <v>0</v>
      </c>
      <c r="AA1159" s="96" t="str">
        <f t="shared" si="106"/>
        <v>-</v>
      </c>
      <c r="AB1159" s="376"/>
      <c r="AC1159" s="376"/>
      <c r="AD1159" s="32" t="s">
        <v>113</v>
      </c>
      <c r="AE1159" s="52">
        <v>171848</v>
      </c>
      <c r="AF1159" s="42">
        <f>IFERROR(AE1159/AB1145,"-")</f>
        <v>1.84324165463567E-2</v>
      </c>
      <c r="AG1159" s="52">
        <v>2</v>
      </c>
      <c r="AH1159" s="42">
        <f>IFERROR(AG1159/AC1145,"-")</f>
        <v>6.8965517241379309E-2</v>
      </c>
      <c r="AI1159" s="55">
        <f t="shared" si="107"/>
        <v>85924</v>
      </c>
      <c r="AJ1159" s="376"/>
      <c r="AK1159" s="376"/>
      <c r="AL1159" s="32" t="s">
        <v>113</v>
      </c>
      <c r="AM1159" s="52">
        <v>269761</v>
      </c>
      <c r="AN1159" s="42">
        <f>IFERROR(AM1159/AJ1145,"-")</f>
        <v>3.3503062843718403E-3</v>
      </c>
      <c r="AO1159" s="52">
        <v>7</v>
      </c>
      <c r="AP1159" s="42">
        <f>IFERROR(AO1159/AK1145,"-")</f>
        <v>6.25E-2</v>
      </c>
      <c r="AQ1159" s="55">
        <f t="shared" si="108"/>
        <v>38537.285714285717</v>
      </c>
      <c r="AR1159" s="376"/>
      <c r="AS1159" s="376"/>
      <c r="AT1159" s="32" t="s">
        <v>113</v>
      </c>
      <c r="AU1159" s="52">
        <v>1772074</v>
      </c>
      <c r="AV1159" s="42">
        <f>IFERROR(AU1159/AR1145,"-")</f>
        <v>1.9828907840942545E-2</v>
      </c>
      <c r="AW1159" s="52">
        <v>11</v>
      </c>
      <c r="AX1159" s="42">
        <f>IFERROR(AW1159/AS1145,"-")</f>
        <v>7.1428571428571425E-2</v>
      </c>
      <c r="AY1159" s="96">
        <f t="shared" si="109"/>
        <v>161097.63636363635</v>
      </c>
      <c r="AZ1159" s="376"/>
      <c r="BA1159" s="376"/>
      <c r="BB1159" s="32" t="s">
        <v>113</v>
      </c>
      <c r="BC1159" s="52">
        <v>44999</v>
      </c>
      <c r="BD1159" s="42">
        <f>IFERROR(BC1159/AZ1145,"-")</f>
        <v>1.9044172882611225E-3</v>
      </c>
      <c r="BE1159" s="52">
        <v>3</v>
      </c>
      <c r="BF1159" s="42">
        <f>IFERROR(BE1159/BA1145,"-")</f>
        <v>0.25</v>
      </c>
      <c r="BG1159" s="55">
        <f t="shared" si="110"/>
        <v>14999.666666666666</v>
      </c>
      <c r="BH1159" s="376"/>
      <c r="BI1159" s="376"/>
      <c r="BJ1159" s="32" t="s">
        <v>113</v>
      </c>
      <c r="BK1159" s="52">
        <v>295968</v>
      </c>
      <c r="BL1159" s="42">
        <f>IFERROR(BK1159/BH1145,"-")</f>
        <v>5.4465043003512452E-3</v>
      </c>
      <c r="BM1159" s="52">
        <v>8</v>
      </c>
      <c r="BN1159" s="42">
        <f>IFERROR(BM1159/BI1145,"-")</f>
        <v>5.6338028169014086E-2</v>
      </c>
      <c r="BO1159" s="96">
        <f t="shared" si="111"/>
        <v>36996</v>
      </c>
      <c r="BP1159" s="141"/>
    </row>
    <row r="1160" spans="2:68" s="8" customFormat="1" ht="13.15" customHeight="1">
      <c r="B1160" s="373"/>
      <c r="C1160" s="392"/>
      <c r="D1160" s="376"/>
      <c r="E1160" s="376"/>
      <c r="F1160" s="33" t="s">
        <v>114</v>
      </c>
      <c r="G1160" s="53">
        <v>66097</v>
      </c>
      <c r="H1160" s="43">
        <f>IFERROR(G1160/D1145,"-")</f>
        <v>1.5307282752934801E-3</v>
      </c>
      <c r="I1160" s="53">
        <v>2</v>
      </c>
      <c r="J1160" s="43">
        <f>IFERROR(I1160/E1145,"-")</f>
        <v>6.25E-2</v>
      </c>
      <c r="K1160" s="56">
        <f t="shared" si="104"/>
        <v>33048.5</v>
      </c>
      <c r="L1160" s="376"/>
      <c r="M1160" s="376"/>
      <c r="N1160" s="33" t="s">
        <v>114</v>
      </c>
      <c r="O1160" s="53">
        <v>128879</v>
      </c>
      <c r="P1160" s="43">
        <f>IFERROR(O1160/L1145,"-")</f>
        <v>7.1095480183415406E-4</v>
      </c>
      <c r="Q1160" s="53">
        <v>18</v>
      </c>
      <c r="R1160" s="43">
        <f>IFERROR(Q1160/M1145,"-")</f>
        <v>5.8064516129032261E-2</v>
      </c>
      <c r="S1160" s="56">
        <f t="shared" si="105"/>
        <v>7159.9444444444443</v>
      </c>
      <c r="T1160" s="376"/>
      <c r="U1160" s="376"/>
      <c r="V1160" s="33" t="s">
        <v>114</v>
      </c>
      <c r="W1160" s="53">
        <v>0</v>
      </c>
      <c r="X1160" s="43">
        <f>IFERROR(W1160/T1145,"-")</f>
        <v>0</v>
      </c>
      <c r="Y1160" s="53">
        <v>0</v>
      </c>
      <c r="Z1160" s="43">
        <f>IFERROR(Y1160/U1145,"-")</f>
        <v>0</v>
      </c>
      <c r="AA1160" s="97" t="str">
        <f t="shared" si="106"/>
        <v>-</v>
      </c>
      <c r="AB1160" s="376"/>
      <c r="AC1160" s="376"/>
      <c r="AD1160" s="33" t="s">
        <v>114</v>
      </c>
      <c r="AE1160" s="53">
        <v>13389</v>
      </c>
      <c r="AF1160" s="43">
        <f>IFERROR(AE1160/AB1145,"-")</f>
        <v>1.4361041451699749E-3</v>
      </c>
      <c r="AG1160" s="53">
        <v>2</v>
      </c>
      <c r="AH1160" s="43">
        <f>IFERROR(AG1160/AC1145,"-")</f>
        <v>6.8965517241379309E-2</v>
      </c>
      <c r="AI1160" s="56">
        <f t="shared" si="107"/>
        <v>6694.5</v>
      </c>
      <c r="AJ1160" s="376"/>
      <c r="AK1160" s="376"/>
      <c r="AL1160" s="33" t="s">
        <v>114</v>
      </c>
      <c r="AM1160" s="53">
        <v>86283</v>
      </c>
      <c r="AN1160" s="43">
        <f>IFERROR(AM1160/AJ1145,"-")</f>
        <v>1.0715947714252821E-3</v>
      </c>
      <c r="AO1160" s="53">
        <v>11</v>
      </c>
      <c r="AP1160" s="43">
        <f>IFERROR(AO1160/AK1145,"-")</f>
        <v>9.8214285714285712E-2</v>
      </c>
      <c r="AQ1160" s="56">
        <f t="shared" si="108"/>
        <v>7843.909090909091</v>
      </c>
      <c r="AR1160" s="376"/>
      <c r="AS1160" s="376"/>
      <c r="AT1160" s="33" t="s">
        <v>114</v>
      </c>
      <c r="AU1160" s="53">
        <v>29207</v>
      </c>
      <c r="AV1160" s="43">
        <f>IFERROR(AU1160/AR1145,"-")</f>
        <v>3.268164372991246E-4</v>
      </c>
      <c r="AW1160" s="53">
        <v>5</v>
      </c>
      <c r="AX1160" s="43">
        <f>IFERROR(AW1160/AS1145,"-")</f>
        <v>3.2467532467532464E-2</v>
      </c>
      <c r="AY1160" s="137">
        <f t="shared" si="109"/>
        <v>5841.4</v>
      </c>
      <c r="AZ1160" s="376"/>
      <c r="BA1160" s="376"/>
      <c r="BB1160" s="33" t="s">
        <v>114</v>
      </c>
      <c r="BC1160" s="53">
        <v>3467</v>
      </c>
      <c r="BD1160" s="43">
        <f>IFERROR(BC1160/AZ1145,"-")</f>
        <v>1.4672803258741998E-4</v>
      </c>
      <c r="BE1160" s="53">
        <v>2</v>
      </c>
      <c r="BF1160" s="43">
        <f>IFERROR(BE1160/BA1145,"-")</f>
        <v>0.16666666666666666</v>
      </c>
      <c r="BG1160" s="56">
        <f t="shared" si="110"/>
        <v>1733.5</v>
      </c>
      <c r="BH1160" s="376"/>
      <c r="BI1160" s="376"/>
      <c r="BJ1160" s="33" t="s">
        <v>114</v>
      </c>
      <c r="BK1160" s="53">
        <v>50726</v>
      </c>
      <c r="BL1160" s="43">
        <f>IFERROR(BK1160/BH1145,"-")</f>
        <v>9.3347719057336356E-4</v>
      </c>
      <c r="BM1160" s="53">
        <v>6</v>
      </c>
      <c r="BN1160" s="43">
        <f>IFERROR(BM1160/BI1145,"-")</f>
        <v>4.2253521126760563E-2</v>
      </c>
      <c r="BO1160" s="97">
        <f t="shared" si="111"/>
        <v>8454.3333333333339</v>
      </c>
      <c r="BP1160" s="141"/>
    </row>
    <row r="1161" spans="2:68" s="8" customFormat="1" ht="13.15" customHeight="1">
      <c r="B1161" s="374"/>
      <c r="C1161" s="393"/>
      <c r="D1161" s="377"/>
      <c r="E1161" s="377"/>
      <c r="F1161" s="34" t="s">
        <v>64</v>
      </c>
      <c r="G1161" s="49">
        <f>SUM(G1145:G1160)</f>
        <v>11041011</v>
      </c>
      <c r="H1161" s="43">
        <f>IFERROR(G1161/D1145,"-")</f>
        <v>0.2556967445652048</v>
      </c>
      <c r="I1161" s="53">
        <v>30</v>
      </c>
      <c r="J1161" s="43">
        <f>IFERROR(I1161/E1145,"-")</f>
        <v>0.9375</v>
      </c>
      <c r="K1161" s="56">
        <f t="shared" si="104"/>
        <v>368033.7</v>
      </c>
      <c r="L1161" s="377"/>
      <c r="M1161" s="377"/>
      <c r="N1161" s="34" t="s">
        <v>64</v>
      </c>
      <c r="O1161" s="49">
        <f>SUM(O1145:O1160)</f>
        <v>38328253</v>
      </c>
      <c r="P1161" s="43">
        <f>IFERROR(O1161/L1145,"-")</f>
        <v>0.21143596331647763</v>
      </c>
      <c r="Q1161" s="53">
        <v>248</v>
      </c>
      <c r="R1161" s="43">
        <f>IFERROR(Q1161/M1145,"-")</f>
        <v>0.8</v>
      </c>
      <c r="S1161" s="56">
        <f t="shared" si="105"/>
        <v>154549.40725806452</v>
      </c>
      <c r="T1161" s="377"/>
      <c r="U1161" s="377"/>
      <c r="V1161" s="34" t="s">
        <v>64</v>
      </c>
      <c r="W1161" s="49">
        <f>SUM(W1145:W1160)</f>
        <v>8650</v>
      </c>
      <c r="X1161" s="43">
        <f>IFERROR(W1161/T1145,"-")</f>
        <v>4.9910276901062251E-3</v>
      </c>
      <c r="Y1161" s="53">
        <v>2</v>
      </c>
      <c r="Z1161" s="43">
        <f>IFERROR(Y1161/U1145,"-")</f>
        <v>0.14285714285714285</v>
      </c>
      <c r="AA1161" s="97">
        <f t="shared" si="106"/>
        <v>4325</v>
      </c>
      <c r="AB1161" s="377"/>
      <c r="AC1161" s="377"/>
      <c r="AD1161" s="34" t="s">
        <v>64</v>
      </c>
      <c r="AE1161" s="49">
        <f>SUM(AE1145:AE1160)</f>
        <v>633538</v>
      </c>
      <c r="AF1161" s="43">
        <f>IFERROR(AE1161/AB1145,"-")</f>
        <v>6.7953286124631834E-2</v>
      </c>
      <c r="AG1161" s="53">
        <v>9</v>
      </c>
      <c r="AH1161" s="43">
        <f>IFERROR(AG1161/AC1145,"-")</f>
        <v>0.31034482758620691</v>
      </c>
      <c r="AI1161" s="56">
        <f t="shared" si="107"/>
        <v>70393.111111111109</v>
      </c>
      <c r="AJ1161" s="377"/>
      <c r="AK1161" s="377"/>
      <c r="AL1161" s="34" t="s">
        <v>64</v>
      </c>
      <c r="AM1161" s="49">
        <f>SUM(AM1145:AM1160)</f>
        <v>14059217</v>
      </c>
      <c r="AN1161" s="43">
        <f>IFERROR(AM1161/AJ1145,"-")</f>
        <v>0.17460894298452115</v>
      </c>
      <c r="AO1161" s="53">
        <v>99</v>
      </c>
      <c r="AP1161" s="43">
        <f>IFERROR(AO1161/AK1145,"-")</f>
        <v>0.8839285714285714</v>
      </c>
      <c r="AQ1161" s="56">
        <f t="shared" si="108"/>
        <v>142012.29292929292</v>
      </c>
      <c r="AR1161" s="377"/>
      <c r="AS1161" s="377"/>
      <c r="AT1161" s="34" t="s">
        <v>64</v>
      </c>
      <c r="AU1161" s="49">
        <f>SUM(AU1145:AU1160)</f>
        <v>23523084</v>
      </c>
      <c r="AV1161" s="43">
        <f>IFERROR(AU1161/AR1145,"-")</f>
        <v>0.26321534245790534</v>
      </c>
      <c r="AW1161" s="53">
        <v>137</v>
      </c>
      <c r="AX1161" s="76">
        <f>IFERROR(AW1161/AS1145,"-")</f>
        <v>0.88961038961038963</v>
      </c>
      <c r="AY1161" s="114">
        <f t="shared" si="109"/>
        <v>171701.34306569342</v>
      </c>
      <c r="AZ1161" s="377"/>
      <c r="BA1161" s="377"/>
      <c r="BB1161" s="34" t="s">
        <v>64</v>
      </c>
      <c r="BC1161" s="49">
        <f>SUM(BC1145:BC1160)</f>
        <v>9568788</v>
      </c>
      <c r="BD1161" s="43">
        <f>IFERROR(BC1161/AZ1145,"-")</f>
        <v>0.40496378352642437</v>
      </c>
      <c r="BE1161" s="53">
        <v>12</v>
      </c>
      <c r="BF1161" s="43">
        <f>IFERROR(BE1161/BA1145,"-")</f>
        <v>1</v>
      </c>
      <c r="BG1161" s="56">
        <f t="shared" si="110"/>
        <v>797399</v>
      </c>
      <c r="BH1161" s="377"/>
      <c r="BI1161" s="377"/>
      <c r="BJ1161" s="34" t="s">
        <v>64</v>
      </c>
      <c r="BK1161" s="49">
        <f>SUM(BK1145:BK1160)</f>
        <v>9021472</v>
      </c>
      <c r="BL1161" s="43">
        <f>IFERROR(BK1161/BH1145,"-")</f>
        <v>0.16601621135899269</v>
      </c>
      <c r="BM1161" s="53">
        <v>100</v>
      </c>
      <c r="BN1161" s="43">
        <f>IFERROR(BM1161/BI1145,"-")</f>
        <v>0.70422535211267601</v>
      </c>
      <c r="BO1161" s="97">
        <f t="shared" si="111"/>
        <v>90214.720000000001</v>
      </c>
      <c r="BP1161" s="141"/>
    </row>
    <row r="1162" spans="2:68" s="8" customFormat="1" ht="13.15" customHeight="1">
      <c r="B1162" s="372">
        <v>69</v>
      </c>
      <c r="C1162" s="391" t="s">
        <v>46</v>
      </c>
      <c r="D1162" s="375">
        <v>44124020</v>
      </c>
      <c r="E1162" s="375">
        <v>43</v>
      </c>
      <c r="F1162" s="30" t="s">
        <v>100</v>
      </c>
      <c r="G1162" s="51">
        <v>433317</v>
      </c>
      <c r="H1162" s="41">
        <f>IFERROR(G1162/D1162,"-")</f>
        <v>9.8204334056597748E-3</v>
      </c>
      <c r="I1162" s="51">
        <v>13</v>
      </c>
      <c r="J1162" s="41">
        <f>IFERROR(I1162/E1162,"-")</f>
        <v>0.30232558139534882</v>
      </c>
      <c r="K1162" s="54">
        <f t="shared" si="104"/>
        <v>33332.076923076922</v>
      </c>
      <c r="L1162" s="375">
        <v>262356960</v>
      </c>
      <c r="M1162" s="375">
        <v>545</v>
      </c>
      <c r="N1162" s="30" t="s">
        <v>100</v>
      </c>
      <c r="O1162" s="51">
        <v>1689042</v>
      </c>
      <c r="P1162" s="41">
        <f>IFERROR(O1162/L1162,"-")</f>
        <v>6.4379538473078816E-3</v>
      </c>
      <c r="Q1162" s="51">
        <v>92</v>
      </c>
      <c r="R1162" s="41">
        <f>IFERROR(Q1162/M1162,"-")</f>
        <v>0.16880733944954129</v>
      </c>
      <c r="S1162" s="54">
        <f t="shared" si="105"/>
        <v>18359.152173913044</v>
      </c>
      <c r="T1162" s="375">
        <v>7681970</v>
      </c>
      <c r="U1162" s="375">
        <v>37</v>
      </c>
      <c r="V1162" s="30" t="s">
        <v>100</v>
      </c>
      <c r="W1162" s="51">
        <v>139002</v>
      </c>
      <c r="X1162" s="41">
        <f>IFERROR(W1162/T1162,"-")</f>
        <v>1.8094577302436746E-2</v>
      </c>
      <c r="Y1162" s="51">
        <v>7</v>
      </c>
      <c r="Z1162" s="41">
        <f>IFERROR(Y1162/U1162,"-")</f>
        <v>0.1891891891891892</v>
      </c>
      <c r="AA1162" s="95">
        <f t="shared" si="106"/>
        <v>19857.428571428572</v>
      </c>
      <c r="AB1162" s="375">
        <v>20325430</v>
      </c>
      <c r="AC1162" s="375">
        <v>81</v>
      </c>
      <c r="AD1162" s="30" t="s">
        <v>100</v>
      </c>
      <c r="AE1162" s="51">
        <v>207948</v>
      </c>
      <c r="AF1162" s="41">
        <f>IFERROR(AE1162/AB1162,"-")</f>
        <v>1.0230927463773213E-2</v>
      </c>
      <c r="AG1162" s="51">
        <v>10</v>
      </c>
      <c r="AH1162" s="41">
        <f>IFERROR(AG1162/AC1162,"-")</f>
        <v>0.12345679012345678</v>
      </c>
      <c r="AI1162" s="54">
        <f t="shared" si="107"/>
        <v>20794.8</v>
      </c>
      <c r="AJ1162" s="375">
        <v>100680890</v>
      </c>
      <c r="AK1162" s="375">
        <v>148</v>
      </c>
      <c r="AL1162" s="30" t="s">
        <v>100</v>
      </c>
      <c r="AM1162" s="51">
        <v>508548</v>
      </c>
      <c r="AN1162" s="41">
        <f>IFERROR(AM1162/AJ1162,"-")</f>
        <v>5.0510876493046492E-3</v>
      </c>
      <c r="AO1162" s="51">
        <v>28</v>
      </c>
      <c r="AP1162" s="41">
        <f>IFERROR(AO1162/AK1162,"-")</f>
        <v>0.1891891891891892</v>
      </c>
      <c r="AQ1162" s="54">
        <f t="shared" si="108"/>
        <v>18162.428571428572</v>
      </c>
      <c r="AR1162" s="375">
        <v>131271050</v>
      </c>
      <c r="AS1162" s="375">
        <v>274</v>
      </c>
      <c r="AT1162" s="30" t="s">
        <v>100</v>
      </c>
      <c r="AU1162" s="51">
        <v>776853</v>
      </c>
      <c r="AV1162" s="41">
        <f>IFERROR(AU1162/AR1162,"-")</f>
        <v>5.9179308766098846E-3</v>
      </c>
      <c r="AW1162" s="54">
        <v>45</v>
      </c>
      <c r="AX1162" s="41">
        <f>IFERROR(AW1162/AS1162,"-")</f>
        <v>0.16423357664233576</v>
      </c>
      <c r="AY1162" s="138">
        <f t="shared" si="109"/>
        <v>17263.400000000001</v>
      </c>
      <c r="AZ1162" s="375">
        <v>38234290</v>
      </c>
      <c r="BA1162" s="375">
        <v>34</v>
      </c>
      <c r="BB1162" s="30" t="s">
        <v>100</v>
      </c>
      <c r="BC1162" s="51">
        <v>293077</v>
      </c>
      <c r="BD1162" s="41">
        <f>IFERROR(BC1162/AZ1162,"-")</f>
        <v>7.6652920715933265E-3</v>
      </c>
      <c r="BE1162" s="51">
        <v>8</v>
      </c>
      <c r="BF1162" s="41">
        <f>IFERROR(BE1162/BA1162,"-")</f>
        <v>0.23529411764705882</v>
      </c>
      <c r="BG1162" s="54">
        <f t="shared" si="110"/>
        <v>36634.625</v>
      </c>
      <c r="BH1162" s="375">
        <v>152416140</v>
      </c>
      <c r="BI1162" s="375">
        <v>379</v>
      </c>
      <c r="BJ1162" s="30" t="s">
        <v>100</v>
      </c>
      <c r="BK1162" s="51">
        <v>984211</v>
      </c>
      <c r="BL1162" s="41">
        <f>IFERROR(BK1162/BH1162,"-")</f>
        <v>6.4573935542521941E-3</v>
      </c>
      <c r="BM1162" s="51">
        <v>45</v>
      </c>
      <c r="BN1162" s="41">
        <f>IFERROR(BM1162/BI1162,"-")</f>
        <v>0.11873350923482849</v>
      </c>
      <c r="BO1162" s="95">
        <f t="shared" si="111"/>
        <v>21871.355555555554</v>
      </c>
      <c r="BP1162" s="141"/>
    </row>
    <row r="1163" spans="2:68" s="8" customFormat="1" ht="13.15" customHeight="1">
      <c r="B1163" s="373"/>
      <c r="C1163" s="392"/>
      <c r="D1163" s="376"/>
      <c r="E1163" s="376"/>
      <c r="F1163" s="31" t="s">
        <v>101</v>
      </c>
      <c r="G1163" s="52">
        <v>358779</v>
      </c>
      <c r="H1163" s="42">
        <f>IFERROR(G1163/D1162,"-")</f>
        <v>8.1311494283612413E-3</v>
      </c>
      <c r="I1163" s="52">
        <v>17</v>
      </c>
      <c r="J1163" s="42">
        <f>IFERROR(I1163/E1162,"-")</f>
        <v>0.39534883720930231</v>
      </c>
      <c r="K1163" s="55">
        <f t="shared" si="104"/>
        <v>21104.647058823528</v>
      </c>
      <c r="L1163" s="376"/>
      <c r="M1163" s="376"/>
      <c r="N1163" s="31" t="s">
        <v>101</v>
      </c>
      <c r="O1163" s="52">
        <v>2572340</v>
      </c>
      <c r="P1163" s="42">
        <f>IFERROR(O1163/L1162,"-")</f>
        <v>9.8047332153871573E-3</v>
      </c>
      <c r="Q1163" s="52">
        <v>112</v>
      </c>
      <c r="R1163" s="42">
        <f>IFERROR(Q1163/M1162,"-")</f>
        <v>0.20550458715596331</v>
      </c>
      <c r="S1163" s="55">
        <f t="shared" si="105"/>
        <v>22967.321428571428</v>
      </c>
      <c r="T1163" s="376"/>
      <c r="U1163" s="376"/>
      <c r="V1163" s="31" t="s">
        <v>101</v>
      </c>
      <c r="W1163" s="52">
        <v>93984</v>
      </c>
      <c r="X1163" s="42">
        <f>IFERROR(W1163/T1162,"-")</f>
        <v>1.2234361758767607E-2</v>
      </c>
      <c r="Y1163" s="52">
        <v>6</v>
      </c>
      <c r="Z1163" s="42">
        <f>IFERROR(Y1163/U1162,"-")</f>
        <v>0.16216216216216217</v>
      </c>
      <c r="AA1163" s="96">
        <f t="shared" si="106"/>
        <v>15664</v>
      </c>
      <c r="AB1163" s="376"/>
      <c r="AC1163" s="376"/>
      <c r="AD1163" s="31" t="s">
        <v>101</v>
      </c>
      <c r="AE1163" s="52">
        <v>213455</v>
      </c>
      <c r="AF1163" s="42">
        <f>IFERROR(AE1163/AB1162,"-")</f>
        <v>1.0501868841151209E-2</v>
      </c>
      <c r="AG1163" s="52">
        <v>15</v>
      </c>
      <c r="AH1163" s="42">
        <f>IFERROR(AG1163/AC1162,"-")</f>
        <v>0.18518518518518517</v>
      </c>
      <c r="AI1163" s="55">
        <f t="shared" si="107"/>
        <v>14230.333333333334</v>
      </c>
      <c r="AJ1163" s="376"/>
      <c r="AK1163" s="376"/>
      <c r="AL1163" s="31" t="s">
        <v>101</v>
      </c>
      <c r="AM1163" s="52">
        <v>800712</v>
      </c>
      <c r="AN1163" s="42">
        <f>IFERROR(AM1163/AJ1162,"-")</f>
        <v>7.952969029177236E-3</v>
      </c>
      <c r="AO1163" s="52">
        <v>38</v>
      </c>
      <c r="AP1163" s="42">
        <f>IFERROR(AO1163/AK1162,"-")</f>
        <v>0.25675675675675674</v>
      </c>
      <c r="AQ1163" s="55">
        <f t="shared" si="108"/>
        <v>21071.36842105263</v>
      </c>
      <c r="AR1163" s="376"/>
      <c r="AS1163" s="376"/>
      <c r="AT1163" s="31" t="s">
        <v>101</v>
      </c>
      <c r="AU1163" s="52">
        <v>1461341</v>
      </c>
      <c r="AV1163" s="42">
        <f>IFERROR(AU1163/AR1162,"-")</f>
        <v>1.1132241267210097E-2</v>
      </c>
      <c r="AW1163" s="55">
        <v>52</v>
      </c>
      <c r="AX1163" s="42">
        <f>IFERROR(AW1163/AS1162,"-")</f>
        <v>0.18978102189781021</v>
      </c>
      <c r="AY1163" s="139">
        <f t="shared" si="109"/>
        <v>28102.711538461539</v>
      </c>
      <c r="AZ1163" s="376"/>
      <c r="BA1163" s="376"/>
      <c r="BB1163" s="31" t="s">
        <v>101</v>
      </c>
      <c r="BC1163" s="52">
        <v>70763</v>
      </c>
      <c r="BD1163" s="42">
        <f>IFERROR(BC1163/AZ1162,"-")</f>
        <v>1.8507732195367039E-3</v>
      </c>
      <c r="BE1163" s="52">
        <v>8</v>
      </c>
      <c r="BF1163" s="42">
        <f>IFERROR(BE1163/BA1162,"-")</f>
        <v>0.23529411764705882</v>
      </c>
      <c r="BG1163" s="55">
        <f t="shared" si="110"/>
        <v>8845.375</v>
      </c>
      <c r="BH1163" s="376"/>
      <c r="BI1163" s="376"/>
      <c r="BJ1163" s="31" t="s">
        <v>101</v>
      </c>
      <c r="BK1163" s="52">
        <v>2443276</v>
      </c>
      <c r="BL1163" s="42">
        <f>IFERROR(BK1163/BH1162,"-")</f>
        <v>1.6030297053842197E-2</v>
      </c>
      <c r="BM1163" s="52">
        <v>50</v>
      </c>
      <c r="BN1163" s="42">
        <f>IFERROR(BM1163/BI1162,"-")</f>
        <v>0.13192612137203166</v>
      </c>
      <c r="BO1163" s="96">
        <f t="shared" si="111"/>
        <v>48865.52</v>
      </c>
      <c r="BP1163" s="141"/>
    </row>
    <row r="1164" spans="2:68" s="8" customFormat="1" ht="13.15" customHeight="1">
      <c r="B1164" s="373"/>
      <c r="C1164" s="392"/>
      <c r="D1164" s="376"/>
      <c r="E1164" s="376"/>
      <c r="F1164" s="32" t="s">
        <v>102</v>
      </c>
      <c r="G1164" s="52">
        <v>826959</v>
      </c>
      <c r="H1164" s="42">
        <f>IFERROR(G1164/D1162,"-")</f>
        <v>1.8741696699439443E-2</v>
      </c>
      <c r="I1164" s="52">
        <v>15</v>
      </c>
      <c r="J1164" s="42">
        <f>IFERROR(I1164/E1162,"-")</f>
        <v>0.34883720930232559</v>
      </c>
      <c r="K1164" s="55">
        <f t="shared" si="104"/>
        <v>55130.6</v>
      </c>
      <c r="L1164" s="376"/>
      <c r="M1164" s="376"/>
      <c r="N1164" s="32" t="s">
        <v>102</v>
      </c>
      <c r="O1164" s="52">
        <v>5084708</v>
      </c>
      <c r="P1164" s="42">
        <f>IFERROR(O1164/L1162,"-")</f>
        <v>1.9380877107281622E-2</v>
      </c>
      <c r="Q1164" s="52">
        <v>123</v>
      </c>
      <c r="R1164" s="42">
        <f>IFERROR(Q1164/M1162,"-")</f>
        <v>0.22568807339449543</v>
      </c>
      <c r="S1164" s="55">
        <f t="shared" si="105"/>
        <v>41339.08943089431</v>
      </c>
      <c r="T1164" s="376"/>
      <c r="U1164" s="376"/>
      <c r="V1164" s="32" t="s">
        <v>102</v>
      </c>
      <c r="W1164" s="52">
        <v>0</v>
      </c>
      <c r="X1164" s="42">
        <f>IFERROR(W1164/T1162,"-")</f>
        <v>0</v>
      </c>
      <c r="Y1164" s="52">
        <v>0</v>
      </c>
      <c r="Z1164" s="42">
        <f>IFERROR(Y1164/U1162,"-")</f>
        <v>0</v>
      </c>
      <c r="AA1164" s="96" t="str">
        <f t="shared" si="106"/>
        <v>-</v>
      </c>
      <c r="AB1164" s="376"/>
      <c r="AC1164" s="376"/>
      <c r="AD1164" s="32" t="s">
        <v>102</v>
      </c>
      <c r="AE1164" s="52">
        <v>0</v>
      </c>
      <c r="AF1164" s="42">
        <f>IFERROR(AE1164/AB1162,"-")</f>
        <v>0</v>
      </c>
      <c r="AG1164" s="52">
        <v>0</v>
      </c>
      <c r="AH1164" s="42">
        <f>IFERROR(AG1164/AC1162,"-")</f>
        <v>0</v>
      </c>
      <c r="AI1164" s="55" t="str">
        <f t="shared" si="107"/>
        <v>-</v>
      </c>
      <c r="AJ1164" s="376"/>
      <c r="AK1164" s="376"/>
      <c r="AL1164" s="32" t="s">
        <v>102</v>
      </c>
      <c r="AM1164" s="52">
        <v>3011637</v>
      </c>
      <c r="AN1164" s="42">
        <f>IFERROR(AM1164/AJ1162,"-")</f>
        <v>2.991269743443865E-2</v>
      </c>
      <c r="AO1164" s="52">
        <v>49</v>
      </c>
      <c r="AP1164" s="42">
        <f>IFERROR(AO1164/AK1162,"-")</f>
        <v>0.33108108108108109</v>
      </c>
      <c r="AQ1164" s="55">
        <f t="shared" si="108"/>
        <v>61461.979591836738</v>
      </c>
      <c r="AR1164" s="376"/>
      <c r="AS1164" s="376"/>
      <c r="AT1164" s="32" t="s">
        <v>102</v>
      </c>
      <c r="AU1164" s="52">
        <v>2073071</v>
      </c>
      <c r="AV1164" s="42">
        <f>IFERROR(AU1164/AR1162,"-")</f>
        <v>1.5792293883533346E-2</v>
      </c>
      <c r="AW1164" s="55">
        <v>74</v>
      </c>
      <c r="AX1164" s="42">
        <f>IFERROR(AW1164/AS1162,"-")</f>
        <v>0.27007299270072993</v>
      </c>
      <c r="AY1164" s="139">
        <f t="shared" si="109"/>
        <v>28014.472972972973</v>
      </c>
      <c r="AZ1164" s="376"/>
      <c r="BA1164" s="376"/>
      <c r="BB1164" s="32" t="s">
        <v>102</v>
      </c>
      <c r="BC1164" s="52">
        <v>60864</v>
      </c>
      <c r="BD1164" s="42">
        <f>IFERROR(BC1164/AZ1162,"-")</f>
        <v>1.59186949724972E-3</v>
      </c>
      <c r="BE1164" s="52">
        <v>6</v>
      </c>
      <c r="BF1164" s="42">
        <f>IFERROR(BE1164/BA1162,"-")</f>
        <v>0.17647058823529413</v>
      </c>
      <c r="BG1164" s="55">
        <f t="shared" si="110"/>
        <v>10144</v>
      </c>
      <c r="BH1164" s="376"/>
      <c r="BI1164" s="376"/>
      <c r="BJ1164" s="32" t="s">
        <v>102</v>
      </c>
      <c r="BK1164" s="52">
        <v>3684863</v>
      </c>
      <c r="BL1164" s="42">
        <f>IFERROR(BK1164/BH1162,"-")</f>
        <v>2.4176330669442227E-2</v>
      </c>
      <c r="BM1164" s="52">
        <v>71</v>
      </c>
      <c r="BN1164" s="42">
        <f>IFERROR(BM1164/BI1162,"-")</f>
        <v>0.18733509234828497</v>
      </c>
      <c r="BO1164" s="96">
        <f t="shared" si="111"/>
        <v>51899.478873239437</v>
      </c>
      <c r="BP1164" s="141"/>
    </row>
    <row r="1165" spans="2:68" s="8" customFormat="1" ht="13.15" customHeight="1">
      <c r="B1165" s="373"/>
      <c r="C1165" s="392"/>
      <c r="D1165" s="376"/>
      <c r="E1165" s="376"/>
      <c r="F1165" s="32" t="s">
        <v>103</v>
      </c>
      <c r="G1165" s="52">
        <v>27009</v>
      </c>
      <c r="H1165" s="42">
        <f>IFERROR(G1165/D1162,"-")</f>
        <v>6.1211557786439218E-4</v>
      </c>
      <c r="I1165" s="52">
        <v>2</v>
      </c>
      <c r="J1165" s="42">
        <f>IFERROR(I1165/E1162,"-")</f>
        <v>4.6511627906976744E-2</v>
      </c>
      <c r="K1165" s="55">
        <f t="shared" si="104"/>
        <v>13504.5</v>
      </c>
      <c r="L1165" s="376"/>
      <c r="M1165" s="376"/>
      <c r="N1165" s="32" t="s">
        <v>103</v>
      </c>
      <c r="O1165" s="52">
        <v>191586</v>
      </c>
      <c r="P1165" s="42">
        <f>IFERROR(O1165/L1162,"-")</f>
        <v>7.3024935187539902E-4</v>
      </c>
      <c r="Q1165" s="52">
        <v>19</v>
      </c>
      <c r="R1165" s="42">
        <f>IFERROR(Q1165/M1162,"-")</f>
        <v>3.4862385321100919E-2</v>
      </c>
      <c r="S1165" s="55">
        <f t="shared" si="105"/>
        <v>10083.473684210527</v>
      </c>
      <c r="T1165" s="376"/>
      <c r="U1165" s="376"/>
      <c r="V1165" s="32" t="s">
        <v>103</v>
      </c>
      <c r="W1165" s="52">
        <v>0</v>
      </c>
      <c r="X1165" s="42">
        <f>IFERROR(W1165/T1162,"-")</f>
        <v>0</v>
      </c>
      <c r="Y1165" s="52">
        <v>0</v>
      </c>
      <c r="Z1165" s="42">
        <f>IFERROR(Y1165/U1162,"-")</f>
        <v>0</v>
      </c>
      <c r="AA1165" s="96" t="str">
        <f t="shared" si="106"/>
        <v>-</v>
      </c>
      <c r="AB1165" s="376"/>
      <c r="AC1165" s="376"/>
      <c r="AD1165" s="32" t="s">
        <v>103</v>
      </c>
      <c r="AE1165" s="52">
        <v>0</v>
      </c>
      <c r="AF1165" s="42">
        <f>IFERROR(AE1165/AB1162,"-")</f>
        <v>0</v>
      </c>
      <c r="AG1165" s="52">
        <v>0</v>
      </c>
      <c r="AH1165" s="42">
        <f>IFERROR(AG1165/AC1162,"-")</f>
        <v>0</v>
      </c>
      <c r="AI1165" s="55" t="str">
        <f t="shared" si="107"/>
        <v>-</v>
      </c>
      <c r="AJ1165" s="376"/>
      <c r="AK1165" s="376"/>
      <c r="AL1165" s="32" t="s">
        <v>103</v>
      </c>
      <c r="AM1165" s="52">
        <v>13502</v>
      </c>
      <c r="AN1165" s="42">
        <f>IFERROR(AM1165/AJ1162,"-")</f>
        <v>1.3410687966703512E-4</v>
      </c>
      <c r="AO1165" s="52">
        <v>5</v>
      </c>
      <c r="AP1165" s="42">
        <f>IFERROR(AO1165/AK1162,"-")</f>
        <v>3.3783783783783786E-2</v>
      </c>
      <c r="AQ1165" s="55">
        <f t="shared" si="108"/>
        <v>2700.4</v>
      </c>
      <c r="AR1165" s="376"/>
      <c r="AS1165" s="376"/>
      <c r="AT1165" s="32" t="s">
        <v>103</v>
      </c>
      <c r="AU1165" s="52">
        <v>178084</v>
      </c>
      <c r="AV1165" s="42">
        <f>IFERROR(AU1165/AR1162,"-")</f>
        <v>1.3566129013213499E-3</v>
      </c>
      <c r="AW1165" s="55">
        <v>14</v>
      </c>
      <c r="AX1165" s="42">
        <f>IFERROR(AW1165/AS1162,"-")</f>
        <v>5.1094890510948905E-2</v>
      </c>
      <c r="AY1165" s="139">
        <f t="shared" si="109"/>
        <v>12720.285714285714</v>
      </c>
      <c r="AZ1165" s="376"/>
      <c r="BA1165" s="376"/>
      <c r="BB1165" s="32" t="s">
        <v>103</v>
      </c>
      <c r="BC1165" s="52">
        <v>7690</v>
      </c>
      <c r="BD1165" s="42">
        <f>IFERROR(BC1165/AZ1162,"-")</f>
        <v>2.0112835886320891E-4</v>
      </c>
      <c r="BE1165" s="52">
        <v>2</v>
      </c>
      <c r="BF1165" s="42">
        <f>IFERROR(BE1165/BA1162,"-")</f>
        <v>5.8823529411764705E-2</v>
      </c>
      <c r="BG1165" s="55">
        <f t="shared" si="110"/>
        <v>3845</v>
      </c>
      <c r="BH1165" s="376"/>
      <c r="BI1165" s="376"/>
      <c r="BJ1165" s="32" t="s">
        <v>103</v>
      </c>
      <c r="BK1165" s="52">
        <v>164221</v>
      </c>
      <c r="BL1165" s="42">
        <f>IFERROR(BK1165/BH1162,"-")</f>
        <v>1.0774515087444152E-3</v>
      </c>
      <c r="BM1165" s="52">
        <v>13</v>
      </c>
      <c r="BN1165" s="42">
        <f>IFERROR(BM1165/BI1162,"-")</f>
        <v>3.430079155672823E-2</v>
      </c>
      <c r="BO1165" s="96">
        <f t="shared" si="111"/>
        <v>12632.384615384615</v>
      </c>
      <c r="BP1165" s="141"/>
    </row>
    <row r="1166" spans="2:68" s="8" customFormat="1" ht="13.15" customHeight="1">
      <c r="B1166" s="373"/>
      <c r="C1166" s="392"/>
      <c r="D1166" s="376"/>
      <c r="E1166" s="376"/>
      <c r="F1166" s="32" t="s">
        <v>104</v>
      </c>
      <c r="G1166" s="52">
        <v>1605415</v>
      </c>
      <c r="H1166" s="42">
        <f>IFERROR(G1166/D1162,"-")</f>
        <v>3.638415085479519E-2</v>
      </c>
      <c r="I1166" s="52">
        <v>24</v>
      </c>
      <c r="J1166" s="42">
        <f>IFERROR(I1166/E1162,"-")</f>
        <v>0.55813953488372092</v>
      </c>
      <c r="K1166" s="55">
        <f t="shared" si="104"/>
        <v>66892.291666666672</v>
      </c>
      <c r="L1166" s="376"/>
      <c r="M1166" s="376"/>
      <c r="N1166" s="32" t="s">
        <v>104</v>
      </c>
      <c r="O1166" s="52">
        <v>9980736</v>
      </c>
      <c r="P1166" s="42">
        <f>IFERROR(O1166/L1162,"-")</f>
        <v>3.8042581374627911E-2</v>
      </c>
      <c r="Q1166" s="52">
        <v>193</v>
      </c>
      <c r="R1166" s="42">
        <f>IFERROR(Q1166/M1162,"-")</f>
        <v>0.3541284403669725</v>
      </c>
      <c r="S1166" s="55">
        <f t="shared" si="105"/>
        <v>51713.658031088082</v>
      </c>
      <c r="T1166" s="376"/>
      <c r="U1166" s="376"/>
      <c r="V1166" s="32" t="s">
        <v>104</v>
      </c>
      <c r="W1166" s="52">
        <v>0</v>
      </c>
      <c r="X1166" s="42">
        <f>IFERROR(W1166/T1162,"-")</f>
        <v>0</v>
      </c>
      <c r="Y1166" s="52">
        <v>0</v>
      </c>
      <c r="Z1166" s="42">
        <f>IFERROR(Y1166/U1162,"-")</f>
        <v>0</v>
      </c>
      <c r="AA1166" s="96" t="str">
        <f t="shared" si="106"/>
        <v>-</v>
      </c>
      <c r="AB1166" s="376"/>
      <c r="AC1166" s="376"/>
      <c r="AD1166" s="32" t="s">
        <v>104</v>
      </c>
      <c r="AE1166" s="52">
        <v>0</v>
      </c>
      <c r="AF1166" s="42">
        <f>IFERROR(AE1166/AB1162,"-")</f>
        <v>0</v>
      </c>
      <c r="AG1166" s="52">
        <v>0</v>
      </c>
      <c r="AH1166" s="42">
        <f>IFERROR(AG1166/AC1162,"-")</f>
        <v>0</v>
      </c>
      <c r="AI1166" s="55" t="str">
        <f t="shared" si="107"/>
        <v>-</v>
      </c>
      <c r="AJ1166" s="376"/>
      <c r="AK1166" s="376"/>
      <c r="AL1166" s="32" t="s">
        <v>104</v>
      </c>
      <c r="AM1166" s="52">
        <v>2447110</v>
      </c>
      <c r="AN1166" s="42">
        <f>IFERROR(AM1166/AJ1162,"-")</f>
        <v>2.4305605562286944E-2</v>
      </c>
      <c r="AO1166" s="52">
        <v>66</v>
      </c>
      <c r="AP1166" s="42">
        <f>IFERROR(AO1166/AK1162,"-")</f>
        <v>0.44594594594594594</v>
      </c>
      <c r="AQ1166" s="55">
        <f t="shared" si="108"/>
        <v>37077.42424242424</v>
      </c>
      <c r="AR1166" s="376"/>
      <c r="AS1166" s="376"/>
      <c r="AT1166" s="32" t="s">
        <v>104</v>
      </c>
      <c r="AU1166" s="52">
        <v>7533626</v>
      </c>
      <c r="AV1166" s="42">
        <f>IFERROR(AU1166/AR1162,"-")</f>
        <v>5.7389850999134996E-2</v>
      </c>
      <c r="AW1166" s="55">
        <v>127</v>
      </c>
      <c r="AX1166" s="42">
        <f>IFERROR(AW1166/AS1162,"-")</f>
        <v>0.46350364963503649</v>
      </c>
      <c r="AY1166" s="139">
        <f t="shared" si="109"/>
        <v>59319.889763779531</v>
      </c>
      <c r="AZ1166" s="376"/>
      <c r="BA1166" s="376"/>
      <c r="BB1166" s="32" t="s">
        <v>104</v>
      </c>
      <c r="BC1166" s="52">
        <v>265149</v>
      </c>
      <c r="BD1166" s="42">
        <f>IFERROR(BC1166/AZ1162,"-")</f>
        <v>6.9348482736308163E-3</v>
      </c>
      <c r="BE1166" s="52">
        <v>13</v>
      </c>
      <c r="BF1166" s="42">
        <f>IFERROR(BE1166/BA1162,"-")</f>
        <v>0.38235294117647056</v>
      </c>
      <c r="BG1166" s="55">
        <f t="shared" si="110"/>
        <v>20396.076923076922</v>
      </c>
      <c r="BH1166" s="376"/>
      <c r="BI1166" s="376"/>
      <c r="BJ1166" s="32" t="s">
        <v>104</v>
      </c>
      <c r="BK1166" s="52">
        <v>8203764</v>
      </c>
      <c r="BL1166" s="42">
        <f>IFERROR(BK1166/BH1162,"-")</f>
        <v>5.3824772100907421E-2</v>
      </c>
      <c r="BM1166" s="52">
        <v>106</v>
      </c>
      <c r="BN1166" s="42">
        <f>IFERROR(BM1166/BI1162,"-")</f>
        <v>0.27968337730870713</v>
      </c>
      <c r="BO1166" s="96">
        <f t="shared" si="111"/>
        <v>77394</v>
      </c>
      <c r="BP1166" s="141"/>
    </row>
    <row r="1167" spans="2:68" s="8" customFormat="1" ht="13.15" customHeight="1">
      <c r="B1167" s="373"/>
      <c r="C1167" s="392"/>
      <c r="D1167" s="376"/>
      <c r="E1167" s="376"/>
      <c r="F1167" s="32" t="s">
        <v>105</v>
      </c>
      <c r="G1167" s="52">
        <v>911435</v>
      </c>
      <c r="H1167" s="42">
        <f>IFERROR(G1167/D1162,"-")</f>
        <v>2.0656209475020636E-2</v>
      </c>
      <c r="I1167" s="52">
        <v>21</v>
      </c>
      <c r="J1167" s="42">
        <f>IFERROR(I1167/E1162,"-")</f>
        <v>0.48837209302325579</v>
      </c>
      <c r="K1167" s="55">
        <f t="shared" si="104"/>
        <v>43401.666666666664</v>
      </c>
      <c r="L1167" s="376"/>
      <c r="M1167" s="376"/>
      <c r="N1167" s="32" t="s">
        <v>105</v>
      </c>
      <c r="O1167" s="52">
        <v>7929728</v>
      </c>
      <c r="P1167" s="42">
        <f>IFERROR(O1167/L1162,"-")</f>
        <v>3.022495763024545E-2</v>
      </c>
      <c r="Q1167" s="52">
        <v>149</v>
      </c>
      <c r="R1167" s="42">
        <f>IFERROR(Q1167/M1162,"-")</f>
        <v>0.27339449541284405</v>
      </c>
      <c r="S1167" s="55">
        <f t="shared" si="105"/>
        <v>53219.651006711407</v>
      </c>
      <c r="T1167" s="376"/>
      <c r="U1167" s="376"/>
      <c r="V1167" s="32" t="s">
        <v>105</v>
      </c>
      <c r="W1167" s="52">
        <v>0</v>
      </c>
      <c r="X1167" s="42">
        <f>IFERROR(W1167/T1162,"-")</f>
        <v>0</v>
      </c>
      <c r="Y1167" s="52">
        <v>0</v>
      </c>
      <c r="Z1167" s="42">
        <f>IFERROR(Y1167/U1162,"-")</f>
        <v>0</v>
      </c>
      <c r="AA1167" s="96" t="str">
        <f t="shared" si="106"/>
        <v>-</v>
      </c>
      <c r="AB1167" s="376"/>
      <c r="AC1167" s="376"/>
      <c r="AD1167" s="32" t="s">
        <v>105</v>
      </c>
      <c r="AE1167" s="52">
        <v>0</v>
      </c>
      <c r="AF1167" s="42">
        <f>IFERROR(AE1167/AB1162,"-")</f>
        <v>0</v>
      </c>
      <c r="AG1167" s="52">
        <v>0</v>
      </c>
      <c r="AH1167" s="42">
        <f>IFERROR(AG1167/AC1162,"-")</f>
        <v>0</v>
      </c>
      <c r="AI1167" s="55" t="str">
        <f t="shared" si="107"/>
        <v>-</v>
      </c>
      <c r="AJ1167" s="376"/>
      <c r="AK1167" s="376"/>
      <c r="AL1167" s="32" t="s">
        <v>105</v>
      </c>
      <c r="AM1167" s="52">
        <v>4761654</v>
      </c>
      <c r="AN1167" s="42">
        <f>IFERROR(AM1167/AJ1162,"-")</f>
        <v>4.7294516367505292E-2</v>
      </c>
      <c r="AO1167" s="52">
        <v>66</v>
      </c>
      <c r="AP1167" s="42">
        <f>IFERROR(AO1167/AK1162,"-")</f>
        <v>0.44594594594594594</v>
      </c>
      <c r="AQ1167" s="55">
        <f t="shared" si="108"/>
        <v>72146.272727272721</v>
      </c>
      <c r="AR1167" s="376"/>
      <c r="AS1167" s="376"/>
      <c r="AT1167" s="32" t="s">
        <v>105</v>
      </c>
      <c r="AU1167" s="52">
        <v>3168074</v>
      </c>
      <c r="AV1167" s="42">
        <f>IFERROR(AU1167/AR1162,"-")</f>
        <v>2.4133836059054909E-2</v>
      </c>
      <c r="AW1167" s="55">
        <v>83</v>
      </c>
      <c r="AX1167" s="42">
        <f>IFERROR(AW1167/AS1162,"-")</f>
        <v>0.3029197080291971</v>
      </c>
      <c r="AY1167" s="139">
        <f t="shared" si="109"/>
        <v>38169.566265060239</v>
      </c>
      <c r="AZ1167" s="376"/>
      <c r="BA1167" s="376"/>
      <c r="BB1167" s="32" t="s">
        <v>105</v>
      </c>
      <c r="BC1167" s="52">
        <v>689988</v>
      </c>
      <c r="BD1167" s="42">
        <f>IFERROR(BC1167/AZ1162,"-")</f>
        <v>1.8046313923967203E-2</v>
      </c>
      <c r="BE1167" s="52">
        <v>11</v>
      </c>
      <c r="BF1167" s="42">
        <f>IFERROR(BE1167/BA1162,"-")</f>
        <v>0.3235294117647059</v>
      </c>
      <c r="BG1167" s="55">
        <f t="shared" si="110"/>
        <v>62726.181818181816</v>
      </c>
      <c r="BH1167" s="376"/>
      <c r="BI1167" s="376"/>
      <c r="BJ1167" s="32" t="s">
        <v>105</v>
      </c>
      <c r="BK1167" s="52">
        <v>3872657</v>
      </c>
      <c r="BL1167" s="42">
        <f>IFERROR(BK1167/BH1162,"-")</f>
        <v>2.540844427630827E-2</v>
      </c>
      <c r="BM1167" s="52">
        <v>75</v>
      </c>
      <c r="BN1167" s="42">
        <f>IFERROR(BM1167/BI1162,"-")</f>
        <v>0.19788918205804748</v>
      </c>
      <c r="BO1167" s="96">
        <f t="shared" si="111"/>
        <v>51635.426666666666</v>
      </c>
      <c r="BP1167" s="141"/>
    </row>
    <row r="1168" spans="2:68" s="8" customFormat="1" ht="13.15" customHeight="1">
      <c r="B1168" s="373"/>
      <c r="C1168" s="392"/>
      <c r="D1168" s="376"/>
      <c r="E1168" s="376"/>
      <c r="F1168" s="32" t="s">
        <v>106</v>
      </c>
      <c r="G1168" s="52">
        <v>993763</v>
      </c>
      <c r="H1168" s="42">
        <f>IFERROR(G1168/D1162,"-")</f>
        <v>2.2522041282729905E-2</v>
      </c>
      <c r="I1168" s="52">
        <v>7</v>
      </c>
      <c r="J1168" s="42">
        <f>IFERROR(I1168/E1162,"-")</f>
        <v>0.16279069767441862</v>
      </c>
      <c r="K1168" s="55">
        <f t="shared" si="104"/>
        <v>141966.14285714287</v>
      </c>
      <c r="L1168" s="376"/>
      <c r="M1168" s="376"/>
      <c r="N1168" s="32" t="s">
        <v>106</v>
      </c>
      <c r="O1168" s="52">
        <v>5864179</v>
      </c>
      <c r="P1168" s="42">
        <f>IFERROR(O1168/L1162,"-")</f>
        <v>2.2351909398553787E-2</v>
      </c>
      <c r="Q1168" s="52">
        <v>49</v>
      </c>
      <c r="R1168" s="42">
        <f>IFERROR(Q1168/M1162,"-")</f>
        <v>8.990825688073395E-2</v>
      </c>
      <c r="S1168" s="55">
        <f t="shared" si="105"/>
        <v>119677.12244897959</v>
      </c>
      <c r="T1168" s="376"/>
      <c r="U1168" s="376"/>
      <c r="V1168" s="32" t="s">
        <v>106</v>
      </c>
      <c r="W1168" s="52">
        <v>16270</v>
      </c>
      <c r="X1168" s="42">
        <f>IFERROR(W1168/T1162,"-")</f>
        <v>2.1179463080433793E-3</v>
      </c>
      <c r="Y1168" s="52">
        <v>2</v>
      </c>
      <c r="Z1168" s="42">
        <f>IFERROR(Y1168/U1162,"-")</f>
        <v>5.4054054054054057E-2</v>
      </c>
      <c r="AA1168" s="96">
        <f t="shared" si="106"/>
        <v>8135</v>
      </c>
      <c r="AB1168" s="376"/>
      <c r="AC1168" s="376"/>
      <c r="AD1168" s="32" t="s">
        <v>106</v>
      </c>
      <c r="AE1168" s="52">
        <v>2703</v>
      </c>
      <c r="AF1168" s="42">
        <f>IFERROR(AE1168/AB1162,"-")</f>
        <v>1.3298611640688536E-4</v>
      </c>
      <c r="AG1168" s="52">
        <v>1</v>
      </c>
      <c r="AH1168" s="42">
        <f>IFERROR(AG1168/AC1162,"-")</f>
        <v>1.2345679012345678E-2</v>
      </c>
      <c r="AI1168" s="55">
        <f t="shared" si="107"/>
        <v>2703</v>
      </c>
      <c r="AJ1168" s="376"/>
      <c r="AK1168" s="376"/>
      <c r="AL1168" s="32" t="s">
        <v>106</v>
      </c>
      <c r="AM1168" s="52">
        <v>5615494</v>
      </c>
      <c r="AN1168" s="42">
        <f>IFERROR(AM1168/AJ1162,"-")</f>
        <v>5.5775172428451911E-2</v>
      </c>
      <c r="AO1168" s="52">
        <v>29</v>
      </c>
      <c r="AP1168" s="42">
        <f>IFERROR(AO1168/AK1162,"-")</f>
        <v>0.19594594594594594</v>
      </c>
      <c r="AQ1168" s="55">
        <f t="shared" si="108"/>
        <v>193637.72413793104</v>
      </c>
      <c r="AR1168" s="376"/>
      <c r="AS1168" s="376"/>
      <c r="AT1168" s="32" t="s">
        <v>106</v>
      </c>
      <c r="AU1168" s="52">
        <v>229712</v>
      </c>
      <c r="AV1168" s="42">
        <f>IFERROR(AU1168/AR1162,"-")</f>
        <v>1.749906015073392E-3</v>
      </c>
      <c r="AW1168" s="55">
        <v>17</v>
      </c>
      <c r="AX1168" s="42">
        <f>IFERROR(AW1168/AS1162,"-")</f>
        <v>6.2043795620437957E-2</v>
      </c>
      <c r="AY1168" s="139">
        <f t="shared" si="109"/>
        <v>13512.470588235294</v>
      </c>
      <c r="AZ1168" s="376"/>
      <c r="BA1168" s="376"/>
      <c r="BB1168" s="32" t="s">
        <v>106</v>
      </c>
      <c r="BC1168" s="52">
        <v>2361235</v>
      </c>
      <c r="BD1168" s="42">
        <f>IFERROR(BC1168/AZ1162,"-")</f>
        <v>6.1756998756875049E-2</v>
      </c>
      <c r="BE1168" s="52">
        <v>8</v>
      </c>
      <c r="BF1168" s="42">
        <f>IFERROR(BE1168/BA1162,"-")</f>
        <v>0.23529411764705882</v>
      </c>
      <c r="BG1168" s="55">
        <f t="shared" si="110"/>
        <v>295154.375</v>
      </c>
      <c r="BH1168" s="376"/>
      <c r="BI1168" s="376"/>
      <c r="BJ1168" s="32" t="s">
        <v>106</v>
      </c>
      <c r="BK1168" s="52">
        <v>51987</v>
      </c>
      <c r="BL1168" s="42">
        <f>IFERROR(BK1168/BH1162,"-")</f>
        <v>3.4108592436470309E-4</v>
      </c>
      <c r="BM1168" s="52">
        <v>14</v>
      </c>
      <c r="BN1168" s="42">
        <f>IFERROR(BM1168/BI1162,"-")</f>
        <v>3.6939313984168866E-2</v>
      </c>
      <c r="BO1168" s="96">
        <f t="shared" si="111"/>
        <v>3713.3571428571427</v>
      </c>
      <c r="BP1168" s="141"/>
    </row>
    <row r="1169" spans="2:68" s="8" customFormat="1" ht="13.15" customHeight="1">
      <c r="B1169" s="373"/>
      <c r="C1169" s="392"/>
      <c r="D1169" s="376"/>
      <c r="E1169" s="376"/>
      <c r="F1169" s="32" t="s">
        <v>116</v>
      </c>
      <c r="G1169" s="52">
        <v>893</v>
      </c>
      <c r="H1169" s="42">
        <f>IFERROR(G1169/D1162,"-")</f>
        <v>2.0238409827572376E-5</v>
      </c>
      <c r="I1169" s="52">
        <v>1</v>
      </c>
      <c r="J1169" s="42">
        <f>IFERROR(I1169/E1162,"-")</f>
        <v>2.3255813953488372E-2</v>
      </c>
      <c r="K1169" s="55">
        <f t="shared" si="104"/>
        <v>893</v>
      </c>
      <c r="L1169" s="376"/>
      <c r="M1169" s="376"/>
      <c r="N1169" s="32" t="s">
        <v>116</v>
      </c>
      <c r="O1169" s="52">
        <v>5316</v>
      </c>
      <c r="P1169" s="42">
        <f>IFERROR(O1169/L1162,"-")</f>
        <v>2.0262469880730438E-5</v>
      </c>
      <c r="Q1169" s="52">
        <v>3</v>
      </c>
      <c r="R1169" s="42">
        <f>IFERROR(Q1169/M1162,"-")</f>
        <v>5.5045871559633031E-3</v>
      </c>
      <c r="S1169" s="55">
        <f t="shared" si="105"/>
        <v>1772</v>
      </c>
      <c r="T1169" s="376"/>
      <c r="U1169" s="376"/>
      <c r="V1169" s="32" t="s">
        <v>116</v>
      </c>
      <c r="W1169" s="52">
        <v>1204</v>
      </c>
      <c r="X1169" s="42">
        <f>IFERROR(W1169/T1162,"-")</f>
        <v>1.5673063029405217E-4</v>
      </c>
      <c r="Y1169" s="52">
        <v>1</v>
      </c>
      <c r="Z1169" s="42">
        <f>IFERROR(Y1169/U1162,"-")</f>
        <v>2.7027027027027029E-2</v>
      </c>
      <c r="AA1169" s="96">
        <f t="shared" si="106"/>
        <v>1204</v>
      </c>
      <c r="AB1169" s="376"/>
      <c r="AC1169" s="376"/>
      <c r="AD1169" s="32" t="s">
        <v>116</v>
      </c>
      <c r="AE1169" s="52">
        <v>2880</v>
      </c>
      <c r="AF1169" s="42">
        <f>IFERROR(AE1169/AB1162,"-")</f>
        <v>1.4169441925705877E-4</v>
      </c>
      <c r="AG1169" s="52">
        <v>1</v>
      </c>
      <c r="AH1169" s="42">
        <f>IFERROR(AG1169/AC1162,"-")</f>
        <v>1.2345679012345678E-2</v>
      </c>
      <c r="AI1169" s="55">
        <f t="shared" si="107"/>
        <v>2880</v>
      </c>
      <c r="AJ1169" s="376"/>
      <c r="AK1169" s="376"/>
      <c r="AL1169" s="32" t="s">
        <v>116</v>
      </c>
      <c r="AM1169" s="52">
        <v>0</v>
      </c>
      <c r="AN1169" s="42">
        <f>IFERROR(AM1169/AJ1162,"-")</f>
        <v>0</v>
      </c>
      <c r="AO1169" s="52">
        <v>0</v>
      </c>
      <c r="AP1169" s="42">
        <f>IFERROR(AO1169/AK1162,"-")</f>
        <v>0</v>
      </c>
      <c r="AQ1169" s="55" t="str">
        <f t="shared" si="108"/>
        <v>-</v>
      </c>
      <c r="AR1169" s="376"/>
      <c r="AS1169" s="376"/>
      <c r="AT1169" s="32" t="s">
        <v>116</v>
      </c>
      <c r="AU1169" s="52">
        <v>1232</v>
      </c>
      <c r="AV1169" s="42">
        <f>IFERROR(AU1169/AR1162,"-")</f>
        <v>9.3851614655325752E-6</v>
      </c>
      <c r="AW1169" s="55">
        <v>1</v>
      </c>
      <c r="AX1169" s="42">
        <f>IFERROR(AW1169/AS1162,"-")</f>
        <v>3.6496350364963502E-3</v>
      </c>
      <c r="AY1169" s="139">
        <f t="shared" si="109"/>
        <v>1232</v>
      </c>
      <c r="AZ1169" s="376"/>
      <c r="BA1169" s="376"/>
      <c r="BB1169" s="32" t="s">
        <v>116</v>
      </c>
      <c r="BC1169" s="52">
        <v>0</v>
      </c>
      <c r="BD1169" s="42">
        <f>IFERROR(BC1169/AZ1162,"-")</f>
        <v>0</v>
      </c>
      <c r="BE1169" s="52">
        <v>0</v>
      </c>
      <c r="BF1169" s="42">
        <f>IFERROR(BE1169/BA1162,"-")</f>
        <v>0</v>
      </c>
      <c r="BG1169" s="55" t="str">
        <f t="shared" si="110"/>
        <v>-</v>
      </c>
      <c r="BH1169" s="376"/>
      <c r="BI1169" s="376"/>
      <c r="BJ1169" s="32" t="s">
        <v>116</v>
      </c>
      <c r="BK1169" s="52">
        <v>0</v>
      </c>
      <c r="BL1169" s="42">
        <f>IFERROR(BK1169/BH1162,"-")</f>
        <v>0</v>
      </c>
      <c r="BM1169" s="52">
        <v>0</v>
      </c>
      <c r="BN1169" s="42">
        <f>IFERROR(BM1169/BI1162,"-")</f>
        <v>0</v>
      </c>
      <c r="BO1169" s="96" t="str">
        <f t="shared" si="111"/>
        <v>-</v>
      </c>
      <c r="BP1169" s="141"/>
    </row>
    <row r="1170" spans="2:68" s="8" customFormat="1" ht="13.15" customHeight="1">
      <c r="B1170" s="373"/>
      <c r="C1170" s="392"/>
      <c r="D1170" s="376"/>
      <c r="E1170" s="376"/>
      <c r="F1170" s="32" t="s">
        <v>107</v>
      </c>
      <c r="G1170" s="52">
        <v>0</v>
      </c>
      <c r="H1170" s="42">
        <f>IFERROR(G1170/D1162,"-")</f>
        <v>0</v>
      </c>
      <c r="I1170" s="52">
        <v>0</v>
      </c>
      <c r="J1170" s="42">
        <f>IFERROR(I1170/E1162,"-")</f>
        <v>0</v>
      </c>
      <c r="K1170" s="55" t="str">
        <f t="shared" si="104"/>
        <v>-</v>
      </c>
      <c r="L1170" s="376"/>
      <c r="M1170" s="376"/>
      <c r="N1170" s="32" t="s">
        <v>107</v>
      </c>
      <c r="O1170" s="52">
        <v>178081</v>
      </c>
      <c r="P1170" s="42">
        <f>IFERROR(O1170/L1162,"-")</f>
        <v>6.7877368300044334E-4</v>
      </c>
      <c r="Q1170" s="52">
        <v>9</v>
      </c>
      <c r="R1170" s="42">
        <f>IFERROR(Q1170/M1162,"-")</f>
        <v>1.6513761467889909E-2</v>
      </c>
      <c r="S1170" s="55">
        <f t="shared" si="105"/>
        <v>19786.777777777777</v>
      </c>
      <c r="T1170" s="376"/>
      <c r="U1170" s="376"/>
      <c r="V1170" s="32" t="s">
        <v>107</v>
      </c>
      <c r="W1170" s="52">
        <v>0</v>
      </c>
      <c r="X1170" s="42">
        <f>IFERROR(W1170/T1162,"-")</f>
        <v>0</v>
      </c>
      <c r="Y1170" s="52">
        <v>0</v>
      </c>
      <c r="Z1170" s="42">
        <f>IFERROR(Y1170/U1162,"-")</f>
        <v>0</v>
      </c>
      <c r="AA1170" s="96" t="str">
        <f t="shared" si="106"/>
        <v>-</v>
      </c>
      <c r="AB1170" s="376"/>
      <c r="AC1170" s="376"/>
      <c r="AD1170" s="32" t="s">
        <v>107</v>
      </c>
      <c r="AE1170" s="52">
        <v>0</v>
      </c>
      <c r="AF1170" s="42">
        <f>IFERROR(AE1170/AB1162,"-")</f>
        <v>0</v>
      </c>
      <c r="AG1170" s="52">
        <v>0</v>
      </c>
      <c r="AH1170" s="42">
        <f>IFERROR(AG1170/AC1162,"-")</f>
        <v>0</v>
      </c>
      <c r="AI1170" s="55" t="str">
        <f t="shared" si="107"/>
        <v>-</v>
      </c>
      <c r="AJ1170" s="376"/>
      <c r="AK1170" s="376"/>
      <c r="AL1170" s="32" t="s">
        <v>107</v>
      </c>
      <c r="AM1170" s="52">
        <v>44781</v>
      </c>
      <c r="AN1170" s="42">
        <f>IFERROR(AM1170/AJ1162,"-")</f>
        <v>4.4478152706039847E-4</v>
      </c>
      <c r="AO1170" s="52">
        <v>2</v>
      </c>
      <c r="AP1170" s="42">
        <f>IFERROR(AO1170/AK1162,"-")</f>
        <v>1.3513513513513514E-2</v>
      </c>
      <c r="AQ1170" s="55">
        <f t="shared" si="108"/>
        <v>22390.5</v>
      </c>
      <c r="AR1170" s="376"/>
      <c r="AS1170" s="376"/>
      <c r="AT1170" s="32" t="s">
        <v>107</v>
      </c>
      <c r="AU1170" s="52">
        <v>121566</v>
      </c>
      <c r="AV1170" s="42">
        <f>IFERROR(AU1170/AR1162,"-")</f>
        <v>9.2606861909004306E-4</v>
      </c>
      <c r="AW1170" s="55">
        <v>6</v>
      </c>
      <c r="AX1170" s="42">
        <f>IFERROR(AW1170/AS1162,"-")</f>
        <v>2.1897810218978103E-2</v>
      </c>
      <c r="AY1170" s="139">
        <f t="shared" si="109"/>
        <v>20261</v>
      </c>
      <c r="AZ1170" s="376"/>
      <c r="BA1170" s="376"/>
      <c r="BB1170" s="32" t="s">
        <v>107</v>
      </c>
      <c r="BC1170" s="52">
        <v>11734</v>
      </c>
      <c r="BD1170" s="42">
        <f>IFERROR(BC1170/AZ1162,"-")</f>
        <v>3.0689729036422543E-4</v>
      </c>
      <c r="BE1170" s="52">
        <v>1</v>
      </c>
      <c r="BF1170" s="42">
        <f>IFERROR(BE1170/BA1162,"-")</f>
        <v>2.9411764705882353E-2</v>
      </c>
      <c r="BG1170" s="55">
        <f t="shared" si="110"/>
        <v>11734</v>
      </c>
      <c r="BH1170" s="376"/>
      <c r="BI1170" s="376"/>
      <c r="BJ1170" s="32" t="s">
        <v>107</v>
      </c>
      <c r="BK1170" s="52">
        <v>8716</v>
      </c>
      <c r="BL1170" s="42">
        <f>IFERROR(BK1170/BH1162,"-")</f>
        <v>5.718554478548007E-5</v>
      </c>
      <c r="BM1170" s="52">
        <v>1</v>
      </c>
      <c r="BN1170" s="42">
        <f>IFERROR(BM1170/BI1162,"-")</f>
        <v>2.6385224274406332E-3</v>
      </c>
      <c r="BO1170" s="96">
        <f t="shared" si="111"/>
        <v>8716</v>
      </c>
      <c r="BP1170" s="141"/>
    </row>
    <row r="1171" spans="2:68" s="8" customFormat="1" ht="13.15" customHeight="1">
      <c r="B1171" s="373"/>
      <c r="C1171" s="392"/>
      <c r="D1171" s="376"/>
      <c r="E1171" s="376"/>
      <c r="F1171" s="32" t="s">
        <v>108</v>
      </c>
      <c r="G1171" s="52">
        <v>152744</v>
      </c>
      <c r="H1171" s="42">
        <f>IFERROR(G1171/D1162,"-")</f>
        <v>3.4616972796223011E-3</v>
      </c>
      <c r="I1171" s="52">
        <v>5</v>
      </c>
      <c r="J1171" s="42">
        <f>IFERROR(I1171/E1162,"-")</f>
        <v>0.11627906976744186</v>
      </c>
      <c r="K1171" s="55">
        <f t="shared" si="104"/>
        <v>30548.799999999999</v>
      </c>
      <c r="L1171" s="376"/>
      <c r="M1171" s="376"/>
      <c r="N1171" s="32" t="s">
        <v>108</v>
      </c>
      <c r="O1171" s="52">
        <v>199727</v>
      </c>
      <c r="P1171" s="42">
        <f>IFERROR(O1171/L1162,"-")</f>
        <v>7.612795940309721E-4</v>
      </c>
      <c r="Q1171" s="52">
        <v>21</v>
      </c>
      <c r="R1171" s="42">
        <f>IFERROR(Q1171/M1162,"-")</f>
        <v>3.8532110091743121E-2</v>
      </c>
      <c r="S1171" s="55">
        <f t="shared" si="105"/>
        <v>9510.8095238095229</v>
      </c>
      <c r="T1171" s="376"/>
      <c r="U1171" s="376"/>
      <c r="V1171" s="32" t="s">
        <v>108</v>
      </c>
      <c r="W1171" s="52">
        <v>0</v>
      </c>
      <c r="X1171" s="42">
        <f>IFERROR(W1171/T1162,"-")</f>
        <v>0</v>
      </c>
      <c r="Y1171" s="52">
        <v>0</v>
      </c>
      <c r="Z1171" s="42">
        <f>IFERROR(Y1171/U1162,"-")</f>
        <v>0</v>
      </c>
      <c r="AA1171" s="96" t="str">
        <f t="shared" si="106"/>
        <v>-</v>
      </c>
      <c r="AB1171" s="376"/>
      <c r="AC1171" s="376"/>
      <c r="AD1171" s="32" t="s">
        <v>108</v>
      </c>
      <c r="AE1171" s="52">
        <v>45259</v>
      </c>
      <c r="AF1171" s="42">
        <f>IFERROR(AE1171/AB1162,"-")</f>
        <v>2.2267179587344525E-3</v>
      </c>
      <c r="AG1171" s="52">
        <v>3</v>
      </c>
      <c r="AH1171" s="42">
        <f>IFERROR(AG1171/AC1162,"-")</f>
        <v>3.7037037037037035E-2</v>
      </c>
      <c r="AI1171" s="55">
        <f t="shared" si="107"/>
        <v>15086.333333333334</v>
      </c>
      <c r="AJ1171" s="376"/>
      <c r="AK1171" s="376"/>
      <c r="AL1171" s="32" t="s">
        <v>108</v>
      </c>
      <c r="AM1171" s="52">
        <v>54708</v>
      </c>
      <c r="AN1171" s="42">
        <f>IFERROR(AM1171/AJ1162,"-")</f>
        <v>5.4338017870124108E-4</v>
      </c>
      <c r="AO1171" s="52">
        <v>4</v>
      </c>
      <c r="AP1171" s="42">
        <f>IFERROR(AO1171/AK1162,"-")</f>
        <v>2.7027027027027029E-2</v>
      </c>
      <c r="AQ1171" s="55">
        <f t="shared" si="108"/>
        <v>13677</v>
      </c>
      <c r="AR1171" s="376"/>
      <c r="AS1171" s="376"/>
      <c r="AT1171" s="32" t="s">
        <v>108</v>
      </c>
      <c r="AU1171" s="52">
        <v>99760</v>
      </c>
      <c r="AV1171" s="42">
        <f>IFERROR(AU1171/AR1162,"-")</f>
        <v>7.5995430828046243E-4</v>
      </c>
      <c r="AW1171" s="55">
        <v>14</v>
      </c>
      <c r="AX1171" s="42">
        <f>IFERROR(AW1171/AS1162,"-")</f>
        <v>5.1094890510948905E-2</v>
      </c>
      <c r="AY1171" s="139">
        <f t="shared" si="109"/>
        <v>7125.7142857142853</v>
      </c>
      <c r="AZ1171" s="376"/>
      <c r="BA1171" s="376"/>
      <c r="BB1171" s="32" t="s">
        <v>108</v>
      </c>
      <c r="BC1171" s="52">
        <v>10810</v>
      </c>
      <c r="BD1171" s="42">
        <f>IFERROR(BC1171/AZ1162,"-")</f>
        <v>2.827305018610258E-4</v>
      </c>
      <c r="BE1171" s="52">
        <v>3</v>
      </c>
      <c r="BF1171" s="42">
        <f>IFERROR(BE1171/BA1162,"-")</f>
        <v>8.8235294117647065E-2</v>
      </c>
      <c r="BG1171" s="55">
        <f t="shared" si="110"/>
        <v>3603.3333333333335</v>
      </c>
      <c r="BH1171" s="376"/>
      <c r="BI1171" s="376"/>
      <c r="BJ1171" s="32" t="s">
        <v>108</v>
      </c>
      <c r="BK1171" s="52">
        <v>82362</v>
      </c>
      <c r="BL1171" s="42">
        <f>IFERROR(BK1171/BH1162,"-")</f>
        <v>5.4037584208601534E-4</v>
      </c>
      <c r="BM1171" s="52">
        <v>15</v>
      </c>
      <c r="BN1171" s="42">
        <f>IFERROR(BM1171/BI1162,"-")</f>
        <v>3.9577836411609502E-2</v>
      </c>
      <c r="BO1171" s="96">
        <f t="shared" si="111"/>
        <v>5490.8</v>
      </c>
      <c r="BP1171" s="141"/>
    </row>
    <row r="1172" spans="2:68" s="8" customFormat="1" ht="13.15" customHeight="1">
      <c r="B1172" s="373"/>
      <c r="C1172" s="392"/>
      <c r="D1172" s="376"/>
      <c r="E1172" s="376"/>
      <c r="F1172" s="32" t="s">
        <v>109</v>
      </c>
      <c r="G1172" s="52">
        <v>11981</v>
      </c>
      <c r="H1172" s="42">
        <f>IFERROR(G1172/D1162,"-")</f>
        <v>2.7153010990385736E-4</v>
      </c>
      <c r="I1172" s="52">
        <v>1</v>
      </c>
      <c r="J1172" s="42">
        <f>IFERROR(I1172/E1162,"-")</f>
        <v>2.3255813953488372E-2</v>
      </c>
      <c r="K1172" s="55">
        <f t="shared" si="104"/>
        <v>11981</v>
      </c>
      <c r="L1172" s="376"/>
      <c r="M1172" s="376"/>
      <c r="N1172" s="32" t="s">
        <v>109</v>
      </c>
      <c r="O1172" s="52">
        <v>218532</v>
      </c>
      <c r="P1172" s="42">
        <f>IFERROR(O1172/L1162,"-")</f>
        <v>8.3295674717377428E-4</v>
      </c>
      <c r="Q1172" s="52">
        <v>4</v>
      </c>
      <c r="R1172" s="42">
        <f>IFERROR(Q1172/M1162,"-")</f>
        <v>7.3394495412844041E-3</v>
      </c>
      <c r="S1172" s="55">
        <f t="shared" si="105"/>
        <v>54633</v>
      </c>
      <c r="T1172" s="376"/>
      <c r="U1172" s="376"/>
      <c r="V1172" s="32" t="s">
        <v>109</v>
      </c>
      <c r="W1172" s="52">
        <v>0</v>
      </c>
      <c r="X1172" s="42">
        <f>IFERROR(W1172/T1162,"-")</f>
        <v>0</v>
      </c>
      <c r="Y1172" s="52">
        <v>0</v>
      </c>
      <c r="Z1172" s="42">
        <f>IFERROR(Y1172/U1162,"-")</f>
        <v>0</v>
      </c>
      <c r="AA1172" s="96" t="str">
        <f t="shared" si="106"/>
        <v>-</v>
      </c>
      <c r="AB1172" s="376"/>
      <c r="AC1172" s="376"/>
      <c r="AD1172" s="32" t="s">
        <v>109</v>
      </c>
      <c r="AE1172" s="52">
        <v>6150</v>
      </c>
      <c r="AF1172" s="42">
        <f>IFERROR(AE1172/AB1162,"-")</f>
        <v>3.025766244551776E-4</v>
      </c>
      <c r="AG1172" s="52">
        <v>1</v>
      </c>
      <c r="AH1172" s="42">
        <f>IFERROR(AG1172/AC1162,"-")</f>
        <v>1.2345679012345678E-2</v>
      </c>
      <c r="AI1172" s="55">
        <f t="shared" si="107"/>
        <v>6150</v>
      </c>
      <c r="AJ1172" s="376"/>
      <c r="AK1172" s="376"/>
      <c r="AL1172" s="32" t="s">
        <v>109</v>
      </c>
      <c r="AM1172" s="52">
        <v>205294</v>
      </c>
      <c r="AN1172" s="42">
        <f>IFERROR(AM1172/AJ1162,"-")</f>
        <v>2.0390562697647986E-3</v>
      </c>
      <c r="AO1172" s="52">
        <v>2</v>
      </c>
      <c r="AP1172" s="42">
        <f>IFERROR(AO1172/AK1162,"-")</f>
        <v>1.3513513513513514E-2</v>
      </c>
      <c r="AQ1172" s="55">
        <f t="shared" si="108"/>
        <v>102647</v>
      </c>
      <c r="AR1172" s="376"/>
      <c r="AS1172" s="376"/>
      <c r="AT1172" s="32" t="s">
        <v>109</v>
      </c>
      <c r="AU1172" s="52">
        <v>7088</v>
      </c>
      <c r="AV1172" s="42">
        <f>IFERROR(AU1172/AR1162,"-")</f>
        <v>5.3995149730271829E-5</v>
      </c>
      <c r="AW1172" s="55">
        <v>1</v>
      </c>
      <c r="AX1172" s="42">
        <f>IFERROR(AW1172/AS1162,"-")</f>
        <v>3.6496350364963502E-3</v>
      </c>
      <c r="AY1172" s="139">
        <f t="shared" si="109"/>
        <v>7088</v>
      </c>
      <c r="AZ1172" s="376"/>
      <c r="BA1172" s="376"/>
      <c r="BB1172" s="32" t="s">
        <v>109</v>
      </c>
      <c r="BC1172" s="52">
        <v>207378</v>
      </c>
      <c r="BD1172" s="42">
        <f>IFERROR(BC1172/AZ1162,"-")</f>
        <v>5.4238747469875859E-3</v>
      </c>
      <c r="BE1172" s="52">
        <v>2</v>
      </c>
      <c r="BF1172" s="42">
        <f>IFERROR(BE1172/BA1162,"-")</f>
        <v>5.8823529411764705E-2</v>
      </c>
      <c r="BG1172" s="55">
        <f t="shared" si="110"/>
        <v>103689</v>
      </c>
      <c r="BH1172" s="376"/>
      <c r="BI1172" s="376"/>
      <c r="BJ1172" s="32" t="s">
        <v>109</v>
      </c>
      <c r="BK1172" s="52">
        <v>41752</v>
      </c>
      <c r="BL1172" s="42">
        <f>IFERROR(BK1172/BH1162,"-")</f>
        <v>2.7393424344692103E-4</v>
      </c>
      <c r="BM1172" s="52">
        <v>2</v>
      </c>
      <c r="BN1172" s="42">
        <f>IFERROR(BM1172/BI1162,"-")</f>
        <v>5.2770448548812663E-3</v>
      </c>
      <c r="BO1172" s="96">
        <f t="shared" si="111"/>
        <v>20876</v>
      </c>
      <c r="BP1172" s="141"/>
    </row>
    <row r="1173" spans="2:68" s="8" customFormat="1" ht="13.15" customHeight="1">
      <c r="B1173" s="373"/>
      <c r="C1173" s="392"/>
      <c r="D1173" s="376"/>
      <c r="E1173" s="376"/>
      <c r="F1173" s="32" t="s">
        <v>110</v>
      </c>
      <c r="G1173" s="52">
        <v>0</v>
      </c>
      <c r="H1173" s="42">
        <f>IFERROR(G1173/D1162,"-")</f>
        <v>0</v>
      </c>
      <c r="I1173" s="52">
        <v>0</v>
      </c>
      <c r="J1173" s="42">
        <f>IFERROR(I1173/E1162,"-")</f>
        <v>0</v>
      </c>
      <c r="K1173" s="55" t="str">
        <f t="shared" si="104"/>
        <v>-</v>
      </c>
      <c r="L1173" s="376"/>
      <c r="M1173" s="376"/>
      <c r="N1173" s="32" t="s">
        <v>110</v>
      </c>
      <c r="O1173" s="52">
        <v>1821678</v>
      </c>
      <c r="P1173" s="42">
        <f>IFERROR(O1173/L1162,"-")</f>
        <v>6.9435093317135555E-3</v>
      </c>
      <c r="Q1173" s="52">
        <v>5</v>
      </c>
      <c r="R1173" s="42">
        <f>IFERROR(Q1173/M1162,"-")</f>
        <v>9.1743119266055051E-3</v>
      </c>
      <c r="S1173" s="55">
        <f t="shared" si="105"/>
        <v>364335.6</v>
      </c>
      <c r="T1173" s="376"/>
      <c r="U1173" s="376"/>
      <c r="V1173" s="32" t="s">
        <v>110</v>
      </c>
      <c r="W1173" s="52">
        <v>0</v>
      </c>
      <c r="X1173" s="42">
        <f>IFERROR(W1173/T1162,"-")</f>
        <v>0</v>
      </c>
      <c r="Y1173" s="52">
        <v>0</v>
      </c>
      <c r="Z1173" s="42">
        <f>IFERROR(Y1173/U1162,"-")</f>
        <v>0</v>
      </c>
      <c r="AA1173" s="96" t="str">
        <f t="shared" si="106"/>
        <v>-</v>
      </c>
      <c r="AB1173" s="376"/>
      <c r="AC1173" s="376"/>
      <c r="AD1173" s="32" t="s">
        <v>110</v>
      </c>
      <c r="AE1173" s="52">
        <v>1244</v>
      </c>
      <c r="AF1173" s="42">
        <f>IFERROR(AE1173/AB1162,"-")</f>
        <v>6.1204117206868443E-5</v>
      </c>
      <c r="AG1173" s="52">
        <v>1</v>
      </c>
      <c r="AH1173" s="42">
        <f>IFERROR(AG1173/AC1162,"-")</f>
        <v>1.2345679012345678E-2</v>
      </c>
      <c r="AI1173" s="55">
        <f t="shared" si="107"/>
        <v>1244</v>
      </c>
      <c r="AJ1173" s="376"/>
      <c r="AK1173" s="376"/>
      <c r="AL1173" s="32" t="s">
        <v>110</v>
      </c>
      <c r="AM1173" s="52">
        <v>1793804</v>
      </c>
      <c r="AN1173" s="42">
        <f>IFERROR(AM1173/AJ1162,"-")</f>
        <v>1.7816727682880038E-2</v>
      </c>
      <c r="AO1173" s="52">
        <v>3</v>
      </c>
      <c r="AP1173" s="42">
        <f>IFERROR(AO1173/AK1162,"-")</f>
        <v>2.0270270270270271E-2</v>
      </c>
      <c r="AQ1173" s="55">
        <f t="shared" si="108"/>
        <v>597934.66666666663</v>
      </c>
      <c r="AR1173" s="376"/>
      <c r="AS1173" s="376"/>
      <c r="AT1173" s="32" t="s">
        <v>110</v>
      </c>
      <c r="AU1173" s="52">
        <v>0</v>
      </c>
      <c r="AV1173" s="42">
        <f>IFERROR(AU1173/AR1162,"-")</f>
        <v>0</v>
      </c>
      <c r="AW1173" s="55">
        <v>0</v>
      </c>
      <c r="AX1173" s="42">
        <f>IFERROR(AW1173/AS1162,"-")</f>
        <v>0</v>
      </c>
      <c r="AY1173" s="139" t="str">
        <f t="shared" si="109"/>
        <v>-</v>
      </c>
      <c r="AZ1173" s="376"/>
      <c r="BA1173" s="376"/>
      <c r="BB1173" s="32" t="s">
        <v>110</v>
      </c>
      <c r="BC1173" s="52">
        <v>170494</v>
      </c>
      <c r="BD1173" s="42">
        <f>IFERROR(BC1173/AZ1162,"-")</f>
        <v>4.4591909513685231E-3</v>
      </c>
      <c r="BE1173" s="52">
        <v>3</v>
      </c>
      <c r="BF1173" s="42">
        <f>IFERROR(BE1173/BA1162,"-")</f>
        <v>8.8235294117647065E-2</v>
      </c>
      <c r="BG1173" s="55">
        <f t="shared" si="110"/>
        <v>56831.333333333336</v>
      </c>
      <c r="BH1173" s="376"/>
      <c r="BI1173" s="376"/>
      <c r="BJ1173" s="32" t="s">
        <v>110</v>
      </c>
      <c r="BK1173" s="52">
        <v>633106</v>
      </c>
      <c r="BL1173" s="42">
        <f>IFERROR(BK1173/BH1162,"-")</f>
        <v>4.1537989349421916E-3</v>
      </c>
      <c r="BM1173" s="52">
        <v>3</v>
      </c>
      <c r="BN1173" s="42">
        <f>IFERROR(BM1173/BI1162,"-")</f>
        <v>7.9155672823219003E-3</v>
      </c>
      <c r="BO1173" s="96">
        <f t="shared" si="111"/>
        <v>211035.33333333334</v>
      </c>
      <c r="BP1173" s="141"/>
    </row>
    <row r="1174" spans="2:68" s="8" customFormat="1" ht="13.15" customHeight="1">
      <c r="B1174" s="373"/>
      <c r="C1174" s="392"/>
      <c r="D1174" s="376"/>
      <c r="E1174" s="376"/>
      <c r="F1174" s="32" t="s">
        <v>111</v>
      </c>
      <c r="G1174" s="52">
        <v>109473</v>
      </c>
      <c r="H1174" s="42">
        <f>IFERROR(G1174/D1162,"-")</f>
        <v>2.4810296070031696E-3</v>
      </c>
      <c r="I1174" s="52">
        <v>4</v>
      </c>
      <c r="J1174" s="42">
        <f>IFERROR(I1174/E1162,"-")</f>
        <v>9.3023255813953487E-2</v>
      </c>
      <c r="K1174" s="55">
        <f t="shared" si="104"/>
        <v>27368.25</v>
      </c>
      <c r="L1174" s="376"/>
      <c r="M1174" s="376"/>
      <c r="N1174" s="32" t="s">
        <v>111</v>
      </c>
      <c r="O1174" s="52">
        <v>2927080</v>
      </c>
      <c r="P1174" s="42">
        <f>IFERROR(O1174/L1162,"-")</f>
        <v>1.1156860485042974E-2</v>
      </c>
      <c r="Q1174" s="52">
        <v>53</v>
      </c>
      <c r="R1174" s="42">
        <f>IFERROR(Q1174/M1162,"-")</f>
        <v>9.7247706422018354E-2</v>
      </c>
      <c r="S1174" s="55">
        <f t="shared" si="105"/>
        <v>55227.92452830189</v>
      </c>
      <c r="T1174" s="376"/>
      <c r="U1174" s="376"/>
      <c r="V1174" s="32" t="s">
        <v>111</v>
      </c>
      <c r="W1174" s="52">
        <v>37154</v>
      </c>
      <c r="X1174" s="42">
        <f>IFERROR(W1174/T1162,"-")</f>
        <v>4.8365197989578192E-3</v>
      </c>
      <c r="Y1174" s="52">
        <v>2</v>
      </c>
      <c r="Z1174" s="42">
        <f>IFERROR(Y1174/U1162,"-")</f>
        <v>5.4054054054054057E-2</v>
      </c>
      <c r="AA1174" s="96">
        <f t="shared" si="106"/>
        <v>18577</v>
      </c>
      <c r="AB1174" s="376"/>
      <c r="AC1174" s="376"/>
      <c r="AD1174" s="32" t="s">
        <v>111</v>
      </c>
      <c r="AE1174" s="52">
        <v>276087</v>
      </c>
      <c r="AF1174" s="42">
        <f>IFERROR(AE1174/AB1162,"-")</f>
        <v>1.3583328864383189E-2</v>
      </c>
      <c r="AG1174" s="52">
        <v>9</v>
      </c>
      <c r="AH1174" s="42">
        <f>IFERROR(AG1174/AC1162,"-")</f>
        <v>0.1111111111111111</v>
      </c>
      <c r="AI1174" s="55">
        <f t="shared" si="107"/>
        <v>30676.333333333332</v>
      </c>
      <c r="AJ1174" s="376"/>
      <c r="AK1174" s="376"/>
      <c r="AL1174" s="32" t="s">
        <v>111</v>
      </c>
      <c r="AM1174" s="52">
        <v>1731939</v>
      </c>
      <c r="AN1174" s="42">
        <f>IFERROR(AM1174/AJ1162,"-")</f>
        <v>1.7202261521526083E-2</v>
      </c>
      <c r="AO1174" s="52">
        <v>17</v>
      </c>
      <c r="AP1174" s="42">
        <f>IFERROR(AO1174/AK1162,"-")</f>
        <v>0.11486486486486487</v>
      </c>
      <c r="AQ1174" s="55">
        <f t="shared" si="108"/>
        <v>101878.76470588235</v>
      </c>
      <c r="AR1174" s="376"/>
      <c r="AS1174" s="376"/>
      <c r="AT1174" s="32" t="s">
        <v>111</v>
      </c>
      <c r="AU1174" s="52">
        <v>881900</v>
      </c>
      <c r="AV1174" s="42">
        <f>IFERROR(AU1174/AR1162,"-")</f>
        <v>6.7181606302379694E-3</v>
      </c>
      <c r="AW1174" s="55">
        <v>25</v>
      </c>
      <c r="AX1174" s="42">
        <f>IFERROR(AW1174/AS1162,"-")</f>
        <v>9.1240875912408759E-2</v>
      </c>
      <c r="AY1174" s="139">
        <f t="shared" si="109"/>
        <v>35276</v>
      </c>
      <c r="AZ1174" s="376"/>
      <c r="BA1174" s="376"/>
      <c r="BB1174" s="32" t="s">
        <v>111</v>
      </c>
      <c r="BC1174" s="52">
        <v>1880900</v>
      </c>
      <c r="BD1174" s="42">
        <f>IFERROR(BC1174/AZ1162,"-")</f>
        <v>4.9194061142498004E-2</v>
      </c>
      <c r="BE1174" s="52">
        <v>7</v>
      </c>
      <c r="BF1174" s="42">
        <f>IFERROR(BE1174/BA1162,"-")</f>
        <v>0.20588235294117646</v>
      </c>
      <c r="BG1174" s="55">
        <f t="shared" si="110"/>
        <v>268700</v>
      </c>
      <c r="BH1174" s="376"/>
      <c r="BI1174" s="376"/>
      <c r="BJ1174" s="32" t="s">
        <v>111</v>
      </c>
      <c r="BK1174" s="52">
        <v>666902</v>
      </c>
      <c r="BL1174" s="42">
        <f>IFERROR(BK1174/BH1162,"-")</f>
        <v>4.3755339821622569E-3</v>
      </c>
      <c r="BM1174" s="52">
        <v>30</v>
      </c>
      <c r="BN1174" s="42">
        <f>IFERROR(BM1174/BI1162,"-")</f>
        <v>7.9155672823219003E-2</v>
      </c>
      <c r="BO1174" s="96">
        <f t="shared" si="111"/>
        <v>22230.066666666666</v>
      </c>
      <c r="BP1174" s="141"/>
    </row>
    <row r="1175" spans="2:68" s="8" customFormat="1" ht="13.15" customHeight="1">
      <c r="B1175" s="373"/>
      <c r="C1175" s="392"/>
      <c r="D1175" s="376"/>
      <c r="E1175" s="376"/>
      <c r="F1175" s="32" t="s">
        <v>112</v>
      </c>
      <c r="G1175" s="52">
        <v>267763</v>
      </c>
      <c r="H1175" s="42">
        <f>IFERROR(G1175/D1162,"-")</f>
        <v>6.0684180634493412E-3</v>
      </c>
      <c r="I1175" s="52">
        <v>7</v>
      </c>
      <c r="J1175" s="42">
        <f>IFERROR(I1175/E1162,"-")</f>
        <v>0.16279069767441862</v>
      </c>
      <c r="K1175" s="55">
        <f t="shared" si="104"/>
        <v>38251.857142857145</v>
      </c>
      <c r="L1175" s="376"/>
      <c r="M1175" s="376"/>
      <c r="N1175" s="32" t="s">
        <v>112</v>
      </c>
      <c r="O1175" s="52">
        <v>4652876</v>
      </c>
      <c r="P1175" s="42">
        <f>IFERROR(O1175/L1162,"-")</f>
        <v>1.773490590834716E-2</v>
      </c>
      <c r="Q1175" s="52">
        <v>49</v>
      </c>
      <c r="R1175" s="42">
        <f>IFERROR(Q1175/M1162,"-")</f>
        <v>8.990825688073395E-2</v>
      </c>
      <c r="S1175" s="55">
        <f t="shared" si="105"/>
        <v>94956.653061224497</v>
      </c>
      <c r="T1175" s="376"/>
      <c r="U1175" s="376"/>
      <c r="V1175" s="32" t="s">
        <v>112</v>
      </c>
      <c r="W1175" s="52">
        <v>225399</v>
      </c>
      <c r="X1175" s="42">
        <f>IFERROR(W1175/T1162,"-")</f>
        <v>2.9341301775456036E-2</v>
      </c>
      <c r="Y1175" s="52">
        <v>3</v>
      </c>
      <c r="Z1175" s="42">
        <f>IFERROR(Y1175/U1162,"-")</f>
        <v>8.1081081081081086E-2</v>
      </c>
      <c r="AA1175" s="96">
        <f t="shared" si="106"/>
        <v>75133</v>
      </c>
      <c r="AB1175" s="376"/>
      <c r="AC1175" s="376"/>
      <c r="AD1175" s="32" t="s">
        <v>112</v>
      </c>
      <c r="AE1175" s="52">
        <v>276004</v>
      </c>
      <c r="AF1175" s="42">
        <f>IFERROR(AE1175/AB1162,"-")</f>
        <v>1.3579245309939323E-2</v>
      </c>
      <c r="AG1175" s="52">
        <v>8</v>
      </c>
      <c r="AH1175" s="42">
        <f>IFERROR(AG1175/AC1162,"-")</f>
        <v>9.8765432098765427E-2</v>
      </c>
      <c r="AI1175" s="55">
        <f t="shared" si="107"/>
        <v>34500.5</v>
      </c>
      <c r="AJ1175" s="376"/>
      <c r="AK1175" s="376"/>
      <c r="AL1175" s="32" t="s">
        <v>112</v>
      </c>
      <c r="AM1175" s="52">
        <v>2914825</v>
      </c>
      <c r="AN1175" s="42">
        <f>IFERROR(AM1175/AJ1162,"-")</f>
        <v>2.8951124687117882E-2</v>
      </c>
      <c r="AO1175" s="52">
        <v>16</v>
      </c>
      <c r="AP1175" s="42">
        <f>IFERROR(AO1175/AK1162,"-")</f>
        <v>0.10810810810810811</v>
      </c>
      <c r="AQ1175" s="55">
        <f t="shared" si="108"/>
        <v>182176.5625</v>
      </c>
      <c r="AR1175" s="376"/>
      <c r="AS1175" s="376"/>
      <c r="AT1175" s="32" t="s">
        <v>112</v>
      </c>
      <c r="AU1175" s="52">
        <v>856545</v>
      </c>
      <c r="AV1175" s="42">
        <f>IFERROR(AU1175/AR1162,"-")</f>
        <v>6.5250106554339288E-3</v>
      </c>
      <c r="AW1175" s="55">
        <v>19</v>
      </c>
      <c r="AX1175" s="42">
        <f>IFERROR(AW1175/AS1162,"-")</f>
        <v>6.9343065693430656E-2</v>
      </c>
      <c r="AY1175" s="139">
        <f t="shared" si="109"/>
        <v>45081.315789473687</v>
      </c>
      <c r="AZ1175" s="376"/>
      <c r="BA1175" s="376"/>
      <c r="BB1175" s="32" t="s">
        <v>112</v>
      </c>
      <c r="BC1175" s="52">
        <v>1434917</v>
      </c>
      <c r="BD1175" s="42">
        <f>IFERROR(BC1175/AZ1162,"-")</f>
        <v>3.7529584046153336E-2</v>
      </c>
      <c r="BE1175" s="52">
        <v>12</v>
      </c>
      <c r="BF1175" s="42">
        <f>IFERROR(BE1175/BA1162,"-")</f>
        <v>0.35294117647058826</v>
      </c>
      <c r="BG1175" s="55">
        <f t="shared" si="110"/>
        <v>119576.41666666667</v>
      </c>
      <c r="BH1175" s="376"/>
      <c r="BI1175" s="376"/>
      <c r="BJ1175" s="32" t="s">
        <v>112</v>
      </c>
      <c r="BK1175" s="52">
        <v>1037839</v>
      </c>
      <c r="BL1175" s="42">
        <f>IFERROR(BK1175/BH1162,"-")</f>
        <v>6.8092460549125568E-3</v>
      </c>
      <c r="BM1175" s="52">
        <v>13</v>
      </c>
      <c r="BN1175" s="42">
        <f>IFERROR(BM1175/BI1162,"-")</f>
        <v>3.430079155672823E-2</v>
      </c>
      <c r="BO1175" s="96">
        <f t="shared" si="111"/>
        <v>79833.769230769234</v>
      </c>
      <c r="BP1175" s="141"/>
    </row>
    <row r="1176" spans="2:68" s="8" customFormat="1" ht="13.15" customHeight="1">
      <c r="B1176" s="373"/>
      <c r="C1176" s="392"/>
      <c r="D1176" s="376"/>
      <c r="E1176" s="376"/>
      <c r="F1176" s="32" t="s">
        <v>113</v>
      </c>
      <c r="G1176" s="52">
        <v>20609</v>
      </c>
      <c r="H1176" s="42">
        <f>IFERROR(G1176/D1162,"-")</f>
        <v>4.6706986353464621E-4</v>
      </c>
      <c r="I1176" s="52">
        <v>2</v>
      </c>
      <c r="J1176" s="42">
        <f>IFERROR(I1176/E1162,"-")</f>
        <v>4.6511627906976744E-2</v>
      </c>
      <c r="K1176" s="55">
        <f t="shared" si="104"/>
        <v>10304.5</v>
      </c>
      <c r="L1176" s="376"/>
      <c r="M1176" s="376"/>
      <c r="N1176" s="32" t="s">
        <v>113</v>
      </c>
      <c r="O1176" s="52">
        <v>643734</v>
      </c>
      <c r="P1176" s="42">
        <f>IFERROR(O1176/L1162,"-")</f>
        <v>2.4536570327693993E-3</v>
      </c>
      <c r="Q1176" s="52">
        <v>24</v>
      </c>
      <c r="R1176" s="42">
        <f>IFERROR(Q1176/M1162,"-")</f>
        <v>4.4036697247706424E-2</v>
      </c>
      <c r="S1176" s="55">
        <f t="shared" si="105"/>
        <v>26822.25</v>
      </c>
      <c r="T1176" s="376"/>
      <c r="U1176" s="376"/>
      <c r="V1176" s="32" t="s">
        <v>113</v>
      </c>
      <c r="W1176" s="52">
        <v>23749</v>
      </c>
      <c r="X1176" s="42">
        <f>IFERROR(W1176/T1162,"-")</f>
        <v>3.0915247000443897E-3</v>
      </c>
      <c r="Y1176" s="52">
        <v>1</v>
      </c>
      <c r="Z1176" s="42">
        <f>IFERROR(Y1176/U1162,"-")</f>
        <v>2.7027027027027029E-2</v>
      </c>
      <c r="AA1176" s="96">
        <f t="shared" si="106"/>
        <v>23749</v>
      </c>
      <c r="AB1176" s="376"/>
      <c r="AC1176" s="376"/>
      <c r="AD1176" s="32" t="s">
        <v>113</v>
      </c>
      <c r="AE1176" s="52">
        <v>127569</v>
      </c>
      <c r="AF1176" s="42">
        <f>IFERROR(AE1176/AB1162,"-")</f>
        <v>6.2763247813207397E-3</v>
      </c>
      <c r="AG1176" s="52">
        <v>4</v>
      </c>
      <c r="AH1176" s="42">
        <f>IFERROR(AG1176/AC1162,"-")</f>
        <v>4.9382716049382713E-2</v>
      </c>
      <c r="AI1176" s="55">
        <f t="shared" si="107"/>
        <v>31892.25</v>
      </c>
      <c r="AJ1176" s="376"/>
      <c r="AK1176" s="376"/>
      <c r="AL1176" s="32" t="s">
        <v>113</v>
      </c>
      <c r="AM1176" s="52">
        <v>391783</v>
      </c>
      <c r="AN1176" s="42">
        <f>IFERROR(AM1176/AJ1162,"-")</f>
        <v>3.8913342939260868E-3</v>
      </c>
      <c r="AO1176" s="52">
        <v>10</v>
      </c>
      <c r="AP1176" s="42">
        <f>IFERROR(AO1176/AK1162,"-")</f>
        <v>6.7567567567567571E-2</v>
      </c>
      <c r="AQ1176" s="55">
        <f t="shared" si="108"/>
        <v>39178.300000000003</v>
      </c>
      <c r="AR1176" s="376"/>
      <c r="AS1176" s="376"/>
      <c r="AT1176" s="32" t="s">
        <v>113</v>
      </c>
      <c r="AU1176" s="52">
        <v>96956</v>
      </c>
      <c r="AV1176" s="42">
        <f>IFERROR(AU1176/AR1162,"-")</f>
        <v>7.3859392455533795E-4</v>
      </c>
      <c r="AW1176" s="55">
        <v>8</v>
      </c>
      <c r="AX1176" s="42">
        <f>IFERROR(AW1176/AS1162,"-")</f>
        <v>2.9197080291970802E-2</v>
      </c>
      <c r="AY1176" s="139">
        <f t="shared" si="109"/>
        <v>12119.5</v>
      </c>
      <c r="AZ1176" s="376"/>
      <c r="BA1176" s="376"/>
      <c r="BB1176" s="32" t="s">
        <v>113</v>
      </c>
      <c r="BC1176" s="52">
        <v>19409</v>
      </c>
      <c r="BD1176" s="42">
        <f>IFERROR(BC1176/AZ1162,"-")</f>
        <v>5.0763333123225252E-4</v>
      </c>
      <c r="BE1176" s="52">
        <v>2</v>
      </c>
      <c r="BF1176" s="42">
        <f>IFERROR(BE1176/BA1162,"-")</f>
        <v>5.8823529411764705E-2</v>
      </c>
      <c r="BG1176" s="55">
        <f t="shared" si="110"/>
        <v>9704.5</v>
      </c>
      <c r="BH1176" s="376"/>
      <c r="BI1176" s="376"/>
      <c r="BJ1176" s="32" t="s">
        <v>113</v>
      </c>
      <c r="BK1176" s="52">
        <v>395326</v>
      </c>
      <c r="BL1176" s="42">
        <f>IFERROR(BK1176/BH1162,"-")</f>
        <v>2.5937279345875051E-3</v>
      </c>
      <c r="BM1176" s="52">
        <v>11</v>
      </c>
      <c r="BN1176" s="42">
        <f>IFERROR(BM1176/BI1162,"-")</f>
        <v>2.9023746701846966E-2</v>
      </c>
      <c r="BO1176" s="96">
        <f t="shared" si="111"/>
        <v>35938.727272727272</v>
      </c>
      <c r="BP1176" s="141"/>
    </row>
    <row r="1177" spans="2:68" s="8" customFormat="1" ht="13.15" customHeight="1">
      <c r="B1177" s="373"/>
      <c r="C1177" s="392"/>
      <c r="D1177" s="376"/>
      <c r="E1177" s="376"/>
      <c r="F1177" s="33" t="s">
        <v>114</v>
      </c>
      <c r="G1177" s="53">
        <v>30515</v>
      </c>
      <c r="H1177" s="43">
        <f>IFERROR(G1177/D1162,"-")</f>
        <v>6.9157343324565627E-4</v>
      </c>
      <c r="I1177" s="53">
        <v>4</v>
      </c>
      <c r="J1177" s="43">
        <f>IFERROR(I1177/E1162,"-")</f>
        <v>9.3023255813953487E-2</v>
      </c>
      <c r="K1177" s="56">
        <f t="shared" si="104"/>
        <v>7628.75</v>
      </c>
      <c r="L1177" s="376"/>
      <c r="M1177" s="376"/>
      <c r="N1177" s="33" t="s">
        <v>114</v>
      </c>
      <c r="O1177" s="53">
        <v>229574</v>
      </c>
      <c r="P1177" s="43">
        <f>IFERROR(O1177/L1162,"-")</f>
        <v>8.750444432653893E-4</v>
      </c>
      <c r="Q1177" s="53">
        <v>31</v>
      </c>
      <c r="R1177" s="43">
        <f>IFERROR(Q1177/M1162,"-")</f>
        <v>5.6880733944954132E-2</v>
      </c>
      <c r="S1177" s="56">
        <f t="shared" si="105"/>
        <v>7405.6129032258068</v>
      </c>
      <c r="T1177" s="376"/>
      <c r="U1177" s="376"/>
      <c r="V1177" s="33" t="s">
        <v>114</v>
      </c>
      <c r="W1177" s="53">
        <v>18090</v>
      </c>
      <c r="X1177" s="43">
        <f>IFERROR(W1177/T1162,"-")</f>
        <v>2.3548647026739233E-3</v>
      </c>
      <c r="Y1177" s="53">
        <v>1</v>
      </c>
      <c r="Z1177" s="43">
        <f>IFERROR(Y1177/U1162,"-")</f>
        <v>2.7027027027027029E-2</v>
      </c>
      <c r="AA1177" s="97">
        <f t="shared" si="106"/>
        <v>18090</v>
      </c>
      <c r="AB1177" s="376"/>
      <c r="AC1177" s="376"/>
      <c r="AD1177" s="33" t="s">
        <v>114</v>
      </c>
      <c r="AE1177" s="53">
        <v>7975</v>
      </c>
      <c r="AF1177" s="43">
        <f>IFERROR(AE1177/AB1162,"-")</f>
        <v>3.9236562276911236E-4</v>
      </c>
      <c r="AG1177" s="53">
        <v>2</v>
      </c>
      <c r="AH1177" s="43">
        <f>IFERROR(AG1177/AC1162,"-")</f>
        <v>2.4691358024691357E-2</v>
      </c>
      <c r="AI1177" s="56">
        <f t="shared" si="107"/>
        <v>3987.5</v>
      </c>
      <c r="AJ1177" s="376"/>
      <c r="AK1177" s="376"/>
      <c r="AL1177" s="33" t="s">
        <v>114</v>
      </c>
      <c r="AM1177" s="53">
        <v>71084</v>
      </c>
      <c r="AN1177" s="43">
        <f>IFERROR(AM1177/AJ1162,"-")</f>
        <v>7.0603269398989224E-4</v>
      </c>
      <c r="AO1177" s="53">
        <v>11</v>
      </c>
      <c r="AP1177" s="43">
        <f>IFERROR(AO1177/AK1162,"-")</f>
        <v>7.4324324324324328E-2</v>
      </c>
      <c r="AQ1177" s="56">
        <f t="shared" si="108"/>
        <v>6462.181818181818</v>
      </c>
      <c r="AR1177" s="376"/>
      <c r="AS1177" s="376"/>
      <c r="AT1177" s="33" t="s">
        <v>114</v>
      </c>
      <c r="AU1177" s="53">
        <v>132425</v>
      </c>
      <c r="AV1177" s="43">
        <f>IFERROR(AU1177/AR1162,"-")</f>
        <v>1.0087905901567786E-3</v>
      </c>
      <c r="AW1177" s="56">
        <v>17</v>
      </c>
      <c r="AX1177" s="45">
        <f>IFERROR(AW1177/AS1162,"-")</f>
        <v>6.2043795620437957E-2</v>
      </c>
      <c r="AY1177" s="140">
        <f t="shared" si="109"/>
        <v>7789.7058823529414</v>
      </c>
      <c r="AZ1177" s="376"/>
      <c r="BA1177" s="376"/>
      <c r="BB1177" s="33" t="s">
        <v>114</v>
      </c>
      <c r="BC1177" s="53">
        <v>7322</v>
      </c>
      <c r="BD1177" s="43">
        <f>IFERROR(BC1177/AZ1162,"-")</f>
        <v>1.9150349071474847E-4</v>
      </c>
      <c r="BE1177" s="53">
        <v>1</v>
      </c>
      <c r="BF1177" s="43">
        <f>IFERROR(BE1177/BA1162,"-")</f>
        <v>2.9411764705882353E-2</v>
      </c>
      <c r="BG1177" s="56">
        <f t="shared" si="110"/>
        <v>7322</v>
      </c>
      <c r="BH1177" s="376"/>
      <c r="BI1177" s="376"/>
      <c r="BJ1177" s="33" t="s">
        <v>114</v>
      </c>
      <c r="BK1177" s="53">
        <v>114233</v>
      </c>
      <c r="BL1177" s="43">
        <f>IFERROR(BK1177/BH1162,"-")</f>
        <v>7.4948099328588167E-4</v>
      </c>
      <c r="BM1177" s="53">
        <v>12</v>
      </c>
      <c r="BN1177" s="43">
        <f>IFERROR(BM1177/BI1162,"-")</f>
        <v>3.1662269129287601E-2</v>
      </c>
      <c r="BO1177" s="97">
        <f t="shared" si="111"/>
        <v>9519.4166666666661</v>
      </c>
      <c r="BP1177" s="141"/>
    </row>
    <row r="1178" spans="2:68" s="8" customFormat="1" ht="13.15" customHeight="1">
      <c r="B1178" s="374"/>
      <c r="C1178" s="393"/>
      <c r="D1178" s="377"/>
      <c r="E1178" s="377"/>
      <c r="F1178" s="34" t="s">
        <v>64</v>
      </c>
      <c r="G1178" s="49">
        <f>SUM(G1162:G1177)</f>
        <v>5750655</v>
      </c>
      <c r="H1178" s="43">
        <f>IFERROR(G1178/D1162,"-")</f>
        <v>0.13032935349045713</v>
      </c>
      <c r="I1178" s="53">
        <v>39</v>
      </c>
      <c r="J1178" s="43">
        <f>IFERROR(I1178/E1162,"-")</f>
        <v>0.90697674418604646</v>
      </c>
      <c r="K1178" s="56">
        <f t="shared" si="104"/>
        <v>147452.69230769231</v>
      </c>
      <c r="L1178" s="377"/>
      <c r="M1178" s="377"/>
      <c r="N1178" s="34" t="s">
        <v>64</v>
      </c>
      <c r="O1178" s="49">
        <f>SUM(O1162:O1177)</f>
        <v>44188917</v>
      </c>
      <c r="P1178" s="43">
        <f>IFERROR(O1178/L1162,"-")</f>
        <v>0.1684305116205036</v>
      </c>
      <c r="Q1178" s="53">
        <v>404</v>
      </c>
      <c r="R1178" s="43">
        <f>IFERROR(Q1178/M1162,"-")</f>
        <v>0.74128440366972481</v>
      </c>
      <c r="S1178" s="56">
        <f t="shared" si="105"/>
        <v>109378.50742574257</v>
      </c>
      <c r="T1178" s="377"/>
      <c r="U1178" s="377"/>
      <c r="V1178" s="34" t="s">
        <v>64</v>
      </c>
      <c r="W1178" s="49">
        <f>SUM(W1162:W1177)</f>
        <v>554852</v>
      </c>
      <c r="X1178" s="43">
        <f>IFERROR(W1178/T1162,"-")</f>
        <v>7.2227826976673959E-2</v>
      </c>
      <c r="Y1178" s="53">
        <v>14</v>
      </c>
      <c r="Z1178" s="43">
        <f>IFERROR(Y1178/U1162,"-")</f>
        <v>0.3783783783783784</v>
      </c>
      <c r="AA1178" s="97">
        <f t="shared" si="106"/>
        <v>39632.285714285717</v>
      </c>
      <c r="AB1178" s="377"/>
      <c r="AC1178" s="377"/>
      <c r="AD1178" s="34" t="s">
        <v>64</v>
      </c>
      <c r="AE1178" s="49">
        <f>SUM(AE1162:AE1177)</f>
        <v>1167274</v>
      </c>
      <c r="AF1178" s="43">
        <f>IFERROR(AE1178/AB1162,"-")</f>
        <v>5.7429240119397228E-2</v>
      </c>
      <c r="AG1178" s="53">
        <v>31</v>
      </c>
      <c r="AH1178" s="43">
        <f>IFERROR(AG1178/AC1162,"-")</f>
        <v>0.38271604938271603</v>
      </c>
      <c r="AI1178" s="56">
        <f t="shared" si="107"/>
        <v>37654</v>
      </c>
      <c r="AJ1178" s="377"/>
      <c r="AK1178" s="377"/>
      <c r="AL1178" s="34" t="s">
        <v>64</v>
      </c>
      <c r="AM1178" s="49">
        <f>SUM(AM1162:AM1177)</f>
        <v>24366875</v>
      </c>
      <c r="AN1178" s="43">
        <f>IFERROR(AM1178/AJ1162,"-")</f>
        <v>0.24202085420579814</v>
      </c>
      <c r="AO1178" s="53">
        <v>129</v>
      </c>
      <c r="AP1178" s="43">
        <f>IFERROR(AO1178/AK1162,"-")</f>
        <v>0.8716216216216216</v>
      </c>
      <c r="AQ1178" s="56">
        <f t="shared" si="108"/>
        <v>188890.50387596898</v>
      </c>
      <c r="AR1178" s="377"/>
      <c r="AS1178" s="377"/>
      <c r="AT1178" s="34" t="s">
        <v>64</v>
      </c>
      <c r="AU1178" s="49">
        <f>SUM(AU1162:AU1177)</f>
        <v>17618233</v>
      </c>
      <c r="AV1178" s="43">
        <f>IFERROR(AU1178/AR1162,"-")</f>
        <v>0.13421263104088829</v>
      </c>
      <c r="AW1178" s="56">
        <v>226</v>
      </c>
      <c r="AX1178" s="76">
        <f>IFERROR(AW1178/AS1162,"-")</f>
        <v>0.82481751824817517</v>
      </c>
      <c r="AY1178" s="115">
        <f t="shared" si="109"/>
        <v>77956.783185840701</v>
      </c>
      <c r="AZ1178" s="377"/>
      <c r="BA1178" s="377"/>
      <c r="BB1178" s="34" t="s">
        <v>64</v>
      </c>
      <c r="BC1178" s="49">
        <f>SUM(BC1162:BC1177)</f>
        <v>7491730</v>
      </c>
      <c r="BD1178" s="43">
        <f>IFERROR(BC1178/AZ1162,"-")</f>
        <v>0.19594269960289573</v>
      </c>
      <c r="BE1178" s="53">
        <v>30</v>
      </c>
      <c r="BF1178" s="43">
        <f>IFERROR(BE1178/BA1162,"-")</f>
        <v>0.88235294117647056</v>
      </c>
      <c r="BG1178" s="56">
        <f t="shared" si="110"/>
        <v>249724.33333333334</v>
      </c>
      <c r="BH1178" s="377"/>
      <c r="BI1178" s="377"/>
      <c r="BJ1178" s="34" t="s">
        <v>64</v>
      </c>
      <c r="BK1178" s="49">
        <f>SUM(BK1162:BK1177)</f>
        <v>22385215</v>
      </c>
      <c r="BL1178" s="43">
        <f>IFERROR(BK1178/BH1162,"-")</f>
        <v>0.14686905861807023</v>
      </c>
      <c r="BM1178" s="53">
        <v>228</v>
      </c>
      <c r="BN1178" s="43">
        <f>IFERROR(BM1178/BI1162,"-")</f>
        <v>0.60158311345646442</v>
      </c>
      <c r="BO1178" s="97">
        <f t="shared" si="111"/>
        <v>98180.767543859649</v>
      </c>
      <c r="BP1178" s="141"/>
    </row>
    <row r="1179" spans="2:68" s="8" customFormat="1" ht="13.15" customHeight="1">
      <c r="B1179" s="372">
        <v>70</v>
      </c>
      <c r="C1179" s="391" t="s">
        <v>47</v>
      </c>
      <c r="D1179" s="375">
        <v>7679340</v>
      </c>
      <c r="E1179" s="375">
        <v>16</v>
      </c>
      <c r="F1179" s="30" t="s">
        <v>100</v>
      </c>
      <c r="G1179" s="51">
        <v>26318</v>
      </c>
      <c r="H1179" s="41">
        <f>IFERROR(G1179/D1179,"-")</f>
        <v>3.4271174345712001E-3</v>
      </c>
      <c r="I1179" s="51">
        <v>3</v>
      </c>
      <c r="J1179" s="41">
        <f>IFERROR(I1179/E1179,"-")</f>
        <v>0.1875</v>
      </c>
      <c r="K1179" s="54">
        <f t="shared" si="104"/>
        <v>8772.6666666666661</v>
      </c>
      <c r="L1179" s="375">
        <v>67933840</v>
      </c>
      <c r="M1179" s="375">
        <v>123</v>
      </c>
      <c r="N1179" s="30" t="s">
        <v>100</v>
      </c>
      <c r="O1179" s="51">
        <v>545792</v>
      </c>
      <c r="P1179" s="41">
        <f>IFERROR(O1179/L1179,"-")</f>
        <v>8.03416971571164E-3</v>
      </c>
      <c r="Q1179" s="51">
        <v>19</v>
      </c>
      <c r="R1179" s="41">
        <f>IFERROR(Q1179/M1179,"-")</f>
        <v>0.15447154471544716</v>
      </c>
      <c r="S1179" s="54">
        <f t="shared" si="105"/>
        <v>28725.894736842107</v>
      </c>
      <c r="T1179" s="375">
        <v>945060</v>
      </c>
      <c r="U1179" s="375">
        <v>2</v>
      </c>
      <c r="V1179" s="30" t="s">
        <v>100</v>
      </c>
      <c r="W1179" s="51">
        <v>38980</v>
      </c>
      <c r="X1179" s="41">
        <f>IFERROR(W1179/T1179,"-")</f>
        <v>4.1246058451315258E-2</v>
      </c>
      <c r="Y1179" s="51">
        <v>1</v>
      </c>
      <c r="Z1179" s="41">
        <f>IFERROR(Y1179/U1179,"-")</f>
        <v>0.5</v>
      </c>
      <c r="AA1179" s="95">
        <f t="shared" si="106"/>
        <v>38980</v>
      </c>
      <c r="AB1179" s="375">
        <v>3581900</v>
      </c>
      <c r="AC1179" s="375">
        <v>12</v>
      </c>
      <c r="AD1179" s="30" t="s">
        <v>100</v>
      </c>
      <c r="AE1179" s="51">
        <v>20476</v>
      </c>
      <c r="AF1179" s="41">
        <f>IFERROR(AE1179/AB1179,"-")</f>
        <v>5.7165191658058575E-3</v>
      </c>
      <c r="AG1179" s="51">
        <v>3</v>
      </c>
      <c r="AH1179" s="41">
        <f>IFERROR(AG1179/AC1179,"-")</f>
        <v>0.25</v>
      </c>
      <c r="AI1179" s="54">
        <f t="shared" si="107"/>
        <v>6825.333333333333</v>
      </c>
      <c r="AJ1179" s="375">
        <v>23527790</v>
      </c>
      <c r="AK1179" s="375">
        <v>46</v>
      </c>
      <c r="AL1179" s="30" t="s">
        <v>100</v>
      </c>
      <c r="AM1179" s="51">
        <v>239257</v>
      </c>
      <c r="AN1179" s="41">
        <f>IFERROR(AM1179/AJ1179,"-")</f>
        <v>1.0169123406830816E-2</v>
      </c>
      <c r="AO1179" s="51">
        <v>5</v>
      </c>
      <c r="AP1179" s="41">
        <f>IFERROR(AO1179/AK1179,"-")</f>
        <v>0.10869565217391304</v>
      </c>
      <c r="AQ1179" s="54">
        <f t="shared" si="108"/>
        <v>47851.4</v>
      </c>
      <c r="AR1179" s="375">
        <v>39879090</v>
      </c>
      <c r="AS1179" s="375">
        <v>63</v>
      </c>
      <c r="AT1179" s="30" t="s">
        <v>100</v>
      </c>
      <c r="AU1179" s="51">
        <v>247079</v>
      </c>
      <c r="AV1179" s="41">
        <f>IFERROR(AU1179/AR1179,"-")</f>
        <v>6.1957030614289343E-3</v>
      </c>
      <c r="AW1179" s="54">
        <v>10</v>
      </c>
      <c r="AX1179" s="44">
        <f>IFERROR(AW1179/AS1179,"-")</f>
        <v>0.15873015873015872</v>
      </c>
      <c r="AY1179" s="139">
        <f t="shared" si="109"/>
        <v>24707.9</v>
      </c>
      <c r="AZ1179" s="375">
        <v>13946340</v>
      </c>
      <c r="BA1179" s="375">
        <v>9</v>
      </c>
      <c r="BB1179" s="30" t="s">
        <v>100</v>
      </c>
      <c r="BC1179" s="51">
        <v>138534</v>
      </c>
      <c r="BD1179" s="41">
        <f>IFERROR(BC1179/AZ1179,"-")</f>
        <v>9.9333588597438471E-3</v>
      </c>
      <c r="BE1179" s="51">
        <v>3</v>
      </c>
      <c r="BF1179" s="41">
        <f>IFERROR(BE1179/BA1179,"-")</f>
        <v>0.33333333333333331</v>
      </c>
      <c r="BG1179" s="54">
        <f t="shared" si="110"/>
        <v>46178</v>
      </c>
      <c r="BH1179" s="375">
        <v>48418250</v>
      </c>
      <c r="BI1179" s="375">
        <v>87</v>
      </c>
      <c r="BJ1179" s="30" t="s">
        <v>100</v>
      </c>
      <c r="BK1179" s="51">
        <v>150788</v>
      </c>
      <c r="BL1179" s="41">
        <f>IFERROR(BK1179/BH1179,"-")</f>
        <v>3.1142802558952461E-3</v>
      </c>
      <c r="BM1179" s="51">
        <v>13</v>
      </c>
      <c r="BN1179" s="41">
        <f>IFERROR(BM1179/BI1179,"-")</f>
        <v>0.14942528735632185</v>
      </c>
      <c r="BO1179" s="95">
        <f t="shared" si="111"/>
        <v>11599.076923076924</v>
      </c>
      <c r="BP1179" s="141"/>
    </row>
    <row r="1180" spans="2:68" s="8" customFormat="1" ht="13.15" customHeight="1">
      <c r="B1180" s="373"/>
      <c r="C1180" s="392"/>
      <c r="D1180" s="376"/>
      <c r="E1180" s="376"/>
      <c r="F1180" s="31" t="s">
        <v>101</v>
      </c>
      <c r="G1180" s="52">
        <v>32212</v>
      </c>
      <c r="H1180" s="42">
        <f>IFERROR(G1180/D1179,"-")</f>
        <v>4.1946313094614902E-3</v>
      </c>
      <c r="I1180" s="52">
        <v>4</v>
      </c>
      <c r="J1180" s="42">
        <f>IFERROR(I1180/E1179,"-")</f>
        <v>0.25</v>
      </c>
      <c r="K1180" s="55">
        <f t="shared" si="104"/>
        <v>8053</v>
      </c>
      <c r="L1180" s="376"/>
      <c r="M1180" s="376"/>
      <c r="N1180" s="31" t="s">
        <v>101</v>
      </c>
      <c r="O1180" s="52">
        <v>456260</v>
      </c>
      <c r="P1180" s="42">
        <f>IFERROR(O1180/L1179,"-")</f>
        <v>6.7162403891786477E-3</v>
      </c>
      <c r="Q1180" s="52">
        <v>29</v>
      </c>
      <c r="R1180" s="42">
        <f>IFERROR(Q1180/M1179,"-")</f>
        <v>0.23577235772357724</v>
      </c>
      <c r="S1180" s="55">
        <f t="shared" si="105"/>
        <v>15733.103448275862</v>
      </c>
      <c r="T1180" s="376"/>
      <c r="U1180" s="376"/>
      <c r="V1180" s="31" t="s">
        <v>101</v>
      </c>
      <c r="W1180" s="52">
        <v>0</v>
      </c>
      <c r="X1180" s="42">
        <f>IFERROR(W1180/T1179,"-")</f>
        <v>0</v>
      </c>
      <c r="Y1180" s="52">
        <v>0</v>
      </c>
      <c r="Z1180" s="42">
        <f>IFERROR(Y1180/U1179,"-")</f>
        <v>0</v>
      </c>
      <c r="AA1180" s="96" t="str">
        <f t="shared" si="106"/>
        <v>-</v>
      </c>
      <c r="AB1180" s="376"/>
      <c r="AC1180" s="376"/>
      <c r="AD1180" s="31" t="s">
        <v>101</v>
      </c>
      <c r="AE1180" s="52">
        <v>19572</v>
      </c>
      <c r="AF1180" s="42">
        <f>IFERROR(AE1180/AB1179,"-")</f>
        <v>5.4641391440297046E-3</v>
      </c>
      <c r="AG1180" s="52">
        <v>4</v>
      </c>
      <c r="AH1180" s="42">
        <f>IFERROR(AG1180/AC1179,"-")</f>
        <v>0.33333333333333331</v>
      </c>
      <c r="AI1180" s="55">
        <f t="shared" si="107"/>
        <v>4893</v>
      </c>
      <c r="AJ1180" s="376"/>
      <c r="AK1180" s="376"/>
      <c r="AL1180" s="31" t="s">
        <v>101</v>
      </c>
      <c r="AM1180" s="52">
        <v>98845</v>
      </c>
      <c r="AN1180" s="42">
        <f>IFERROR(AM1180/AJ1179,"-")</f>
        <v>4.2012020678525268E-3</v>
      </c>
      <c r="AO1180" s="52">
        <v>11</v>
      </c>
      <c r="AP1180" s="42">
        <f>IFERROR(AO1180/AK1179,"-")</f>
        <v>0.2391304347826087</v>
      </c>
      <c r="AQ1180" s="55">
        <f t="shared" si="108"/>
        <v>8985.9090909090901</v>
      </c>
      <c r="AR1180" s="376"/>
      <c r="AS1180" s="376"/>
      <c r="AT1180" s="31" t="s">
        <v>101</v>
      </c>
      <c r="AU1180" s="52">
        <v>337843</v>
      </c>
      <c r="AV1180" s="42">
        <f>IFERROR(AU1180/AR1179,"-")</f>
        <v>8.471682779120587E-3</v>
      </c>
      <c r="AW1180" s="55">
        <v>14</v>
      </c>
      <c r="AX1180" s="42">
        <f>IFERROR(AW1180/AS1179,"-")</f>
        <v>0.22222222222222221</v>
      </c>
      <c r="AY1180" s="139">
        <f t="shared" si="109"/>
        <v>24131.642857142859</v>
      </c>
      <c r="AZ1180" s="376"/>
      <c r="BA1180" s="376"/>
      <c r="BB1180" s="31" t="s">
        <v>101</v>
      </c>
      <c r="BC1180" s="52">
        <v>119139</v>
      </c>
      <c r="BD1180" s="42">
        <f>IFERROR(BC1180/AZ1179,"-")</f>
        <v>8.5426714105636316E-3</v>
      </c>
      <c r="BE1180" s="52">
        <v>4</v>
      </c>
      <c r="BF1180" s="42">
        <f>IFERROR(BE1180/BA1179,"-")</f>
        <v>0.44444444444444442</v>
      </c>
      <c r="BG1180" s="55">
        <f t="shared" si="110"/>
        <v>29784.75</v>
      </c>
      <c r="BH1180" s="376"/>
      <c r="BI1180" s="376"/>
      <c r="BJ1180" s="31" t="s">
        <v>101</v>
      </c>
      <c r="BK1180" s="52">
        <v>760626</v>
      </c>
      <c r="BL1180" s="42">
        <f>IFERROR(BK1180/BH1179,"-")</f>
        <v>1.5709489706877057E-2</v>
      </c>
      <c r="BM1180" s="52">
        <v>28</v>
      </c>
      <c r="BN1180" s="42">
        <f>IFERROR(BM1180/BI1179,"-")</f>
        <v>0.32183908045977011</v>
      </c>
      <c r="BO1180" s="96">
        <f t="shared" si="111"/>
        <v>27165.214285714286</v>
      </c>
      <c r="BP1180" s="141"/>
    </row>
    <row r="1181" spans="2:68" s="8" customFormat="1" ht="13.15" customHeight="1">
      <c r="B1181" s="373"/>
      <c r="C1181" s="392"/>
      <c r="D1181" s="376"/>
      <c r="E1181" s="376"/>
      <c r="F1181" s="32" t="s">
        <v>102</v>
      </c>
      <c r="G1181" s="52">
        <v>70249</v>
      </c>
      <c r="H1181" s="42">
        <f>IFERROR(G1181/D1179,"-")</f>
        <v>9.1477913466521867E-3</v>
      </c>
      <c r="I1181" s="52">
        <v>6</v>
      </c>
      <c r="J1181" s="42">
        <f>IFERROR(I1181/E1179,"-")</f>
        <v>0.375</v>
      </c>
      <c r="K1181" s="55">
        <f t="shared" si="104"/>
        <v>11708.166666666666</v>
      </c>
      <c r="L1181" s="376"/>
      <c r="M1181" s="376"/>
      <c r="N1181" s="32" t="s">
        <v>102</v>
      </c>
      <c r="O1181" s="52">
        <v>897525</v>
      </c>
      <c r="P1181" s="42">
        <f>IFERROR(O1181/L1179,"-")</f>
        <v>1.3211751315691855E-2</v>
      </c>
      <c r="Q1181" s="52">
        <v>41</v>
      </c>
      <c r="R1181" s="42">
        <f>IFERROR(Q1181/M1179,"-")</f>
        <v>0.33333333333333331</v>
      </c>
      <c r="S1181" s="55">
        <f t="shared" si="105"/>
        <v>21890.853658536584</v>
      </c>
      <c r="T1181" s="376"/>
      <c r="U1181" s="376"/>
      <c r="V1181" s="32" t="s">
        <v>102</v>
      </c>
      <c r="W1181" s="52">
        <v>0</v>
      </c>
      <c r="X1181" s="42">
        <f>IFERROR(W1181/T1179,"-")</f>
        <v>0</v>
      </c>
      <c r="Y1181" s="52">
        <v>0</v>
      </c>
      <c r="Z1181" s="42">
        <f>IFERROR(Y1181/U1179,"-")</f>
        <v>0</v>
      </c>
      <c r="AA1181" s="96" t="str">
        <f t="shared" si="106"/>
        <v>-</v>
      </c>
      <c r="AB1181" s="376"/>
      <c r="AC1181" s="376"/>
      <c r="AD1181" s="32" t="s">
        <v>102</v>
      </c>
      <c r="AE1181" s="52">
        <v>0</v>
      </c>
      <c r="AF1181" s="42">
        <f>IFERROR(AE1181/AB1179,"-")</f>
        <v>0</v>
      </c>
      <c r="AG1181" s="52">
        <v>0</v>
      </c>
      <c r="AH1181" s="42">
        <f>IFERROR(AG1181/AC1179,"-")</f>
        <v>0</v>
      </c>
      <c r="AI1181" s="55" t="str">
        <f t="shared" si="107"/>
        <v>-</v>
      </c>
      <c r="AJ1181" s="376"/>
      <c r="AK1181" s="376"/>
      <c r="AL1181" s="32" t="s">
        <v>102</v>
      </c>
      <c r="AM1181" s="52">
        <v>184978</v>
      </c>
      <c r="AN1181" s="42">
        <f>IFERROR(AM1181/AJ1179,"-")</f>
        <v>7.8621068957177871E-3</v>
      </c>
      <c r="AO1181" s="52">
        <v>12</v>
      </c>
      <c r="AP1181" s="42">
        <f>IFERROR(AO1181/AK1179,"-")</f>
        <v>0.2608695652173913</v>
      </c>
      <c r="AQ1181" s="55">
        <f t="shared" si="108"/>
        <v>15414.833333333334</v>
      </c>
      <c r="AR1181" s="376"/>
      <c r="AS1181" s="376"/>
      <c r="AT1181" s="32" t="s">
        <v>102</v>
      </c>
      <c r="AU1181" s="52">
        <v>712547</v>
      </c>
      <c r="AV1181" s="42">
        <f>IFERROR(AU1181/AR1179,"-")</f>
        <v>1.7867684543453725E-2</v>
      </c>
      <c r="AW1181" s="55">
        <v>29</v>
      </c>
      <c r="AX1181" s="42">
        <f>IFERROR(AW1181/AS1179,"-")</f>
        <v>0.46031746031746029</v>
      </c>
      <c r="AY1181" s="139">
        <f t="shared" si="109"/>
        <v>24570.586206896551</v>
      </c>
      <c r="AZ1181" s="376"/>
      <c r="BA1181" s="376"/>
      <c r="BB1181" s="32" t="s">
        <v>102</v>
      </c>
      <c r="BC1181" s="52">
        <v>179115</v>
      </c>
      <c r="BD1181" s="42">
        <f>IFERROR(BC1181/AZ1179,"-")</f>
        <v>1.2843154548074978E-2</v>
      </c>
      <c r="BE1181" s="52">
        <v>3</v>
      </c>
      <c r="BF1181" s="42">
        <f>IFERROR(BE1181/BA1179,"-")</f>
        <v>0.33333333333333331</v>
      </c>
      <c r="BG1181" s="55">
        <f t="shared" si="110"/>
        <v>59705</v>
      </c>
      <c r="BH1181" s="376"/>
      <c r="BI1181" s="376"/>
      <c r="BJ1181" s="32" t="s">
        <v>102</v>
      </c>
      <c r="BK1181" s="52">
        <v>760141</v>
      </c>
      <c r="BL1181" s="42">
        <f>IFERROR(BK1181/BH1179,"-")</f>
        <v>1.5699472822747623E-2</v>
      </c>
      <c r="BM1181" s="52">
        <v>29</v>
      </c>
      <c r="BN1181" s="42">
        <f>IFERROR(BM1181/BI1179,"-")</f>
        <v>0.33333333333333331</v>
      </c>
      <c r="BO1181" s="96">
        <f t="shared" si="111"/>
        <v>26211.758620689656</v>
      </c>
      <c r="BP1181" s="141"/>
    </row>
    <row r="1182" spans="2:68" s="8" customFormat="1" ht="13.15" customHeight="1">
      <c r="B1182" s="373"/>
      <c r="C1182" s="392"/>
      <c r="D1182" s="376"/>
      <c r="E1182" s="376"/>
      <c r="F1182" s="32" t="s">
        <v>103</v>
      </c>
      <c r="G1182" s="52">
        <v>12580</v>
      </c>
      <c r="H1182" s="42">
        <f>IFERROR(G1182/D1179,"-")</f>
        <v>1.6381616128469374E-3</v>
      </c>
      <c r="I1182" s="52">
        <v>1</v>
      </c>
      <c r="J1182" s="42">
        <f>IFERROR(I1182/E1179,"-")</f>
        <v>6.25E-2</v>
      </c>
      <c r="K1182" s="55">
        <f t="shared" si="104"/>
        <v>12580</v>
      </c>
      <c r="L1182" s="376"/>
      <c r="M1182" s="376"/>
      <c r="N1182" s="32" t="s">
        <v>103</v>
      </c>
      <c r="O1182" s="52">
        <v>221517</v>
      </c>
      <c r="P1182" s="42">
        <f>IFERROR(O1182/L1179,"-")</f>
        <v>3.2607754839119943E-3</v>
      </c>
      <c r="Q1182" s="52">
        <v>8</v>
      </c>
      <c r="R1182" s="42">
        <f>IFERROR(Q1182/M1179,"-")</f>
        <v>6.5040650406504072E-2</v>
      </c>
      <c r="S1182" s="55">
        <f t="shared" si="105"/>
        <v>27689.625</v>
      </c>
      <c r="T1182" s="376"/>
      <c r="U1182" s="376"/>
      <c r="V1182" s="32" t="s">
        <v>103</v>
      </c>
      <c r="W1182" s="52">
        <v>0</v>
      </c>
      <c r="X1182" s="42">
        <f>IFERROR(W1182/T1179,"-")</f>
        <v>0</v>
      </c>
      <c r="Y1182" s="52">
        <v>0</v>
      </c>
      <c r="Z1182" s="42">
        <f>IFERROR(Y1182/U1179,"-")</f>
        <v>0</v>
      </c>
      <c r="AA1182" s="96" t="str">
        <f t="shared" si="106"/>
        <v>-</v>
      </c>
      <c r="AB1182" s="376"/>
      <c r="AC1182" s="376"/>
      <c r="AD1182" s="32" t="s">
        <v>103</v>
      </c>
      <c r="AE1182" s="52">
        <v>0</v>
      </c>
      <c r="AF1182" s="42">
        <f>IFERROR(AE1182/AB1179,"-")</f>
        <v>0</v>
      </c>
      <c r="AG1182" s="52">
        <v>0</v>
      </c>
      <c r="AH1182" s="42">
        <f>IFERROR(AG1182/AC1179,"-")</f>
        <v>0</v>
      </c>
      <c r="AI1182" s="55" t="str">
        <f t="shared" si="107"/>
        <v>-</v>
      </c>
      <c r="AJ1182" s="376"/>
      <c r="AK1182" s="376"/>
      <c r="AL1182" s="32" t="s">
        <v>103</v>
      </c>
      <c r="AM1182" s="52">
        <v>31415</v>
      </c>
      <c r="AN1182" s="42">
        <f>IFERROR(AM1182/AJ1179,"-")</f>
        <v>1.3352295306954033E-3</v>
      </c>
      <c r="AO1182" s="52">
        <v>4</v>
      </c>
      <c r="AP1182" s="42">
        <f>IFERROR(AO1182/AK1179,"-")</f>
        <v>8.6956521739130432E-2</v>
      </c>
      <c r="AQ1182" s="55">
        <f t="shared" si="108"/>
        <v>7853.75</v>
      </c>
      <c r="AR1182" s="376"/>
      <c r="AS1182" s="376"/>
      <c r="AT1182" s="32" t="s">
        <v>103</v>
      </c>
      <c r="AU1182" s="52">
        <v>190102</v>
      </c>
      <c r="AV1182" s="42">
        <f>IFERROR(AU1182/AR1179,"-")</f>
        <v>4.7669593263035843E-3</v>
      </c>
      <c r="AW1182" s="55">
        <v>4</v>
      </c>
      <c r="AX1182" s="42">
        <f>IFERROR(AW1182/AS1179,"-")</f>
        <v>6.3492063492063489E-2</v>
      </c>
      <c r="AY1182" s="139">
        <f t="shared" si="109"/>
        <v>47525.5</v>
      </c>
      <c r="AZ1182" s="376"/>
      <c r="BA1182" s="376"/>
      <c r="BB1182" s="32" t="s">
        <v>103</v>
      </c>
      <c r="BC1182" s="52">
        <v>139151</v>
      </c>
      <c r="BD1182" s="42">
        <f>IFERROR(BC1182/AZ1179,"-")</f>
        <v>9.9775998577404535E-3</v>
      </c>
      <c r="BE1182" s="52">
        <v>1</v>
      </c>
      <c r="BF1182" s="42">
        <f>IFERROR(BE1182/BA1179,"-")</f>
        <v>0.1111111111111111</v>
      </c>
      <c r="BG1182" s="55">
        <f t="shared" si="110"/>
        <v>139151</v>
      </c>
      <c r="BH1182" s="376"/>
      <c r="BI1182" s="376"/>
      <c r="BJ1182" s="32" t="s">
        <v>103</v>
      </c>
      <c r="BK1182" s="52">
        <v>6397</v>
      </c>
      <c r="BL1182" s="42">
        <f>IFERROR(BK1182/BH1179,"-")</f>
        <v>1.321196036618424E-4</v>
      </c>
      <c r="BM1182" s="52">
        <v>1</v>
      </c>
      <c r="BN1182" s="42">
        <f>IFERROR(BM1182/BI1179,"-")</f>
        <v>1.1494252873563218E-2</v>
      </c>
      <c r="BO1182" s="96">
        <f t="shared" si="111"/>
        <v>6397</v>
      </c>
      <c r="BP1182" s="141"/>
    </row>
    <row r="1183" spans="2:68" s="8" customFormat="1" ht="13.15" customHeight="1">
      <c r="B1183" s="373"/>
      <c r="C1183" s="392"/>
      <c r="D1183" s="376"/>
      <c r="E1183" s="376"/>
      <c r="F1183" s="32" t="s">
        <v>104</v>
      </c>
      <c r="G1183" s="52">
        <v>1223615</v>
      </c>
      <c r="H1183" s="42">
        <f>IFERROR(G1183/D1179,"-")</f>
        <v>0.15933856294942014</v>
      </c>
      <c r="I1183" s="52">
        <v>7</v>
      </c>
      <c r="J1183" s="42">
        <f>IFERROR(I1183/E1179,"-")</f>
        <v>0.4375</v>
      </c>
      <c r="K1183" s="55">
        <f t="shared" si="104"/>
        <v>174802.14285714287</v>
      </c>
      <c r="L1183" s="376"/>
      <c r="M1183" s="376"/>
      <c r="N1183" s="32" t="s">
        <v>104</v>
      </c>
      <c r="O1183" s="52">
        <v>1992128</v>
      </c>
      <c r="P1183" s="42">
        <f>IFERROR(O1183/L1179,"-")</f>
        <v>2.932453104373314E-2</v>
      </c>
      <c r="Q1183" s="52">
        <v>57</v>
      </c>
      <c r="R1183" s="42">
        <f>IFERROR(Q1183/M1179,"-")</f>
        <v>0.46341463414634149</v>
      </c>
      <c r="S1183" s="55">
        <f t="shared" si="105"/>
        <v>34949.614035087718</v>
      </c>
      <c r="T1183" s="376"/>
      <c r="U1183" s="376"/>
      <c r="V1183" s="32" t="s">
        <v>104</v>
      </c>
      <c r="W1183" s="52">
        <v>0</v>
      </c>
      <c r="X1183" s="42">
        <f>IFERROR(W1183/T1179,"-")</f>
        <v>0</v>
      </c>
      <c r="Y1183" s="52">
        <v>0</v>
      </c>
      <c r="Z1183" s="42">
        <f>IFERROR(Y1183/U1179,"-")</f>
        <v>0</v>
      </c>
      <c r="AA1183" s="96" t="str">
        <f t="shared" si="106"/>
        <v>-</v>
      </c>
      <c r="AB1183" s="376"/>
      <c r="AC1183" s="376"/>
      <c r="AD1183" s="32" t="s">
        <v>104</v>
      </c>
      <c r="AE1183" s="52">
        <v>0</v>
      </c>
      <c r="AF1183" s="42">
        <f>IFERROR(AE1183/AB1179,"-")</f>
        <v>0</v>
      </c>
      <c r="AG1183" s="52">
        <v>0</v>
      </c>
      <c r="AH1183" s="42">
        <f>IFERROR(AG1183/AC1179,"-")</f>
        <v>0</v>
      </c>
      <c r="AI1183" s="55" t="str">
        <f t="shared" si="107"/>
        <v>-</v>
      </c>
      <c r="AJ1183" s="376"/>
      <c r="AK1183" s="376"/>
      <c r="AL1183" s="32" t="s">
        <v>104</v>
      </c>
      <c r="AM1183" s="52">
        <v>697040</v>
      </c>
      <c r="AN1183" s="42">
        <f>IFERROR(AM1183/AJ1179,"-")</f>
        <v>2.9626241988729072E-2</v>
      </c>
      <c r="AO1183" s="52">
        <v>25</v>
      </c>
      <c r="AP1183" s="42">
        <f>IFERROR(AO1183/AK1179,"-")</f>
        <v>0.54347826086956519</v>
      </c>
      <c r="AQ1183" s="55">
        <f t="shared" si="108"/>
        <v>27881.599999999999</v>
      </c>
      <c r="AR1183" s="376"/>
      <c r="AS1183" s="376"/>
      <c r="AT1183" s="32" t="s">
        <v>104</v>
      </c>
      <c r="AU1183" s="52">
        <v>1295088</v>
      </c>
      <c r="AV1183" s="42">
        <f>IFERROR(AU1183/AR1179,"-")</f>
        <v>3.2475364909279526E-2</v>
      </c>
      <c r="AW1183" s="55">
        <v>32</v>
      </c>
      <c r="AX1183" s="42">
        <f>IFERROR(AW1183/AS1179,"-")</f>
        <v>0.50793650793650791</v>
      </c>
      <c r="AY1183" s="139">
        <f t="shared" si="109"/>
        <v>40471.5</v>
      </c>
      <c r="AZ1183" s="376"/>
      <c r="BA1183" s="376"/>
      <c r="BB1183" s="32" t="s">
        <v>104</v>
      </c>
      <c r="BC1183" s="52">
        <v>567779</v>
      </c>
      <c r="BD1183" s="42">
        <f>IFERROR(BC1183/AZ1179,"-")</f>
        <v>4.0711684929522728E-2</v>
      </c>
      <c r="BE1183" s="52">
        <v>6</v>
      </c>
      <c r="BF1183" s="42">
        <f>IFERROR(BE1183/BA1179,"-")</f>
        <v>0.66666666666666663</v>
      </c>
      <c r="BG1183" s="55">
        <f t="shared" si="110"/>
        <v>94629.833333333328</v>
      </c>
      <c r="BH1183" s="376"/>
      <c r="BI1183" s="376"/>
      <c r="BJ1183" s="32" t="s">
        <v>104</v>
      </c>
      <c r="BK1183" s="52">
        <v>684472</v>
      </c>
      <c r="BL1183" s="42">
        <f>IFERROR(BK1183/BH1179,"-")</f>
        <v>1.4136653018231762E-2</v>
      </c>
      <c r="BM1183" s="52">
        <v>22</v>
      </c>
      <c r="BN1183" s="42">
        <f>IFERROR(BM1183/BI1179,"-")</f>
        <v>0.25287356321839083</v>
      </c>
      <c r="BO1183" s="96">
        <f t="shared" si="111"/>
        <v>31112.363636363636</v>
      </c>
      <c r="BP1183" s="141"/>
    </row>
    <row r="1184" spans="2:68" s="8" customFormat="1" ht="13.15" customHeight="1">
      <c r="B1184" s="373"/>
      <c r="C1184" s="392"/>
      <c r="D1184" s="376"/>
      <c r="E1184" s="376"/>
      <c r="F1184" s="32" t="s">
        <v>105</v>
      </c>
      <c r="G1184" s="52">
        <v>494416</v>
      </c>
      <c r="H1184" s="42">
        <f>IFERROR(G1184/D1179,"-")</f>
        <v>6.4382616214414254E-2</v>
      </c>
      <c r="I1184" s="52">
        <v>6</v>
      </c>
      <c r="J1184" s="42">
        <f>IFERROR(I1184/E1179,"-")</f>
        <v>0.375</v>
      </c>
      <c r="K1184" s="55">
        <f t="shared" si="104"/>
        <v>82402.666666666672</v>
      </c>
      <c r="L1184" s="376"/>
      <c r="M1184" s="376"/>
      <c r="N1184" s="32" t="s">
        <v>105</v>
      </c>
      <c r="O1184" s="52">
        <v>3597816</v>
      </c>
      <c r="P1184" s="42">
        <f>IFERROR(O1184/L1179,"-")</f>
        <v>5.2960586358727843E-2</v>
      </c>
      <c r="Q1184" s="52">
        <v>68</v>
      </c>
      <c r="R1184" s="42">
        <f>IFERROR(Q1184/M1179,"-")</f>
        <v>0.55284552845528456</v>
      </c>
      <c r="S1184" s="55">
        <f t="shared" si="105"/>
        <v>52909.058823529413</v>
      </c>
      <c r="T1184" s="376"/>
      <c r="U1184" s="376"/>
      <c r="V1184" s="32" t="s">
        <v>105</v>
      </c>
      <c r="W1184" s="52">
        <v>0</v>
      </c>
      <c r="X1184" s="42">
        <f>IFERROR(W1184/T1179,"-")</f>
        <v>0</v>
      </c>
      <c r="Y1184" s="52">
        <v>0</v>
      </c>
      <c r="Z1184" s="42">
        <f>IFERROR(Y1184/U1179,"-")</f>
        <v>0</v>
      </c>
      <c r="AA1184" s="96" t="str">
        <f t="shared" si="106"/>
        <v>-</v>
      </c>
      <c r="AB1184" s="376"/>
      <c r="AC1184" s="376"/>
      <c r="AD1184" s="32" t="s">
        <v>105</v>
      </c>
      <c r="AE1184" s="52">
        <v>0</v>
      </c>
      <c r="AF1184" s="42">
        <f>IFERROR(AE1184/AB1179,"-")</f>
        <v>0</v>
      </c>
      <c r="AG1184" s="52">
        <v>0</v>
      </c>
      <c r="AH1184" s="42">
        <f>IFERROR(AG1184/AC1179,"-")</f>
        <v>0</v>
      </c>
      <c r="AI1184" s="55" t="str">
        <f t="shared" si="107"/>
        <v>-</v>
      </c>
      <c r="AJ1184" s="376"/>
      <c r="AK1184" s="376"/>
      <c r="AL1184" s="32" t="s">
        <v>105</v>
      </c>
      <c r="AM1184" s="52">
        <v>1237310</v>
      </c>
      <c r="AN1184" s="42">
        <f>IFERROR(AM1184/AJ1179,"-")</f>
        <v>5.258929971748303E-2</v>
      </c>
      <c r="AO1184" s="52">
        <v>28</v>
      </c>
      <c r="AP1184" s="42">
        <f>IFERROR(AO1184/AK1179,"-")</f>
        <v>0.60869565217391308</v>
      </c>
      <c r="AQ1184" s="55">
        <f t="shared" si="108"/>
        <v>44189.642857142855</v>
      </c>
      <c r="AR1184" s="376"/>
      <c r="AS1184" s="376"/>
      <c r="AT1184" s="32" t="s">
        <v>105</v>
      </c>
      <c r="AU1184" s="52">
        <v>2360506</v>
      </c>
      <c r="AV1184" s="42">
        <f>IFERROR(AU1184/AR1179,"-")</f>
        <v>5.9191571322214226E-2</v>
      </c>
      <c r="AW1184" s="55">
        <v>40</v>
      </c>
      <c r="AX1184" s="42">
        <f>IFERROR(AW1184/AS1179,"-")</f>
        <v>0.63492063492063489</v>
      </c>
      <c r="AY1184" s="139">
        <f t="shared" si="109"/>
        <v>59012.65</v>
      </c>
      <c r="AZ1184" s="376"/>
      <c r="BA1184" s="376"/>
      <c r="BB1184" s="32" t="s">
        <v>105</v>
      </c>
      <c r="BC1184" s="52">
        <v>573353</v>
      </c>
      <c r="BD1184" s="42">
        <f>IFERROR(BC1184/AZ1179,"-")</f>
        <v>4.1111359682898883E-2</v>
      </c>
      <c r="BE1184" s="52">
        <v>6</v>
      </c>
      <c r="BF1184" s="42">
        <f>IFERROR(BE1184/BA1179,"-")</f>
        <v>0.66666666666666663</v>
      </c>
      <c r="BG1184" s="55">
        <f t="shared" si="110"/>
        <v>95558.833333333328</v>
      </c>
      <c r="BH1184" s="376"/>
      <c r="BI1184" s="376"/>
      <c r="BJ1184" s="32" t="s">
        <v>105</v>
      </c>
      <c r="BK1184" s="52">
        <v>1821760</v>
      </c>
      <c r="BL1184" s="42">
        <f>IFERROR(BK1184/BH1179,"-")</f>
        <v>3.7625482127090507E-2</v>
      </c>
      <c r="BM1184" s="52">
        <v>23</v>
      </c>
      <c r="BN1184" s="42">
        <f>IFERROR(BM1184/BI1179,"-")</f>
        <v>0.26436781609195403</v>
      </c>
      <c r="BO1184" s="96">
        <f t="shared" si="111"/>
        <v>79206.956521739135</v>
      </c>
      <c r="BP1184" s="141"/>
    </row>
    <row r="1185" spans="2:68" s="8" customFormat="1" ht="13.15" customHeight="1">
      <c r="B1185" s="373"/>
      <c r="C1185" s="392"/>
      <c r="D1185" s="376"/>
      <c r="E1185" s="376"/>
      <c r="F1185" s="32" t="s">
        <v>106</v>
      </c>
      <c r="G1185" s="52">
        <v>271465</v>
      </c>
      <c r="H1185" s="42">
        <f>IFERROR(G1185/D1179,"-")</f>
        <v>3.5350043102662466E-2</v>
      </c>
      <c r="I1185" s="52">
        <v>7</v>
      </c>
      <c r="J1185" s="42">
        <f>IFERROR(I1185/E1179,"-")</f>
        <v>0.4375</v>
      </c>
      <c r="K1185" s="55">
        <f t="shared" si="104"/>
        <v>38780.714285714283</v>
      </c>
      <c r="L1185" s="376"/>
      <c r="M1185" s="376"/>
      <c r="N1185" s="32" t="s">
        <v>106</v>
      </c>
      <c r="O1185" s="52">
        <v>1264287</v>
      </c>
      <c r="P1185" s="42">
        <f>IFERROR(O1185/L1179,"-")</f>
        <v>1.8610562865281868E-2</v>
      </c>
      <c r="Q1185" s="52">
        <v>15</v>
      </c>
      <c r="R1185" s="42">
        <f>IFERROR(Q1185/M1179,"-")</f>
        <v>0.12195121951219512</v>
      </c>
      <c r="S1185" s="55">
        <f t="shared" si="105"/>
        <v>84285.8</v>
      </c>
      <c r="T1185" s="376"/>
      <c r="U1185" s="376"/>
      <c r="V1185" s="32" t="s">
        <v>106</v>
      </c>
      <c r="W1185" s="52">
        <v>0</v>
      </c>
      <c r="X1185" s="42">
        <f>IFERROR(W1185/T1179,"-")</f>
        <v>0</v>
      </c>
      <c r="Y1185" s="52">
        <v>0</v>
      </c>
      <c r="Z1185" s="42">
        <f>IFERROR(Y1185/U1179,"-")</f>
        <v>0</v>
      </c>
      <c r="AA1185" s="96" t="str">
        <f t="shared" si="106"/>
        <v>-</v>
      </c>
      <c r="AB1185" s="376"/>
      <c r="AC1185" s="376"/>
      <c r="AD1185" s="32" t="s">
        <v>106</v>
      </c>
      <c r="AE1185" s="52">
        <v>469590</v>
      </c>
      <c r="AF1185" s="42">
        <f>IFERROR(AE1185/AB1179,"-")</f>
        <v>0.13110081241799046</v>
      </c>
      <c r="AG1185" s="52">
        <v>1</v>
      </c>
      <c r="AH1185" s="42">
        <f>IFERROR(AG1185/AC1179,"-")</f>
        <v>8.3333333333333329E-2</v>
      </c>
      <c r="AI1185" s="55">
        <f t="shared" si="107"/>
        <v>469590</v>
      </c>
      <c r="AJ1185" s="376"/>
      <c r="AK1185" s="376"/>
      <c r="AL1185" s="32" t="s">
        <v>106</v>
      </c>
      <c r="AM1185" s="52">
        <v>122480</v>
      </c>
      <c r="AN1185" s="42">
        <f>IFERROR(AM1185/AJ1179,"-")</f>
        <v>5.2057588069257671E-3</v>
      </c>
      <c r="AO1185" s="52">
        <v>7</v>
      </c>
      <c r="AP1185" s="42">
        <f>IFERROR(AO1185/AK1179,"-")</f>
        <v>0.15217391304347827</v>
      </c>
      <c r="AQ1185" s="55">
        <f t="shared" si="108"/>
        <v>17497.142857142859</v>
      </c>
      <c r="AR1185" s="376"/>
      <c r="AS1185" s="376"/>
      <c r="AT1185" s="32" t="s">
        <v>106</v>
      </c>
      <c r="AU1185" s="52">
        <v>672217</v>
      </c>
      <c r="AV1185" s="42">
        <f>IFERROR(AU1185/AR1179,"-")</f>
        <v>1.6856377615437061E-2</v>
      </c>
      <c r="AW1185" s="55">
        <v>7</v>
      </c>
      <c r="AX1185" s="42">
        <f>IFERROR(AW1185/AS1179,"-")</f>
        <v>0.1111111111111111</v>
      </c>
      <c r="AY1185" s="139">
        <f t="shared" si="109"/>
        <v>96031</v>
      </c>
      <c r="AZ1185" s="376"/>
      <c r="BA1185" s="376"/>
      <c r="BB1185" s="32" t="s">
        <v>106</v>
      </c>
      <c r="BC1185" s="52">
        <v>34024</v>
      </c>
      <c r="BD1185" s="42">
        <f>IFERROR(BC1185/AZ1179,"-")</f>
        <v>2.4396364924417447E-3</v>
      </c>
      <c r="BE1185" s="52">
        <v>2</v>
      </c>
      <c r="BF1185" s="42">
        <f>IFERROR(BE1185/BA1179,"-")</f>
        <v>0.22222222222222221</v>
      </c>
      <c r="BG1185" s="55">
        <f t="shared" si="110"/>
        <v>17012</v>
      </c>
      <c r="BH1185" s="376"/>
      <c r="BI1185" s="376"/>
      <c r="BJ1185" s="32" t="s">
        <v>106</v>
      </c>
      <c r="BK1185" s="52">
        <v>47151</v>
      </c>
      <c r="BL1185" s="42">
        <f>IFERROR(BK1185/BH1179,"-")</f>
        <v>9.7382701770510087E-4</v>
      </c>
      <c r="BM1185" s="52">
        <v>6</v>
      </c>
      <c r="BN1185" s="42">
        <f>IFERROR(BM1185/BI1179,"-")</f>
        <v>6.8965517241379309E-2</v>
      </c>
      <c r="BO1185" s="96">
        <f t="shared" si="111"/>
        <v>7858.5</v>
      </c>
      <c r="BP1185" s="141"/>
    </row>
    <row r="1186" spans="2:68" s="8" customFormat="1" ht="13.15" customHeight="1">
      <c r="B1186" s="373"/>
      <c r="C1186" s="392"/>
      <c r="D1186" s="376"/>
      <c r="E1186" s="376"/>
      <c r="F1186" s="32" t="s">
        <v>116</v>
      </c>
      <c r="G1186" s="52">
        <v>0</v>
      </c>
      <c r="H1186" s="42">
        <f>IFERROR(G1186/D1179,"-")</f>
        <v>0</v>
      </c>
      <c r="I1186" s="52">
        <v>0</v>
      </c>
      <c r="J1186" s="42">
        <f>IFERROR(I1186/E1179,"-")</f>
        <v>0</v>
      </c>
      <c r="K1186" s="55" t="str">
        <f t="shared" si="104"/>
        <v>-</v>
      </c>
      <c r="L1186" s="376"/>
      <c r="M1186" s="376"/>
      <c r="N1186" s="32" t="s">
        <v>116</v>
      </c>
      <c r="O1186" s="52">
        <v>0</v>
      </c>
      <c r="P1186" s="42">
        <f>IFERROR(O1186/L1179,"-")</f>
        <v>0</v>
      </c>
      <c r="Q1186" s="52">
        <v>0</v>
      </c>
      <c r="R1186" s="42">
        <f>IFERROR(Q1186/M1179,"-")</f>
        <v>0</v>
      </c>
      <c r="S1186" s="55" t="str">
        <f t="shared" si="105"/>
        <v>-</v>
      </c>
      <c r="T1186" s="376"/>
      <c r="U1186" s="376"/>
      <c r="V1186" s="32" t="s">
        <v>116</v>
      </c>
      <c r="W1186" s="52">
        <v>0</v>
      </c>
      <c r="X1186" s="42">
        <f>IFERROR(W1186/T1179,"-")</f>
        <v>0</v>
      </c>
      <c r="Y1186" s="52">
        <v>0</v>
      </c>
      <c r="Z1186" s="42">
        <f>IFERROR(Y1186/U1179,"-")</f>
        <v>0</v>
      </c>
      <c r="AA1186" s="96" t="str">
        <f t="shared" si="106"/>
        <v>-</v>
      </c>
      <c r="AB1186" s="376"/>
      <c r="AC1186" s="376"/>
      <c r="AD1186" s="32" t="s">
        <v>116</v>
      </c>
      <c r="AE1186" s="52">
        <v>0</v>
      </c>
      <c r="AF1186" s="42">
        <f>IFERROR(AE1186/AB1179,"-")</f>
        <v>0</v>
      </c>
      <c r="AG1186" s="52">
        <v>0</v>
      </c>
      <c r="AH1186" s="42">
        <f>IFERROR(AG1186/AC1179,"-")</f>
        <v>0</v>
      </c>
      <c r="AI1186" s="55" t="str">
        <f t="shared" si="107"/>
        <v>-</v>
      </c>
      <c r="AJ1186" s="376"/>
      <c r="AK1186" s="376"/>
      <c r="AL1186" s="32" t="s">
        <v>116</v>
      </c>
      <c r="AM1186" s="52">
        <v>0</v>
      </c>
      <c r="AN1186" s="42">
        <f>IFERROR(AM1186/AJ1179,"-")</f>
        <v>0</v>
      </c>
      <c r="AO1186" s="52">
        <v>0</v>
      </c>
      <c r="AP1186" s="42">
        <f>IFERROR(AO1186/AK1179,"-")</f>
        <v>0</v>
      </c>
      <c r="AQ1186" s="55" t="str">
        <f t="shared" si="108"/>
        <v>-</v>
      </c>
      <c r="AR1186" s="376"/>
      <c r="AS1186" s="376"/>
      <c r="AT1186" s="32" t="s">
        <v>116</v>
      </c>
      <c r="AU1186" s="52">
        <v>0</v>
      </c>
      <c r="AV1186" s="42">
        <f>IFERROR(AU1186/AR1179,"-")</f>
        <v>0</v>
      </c>
      <c r="AW1186" s="55">
        <v>0</v>
      </c>
      <c r="AX1186" s="42">
        <f>IFERROR(AW1186/AS1179,"-")</f>
        <v>0</v>
      </c>
      <c r="AY1186" s="139" t="str">
        <f t="shared" si="109"/>
        <v>-</v>
      </c>
      <c r="AZ1186" s="376"/>
      <c r="BA1186" s="376"/>
      <c r="BB1186" s="32" t="s">
        <v>116</v>
      </c>
      <c r="BC1186" s="52">
        <v>0</v>
      </c>
      <c r="BD1186" s="42">
        <f>IFERROR(BC1186/AZ1179,"-")</f>
        <v>0</v>
      </c>
      <c r="BE1186" s="52">
        <v>0</v>
      </c>
      <c r="BF1186" s="42">
        <f>IFERROR(BE1186/BA1179,"-")</f>
        <v>0</v>
      </c>
      <c r="BG1186" s="55" t="str">
        <f t="shared" si="110"/>
        <v>-</v>
      </c>
      <c r="BH1186" s="376"/>
      <c r="BI1186" s="376"/>
      <c r="BJ1186" s="32" t="s">
        <v>116</v>
      </c>
      <c r="BK1186" s="52">
        <v>0</v>
      </c>
      <c r="BL1186" s="42">
        <f>IFERROR(BK1186/BH1179,"-")</f>
        <v>0</v>
      </c>
      <c r="BM1186" s="52">
        <v>0</v>
      </c>
      <c r="BN1186" s="42">
        <f>IFERROR(BM1186/BI1179,"-")</f>
        <v>0</v>
      </c>
      <c r="BO1186" s="96" t="str">
        <f t="shared" si="111"/>
        <v>-</v>
      </c>
      <c r="BP1186" s="141"/>
    </row>
    <row r="1187" spans="2:68" s="8" customFormat="1" ht="13.15" customHeight="1">
      <c r="B1187" s="373"/>
      <c r="C1187" s="392"/>
      <c r="D1187" s="376"/>
      <c r="E1187" s="376"/>
      <c r="F1187" s="32" t="s">
        <v>107</v>
      </c>
      <c r="G1187" s="52">
        <v>0</v>
      </c>
      <c r="H1187" s="42">
        <f>IFERROR(G1187/D1179,"-")</f>
        <v>0</v>
      </c>
      <c r="I1187" s="52">
        <v>0</v>
      </c>
      <c r="J1187" s="42">
        <f>IFERROR(I1187/E1179,"-")</f>
        <v>0</v>
      </c>
      <c r="K1187" s="55" t="str">
        <f t="shared" si="104"/>
        <v>-</v>
      </c>
      <c r="L1187" s="376"/>
      <c r="M1187" s="376"/>
      <c r="N1187" s="32" t="s">
        <v>107</v>
      </c>
      <c r="O1187" s="52">
        <v>0</v>
      </c>
      <c r="P1187" s="42">
        <f>IFERROR(O1187/L1179,"-")</f>
        <v>0</v>
      </c>
      <c r="Q1187" s="52">
        <v>0</v>
      </c>
      <c r="R1187" s="42">
        <f>IFERROR(Q1187/M1179,"-")</f>
        <v>0</v>
      </c>
      <c r="S1187" s="55" t="str">
        <f t="shared" si="105"/>
        <v>-</v>
      </c>
      <c r="T1187" s="376"/>
      <c r="U1187" s="376"/>
      <c r="V1187" s="32" t="s">
        <v>107</v>
      </c>
      <c r="W1187" s="52">
        <v>0</v>
      </c>
      <c r="X1187" s="42">
        <f>IFERROR(W1187/T1179,"-")</f>
        <v>0</v>
      </c>
      <c r="Y1187" s="52">
        <v>0</v>
      </c>
      <c r="Z1187" s="42">
        <f>IFERROR(Y1187/U1179,"-")</f>
        <v>0</v>
      </c>
      <c r="AA1187" s="96" t="str">
        <f t="shared" si="106"/>
        <v>-</v>
      </c>
      <c r="AB1187" s="376"/>
      <c r="AC1187" s="376"/>
      <c r="AD1187" s="32" t="s">
        <v>107</v>
      </c>
      <c r="AE1187" s="52">
        <v>0</v>
      </c>
      <c r="AF1187" s="42">
        <f>IFERROR(AE1187/AB1179,"-")</f>
        <v>0</v>
      </c>
      <c r="AG1187" s="52">
        <v>0</v>
      </c>
      <c r="AH1187" s="42">
        <f>IFERROR(AG1187/AC1179,"-")</f>
        <v>0</v>
      </c>
      <c r="AI1187" s="55" t="str">
        <f t="shared" si="107"/>
        <v>-</v>
      </c>
      <c r="AJ1187" s="376"/>
      <c r="AK1187" s="376"/>
      <c r="AL1187" s="32" t="s">
        <v>107</v>
      </c>
      <c r="AM1187" s="52">
        <v>0</v>
      </c>
      <c r="AN1187" s="42">
        <f>IFERROR(AM1187/AJ1179,"-")</f>
        <v>0</v>
      </c>
      <c r="AO1187" s="52">
        <v>0</v>
      </c>
      <c r="AP1187" s="42">
        <f>IFERROR(AO1187/AK1179,"-")</f>
        <v>0</v>
      </c>
      <c r="AQ1187" s="55" t="str">
        <f t="shared" si="108"/>
        <v>-</v>
      </c>
      <c r="AR1187" s="376"/>
      <c r="AS1187" s="376"/>
      <c r="AT1187" s="32" t="s">
        <v>107</v>
      </c>
      <c r="AU1187" s="52">
        <v>0</v>
      </c>
      <c r="AV1187" s="42">
        <f>IFERROR(AU1187/AR1179,"-")</f>
        <v>0</v>
      </c>
      <c r="AW1187" s="55">
        <v>0</v>
      </c>
      <c r="AX1187" s="42">
        <f>IFERROR(AW1187/AS1179,"-")</f>
        <v>0</v>
      </c>
      <c r="AY1187" s="139" t="str">
        <f t="shared" si="109"/>
        <v>-</v>
      </c>
      <c r="AZ1187" s="376"/>
      <c r="BA1187" s="376"/>
      <c r="BB1187" s="32" t="s">
        <v>107</v>
      </c>
      <c r="BC1187" s="52">
        <v>0</v>
      </c>
      <c r="BD1187" s="42">
        <f>IFERROR(BC1187/AZ1179,"-")</f>
        <v>0</v>
      </c>
      <c r="BE1187" s="52">
        <v>0</v>
      </c>
      <c r="BF1187" s="42">
        <f>IFERROR(BE1187/BA1179,"-")</f>
        <v>0</v>
      </c>
      <c r="BG1187" s="55" t="str">
        <f t="shared" si="110"/>
        <v>-</v>
      </c>
      <c r="BH1187" s="376"/>
      <c r="BI1187" s="376"/>
      <c r="BJ1187" s="32" t="s">
        <v>107</v>
      </c>
      <c r="BK1187" s="52">
        <v>0</v>
      </c>
      <c r="BL1187" s="42">
        <f>IFERROR(BK1187/BH1179,"-")</f>
        <v>0</v>
      </c>
      <c r="BM1187" s="52">
        <v>0</v>
      </c>
      <c r="BN1187" s="42">
        <f>IFERROR(BM1187/BI1179,"-")</f>
        <v>0</v>
      </c>
      <c r="BO1187" s="96" t="str">
        <f t="shared" si="111"/>
        <v>-</v>
      </c>
      <c r="BP1187" s="141"/>
    </row>
    <row r="1188" spans="2:68" s="8" customFormat="1" ht="13.15" customHeight="1">
      <c r="B1188" s="373"/>
      <c r="C1188" s="392"/>
      <c r="D1188" s="376"/>
      <c r="E1188" s="376"/>
      <c r="F1188" s="32" t="s">
        <v>108</v>
      </c>
      <c r="G1188" s="52">
        <v>12967</v>
      </c>
      <c r="H1188" s="42">
        <f>IFERROR(G1188/D1179,"-")</f>
        <v>1.6885565686634528E-3</v>
      </c>
      <c r="I1188" s="52">
        <v>1</v>
      </c>
      <c r="J1188" s="42">
        <f>IFERROR(I1188/E1179,"-")</f>
        <v>6.25E-2</v>
      </c>
      <c r="K1188" s="55">
        <f t="shared" si="104"/>
        <v>12967</v>
      </c>
      <c r="L1188" s="376"/>
      <c r="M1188" s="376"/>
      <c r="N1188" s="32" t="s">
        <v>108</v>
      </c>
      <c r="O1188" s="52">
        <v>3071</v>
      </c>
      <c r="P1188" s="42">
        <f>IFERROR(O1188/L1179,"-")</f>
        <v>4.5205747238784085E-5</v>
      </c>
      <c r="Q1188" s="52">
        <v>2</v>
      </c>
      <c r="R1188" s="42">
        <f>IFERROR(Q1188/M1179,"-")</f>
        <v>1.6260162601626018E-2</v>
      </c>
      <c r="S1188" s="55">
        <f t="shared" si="105"/>
        <v>1535.5</v>
      </c>
      <c r="T1188" s="376"/>
      <c r="U1188" s="376"/>
      <c r="V1188" s="32" t="s">
        <v>108</v>
      </c>
      <c r="W1188" s="52">
        <v>0</v>
      </c>
      <c r="X1188" s="42">
        <f>IFERROR(W1188/T1179,"-")</f>
        <v>0</v>
      </c>
      <c r="Y1188" s="52">
        <v>0</v>
      </c>
      <c r="Z1188" s="42">
        <f>IFERROR(Y1188/U1179,"-")</f>
        <v>0</v>
      </c>
      <c r="AA1188" s="96" t="str">
        <f t="shared" si="106"/>
        <v>-</v>
      </c>
      <c r="AB1188" s="376"/>
      <c r="AC1188" s="376"/>
      <c r="AD1188" s="32" t="s">
        <v>108</v>
      </c>
      <c r="AE1188" s="52">
        <v>0</v>
      </c>
      <c r="AF1188" s="42">
        <f>IFERROR(AE1188/AB1179,"-")</f>
        <v>0</v>
      </c>
      <c r="AG1188" s="52">
        <v>0</v>
      </c>
      <c r="AH1188" s="42">
        <f>IFERROR(AG1188/AC1179,"-")</f>
        <v>0</v>
      </c>
      <c r="AI1188" s="55" t="str">
        <f t="shared" si="107"/>
        <v>-</v>
      </c>
      <c r="AJ1188" s="376"/>
      <c r="AK1188" s="376"/>
      <c r="AL1188" s="32" t="s">
        <v>108</v>
      </c>
      <c r="AM1188" s="52">
        <v>2470</v>
      </c>
      <c r="AN1188" s="42">
        <f>IFERROR(AM1188/AJ1179,"-")</f>
        <v>1.0498223590060945E-4</v>
      </c>
      <c r="AO1188" s="52">
        <v>1</v>
      </c>
      <c r="AP1188" s="42">
        <f>IFERROR(AO1188/AK1179,"-")</f>
        <v>2.1739130434782608E-2</v>
      </c>
      <c r="AQ1188" s="55">
        <f t="shared" si="108"/>
        <v>2470</v>
      </c>
      <c r="AR1188" s="376"/>
      <c r="AS1188" s="376"/>
      <c r="AT1188" s="32" t="s">
        <v>108</v>
      </c>
      <c r="AU1188" s="52">
        <v>601</v>
      </c>
      <c r="AV1188" s="42">
        <f>IFERROR(AU1188/AR1179,"-")</f>
        <v>1.5070554518671313E-5</v>
      </c>
      <c r="AW1188" s="55">
        <v>1</v>
      </c>
      <c r="AX1188" s="42">
        <f>IFERROR(AW1188/AS1179,"-")</f>
        <v>1.5873015873015872E-2</v>
      </c>
      <c r="AY1188" s="139">
        <f t="shared" si="109"/>
        <v>601</v>
      </c>
      <c r="AZ1188" s="376"/>
      <c r="BA1188" s="376"/>
      <c r="BB1188" s="32" t="s">
        <v>108</v>
      </c>
      <c r="BC1188" s="52">
        <v>2470</v>
      </c>
      <c r="BD1188" s="42">
        <f>IFERROR(BC1188/AZ1179,"-")</f>
        <v>1.7710739878706527E-4</v>
      </c>
      <c r="BE1188" s="52">
        <v>1</v>
      </c>
      <c r="BF1188" s="42">
        <f>IFERROR(BE1188/BA1179,"-")</f>
        <v>0.1111111111111111</v>
      </c>
      <c r="BG1188" s="55">
        <f t="shared" si="110"/>
        <v>2470</v>
      </c>
      <c r="BH1188" s="376"/>
      <c r="BI1188" s="376"/>
      <c r="BJ1188" s="32" t="s">
        <v>108</v>
      </c>
      <c r="BK1188" s="52">
        <v>5008</v>
      </c>
      <c r="BL1188" s="42">
        <f>IFERROR(BK1188/BH1179,"-")</f>
        <v>1.0343207364991506E-4</v>
      </c>
      <c r="BM1188" s="52">
        <v>1</v>
      </c>
      <c r="BN1188" s="42">
        <f>IFERROR(BM1188/BI1179,"-")</f>
        <v>1.1494252873563218E-2</v>
      </c>
      <c r="BO1188" s="96">
        <f t="shared" si="111"/>
        <v>5008</v>
      </c>
      <c r="BP1188" s="141"/>
    </row>
    <row r="1189" spans="2:68" s="8" customFormat="1" ht="13.15" customHeight="1">
      <c r="B1189" s="373"/>
      <c r="C1189" s="392"/>
      <c r="D1189" s="376"/>
      <c r="E1189" s="376"/>
      <c r="F1189" s="32" t="s">
        <v>109</v>
      </c>
      <c r="G1189" s="52">
        <v>1460</v>
      </c>
      <c r="H1189" s="42">
        <f>IFERROR(G1189/D1179,"-")</f>
        <v>1.901205051475778E-4</v>
      </c>
      <c r="I1189" s="52">
        <v>1</v>
      </c>
      <c r="J1189" s="42">
        <f>IFERROR(I1189/E1179,"-")</f>
        <v>6.25E-2</v>
      </c>
      <c r="K1189" s="55">
        <f t="shared" ref="K1189:K1252" si="112">IFERROR(G1189/I1189,"-")</f>
        <v>1460</v>
      </c>
      <c r="L1189" s="376"/>
      <c r="M1189" s="376"/>
      <c r="N1189" s="32" t="s">
        <v>109</v>
      </c>
      <c r="O1189" s="52">
        <v>0</v>
      </c>
      <c r="P1189" s="42">
        <f>IFERROR(O1189/L1179,"-")</f>
        <v>0</v>
      </c>
      <c r="Q1189" s="52">
        <v>0</v>
      </c>
      <c r="R1189" s="42">
        <f>IFERROR(Q1189/M1179,"-")</f>
        <v>0</v>
      </c>
      <c r="S1189" s="55" t="str">
        <f t="shared" ref="S1189:S1252" si="113">IFERROR(O1189/Q1189,"-")</f>
        <v>-</v>
      </c>
      <c r="T1189" s="376"/>
      <c r="U1189" s="376"/>
      <c r="V1189" s="32" t="s">
        <v>109</v>
      </c>
      <c r="W1189" s="52">
        <v>0</v>
      </c>
      <c r="X1189" s="42">
        <f>IFERROR(W1189/T1179,"-")</f>
        <v>0</v>
      </c>
      <c r="Y1189" s="52">
        <v>0</v>
      </c>
      <c r="Z1189" s="42">
        <f>IFERROR(Y1189/U1179,"-")</f>
        <v>0</v>
      </c>
      <c r="AA1189" s="96" t="str">
        <f t="shared" ref="AA1189:AA1252" si="114">IFERROR(W1189/Y1189,"-")</f>
        <v>-</v>
      </c>
      <c r="AB1189" s="376"/>
      <c r="AC1189" s="376"/>
      <c r="AD1189" s="32" t="s">
        <v>109</v>
      </c>
      <c r="AE1189" s="52">
        <v>0</v>
      </c>
      <c r="AF1189" s="42">
        <f>IFERROR(AE1189/AB1179,"-")</f>
        <v>0</v>
      </c>
      <c r="AG1189" s="52">
        <v>0</v>
      </c>
      <c r="AH1189" s="42">
        <f>IFERROR(AG1189/AC1179,"-")</f>
        <v>0</v>
      </c>
      <c r="AI1189" s="55" t="str">
        <f t="shared" ref="AI1189:AI1252" si="115">IFERROR(AE1189/AG1189,"-")</f>
        <v>-</v>
      </c>
      <c r="AJ1189" s="376"/>
      <c r="AK1189" s="376"/>
      <c r="AL1189" s="32" t="s">
        <v>109</v>
      </c>
      <c r="AM1189" s="52">
        <v>0</v>
      </c>
      <c r="AN1189" s="42">
        <f>IFERROR(AM1189/AJ1179,"-")</f>
        <v>0</v>
      </c>
      <c r="AO1189" s="52">
        <v>0</v>
      </c>
      <c r="AP1189" s="42">
        <f>IFERROR(AO1189/AK1179,"-")</f>
        <v>0</v>
      </c>
      <c r="AQ1189" s="55" t="str">
        <f t="shared" ref="AQ1189:AQ1252" si="116">IFERROR(AM1189/AO1189,"-")</f>
        <v>-</v>
      </c>
      <c r="AR1189" s="376"/>
      <c r="AS1189" s="376"/>
      <c r="AT1189" s="32" t="s">
        <v>109</v>
      </c>
      <c r="AU1189" s="52">
        <v>0</v>
      </c>
      <c r="AV1189" s="42">
        <f>IFERROR(AU1189/AR1179,"-")</f>
        <v>0</v>
      </c>
      <c r="AW1189" s="55">
        <v>0</v>
      </c>
      <c r="AX1189" s="42">
        <f>IFERROR(AW1189/AS1179,"-")</f>
        <v>0</v>
      </c>
      <c r="AY1189" s="139" t="str">
        <f t="shared" ref="AY1189:AY1252" si="117">IFERROR(AU1189/AW1189,"-")</f>
        <v>-</v>
      </c>
      <c r="AZ1189" s="376"/>
      <c r="BA1189" s="376"/>
      <c r="BB1189" s="32" t="s">
        <v>109</v>
      </c>
      <c r="BC1189" s="52">
        <v>0</v>
      </c>
      <c r="BD1189" s="42">
        <f>IFERROR(BC1189/AZ1179,"-")</f>
        <v>0</v>
      </c>
      <c r="BE1189" s="52">
        <v>0</v>
      </c>
      <c r="BF1189" s="42">
        <f>IFERROR(BE1189/BA1179,"-")</f>
        <v>0</v>
      </c>
      <c r="BG1189" s="55" t="str">
        <f t="shared" ref="BG1189:BG1252" si="118">IFERROR(BC1189/BE1189,"-")</f>
        <v>-</v>
      </c>
      <c r="BH1189" s="376"/>
      <c r="BI1189" s="376"/>
      <c r="BJ1189" s="32" t="s">
        <v>109</v>
      </c>
      <c r="BK1189" s="52">
        <v>8665</v>
      </c>
      <c r="BL1189" s="42">
        <f>IFERROR(BK1189/BH1179,"-")</f>
        <v>1.7896144532278635E-4</v>
      </c>
      <c r="BM1189" s="52">
        <v>1</v>
      </c>
      <c r="BN1189" s="42">
        <f>IFERROR(BM1189/BI1179,"-")</f>
        <v>1.1494252873563218E-2</v>
      </c>
      <c r="BO1189" s="96">
        <f t="shared" ref="BO1189:BO1252" si="119">IFERROR(BK1189/BM1189,"-")</f>
        <v>8665</v>
      </c>
      <c r="BP1189" s="141"/>
    </row>
    <row r="1190" spans="2:68" s="8" customFormat="1" ht="13.15" customHeight="1">
      <c r="B1190" s="373"/>
      <c r="C1190" s="392"/>
      <c r="D1190" s="376"/>
      <c r="E1190" s="376"/>
      <c r="F1190" s="32" t="s">
        <v>110</v>
      </c>
      <c r="G1190" s="52">
        <v>0</v>
      </c>
      <c r="H1190" s="42">
        <f>IFERROR(G1190/D1179,"-")</f>
        <v>0</v>
      </c>
      <c r="I1190" s="52">
        <v>0</v>
      </c>
      <c r="J1190" s="42">
        <f>IFERROR(I1190/E1179,"-")</f>
        <v>0</v>
      </c>
      <c r="K1190" s="55" t="str">
        <f t="shared" si="112"/>
        <v>-</v>
      </c>
      <c r="L1190" s="376"/>
      <c r="M1190" s="376"/>
      <c r="N1190" s="32" t="s">
        <v>110</v>
      </c>
      <c r="O1190" s="52">
        <v>520487</v>
      </c>
      <c r="P1190" s="42">
        <f>IFERROR(O1190/L1179,"-")</f>
        <v>7.6616749472722288E-3</v>
      </c>
      <c r="Q1190" s="52">
        <v>2</v>
      </c>
      <c r="R1190" s="42">
        <f>IFERROR(Q1190/M1179,"-")</f>
        <v>1.6260162601626018E-2</v>
      </c>
      <c r="S1190" s="55">
        <f t="shared" si="113"/>
        <v>260243.5</v>
      </c>
      <c r="T1190" s="376"/>
      <c r="U1190" s="376"/>
      <c r="V1190" s="32" t="s">
        <v>110</v>
      </c>
      <c r="W1190" s="52">
        <v>0</v>
      </c>
      <c r="X1190" s="42">
        <f>IFERROR(W1190/T1179,"-")</f>
        <v>0</v>
      </c>
      <c r="Y1190" s="52">
        <v>0</v>
      </c>
      <c r="Z1190" s="42">
        <f>IFERROR(Y1190/U1179,"-")</f>
        <v>0</v>
      </c>
      <c r="AA1190" s="96" t="str">
        <f t="shared" si="114"/>
        <v>-</v>
      </c>
      <c r="AB1190" s="376"/>
      <c r="AC1190" s="376"/>
      <c r="AD1190" s="32" t="s">
        <v>110</v>
      </c>
      <c r="AE1190" s="52">
        <v>0</v>
      </c>
      <c r="AF1190" s="42">
        <f>IFERROR(AE1190/AB1179,"-")</f>
        <v>0</v>
      </c>
      <c r="AG1190" s="52">
        <v>0</v>
      </c>
      <c r="AH1190" s="42">
        <f>IFERROR(AG1190/AC1179,"-")</f>
        <v>0</v>
      </c>
      <c r="AI1190" s="55" t="str">
        <f t="shared" si="115"/>
        <v>-</v>
      </c>
      <c r="AJ1190" s="376"/>
      <c r="AK1190" s="376"/>
      <c r="AL1190" s="32" t="s">
        <v>110</v>
      </c>
      <c r="AM1190" s="52">
        <v>0</v>
      </c>
      <c r="AN1190" s="42">
        <f>IFERROR(AM1190/AJ1179,"-")</f>
        <v>0</v>
      </c>
      <c r="AO1190" s="52">
        <v>0</v>
      </c>
      <c r="AP1190" s="42">
        <f>IFERROR(AO1190/AK1179,"-")</f>
        <v>0</v>
      </c>
      <c r="AQ1190" s="55" t="str">
        <f t="shared" si="116"/>
        <v>-</v>
      </c>
      <c r="AR1190" s="376"/>
      <c r="AS1190" s="376"/>
      <c r="AT1190" s="32" t="s">
        <v>110</v>
      </c>
      <c r="AU1190" s="52">
        <v>520487</v>
      </c>
      <c r="AV1190" s="42">
        <f>IFERROR(AU1190/AR1179,"-")</f>
        <v>1.3051626804924586E-2</v>
      </c>
      <c r="AW1190" s="55">
        <v>2</v>
      </c>
      <c r="AX1190" s="42">
        <f>IFERROR(AW1190/AS1179,"-")</f>
        <v>3.1746031746031744E-2</v>
      </c>
      <c r="AY1190" s="139">
        <f t="shared" si="117"/>
        <v>260243.5</v>
      </c>
      <c r="AZ1190" s="376"/>
      <c r="BA1190" s="376"/>
      <c r="BB1190" s="32" t="s">
        <v>110</v>
      </c>
      <c r="BC1190" s="52">
        <v>518104</v>
      </c>
      <c r="BD1190" s="42">
        <f>IFERROR(BC1190/AZ1179,"-")</f>
        <v>3.714981851869379E-2</v>
      </c>
      <c r="BE1190" s="52">
        <v>1</v>
      </c>
      <c r="BF1190" s="42">
        <f>IFERROR(BE1190/BA1179,"-")</f>
        <v>0.1111111111111111</v>
      </c>
      <c r="BG1190" s="55">
        <f t="shared" si="118"/>
        <v>518104</v>
      </c>
      <c r="BH1190" s="376"/>
      <c r="BI1190" s="376"/>
      <c r="BJ1190" s="32" t="s">
        <v>110</v>
      </c>
      <c r="BK1190" s="52">
        <v>0</v>
      </c>
      <c r="BL1190" s="42">
        <f>IFERROR(BK1190/BH1179,"-")</f>
        <v>0</v>
      </c>
      <c r="BM1190" s="52">
        <v>0</v>
      </c>
      <c r="BN1190" s="42">
        <f>IFERROR(BM1190/BI1179,"-")</f>
        <v>0</v>
      </c>
      <c r="BO1190" s="96" t="str">
        <f t="shared" si="119"/>
        <v>-</v>
      </c>
      <c r="BP1190" s="141"/>
    </row>
    <row r="1191" spans="2:68" s="8" customFormat="1" ht="13.15" customHeight="1">
      <c r="B1191" s="373"/>
      <c r="C1191" s="392"/>
      <c r="D1191" s="376"/>
      <c r="E1191" s="376"/>
      <c r="F1191" s="32" t="s">
        <v>111</v>
      </c>
      <c r="G1191" s="52">
        <v>3315</v>
      </c>
      <c r="H1191" s="42">
        <f>IFERROR(G1191/D1179,"-")</f>
        <v>4.3167772230426051E-4</v>
      </c>
      <c r="I1191" s="52">
        <v>2</v>
      </c>
      <c r="J1191" s="42">
        <f>IFERROR(I1191/E1179,"-")</f>
        <v>0.125</v>
      </c>
      <c r="K1191" s="55">
        <f t="shared" si="112"/>
        <v>1657.5</v>
      </c>
      <c r="L1191" s="376"/>
      <c r="M1191" s="376"/>
      <c r="N1191" s="32" t="s">
        <v>111</v>
      </c>
      <c r="O1191" s="52">
        <v>280142</v>
      </c>
      <c r="P1191" s="42">
        <f>IFERROR(O1191/L1179,"-")</f>
        <v>4.1237474578207272E-3</v>
      </c>
      <c r="Q1191" s="52">
        <v>14</v>
      </c>
      <c r="R1191" s="42">
        <f>IFERROR(Q1191/M1179,"-")</f>
        <v>0.11382113821138211</v>
      </c>
      <c r="S1191" s="55">
        <f t="shared" si="113"/>
        <v>20010.142857142859</v>
      </c>
      <c r="T1191" s="376"/>
      <c r="U1191" s="376"/>
      <c r="V1191" s="32" t="s">
        <v>111</v>
      </c>
      <c r="W1191" s="52">
        <v>0</v>
      </c>
      <c r="X1191" s="42">
        <f>IFERROR(W1191/T1179,"-")</f>
        <v>0</v>
      </c>
      <c r="Y1191" s="52">
        <v>0</v>
      </c>
      <c r="Z1191" s="42">
        <f>IFERROR(Y1191/U1179,"-")</f>
        <v>0</v>
      </c>
      <c r="AA1191" s="96" t="str">
        <f t="shared" si="114"/>
        <v>-</v>
      </c>
      <c r="AB1191" s="376"/>
      <c r="AC1191" s="376"/>
      <c r="AD1191" s="32" t="s">
        <v>111</v>
      </c>
      <c r="AE1191" s="52">
        <v>118086</v>
      </c>
      <c r="AF1191" s="42">
        <f>IFERROR(AE1191/AB1179,"-")</f>
        <v>3.2967419525949913E-2</v>
      </c>
      <c r="AG1191" s="52">
        <v>4</v>
      </c>
      <c r="AH1191" s="42">
        <f>IFERROR(AG1191/AC1179,"-")</f>
        <v>0.33333333333333331</v>
      </c>
      <c r="AI1191" s="55">
        <f t="shared" si="115"/>
        <v>29521.5</v>
      </c>
      <c r="AJ1191" s="376"/>
      <c r="AK1191" s="376"/>
      <c r="AL1191" s="32" t="s">
        <v>111</v>
      </c>
      <c r="AM1191" s="52">
        <v>126790</v>
      </c>
      <c r="AN1191" s="42">
        <f>IFERROR(AM1191/AJ1179,"-")</f>
        <v>5.388946433132904E-3</v>
      </c>
      <c r="AO1191" s="52">
        <v>5</v>
      </c>
      <c r="AP1191" s="42">
        <f>IFERROR(AO1191/AK1179,"-")</f>
        <v>0.10869565217391304</v>
      </c>
      <c r="AQ1191" s="55">
        <f t="shared" si="116"/>
        <v>25358</v>
      </c>
      <c r="AR1191" s="376"/>
      <c r="AS1191" s="376"/>
      <c r="AT1191" s="32" t="s">
        <v>111</v>
      </c>
      <c r="AU1191" s="52">
        <v>35266</v>
      </c>
      <c r="AV1191" s="42">
        <f>IFERROR(AU1191/AR1179,"-")</f>
        <v>8.8432308761308249E-4</v>
      </c>
      <c r="AW1191" s="55">
        <v>5</v>
      </c>
      <c r="AX1191" s="42">
        <f>IFERROR(AW1191/AS1179,"-")</f>
        <v>7.9365079365079361E-2</v>
      </c>
      <c r="AY1191" s="139">
        <f t="shared" si="117"/>
        <v>7053.2</v>
      </c>
      <c r="AZ1191" s="376"/>
      <c r="BA1191" s="376"/>
      <c r="BB1191" s="32" t="s">
        <v>111</v>
      </c>
      <c r="BC1191" s="52">
        <v>63909</v>
      </c>
      <c r="BD1191" s="42">
        <f>IFERROR(BC1191/AZ1179,"-")</f>
        <v>4.5824926109645971E-3</v>
      </c>
      <c r="BE1191" s="52">
        <v>2</v>
      </c>
      <c r="BF1191" s="42">
        <f>IFERROR(BE1191/BA1179,"-")</f>
        <v>0.22222222222222221</v>
      </c>
      <c r="BG1191" s="55">
        <f t="shared" si="118"/>
        <v>31954.5</v>
      </c>
      <c r="BH1191" s="376"/>
      <c r="BI1191" s="376"/>
      <c r="BJ1191" s="32" t="s">
        <v>111</v>
      </c>
      <c r="BK1191" s="52">
        <v>642296</v>
      </c>
      <c r="BL1191" s="42">
        <f>IFERROR(BK1191/BH1179,"-")</f>
        <v>1.3265576512988387E-2</v>
      </c>
      <c r="BM1191" s="52">
        <v>12</v>
      </c>
      <c r="BN1191" s="42">
        <f>IFERROR(BM1191/BI1179,"-")</f>
        <v>0.13793103448275862</v>
      </c>
      <c r="BO1191" s="96">
        <f t="shared" si="119"/>
        <v>53524.666666666664</v>
      </c>
      <c r="BP1191" s="141"/>
    </row>
    <row r="1192" spans="2:68" s="8" customFormat="1" ht="13.15" customHeight="1">
      <c r="B1192" s="373"/>
      <c r="C1192" s="392"/>
      <c r="D1192" s="376"/>
      <c r="E1192" s="376"/>
      <c r="F1192" s="32" t="s">
        <v>112</v>
      </c>
      <c r="G1192" s="52">
        <v>213606</v>
      </c>
      <c r="H1192" s="42">
        <f>IFERROR(G1192/D1179,"-")</f>
        <v>2.7815671659283218E-2</v>
      </c>
      <c r="I1192" s="52">
        <v>3</v>
      </c>
      <c r="J1192" s="42">
        <f>IFERROR(I1192/E1179,"-")</f>
        <v>0.1875</v>
      </c>
      <c r="K1192" s="55">
        <f t="shared" si="112"/>
        <v>71202</v>
      </c>
      <c r="L1192" s="376"/>
      <c r="M1192" s="376"/>
      <c r="N1192" s="32" t="s">
        <v>112</v>
      </c>
      <c r="O1192" s="52">
        <v>708263</v>
      </c>
      <c r="P1192" s="42">
        <f>IFERROR(O1192/L1179,"-")</f>
        <v>1.0425776019727429E-2</v>
      </c>
      <c r="Q1192" s="52">
        <v>11</v>
      </c>
      <c r="R1192" s="42">
        <f>IFERROR(Q1192/M1179,"-")</f>
        <v>8.943089430894309E-2</v>
      </c>
      <c r="S1192" s="55">
        <f t="shared" si="113"/>
        <v>64387.545454545456</v>
      </c>
      <c r="T1192" s="376"/>
      <c r="U1192" s="376"/>
      <c r="V1192" s="32" t="s">
        <v>112</v>
      </c>
      <c r="W1192" s="52">
        <v>0</v>
      </c>
      <c r="X1192" s="42">
        <f>IFERROR(W1192/T1179,"-")</f>
        <v>0</v>
      </c>
      <c r="Y1192" s="52">
        <v>0</v>
      </c>
      <c r="Z1192" s="42">
        <f>IFERROR(Y1192/U1179,"-")</f>
        <v>0</v>
      </c>
      <c r="AA1192" s="96" t="str">
        <f t="shared" si="114"/>
        <v>-</v>
      </c>
      <c r="AB1192" s="376"/>
      <c r="AC1192" s="376"/>
      <c r="AD1192" s="32" t="s">
        <v>112</v>
      </c>
      <c r="AE1192" s="52">
        <v>0</v>
      </c>
      <c r="AF1192" s="42">
        <f>IFERROR(AE1192/AB1179,"-")</f>
        <v>0</v>
      </c>
      <c r="AG1192" s="52">
        <v>0</v>
      </c>
      <c r="AH1192" s="42">
        <f>IFERROR(AG1192/AC1179,"-")</f>
        <v>0</v>
      </c>
      <c r="AI1192" s="55" t="str">
        <f t="shared" si="115"/>
        <v>-</v>
      </c>
      <c r="AJ1192" s="376"/>
      <c r="AK1192" s="376"/>
      <c r="AL1192" s="32" t="s">
        <v>112</v>
      </c>
      <c r="AM1192" s="52">
        <v>479183</v>
      </c>
      <c r="AN1192" s="42">
        <f>IFERROR(AM1192/AJ1179,"-")</f>
        <v>2.0366681273506777E-2</v>
      </c>
      <c r="AO1192" s="52">
        <v>6</v>
      </c>
      <c r="AP1192" s="42">
        <f>IFERROR(AO1192/AK1179,"-")</f>
        <v>0.13043478260869565</v>
      </c>
      <c r="AQ1192" s="55">
        <f t="shared" si="116"/>
        <v>79863.833333333328</v>
      </c>
      <c r="AR1192" s="376"/>
      <c r="AS1192" s="376"/>
      <c r="AT1192" s="32" t="s">
        <v>112</v>
      </c>
      <c r="AU1192" s="52">
        <v>229080</v>
      </c>
      <c r="AV1192" s="42">
        <f>IFERROR(AU1192/AR1179,"-")</f>
        <v>5.7443637756027033E-3</v>
      </c>
      <c r="AW1192" s="55">
        <v>5</v>
      </c>
      <c r="AX1192" s="42">
        <f>IFERROR(AW1192/AS1179,"-")</f>
        <v>7.9365079365079361E-2</v>
      </c>
      <c r="AY1192" s="139">
        <f t="shared" si="117"/>
        <v>45816</v>
      </c>
      <c r="AZ1192" s="376"/>
      <c r="BA1192" s="376"/>
      <c r="BB1192" s="32" t="s">
        <v>112</v>
      </c>
      <c r="BC1192" s="52">
        <v>459633</v>
      </c>
      <c r="BD1192" s="42">
        <f>IFERROR(BC1192/AZ1179,"-")</f>
        <v>3.2957248998662016E-2</v>
      </c>
      <c r="BE1192" s="52">
        <v>3</v>
      </c>
      <c r="BF1192" s="42">
        <f>IFERROR(BE1192/BA1179,"-")</f>
        <v>0.33333333333333331</v>
      </c>
      <c r="BG1192" s="55">
        <f t="shared" si="118"/>
        <v>153211</v>
      </c>
      <c r="BH1192" s="376"/>
      <c r="BI1192" s="376"/>
      <c r="BJ1192" s="32" t="s">
        <v>112</v>
      </c>
      <c r="BK1192" s="52">
        <v>565013</v>
      </c>
      <c r="BL1192" s="42">
        <f>IFERROR(BK1192/BH1179,"-")</f>
        <v>1.1669422170359317E-2</v>
      </c>
      <c r="BM1192" s="52">
        <v>5</v>
      </c>
      <c r="BN1192" s="42">
        <f>IFERROR(BM1192/BI1179,"-")</f>
        <v>5.7471264367816091E-2</v>
      </c>
      <c r="BO1192" s="96">
        <f t="shared" si="119"/>
        <v>113002.6</v>
      </c>
      <c r="BP1192" s="141"/>
    </row>
    <row r="1193" spans="2:68" s="8" customFormat="1" ht="13.15" customHeight="1">
      <c r="B1193" s="373"/>
      <c r="C1193" s="392"/>
      <c r="D1193" s="376"/>
      <c r="E1193" s="376"/>
      <c r="F1193" s="32" t="s">
        <v>113</v>
      </c>
      <c r="G1193" s="52">
        <v>0</v>
      </c>
      <c r="H1193" s="42">
        <f>IFERROR(G1193/D1179,"-")</f>
        <v>0</v>
      </c>
      <c r="I1193" s="52">
        <v>0</v>
      </c>
      <c r="J1193" s="42">
        <f>IFERROR(I1193/E1179,"-")</f>
        <v>0</v>
      </c>
      <c r="K1193" s="55" t="str">
        <f t="shared" si="112"/>
        <v>-</v>
      </c>
      <c r="L1193" s="376"/>
      <c r="M1193" s="376"/>
      <c r="N1193" s="32" t="s">
        <v>113</v>
      </c>
      <c r="O1193" s="52">
        <v>272601</v>
      </c>
      <c r="P1193" s="42">
        <f>IFERROR(O1193/L1179,"-")</f>
        <v>4.0127423976033154E-3</v>
      </c>
      <c r="Q1193" s="52">
        <v>7</v>
      </c>
      <c r="R1193" s="42">
        <f>IFERROR(Q1193/M1179,"-")</f>
        <v>5.6910569105691054E-2</v>
      </c>
      <c r="S1193" s="55">
        <f t="shared" si="113"/>
        <v>38943</v>
      </c>
      <c r="T1193" s="376"/>
      <c r="U1193" s="376"/>
      <c r="V1193" s="32" t="s">
        <v>113</v>
      </c>
      <c r="W1193" s="52">
        <v>0</v>
      </c>
      <c r="X1193" s="42">
        <f>IFERROR(W1193/T1179,"-")</f>
        <v>0</v>
      </c>
      <c r="Y1193" s="52">
        <v>0</v>
      </c>
      <c r="Z1193" s="42">
        <f>IFERROR(Y1193/U1179,"-")</f>
        <v>0</v>
      </c>
      <c r="AA1193" s="96" t="str">
        <f t="shared" si="114"/>
        <v>-</v>
      </c>
      <c r="AB1193" s="376"/>
      <c r="AC1193" s="376"/>
      <c r="AD1193" s="32" t="s">
        <v>113</v>
      </c>
      <c r="AE1193" s="52">
        <v>0</v>
      </c>
      <c r="AF1193" s="42">
        <f>IFERROR(AE1193/AB1179,"-")</f>
        <v>0</v>
      </c>
      <c r="AG1193" s="52">
        <v>0</v>
      </c>
      <c r="AH1193" s="42">
        <f>IFERROR(AG1193/AC1179,"-")</f>
        <v>0</v>
      </c>
      <c r="AI1193" s="55" t="str">
        <f t="shared" si="115"/>
        <v>-</v>
      </c>
      <c r="AJ1193" s="376"/>
      <c r="AK1193" s="376"/>
      <c r="AL1193" s="32" t="s">
        <v>113</v>
      </c>
      <c r="AM1193" s="52">
        <v>139211</v>
      </c>
      <c r="AN1193" s="42">
        <f>IFERROR(AM1193/AJ1179,"-")</f>
        <v>5.9168753206314748E-3</v>
      </c>
      <c r="AO1193" s="52">
        <v>2</v>
      </c>
      <c r="AP1193" s="42">
        <f>IFERROR(AO1193/AK1179,"-")</f>
        <v>4.3478260869565216E-2</v>
      </c>
      <c r="AQ1193" s="55">
        <f t="shared" si="116"/>
        <v>69605.5</v>
      </c>
      <c r="AR1193" s="376"/>
      <c r="AS1193" s="376"/>
      <c r="AT1193" s="32" t="s">
        <v>113</v>
      </c>
      <c r="AU1193" s="52">
        <v>133390</v>
      </c>
      <c r="AV1193" s="42">
        <f>IFERROR(AU1193/AR1179,"-")</f>
        <v>3.3448606776132553E-3</v>
      </c>
      <c r="AW1193" s="55">
        <v>5</v>
      </c>
      <c r="AX1193" s="42">
        <f>IFERROR(AW1193/AS1179,"-")</f>
        <v>7.9365079365079361E-2</v>
      </c>
      <c r="AY1193" s="139">
        <f t="shared" si="117"/>
        <v>26678</v>
      </c>
      <c r="AZ1193" s="376"/>
      <c r="BA1193" s="376"/>
      <c r="BB1193" s="32" t="s">
        <v>113</v>
      </c>
      <c r="BC1193" s="52">
        <v>35818</v>
      </c>
      <c r="BD1193" s="42">
        <f>IFERROR(BC1193/AZ1179,"-")</f>
        <v>2.5682723926134026E-3</v>
      </c>
      <c r="BE1193" s="52">
        <v>2</v>
      </c>
      <c r="BF1193" s="42">
        <f>IFERROR(BE1193/BA1179,"-")</f>
        <v>0.22222222222222221</v>
      </c>
      <c r="BG1193" s="55">
        <f t="shared" si="118"/>
        <v>17909</v>
      </c>
      <c r="BH1193" s="376"/>
      <c r="BI1193" s="376"/>
      <c r="BJ1193" s="32" t="s">
        <v>113</v>
      </c>
      <c r="BK1193" s="52">
        <v>37522</v>
      </c>
      <c r="BL1193" s="42">
        <f>IFERROR(BK1193/BH1179,"-")</f>
        <v>7.7495572433947948E-4</v>
      </c>
      <c r="BM1193" s="52">
        <v>3</v>
      </c>
      <c r="BN1193" s="42">
        <f>IFERROR(BM1193/BI1179,"-")</f>
        <v>3.4482758620689655E-2</v>
      </c>
      <c r="BO1193" s="96">
        <f t="shared" si="119"/>
        <v>12507.333333333334</v>
      </c>
      <c r="BP1193" s="141"/>
    </row>
    <row r="1194" spans="2:68" s="8" customFormat="1" ht="13.15" customHeight="1">
      <c r="B1194" s="373"/>
      <c r="C1194" s="392"/>
      <c r="D1194" s="376"/>
      <c r="E1194" s="376"/>
      <c r="F1194" s="33" t="s">
        <v>114</v>
      </c>
      <c r="G1194" s="53">
        <v>3908</v>
      </c>
      <c r="H1194" s="43">
        <f>IFERROR(G1194/D1179,"-")</f>
        <v>5.0889790007995481E-4</v>
      </c>
      <c r="I1194" s="53">
        <v>1</v>
      </c>
      <c r="J1194" s="43">
        <f>IFERROR(I1194/E1179,"-")</f>
        <v>6.25E-2</v>
      </c>
      <c r="K1194" s="56">
        <f t="shared" si="112"/>
        <v>3908</v>
      </c>
      <c r="L1194" s="376"/>
      <c r="M1194" s="376"/>
      <c r="N1194" s="33" t="s">
        <v>114</v>
      </c>
      <c r="O1194" s="53">
        <v>108961</v>
      </c>
      <c r="P1194" s="43">
        <f>IFERROR(O1194/L1179,"-")</f>
        <v>1.6039281748242112E-3</v>
      </c>
      <c r="Q1194" s="53">
        <v>10</v>
      </c>
      <c r="R1194" s="43">
        <f>IFERROR(Q1194/M1179,"-")</f>
        <v>8.1300813008130079E-2</v>
      </c>
      <c r="S1194" s="56">
        <f t="shared" si="113"/>
        <v>10896.1</v>
      </c>
      <c r="T1194" s="376"/>
      <c r="U1194" s="376"/>
      <c r="V1194" s="33" t="s">
        <v>114</v>
      </c>
      <c r="W1194" s="53">
        <v>0</v>
      </c>
      <c r="X1194" s="43">
        <f>IFERROR(W1194/T1179,"-")</f>
        <v>0</v>
      </c>
      <c r="Y1194" s="53">
        <v>0</v>
      </c>
      <c r="Z1194" s="43">
        <f>IFERROR(Y1194/U1179,"-")</f>
        <v>0</v>
      </c>
      <c r="AA1194" s="97" t="str">
        <f t="shared" si="114"/>
        <v>-</v>
      </c>
      <c r="AB1194" s="376"/>
      <c r="AC1194" s="376"/>
      <c r="AD1194" s="33" t="s">
        <v>114</v>
      </c>
      <c r="AE1194" s="53">
        <v>0</v>
      </c>
      <c r="AF1194" s="43">
        <f>IFERROR(AE1194/AB1179,"-")</f>
        <v>0</v>
      </c>
      <c r="AG1194" s="53">
        <v>0</v>
      </c>
      <c r="AH1194" s="43">
        <f>IFERROR(AG1194/AC1179,"-")</f>
        <v>0</v>
      </c>
      <c r="AI1194" s="56" t="str">
        <f t="shared" si="115"/>
        <v>-</v>
      </c>
      <c r="AJ1194" s="376"/>
      <c r="AK1194" s="376"/>
      <c r="AL1194" s="33" t="s">
        <v>114</v>
      </c>
      <c r="AM1194" s="53">
        <v>80911</v>
      </c>
      <c r="AN1194" s="43">
        <f>IFERROR(AM1194/AJ1179,"-")</f>
        <v>3.4389545299409762E-3</v>
      </c>
      <c r="AO1194" s="53">
        <v>5</v>
      </c>
      <c r="AP1194" s="43">
        <f>IFERROR(AO1194/AK1179,"-")</f>
        <v>0.10869565217391304</v>
      </c>
      <c r="AQ1194" s="56">
        <f t="shared" si="116"/>
        <v>16182.2</v>
      </c>
      <c r="AR1194" s="376"/>
      <c r="AS1194" s="376"/>
      <c r="AT1194" s="33" t="s">
        <v>114</v>
      </c>
      <c r="AU1194" s="53">
        <v>28050</v>
      </c>
      <c r="AV1194" s="43">
        <f>IFERROR(AU1194/AR1179,"-")</f>
        <v>7.0337613019755469E-4</v>
      </c>
      <c r="AW1194" s="56">
        <v>5</v>
      </c>
      <c r="AX1194" s="45">
        <f>IFERROR(AW1194/AS1179,"-")</f>
        <v>7.9365079365079361E-2</v>
      </c>
      <c r="AY1194" s="140">
        <f t="shared" si="117"/>
        <v>5610</v>
      </c>
      <c r="AZ1194" s="376"/>
      <c r="BA1194" s="376"/>
      <c r="BB1194" s="33" t="s">
        <v>114</v>
      </c>
      <c r="BC1194" s="53">
        <v>32450</v>
      </c>
      <c r="BD1194" s="43">
        <f>IFERROR(BC1194/AZ1179,"-")</f>
        <v>2.3267753403401897E-3</v>
      </c>
      <c r="BE1194" s="53">
        <v>2</v>
      </c>
      <c r="BF1194" s="43">
        <f>IFERROR(BE1194/BA1179,"-")</f>
        <v>0.22222222222222221</v>
      </c>
      <c r="BG1194" s="56">
        <f t="shared" si="118"/>
        <v>16225</v>
      </c>
      <c r="BH1194" s="376"/>
      <c r="BI1194" s="376"/>
      <c r="BJ1194" s="33" t="s">
        <v>114</v>
      </c>
      <c r="BK1194" s="53">
        <v>45879</v>
      </c>
      <c r="BL1194" s="43">
        <f>IFERROR(BK1194/BH1179,"-")</f>
        <v>9.4755593190584133E-4</v>
      </c>
      <c r="BM1194" s="53">
        <v>7</v>
      </c>
      <c r="BN1194" s="43">
        <f>IFERROR(BM1194/BI1179,"-")</f>
        <v>8.0459770114942528E-2</v>
      </c>
      <c r="BO1194" s="97">
        <f t="shared" si="119"/>
        <v>6554.1428571428569</v>
      </c>
      <c r="BP1194" s="141"/>
    </row>
    <row r="1195" spans="2:68" s="8" customFormat="1" ht="13.15" customHeight="1">
      <c r="B1195" s="374"/>
      <c r="C1195" s="393"/>
      <c r="D1195" s="377"/>
      <c r="E1195" s="377"/>
      <c r="F1195" s="34" t="s">
        <v>64</v>
      </c>
      <c r="G1195" s="49">
        <f>SUM(G1179:G1194)</f>
        <v>2366111</v>
      </c>
      <c r="H1195" s="43">
        <f>IFERROR(G1195/D1179,"-")</f>
        <v>0.30811384832550714</v>
      </c>
      <c r="I1195" s="53">
        <v>14</v>
      </c>
      <c r="J1195" s="43">
        <f>IFERROR(I1195/E1179,"-")</f>
        <v>0.875</v>
      </c>
      <c r="K1195" s="56">
        <f t="shared" si="112"/>
        <v>169007.92857142858</v>
      </c>
      <c r="L1195" s="377"/>
      <c r="M1195" s="377"/>
      <c r="N1195" s="34" t="s">
        <v>64</v>
      </c>
      <c r="O1195" s="49">
        <f>SUM(O1179:O1194)</f>
        <v>10868850</v>
      </c>
      <c r="P1195" s="43">
        <f>IFERROR(O1195/L1179,"-")</f>
        <v>0.15999169191672369</v>
      </c>
      <c r="Q1195" s="53">
        <v>103</v>
      </c>
      <c r="R1195" s="43">
        <f>IFERROR(Q1195/M1179,"-")</f>
        <v>0.83739837398373984</v>
      </c>
      <c r="S1195" s="56">
        <f t="shared" si="113"/>
        <v>105522.81553398058</v>
      </c>
      <c r="T1195" s="377"/>
      <c r="U1195" s="377"/>
      <c r="V1195" s="34" t="s">
        <v>64</v>
      </c>
      <c r="W1195" s="49">
        <f>SUM(W1179:W1194)</f>
        <v>38980</v>
      </c>
      <c r="X1195" s="43">
        <f>IFERROR(W1195/T1179,"-")</f>
        <v>4.1246058451315258E-2</v>
      </c>
      <c r="Y1195" s="53">
        <v>1</v>
      </c>
      <c r="Z1195" s="43">
        <f>IFERROR(Y1195/U1179,"-")</f>
        <v>0.5</v>
      </c>
      <c r="AA1195" s="97">
        <f t="shared" si="114"/>
        <v>38980</v>
      </c>
      <c r="AB1195" s="377"/>
      <c r="AC1195" s="377"/>
      <c r="AD1195" s="34" t="s">
        <v>64</v>
      </c>
      <c r="AE1195" s="49">
        <f>SUM(AE1179:AE1194)</f>
        <v>627724</v>
      </c>
      <c r="AF1195" s="43">
        <f>IFERROR(AE1195/AB1179,"-")</f>
        <v>0.17524889025377594</v>
      </c>
      <c r="AG1195" s="53">
        <v>7</v>
      </c>
      <c r="AH1195" s="43">
        <f>IFERROR(AG1195/AC1179,"-")</f>
        <v>0.58333333333333337</v>
      </c>
      <c r="AI1195" s="56">
        <f t="shared" si="115"/>
        <v>89674.857142857145</v>
      </c>
      <c r="AJ1195" s="377"/>
      <c r="AK1195" s="377"/>
      <c r="AL1195" s="34" t="s">
        <v>64</v>
      </c>
      <c r="AM1195" s="49">
        <f>SUM(AM1179:AM1194)</f>
        <v>3439890</v>
      </c>
      <c r="AN1195" s="43">
        <f>IFERROR(AM1195/AJ1179,"-")</f>
        <v>0.14620540220734715</v>
      </c>
      <c r="AO1195" s="53">
        <v>39</v>
      </c>
      <c r="AP1195" s="43">
        <f>IFERROR(AO1195/AK1179,"-")</f>
        <v>0.84782608695652173</v>
      </c>
      <c r="AQ1195" s="56">
        <f t="shared" si="116"/>
        <v>88202.307692307688</v>
      </c>
      <c r="AR1195" s="377"/>
      <c r="AS1195" s="377"/>
      <c r="AT1195" s="34" t="s">
        <v>64</v>
      </c>
      <c r="AU1195" s="49">
        <f>SUM(AU1179:AU1194)</f>
        <v>6762256</v>
      </c>
      <c r="AV1195" s="43">
        <f>IFERROR(AU1195/AR1179,"-")</f>
        <v>0.16956896458770748</v>
      </c>
      <c r="AW1195" s="56">
        <v>56</v>
      </c>
      <c r="AX1195" s="76">
        <f>IFERROR(AW1195/AS1179,"-")</f>
        <v>0.88888888888888884</v>
      </c>
      <c r="AY1195" s="115">
        <f t="shared" si="117"/>
        <v>120754.57142857143</v>
      </c>
      <c r="AZ1195" s="377"/>
      <c r="BA1195" s="377"/>
      <c r="BB1195" s="34" t="s">
        <v>64</v>
      </c>
      <c r="BC1195" s="49">
        <f>SUM(BC1179:BC1194)</f>
        <v>2863479</v>
      </c>
      <c r="BD1195" s="43">
        <f>IFERROR(BC1195/AZ1179,"-")</f>
        <v>0.20532118104104732</v>
      </c>
      <c r="BE1195" s="53">
        <v>9</v>
      </c>
      <c r="BF1195" s="43">
        <f>IFERROR(BE1195/BA1179,"-")</f>
        <v>1</v>
      </c>
      <c r="BG1195" s="56">
        <f t="shared" si="118"/>
        <v>318164.33333333331</v>
      </c>
      <c r="BH1195" s="377"/>
      <c r="BI1195" s="377"/>
      <c r="BJ1195" s="34" t="s">
        <v>64</v>
      </c>
      <c r="BK1195" s="49">
        <f>SUM(BK1179:BK1194)</f>
        <v>5535718</v>
      </c>
      <c r="BL1195" s="43">
        <f>IFERROR(BK1195/BH1179,"-")</f>
        <v>0.11433122841077487</v>
      </c>
      <c r="BM1195" s="53">
        <v>66</v>
      </c>
      <c r="BN1195" s="43">
        <f>IFERROR(BM1195/BI1179,"-")</f>
        <v>0.75862068965517238</v>
      </c>
      <c r="BO1195" s="97">
        <f t="shared" si="119"/>
        <v>83874.515151515152</v>
      </c>
      <c r="BP1195" s="141"/>
    </row>
    <row r="1196" spans="2:68" s="8" customFormat="1" ht="13.15" customHeight="1">
      <c r="B1196" s="372">
        <v>71</v>
      </c>
      <c r="C1196" s="391" t="s">
        <v>48</v>
      </c>
      <c r="D1196" s="375">
        <v>12395000</v>
      </c>
      <c r="E1196" s="375">
        <v>17</v>
      </c>
      <c r="F1196" s="30" t="s">
        <v>100</v>
      </c>
      <c r="G1196" s="51">
        <v>105400</v>
      </c>
      <c r="H1196" s="41">
        <f>IFERROR(G1196/D1196,"-")</f>
        <v>8.5034288019362643E-3</v>
      </c>
      <c r="I1196" s="51">
        <v>2</v>
      </c>
      <c r="J1196" s="41">
        <f>IFERROR(I1196/E1196,"-")</f>
        <v>0.11764705882352941</v>
      </c>
      <c r="K1196" s="54">
        <f t="shared" si="112"/>
        <v>52700</v>
      </c>
      <c r="L1196" s="375">
        <v>82126510</v>
      </c>
      <c r="M1196" s="375">
        <v>168</v>
      </c>
      <c r="N1196" s="30" t="s">
        <v>100</v>
      </c>
      <c r="O1196" s="51">
        <v>325380</v>
      </c>
      <c r="P1196" s="41">
        <f>IFERROR(O1196/L1196,"-")</f>
        <v>3.9619362858594621E-3</v>
      </c>
      <c r="Q1196" s="51">
        <v>26</v>
      </c>
      <c r="R1196" s="41">
        <f>IFERROR(Q1196/M1196,"-")</f>
        <v>0.15476190476190477</v>
      </c>
      <c r="S1196" s="54">
        <f t="shared" si="113"/>
        <v>12514.615384615385</v>
      </c>
      <c r="T1196" s="375">
        <v>1906060</v>
      </c>
      <c r="U1196" s="375">
        <v>9</v>
      </c>
      <c r="V1196" s="30" t="s">
        <v>100</v>
      </c>
      <c r="W1196" s="51">
        <v>40346</v>
      </c>
      <c r="X1196" s="41">
        <f>IFERROR(W1196/T1196,"-")</f>
        <v>2.1167224536478391E-2</v>
      </c>
      <c r="Y1196" s="51">
        <v>3</v>
      </c>
      <c r="Z1196" s="41">
        <f>IFERROR(Y1196/U1196,"-")</f>
        <v>0.33333333333333331</v>
      </c>
      <c r="AA1196" s="95">
        <f t="shared" si="114"/>
        <v>13448.666666666666</v>
      </c>
      <c r="AB1196" s="375">
        <v>3262700</v>
      </c>
      <c r="AC1196" s="375">
        <v>20</v>
      </c>
      <c r="AD1196" s="30" t="s">
        <v>100</v>
      </c>
      <c r="AE1196" s="51">
        <v>17732</v>
      </c>
      <c r="AF1196" s="41">
        <f>IFERROR(AE1196/AB1196,"-")</f>
        <v>5.4347626199160205E-3</v>
      </c>
      <c r="AG1196" s="51">
        <v>2</v>
      </c>
      <c r="AH1196" s="41">
        <f>IFERROR(AG1196/AC1196,"-")</f>
        <v>0.1</v>
      </c>
      <c r="AI1196" s="54">
        <f t="shared" si="115"/>
        <v>8866</v>
      </c>
      <c r="AJ1196" s="375">
        <v>31958830</v>
      </c>
      <c r="AK1196" s="375">
        <v>57</v>
      </c>
      <c r="AL1196" s="30" t="s">
        <v>100</v>
      </c>
      <c r="AM1196" s="51">
        <v>66840</v>
      </c>
      <c r="AN1196" s="41">
        <f>IFERROR(AM1196/AJ1196,"-")</f>
        <v>2.091440769264707E-3</v>
      </c>
      <c r="AO1196" s="51">
        <v>7</v>
      </c>
      <c r="AP1196" s="41">
        <f>IFERROR(AO1196/AK1196,"-")</f>
        <v>0.12280701754385964</v>
      </c>
      <c r="AQ1196" s="54">
        <f t="shared" si="116"/>
        <v>9548.5714285714294</v>
      </c>
      <c r="AR1196" s="375">
        <v>44044890</v>
      </c>
      <c r="AS1196" s="375">
        <v>80</v>
      </c>
      <c r="AT1196" s="30" t="s">
        <v>100</v>
      </c>
      <c r="AU1196" s="51">
        <v>197962</v>
      </c>
      <c r="AV1196" s="41">
        <f>IFERROR(AU1196/AR1196,"-")</f>
        <v>4.4945509002292886E-3</v>
      </c>
      <c r="AW1196" s="54">
        <v>13</v>
      </c>
      <c r="AX1196" s="41">
        <f>IFERROR(AW1196/AS1196,"-")</f>
        <v>0.16250000000000001</v>
      </c>
      <c r="AY1196" s="139">
        <f t="shared" si="117"/>
        <v>15227.846153846154</v>
      </c>
      <c r="AZ1196" s="375">
        <v>13799990</v>
      </c>
      <c r="BA1196" s="375">
        <v>13</v>
      </c>
      <c r="BB1196" s="30" t="s">
        <v>100</v>
      </c>
      <c r="BC1196" s="51">
        <v>22470</v>
      </c>
      <c r="BD1196" s="41">
        <f>IFERROR(BC1196/AZ1196,"-")</f>
        <v>1.6282620494652532E-3</v>
      </c>
      <c r="BE1196" s="51">
        <v>4</v>
      </c>
      <c r="BF1196" s="41">
        <f>IFERROR(BE1196/BA1196,"-")</f>
        <v>0.30769230769230771</v>
      </c>
      <c r="BG1196" s="54">
        <f t="shared" si="118"/>
        <v>5617.5</v>
      </c>
      <c r="BH1196" s="375">
        <v>46939870</v>
      </c>
      <c r="BI1196" s="375">
        <v>136</v>
      </c>
      <c r="BJ1196" s="30" t="s">
        <v>100</v>
      </c>
      <c r="BK1196" s="51">
        <v>227607</v>
      </c>
      <c r="BL1196" s="41">
        <f>IFERROR(BK1196/BH1196,"-")</f>
        <v>4.8489056318221585E-3</v>
      </c>
      <c r="BM1196" s="51">
        <v>10</v>
      </c>
      <c r="BN1196" s="41">
        <f>IFERROR(BM1196/BI1196,"-")</f>
        <v>7.3529411764705885E-2</v>
      </c>
      <c r="BO1196" s="95">
        <f t="shared" si="119"/>
        <v>22760.7</v>
      </c>
      <c r="BP1196" s="141"/>
    </row>
    <row r="1197" spans="2:68" s="8" customFormat="1" ht="13.15" customHeight="1">
      <c r="B1197" s="373"/>
      <c r="C1197" s="392"/>
      <c r="D1197" s="376"/>
      <c r="E1197" s="376"/>
      <c r="F1197" s="31" t="s">
        <v>101</v>
      </c>
      <c r="G1197" s="52">
        <v>24180</v>
      </c>
      <c r="H1197" s="42">
        <f>IFERROR(G1197/D1196,"-")</f>
        <v>1.9507866075030255E-3</v>
      </c>
      <c r="I1197" s="52">
        <v>2</v>
      </c>
      <c r="J1197" s="42">
        <f>IFERROR(I1197/E1196,"-")</f>
        <v>0.11764705882352941</v>
      </c>
      <c r="K1197" s="55">
        <f t="shared" si="112"/>
        <v>12090</v>
      </c>
      <c r="L1197" s="376"/>
      <c r="M1197" s="376"/>
      <c r="N1197" s="31" t="s">
        <v>101</v>
      </c>
      <c r="O1197" s="52">
        <v>2691861</v>
      </c>
      <c r="P1197" s="42">
        <f>IFERROR(O1197/L1196,"-")</f>
        <v>3.277700464807283E-2</v>
      </c>
      <c r="Q1197" s="52">
        <v>29</v>
      </c>
      <c r="R1197" s="42">
        <f>IFERROR(Q1197/M1196,"-")</f>
        <v>0.17261904761904762</v>
      </c>
      <c r="S1197" s="55">
        <f t="shared" si="113"/>
        <v>92822.793103448275</v>
      </c>
      <c r="T1197" s="376"/>
      <c r="U1197" s="376"/>
      <c r="V1197" s="31" t="s">
        <v>101</v>
      </c>
      <c r="W1197" s="52">
        <v>32589</v>
      </c>
      <c r="X1197" s="42">
        <f>IFERROR(W1197/T1196,"-")</f>
        <v>1.7097573003997776E-2</v>
      </c>
      <c r="Y1197" s="52">
        <v>2</v>
      </c>
      <c r="Z1197" s="42">
        <f>IFERROR(Y1197/U1196,"-")</f>
        <v>0.22222222222222221</v>
      </c>
      <c r="AA1197" s="96">
        <f t="shared" si="114"/>
        <v>16294.5</v>
      </c>
      <c r="AB1197" s="376"/>
      <c r="AC1197" s="376"/>
      <c r="AD1197" s="31" t="s">
        <v>101</v>
      </c>
      <c r="AE1197" s="52">
        <v>0</v>
      </c>
      <c r="AF1197" s="42">
        <f>IFERROR(AE1197/AB1196,"-")</f>
        <v>0</v>
      </c>
      <c r="AG1197" s="52">
        <v>0</v>
      </c>
      <c r="AH1197" s="42">
        <f>IFERROR(AG1197/AC1196,"-")</f>
        <v>0</v>
      </c>
      <c r="AI1197" s="55" t="str">
        <f t="shared" si="115"/>
        <v>-</v>
      </c>
      <c r="AJ1197" s="376"/>
      <c r="AK1197" s="376"/>
      <c r="AL1197" s="31" t="s">
        <v>101</v>
      </c>
      <c r="AM1197" s="52">
        <v>1004589</v>
      </c>
      <c r="AN1197" s="42">
        <f>IFERROR(AM1197/AJ1196,"-")</f>
        <v>3.1433847859887239E-2</v>
      </c>
      <c r="AO1197" s="52">
        <v>8</v>
      </c>
      <c r="AP1197" s="42">
        <f>IFERROR(AO1197/AK1196,"-")</f>
        <v>0.14035087719298245</v>
      </c>
      <c r="AQ1197" s="55">
        <f t="shared" si="116"/>
        <v>125573.625</v>
      </c>
      <c r="AR1197" s="376"/>
      <c r="AS1197" s="376"/>
      <c r="AT1197" s="31" t="s">
        <v>101</v>
      </c>
      <c r="AU1197" s="52">
        <v>1654683</v>
      </c>
      <c r="AV1197" s="42">
        <f>IFERROR(AU1197/AR1196,"-")</f>
        <v>3.756810381408604E-2</v>
      </c>
      <c r="AW1197" s="55">
        <v>19</v>
      </c>
      <c r="AX1197" s="42">
        <f>IFERROR(AW1197/AS1196,"-")</f>
        <v>0.23749999999999999</v>
      </c>
      <c r="AY1197" s="139">
        <f t="shared" si="117"/>
        <v>87088.578947368427</v>
      </c>
      <c r="AZ1197" s="376"/>
      <c r="BA1197" s="376"/>
      <c r="BB1197" s="31" t="s">
        <v>101</v>
      </c>
      <c r="BC1197" s="52">
        <v>510108</v>
      </c>
      <c r="BD1197" s="42">
        <f>IFERROR(BC1197/AZ1196,"-")</f>
        <v>3.6964374611865664E-2</v>
      </c>
      <c r="BE1197" s="52">
        <v>4</v>
      </c>
      <c r="BF1197" s="42">
        <f>IFERROR(BE1197/BA1196,"-")</f>
        <v>0.30769230769230771</v>
      </c>
      <c r="BG1197" s="55">
        <f t="shared" si="118"/>
        <v>127527</v>
      </c>
      <c r="BH1197" s="376"/>
      <c r="BI1197" s="376"/>
      <c r="BJ1197" s="31" t="s">
        <v>101</v>
      </c>
      <c r="BK1197" s="52">
        <v>625983</v>
      </c>
      <c r="BL1197" s="42">
        <f>IFERROR(BK1197/BH1196,"-")</f>
        <v>1.3335848608017023E-2</v>
      </c>
      <c r="BM1197" s="52">
        <v>25</v>
      </c>
      <c r="BN1197" s="42">
        <f>IFERROR(BM1197/BI1196,"-")</f>
        <v>0.18382352941176472</v>
      </c>
      <c r="BO1197" s="96">
        <f t="shared" si="119"/>
        <v>25039.32</v>
      </c>
      <c r="BP1197" s="141"/>
    </row>
    <row r="1198" spans="2:68" s="8" customFormat="1" ht="13.15" customHeight="1">
      <c r="B1198" s="373"/>
      <c r="C1198" s="392"/>
      <c r="D1198" s="376"/>
      <c r="E1198" s="376"/>
      <c r="F1198" s="32" t="s">
        <v>102</v>
      </c>
      <c r="G1198" s="52">
        <v>311935</v>
      </c>
      <c r="H1198" s="42">
        <f>IFERROR(G1198/D1196,"-")</f>
        <v>2.5166196046793061E-2</v>
      </c>
      <c r="I1198" s="52">
        <v>9</v>
      </c>
      <c r="J1198" s="42">
        <f>IFERROR(I1198/E1196,"-")</f>
        <v>0.52941176470588236</v>
      </c>
      <c r="K1198" s="55">
        <f t="shared" si="112"/>
        <v>34659.444444444445</v>
      </c>
      <c r="L1198" s="376"/>
      <c r="M1198" s="376"/>
      <c r="N1198" s="32" t="s">
        <v>102</v>
      </c>
      <c r="O1198" s="52">
        <v>2257471</v>
      </c>
      <c r="P1198" s="42">
        <f>IFERROR(O1198/L1196,"-")</f>
        <v>2.74877259486614E-2</v>
      </c>
      <c r="Q1198" s="52">
        <v>66</v>
      </c>
      <c r="R1198" s="42">
        <f>IFERROR(Q1198/M1196,"-")</f>
        <v>0.39285714285714285</v>
      </c>
      <c r="S1198" s="55">
        <f t="shared" si="113"/>
        <v>34204.106060606064</v>
      </c>
      <c r="T1198" s="376"/>
      <c r="U1198" s="376"/>
      <c r="V1198" s="32" t="s">
        <v>102</v>
      </c>
      <c r="W1198" s="52">
        <v>0</v>
      </c>
      <c r="X1198" s="42">
        <f>IFERROR(W1198/T1196,"-")</f>
        <v>0</v>
      </c>
      <c r="Y1198" s="52">
        <v>0</v>
      </c>
      <c r="Z1198" s="42">
        <f>IFERROR(Y1198/U1196,"-")</f>
        <v>0</v>
      </c>
      <c r="AA1198" s="96" t="str">
        <f t="shared" si="114"/>
        <v>-</v>
      </c>
      <c r="AB1198" s="376"/>
      <c r="AC1198" s="376"/>
      <c r="AD1198" s="32" t="s">
        <v>102</v>
      </c>
      <c r="AE1198" s="52">
        <v>0</v>
      </c>
      <c r="AF1198" s="42">
        <f>IFERROR(AE1198/AB1196,"-")</f>
        <v>0</v>
      </c>
      <c r="AG1198" s="52">
        <v>0</v>
      </c>
      <c r="AH1198" s="42">
        <f>IFERROR(AG1198/AC1196,"-")</f>
        <v>0</v>
      </c>
      <c r="AI1198" s="55" t="str">
        <f t="shared" si="115"/>
        <v>-</v>
      </c>
      <c r="AJ1198" s="376"/>
      <c r="AK1198" s="376"/>
      <c r="AL1198" s="32" t="s">
        <v>102</v>
      </c>
      <c r="AM1198" s="52">
        <v>677239</v>
      </c>
      <c r="AN1198" s="42">
        <f>IFERROR(AM1198/AJ1196,"-")</f>
        <v>2.1190982273130776E-2</v>
      </c>
      <c r="AO1198" s="52">
        <v>25</v>
      </c>
      <c r="AP1198" s="42">
        <f>IFERROR(AO1198/AK1196,"-")</f>
        <v>0.43859649122807015</v>
      </c>
      <c r="AQ1198" s="55">
        <f t="shared" si="116"/>
        <v>27089.56</v>
      </c>
      <c r="AR1198" s="376"/>
      <c r="AS1198" s="376"/>
      <c r="AT1198" s="32" t="s">
        <v>102</v>
      </c>
      <c r="AU1198" s="52">
        <v>1580232</v>
      </c>
      <c r="AV1198" s="42">
        <f>IFERROR(AU1198/AR1196,"-")</f>
        <v>3.5877760166956936E-2</v>
      </c>
      <c r="AW1198" s="55">
        <v>41</v>
      </c>
      <c r="AX1198" s="42">
        <f>IFERROR(AW1198/AS1196,"-")</f>
        <v>0.51249999999999996</v>
      </c>
      <c r="AY1198" s="139">
        <f t="shared" si="117"/>
        <v>38542.243902439026</v>
      </c>
      <c r="AZ1198" s="376"/>
      <c r="BA1198" s="376"/>
      <c r="BB1198" s="32" t="s">
        <v>102</v>
      </c>
      <c r="BC1198" s="52">
        <v>157698</v>
      </c>
      <c r="BD1198" s="42">
        <f>IFERROR(BC1198/AZ1196,"-")</f>
        <v>1.1427399585072164E-2</v>
      </c>
      <c r="BE1198" s="52">
        <v>6</v>
      </c>
      <c r="BF1198" s="42">
        <f>IFERROR(BE1198/BA1196,"-")</f>
        <v>0.46153846153846156</v>
      </c>
      <c r="BG1198" s="55">
        <f t="shared" si="118"/>
        <v>26283</v>
      </c>
      <c r="BH1198" s="376"/>
      <c r="BI1198" s="376"/>
      <c r="BJ1198" s="32" t="s">
        <v>102</v>
      </c>
      <c r="BK1198" s="52">
        <v>679125</v>
      </c>
      <c r="BL1198" s="42">
        <f>IFERROR(BK1198/BH1196,"-")</f>
        <v>1.4467977861890116E-2</v>
      </c>
      <c r="BM1198" s="52">
        <v>30</v>
      </c>
      <c r="BN1198" s="42">
        <f>IFERROR(BM1198/BI1196,"-")</f>
        <v>0.22058823529411764</v>
      </c>
      <c r="BO1198" s="96">
        <f t="shared" si="119"/>
        <v>22637.5</v>
      </c>
      <c r="BP1198" s="141"/>
    </row>
    <row r="1199" spans="2:68" s="8" customFormat="1" ht="13.15" customHeight="1">
      <c r="B1199" s="373"/>
      <c r="C1199" s="392"/>
      <c r="D1199" s="376"/>
      <c r="E1199" s="376"/>
      <c r="F1199" s="32" t="s">
        <v>103</v>
      </c>
      <c r="G1199" s="52">
        <v>17488</v>
      </c>
      <c r="H1199" s="42">
        <f>IFERROR(G1199/D1196,"-")</f>
        <v>1.4108914885034287E-3</v>
      </c>
      <c r="I1199" s="52">
        <v>1</v>
      </c>
      <c r="J1199" s="42">
        <f>IFERROR(I1199/E1196,"-")</f>
        <v>5.8823529411764705E-2</v>
      </c>
      <c r="K1199" s="55">
        <f t="shared" si="112"/>
        <v>17488</v>
      </c>
      <c r="L1199" s="376"/>
      <c r="M1199" s="376"/>
      <c r="N1199" s="32" t="s">
        <v>103</v>
      </c>
      <c r="O1199" s="52">
        <v>103459</v>
      </c>
      <c r="P1199" s="42">
        <f>IFERROR(O1199/L1196,"-")</f>
        <v>1.2597515710822242E-3</v>
      </c>
      <c r="Q1199" s="52">
        <v>7</v>
      </c>
      <c r="R1199" s="42">
        <f>IFERROR(Q1199/M1196,"-")</f>
        <v>4.1666666666666664E-2</v>
      </c>
      <c r="S1199" s="55">
        <f t="shared" si="113"/>
        <v>14779.857142857143</v>
      </c>
      <c r="T1199" s="376"/>
      <c r="U1199" s="376"/>
      <c r="V1199" s="32" t="s">
        <v>103</v>
      </c>
      <c r="W1199" s="52">
        <v>0</v>
      </c>
      <c r="X1199" s="42">
        <f>IFERROR(W1199/T1196,"-")</f>
        <v>0</v>
      </c>
      <c r="Y1199" s="52">
        <v>0</v>
      </c>
      <c r="Z1199" s="42">
        <f>IFERROR(Y1199/U1196,"-")</f>
        <v>0</v>
      </c>
      <c r="AA1199" s="96" t="str">
        <f t="shared" si="114"/>
        <v>-</v>
      </c>
      <c r="AB1199" s="376"/>
      <c r="AC1199" s="376"/>
      <c r="AD1199" s="32" t="s">
        <v>103</v>
      </c>
      <c r="AE1199" s="52">
        <v>0</v>
      </c>
      <c r="AF1199" s="42">
        <f>IFERROR(AE1199/AB1196,"-")</f>
        <v>0</v>
      </c>
      <c r="AG1199" s="52">
        <v>0</v>
      </c>
      <c r="AH1199" s="42">
        <f>IFERROR(AG1199/AC1196,"-")</f>
        <v>0</v>
      </c>
      <c r="AI1199" s="55" t="str">
        <f t="shared" si="115"/>
        <v>-</v>
      </c>
      <c r="AJ1199" s="376"/>
      <c r="AK1199" s="376"/>
      <c r="AL1199" s="32" t="s">
        <v>103</v>
      </c>
      <c r="AM1199" s="52">
        <v>2069</v>
      </c>
      <c r="AN1199" s="42">
        <f>IFERROR(AM1199/AJ1196,"-")</f>
        <v>6.4739541466317765E-5</v>
      </c>
      <c r="AO1199" s="52">
        <v>1</v>
      </c>
      <c r="AP1199" s="42">
        <f>IFERROR(AO1199/AK1196,"-")</f>
        <v>1.7543859649122806E-2</v>
      </c>
      <c r="AQ1199" s="55">
        <f t="shared" si="116"/>
        <v>2069</v>
      </c>
      <c r="AR1199" s="376"/>
      <c r="AS1199" s="376"/>
      <c r="AT1199" s="32" t="s">
        <v>103</v>
      </c>
      <c r="AU1199" s="52">
        <v>101390</v>
      </c>
      <c r="AV1199" s="42">
        <f>IFERROR(AU1199/AR1196,"-")</f>
        <v>2.3019696496006689E-3</v>
      </c>
      <c r="AW1199" s="55">
        <v>6</v>
      </c>
      <c r="AX1199" s="42">
        <f>IFERROR(AW1199/AS1196,"-")</f>
        <v>7.4999999999999997E-2</v>
      </c>
      <c r="AY1199" s="139">
        <f t="shared" si="117"/>
        <v>16898.333333333332</v>
      </c>
      <c r="AZ1199" s="376"/>
      <c r="BA1199" s="376"/>
      <c r="BB1199" s="32" t="s">
        <v>103</v>
      </c>
      <c r="BC1199" s="52">
        <v>0</v>
      </c>
      <c r="BD1199" s="42">
        <f>IFERROR(BC1199/AZ1196,"-")</f>
        <v>0</v>
      </c>
      <c r="BE1199" s="52">
        <v>0</v>
      </c>
      <c r="BF1199" s="42">
        <f>IFERROR(BE1199/BA1196,"-")</f>
        <v>0</v>
      </c>
      <c r="BG1199" s="55" t="str">
        <f t="shared" si="118"/>
        <v>-</v>
      </c>
      <c r="BH1199" s="376"/>
      <c r="BI1199" s="376"/>
      <c r="BJ1199" s="32" t="s">
        <v>103</v>
      </c>
      <c r="BK1199" s="52">
        <v>87144</v>
      </c>
      <c r="BL1199" s="42">
        <f>IFERROR(BK1199/BH1196,"-")</f>
        <v>1.8565027981543197E-3</v>
      </c>
      <c r="BM1199" s="52">
        <v>5</v>
      </c>
      <c r="BN1199" s="42">
        <f>IFERROR(BM1199/BI1196,"-")</f>
        <v>3.6764705882352942E-2</v>
      </c>
      <c r="BO1199" s="96">
        <f t="shared" si="119"/>
        <v>17428.8</v>
      </c>
      <c r="BP1199" s="141"/>
    </row>
    <row r="1200" spans="2:68" s="8" customFormat="1" ht="13.15" customHeight="1">
      <c r="B1200" s="373"/>
      <c r="C1200" s="392"/>
      <c r="D1200" s="376"/>
      <c r="E1200" s="376"/>
      <c r="F1200" s="32" t="s">
        <v>104</v>
      </c>
      <c r="G1200" s="52">
        <v>302189</v>
      </c>
      <c r="H1200" s="42">
        <f>IFERROR(G1200/D1196,"-")</f>
        <v>2.437991125453812E-2</v>
      </c>
      <c r="I1200" s="52">
        <v>11</v>
      </c>
      <c r="J1200" s="42">
        <f>IFERROR(I1200/E1196,"-")</f>
        <v>0.6470588235294118</v>
      </c>
      <c r="K1200" s="55">
        <f t="shared" si="112"/>
        <v>27471.727272727272</v>
      </c>
      <c r="L1200" s="376"/>
      <c r="M1200" s="376"/>
      <c r="N1200" s="32" t="s">
        <v>104</v>
      </c>
      <c r="O1200" s="52">
        <v>2551005</v>
      </c>
      <c r="P1200" s="42">
        <f>IFERROR(O1200/L1196,"-")</f>
        <v>3.1061894630613183E-2</v>
      </c>
      <c r="Q1200" s="52">
        <v>73</v>
      </c>
      <c r="R1200" s="42">
        <f>IFERROR(Q1200/M1196,"-")</f>
        <v>0.43452380952380953</v>
      </c>
      <c r="S1200" s="55">
        <f t="shared" si="113"/>
        <v>34945.273972602743</v>
      </c>
      <c r="T1200" s="376"/>
      <c r="U1200" s="376"/>
      <c r="V1200" s="32" t="s">
        <v>104</v>
      </c>
      <c r="W1200" s="52">
        <v>0</v>
      </c>
      <c r="X1200" s="42">
        <f>IFERROR(W1200/T1196,"-")</f>
        <v>0</v>
      </c>
      <c r="Y1200" s="52">
        <v>0</v>
      </c>
      <c r="Z1200" s="42">
        <f>IFERROR(Y1200/U1196,"-")</f>
        <v>0</v>
      </c>
      <c r="AA1200" s="96" t="str">
        <f t="shared" si="114"/>
        <v>-</v>
      </c>
      <c r="AB1200" s="376"/>
      <c r="AC1200" s="376"/>
      <c r="AD1200" s="32" t="s">
        <v>104</v>
      </c>
      <c r="AE1200" s="52">
        <v>0</v>
      </c>
      <c r="AF1200" s="42">
        <f>IFERROR(AE1200/AB1196,"-")</f>
        <v>0</v>
      </c>
      <c r="AG1200" s="52">
        <v>0</v>
      </c>
      <c r="AH1200" s="42">
        <f>IFERROR(AG1200/AC1196,"-")</f>
        <v>0</v>
      </c>
      <c r="AI1200" s="55" t="str">
        <f t="shared" si="115"/>
        <v>-</v>
      </c>
      <c r="AJ1200" s="376"/>
      <c r="AK1200" s="376"/>
      <c r="AL1200" s="32" t="s">
        <v>104</v>
      </c>
      <c r="AM1200" s="52">
        <v>1068537</v>
      </c>
      <c r="AN1200" s="42">
        <f>IFERROR(AM1200/AJ1196,"-")</f>
        <v>3.3434797206280703E-2</v>
      </c>
      <c r="AO1200" s="52">
        <v>29</v>
      </c>
      <c r="AP1200" s="42">
        <f>IFERROR(AO1200/AK1196,"-")</f>
        <v>0.50877192982456143</v>
      </c>
      <c r="AQ1200" s="55">
        <f t="shared" si="116"/>
        <v>36846.103448275862</v>
      </c>
      <c r="AR1200" s="376"/>
      <c r="AS1200" s="376"/>
      <c r="AT1200" s="32" t="s">
        <v>104</v>
      </c>
      <c r="AU1200" s="52">
        <v>1482468</v>
      </c>
      <c r="AV1200" s="42">
        <f>IFERROR(AU1200/AR1196,"-")</f>
        <v>3.3658115617952504E-2</v>
      </c>
      <c r="AW1200" s="55">
        <v>44</v>
      </c>
      <c r="AX1200" s="42">
        <f>IFERROR(AW1200/AS1196,"-")</f>
        <v>0.55000000000000004</v>
      </c>
      <c r="AY1200" s="139">
        <f t="shared" si="117"/>
        <v>33692.454545454544</v>
      </c>
      <c r="AZ1200" s="376"/>
      <c r="BA1200" s="376"/>
      <c r="BB1200" s="32" t="s">
        <v>104</v>
      </c>
      <c r="BC1200" s="52">
        <v>220391</v>
      </c>
      <c r="BD1200" s="42">
        <f>IFERROR(BC1200/AZ1196,"-")</f>
        <v>1.5970373891575285E-2</v>
      </c>
      <c r="BE1200" s="52">
        <v>7</v>
      </c>
      <c r="BF1200" s="42">
        <f>IFERROR(BE1200/BA1196,"-")</f>
        <v>0.53846153846153844</v>
      </c>
      <c r="BG1200" s="55">
        <f t="shared" si="118"/>
        <v>31484.428571428572</v>
      </c>
      <c r="BH1200" s="376"/>
      <c r="BI1200" s="376"/>
      <c r="BJ1200" s="32" t="s">
        <v>104</v>
      </c>
      <c r="BK1200" s="52">
        <v>1164117</v>
      </c>
      <c r="BL1200" s="42">
        <f>IFERROR(BK1200/BH1196,"-")</f>
        <v>2.4800175202871248E-2</v>
      </c>
      <c r="BM1200" s="52">
        <v>47</v>
      </c>
      <c r="BN1200" s="42">
        <f>IFERROR(BM1200/BI1196,"-")</f>
        <v>0.34558823529411764</v>
      </c>
      <c r="BO1200" s="96">
        <f t="shared" si="119"/>
        <v>24768.446808510638</v>
      </c>
      <c r="BP1200" s="141"/>
    </row>
    <row r="1201" spans="2:68" s="8" customFormat="1" ht="13.15" customHeight="1">
      <c r="B1201" s="373"/>
      <c r="C1201" s="392"/>
      <c r="D1201" s="376"/>
      <c r="E1201" s="376"/>
      <c r="F1201" s="32" t="s">
        <v>105</v>
      </c>
      <c r="G1201" s="52">
        <v>1396816</v>
      </c>
      <c r="H1201" s="42">
        <f>IFERROR(G1201/D1196,"-")</f>
        <v>0.1126918918918919</v>
      </c>
      <c r="I1201" s="52">
        <v>7</v>
      </c>
      <c r="J1201" s="42">
        <f>IFERROR(I1201/E1196,"-")</f>
        <v>0.41176470588235292</v>
      </c>
      <c r="K1201" s="55">
        <f t="shared" si="112"/>
        <v>199545.14285714287</v>
      </c>
      <c r="L1201" s="376"/>
      <c r="M1201" s="376"/>
      <c r="N1201" s="32" t="s">
        <v>105</v>
      </c>
      <c r="O1201" s="52">
        <v>5125311</v>
      </c>
      <c r="P1201" s="42">
        <f>IFERROR(O1201/L1196,"-")</f>
        <v>6.240751007196093E-2</v>
      </c>
      <c r="Q1201" s="52">
        <v>62</v>
      </c>
      <c r="R1201" s="42">
        <f>IFERROR(Q1201/M1196,"-")</f>
        <v>0.36904761904761907</v>
      </c>
      <c r="S1201" s="55">
        <f t="shared" si="113"/>
        <v>82666.306451612909</v>
      </c>
      <c r="T1201" s="376"/>
      <c r="U1201" s="376"/>
      <c r="V1201" s="32" t="s">
        <v>105</v>
      </c>
      <c r="W1201" s="52">
        <v>0</v>
      </c>
      <c r="X1201" s="42">
        <f>IFERROR(W1201/T1196,"-")</f>
        <v>0</v>
      </c>
      <c r="Y1201" s="52">
        <v>0</v>
      </c>
      <c r="Z1201" s="42">
        <f>IFERROR(Y1201/U1196,"-")</f>
        <v>0</v>
      </c>
      <c r="AA1201" s="96" t="str">
        <f t="shared" si="114"/>
        <v>-</v>
      </c>
      <c r="AB1201" s="376"/>
      <c r="AC1201" s="376"/>
      <c r="AD1201" s="32" t="s">
        <v>105</v>
      </c>
      <c r="AE1201" s="52">
        <v>0</v>
      </c>
      <c r="AF1201" s="42">
        <f>IFERROR(AE1201/AB1196,"-")</f>
        <v>0</v>
      </c>
      <c r="AG1201" s="52">
        <v>0</v>
      </c>
      <c r="AH1201" s="42">
        <f>IFERROR(AG1201/AC1196,"-")</f>
        <v>0</v>
      </c>
      <c r="AI1201" s="55" t="str">
        <f t="shared" si="115"/>
        <v>-</v>
      </c>
      <c r="AJ1201" s="376"/>
      <c r="AK1201" s="376"/>
      <c r="AL1201" s="32" t="s">
        <v>105</v>
      </c>
      <c r="AM1201" s="52">
        <v>1750563</v>
      </c>
      <c r="AN1201" s="42">
        <f>IFERROR(AM1201/AJ1196,"-")</f>
        <v>5.4775565939053465E-2</v>
      </c>
      <c r="AO1201" s="52">
        <v>26</v>
      </c>
      <c r="AP1201" s="42">
        <f>IFERROR(AO1201/AK1196,"-")</f>
        <v>0.45614035087719296</v>
      </c>
      <c r="AQ1201" s="55">
        <f t="shared" si="116"/>
        <v>67329.346153846156</v>
      </c>
      <c r="AR1201" s="376"/>
      <c r="AS1201" s="376"/>
      <c r="AT1201" s="32" t="s">
        <v>105</v>
      </c>
      <c r="AU1201" s="52">
        <v>3374748</v>
      </c>
      <c r="AV1201" s="42">
        <f>IFERROR(AU1201/AR1196,"-")</f>
        <v>7.6620647707373091E-2</v>
      </c>
      <c r="AW1201" s="55">
        <v>36</v>
      </c>
      <c r="AX1201" s="42">
        <f>IFERROR(AW1201/AS1196,"-")</f>
        <v>0.45</v>
      </c>
      <c r="AY1201" s="139">
        <f t="shared" si="117"/>
        <v>93743</v>
      </c>
      <c r="AZ1201" s="376"/>
      <c r="BA1201" s="376"/>
      <c r="BB1201" s="32" t="s">
        <v>105</v>
      </c>
      <c r="BC1201" s="52">
        <v>807111</v>
      </c>
      <c r="BD1201" s="42">
        <f>IFERROR(BC1201/AZ1196,"-")</f>
        <v>5.8486346729236763E-2</v>
      </c>
      <c r="BE1201" s="52">
        <v>6</v>
      </c>
      <c r="BF1201" s="42">
        <f>IFERROR(BE1201/BA1196,"-")</f>
        <v>0.46153846153846156</v>
      </c>
      <c r="BG1201" s="55">
        <f t="shared" si="118"/>
        <v>134518.5</v>
      </c>
      <c r="BH1201" s="376"/>
      <c r="BI1201" s="376"/>
      <c r="BJ1201" s="32" t="s">
        <v>105</v>
      </c>
      <c r="BK1201" s="52">
        <v>712247</v>
      </c>
      <c r="BL1201" s="42">
        <f>IFERROR(BK1201/BH1196,"-")</f>
        <v>1.517360401722459E-2</v>
      </c>
      <c r="BM1201" s="52">
        <v>22</v>
      </c>
      <c r="BN1201" s="42">
        <f>IFERROR(BM1201/BI1196,"-")</f>
        <v>0.16176470588235295</v>
      </c>
      <c r="BO1201" s="96">
        <f t="shared" si="119"/>
        <v>32374.863636363636</v>
      </c>
      <c r="BP1201" s="141"/>
    </row>
    <row r="1202" spans="2:68" s="8" customFormat="1" ht="13.15" customHeight="1">
      <c r="B1202" s="373"/>
      <c r="C1202" s="392"/>
      <c r="D1202" s="376"/>
      <c r="E1202" s="376"/>
      <c r="F1202" s="32" t="s">
        <v>106</v>
      </c>
      <c r="G1202" s="52">
        <v>104267</v>
      </c>
      <c r="H1202" s="42">
        <f>IFERROR(G1202/D1196,"-")</f>
        <v>8.4120209762000801E-3</v>
      </c>
      <c r="I1202" s="52">
        <v>5</v>
      </c>
      <c r="J1202" s="42">
        <f>IFERROR(I1202/E1196,"-")</f>
        <v>0.29411764705882354</v>
      </c>
      <c r="K1202" s="55">
        <f t="shared" si="112"/>
        <v>20853.400000000001</v>
      </c>
      <c r="L1202" s="376"/>
      <c r="M1202" s="376"/>
      <c r="N1202" s="32" t="s">
        <v>106</v>
      </c>
      <c r="O1202" s="52">
        <v>5146224</v>
      </c>
      <c r="P1202" s="42">
        <f>IFERROR(O1202/L1196,"-")</f>
        <v>6.2662153791753716E-2</v>
      </c>
      <c r="Q1202" s="52">
        <v>12</v>
      </c>
      <c r="R1202" s="42">
        <f>IFERROR(Q1202/M1196,"-")</f>
        <v>7.1428571428571425E-2</v>
      </c>
      <c r="S1202" s="55">
        <f t="shared" si="113"/>
        <v>428852</v>
      </c>
      <c r="T1202" s="376"/>
      <c r="U1202" s="376"/>
      <c r="V1202" s="32" t="s">
        <v>106</v>
      </c>
      <c r="W1202" s="52">
        <v>0</v>
      </c>
      <c r="X1202" s="42">
        <f>IFERROR(W1202/T1196,"-")</f>
        <v>0</v>
      </c>
      <c r="Y1202" s="52">
        <v>0</v>
      </c>
      <c r="Z1202" s="42">
        <f>IFERROR(Y1202/U1196,"-")</f>
        <v>0</v>
      </c>
      <c r="AA1202" s="96" t="str">
        <f t="shared" si="114"/>
        <v>-</v>
      </c>
      <c r="AB1202" s="376"/>
      <c r="AC1202" s="376"/>
      <c r="AD1202" s="32" t="s">
        <v>106</v>
      </c>
      <c r="AE1202" s="52">
        <v>0</v>
      </c>
      <c r="AF1202" s="42">
        <f>IFERROR(AE1202/AB1196,"-")</f>
        <v>0</v>
      </c>
      <c r="AG1202" s="52">
        <v>0</v>
      </c>
      <c r="AH1202" s="42">
        <f>IFERROR(AG1202/AC1196,"-")</f>
        <v>0</v>
      </c>
      <c r="AI1202" s="55" t="str">
        <f t="shared" si="115"/>
        <v>-</v>
      </c>
      <c r="AJ1202" s="376"/>
      <c r="AK1202" s="376"/>
      <c r="AL1202" s="32" t="s">
        <v>106</v>
      </c>
      <c r="AM1202" s="52">
        <v>715314</v>
      </c>
      <c r="AN1202" s="42">
        <f>IFERROR(AM1202/AJ1196,"-")</f>
        <v>2.2382358803498127E-2</v>
      </c>
      <c r="AO1202" s="52">
        <v>6</v>
      </c>
      <c r="AP1202" s="42">
        <f>IFERROR(AO1202/AK1196,"-")</f>
        <v>0.10526315789473684</v>
      </c>
      <c r="AQ1202" s="55">
        <f t="shared" si="116"/>
        <v>119219</v>
      </c>
      <c r="AR1202" s="376"/>
      <c r="AS1202" s="376"/>
      <c r="AT1202" s="32" t="s">
        <v>106</v>
      </c>
      <c r="AU1202" s="52">
        <v>4430910</v>
      </c>
      <c r="AV1202" s="42">
        <f>IFERROR(AU1202/AR1196,"-")</f>
        <v>0.10059986527381497</v>
      </c>
      <c r="AW1202" s="55">
        <v>6</v>
      </c>
      <c r="AX1202" s="42">
        <f>IFERROR(AW1202/AS1196,"-")</f>
        <v>7.4999999999999997E-2</v>
      </c>
      <c r="AY1202" s="139">
        <f t="shared" si="117"/>
        <v>738485</v>
      </c>
      <c r="AZ1202" s="376"/>
      <c r="BA1202" s="376"/>
      <c r="BB1202" s="32" t="s">
        <v>106</v>
      </c>
      <c r="BC1202" s="52">
        <v>1813629</v>
      </c>
      <c r="BD1202" s="42">
        <f>IFERROR(BC1202/AZ1196,"-")</f>
        <v>0.13142248653803373</v>
      </c>
      <c r="BE1202" s="52">
        <v>3</v>
      </c>
      <c r="BF1202" s="42">
        <f>IFERROR(BE1202/BA1196,"-")</f>
        <v>0.23076923076923078</v>
      </c>
      <c r="BG1202" s="55">
        <f t="shared" si="118"/>
        <v>604543</v>
      </c>
      <c r="BH1202" s="376"/>
      <c r="BI1202" s="376"/>
      <c r="BJ1202" s="32" t="s">
        <v>106</v>
      </c>
      <c r="BK1202" s="52">
        <v>23639</v>
      </c>
      <c r="BL1202" s="42">
        <f>IFERROR(BK1202/BH1196,"-")</f>
        <v>5.0360173558213948E-4</v>
      </c>
      <c r="BM1202" s="52">
        <v>6</v>
      </c>
      <c r="BN1202" s="42">
        <f>IFERROR(BM1202/BI1196,"-")</f>
        <v>4.4117647058823532E-2</v>
      </c>
      <c r="BO1202" s="96">
        <f t="shared" si="119"/>
        <v>3939.8333333333335</v>
      </c>
      <c r="BP1202" s="141"/>
    </row>
    <row r="1203" spans="2:68" s="8" customFormat="1" ht="13.15" customHeight="1">
      <c r="B1203" s="373"/>
      <c r="C1203" s="392"/>
      <c r="D1203" s="376"/>
      <c r="E1203" s="376"/>
      <c r="F1203" s="32" t="s">
        <v>116</v>
      </c>
      <c r="G1203" s="52">
        <v>0</v>
      </c>
      <c r="H1203" s="42">
        <f>IFERROR(G1203/D1196,"-")</f>
        <v>0</v>
      </c>
      <c r="I1203" s="52">
        <v>0</v>
      </c>
      <c r="J1203" s="42">
        <f>IFERROR(I1203/E1196,"-")</f>
        <v>0</v>
      </c>
      <c r="K1203" s="55" t="str">
        <f t="shared" si="112"/>
        <v>-</v>
      </c>
      <c r="L1203" s="376"/>
      <c r="M1203" s="376"/>
      <c r="N1203" s="32" t="s">
        <v>116</v>
      </c>
      <c r="O1203" s="52">
        <v>0</v>
      </c>
      <c r="P1203" s="42">
        <f>IFERROR(O1203/L1196,"-")</f>
        <v>0</v>
      </c>
      <c r="Q1203" s="52">
        <v>0</v>
      </c>
      <c r="R1203" s="42">
        <f>IFERROR(Q1203/M1196,"-")</f>
        <v>0</v>
      </c>
      <c r="S1203" s="55" t="str">
        <f t="shared" si="113"/>
        <v>-</v>
      </c>
      <c r="T1203" s="376"/>
      <c r="U1203" s="376"/>
      <c r="V1203" s="32" t="s">
        <v>116</v>
      </c>
      <c r="W1203" s="52">
        <v>0</v>
      </c>
      <c r="X1203" s="42">
        <f>IFERROR(W1203/T1196,"-")</f>
        <v>0</v>
      </c>
      <c r="Y1203" s="52">
        <v>0</v>
      </c>
      <c r="Z1203" s="42">
        <f>IFERROR(Y1203/U1196,"-")</f>
        <v>0</v>
      </c>
      <c r="AA1203" s="96" t="str">
        <f t="shared" si="114"/>
        <v>-</v>
      </c>
      <c r="AB1203" s="376"/>
      <c r="AC1203" s="376"/>
      <c r="AD1203" s="32" t="s">
        <v>116</v>
      </c>
      <c r="AE1203" s="52">
        <v>0</v>
      </c>
      <c r="AF1203" s="42">
        <f>IFERROR(AE1203/AB1196,"-")</f>
        <v>0</v>
      </c>
      <c r="AG1203" s="52">
        <v>0</v>
      </c>
      <c r="AH1203" s="42">
        <f>IFERROR(AG1203/AC1196,"-")</f>
        <v>0</v>
      </c>
      <c r="AI1203" s="55" t="str">
        <f t="shared" si="115"/>
        <v>-</v>
      </c>
      <c r="AJ1203" s="376"/>
      <c r="AK1203" s="376"/>
      <c r="AL1203" s="32" t="s">
        <v>116</v>
      </c>
      <c r="AM1203" s="52">
        <v>0</v>
      </c>
      <c r="AN1203" s="42">
        <f>IFERROR(AM1203/AJ1196,"-")</f>
        <v>0</v>
      </c>
      <c r="AO1203" s="52">
        <v>0</v>
      </c>
      <c r="AP1203" s="42">
        <f>IFERROR(AO1203/AK1196,"-")</f>
        <v>0</v>
      </c>
      <c r="AQ1203" s="55" t="str">
        <f t="shared" si="116"/>
        <v>-</v>
      </c>
      <c r="AR1203" s="376"/>
      <c r="AS1203" s="376"/>
      <c r="AT1203" s="32" t="s">
        <v>116</v>
      </c>
      <c r="AU1203" s="52">
        <v>0</v>
      </c>
      <c r="AV1203" s="42">
        <f>IFERROR(AU1203/AR1196,"-")</f>
        <v>0</v>
      </c>
      <c r="AW1203" s="55">
        <v>0</v>
      </c>
      <c r="AX1203" s="42">
        <f>IFERROR(AW1203/AS1196,"-")</f>
        <v>0</v>
      </c>
      <c r="AY1203" s="139" t="str">
        <f t="shared" si="117"/>
        <v>-</v>
      </c>
      <c r="AZ1203" s="376"/>
      <c r="BA1203" s="376"/>
      <c r="BB1203" s="32" t="s">
        <v>116</v>
      </c>
      <c r="BC1203" s="52">
        <v>0</v>
      </c>
      <c r="BD1203" s="42">
        <f>IFERROR(BC1203/AZ1196,"-")</f>
        <v>0</v>
      </c>
      <c r="BE1203" s="52">
        <v>0</v>
      </c>
      <c r="BF1203" s="42">
        <f>IFERROR(BE1203/BA1196,"-")</f>
        <v>0</v>
      </c>
      <c r="BG1203" s="55" t="str">
        <f t="shared" si="118"/>
        <v>-</v>
      </c>
      <c r="BH1203" s="376"/>
      <c r="BI1203" s="376"/>
      <c r="BJ1203" s="32" t="s">
        <v>116</v>
      </c>
      <c r="BK1203" s="52">
        <v>0</v>
      </c>
      <c r="BL1203" s="42">
        <f>IFERROR(BK1203/BH1196,"-")</f>
        <v>0</v>
      </c>
      <c r="BM1203" s="52">
        <v>0</v>
      </c>
      <c r="BN1203" s="42">
        <f>IFERROR(BM1203/BI1196,"-")</f>
        <v>0</v>
      </c>
      <c r="BO1203" s="96" t="str">
        <f t="shared" si="119"/>
        <v>-</v>
      </c>
      <c r="BP1203" s="141"/>
    </row>
    <row r="1204" spans="2:68" s="8" customFormat="1" ht="13.15" customHeight="1">
      <c r="B1204" s="373"/>
      <c r="C1204" s="392"/>
      <c r="D1204" s="376"/>
      <c r="E1204" s="376"/>
      <c r="F1204" s="32" t="s">
        <v>107</v>
      </c>
      <c r="G1204" s="52">
        <v>0</v>
      </c>
      <c r="H1204" s="42">
        <f>IFERROR(G1204/D1196,"-")</f>
        <v>0</v>
      </c>
      <c r="I1204" s="52">
        <v>0</v>
      </c>
      <c r="J1204" s="42">
        <f>IFERROR(I1204/E1196,"-")</f>
        <v>0</v>
      </c>
      <c r="K1204" s="55" t="str">
        <f t="shared" si="112"/>
        <v>-</v>
      </c>
      <c r="L1204" s="376"/>
      <c r="M1204" s="376"/>
      <c r="N1204" s="32" t="s">
        <v>107</v>
      </c>
      <c r="O1204" s="52">
        <v>0</v>
      </c>
      <c r="P1204" s="42">
        <f>IFERROR(O1204/L1196,"-")</f>
        <v>0</v>
      </c>
      <c r="Q1204" s="52">
        <v>0</v>
      </c>
      <c r="R1204" s="42">
        <f>IFERROR(Q1204/M1196,"-")</f>
        <v>0</v>
      </c>
      <c r="S1204" s="55" t="str">
        <f t="shared" si="113"/>
        <v>-</v>
      </c>
      <c r="T1204" s="376"/>
      <c r="U1204" s="376"/>
      <c r="V1204" s="32" t="s">
        <v>107</v>
      </c>
      <c r="W1204" s="52">
        <v>0</v>
      </c>
      <c r="X1204" s="42">
        <f>IFERROR(W1204/T1196,"-")</f>
        <v>0</v>
      </c>
      <c r="Y1204" s="52">
        <v>0</v>
      </c>
      <c r="Z1204" s="42">
        <f>IFERROR(Y1204/U1196,"-")</f>
        <v>0</v>
      </c>
      <c r="AA1204" s="96" t="str">
        <f t="shared" si="114"/>
        <v>-</v>
      </c>
      <c r="AB1204" s="376"/>
      <c r="AC1204" s="376"/>
      <c r="AD1204" s="32" t="s">
        <v>107</v>
      </c>
      <c r="AE1204" s="52">
        <v>0</v>
      </c>
      <c r="AF1204" s="42">
        <f>IFERROR(AE1204/AB1196,"-")</f>
        <v>0</v>
      </c>
      <c r="AG1204" s="52">
        <v>0</v>
      </c>
      <c r="AH1204" s="42">
        <f>IFERROR(AG1204/AC1196,"-")</f>
        <v>0</v>
      </c>
      <c r="AI1204" s="55" t="str">
        <f t="shared" si="115"/>
        <v>-</v>
      </c>
      <c r="AJ1204" s="376"/>
      <c r="AK1204" s="376"/>
      <c r="AL1204" s="32" t="s">
        <v>107</v>
      </c>
      <c r="AM1204" s="52">
        <v>0</v>
      </c>
      <c r="AN1204" s="42">
        <f>IFERROR(AM1204/AJ1196,"-")</f>
        <v>0</v>
      </c>
      <c r="AO1204" s="52">
        <v>0</v>
      </c>
      <c r="AP1204" s="42">
        <f>IFERROR(AO1204/AK1196,"-")</f>
        <v>0</v>
      </c>
      <c r="AQ1204" s="55" t="str">
        <f t="shared" si="116"/>
        <v>-</v>
      </c>
      <c r="AR1204" s="376"/>
      <c r="AS1204" s="376"/>
      <c r="AT1204" s="32" t="s">
        <v>107</v>
      </c>
      <c r="AU1204" s="52">
        <v>0</v>
      </c>
      <c r="AV1204" s="42">
        <f>IFERROR(AU1204/AR1196,"-")</f>
        <v>0</v>
      </c>
      <c r="AW1204" s="55">
        <v>0</v>
      </c>
      <c r="AX1204" s="42">
        <f>IFERROR(AW1204/AS1196,"-")</f>
        <v>0</v>
      </c>
      <c r="AY1204" s="139" t="str">
        <f t="shared" si="117"/>
        <v>-</v>
      </c>
      <c r="AZ1204" s="376"/>
      <c r="BA1204" s="376"/>
      <c r="BB1204" s="32" t="s">
        <v>107</v>
      </c>
      <c r="BC1204" s="52">
        <v>0</v>
      </c>
      <c r="BD1204" s="42">
        <f>IFERROR(BC1204/AZ1196,"-")</f>
        <v>0</v>
      </c>
      <c r="BE1204" s="52">
        <v>0</v>
      </c>
      <c r="BF1204" s="42">
        <f>IFERROR(BE1204/BA1196,"-")</f>
        <v>0</v>
      </c>
      <c r="BG1204" s="55" t="str">
        <f t="shared" si="118"/>
        <v>-</v>
      </c>
      <c r="BH1204" s="376"/>
      <c r="BI1204" s="376"/>
      <c r="BJ1204" s="32" t="s">
        <v>107</v>
      </c>
      <c r="BK1204" s="52">
        <v>0</v>
      </c>
      <c r="BL1204" s="42">
        <f>IFERROR(BK1204/BH1196,"-")</f>
        <v>0</v>
      </c>
      <c r="BM1204" s="52">
        <v>0</v>
      </c>
      <c r="BN1204" s="42">
        <f>IFERROR(BM1204/BI1196,"-")</f>
        <v>0</v>
      </c>
      <c r="BO1204" s="96" t="str">
        <f t="shared" si="119"/>
        <v>-</v>
      </c>
      <c r="BP1204" s="141"/>
    </row>
    <row r="1205" spans="2:68" s="8" customFormat="1" ht="13.15" customHeight="1">
      <c r="B1205" s="373"/>
      <c r="C1205" s="392"/>
      <c r="D1205" s="376"/>
      <c r="E1205" s="376"/>
      <c r="F1205" s="32" t="s">
        <v>108</v>
      </c>
      <c r="G1205" s="52">
        <v>5675</v>
      </c>
      <c r="H1205" s="42">
        <f>IFERROR(G1205/D1196,"-")</f>
        <v>4.5784590560709964E-4</v>
      </c>
      <c r="I1205" s="52">
        <v>1</v>
      </c>
      <c r="J1205" s="42">
        <f>IFERROR(I1205/E1196,"-")</f>
        <v>5.8823529411764705E-2</v>
      </c>
      <c r="K1205" s="55">
        <f t="shared" si="112"/>
        <v>5675</v>
      </c>
      <c r="L1205" s="376"/>
      <c r="M1205" s="376"/>
      <c r="N1205" s="32" t="s">
        <v>108</v>
      </c>
      <c r="O1205" s="52">
        <v>50646</v>
      </c>
      <c r="P1205" s="42">
        <f>IFERROR(O1205/L1196,"-")</f>
        <v>6.1668272522477825E-4</v>
      </c>
      <c r="Q1205" s="52">
        <v>8</v>
      </c>
      <c r="R1205" s="42">
        <f>IFERROR(Q1205/M1196,"-")</f>
        <v>4.7619047619047616E-2</v>
      </c>
      <c r="S1205" s="55">
        <f t="shared" si="113"/>
        <v>6330.75</v>
      </c>
      <c r="T1205" s="376"/>
      <c r="U1205" s="376"/>
      <c r="V1205" s="32" t="s">
        <v>108</v>
      </c>
      <c r="W1205" s="52">
        <v>0</v>
      </c>
      <c r="X1205" s="42">
        <f>IFERROR(W1205/T1196,"-")</f>
        <v>0</v>
      </c>
      <c r="Y1205" s="52">
        <v>0</v>
      </c>
      <c r="Z1205" s="42">
        <f>IFERROR(Y1205/U1196,"-")</f>
        <v>0</v>
      </c>
      <c r="AA1205" s="96" t="str">
        <f t="shared" si="114"/>
        <v>-</v>
      </c>
      <c r="AB1205" s="376"/>
      <c r="AC1205" s="376"/>
      <c r="AD1205" s="32" t="s">
        <v>108</v>
      </c>
      <c r="AE1205" s="52">
        <v>0</v>
      </c>
      <c r="AF1205" s="42">
        <f>IFERROR(AE1205/AB1196,"-")</f>
        <v>0</v>
      </c>
      <c r="AG1205" s="52">
        <v>0</v>
      </c>
      <c r="AH1205" s="42">
        <f>IFERROR(AG1205/AC1196,"-")</f>
        <v>0</v>
      </c>
      <c r="AI1205" s="55" t="str">
        <f t="shared" si="115"/>
        <v>-</v>
      </c>
      <c r="AJ1205" s="376"/>
      <c r="AK1205" s="376"/>
      <c r="AL1205" s="32" t="s">
        <v>108</v>
      </c>
      <c r="AM1205" s="52">
        <v>39851</v>
      </c>
      <c r="AN1205" s="42">
        <f>IFERROR(AM1205/AJ1196,"-")</f>
        <v>1.2469480265704345E-3</v>
      </c>
      <c r="AO1205" s="52">
        <v>3</v>
      </c>
      <c r="AP1205" s="42">
        <f>IFERROR(AO1205/AK1196,"-")</f>
        <v>5.2631578947368418E-2</v>
      </c>
      <c r="AQ1205" s="55">
        <f t="shared" si="116"/>
        <v>13283.666666666666</v>
      </c>
      <c r="AR1205" s="376"/>
      <c r="AS1205" s="376"/>
      <c r="AT1205" s="32" t="s">
        <v>108</v>
      </c>
      <c r="AU1205" s="52">
        <v>10795</v>
      </c>
      <c r="AV1205" s="42">
        <f>IFERROR(AU1205/AR1196,"-")</f>
        <v>2.4509086071051604E-4</v>
      </c>
      <c r="AW1205" s="55">
        <v>5</v>
      </c>
      <c r="AX1205" s="42">
        <f>IFERROR(AW1205/AS1196,"-")</f>
        <v>6.25E-2</v>
      </c>
      <c r="AY1205" s="139">
        <f t="shared" si="117"/>
        <v>2159</v>
      </c>
      <c r="AZ1205" s="376"/>
      <c r="BA1205" s="376"/>
      <c r="BB1205" s="32" t="s">
        <v>108</v>
      </c>
      <c r="BC1205" s="52">
        <v>3099</v>
      </c>
      <c r="BD1205" s="42">
        <f>IFERROR(BC1205/AZ1196,"-")</f>
        <v>2.2456538011984066E-4</v>
      </c>
      <c r="BE1205" s="52">
        <v>1</v>
      </c>
      <c r="BF1205" s="42">
        <f>IFERROR(BE1205/BA1196,"-")</f>
        <v>7.6923076923076927E-2</v>
      </c>
      <c r="BG1205" s="55">
        <f t="shared" si="118"/>
        <v>3099</v>
      </c>
      <c r="BH1205" s="376"/>
      <c r="BI1205" s="376"/>
      <c r="BJ1205" s="32" t="s">
        <v>108</v>
      </c>
      <c r="BK1205" s="52">
        <v>80581</v>
      </c>
      <c r="BL1205" s="42">
        <f>IFERROR(BK1205/BH1196,"-")</f>
        <v>1.7166856235434824E-3</v>
      </c>
      <c r="BM1205" s="52">
        <v>3</v>
      </c>
      <c r="BN1205" s="42">
        <f>IFERROR(BM1205/BI1196,"-")</f>
        <v>2.2058823529411766E-2</v>
      </c>
      <c r="BO1205" s="96">
        <f t="shared" si="119"/>
        <v>26860.333333333332</v>
      </c>
      <c r="BP1205" s="141"/>
    </row>
    <row r="1206" spans="2:68" s="8" customFormat="1" ht="13.15" customHeight="1">
      <c r="B1206" s="373"/>
      <c r="C1206" s="392"/>
      <c r="D1206" s="376"/>
      <c r="E1206" s="376"/>
      <c r="F1206" s="32" t="s">
        <v>109</v>
      </c>
      <c r="G1206" s="52">
        <v>0</v>
      </c>
      <c r="H1206" s="42">
        <f>IFERROR(G1206/D1196,"-")</f>
        <v>0</v>
      </c>
      <c r="I1206" s="52">
        <v>0</v>
      </c>
      <c r="J1206" s="42">
        <f>IFERROR(I1206/E1196,"-")</f>
        <v>0</v>
      </c>
      <c r="K1206" s="55" t="str">
        <f t="shared" si="112"/>
        <v>-</v>
      </c>
      <c r="L1206" s="376"/>
      <c r="M1206" s="376"/>
      <c r="N1206" s="32" t="s">
        <v>109</v>
      </c>
      <c r="O1206" s="52">
        <v>0</v>
      </c>
      <c r="P1206" s="42">
        <f>IFERROR(O1206/L1196,"-")</f>
        <v>0</v>
      </c>
      <c r="Q1206" s="52">
        <v>0</v>
      </c>
      <c r="R1206" s="42">
        <f>IFERROR(Q1206/M1196,"-")</f>
        <v>0</v>
      </c>
      <c r="S1206" s="55" t="str">
        <f t="shared" si="113"/>
        <v>-</v>
      </c>
      <c r="T1206" s="376"/>
      <c r="U1206" s="376"/>
      <c r="V1206" s="32" t="s">
        <v>109</v>
      </c>
      <c r="W1206" s="52">
        <v>0</v>
      </c>
      <c r="X1206" s="42">
        <f>IFERROR(W1206/T1196,"-")</f>
        <v>0</v>
      </c>
      <c r="Y1206" s="52">
        <v>0</v>
      </c>
      <c r="Z1206" s="42">
        <f>IFERROR(Y1206/U1196,"-")</f>
        <v>0</v>
      </c>
      <c r="AA1206" s="96" t="str">
        <f t="shared" si="114"/>
        <v>-</v>
      </c>
      <c r="AB1206" s="376"/>
      <c r="AC1206" s="376"/>
      <c r="AD1206" s="32" t="s">
        <v>109</v>
      </c>
      <c r="AE1206" s="52">
        <v>0</v>
      </c>
      <c r="AF1206" s="42">
        <f>IFERROR(AE1206/AB1196,"-")</f>
        <v>0</v>
      </c>
      <c r="AG1206" s="52">
        <v>0</v>
      </c>
      <c r="AH1206" s="42">
        <f>IFERROR(AG1206/AC1196,"-")</f>
        <v>0</v>
      </c>
      <c r="AI1206" s="55" t="str">
        <f t="shared" si="115"/>
        <v>-</v>
      </c>
      <c r="AJ1206" s="376"/>
      <c r="AK1206" s="376"/>
      <c r="AL1206" s="32" t="s">
        <v>109</v>
      </c>
      <c r="AM1206" s="52">
        <v>0</v>
      </c>
      <c r="AN1206" s="42">
        <f>IFERROR(AM1206/AJ1196,"-")</f>
        <v>0</v>
      </c>
      <c r="AO1206" s="52">
        <v>0</v>
      </c>
      <c r="AP1206" s="42">
        <f>IFERROR(AO1206/AK1196,"-")</f>
        <v>0</v>
      </c>
      <c r="AQ1206" s="55" t="str">
        <f t="shared" si="116"/>
        <v>-</v>
      </c>
      <c r="AR1206" s="376"/>
      <c r="AS1206" s="376"/>
      <c r="AT1206" s="32" t="s">
        <v>109</v>
      </c>
      <c r="AU1206" s="52">
        <v>0</v>
      </c>
      <c r="AV1206" s="42">
        <f>IFERROR(AU1206/AR1196,"-")</f>
        <v>0</v>
      </c>
      <c r="AW1206" s="55">
        <v>0</v>
      </c>
      <c r="AX1206" s="42">
        <f>IFERROR(AW1206/AS1196,"-")</f>
        <v>0</v>
      </c>
      <c r="AY1206" s="139" t="str">
        <f t="shared" si="117"/>
        <v>-</v>
      </c>
      <c r="AZ1206" s="376"/>
      <c r="BA1206" s="376"/>
      <c r="BB1206" s="32" t="s">
        <v>109</v>
      </c>
      <c r="BC1206" s="52">
        <v>0</v>
      </c>
      <c r="BD1206" s="42">
        <f>IFERROR(BC1206/AZ1196,"-")</f>
        <v>0</v>
      </c>
      <c r="BE1206" s="52">
        <v>0</v>
      </c>
      <c r="BF1206" s="42">
        <f>IFERROR(BE1206/BA1196,"-")</f>
        <v>0</v>
      </c>
      <c r="BG1206" s="55" t="str">
        <f t="shared" si="118"/>
        <v>-</v>
      </c>
      <c r="BH1206" s="376"/>
      <c r="BI1206" s="376"/>
      <c r="BJ1206" s="32" t="s">
        <v>109</v>
      </c>
      <c r="BK1206" s="52">
        <v>96700</v>
      </c>
      <c r="BL1206" s="42">
        <f>IFERROR(BK1206/BH1196,"-")</f>
        <v>2.0600823990351911E-3</v>
      </c>
      <c r="BM1206" s="52">
        <v>1</v>
      </c>
      <c r="BN1206" s="42">
        <f>IFERROR(BM1206/BI1196,"-")</f>
        <v>7.3529411764705881E-3</v>
      </c>
      <c r="BO1206" s="96">
        <f t="shared" si="119"/>
        <v>96700</v>
      </c>
      <c r="BP1206" s="141"/>
    </row>
    <row r="1207" spans="2:68" s="8" customFormat="1" ht="13.15" customHeight="1">
      <c r="B1207" s="373"/>
      <c r="C1207" s="392"/>
      <c r="D1207" s="376"/>
      <c r="E1207" s="376"/>
      <c r="F1207" s="32" t="s">
        <v>110</v>
      </c>
      <c r="G1207" s="52">
        <v>0</v>
      </c>
      <c r="H1207" s="42">
        <f>IFERROR(G1207/D1196,"-")</f>
        <v>0</v>
      </c>
      <c r="I1207" s="52">
        <v>0</v>
      </c>
      <c r="J1207" s="42">
        <f>IFERROR(I1207/E1196,"-")</f>
        <v>0</v>
      </c>
      <c r="K1207" s="55" t="str">
        <f t="shared" si="112"/>
        <v>-</v>
      </c>
      <c r="L1207" s="376"/>
      <c r="M1207" s="376"/>
      <c r="N1207" s="32" t="s">
        <v>110</v>
      </c>
      <c r="O1207" s="52">
        <v>0</v>
      </c>
      <c r="P1207" s="42">
        <f>IFERROR(O1207/L1196,"-")</f>
        <v>0</v>
      </c>
      <c r="Q1207" s="52">
        <v>0</v>
      </c>
      <c r="R1207" s="42">
        <f>IFERROR(Q1207/M1196,"-")</f>
        <v>0</v>
      </c>
      <c r="S1207" s="55" t="str">
        <f t="shared" si="113"/>
        <v>-</v>
      </c>
      <c r="T1207" s="376"/>
      <c r="U1207" s="376"/>
      <c r="V1207" s="32" t="s">
        <v>110</v>
      </c>
      <c r="W1207" s="52">
        <v>0</v>
      </c>
      <c r="X1207" s="42">
        <f>IFERROR(W1207/T1196,"-")</f>
        <v>0</v>
      </c>
      <c r="Y1207" s="52">
        <v>0</v>
      </c>
      <c r="Z1207" s="42">
        <f>IFERROR(Y1207/U1196,"-")</f>
        <v>0</v>
      </c>
      <c r="AA1207" s="96" t="str">
        <f t="shared" si="114"/>
        <v>-</v>
      </c>
      <c r="AB1207" s="376"/>
      <c r="AC1207" s="376"/>
      <c r="AD1207" s="32" t="s">
        <v>110</v>
      </c>
      <c r="AE1207" s="52">
        <v>0</v>
      </c>
      <c r="AF1207" s="42">
        <f>IFERROR(AE1207/AB1196,"-")</f>
        <v>0</v>
      </c>
      <c r="AG1207" s="52">
        <v>0</v>
      </c>
      <c r="AH1207" s="42">
        <f>IFERROR(AG1207/AC1196,"-")</f>
        <v>0</v>
      </c>
      <c r="AI1207" s="55" t="str">
        <f t="shared" si="115"/>
        <v>-</v>
      </c>
      <c r="AJ1207" s="376"/>
      <c r="AK1207" s="376"/>
      <c r="AL1207" s="32" t="s">
        <v>110</v>
      </c>
      <c r="AM1207" s="52">
        <v>0</v>
      </c>
      <c r="AN1207" s="42">
        <f>IFERROR(AM1207/AJ1196,"-")</f>
        <v>0</v>
      </c>
      <c r="AO1207" s="52">
        <v>0</v>
      </c>
      <c r="AP1207" s="42">
        <f>IFERROR(AO1207/AK1196,"-")</f>
        <v>0</v>
      </c>
      <c r="AQ1207" s="55" t="str">
        <f t="shared" si="116"/>
        <v>-</v>
      </c>
      <c r="AR1207" s="376"/>
      <c r="AS1207" s="376"/>
      <c r="AT1207" s="32" t="s">
        <v>110</v>
      </c>
      <c r="AU1207" s="52">
        <v>0</v>
      </c>
      <c r="AV1207" s="42">
        <f>IFERROR(AU1207/AR1196,"-")</f>
        <v>0</v>
      </c>
      <c r="AW1207" s="55">
        <v>0</v>
      </c>
      <c r="AX1207" s="42">
        <f>IFERROR(AW1207/AS1196,"-")</f>
        <v>0</v>
      </c>
      <c r="AY1207" s="139" t="str">
        <f t="shared" si="117"/>
        <v>-</v>
      </c>
      <c r="AZ1207" s="376"/>
      <c r="BA1207" s="376"/>
      <c r="BB1207" s="32" t="s">
        <v>110</v>
      </c>
      <c r="BC1207" s="52">
        <v>0</v>
      </c>
      <c r="BD1207" s="42">
        <f>IFERROR(BC1207/AZ1196,"-")</f>
        <v>0</v>
      </c>
      <c r="BE1207" s="52">
        <v>0</v>
      </c>
      <c r="BF1207" s="42">
        <f>IFERROR(BE1207/BA1196,"-")</f>
        <v>0</v>
      </c>
      <c r="BG1207" s="55" t="str">
        <f t="shared" si="118"/>
        <v>-</v>
      </c>
      <c r="BH1207" s="376"/>
      <c r="BI1207" s="376"/>
      <c r="BJ1207" s="32" t="s">
        <v>110</v>
      </c>
      <c r="BK1207" s="52">
        <v>0</v>
      </c>
      <c r="BL1207" s="42">
        <f>IFERROR(BK1207/BH1196,"-")</f>
        <v>0</v>
      </c>
      <c r="BM1207" s="52">
        <v>0</v>
      </c>
      <c r="BN1207" s="42">
        <f>IFERROR(BM1207/BI1196,"-")</f>
        <v>0</v>
      </c>
      <c r="BO1207" s="96" t="str">
        <f t="shared" si="119"/>
        <v>-</v>
      </c>
      <c r="BP1207" s="141"/>
    </row>
    <row r="1208" spans="2:68" s="8" customFormat="1" ht="13.15" customHeight="1">
      <c r="B1208" s="373"/>
      <c r="C1208" s="392"/>
      <c r="D1208" s="376"/>
      <c r="E1208" s="376"/>
      <c r="F1208" s="32" t="s">
        <v>111</v>
      </c>
      <c r="G1208" s="52">
        <v>174311</v>
      </c>
      <c r="H1208" s="42">
        <f>IFERROR(G1208/D1196,"-")</f>
        <v>1.4063009277934651E-2</v>
      </c>
      <c r="I1208" s="52">
        <v>3</v>
      </c>
      <c r="J1208" s="42">
        <f>IFERROR(I1208/E1196,"-")</f>
        <v>0.17647058823529413</v>
      </c>
      <c r="K1208" s="55">
        <f t="shared" si="112"/>
        <v>58103.666666666664</v>
      </c>
      <c r="L1208" s="376"/>
      <c r="M1208" s="376"/>
      <c r="N1208" s="32" t="s">
        <v>111</v>
      </c>
      <c r="O1208" s="52">
        <v>430409</v>
      </c>
      <c r="P1208" s="42">
        <f>IFERROR(O1208/L1196,"-")</f>
        <v>5.2408047048389129E-3</v>
      </c>
      <c r="Q1208" s="52">
        <v>14</v>
      </c>
      <c r="R1208" s="42">
        <f>IFERROR(Q1208/M1196,"-")</f>
        <v>8.3333333333333329E-2</v>
      </c>
      <c r="S1208" s="55">
        <f t="shared" si="113"/>
        <v>30743.5</v>
      </c>
      <c r="T1208" s="376"/>
      <c r="U1208" s="376"/>
      <c r="V1208" s="32" t="s">
        <v>111</v>
      </c>
      <c r="W1208" s="52">
        <v>0</v>
      </c>
      <c r="X1208" s="42">
        <f>IFERROR(W1208/T1196,"-")</f>
        <v>0</v>
      </c>
      <c r="Y1208" s="52">
        <v>0</v>
      </c>
      <c r="Z1208" s="42">
        <f>IFERROR(Y1208/U1196,"-")</f>
        <v>0</v>
      </c>
      <c r="AA1208" s="96" t="str">
        <f t="shared" si="114"/>
        <v>-</v>
      </c>
      <c r="AB1208" s="376"/>
      <c r="AC1208" s="376"/>
      <c r="AD1208" s="32" t="s">
        <v>111</v>
      </c>
      <c r="AE1208" s="52">
        <v>0</v>
      </c>
      <c r="AF1208" s="42">
        <f>IFERROR(AE1208/AB1196,"-")</f>
        <v>0</v>
      </c>
      <c r="AG1208" s="52">
        <v>0</v>
      </c>
      <c r="AH1208" s="42">
        <f>IFERROR(AG1208/AC1196,"-")</f>
        <v>0</v>
      </c>
      <c r="AI1208" s="55" t="str">
        <f t="shared" si="115"/>
        <v>-</v>
      </c>
      <c r="AJ1208" s="376"/>
      <c r="AK1208" s="376"/>
      <c r="AL1208" s="32" t="s">
        <v>111</v>
      </c>
      <c r="AM1208" s="52">
        <v>238041</v>
      </c>
      <c r="AN1208" s="42">
        <f>IFERROR(AM1208/AJ1196,"-")</f>
        <v>7.4483640358548797E-3</v>
      </c>
      <c r="AO1208" s="52">
        <v>7</v>
      </c>
      <c r="AP1208" s="42">
        <f>IFERROR(AO1208/AK1196,"-")</f>
        <v>0.12280701754385964</v>
      </c>
      <c r="AQ1208" s="55">
        <f t="shared" si="116"/>
        <v>34005.857142857145</v>
      </c>
      <c r="AR1208" s="376"/>
      <c r="AS1208" s="376"/>
      <c r="AT1208" s="32" t="s">
        <v>111</v>
      </c>
      <c r="AU1208" s="52">
        <v>192368</v>
      </c>
      <c r="AV1208" s="42">
        <f>IFERROR(AU1208/AR1196,"-")</f>
        <v>4.3675441123817091E-3</v>
      </c>
      <c r="AW1208" s="55">
        <v>7</v>
      </c>
      <c r="AX1208" s="42">
        <f>IFERROR(AW1208/AS1196,"-")</f>
        <v>8.7499999999999994E-2</v>
      </c>
      <c r="AY1208" s="139">
        <f t="shared" si="117"/>
        <v>27481.142857142859</v>
      </c>
      <c r="AZ1208" s="376"/>
      <c r="BA1208" s="376"/>
      <c r="BB1208" s="32" t="s">
        <v>111</v>
      </c>
      <c r="BC1208" s="52">
        <v>47136</v>
      </c>
      <c r="BD1208" s="42">
        <f>IFERROR(BC1208/AZ1196,"-")</f>
        <v>3.4156546490251081E-3</v>
      </c>
      <c r="BE1208" s="52">
        <v>3</v>
      </c>
      <c r="BF1208" s="42">
        <f>IFERROR(BE1208/BA1196,"-")</f>
        <v>0.23076923076923078</v>
      </c>
      <c r="BG1208" s="55">
        <f t="shared" si="118"/>
        <v>15712</v>
      </c>
      <c r="BH1208" s="376"/>
      <c r="BI1208" s="376"/>
      <c r="BJ1208" s="32" t="s">
        <v>111</v>
      </c>
      <c r="BK1208" s="52">
        <v>127896</v>
      </c>
      <c r="BL1208" s="42">
        <f>IFERROR(BK1208/BH1196,"-")</f>
        <v>2.724677337197568E-3</v>
      </c>
      <c r="BM1208" s="52">
        <v>7</v>
      </c>
      <c r="BN1208" s="42">
        <f>IFERROR(BM1208/BI1196,"-")</f>
        <v>5.1470588235294115E-2</v>
      </c>
      <c r="BO1208" s="96">
        <f t="shared" si="119"/>
        <v>18270.857142857141</v>
      </c>
      <c r="BP1208" s="141"/>
    </row>
    <row r="1209" spans="2:68" s="8" customFormat="1" ht="13.15" customHeight="1">
      <c r="B1209" s="373"/>
      <c r="C1209" s="392"/>
      <c r="D1209" s="376"/>
      <c r="E1209" s="376"/>
      <c r="F1209" s="32" t="s">
        <v>112</v>
      </c>
      <c r="G1209" s="52">
        <v>24649</v>
      </c>
      <c r="H1209" s="42">
        <f>IFERROR(G1209/D1196,"-")</f>
        <v>1.9886244453408632E-3</v>
      </c>
      <c r="I1209" s="52">
        <v>2</v>
      </c>
      <c r="J1209" s="42">
        <f>IFERROR(I1209/E1196,"-")</f>
        <v>0.11764705882352941</v>
      </c>
      <c r="K1209" s="55">
        <f t="shared" si="112"/>
        <v>12324.5</v>
      </c>
      <c r="L1209" s="376"/>
      <c r="M1209" s="376"/>
      <c r="N1209" s="32" t="s">
        <v>112</v>
      </c>
      <c r="O1209" s="52">
        <v>805476</v>
      </c>
      <c r="P1209" s="42">
        <f>IFERROR(O1209/L1196,"-")</f>
        <v>9.8077466094687333E-3</v>
      </c>
      <c r="Q1209" s="52">
        <v>17</v>
      </c>
      <c r="R1209" s="42">
        <f>IFERROR(Q1209/M1196,"-")</f>
        <v>0.10119047619047619</v>
      </c>
      <c r="S1209" s="55">
        <f t="shared" si="113"/>
        <v>47380.941176470587</v>
      </c>
      <c r="T1209" s="376"/>
      <c r="U1209" s="376"/>
      <c r="V1209" s="32" t="s">
        <v>112</v>
      </c>
      <c r="W1209" s="52">
        <v>952</v>
      </c>
      <c r="X1209" s="42">
        <f>IFERROR(W1209/T1196,"-")</f>
        <v>4.9945961827014889E-4</v>
      </c>
      <c r="Y1209" s="52">
        <v>1</v>
      </c>
      <c r="Z1209" s="42">
        <f>IFERROR(Y1209/U1196,"-")</f>
        <v>0.1111111111111111</v>
      </c>
      <c r="AA1209" s="96">
        <f t="shared" si="114"/>
        <v>952</v>
      </c>
      <c r="AB1209" s="376"/>
      <c r="AC1209" s="376"/>
      <c r="AD1209" s="32" t="s">
        <v>112</v>
      </c>
      <c r="AE1209" s="52">
        <v>194165</v>
      </c>
      <c r="AF1209" s="42">
        <f>IFERROR(AE1209/AB1196,"-")</f>
        <v>5.9510528090232016E-2</v>
      </c>
      <c r="AG1209" s="52">
        <v>2</v>
      </c>
      <c r="AH1209" s="42">
        <f>IFERROR(AG1209/AC1196,"-")</f>
        <v>0.1</v>
      </c>
      <c r="AI1209" s="55">
        <f t="shared" si="115"/>
        <v>97082.5</v>
      </c>
      <c r="AJ1209" s="376"/>
      <c r="AK1209" s="376"/>
      <c r="AL1209" s="32" t="s">
        <v>112</v>
      </c>
      <c r="AM1209" s="52">
        <v>312070</v>
      </c>
      <c r="AN1209" s="42">
        <f>IFERROR(AM1209/AJ1196,"-")</f>
        <v>9.7647504617659666E-3</v>
      </c>
      <c r="AO1209" s="52">
        <v>6</v>
      </c>
      <c r="AP1209" s="42">
        <f>IFERROR(AO1209/AK1196,"-")</f>
        <v>0.10526315789473684</v>
      </c>
      <c r="AQ1209" s="55">
        <f t="shared" si="116"/>
        <v>52011.666666666664</v>
      </c>
      <c r="AR1209" s="376"/>
      <c r="AS1209" s="376"/>
      <c r="AT1209" s="32" t="s">
        <v>112</v>
      </c>
      <c r="AU1209" s="52">
        <v>98952</v>
      </c>
      <c r="AV1209" s="42">
        <f>IFERROR(AU1209/AR1196,"-")</f>
        <v>2.2466170309427495E-3</v>
      </c>
      <c r="AW1209" s="55">
        <v>6</v>
      </c>
      <c r="AX1209" s="42">
        <f>IFERROR(AW1209/AS1196,"-")</f>
        <v>7.4999999999999997E-2</v>
      </c>
      <c r="AY1209" s="139">
        <f t="shared" si="117"/>
        <v>16492</v>
      </c>
      <c r="AZ1209" s="376"/>
      <c r="BA1209" s="376"/>
      <c r="BB1209" s="32" t="s">
        <v>112</v>
      </c>
      <c r="BC1209" s="52">
        <v>408190</v>
      </c>
      <c r="BD1209" s="42">
        <f>IFERROR(BC1209/AZ1196,"-")</f>
        <v>2.9579006941309379E-2</v>
      </c>
      <c r="BE1209" s="52">
        <v>6</v>
      </c>
      <c r="BF1209" s="42">
        <f>IFERROR(BE1209/BA1196,"-")</f>
        <v>0.46153846153846156</v>
      </c>
      <c r="BG1209" s="55">
        <f t="shared" si="118"/>
        <v>68031.666666666672</v>
      </c>
      <c r="BH1209" s="376"/>
      <c r="BI1209" s="376"/>
      <c r="BJ1209" s="32" t="s">
        <v>112</v>
      </c>
      <c r="BK1209" s="52">
        <v>244687</v>
      </c>
      <c r="BL1209" s="42">
        <f>IFERROR(BK1209/BH1196,"-")</f>
        <v>5.2127754081977649E-3</v>
      </c>
      <c r="BM1209" s="52">
        <v>6</v>
      </c>
      <c r="BN1209" s="42">
        <f>IFERROR(BM1209/BI1196,"-")</f>
        <v>4.4117647058823532E-2</v>
      </c>
      <c r="BO1209" s="96">
        <f t="shared" si="119"/>
        <v>40781.166666666664</v>
      </c>
      <c r="BP1209" s="141"/>
    </row>
    <row r="1210" spans="2:68" s="8" customFormat="1" ht="13.15" customHeight="1">
      <c r="B1210" s="373"/>
      <c r="C1210" s="392"/>
      <c r="D1210" s="376"/>
      <c r="E1210" s="376"/>
      <c r="F1210" s="32" t="s">
        <v>113</v>
      </c>
      <c r="G1210" s="52">
        <v>0</v>
      </c>
      <c r="H1210" s="42">
        <f>IFERROR(G1210/D1196,"-")</f>
        <v>0</v>
      </c>
      <c r="I1210" s="52">
        <v>0</v>
      </c>
      <c r="J1210" s="42">
        <f>IFERROR(I1210/E1196,"-")</f>
        <v>0</v>
      </c>
      <c r="K1210" s="55" t="str">
        <f t="shared" si="112"/>
        <v>-</v>
      </c>
      <c r="L1210" s="376"/>
      <c r="M1210" s="376"/>
      <c r="N1210" s="32" t="s">
        <v>113</v>
      </c>
      <c r="O1210" s="52">
        <v>961483</v>
      </c>
      <c r="P1210" s="42">
        <f>IFERROR(O1210/L1196,"-")</f>
        <v>1.1707340297304731E-2</v>
      </c>
      <c r="Q1210" s="52">
        <v>8</v>
      </c>
      <c r="R1210" s="42">
        <f>IFERROR(Q1210/M1196,"-")</f>
        <v>4.7619047619047616E-2</v>
      </c>
      <c r="S1210" s="55">
        <f t="shared" si="113"/>
        <v>120185.375</v>
      </c>
      <c r="T1210" s="376"/>
      <c r="U1210" s="376"/>
      <c r="V1210" s="32" t="s">
        <v>113</v>
      </c>
      <c r="W1210" s="52">
        <v>11602</v>
      </c>
      <c r="X1210" s="42">
        <f>IFERROR(W1210/T1196,"-")</f>
        <v>6.0869017764393568E-3</v>
      </c>
      <c r="Y1210" s="52">
        <v>1</v>
      </c>
      <c r="Z1210" s="42">
        <f>IFERROR(Y1210/U1196,"-")</f>
        <v>0.1111111111111111</v>
      </c>
      <c r="AA1210" s="96">
        <f t="shared" si="114"/>
        <v>11602</v>
      </c>
      <c r="AB1210" s="376"/>
      <c r="AC1210" s="376"/>
      <c r="AD1210" s="32" t="s">
        <v>113</v>
      </c>
      <c r="AE1210" s="52">
        <v>11436</v>
      </c>
      <c r="AF1210" s="42">
        <f>IFERROR(AE1210/AB1196,"-")</f>
        <v>3.5050724859778709E-3</v>
      </c>
      <c r="AG1210" s="52">
        <v>1</v>
      </c>
      <c r="AH1210" s="42">
        <f>IFERROR(AG1210/AC1196,"-")</f>
        <v>0.05</v>
      </c>
      <c r="AI1210" s="55">
        <f t="shared" si="115"/>
        <v>11436</v>
      </c>
      <c r="AJ1210" s="376"/>
      <c r="AK1210" s="376"/>
      <c r="AL1210" s="32" t="s">
        <v>113</v>
      </c>
      <c r="AM1210" s="52">
        <v>933594</v>
      </c>
      <c r="AN1210" s="42">
        <f>IFERROR(AM1210/AJ1196,"-")</f>
        <v>2.9212396073323085E-2</v>
      </c>
      <c r="AO1210" s="52">
        <v>3</v>
      </c>
      <c r="AP1210" s="42">
        <f>IFERROR(AO1210/AK1196,"-")</f>
        <v>5.2631578947368418E-2</v>
      </c>
      <c r="AQ1210" s="55">
        <f t="shared" si="116"/>
        <v>311198</v>
      </c>
      <c r="AR1210" s="376"/>
      <c r="AS1210" s="376"/>
      <c r="AT1210" s="32" t="s">
        <v>113</v>
      </c>
      <c r="AU1210" s="52">
        <v>4851</v>
      </c>
      <c r="AV1210" s="42">
        <f>IFERROR(AU1210/AR1196,"-")</f>
        <v>1.1013763458144634E-4</v>
      </c>
      <c r="AW1210" s="55">
        <v>3</v>
      </c>
      <c r="AX1210" s="42">
        <f>IFERROR(AW1210/AS1196,"-")</f>
        <v>3.7499999999999999E-2</v>
      </c>
      <c r="AY1210" s="139">
        <f t="shared" si="117"/>
        <v>1617</v>
      </c>
      <c r="AZ1210" s="376"/>
      <c r="BA1210" s="376"/>
      <c r="BB1210" s="32" t="s">
        <v>113</v>
      </c>
      <c r="BC1210" s="52">
        <v>910398</v>
      </c>
      <c r="BD1210" s="42">
        <f>IFERROR(BC1210/AZ1196,"-")</f>
        <v>6.5970917370229976E-2</v>
      </c>
      <c r="BE1210" s="52">
        <v>2</v>
      </c>
      <c r="BF1210" s="42">
        <f>IFERROR(BE1210/BA1196,"-")</f>
        <v>0.15384615384615385</v>
      </c>
      <c r="BG1210" s="55">
        <f t="shared" si="118"/>
        <v>455199</v>
      </c>
      <c r="BH1210" s="376"/>
      <c r="BI1210" s="376"/>
      <c r="BJ1210" s="32" t="s">
        <v>113</v>
      </c>
      <c r="BK1210" s="52">
        <v>29596</v>
      </c>
      <c r="BL1210" s="42">
        <f>IFERROR(BK1210/BH1196,"-")</f>
        <v>6.3050877644100849E-4</v>
      </c>
      <c r="BM1210" s="52">
        <v>4</v>
      </c>
      <c r="BN1210" s="42">
        <f>IFERROR(BM1210/BI1196,"-")</f>
        <v>2.9411764705882353E-2</v>
      </c>
      <c r="BO1210" s="96">
        <f t="shared" si="119"/>
        <v>7399</v>
      </c>
      <c r="BP1210" s="141"/>
    </row>
    <row r="1211" spans="2:68" s="8" customFormat="1" ht="13.15" customHeight="1">
      <c r="B1211" s="373"/>
      <c r="C1211" s="392"/>
      <c r="D1211" s="376"/>
      <c r="E1211" s="376"/>
      <c r="F1211" s="33" t="s">
        <v>114</v>
      </c>
      <c r="G1211" s="53">
        <v>17292</v>
      </c>
      <c r="H1211" s="43">
        <f>IFERROR(G1211/D1196,"-")</f>
        <v>1.3950786607503025E-3</v>
      </c>
      <c r="I1211" s="53">
        <v>3</v>
      </c>
      <c r="J1211" s="43">
        <f>IFERROR(I1211/E1196,"-")</f>
        <v>0.17647058823529413</v>
      </c>
      <c r="K1211" s="56">
        <f t="shared" si="112"/>
        <v>5764</v>
      </c>
      <c r="L1211" s="376"/>
      <c r="M1211" s="376"/>
      <c r="N1211" s="33" t="s">
        <v>114</v>
      </c>
      <c r="O1211" s="53">
        <v>52802</v>
      </c>
      <c r="P1211" s="43">
        <f>IFERROR(O1211/L1196,"-")</f>
        <v>6.42934906158803E-4</v>
      </c>
      <c r="Q1211" s="53">
        <v>13</v>
      </c>
      <c r="R1211" s="43">
        <f>IFERROR(Q1211/M1196,"-")</f>
        <v>7.7380952380952384E-2</v>
      </c>
      <c r="S1211" s="56">
        <f t="shared" si="113"/>
        <v>4061.6923076923076</v>
      </c>
      <c r="T1211" s="376"/>
      <c r="U1211" s="376"/>
      <c r="V1211" s="33" t="s">
        <v>114</v>
      </c>
      <c r="W1211" s="53">
        <v>0</v>
      </c>
      <c r="X1211" s="43">
        <f>IFERROR(W1211/T1196,"-")</f>
        <v>0</v>
      </c>
      <c r="Y1211" s="53">
        <v>0</v>
      </c>
      <c r="Z1211" s="43">
        <f>IFERROR(Y1211/U1196,"-")</f>
        <v>0</v>
      </c>
      <c r="AA1211" s="97" t="str">
        <f t="shared" si="114"/>
        <v>-</v>
      </c>
      <c r="AB1211" s="376"/>
      <c r="AC1211" s="376"/>
      <c r="AD1211" s="33" t="s">
        <v>114</v>
      </c>
      <c r="AE1211" s="53">
        <v>5376</v>
      </c>
      <c r="AF1211" s="43">
        <f>IFERROR(AE1211/AB1196,"-")</f>
        <v>1.6477150826003004E-3</v>
      </c>
      <c r="AG1211" s="53">
        <v>2</v>
      </c>
      <c r="AH1211" s="43">
        <f>IFERROR(AG1211/AC1196,"-")</f>
        <v>0.1</v>
      </c>
      <c r="AI1211" s="56">
        <f t="shared" si="115"/>
        <v>2688</v>
      </c>
      <c r="AJ1211" s="376"/>
      <c r="AK1211" s="376"/>
      <c r="AL1211" s="33" t="s">
        <v>114</v>
      </c>
      <c r="AM1211" s="53">
        <v>2430</v>
      </c>
      <c r="AN1211" s="43">
        <f>IFERROR(AM1211/AJ1196,"-")</f>
        <v>7.6035324196786929E-5</v>
      </c>
      <c r="AO1211" s="53">
        <v>3</v>
      </c>
      <c r="AP1211" s="43">
        <f>IFERROR(AO1211/AK1196,"-")</f>
        <v>5.2631578947368418E-2</v>
      </c>
      <c r="AQ1211" s="56">
        <f t="shared" si="116"/>
        <v>810</v>
      </c>
      <c r="AR1211" s="376"/>
      <c r="AS1211" s="376"/>
      <c r="AT1211" s="33" t="s">
        <v>114</v>
      </c>
      <c r="AU1211" s="53">
        <v>44996</v>
      </c>
      <c r="AV1211" s="43">
        <f>IFERROR(AU1211/AR1196,"-")</f>
        <v>1.0215941054683075E-3</v>
      </c>
      <c r="AW1211" s="56">
        <v>8</v>
      </c>
      <c r="AX1211" s="45">
        <f>IFERROR(AW1211/AS1196,"-")</f>
        <v>0.1</v>
      </c>
      <c r="AY1211" s="142">
        <f t="shared" si="117"/>
        <v>5624.5</v>
      </c>
      <c r="AZ1211" s="376"/>
      <c r="BA1211" s="376"/>
      <c r="BB1211" s="33" t="s">
        <v>114</v>
      </c>
      <c r="BC1211" s="53">
        <v>14797</v>
      </c>
      <c r="BD1211" s="43">
        <f>IFERROR(BC1211/AZ1196,"-")</f>
        <v>1.0722471538022853E-3</v>
      </c>
      <c r="BE1211" s="53">
        <v>3</v>
      </c>
      <c r="BF1211" s="43">
        <f>IFERROR(BE1211/BA1196,"-")</f>
        <v>0.23076923076923078</v>
      </c>
      <c r="BG1211" s="56">
        <f t="shared" si="118"/>
        <v>4932.333333333333</v>
      </c>
      <c r="BH1211" s="376"/>
      <c r="BI1211" s="376"/>
      <c r="BJ1211" s="33" t="s">
        <v>114</v>
      </c>
      <c r="BK1211" s="53">
        <v>8256</v>
      </c>
      <c r="BL1211" s="43">
        <f>IFERROR(BK1211/BH1196,"-")</f>
        <v>1.7588459448225995E-4</v>
      </c>
      <c r="BM1211" s="53">
        <v>3</v>
      </c>
      <c r="BN1211" s="43">
        <f>IFERROR(BM1211/BI1196,"-")</f>
        <v>2.2058823529411766E-2</v>
      </c>
      <c r="BO1211" s="97">
        <f t="shared" si="119"/>
        <v>2752</v>
      </c>
      <c r="BP1211" s="141"/>
    </row>
    <row r="1212" spans="2:68" s="8" customFormat="1" ht="13.15" customHeight="1">
      <c r="B1212" s="374"/>
      <c r="C1212" s="393"/>
      <c r="D1212" s="377"/>
      <c r="E1212" s="377"/>
      <c r="F1212" s="34" t="s">
        <v>64</v>
      </c>
      <c r="G1212" s="49">
        <f>SUM(G1196:G1211)</f>
        <v>2484202</v>
      </c>
      <c r="H1212" s="43">
        <f>IFERROR(G1212/D1196,"-")</f>
        <v>0.20041968535699878</v>
      </c>
      <c r="I1212" s="53">
        <v>17</v>
      </c>
      <c r="J1212" s="43">
        <f>IFERROR(I1212/E1196,"-")</f>
        <v>1</v>
      </c>
      <c r="K1212" s="56">
        <f t="shared" si="112"/>
        <v>146129.5294117647</v>
      </c>
      <c r="L1212" s="377"/>
      <c r="M1212" s="377"/>
      <c r="N1212" s="34" t="s">
        <v>64</v>
      </c>
      <c r="O1212" s="49">
        <f>SUM(O1196:O1211)</f>
        <v>20501527</v>
      </c>
      <c r="P1212" s="43">
        <f>IFERROR(O1212/L1196,"-")</f>
        <v>0.2496334861909997</v>
      </c>
      <c r="Q1212" s="53">
        <v>135</v>
      </c>
      <c r="R1212" s="43">
        <f>IFERROR(Q1212/M1196,"-")</f>
        <v>0.8035714285714286</v>
      </c>
      <c r="S1212" s="56">
        <f t="shared" si="113"/>
        <v>151863.16296296296</v>
      </c>
      <c r="T1212" s="377"/>
      <c r="U1212" s="377"/>
      <c r="V1212" s="34" t="s">
        <v>64</v>
      </c>
      <c r="W1212" s="49">
        <f>SUM(W1196:W1211)</f>
        <v>85489</v>
      </c>
      <c r="X1212" s="43">
        <f>IFERROR(W1212/T1196,"-")</f>
        <v>4.4851158935185674E-2</v>
      </c>
      <c r="Y1212" s="53">
        <v>5</v>
      </c>
      <c r="Z1212" s="43">
        <f>IFERROR(Y1212/U1196,"-")</f>
        <v>0.55555555555555558</v>
      </c>
      <c r="AA1212" s="97">
        <f t="shared" si="114"/>
        <v>17097.8</v>
      </c>
      <c r="AB1212" s="377"/>
      <c r="AC1212" s="377"/>
      <c r="AD1212" s="34" t="s">
        <v>64</v>
      </c>
      <c r="AE1212" s="49">
        <f>SUM(AE1196:AE1211)</f>
        <v>228709</v>
      </c>
      <c r="AF1212" s="43">
        <f>IFERROR(AE1212/AB1196,"-")</f>
        <v>7.0098078278726203E-2</v>
      </c>
      <c r="AG1212" s="53">
        <v>2</v>
      </c>
      <c r="AH1212" s="43">
        <f>IFERROR(AG1212/AC1196,"-")</f>
        <v>0.1</v>
      </c>
      <c r="AI1212" s="56">
        <f t="shared" si="115"/>
        <v>114354.5</v>
      </c>
      <c r="AJ1212" s="377"/>
      <c r="AK1212" s="377"/>
      <c r="AL1212" s="34" t="s">
        <v>64</v>
      </c>
      <c r="AM1212" s="49">
        <f>SUM(AM1196:AM1211)</f>
        <v>6811137</v>
      </c>
      <c r="AN1212" s="43">
        <f>IFERROR(AM1212/AJ1196,"-")</f>
        <v>0.21312222631429248</v>
      </c>
      <c r="AO1212" s="53">
        <v>51</v>
      </c>
      <c r="AP1212" s="43">
        <f>IFERROR(AO1212/AK1196,"-")</f>
        <v>0.89473684210526316</v>
      </c>
      <c r="AQ1212" s="56">
        <f t="shared" si="116"/>
        <v>133551.70588235295</v>
      </c>
      <c r="AR1212" s="377"/>
      <c r="AS1212" s="377"/>
      <c r="AT1212" s="34" t="s">
        <v>64</v>
      </c>
      <c r="AU1212" s="49">
        <f>SUM(AU1196:AU1211)</f>
        <v>13174355</v>
      </c>
      <c r="AV1212" s="43">
        <f>IFERROR(AU1212/AR1196,"-")</f>
        <v>0.29911199687409823</v>
      </c>
      <c r="AW1212" s="56">
        <v>75</v>
      </c>
      <c r="AX1212" s="76">
        <f>IFERROR(AW1212/AS1196,"-")</f>
        <v>0.9375</v>
      </c>
      <c r="AY1212" s="114">
        <f t="shared" si="117"/>
        <v>175658.06666666668</v>
      </c>
      <c r="AZ1212" s="377"/>
      <c r="BA1212" s="377"/>
      <c r="BB1212" s="34" t="s">
        <v>64</v>
      </c>
      <c r="BC1212" s="49">
        <f>SUM(BC1196:BC1211)</f>
        <v>4915027</v>
      </c>
      <c r="BD1212" s="43">
        <f>IFERROR(BC1212/AZ1196,"-")</f>
        <v>0.35616163489973546</v>
      </c>
      <c r="BE1212" s="53">
        <v>13</v>
      </c>
      <c r="BF1212" s="43">
        <f>IFERROR(BE1212/BA1196,"-")</f>
        <v>1</v>
      </c>
      <c r="BG1212" s="56">
        <f t="shared" si="118"/>
        <v>378079</v>
      </c>
      <c r="BH1212" s="377"/>
      <c r="BI1212" s="377"/>
      <c r="BJ1212" s="34" t="s">
        <v>64</v>
      </c>
      <c r="BK1212" s="49">
        <f>SUM(BK1196:BK1211)</f>
        <v>4107578</v>
      </c>
      <c r="BL1212" s="43">
        <f>IFERROR(BK1212/BH1196,"-")</f>
        <v>8.7507229994458868E-2</v>
      </c>
      <c r="BM1212" s="53">
        <v>85</v>
      </c>
      <c r="BN1212" s="43">
        <f>IFERROR(BM1212/BI1196,"-")</f>
        <v>0.625</v>
      </c>
      <c r="BO1212" s="97">
        <f t="shared" si="119"/>
        <v>48324.447058823527</v>
      </c>
      <c r="BP1212" s="141"/>
    </row>
    <row r="1213" spans="2:68" s="8" customFormat="1" ht="13.15" customHeight="1">
      <c r="B1213" s="372">
        <v>72</v>
      </c>
      <c r="C1213" s="391" t="s">
        <v>26</v>
      </c>
      <c r="D1213" s="375">
        <v>24792210</v>
      </c>
      <c r="E1213" s="375">
        <v>27</v>
      </c>
      <c r="F1213" s="30" t="s">
        <v>100</v>
      </c>
      <c r="G1213" s="51">
        <v>90061</v>
      </c>
      <c r="H1213" s="41">
        <f>IFERROR(G1213/D1213,"-")</f>
        <v>3.6326329923794609E-3</v>
      </c>
      <c r="I1213" s="51">
        <v>3</v>
      </c>
      <c r="J1213" s="41">
        <f>IFERROR(I1213/E1213,"-")</f>
        <v>0.1111111111111111</v>
      </c>
      <c r="K1213" s="54">
        <f t="shared" si="112"/>
        <v>30020.333333333332</v>
      </c>
      <c r="L1213" s="375">
        <v>128865100</v>
      </c>
      <c r="M1213" s="375">
        <v>286</v>
      </c>
      <c r="N1213" s="30" t="s">
        <v>100</v>
      </c>
      <c r="O1213" s="51">
        <v>842023</v>
      </c>
      <c r="P1213" s="41">
        <f>IFERROR(O1213/L1213,"-")</f>
        <v>6.5341430689923024E-3</v>
      </c>
      <c r="Q1213" s="51">
        <v>31</v>
      </c>
      <c r="R1213" s="41">
        <f>IFERROR(Q1213/M1213,"-")</f>
        <v>0.10839160839160839</v>
      </c>
      <c r="S1213" s="54">
        <f t="shared" si="113"/>
        <v>27162.032258064515</v>
      </c>
      <c r="T1213" s="375">
        <v>4507020</v>
      </c>
      <c r="U1213" s="375">
        <v>17</v>
      </c>
      <c r="V1213" s="30" t="s">
        <v>100</v>
      </c>
      <c r="W1213" s="51">
        <v>57542</v>
      </c>
      <c r="X1213" s="41">
        <f>IFERROR(W1213/T1213,"-")</f>
        <v>1.2767194288021796E-2</v>
      </c>
      <c r="Y1213" s="51">
        <v>2</v>
      </c>
      <c r="Z1213" s="41">
        <f>IFERROR(Y1213/U1213,"-")</f>
        <v>0.11764705882352941</v>
      </c>
      <c r="AA1213" s="95">
        <f t="shared" si="114"/>
        <v>28771</v>
      </c>
      <c r="AB1213" s="375">
        <v>5624000</v>
      </c>
      <c r="AC1213" s="375">
        <v>29</v>
      </c>
      <c r="AD1213" s="30" t="s">
        <v>100</v>
      </c>
      <c r="AE1213" s="51">
        <v>16641</v>
      </c>
      <c r="AF1213" s="41">
        <f>IFERROR(AE1213/AB1213,"-")</f>
        <v>2.9589260312944525E-3</v>
      </c>
      <c r="AG1213" s="51">
        <v>1</v>
      </c>
      <c r="AH1213" s="41">
        <f>IFERROR(AG1213/AC1213,"-")</f>
        <v>3.4482758620689655E-2</v>
      </c>
      <c r="AI1213" s="54">
        <f t="shared" si="115"/>
        <v>16641</v>
      </c>
      <c r="AJ1213" s="375">
        <v>52748000</v>
      </c>
      <c r="AK1213" s="375">
        <v>99</v>
      </c>
      <c r="AL1213" s="30" t="s">
        <v>100</v>
      </c>
      <c r="AM1213" s="51">
        <v>380789</v>
      </c>
      <c r="AN1213" s="41">
        <f>IFERROR(AM1213/AJ1213,"-")</f>
        <v>7.2190225221809359E-3</v>
      </c>
      <c r="AO1213" s="51">
        <v>14</v>
      </c>
      <c r="AP1213" s="41">
        <f>IFERROR(AO1213/AK1213,"-")</f>
        <v>0.14141414141414141</v>
      </c>
      <c r="AQ1213" s="54">
        <f t="shared" si="116"/>
        <v>27199.214285714286</v>
      </c>
      <c r="AR1213" s="375">
        <v>65042650</v>
      </c>
      <c r="AS1213" s="375">
        <v>137</v>
      </c>
      <c r="AT1213" s="30" t="s">
        <v>100</v>
      </c>
      <c r="AU1213" s="51">
        <v>387051</v>
      </c>
      <c r="AV1213" s="41">
        <f>IFERROR(AU1213/AR1213,"-")</f>
        <v>5.950726177362085E-3</v>
      </c>
      <c r="AW1213" s="54">
        <v>14</v>
      </c>
      <c r="AX1213" s="44">
        <f>IFERROR(AW1213/AS1213,"-")</f>
        <v>0.10218978102189781</v>
      </c>
      <c r="AY1213" s="95">
        <f t="shared" si="117"/>
        <v>27646.5</v>
      </c>
      <c r="AZ1213" s="375">
        <v>12229250</v>
      </c>
      <c r="BA1213" s="375">
        <v>14</v>
      </c>
      <c r="BB1213" s="30" t="s">
        <v>100</v>
      </c>
      <c r="BC1213" s="51">
        <v>33293</v>
      </c>
      <c r="BD1213" s="41">
        <f>IFERROR(BC1213/AZ1213,"-")</f>
        <v>2.722407343050473E-3</v>
      </c>
      <c r="BE1213" s="51">
        <v>3</v>
      </c>
      <c r="BF1213" s="41">
        <f>IFERROR(BE1213/BA1213,"-")</f>
        <v>0.21428571428571427</v>
      </c>
      <c r="BG1213" s="54">
        <f t="shared" si="118"/>
        <v>11097.666666666666</v>
      </c>
      <c r="BH1213" s="375">
        <v>53184250</v>
      </c>
      <c r="BI1213" s="375">
        <v>155</v>
      </c>
      <c r="BJ1213" s="30" t="s">
        <v>100</v>
      </c>
      <c r="BK1213" s="51">
        <v>626315</v>
      </c>
      <c r="BL1213" s="41">
        <f>IFERROR(BK1213/BH1213,"-")</f>
        <v>1.1776324757799536E-2</v>
      </c>
      <c r="BM1213" s="51">
        <v>15</v>
      </c>
      <c r="BN1213" s="41">
        <f>IFERROR(BM1213/BI1213,"-")</f>
        <v>9.6774193548387094E-2</v>
      </c>
      <c r="BO1213" s="95">
        <f t="shared" si="119"/>
        <v>41754.333333333336</v>
      </c>
      <c r="BP1213" s="141"/>
    </row>
    <row r="1214" spans="2:68" s="8" customFormat="1" ht="13.15" customHeight="1">
      <c r="B1214" s="373"/>
      <c r="C1214" s="392"/>
      <c r="D1214" s="376"/>
      <c r="E1214" s="376"/>
      <c r="F1214" s="31" t="s">
        <v>101</v>
      </c>
      <c r="G1214" s="52">
        <v>29983</v>
      </c>
      <c r="H1214" s="42">
        <f>IFERROR(G1214/D1213,"-")</f>
        <v>1.2093718147756897E-3</v>
      </c>
      <c r="I1214" s="52">
        <v>3</v>
      </c>
      <c r="J1214" s="42">
        <f>IFERROR(I1214/E1213,"-")</f>
        <v>0.1111111111111111</v>
      </c>
      <c r="K1214" s="55">
        <f t="shared" si="112"/>
        <v>9994.3333333333339</v>
      </c>
      <c r="L1214" s="376"/>
      <c r="M1214" s="376"/>
      <c r="N1214" s="31" t="s">
        <v>101</v>
      </c>
      <c r="O1214" s="52">
        <v>2185088</v>
      </c>
      <c r="P1214" s="42">
        <f>IFERROR(O1214/L1213,"-")</f>
        <v>1.6956398590463981E-2</v>
      </c>
      <c r="Q1214" s="52">
        <v>57</v>
      </c>
      <c r="R1214" s="42">
        <f>IFERROR(Q1214/M1213,"-")</f>
        <v>0.1993006993006993</v>
      </c>
      <c r="S1214" s="55">
        <f t="shared" si="113"/>
        <v>38334.877192982458</v>
      </c>
      <c r="T1214" s="376"/>
      <c r="U1214" s="376"/>
      <c r="V1214" s="31" t="s">
        <v>101</v>
      </c>
      <c r="W1214" s="52">
        <v>86218</v>
      </c>
      <c r="X1214" s="42">
        <f>IFERROR(W1214/T1213,"-")</f>
        <v>1.9129713202958941E-2</v>
      </c>
      <c r="Y1214" s="52">
        <v>4</v>
      </c>
      <c r="Z1214" s="42">
        <f>IFERROR(Y1214/U1213,"-")</f>
        <v>0.23529411764705882</v>
      </c>
      <c r="AA1214" s="96">
        <f t="shared" si="114"/>
        <v>21554.5</v>
      </c>
      <c r="AB1214" s="376"/>
      <c r="AC1214" s="376"/>
      <c r="AD1214" s="31" t="s">
        <v>101</v>
      </c>
      <c r="AE1214" s="52">
        <v>0</v>
      </c>
      <c r="AF1214" s="42">
        <f>IFERROR(AE1214/AB1213,"-")</f>
        <v>0</v>
      </c>
      <c r="AG1214" s="52">
        <v>0</v>
      </c>
      <c r="AH1214" s="42">
        <f>IFERROR(AG1214/AC1213,"-")</f>
        <v>0</v>
      </c>
      <c r="AI1214" s="55" t="str">
        <f t="shared" si="115"/>
        <v>-</v>
      </c>
      <c r="AJ1214" s="376"/>
      <c r="AK1214" s="376"/>
      <c r="AL1214" s="31" t="s">
        <v>101</v>
      </c>
      <c r="AM1214" s="52">
        <v>1513312</v>
      </c>
      <c r="AN1214" s="42">
        <f>IFERROR(AM1214/AJ1213,"-")</f>
        <v>2.8689466899218929E-2</v>
      </c>
      <c r="AO1214" s="52">
        <v>23</v>
      </c>
      <c r="AP1214" s="42">
        <f>IFERROR(AO1214/AK1213,"-")</f>
        <v>0.23232323232323232</v>
      </c>
      <c r="AQ1214" s="55">
        <f t="shared" si="116"/>
        <v>65796.173913043473</v>
      </c>
      <c r="AR1214" s="376"/>
      <c r="AS1214" s="376"/>
      <c r="AT1214" s="31" t="s">
        <v>101</v>
      </c>
      <c r="AU1214" s="52">
        <v>575751</v>
      </c>
      <c r="AV1214" s="42">
        <f>IFERROR(AU1214/AR1213,"-")</f>
        <v>8.8518994844152266E-3</v>
      </c>
      <c r="AW1214" s="55">
        <v>29</v>
      </c>
      <c r="AX1214" s="42">
        <f>IFERROR(AW1214/AS1213,"-")</f>
        <v>0.21167883211678831</v>
      </c>
      <c r="AY1214" s="139">
        <f t="shared" si="117"/>
        <v>19853.482758620688</v>
      </c>
      <c r="AZ1214" s="376"/>
      <c r="BA1214" s="376"/>
      <c r="BB1214" s="31" t="s">
        <v>101</v>
      </c>
      <c r="BC1214" s="52">
        <v>90464</v>
      </c>
      <c r="BD1214" s="42">
        <f>IFERROR(BC1214/AZ1213,"-")</f>
        <v>7.3973465257476953E-3</v>
      </c>
      <c r="BE1214" s="52">
        <v>4</v>
      </c>
      <c r="BF1214" s="42">
        <f>IFERROR(BE1214/BA1213,"-")</f>
        <v>0.2857142857142857</v>
      </c>
      <c r="BG1214" s="55">
        <f t="shared" si="118"/>
        <v>22616</v>
      </c>
      <c r="BH1214" s="376"/>
      <c r="BI1214" s="376"/>
      <c r="BJ1214" s="31" t="s">
        <v>101</v>
      </c>
      <c r="BK1214" s="52">
        <v>1001005</v>
      </c>
      <c r="BL1214" s="42">
        <f>IFERROR(BK1214/BH1213,"-")</f>
        <v>1.8821455600107173E-2</v>
      </c>
      <c r="BM1214" s="52">
        <v>26</v>
      </c>
      <c r="BN1214" s="42">
        <f>IFERROR(BM1214/BI1213,"-")</f>
        <v>0.16774193548387098</v>
      </c>
      <c r="BO1214" s="96">
        <f t="shared" si="119"/>
        <v>38500.192307692305</v>
      </c>
      <c r="BP1214" s="141"/>
    </row>
    <row r="1215" spans="2:68" s="8" customFormat="1" ht="13.15" customHeight="1">
      <c r="B1215" s="373"/>
      <c r="C1215" s="392"/>
      <c r="D1215" s="376"/>
      <c r="E1215" s="376"/>
      <c r="F1215" s="32" t="s">
        <v>102</v>
      </c>
      <c r="G1215" s="52">
        <v>111640</v>
      </c>
      <c r="H1215" s="42">
        <f>IFERROR(G1215/D1213,"-")</f>
        <v>4.50302736222386E-3</v>
      </c>
      <c r="I1215" s="52">
        <v>6</v>
      </c>
      <c r="J1215" s="42">
        <f>IFERROR(I1215/E1213,"-")</f>
        <v>0.22222222222222221</v>
      </c>
      <c r="K1215" s="55">
        <f t="shared" si="112"/>
        <v>18606.666666666668</v>
      </c>
      <c r="L1215" s="376"/>
      <c r="M1215" s="376"/>
      <c r="N1215" s="32" t="s">
        <v>102</v>
      </c>
      <c r="O1215" s="52">
        <v>1033357</v>
      </c>
      <c r="P1215" s="42">
        <f>IFERROR(O1215/L1213,"-")</f>
        <v>8.0189050410080006E-3</v>
      </c>
      <c r="Q1215" s="52">
        <v>50</v>
      </c>
      <c r="R1215" s="42">
        <f>IFERROR(Q1215/M1213,"-")</f>
        <v>0.17482517482517482</v>
      </c>
      <c r="S1215" s="55">
        <f t="shared" si="113"/>
        <v>20667.14</v>
      </c>
      <c r="T1215" s="376"/>
      <c r="U1215" s="376"/>
      <c r="V1215" s="32" t="s">
        <v>102</v>
      </c>
      <c r="W1215" s="52">
        <v>0</v>
      </c>
      <c r="X1215" s="42">
        <f>IFERROR(W1215/T1213,"-")</f>
        <v>0</v>
      </c>
      <c r="Y1215" s="52">
        <v>0</v>
      </c>
      <c r="Z1215" s="42">
        <f>IFERROR(Y1215/U1213,"-")</f>
        <v>0</v>
      </c>
      <c r="AA1215" s="96" t="str">
        <f t="shared" si="114"/>
        <v>-</v>
      </c>
      <c r="AB1215" s="376"/>
      <c r="AC1215" s="376"/>
      <c r="AD1215" s="32" t="s">
        <v>102</v>
      </c>
      <c r="AE1215" s="52">
        <v>0</v>
      </c>
      <c r="AF1215" s="42">
        <f>IFERROR(AE1215/AB1213,"-")</f>
        <v>0</v>
      </c>
      <c r="AG1215" s="52">
        <v>0</v>
      </c>
      <c r="AH1215" s="42">
        <f>IFERROR(AG1215/AC1213,"-")</f>
        <v>0</v>
      </c>
      <c r="AI1215" s="55" t="str">
        <f t="shared" si="115"/>
        <v>-</v>
      </c>
      <c r="AJ1215" s="376"/>
      <c r="AK1215" s="376"/>
      <c r="AL1215" s="32" t="s">
        <v>102</v>
      </c>
      <c r="AM1215" s="52">
        <v>496547</v>
      </c>
      <c r="AN1215" s="42">
        <f>IFERROR(AM1215/AJ1213,"-")</f>
        <v>9.4135701827557441E-3</v>
      </c>
      <c r="AO1215" s="52">
        <v>21</v>
      </c>
      <c r="AP1215" s="42">
        <f>IFERROR(AO1215/AK1213,"-")</f>
        <v>0.21212121212121213</v>
      </c>
      <c r="AQ1215" s="55">
        <f t="shared" si="116"/>
        <v>23645.095238095237</v>
      </c>
      <c r="AR1215" s="376"/>
      <c r="AS1215" s="376"/>
      <c r="AT1215" s="32" t="s">
        <v>102</v>
      </c>
      <c r="AU1215" s="52">
        <v>536810</v>
      </c>
      <c r="AV1215" s="42">
        <f>IFERROR(AU1215/AR1213,"-")</f>
        <v>8.2532000156820187E-3</v>
      </c>
      <c r="AW1215" s="55">
        <v>29</v>
      </c>
      <c r="AX1215" s="42">
        <f>IFERROR(AW1215/AS1213,"-")</f>
        <v>0.21167883211678831</v>
      </c>
      <c r="AY1215" s="139">
        <f t="shared" si="117"/>
        <v>18510.689655172413</v>
      </c>
      <c r="AZ1215" s="376"/>
      <c r="BA1215" s="376"/>
      <c r="BB1215" s="32" t="s">
        <v>102</v>
      </c>
      <c r="BC1215" s="52">
        <v>60338</v>
      </c>
      <c r="BD1215" s="42">
        <f>IFERROR(BC1215/AZ1213,"-")</f>
        <v>4.9339084571825747E-3</v>
      </c>
      <c r="BE1215" s="52">
        <v>1</v>
      </c>
      <c r="BF1215" s="42">
        <f>IFERROR(BE1215/BA1213,"-")</f>
        <v>7.1428571428571425E-2</v>
      </c>
      <c r="BG1215" s="55">
        <f t="shared" si="118"/>
        <v>60338</v>
      </c>
      <c r="BH1215" s="376"/>
      <c r="BI1215" s="376"/>
      <c r="BJ1215" s="32" t="s">
        <v>102</v>
      </c>
      <c r="BK1215" s="52">
        <v>460452</v>
      </c>
      <c r="BL1215" s="42">
        <f>IFERROR(BK1215/BH1213,"-")</f>
        <v>8.6576759096913085E-3</v>
      </c>
      <c r="BM1215" s="52">
        <v>26</v>
      </c>
      <c r="BN1215" s="42">
        <f>IFERROR(BM1215/BI1213,"-")</f>
        <v>0.16774193548387098</v>
      </c>
      <c r="BO1215" s="96">
        <f t="shared" si="119"/>
        <v>17709.692307692309</v>
      </c>
      <c r="BP1215" s="141"/>
    </row>
    <row r="1216" spans="2:68" s="8" customFormat="1" ht="13.15" customHeight="1">
      <c r="B1216" s="373"/>
      <c r="C1216" s="392"/>
      <c r="D1216" s="376"/>
      <c r="E1216" s="376"/>
      <c r="F1216" s="32" t="s">
        <v>103</v>
      </c>
      <c r="G1216" s="52">
        <v>4766</v>
      </c>
      <c r="H1216" s="42">
        <f>IFERROR(G1216/D1213,"-")</f>
        <v>1.9223780372947793E-4</v>
      </c>
      <c r="I1216" s="52">
        <v>2</v>
      </c>
      <c r="J1216" s="42">
        <f>IFERROR(I1216/E1213,"-")</f>
        <v>7.407407407407407E-2</v>
      </c>
      <c r="K1216" s="55">
        <f t="shared" si="112"/>
        <v>2383</v>
      </c>
      <c r="L1216" s="376"/>
      <c r="M1216" s="376"/>
      <c r="N1216" s="32" t="s">
        <v>103</v>
      </c>
      <c r="O1216" s="52">
        <v>110355</v>
      </c>
      <c r="P1216" s="42">
        <f>IFERROR(O1216/L1213,"-")</f>
        <v>8.5636064380503329E-4</v>
      </c>
      <c r="Q1216" s="52">
        <v>10</v>
      </c>
      <c r="R1216" s="42">
        <f>IFERROR(Q1216/M1213,"-")</f>
        <v>3.4965034965034968E-2</v>
      </c>
      <c r="S1216" s="55">
        <f t="shared" si="113"/>
        <v>11035.5</v>
      </c>
      <c r="T1216" s="376"/>
      <c r="U1216" s="376"/>
      <c r="V1216" s="32" t="s">
        <v>103</v>
      </c>
      <c r="W1216" s="52">
        <v>0</v>
      </c>
      <c r="X1216" s="42">
        <f>IFERROR(W1216/T1213,"-")</f>
        <v>0</v>
      </c>
      <c r="Y1216" s="52">
        <v>0</v>
      </c>
      <c r="Z1216" s="42">
        <f>IFERROR(Y1216/U1213,"-")</f>
        <v>0</v>
      </c>
      <c r="AA1216" s="96" t="str">
        <f t="shared" si="114"/>
        <v>-</v>
      </c>
      <c r="AB1216" s="376"/>
      <c r="AC1216" s="376"/>
      <c r="AD1216" s="32" t="s">
        <v>103</v>
      </c>
      <c r="AE1216" s="52">
        <v>0</v>
      </c>
      <c r="AF1216" s="42">
        <f>IFERROR(AE1216/AB1213,"-")</f>
        <v>0</v>
      </c>
      <c r="AG1216" s="52">
        <v>0</v>
      </c>
      <c r="AH1216" s="42">
        <f>IFERROR(AG1216/AC1213,"-")</f>
        <v>0</v>
      </c>
      <c r="AI1216" s="55" t="str">
        <f t="shared" si="115"/>
        <v>-</v>
      </c>
      <c r="AJ1216" s="376"/>
      <c r="AK1216" s="376"/>
      <c r="AL1216" s="32" t="s">
        <v>103</v>
      </c>
      <c r="AM1216" s="52">
        <v>107233</v>
      </c>
      <c r="AN1216" s="42">
        <f>IFERROR(AM1216/AJ1213,"-")</f>
        <v>2.0329301584894213E-3</v>
      </c>
      <c r="AO1216" s="52">
        <v>8</v>
      </c>
      <c r="AP1216" s="42">
        <f>IFERROR(AO1216/AK1213,"-")</f>
        <v>8.0808080808080815E-2</v>
      </c>
      <c r="AQ1216" s="55">
        <f t="shared" si="116"/>
        <v>13404.125</v>
      </c>
      <c r="AR1216" s="376"/>
      <c r="AS1216" s="376"/>
      <c r="AT1216" s="32" t="s">
        <v>103</v>
      </c>
      <c r="AU1216" s="52">
        <v>3122</v>
      </c>
      <c r="AV1216" s="42">
        <f>IFERROR(AU1216/AR1213,"-")</f>
        <v>4.7999274322310052E-5</v>
      </c>
      <c r="AW1216" s="55">
        <v>2</v>
      </c>
      <c r="AX1216" s="42">
        <f>IFERROR(AW1216/AS1213,"-")</f>
        <v>1.4598540145985401E-2</v>
      </c>
      <c r="AY1216" s="139">
        <f t="shared" si="117"/>
        <v>1561</v>
      </c>
      <c r="AZ1216" s="376"/>
      <c r="BA1216" s="376"/>
      <c r="BB1216" s="32" t="s">
        <v>103</v>
      </c>
      <c r="BC1216" s="52">
        <v>1633</v>
      </c>
      <c r="BD1216" s="42">
        <f>IFERROR(BC1216/AZ1213,"-")</f>
        <v>1.3353230983093812E-4</v>
      </c>
      <c r="BE1216" s="52">
        <v>1</v>
      </c>
      <c r="BF1216" s="42">
        <f>IFERROR(BE1216/BA1213,"-")</f>
        <v>7.1428571428571425E-2</v>
      </c>
      <c r="BG1216" s="55">
        <f t="shared" si="118"/>
        <v>1633</v>
      </c>
      <c r="BH1216" s="376"/>
      <c r="BI1216" s="376"/>
      <c r="BJ1216" s="32" t="s">
        <v>103</v>
      </c>
      <c r="BK1216" s="52">
        <v>13486</v>
      </c>
      <c r="BL1216" s="42">
        <f>IFERROR(BK1216/BH1213,"-")</f>
        <v>2.5357131105543463E-4</v>
      </c>
      <c r="BM1216" s="52">
        <v>3</v>
      </c>
      <c r="BN1216" s="42">
        <f>IFERROR(BM1216/BI1213,"-")</f>
        <v>1.935483870967742E-2</v>
      </c>
      <c r="BO1216" s="96">
        <f t="shared" si="119"/>
        <v>4495.333333333333</v>
      </c>
      <c r="BP1216" s="141"/>
    </row>
    <row r="1217" spans="2:68" s="8" customFormat="1" ht="13.15" customHeight="1">
      <c r="B1217" s="373"/>
      <c r="C1217" s="392"/>
      <c r="D1217" s="376"/>
      <c r="E1217" s="376"/>
      <c r="F1217" s="32" t="s">
        <v>104</v>
      </c>
      <c r="G1217" s="52">
        <v>868921</v>
      </c>
      <c r="H1217" s="42">
        <f>IFERROR(G1217/D1213,"-")</f>
        <v>3.5048146171720876E-2</v>
      </c>
      <c r="I1217" s="52">
        <v>9</v>
      </c>
      <c r="J1217" s="42">
        <f>IFERROR(I1217/E1213,"-")</f>
        <v>0.33333333333333331</v>
      </c>
      <c r="K1217" s="55">
        <f t="shared" si="112"/>
        <v>96546.777777777781</v>
      </c>
      <c r="L1217" s="376"/>
      <c r="M1217" s="376"/>
      <c r="N1217" s="32" t="s">
        <v>104</v>
      </c>
      <c r="O1217" s="52">
        <v>4453708</v>
      </c>
      <c r="P1217" s="42">
        <f>IFERROR(O1217/L1213,"-")</f>
        <v>3.4561009924331726E-2</v>
      </c>
      <c r="Q1217" s="52">
        <v>75</v>
      </c>
      <c r="R1217" s="42">
        <f>IFERROR(Q1217/M1213,"-")</f>
        <v>0.26223776223776224</v>
      </c>
      <c r="S1217" s="55">
        <f t="shared" si="113"/>
        <v>59382.773333333331</v>
      </c>
      <c r="T1217" s="376"/>
      <c r="U1217" s="376"/>
      <c r="V1217" s="32" t="s">
        <v>104</v>
      </c>
      <c r="W1217" s="52">
        <v>0</v>
      </c>
      <c r="X1217" s="42">
        <f>IFERROR(W1217/T1213,"-")</f>
        <v>0</v>
      </c>
      <c r="Y1217" s="52">
        <v>0</v>
      </c>
      <c r="Z1217" s="42">
        <f>IFERROR(Y1217/U1213,"-")</f>
        <v>0</v>
      </c>
      <c r="AA1217" s="96" t="str">
        <f t="shared" si="114"/>
        <v>-</v>
      </c>
      <c r="AB1217" s="376"/>
      <c r="AC1217" s="376"/>
      <c r="AD1217" s="32" t="s">
        <v>104</v>
      </c>
      <c r="AE1217" s="52">
        <v>0</v>
      </c>
      <c r="AF1217" s="42">
        <f>IFERROR(AE1217/AB1213,"-")</f>
        <v>0</v>
      </c>
      <c r="AG1217" s="52">
        <v>0</v>
      </c>
      <c r="AH1217" s="42">
        <f>IFERROR(AG1217/AC1213,"-")</f>
        <v>0</v>
      </c>
      <c r="AI1217" s="55" t="str">
        <f t="shared" si="115"/>
        <v>-</v>
      </c>
      <c r="AJ1217" s="376"/>
      <c r="AK1217" s="376"/>
      <c r="AL1217" s="32" t="s">
        <v>104</v>
      </c>
      <c r="AM1217" s="52">
        <v>1908151</v>
      </c>
      <c r="AN1217" s="42">
        <f>IFERROR(AM1217/AJ1213,"-")</f>
        <v>3.6174850231288393E-2</v>
      </c>
      <c r="AO1217" s="52">
        <v>31</v>
      </c>
      <c r="AP1217" s="42">
        <f>IFERROR(AO1217/AK1213,"-")</f>
        <v>0.31313131313131315</v>
      </c>
      <c r="AQ1217" s="55">
        <f t="shared" si="116"/>
        <v>61553.258064516129</v>
      </c>
      <c r="AR1217" s="376"/>
      <c r="AS1217" s="376"/>
      <c r="AT1217" s="32" t="s">
        <v>104</v>
      </c>
      <c r="AU1217" s="52">
        <v>2545557</v>
      </c>
      <c r="AV1217" s="42">
        <f>IFERROR(AU1217/AR1213,"-")</f>
        <v>3.9136735664982901E-2</v>
      </c>
      <c r="AW1217" s="55">
        <v>44</v>
      </c>
      <c r="AX1217" s="42">
        <f>IFERROR(AW1217/AS1213,"-")</f>
        <v>0.32116788321167883</v>
      </c>
      <c r="AY1217" s="139">
        <f t="shared" si="117"/>
        <v>57853.568181818184</v>
      </c>
      <c r="AZ1217" s="376"/>
      <c r="BA1217" s="376"/>
      <c r="BB1217" s="32" t="s">
        <v>104</v>
      </c>
      <c r="BC1217" s="52">
        <v>20629</v>
      </c>
      <c r="BD1217" s="42">
        <f>IFERROR(BC1217/AZ1213,"-")</f>
        <v>1.6868573297626592E-3</v>
      </c>
      <c r="BE1217" s="52">
        <v>3</v>
      </c>
      <c r="BF1217" s="42">
        <f>IFERROR(BE1217/BA1213,"-")</f>
        <v>0.21428571428571427</v>
      </c>
      <c r="BG1217" s="55">
        <f t="shared" si="118"/>
        <v>6876.333333333333</v>
      </c>
      <c r="BH1217" s="376"/>
      <c r="BI1217" s="376"/>
      <c r="BJ1217" s="32" t="s">
        <v>104</v>
      </c>
      <c r="BK1217" s="52">
        <v>635472</v>
      </c>
      <c r="BL1217" s="42">
        <f>IFERROR(BK1217/BH1213,"-")</f>
        <v>1.1948499790821531E-2</v>
      </c>
      <c r="BM1217" s="52">
        <v>35</v>
      </c>
      <c r="BN1217" s="42">
        <f>IFERROR(BM1217/BI1213,"-")</f>
        <v>0.22580645161290322</v>
      </c>
      <c r="BO1217" s="96">
        <f t="shared" si="119"/>
        <v>18156.342857142856</v>
      </c>
      <c r="BP1217" s="141"/>
    </row>
    <row r="1218" spans="2:68" s="8" customFormat="1" ht="13.15" customHeight="1">
      <c r="B1218" s="373"/>
      <c r="C1218" s="392"/>
      <c r="D1218" s="376"/>
      <c r="E1218" s="376"/>
      <c r="F1218" s="32" t="s">
        <v>105</v>
      </c>
      <c r="G1218" s="52">
        <v>2786110</v>
      </c>
      <c r="H1218" s="42">
        <f>IFERROR(G1218/D1213,"-")</f>
        <v>0.11237844468080901</v>
      </c>
      <c r="I1218" s="52">
        <v>12</v>
      </c>
      <c r="J1218" s="42">
        <f>IFERROR(I1218/E1213,"-")</f>
        <v>0.44444444444444442</v>
      </c>
      <c r="K1218" s="55">
        <f t="shared" si="112"/>
        <v>232175.83333333334</v>
      </c>
      <c r="L1218" s="376"/>
      <c r="M1218" s="376"/>
      <c r="N1218" s="32" t="s">
        <v>105</v>
      </c>
      <c r="O1218" s="52">
        <v>3921124</v>
      </c>
      <c r="P1218" s="42">
        <f>IFERROR(O1218/L1213,"-")</f>
        <v>3.0428129881558311E-2</v>
      </c>
      <c r="Q1218" s="52">
        <v>67</v>
      </c>
      <c r="R1218" s="42">
        <f>IFERROR(Q1218/M1213,"-")</f>
        <v>0.23426573426573427</v>
      </c>
      <c r="S1218" s="55">
        <f t="shared" si="113"/>
        <v>58524.238805970148</v>
      </c>
      <c r="T1218" s="376"/>
      <c r="U1218" s="376"/>
      <c r="V1218" s="32" t="s">
        <v>105</v>
      </c>
      <c r="W1218" s="52">
        <v>0</v>
      </c>
      <c r="X1218" s="42">
        <f>IFERROR(W1218/T1213,"-")</f>
        <v>0</v>
      </c>
      <c r="Y1218" s="52">
        <v>0</v>
      </c>
      <c r="Z1218" s="42">
        <f>IFERROR(Y1218/U1213,"-")</f>
        <v>0</v>
      </c>
      <c r="AA1218" s="96" t="str">
        <f t="shared" si="114"/>
        <v>-</v>
      </c>
      <c r="AB1218" s="376"/>
      <c r="AC1218" s="376"/>
      <c r="AD1218" s="32" t="s">
        <v>105</v>
      </c>
      <c r="AE1218" s="52">
        <v>0</v>
      </c>
      <c r="AF1218" s="42">
        <f>IFERROR(AE1218/AB1213,"-")</f>
        <v>0</v>
      </c>
      <c r="AG1218" s="52">
        <v>0</v>
      </c>
      <c r="AH1218" s="42">
        <f>IFERROR(AG1218/AC1213,"-")</f>
        <v>0</v>
      </c>
      <c r="AI1218" s="55" t="str">
        <f t="shared" si="115"/>
        <v>-</v>
      </c>
      <c r="AJ1218" s="376"/>
      <c r="AK1218" s="376"/>
      <c r="AL1218" s="32" t="s">
        <v>105</v>
      </c>
      <c r="AM1218" s="52">
        <v>2163896</v>
      </c>
      <c r="AN1218" s="42">
        <f>IFERROR(AM1218/AJ1213,"-")</f>
        <v>4.1023280503526202E-2</v>
      </c>
      <c r="AO1218" s="52">
        <v>32</v>
      </c>
      <c r="AP1218" s="42">
        <f>IFERROR(AO1218/AK1213,"-")</f>
        <v>0.32323232323232326</v>
      </c>
      <c r="AQ1218" s="55">
        <f t="shared" si="116"/>
        <v>67621.75</v>
      </c>
      <c r="AR1218" s="376"/>
      <c r="AS1218" s="376"/>
      <c r="AT1218" s="32" t="s">
        <v>105</v>
      </c>
      <c r="AU1218" s="52">
        <v>1757228</v>
      </c>
      <c r="AV1218" s="42">
        <f>IFERROR(AU1218/AR1213,"-")</f>
        <v>2.7016549909943705E-2</v>
      </c>
      <c r="AW1218" s="55">
        <v>35</v>
      </c>
      <c r="AX1218" s="42">
        <f>IFERROR(AW1218/AS1213,"-")</f>
        <v>0.25547445255474455</v>
      </c>
      <c r="AY1218" s="139">
        <f t="shared" si="117"/>
        <v>50206.514285714286</v>
      </c>
      <c r="AZ1218" s="376"/>
      <c r="BA1218" s="376"/>
      <c r="BB1218" s="32" t="s">
        <v>105</v>
      </c>
      <c r="BC1218" s="52">
        <v>250249</v>
      </c>
      <c r="BD1218" s="42">
        <f>IFERROR(BC1218/AZ1213,"-")</f>
        <v>2.0463151869493223E-2</v>
      </c>
      <c r="BE1218" s="52">
        <v>3</v>
      </c>
      <c r="BF1218" s="42">
        <f>IFERROR(BE1218/BA1213,"-")</f>
        <v>0.21428571428571427</v>
      </c>
      <c r="BG1218" s="55">
        <f t="shared" si="118"/>
        <v>83416.333333333328</v>
      </c>
      <c r="BH1218" s="376"/>
      <c r="BI1218" s="376"/>
      <c r="BJ1218" s="32" t="s">
        <v>105</v>
      </c>
      <c r="BK1218" s="52">
        <v>762042</v>
      </c>
      <c r="BL1218" s="42">
        <f>IFERROR(BK1218/BH1213,"-")</f>
        <v>1.4328339687031405E-2</v>
      </c>
      <c r="BM1218" s="52">
        <v>22</v>
      </c>
      <c r="BN1218" s="42">
        <f>IFERROR(BM1218/BI1213,"-")</f>
        <v>0.14193548387096774</v>
      </c>
      <c r="BO1218" s="96">
        <f t="shared" si="119"/>
        <v>34638.272727272728</v>
      </c>
      <c r="BP1218" s="141"/>
    </row>
    <row r="1219" spans="2:68" s="8" customFormat="1" ht="13.15" customHeight="1">
      <c r="B1219" s="373"/>
      <c r="C1219" s="392"/>
      <c r="D1219" s="376"/>
      <c r="E1219" s="376"/>
      <c r="F1219" s="32" t="s">
        <v>106</v>
      </c>
      <c r="G1219" s="52">
        <v>70122</v>
      </c>
      <c r="H1219" s="42">
        <f>IFERROR(G1219/D1213,"-")</f>
        <v>2.8283884333022351E-3</v>
      </c>
      <c r="I1219" s="52">
        <v>5</v>
      </c>
      <c r="J1219" s="42">
        <f>IFERROR(I1219/E1213,"-")</f>
        <v>0.18518518518518517</v>
      </c>
      <c r="K1219" s="55">
        <f t="shared" si="112"/>
        <v>14024.4</v>
      </c>
      <c r="L1219" s="376"/>
      <c r="M1219" s="376"/>
      <c r="N1219" s="32" t="s">
        <v>106</v>
      </c>
      <c r="O1219" s="52">
        <v>2164587</v>
      </c>
      <c r="P1219" s="42">
        <f>IFERROR(O1219/L1213,"-")</f>
        <v>1.6797309744841699E-2</v>
      </c>
      <c r="Q1219" s="52">
        <v>18</v>
      </c>
      <c r="R1219" s="42">
        <f>IFERROR(Q1219/M1213,"-")</f>
        <v>6.2937062937062943E-2</v>
      </c>
      <c r="S1219" s="55">
        <f t="shared" si="113"/>
        <v>120254.83333333333</v>
      </c>
      <c r="T1219" s="376"/>
      <c r="U1219" s="376"/>
      <c r="V1219" s="32" t="s">
        <v>106</v>
      </c>
      <c r="W1219" s="52">
        <v>10770</v>
      </c>
      <c r="X1219" s="42">
        <f>IFERROR(W1219/T1213,"-")</f>
        <v>2.3896055486773964E-3</v>
      </c>
      <c r="Y1219" s="52">
        <v>1</v>
      </c>
      <c r="Z1219" s="42">
        <f>IFERROR(Y1219/U1213,"-")</f>
        <v>5.8823529411764705E-2</v>
      </c>
      <c r="AA1219" s="96">
        <f t="shared" si="114"/>
        <v>10770</v>
      </c>
      <c r="AB1219" s="376"/>
      <c r="AC1219" s="376"/>
      <c r="AD1219" s="32" t="s">
        <v>106</v>
      </c>
      <c r="AE1219" s="52">
        <v>2582</v>
      </c>
      <c r="AF1219" s="42">
        <f>IFERROR(AE1219/AB1213,"-")</f>
        <v>4.5910384068278807E-4</v>
      </c>
      <c r="AG1219" s="52">
        <v>1</v>
      </c>
      <c r="AH1219" s="42">
        <f>IFERROR(AG1219/AC1213,"-")</f>
        <v>3.4482758620689655E-2</v>
      </c>
      <c r="AI1219" s="55">
        <f t="shared" si="115"/>
        <v>2582</v>
      </c>
      <c r="AJ1219" s="376"/>
      <c r="AK1219" s="376"/>
      <c r="AL1219" s="32" t="s">
        <v>106</v>
      </c>
      <c r="AM1219" s="52">
        <v>51110</v>
      </c>
      <c r="AN1219" s="42">
        <f>IFERROR(AM1219/AJ1213,"-")</f>
        <v>9.6894668992189277E-4</v>
      </c>
      <c r="AO1219" s="52">
        <v>6</v>
      </c>
      <c r="AP1219" s="42">
        <f>IFERROR(AO1219/AK1213,"-")</f>
        <v>6.0606060606060608E-2</v>
      </c>
      <c r="AQ1219" s="55">
        <f t="shared" si="116"/>
        <v>8518.3333333333339</v>
      </c>
      <c r="AR1219" s="376"/>
      <c r="AS1219" s="376"/>
      <c r="AT1219" s="32" t="s">
        <v>106</v>
      </c>
      <c r="AU1219" s="52">
        <v>2100125</v>
      </c>
      <c r="AV1219" s="42">
        <f>IFERROR(AU1219/AR1213,"-")</f>
        <v>3.2288429207604552E-2</v>
      </c>
      <c r="AW1219" s="55">
        <v>10</v>
      </c>
      <c r="AX1219" s="42">
        <f>IFERROR(AW1219/AS1213,"-")</f>
        <v>7.2992700729927001E-2</v>
      </c>
      <c r="AY1219" s="139">
        <f t="shared" si="117"/>
        <v>210012.5</v>
      </c>
      <c r="AZ1219" s="376"/>
      <c r="BA1219" s="376"/>
      <c r="BB1219" s="32" t="s">
        <v>106</v>
      </c>
      <c r="BC1219" s="52">
        <v>2039220</v>
      </c>
      <c r="BD1219" s="42">
        <f>IFERROR(BC1219/AZ1213,"-")</f>
        <v>0.16674939182697221</v>
      </c>
      <c r="BE1219" s="52">
        <v>3</v>
      </c>
      <c r="BF1219" s="42">
        <f>IFERROR(BE1219/BA1213,"-")</f>
        <v>0.21428571428571427</v>
      </c>
      <c r="BG1219" s="55">
        <f t="shared" si="118"/>
        <v>679740</v>
      </c>
      <c r="BH1219" s="376"/>
      <c r="BI1219" s="376"/>
      <c r="BJ1219" s="32" t="s">
        <v>106</v>
      </c>
      <c r="BK1219" s="52">
        <v>29949</v>
      </c>
      <c r="BL1219" s="42">
        <f>IFERROR(BK1219/BH1213,"-")</f>
        <v>5.6311784033806999E-4</v>
      </c>
      <c r="BM1219" s="52">
        <v>5</v>
      </c>
      <c r="BN1219" s="42">
        <f>IFERROR(BM1219/BI1213,"-")</f>
        <v>3.2258064516129031E-2</v>
      </c>
      <c r="BO1219" s="96">
        <f t="shared" si="119"/>
        <v>5989.8</v>
      </c>
      <c r="BP1219" s="141"/>
    </row>
    <row r="1220" spans="2:68" s="8" customFormat="1" ht="13.15" customHeight="1">
      <c r="B1220" s="373"/>
      <c r="C1220" s="392"/>
      <c r="D1220" s="376"/>
      <c r="E1220" s="376"/>
      <c r="F1220" s="32" t="s">
        <v>116</v>
      </c>
      <c r="G1220" s="52">
        <v>0</v>
      </c>
      <c r="H1220" s="42">
        <f>IFERROR(G1220/D1213,"-")</f>
        <v>0</v>
      </c>
      <c r="I1220" s="52">
        <v>0</v>
      </c>
      <c r="J1220" s="42">
        <f>IFERROR(I1220/E1213,"-")</f>
        <v>0</v>
      </c>
      <c r="K1220" s="55" t="str">
        <f t="shared" si="112"/>
        <v>-</v>
      </c>
      <c r="L1220" s="376"/>
      <c r="M1220" s="376"/>
      <c r="N1220" s="32" t="s">
        <v>116</v>
      </c>
      <c r="O1220" s="52">
        <v>0</v>
      </c>
      <c r="P1220" s="42">
        <f>IFERROR(O1220/L1213,"-")</f>
        <v>0</v>
      </c>
      <c r="Q1220" s="52">
        <v>0</v>
      </c>
      <c r="R1220" s="42">
        <f>IFERROR(Q1220/M1213,"-")</f>
        <v>0</v>
      </c>
      <c r="S1220" s="55" t="str">
        <f t="shared" si="113"/>
        <v>-</v>
      </c>
      <c r="T1220" s="376"/>
      <c r="U1220" s="376"/>
      <c r="V1220" s="32" t="s">
        <v>116</v>
      </c>
      <c r="W1220" s="52">
        <v>0</v>
      </c>
      <c r="X1220" s="42">
        <f>IFERROR(W1220/T1213,"-")</f>
        <v>0</v>
      </c>
      <c r="Y1220" s="52">
        <v>0</v>
      </c>
      <c r="Z1220" s="42">
        <f>IFERROR(Y1220/U1213,"-")</f>
        <v>0</v>
      </c>
      <c r="AA1220" s="96" t="str">
        <f t="shared" si="114"/>
        <v>-</v>
      </c>
      <c r="AB1220" s="376"/>
      <c r="AC1220" s="376"/>
      <c r="AD1220" s="32" t="s">
        <v>116</v>
      </c>
      <c r="AE1220" s="52">
        <v>0</v>
      </c>
      <c r="AF1220" s="42">
        <f>IFERROR(AE1220/AB1213,"-")</f>
        <v>0</v>
      </c>
      <c r="AG1220" s="52">
        <v>0</v>
      </c>
      <c r="AH1220" s="42">
        <f>IFERROR(AG1220/AC1213,"-")</f>
        <v>0</v>
      </c>
      <c r="AI1220" s="55" t="str">
        <f t="shared" si="115"/>
        <v>-</v>
      </c>
      <c r="AJ1220" s="376"/>
      <c r="AK1220" s="376"/>
      <c r="AL1220" s="32" t="s">
        <v>116</v>
      </c>
      <c r="AM1220" s="52">
        <v>0</v>
      </c>
      <c r="AN1220" s="42">
        <f>IFERROR(AM1220/AJ1213,"-")</f>
        <v>0</v>
      </c>
      <c r="AO1220" s="52">
        <v>0</v>
      </c>
      <c r="AP1220" s="42">
        <f>IFERROR(AO1220/AK1213,"-")</f>
        <v>0</v>
      </c>
      <c r="AQ1220" s="55" t="str">
        <f t="shared" si="116"/>
        <v>-</v>
      </c>
      <c r="AR1220" s="376"/>
      <c r="AS1220" s="376"/>
      <c r="AT1220" s="32" t="s">
        <v>116</v>
      </c>
      <c r="AU1220" s="52">
        <v>0</v>
      </c>
      <c r="AV1220" s="42">
        <f>IFERROR(AU1220/AR1213,"-")</f>
        <v>0</v>
      </c>
      <c r="AW1220" s="55">
        <v>0</v>
      </c>
      <c r="AX1220" s="42">
        <f>IFERROR(AW1220/AS1213,"-")</f>
        <v>0</v>
      </c>
      <c r="AY1220" s="139" t="str">
        <f t="shared" si="117"/>
        <v>-</v>
      </c>
      <c r="AZ1220" s="376"/>
      <c r="BA1220" s="376"/>
      <c r="BB1220" s="32" t="s">
        <v>116</v>
      </c>
      <c r="BC1220" s="52">
        <v>0</v>
      </c>
      <c r="BD1220" s="42">
        <f>IFERROR(BC1220/AZ1213,"-")</f>
        <v>0</v>
      </c>
      <c r="BE1220" s="52">
        <v>0</v>
      </c>
      <c r="BF1220" s="42">
        <f>IFERROR(BE1220/BA1213,"-")</f>
        <v>0</v>
      </c>
      <c r="BG1220" s="55" t="str">
        <f t="shared" si="118"/>
        <v>-</v>
      </c>
      <c r="BH1220" s="376"/>
      <c r="BI1220" s="376"/>
      <c r="BJ1220" s="32" t="s">
        <v>116</v>
      </c>
      <c r="BK1220" s="52">
        <v>0</v>
      </c>
      <c r="BL1220" s="42">
        <f>IFERROR(BK1220/BH1213,"-")</f>
        <v>0</v>
      </c>
      <c r="BM1220" s="52">
        <v>0</v>
      </c>
      <c r="BN1220" s="42">
        <f>IFERROR(BM1220/BI1213,"-")</f>
        <v>0</v>
      </c>
      <c r="BO1220" s="96" t="str">
        <f t="shared" si="119"/>
        <v>-</v>
      </c>
      <c r="BP1220" s="141"/>
    </row>
    <row r="1221" spans="2:68" s="8" customFormat="1" ht="13.15" customHeight="1">
      <c r="B1221" s="373"/>
      <c r="C1221" s="392"/>
      <c r="D1221" s="376"/>
      <c r="E1221" s="376"/>
      <c r="F1221" s="32" t="s">
        <v>107</v>
      </c>
      <c r="G1221" s="52">
        <v>0</v>
      </c>
      <c r="H1221" s="42">
        <f>IFERROR(G1221/D1213,"-")</f>
        <v>0</v>
      </c>
      <c r="I1221" s="52">
        <v>0</v>
      </c>
      <c r="J1221" s="42">
        <f>IFERROR(I1221/E1213,"-")</f>
        <v>0</v>
      </c>
      <c r="K1221" s="55" t="str">
        <f t="shared" si="112"/>
        <v>-</v>
      </c>
      <c r="L1221" s="376"/>
      <c r="M1221" s="376"/>
      <c r="N1221" s="32" t="s">
        <v>107</v>
      </c>
      <c r="O1221" s="52">
        <v>37590</v>
      </c>
      <c r="P1221" s="42">
        <f>IFERROR(O1221/L1213,"-")</f>
        <v>2.9170039056346518E-4</v>
      </c>
      <c r="Q1221" s="52">
        <v>3</v>
      </c>
      <c r="R1221" s="42">
        <f>IFERROR(Q1221/M1213,"-")</f>
        <v>1.048951048951049E-2</v>
      </c>
      <c r="S1221" s="55">
        <f t="shared" si="113"/>
        <v>12530</v>
      </c>
      <c r="T1221" s="376"/>
      <c r="U1221" s="376"/>
      <c r="V1221" s="32" t="s">
        <v>107</v>
      </c>
      <c r="W1221" s="52">
        <v>0</v>
      </c>
      <c r="X1221" s="42">
        <f>IFERROR(W1221/T1213,"-")</f>
        <v>0</v>
      </c>
      <c r="Y1221" s="52">
        <v>0</v>
      </c>
      <c r="Z1221" s="42">
        <f>IFERROR(Y1221/U1213,"-")</f>
        <v>0</v>
      </c>
      <c r="AA1221" s="96" t="str">
        <f t="shared" si="114"/>
        <v>-</v>
      </c>
      <c r="AB1221" s="376"/>
      <c r="AC1221" s="376"/>
      <c r="AD1221" s="32" t="s">
        <v>107</v>
      </c>
      <c r="AE1221" s="52">
        <v>0</v>
      </c>
      <c r="AF1221" s="42">
        <f>IFERROR(AE1221/AB1213,"-")</f>
        <v>0</v>
      </c>
      <c r="AG1221" s="52">
        <v>0</v>
      </c>
      <c r="AH1221" s="42">
        <f>IFERROR(AG1221/AC1213,"-")</f>
        <v>0</v>
      </c>
      <c r="AI1221" s="55" t="str">
        <f t="shared" si="115"/>
        <v>-</v>
      </c>
      <c r="AJ1221" s="376"/>
      <c r="AK1221" s="376"/>
      <c r="AL1221" s="32" t="s">
        <v>107</v>
      </c>
      <c r="AM1221" s="52">
        <v>34749</v>
      </c>
      <c r="AN1221" s="42">
        <f>IFERROR(AM1221/AJ1213,"-")</f>
        <v>6.5877379237127469E-4</v>
      </c>
      <c r="AO1221" s="52">
        <v>1</v>
      </c>
      <c r="AP1221" s="42">
        <f>IFERROR(AO1221/AK1213,"-")</f>
        <v>1.0101010101010102E-2</v>
      </c>
      <c r="AQ1221" s="55">
        <f t="shared" si="116"/>
        <v>34749</v>
      </c>
      <c r="AR1221" s="376"/>
      <c r="AS1221" s="376"/>
      <c r="AT1221" s="32" t="s">
        <v>107</v>
      </c>
      <c r="AU1221" s="52">
        <v>2841</v>
      </c>
      <c r="AV1221" s="42">
        <f>IFERROR(AU1221/AR1213,"-")</f>
        <v>4.3679032142755559E-5</v>
      </c>
      <c r="AW1221" s="55">
        <v>2</v>
      </c>
      <c r="AX1221" s="42">
        <f>IFERROR(AW1221/AS1213,"-")</f>
        <v>1.4598540145985401E-2</v>
      </c>
      <c r="AY1221" s="139">
        <f t="shared" si="117"/>
        <v>1420.5</v>
      </c>
      <c r="AZ1221" s="376"/>
      <c r="BA1221" s="376"/>
      <c r="BB1221" s="32" t="s">
        <v>107</v>
      </c>
      <c r="BC1221" s="52">
        <v>0</v>
      </c>
      <c r="BD1221" s="42">
        <f>IFERROR(BC1221/AZ1213,"-")</f>
        <v>0</v>
      </c>
      <c r="BE1221" s="52">
        <v>0</v>
      </c>
      <c r="BF1221" s="42">
        <f>IFERROR(BE1221/BA1213,"-")</f>
        <v>0</v>
      </c>
      <c r="BG1221" s="55" t="str">
        <f t="shared" si="118"/>
        <v>-</v>
      </c>
      <c r="BH1221" s="376"/>
      <c r="BI1221" s="376"/>
      <c r="BJ1221" s="32" t="s">
        <v>107</v>
      </c>
      <c r="BK1221" s="52">
        <v>0</v>
      </c>
      <c r="BL1221" s="42">
        <f>IFERROR(BK1221/BH1213,"-")</f>
        <v>0</v>
      </c>
      <c r="BM1221" s="52">
        <v>0</v>
      </c>
      <c r="BN1221" s="42">
        <f>IFERROR(BM1221/BI1213,"-")</f>
        <v>0</v>
      </c>
      <c r="BO1221" s="96" t="str">
        <f t="shared" si="119"/>
        <v>-</v>
      </c>
      <c r="BP1221" s="141"/>
    </row>
    <row r="1222" spans="2:68" s="8" customFormat="1" ht="13.15" customHeight="1">
      <c r="B1222" s="373"/>
      <c r="C1222" s="392"/>
      <c r="D1222" s="376"/>
      <c r="E1222" s="376"/>
      <c r="F1222" s="32" t="s">
        <v>108</v>
      </c>
      <c r="G1222" s="52">
        <v>1572</v>
      </c>
      <c r="H1222" s="42">
        <f>IFERROR(G1222/D1213,"-")</f>
        <v>6.3407013735362848E-5</v>
      </c>
      <c r="I1222" s="52">
        <v>1</v>
      </c>
      <c r="J1222" s="42">
        <f>IFERROR(I1222/E1213,"-")</f>
        <v>3.7037037037037035E-2</v>
      </c>
      <c r="K1222" s="55">
        <f t="shared" si="112"/>
        <v>1572</v>
      </c>
      <c r="L1222" s="376"/>
      <c r="M1222" s="376"/>
      <c r="N1222" s="32" t="s">
        <v>108</v>
      </c>
      <c r="O1222" s="52">
        <v>17848</v>
      </c>
      <c r="P1222" s="42">
        <f>IFERROR(O1222/L1213,"-")</f>
        <v>1.3850142513372512E-4</v>
      </c>
      <c r="Q1222" s="52">
        <v>7</v>
      </c>
      <c r="R1222" s="42">
        <f>IFERROR(Q1222/M1213,"-")</f>
        <v>2.4475524475524476E-2</v>
      </c>
      <c r="S1222" s="55">
        <f t="shared" si="113"/>
        <v>2549.7142857142858</v>
      </c>
      <c r="T1222" s="376"/>
      <c r="U1222" s="376"/>
      <c r="V1222" s="32" t="s">
        <v>108</v>
      </c>
      <c r="W1222" s="52">
        <v>0</v>
      </c>
      <c r="X1222" s="42">
        <f>IFERROR(W1222/T1213,"-")</f>
        <v>0</v>
      </c>
      <c r="Y1222" s="52">
        <v>0</v>
      </c>
      <c r="Z1222" s="42">
        <f>IFERROR(Y1222/U1213,"-")</f>
        <v>0</v>
      </c>
      <c r="AA1222" s="96" t="str">
        <f t="shared" si="114"/>
        <v>-</v>
      </c>
      <c r="AB1222" s="376"/>
      <c r="AC1222" s="376"/>
      <c r="AD1222" s="32" t="s">
        <v>108</v>
      </c>
      <c r="AE1222" s="52">
        <v>0</v>
      </c>
      <c r="AF1222" s="42">
        <f>IFERROR(AE1222/AB1213,"-")</f>
        <v>0</v>
      </c>
      <c r="AG1222" s="52">
        <v>0</v>
      </c>
      <c r="AH1222" s="42">
        <f>IFERROR(AG1222/AC1213,"-")</f>
        <v>0</v>
      </c>
      <c r="AI1222" s="55" t="str">
        <f t="shared" si="115"/>
        <v>-</v>
      </c>
      <c r="AJ1222" s="376"/>
      <c r="AK1222" s="376"/>
      <c r="AL1222" s="32" t="s">
        <v>108</v>
      </c>
      <c r="AM1222" s="52">
        <v>4681</v>
      </c>
      <c r="AN1222" s="42">
        <f>IFERROR(AM1222/AJ1213,"-")</f>
        <v>8.8742701145067107E-5</v>
      </c>
      <c r="AO1222" s="52">
        <v>2</v>
      </c>
      <c r="AP1222" s="42">
        <f>IFERROR(AO1222/AK1213,"-")</f>
        <v>2.0202020202020204E-2</v>
      </c>
      <c r="AQ1222" s="55">
        <f t="shared" si="116"/>
        <v>2340.5</v>
      </c>
      <c r="AR1222" s="376"/>
      <c r="AS1222" s="376"/>
      <c r="AT1222" s="32" t="s">
        <v>108</v>
      </c>
      <c r="AU1222" s="52">
        <v>13167</v>
      </c>
      <c r="AV1222" s="42">
        <f>IFERROR(AU1222/AR1213,"-")</f>
        <v>2.0243640134588612E-4</v>
      </c>
      <c r="AW1222" s="55">
        <v>5</v>
      </c>
      <c r="AX1222" s="42">
        <f>IFERROR(AW1222/AS1213,"-")</f>
        <v>3.6496350364963501E-2</v>
      </c>
      <c r="AY1222" s="139">
        <f t="shared" si="117"/>
        <v>2633.4</v>
      </c>
      <c r="AZ1222" s="376"/>
      <c r="BA1222" s="376"/>
      <c r="BB1222" s="32" t="s">
        <v>108</v>
      </c>
      <c r="BC1222" s="52">
        <v>0</v>
      </c>
      <c r="BD1222" s="42">
        <f>IFERROR(BC1222/AZ1213,"-")</f>
        <v>0</v>
      </c>
      <c r="BE1222" s="52">
        <v>0</v>
      </c>
      <c r="BF1222" s="42">
        <f>IFERROR(BE1222/BA1213,"-")</f>
        <v>0</v>
      </c>
      <c r="BG1222" s="55" t="str">
        <f t="shared" si="118"/>
        <v>-</v>
      </c>
      <c r="BH1222" s="376"/>
      <c r="BI1222" s="376"/>
      <c r="BJ1222" s="32" t="s">
        <v>108</v>
      </c>
      <c r="BK1222" s="52">
        <v>43698</v>
      </c>
      <c r="BL1222" s="42">
        <f>IFERROR(BK1222/BH1213,"-")</f>
        <v>8.2163422441794334E-4</v>
      </c>
      <c r="BM1222" s="52">
        <v>3</v>
      </c>
      <c r="BN1222" s="42">
        <f>IFERROR(BM1222/BI1213,"-")</f>
        <v>1.935483870967742E-2</v>
      </c>
      <c r="BO1222" s="96">
        <f t="shared" si="119"/>
        <v>14566</v>
      </c>
      <c r="BP1222" s="141"/>
    </row>
    <row r="1223" spans="2:68" s="8" customFormat="1" ht="13.15" customHeight="1">
      <c r="B1223" s="373"/>
      <c r="C1223" s="392"/>
      <c r="D1223" s="376"/>
      <c r="E1223" s="376"/>
      <c r="F1223" s="32" t="s">
        <v>109</v>
      </c>
      <c r="G1223" s="52">
        <v>0</v>
      </c>
      <c r="H1223" s="42">
        <f>IFERROR(G1223/D1213,"-")</f>
        <v>0</v>
      </c>
      <c r="I1223" s="52">
        <v>0</v>
      </c>
      <c r="J1223" s="42">
        <f>IFERROR(I1223/E1213,"-")</f>
        <v>0</v>
      </c>
      <c r="K1223" s="55" t="str">
        <f t="shared" si="112"/>
        <v>-</v>
      </c>
      <c r="L1223" s="376"/>
      <c r="M1223" s="376"/>
      <c r="N1223" s="32" t="s">
        <v>109</v>
      </c>
      <c r="O1223" s="52">
        <v>0</v>
      </c>
      <c r="P1223" s="42">
        <f>IFERROR(O1223/L1213,"-")</f>
        <v>0</v>
      </c>
      <c r="Q1223" s="52">
        <v>0</v>
      </c>
      <c r="R1223" s="42">
        <f>IFERROR(Q1223/M1213,"-")</f>
        <v>0</v>
      </c>
      <c r="S1223" s="55" t="str">
        <f t="shared" si="113"/>
        <v>-</v>
      </c>
      <c r="T1223" s="376"/>
      <c r="U1223" s="376"/>
      <c r="V1223" s="32" t="s">
        <v>109</v>
      </c>
      <c r="W1223" s="52">
        <v>0</v>
      </c>
      <c r="X1223" s="42">
        <f>IFERROR(W1223/T1213,"-")</f>
        <v>0</v>
      </c>
      <c r="Y1223" s="52">
        <v>0</v>
      </c>
      <c r="Z1223" s="42">
        <f>IFERROR(Y1223/U1213,"-")</f>
        <v>0</v>
      </c>
      <c r="AA1223" s="96" t="str">
        <f t="shared" si="114"/>
        <v>-</v>
      </c>
      <c r="AB1223" s="376"/>
      <c r="AC1223" s="376"/>
      <c r="AD1223" s="32" t="s">
        <v>109</v>
      </c>
      <c r="AE1223" s="52">
        <v>0</v>
      </c>
      <c r="AF1223" s="42">
        <f>IFERROR(AE1223/AB1213,"-")</f>
        <v>0</v>
      </c>
      <c r="AG1223" s="52">
        <v>0</v>
      </c>
      <c r="AH1223" s="42">
        <f>IFERROR(AG1223/AC1213,"-")</f>
        <v>0</v>
      </c>
      <c r="AI1223" s="55" t="str">
        <f t="shared" si="115"/>
        <v>-</v>
      </c>
      <c r="AJ1223" s="376"/>
      <c r="AK1223" s="376"/>
      <c r="AL1223" s="32" t="s">
        <v>109</v>
      </c>
      <c r="AM1223" s="52">
        <v>0</v>
      </c>
      <c r="AN1223" s="42">
        <f>IFERROR(AM1223/AJ1213,"-")</f>
        <v>0</v>
      </c>
      <c r="AO1223" s="52">
        <v>0</v>
      </c>
      <c r="AP1223" s="42">
        <f>IFERROR(AO1223/AK1213,"-")</f>
        <v>0</v>
      </c>
      <c r="AQ1223" s="55" t="str">
        <f t="shared" si="116"/>
        <v>-</v>
      </c>
      <c r="AR1223" s="376"/>
      <c r="AS1223" s="376"/>
      <c r="AT1223" s="32" t="s">
        <v>109</v>
      </c>
      <c r="AU1223" s="52">
        <v>0</v>
      </c>
      <c r="AV1223" s="42">
        <f>IFERROR(AU1223/AR1213,"-")</f>
        <v>0</v>
      </c>
      <c r="AW1223" s="55">
        <v>0</v>
      </c>
      <c r="AX1223" s="42">
        <f>IFERROR(AW1223/AS1213,"-")</f>
        <v>0</v>
      </c>
      <c r="AY1223" s="139" t="str">
        <f t="shared" si="117"/>
        <v>-</v>
      </c>
      <c r="AZ1223" s="376"/>
      <c r="BA1223" s="376"/>
      <c r="BB1223" s="32" t="s">
        <v>109</v>
      </c>
      <c r="BC1223" s="52">
        <v>0</v>
      </c>
      <c r="BD1223" s="42">
        <f>IFERROR(BC1223/AZ1213,"-")</f>
        <v>0</v>
      </c>
      <c r="BE1223" s="52">
        <v>0</v>
      </c>
      <c r="BF1223" s="42">
        <f>IFERROR(BE1223/BA1213,"-")</f>
        <v>0</v>
      </c>
      <c r="BG1223" s="55" t="str">
        <f t="shared" si="118"/>
        <v>-</v>
      </c>
      <c r="BH1223" s="376"/>
      <c r="BI1223" s="376"/>
      <c r="BJ1223" s="32" t="s">
        <v>109</v>
      </c>
      <c r="BK1223" s="52">
        <v>0</v>
      </c>
      <c r="BL1223" s="42">
        <f>IFERROR(BK1223/BH1213,"-")</f>
        <v>0</v>
      </c>
      <c r="BM1223" s="52">
        <v>0</v>
      </c>
      <c r="BN1223" s="42">
        <f>IFERROR(BM1223/BI1213,"-")</f>
        <v>0</v>
      </c>
      <c r="BO1223" s="96" t="str">
        <f t="shared" si="119"/>
        <v>-</v>
      </c>
      <c r="BP1223" s="141"/>
    </row>
    <row r="1224" spans="2:68" s="8" customFormat="1" ht="13.15" customHeight="1">
      <c r="B1224" s="373"/>
      <c r="C1224" s="392"/>
      <c r="D1224" s="376"/>
      <c r="E1224" s="376"/>
      <c r="F1224" s="32" t="s">
        <v>110</v>
      </c>
      <c r="G1224" s="52">
        <v>0</v>
      </c>
      <c r="H1224" s="42">
        <f>IFERROR(G1224/D1213,"-")</f>
        <v>0</v>
      </c>
      <c r="I1224" s="52">
        <v>0</v>
      </c>
      <c r="J1224" s="42">
        <f>IFERROR(I1224/E1213,"-")</f>
        <v>0</v>
      </c>
      <c r="K1224" s="55" t="str">
        <f t="shared" si="112"/>
        <v>-</v>
      </c>
      <c r="L1224" s="376"/>
      <c r="M1224" s="376"/>
      <c r="N1224" s="32" t="s">
        <v>110</v>
      </c>
      <c r="O1224" s="52">
        <v>0</v>
      </c>
      <c r="P1224" s="42">
        <f>IFERROR(O1224/L1213,"-")</f>
        <v>0</v>
      </c>
      <c r="Q1224" s="52">
        <v>0</v>
      </c>
      <c r="R1224" s="42">
        <f>IFERROR(Q1224/M1213,"-")</f>
        <v>0</v>
      </c>
      <c r="S1224" s="55" t="str">
        <f t="shared" si="113"/>
        <v>-</v>
      </c>
      <c r="T1224" s="376"/>
      <c r="U1224" s="376"/>
      <c r="V1224" s="32" t="s">
        <v>110</v>
      </c>
      <c r="W1224" s="52">
        <v>0</v>
      </c>
      <c r="X1224" s="42">
        <f>IFERROR(W1224/T1213,"-")</f>
        <v>0</v>
      </c>
      <c r="Y1224" s="52">
        <v>0</v>
      </c>
      <c r="Z1224" s="42">
        <f>IFERROR(Y1224/U1213,"-")</f>
        <v>0</v>
      </c>
      <c r="AA1224" s="96" t="str">
        <f t="shared" si="114"/>
        <v>-</v>
      </c>
      <c r="AB1224" s="376"/>
      <c r="AC1224" s="376"/>
      <c r="AD1224" s="32" t="s">
        <v>110</v>
      </c>
      <c r="AE1224" s="52">
        <v>0</v>
      </c>
      <c r="AF1224" s="42">
        <f>IFERROR(AE1224/AB1213,"-")</f>
        <v>0</v>
      </c>
      <c r="AG1224" s="52">
        <v>0</v>
      </c>
      <c r="AH1224" s="42">
        <f>IFERROR(AG1224/AC1213,"-")</f>
        <v>0</v>
      </c>
      <c r="AI1224" s="55" t="str">
        <f t="shared" si="115"/>
        <v>-</v>
      </c>
      <c r="AJ1224" s="376"/>
      <c r="AK1224" s="376"/>
      <c r="AL1224" s="32" t="s">
        <v>110</v>
      </c>
      <c r="AM1224" s="52">
        <v>0</v>
      </c>
      <c r="AN1224" s="42">
        <f>IFERROR(AM1224/AJ1213,"-")</f>
        <v>0</v>
      </c>
      <c r="AO1224" s="52">
        <v>0</v>
      </c>
      <c r="AP1224" s="42">
        <f>IFERROR(AO1224/AK1213,"-")</f>
        <v>0</v>
      </c>
      <c r="AQ1224" s="55" t="str">
        <f t="shared" si="116"/>
        <v>-</v>
      </c>
      <c r="AR1224" s="376"/>
      <c r="AS1224" s="376"/>
      <c r="AT1224" s="32" t="s">
        <v>110</v>
      </c>
      <c r="AU1224" s="52">
        <v>0</v>
      </c>
      <c r="AV1224" s="42">
        <f>IFERROR(AU1224/AR1213,"-")</f>
        <v>0</v>
      </c>
      <c r="AW1224" s="55">
        <v>0</v>
      </c>
      <c r="AX1224" s="42">
        <f>IFERROR(AW1224/AS1213,"-")</f>
        <v>0</v>
      </c>
      <c r="AY1224" s="139" t="str">
        <f t="shared" si="117"/>
        <v>-</v>
      </c>
      <c r="AZ1224" s="376"/>
      <c r="BA1224" s="376"/>
      <c r="BB1224" s="32" t="s">
        <v>110</v>
      </c>
      <c r="BC1224" s="52">
        <v>0</v>
      </c>
      <c r="BD1224" s="42">
        <f>IFERROR(BC1224/AZ1213,"-")</f>
        <v>0</v>
      </c>
      <c r="BE1224" s="52">
        <v>0</v>
      </c>
      <c r="BF1224" s="42">
        <f>IFERROR(BE1224/BA1213,"-")</f>
        <v>0</v>
      </c>
      <c r="BG1224" s="55" t="str">
        <f t="shared" si="118"/>
        <v>-</v>
      </c>
      <c r="BH1224" s="376"/>
      <c r="BI1224" s="376"/>
      <c r="BJ1224" s="32" t="s">
        <v>110</v>
      </c>
      <c r="BK1224" s="52">
        <v>1354698</v>
      </c>
      <c r="BL1224" s="42">
        <f>IFERROR(BK1224/BH1213,"-")</f>
        <v>2.5471789110497939E-2</v>
      </c>
      <c r="BM1224" s="52">
        <v>1</v>
      </c>
      <c r="BN1224" s="42">
        <f>IFERROR(BM1224/BI1213,"-")</f>
        <v>6.4516129032258064E-3</v>
      </c>
      <c r="BO1224" s="96">
        <f t="shared" si="119"/>
        <v>1354698</v>
      </c>
      <c r="BP1224" s="141"/>
    </row>
    <row r="1225" spans="2:68" s="8" customFormat="1" ht="13.15" customHeight="1">
      <c r="B1225" s="373"/>
      <c r="C1225" s="392"/>
      <c r="D1225" s="376"/>
      <c r="E1225" s="376"/>
      <c r="F1225" s="32" t="s">
        <v>111</v>
      </c>
      <c r="G1225" s="52">
        <v>111860</v>
      </c>
      <c r="H1225" s="42">
        <f>IFERROR(G1225/D1213,"-")</f>
        <v>4.5119011173267729E-3</v>
      </c>
      <c r="I1225" s="52">
        <v>4</v>
      </c>
      <c r="J1225" s="42">
        <f>IFERROR(I1225/E1213,"-")</f>
        <v>0.14814814814814814</v>
      </c>
      <c r="K1225" s="55">
        <f t="shared" si="112"/>
        <v>27965</v>
      </c>
      <c r="L1225" s="376"/>
      <c r="M1225" s="376"/>
      <c r="N1225" s="32" t="s">
        <v>111</v>
      </c>
      <c r="O1225" s="52">
        <v>2319567</v>
      </c>
      <c r="P1225" s="42">
        <f>IFERROR(O1225/L1213,"-")</f>
        <v>1.7999962751745816E-2</v>
      </c>
      <c r="Q1225" s="52">
        <v>33</v>
      </c>
      <c r="R1225" s="42">
        <f>IFERROR(Q1225/M1213,"-")</f>
        <v>0.11538461538461539</v>
      </c>
      <c r="S1225" s="55">
        <f t="shared" si="113"/>
        <v>70289.909090909088</v>
      </c>
      <c r="T1225" s="376"/>
      <c r="U1225" s="376"/>
      <c r="V1225" s="32" t="s">
        <v>111</v>
      </c>
      <c r="W1225" s="52">
        <v>33870</v>
      </c>
      <c r="X1225" s="42">
        <f>IFERROR(W1225/T1213,"-")</f>
        <v>7.5149433550328153E-3</v>
      </c>
      <c r="Y1225" s="52">
        <v>2</v>
      </c>
      <c r="Z1225" s="42">
        <f>IFERROR(Y1225/U1213,"-")</f>
        <v>0.11764705882352941</v>
      </c>
      <c r="AA1225" s="96">
        <f t="shared" si="114"/>
        <v>16935</v>
      </c>
      <c r="AB1225" s="376"/>
      <c r="AC1225" s="376"/>
      <c r="AD1225" s="32" t="s">
        <v>111</v>
      </c>
      <c r="AE1225" s="52">
        <v>30671</v>
      </c>
      <c r="AF1225" s="42">
        <f>IFERROR(AE1225/AB1213,"-")</f>
        <v>5.4535917496443811E-3</v>
      </c>
      <c r="AG1225" s="52">
        <v>1</v>
      </c>
      <c r="AH1225" s="42">
        <f>IFERROR(AG1225/AC1213,"-")</f>
        <v>3.4482758620689655E-2</v>
      </c>
      <c r="AI1225" s="55">
        <f t="shared" si="115"/>
        <v>30671</v>
      </c>
      <c r="AJ1225" s="376"/>
      <c r="AK1225" s="376"/>
      <c r="AL1225" s="32" t="s">
        <v>111</v>
      </c>
      <c r="AM1225" s="52">
        <v>709082</v>
      </c>
      <c r="AN1225" s="42">
        <f>IFERROR(AM1225/AJ1213,"-")</f>
        <v>1.344282247668158E-2</v>
      </c>
      <c r="AO1225" s="52">
        <v>13</v>
      </c>
      <c r="AP1225" s="42">
        <f>IFERROR(AO1225/AK1213,"-")</f>
        <v>0.13131313131313133</v>
      </c>
      <c r="AQ1225" s="55">
        <f t="shared" si="116"/>
        <v>54544.769230769234</v>
      </c>
      <c r="AR1225" s="376"/>
      <c r="AS1225" s="376"/>
      <c r="AT1225" s="32" t="s">
        <v>111</v>
      </c>
      <c r="AU1225" s="52">
        <v>1524758</v>
      </c>
      <c r="AV1225" s="42">
        <f>IFERROR(AU1225/AR1213,"-")</f>
        <v>2.3442433541683804E-2</v>
      </c>
      <c r="AW1225" s="55">
        <v>16</v>
      </c>
      <c r="AX1225" s="42">
        <f>IFERROR(AW1225/AS1213,"-")</f>
        <v>0.11678832116788321</v>
      </c>
      <c r="AY1225" s="139">
        <f t="shared" si="117"/>
        <v>95297.375</v>
      </c>
      <c r="AZ1225" s="376"/>
      <c r="BA1225" s="376"/>
      <c r="BB1225" s="32" t="s">
        <v>111</v>
      </c>
      <c r="BC1225" s="52">
        <v>21186</v>
      </c>
      <c r="BD1225" s="42">
        <f>IFERROR(BC1225/AZ1213,"-")</f>
        <v>1.7324038677760288E-3</v>
      </c>
      <c r="BE1225" s="52">
        <v>1</v>
      </c>
      <c r="BF1225" s="42">
        <f>IFERROR(BE1225/BA1213,"-")</f>
        <v>7.1428571428571425E-2</v>
      </c>
      <c r="BG1225" s="55">
        <f t="shared" si="118"/>
        <v>21186</v>
      </c>
      <c r="BH1225" s="376"/>
      <c r="BI1225" s="376"/>
      <c r="BJ1225" s="32" t="s">
        <v>111</v>
      </c>
      <c r="BK1225" s="52">
        <v>275550</v>
      </c>
      <c r="BL1225" s="42">
        <f>IFERROR(BK1225/BH1213,"-")</f>
        <v>5.1810451402435872E-3</v>
      </c>
      <c r="BM1225" s="52">
        <v>9</v>
      </c>
      <c r="BN1225" s="42">
        <f>IFERROR(BM1225/BI1213,"-")</f>
        <v>5.8064516129032261E-2</v>
      </c>
      <c r="BO1225" s="96">
        <f t="shared" si="119"/>
        <v>30616.666666666668</v>
      </c>
      <c r="BP1225" s="141"/>
    </row>
    <row r="1226" spans="2:68" s="8" customFormat="1" ht="13.15" customHeight="1">
      <c r="B1226" s="373"/>
      <c r="C1226" s="392"/>
      <c r="D1226" s="376"/>
      <c r="E1226" s="376"/>
      <c r="F1226" s="32" t="s">
        <v>112</v>
      </c>
      <c r="G1226" s="52">
        <v>217242</v>
      </c>
      <c r="H1226" s="42">
        <f>IFERROR(G1226/D1213,"-")</f>
        <v>8.7625104821232157E-3</v>
      </c>
      <c r="I1226" s="52">
        <v>6</v>
      </c>
      <c r="J1226" s="42">
        <f>IFERROR(I1226/E1213,"-")</f>
        <v>0.22222222222222221</v>
      </c>
      <c r="K1226" s="55">
        <f t="shared" si="112"/>
        <v>36207</v>
      </c>
      <c r="L1226" s="376"/>
      <c r="M1226" s="376"/>
      <c r="N1226" s="32" t="s">
        <v>112</v>
      </c>
      <c r="O1226" s="52">
        <v>919715</v>
      </c>
      <c r="P1226" s="42">
        <f>IFERROR(O1226/L1213,"-")</f>
        <v>7.1370371031411915E-3</v>
      </c>
      <c r="Q1226" s="52">
        <v>25</v>
      </c>
      <c r="R1226" s="42">
        <f>IFERROR(Q1226/M1213,"-")</f>
        <v>8.7412587412587409E-2</v>
      </c>
      <c r="S1226" s="55">
        <f t="shared" si="113"/>
        <v>36788.6</v>
      </c>
      <c r="T1226" s="376"/>
      <c r="U1226" s="376"/>
      <c r="V1226" s="32" t="s">
        <v>112</v>
      </c>
      <c r="W1226" s="52">
        <v>118235</v>
      </c>
      <c r="X1226" s="42">
        <f>IFERROR(W1226/T1213,"-")</f>
        <v>2.6233520153005757E-2</v>
      </c>
      <c r="Y1226" s="52">
        <v>2</v>
      </c>
      <c r="Z1226" s="42">
        <f>IFERROR(Y1226/U1213,"-")</f>
        <v>0.11764705882352941</v>
      </c>
      <c r="AA1226" s="96">
        <f t="shared" si="114"/>
        <v>59117.5</v>
      </c>
      <c r="AB1226" s="376"/>
      <c r="AC1226" s="376"/>
      <c r="AD1226" s="32" t="s">
        <v>112</v>
      </c>
      <c r="AE1226" s="52">
        <v>12674</v>
      </c>
      <c r="AF1226" s="42">
        <f>IFERROR(AE1226/AB1213,"-")</f>
        <v>2.2535561877667139E-3</v>
      </c>
      <c r="AG1226" s="52">
        <v>1</v>
      </c>
      <c r="AH1226" s="42">
        <f>IFERROR(AG1226/AC1213,"-")</f>
        <v>3.4482758620689655E-2</v>
      </c>
      <c r="AI1226" s="55">
        <f t="shared" si="115"/>
        <v>12674</v>
      </c>
      <c r="AJ1226" s="376"/>
      <c r="AK1226" s="376"/>
      <c r="AL1226" s="32" t="s">
        <v>112</v>
      </c>
      <c r="AM1226" s="52">
        <v>510351</v>
      </c>
      <c r="AN1226" s="42">
        <f>IFERROR(AM1226/AJ1213,"-")</f>
        <v>9.6752673087131258E-3</v>
      </c>
      <c r="AO1226" s="52">
        <v>12</v>
      </c>
      <c r="AP1226" s="42">
        <f>IFERROR(AO1226/AK1213,"-")</f>
        <v>0.12121212121212122</v>
      </c>
      <c r="AQ1226" s="55">
        <f t="shared" si="116"/>
        <v>42529.25</v>
      </c>
      <c r="AR1226" s="376"/>
      <c r="AS1226" s="376"/>
      <c r="AT1226" s="32" t="s">
        <v>112</v>
      </c>
      <c r="AU1226" s="52">
        <v>184554</v>
      </c>
      <c r="AV1226" s="42">
        <f>IFERROR(AU1226/AR1213,"-")</f>
        <v>2.8374305167455506E-3</v>
      </c>
      <c r="AW1226" s="55">
        <v>7</v>
      </c>
      <c r="AX1226" s="42">
        <f>IFERROR(AW1226/AS1213,"-")</f>
        <v>5.1094890510948905E-2</v>
      </c>
      <c r="AY1226" s="139">
        <f t="shared" si="117"/>
        <v>26364.857142857141</v>
      </c>
      <c r="AZ1226" s="376"/>
      <c r="BA1226" s="376"/>
      <c r="BB1226" s="32" t="s">
        <v>112</v>
      </c>
      <c r="BC1226" s="52">
        <v>297810</v>
      </c>
      <c r="BD1226" s="42">
        <f>IFERROR(BC1226/AZ1213,"-")</f>
        <v>2.435227017192387E-2</v>
      </c>
      <c r="BE1226" s="52">
        <v>7</v>
      </c>
      <c r="BF1226" s="42">
        <f>IFERROR(BE1226/BA1213,"-")</f>
        <v>0.5</v>
      </c>
      <c r="BG1226" s="55">
        <f t="shared" si="118"/>
        <v>42544.285714285717</v>
      </c>
      <c r="BH1226" s="376"/>
      <c r="BI1226" s="376"/>
      <c r="BJ1226" s="32" t="s">
        <v>112</v>
      </c>
      <c r="BK1226" s="52">
        <v>318923</v>
      </c>
      <c r="BL1226" s="42">
        <f>IFERROR(BK1226/BH1213,"-")</f>
        <v>5.9965685329773383E-3</v>
      </c>
      <c r="BM1226" s="52">
        <v>6</v>
      </c>
      <c r="BN1226" s="42">
        <f>IFERROR(BM1226/BI1213,"-")</f>
        <v>3.870967741935484E-2</v>
      </c>
      <c r="BO1226" s="96">
        <f t="shared" si="119"/>
        <v>53153.833333333336</v>
      </c>
      <c r="BP1226" s="141"/>
    </row>
    <row r="1227" spans="2:68" s="8" customFormat="1" ht="13.15" customHeight="1">
      <c r="B1227" s="373"/>
      <c r="C1227" s="392"/>
      <c r="D1227" s="376"/>
      <c r="E1227" s="376"/>
      <c r="F1227" s="32" t="s">
        <v>113</v>
      </c>
      <c r="G1227" s="52">
        <v>158075</v>
      </c>
      <c r="H1227" s="42">
        <f>IFERROR(G1227/D1213,"-")</f>
        <v>6.3759947176955985E-3</v>
      </c>
      <c r="I1227" s="52">
        <v>3</v>
      </c>
      <c r="J1227" s="42">
        <f>IFERROR(I1227/E1213,"-")</f>
        <v>0.1111111111111111</v>
      </c>
      <c r="K1227" s="55">
        <f t="shared" si="112"/>
        <v>52691.666666666664</v>
      </c>
      <c r="L1227" s="376"/>
      <c r="M1227" s="376"/>
      <c r="N1227" s="32" t="s">
        <v>113</v>
      </c>
      <c r="O1227" s="52">
        <v>138385</v>
      </c>
      <c r="P1227" s="42">
        <f>IFERROR(O1227/L1213,"-")</f>
        <v>1.0738749281225095E-3</v>
      </c>
      <c r="Q1227" s="52">
        <v>9</v>
      </c>
      <c r="R1227" s="42">
        <f>IFERROR(Q1227/M1213,"-")</f>
        <v>3.1468531468531472E-2</v>
      </c>
      <c r="S1227" s="55">
        <f t="shared" si="113"/>
        <v>15376.111111111111</v>
      </c>
      <c r="T1227" s="376"/>
      <c r="U1227" s="376"/>
      <c r="V1227" s="32" t="s">
        <v>113</v>
      </c>
      <c r="W1227" s="52">
        <v>0</v>
      </c>
      <c r="X1227" s="42">
        <f>IFERROR(W1227/T1213,"-")</f>
        <v>0</v>
      </c>
      <c r="Y1227" s="52">
        <v>0</v>
      </c>
      <c r="Z1227" s="42">
        <f>IFERROR(Y1227/U1213,"-")</f>
        <v>0</v>
      </c>
      <c r="AA1227" s="96" t="str">
        <f t="shared" si="114"/>
        <v>-</v>
      </c>
      <c r="AB1227" s="376"/>
      <c r="AC1227" s="376"/>
      <c r="AD1227" s="32" t="s">
        <v>113</v>
      </c>
      <c r="AE1227" s="52">
        <v>0</v>
      </c>
      <c r="AF1227" s="42">
        <f>IFERROR(AE1227/AB1213,"-")</f>
        <v>0</v>
      </c>
      <c r="AG1227" s="52">
        <v>0</v>
      </c>
      <c r="AH1227" s="42">
        <f>IFERROR(AG1227/AC1213,"-")</f>
        <v>0</v>
      </c>
      <c r="AI1227" s="55" t="str">
        <f t="shared" si="115"/>
        <v>-</v>
      </c>
      <c r="AJ1227" s="376"/>
      <c r="AK1227" s="376"/>
      <c r="AL1227" s="32" t="s">
        <v>113</v>
      </c>
      <c r="AM1227" s="52">
        <v>98660</v>
      </c>
      <c r="AN1227" s="42">
        <f>IFERROR(AM1227/AJ1213,"-")</f>
        <v>1.8704026692955183E-3</v>
      </c>
      <c r="AO1227" s="52">
        <v>7</v>
      </c>
      <c r="AP1227" s="42">
        <f>IFERROR(AO1227/AK1213,"-")</f>
        <v>7.0707070707070704E-2</v>
      </c>
      <c r="AQ1227" s="55">
        <f t="shared" si="116"/>
        <v>14094.285714285714</v>
      </c>
      <c r="AR1227" s="376"/>
      <c r="AS1227" s="376"/>
      <c r="AT1227" s="32" t="s">
        <v>113</v>
      </c>
      <c r="AU1227" s="52">
        <v>39725</v>
      </c>
      <c r="AV1227" s="42">
        <f>IFERROR(AU1227/AR1213,"-")</f>
        <v>6.1075309815943849E-4</v>
      </c>
      <c r="AW1227" s="55">
        <v>2</v>
      </c>
      <c r="AX1227" s="42">
        <f>IFERROR(AW1227/AS1213,"-")</f>
        <v>1.4598540145985401E-2</v>
      </c>
      <c r="AY1227" s="139">
        <f t="shared" si="117"/>
        <v>19862.5</v>
      </c>
      <c r="AZ1227" s="376"/>
      <c r="BA1227" s="376"/>
      <c r="BB1227" s="32" t="s">
        <v>113</v>
      </c>
      <c r="BC1227" s="52">
        <v>67076</v>
      </c>
      <c r="BD1227" s="42">
        <f>IFERROR(BC1227/AZ1213,"-")</f>
        <v>5.4848825561665676E-3</v>
      </c>
      <c r="BE1227" s="52">
        <v>3</v>
      </c>
      <c r="BF1227" s="42">
        <f>IFERROR(BE1227/BA1213,"-")</f>
        <v>0.21428571428571427</v>
      </c>
      <c r="BG1227" s="55">
        <f t="shared" si="118"/>
        <v>22358.666666666668</v>
      </c>
      <c r="BH1227" s="376"/>
      <c r="BI1227" s="376"/>
      <c r="BJ1227" s="32" t="s">
        <v>113</v>
      </c>
      <c r="BK1227" s="52">
        <v>197752</v>
      </c>
      <c r="BL1227" s="42">
        <f>IFERROR(BK1227/BH1213,"-")</f>
        <v>3.7182436529611682E-3</v>
      </c>
      <c r="BM1227" s="52">
        <v>8</v>
      </c>
      <c r="BN1227" s="42">
        <f>IFERROR(BM1227/BI1213,"-")</f>
        <v>5.1612903225806452E-2</v>
      </c>
      <c r="BO1227" s="96">
        <f t="shared" si="119"/>
        <v>24719</v>
      </c>
      <c r="BP1227" s="141"/>
    </row>
    <row r="1228" spans="2:68" s="8" customFormat="1" ht="13.15" customHeight="1">
      <c r="B1228" s="373"/>
      <c r="C1228" s="392"/>
      <c r="D1228" s="376"/>
      <c r="E1228" s="376"/>
      <c r="F1228" s="33" t="s">
        <v>114</v>
      </c>
      <c r="G1228" s="53">
        <v>2379</v>
      </c>
      <c r="H1228" s="43">
        <f>IFERROR(G1228/D1213,"-")</f>
        <v>9.5957560862867816E-5</v>
      </c>
      <c r="I1228" s="53">
        <v>1</v>
      </c>
      <c r="J1228" s="43">
        <f>IFERROR(I1228/E1213,"-")</f>
        <v>3.7037037037037035E-2</v>
      </c>
      <c r="K1228" s="56">
        <f t="shared" si="112"/>
        <v>2379</v>
      </c>
      <c r="L1228" s="376"/>
      <c r="M1228" s="376"/>
      <c r="N1228" s="33" t="s">
        <v>114</v>
      </c>
      <c r="O1228" s="53">
        <v>104008</v>
      </c>
      <c r="P1228" s="43">
        <f>IFERROR(O1228/L1213,"-")</f>
        <v>8.0710758770217853E-4</v>
      </c>
      <c r="Q1228" s="53">
        <v>18</v>
      </c>
      <c r="R1228" s="43">
        <f>IFERROR(Q1228/M1213,"-")</f>
        <v>6.2937062937062943E-2</v>
      </c>
      <c r="S1228" s="56">
        <f t="shared" si="113"/>
        <v>5778.2222222222226</v>
      </c>
      <c r="T1228" s="376"/>
      <c r="U1228" s="376"/>
      <c r="V1228" s="33" t="s">
        <v>114</v>
      </c>
      <c r="W1228" s="53">
        <v>0</v>
      </c>
      <c r="X1228" s="43">
        <f>IFERROR(W1228/T1213,"-")</f>
        <v>0</v>
      </c>
      <c r="Y1228" s="53">
        <v>0</v>
      </c>
      <c r="Z1228" s="43">
        <f>IFERROR(Y1228/U1213,"-")</f>
        <v>0</v>
      </c>
      <c r="AA1228" s="97" t="str">
        <f t="shared" si="114"/>
        <v>-</v>
      </c>
      <c r="AB1228" s="376"/>
      <c r="AC1228" s="376"/>
      <c r="AD1228" s="33" t="s">
        <v>114</v>
      </c>
      <c r="AE1228" s="53">
        <v>0</v>
      </c>
      <c r="AF1228" s="43">
        <f>IFERROR(AE1228/AB1213,"-")</f>
        <v>0</v>
      </c>
      <c r="AG1228" s="53">
        <v>0</v>
      </c>
      <c r="AH1228" s="43">
        <f>IFERROR(AG1228/AC1213,"-")</f>
        <v>0</v>
      </c>
      <c r="AI1228" s="56" t="str">
        <f t="shared" si="115"/>
        <v>-</v>
      </c>
      <c r="AJ1228" s="376"/>
      <c r="AK1228" s="376"/>
      <c r="AL1228" s="33" t="s">
        <v>114</v>
      </c>
      <c r="AM1228" s="53">
        <v>75316</v>
      </c>
      <c r="AN1228" s="43">
        <f>IFERROR(AM1228/AJ1213,"-")</f>
        <v>1.4278456055205884E-3</v>
      </c>
      <c r="AO1228" s="53">
        <v>11</v>
      </c>
      <c r="AP1228" s="43">
        <f>IFERROR(AO1228/AK1213,"-")</f>
        <v>0.1111111111111111</v>
      </c>
      <c r="AQ1228" s="56">
        <f t="shared" si="116"/>
        <v>6846.909090909091</v>
      </c>
      <c r="AR1228" s="376"/>
      <c r="AS1228" s="376"/>
      <c r="AT1228" s="33" t="s">
        <v>114</v>
      </c>
      <c r="AU1228" s="53">
        <v>25316</v>
      </c>
      <c r="AV1228" s="43">
        <f>IFERROR(AU1228/AR1213,"-")</f>
        <v>3.8922153387046805E-4</v>
      </c>
      <c r="AW1228" s="56">
        <v>6</v>
      </c>
      <c r="AX1228" s="45">
        <f>IFERROR(AW1228/AS1213,"-")</f>
        <v>4.3795620437956206E-2</v>
      </c>
      <c r="AY1228" s="140">
        <f t="shared" si="117"/>
        <v>4219.333333333333</v>
      </c>
      <c r="AZ1228" s="376"/>
      <c r="BA1228" s="376"/>
      <c r="BB1228" s="33" t="s">
        <v>114</v>
      </c>
      <c r="BC1228" s="53">
        <v>21294</v>
      </c>
      <c r="BD1228" s="43">
        <f>IFERROR(BC1228/AZ1213,"-")</f>
        <v>1.7412351534231453E-3</v>
      </c>
      <c r="BE1228" s="53">
        <v>4</v>
      </c>
      <c r="BF1228" s="43">
        <f>IFERROR(BE1228/BA1213,"-")</f>
        <v>0.2857142857142857</v>
      </c>
      <c r="BG1228" s="56">
        <f t="shared" si="118"/>
        <v>5323.5</v>
      </c>
      <c r="BH1228" s="376"/>
      <c r="BI1228" s="376"/>
      <c r="BJ1228" s="33" t="s">
        <v>114</v>
      </c>
      <c r="BK1228" s="53">
        <v>55507</v>
      </c>
      <c r="BL1228" s="43">
        <f>IFERROR(BK1228/BH1213,"-")</f>
        <v>1.0436736439829461E-3</v>
      </c>
      <c r="BM1228" s="53">
        <v>9</v>
      </c>
      <c r="BN1228" s="43">
        <f>IFERROR(BM1228/BI1213,"-")</f>
        <v>5.8064516129032261E-2</v>
      </c>
      <c r="BO1228" s="97">
        <f t="shared" si="119"/>
        <v>6167.4444444444443</v>
      </c>
      <c r="BP1228" s="141"/>
    </row>
    <row r="1229" spans="2:68" s="8" customFormat="1" ht="13.15" customHeight="1">
      <c r="B1229" s="374"/>
      <c r="C1229" s="393"/>
      <c r="D1229" s="377"/>
      <c r="E1229" s="377"/>
      <c r="F1229" s="34" t="s">
        <v>64</v>
      </c>
      <c r="G1229" s="49">
        <f>SUM(G1213:G1228)</f>
        <v>4452731</v>
      </c>
      <c r="H1229" s="43">
        <f>IFERROR(G1229/D1213,"-")</f>
        <v>0.17960202015068444</v>
      </c>
      <c r="I1229" s="53">
        <v>22</v>
      </c>
      <c r="J1229" s="43">
        <f>IFERROR(I1229/E1213,"-")</f>
        <v>0.81481481481481477</v>
      </c>
      <c r="K1229" s="56">
        <f t="shared" si="112"/>
        <v>202396.86363636365</v>
      </c>
      <c r="L1229" s="377"/>
      <c r="M1229" s="377"/>
      <c r="N1229" s="34" t="s">
        <v>64</v>
      </c>
      <c r="O1229" s="49">
        <f>SUM(O1213:O1228)</f>
        <v>18247355</v>
      </c>
      <c r="P1229" s="43">
        <f>IFERROR(O1229/L1213,"-")</f>
        <v>0.14160044108140993</v>
      </c>
      <c r="Q1229" s="53">
        <v>195</v>
      </c>
      <c r="R1229" s="43">
        <f>IFERROR(Q1229/M1213,"-")</f>
        <v>0.68181818181818177</v>
      </c>
      <c r="S1229" s="56">
        <f t="shared" si="113"/>
        <v>93576.179487179485</v>
      </c>
      <c r="T1229" s="377"/>
      <c r="U1229" s="377"/>
      <c r="V1229" s="34" t="s">
        <v>64</v>
      </c>
      <c r="W1229" s="49">
        <f>SUM(W1213:W1228)</f>
        <v>306635</v>
      </c>
      <c r="X1229" s="43">
        <f>IFERROR(W1229/T1213,"-")</f>
        <v>6.8034976547696704E-2</v>
      </c>
      <c r="Y1229" s="53">
        <v>9</v>
      </c>
      <c r="Z1229" s="43">
        <f>IFERROR(Y1229/U1213,"-")</f>
        <v>0.52941176470588236</v>
      </c>
      <c r="AA1229" s="97">
        <f t="shared" si="114"/>
        <v>34070.555555555555</v>
      </c>
      <c r="AB1229" s="377"/>
      <c r="AC1229" s="377"/>
      <c r="AD1229" s="34" t="s">
        <v>64</v>
      </c>
      <c r="AE1229" s="49">
        <f>SUM(AE1213:AE1228)</f>
        <v>62568</v>
      </c>
      <c r="AF1229" s="43">
        <f>IFERROR(AE1229/AB1213,"-")</f>
        <v>1.1125177809388336E-2</v>
      </c>
      <c r="AG1229" s="53">
        <v>4</v>
      </c>
      <c r="AH1229" s="43">
        <f>IFERROR(AG1229/AC1213,"-")</f>
        <v>0.13793103448275862</v>
      </c>
      <c r="AI1229" s="56">
        <f t="shared" si="115"/>
        <v>15642</v>
      </c>
      <c r="AJ1229" s="377"/>
      <c r="AK1229" s="377"/>
      <c r="AL1229" s="34" t="s">
        <v>64</v>
      </c>
      <c r="AM1229" s="49">
        <f>SUM(AM1213:AM1228)</f>
        <v>8053877</v>
      </c>
      <c r="AN1229" s="43">
        <f>IFERROR(AM1229/AJ1213,"-")</f>
        <v>0.15268592174110868</v>
      </c>
      <c r="AO1229" s="53">
        <v>75</v>
      </c>
      <c r="AP1229" s="43">
        <f>IFERROR(AO1229/AK1213,"-")</f>
        <v>0.75757575757575757</v>
      </c>
      <c r="AQ1229" s="56">
        <f t="shared" si="116"/>
        <v>107385.02666666667</v>
      </c>
      <c r="AR1229" s="377"/>
      <c r="AS1229" s="377"/>
      <c r="AT1229" s="34" t="s">
        <v>64</v>
      </c>
      <c r="AU1229" s="49">
        <f>SUM(AU1213:AU1228)</f>
        <v>9696005</v>
      </c>
      <c r="AV1229" s="43">
        <f>IFERROR(AU1229/AR1213,"-")</f>
        <v>0.14907149385826068</v>
      </c>
      <c r="AW1229" s="56">
        <v>103</v>
      </c>
      <c r="AX1229" s="76">
        <f>IFERROR(AW1229/AS1213,"-")</f>
        <v>0.75182481751824815</v>
      </c>
      <c r="AY1229" s="143">
        <f t="shared" si="117"/>
        <v>94135.970873786413</v>
      </c>
      <c r="AZ1229" s="377"/>
      <c r="BA1229" s="377"/>
      <c r="BB1229" s="34" t="s">
        <v>64</v>
      </c>
      <c r="BC1229" s="49">
        <f>SUM(BC1213:BC1228)</f>
        <v>2903192</v>
      </c>
      <c r="BD1229" s="43">
        <f>IFERROR(BC1229/AZ1213,"-")</f>
        <v>0.2373973874113294</v>
      </c>
      <c r="BE1229" s="53">
        <v>13</v>
      </c>
      <c r="BF1229" s="43">
        <f>IFERROR(BE1229/BA1213,"-")</f>
        <v>0.9285714285714286</v>
      </c>
      <c r="BG1229" s="56">
        <f t="shared" si="118"/>
        <v>223322.46153846153</v>
      </c>
      <c r="BH1229" s="377"/>
      <c r="BI1229" s="377"/>
      <c r="BJ1229" s="34" t="s">
        <v>64</v>
      </c>
      <c r="BK1229" s="49">
        <f>SUM(BK1213:BK1228)</f>
        <v>5774849</v>
      </c>
      <c r="BL1229" s="43">
        <f>IFERROR(BK1229/BH1213,"-")</f>
        <v>0.10858193920192538</v>
      </c>
      <c r="BM1229" s="53">
        <v>93</v>
      </c>
      <c r="BN1229" s="43">
        <f>IFERROR(BM1229/BI1213,"-")</f>
        <v>0.6</v>
      </c>
      <c r="BO1229" s="97">
        <f t="shared" si="119"/>
        <v>62095.150537634407</v>
      </c>
      <c r="BP1229" s="141"/>
    </row>
    <row r="1230" spans="2:68" s="8" customFormat="1" ht="13.15" customHeight="1">
      <c r="B1230" s="372">
        <v>73</v>
      </c>
      <c r="C1230" s="391" t="s">
        <v>27</v>
      </c>
      <c r="D1230" s="375">
        <v>46088640</v>
      </c>
      <c r="E1230" s="375">
        <v>55</v>
      </c>
      <c r="F1230" s="30" t="s">
        <v>100</v>
      </c>
      <c r="G1230" s="51">
        <v>215822</v>
      </c>
      <c r="H1230" s="41">
        <f>IFERROR(G1230/D1230,"-")</f>
        <v>4.6827591354398831E-3</v>
      </c>
      <c r="I1230" s="51">
        <v>11</v>
      </c>
      <c r="J1230" s="41">
        <f>IFERROR(I1230/E1230,"-")</f>
        <v>0.2</v>
      </c>
      <c r="K1230" s="54">
        <f t="shared" si="112"/>
        <v>19620.18181818182</v>
      </c>
      <c r="L1230" s="375">
        <v>280219990</v>
      </c>
      <c r="M1230" s="375">
        <v>475</v>
      </c>
      <c r="N1230" s="30" t="s">
        <v>100</v>
      </c>
      <c r="O1230" s="51">
        <v>11088194</v>
      </c>
      <c r="P1230" s="41">
        <f>IFERROR(O1230/L1230,"-")</f>
        <v>3.9569603867304397E-2</v>
      </c>
      <c r="Q1230" s="51">
        <v>80</v>
      </c>
      <c r="R1230" s="41">
        <f>IFERROR(Q1230/M1230,"-")</f>
        <v>0.16842105263157894</v>
      </c>
      <c r="S1230" s="54">
        <f t="shared" si="113"/>
        <v>138602.42499999999</v>
      </c>
      <c r="T1230" s="375">
        <v>9679750</v>
      </c>
      <c r="U1230" s="375">
        <v>46</v>
      </c>
      <c r="V1230" s="30" t="s">
        <v>100</v>
      </c>
      <c r="W1230" s="51">
        <v>95472</v>
      </c>
      <c r="X1230" s="41">
        <f>IFERROR(W1230/T1230,"-")</f>
        <v>9.8630646452645982E-3</v>
      </c>
      <c r="Y1230" s="51">
        <v>5</v>
      </c>
      <c r="Z1230" s="41">
        <f>IFERROR(Y1230/U1230,"-")</f>
        <v>0.10869565217391304</v>
      </c>
      <c r="AA1230" s="95">
        <f t="shared" si="114"/>
        <v>19094.400000000001</v>
      </c>
      <c r="AB1230" s="375">
        <v>20262330</v>
      </c>
      <c r="AC1230" s="375">
        <v>59</v>
      </c>
      <c r="AD1230" s="30" t="s">
        <v>100</v>
      </c>
      <c r="AE1230" s="51">
        <v>277821</v>
      </c>
      <c r="AF1230" s="41">
        <f>IFERROR(AE1230/AB1230,"-")</f>
        <v>1.3711206953988015E-2</v>
      </c>
      <c r="AG1230" s="51">
        <v>9</v>
      </c>
      <c r="AH1230" s="41">
        <f>IFERROR(AG1230/AC1230,"-")</f>
        <v>0.15254237288135594</v>
      </c>
      <c r="AI1230" s="54">
        <f t="shared" si="115"/>
        <v>30869</v>
      </c>
      <c r="AJ1230" s="375">
        <v>111723430</v>
      </c>
      <c r="AK1230" s="375">
        <v>161</v>
      </c>
      <c r="AL1230" s="30" t="s">
        <v>100</v>
      </c>
      <c r="AM1230" s="51">
        <v>8803927</v>
      </c>
      <c r="AN1230" s="41">
        <f>IFERROR(AM1230/AJ1230,"-")</f>
        <v>7.8801080489562483E-2</v>
      </c>
      <c r="AO1230" s="51">
        <v>30</v>
      </c>
      <c r="AP1230" s="41">
        <f>IFERROR(AO1230/AK1230,"-")</f>
        <v>0.18633540372670807</v>
      </c>
      <c r="AQ1230" s="54">
        <f t="shared" si="116"/>
        <v>293464.23333333334</v>
      </c>
      <c r="AR1230" s="375">
        <v>134634170</v>
      </c>
      <c r="AS1230" s="375">
        <v>208</v>
      </c>
      <c r="AT1230" s="30" t="s">
        <v>100</v>
      </c>
      <c r="AU1230" s="51">
        <v>1910974</v>
      </c>
      <c r="AV1230" s="41">
        <f>IFERROR(AU1230/AR1230,"-")</f>
        <v>1.4193826128983452E-2</v>
      </c>
      <c r="AW1230" s="54">
        <v>36</v>
      </c>
      <c r="AX1230" s="41">
        <f>IFERROR(AW1230/AS1230,"-")</f>
        <v>0.17307692307692307</v>
      </c>
      <c r="AY1230" s="138">
        <f t="shared" si="117"/>
        <v>53082.611111111109</v>
      </c>
      <c r="AZ1230" s="375">
        <v>34473590</v>
      </c>
      <c r="BA1230" s="375">
        <v>23</v>
      </c>
      <c r="BB1230" s="30" t="s">
        <v>100</v>
      </c>
      <c r="BC1230" s="51">
        <v>8332737</v>
      </c>
      <c r="BD1230" s="41">
        <f>IFERROR(BC1230/AZ1230,"-")</f>
        <v>0.24171364224033529</v>
      </c>
      <c r="BE1230" s="51">
        <v>6</v>
      </c>
      <c r="BF1230" s="41">
        <f>IFERROR(BE1230/BA1230,"-")</f>
        <v>0.2608695652173913</v>
      </c>
      <c r="BG1230" s="54">
        <f t="shared" si="118"/>
        <v>1388789.5</v>
      </c>
      <c r="BH1230" s="375">
        <v>95655280</v>
      </c>
      <c r="BI1230" s="375">
        <v>232</v>
      </c>
      <c r="BJ1230" s="30" t="s">
        <v>100</v>
      </c>
      <c r="BK1230" s="51">
        <v>1079280</v>
      </c>
      <c r="BL1230" s="41">
        <f>IFERROR(BK1230/BH1230,"-")</f>
        <v>1.1283015427899014E-2</v>
      </c>
      <c r="BM1230" s="51">
        <v>28</v>
      </c>
      <c r="BN1230" s="41">
        <f>IFERROR(BM1230/BI1230,"-")</f>
        <v>0.1206896551724138</v>
      </c>
      <c r="BO1230" s="95">
        <f t="shared" si="119"/>
        <v>38545.714285714283</v>
      </c>
      <c r="BP1230" s="141"/>
    </row>
    <row r="1231" spans="2:68" s="8" customFormat="1" ht="13.15" customHeight="1">
      <c r="B1231" s="373"/>
      <c r="C1231" s="392"/>
      <c r="D1231" s="376"/>
      <c r="E1231" s="376"/>
      <c r="F1231" s="31" t="s">
        <v>101</v>
      </c>
      <c r="G1231" s="52">
        <v>214635</v>
      </c>
      <c r="H1231" s="42">
        <f>IFERROR(G1231/D1230,"-")</f>
        <v>4.657004415838697E-3</v>
      </c>
      <c r="I1231" s="52">
        <v>12</v>
      </c>
      <c r="J1231" s="42">
        <f>IFERROR(I1231/E1230,"-")</f>
        <v>0.21818181818181817</v>
      </c>
      <c r="K1231" s="55">
        <f t="shared" si="112"/>
        <v>17886.25</v>
      </c>
      <c r="L1231" s="376"/>
      <c r="M1231" s="376"/>
      <c r="N1231" s="31" t="s">
        <v>101</v>
      </c>
      <c r="O1231" s="52">
        <v>3126783</v>
      </c>
      <c r="P1231" s="42">
        <f>IFERROR(O1231/L1230,"-")</f>
        <v>1.1158315293637687E-2</v>
      </c>
      <c r="Q1231" s="52">
        <v>84</v>
      </c>
      <c r="R1231" s="42">
        <f>IFERROR(Q1231/M1230,"-")</f>
        <v>0.17684210526315788</v>
      </c>
      <c r="S1231" s="55">
        <f t="shared" si="113"/>
        <v>37223.607142857145</v>
      </c>
      <c r="T1231" s="376"/>
      <c r="U1231" s="376"/>
      <c r="V1231" s="31" t="s">
        <v>101</v>
      </c>
      <c r="W1231" s="52">
        <v>270050</v>
      </c>
      <c r="X1231" s="42">
        <f>IFERROR(W1231/T1230,"-")</f>
        <v>2.7898447790490458E-2</v>
      </c>
      <c r="Y1231" s="52">
        <v>11</v>
      </c>
      <c r="Z1231" s="42">
        <f>IFERROR(Y1231/U1230,"-")</f>
        <v>0.2391304347826087</v>
      </c>
      <c r="AA1231" s="96">
        <f t="shared" si="114"/>
        <v>24550</v>
      </c>
      <c r="AB1231" s="376"/>
      <c r="AC1231" s="376"/>
      <c r="AD1231" s="31" t="s">
        <v>101</v>
      </c>
      <c r="AE1231" s="52">
        <v>163845</v>
      </c>
      <c r="AF1231" s="42">
        <f>IFERROR(AE1231/AB1230,"-")</f>
        <v>8.0861875213758729E-3</v>
      </c>
      <c r="AG1231" s="52">
        <v>10</v>
      </c>
      <c r="AH1231" s="42">
        <f>IFERROR(AG1231/AC1230,"-")</f>
        <v>0.16949152542372881</v>
      </c>
      <c r="AI1231" s="55">
        <f t="shared" si="115"/>
        <v>16384.5</v>
      </c>
      <c r="AJ1231" s="376"/>
      <c r="AK1231" s="376"/>
      <c r="AL1231" s="31" t="s">
        <v>101</v>
      </c>
      <c r="AM1231" s="52">
        <v>2049273</v>
      </c>
      <c r="AN1231" s="42">
        <f>IFERROR(AM1231/AJ1230,"-")</f>
        <v>1.8342374558317803E-2</v>
      </c>
      <c r="AO1231" s="52">
        <v>26</v>
      </c>
      <c r="AP1231" s="42">
        <f>IFERROR(AO1231/AK1230,"-")</f>
        <v>0.16149068322981366</v>
      </c>
      <c r="AQ1231" s="55">
        <f t="shared" si="116"/>
        <v>78818.192307692312</v>
      </c>
      <c r="AR1231" s="376"/>
      <c r="AS1231" s="376"/>
      <c r="AT1231" s="31" t="s">
        <v>101</v>
      </c>
      <c r="AU1231" s="52">
        <v>643615</v>
      </c>
      <c r="AV1231" s="42">
        <f>IFERROR(AU1231/AR1230,"-")</f>
        <v>4.7804728918371909E-3</v>
      </c>
      <c r="AW1231" s="55">
        <v>37</v>
      </c>
      <c r="AX1231" s="42">
        <f>IFERROR(AW1231/AS1230,"-")</f>
        <v>0.17788461538461539</v>
      </c>
      <c r="AY1231" s="139">
        <f t="shared" si="117"/>
        <v>17395</v>
      </c>
      <c r="AZ1231" s="376"/>
      <c r="BA1231" s="376"/>
      <c r="BB1231" s="31" t="s">
        <v>101</v>
      </c>
      <c r="BC1231" s="52">
        <v>107067</v>
      </c>
      <c r="BD1231" s="42">
        <f>IFERROR(BC1231/AZ1230,"-")</f>
        <v>3.1057687928643346E-3</v>
      </c>
      <c r="BE1231" s="52">
        <v>4</v>
      </c>
      <c r="BF1231" s="42">
        <f>IFERROR(BE1231/BA1230,"-")</f>
        <v>0.17391304347826086</v>
      </c>
      <c r="BG1231" s="55">
        <f t="shared" si="118"/>
        <v>26766.75</v>
      </c>
      <c r="BH1231" s="376"/>
      <c r="BI1231" s="376"/>
      <c r="BJ1231" s="31" t="s">
        <v>101</v>
      </c>
      <c r="BK1231" s="52">
        <v>2230811</v>
      </c>
      <c r="BL1231" s="42">
        <f>IFERROR(BK1231/BH1230,"-")</f>
        <v>2.3321357691912042E-2</v>
      </c>
      <c r="BM1231" s="52">
        <v>28</v>
      </c>
      <c r="BN1231" s="42">
        <f>IFERROR(BM1231/BI1230,"-")</f>
        <v>0.1206896551724138</v>
      </c>
      <c r="BO1231" s="96">
        <f t="shared" si="119"/>
        <v>79671.821428571435</v>
      </c>
      <c r="BP1231" s="141"/>
    </row>
    <row r="1232" spans="2:68" s="8" customFormat="1" ht="13.15" customHeight="1">
      <c r="B1232" s="373"/>
      <c r="C1232" s="392"/>
      <c r="D1232" s="376"/>
      <c r="E1232" s="376"/>
      <c r="F1232" s="32" t="s">
        <v>102</v>
      </c>
      <c r="G1232" s="52">
        <v>3301035</v>
      </c>
      <c r="H1232" s="42">
        <f>IFERROR(G1232/D1230,"-")</f>
        <v>7.1623614843050257E-2</v>
      </c>
      <c r="I1232" s="52">
        <v>23</v>
      </c>
      <c r="J1232" s="42">
        <f>IFERROR(I1232/E1230,"-")</f>
        <v>0.41818181818181815</v>
      </c>
      <c r="K1232" s="55">
        <f t="shared" si="112"/>
        <v>143523.26086956522</v>
      </c>
      <c r="L1232" s="376"/>
      <c r="M1232" s="376"/>
      <c r="N1232" s="32" t="s">
        <v>102</v>
      </c>
      <c r="O1232" s="52">
        <v>6039774</v>
      </c>
      <c r="P1232" s="42">
        <f>IFERROR(O1232/L1230,"-")</f>
        <v>2.155368715843577E-2</v>
      </c>
      <c r="Q1232" s="52">
        <v>125</v>
      </c>
      <c r="R1232" s="42">
        <f>IFERROR(Q1232/M1230,"-")</f>
        <v>0.26315789473684209</v>
      </c>
      <c r="S1232" s="55">
        <f t="shared" si="113"/>
        <v>48318.192000000003</v>
      </c>
      <c r="T1232" s="376"/>
      <c r="U1232" s="376"/>
      <c r="V1232" s="32" t="s">
        <v>102</v>
      </c>
      <c r="W1232" s="52">
        <v>0</v>
      </c>
      <c r="X1232" s="42">
        <f>IFERROR(W1232/T1230,"-")</f>
        <v>0</v>
      </c>
      <c r="Y1232" s="52">
        <v>0</v>
      </c>
      <c r="Z1232" s="42">
        <f>IFERROR(Y1232/U1230,"-")</f>
        <v>0</v>
      </c>
      <c r="AA1232" s="96" t="str">
        <f t="shared" si="114"/>
        <v>-</v>
      </c>
      <c r="AB1232" s="376"/>
      <c r="AC1232" s="376"/>
      <c r="AD1232" s="32" t="s">
        <v>102</v>
      </c>
      <c r="AE1232" s="52">
        <v>0</v>
      </c>
      <c r="AF1232" s="42">
        <f>IFERROR(AE1232/AB1230,"-")</f>
        <v>0</v>
      </c>
      <c r="AG1232" s="52">
        <v>0</v>
      </c>
      <c r="AH1232" s="42">
        <f>IFERROR(AG1232/AC1230,"-")</f>
        <v>0</v>
      </c>
      <c r="AI1232" s="55" t="str">
        <f t="shared" si="115"/>
        <v>-</v>
      </c>
      <c r="AJ1232" s="376"/>
      <c r="AK1232" s="376"/>
      <c r="AL1232" s="32" t="s">
        <v>102</v>
      </c>
      <c r="AM1232" s="52">
        <v>3355625</v>
      </c>
      <c r="AN1232" s="42">
        <f>IFERROR(AM1232/AJ1230,"-")</f>
        <v>3.0035105438492176E-2</v>
      </c>
      <c r="AO1232" s="52">
        <v>61</v>
      </c>
      <c r="AP1232" s="42">
        <f>IFERROR(AO1232/AK1230,"-")</f>
        <v>0.37888198757763975</v>
      </c>
      <c r="AQ1232" s="55">
        <f t="shared" si="116"/>
        <v>55010.245901639348</v>
      </c>
      <c r="AR1232" s="376"/>
      <c r="AS1232" s="376"/>
      <c r="AT1232" s="32" t="s">
        <v>102</v>
      </c>
      <c r="AU1232" s="52">
        <v>2684149</v>
      </c>
      <c r="AV1232" s="42">
        <f>IFERROR(AU1232/AR1230,"-")</f>
        <v>1.9936610445921717E-2</v>
      </c>
      <c r="AW1232" s="55">
        <v>64</v>
      </c>
      <c r="AX1232" s="42">
        <f>IFERROR(AW1232/AS1230,"-")</f>
        <v>0.30769230769230771</v>
      </c>
      <c r="AY1232" s="139">
        <f t="shared" si="117"/>
        <v>41939.828125</v>
      </c>
      <c r="AZ1232" s="376"/>
      <c r="BA1232" s="376"/>
      <c r="BB1232" s="32" t="s">
        <v>102</v>
      </c>
      <c r="BC1232" s="52">
        <v>1509458</v>
      </c>
      <c r="BD1232" s="42">
        <f>IFERROR(BC1232/AZ1230,"-")</f>
        <v>4.3785924239396014E-2</v>
      </c>
      <c r="BE1232" s="52">
        <v>9</v>
      </c>
      <c r="BF1232" s="42">
        <f>IFERROR(BE1232/BA1230,"-")</f>
        <v>0.39130434782608697</v>
      </c>
      <c r="BG1232" s="55">
        <f t="shared" si="118"/>
        <v>167717.55555555556</v>
      </c>
      <c r="BH1232" s="376"/>
      <c r="BI1232" s="376"/>
      <c r="BJ1232" s="32" t="s">
        <v>102</v>
      </c>
      <c r="BK1232" s="52">
        <v>6528462</v>
      </c>
      <c r="BL1232" s="42">
        <f>IFERROR(BK1232/BH1230,"-")</f>
        <v>6.8249886467323079E-2</v>
      </c>
      <c r="BM1232" s="52">
        <v>46</v>
      </c>
      <c r="BN1232" s="42">
        <f>IFERROR(BM1232/BI1230,"-")</f>
        <v>0.19827586206896552</v>
      </c>
      <c r="BO1232" s="96">
        <f t="shared" si="119"/>
        <v>141923.08695652173</v>
      </c>
      <c r="BP1232" s="141"/>
    </row>
    <row r="1233" spans="2:68" s="8" customFormat="1" ht="13.15" customHeight="1">
      <c r="B1233" s="373"/>
      <c r="C1233" s="392"/>
      <c r="D1233" s="376"/>
      <c r="E1233" s="376"/>
      <c r="F1233" s="32" t="s">
        <v>103</v>
      </c>
      <c r="G1233" s="52">
        <v>29600</v>
      </c>
      <c r="H1233" s="42">
        <f>IFERROR(G1233/D1230,"-")</f>
        <v>6.4224069098155212E-4</v>
      </c>
      <c r="I1233" s="52">
        <v>4</v>
      </c>
      <c r="J1233" s="42">
        <f>IFERROR(I1233/E1230,"-")</f>
        <v>7.2727272727272724E-2</v>
      </c>
      <c r="K1233" s="55">
        <f t="shared" si="112"/>
        <v>7400</v>
      </c>
      <c r="L1233" s="376"/>
      <c r="M1233" s="376"/>
      <c r="N1233" s="32" t="s">
        <v>103</v>
      </c>
      <c r="O1233" s="52">
        <v>85607</v>
      </c>
      <c r="P1233" s="42">
        <f>IFERROR(O1233/L1230,"-")</f>
        <v>3.0549926149094504E-4</v>
      </c>
      <c r="Q1233" s="52">
        <v>15</v>
      </c>
      <c r="R1233" s="42">
        <f>IFERROR(Q1233/M1230,"-")</f>
        <v>3.1578947368421054E-2</v>
      </c>
      <c r="S1233" s="55">
        <f t="shared" si="113"/>
        <v>5707.1333333333332</v>
      </c>
      <c r="T1233" s="376"/>
      <c r="U1233" s="376"/>
      <c r="V1233" s="32" t="s">
        <v>103</v>
      </c>
      <c r="W1233" s="52">
        <v>0</v>
      </c>
      <c r="X1233" s="42">
        <f>IFERROR(W1233/T1230,"-")</f>
        <v>0</v>
      </c>
      <c r="Y1233" s="52">
        <v>0</v>
      </c>
      <c r="Z1233" s="42">
        <f>IFERROR(Y1233/U1230,"-")</f>
        <v>0</v>
      </c>
      <c r="AA1233" s="96" t="str">
        <f t="shared" si="114"/>
        <v>-</v>
      </c>
      <c r="AB1233" s="376"/>
      <c r="AC1233" s="376"/>
      <c r="AD1233" s="32" t="s">
        <v>103</v>
      </c>
      <c r="AE1233" s="52">
        <v>0</v>
      </c>
      <c r="AF1233" s="42">
        <f>IFERROR(AE1233/AB1230,"-")</f>
        <v>0</v>
      </c>
      <c r="AG1233" s="52">
        <v>0</v>
      </c>
      <c r="AH1233" s="42">
        <f>IFERROR(AG1233/AC1230,"-")</f>
        <v>0</v>
      </c>
      <c r="AI1233" s="55" t="str">
        <f t="shared" si="115"/>
        <v>-</v>
      </c>
      <c r="AJ1233" s="376"/>
      <c r="AK1233" s="376"/>
      <c r="AL1233" s="32" t="s">
        <v>103</v>
      </c>
      <c r="AM1233" s="52">
        <v>52271</v>
      </c>
      <c r="AN1233" s="42">
        <f>IFERROR(AM1233/AJ1230,"-")</f>
        <v>4.6786068061104101E-4</v>
      </c>
      <c r="AO1233" s="52">
        <v>7</v>
      </c>
      <c r="AP1233" s="42">
        <f>IFERROR(AO1233/AK1230,"-")</f>
        <v>4.3478260869565216E-2</v>
      </c>
      <c r="AQ1233" s="55">
        <f t="shared" si="116"/>
        <v>7467.2857142857147</v>
      </c>
      <c r="AR1233" s="376"/>
      <c r="AS1233" s="376"/>
      <c r="AT1233" s="32" t="s">
        <v>103</v>
      </c>
      <c r="AU1233" s="52">
        <v>33336</v>
      </c>
      <c r="AV1233" s="42">
        <f>IFERROR(AU1233/AR1230,"-")</f>
        <v>2.4760430431591032E-4</v>
      </c>
      <c r="AW1233" s="55">
        <v>8</v>
      </c>
      <c r="AX1233" s="42">
        <f>IFERROR(AW1233/AS1230,"-")</f>
        <v>3.8461538461538464E-2</v>
      </c>
      <c r="AY1233" s="139">
        <f t="shared" si="117"/>
        <v>4167</v>
      </c>
      <c r="AZ1233" s="376"/>
      <c r="BA1233" s="376"/>
      <c r="BB1233" s="32" t="s">
        <v>103</v>
      </c>
      <c r="BC1233" s="52">
        <v>6258</v>
      </c>
      <c r="BD1233" s="42">
        <f>IFERROR(BC1233/AZ1230,"-")</f>
        <v>1.8153026708271462E-4</v>
      </c>
      <c r="BE1233" s="52">
        <v>2</v>
      </c>
      <c r="BF1233" s="42">
        <f>IFERROR(BE1233/BA1230,"-")</f>
        <v>8.6956521739130432E-2</v>
      </c>
      <c r="BG1233" s="55">
        <f t="shared" si="118"/>
        <v>3129</v>
      </c>
      <c r="BH1233" s="376"/>
      <c r="BI1233" s="376"/>
      <c r="BJ1233" s="32" t="s">
        <v>103</v>
      </c>
      <c r="BK1233" s="52">
        <v>101752</v>
      </c>
      <c r="BL1233" s="42">
        <f>IFERROR(BK1233/BH1230,"-")</f>
        <v>1.0637363666699841E-3</v>
      </c>
      <c r="BM1233" s="52">
        <v>8</v>
      </c>
      <c r="BN1233" s="42">
        <f>IFERROR(BM1233/BI1230,"-")</f>
        <v>3.4482758620689655E-2</v>
      </c>
      <c r="BO1233" s="96">
        <f t="shared" si="119"/>
        <v>12719</v>
      </c>
      <c r="BP1233" s="141"/>
    </row>
    <row r="1234" spans="2:68" s="8" customFormat="1" ht="13.15" customHeight="1">
      <c r="B1234" s="373"/>
      <c r="C1234" s="392"/>
      <c r="D1234" s="376"/>
      <c r="E1234" s="376"/>
      <c r="F1234" s="32" t="s">
        <v>104</v>
      </c>
      <c r="G1234" s="52">
        <v>1447383</v>
      </c>
      <c r="H1234" s="42">
        <f>IFERROR(G1234/D1230,"-")</f>
        <v>3.1404333041721341E-2</v>
      </c>
      <c r="I1234" s="52">
        <v>25</v>
      </c>
      <c r="J1234" s="42">
        <f>IFERROR(I1234/E1230,"-")</f>
        <v>0.45454545454545453</v>
      </c>
      <c r="K1234" s="55">
        <f t="shared" si="112"/>
        <v>57895.32</v>
      </c>
      <c r="L1234" s="376"/>
      <c r="M1234" s="376"/>
      <c r="N1234" s="32" t="s">
        <v>104</v>
      </c>
      <c r="O1234" s="52">
        <v>6920484</v>
      </c>
      <c r="P1234" s="42">
        <f>IFERROR(O1234/L1230,"-")</f>
        <v>2.4696610687909883E-2</v>
      </c>
      <c r="Q1234" s="52">
        <v>131</v>
      </c>
      <c r="R1234" s="42">
        <f>IFERROR(Q1234/M1230,"-")</f>
        <v>0.27578947368421053</v>
      </c>
      <c r="S1234" s="55">
        <f t="shared" si="113"/>
        <v>52828.122137404578</v>
      </c>
      <c r="T1234" s="376"/>
      <c r="U1234" s="376"/>
      <c r="V1234" s="32" t="s">
        <v>104</v>
      </c>
      <c r="W1234" s="52">
        <v>0</v>
      </c>
      <c r="X1234" s="42">
        <f>IFERROR(W1234/T1230,"-")</f>
        <v>0</v>
      </c>
      <c r="Y1234" s="52">
        <v>0</v>
      </c>
      <c r="Z1234" s="42">
        <f>IFERROR(Y1234/U1230,"-")</f>
        <v>0</v>
      </c>
      <c r="AA1234" s="96" t="str">
        <f t="shared" si="114"/>
        <v>-</v>
      </c>
      <c r="AB1234" s="376"/>
      <c r="AC1234" s="376"/>
      <c r="AD1234" s="32" t="s">
        <v>104</v>
      </c>
      <c r="AE1234" s="52">
        <v>0</v>
      </c>
      <c r="AF1234" s="42">
        <f>IFERROR(AE1234/AB1230,"-")</f>
        <v>0</v>
      </c>
      <c r="AG1234" s="52">
        <v>0</v>
      </c>
      <c r="AH1234" s="42">
        <f>IFERROR(AG1234/AC1230,"-")</f>
        <v>0</v>
      </c>
      <c r="AI1234" s="55" t="str">
        <f t="shared" si="115"/>
        <v>-</v>
      </c>
      <c r="AJ1234" s="376"/>
      <c r="AK1234" s="376"/>
      <c r="AL1234" s="32" t="s">
        <v>104</v>
      </c>
      <c r="AM1234" s="52">
        <v>5392774</v>
      </c>
      <c r="AN1234" s="42">
        <f>IFERROR(AM1234/AJ1230,"-")</f>
        <v>4.8268962025243944E-2</v>
      </c>
      <c r="AO1234" s="52">
        <v>62</v>
      </c>
      <c r="AP1234" s="42">
        <f>IFERROR(AO1234/AK1230,"-")</f>
        <v>0.38509316770186336</v>
      </c>
      <c r="AQ1234" s="55">
        <f t="shared" si="116"/>
        <v>86980.225806451606</v>
      </c>
      <c r="AR1234" s="376"/>
      <c r="AS1234" s="376"/>
      <c r="AT1234" s="32" t="s">
        <v>104</v>
      </c>
      <c r="AU1234" s="52">
        <v>1527710</v>
      </c>
      <c r="AV1234" s="42">
        <f>IFERROR(AU1234/AR1230,"-")</f>
        <v>1.1347119382843152E-2</v>
      </c>
      <c r="AW1234" s="55">
        <v>69</v>
      </c>
      <c r="AX1234" s="42">
        <f>IFERROR(AW1234/AS1230,"-")</f>
        <v>0.33173076923076922</v>
      </c>
      <c r="AY1234" s="139">
        <f t="shared" si="117"/>
        <v>22140.72463768116</v>
      </c>
      <c r="AZ1234" s="376"/>
      <c r="BA1234" s="376"/>
      <c r="BB1234" s="32" t="s">
        <v>104</v>
      </c>
      <c r="BC1234" s="52">
        <v>148115</v>
      </c>
      <c r="BD1234" s="42">
        <f>IFERROR(BC1234/AZ1230,"-")</f>
        <v>4.2964773903733265E-3</v>
      </c>
      <c r="BE1234" s="52">
        <v>10</v>
      </c>
      <c r="BF1234" s="42">
        <f>IFERROR(BE1234/BA1230,"-")</f>
        <v>0.43478260869565216</v>
      </c>
      <c r="BG1234" s="55">
        <f t="shared" si="118"/>
        <v>14811.5</v>
      </c>
      <c r="BH1234" s="376"/>
      <c r="BI1234" s="376"/>
      <c r="BJ1234" s="32" t="s">
        <v>104</v>
      </c>
      <c r="BK1234" s="52">
        <v>1949969</v>
      </c>
      <c r="BL1234" s="42">
        <f>IFERROR(BK1234/BH1230,"-")</f>
        <v>2.0385377576648149E-2</v>
      </c>
      <c r="BM1234" s="52">
        <v>56</v>
      </c>
      <c r="BN1234" s="42">
        <f>IFERROR(BM1234/BI1230,"-")</f>
        <v>0.2413793103448276</v>
      </c>
      <c r="BO1234" s="96">
        <f t="shared" si="119"/>
        <v>34820.875</v>
      </c>
      <c r="BP1234" s="141"/>
    </row>
    <row r="1235" spans="2:68" s="8" customFormat="1" ht="13.15" customHeight="1">
      <c r="B1235" s="373"/>
      <c r="C1235" s="392"/>
      <c r="D1235" s="376"/>
      <c r="E1235" s="376"/>
      <c r="F1235" s="32" t="s">
        <v>105</v>
      </c>
      <c r="G1235" s="52">
        <v>3211627</v>
      </c>
      <c r="H1235" s="42">
        <f>IFERROR(G1235/D1230,"-")</f>
        <v>6.9683700799155715E-2</v>
      </c>
      <c r="I1235" s="52">
        <v>22</v>
      </c>
      <c r="J1235" s="42">
        <f>IFERROR(I1235/E1230,"-")</f>
        <v>0.4</v>
      </c>
      <c r="K1235" s="55">
        <f t="shared" si="112"/>
        <v>145983.04545454544</v>
      </c>
      <c r="L1235" s="376"/>
      <c r="M1235" s="376"/>
      <c r="N1235" s="32" t="s">
        <v>105</v>
      </c>
      <c r="O1235" s="52">
        <v>11121490</v>
      </c>
      <c r="P1235" s="42">
        <f>IFERROR(O1235/L1230,"-")</f>
        <v>3.9688424797959629E-2</v>
      </c>
      <c r="Q1235" s="52">
        <v>132</v>
      </c>
      <c r="R1235" s="42">
        <f>IFERROR(Q1235/M1230,"-")</f>
        <v>0.27789473684210525</v>
      </c>
      <c r="S1235" s="55">
        <f t="shared" si="113"/>
        <v>84253.712121212127</v>
      </c>
      <c r="T1235" s="376"/>
      <c r="U1235" s="376"/>
      <c r="V1235" s="32" t="s">
        <v>105</v>
      </c>
      <c r="W1235" s="52">
        <v>0</v>
      </c>
      <c r="X1235" s="42">
        <f>IFERROR(W1235/T1230,"-")</f>
        <v>0</v>
      </c>
      <c r="Y1235" s="52">
        <v>0</v>
      </c>
      <c r="Z1235" s="42">
        <f>IFERROR(Y1235/U1230,"-")</f>
        <v>0</v>
      </c>
      <c r="AA1235" s="96" t="str">
        <f t="shared" si="114"/>
        <v>-</v>
      </c>
      <c r="AB1235" s="376"/>
      <c r="AC1235" s="376"/>
      <c r="AD1235" s="32" t="s">
        <v>105</v>
      </c>
      <c r="AE1235" s="52">
        <v>0</v>
      </c>
      <c r="AF1235" s="42">
        <f>IFERROR(AE1235/AB1230,"-")</f>
        <v>0</v>
      </c>
      <c r="AG1235" s="52">
        <v>0</v>
      </c>
      <c r="AH1235" s="42">
        <f>IFERROR(AG1235/AC1230,"-")</f>
        <v>0</v>
      </c>
      <c r="AI1235" s="55" t="str">
        <f t="shared" si="115"/>
        <v>-</v>
      </c>
      <c r="AJ1235" s="376"/>
      <c r="AK1235" s="376"/>
      <c r="AL1235" s="32" t="s">
        <v>105</v>
      </c>
      <c r="AM1235" s="52">
        <v>4772963</v>
      </c>
      <c r="AN1235" s="42">
        <f>IFERROR(AM1235/AJ1230,"-")</f>
        <v>4.2721235823139338E-2</v>
      </c>
      <c r="AO1235" s="52">
        <v>64</v>
      </c>
      <c r="AP1235" s="42">
        <f>IFERROR(AO1235/AK1230,"-")</f>
        <v>0.39751552795031053</v>
      </c>
      <c r="AQ1235" s="55">
        <f t="shared" si="116"/>
        <v>74577.546875</v>
      </c>
      <c r="AR1235" s="376"/>
      <c r="AS1235" s="376"/>
      <c r="AT1235" s="32" t="s">
        <v>105</v>
      </c>
      <c r="AU1235" s="52">
        <v>6348527</v>
      </c>
      <c r="AV1235" s="42">
        <f>IFERROR(AU1235/AR1230,"-")</f>
        <v>4.7153906025491153E-2</v>
      </c>
      <c r="AW1235" s="55">
        <v>68</v>
      </c>
      <c r="AX1235" s="42">
        <f>IFERROR(AW1235/AS1230,"-")</f>
        <v>0.32692307692307693</v>
      </c>
      <c r="AY1235" s="139">
        <f t="shared" si="117"/>
        <v>93360.691176470587</v>
      </c>
      <c r="AZ1235" s="376"/>
      <c r="BA1235" s="376"/>
      <c r="BB1235" s="32" t="s">
        <v>105</v>
      </c>
      <c r="BC1235" s="52">
        <v>1431464</v>
      </c>
      <c r="BD1235" s="42">
        <f>IFERROR(BC1235/AZ1230,"-")</f>
        <v>4.1523496682532919E-2</v>
      </c>
      <c r="BE1235" s="52">
        <v>10</v>
      </c>
      <c r="BF1235" s="42">
        <f>IFERROR(BE1235/BA1230,"-")</f>
        <v>0.43478260869565216</v>
      </c>
      <c r="BG1235" s="55">
        <f t="shared" si="118"/>
        <v>143146.4</v>
      </c>
      <c r="BH1235" s="376"/>
      <c r="BI1235" s="376"/>
      <c r="BJ1235" s="32" t="s">
        <v>105</v>
      </c>
      <c r="BK1235" s="52">
        <v>3916138</v>
      </c>
      <c r="BL1235" s="42">
        <f>IFERROR(BK1235/BH1230,"-")</f>
        <v>4.0940113290139343E-2</v>
      </c>
      <c r="BM1235" s="52">
        <v>43</v>
      </c>
      <c r="BN1235" s="42">
        <f>IFERROR(BM1235/BI1230,"-")</f>
        <v>0.18534482758620691</v>
      </c>
      <c r="BO1235" s="96">
        <f t="shared" si="119"/>
        <v>91072.976744186046</v>
      </c>
      <c r="BP1235" s="141"/>
    </row>
    <row r="1236" spans="2:68" s="8" customFormat="1" ht="13.15" customHeight="1">
      <c r="B1236" s="373"/>
      <c r="C1236" s="392"/>
      <c r="D1236" s="376"/>
      <c r="E1236" s="376"/>
      <c r="F1236" s="32" t="s">
        <v>106</v>
      </c>
      <c r="G1236" s="52">
        <v>1176968</v>
      </c>
      <c r="H1236" s="42">
        <f>IFERROR(G1236/D1230,"-")</f>
        <v>2.5537052080512681E-2</v>
      </c>
      <c r="I1236" s="52">
        <v>7</v>
      </c>
      <c r="J1236" s="42">
        <f>IFERROR(I1236/E1230,"-")</f>
        <v>0.12727272727272726</v>
      </c>
      <c r="K1236" s="55">
        <f t="shared" si="112"/>
        <v>168138.28571428571</v>
      </c>
      <c r="L1236" s="376"/>
      <c r="M1236" s="376"/>
      <c r="N1236" s="32" t="s">
        <v>106</v>
      </c>
      <c r="O1236" s="52">
        <v>8692315</v>
      </c>
      <c r="P1236" s="42">
        <f>IFERROR(O1236/L1230,"-")</f>
        <v>3.1019610699436539E-2</v>
      </c>
      <c r="Q1236" s="52">
        <v>49</v>
      </c>
      <c r="R1236" s="42">
        <f>IFERROR(Q1236/M1230,"-")</f>
        <v>0.1031578947368421</v>
      </c>
      <c r="S1236" s="55">
        <f t="shared" si="113"/>
        <v>177394.18367346938</v>
      </c>
      <c r="T1236" s="376"/>
      <c r="U1236" s="376"/>
      <c r="V1236" s="32" t="s">
        <v>106</v>
      </c>
      <c r="W1236" s="52">
        <v>0</v>
      </c>
      <c r="X1236" s="42">
        <f>IFERROR(W1236/T1230,"-")</f>
        <v>0</v>
      </c>
      <c r="Y1236" s="52">
        <v>0</v>
      </c>
      <c r="Z1236" s="42">
        <f>IFERROR(Y1236/U1230,"-")</f>
        <v>0</v>
      </c>
      <c r="AA1236" s="96" t="str">
        <f t="shared" si="114"/>
        <v>-</v>
      </c>
      <c r="AB1236" s="376"/>
      <c r="AC1236" s="376"/>
      <c r="AD1236" s="32" t="s">
        <v>106</v>
      </c>
      <c r="AE1236" s="52">
        <v>14555</v>
      </c>
      <c r="AF1236" s="42">
        <f>IFERROR(AE1236/AB1230,"-")</f>
        <v>7.1832805013046376E-4</v>
      </c>
      <c r="AG1236" s="52">
        <v>1</v>
      </c>
      <c r="AH1236" s="42">
        <f>IFERROR(AG1236/AC1230,"-")</f>
        <v>1.6949152542372881E-2</v>
      </c>
      <c r="AI1236" s="55">
        <f t="shared" si="115"/>
        <v>14555</v>
      </c>
      <c r="AJ1236" s="376"/>
      <c r="AK1236" s="376"/>
      <c r="AL1236" s="32" t="s">
        <v>106</v>
      </c>
      <c r="AM1236" s="52">
        <v>3235832</v>
      </c>
      <c r="AN1236" s="42">
        <f>IFERROR(AM1236/AJ1230,"-")</f>
        <v>2.896287734810863E-2</v>
      </c>
      <c r="AO1236" s="52">
        <v>21</v>
      </c>
      <c r="AP1236" s="42">
        <f>IFERROR(AO1236/AK1230,"-")</f>
        <v>0.13043478260869565</v>
      </c>
      <c r="AQ1236" s="55">
        <f t="shared" si="116"/>
        <v>154087.23809523811</v>
      </c>
      <c r="AR1236" s="376"/>
      <c r="AS1236" s="376"/>
      <c r="AT1236" s="32" t="s">
        <v>106</v>
      </c>
      <c r="AU1236" s="52">
        <v>5431368</v>
      </c>
      <c r="AV1236" s="42">
        <f>IFERROR(AU1236/AR1230,"-")</f>
        <v>4.0341675519669336E-2</v>
      </c>
      <c r="AW1236" s="55">
        <v>26</v>
      </c>
      <c r="AX1236" s="42">
        <f>IFERROR(AW1236/AS1230,"-")</f>
        <v>0.125</v>
      </c>
      <c r="AY1236" s="139">
        <f t="shared" si="117"/>
        <v>208898.76923076922</v>
      </c>
      <c r="AZ1236" s="376"/>
      <c r="BA1236" s="376"/>
      <c r="BB1236" s="32" t="s">
        <v>106</v>
      </c>
      <c r="BC1236" s="52">
        <v>3254147</v>
      </c>
      <c r="BD1236" s="42">
        <f>IFERROR(BC1236/AZ1230,"-")</f>
        <v>9.4395361782744408E-2</v>
      </c>
      <c r="BE1236" s="52">
        <v>8</v>
      </c>
      <c r="BF1236" s="42">
        <f>IFERROR(BE1236/BA1230,"-")</f>
        <v>0.34782608695652173</v>
      </c>
      <c r="BG1236" s="55">
        <f t="shared" si="118"/>
        <v>406768.375</v>
      </c>
      <c r="BH1236" s="376"/>
      <c r="BI1236" s="376"/>
      <c r="BJ1236" s="32" t="s">
        <v>106</v>
      </c>
      <c r="BK1236" s="52">
        <v>258604</v>
      </c>
      <c r="BL1236" s="42">
        <f>IFERROR(BK1236/BH1230,"-")</f>
        <v>2.7034994827258882E-3</v>
      </c>
      <c r="BM1236" s="52">
        <v>10</v>
      </c>
      <c r="BN1236" s="42">
        <f>IFERROR(BM1236/BI1230,"-")</f>
        <v>4.3103448275862072E-2</v>
      </c>
      <c r="BO1236" s="96">
        <f t="shared" si="119"/>
        <v>25860.400000000001</v>
      </c>
      <c r="BP1236" s="141"/>
    </row>
    <row r="1237" spans="2:68" s="8" customFormat="1" ht="13.15" customHeight="1">
      <c r="B1237" s="373"/>
      <c r="C1237" s="392"/>
      <c r="D1237" s="376"/>
      <c r="E1237" s="376"/>
      <c r="F1237" s="32" t="s">
        <v>116</v>
      </c>
      <c r="G1237" s="52">
        <v>0</v>
      </c>
      <c r="H1237" s="42">
        <f>IFERROR(G1237/D1230,"-")</f>
        <v>0</v>
      </c>
      <c r="I1237" s="52">
        <v>0</v>
      </c>
      <c r="J1237" s="42">
        <f>IFERROR(I1237/E1230,"-")</f>
        <v>0</v>
      </c>
      <c r="K1237" s="55" t="str">
        <f t="shared" si="112"/>
        <v>-</v>
      </c>
      <c r="L1237" s="376"/>
      <c r="M1237" s="376"/>
      <c r="N1237" s="32" t="s">
        <v>116</v>
      </c>
      <c r="O1237" s="52">
        <v>1293</v>
      </c>
      <c r="P1237" s="42">
        <f>IFERROR(O1237/L1230,"-")</f>
        <v>4.6142318397770263E-6</v>
      </c>
      <c r="Q1237" s="52">
        <v>1</v>
      </c>
      <c r="R1237" s="42">
        <f>IFERROR(Q1237/M1230,"-")</f>
        <v>2.1052631578947368E-3</v>
      </c>
      <c r="S1237" s="55">
        <f t="shared" si="113"/>
        <v>1293</v>
      </c>
      <c r="T1237" s="376"/>
      <c r="U1237" s="376"/>
      <c r="V1237" s="32" t="s">
        <v>116</v>
      </c>
      <c r="W1237" s="52">
        <v>0</v>
      </c>
      <c r="X1237" s="42">
        <f>IFERROR(W1237/T1230,"-")</f>
        <v>0</v>
      </c>
      <c r="Y1237" s="52">
        <v>0</v>
      </c>
      <c r="Z1237" s="42">
        <f>IFERROR(Y1237/U1230,"-")</f>
        <v>0</v>
      </c>
      <c r="AA1237" s="96" t="str">
        <f t="shared" si="114"/>
        <v>-</v>
      </c>
      <c r="AB1237" s="376"/>
      <c r="AC1237" s="376"/>
      <c r="AD1237" s="32" t="s">
        <v>116</v>
      </c>
      <c r="AE1237" s="52">
        <v>0</v>
      </c>
      <c r="AF1237" s="42">
        <f>IFERROR(AE1237/AB1230,"-")</f>
        <v>0</v>
      </c>
      <c r="AG1237" s="52">
        <v>0</v>
      </c>
      <c r="AH1237" s="42">
        <f>IFERROR(AG1237/AC1230,"-")</f>
        <v>0</v>
      </c>
      <c r="AI1237" s="55" t="str">
        <f t="shared" si="115"/>
        <v>-</v>
      </c>
      <c r="AJ1237" s="376"/>
      <c r="AK1237" s="376"/>
      <c r="AL1237" s="32" t="s">
        <v>116</v>
      </c>
      <c r="AM1237" s="52">
        <v>1293</v>
      </c>
      <c r="AN1237" s="42">
        <f>IFERROR(AM1237/AJ1230,"-")</f>
        <v>1.1573221480937347E-5</v>
      </c>
      <c r="AO1237" s="52">
        <v>1</v>
      </c>
      <c r="AP1237" s="42">
        <f>IFERROR(AO1237/AK1230,"-")</f>
        <v>6.2111801242236021E-3</v>
      </c>
      <c r="AQ1237" s="55">
        <f t="shared" si="116"/>
        <v>1293</v>
      </c>
      <c r="AR1237" s="376"/>
      <c r="AS1237" s="376"/>
      <c r="AT1237" s="32" t="s">
        <v>116</v>
      </c>
      <c r="AU1237" s="52">
        <v>0</v>
      </c>
      <c r="AV1237" s="42">
        <f>IFERROR(AU1237/AR1230,"-")</f>
        <v>0</v>
      </c>
      <c r="AW1237" s="55">
        <v>0</v>
      </c>
      <c r="AX1237" s="42">
        <f>IFERROR(AW1237/AS1230,"-")</f>
        <v>0</v>
      </c>
      <c r="AY1237" s="139" t="str">
        <f t="shared" si="117"/>
        <v>-</v>
      </c>
      <c r="AZ1237" s="376"/>
      <c r="BA1237" s="376"/>
      <c r="BB1237" s="32" t="s">
        <v>116</v>
      </c>
      <c r="BC1237" s="52">
        <v>0</v>
      </c>
      <c r="BD1237" s="42">
        <f>IFERROR(BC1237/AZ1230,"-")</f>
        <v>0</v>
      </c>
      <c r="BE1237" s="52">
        <v>0</v>
      </c>
      <c r="BF1237" s="42">
        <f>IFERROR(BE1237/BA1230,"-")</f>
        <v>0</v>
      </c>
      <c r="BG1237" s="55" t="str">
        <f t="shared" si="118"/>
        <v>-</v>
      </c>
      <c r="BH1237" s="376"/>
      <c r="BI1237" s="376"/>
      <c r="BJ1237" s="32" t="s">
        <v>116</v>
      </c>
      <c r="BK1237" s="52">
        <v>0</v>
      </c>
      <c r="BL1237" s="42">
        <f>IFERROR(BK1237/BH1230,"-")</f>
        <v>0</v>
      </c>
      <c r="BM1237" s="52">
        <v>0</v>
      </c>
      <c r="BN1237" s="42">
        <f>IFERROR(BM1237/BI1230,"-")</f>
        <v>0</v>
      </c>
      <c r="BO1237" s="96" t="str">
        <f t="shared" si="119"/>
        <v>-</v>
      </c>
      <c r="BP1237" s="141"/>
    </row>
    <row r="1238" spans="2:68" s="8" customFormat="1" ht="13.15" customHeight="1">
      <c r="B1238" s="373"/>
      <c r="C1238" s="392"/>
      <c r="D1238" s="376"/>
      <c r="E1238" s="376"/>
      <c r="F1238" s="32" t="s">
        <v>107</v>
      </c>
      <c r="G1238" s="52">
        <v>0</v>
      </c>
      <c r="H1238" s="42">
        <f>IFERROR(G1238/D1230,"-")</f>
        <v>0</v>
      </c>
      <c r="I1238" s="52">
        <v>0</v>
      </c>
      <c r="J1238" s="42">
        <f>IFERROR(I1238/E1230,"-")</f>
        <v>0</v>
      </c>
      <c r="K1238" s="55" t="str">
        <f t="shared" si="112"/>
        <v>-</v>
      </c>
      <c r="L1238" s="376"/>
      <c r="M1238" s="376"/>
      <c r="N1238" s="32" t="s">
        <v>107</v>
      </c>
      <c r="O1238" s="52">
        <v>29713</v>
      </c>
      <c r="P1238" s="42">
        <f>IFERROR(O1238/L1230,"-")</f>
        <v>1.0603454807060696E-4</v>
      </c>
      <c r="Q1238" s="52">
        <v>2</v>
      </c>
      <c r="R1238" s="42">
        <f>IFERROR(Q1238/M1230,"-")</f>
        <v>4.2105263157894736E-3</v>
      </c>
      <c r="S1238" s="55">
        <f t="shared" si="113"/>
        <v>14856.5</v>
      </c>
      <c r="T1238" s="376"/>
      <c r="U1238" s="376"/>
      <c r="V1238" s="32" t="s">
        <v>107</v>
      </c>
      <c r="W1238" s="52">
        <v>0</v>
      </c>
      <c r="X1238" s="42">
        <f>IFERROR(W1238/T1230,"-")</f>
        <v>0</v>
      </c>
      <c r="Y1238" s="52">
        <v>0</v>
      </c>
      <c r="Z1238" s="42">
        <f>IFERROR(Y1238/U1230,"-")</f>
        <v>0</v>
      </c>
      <c r="AA1238" s="96" t="str">
        <f t="shared" si="114"/>
        <v>-</v>
      </c>
      <c r="AB1238" s="376"/>
      <c r="AC1238" s="376"/>
      <c r="AD1238" s="32" t="s">
        <v>107</v>
      </c>
      <c r="AE1238" s="52">
        <v>0</v>
      </c>
      <c r="AF1238" s="42">
        <f>IFERROR(AE1238/AB1230,"-")</f>
        <v>0</v>
      </c>
      <c r="AG1238" s="52">
        <v>0</v>
      </c>
      <c r="AH1238" s="42">
        <f>IFERROR(AG1238/AC1230,"-")</f>
        <v>0</v>
      </c>
      <c r="AI1238" s="55" t="str">
        <f t="shared" si="115"/>
        <v>-</v>
      </c>
      <c r="AJ1238" s="376"/>
      <c r="AK1238" s="376"/>
      <c r="AL1238" s="32" t="s">
        <v>107</v>
      </c>
      <c r="AM1238" s="52">
        <v>0</v>
      </c>
      <c r="AN1238" s="42">
        <f>IFERROR(AM1238/AJ1230,"-")</f>
        <v>0</v>
      </c>
      <c r="AO1238" s="52">
        <v>0</v>
      </c>
      <c r="AP1238" s="42">
        <f>IFERROR(AO1238/AK1230,"-")</f>
        <v>0</v>
      </c>
      <c r="AQ1238" s="55" t="str">
        <f t="shared" si="116"/>
        <v>-</v>
      </c>
      <c r="AR1238" s="376"/>
      <c r="AS1238" s="376"/>
      <c r="AT1238" s="32" t="s">
        <v>107</v>
      </c>
      <c r="AU1238" s="52">
        <v>29713</v>
      </c>
      <c r="AV1238" s="42">
        <f>IFERROR(AU1238/AR1230,"-")</f>
        <v>2.2069434527653716E-4</v>
      </c>
      <c r="AW1238" s="55">
        <v>2</v>
      </c>
      <c r="AX1238" s="42">
        <f>IFERROR(AW1238/AS1230,"-")</f>
        <v>9.6153846153846159E-3</v>
      </c>
      <c r="AY1238" s="139">
        <f t="shared" si="117"/>
        <v>14856.5</v>
      </c>
      <c r="AZ1238" s="376"/>
      <c r="BA1238" s="376"/>
      <c r="BB1238" s="32" t="s">
        <v>107</v>
      </c>
      <c r="BC1238" s="52">
        <v>28455</v>
      </c>
      <c r="BD1238" s="42">
        <f>IFERROR(BC1238/AZ1230,"-")</f>
        <v>8.254144694532829E-4</v>
      </c>
      <c r="BE1238" s="52">
        <v>1</v>
      </c>
      <c r="BF1238" s="42">
        <f>IFERROR(BE1238/BA1230,"-")</f>
        <v>4.3478260869565216E-2</v>
      </c>
      <c r="BG1238" s="55">
        <f t="shared" si="118"/>
        <v>28455</v>
      </c>
      <c r="BH1238" s="376"/>
      <c r="BI1238" s="376"/>
      <c r="BJ1238" s="32" t="s">
        <v>107</v>
      </c>
      <c r="BK1238" s="52">
        <v>5043</v>
      </c>
      <c r="BL1238" s="42">
        <f>IFERROR(BK1238/BH1230,"-")</f>
        <v>5.2720560746881928E-5</v>
      </c>
      <c r="BM1238" s="52">
        <v>1</v>
      </c>
      <c r="BN1238" s="42">
        <f>IFERROR(BM1238/BI1230,"-")</f>
        <v>4.3103448275862068E-3</v>
      </c>
      <c r="BO1238" s="96">
        <f t="shared" si="119"/>
        <v>5043</v>
      </c>
      <c r="BP1238" s="141"/>
    </row>
    <row r="1239" spans="2:68" s="8" customFormat="1" ht="13.15" customHeight="1">
      <c r="B1239" s="373"/>
      <c r="C1239" s="392"/>
      <c r="D1239" s="376"/>
      <c r="E1239" s="376"/>
      <c r="F1239" s="32" t="s">
        <v>108</v>
      </c>
      <c r="G1239" s="52">
        <v>0</v>
      </c>
      <c r="H1239" s="42">
        <f>IFERROR(G1239/D1230,"-")</f>
        <v>0</v>
      </c>
      <c r="I1239" s="52">
        <v>0</v>
      </c>
      <c r="J1239" s="42">
        <f>IFERROR(I1239/E1230,"-")</f>
        <v>0</v>
      </c>
      <c r="K1239" s="55" t="str">
        <f t="shared" si="112"/>
        <v>-</v>
      </c>
      <c r="L1239" s="376"/>
      <c r="M1239" s="376"/>
      <c r="N1239" s="32" t="s">
        <v>108</v>
      </c>
      <c r="O1239" s="52">
        <v>294605</v>
      </c>
      <c r="P1239" s="42">
        <f>IFERROR(O1239/L1230,"-")</f>
        <v>1.0513347031380594E-3</v>
      </c>
      <c r="Q1239" s="52">
        <v>10</v>
      </c>
      <c r="R1239" s="42">
        <f>IFERROR(Q1239/M1230,"-")</f>
        <v>2.1052631578947368E-2</v>
      </c>
      <c r="S1239" s="55">
        <f t="shared" si="113"/>
        <v>29460.5</v>
      </c>
      <c r="T1239" s="376"/>
      <c r="U1239" s="376"/>
      <c r="V1239" s="32" t="s">
        <v>108</v>
      </c>
      <c r="W1239" s="52">
        <v>0</v>
      </c>
      <c r="X1239" s="42">
        <f>IFERROR(W1239/T1230,"-")</f>
        <v>0</v>
      </c>
      <c r="Y1239" s="52">
        <v>0</v>
      </c>
      <c r="Z1239" s="42">
        <f>IFERROR(Y1239/U1230,"-")</f>
        <v>0</v>
      </c>
      <c r="AA1239" s="96" t="str">
        <f t="shared" si="114"/>
        <v>-</v>
      </c>
      <c r="AB1239" s="376"/>
      <c r="AC1239" s="376"/>
      <c r="AD1239" s="32" t="s">
        <v>108</v>
      </c>
      <c r="AE1239" s="52">
        <v>0</v>
      </c>
      <c r="AF1239" s="42">
        <f>IFERROR(AE1239/AB1230,"-")</f>
        <v>0</v>
      </c>
      <c r="AG1239" s="52">
        <v>0</v>
      </c>
      <c r="AH1239" s="42">
        <f>IFERROR(AG1239/AC1230,"-")</f>
        <v>0</v>
      </c>
      <c r="AI1239" s="55" t="str">
        <f t="shared" si="115"/>
        <v>-</v>
      </c>
      <c r="AJ1239" s="376"/>
      <c r="AK1239" s="376"/>
      <c r="AL1239" s="32" t="s">
        <v>108</v>
      </c>
      <c r="AM1239" s="52">
        <v>153221</v>
      </c>
      <c r="AN1239" s="42">
        <f>IFERROR(AM1239/AJ1230,"-")</f>
        <v>1.3714312208280752E-3</v>
      </c>
      <c r="AO1239" s="52">
        <v>5</v>
      </c>
      <c r="AP1239" s="42">
        <f>IFERROR(AO1239/AK1230,"-")</f>
        <v>3.1055900621118012E-2</v>
      </c>
      <c r="AQ1239" s="55">
        <f t="shared" si="116"/>
        <v>30644.2</v>
      </c>
      <c r="AR1239" s="376"/>
      <c r="AS1239" s="376"/>
      <c r="AT1239" s="32" t="s">
        <v>108</v>
      </c>
      <c r="AU1239" s="52">
        <v>141384</v>
      </c>
      <c r="AV1239" s="42">
        <f>IFERROR(AU1239/AR1230,"-")</f>
        <v>1.0501345980741738E-3</v>
      </c>
      <c r="AW1239" s="55">
        <v>5</v>
      </c>
      <c r="AX1239" s="42">
        <f>IFERROR(AW1239/AS1230,"-")</f>
        <v>2.403846153846154E-2</v>
      </c>
      <c r="AY1239" s="139">
        <f t="shared" si="117"/>
        <v>28276.799999999999</v>
      </c>
      <c r="AZ1239" s="376"/>
      <c r="BA1239" s="376"/>
      <c r="BB1239" s="32" t="s">
        <v>108</v>
      </c>
      <c r="BC1239" s="52">
        <v>9577</v>
      </c>
      <c r="BD1239" s="42">
        <f>IFERROR(BC1239/AZ1230,"-")</f>
        <v>2.7780686606761873E-4</v>
      </c>
      <c r="BE1239" s="52">
        <v>1</v>
      </c>
      <c r="BF1239" s="42">
        <f>IFERROR(BE1239/BA1230,"-")</f>
        <v>4.3478260869565216E-2</v>
      </c>
      <c r="BG1239" s="55">
        <f t="shared" si="118"/>
        <v>9577</v>
      </c>
      <c r="BH1239" s="376"/>
      <c r="BI1239" s="376"/>
      <c r="BJ1239" s="32" t="s">
        <v>108</v>
      </c>
      <c r="BK1239" s="52">
        <v>44717</v>
      </c>
      <c r="BL1239" s="42">
        <f>IFERROR(BK1239/BH1230,"-")</f>
        <v>4.674807287167002E-4</v>
      </c>
      <c r="BM1239" s="52">
        <v>5</v>
      </c>
      <c r="BN1239" s="42">
        <f>IFERROR(BM1239/BI1230,"-")</f>
        <v>2.1551724137931036E-2</v>
      </c>
      <c r="BO1239" s="96">
        <f t="shared" si="119"/>
        <v>8943.4</v>
      </c>
      <c r="BP1239" s="141"/>
    </row>
    <row r="1240" spans="2:68" s="8" customFormat="1" ht="13.15" customHeight="1">
      <c r="B1240" s="373"/>
      <c r="C1240" s="392"/>
      <c r="D1240" s="376"/>
      <c r="E1240" s="376"/>
      <c r="F1240" s="32" t="s">
        <v>109</v>
      </c>
      <c r="G1240" s="52">
        <v>7160</v>
      </c>
      <c r="H1240" s="42">
        <f>IFERROR(G1240/D1230,"-")</f>
        <v>1.5535281579148353E-4</v>
      </c>
      <c r="I1240" s="52">
        <v>1</v>
      </c>
      <c r="J1240" s="42">
        <f>IFERROR(I1240/E1230,"-")</f>
        <v>1.8181818181818181E-2</v>
      </c>
      <c r="K1240" s="55">
        <f t="shared" si="112"/>
        <v>7160</v>
      </c>
      <c r="L1240" s="376"/>
      <c r="M1240" s="376"/>
      <c r="N1240" s="32" t="s">
        <v>109</v>
      </c>
      <c r="O1240" s="52">
        <v>0</v>
      </c>
      <c r="P1240" s="42">
        <f>IFERROR(O1240/L1230,"-")</f>
        <v>0</v>
      </c>
      <c r="Q1240" s="52">
        <v>0</v>
      </c>
      <c r="R1240" s="42">
        <f>IFERROR(Q1240/M1230,"-")</f>
        <v>0</v>
      </c>
      <c r="S1240" s="55" t="str">
        <f t="shared" si="113"/>
        <v>-</v>
      </c>
      <c r="T1240" s="376"/>
      <c r="U1240" s="376"/>
      <c r="V1240" s="32" t="s">
        <v>109</v>
      </c>
      <c r="W1240" s="52">
        <v>0</v>
      </c>
      <c r="X1240" s="42">
        <f>IFERROR(W1240/T1230,"-")</f>
        <v>0</v>
      </c>
      <c r="Y1240" s="52">
        <v>0</v>
      </c>
      <c r="Z1240" s="42">
        <f>IFERROR(Y1240/U1230,"-")</f>
        <v>0</v>
      </c>
      <c r="AA1240" s="96" t="str">
        <f t="shared" si="114"/>
        <v>-</v>
      </c>
      <c r="AB1240" s="376"/>
      <c r="AC1240" s="376"/>
      <c r="AD1240" s="32" t="s">
        <v>109</v>
      </c>
      <c r="AE1240" s="52">
        <v>0</v>
      </c>
      <c r="AF1240" s="42">
        <f>IFERROR(AE1240/AB1230,"-")</f>
        <v>0</v>
      </c>
      <c r="AG1240" s="52">
        <v>0</v>
      </c>
      <c r="AH1240" s="42">
        <f>IFERROR(AG1240/AC1230,"-")</f>
        <v>0</v>
      </c>
      <c r="AI1240" s="55" t="str">
        <f t="shared" si="115"/>
        <v>-</v>
      </c>
      <c r="AJ1240" s="376"/>
      <c r="AK1240" s="376"/>
      <c r="AL1240" s="32" t="s">
        <v>109</v>
      </c>
      <c r="AM1240" s="52">
        <v>0</v>
      </c>
      <c r="AN1240" s="42">
        <f>IFERROR(AM1240/AJ1230,"-")</f>
        <v>0</v>
      </c>
      <c r="AO1240" s="52">
        <v>0</v>
      </c>
      <c r="AP1240" s="42">
        <f>IFERROR(AO1240/AK1230,"-")</f>
        <v>0</v>
      </c>
      <c r="AQ1240" s="55" t="str">
        <f t="shared" si="116"/>
        <v>-</v>
      </c>
      <c r="AR1240" s="376"/>
      <c r="AS1240" s="376"/>
      <c r="AT1240" s="32" t="s">
        <v>109</v>
      </c>
      <c r="AU1240" s="52">
        <v>0</v>
      </c>
      <c r="AV1240" s="42">
        <f>IFERROR(AU1240/AR1230,"-")</f>
        <v>0</v>
      </c>
      <c r="AW1240" s="55">
        <v>0</v>
      </c>
      <c r="AX1240" s="42">
        <f>IFERROR(AW1240/AS1230,"-")</f>
        <v>0</v>
      </c>
      <c r="AY1240" s="139" t="str">
        <f t="shared" si="117"/>
        <v>-</v>
      </c>
      <c r="AZ1240" s="376"/>
      <c r="BA1240" s="376"/>
      <c r="BB1240" s="32" t="s">
        <v>109</v>
      </c>
      <c r="BC1240" s="52">
        <v>0</v>
      </c>
      <c r="BD1240" s="42">
        <f>IFERROR(BC1240/AZ1230,"-")</f>
        <v>0</v>
      </c>
      <c r="BE1240" s="52">
        <v>0</v>
      </c>
      <c r="BF1240" s="42">
        <f>IFERROR(BE1240/BA1230,"-")</f>
        <v>0</v>
      </c>
      <c r="BG1240" s="55" t="str">
        <f t="shared" si="118"/>
        <v>-</v>
      </c>
      <c r="BH1240" s="376"/>
      <c r="BI1240" s="376"/>
      <c r="BJ1240" s="32" t="s">
        <v>109</v>
      </c>
      <c r="BK1240" s="52">
        <v>5750</v>
      </c>
      <c r="BL1240" s="42">
        <f>IFERROR(BK1240/BH1230,"-")</f>
        <v>6.0111684373303804E-5</v>
      </c>
      <c r="BM1240" s="52">
        <v>2</v>
      </c>
      <c r="BN1240" s="42">
        <f>IFERROR(BM1240/BI1230,"-")</f>
        <v>8.6206896551724137E-3</v>
      </c>
      <c r="BO1240" s="96">
        <f t="shared" si="119"/>
        <v>2875</v>
      </c>
      <c r="BP1240" s="141"/>
    </row>
    <row r="1241" spans="2:68" s="8" customFormat="1" ht="13.15" customHeight="1">
      <c r="B1241" s="373"/>
      <c r="C1241" s="392"/>
      <c r="D1241" s="376"/>
      <c r="E1241" s="376"/>
      <c r="F1241" s="32" t="s">
        <v>110</v>
      </c>
      <c r="G1241" s="52">
        <v>7715</v>
      </c>
      <c r="H1241" s="42">
        <f>IFERROR(G1241/D1230,"-")</f>
        <v>1.6739482874738765E-4</v>
      </c>
      <c r="I1241" s="52">
        <v>1</v>
      </c>
      <c r="J1241" s="42">
        <f>IFERROR(I1241/E1230,"-")</f>
        <v>1.8181818181818181E-2</v>
      </c>
      <c r="K1241" s="55">
        <f t="shared" si="112"/>
        <v>7715</v>
      </c>
      <c r="L1241" s="376"/>
      <c r="M1241" s="376"/>
      <c r="N1241" s="32" t="s">
        <v>110</v>
      </c>
      <c r="O1241" s="52">
        <v>1664691</v>
      </c>
      <c r="P1241" s="42">
        <f>IFERROR(O1241/L1230,"-")</f>
        <v>5.9406575526606796E-3</v>
      </c>
      <c r="Q1241" s="52">
        <v>2</v>
      </c>
      <c r="R1241" s="42">
        <f>IFERROR(Q1241/M1230,"-")</f>
        <v>4.2105263157894736E-3</v>
      </c>
      <c r="S1241" s="55">
        <f t="shared" si="113"/>
        <v>832345.5</v>
      </c>
      <c r="T1241" s="376"/>
      <c r="U1241" s="376"/>
      <c r="V1241" s="32" t="s">
        <v>110</v>
      </c>
      <c r="W1241" s="52">
        <v>0</v>
      </c>
      <c r="X1241" s="42">
        <f>IFERROR(W1241/T1230,"-")</f>
        <v>0</v>
      </c>
      <c r="Y1241" s="52">
        <v>0</v>
      </c>
      <c r="Z1241" s="42">
        <f>IFERROR(Y1241/U1230,"-")</f>
        <v>0</v>
      </c>
      <c r="AA1241" s="96" t="str">
        <f t="shared" si="114"/>
        <v>-</v>
      </c>
      <c r="AB1241" s="376"/>
      <c r="AC1241" s="376"/>
      <c r="AD1241" s="32" t="s">
        <v>110</v>
      </c>
      <c r="AE1241" s="52">
        <v>0</v>
      </c>
      <c r="AF1241" s="42">
        <f>IFERROR(AE1241/AB1230,"-")</f>
        <v>0</v>
      </c>
      <c r="AG1241" s="52">
        <v>0</v>
      </c>
      <c r="AH1241" s="42">
        <f>IFERROR(AG1241/AC1230,"-")</f>
        <v>0</v>
      </c>
      <c r="AI1241" s="55" t="str">
        <f t="shared" si="115"/>
        <v>-</v>
      </c>
      <c r="AJ1241" s="376"/>
      <c r="AK1241" s="376"/>
      <c r="AL1241" s="32" t="s">
        <v>110</v>
      </c>
      <c r="AM1241" s="52">
        <v>1466461</v>
      </c>
      <c r="AN1241" s="42">
        <f>IFERROR(AM1241/AJ1230,"-")</f>
        <v>1.3125814343508787E-2</v>
      </c>
      <c r="AO1241" s="52">
        <v>1</v>
      </c>
      <c r="AP1241" s="42">
        <f>IFERROR(AO1241/AK1230,"-")</f>
        <v>6.2111801242236021E-3</v>
      </c>
      <c r="AQ1241" s="55">
        <f t="shared" si="116"/>
        <v>1466461</v>
      </c>
      <c r="AR1241" s="376"/>
      <c r="AS1241" s="376"/>
      <c r="AT1241" s="32" t="s">
        <v>110</v>
      </c>
      <c r="AU1241" s="52">
        <v>0</v>
      </c>
      <c r="AV1241" s="42">
        <f>IFERROR(AU1241/AR1230,"-")</f>
        <v>0</v>
      </c>
      <c r="AW1241" s="55">
        <v>0</v>
      </c>
      <c r="AX1241" s="42">
        <f>IFERROR(AW1241/AS1230,"-")</f>
        <v>0</v>
      </c>
      <c r="AY1241" s="139" t="str">
        <f t="shared" si="117"/>
        <v>-</v>
      </c>
      <c r="AZ1241" s="376"/>
      <c r="BA1241" s="376"/>
      <c r="BB1241" s="32" t="s">
        <v>110</v>
      </c>
      <c r="BC1241" s="52">
        <v>1664691</v>
      </c>
      <c r="BD1241" s="42">
        <f>IFERROR(BC1241/AZ1230,"-")</f>
        <v>4.8288878529912316E-2</v>
      </c>
      <c r="BE1241" s="52">
        <v>2</v>
      </c>
      <c r="BF1241" s="42">
        <f>IFERROR(BE1241/BA1230,"-")</f>
        <v>8.6956521739130432E-2</v>
      </c>
      <c r="BG1241" s="55">
        <f t="shared" si="118"/>
        <v>832345.5</v>
      </c>
      <c r="BH1241" s="376"/>
      <c r="BI1241" s="376"/>
      <c r="BJ1241" s="32" t="s">
        <v>110</v>
      </c>
      <c r="BK1241" s="52">
        <v>6381</v>
      </c>
      <c r="BL1241" s="42">
        <f>IFERROR(BK1241/BH1230,"-")</f>
        <v>6.6708288345400276E-5</v>
      </c>
      <c r="BM1241" s="52">
        <v>2</v>
      </c>
      <c r="BN1241" s="42">
        <f>IFERROR(BM1241/BI1230,"-")</f>
        <v>8.6206896551724137E-3</v>
      </c>
      <c r="BO1241" s="96">
        <f t="shared" si="119"/>
        <v>3190.5</v>
      </c>
      <c r="BP1241" s="141"/>
    </row>
    <row r="1242" spans="2:68" s="8" customFormat="1" ht="13.15" customHeight="1">
      <c r="B1242" s="373"/>
      <c r="C1242" s="392"/>
      <c r="D1242" s="376"/>
      <c r="E1242" s="376"/>
      <c r="F1242" s="32" t="s">
        <v>111</v>
      </c>
      <c r="G1242" s="52">
        <v>163223</v>
      </c>
      <c r="H1242" s="42">
        <f>IFERROR(G1242/D1230,"-")</f>
        <v>3.5415017670297928E-3</v>
      </c>
      <c r="I1242" s="52">
        <v>4</v>
      </c>
      <c r="J1242" s="42">
        <f>IFERROR(I1242/E1230,"-")</f>
        <v>7.2727272727272724E-2</v>
      </c>
      <c r="K1242" s="55">
        <f t="shared" si="112"/>
        <v>40805.75</v>
      </c>
      <c r="L1242" s="376"/>
      <c r="M1242" s="376"/>
      <c r="N1242" s="32" t="s">
        <v>111</v>
      </c>
      <c r="O1242" s="52">
        <v>1429461</v>
      </c>
      <c r="P1242" s="42">
        <f>IFERROR(O1242/L1230,"-")</f>
        <v>5.1012099458000839E-3</v>
      </c>
      <c r="Q1242" s="52">
        <v>37</v>
      </c>
      <c r="R1242" s="42">
        <f>IFERROR(Q1242/M1230,"-")</f>
        <v>7.7894736842105267E-2</v>
      </c>
      <c r="S1242" s="55">
        <f t="shared" si="113"/>
        <v>38634.08108108108</v>
      </c>
      <c r="T1242" s="376"/>
      <c r="U1242" s="376"/>
      <c r="V1242" s="32" t="s">
        <v>111</v>
      </c>
      <c r="W1242" s="52">
        <v>136191</v>
      </c>
      <c r="X1242" s="42">
        <f>IFERROR(W1242/T1230,"-")</f>
        <v>1.4069681551692968E-2</v>
      </c>
      <c r="Y1242" s="52">
        <v>5</v>
      </c>
      <c r="Z1242" s="42">
        <f>IFERROR(Y1242/U1230,"-")</f>
        <v>0.10869565217391304</v>
      </c>
      <c r="AA1242" s="96">
        <f t="shared" si="114"/>
        <v>27238.2</v>
      </c>
      <c r="AB1242" s="376"/>
      <c r="AC1242" s="376"/>
      <c r="AD1242" s="32" t="s">
        <v>111</v>
      </c>
      <c r="AE1242" s="52">
        <v>41711</v>
      </c>
      <c r="AF1242" s="42">
        <f>IFERROR(AE1242/AB1230,"-")</f>
        <v>2.0585490414972017E-3</v>
      </c>
      <c r="AG1242" s="52">
        <v>3</v>
      </c>
      <c r="AH1242" s="42">
        <f>IFERROR(AG1242/AC1230,"-")</f>
        <v>5.0847457627118647E-2</v>
      </c>
      <c r="AI1242" s="55">
        <f t="shared" si="115"/>
        <v>13903.666666666666</v>
      </c>
      <c r="AJ1242" s="376"/>
      <c r="AK1242" s="376"/>
      <c r="AL1242" s="32" t="s">
        <v>111</v>
      </c>
      <c r="AM1242" s="52">
        <v>502326</v>
      </c>
      <c r="AN1242" s="42">
        <f>IFERROR(AM1242/AJ1230,"-")</f>
        <v>4.4961562673111631E-3</v>
      </c>
      <c r="AO1242" s="52">
        <v>15</v>
      </c>
      <c r="AP1242" s="42">
        <f>IFERROR(AO1242/AK1230,"-")</f>
        <v>9.3167701863354033E-2</v>
      </c>
      <c r="AQ1242" s="55">
        <f t="shared" si="116"/>
        <v>33488.400000000001</v>
      </c>
      <c r="AR1242" s="376"/>
      <c r="AS1242" s="376"/>
      <c r="AT1242" s="32" t="s">
        <v>111</v>
      </c>
      <c r="AU1242" s="52">
        <v>572941</v>
      </c>
      <c r="AV1242" s="42">
        <f>IFERROR(AU1242/AR1230,"-")</f>
        <v>4.2555392884287844E-3</v>
      </c>
      <c r="AW1242" s="55">
        <v>13</v>
      </c>
      <c r="AX1242" s="42">
        <f>IFERROR(AW1242/AS1230,"-")</f>
        <v>6.25E-2</v>
      </c>
      <c r="AY1242" s="139">
        <f t="shared" si="117"/>
        <v>44072.384615384617</v>
      </c>
      <c r="AZ1242" s="376"/>
      <c r="BA1242" s="376"/>
      <c r="BB1242" s="32" t="s">
        <v>111</v>
      </c>
      <c r="BC1242" s="52">
        <v>176292</v>
      </c>
      <c r="BD1242" s="42">
        <f>IFERROR(BC1242/AZ1230,"-")</f>
        <v>5.1138277156513147E-3</v>
      </c>
      <c r="BE1242" s="52">
        <v>1</v>
      </c>
      <c r="BF1242" s="42">
        <f>IFERROR(BE1242/BA1230,"-")</f>
        <v>4.3478260869565216E-2</v>
      </c>
      <c r="BG1242" s="55">
        <f t="shared" si="118"/>
        <v>176292</v>
      </c>
      <c r="BH1242" s="376"/>
      <c r="BI1242" s="376"/>
      <c r="BJ1242" s="32" t="s">
        <v>111</v>
      </c>
      <c r="BK1242" s="52">
        <v>293370</v>
      </c>
      <c r="BL1242" s="42">
        <f>IFERROR(BK1242/BH1230,"-")</f>
        <v>3.0669504077558501E-3</v>
      </c>
      <c r="BM1242" s="52">
        <v>11</v>
      </c>
      <c r="BN1242" s="42">
        <f>IFERROR(BM1242/BI1230,"-")</f>
        <v>4.7413793103448273E-2</v>
      </c>
      <c r="BO1242" s="96">
        <f t="shared" si="119"/>
        <v>26670</v>
      </c>
      <c r="BP1242" s="141"/>
    </row>
    <row r="1243" spans="2:68" s="8" customFormat="1" ht="13.15" customHeight="1">
      <c r="B1243" s="373"/>
      <c r="C1243" s="392"/>
      <c r="D1243" s="376"/>
      <c r="E1243" s="376"/>
      <c r="F1243" s="32" t="s">
        <v>112</v>
      </c>
      <c r="G1243" s="52">
        <v>293617</v>
      </c>
      <c r="H1243" s="42">
        <f>IFERROR(G1243/D1230,"-")</f>
        <v>6.3707021947273772E-3</v>
      </c>
      <c r="I1243" s="52">
        <v>3</v>
      </c>
      <c r="J1243" s="42">
        <f>IFERROR(I1243/E1230,"-")</f>
        <v>5.4545454545454543E-2</v>
      </c>
      <c r="K1243" s="55">
        <f t="shared" si="112"/>
        <v>97872.333333333328</v>
      </c>
      <c r="L1243" s="376"/>
      <c r="M1243" s="376"/>
      <c r="N1243" s="32" t="s">
        <v>112</v>
      </c>
      <c r="O1243" s="52">
        <v>1333592</v>
      </c>
      <c r="P1243" s="42">
        <f>IFERROR(O1243/L1230,"-")</f>
        <v>4.7590894568228341E-3</v>
      </c>
      <c r="Q1243" s="52">
        <v>37</v>
      </c>
      <c r="R1243" s="42">
        <f>IFERROR(Q1243/M1230,"-")</f>
        <v>7.7894736842105267E-2</v>
      </c>
      <c r="S1243" s="55">
        <f t="shared" si="113"/>
        <v>36043.027027027027</v>
      </c>
      <c r="T1243" s="376"/>
      <c r="U1243" s="376"/>
      <c r="V1243" s="32" t="s">
        <v>112</v>
      </c>
      <c r="W1243" s="52">
        <v>64814</v>
      </c>
      <c r="X1243" s="42">
        <f>IFERROR(W1243/T1230,"-")</f>
        <v>6.6958340866241379E-3</v>
      </c>
      <c r="Y1243" s="52">
        <v>5</v>
      </c>
      <c r="Z1243" s="42">
        <f>IFERROR(Y1243/U1230,"-")</f>
        <v>0.10869565217391304</v>
      </c>
      <c r="AA1243" s="96">
        <f t="shared" si="114"/>
        <v>12962.8</v>
      </c>
      <c r="AB1243" s="376"/>
      <c r="AC1243" s="376"/>
      <c r="AD1243" s="32" t="s">
        <v>112</v>
      </c>
      <c r="AE1243" s="52">
        <v>122367</v>
      </c>
      <c r="AF1243" s="42">
        <f>IFERROR(AE1243/AB1230,"-")</f>
        <v>6.0391376510006501E-3</v>
      </c>
      <c r="AG1243" s="52">
        <v>4</v>
      </c>
      <c r="AH1243" s="42">
        <f>IFERROR(AG1243/AC1230,"-")</f>
        <v>6.7796610169491525E-2</v>
      </c>
      <c r="AI1243" s="55">
        <f t="shared" si="115"/>
        <v>30591.75</v>
      </c>
      <c r="AJ1243" s="376"/>
      <c r="AK1243" s="376"/>
      <c r="AL1243" s="32" t="s">
        <v>112</v>
      </c>
      <c r="AM1243" s="52">
        <v>613632</v>
      </c>
      <c r="AN1243" s="42">
        <f>IFERROR(AM1243/AJ1230,"-")</f>
        <v>5.4924199874636856E-3</v>
      </c>
      <c r="AO1243" s="52">
        <v>11</v>
      </c>
      <c r="AP1243" s="42">
        <f>IFERROR(AO1243/AK1230,"-")</f>
        <v>6.8322981366459631E-2</v>
      </c>
      <c r="AQ1243" s="55">
        <f t="shared" si="116"/>
        <v>55784.727272727272</v>
      </c>
      <c r="AR1243" s="376"/>
      <c r="AS1243" s="376"/>
      <c r="AT1243" s="32" t="s">
        <v>112</v>
      </c>
      <c r="AU1243" s="52">
        <v>502004</v>
      </c>
      <c r="AV1243" s="42">
        <f>IFERROR(AU1243/AR1230,"-")</f>
        <v>3.72865224333466E-3</v>
      </c>
      <c r="AW1243" s="55">
        <v>16</v>
      </c>
      <c r="AX1243" s="42">
        <f>IFERROR(AW1243/AS1230,"-")</f>
        <v>7.6923076923076927E-2</v>
      </c>
      <c r="AY1243" s="139">
        <f t="shared" si="117"/>
        <v>31375.25</v>
      </c>
      <c r="AZ1243" s="376"/>
      <c r="BA1243" s="376"/>
      <c r="BB1243" s="32" t="s">
        <v>112</v>
      </c>
      <c r="BC1243" s="52">
        <v>568094</v>
      </c>
      <c r="BD1243" s="42">
        <f>IFERROR(BC1243/AZ1230,"-")</f>
        <v>1.6479107629927721E-2</v>
      </c>
      <c r="BE1243" s="52">
        <v>9</v>
      </c>
      <c r="BF1243" s="42">
        <f>IFERROR(BE1243/BA1230,"-")</f>
        <v>0.39130434782608697</v>
      </c>
      <c r="BG1243" s="55">
        <f t="shared" si="118"/>
        <v>63121.555555555555</v>
      </c>
      <c r="BH1243" s="376"/>
      <c r="BI1243" s="376"/>
      <c r="BJ1243" s="32" t="s">
        <v>112</v>
      </c>
      <c r="BK1243" s="52">
        <v>664272</v>
      </c>
      <c r="BL1243" s="42">
        <f>IFERROR(BK1243/BH1230,"-")</f>
        <v>6.9444363133953505E-3</v>
      </c>
      <c r="BM1243" s="52">
        <v>14</v>
      </c>
      <c r="BN1243" s="42">
        <f>IFERROR(BM1243/BI1230,"-")</f>
        <v>6.0344827586206899E-2</v>
      </c>
      <c r="BO1243" s="96">
        <f t="shared" si="119"/>
        <v>47448</v>
      </c>
      <c r="BP1243" s="141"/>
    </row>
    <row r="1244" spans="2:68" s="8" customFormat="1" ht="13.15" customHeight="1">
      <c r="B1244" s="373"/>
      <c r="C1244" s="392"/>
      <c r="D1244" s="376"/>
      <c r="E1244" s="376"/>
      <c r="F1244" s="32" t="s">
        <v>113</v>
      </c>
      <c r="G1244" s="52">
        <v>78225</v>
      </c>
      <c r="H1244" s="42">
        <f>IFERROR(G1244/D1230,"-")</f>
        <v>1.6972729071632402E-3</v>
      </c>
      <c r="I1244" s="52">
        <v>2</v>
      </c>
      <c r="J1244" s="42">
        <f>IFERROR(I1244/E1230,"-")</f>
        <v>3.6363636363636362E-2</v>
      </c>
      <c r="K1244" s="55">
        <f t="shared" si="112"/>
        <v>39112.5</v>
      </c>
      <c r="L1244" s="376"/>
      <c r="M1244" s="376"/>
      <c r="N1244" s="32" t="s">
        <v>113</v>
      </c>
      <c r="O1244" s="52">
        <v>744226</v>
      </c>
      <c r="P1244" s="42">
        <f>IFERROR(O1244/L1230,"-")</f>
        <v>2.6558633450811274E-3</v>
      </c>
      <c r="Q1244" s="52">
        <v>22</v>
      </c>
      <c r="R1244" s="42">
        <f>IFERROR(Q1244/M1230,"-")</f>
        <v>4.6315789473684213E-2</v>
      </c>
      <c r="S1244" s="55">
        <f t="shared" si="113"/>
        <v>33828.454545454544</v>
      </c>
      <c r="T1244" s="376"/>
      <c r="U1244" s="376"/>
      <c r="V1244" s="32" t="s">
        <v>113</v>
      </c>
      <c r="W1244" s="52">
        <v>0</v>
      </c>
      <c r="X1244" s="42">
        <f>IFERROR(W1244/T1230,"-")</f>
        <v>0</v>
      </c>
      <c r="Y1244" s="52">
        <v>0</v>
      </c>
      <c r="Z1244" s="42">
        <f>IFERROR(Y1244/U1230,"-")</f>
        <v>0</v>
      </c>
      <c r="AA1244" s="96" t="str">
        <f t="shared" si="114"/>
        <v>-</v>
      </c>
      <c r="AB1244" s="376"/>
      <c r="AC1244" s="376"/>
      <c r="AD1244" s="32" t="s">
        <v>113</v>
      </c>
      <c r="AE1244" s="52">
        <v>64826</v>
      </c>
      <c r="AF1244" s="42">
        <f>IFERROR(AE1244/AB1230,"-")</f>
        <v>3.1993359105295391E-3</v>
      </c>
      <c r="AG1244" s="52">
        <v>1</v>
      </c>
      <c r="AH1244" s="42">
        <f>IFERROR(AG1244/AC1230,"-")</f>
        <v>1.6949152542372881E-2</v>
      </c>
      <c r="AI1244" s="55">
        <f t="shared" si="115"/>
        <v>64826</v>
      </c>
      <c r="AJ1244" s="376"/>
      <c r="AK1244" s="376"/>
      <c r="AL1244" s="32" t="s">
        <v>113</v>
      </c>
      <c r="AM1244" s="52">
        <v>280816</v>
      </c>
      <c r="AN1244" s="42">
        <f>IFERROR(AM1244/AJ1230,"-")</f>
        <v>2.5134924697532111E-3</v>
      </c>
      <c r="AO1244" s="52">
        <v>13</v>
      </c>
      <c r="AP1244" s="42">
        <f>IFERROR(AO1244/AK1230,"-")</f>
        <v>8.0745341614906832E-2</v>
      </c>
      <c r="AQ1244" s="55">
        <f t="shared" si="116"/>
        <v>21601.23076923077</v>
      </c>
      <c r="AR1244" s="376"/>
      <c r="AS1244" s="376"/>
      <c r="AT1244" s="32" t="s">
        <v>113</v>
      </c>
      <c r="AU1244" s="52">
        <v>398584</v>
      </c>
      <c r="AV1244" s="42">
        <f>IFERROR(AU1244/AR1230,"-")</f>
        <v>2.9604965812170861E-3</v>
      </c>
      <c r="AW1244" s="55">
        <v>8</v>
      </c>
      <c r="AX1244" s="42">
        <f>IFERROR(AW1244/AS1230,"-")</f>
        <v>3.8461538461538464E-2</v>
      </c>
      <c r="AY1244" s="139">
        <f t="shared" si="117"/>
        <v>49823</v>
      </c>
      <c r="AZ1244" s="376"/>
      <c r="BA1244" s="376"/>
      <c r="BB1244" s="32" t="s">
        <v>113</v>
      </c>
      <c r="BC1244" s="52">
        <v>206228</v>
      </c>
      <c r="BD1244" s="42">
        <f>IFERROR(BC1244/AZ1230,"-")</f>
        <v>5.9822026078514019E-3</v>
      </c>
      <c r="BE1244" s="52">
        <v>4</v>
      </c>
      <c r="BF1244" s="42">
        <f>IFERROR(BE1244/BA1230,"-")</f>
        <v>0.17391304347826086</v>
      </c>
      <c r="BG1244" s="55">
        <f t="shared" si="118"/>
        <v>51557</v>
      </c>
      <c r="BH1244" s="376"/>
      <c r="BI1244" s="376"/>
      <c r="BJ1244" s="32" t="s">
        <v>113</v>
      </c>
      <c r="BK1244" s="52">
        <v>240174</v>
      </c>
      <c r="BL1244" s="42">
        <f>IFERROR(BK1244/BH1230,"-")</f>
        <v>2.5108284665519768E-3</v>
      </c>
      <c r="BM1244" s="52">
        <v>8</v>
      </c>
      <c r="BN1244" s="42">
        <f>IFERROR(BM1244/BI1230,"-")</f>
        <v>3.4482758620689655E-2</v>
      </c>
      <c r="BO1244" s="96">
        <f t="shared" si="119"/>
        <v>30021.75</v>
      </c>
      <c r="BP1244" s="141"/>
    </row>
    <row r="1245" spans="2:68" s="8" customFormat="1" ht="13.15" customHeight="1">
      <c r="B1245" s="373"/>
      <c r="C1245" s="392"/>
      <c r="D1245" s="376"/>
      <c r="E1245" s="376"/>
      <c r="F1245" s="33" t="s">
        <v>114</v>
      </c>
      <c r="G1245" s="53">
        <v>336321</v>
      </c>
      <c r="H1245" s="43">
        <f>IFERROR(G1245/D1230,"-")</f>
        <v>7.2972645753921137E-3</v>
      </c>
      <c r="I1245" s="53">
        <v>13</v>
      </c>
      <c r="J1245" s="43">
        <f>IFERROR(I1245/E1230,"-")</f>
        <v>0.23636363636363636</v>
      </c>
      <c r="K1245" s="56">
        <f t="shared" si="112"/>
        <v>25870.846153846152</v>
      </c>
      <c r="L1245" s="376"/>
      <c r="M1245" s="376"/>
      <c r="N1245" s="33" t="s">
        <v>114</v>
      </c>
      <c r="O1245" s="53">
        <v>261019</v>
      </c>
      <c r="P1245" s="43">
        <f>IFERROR(O1245/L1230,"-")</f>
        <v>9.3147887129679796E-4</v>
      </c>
      <c r="Q1245" s="53">
        <v>43</v>
      </c>
      <c r="R1245" s="43">
        <f>IFERROR(Q1245/M1230,"-")</f>
        <v>9.0526315789473691E-2</v>
      </c>
      <c r="S1245" s="56">
        <f t="shared" si="113"/>
        <v>6070.2093023255811</v>
      </c>
      <c r="T1245" s="376"/>
      <c r="U1245" s="376"/>
      <c r="V1245" s="33" t="s">
        <v>114</v>
      </c>
      <c r="W1245" s="53">
        <v>21052</v>
      </c>
      <c r="X1245" s="43">
        <f>IFERROR(W1245/T1230,"-")</f>
        <v>2.1748495570650069E-3</v>
      </c>
      <c r="Y1245" s="53">
        <v>2</v>
      </c>
      <c r="Z1245" s="43">
        <f>IFERROR(Y1245/U1230,"-")</f>
        <v>4.3478260869565216E-2</v>
      </c>
      <c r="AA1245" s="97">
        <f t="shared" si="114"/>
        <v>10526</v>
      </c>
      <c r="AB1245" s="376"/>
      <c r="AC1245" s="376"/>
      <c r="AD1245" s="33" t="s">
        <v>114</v>
      </c>
      <c r="AE1245" s="53">
        <v>6353</v>
      </c>
      <c r="AF1245" s="43">
        <f>IFERROR(AE1245/AB1230,"-")</f>
        <v>3.1353748557051437E-4</v>
      </c>
      <c r="AG1245" s="53">
        <v>2</v>
      </c>
      <c r="AH1245" s="43">
        <f>IFERROR(AG1245/AC1230,"-")</f>
        <v>3.3898305084745763E-2</v>
      </c>
      <c r="AI1245" s="56">
        <f t="shared" si="115"/>
        <v>3176.5</v>
      </c>
      <c r="AJ1245" s="376"/>
      <c r="AK1245" s="376"/>
      <c r="AL1245" s="33" t="s">
        <v>114</v>
      </c>
      <c r="AM1245" s="53">
        <v>121424</v>
      </c>
      <c r="AN1245" s="43">
        <f>IFERROR(AM1245/AJ1230,"-")</f>
        <v>1.0868266396762076E-3</v>
      </c>
      <c r="AO1245" s="53">
        <v>20</v>
      </c>
      <c r="AP1245" s="43">
        <f>IFERROR(AO1245/AK1230,"-")</f>
        <v>0.12422360248447205</v>
      </c>
      <c r="AQ1245" s="56">
        <f t="shared" si="116"/>
        <v>6071.2</v>
      </c>
      <c r="AR1245" s="376"/>
      <c r="AS1245" s="376"/>
      <c r="AT1245" s="33" t="s">
        <v>114</v>
      </c>
      <c r="AU1245" s="53">
        <v>112190</v>
      </c>
      <c r="AV1245" s="43">
        <f>IFERROR(AU1245/AR1230,"-")</f>
        <v>8.3329514342458532E-4</v>
      </c>
      <c r="AW1245" s="56">
        <v>19</v>
      </c>
      <c r="AX1245" s="43">
        <f>IFERROR(AW1245/AS1230,"-")</f>
        <v>9.1346153846153841E-2</v>
      </c>
      <c r="AY1245" s="140">
        <f t="shared" si="117"/>
        <v>5904.7368421052633</v>
      </c>
      <c r="AZ1245" s="376"/>
      <c r="BA1245" s="376"/>
      <c r="BB1245" s="33" t="s">
        <v>114</v>
      </c>
      <c r="BC1245" s="53">
        <v>45802</v>
      </c>
      <c r="BD1245" s="43">
        <f>IFERROR(BC1245/AZ1230,"-")</f>
        <v>1.3286112644491043E-3</v>
      </c>
      <c r="BE1245" s="53">
        <v>6</v>
      </c>
      <c r="BF1245" s="43">
        <f>IFERROR(BE1245/BA1230,"-")</f>
        <v>0.2608695652173913</v>
      </c>
      <c r="BG1245" s="56">
        <f t="shared" si="118"/>
        <v>7633.666666666667</v>
      </c>
      <c r="BH1245" s="376"/>
      <c r="BI1245" s="376"/>
      <c r="BJ1245" s="33" t="s">
        <v>114</v>
      </c>
      <c r="BK1245" s="53">
        <v>139882</v>
      </c>
      <c r="BL1245" s="43">
        <f>IFERROR(BK1245/BH1230,"-")</f>
        <v>1.4623552406098231E-3</v>
      </c>
      <c r="BM1245" s="53">
        <v>10</v>
      </c>
      <c r="BN1245" s="43">
        <f>IFERROR(BM1245/BI1230,"-")</f>
        <v>4.3103448275862072E-2</v>
      </c>
      <c r="BO1245" s="97">
        <f t="shared" si="119"/>
        <v>13988.2</v>
      </c>
      <c r="BP1245" s="141"/>
    </row>
    <row r="1246" spans="2:68" s="8" customFormat="1" ht="13.15" customHeight="1">
      <c r="B1246" s="374"/>
      <c r="C1246" s="393"/>
      <c r="D1246" s="377"/>
      <c r="E1246" s="377"/>
      <c r="F1246" s="34" t="s">
        <v>64</v>
      </c>
      <c r="G1246" s="49">
        <f>SUM(G1230:G1245)</f>
        <v>10483331</v>
      </c>
      <c r="H1246" s="43">
        <f>IFERROR(G1246/D1230,"-")</f>
        <v>0.22746019409555152</v>
      </c>
      <c r="I1246" s="53">
        <v>49</v>
      </c>
      <c r="J1246" s="43">
        <f>IFERROR(I1246/E1230,"-")</f>
        <v>0.89090909090909087</v>
      </c>
      <c r="K1246" s="56">
        <f t="shared" si="112"/>
        <v>213945.53061224491</v>
      </c>
      <c r="L1246" s="377"/>
      <c r="M1246" s="377"/>
      <c r="N1246" s="34" t="s">
        <v>64</v>
      </c>
      <c r="O1246" s="49">
        <f>SUM(O1230:O1245)</f>
        <v>52833247</v>
      </c>
      <c r="P1246" s="43">
        <f>IFERROR(O1246/L1230,"-")</f>
        <v>0.18854203442088482</v>
      </c>
      <c r="Q1246" s="53">
        <v>355</v>
      </c>
      <c r="R1246" s="43">
        <f>IFERROR(Q1246/M1230,"-")</f>
        <v>0.74736842105263157</v>
      </c>
      <c r="S1246" s="56">
        <f t="shared" si="113"/>
        <v>148826.04788732395</v>
      </c>
      <c r="T1246" s="377"/>
      <c r="U1246" s="377"/>
      <c r="V1246" s="34" t="s">
        <v>64</v>
      </c>
      <c r="W1246" s="49">
        <f>SUM(W1230:W1245)</f>
        <v>587579</v>
      </c>
      <c r="X1246" s="43">
        <f>IFERROR(W1246/T1230,"-")</f>
        <v>6.0701877631137165E-2</v>
      </c>
      <c r="Y1246" s="53">
        <v>22</v>
      </c>
      <c r="Z1246" s="43">
        <f>IFERROR(Y1246/U1230,"-")</f>
        <v>0.47826086956521741</v>
      </c>
      <c r="AA1246" s="97">
        <f t="shared" si="114"/>
        <v>26708.136363636364</v>
      </c>
      <c r="AB1246" s="377"/>
      <c r="AC1246" s="377"/>
      <c r="AD1246" s="34" t="s">
        <v>64</v>
      </c>
      <c r="AE1246" s="49">
        <f>SUM(AE1230:AE1245)</f>
        <v>691478</v>
      </c>
      <c r="AF1246" s="43">
        <f>IFERROR(AE1246/AB1230,"-")</f>
        <v>3.4126282614092257E-2</v>
      </c>
      <c r="AG1246" s="53">
        <v>21</v>
      </c>
      <c r="AH1246" s="43">
        <f>IFERROR(AG1246/AC1230,"-")</f>
        <v>0.3559322033898305</v>
      </c>
      <c r="AI1246" s="56">
        <f t="shared" si="115"/>
        <v>32927.523809523809</v>
      </c>
      <c r="AJ1246" s="377"/>
      <c r="AK1246" s="377"/>
      <c r="AL1246" s="34" t="s">
        <v>64</v>
      </c>
      <c r="AM1246" s="49">
        <f>SUM(AM1230:AM1245)</f>
        <v>30801838</v>
      </c>
      <c r="AN1246" s="43">
        <f>IFERROR(AM1246/AJ1230,"-")</f>
        <v>0.27569721051349749</v>
      </c>
      <c r="AO1246" s="53">
        <v>140</v>
      </c>
      <c r="AP1246" s="43">
        <f>IFERROR(AO1246/AK1230,"-")</f>
        <v>0.86956521739130432</v>
      </c>
      <c r="AQ1246" s="56">
        <f t="shared" si="116"/>
        <v>220013.12857142856</v>
      </c>
      <c r="AR1246" s="377"/>
      <c r="AS1246" s="377"/>
      <c r="AT1246" s="34" t="s">
        <v>64</v>
      </c>
      <c r="AU1246" s="49">
        <f>SUM(AU1230:AU1245)</f>
        <v>20336495</v>
      </c>
      <c r="AV1246" s="43">
        <f>IFERROR(AU1246/AR1230,"-")</f>
        <v>0.15105002689881775</v>
      </c>
      <c r="AW1246" s="56">
        <v>171</v>
      </c>
      <c r="AX1246" s="101">
        <f>IFERROR(AW1246/AS1230,"-")</f>
        <v>0.82211538461538458</v>
      </c>
      <c r="AY1246" s="115">
        <f t="shared" si="117"/>
        <v>118926.87134502924</v>
      </c>
      <c r="AZ1246" s="377"/>
      <c r="BA1246" s="377"/>
      <c r="BB1246" s="34" t="s">
        <v>64</v>
      </c>
      <c r="BC1246" s="49">
        <f>SUM(BC1230:BC1245)</f>
        <v>17488385</v>
      </c>
      <c r="BD1246" s="43">
        <f>IFERROR(BC1246/AZ1230,"-")</f>
        <v>0.50729805047864174</v>
      </c>
      <c r="BE1246" s="53">
        <v>20</v>
      </c>
      <c r="BF1246" s="43">
        <f>IFERROR(BE1246/BA1230,"-")</f>
        <v>0.86956521739130432</v>
      </c>
      <c r="BG1246" s="56">
        <f t="shared" si="118"/>
        <v>874419.25</v>
      </c>
      <c r="BH1246" s="377"/>
      <c r="BI1246" s="377"/>
      <c r="BJ1246" s="34" t="s">
        <v>64</v>
      </c>
      <c r="BK1246" s="49">
        <f>SUM(BK1230:BK1245)</f>
        <v>17464605</v>
      </c>
      <c r="BL1246" s="43">
        <f>IFERROR(BK1246/BH1230,"-")</f>
        <v>0.18257857799381277</v>
      </c>
      <c r="BM1246" s="53">
        <v>137</v>
      </c>
      <c r="BN1246" s="43">
        <f>IFERROR(BM1246/BI1230,"-")</f>
        <v>0.59051724137931039</v>
      </c>
      <c r="BO1246" s="97">
        <f t="shared" si="119"/>
        <v>127478.86861313869</v>
      </c>
      <c r="BP1246" s="141"/>
    </row>
    <row r="1247" spans="2:68" s="8" customFormat="1" ht="13.15" customHeight="1" thickBot="1">
      <c r="B1247" s="378">
        <v>74</v>
      </c>
      <c r="C1247" s="400" t="s">
        <v>28</v>
      </c>
      <c r="D1247" s="375">
        <v>13922760</v>
      </c>
      <c r="E1247" s="375">
        <v>29</v>
      </c>
      <c r="F1247" s="30" t="s">
        <v>100</v>
      </c>
      <c r="G1247" s="51">
        <v>285458</v>
      </c>
      <c r="H1247" s="41">
        <f>IFERROR(G1247/D1247,"-")</f>
        <v>2.0502974984844959E-2</v>
      </c>
      <c r="I1247" s="51">
        <v>6</v>
      </c>
      <c r="J1247" s="41">
        <f>IFERROR(I1247/E1247,"-")</f>
        <v>0.20689655172413793</v>
      </c>
      <c r="K1247" s="54">
        <f t="shared" si="112"/>
        <v>47576.333333333336</v>
      </c>
      <c r="L1247" s="375">
        <v>117416140</v>
      </c>
      <c r="M1247" s="375">
        <v>270</v>
      </c>
      <c r="N1247" s="30" t="s">
        <v>100</v>
      </c>
      <c r="O1247" s="51">
        <v>2810481</v>
      </c>
      <c r="P1247" s="41">
        <f>IFERROR(O1247/L1247,"-")</f>
        <v>2.3936070458456565E-2</v>
      </c>
      <c r="Q1247" s="51">
        <v>33</v>
      </c>
      <c r="R1247" s="41">
        <f>IFERROR(Q1247/M1247,"-")</f>
        <v>0.12222222222222222</v>
      </c>
      <c r="S1247" s="54">
        <f t="shared" si="113"/>
        <v>85166.090909090912</v>
      </c>
      <c r="T1247" s="375">
        <v>3253150</v>
      </c>
      <c r="U1247" s="375">
        <v>14</v>
      </c>
      <c r="V1247" s="30" t="s">
        <v>100</v>
      </c>
      <c r="W1247" s="51">
        <v>113483</v>
      </c>
      <c r="X1247" s="41">
        <f>IFERROR(W1247/T1247,"-")</f>
        <v>3.4884035473310482E-2</v>
      </c>
      <c r="Y1247" s="51">
        <v>2</v>
      </c>
      <c r="Z1247" s="41">
        <f>IFERROR(Y1247/U1247,"-")</f>
        <v>0.14285714285714285</v>
      </c>
      <c r="AA1247" s="95">
        <f t="shared" si="114"/>
        <v>56741.5</v>
      </c>
      <c r="AB1247" s="375">
        <v>5343580</v>
      </c>
      <c r="AC1247" s="375">
        <v>28</v>
      </c>
      <c r="AD1247" s="30" t="s">
        <v>100</v>
      </c>
      <c r="AE1247" s="51">
        <v>36366</v>
      </c>
      <c r="AF1247" s="41">
        <f>IFERROR(AE1247/AB1247,"-")</f>
        <v>6.805549837374943E-3</v>
      </c>
      <c r="AG1247" s="51">
        <v>3</v>
      </c>
      <c r="AH1247" s="41">
        <f>IFERROR(AG1247/AC1247,"-")</f>
        <v>0.10714285714285714</v>
      </c>
      <c r="AI1247" s="54">
        <f t="shared" si="115"/>
        <v>12122</v>
      </c>
      <c r="AJ1247" s="375">
        <v>59805900</v>
      </c>
      <c r="AK1247" s="375">
        <v>113</v>
      </c>
      <c r="AL1247" s="30" t="s">
        <v>100</v>
      </c>
      <c r="AM1247" s="51">
        <v>416901</v>
      </c>
      <c r="AN1247" s="41">
        <f>IFERROR(AM1247/AJ1247,"-")</f>
        <v>6.970900864295998E-3</v>
      </c>
      <c r="AO1247" s="51">
        <v>9</v>
      </c>
      <c r="AP1247" s="41">
        <f>IFERROR(AO1247/AK1247,"-")</f>
        <v>7.9646017699115043E-2</v>
      </c>
      <c r="AQ1247" s="54">
        <f t="shared" si="116"/>
        <v>46322.333333333336</v>
      </c>
      <c r="AR1247" s="375">
        <v>48139290</v>
      </c>
      <c r="AS1247" s="375">
        <v>111</v>
      </c>
      <c r="AT1247" s="30" t="s">
        <v>100</v>
      </c>
      <c r="AU1247" s="51">
        <v>2228802</v>
      </c>
      <c r="AV1247" s="41">
        <f>IFERROR(AU1247/AR1247,"-")</f>
        <v>4.629902102835335E-2</v>
      </c>
      <c r="AW1247" s="54">
        <v>18</v>
      </c>
      <c r="AX1247" s="44">
        <f>IFERROR(AW1247/AS1247,"-")</f>
        <v>0.16216216216216217</v>
      </c>
      <c r="AY1247" s="138">
        <f t="shared" si="117"/>
        <v>123822.33333333333</v>
      </c>
      <c r="AZ1247" s="375">
        <v>25814600</v>
      </c>
      <c r="BA1247" s="375">
        <v>18</v>
      </c>
      <c r="BB1247" s="30" t="s">
        <v>100</v>
      </c>
      <c r="BC1247" s="51">
        <v>146183</v>
      </c>
      <c r="BD1247" s="41">
        <f>IFERROR(BC1247/AZ1247,"-")</f>
        <v>5.6628032198833217E-3</v>
      </c>
      <c r="BE1247" s="51">
        <v>3</v>
      </c>
      <c r="BF1247" s="41">
        <f>IFERROR(BE1247/BA1247,"-")</f>
        <v>0.16666666666666666</v>
      </c>
      <c r="BG1247" s="54">
        <f t="shared" si="118"/>
        <v>48727.666666666664</v>
      </c>
      <c r="BH1247" s="375">
        <v>36653060</v>
      </c>
      <c r="BI1247" s="375">
        <v>114</v>
      </c>
      <c r="BJ1247" s="30" t="s">
        <v>100</v>
      </c>
      <c r="BK1247" s="51">
        <v>2195244</v>
      </c>
      <c r="BL1247" s="41">
        <f>IFERROR(BK1247/BH1247,"-")</f>
        <v>5.9892516477478279E-2</v>
      </c>
      <c r="BM1247" s="51">
        <v>11</v>
      </c>
      <c r="BN1247" s="41">
        <f>IFERROR(BM1247/BI1247,"-")</f>
        <v>9.6491228070175433E-2</v>
      </c>
      <c r="BO1247" s="95">
        <f t="shared" si="119"/>
        <v>199567.63636363635</v>
      </c>
      <c r="BP1247" s="141"/>
    </row>
    <row r="1248" spans="2:68" s="8" customFormat="1" ht="13.15" customHeight="1" thickTop="1" thickBot="1">
      <c r="B1248" s="379"/>
      <c r="C1248" s="401"/>
      <c r="D1248" s="376"/>
      <c r="E1248" s="376"/>
      <c r="F1248" s="31" t="s">
        <v>101</v>
      </c>
      <c r="G1248" s="52">
        <v>106595</v>
      </c>
      <c r="H1248" s="42">
        <f>IFERROR(G1248/D1247,"-")</f>
        <v>7.6561687481505108E-3</v>
      </c>
      <c r="I1248" s="52">
        <v>4</v>
      </c>
      <c r="J1248" s="42">
        <f>IFERROR(I1248/E1247,"-")</f>
        <v>0.13793103448275862</v>
      </c>
      <c r="K1248" s="55">
        <f t="shared" si="112"/>
        <v>26648.75</v>
      </c>
      <c r="L1248" s="376"/>
      <c r="M1248" s="376"/>
      <c r="N1248" s="31" t="s">
        <v>101</v>
      </c>
      <c r="O1248" s="52">
        <v>1083887</v>
      </c>
      <c r="P1248" s="42">
        <f>IFERROR(O1248/L1247,"-")</f>
        <v>9.2311585102354751E-3</v>
      </c>
      <c r="Q1248" s="52">
        <v>40</v>
      </c>
      <c r="R1248" s="42">
        <f>IFERROR(Q1248/M1247,"-")</f>
        <v>0.14814814814814814</v>
      </c>
      <c r="S1248" s="55">
        <f t="shared" si="113"/>
        <v>27097.174999999999</v>
      </c>
      <c r="T1248" s="376"/>
      <c r="U1248" s="376"/>
      <c r="V1248" s="31" t="s">
        <v>101</v>
      </c>
      <c r="W1248" s="52">
        <v>0</v>
      </c>
      <c r="X1248" s="42">
        <f>IFERROR(W1248/T1247,"-")</f>
        <v>0</v>
      </c>
      <c r="Y1248" s="52">
        <v>0</v>
      </c>
      <c r="Z1248" s="42">
        <f>IFERROR(Y1248/U1247,"-")</f>
        <v>0</v>
      </c>
      <c r="AA1248" s="96" t="str">
        <f t="shared" si="114"/>
        <v>-</v>
      </c>
      <c r="AB1248" s="376"/>
      <c r="AC1248" s="376"/>
      <c r="AD1248" s="31" t="s">
        <v>101</v>
      </c>
      <c r="AE1248" s="52">
        <v>19962</v>
      </c>
      <c r="AF1248" s="42">
        <f>IFERROR(AE1248/AB1247,"-")</f>
        <v>3.735697790619772E-3</v>
      </c>
      <c r="AG1248" s="52">
        <v>2</v>
      </c>
      <c r="AH1248" s="42">
        <f>IFERROR(AG1248/AC1247,"-")</f>
        <v>7.1428571428571425E-2</v>
      </c>
      <c r="AI1248" s="55">
        <f t="shared" si="115"/>
        <v>9981</v>
      </c>
      <c r="AJ1248" s="376"/>
      <c r="AK1248" s="376"/>
      <c r="AL1248" s="31" t="s">
        <v>101</v>
      </c>
      <c r="AM1248" s="52">
        <v>772643</v>
      </c>
      <c r="AN1248" s="42">
        <f>IFERROR(AM1248/AJ1247,"-")</f>
        <v>1.2919176870509431E-2</v>
      </c>
      <c r="AO1248" s="52">
        <v>24</v>
      </c>
      <c r="AP1248" s="42">
        <f>IFERROR(AO1248/AK1247,"-")</f>
        <v>0.21238938053097345</v>
      </c>
      <c r="AQ1248" s="55">
        <f t="shared" si="116"/>
        <v>32193.458333333332</v>
      </c>
      <c r="AR1248" s="376"/>
      <c r="AS1248" s="376"/>
      <c r="AT1248" s="31" t="s">
        <v>101</v>
      </c>
      <c r="AU1248" s="52">
        <v>291282</v>
      </c>
      <c r="AV1248" s="42">
        <f>IFERROR(AU1248/AR1247,"-")</f>
        <v>6.0508162874857519E-3</v>
      </c>
      <c r="AW1248" s="55">
        <v>14</v>
      </c>
      <c r="AX1248" s="42">
        <f>IFERROR(AW1248/AS1247,"-")</f>
        <v>0.12612612612612611</v>
      </c>
      <c r="AY1248" s="139">
        <f t="shared" si="117"/>
        <v>20805.857142857141</v>
      </c>
      <c r="AZ1248" s="376"/>
      <c r="BA1248" s="376"/>
      <c r="BB1248" s="31" t="s">
        <v>101</v>
      </c>
      <c r="BC1248" s="52">
        <v>37939</v>
      </c>
      <c r="BD1248" s="42">
        <f>IFERROR(BC1248/AZ1247,"-")</f>
        <v>1.4696722010025334E-3</v>
      </c>
      <c r="BE1248" s="52">
        <v>4</v>
      </c>
      <c r="BF1248" s="42">
        <f>IFERROR(BE1248/BA1247,"-")</f>
        <v>0.22222222222222221</v>
      </c>
      <c r="BG1248" s="55">
        <f t="shared" si="118"/>
        <v>9484.75</v>
      </c>
      <c r="BH1248" s="376"/>
      <c r="BI1248" s="376"/>
      <c r="BJ1248" s="31" t="s">
        <v>101</v>
      </c>
      <c r="BK1248" s="52">
        <v>308884</v>
      </c>
      <c r="BL1248" s="42">
        <f>IFERROR(BK1248/BH1247,"-")</f>
        <v>8.4272363617116826E-3</v>
      </c>
      <c r="BM1248" s="52">
        <v>14</v>
      </c>
      <c r="BN1248" s="42">
        <f>IFERROR(BM1248/BI1247,"-")</f>
        <v>0.12280701754385964</v>
      </c>
      <c r="BO1248" s="96">
        <f t="shared" si="119"/>
        <v>22063.142857142859</v>
      </c>
      <c r="BP1248" s="141"/>
    </row>
    <row r="1249" spans="2:68" s="8" customFormat="1" ht="13.15" customHeight="1" thickTop="1" thickBot="1">
      <c r="B1249" s="379"/>
      <c r="C1249" s="401"/>
      <c r="D1249" s="376"/>
      <c r="E1249" s="376"/>
      <c r="F1249" s="32" t="s">
        <v>102</v>
      </c>
      <c r="G1249" s="52">
        <v>327980</v>
      </c>
      <c r="H1249" s="42">
        <f>IFERROR(G1249/D1247,"-")</f>
        <v>2.3557110802743135E-2</v>
      </c>
      <c r="I1249" s="52">
        <v>11</v>
      </c>
      <c r="J1249" s="42">
        <f>IFERROR(I1249/E1247,"-")</f>
        <v>0.37931034482758619</v>
      </c>
      <c r="K1249" s="55">
        <f t="shared" si="112"/>
        <v>29816.363636363636</v>
      </c>
      <c r="L1249" s="376"/>
      <c r="M1249" s="376"/>
      <c r="N1249" s="32" t="s">
        <v>102</v>
      </c>
      <c r="O1249" s="52">
        <v>1137141</v>
      </c>
      <c r="P1249" s="42">
        <f>IFERROR(O1249/L1247,"-")</f>
        <v>9.6847077412015072E-3</v>
      </c>
      <c r="Q1249" s="52">
        <v>69</v>
      </c>
      <c r="R1249" s="42">
        <f>IFERROR(Q1249/M1247,"-")</f>
        <v>0.25555555555555554</v>
      </c>
      <c r="S1249" s="55">
        <f t="shared" si="113"/>
        <v>16480.304347826088</v>
      </c>
      <c r="T1249" s="376"/>
      <c r="U1249" s="376"/>
      <c r="V1249" s="32" t="s">
        <v>102</v>
      </c>
      <c r="W1249" s="52">
        <v>0</v>
      </c>
      <c r="X1249" s="42">
        <f>IFERROR(W1249/T1247,"-")</f>
        <v>0</v>
      </c>
      <c r="Y1249" s="52">
        <v>0</v>
      </c>
      <c r="Z1249" s="42">
        <f>IFERROR(Y1249/U1247,"-")</f>
        <v>0</v>
      </c>
      <c r="AA1249" s="96" t="str">
        <f t="shared" si="114"/>
        <v>-</v>
      </c>
      <c r="AB1249" s="376"/>
      <c r="AC1249" s="376"/>
      <c r="AD1249" s="32" t="s">
        <v>102</v>
      </c>
      <c r="AE1249" s="52">
        <v>0</v>
      </c>
      <c r="AF1249" s="42">
        <f>IFERROR(AE1249/AB1247,"-")</f>
        <v>0</v>
      </c>
      <c r="AG1249" s="52">
        <v>0</v>
      </c>
      <c r="AH1249" s="42">
        <f>IFERROR(AG1249/AC1247,"-")</f>
        <v>0</v>
      </c>
      <c r="AI1249" s="55" t="str">
        <f t="shared" si="115"/>
        <v>-</v>
      </c>
      <c r="AJ1249" s="376"/>
      <c r="AK1249" s="376"/>
      <c r="AL1249" s="32" t="s">
        <v>102</v>
      </c>
      <c r="AM1249" s="52">
        <v>753234</v>
      </c>
      <c r="AN1249" s="42">
        <f>IFERROR(AM1249/AJ1247,"-")</f>
        <v>1.2594643672279825E-2</v>
      </c>
      <c r="AO1249" s="52">
        <v>35</v>
      </c>
      <c r="AP1249" s="42">
        <f>IFERROR(AO1249/AK1247,"-")</f>
        <v>0.30973451327433627</v>
      </c>
      <c r="AQ1249" s="55">
        <f t="shared" si="116"/>
        <v>21520.971428571429</v>
      </c>
      <c r="AR1249" s="376"/>
      <c r="AS1249" s="376"/>
      <c r="AT1249" s="32" t="s">
        <v>102</v>
      </c>
      <c r="AU1249" s="52">
        <v>383907</v>
      </c>
      <c r="AV1249" s="42">
        <f>IFERROR(AU1249/AR1247,"-")</f>
        <v>7.9749202782176468E-3</v>
      </c>
      <c r="AW1249" s="55">
        <v>34</v>
      </c>
      <c r="AX1249" s="42">
        <f>IFERROR(AW1249/AS1247,"-")</f>
        <v>0.30630630630630629</v>
      </c>
      <c r="AY1249" s="139">
        <f t="shared" si="117"/>
        <v>11291.382352941177</v>
      </c>
      <c r="AZ1249" s="376"/>
      <c r="BA1249" s="376"/>
      <c r="BB1249" s="32" t="s">
        <v>102</v>
      </c>
      <c r="BC1249" s="52">
        <v>48303</v>
      </c>
      <c r="BD1249" s="42">
        <f>IFERROR(BC1249/AZ1247,"-")</f>
        <v>1.8711504342503855E-3</v>
      </c>
      <c r="BE1249" s="52">
        <v>3</v>
      </c>
      <c r="BF1249" s="42">
        <f>IFERROR(BE1249/BA1247,"-")</f>
        <v>0.16666666666666666</v>
      </c>
      <c r="BG1249" s="55">
        <f t="shared" si="118"/>
        <v>16101</v>
      </c>
      <c r="BH1249" s="376"/>
      <c r="BI1249" s="376"/>
      <c r="BJ1249" s="32" t="s">
        <v>102</v>
      </c>
      <c r="BK1249" s="52">
        <v>373406</v>
      </c>
      <c r="BL1249" s="42">
        <f>IFERROR(BK1249/BH1247,"-")</f>
        <v>1.0187580518516053E-2</v>
      </c>
      <c r="BM1249" s="52">
        <v>26</v>
      </c>
      <c r="BN1249" s="42">
        <f>IFERROR(BM1249/BI1247,"-")</f>
        <v>0.22807017543859648</v>
      </c>
      <c r="BO1249" s="96">
        <f t="shared" si="119"/>
        <v>14361.76923076923</v>
      </c>
      <c r="BP1249" s="141"/>
    </row>
    <row r="1250" spans="2:68" s="8" customFormat="1" ht="13.15" customHeight="1" thickTop="1" thickBot="1">
      <c r="B1250" s="379"/>
      <c r="C1250" s="401"/>
      <c r="D1250" s="376"/>
      <c r="E1250" s="376"/>
      <c r="F1250" s="32" t="s">
        <v>103</v>
      </c>
      <c r="G1250" s="52">
        <v>23695</v>
      </c>
      <c r="H1250" s="42">
        <f>IFERROR(G1250/D1247,"-")</f>
        <v>1.7018895678730366E-3</v>
      </c>
      <c r="I1250" s="52">
        <v>2</v>
      </c>
      <c r="J1250" s="42">
        <f>IFERROR(I1250/E1247,"-")</f>
        <v>6.8965517241379309E-2</v>
      </c>
      <c r="K1250" s="55">
        <f t="shared" si="112"/>
        <v>11847.5</v>
      </c>
      <c r="L1250" s="376"/>
      <c r="M1250" s="376"/>
      <c r="N1250" s="32" t="s">
        <v>103</v>
      </c>
      <c r="O1250" s="52">
        <v>74184</v>
      </c>
      <c r="P1250" s="42">
        <f>IFERROR(O1250/L1247,"-")</f>
        <v>6.3180411142795185E-4</v>
      </c>
      <c r="Q1250" s="52">
        <v>11</v>
      </c>
      <c r="R1250" s="42">
        <f>IFERROR(Q1250/M1247,"-")</f>
        <v>4.0740740740740744E-2</v>
      </c>
      <c r="S1250" s="55">
        <f t="shared" si="113"/>
        <v>6744</v>
      </c>
      <c r="T1250" s="376"/>
      <c r="U1250" s="376"/>
      <c r="V1250" s="32" t="s">
        <v>103</v>
      </c>
      <c r="W1250" s="52">
        <v>0</v>
      </c>
      <c r="X1250" s="42">
        <f>IFERROR(W1250/T1247,"-")</f>
        <v>0</v>
      </c>
      <c r="Y1250" s="52">
        <v>0</v>
      </c>
      <c r="Z1250" s="42">
        <f>IFERROR(Y1250/U1247,"-")</f>
        <v>0</v>
      </c>
      <c r="AA1250" s="96" t="str">
        <f t="shared" si="114"/>
        <v>-</v>
      </c>
      <c r="AB1250" s="376"/>
      <c r="AC1250" s="376"/>
      <c r="AD1250" s="32" t="s">
        <v>103</v>
      </c>
      <c r="AE1250" s="52">
        <v>0</v>
      </c>
      <c r="AF1250" s="42">
        <f>IFERROR(AE1250/AB1247,"-")</f>
        <v>0</v>
      </c>
      <c r="AG1250" s="52">
        <v>0</v>
      </c>
      <c r="AH1250" s="42">
        <f>IFERROR(AG1250/AC1247,"-")</f>
        <v>0</v>
      </c>
      <c r="AI1250" s="55" t="str">
        <f t="shared" si="115"/>
        <v>-</v>
      </c>
      <c r="AJ1250" s="376"/>
      <c r="AK1250" s="376"/>
      <c r="AL1250" s="32" t="s">
        <v>103</v>
      </c>
      <c r="AM1250" s="52">
        <v>22616</v>
      </c>
      <c r="AN1250" s="42">
        <f>IFERROR(AM1250/AJ1247,"-")</f>
        <v>3.7815667016130518E-4</v>
      </c>
      <c r="AO1250" s="52">
        <v>5</v>
      </c>
      <c r="AP1250" s="42">
        <f>IFERROR(AO1250/AK1247,"-")</f>
        <v>4.4247787610619468E-2</v>
      </c>
      <c r="AQ1250" s="55">
        <f t="shared" si="116"/>
        <v>4523.2</v>
      </c>
      <c r="AR1250" s="376"/>
      <c r="AS1250" s="376"/>
      <c r="AT1250" s="32" t="s">
        <v>103</v>
      </c>
      <c r="AU1250" s="52">
        <v>51568</v>
      </c>
      <c r="AV1250" s="42">
        <f>IFERROR(AU1250/AR1247,"-")</f>
        <v>1.0712247729453427E-3</v>
      </c>
      <c r="AW1250" s="55">
        <v>6</v>
      </c>
      <c r="AX1250" s="42">
        <f>IFERROR(AW1250/AS1247,"-")</f>
        <v>5.4054054054054057E-2</v>
      </c>
      <c r="AY1250" s="139">
        <f t="shared" si="117"/>
        <v>8594.6666666666661</v>
      </c>
      <c r="AZ1250" s="376"/>
      <c r="BA1250" s="376"/>
      <c r="BB1250" s="32" t="s">
        <v>103</v>
      </c>
      <c r="BC1250" s="52">
        <v>1431</v>
      </c>
      <c r="BD1250" s="42">
        <f>IFERROR(BC1250/AZ1247,"-")</f>
        <v>5.5433746794449654E-5</v>
      </c>
      <c r="BE1250" s="52">
        <v>1</v>
      </c>
      <c r="BF1250" s="42">
        <f>IFERROR(BE1250/BA1247,"-")</f>
        <v>5.5555555555555552E-2</v>
      </c>
      <c r="BG1250" s="55">
        <f t="shared" si="118"/>
        <v>1431</v>
      </c>
      <c r="BH1250" s="376"/>
      <c r="BI1250" s="376"/>
      <c r="BJ1250" s="32" t="s">
        <v>103</v>
      </c>
      <c r="BK1250" s="52">
        <v>17554</v>
      </c>
      <c r="BL1250" s="42">
        <f>IFERROR(BK1250/BH1247,"-")</f>
        <v>4.7892317858317968E-4</v>
      </c>
      <c r="BM1250" s="52">
        <v>4</v>
      </c>
      <c r="BN1250" s="42">
        <f>IFERROR(BM1250/BI1247,"-")</f>
        <v>3.5087719298245612E-2</v>
      </c>
      <c r="BO1250" s="96">
        <f t="shared" si="119"/>
        <v>4388.5</v>
      </c>
      <c r="BP1250" s="141"/>
    </row>
    <row r="1251" spans="2:68" s="8" customFormat="1" ht="13.15" customHeight="1" thickTop="1" thickBot="1">
      <c r="B1251" s="379"/>
      <c r="C1251" s="401"/>
      <c r="D1251" s="376"/>
      <c r="E1251" s="376"/>
      <c r="F1251" s="32" t="s">
        <v>104</v>
      </c>
      <c r="G1251" s="52">
        <v>688456</v>
      </c>
      <c r="H1251" s="42">
        <f>IFERROR(G1251/D1247,"-")</f>
        <v>4.9448241584283577E-2</v>
      </c>
      <c r="I1251" s="52">
        <v>11</v>
      </c>
      <c r="J1251" s="42">
        <f>IFERROR(I1251/E1247,"-")</f>
        <v>0.37931034482758619</v>
      </c>
      <c r="K1251" s="55">
        <f t="shared" si="112"/>
        <v>62586.909090909088</v>
      </c>
      <c r="L1251" s="376"/>
      <c r="M1251" s="376"/>
      <c r="N1251" s="32" t="s">
        <v>104</v>
      </c>
      <c r="O1251" s="52">
        <v>4561043</v>
      </c>
      <c r="P1251" s="42">
        <f>IFERROR(O1251/L1247,"-")</f>
        <v>3.884511107246414E-2</v>
      </c>
      <c r="Q1251" s="52">
        <v>48</v>
      </c>
      <c r="R1251" s="42">
        <f>IFERROR(Q1251/M1247,"-")</f>
        <v>0.17777777777777778</v>
      </c>
      <c r="S1251" s="55">
        <f t="shared" si="113"/>
        <v>95021.729166666672</v>
      </c>
      <c r="T1251" s="376"/>
      <c r="U1251" s="376"/>
      <c r="V1251" s="32" t="s">
        <v>104</v>
      </c>
      <c r="W1251" s="52">
        <v>0</v>
      </c>
      <c r="X1251" s="42">
        <f>IFERROR(W1251/T1247,"-")</f>
        <v>0</v>
      </c>
      <c r="Y1251" s="52">
        <v>0</v>
      </c>
      <c r="Z1251" s="42">
        <f>IFERROR(Y1251/U1247,"-")</f>
        <v>0</v>
      </c>
      <c r="AA1251" s="96" t="str">
        <f t="shared" si="114"/>
        <v>-</v>
      </c>
      <c r="AB1251" s="376"/>
      <c r="AC1251" s="376"/>
      <c r="AD1251" s="32" t="s">
        <v>104</v>
      </c>
      <c r="AE1251" s="52">
        <v>0</v>
      </c>
      <c r="AF1251" s="42">
        <f>IFERROR(AE1251/AB1247,"-")</f>
        <v>0</v>
      </c>
      <c r="AG1251" s="52">
        <v>0</v>
      </c>
      <c r="AH1251" s="42">
        <f>IFERROR(AG1251/AC1247,"-")</f>
        <v>0</v>
      </c>
      <c r="AI1251" s="55" t="str">
        <f t="shared" si="115"/>
        <v>-</v>
      </c>
      <c r="AJ1251" s="376"/>
      <c r="AK1251" s="376"/>
      <c r="AL1251" s="32" t="s">
        <v>104</v>
      </c>
      <c r="AM1251" s="52">
        <v>4347398</v>
      </c>
      <c r="AN1251" s="42">
        <f>IFERROR(AM1251/AJ1247,"-")</f>
        <v>7.2691791278118048E-2</v>
      </c>
      <c r="AO1251" s="52">
        <v>30</v>
      </c>
      <c r="AP1251" s="42">
        <f>IFERROR(AO1251/AK1247,"-")</f>
        <v>0.26548672566371684</v>
      </c>
      <c r="AQ1251" s="55">
        <f t="shared" si="116"/>
        <v>144913.26666666666</v>
      </c>
      <c r="AR1251" s="376"/>
      <c r="AS1251" s="376"/>
      <c r="AT1251" s="32" t="s">
        <v>104</v>
      </c>
      <c r="AU1251" s="52">
        <v>213645</v>
      </c>
      <c r="AV1251" s="42">
        <f>IFERROR(AU1251/AR1247,"-")</f>
        <v>4.4380588080962556E-3</v>
      </c>
      <c r="AW1251" s="55">
        <v>18</v>
      </c>
      <c r="AX1251" s="42">
        <f>IFERROR(AW1251/AS1247,"-")</f>
        <v>0.16216216216216217</v>
      </c>
      <c r="AY1251" s="139">
        <f t="shared" si="117"/>
        <v>11869.166666666666</v>
      </c>
      <c r="AZ1251" s="376"/>
      <c r="BA1251" s="376"/>
      <c r="BB1251" s="32" t="s">
        <v>104</v>
      </c>
      <c r="BC1251" s="52">
        <v>3922482</v>
      </c>
      <c r="BD1251" s="42">
        <f>IFERROR(BC1251/AZ1247,"-")</f>
        <v>0.1519481998558955</v>
      </c>
      <c r="BE1251" s="52">
        <v>4</v>
      </c>
      <c r="BF1251" s="42">
        <f>IFERROR(BE1251/BA1247,"-")</f>
        <v>0.22222222222222221</v>
      </c>
      <c r="BG1251" s="55">
        <f t="shared" si="118"/>
        <v>980620.5</v>
      </c>
      <c r="BH1251" s="376"/>
      <c r="BI1251" s="376"/>
      <c r="BJ1251" s="32" t="s">
        <v>104</v>
      </c>
      <c r="BK1251" s="52">
        <v>305137</v>
      </c>
      <c r="BL1251" s="42">
        <f>IFERROR(BK1251/BH1247,"-")</f>
        <v>8.3250075164256407E-3</v>
      </c>
      <c r="BM1251" s="52">
        <v>28</v>
      </c>
      <c r="BN1251" s="42">
        <f>IFERROR(BM1251/BI1247,"-")</f>
        <v>0.24561403508771928</v>
      </c>
      <c r="BO1251" s="96">
        <f t="shared" si="119"/>
        <v>10897.75</v>
      </c>
      <c r="BP1251" s="141"/>
    </row>
    <row r="1252" spans="2:68" s="8" customFormat="1" ht="13.15" customHeight="1" thickTop="1" thickBot="1">
      <c r="B1252" s="379"/>
      <c r="C1252" s="401"/>
      <c r="D1252" s="376"/>
      <c r="E1252" s="376"/>
      <c r="F1252" s="32" t="s">
        <v>105</v>
      </c>
      <c r="G1252" s="52">
        <v>316199</v>
      </c>
      <c r="H1252" s="42">
        <f>IFERROR(G1252/D1247,"-")</f>
        <v>2.2710942370621916E-2</v>
      </c>
      <c r="I1252" s="52">
        <v>8</v>
      </c>
      <c r="J1252" s="42">
        <f>IFERROR(I1252/E1247,"-")</f>
        <v>0.27586206896551724</v>
      </c>
      <c r="K1252" s="55">
        <f t="shared" si="112"/>
        <v>39524.875</v>
      </c>
      <c r="L1252" s="376"/>
      <c r="M1252" s="376"/>
      <c r="N1252" s="32" t="s">
        <v>105</v>
      </c>
      <c r="O1252" s="52">
        <v>5062578</v>
      </c>
      <c r="P1252" s="42">
        <f>IFERROR(O1252/L1247,"-")</f>
        <v>4.3116542580943301E-2</v>
      </c>
      <c r="Q1252" s="52">
        <v>85</v>
      </c>
      <c r="R1252" s="42">
        <f>IFERROR(Q1252/M1247,"-")</f>
        <v>0.31481481481481483</v>
      </c>
      <c r="S1252" s="55">
        <f t="shared" si="113"/>
        <v>59559.74117647059</v>
      </c>
      <c r="T1252" s="376"/>
      <c r="U1252" s="376"/>
      <c r="V1252" s="32" t="s">
        <v>105</v>
      </c>
      <c r="W1252" s="52">
        <v>0</v>
      </c>
      <c r="X1252" s="42">
        <f>IFERROR(W1252/T1247,"-")</f>
        <v>0</v>
      </c>
      <c r="Y1252" s="52">
        <v>0</v>
      </c>
      <c r="Z1252" s="42">
        <f>IFERROR(Y1252/U1247,"-")</f>
        <v>0</v>
      </c>
      <c r="AA1252" s="96" t="str">
        <f t="shared" si="114"/>
        <v>-</v>
      </c>
      <c r="AB1252" s="376"/>
      <c r="AC1252" s="376"/>
      <c r="AD1252" s="32" t="s">
        <v>105</v>
      </c>
      <c r="AE1252" s="52">
        <v>0</v>
      </c>
      <c r="AF1252" s="42">
        <f>IFERROR(AE1252/AB1247,"-")</f>
        <v>0</v>
      </c>
      <c r="AG1252" s="52">
        <v>0</v>
      </c>
      <c r="AH1252" s="42">
        <f>IFERROR(AG1252/AC1247,"-")</f>
        <v>0</v>
      </c>
      <c r="AI1252" s="55" t="str">
        <f t="shared" si="115"/>
        <v>-</v>
      </c>
      <c r="AJ1252" s="376"/>
      <c r="AK1252" s="376"/>
      <c r="AL1252" s="32" t="s">
        <v>105</v>
      </c>
      <c r="AM1252" s="52">
        <v>3241471</v>
      </c>
      <c r="AN1252" s="42">
        <f>IFERROR(AM1252/AJ1247,"-")</f>
        <v>5.4199853191741955E-2</v>
      </c>
      <c r="AO1252" s="52">
        <v>48</v>
      </c>
      <c r="AP1252" s="42">
        <f>IFERROR(AO1252/AK1247,"-")</f>
        <v>0.4247787610619469</v>
      </c>
      <c r="AQ1252" s="55">
        <f t="shared" si="116"/>
        <v>67530.645833333328</v>
      </c>
      <c r="AR1252" s="376"/>
      <c r="AS1252" s="376"/>
      <c r="AT1252" s="32" t="s">
        <v>105</v>
      </c>
      <c r="AU1252" s="52">
        <v>1821107</v>
      </c>
      <c r="AV1252" s="42">
        <f>IFERROR(AU1252/AR1247,"-")</f>
        <v>3.7829951376515937E-2</v>
      </c>
      <c r="AW1252" s="55">
        <v>37</v>
      </c>
      <c r="AX1252" s="42">
        <f>IFERROR(AW1252/AS1247,"-")</f>
        <v>0.33333333333333331</v>
      </c>
      <c r="AY1252" s="139">
        <f t="shared" si="117"/>
        <v>49219.108108108107</v>
      </c>
      <c r="AZ1252" s="376"/>
      <c r="BA1252" s="376"/>
      <c r="BB1252" s="32" t="s">
        <v>105</v>
      </c>
      <c r="BC1252" s="52">
        <v>151524</v>
      </c>
      <c r="BD1252" s="42">
        <f>IFERROR(BC1252/AZ1247,"-")</f>
        <v>5.8697016417066311E-3</v>
      </c>
      <c r="BE1252" s="52">
        <v>4</v>
      </c>
      <c r="BF1252" s="42">
        <f>IFERROR(BE1252/BA1247,"-")</f>
        <v>0.22222222222222221</v>
      </c>
      <c r="BG1252" s="55">
        <f t="shared" si="118"/>
        <v>37881</v>
      </c>
      <c r="BH1252" s="376"/>
      <c r="BI1252" s="376"/>
      <c r="BJ1252" s="32" t="s">
        <v>105</v>
      </c>
      <c r="BK1252" s="52">
        <v>2368073</v>
      </c>
      <c r="BL1252" s="42">
        <f>IFERROR(BK1252/BH1247,"-")</f>
        <v>6.4607784452375874E-2</v>
      </c>
      <c r="BM1252" s="52">
        <v>35</v>
      </c>
      <c r="BN1252" s="42">
        <f>IFERROR(BM1252/BI1247,"-")</f>
        <v>0.30701754385964913</v>
      </c>
      <c r="BO1252" s="96">
        <f t="shared" si="119"/>
        <v>67659.228571428568</v>
      </c>
      <c r="BP1252" s="141"/>
    </row>
    <row r="1253" spans="2:68" s="8" customFormat="1" ht="13.15" customHeight="1" thickTop="1" thickBot="1">
      <c r="B1253" s="379"/>
      <c r="C1253" s="401"/>
      <c r="D1253" s="376"/>
      <c r="E1253" s="376"/>
      <c r="F1253" s="32" t="s">
        <v>106</v>
      </c>
      <c r="G1253" s="52">
        <v>893467</v>
      </c>
      <c r="H1253" s="42">
        <f>IFERROR(G1253/D1247,"-")</f>
        <v>6.4173123719722239E-2</v>
      </c>
      <c r="I1253" s="52">
        <v>5</v>
      </c>
      <c r="J1253" s="42">
        <f>IFERROR(I1253/E1247,"-")</f>
        <v>0.17241379310344829</v>
      </c>
      <c r="K1253" s="55">
        <f t="shared" ref="K1253:K1263" si="120">IFERROR(G1253/I1253,"-")</f>
        <v>178693.4</v>
      </c>
      <c r="L1253" s="376"/>
      <c r="M1253" s="376"/>
      <c r="N1253" s="32" t="s">
        <v>106</v>
      </c>
      <c r="O1253" s="52">
        <v>2648487</v>
      </c>
      <c r="P1253" s="42">
        <f>IFERROR(O1253/L1247,"-")</f>
        <v>2.2556413453891432E-2</v>
      </c>
      <c r="Q1253" s="52">
        <v>27</v>
      </c>
      <c r="R1253" s="42">
        <f>IFERROR(Q1253/M1247,"-")</f>
        <v>0.1</v>
      </c>
      <c r="S1253" s="55">
        <f t="shared" ref="S1253:S1263" si="121">IFERROR(O1253/Q1253,"-")</f>
        <v>98092.111111111109</v>
      </c>
      <c r="T1253" s="376"/>
      <c r="U1253" s="376"/>
      <c r="V1253" s="32" t="s">
        <v>106</v>
      </c>
      <c r="W1253" s="52">
        <v>0</v>
      </c>
      <c r="X1253" s="42">
        <f>IFERROR(W1253/T1247,"-")</f>
        <v>0</v>
      </c>
      <c r="Y1253" s="52">
        <v>0</v>
      </c>
      <c r="Z1253" s="42">
        <f>IFERROR(Y1253/U1247,"-")</f>
        <v>0</v>
      </c>
      <c r="AA1253" s="96" t="str">
        <f t="shared" ref="AA1253:AA1263" si="122">IFERROR(W1253/Y1253,"-")</f>
        <v>-</v>
      </c>
      <c r="AB1253" s="376"/>
      <c r="AC1253" s="376"/>
      <c r="AD1253" s="32" t="s">
        <v>106</v>
      </c>
      <c r="AE1253" s="52">
        <v>0</v>
      </c>
      <c r="AF1253" s="42">
        <f>IFERROR(AE1253/AB1247,"-")</f>
        <v>0</v>
      </c>
      <c r="AG1253" s="52">
        <v>0</v>
      </c>
      <c r="AH1253" s="42">
        <f>IFERROR(AG1253/AC1247,"-")</f>
        <v>0</v>
      </c>
      <c r="AI1253" s="55" t="str">
        <f t="shared" ref="AI1253:AI1263" si="123">IFERROR(AE1253/AG1253,"-")</f>
        <v>-</v>
      </c>
      <c r="AJ1253" s="376"/>
      <c r="AK1253" s="376"/>
      <c r="AL1253" s="32" t="s">
        <v>106</v>
      </c>
      <c r="AM1253" s="52">
        <v>1934368</v>
      </c>
      <c r="AN1253" s="42">
        <f>IFERROR(AM1253/AJ1247,"-")</f>
        <v>3.2344099829615475E-2</v>
      </c>
      <c r="AO1253" s="52">
        <v>19</v>
      </c>
      <c r="AP1253" s="42">
        <f>IFERROR(AO1253/AK1247,"-")</f>
        <v>0.16814159292035399</v>
      </c>
      <c r="AQ1253" s="55">
        <f t="shared" ref="AQ1253:AQ1263" si="124">IFERROR(AM1253/AO1253,"-")</f>
        <v>101808.84210526316</v>
      </c>
      <c r="AR1253" s="376"/>
      <c r="AS1253" s="376"/>
      <c r="AT1253" s="32" t="s">
        <v>106</v>
      </c>
      <c r="AU1253" s="52">
        <v>714119</v>
      </c>
      <c r="AV1253" s="42">
        <f>IFERROR(AU1253/AR1247,"-")</f>
        <v>1.4834431500755411E-2</v>
      </c>
      <c r="AW1253" s="55">
        <v>8</v>
      </c>
      <c r="AX1253" s="42">
        <f>IFERROR(AW1253/AS1247,"-")</f>
        <v>7.2072072072072071E-2</v>
      </c>
      <c r="AY1253" s="139">
        <f t="shared" ref="AY1253:AY1263" si="125">IFERROR(AU1253/AW1253,"-")</f>
        <v>89264.875</v>
      </c>
      <c r="AZ1253" s="376"/>
      <c r="BA1253" s="376"/>
      <c r="BB1253" s="32" t="s">
        <v>106</v>
      </c>
      <c r="BC1253" s="52">
        <v>113590</v>
      </c>
      <c r="BD1253" s="42">
        <f>IFERROR(BC1253/AZ1247,"-")</f>
        <v>4.4002231295468455E-3</v>
      </c>
      <c r="BE1253" s="52">
        <v>5</v>
      </c>
      <c r="BF1253" s="42">
        <f>IFERROR(BE1253/BA1247,"-")</f>
        <v>0.27777777777777779</v>
      </c>
      <c r="BG1253" s="55">
        <f t="shared" ref="BG1253:BG1263" si="126">IFERROR(BC1253/BE1253,"-")</f>
        <v>22718</v>
      </c>
      <c r="BH1253" s="376"/>
      <c r="BI1253" s="376"/>
      <c r="BJ1253" s="32" t="s">
        <v>106</v>
      </c>
      <c r="BK1253" s="52">
        <v>134970</v>
      </c>
      <c r="BL1253" s="42">
        <f>IFERROR(BK1253/BH1247,"-")</f>
        <v>3.6823664927293927E-3</v>
      </c>
      <c r="BM1253" s="52">
        <v>12</v>
      </c>
      <c r="BN1253" s="42">
        <f>IFERROR(BM1253/BI1247,"-")</f>
        <v>0.10526315789473684</v>
      </c>
      <c r="BO1253" s="96">
        <f t="shared" ref="BO1253:BO1263" si="127">IFERROR(BK1253/BM1253,"-")</f>
        <v>11247.5</v>
      </c>
      <c r="BP1253" s="141"/>
    </row>
    <row r="1254" spans="2:68" s="8" customFormat="1" ht="13.15" customHeight="1" thickTop="1" thickBot="1">
      <c r="B1254" s="379"/>
      <c r="C1254" s="401"/>
      <c r="D1254" s="376"/>
      <c r="E1254" s="376"/>
      <c r="F1254" s="32" t="s">
        <v>116</v>
      </c>
      <c r="G1254" s="52">
        <v>0</v>
      </c>
      <c r="H1254" s="42">
        <f>IFERROR(G1254/D1247,"-")</f>
        <v>0</v>
      </c>
      <c r="I1254" s="52">
        <v>0</v>
      </c>
      <c r="J1254" s="42">
        <f>IFERROR(I1254/E1247,"-")</f>
        <v>0</v>
      </c>
      <c r="K1254" s="55" t="str">
        <f t="shared" si="120"/>
        <v>-</v>
      </c>
      <c r="L1254" s="376"/>
      <c r="M1254" s="376"/>
      <c r="N1254" s="32" t="s">
        <v>116</v>
      </c>
      <c r="O1254" s="52">
        <v>0</v>
      </c>
      <c r="P1254" s="42">
        <f>IFERROR(O1254/L1247,"-")</f>
        <v>0</v>
      </c>
      <c r="Q1254" s="52">
        <v>0</v>
      </c>
      <c r="R1254" s="42">
        <f>IFERROR(Q1254/M1247,"-")</f>
        <v>0</v>
      </c>
      <c r="S1254" s="55" t="str">
        <f t="shared" si="121"/>
        <v>-</v>
      </c>
      <c r="T1254" s="376"/>
      <c r="U1254" s="376"/>
      <c r="V1254" s="32" t="s">
        <v>116</v>
      </c>
      <c r="W1254" s="52">
        <v>0</v>
      </c>
      <c r="X1254" s="42">
        <f>IFERROR(W1254/T1247,"-")</f>
        <v>0</v>
      </c>
      <c r="Y1254" s="52">
        <v>0</v>
      </c>
      <c r="Z1254" s="42">
        <f>IFERROR(Y1254/U1247,"-")</f>
        <v>0</v>
      </c>
      <c r="AA1254" s="96" t="str">
        <f t="shared" si="122"/>
        <v>-</v>
      </c>
      <c r="AB1254" s="376"/>
      <c r="AC1254" s="376"/>
      <c r="AD1254" s="32" t="s">
        <v>116</v>
      </c>
      <c r="AE1254" s="52">
        <v>0</v>
      </c>
      <c r="AF1254" s="42">
        <f>IFERROR(AE1254/AB1247,"-")</f>
        <v>0</v>
      </c>
      <c r="AG1254" s="52">
        <v>0</v>
      </c>
      <c r="AH1254" s="42">
        <f>IFERROR(AG1254/AC1247,"-")</f>
        <v>0</v>
      </c>
      <c r="AI1254" s="55" t="str">
        <f t="shared" si="123"/>
        <v>-</v>
      </c>
      <c r="AJ1254" s="376"/>
      <c r="AK1254" s="376"/>
      <c r="AL1254" s="32" t="s">
        <v>116</v>
      </c>
      <c r="AM1254" s="52">
        <v>0</v>
      </c>
      <c r="AN1254" s="42">
        <f>IFERROR(AM1254/AJ1247,"-")</f>
        <v>0</v>
      </c>
      <c r="AO1254" s="52">
        <v>0</v>
      </c>
      <c r="AP1254" s="42">
        <f>IFERROR(AO1254/AK1247,"-")</f>
        <v>0</v>
      </c>
      <c r="AQ1254" s="55" t="str">
        <f t="shared" si="124"/>
        <v>-</v>
      </c>
      <c r="AR1254" s="376"/>
      <c r="AS1254" s="376"/>
      <c r="AT1254" s="32" t="s">
        <v>116</v>
      </c>
      <c r="AU1254" s="52">
        <v>0</v>
      </c>
      <c r="AV1254" s="42">
        <f>IFERROR(AU1254/AR1247,"-")</f>
        <v>0</v>
      </c>
      <c r="AW1254" s="55">
        <v>0</v>
      </c>
      <c r="AX1254" s="42">
        <f>IFERROR(AW1254/AS1247,"-")</f>
        <v>0</v>
      </c>
      <c r="AY1254" s="139" t="str">
        <f t="shared" si="125"/>
        <v>-</v>
      </c>
      <c r="AZ1254" s="376"/>
      <c r="BA1254" s="376"/>
      <c r="BB1254" s="32" t="s">
        <v>116</v>
      </c>
      <c r="BC1254" s="52">
        <v>0</v>
      </c>
      <c r="BD1254" s="42">
        <f>IFERROR(BC1254/AZ1247,"-")</f>
        <v>0</v>
      </c>
      <c r="BE1254" s="52">
        <v>0</v>
      </c>
      <c r="BF1254" s="42">
        <f>IFERROR(BE1254/BA1247,"-")</f>
        <v>0</v>
      </c>
      <c r="BG1254" s="55" t="str">
        <f t="shared" si="126"/>
        <v>-</v>
      </c>
      <c r="BH1254" s="376"/>
      <c r="BI1254" s="376"/>
      <c r="BJ1254" s="32" t="s">
        <v>116</v>
      </c>
      <c r="BK1254" s="52">
        <v>0</v>
      </c>
      <c r="BL1254" s="42">
        <f>IFERROR(BK1254/BH1247,"-")</f>
        <v>0</v>
      </c>
      <c r="BM1254" s="52">
        <v>0</v>
      </c>
      <c r="BN1254" s="42">
        <f>IFERROR(BM1254/BI1247,"-")</f>
        <v>0</v>
      </c>
      <c r="BO1254" s="96" t="str">
        <f t="shared" si="127"/>
        <v>-</v>
      </c>
      <c r="BP1254" s="141"/>
    </row>
    <row r="1255" spans="2:68" s="8" customFormat="1" ht="13.15" customHeight="1" thickTop="1" thickBot="1">
      <c r="B1255" s="379"/>
      <c r="C1255" s="401"/>
      <c r="D1255" s="376"/>
      <c r="E1255" s="376"/>
      <c r="F1255" s="32" t="s">
        <v>107</v>
      </c>
      <c r="G1255" s="52">
        <v>0</v>
      </c>
      <c r="H1255" s="42">
        <f>IFERROR(G1255/D1247,"-")</f>
        <v>0</v>
      </c>
      <c r="I1255" s="52">
        <v>0</v>
      </c>
      <c r="J1255" s="42">
        <f>IFERROR(I1255/E1247,"-")</f>
        <v>0</v>
      </c>
      <c r="K1255" s="55" t="str">
        <f t="shared" si="120"/>
        <v>-</v>
      </c>
      <c r="L1255" s="376"/>
      <c r="M1255" s="376"/>
      <c r="N1255" s="32" t="s">
        <v>107</v>
      </c>
      <c r="O1255" s="52">
        <v>0</v>
      </c>
      <c r="P1255" s="42">
        <f>IFERROR(O1255/L1247,"-")</f>
        <v>0</v>
      </c>
      <c r="Q1255" s="52">
        <v>0</v>
      </c>
      <c r="R1255" s="42">
        <f>IFERROR(Q1255/M1247,"-")</f>
        <v>0</v>
      </c>
      <c r="S1255" s="55" t="str">
        <f t="shared" si="121"/>
        <v>-</v>
      </c>
      <c r="T1255" s="376"/>
      <c r="U1255" s="376"/>
      <c r="V1255" s="32" t="s">
        <v>107</v>
      </c>
      <c r="W1255" s="52">
        <v>0</v>
      </c>
      <c r="X1255" s="42">
        <f>IFERROR(W1255/T1247,"-")</f>
        <v>0</v>
      </c>
      <c r="Y1255" s="52">
        <v>0</v>
      </c>
      <c r="Z1255" s="42">
        <f>IFERROR(Y1255/U1247,"-")</f>
        <v>0</v>
      </c>
      <c r="AA1255" s="96" t="str">
        <f t="shared" si="122"/>
        <v>-</v>
      </c>
      <c r="AB1255" s="376"/>
      <c r="AC1255" s="376"/>
      <c r="AD1255" s="32" t="s">
        <v>107</v>
      </c>
      <c r="AE1255" s="52">
        <v>0</v>
      </c>
      <c r="AF1255" s="42">
        <f>IFERROR(AE1255/AB1247,"-")</f>
        <v>0</v>
      </c>
      <c r="AG1255" s="52">
        <v>0</v>
      </c>
      <c r="AH1255" s="42">
        <f>IFERROR(AG1255/AC1247,"-")</f>
        <v>0</v>
      </c>
      <c r="AI1255" s="55" t="str">
        <f t="shared" si="123"/>
        <v>-</v>
      </c>
      <c r="AJ1255" s="376"/>
      <c r="AK1255" s="376"/>
      <c r="AL1255" s="32" t="s">
        <v>107</v>
      </c>
      <c r="AM1255" s="52">
        <v>0</v>
      </c>
      <c r="AN1255" s="42">
        <f>IFERROR(AM1255/AJ1247,"-")</f>
        <v>0</v>
      </c>
      <c r="AO1255" s="52">
        <v>0</v>
      </c>
      <c r="AP1255" s="42">
        <f>IFERROR(AO1255/AK1247,"-")</f>
        <v>0</v>
      </c>
      <c r="AQ1255" s="55" t="str">
        <f t="shared" si="124"/>
        <v>-</v>
      </c>
      <c r="AR1255" s="376"/>
      <c r="AS1255" s="376"/>
      <c r="AT1255" s="32" t="s">
        <v>107</v>
      </c>
      <c r="AU1255" s="52">
        <v>0</v>
      </c>
      <c r="AV1255" s="42">
        <f>IFERROR(AU1255/AR1247,"-")</f>
        <v>0</v>
      </c>
      <c r="AW1255" s="55">
        <v>0</v>
      </c>
      <c r="AX1255" s="42">
        <f>IFERROR(AW1255/AS1247,"-")</f>
        <v>0</v>
      </c>
      <c r="AY1255" s="139" t="str">
        <f t="shared" si="125"/>
        <v>-</v>
      </c>
      <c r="AZ1255" s="376"/>
      <c r="BA1255" s="376"/>
      <c r="BB1255" s="32" t="s">
        <v>107</v>
      </c>
      <c r="BC1255" s="52">
        <v>0</v>
      </c>
      <c r="BD1255" s="42">
        <f>IFERROR(BC1255/AZ1247,"-")</f>
        <v>0</v>
      </c>
      <c r="BE1255" s="52">
        <v>0</v>
      </c>
      <c r="BF1255" s="42">
        <f>IFERROR(BE1255/BA1247,"-")</f>
        <v>0</v>
      </c>
      <c r="BG1255" s="55" t="str">
        <f t="shared" si="126"/>
        <v>-</v>
      </c>
      <c r="BH1255" s="376"/>
      <c r="BI1255" s="376"/>
      <c r="BJ1255" s="32" t="s">
        <v>107</v>
      </c>
      <c r="BK1255" s="52">
        <v>0</v>
      </c>
      <c r="BL1255" s="42">
        <f>IFERROR(BK1255/BH1247,"-")</f>
        <v>0</v>
      </c>
      <c r="BM1255" s="52">
        <v>0</v>
      </c>
      <c r="BN1255" s="42">
        <f>IFERROR(BM1255/BI1247,"-")</f>
        <v>0</v>
      </c>
      <c r="BO1255" s="96" t="str">
        <f t="shared" si="127"/>
        <v>-</v>
      </c>
      <c r="BP1255" s="141"/>
    </row>
    <row r="1256" spans="2:68" s="8" customFormat="1" ht="13.15" customHeight="1" thickTop="1" thickBot="1">
      <c r="B1256" s="379"/>
      <c r="C1256" s="401"/>
      <c r="D1256" s="376"/>
      <c r="E1256" s="376"/>
      <c r="F1256" s="32" t="s">
        <v>108</v>
      </c>
      <c r="G1256" s="52">
        <v>0</v>
      </c>
      <c r="H1256" s="42">
        <f>IFERROR(G1256/D1247,"-")</f>
        <v>0</v>
      </c>
      <c r="I1256" s="52">
        <v>0</v>
      </c>
      <c r="J1256" s="42">
        <f>IFERROR(I1256/E1247,"-")</f>
        <v>0</v>
      </c>
      <c r="K1256" s="55" t="str">
        <f t="shared" si="120"/>
        <v>-</v>
      </c>
      <c r="L1256" s="376"/>
      <c r="M1256" s="376"/>
      <c r="N1256" s="32" t="s">
        <v>108</v>
      </c>
      <c r="O1256" s="52">
        <v>21411</v>
      </c>
      <c r="P1256" s="42">
        <f>IFERROR(O1256/L1247,"-")</f>
        <v>1.823514211930319E-4</v>
      </c>
      <c r="Q1256" s="52">
        <v>6</v>
      </c>
      <c r="R1256" s="42">
        <f>IFERROR(Q1256/M1247,"-")</f>
        <v>2.2222222222222223E-2</v>
      </c>
      <c r="S1256" s="55">
        <f t="shared" si="121"/>
        <v>3568.5</v>
      </c>
      <c r="T1256" s="376"/>
      <c r="U1256" s="376"/>
      <c r="V1256" s="32" t="s">
        <v>108</v>
      </c>
      <c r="W1256" s="52">
        <v>0</v>
      </c>
      <c r="X1256" s="42">
        <f>IFERROR(W1256/T1247,"-")</f>
        <v>0</v>
      </c>
      <c r="Y1256" s="52">
        <v>0</v>
      </c>
      <c r="Z1256" s="42">
        <f>IFERROR(Y1256/U1247,"-")</f>
        <v>0</v>
      </c>
      <c r="AA1256" s="96" t="str">
        <f t="shared" si="122"/>
        <v>-</v>
      </c>
      <c r="AB1256" s="376"/>
      <c r="AC1256" s="376"/>
      <c r="AD1256" s="32" t="s">
        <v>108</v>
      </c>
      <c r="AE1256" s="52">
        <v>0</v>
      </c>
      <c r="AF1256" s="42">
        <f>IFERROR(AE1256/AB1247,"-")</f>
        <v>0</v>
      </c>
      <c r="AG1256" s="52">
        <v>0</v>
      </c>
      <c r="AH1256" s="42">
        <f>IFERROR(AG1256/AC1247,"-")</f>
        <v>0</v>
      </c>
      <c r="AI1256" s="55" t="str">
        <f t="shared" si="123"/>
        <v>-</v>
      </c>
      <c r="AJ1256" s="376"/>
      <c r="AK1256" s="376"/>
      <c r="AL1256" s="32" t="s">
        <v>108</v>
      </c>
      <c r="AM1256" s="52">
        <v>11477</v>
      </c>
      <c r="AN1256" s="42">
        <f>IFERROR(AM1256/AJ1247,"-")</f>
        <v>1.9190414323670408E-4</v>
      </c>
      <c r="AO1256" s="52">
        <v>3</v>
      </c>
      <c r="AP1256" s="42">
        <f>IFERROR(AO1256/AK1247,"-")</f>
        <v>2.6548672566371681E-2</v>
      </c>
      <c r="AQ1256" s="55">
        <f t="shared" si="124"/>
        <v>3825.6666666666665</v>
      </c>
      <c r="AR1256" s="376"/>
      <c r="AS1256" s="376"/>
      <c r="AT1256" s="32" t="s">
        <v>108</v>
      </c>
      <c r="AU1256" s="52">
        <v>9934</v>
      </c>
      <c r="AV1256" s="42">
        <f>IFERROR(AU1256/AR1247,"-")</f>
        <v>2.0635950384810412E-4</v>
      </c>
      <c r="AW1256" s="55">
        <v>3</v>
      </c>
      <c r="AX1256" s="42">
        <f>IFERROR(AW1256/AS1247,"-")</f>
        <v>2.7027027027027029E-2</v>
      </c>
      <c r="AY1256" s="139">
        <f t="shared" si="125"/>
        <v>3311.3333333333335</v>
      </c>
      <c r="AZ1256" s="376"/>
      <c r="BA1256" s="376"/>
      <c r="BB1256" s="32" t="s">
        <v>108</v>
      </c>
      <c r="BC1256" s="52">
        <v>3053</v>
      </c>
      <c r="BD1256" s="42">
        <f>IFERROR(BC1256/AZ1247,"-")</f>
        <v>1.1826640738186917E-4</v>
      </c>
      <c r="BE1256" s="52">
        <v>1</v>
      </c>
      <c r="BF1256" s="42">
        <f>IFERROR(BE1256/BA1247,"-")</f>
        <v>5.5555555555555552E-2</v>
      </c>
      <c r="BG1256" s="55">
        <f t="shared" si="126"/>
        <v>3053</v>
      </c>
      <c r="BH1256" s="376"/>
      <c r="BI1256" s="376"/>
      <c r="BJ1256" s="32" t="s">
        <v>108</v>
      </c>
      <c r="BK1256" s="52">
        <v>10693</v>
      </c>
      <c r="BL1256" s="42">
        <f>IFERROR(BK1256/BH1247,"-")</f>
        <v>2.9173553313147663E-4</v>
      </c>
      <c r="BM1256" s="52">
        <v>2</v>
      </c>
      <c r="BN1256" s="42">
        <f>IFERROR(BM1256/BI1247,"-")</f>
        <v>1.7543859649122806E-2</v>
      </c>
      <c r="BO1256" s="96">
        <f t="shared" si="127"/>
        <v>5346.5</v>
      </c>
      <c r="BP1256" s="141"/>
    </row>
    <row r="1257" spans="2:68" s="8" customFormat="1" ht="13.15" customHeight="1" thickTop="1" thickBot="1">
      <c r="B1257" s="379"/>
      <c r="C1257" s="401"/>
      <c r="D1257" s="376"/>
      <c r="E1257" s="376"/>
      <c r="F1257" s="32" t="s">
        <v>109</v>
      </c>
      <c r="G1257" s="52">
        <v>0</v>
      </c>
      <c r="H1257" s="42">
        <f>IFERROR(G1257/D1247,"-")</f>
        <v>0</v>
      </c>
      <c r="I1257" s="52">
        <v>0</v>
      </c>
      <c r="J1257" s="42">
        <f>IFERROR(I1257/E1247,"-")</f>
        <v>0</v>
      </c>
      <c r="K1257" s="55" t="str">
        <f t="shared" si="120"/>
        <v>-</v>
      </c>
      <c r="L1257" s="376"/>
      <c r="M1257" s="376"/>
      <c r="N1257" s="32" t="s">
        <v>109</v>
      </c>
      <c r="O1257" s="52">
        <v>23286</v>
      </c>
      <c r="P1257" s="42">
        <f>IFERROR(O1257/L1247,"-")</f>
        <v>1.9832026499934336E-4</v>
      </c>
      <c r="Q1257" s="52">
        <v>1</v>
      </c>
      <c r="R1257" s="42">
        <f>IFERROR(Q1257/M1247,"-")</f>
        <v>3.7037037037037038E-3</v>
      </c>
      <c r="S1257" s="55">
        <f t="shared" si="121"/>
        <v>23286</v>
      </c>
      <c r="T1257" s="376"/>
      <c r="U1257" s="376"/>
      <c r="V1257" s="32" t="s">
        <v>109</v>
      </c>
      <c r="W1257" s="52">
        <v>0</v>
      </c>
      <c r="X1257" s="42">
        <f>IFERROR(W1257/T1247,"-")</f>
        <v>0</v>
      </c>
      <c r="Y1257" s="52">
        <v>0</v>
      </c>
      <c r="Z1257" s="42">
        <f>IFERROR(Y1257/U1247,"-")</f>
        <v>0</v>
      </c>
      <c r="AA1257" s="96" t="str">
        <f t="shared" si="122"/>
        <v>-</v>
      </c>
      <c r="AB1257" s="376"/>
      <c r="AC1257" s="376"/>
      <c r="AD1257" s="32" t="s">
        <v>109</v>
      </c>
      <c r="AE1257" s="52">
        <v>0</v>
      </c>
      <c r="AF1257" s="42">
        <f>IFERROR(AE1257/AB1247,"-")</f>
        <v>0</v>
      </c>
      <c r="AG1257" s="52">
        <v>0</v>
      </c>
      <c r="AH1257" s="42">
        <f>IFERROR(AG1257/AC1247,"-")</f>
        <v>0</v>
      </c>
      <c r="AI1257" s="55" t="str">
        <f t="shared" si="123"/>
        <v>-</v>
      </c>
      <c r="AJ1257" s="376"/>
      <c r="AK1257" s="376"/>
      <c r="AL1257" s="32" t="s">
        <v>109</v>
      </c>
      <c r="AM1257" s="52">
        <v>23286</v>
      </c>
      <c r="AN1257" s="42">
        <f>IFERROR(AM1257/AJ1247,"-")</f>
        <v>3.8935957823559215E-4</v>
      </c>
      <c r="AO1257" s="52">
        <v>1</v>
      </c>
      <c r="AP1257" s="42">
        <f>IFERROR(AO1257/AK1247,"-")</f>
        <v>8.8495575221238937E-3</v>
      </c>
      <c r="AQ1257" s="55">
        <f t="shared" si="124"/>
        <v>23286</v>
      </c>
      <c r="AR1257" s="376"/>
      <c r="AS1257" s="376"/>
      <c r="AT1257" s="32" t="s">
        <v>109</v>
      </c>
      <c r="AU1257" s="52">
        <v>0</v>
      </c>
      <c r="AV1257" s="42">
        <f>IFERROR(AU1257/AR1247,"-")</f>
        <v>0</v>
      </c>
      <c r="AW1257" s="55">
        <v>0</v>
      </c>
      <c r="AX1257" s="42">
        <f>IFERROR(AW1257/AS1247,"-")</f>
        <v>0</v>
      </c>
      <c r="AY1257" s="139" t="str">
        <f t="shared" si="125"/>
        <v>-</v>
      </c>
      <c r="AZ1257" s="376"/>
      <c r="BA1257" s="376"/>
      <c r="BB1257" s="32" t="s">
        <v>109</v>
      </c>
      <c r="BC1257" s="52">
        <v>23286</v>
      </c>
      <c r="BD1257" s="42">
        <f>IFERROR(BC1257/AZ1247,"-")</f>
        <v>9.0204767844553077E-4</v>
      </c>
      <c r="BE1257" s="52">
        <v>1</v>
      </c>
      <c r="BF1257" s="42">
        <f>IFERROR(BE1257/BA1247,"-")</f>
        <v>5.5555555555555552E-2</v>
      </c>
      <c r="BG1257" s="55">
        <f t="shared" si="126"/>
        <v>23286</v>
      </c>
      <c r="BH1257" s="376"/>
      <c r="BI1257" s="376"/>
      <c r="BJ1257" s="32" t="s">
        <v>109</v>
      </c>
      <c r="BK1257" s="52">
        <v>0</v>
      </c>
      <c r="BL1257" s="42">
        <f>IFERROR(BK1257/BH1247,"-")</f>
        <v>0</v>
      </c>
      <c r="BM1257" s="52">
        <v>0</v>
      </c>
      <c r="BN1257" s="42">
        <f>IFERROR(BM1257/BI1247,"-")</f>
        <v>0</v>
      </c>
      <c r="BO1257" s="96" t="str">
        <f t="shared" si="127"/>
        <v>-</v>
      </c>
      <c r="BP1257" s="141"/>
    </row>
    <row r="1258" spans="2:68" s="8" customFormat="1" ht="13.15" customHeight="1" thickTop="1" thickBot="1">
      <c r="B1258" s="379"/>
      <c r="C1258" s="401"/>
      <c r="D1258" s="376"/>
      <c r="E1258" s="376"/>
      <c r="F1258" s="32" t="s">
        <v>110</v>
      </c>
      <c r="G1258" s="52">
        <v>0</v>
      </c>
      <c r="H1258" s="42">
        <f>IFERROR(G1258/D1247,"-")</f>
        <v>0</v>
      </c>
      <c r="I1258" s="52">
        <v>0</v>
      </c>
      <c r="J1258" s="42">
        <f>IFERROR(I1258/E1247,"-")</f>
        <v>0</v>
      </c>
      <c r="K1258" s="55" t="str">
        <f t="shared" si="120"/>
        <v>-</v>
      </c>
      <c r="L1258" s="376"/>
      <c r="M1258" s="376"/>
      <c r="N1258" s="32" t="s">
        <v>110</v>
      </c>
      <c r="O1258" s="52">
        <v>6128</v>
      </c>
      <c r="P1258" s="42">
        <f>IFERROR(O1258/L1247,"-")</f>
        <v>5.2190439917374223E-5</v>
      </c>
      <c r="Q1258" s="52">
        <v>1</v>
      </c>
      <c r="R1258" s="42">
        <f>IFERROR(Q1258/M1247,"-")</f>
        <v>3.7037037037037038E-3</v>
      </c>
      <c r="S1258" s="55">
        <f t="shared" si="121"/>
        <v>6128</v>
      </c>
      <c r="T1258" s="376"/>
      <c r="U1258" s="376"/>
      <c r="V1258" s="32" t="s">
        <v>110</v>
      </c>
      <c r="W1258" s="52">
        <v>0</v>
      </c>
      <c r="X1258" s="42">
        <f>IFERROR(W1258/T1247,"-")</f>
        <v>0</v>
      </c>
      <c r="Y1258" s="52">
        <v>0</v>
      </c>
      <c r="Z1258" s="42">
        <f>IFERROR(Y1258/U1247,"-")</f>
        <v>0</v>
      </c>
      <c r="AA1258" s="96" t="str">
        <f t="shared" si="122"/>
        <v>-</v>
      </c>
      <c r="AB1258" s="376"/>
      <c r="AC1258" s="376"/>
      <c r="AD1258" s="32" t="s">
        <v>110</v>
      </c>
      <c r="AE1258" s="52">
        <v>0</v>
      </c>
      <c r="AF1258" s="42">
        <f>IFERROR(AE1258/AB1247,"-")</f>
        <v>0</v>
      </c>
      <c r="AG1258" s="52">
        <v>0</v>
      </c>
      <c r="AH1258" s="42">
        <f>IFERROR(AG1258/AC1247,"-")</f>
        <v>0</v>
      </c>
      <c r="AI1258" s="55" t="str">
        <f t="shared" si="123"/>
        <v>-</v>
      </c>
      <c r="AJ1258" s="376"/>
      <c r="AK1258" s="376"/>
      <c r="AL1258" s="32" t="s">
        <v>110</v>
      </c>
      <c r="AM1258" s="52">
        <v>0</v>
      </c>
      <c r="AN1258" s="42">
        <f>IFERROR(AM1258/AJ1247,"-")</f>
        <v>0</v>
      </c>
      <c r="AO1258" s="52">
        <v>0</v>
      </c>
      <c r="AP1258" s="42">
        <f>IFERROR(AO1258/AK1247,"-")</f>
        <v>0</v>
      </c>
      <c r="AQ1258" s="55" t="str">
        <f t="shared" si="124"/>
        <v>-</v>
      </c>
      <c r="AR1258" s="376"/>
      <c r="AS1258" s="376"/>
      <c r="AT1258" s="32" t="s">
        <v>110</v>
      </c>
      <c r="AU1258" s="52">
        <v>6128</v>
      </c>
      <c r="AV1258" s="42">
        <f>IFERROR(AU1258/AR1247,"-")</f>
        <v>1.2729726591314495E-4</v>
      </c>
      <c r="AW1258" s="55">
        <v>1</v>
      </c>
      <c r="AX1258" s="42">
        <f>IFERROR(AW1258/AS1247,"-")</f>
        <v>9.0090090090090089E-3</v>
      </c>
      <c r="AY1258" s="139">
        <f t="shared" si="125"/>
        <v>6128</v>
      </c>
      <c r="AZ1258" s="376"/>
      <c r="BA1258" s="376"/>
      <c r="BB1258" s="32" t="s">
        <v>110</v>
      </c>
      <c r="BC1258" s="52">
        <v>6128</v>
      </c>
      <c r="BD1258" s="42">
        <f>IFERROR(BC1258/AZ1247,"-")</f>
        <v>2.3738504567182912E-4</v>
      </c>
      <c r="BE1258" s="52">
        <v>1</v>
      </c>
      <c r="BF1258" s="42">
        <f>IFERROR(BE1258/BA1247,"-")</f>
        <v>5.5555555555555552E-2</v>
      </c>
      <c r="BG1258" s="55">
        <f t="shared" si="126"/>
        <v>6128</v>
      </c>
      <c r="BH1258" s="376"/>
      <c r="BI1258" s="376"/>
      <c r="BJ1258" s="32" t="s">
        <v>110</v>
      </c>
      <c r="BK1258" s="52">
        <v>0</v>
      </c>
      <c r="BL1258" s="42">
        <f>IFERROR(BK1258/BH1247,"-")</f>
        <v>0</v>
      </c>
      <c r="BM1258" s="52">
        <v>0</v>
      </c>
      <c r="BN1258" s="42">
        <f>IFERROR(BM1258/BI1247,"-")</f>
        <v>0</v>
      </c>
      <c r="BO1258" s="96" t="str">
        <f t="shared" si="127"/>
        <v>-</v>
      </c>
      <c r="BP1258" s="141"/>
    </row>
    <row r="1259" spans="2:68" s="8" customFormat="1" ht="13.15" customHeight="1" thickTop="1" thickBot="1">
      <c r="B1259" s="379"/>
      <c r="C1259" s="401"/>
      <c r="D1259" s="376"/>
      <c r="E1259" s="376"/>
      <c r="F1259" s="32" t="s">
        <v>111</v>
      </c>
      <c r="G1259" s="52">
        <v>24067</v>
      </c>
      <c r="H1259" s="42">
        <f>IFERROR(G1259/D1247,"-")</f>
        <v>1.728608408102991E-3</v>
      </c>
      <c r="I1259" s="52">
        <v>3</v>
      </c>
      <c r="J1259" s="42">
        <f>IFERROR(I1259/E1247,"-")</f>
        <v>0.10344827586206896</v>
      </c>
      <c r="K1259" s="55">
        <f t="shared" si="120"/>
        <v>8022.333333333333</v>
      </c>
      <c r="L1259" s="376"/>
      <c r="M1259" s="376"/>
      <c r="N1259" s="32" t="s">
        <v>111</v>
      </c>
      <c r="O1259" s="52">
        <v>1319864</v>
      </c>
      <c r="P1259" s="42">
        <f>IFERROR(O1259/L1247,"-")</f>
        <v>1.1240907766172521E-2</v>
      </c>
      <c r="Q1259" s="52">
        <v>27</v>
      </c>
      <c r="R1259" s="42">
        <f>IFERROR(Q1259/M1247,"-")</f>
        <v>0.1</v>
      </c>
      <c r="S1259" s="55">
        <f t="shared" si="121"/>
        <v>48883.851851851854</v>
      </c>
      <c r="T1259" s="376"/>
      <c r="U1259" s="376"/>
      <c r="V1259" s="32" t="s">
        <v>111</v>
      </c>
      <c r="W1259" s="52">
        <v>0</v>
      </c>
      <c r="X1259" s="42">
        <f>IFERROR(W1259/T1247,"-")</f>
        <v>0</v>
      </c>
      <c r="Y1259" s="52">
        <v>0</v>
      </c>
      <c r="Z1259" s="42">
        <f>IFERROR(Y1259/U1247,"-")</f>
        <v>0</v>
      </c>
      <c r="AA1259" s="96" t="str">
        <f t="shared" si="122"/>
        <v>-</v>
      </c>
      <c r="AB1259" s="376"/>
      <c r="AC1259" s="376"/>
      <c r="AD1259" s="32" t="s">
        <v>111</v>
      </c>
      <c r="AE1259" s="52">
        <v>119050</v>
      </c>
      <c r="AF1259" s="42">
        <f>IFERROR(AE1259/AB1247,"-")</f>
        <v>2.2279071334199169E-2</v>
      </c>
      <c r="AG1259" s="52">
        <v>1</v>
      </c>
      <c r="AH1259" s="42">
        <f>IFERROR(AG1259/AC1247,"-")</f>
        <v>3.5714285714285712E-2</v>
      </c>
      <c r="AI1259" s="55">
        <f t="shared" si="123"/>
        <v>119050</v>
      </c>
      <c r="AJ1259" s="376"/>
      <c r="AK1259" s="376"/>
      <c r="AL1259" s="32" t="s">
        <v>111</v>
      </c>
      <c r="AM1259" s="52">
        <v>482524</v>
      </c>
      <c r="AN1259" s="42">
        <f>IFERROR(AM1259/AJ1247,"-")</f>
        <v>8.0681671875182884E-3</v>
      </c>
      <c r="AO1259" s="52">
        <v>14</v>
      </c>
      <c r="AP1259" s="42">
        <f>IFERROR(AO1259/AK1247,"-")</f>
        <v>0.12389380530973451</v>
      </c>
      <c r="AQ1259" s="55">
        <f t="shared" si="124"/>
        <v>34466</v>
      </c>
      <c r="AR1259" s="376"/>
      <c r="AS1259" s="376"/>
      <c r="AT1259" s="32" t="s">
        <v>111</v>
      </c>
      <c r="AU1259" s="52">
        <v>699843</v>
      </c>
      <c r="AV1259" s="42">
        <f>IFERROR(AU1259/AR1247,"-")</f>
        <v>1.4537875402815455E-2</v>
      </c>
      <c r="AW1259" s="55">
        <v>11</v>
      </c>
      <c r="AX1259" s="42">
        <f>IFERROR(AW1259/AS1247,"-")</f>
        <v>9.90990990990991E-2</v>
      </c>
      <c r="AY1259" s="139">
        <f t="shared" si="125"/>
        <v>63622.090909090912</v>
      </c>
      <c r="AZ1259" s="376"/>
      <c r="BA1259" s="376"/>
      <c r="BB1259" s="32" t="s">
        <v>111</v>
      </c>
      <c r="BC1259" s="52">
        <v>590533</v>
      </c>
      <c r="BD1259" s="42">
        <f>IFERROR(BC1259/AZ1247,"-")</f>
        <v>2.2875930674889404E-2</v>
      </c>
      <c r="BE1259" s="52">
        <v>2</v>
      </c>
      <c r="BF1259" s="42">
        <f>IFERROR(BE1259/BA1247,"-")</f>
        <v>0.1111111111111111</v>
      </c>
      <c r="BG1259" s="55">
        <f t="shared" si="126"/>
        <v>295266.5</v>
      </c>
      <c r="BH1259" s="376"/>
      <c r="BI1259" s="376"/>
      <c r="BJ1259" s="32" t="s">
        <v>111</v>
      </c>
      <c r="BK1259" s="52">
        <v>96720</v>
      </c>
      <c r="BL1259" s="42">
        <f>IFERROR(BK1259/BH1247,"-")</f>
        <v>2.638797415550025E-3</v>
      </c>
      <c r="BM1259" s="52">
        <v>10</v>
      </c>
      <c r="BN1259" s="42">
        <f>IFERROR(BM1259/BI1247,"-")</f>
        <v>8.771929824561403E-2</v>
      </c>
      <c r="BO1259" s="96">
        <f t="shared" si="127"/>
        <v>9672</v>
      </c>
      <c r="BP1259" s="141"/>
    </row>
    <row r="1260" spans="2:68" s="8" customFormat="1" ht="13.15" customHeight="1" thickTop="1" thickBot="1">
      <c r="B1260" s="379"/>
      <c r="C1260" s="401"/>
      <c r="D1260" s="376"/>
      <c r="E1260" s="376"/>
      <c r="F1260" s="32" t="s">
        <v>112</v>
      </c>
      <c r="G1260" s="52">
        <v>65591</v>
      </c>
      <c r="H1260" s="42">
        <f>IFERROR(G1260/D1247,"-")</f>
        <v>4.711063036351988E-3</v>
      </c>
      <c r="I1260" s="52">
        <v>3</v>
      </c>
      <c r="J1260" s="42">
        <f>IFERROR(I1260/E1247,"-")</f>
        <v>0.10344827586206896</v>
      </c>
      <c r="K1260" s="55">
        <f t="shared" si="120"/>
        <v>21863.666666666668</v>
      </c>
      <c r="L1260" s="376"/>
      <c r="M1260" s="376"/>
      <c r="N1260" s="32" t="s">
        <v>112</v>
      </c>
      <c r="O1260" s="52">
        <v>825330</v>
      </c>
      <c r="P1260" s="42">
        <f>IFERROR(O1260/L1247,"-")</f>
        <v>7.0291017912869564E-3</v>
      </c>
      <c r="Q1260" s="52">
        <v>23</v>
      </c>
      <c r="R1260" s="42">
        <f>IFERROR(Q1260/M1247,"-")</f>
        <v>8.5185185185185183E-2</v>
      </c>
      <c r="S1260" s="55">
        <f t="shared" si="121"/>
        <v>35883.913043478264</v>
      </c>
      <c r="T1260" s="376"/>
      <c r="U1260" s="376"/>
      <c r="V1260" s="32" t="s">
        <v>112</v>
      </c>
      <c r="W1260" s="52">
        <v>116985</v>
      </c>
      <c r="X1260" s="42">
        <f>IFERROR(W1260/T1247,"-")</f>
        <v>3.5960530562685396E-2</v>
      </c>
      <c r="Y1260" s="52">
        <v>3</v>
      </c>
      <c r="Z1260" s="42">
        <f>IFERROR(Y1260/U1247,"-")</f>
        <v>0.21428571428571427</v>
      </c>
      <c r="AA1260" s="96">
        <f t="shared" si="122"/>
        <v>38995</v>
      </c>
      <c r="AB1260" s="376"/>
      <c r="AC1260" s="376"/>
      <c r="AD1260" s="32" t="s">
        <v>112</v>
      </c>
      <c r="AE1260" s="52">
        <v>116204</v>
      </c>
      <c r="AF1260" s="42">
        <f>IFERROR(AE1260/AB1247,"-")</f>
        <v>2.1746469595290047E-2</v>
      </c>
      <c r="AG1260" s="52">
        <v>3</v>
      </c>
      <c r="AH1260" s="42">
        <f>IFERROR(AG1260/AC1247,"-")</f>
        <v>0.10714285714285714</v>
      </c>
      <c r="AI1260" s="55">
        <f t="shared" si="123"/>
        <v>38734.666666666664</v>
      </c>
      <c r="AJ1260" s="376"/>
      <c r="AK1260" s="376"/>
      <c r="AL1260" s="32" t="s">
        <v>112</v>
      </c>
      <c r="AM1260" s="52">
        <v>428259</v>
      </c>
      <c r="AN1260" s="42">
        <f>IFERROR(AM1260/AJ1247,"-")</f>
        <v>7.1608152372926413E-3</v>
      </c>
      <c r="AO1260" s="52">
        <v>12</v>
      </c>
      <c r="AP1260" s="42">
        <f>IFERROR(AO1260/AK1247,"-")</f>
        <v>0.10619469026548672</v>
      </c>
      <c r="AQ1260" s="55">
        <f t="shared" si="124"/>
        <v>35688.25</v>
      </c>
      <c r="AR1260" s="376"/>
      <c r="AS1260" s="376"/>
      <c r="AT1260" s="32" t="s">
        <v>112</v>
      </c>
      <c r="AU1260" s="52">
        <v>28618</v>
      </c>
      <c r="AV1260" s="42">
        <f>IFERROR(AU1260/AR1247,"-")</f>
        <v>5.9448321734699449E-4</v>
      </c>
      <c r="AW1260" s="55">
        <v>3</v>
      </c>
      <c r="AX1260" s="42">
        <f>IFERROR(AW1260/AS1247,"-")</f>
        <v>2.7027027027027029E-2</v>
      </c>
      <c r="AY1260" s="139">
        <f t="shared" si="125"/>
        <v>9539.3333333333339</v>
      </c>
      <c r="AZ1260" s="376"/>
      <c r="BA1260" s="376"/>
      <c r="BB1260" s="32" t="s">
        <v>112</v>
      </c>
      <c r="BC1260" s="52">
        <v>404328</v>
      </c>
      <c r="BD1260" s="42">
        <f>IFERROR(BC1260/AZ1247,"-")</f>
        <v>1.5662764482114771E-2</v>
      </c>
      <c r="BE1260" s="52">
        <v>8</v>
      </c>
      <c r="BF1260" s="42">
        <f>IFERROR(BE1260/BA1247,"-")</f>
        <v>0.44444444444444442</v>
      </c>
      <c r="BG1260" s="55">
        <f t="shared" si="126"/>
        <v>50541</v>
      </c>
      <c r="BH1260" s="376"/>
      <c r="BI1260" s="376"/>
      <c r="BJ1260" s="32" t="s">
        <v>112</v>
      </c>
      <c r="BK1260" s="52">
        <v>100863</v>
      </c>
      <c r="BL1260" s="42">
        <f>IFERROR(BK1260/BH1247,"-")</f>
        <v>2.7518302701056885E-3</v>
      </c>
      <c r="BM1260" s="52">
        <v>5</v>
      </c>
      <c r="BN1260" s="42">
        <f>IFERROR(BM1260/BI1247,"-")</f>
        <v>4.3859649122807015E-2</v>
      </c>
      <c r="BO1260" s="96">
        <f t="shared" si="127"/>
        <v>20172.599999999999</v>
      </c>
      <c r="BP1260" s="141"/>
    </row>
    <row r="1261" spans="2:68" s="8" customFormat="1" ht="13.15" customHeight="1" thickTop="1" thickBot="1">
      <c r="B1261" s="379"/>
      <c r="C1261" s="401"/>
      <c r="D1261" s="376"/>
      <c r="E1261" s="376"/>
      <c r="F1261" s="32" t="s">
        <v>113</v>
      </c>
      <c r="G1261" s="52">
        <v>674395</v>
      </c>
      <c r="H1261" s="42">
        <f>IFERROR(G1261/D1247,"-")</f>
        <v>4.8438312518494897E-2</v>
      </c>
      <c r="I1261" s="52">
        <v>4</v>
      </c>
      <c r="J1261" s="42">
        <f>IFERROR(I1261/E1247,"-")</f>
        <v>0.13793103448275862</v>
      </c>
      <c r="K1261" s="55">
        <f t="shared" si="120"/>
        <v>168598.75</v>
      </c>
      <c r="L1261" s="376"/>
      <c r="M1261" s="376"/>
      <c r="N1261" s="32" t="s">
        <v>113</v>
      </c>
      <c r="O1261" s="52">
        <v>701137</v>
      </c>
      <c r="P1261" s="42">
        <f>IFERROR(O1261/L1247,"-")</f>
        <v>5.9713851945737617E-3</v>
      </c>
      <c r="Q1261" s="52">
        <v>12</v>
      </c>
      <c r="R1261" s="42">
        <f>IFERROR(Q1261/M1247,"-")</f>
        <v>4.4444444444444446E-2</v>
      </c>
      <c r="S1261" s="55">
        <f t="shared" si="121"/>
        <v>58428.083333333336</v>
      </c>
      <c r="T1261" s="376"/>
      <c r="U1261" s="376"/>
      <c r="V1261" s="32" t="s">
        <v>113</v>
      </c>
      <c r="W1261" s="52">
        <v>0</v>
      </c>
      <c r="X1261" s="42">
        <f>IFERROR(W1261/T1247,"-")</f>
        <v>0</v>
      </c>
      <c r="Y1261" s="52">
        <v>0</v>
      </c>
      <c r="Z1261" s="42">
        <f>IFERROR(Y1261/U1247,"-")</f>
        <v>0</v>
      </c>
      <c r="AA1261" s="96" t="str">
        <f t="shared" si="122"/>
        <v>-</v>
      </c>
      <c r="AB1261" s="376"/>
      <c r="AC1261" s="376"/>
      <c r="AD1261" s="32" t="s">
        <v>113</v>
      </c>
      <c r="AE1261" s="52">
        <v>0</v>
      </c>
      <c r="AF1261" s="42">
        <f>IFERROR(AE1261/AB1247,"-")</f>
        <v>0</v>
      </c>
      <c r="AG1261" s="52">
        <v>0</v>
      </c>
      <c r="AH1261" s="42">
        <f>IFERROR(AG1261/AC1247,"-")</f>
        <v>0</v>
      </c>
      <c r="AI1261" s="55" t="str">
        <f t="shared" si="123"/>
        <v>-</v>
      </c>
      <c r="AJ1261" s="376"/>
      <c r="AK1261" s="376"/>
      <c r="AL1261" s="32" t="s">
        <v>113</v>
      </c>
      <c r="AM1261" s="52">
        <v>227234</v>
      </c>
      <c r="AN1261" s="42">
        <f>IFERROR(AM1261/AJ1247,"-")</f>
        <v>3.7995247960485503E-3</v>
      </c>
      <c r="AO1261" s="52">
        <v>5</v>
      </c>
      <c r="AP1261" s="42">
        <f>IFERROR(AO1261/AK1247,"-")</f>
        <v>4.4247787610619468E-2</v>
      </c>
      <c r="AQ1261" s="55">
        <f t="shared" si="124"/>
        <v>45446.8</v>
      </c>
      <c r="AR1261" s="376"/>
      <c r="AS1261" s="376"/>
      <c r="AT1261" s="32" t="s">
        <v>113</v>
      </c>
      <c r="AU1261" s="52">
        <v>473903</v>
      </c>
      <c r="AV1261" s="42">
        <f>IFERROR(AU1261/AR1247,"-")</f>
        <v>9.84441191384418E-3</v>
      </c>
      <c r="AW1261" s="55">
        <v>7</v>
      </c>
      <c r="AX1261" s="42">
        <f>IFERROR(AW1261/AS1247,"-")</f>
        <v>6.3063063063063057E-2</v>
      </c>
      <c r="AY1261" s="139">
        <f t="shared" si="125"/>
        <v>67700.428571428565</v>
      </c>
      <c r="AZ1261" s="376"/>
      <c r="BA1261" s="376"/>
      <c r="BB1261" s="32" t="s">
        <v>113</v>
      </c>
      <c r="BC1261" s="52">
        <v>4241</v>
      </c>
      <c r="BD1261" s="42">
        <f>IFERROR(BC1261/AZ1247,"-")</f>
        <v>1.6428687641877076E-4</v>
      </c>
      <c r="BE1261" s="52">
        <v>1</v>
      </c>
      <c r="BF1261" s="42">
        <f>IFERROR(BE1261/BA1247,"-")</f>
        <v>5.5555555555555552E-2</v>
      </c>
      <c r="BG1261" s="55">
        <f t="shared" si="126"/>
        <v>4241</v>
      </c>
      <c r="BH1261" s="376"/>
      <c r="BI1261" s="376"/>
      <c r="BJ1261" s="32" t="s">
        <v>113</v>
      </c>
      <c r="BK1261" s="52">
        <v>17027</v>
      </c>
      <c r="BL1261" s="42">
        <f>IFERROR(BK1261/BH1247,"-")</f>
        <v>4.6454511574204173E-4</v>
      </c>
      <c r="BM1261" s="52">
        <v>3</v>
      </c>
      <c r="BN1261" s="42">
        <f>IFERROR(BM1261/BI1247,"-")</f>
        <v>2.6315789473684209E-2</v>
      </c>
      <c r="BO1261" s="96">
        <f t="shared" si="127"/>
        <v>5675.666666666667</v>
      </c>
      <c r="BP1261" s="141"/>
    </row>
    <row r="1262" spans="2:68" s="8" customFormat="1" ht="13.15" customHeight="1" thickTop="1" thickBot="1">
      <c r="B1262" s="379"/>
      <c r="C1262" s="401"/>
      <c r="D1262" s="376"/>
      <c r="E1262" s="376"/>
      <c r="F1262" s="33" t="s">
        <v>114</v>
      </c>
      <c r="G1262" s="53">
        <v>8266</v>
      </c>
      <c r="H1262" s="43">
        <f>IFERROR(G1262/D1247,"-")</f>
        <v>5.9370412188387931E-4</v>
      </c>
      <c r="I1262" s="53">
        <v>1</v>
      </c>
      <c r="J1262" s="43">
        <f>IFERROR(I1262/E1247,"-")</f>
        <v>3.4482758620689655E-2</v>
      </c>
      <c r="K1262" s="56">
        <f t="shared" si="120"/>
        <v>8266</v>
      </c>
      <c r="L1262" s="376"/>
      <c r="M1262" s="376"/>
      <c r="N1262" s="33" t="s">
        <v>114</v>
      </c>
      <c r="O1262" s="53">
        <v>130672</v>
      </c>
      <c r="P1262" s="43">
        <f>IFERROR(O1262/L1247,"-")</f>
        <v>1.1128964041911104E-3</v>
      </c>
      <c r="Q1262" s="53">
        <v>25</v>
      </c>
      <c r="R1262" s="43">
        <f>IFERROR(Q1262/M1247,"-")</f>
        <v>9.2592592592592587E-2</v>
      </c>
      <c r="S1262" s="56">
        <f t="shared" si="121"/>
        <v>5226.88</v>
      </c>
      <c r="T1262" s="376"/>
      <c r="U1262" s="376"/>
      <c r="V1262" s="33" t="s">
        <v>114</v>
      </c>
      <c r="W1262" s="53">
        <v>0</v>
      </c>
      <c r="X1262" s="43">
        <f>IFERROR(W1262/T1247,"-")</f>
        <v>0</v>
      </c>
      <c r="Y1262" s="53">
        <v>0</v>
      </c>
      <c r="Z1262" s="43">
        <f>IFERROR(Y1262/U1247,"-")</f>
        <v>0</v>
      </c>
      <c r="AA1262" s="97" t="str">
        <f t="shared" si="122"/>
        <v>-</v>
      </c>
      <c r="AB1262" s="376"/>
      <c r="AC1262" s="376"/>
      <c r="AD1262" s="33" t="s">
        <v>114</v>
      </c>
      <c r="AE1262" s="53">
        <v>5602</v>
      </c>
      <c r="AF1262" s="43">
        <f>IFERROR(AE1262/AB1247,"-")</f>
        <v>1.0483608367424086E-3</v>
      </c>
      <c r="AG1262" s="53">
        <v>2</v>
      </c>
      <c r="AH1262" s="43">
        <f>IFERROR(AG1262/AC1247,"-")</f>
        <v>7.1428571428571425E-2</v>
      </c>
      <c r="AI1262" s="56">
        <f t="shared" si="123"/>
        <v>2801</v>
      </c>
      <c r="AJ1262" s="376"/>
      <c r="AK1262" s="376"/>
      <c r="AL1262" s="33" t="s">
        <v>114</v>
      </c>
      <c r="AM1262" s="53">
        <v>61258</v>
      </c>
      <c r="AN1262" s="43">
        <f>IFERROR(AM1262/AJ1247,"-")</f>
        <v>1.0242802131562271E-3</v>
      </c>
      <c r="AO1262" s="53">
        <v>9</v>
      </c>
      <c r="AP1262" s="43">
        <f>IFERROR(AO1262/AK1247,"-")</f>
        <v>7.9646017699115043E-2</v>
      </c>
      <c r="AQ1262" s="56">
        <f t="shared" si="124"/>
        <v>6806.4444444444443</v>
      </c>
      <c r="AR1262" s="376"/>
      <c r="AS1262" s="376"/>
      <c r="AT1262" s="33" t="s">
        <v>114</v>
      </c>
      <c r="AU1262" s="53">
        <v>63812</v>
      </c>
      <c r="AV1262" s="43">
        <f>IFERROR(AU1262/AR1247,"-")</f>
        <v>1.3255700281412542E-3</v>
      </c>
      <c r="AW1262" s="56">
        <v>14</v>
      </c>
      <c r="AX1262" s="43">
        <f>IFERROR(AW1262/AS1247,"-")</f>
        <v>0.12612612612612611</v>
      </c>
      <c r="AY1262" s="140">
        <f t="shared" si="125"/>
        <v>4558</v>
      </c>
      <c r="AZ1262" s="376"/>
      <c r="BA1262" s="376"/>
      <c r="BB1262" s="33" t="s">
        <v>114</v>
      </c>
      <c r="BC1262" s="53">
        <v>27161</v>
      </c>
      <c r="BD1262" s="43">
        <f>IFERROR(BC1262/AZ1247,"-")</f>
        <v>1.052156531575155E-3</v>
      </c>
      <c r="BE1262" s="53">
        <v>3</v>
      </c>
      <c r="BF1262" s="43">
        <f>IFERROR(BE1262/BA1247,"-")</f>
        <v>0.16666666666666666</v>
      </c>
      <c r="BG1262" s="56">
        <f t="shared" si="126"/>
        <v>9053.6666666666661</v>
      </c>
      <c r="BH1262" s="376"/>
      <c r="BI1262" s="376"/>
      <c r="BJ1262" s="33" t="s">
        <v>114</v>
      </c>
      <c r="BK1262" s="53">
        <v>2760</v>
      </c>
      <c r="BL1262" s="43">
        <f>IFERROR(BK1262/BH1247,"-")</f>
        <v>7.5300670667060272E-5</v>
      </c>
      <c r="BM1262" s="53">
        <v>4</v>
      </c>
      <c r="BN1262" s="43">
        <f>IFERROR(BM1262/BI1247,"-")</f>
        <v>3.5087719298245612E-2</v>
      </c>
      <c r="BO1262" s="97">
        <f t="shared" si="127"/>
        <v>690</v>
      </c>
      <c r="BP1262" s="141"/>
    </row>
    <row r="1263" spans="2:68" s="8" customFormat="1" ht="13.15" customHeight="1" thickTop="1" thickBot="1">
      <c r="B1263" s="407"/>
      <c r="C1263" s="402"/>
      <c r="D1263" s="404"/>
      <c r="E1263" s="404"/>
      <c r="F1263" s="35" t="s">
        <v>64</v>
      </c>
      <c r="G1263" s="77">
        <f>SUM(G1247:G1262)</f>
        <v>3414169</v>
      </c>
      <c r="H1263" s="78">
        <f>IFERROR(G1263/D1247,"-")</f>
        <v>0.24522213986307312</v>
      </c>
      <c r="I1263" s="216">
        <v>25</v>
      </c>
      <c r="J1263" s="78">
        <f>IFERROR(I1263/E1247,"-")</f>
        <v>0.86206896551724133</v>
      </c>
      <c r="K1263" s="79">
        <f t="shared" si="120"/>
        <v>136566.76</v>
      </c>
      <c r="L1263" s="404"/>
      <c r="M1263" s="404"/>
      <c r="N1263" s="35" t="s">
        <v>64</v>
      </c>
      <c r="O1263" s="77">
        <f>SUM(O1247:O1262)</f>
        <v>20405629</v>
      </c>
      <c r="P1263" s="78">
        <f>IFERROR(O1263/L1247,"-")</f>
        <v>0.17378896121095447</v>
      </c>
      <c r="Q1263" s="216">
        <v>192</v>
      </c>
      <c r="R1263" s="78">
        <f>IFERROR(Q1263/M1247,"-")</f>
        <v>0.71111111111111114</v>
      </c>
      <c r="S1263" s="79">
        <f t="shared" si="121"/>
        <v>106279.31770833333</v>
      </c>
      <c r="T1263" s="404"/>
      <c r="U1263" s="404"/>
      <c r="V1263" s="35" t="s">
        <v>64</v>
      </c>
      <c r="W1263" s="77">
        <f>SUM(W1247:W1262)</f>
        <v>230468</v>
      </c>
      <c r="X1263" s="78">
        <f>IFERROR(W1263/T1247,"-")</f>
        <v>7.0844566035995885E-2</v>
      </c>
      <c r="Y1263" s="216">
        <v>4</v>
      </c>
      <c r="Z1263" s="78">
        <f>IFERROR(Y1263/U1247,"-")</f>
        <v>0.2857142857142857</v>
      </c>
      <c r="AA1263" s="61">
        <f t="shared" si="122"/>
        <v>57617</v>
      </c>
      <c r="AB1263" s="404"/>
      <c r="AC1263" s="404"/>
      <c r="AD1263" s="35" t="s">
        <v>64</v>
      </c>
      <c r="AE1263" s="77">
        <f>SUM(AE1247:AE1262)</f>
        <v>297184</v>
      </c>
      <c r="AF1263" s="78">
        <f>IFERROR(AE1263/AB1247,"-")</f>
        <v>5.5615149394226342E-2</v>
      </c>
      <c r="AG1263" s="216">
        <v>9</v>
      </c>
      <c r="AH1263" s="78">
        <f>IFERROR(AG1263/AC1247,"-")</f>
        <v>0.32142857142857145</v>
      </c>
      <c r="AI1263" s="79">
        <f t="shared" si="123"/>
        <v>33020.444444444445</v>
      </c>
      <c r="AJ1263" s="404"/>
      <c r="AK1263" s="404"/>
      <c r="AL1263" s="35" t="s">
        <v>64</v>
      </c>
      <c r="AM1263" s="77">
        <f>SUM(AM1247:AM1262)</f>
        <v>12722669</v>
      </c>
      <c r="AN1263" s="78">
        <f>IFERROR(AM1263/AJ1247,"-")</f>
        <v>0.21273267353221004</v>
      </c>
      <c r="AO1263" s="216">
        <v>93</v>
      </c>
      <c r="AP1263" s="78">
        <f>IFERROR(AO1263/AK1247,"-")</f>
        <v>0.82300884955752207</v>
      </c>
      <c r="AQ1263" s="79">
        <f t="shared" si="124"/>
        <v>136802.89247311829</v>
      </c>
      <c r="AR1263" s="404"/>
      <c r="AS1263" s="404"/>
      <c r="AT1263" s="35" t="s">
        <v>64</v>
      </c>
      <c r="AU1263" s="77">
        <f>SUM(AU1247:AU1262)</f>
        <v>6986668</v>
      </c>
      <c r="AV1263" s="78">
        <f>IFERROR(AU1263/AR1247,"-")</f>
        <v>0.14513442138427882</v>
      </c>
      <c r="AW1263" s="79">
        <v>84</v>
      </c>
      <c r="AX1263" s="102">
        <f>IFERROR(AW1263/AS1247,"-")</f>
        <v>0.7567567567567568</v>
      </c>
      <c r="AY1263" s="143">
        <f t="shared" si="125"/>
        <v>83174.619047619053</v>
      </c>
      <c r="AZ1263" s="404"/>
      <c r="BA1263" s="404"/>
      <c r="BB1263" s="35" t="s">
        <v>64</v>
      </c>
      <c r="BC1263" s="77">
        <f>SUM(BC1247:BC1262)</f>
        <v>5480182</v>
      </c>
      <c r="BD1263" s="78">
        <f>IFERROR(BC1263/AZ1247,"-")</f>
        <v>0.212290021925577</v>
      </c>
      <c r="BE1263" s="216">
        <v>15</v>
      </c>
      <c r="BF1263" s="78">
        <f>IFERROR(BE1263/BA1247,"-")</f>
        <v>0.83333333333333337</v>
      </c>
      <c r="BG1263" s="79">
        <f t="shared" si="126"/>
        <v>365345.46666666667</v>
      </c>
      <c r="BH1263" s="404"/>
      <c r="BI1263" s="404"/>
      <c r="BJ1263" s="35" t="s">
        <v>64</v>
      </c>
      <c r="BK1263" s="77">
        <f>SUM(BK1247:BK1262)</f>
        <v>5931331</v>
      </c>
      <c r="BL1263" s="78">
        <f>IFERROR(BK1263/BH1247,"-")</f>
        <v>0.16182362400301639</v>
      </c>
      <c r="BM1263" s="216">
        <v>78</v>
      </c>
      <c r="BN1263" s="78">
        <f>IFERROR(BM1263/BI1247,"-")</f>
        <v>0.68421052631578949</v>
      </c>
      <c r="BO1263" s="61">
        <f t="shared" si="127"/>
        <v>76042.705128205125</v>
      </c>
      <c r="BP1263" s="141"/>
    </row>
    <row r="1264" spans="2:68" s="8" customFormat="1" ht="13.15" customHeight="1" thickTop="1" thickBot="1">
      <c r="B1264" s="394" t="s">
        <v>99</v>
      </c>
      <c r="C1264" s="395"/>
      <c r="D1264" s="370">
        <f>地区別_フレイル区分別高齢者の疾病!D142</f>
        <v>10000590920</v>
      </c>
      <c r="E1264" s="370">
        <f>地区別_フレイル区分別高齢者の疾病!E142</f>
        <v>13696</v>
      </c>
      <c r="F1264" s="80" t="s">
        <v>100</v>
      </c>
      <c r="G1264" s="81">
        <f>地区別_フレイル区分別高齢者の疾病!G142</f>
        <v>220385080</v>
      </c>
      <c r="H1264" s="82">
        <f>地区別_フレイル区分別高齢者の疾病!H142</f>
        <v>2.2037205777436199E-2</v>
      </c>
      <c r="I1264" s="50">
        <f>地区別_フレイル区分別高齢者の疾病!I142</f>
        <v>3072</v>
      </c>
      <c r="J1264" s="82">
        <f>地区別_フレイル区分別高齢者の疾病!J142</f>
        <v>0.22429906542056074</v>
      </c>
      <c r="K1264" s="83">
        <f>地区別_フレイル区分別高齢者の疾病!K142</f>
        <v>71739.934895833328</v>
      </c>
      <c r="L1264" s="370">
        <f>地区別_フレイル区分別高齢者の疾病!L142</f>
        <v>74822077500</v>
      </c>
      <c r="M1264" s="370">
        <f>地区別_フレイル区分別高齢者の疾病!M142</f>
        <v>143731</v>
      </c>
      <c r="N1264" s="80" t="s">
        <v>100</v>
      </c>
      <c r="O1264" s="81">
        <f>地区別_フレイル区分別高齢者の疾病!O142</f>
        <v>1427461075</v>
      </c>
      <c r="P1264" s="82">
        <f>地区別_フレイル区分別高齢者の疾病!P142</f>
        <v>1.9078073246495995E-2</v>
      </c>
      <c r="Q1264" s="50">
        <f>地区別_フレイル区分別高齢者の疾病!Q142</f>
        <v>24052</v>
      </c>
      <c r="R1264" s="82">
        <f>地区別_フレイル区分別高齢者の疾病!R142</f>
        <v>0.16734037890225489</v>
      </c>
      <c r="S1264" s="83">
        <f>地区別_フレイル区分別高齢者の疾病!S142</f>
        <v>59348.955388325296</v>
      </c>
      <c r="T1264" s="370">
        <f>地区別_フレイル区分別高齢者の疾病!T142</f>
        <v>2465388690</v>
      </c>
      <c r="U1264" s="370">
        <f>地区別_フレイル区分別高齢者の疾病!U142</f>
        <v>8214</v>
      </c>
      <c r="V1264" s="80" t="s">
        <v>100</v>
      </c>
      <c r="W1264" s="81">
        <f>地区別_フレイル区分別高齢者の疾病!W142</f>
        <v>69705840</v>
      </c>
      <c r="X1264" s="82">
        <f>地区別_フレイル区分別高齢者の疾病!X142</f>
        <v>2.8273772927870453E-2</v>
      </c>
      <c r="Y1264" s="50">
        <f>地区別_フレイル区分別高齢者の疾病!Y142</f>
        <v>932</v>
      </c>
      <c r="Z1264" s="82">
        <f>地区別_フレイル区分別高齢者の疾病!Z142</f>
        <v>0.11346481616751887</v>
      </c>
      <c r="AA1264" s="103">
        <f>地区別_フレイル区分別高齢者の疾病!AA142</f>
        <v>74791.673819742486</v>
      </c>
      <c r="AB1264" s="370">
        <f>地区別_フレイル区分別高齢者の疾病!AB142</f>
        <v>4353919200</v>
      </c>
      <c r="AC1264" s="370">
        <f>地区別_フレイル区分別高齢者の疾病!AC142</f>
        <v>16387</v>
      </c>
      <c r="AD1264" s="80" t="s">
        <v>100</v>
      </c>
      <c r="AE1264" s="125">
        <f>地区別_フレイル区分別高齢者の疾病!AE142</f>
        <v>93611420</v>
      </c>
      <c r="AF1264" s="82">
        <f>地区別_フレイル区分別高齢者の疾病!AF142</f>
        <v>2.1500495461652114E-2</v>
      </c>
      <c r="AG1264" s="85">
        <f>地区別_フレイル区分別高齢者の疾病!AG142</f>
        <v>1695</v>
      </c>
      <c r="AH1264" s="82">
        <f>地区別_フレイル区分別高齢者の疾病!AH142</f>
        <v>0.10343565021053273</v>
      </c>
      <c r="AI1264" s="116">
        <f>地区別_フレイル区分別高齢者の疾病!AI142</f>
        <v>55227.976401179942</v>
      </c>
      <c r="AJ1264" s="370">
        <f>地区別_フレイル区分別高齢者の疾病!AJ142</f>
        <v>29810980340</v>
      </c>
      <c r="AK1264" s="370">
        <f>地区別_フレイル区分別高齢者の疾病!AK142</f>
        <v>47767</v>
      </c>
      <c r="AL1264" s="80" t="s">
        <v>100</v>
      </c>
      <c r="AM1264" s="81">
        <f>地区別_フレイル区分別高齢者の疾病!AM142</f>
        <v>569334262</v>
      </c>
      <c r="AN1264" s="82">
        <f>地区別_フレイル区分別高齢者の疾病!AN142</f>
        <v>1.9098139528007214E-2</v>
      </c>
      <c r="AO1264" s="50">
        <f>地区別_フレイル区分別高齢者の疾病!AO142</f>
        <v>9137</v>
      </c>
      <c r="AP1264" s="82">
        <f>地区別_フレイル区分別高齢者の疾病!AP142</f>
        <v>0.19128268469864132</v>
      </c>
      <c r="AQ1264" s="83">
        <f>地区別_フレイル区分別高齢者の疾病!AQ142</f>
        <v>62310.852796322644</v>
      </c>
      <c r="AR1264" s="370">
        <f>地区別_フレイル区分別高齢者の疾病!AR142</f>
        <v>37690439290</v>
      </c>
      <c r="AS1264" s="370">
        <f>地区別_フレイル区分別高齢者の疾病!AS142</f>
        <v>70599</v>
      </c>
      <c r="AT1264" s="80" t="s">
        <v>100</v>
      </c>
      <c r="AU1264" s="81">
        <f>地区別_フレイル区分別高齢者の疾病!AU142</f>
        <v>657408399</v>
      </c>
      <c r="AV1264" s="82">
        <f>地区別_フレイル区分別高齢者の疾病!AV142</f>
        <v>1.7442311933318938E-2</v>
      </c>
      <c r="AW1264" s="104">
        <f>地区別_フレイル区分別高齢者の疾病!AW142</f>
        <v>12074</v>
      </c>
      <c r="AX1264" s="82">
        <f>地区別_フレイル区分別高齢者の疾病!AX142</f>
        <v>0.17102225243983626</v>
      </c>
      <c r="AY1264" s="116">
        <f>地区別_フレイル区分別高齢者の疾病!AY142</f>
        <v>54448.268924962729</v>
      </c>
      <c r="AZ1264" s="370">
        <f>地区別_フレイル区分別高齢者の疾病!AZ142</f>
        <v>6589673760</v>
      </c>
      <c r="BA1264" s="370">
        <f>地区別_フレイル区分別高齢者の疾病!BA142</f>
        <v>5509</v>
      </c>
      <c r="BB1264" s="80" t="s">
        <v>100</v>
      </c>
      <c r="BC1264" s="81">
        <f>地区別_フレイル区分別高齢者の疾病!BC142</f>
        <v>346233149</v>
      </c>
      <c r="BD1264" s="82">
        <f>地区別_フレイル区分別高齢者の疾病!BD142</f>
        <v>5.254177393449596E-2</v>
      </c>
      <c r="BE1264" s="50">
        <f>地区別_フレイル区分別高齢者の疾病!BE142</f>
        <v>1656</v>
      </c>
      <c r="BF1264" s="82">
        <f>地区別_フレイル区分別高齢者の疾病!BF142</f>
        <v>0.30059901978580505</v>
      </c>
      <c r="BG1264" s="83">
        <f>地区別_フレイル区分別高齢者の疾病!BG142</f>
        <v>209077.98852657006</v>
      </c>
      <c r="BH1264" s="370">
        <f>地区別_フレイル区分別高齢者の疾病!BH142</f>
        <v>28662648580</v>
      </c>
      <c r="BI1264" s="370">
        <f>地区別_フレイル区分別高齢者の疾病!BI142</f>
        <v>72592</v>
      </c>
      <c r="BJ1264" s="80" t="s">
        <v>100</v>
      </c>
      <c r="BK1264" s="81">
        <f>地区別_フレイル区分別高齢者の疾病!BK142</f>
        <v>397559431</v>
      </c>
      <c r="BL1264" s="82">
        <f>地区別_フレイル区分別高齢者の疾病!BL142</f>
        <v>1.3870296385568706E-2</v>
      </c>
      <c r="BM1264" s="50">
        <f>地区別_フレイル区分別高齢者の疾病!BM142</f>
        <v>9567</v>
      </c>
      <c r="BN1264" s="82">
        <f>地区別_フレイル区分別高齢者の疾病!BN142</f>
        <v>0.13179138197046505</v>
      </c>
      <c r="BO1264" s="103">
        <f>地区別_フレイル区分別高齢者の疾病!BO142</f>
        <v>41555.287028326537</v>
      </c>
      <c r="BP1264" s="141"/>
    </row>
    <row r="1265" spans="2:68" s="8" customFormat="1" ht="13.15" customHeight="1" thickTop="1" thickBot="1">
      <c r="B1265" s="396"/>
      <c r="C1265" s="397"/>
      <c r="D1265" s="370"/>
      <c r="E1265" s="370"/>
      <c r="F1265" s="31" t="s">
        <v>101</v>
      </c>
      <c r="G1265" s="52">
        <f>地区別_フレイル区分別高齢者の疾病!G143</f>
        <v>205561356</v>
      </c>
      <c r="H1265" s="42">
        <f>地区別_フレイル区分別高齢者の疾病!H143</f>
        <v>2.0554920968610123E-2</v>
      </c>
      <c r="I1265" s="52">
        <f>地区別_フレイル区分別高齢者の疾病!I143</f>
        <v>3692</v>
      </c>
      <c r="J1265" s="42">
        <f>地区別_フレイル区分別高齢者の疾病!J143</f>
        <v>0.26956775700934582</v>
      </c>
      <c r="K1265" s="55">
        <f>地区別_フレイル区分別高齢者の疾病!K143</f>
        <v>55677.507042253521</v>
      </c>
      <c r="L1265" s="370">
        <f>地区別_フレイル区分別高齢者の疾病!L143</f>
        <v>0</v>
      </c>
      <c r="M1265" s="370">
        <f>地区別_フレイル区分別高齢者の疾病!M143</f>
        <v>0</v>
      </c>
      <c r="N1265" s="31" t="s">
        <v>101</v>
      </c>
      <c r="O1265" s="52">
        <f>地区別_フレイル区分別高齢者の疾病!O143</f>
        <v>1676576475</v>
      </c>
      <c r="P1265" s="42">
        <f>地区別_フレイル区分別高齢者の疾病!P143</f>
        <v>2.2407510336771925E-2</v>
      </c>
      <c r="Q1265" s="52">
        <f>地区別_フレイル区分別高齢者の疾病!Q143</f>
        <v>31938</v>
      </c>
      <c r="R1265" s="42">
        <f>地区別_フレイル区分別高齢者の疾病!R143</f>
        <v>0.22220676124148583</v>
      </c>
      <c r="S1265" s="55">
        <f>地区別_フレイル区分別高齢者の疾病!S143</f>
        <v>52494.72337027992</v>
      </c>
      <c r="T1265" s="370">
        <f>地区別_フレイル区分別高齢者の疾病!T143</f>
        <v>0</v>
      </c>
      <c r="U1265" s="370">
        <f>地区別_フレイル区分別高齢者の疾病!U143</f>
        <v>0</v>
      </c>
      <c r="V1265" s="31" t="s">
        <v>101</v>
      </c>
      <c r="W1265" s="52">
        <f>地区別_フレイル区分別高齢者の疾病!W143</f>
        <v>94325178</v>
      </c>
      <c r="X1265" s="42">
        <f>地区別_フレイル区分別高齢者の疾病!X143</f>
        <v>3.8259759356647327E-2</v>
      </c>
      <c r="Y1265" s="52">
        <f>地区別_フレイル区分別高齢者の疾病!Y143</f>
        <v>1354</v>
      </c>
      <c r="Z1265" s="42">
        <f>地区別_フレイル区分別高齢者の疾病!Z143</f>
        <v>0.16484051619186754</v>
      </c>
      <c r="AA1265" s="96">
        <f>地区別_フレイル区分別高齢者の疾病!AA143</f>
        <v>69664.090103397335</v>
      </c>
      <c r="AB1265" s="370">
        <f>地区別_フレイル区分別高齢者の疾病!AB143</f>
        <v>0</v>
      </c>
      <c r="AC1265" s="370">
        <f>地区別_フレイル区分別高齢者の疾病!AC143</f>
        <v>0</v>
      </c>
      <c r="AD1265" s="31" t="s">
        <v>101</v>
      </c>
      <c r="AE1265" s="55">
        <f>地区別_フレイル区分別高齢者の疾病!AE143</f>
        <v>147977573</v>
      </c>
      <c r="AF1265" s="42">
        <f>地区別_フレイル区分別高齢者の疾病!AF143</f>
        <v>3.3987211567913338E-2</v>
      </c>
      <c r="AG1265" s="52">
        <f>地区別_フレイル区分別高齢者の疾病!AG143</f>
        <v>2513</v>
      </c>
      <c r="AH1265" s="42">
        <f>地区別_フレイル区分別高齢者の疾病!AH143</f>
        <v>0.15335326783425887</v>
      </c>
      <c r="AI1265" s="127">
        <f>地区別_フレイル区分別高齢者の疾病!AI143</f>
        <v>58884.828093911659</v>
      </c>
      <c r="AJ1265" s="370"/>
      <c r="AK1265" s="370"/>
      <c r="AL1265" s="31" t="s">
        <v>101</v>
      </c>
      <c r="AM1265" s="52">
        <f>地区別_フレイル区分別高齢者の疾病!AM143</f>
        <v>620603069</v>
      </c>
      <c r="AN1265" s="42">
        <f>地区別_フレイル区分別高齢者の疾病!AN143</f>
        <v>2.0817935603656836E-2</v>
      </c>
      <c r="AO1265" s="52">
        <f>地区別_フレイル区分別高齢者の疾病!AO143</f>
        <v>12018</v>
      </c>
      <c r="AP1265" s="42">
        <f>地区別_フレイル区分別高齢者の疾病!AP143</f>
        <v>0.25159629032595726</v>
      </c>
      <c r="AQ1265" s="55">
        <f>地区別_フレイル区分別高齢者の疾病!AQ143</f>
        <v>51639.463221833917</v>
      </c>
      <c r="AR1265" s="370">
        <f>地区別_フレイル区分別高齢者の疾病!AR143</f>
        <v>0</v>
      </c>
      <c r="AS1265" s="370">
        <f>地区別_フレイル区分別高齢者の疾病!AS143</f>
        <v>0</v>
      </c>
      <c r="AT1265" s="31" t="s">
        <v>101</v>
      </c>
      <c r="AU1265" s="52">
        <f>地区別_フレイル区分別高齢者の疾病!AU143</f>
        <v>807283310</v>
      </c>
      <c r="AV1265" s="42">
        <f>地区別_フレイル区分別高齢者の疾病!AV143</f>
        <v>2.1418782195361353E-2</v>
      </c>
      <c r="AW1265" s="55">
        <f>地区別_フレイル区分別高齢者の疾病!AW143</f>
        <v>15929</v>
      </c>
      <c r="AX1265" s="42">
        <f>地区別_フレイル区分別高齢者の疾病!AX143</f>
        <v>0.22562642530347454</v>
      </c>
      <c r="AY1265" s="139">
        <f>地区別_フレイル区分別高齢者の疾病!AY143</f>
        <v>50680.099817942115</v>
      </c>
      <c r="AZ1265" s="370">
        <f>地区別_フレイル区分別高齢者の疾病!AZ143</f>
        <v>0</v>
      </c>
      <c r="BA1265" s="370">
        <f>地区別_フレイル区分別高齢者の疾病!BA143</f>
        <v>0</v>
      </c>
      <c r="BB1265" s="31" t="s">
        <v>101</v>
      </c>
      <c r="BC1265" s="52">
        <f>地区別_フレイル区分別高齢者の疾病!BC143</f>
        <v>108966325</v>
      </c>
      <c r="BD1265" s="42">
        <f>地区別_フレイル区分別高齢者の疾病!BD143</f>
        <v>1.6535921043836319E-2</v>
      </c>
      <c r="BE1265" s="52">
        <f>地区別_フレイル区分別高齢者の疾病!BE143</f>
        <v>1508</v>
      </c>
      <c r="BF1265" s="42">
        <f>地区別_フレイル区分別高齢者の疾病!BF143</f>
        <v>0.27373388999818477</v>
      </c>
      <c r="BG1265" s="55">
        <f>地区別_フレイル区分別高齢者の疾病!BG143</f>
        <v>72258.836206896551</v>
      </c>
      <c r="BH1265" s="370">
        <f>地区別_フレイル区分別高齢者の疾病!BH143</f>
        <v>0</v>
      </c>
      <c r="BI1265" s="370">
        <f>地区別_フレイル区分別高齢者の疾病!BI143</f>
        <v>0</v>
      </c>
      <c r="BJ1265" s="31" t="s">
        <v>101</v>
      </c>
      <c r="BK1265" s="52">
        <f>地区別_フレイル区分別高齢者の疾病!BK143</f>
        <v>702764982</v>
      </c>
      <c r="BL1265" s="42">
        <f>地区別_フレイル区分別高齢者の疾病!BL143</f>
        <v>2.4518494166319644E-2</v>
      </c>
      <c r="BM1265" s="52">
        <f>地区別_フレイル区分別高齢者の疾病!BM143</f>
        <v>13298</v>
      </c>
      <c r="BN1265" s="42">
        <f>地区別_フレイル区分別高齢者の疾病!BN143</f>
        <v>0.18318823010800089</v>
      </c>
      <c r="BO1265" s="96">
        <f>地区別_フレイル区分別高齢者の疾病!BO143</f>
        <v>52847.419311174614</v>
      </c>
      <c r="BP1265" s="141"/>
    </row>
    <row r="1266" spans="2:68" s="8" customFormat="1" ht="13.15" customHeight="1" thickTop="1" thickBot="1">
      <c r="B1266" s="396"/>
      <c r="C1266" s="397"/>
      <c r="D1266" s="370"/>
      <c r="E1266" s="370"/>
      <c r="F1266" s="32" t="s">
        <v>102</v>
      </c>
      <c r="G1266" s="52">
        <f>地区別_フレイル区分別高齢者の疾病!G144</f>
        <v>263569268</v>
      </c>
      <c r="H1266" s="42">
        <f>地区別_フレイル区分別高齢者の疾病!H144</f>
        <v>2.6355369408510913E-2</v>
      </c>
      <c r="I1266" s="52">
        <f>地区別_フレイル区分別高齢者の疾病!I144</f>
        <v>4917</v>
      </c>
      <c r="J1266" s="42">
        <f>地区別_フレイル区分別高齢者の疾病!J144</f>
        <v>0.35900992990654207</v>
      </c>
      <c r="K1266" s="55">
        <f>地区別_フレイル区分別高齢者の疾病!K144</f>
        <v>53603.67459833232</v>
      </c>
      <c r="L1266" s="370">
        <f>地区別_フレイル区分別高齢者の疾病!L144</f>
        <v>0</v>
      </c>
      <c r="M1266" s="370">
        <f>地区別_フレイル区分別高齢者の疾病!M144</f>
        <v>0</v>
      </c>
      <c r="N1266" s="32" t="s">
        <v>102</v>
      </c>
      <c r="O1266" s="52">
        <f>地区別_フレイル区分別高齢者の疾病!O144</f>
        <v>1802773082</v>
      </c>
      <c r="P1266" s="42">
        <f>地区別_フレイル区分別高齢者の疾病!P144</f>
        <v>2.4094132938236045E-2</v>
      </c>
      <c r="Q1266" s="52">
        <f>地区別_フレイル区分別高齢者の疾病!Q144</f>
        <v>41982</v>
      </c>
      <c r="R1266" s="42">
        <f>地区別_フレイル区分別高齢者の疾病!R144</f>
        <v>0.2920873019738261</v>
      </c>
      <c r="S1266" s="55">
        <f>地区別_フレイル区分別高齢者の疾病!S144</f>
        <v>42941.572149969033</v>
      </c>
      <c r="T1266" s="370">
        <f>地区別_フレイル区分別高齢者の疾病!T144</f>
        <v>0</v>
      </c>
      <c r="U1266" s="370">
        <f>地区別_フレイル区分別高齢者の疾病!U144</f>
        <v>0</v>
      </c>
      <c r="V1266" s="32" t="s">
        <v>102</v>
      </c>
      <c r="W1266" s="52">
        <f>地区別_フレイル区分別高齢者の疾病!W144</f>
        <v>0</v>
      </c>
      <c r="X1266" s="42">
        <f>地区別_フレイル区分別高齢者の疾病!X144</f>
        <v>0</v>
      </c>
      <c r="Y1266" s="52">
        <f>地区別_フレイル区分別高齢者の疾病!Y144</f>
        <v>0</v>
      </c>
      <c r="Z1266" s="42">
        <f>地区別_フレイル区分別高齢者の疾病!Z144</f>
        <v>0</v>
      </c>
      <c r="AA1266" s="96" t="str">
        <f>地区別_フレイル区分別高齢者の疾病!AA144</f>
        <v>-</v>
      </c>
      <c r="AB1266" s="370">
        <f>地区別_フレイル区分別高齢者の疾病!AB144</f>
        <v>0</v>
      </c>
      <c r="AC1266" s="370">
        <f>地区別_フレイル区分別高齢者の疾病!AC144</f>
        <v>0</v>
      </c>
      <c r="AD1266" s="32" t="s">
        <v>102</v>
      </c>
      <c r="AE1266" s="55">
        <f>地区別_フレイル区分別高齢者の疾病!AE144</f>
        <v>0</v>
      </c>
      <c r="AF1266" s="42">
        <f>地区別_フレイル区分別高齢者の疾病!AF144</f>
        <v>0</v>
      </c>
      <c r="AG1266" s="52">
        <f>地区別_フレイル区分別高齢者の疾病!AG144</f>
        <v>0</v>
      </c>
      <c r="AH1266" s="42">
        <f>地区別_フレイル区分別高齢者の疾病!AH144</f>
        <v>0</v>
      </c>
      <c r="AI1266" s="127" t="str">
        <f>地区別_フレイル区分別高齢者の疾病!AI144</f>
        <v>-</v>
      </c>
      <c r="AJ1266" s="370"/>
      <c r="AK1266" s="370"/>
      <c r="AL1266" s="32" t="s">
        <v>102</v>
      </c>
      <c r="AM1266" s="52">
        <f>地区別_フレイル区分別高齢者の疾病!AM144</f>
        <v>830628315</v>
      </c>
      <c r="AN1266" s="42">
        <f>地区別_フレイル区分別高齢者の疾病!AN144</f>
        <v>2.7863166709934505E-2</v>
      </c>
      <c r="AO1266" s="52">
        <f>地区別_フレイル区分別高齢者の疾病!AO144</f>
        <v>17937</v>
      </c>
      <c r="AP1266" s="42">
        <f>地区別_フレイル区分別高齢者の疾病!AP144</f>
        <v>0.37551028953042898</v>
      </c>
      <c r="AQ1266" s="55">
        <f>地区別_フレイル区分別高齢者の疾病!AQ144</f>
        <v>46308.095835423985</v>
      </c>
      <c r="AR1266" s="370">
        <f>地区別_フレイル区分別高齢者の疾病!AR144</f>
        <v>0</v>
      </c>
      <c r="AS1266" s="370">
        <f>地区別_フレイル区分別高齢者の疾病!AS144</f>
        <v>0</v>
      </c>
      <c r="AT1266" s="32" t="s">
        <v>102</v>
      </c>
      <c r="AU1266" s="52">
        <f>地区別_フレイル区分別高齢者の疾病!AU144</f>
        <v>972144767</v>
      </c>
      <c r="AV1266" s="42">
        <f>地区別_フレイル区分別高齢者の疾病!AV144</f>
        <v>2.5792874408283397E-2</v>
      </c>
      <c r="AW1266" s="55">
        <f>地区別_フレイル区分別高齢者の疾病!AW144</f>
        <v>24045</v>
      </c>
      <c r="AX1266" s="42">
        <f>地区別_フレイル区分別高齢者の疾病!AX144</f>
        <v>0.34058556070199297</v>
      </c>
      <c r="AY1266" s="139">
        <f>地区別_フレイル区分別高齢者の疾病!AY144</f>
        <v>40430.225285922228</v>
      </c>
      <c r="AZ1266" s="370">
        <f>地区別_フレイル区分別高齢者の疾病!AZ144</f>
        <v>0</v>
      </c>
      <c r="BA1266" s="370">
        <f>地区別_フレイル区分別高齢者の疾病!BA144</f>
        <v>0</v>
      </c>
      <c r="BB1266" s="32" t="s">
        <v>102</v>
      </c>
      <c r="BC1266" s="52">
        <f>地区別_フレイル区分別高齢者の疾病!BC144</f>
        <v>73966679</v>
      </c>
      <c r="BD1266" s="42">
        <f>地区別_フレイル区分別高齢者の疾病!BD144</f>
        <v>1.1224634434709861E-2</v>
      </c>
      <c r="BE1266" s="52">
        <f>地区別_フレイル区分別高齢者の疾病!BE144</f>
        <v>1495</v>
      </c>
      <c r="BF1266" s="42">
        <f>地区別_フレイル区分別高齢者の疾病!BF144</f>
        <v>0.27137411508440734</v>
      </c>
      <c r="BG1266" s="55">
        <f>地区別_フレイル区分別高齢者の疾病!BG144</f>
        <v>49476.039464882946</v>
      </c>
      <c r="BH1266" s="370">
        <f>地区別_フレイル区分別高齢者の疾病!BH144</f>
        <v>0</v>
      </c>
      <c r="BI1266" s="370">
        <f>地区別_フレイル区分別高齢者の疾病!BI144</f>
        <v>0</v>
      </c>
      <c r="BJ1266" s="32" t="s">
        <v>102</v>
      </c>
      <c r="BK1266" s="52">
        <f>地区別_フレイル区分別高齢者の疾病!BK144</f>
        <v>528365606</v>
      </c>
      <c r="BL1266" s="42">
        <f>地区別_フレイル区分別高齢者の疾病!BL144</f>
        <v>1.8433942157344067E-2</v>
      </c>
      <c r="BM1266" s="52">
        <f>地区別_フレイル区分別高齢者の疾病!BM144</f>
        <v>15101</v>
      </c>
      <c r="BN1266" s="42">
        <f>地区別_フレイル区分別高齢者の疾病!BN144</f>
        <v>0.20802567776063477</v>
      </c>
      <c r="BO1266" s="96">
        <f>地区別_フレイル区分別高齢者の疾病!BO144</f>
        <v>34988.782597178993</v>
      </c>
      <c r="BP1266" s="141"/>
    </row>
    <row r="1267" spans="2:68" s="8" customFormat="1" ht="13.15" customHeight="1" thickTop="1" thickBot="1">
      <c r="B1267" s="396"/>
      <c r="C1267" s="397"/>
      <c r="D1267" s="370"/>
      <c r="E1267" s="370"/>
      <c r="F1267" s="32" t="s">
        <v>103</v>
      </c>
      <c r="G1267" s="52">
        <f>地区別_フレイル区分別高齢者の疾病!G145</f>
        <v>22631591</v>
      </c>
      <c r="H1267" s="42">
        <f>地区別_フレイル区分別高齢者の疾病!H145</f>
        <v>2.2630253733046408E-3</v>
      </c>
      <c r="I1267" s="52">
        <f>地区別_フレイル区分別高齢者の疾病!I145</f>
        <v>845</v>
      </c>
      <c r="J1267" s="42">
        <f>地区別_フレイル区分別高齢者の疾病!J145</f>
        <v>6.1696845794392524E-2</v>
      </c>
      <c r="K1267" s="55">
        <f>地区別_フレイル区分別高齢者の疾病!K145</f>
        <v>26782.947928994083</v>
      </c>
      <c r="L1267" s="370">
        <f>地区別_フレイル区分別高齢者の疾病!L145</f>
        <v>0</v>
      </c>
      <c r="M1267" s="370">
        <f>地区別_フレイル区分別高齢者の疾病!M145</f>
        <v>0</v>
      </c>
      <c r="N1267" s="32" t="s">
        <v>103</v>
      </c>
      <c r="O1267" s="52">
        <f>地区別_フレイル区分別高齢者の疾病!O145</f>
        <v>259975941</v>
      </c>
      <c r="P1267" s="42">
        <f>地区別_フレイル区分別高齢者の疾病!P145</f>
        <v>3.4745886466464393E-3</v>
      </c>
      <c r="Q1267" s="52">
        <f>地区別_フレイル区分別高齢者の疾病!Q145</f>
        <v>6572</v>
      </c>
      <c r="R1267" s="42">
        <f>地区別_フレイル区分別高齢者の疾病!R145</f>
        <v>4.5724304429802895E-2</v>
      </c>
      <c r="S1267" s="55">
        <f>地区別_フレイル区分別高齢者の疾病!S145</f>
        <v>39558.116402921485</v>
      </c>
      <c r="T1267" s="370">
        <f>地区別_フレイル区分別高齢者の疾病!T145</f>
        <v>0</v>
      </c>
      <c r="U1267" s="370">
        <f>地区別_フレイル区分別高齢者の疾病!U145</f>
        <v>0</v>
      </c>
      <c r="V1267" s="32" t="s">
        <v>103</v>
      </c>
      <c r="W1267" s="52">
        <f>地区別_フレイル区分別高齢者の疾病!W145</f>
        <v>0</v>
      </c>
      <c r="X1267" s="42">
        <f>地区別_フレイル区分別高齢者の疾病!X145</f>
        <v>0</v>
      </c>
      <c r="Y1267" s="52">
        <f>地区別_フレイル区分別高齢者の疾病!Y145</f>
        <v>0</v>
      </c>
      <c r="Z1267" s="42">
        <f>地区別_フレイル区分別高齢者の疾病!Z145</f>
        <v>0</v>
      </c>
      <c r="AA1267" s="96" t="str">
        <f>地区別_フレイル区分別高齢者の疾病!AA145</f>
        <v>-</v>
      </c>
      <c r="AB1267" s="370">
        <f>地区別_フレイル区分別高齢者の疾病!AB145</f>
        <v>0</v>
      </c>
      <c r="AC1267" s="370">
        <f>地区別_フレイル区分別高齢者の疾病!AC145</f>
        <v>0</v>
      </c>
      <c r="AD1267" s="32" t="s">
        <v>103</v>
      </c>
      <c r="AE1267" s="55">
        <f>地区別_フレイル区分別高齢者の疾病!AE145</f>
        <v>0</v>
      </c>
      <c r="AF1267" s="42">
        <f>地区別_フレイル区分別高齢者の疾病!AF145</f>
        <v>0</v>
      </c>
      <c r="AG1267" s="52">
        <f>地区別_フレイル区分別高齢者の疾病!AG145</f>
        <v>0</v>
      </c>
      <c r="AH1267" s="42">
        <f>地区別_フレイル区分別高齢者の疾病!AH145</f>
        <v>0</v>
      </c>
      <c r="AI1267" s="127" t="str">
        <f>地区別_フレイル区分別高齢者の疾病!AI145</f>
        <v>-</v>
      </c>
      <c r="AJ1267" s="370"/>
      <c r="AK1267" s="370"/>
      <c r="AL1267" s="32" t="s">
        <v>103</v>
      </c>
      <c r="AM1267" s="52">
        <f>地区別_フレイル区分別高齢者の疾病!AM145</f>
        <v>127168508</v>
      </c>
      <c r="AN1267" s="42">
        <f>地区別_フレイル区分別高齢者の疾病!AN145</f>
        <v>4.2658277772021774E-3</v>
      </c>
      <c r="AO1267" s="52">
        <f>地区別_フレイル区分別高齢者の疾病!AO145</f>
        <v>2925</v>
      </c>
      <c r="AP1267" s="42">
        <f>地区別_フレイル区分別高齢者の疾病!AP145</f>
        <v>6.1234743651474868E-2</v>
      </c>
      <c r="AQ1267" s="55">
        <f>地区別_フレイル区分別高齢者の疾病!AQ145</f>
        <v>43476.412991452991</v>
      </c>
      <c r="AR1267" s="370">
        <f>地区別_フレイル区分別高齢者の疾病!AR145</f>
        <v>0</v>
      </c>
      <c r="AS1267" s="370">
        <f>地区別_フレイル区分別高齢者の疾病!AS145</f>
        <v>0</v>
      </c>
      <c r="AT1267" s="32" t="s">
        <v>103</v>
      </c>
      <c r="AU1267" s="52">
        <f>地区別_フレイル区分別高齢者の疾病!AU145</f>
        <v>132807433</v>
      </c>
      <c r="AV1267" s="42">
        <f>地区別_フレイル区分別高齢者の疾病!AV145</f>
        <v>3.5236371743546215E-3</v>
      </c>
      <c r="AW1267" s="55">
        <f>地区別_フレイル区分別高齢者の疾病!AW145</f>
        <v>3647</v>
      </c>
      <c r="AX1267" s="42">
        <f>地区別_フレイル区分別高齢者の疾病!AX145</f>
        <v>5.1657955495120325E-2</v>
      </c>
      <c r="AY1267" s="139">
        <f>地区別_フレイル区分別高齢者の疾病!AY145</f>
        <v>36415.528653687965</v>
      </c>
      <c r="AZ1267" s="370">
        <f>地区別_フレイル区分別高齢者の疾病!AZ145</f>
        <v>0</v>
      </c>
      <c r="BA1267" s="370">
        <f>地区別_フレイル区分別高齢者の疾病!BA145</f>
        <v>0</v>
      </c>
      <c r="BB1267" s="32" t="s">
        <v>103</v>
      </c>
      <c r="BC1267" s="52">
        <f>地区別_フレイル区分別高齢者の疾病!BC145</f>
        <v>18064233</v>
      </c>
      <c r="BD1267" s="42">
        <f>地区別_フレイル区分別高齢者の疾病!BD145</f>
        <v>2.7412939787173924E-3</v>
      </c>
      <c r="BE1267" s="52">
        <f>地区別_フレイル区分別高齢者の疾病!BE145</f>
        <v>281</v>
      </c>
      <c r="BF1267" s="42">
        <f>地区別_フレイル区分別高齢者の疾病!BF145</f>
        <v>5.1007442367035763E-2</v>
      </c>
      <c r="BG1267" s="55">
        <f>地区別_フレイル区分別高齢者の疾病!BG145</f>
        <v>64285.52669039146</v>
      </c>
      <c r="BH1267" s="370">
        <f>地区別_フレイル区分別高齢者の疾病!BH145</f>
        <v>0</v>
      </c>
      <c r="BI1267" s="370">
        <f>地区別_フレイル区分別高齢者の疾病!BI145</f>
        <v>0</v>
      </c>
      <c r="BJ1267" s="32" t="s">
        <v>103</v>
      </c>
      <c r="BK1267" s="52">
        <f>地区別_フレイル区分別高齢者の疾病!BK145</f>
        <v>67756941</v>
      </c>
      <c r="BL1267" s="42">
        <f>地区別_フレイル区分別高齢者の疾病!BL145</f>
        <v>2.3639455652845324E-3</v>
      </c>
      <c r="BM1267" s="52">
        <f>地区別_フレイル区分別高齢者の疾病!BM145</f>
        <v>2206</v>
      </c>
      <c r="BN1267" s="42">
        <f>地区別_フレイル区分別高齢者の疾病!BN145</f>
        <v>3.0389023583865991E-2</v>
      </c>
      <c r="BO1267" s="96">
        <f>地区別_フレイル区分別高齢者の疾病!BO145</f>
        <v>30714.841795104261</v>
      </c>
      <c r="BP1267" s="141"/>
    </row>
    <row r="1268" spans="2:68" s="8" customFormat="1" ht="13.15" customHeight="1" thickTop="1" thickBot="1">
      <c r="B1268" s="396"/>
      <c r="C1268" s="397"/>
      <c r="D1268" s="370"/>
      <c r="E1268" s="370"/>
      <c r="F1268" s="32" t="s">
        <v>104</v>
      </c>
      <c r="G1268" s="52">
        <f>地区別_フレイル区分別高齢者の疾病!G146</f>
        <v>321268496</v>
      </c>
      <c r="H1268" s="42">
        <f>地区別_フレイル区分別高齢者の疾病!H146</f>
        <v>3.212495127237941E-2</v>
      </c>
      <c r="I1268" s="52">
        <f>地区別_フレイル区分別高齢者の疾病!I146</f>
        <v>5577</v>
      </c>
      <c r="J1268" s="42">
        <f>地区別_フレイル区分別高齢者の疾病!J146</f>
        <v>0.40719918224299068</v>
      </c>
      <c r="K1268" s="55">
        <f>地区別_フレイル区分別高齢者の疾病!K146</f>
        <v>57605.970234893313</v>
      </c>
      <c r="L1268" s="370">
        <f>地区別_フレイル区分別高齢者の疾病!L146</f>
        <v>0</v>
      </c>
      <c r="M1268" s="370">
        <f>地区別_フレイル区分別高齢者の疾病!M146</f>
        <v>0</v>
      </c>
      <c r="N1268" s="32" t="s">
        <v>104</v>
      </c>
      <c r="O1268" s="52">
        <f>地区別_フレイル区分別高齢者の疾病!O146</f>
        <v>2169363026</v>
      </c>
      <c r="P1268" s="42">
        <f>地区別_フレイル区分別高齢者の疾病!P146</f>
        <v>2.8993621915937847E-2</v>
      </c>
      <c r="Q1268" s="52">
        <f>地区別_フレイル区分別高齢者の疾病!Q146</f>
        <v>48081</v>
      </c>
      <c r="R1268" s="42">
        <f>地区別_フレイル区分別高齢者の疾病!R146</f>
        <v>0.33452073665388815</v>
      </c>
      <c r="S1268" s="55">
        <f>地区別_フレイル区分別高齢者の疾病!S146</f>
        <v>45118.924855972211</v>
      </c>
      <c r="T1268" s="370">
        <f>地区別_フレイル区分別高齢者の疾病!T146</f>
        <v>0</v>
      </c>
      <c r="U1268" s="370">
        <f>地区別_フレイル区分別高齢者の疾病!U146</f>
        <v>0</v>
      </c>
      <c r="V1268" s="32" t="s">
        <v>104</v>
      </c>
      <c r="W1268" s="52">
        <f>地区別_フレイル区分別高齢者の疾病!W146</f>
        <v>0</v>
      </c>
      <c r="X1268" s="42">
        <f>地区別_フレイル区分別高齢者の疾病!X146</f>
        <v>0</v>
      </c>
      <c r="Y1268" s="52">
        <f>地区別_フレイル区分別高齢者の疾病!Y146</f>
        <v>0</v>
      </c>
      <c r="Z1268" s="42">
        <f>地区別_フレイル区分別高齢者の疾病!Z146</f>
        <v>0</v>
      </c>
      <c r="AA1268" s="96" t="str">
        <f>地区別_フレイル区分別高齢者の疾病!AA146</f>
        <v>-</v>
      </c>
      <c r="AB1268" s="370">
        <f>地区別_フレイル区分別高齢者の疾病!AB146</f>
        <v>0</v>
      </c>
      <c r="AC1268" s="370">
        <f>地区別_フレイル区分別高齢者の疾病!AC146</f>
        <v>0</v>
      </c>
      <c r="AD1268" s="32" t="s">
        <v>104</v>
      </c>
      <c r="AE1268" s="55">
        <f>地区別_フレイル区分別高齢者の疾病!AE146</f>
        <v>0</v>
      </c>
      <c r="AF1268" s="42">
        <f>地区別_フレイル区分別高齢者の疾病!AF146</f>
        <v>0</v>
      </c>
      <c r="AG1268" s="52">
        <f>地区別_フレイル区分別高齢者の疾病!AG146</f>
        <v>0</v>
      </c>
      <c r="AH1268" s="42">
        <f>地区別_フレイル区分別高齢者の疾病!AH146</f>
        <v>0</v>
      </c>
      <c r="AI1268" s="127" t="str">
        <f>地区別_フレイル区分別高齢者の疾病!AI146</f>
        <v>-</v>
      </c>
      <c r="AJ1268" s="370"/>
      <c r="AK1268" s="370"/>
      <c r="AL1268" s="32" t="s">
        <v>104</v>
      </c>
      <c r="AM1268" s="52">
        <f>地区別_フレイル区分別高齢者の疾病!AM146</f>
        <v>971119539</v>
      </c>
      <c r="AN1268" s="42">
        <f>地区別_フレイル区分別高齢者の疾病!AN146</f>
        <v>3.2575900823260215E-2</v>
      </c>
      <c r="AO1268" s="52">
        <f>地区別_フレイル区分別高齢者の疾病!AO146</f>
        <v>20433</v>
      </c>
      <c r="AP1268" s="42">
        <f>地区別_フレイル区分別高齢者の疾病!AP146</f>
        <v>0.42776393744635416</v>
      </c>
      <c r="AQ1268" s="55">
        <f>地区別_フレイル区分別高齢者の疾病!AQ146</f>
        <v>47527.017031272939</v>
      </c>
      <c r="AR1268" s="370">
        <f>地区別_フレイル区分別高齢者の疾病!AR146</f>
        <v>0</v>
      </c>
      <c r="AS1268" s="370">
        <f>地区別_フレイル区分別高齢者の疾病!AS146</f>
        <v>0</v>
      </c>
      <c r="AT1268" s="32" t="s">
        <v>104</v>
      </c>
      <c r="AU1268" s="52">
        <f>地区別_フレイル区分別高齢者の疾病!AU146</f>
        <v>1198243487</v>
      </c>
      <c r="AV1268" s="42">
        <f>地区別_フレイル区分別高齢者の疾病!AV146</f>
        <v>3.1791709239056734E-2</v>
      </c>
      <c r="AW1268" s="55">
        <f>地区別_フレイル区分別高齢者の疾病!AW146</f>
        <v>27648</v>
      </c>
      <c r="AX1268" s="42">
        <f>地区別_フレイル区分別高齢者の疾病!AX146</f>
        <v>0.39162027790761911</v>
      </c>
      <c r="AY1268" s="139">
        <f>地区別_フレイル区分別高齢者の疾病!AY146</f>
        <v>43339.246491608799</v>
      </c>
      <c r="AZ1268" s="370">
        <f>地区別_フレイル区分別高齢者の疾病!AZ146</f>
        <v>0</v>
      </c>
      <c r="BA1268" s="370">
        <f>地区別_フレイル区分別高齢者の疾病!BA146</f>
        <v>0</v>
      </c>
      <c r="BB1268" s="32" t="s">
        <v>104</v>
      </c>
      <c r="BC1268" s="52">
        <f>地区別_フレイル区分別高齢者の疾病!BC146</f>
        <v>154993621</v>
      </c>
      <c r="BD1268" s="42">
        <f>地区別_フレイル区分別高齢者の疾病!BD146</f>
        <v>2.352068200110714E-2</v>
      </c>
      <c r="BE1268" s="52">
        <f>地区別_フレイル区分別高齢者の疾病!BE146</f>
        <v>1728</v>
      </c>
      <c r="BF1268" s="42">
        <f>地区別_フレイル区分別高齢者の疾病!BF146</f>
        <v>0.31366854238518788</v>
      </c>
      <c r="BG1268" s="55">
        <f>地区別_フレイル区分別高齢者の疾病!BG146</f>
        <v>89695.382523148146</v>
      </c>
      <c r="BH1268" s="370">
        <f>地区別_フレイル区分別高齢者の疾病!BH146</f>
        <v>0</v>
      </c>
      <c r="BI1268" s="370">
        <f>地区別_フレイル区分別高齢者の疾病!BI146</f>
        <v>0</v>
      </c>
      <c r="BJ1268" s="32" t="s">
        <v>104</v>
      </c>
      <c r="BK1268" s="52">
        <f>地区別_フレイル区分別高齢者の疾病!BK146</f>
        <v>656888699</v>
      </c>
      <c r="BL1268" s="42">
        <f>地区別_フレイル区分別高齢者の疾病!BL146</f>
        <v>2.2917934369064509E-2</v>
      </c>
      <c r="BM1268" s="52">
        <f>地区別_フレイル区分別高齢者の疾病!BM146</f>
        <v>17883</v>
      </c>
      <c r="BN1268" s="42">
        <f>地区別_フレイル区分別高齢者の疾病!BN146</f>
        <v>0.2463494599955918</v>
      </c>
      <c r="BO1268" s="96">
        <f>地区別_フレイル区分別高齢者の疾病!BO146</f>
        <v>36732.578370519484</v>
      </c>
      <c r="BP1268" s="141"/>
    </row>
    <row r="1269" spans="2:68" s="8" customFormat="1" ht="13.15" customHeight="1" thickTop="1" thickBot="1">
      <c r="B1269" s="396"/>
      <c r="C1269" s="397"/>
      <c r="D1269" s="370"/>
      <c r="E1269" s="370"/>
      <c r="F1269" s="32" t="s">
        <v>105</v>
      </c>
      <c r="G1269" s="52">
        <f>地区別_フレイル区分別高齢者の疾病!G147</f>
        <v>449494837</v>
      </c>
      <c r="H1269" s="42">
        <f>地区別_フレイル区分別高齢者の疾病!H147</f>
        <v>4.4946827702057428E-2</v>
      </c>
      <c r="I1269" s="52">
        <f>地区別_フレイル区分別高齢者の疾病!I147</f>
        <v>6265</v>
      </c>
      <c r="J1269" s="42">
        <f>地区別_フレイル区分別高齢者の疾病!J147</f>
        <v>0.45743282710280375</v>
      </c>
      <c r="K1269" s="55">
        <f>地区別_フレイル区分別高齢者の疾病!K147</f>
        <v>71746.981165203513</v>
      </c>
      <c r="L1269" s="370">
        <f>地区別_フレイル区分別高齢者の疾病!L147</f>
        <v>0</v>
      </c>
      <c r="M1269" s="370">
        <f>地区別_フレイル区分別高齢者の疾病!M147</f>
        <v>0</v>
      </c>
      <c r="N1269" s="32" t="s">
        <v>105</v>
      </c>
      <c r="O1269" s="52">
        <f>地区別_フレイル区分別高齢者の疾病!O147</f>
        <v>3059815606</v>
      </c>
      <c r="P1269" s="42">
        <f>地区別_フレイル区分別高齢者の疾病!P147</f>
        <v>4.0894555567506131E-2</v>
      </c>
      <c r="Q1269" s="52">
        <f>地区別_フレイル区分別高齢者の疾病!Q147</f>
        <v>53475</v>
      </c>
      <c r="R1269" s="42">
        <f>地区別_フレイル区分別高齢者の疾病!R147</f>
        <v>0.37204917519533015</v>
      </c>
      <c r="S1269" s="55">
        <f>地区別_フレイル区分別高齢者の疾病!S147</f>
        <v>57219.553174380555</v>
      </c>
      <c r="T1269" s="370">
        <f>地区別_フレイル区分別高齢者の疾病!T147</f>
        <v>0</v>
      </c>
      <c r="U1269" s="370">
        <f>地区別_フレイル区分別高齢者の疾病!U147</f>
        <v>0</v>
      </c>
      <c r="V1269" s="32" t="s">
        <v>105</v>
      </c>
      <c r="W1269" s="52">
        <f>地区別_フレイル区分別高齢者の疾病!W147</f>
        <v>0</v>
      </c>
      <c r="X1269" s="42">
        <f>地区別_フレイル区分別高齢者の疾病!X147</f>
        <v>0</v>
      </c>
      <c r="Y1269" s="52">
        <f>地区別_フレイル区分別高齢者の疾病!Y147</f>
        <v>0</v>
      </c>
      <c r="Z1269" s="42">
        <f>地区別_フレイル区分別高齢者の疾病!Z147</f>
        <v>0</v>
      </c>
      <c r="AA1269" s="96" t="str">
        <f>地区別_フレイル区分別高齢者の疾病!AA147</f>
        <v>-</v>
      </c>
      <c r="AB1269" s="370">
        <f>地区別_フレイル区分別高齢者の疾病!AB147</f>
        <v>0</v>
      </c>
      <c r="AC1269" s="370">
        <f>地区別_フレイル区分別高齢者の疾病!AC147</f>
        <v>0</v>
      </c>
      <c r="AD1269" s="32" t="s">
        <v>105</v>
      </c>
      <c r="AE1269" s="55">
        <f>地区別_フレイル区分別高齢者の疾病!AE147</f>
        <v>0</v>
      </c>
      <c r="AF1269" s="42">
        <f>地区別_フレイル区分別高齢者の疾病!AF147</f>
        <v>0</v>
      </c>
      <c r="AG1269" s="52">
        <f>地区別_フレイル区分別高齢者の疾病!AG147</f>
        <v>0</v>
      </c>
      <c r="AH1269" s="42">
        <f>地区別_フレイル区分別高齢者の疾病!AH147</f>
        <v>0</v>
      </c>
      <c r="AI1269" s="127" t="str">
        <f>地区別_フレイル区分別高齢者の疾病!AI147</f>
        <v>-</v>
      </c>
      <c r="AJ1269" s="370"/>
      <c r="AK1269" s="370"/>
      <c r="AL1269" s="32" t="s">
        <v>105</v>
      </c>
      <c r="AM1269" s="52">
        <f>地区別_フレイル区分別高齢者の疾病!AM147</f>
        <v>1403429960</v>
      </c>
      <c r="AN1269" s="42">
        <f>地区別_フレイル区分別高齢者の疾病!AN147</f>
        <v>4.7077618514842844E-2</v>
      </c>
      <c r="AO1269" s="52">
        <f>地区別_フレイル区分別高齢者の疾病!AO147</f>
        <v>22832</v>
      </c>
      <c r="AP1269" s="42">
        <f>地区別_フレイル区分別高齢者の疾病!AP147</f>
        <v>0.47798689471811084</v>
      </c>
      <c r="AQ1269" s="55">
        <f>地区別_フレイル区分別高齢者の疾病!AQ147</f>
        <v>61467.675192711984</v>
      </c>
      <c r="AR1269" s="370">
        <f>地区別_フレイル区分別高齢者の疾病!AR147</f>
        <v>0</v>
      </c>
      <c r="AS1269" s="370">
        <f>地区別_フレイル区分別高齢者の疾病!AS147</f>
        <v>0</v>
      </c>
      <c r="AT1269" s="32" t="s">
        <v>105</v>
      </c>
      <c r="AU1269" s="52">
        <f>地区別_フレイル区分別高齢者の疾病!AU147</f>
        <v>1656385646</v>
      </c>
      <c r="AV1269" s="42">
        <f>地区別_フレイル区分別高齢者の疾病!AV147</f>
        <v>4.3947103753695732E-2</v>
      </c>
      <c r="AW1269" s="55">
        <f>地区別_フレイル区分別高齢者の疾病!AW147</f>
        <v>30643</v>
      </c>
      <c r="AX1269" s="42">
        <f>地区別_フレイル区分別高齢者の疾病!AX147</f>
        <v>0.43404297511296192</v>
      </c>
      <c r="AY1269" s="139">
        <f>地区別_フレイル区分別高齢者の疾病!AY147</f>
        <v>54054.291224749533</v>
      </c>
      <c r="AZ1269" s="370">
        <f>地区別_フレイル区分別高齢者の疾病!AZ147</f>
        <v>0</v>
      </c>
      <c r="BA1269" s="370">
        <f>地区別_フレイル区分別高齢者の疾病!BA147</f>
        <v>0</v>
      </c>
      <c r="BB1269" s="32" t="s">
        <v>105</v>
      </c>
      <c r="BC1269" s="52">
        <f>地区別_フレイル区分別高齢者の疾病!BC147</f>
        <v>215902824</v>
      </c>
      <c r="BD1269" s="42">
        <f>地区別_フレイル区分別高齢者の疾病!BD147</f>
        <v>3.2763810753508378E-2</v>
      </c>
      <c r="BE1269" s="52">
        <f>地区別_フレイル区分別高齢者の疾病!BE147</f>
        <v>2367</v>
      </c>
      <c r="BF1269" s="42">
        <f>地区別_フレイル区分別高齢者の疾病!BF147</f>
        <v>0.42966055545471049</v>
      </c>
      <c r="BG1269" s="55">
        <f>地区別_フレイル区分別高齢者の疾病!BG147</f>
        <v>91213.698352344742</v>
      </c>
      <c r="BH1269" s="370">
        <f>地区別_フレイル区分別高齢者の疾病!BH147</f>
        <v>0</v>
      </c>
      <c r="BI1269" s="370">
        <f>地区別_フレイル区分別高齢者の疾病!BI147</f>
        <v>0</v>
      </c>
      <c r="BJ1269" s="32" t="s">
        <v>105</v>
      </c>
      <c r="BK1269" s="52">
        <f>地区別_フレイル区分別高齢者の疾病!BK147</f>
        <v>1012013641</v>
      </c>
      <c r="BL1269" s="42">
        <f>地区別_フレイル区分別高齢者の疾病!BL147</f>
        <v>3.5307750369802007E-2</v>
      </c>
      <c r="BM1269" s="52">
        <f>地区別_フレイル区分別高齢者の疾病!BM147</f>
        <v>20161</v>
      </c>
      <c r="BN1269" s="42">
        <f>地区別_フレイル区分別高齢者の疾病!BN147</f>
        <v>0.27773032841084416</v>
      </c>
      <c r="BO1269" s="96">
        <f>地区別_フレイル区分別高齢者の疾病!BO147</f>
        <v>50196.599424631713</v>
      </c>
      <c r="BP1269" s="141"/>
    </row>
    <row r="1270" spans="2:68" s="8" customFormat="1" ht="13.15" customHeight="1" thickTop="1" thickBot="1">
      <c r="B1270" s="396"/>
      <c r="C1270" s="397"/>
      <c r="D1270" s="370"/>
      <c r="E1270" s="370"/>
      <c r="F1270" s="32" t="s">
        <v>106</v>
      </c>
      <c r="G1270" s="52">
        <f>地区別_フレイル区分別高齢者の疾病!G148</f>
        <v>554784255</v>
      </c>
      <c r="H1270" s="42">
        <f>地区別_フレイル区分別高齢者の疾病!H148</f>
        <v>5.5475147362592049E-2</v>
      </c>
      <c r="I1270" s="52">
        <f>地区別_フレイル区分別高齢者の疾病!I148</f>
        <v>2744</v>
      </c>
      <c r="J1270" s="42">
        <f>地区別_フレイル区分別高齢者の疾病!J148</f>
        <v>0.20035046728971961</v>
      </c>
      <c r="K1270" s="55">
        <f>地区別_フレイル区分別高齢者の疾病!K148</f>
        <v>202180.85094752186</v>
      </c>
      <c r="L1270" s="370">
        <f>地区別_フレイル区分別高齢者の疾病!L148</f>
        <v>0</v>
      </c>
      <c r="M1270" s="370">
        <f>地区別_フレイル区分別高齢者の疾病!M148</f>
        <v>0</v>
      </c>
      <c r="N1270" s="32" t="s">
        <v>106</v>
      </c>
      <c r="O1270" s="52">
        <f>地区別_フレイル区分別高齢者の疾病!O148</f>
        <v>1722104287</v>
      </c>
      <c r="P1270" s="42">
        <f>地区別_フレイル区分別高齢者の疾病!P148</f>
        <v>2.3015991329564459E-2</v>
      </c>
      <c r="Q1270" s="52">
        <f>地区別_フレイル区分別高齢者の疾病!Q148</f>
        <v>14075</v>
      </c>
      <c r="R1270" s="42">
        <f>地区別_フレイル区分別高齢者の疾病!R148</f>
        <v>9.7925986739116816E-2</v>
      </c>
      <c r="S1270" s="55">
        <f>地区別_フレイル区分別高齢者の疾病!S148</f>
        <v>122351.99197158082</v>
      </c>
      <c r="T1270" s="370">
        <f>地区別_フレイル区分別高齢者の疾病!T148</f>
        <v>0</v>
      </c>
      <c r="U1270" s="370">
        <f>地区別_フレイル区分別高齢者の疾病!U148</f>
        <v>0</v>
      </c>
      <c r="V1270" s="32" t="s">
        <v>106</v>
      </c>
      <c r="W1270" s="52">
        <f>地区別_フレイル区分別高齢者の疾病!W148</f>
        <v>41687566</v>
      </c>
      <c r="X1270" s="42">
        <f>地区別_フレイル区分別高齢者の疾病!X148</f>
        <v>1.6909125189505107E-2</v>
      </c>
      <c r="Y1270" s="52">
        <f>地区別_フレイル区分別高齢者の疾病!Y148</f>
        <v>182</v>
      </c>
      <c r="Z1270" s="42">
        <f>地区別_フレイル区分別高齢者の疾病!Z148</f>
        <v>2.2157292427562699E-2</v>
      </c>
      <c r="AA1270" s="96">
        <f>地区別_フレイル区分別高齢者の疾病!AA148</f>
        <v>229052.56043956045</v>
      </c>
      <c r="AB1270" s="370">
        <f>地区別_フレイル区分別高齢者の疾病!AB148</f>
        <v>0</v>
      </c>
      <c r="AC1270" s="370">
        <f>地区別_フレイル区分別高齢者の疾病!AC148</f>
        <v>0</v>
      </c>
      <c r="AD1270" s="32" t="s">
        <v>106</v>
      </c>
      <c r="AE1270" s="55">
        <f>地区別_フレイル区分別高齢者の疾病!AE148</f>
        <v>42794857</v>
      </c>
      <c r="AF1270" s="42">
        <f>地区別_フレイル区分別高齢者の疾病!AF148</f>
        <v>9.8290425325302314E-3</v>
      </c>
      <c r="AG1270" s="52">
        <f>地区別_フレイル区分別高齢者の疾病!AG148</f>
        <v>202</v>
      </c>
      <c r="AH1270" s="42">
        <f>地区別_フレイル区分別高齢者の疾病!AH148</f>
        <v>1.2326844449868798E-2</v>
      </c>
      <c r="AI1270" s="127">
        <f>地区別_フレイル区分別高齢者の疾病!AI148</f>
        <v>211855.72772277228</v>
      </c>
      <c r="AJ1270" s="370"/>
      <c r="AK1270" s="370"/>
      <c r="AL1270" s="32" t="s">
        <v>106</v>
      </c>
      <c r="AM1270" s="52">
        <f>地区別_フレイル区分別高齢者の疾病!AM148</f>
        <v>921931800</v>
      </c>
      <c r="AN1270" s="42">
        <f>地区別_フレイル区分別高齢者の疾病!AN148</f>
        <v>3.0925913521970407E-2</v>
      </c>
      <c r="AO1270" s="52">
        <f>地区別_フレイル区分別高齢者の疾病!AO148</f>
        <v>6717</v>
      </c>
      <c r="AP1270" s="42">
        <f>地区別_フレイル区分別高齢者の疾病!AP148</f>
        <v>0.14062009336989972</v>
      </c>
      <c r="AQ1270" s="55">
        <f>地区別_フレイル区分別高齢者の疾病!AQ148</f>
        <v>137253.50602947746</v>
      </c>
      <c r="AR1270" s="370">
        <f>地区別_フレイル区分別高齢者の疾病!AR148</f>
        <v>0</v>
      </c>
      <c r="AS1270" s="370">
        <f>地区別_フレイル区分別高齢者の疾病!AS148</f>
        <v>0</v>
      </c>
      <c r="AT1270" s="32" t="s">
        <v>106</v>
      </c>
      <c r="AU1270" s="52">
        <f>地区別_フレイル区分別高齢者の疾病!AU148</f>
        <v>684469291</v>
      </c>
      <c r="AV1270" s="42">
        <f>地区別_フレイル区分別高齢者の疾病!AV148</f>
        <v>1.8160289556020188E-2</v>
      </c>
      <c r="AW1270" s="55">
        <f>地区別_フレイル区分別高齢者の疾病!AW148</f>
        <v>6924</v>
      </c>
      <c r="AX1270" s="42">
        <f>地区別_フレイル区分別高齢者の疾病!AX148</f>
        <v>9.8075043555857735E-2</v>
      </c>
      <c r="AY1270" s="139">
        <f>地区別_フレイル区分別高齢者の疾病!AY148</f>
        <v>98854.605863662626</v>
      </c>
      <c r="AZ1270" s="370">
        <f>地区別_フレイル区分別高齢者の疾病!AZ148</f>
        <v>0</v>
      </c>
      <c r="BA1270" s="370">
        <f>地区別_フレイル区分別高齢者の疾病!BA148</f>
        <v>0</v>
      </c>
      <c r="BB1270" s="32" t="s">
        <v>106</v>
      </c>
      <c r="BC1270" s="52">
        <f>地区別_フレイル区分別高齢者の疾病!BC148</f>
        <v>503186799</v>
      </c>
      <c r="BD1270" s="42">
        <f>地区別_フレイル区分別高齢者の疾病!BD148</f>
        <v>7.6359895394882193E-2</v>
      </c>
      <c r="BE1270" s="52">
        <f>地区別_フレイル区分別高齢者の疾病!BE148</f>
        <v>1287</v>
      </c>
      <c r="BF1270" s="42">
        <f>地区別_フレイル区分別高齢者の疾病!BF148</f>
        <v>0.23361771646396806</v>
      </c>
      <c r="BG1270" s="55">
        <f>地区別_フレイル区分別高齢者の疾病!BG148</f>
        <v>390976.53379953379</v>
      </c>
      <c r="BH1270" s="370">
        <f>地区別_フレイル区分別高齢者の疾病!BH148</f>
        <v>0</v>
      </c>
      <c r="BI1270" s="370">
        <f>地区別_フレイル区分別高齢者の疾病!BI148</f>
        <v>0</v>
      </c>
      <c r="BJ1270" s="32" t="s">
        <v>106</v>
      </c>
      <c r="BK1270" s="52">
        <f>地区別_フレイル区分別高齢者の疾病!BK148</f>
        <v>338043563</v>
      </c>
      <c r="BL1270" s="42">
        <f>地区別_フレイル区分別高齢者の疾病!BL148</f>
        <v>1.1793870411399364E-2</v>
      </c>
      <c r="BM1270" s="52">
        <f>地区別_フレイル区分別高齢者の疾病!BM148</f>
        <v>3976</v>
      </c>
      <c r="BN1270" s="42">
        <f>地区別_フレイル区分別高齢者の疾病!BN148</f>
        <v>5.4771875688781134E-2</v>
      </c>
      <c r="BO1270" s="96">
        <f>地区別_フレイル区分別高齢者の疾病!BO148</f>
        <v>85021.016851106644</v>
      </c>
      <c r="BP1270" s="141"/>
    </row>
    <row r="1271" spans="2:68" s="8" customFormat="1" ht="13.15" customHeight="1" thickTop="1" thickBot="1">
      <c r="B1271" s="396"/>
      <c r="C1271" s="397"/>
      <c r="D1271" s="370"/>
      <c r="E1271" s="370"/>
      <c r="F1271" s="32" t="s">
        <v>116</v>
      </c>
      <c r="G1271" s="52">
        <f>地区別_フレイル区分別高齢者の疾病!G149</f>
        <v>45936</v>
      </c>
      <c r="H1271" s="42">
        <f>地区別_フレイル区分別高齢者の疾病!H149</f>
        <v>4.593328571028081E-6</v>
      </c>
      <c r="I1271" s="52">
        <f>地区別_フレイル区分別高齢者の疾病!I149</f>
        <v>18</v>
      </c>
      <c r="J1271" s="42">
        <f>地区別_フレイル区分別高齢者の疾病!J149</f>
        <v>1.3142523364485981E-3</v>
      </c>
      <c r="K1271" s="55">
        <f>地区別_フレイル区分別高齢者の疾病!K149</f>
        <v>2552</v>
      </c>
      <c r="L1271" s="370">
        <f>地区別_フレイル区分別高齢者の疾病!L149</f>
        <v>0</v>
      </c>
      <c r="M1271" s="370">
        <f>地区別_フレイル区分別高齢者の疾病!M149</f>
        <v>0</v>
      </c>
      <c r="N1271" s="32" t="s">
        <v>116</v>
      </c>
      <c r="O1271" s="52">
        <f>地区別_フレイル区分別高齢者の疾病!O149</f>
        <v>356105</v>
      </c>
      <c r="P1271" s="42">
        <f>地区別_フレイル区分別高齢者の疾病!P149</f>
        <v>4.7593572899656524E-6</v>
      </c>
      <c r="Q1271" s="52">
        <f>地区別_フレイル区分別高齢者の疾病!Q149</f>
        <v>62</v>
      </c>
      <c r="R1271" s="42">
        <f>地区別_フレイル区分別高齢者の疾病!R149</f>
        <v>4.3136136254531035E-4</v>
      </c>
      <c r="S1271" s="55">
        <f>地区別_フレイル区分別高齢者の疾病!S149</f>
        <v>5743.6290322580644</v>
      </c>
      <c r="T1271" s="370">
        <f>地区別_フレイル区分別高齢者の疾病!T149</f>
        <v>0</v>
      </c>
      <c r="U1271" s="370">
        <f>地区別_フレイル区分別高齢者の疾病!U149</f>
        <v>0</v>
      </c>
      <c r="V1271" s="32" t="s">
        <v>116</v>
      </c>
      <c r="W1271" s="52">
        <f>地区別_フレイル区分別高齢者の疾病!W149</f>
        <v>7098</v>
      </c>
      <c r="X1271" s="42">
        <f>地区別_フレイル区分別高齢者の疾病!X149</f>
        <v>2.8790592042506692E-6</v>
      </c>
      <c r="Y1271" s="52">
        <f>地区別_フレイル区分別高齢者の疾病!Y149</f>
        <v>4</v>
      </c>
      <c r="Z1271" s="42">
        <f>地区別_フレイル区分別高齢者の疾病!Z149</f>
        <v>4.8697345994643291E-4</v>
      </c>
      <c r="AA1271" s="96">
        <f>地区別_フレイル区分別高齢者の疾病!AA149</f>
        <v>1774.5</v>
      </c>
      <c r="AB1271" s="370">
        <f>地区別_フレイル区分別高齢者の疾病!AB149</f>
        <v>0</v>
      </c>
      <c r="AC1271" s="370">
        <f>地区別_フレイル区分別高齢者の疾病!AC149</f>
        <v>0</v>
      </c>
      <c r="AD1271" s="32" t="s">
        <v>116</v>
      </c>
      <c r="AE1271" s="55">
        <f>地区別_フレイル区分別高齢者の疾病!AE149</f>
        <v>3420</v>
      </c>
      <c r="AF1271" s="42">
        <f>地区別_フレイル区分別高齢者の疾病!AF149</f>
        <v>7.854991888687323E-7</v>
      </c>
      <c r="AG1271" s="52">
        <f>地区別_フレイル区分別高齢者の疾病!AG149</f>
        <v>2</v>
      </c>
      <c r="AH1271" s="42">
        <f>地区別_フレイル区分別高齢者の疾病!AH149</f>
        <v>1.2204796485018612E-4</v>
      </c>
      <c r="AI1271" s="127">
        <f>地区別_フレイル区分別高齢者の疾病!AI149</f>
        <v>1710</v>
      </c>
      <c r="AJ1271" s="370"/>
      <c r="AK1271" s="370"/>
      <c r="AL1271" s="32" t="s">
        <v>116</v>
      </c>
      <c r="AM1271" s="52">
        <f>地区別_フレイル区分別高齢者の疾病!AM149</f>
        <v>163664</v>
      </c>
      <c r="AN1271" s="42">
        <f>地区別_フレイル区分別高齢者の疾病!AN149</f>
        <v>5.4900576275379209E-6</v>
      </c>
      <c r="AO1271" s="52">
        <f>地区別_フレイル区分別高齢者の疾病!AO149</f>
        <v>26</v>
      </c>
      <c r="AP1271" s="42">
        <f>地区別_フレイル区分別高齢者の疾病!AP149</f>
        <v>5.4430883245755435E-4</v>
      </c>
      <c r="AQ1271" s="55">
        <f>地区別_フレイル区分別高齢者の疾病!AQ149</f>
        <v>6294.7692307692305</v>
      </c>
      <c r="AR1271" s="370">
        <f>地区別_フレイル区分別高齢者の疾病!AR149</f>
        <v>0</v>
      </c>
      <c r="AS1271" s="370">
        <f>地区別_フレイル区分別高齢者の疾病!AS149</f>
        <v>0</v>
      </c>
      <c r="AT1271" s="32" t="s">
        <v>116</v>
      </c>
      <c r="AU1271" s="52">
        <f>地区別_フレイル区分別高齢者の疾病!AU149</f>
        <v>181923</v>
      </c>
      <c r="AV1271" s="42">
        <f>地区別_フレイル区分別高齢者の疾病!AV149</f>
        <v>4.8267678336205454E-6</v>
      </c>
      <c r="AW1271" s="55">
        <f>地区別_フレイル区分別高齢者の疾病!AW149</f>
        <v>30</v>
      </c>
      <c r="AX1271" s="42">
        <f>地区別_フレイル区分別高齢者の疾病!AX149</f>
        <v>4.249351973823992E-4</v>
      </c>
      <c r="AY1271" s="139">
        <f>地区別_フレイル区分別高齢者の疾病!AY149</f>
        <v>6064.1</v>
      </c>
      <c r="AZ1271" s="370">
        <f>地区別_フレイル区分別高齢者の疾病!AZ149</f>
        <v>0</v>
      </c>
      <c r="BA1271" s="370">
        <f>地区別_フレイル区分別高齢者の疾病!BA149</f>
        <v>0</v>
      </c>
      <c r="BB1271" s="32" t="s">
        <v>116</v>
      </c>
      <c r="BC1271" s="52">
        <f>地区別_フレイル区分別高齢者の疾病!BC149</f>
        <v>19319</v>
      </c>
      <c r="BD1271" s="42">
        <f>地区別_フレイル区分別高齢者の疾病!BD149</f>
        <v>2.9317081093252788E-6</v>
      </c>
      <c r="BE1271" s="52">
        <f>地区別_フレイル区分別高齢者の疾病!BE149</f>
        <v>7</v>
      </c>
      <c r="BF1271" s="42">
        <f>地区別_フレイル区分別高齢者の疾病!BF149</f>
        <v>1.2706480304955528E-3</v>
      </c>
      <c r="BG1271" s="55">
        <f>地区別_フレイル区分別高齢者の疾病!BG149</f>
        <v>2759.8571428571427</v>
      </c>
      <c r="BH1271" s="370">
        <f>地区別_フレイル区分別高齢者の疾病!BH149</f>
        <v>0</v>
      </c>
      <c r="BI1271" s="370">
        <f>地区別_フレイル区分別高齢者の疾病!BI149</f>
        <v>0</v>
      </c>
      <c r="BJ1271" s="32" t="s">
        <v>116</v>
      </c>
      <c r="BK1271" s="52">
        <f>地区別_フレイル区分別高齢者の疾病!BK149</f>
        <v>45972</v>
      </c>
      <c r="BL1271" s="42">
        <f>地区別_フレイル区分別高齢者の疾病!BL149</f>
        <v>1.603899230445786E-6</v>
      </c>
      <c r="BM1271" s="52">
        <f>地区別_フレイル区分別高齢者の疾病!BM149</f>
        <v>10</v>
      </c>
      <c r="BN1271" s="42">
        <f>地区別_フレイル区分別高齢者の疾病!BN149</f>
        <v>1.3775622658144149E-4</v>
      </c>
      <c r="BO1271" s="96">
        <f>地区別_フレイル区分別高齢者の疾病!BO149</f>
        <v>4597.2</v>
      </c>
      <c r="BP1271" s="141"/>
    </row>
    <row r="1272" spans="2:68" s="8" customFormat="1" ht="13.15" customHeight="1" thickTop="1" thickBot="1">
      <c r="B1272" s="396"/>
      <c r="C1272" s="397"/>
      <c r="D1272" s="370"/>
      <c r="E1272" s="370"/>
      <c r="F1272" s="32" t="s">
        <v>107</v>
      </c>
      <c r="G1272" s="52">
        <f>地区別_フレイル区分別高齢者の疾病!G150</f>
        <v>5975051</v>
      </c>
      <c r="H1272" s="42">
        <f>地区別_フレイル区分別高齢者の疾病!H150</f>
        <v>5.9746979431491429E-4</v>
      </c>
      <c r="I1272" s="52">
        <f>地区別_フレイル区分別高齢者の疾病!I150</f>
        <v>204</v>
      </c>
      <c r="J1272" s="42">
        <f>地区別_フレイル区分別高齢者の疾病!J150</f>
        <v>1.4894859813084112E-2</v>
      </c>
      <c r="K1272" s="55">
        <f>地区別_フレイル区分別高齢者の疾病!K150</f>
        <v>29289.465686274511</v>
      </c>
      <c r="L1272" s="370">
        <f>地区別_フレイル区分別高齢者の疾病!L150</f>
        <v>0</v>
      </c>
      <c r="M1272" s="370">
        <f>地区別_フレイル区分別高齢者の疾病!M150</f>
        <v>0</v>
      </c>
      <c r="N1272" s="32" t="s">
        <v>107</v>
      </c>
      <c r="O1272" s="52">
        <f>地区別_フレイル区分別高齢者の疾病!O150</f>
        <v>33153243</v>
      </c>
      <c r="P1272" s="42">
        <f>地区別_フレイル区分別高齢者の疾病!P150</f>
        <v>4.4309439282810614E-4</v>
      </c>
      <c r="Q1272" s="52">
        <f>地区別_フレイル区分別高齢者の疾病!Q150</f>
        <v>1538</v>
      </c>
      <c r="R1272" s="42">
        <f>地区別_フレイル区分別高齢者の疾病!R150</f>
        <v>1.0700544767656247E-2</v>
      </c>
      <c r="S1272" s="55">
        <f>地区別_フレイル区分別高齢者の疾病!S150</f>
        <v>21556.07477243173</v>
      </c>
      <c r="T1272" s="370">
        <f>地区別_フレイル区分別高齢者の疾病!T150</f>
        <v>0</v>
      </c>
      <c r="U1272" s="370">
        <f>地区別_フレイル区分別高齢者の疾病!U150</f>
        <v>0</v>
      </c>
      <c r="V1272" s="32" t="s">
        <v>107</v>
      </c>
      <c r="W1272" s="52">
        <f>地区別_フレイル区分別高齢者の疾病!W150</f>
        <v>973010</v>
      </c>
      <c r="X1272" s="42">
        <f>地区別_フレイル区分別高齢者の疾病!X150</f>
        <v>3.9466799046603885E-4</v>
      </c>
      <c r="Y1272" s="52">
        <f>地区別_フレイル区分別高齢者の疾病!Y150</f>
        <v>48</v>
      </c>
      <c r="Z1272" s="42">
        <f>地区別_フレイル区分別高齢者の疾病!Z150</f>
        <v>5.8436815193571951E-3</v>
      </c>
      <c r="AA1272" s="96">
        <f>地区別_フレイル区分別高齢者の疾病!AA150</f>
        <v>20271.041666666668</v>
      </c>
      <c r="AB1272" s="370">
        <f>地区別_フレイル区分別高齢者の疾病!AB150</f>
        <v>0</v>
      </c>
      <c r="AC1272" s="370">
        <f>地区別_フレイル区分別高齢者の疾病!AC150</f>
        <v>0</v>
      </c>
      <c r="AD1272" s="32" t="s">
        <v>107</v>
      </c>
      <c r="AE1272" s="55">
        <f>地区別_フレイル区分別高齢者の疾病!AE150</f>
        <v>1809190</v>
      </c>
      <c r="AF1272" s="42">
        <f>地区別_フレイル区分別高齢者の疾病!AF150</f>
        <v>4.1553136769281339E-4</v>
      </c>
      <c r="AG1272" s="52">
        <f>地区別_フレイル区分別高齢者の疾病!AG150</f>
        <v>87</v>
      </c>
      <c r="AH1272" s="42">
        <f>地区別_フレイル区分別高齢者の疾病!AH150</f>
        <v>5.3090864709830965E-3</v>
      </c>
      <c r="AI1272" s="127">
        <f>地区別_フレイル区分別高齢者の疾病!AI150</f>
        <v>20795.287356321838</v>
      </c>
      <c r="AJ1272" s="370"/>
      <c r="AK1272" s="370"/>
      <c r="AL1272" s="32" t="s">
        <v>107</v>
      </c>
      <c r="AM1272" s="52">
        <f>地区別_フレイル区分別高齢者の疾病!AM150</f>
        <v>13822373</v>
      </c>
      <c r="AN1272" s="42">
        <f>地区別_フレイル区分別高齢者の疾病!AN150</f>
        <v>4.6366717371764234E-4</v>
      </c>
      <c r="AO1272" s="52">
        <f>地区別_フレイル区分別高齢者の疾病!AO150</f>
        <v>606</v>
      </c>
      <c r="AP1272" s="42">
        <f>地区別_フレイル区分別高齢者の疾病!AP150</f>
        <v>1.2686582787279922E-2</v>
      </c>
      <c r="AQ1272" s="55">
        <f>地区別_フレイル区分別高齢者の疾病!AQ150</f>
        <v>22809.196369636964</v>
      </c>
      <c r="AR1272" s="370">
        <f>地区別_フレイル区分別高齢者の疾病!AR150</f>
        <v>0</v>
      </c>
      <c r="AS1272" s="370">
        <f>地区別_フレイル区分別高齢者の疾病!AS150</f>
        <v>0</v>
      </c>
      <c r="AT1272" s="32" t="s">
        <v>107</v>
      </c>
      <c r="AU1272" s="52">
        <f>地区別_フレイル区分別高齢者の疾病!AU150</f>
        <v>16513272</v>
      </c>
      <c r="AV1272" s="42">
        <f>地区別_フレイル区分別高齢者の疾病!AV150</f>
        <v>4.3812893431521474E-4</v>
      </c>
      <c r="AW1272" s="55">
        <f>地区別_フレイル区分別高齢者の疾病!AW150</f>
        <v>792</v>
      </c>
      <c r="AX1272" s="42">
        <f>地区別_フレイル区分別高齢者の疾病!AX150</f>
        <v>1.1218289210895339E-2</v>
      </c>
      <c r="AY1272" s="139">
        <f>地区別_フレイル区分別高齢者の疾病!AY150</f>
        <v>20850.090909090908</v>
      </c>
      <c r="AZ1272" s="370">
        <f>地区別_フレイル区分別高齢者の疾病!AZ150</f>
        <v>0</v>
      </c>
      <c r="BA1272" s="370">
        <f>地区別_フレイル区分別高齢者の疾病!BA150</f>
        <v>0</v>
      </c>
      <c r="BB1272" s="32" t="s">
        <v>107</v>
      </c>
      <c r="BC1272" s="52">
        <f>地区別_フレイル区分別高齢者の疾病!BC150</f>
        <v>1733440</v>
      </c>
      <c r="BD1272" s="42">
        <f>地区別_フレイル区分別高齢者の疾病!BD150</f>
        <v>2.6305399373822719E-4</v>
      </c>
      <c r="BE1272" s="52">
        <f>地区別_フレイル区分別高齢者の疾病!BE150</f>
        <v>74</v>
      </c>
      <c r="BF1272" s="42">
        <f>地区別_フレイル区分別高齢者の疾病!BF150</f>
        <v>1.3432564893810129E-2</v>
      </c>
      <c r="BG1272" s="55">
        <f>地区別_フレイル区分別高齢者の疾病!BG150</f>
        <v>23424.864864864863</v>
      </c>
      <c r="BH1272" s="370">
        <f>地区別_フレイル区分別高齢者の疾病!BH150</f>
        <v>0</v>
      </c>
      <c r="BI1272" s="370">
        <f>地区別_フレイル区分別高齢者の疾病!BI150</f>
        <v>0</v>
      </c>
      <c r="BJ1272" s="32" t="s">
        <v>107</v>
      </c>
      <c r="BK1272" s="52">
        <f>地区別_フレイル区分別高齢者の疾病!BK150</f>
        <v>12813151</v>
      </c>
      <c r="BL1272" s="42">
        <f>地区別_フレイル区分別高齢者の疾病!BL150</f>
        <v>4.4703304247119231E-4</v>
      </c>
      <c r="BM1272" s="52">
        <f>地区別_フレイル区分別高齢者の疾病!BM150</f>
        <v>567</v>
      </c>
      <c r="BN1272" s="42">
        <f>地区別_フレイル区分別高齢者の疾病!BN150</f>
        <v>7.8107780471677324E-3</v>
      </c>
      <c r="BO1272" s="96">
        <f>地区別_フレイル区分別高齢者の疾病!BO150</f>
        <v>22598.149911816578</v>
      </c>
      <c r="BP1272" s="141"/>
    </row>
    <row r="1273" spans="2:68" s="8" customFormat="1" ht="13.15" customHeight="1" thickTop="1" thickBot="1">
      <c r="B1273" s="396"/>
      <c r="C1273" s="397"/>
      <c r="D1273" s="370"/>
      <c r="E1273" s="370"/>
      <c r="F1273" s="32" t="s">
        <v>108</v>
      </c>
      <c r="G1273" s="52">
        <f>地区別_フレイル区分別高齢者の疾病!G151</f>
        <v>10257587</v>
      </c>
      <c r="H1273" s="42">
        <f>地区別_フレイル区分別高齢者の疾病!H151</f>
        <v>1.0256980894484983E-3</v>
      </c>
      <c r="I1273" s="52">
        <f>地区別_フレイル区分別高齢者の疾病!I151</f>
        <v>629</v>
      </c>
      <c r="J1273" s="42">
        <f>地区別_フレイル区分別高齢者の疾病!J151</f>
        <v>4.5925817757009345E-2</v>
      </c>
      <c r="K1273" s="55">
        <f>地区別_フレイル区分別高齢者の疾病!K151</f>
        <v>16307.769475357711</v>
      </c>
      <c r="L1273" s="370">
        <f>地区別_フレイル区分別高齢者の疾病!L151</f>
        <v>0</v>
      </c>
      <c r="M1273" s="370">
        <f>地区別_フレイル区分別高齢者の疾病!M151</f>
        <v>0</v>
      </c>
      <c r="N1273" s="32" t="s">
        <v>108</v>
      </c>
      <c r="O1273" s="52">
        <f>地区別_フレイル区分別高齢者の疾病!O151</f>
        <v>71329431</v>
      </c>
      <c r="P1273" s="42">
        <f>地区別_フレイル区分別高齢者の疾病!P151</f>
        <v>9.5332064256034587E-4</v>
      </c>
      <c r="Q1273" s="52">
        <f>地区別_フレイル区分別高齢者の疾病!Q151</f>
        <v>4845</v>
      </c>
      <c r="R1273" s="42">
        <f>地区別_フレイル区分別高齢者の疾病!R151</f>
        <v>3.3708803250516589E-2</v>
      </c>
      <c r="S1273" s="55">
        <f>地区別_フレイル区分別高齢者の疾病!S151</f>
        <v>14722.276780185759</v>
      </c>
      <c r="T1273" s="370">
        <f>地区別_フレイル区分別高齢者の疾病!T151</f>
        <v>0</v>
      </c>
      <c r="U1273" s="370">
        <f>地区別_フレイル区分別高齢者の疾病!U151</f>
        <v>0</v>
      </c>
      <c r="V1273" s="32" t="s">
        <v>108</v>
      </c>
      <c r="W1273" s="52">
        <f>地区別_フレイル区分別高齢者の疾病!W151</f>
        <v>1716126</v>
      </c>
      <c r="X1273" s="42">
        <f>地区別_フレイル区分別高齢者の疾病!X151</f>
        <v>6.9608739869736317E-4</v>
      </c>
      <c r="Y1273" s="52">
        <f>地区別_フレイル区分別高齢者の疾病!Y151</f>
        <v>134</v>
      </c>
      <c r="Z1273" s="42">
        <f>地区別_フレイル区分別高齢者の疾病!Z151</f>
        <v>1.6313610908205503E-2</v>
      </c>
      <c r="AA1273" s="96">
        <f>地区別_フレイル区分別高齢者の疾病!AA151</f>
        <v>12806.910447761195</v>
      </c>
      <c r="AB1273" s="370">
        <f>地区別_フレイル区分別高齢者の疾病!AB151</f>
        <v>0</v>
      </c>
      <c r="AC1273" s="370">
        <f>地区別_フレイル区分別高齢者の疾病!AC151</f>
        <v>0</v>
      </c>
      <c r="AD1273" s="32" t="s">
        <v>108</v>
      </c>
      <c r="AE1273" s="55">
        <f>地区別_フレイル区分別高齢者の疾病!AE151</f>
        <v>3190910</v>
      </c>
      <c r="AF1273" s="42">
        <f>地区別_フレイル区分別高齢者の疾病!AF151</f>
        <v>7.3288222712079723E-4</v>
      </c>
      <c r="AG1273" s="52">
        <f>地区別_フレイル区分別高齢者の疾病!AG151</f>
        <v>227</v>
      </c>
      <c r="AH1273" s="42">
        <f>地区別_フレイル区分別高齢者の疾病!AH151</f>
        <v>1.3852444010496125E-2</v>
      </c>
      <c r="AI1273" s="127">
        <f>地区別_フレイル区分別高齢者の疾病!AI151</f>
        <v>14056.872246696035</v>
      </c>
      <c r="AJ1273" s="370"/>
      <c r="AK1273" s="370"/>
      <c r="AL1273" s="32" t="s">
        <v>108</v>
      </c>
      <c r="AM1273" s="52">
        <f>地区別_フレイル区分別高齢者の疾病!AM151</f>
        <v>29123958</v>
      </c>
      <c r="AN1273" s="42">
        <f>地区別_フレイル区分別高齢者の疾病!AN151</f>
        <v>9.7695405075028129E-4</v>
      </c>
      <c r="AO1273" s="52">
        <f>地区別_フレイル区分別高齢者の疾病!AO151</f>
        <v>1991</v>
      </c>
      <c r="AP1273" s="42">
        <f>地区別_フレイル区分別高齢者の疾病!AP151</f>
        <v>4.1681495593191953E-2</v>
      </c>
      <c r="AQ1273" s="55">
        <f>地区別_フレイル区分別高齢者の疾病!AQ151</f>
        <v>14627.8041185334</v>
      </c>
      <c r="AR1273" s="370">
        <f>地区別_フレイル区分別高齢者の疾病!AR151</f>
        <v>0</v>
      </c>
      <c r="AS1273" s="370">
        <f>地区別_フレイル区分別高齢者の疾病!AS151</f>
        <v>0</v>
      </c>
      <c r="AT1273" s="32" t="s">
        <v>108</v>
      </c>
      <c r="AU1273" s="52">
        <f>地区別_フレイル区分別高齢者の疾病!AU151</f>
        <v>36358914</v>
      </c>
      <c r="AV1273" s="42">
        <f>地区別_フレイル区分別高齢者の疾病!AV151</f>
        <v>9.646720676361743E-4</v>
      </c>
      <c r="AW1273" s="55">
        <f>地区別_フレイル区分別高齢者の疾病!AW151</f>
        <v>2462</v>
      </c>
      <c r="AX1273" s="42">
        <f>地区別_フレイル区分別高齢者の疾病!AX151</f>
        <v>3.4873015198515558E-2</v>
      </c>
      <c r="AY1273" s="139">
        <f>地区別_フレイル区分別高齢者の疾病!AY151</f>
        <v>14768.039805036555</v>
      </c>
      <c r="AZ1273" s="370">
        <f>地区別_フレイル区分別高齢者の疾病!AZ151</f>
        <v>0</v>
      </c>
      <c r="BA1273" s="370">
        <f>地区別_フレイル区分別高齢者の疾病!BA151</f>
        <v>0</v>
      </c>
      <c r="BB1273" s="32" t="s">
        <v>108</v>
      </c>
      <c r="BC1273" s="52">
        <f>地区別_フレイル区分別高齢者の疾病!BC151</f>
        <v>11376519</v>
      </c>
      <c r="BD1273" s="42">
        <f>地区別_フレイル区分別高齢者の疾病!BD151</f>
        <v>1.7264161192708271E-3</v>
      </c>
      <c r="BE1273" s="52">
        <f>地区別_フレイル区分別高齢者の疾病!BE151</f>
        <v>356</v>
      </c>
      <c r="BF1273" s="42">
        <f>地区別_フレイル区分別高齢者の疾病!BF151</f>
        <v>6.4621528408059542E-2</v>
      </c>
      <c r="BG1273" s="55">
        <f>地区別_フレイル区分別高齢者の疾病!BG151</f>
        <v>31956.514044943819</v>
      </c>
      <c r="BH1273" s="370">
        <f>地区別_フレイル区分別高齢者の疾病!BH151</f>
        <v>0</v>
      </c>
      <c r="BI1273" s="370">
        <f>地区別_フレイル区分別高齢者の疾病!BI151</f>
        <v>0</v>
      </c>
      <c r="BJ1273" s="32" t="s">
        <v>108</v>
      </c>
      <c r="BK1273" s="52">
        <f>地区別_フレイル区分別高齢者の疾病!BK151</f>
        <v>22384138</v>
      </c>
      <c r="BL1273" s="42">
        <f>地区別_フレイル区分別高齢者の疾病!BL151</f>
        <v>7.8095148595650127E-4</v>
      </c>
      <c r="BM1273" s="52">
        <f>地区別_フレイル区分別高齢者の疾病!BM151</f>
        <v>1690</v>
      </c>
      <c r="BN1273" s="42">
        <f>地区別_フレイル区分別高齢者の疾病!BN151</f>
        <v>2.3280802292263609E-2</v>
      </c>
      <c r="BO1273" s="96">
        <f>地区別_フレイル区分別高齢者の疾病!BO151</f>
        <v>13245.052071005917</v>
      </c>
      <c r="BP1273" s="141"/>
    </row>
    <row r="1274" spans="2:68" s="8" customFormat="1" ht="13.15" customHeight="1" thickTop="1" thickBot="1">
      <c r="B1274" s="396"/>
      <c r="C1274" s="397"/>
      <c r="D1274" s="370"/>
      <c r="E1274" s="370"/>
      <c r="F1274" s="32" t="s">
        <v>109</v>
      </c>
      <c r="G1274" s="52">
        <f>地区別_フレイル区分別高齢者の疾病!G152</f>
        <v>5275544</v>
      </c>
      <c r="H1274" s="42">
        <f>地区別_フレイル区分別高齢者の疾病!H152</f>
        <v>5.2752322759743483E-4</v>
      </c>
      <c r="I1274" s="52">
        <f>地区別_フレイル区分別高齢者の疾病!I152</f>
        <v>125</v>
      </c>
      <c r="J1274" s="42">
        <f>地区別_フレイル区分別高齢者の疾病!J152</f>
        <v>9.1267523364485983E-3</v>
      </c>
      <c r="K1274" s="55">
        <f>地区別_フレイル区分別高齢者の疾病!K152</f>
        <v>42204.351999999999</v>
      </c>
      <c r="L1274" s="370">
        <f>地区別_フレイル区分別高齢者の疾病!L152</f>
        <v>0</v>
      </c>
      <c r="M1274" s="370">
        <f>地区別_フレイル区分別高齢者の疾病!M152</f>
        <v>0</v>
      </c>
      <c r="N1274" s="32" t="s">
        <v>109</v>
      </c>
      <c r="O1274" s="52">
        <f>地区別_フレイル区分別高齢者の疾病!O152</f>
        <v>20991235</v>
      </c>
      <c r="P1274" s="42">
        <f>地区別_フレイル区分別高齢者の疾病!P152</f>
        <v>2.805486789644407E-4</v>
      </c>
      <c r="Q1274" s="52">
        <f>地区別_フレイル区分別高齢者の疾病!Q152</f>
        <v>661</v>
      </c>
      <c r="R1274" s="42">
        <f>地区別_フレイル区分別高齢者の疾病!R152</f>
        <v>4.5988687200395183E-3</v>
      </c>
      <c r="S1274" s="55">
        <f>地区別_フレイル区分別高齢者の疾病!S152</f>
        <v>31756.78517397882</v>
      </c>
      <c r="T1274" s="370">
        <f>地区別_フレイル区分別高齢者の疾病!T152</f>
        <v>0</v>
      </c>
      <c r="U1274" s="370">
        <f>地区別_フレイル区分別高齢者の疾病!U152</f>
        <v>0</v>
      </c>
      <c r="V1274" s="32" t="s">
        <v>109</v>
      </c>
      <c r="W1274" s="52">
        <f>地区別_フレイル区分別高齢者の疾病!W152</f>
        <v>242019</v>
      </c>
      <c r="X1274" s="42">
        <f>地区別_フレイル区分別高齢者の疾病!X152</f>
        <v>9.8166670830310336E-5</v>
      </c>
      <c r="Y1274" s="52">
        <f>地区別_フレイル区分別高齢者の疾病!Y152</f>
        <v>25</v>
      </c>
      <c r="Z1274" s="42">
        <f>地区別_フレイル区分別高齢者の疾病!Z152</f>
        <v>3.0435841246652059E-3</v>
      </c>
      <c r="AA1274" s="96">
        <f>地区別_フレイル区分別高齢者の疾病!AA152</f>
        <v>9680.76</v>
      </c>
      <c r="AB1274" s="370">
        <f>地区別_フレイル区分別高齢者の疾病!AB152</f>
        <v>0</v>
      </c>
      <c r="AC1274" s="370">
        <f>地区別_フレイル区分別高齢者の疾病!AC152</f>
        <v>0</v>
      </c>
      <c r="AD1274" s="32" t="s">
        <v>109</v>
      </c>
      <c r="AE1274" s="55">
        <f>地区別_フレイル区分別高齢者の疾病!AE152</f>
        <v>305355</v>
      </c>
      <c r="AF1274" s="42">
        <f>地区別_フレイル区分別高齢者の疾病!AF152</f>
        <v>7.0133363981582383E-5</v>
      </c>
      <c r="AG1274" s="52">
        <f>地区別_フレイル区分別高齢者の疾病!AG152</f>
        <v>24</v>
      </c>
      <c r="AH1274" s="42">
        <f>地区別_フレイル区分別高齢者の疾病!AH152</f>
        <v>1.4645755782022336E-3</v>
      </c>
      <c r="AI1274" s="127">
        <f>地区別_フレイル区分別高齢者の疾病!AI152</f>
        <v>12723.125</v>
      </c>
      <c r="AJ1274" s="370"/>
      <c r="AK1274" s="370"/>
      <c r="AL1274" s="32" t="s">
        <v>109</v>
      </c>
      <c r="AM1274" s="52">
        <f>地区別_フレイル区分別高齢者の疾病!AM152</f>
        <v>10971171</v>
      </c>
      <c r="AN1274" s="42">
        <f>地区別_フレイル区分別高齢者の疾病!AN152</f>
        <v>3.6802449550037174E-4</v>
      </c>
      <c r="AO1274" s="52">
        <f>地区別_フレイル区分別高齢者の疾病!AO152</f>
        <v>284</v>
      </c>
      <c r="AP1274" s="42">
        <f>地区別_フレイル区分別高齢者の疾病!AP152</f>
        <v>5.9455272468440555E-3</v>
      </c>
      <c r="AQ1274" s="55">
        <f>地区別_フレイル区分別高齢者の疾病!AQ152</f>
        <v>38630.883802816905</v>
      </c>
      <c r="AR1274" s="370">
        <f>地区別_フレイル区分別高齢者の疾病!AR152</f>
        <v>0</v>
      </c>
      <c r="AS1274" s="370">
        <f>地区別_フレイル区分別高齢者の疾病!AS152</f>
        <v>0</v>
      </c>
      <c r="AT1274" s="32" t="s">
        <v>109</v>
      </c>
      <c r="AU1274" s="52">
        <f>地区別_フレイル区分別高齢者の疾病!AU152</f>
        <v>8970847</v>
      </c>
      <c r="AV1274" s="42">
        <f>地区別_フレイル区分別高齢者の疾病!AV152</f>
        <v>2.3801386157842259E-4</v>
      </c>
      <c r="AW1274" s="55">
        <f>地区別_フレイル区分別高齢者の疾病!AW152</f>
        <v>317</v>
      </c>
      <c r="AX1274" s="42">
        <f>地区別_フレイル区分別高齢者の疾病!AX152</f>
        <v>4.4901485856740182E-3</v>
      </c>
      <c r="AY1274" s="139">
        <f>地区別_フレイル区分別高齢者の疾病!AY152</f>
        <v>28299.201892744481</v>
      </c>
      <c r="AZ1274" s="370">
        <f>地区別_フレイル区分別高齢者の疾病!AZ152</f>
        <v>0</v>
      </c>
      <c r="BA1274" s="370">
        <f>地区別_フレイル区分別高齢者の疾病!BA152</f>
        <v>0</v>
      </c>
      <c r="BB1274" s="32" t="s">
        <v>109</v>
      </c>
      <c r="BC1274" s="52">
        <f>地区別_フレイル区分別高齢者の疾病!BC152</f>
        <v>11340895</v>
      </c>
      <c r="BD1274" s="42">
        <f>地区別_フレイル区分別高齢者の疾病!BD152</f>
        <v>1.7210100853308405E-3</v>
      </c>
      <c r="BE1274" s="52">
        <f>地区別_フレイル区分別高齢者の疾病!BE152</f>
        <v>152</v>
      </c>
      <c r="BF1274" s="42">
        <f>地区別_フレイル区分別高齢者の疾病!BF152</f>
        <v>2.7591214376474861E-2</v>
      </c>
      <c r="BG1274" s="55">
        <f>地区別_フレイル区分別高齢者の疾病!BG152</f>
        <v>74611.151315789481</v>
      </c>
      <c r="BH1274" s="370">
        <f>地区別_フレイル区分別高齢者の疾病!BH152</f>
        <v>0</v>
      </c>
      <c r="BI1274" s="370">
        <f>地区別_フレイル区分別高齢者の疾病!BI152</f>
        <v>0</v>
      </c>
      <c r="BJ1274" s="32" t="s">
        <v>109</v>
      </c>
      <c r="BK1274" s="52">
        <f>地区別_フレイル区分別高齢者の疾病!BK152</f>
        <v>3802288</v>
      </c>
      <c r="BL1274" s="42">
        <f>地区別_フレイル区分別高齢者の疾病!BL152</f>
        <v>1.3265654740131485E-4</v>
      </c>
      <c r="BM1274" s="52">
        <f>地区別_フレイル区分別高齢者の疾病!BM152</f>
        <v>179</v>
      </c>
      <c r="BN1274" s="42">
        <f>地区別_フレイル区分別高齢者の疾病!BN152</f>
        <v>2.4658364558078024E-3</v>
      </c>
      <c r="BO1274" s="96">
        <f>地区別_フレイル区分別高齢者の疾病!BO152</f>
        <v>21241.832402234635</v>
      </c>
      <c r="BP1274" s="141"/>
    </row>
    <row r="1275" spans="2:68" s="8" customFormat="1" ht="13.15" customHeight="1" thickTop="1" thickBot="1">
      <c r="B1275" s="396"/>
      <c r="C1275" s="397"/>
      <c r="D1275" s="370"/>
      <c r="E1275" s="370"/>
      <c r="F1275" s="32" t="s">
        <v>110</v>
      </c>
      <c r="G1275" s="52">
        <f>地区別_フレイル区分別高齢者の疾病!G153</f>
        <v>62975583</v>
      </c>
      <c r="H1275" s="42">
        <f>地区別_フレイル区分別高齢者の疾病!H153</f>
        <v>6.2971861866738567E-3</v>
      </c>
      <c r="I1275" s="52">
        <f>地区別_フレイル区分別高齢者の疾病!I153</f>
        <v>165</v>
      </c>
      <c r="J1275" s="42">
        <f>地区別_フレイル区分別高齢者の疾病!J153</f>
        <v>1.204731308411215E-2</v>
      </c>
      <c r="K1275" s="55">
        <f>地区別_フレイル区分別高齢者の疾病!K153</f>
        <v>381670.2</v>
      </c>
      <c r="L1275" s="370">
        <f>地区別_フレイル区分別高齢者の疾病!L153</f>
        <v>0</v>
      </c>
      <c r="M1275" s="370">
        <f>地区別_フレイル区分別高齢者の疾病!M153</f>
        <v>0</v>
      </c>
      <c r="N1275" s="32" t="s">
        <v>110</v>
      </c>
      <c r="O1275" s="52">
        <f>地区別_フレイル区分別高齢者の疾病!O153</f>
        <v>181958631</v>
      </c>
      <c r="P1275" s="42">
        <f>地区別_フレイル区分別高齢者の疾病!P153</f>
        <v>2.4318842389801326E-3</v>
      </c>
      <c r="Q1275" s="52">
        <f>地区別_フレイル区分別高齢者の疾病!Q153</f>
        <v>684</v>
      </c>
      <c r="R1275" s="42">
        <f>地区別_フレイル区分別高齢者の疾病!R153</f>
        <v>4.7588898706611661E-3</v>
      </c>
      <c r="S1275" s="55">
        <f>地区別_フレイル区分別高齢者の疾病!S153</f>
        <v>266021.39035087719</v>
      </c>
      <c r="T1275" s="370">
        <f>地区別_フレイル区分別高齢者の疾病!T153</f>
        <v>0</v>
      </c>
      <c r="U1275" s="370">
        <f>地区別_フレイル区分別高齢者の疾病!U153</f>
        <v>0</v>
      </c>
      <c r="V1275" s="32" t="s">
        <v>110</v>
      </c>
      <c r="W1275" s="52">
        <f>地区別_フレイル区分別高齢者の疾病!W153</f>
        <v>1286437</v>
      </c>
      <c r="X1275" s="42">
        <f>地区別_フレイル区分別高齢者の疾病!X153</f>
        <v>5.2179885679608598E-4</v>
      </c>
      <c r="Y1275" s="52">
        <f>地区別_フレイル区分別高齢者の疾病!Y153</f>
        <v>17</v>
      </c>
      <c r="Z1275" s="42">
        <f>地区別_フレイル区分別高齢者の疾病!Z153</f>
        <v>2.0696372047723397E-3</v>
      </c>
      <c r="AA1275" s="96">
        <f>地区別_フレイル区分別高齢者の疾病!AA153</f>
        <v>75672.76470588235</v>
      </c>
      <c r="AB1275" s="370">
        <f>地区別_フレイル区分別高齢者の疾病!AB153</f>
        <v>0</v>
      </c>
      <c r="AC1275" s="370">
        <f>地区別_フレイル区分別高齢者の疾病!AC153</f>
        <v>0</v>
      </c>
      <c r="AD1275" s="32" t="s">
        <v>110</v>
      </c>
      <c r="AE1275" s="55">
        <f>地区別_フレイル区分別高齢者の疾病!AE153</f>
        <v>3623706</v>
      </c>
      <c r="AF1275" s="42">
        <f>地区別_フレイル区分別高齢者の疾病!AF153</f>
        <v>8.3228600108150837E-4</v>
      </c>
      <c r="AG1275" s="52">
        <f>地区別_フレイル区分別高齢者の疾病!AG153</f>
        <v>27</v>
      </c>
      <c r="AH1275" s="42">
        <f>地区別_フレイル区分別高齢者の疾病!AH153</f>
        <v>1.6476475254775128E-3</v>
      </c>
      <c r="AI1275" s="127">
        <f>地区別_フレイル区分別高齢者の疾病!AI153</f>
        <v>134211.33333333334</v>
      </c>
      <c r="AJ1275" s="370"/>
      <c r="AK1275" s="370"/>
      <c r="AL1275" s="32" t="s">
        <v>110</v>
      </c>
      <c r="AM1275" s="52">
        <f>地区別_フレイル区分別高齢者の疾病!AM153</f>
        <v>98858358</v>
      </c>
      <c r="AN1275" s="42">
        <f>地区別_フレイル区分別高齢者の疾病!AN153</f>
        <v>3.3161726609625478E-3</v>
      </c>
      <c r="AO1275" s="52">
        <f>地区別_フレイル区分別高齢者の疾病!AO153</f>
        <v>306</v>
      </c>
      <c r="AP1275" s="42">
        <f>地区別_フレイル区分別高齢者の疾病!AP153</f>
        <v>6.406096258923525E-3</v>
      </c>
      <c r="AQ1275" s="55">
        <f>地区別_フレイル区分別高齢者の疾病!AQ153</f>
        <v>323066.5294117647</v>
      </c>
      <c r="AR1275" s="370">
        <f>地区別_フレイル区分別高齢者の疾病!AR153</f>
        <v>0</v>
      </c>
      <c r="AS1275" s="370">
        <f>地区別_フレイル区分別高齢者の疾病!AS153</f>
        <v>0</v>
      </c>
      <c r="AT1275" s="32" t="s">
        <v>110</v>
      </c>
      <c r="AU1275" s="52">
        <f>地区別_フレイル区分別高齢者の疾病!AU153</f>
        <v>69660517</v>
      </c>
      <c r="AV1275" s="42">
        <f>地区別_フレイル区分別高齢者の疾病!AV153</f>
        <v>1.8482277816932284E-3</v>
      </c>
      <c r="AW1275" s="55">
        <f>地区別_フレイル区分別高齢者の疾病!AW153</f>
        <v>303</v>
      </c>
      <c r="AX1275" s="42">
        <f>地区別_フレイル区分別高齢者の疾病!AX153</f>
        <v>4.2918454935622317E-3</v>
      </c>
      <c r="AY1275" s="139">
        <f>地区別_フレイル区分別高齢者の疾病!AY153</f>
        <v>229902.69636963695</v>
      </c>
      <c r="AZ1275" s="370">
        <f>地区別_フレイル区分別高齢者の疾病!AZ153</f>
        <v>0</v>
      </c>
      <c r="BA1275" s="370">
        <f>地区別_フレイル区分別高齢者の疾病!BA153</f>
        <v>0</v>
      </c>
      <c r="BB1275" s="32" t="s">
        <v>110</v>
      </c>
      <c r="BC1275" s="52">
        <f>地区別_フレイル区分別高齢者の疾病!BC153</f>
        <v>89731265</v>
      </c>
      <c r="BD1275" s="42">
        <f>地区別_フレイル区分別高齢者の疾病!BD153</f>
        <v>1.3616951046147087E-2</v>
      </c>
      <c r="BE1275" s="52">
        <f>地区別_フレイル区分別高齢者の疾病!BE153</f>
        <v>228</v>
      </c>
      <c r="BF1275" s="42">
        <f>地区別_フレイル区分別高齢者の疾病!BF153</f>
        <v>4.1386821564712288E-2</v>
      </c>
      <c r="BG1275" s="55">
        <f>地区別_フレイル区分別高齢者の疾病!BG153</f>
        <v>393558.1798245614</v>
      </c>
      <c r="BH1275" s="370">
        <f>地区別_フレイル区分別高齢者の疾病!BH153</f>
        <v>0</v>
      </c>
      <c r="BI1275" s="370">
        <f>地区別_フレイル区分別高齢者の疾病!BI153</f>
        <v>0</v>
      </c>
      <c r="BJ1275" s="32" t="s">
        <v>110</v>
      </c>
      <c r="BK1275" s="52">
        <f>地区別_フレイル区分別高齢者の疾病!BK153</f>
        <v>31239619</v>
      </c>
      <c r="BL1275" s="42">
        <f>地区別_フレイル区分別高齢者の疾病!BL153</f>
        <v>1.0899069188532052E-3</v>
      </c>
      <c r="BM1275" s="52">
        <f>地区別_フレイル区分別高齢者の疾病!BM153</f>
        <v>153</v>
      </c>
      <c r="BN1275" s="42">
        <f>地区別_フレイル区分別高齢者の疾病!BN153</f>
        <v>2.1076702666960549E-3</v>
      </c>
      <c r="BO1275" s="96">
        <f>地区別_フレイル区分別高齢者の疾病!BO153</f>
        <v>204180.51633986927</v>
      </c>
      <c r="BP1275" s="141"/>
    </row>
    <row r="1276" spans="2:68" s="8" customFormat="1" ht="13.15" customHeight="1" thickTop="1" thickBot="1">
      <c r="B1276" s="396"/>
      <c r="C1276" s="397"/>
      <c r="D1276" s="370"/>
      <c r="E1276" s="370"/>
      <c r="F1276" s="32" t="s">
        <v>111</v>
      </c>
      <c r="G1276" s="52">
        <f>地区別_フレイル区分別高齢者の疾病!G154</f>
        <v>76763959</v>
      </c>
      <c r="H1276" s="42">
        <f>地区別_フレイル区分別高齢者の疾病!H154</f>
        <v>7.6759423132168273E-3</v>
      </c>
      <c r="I1276" s="52">
        <f>地区別_フレイル区分別高齢者の疾病!I154</f>
        <v>1733</v>
      </c>
      <c r="J1276" s="42">
        <f>地区別_フレイル区分別高齢者の疾病!J154</f>
        <v>0.12653329439252337</v>
      </c>
      <c r="K1276" s="55">
        <f>地区別_フレイル区分別高齢者の疾病!K154</f>
        <v>44295.417772648587</v>
      </c>
      <c r="L1276" s="370">
        <f>地区別_フレイル区分別高齢者の疾病!L154</f>
        <v>0</v>
      </c>
      <c r="M1276" s="370">
        <f>地区別_フレイル区分別高齢者の疾病!M154</f>
        <v>0</v>
      </c>
      <c r="N1276" s="32" t="s">
        <v>111</v>
      </c>
      <c r="O1276" s="52">
        <f>地区別_フレイル区分別高齢者の疾病!O154</f>
        <v>561642715</v>
      </c>
      <c r="P1276" s="42">
        <f>地区別_フレイル区分別高齢者の疾病!P154</f>
        <v>7.5063769112799624E-3</v>
      </c>
      <c r="Q1276" s="52">
        <f>地区別_フレイル区分別高齢者の疾病!Q154</f>
        <v>14613</v>
      </c>
      <c r="R1276" s="42">
        <f>地区別_フレイル区分別高齢者の疾病!R154</f>
        <v>0.10166909017539709</v>
      </c>
      <c r="S1276" s="55">
        <f>地区別_フレイル区分別高齢者の疾病!S154</f>
        <v>38434.456648189967</v>
      </c>
      <c r="T1276" s="370">
        <f>地区別_フレイル区分別高齢者の疾病!T154</f>
        <v>0</v>
      </c>
      <c r="U1276" s="370">
        <f>地区別_フレイル区分別高齢者の疾病!U154</f>
        <v>0</v>
      </c>
      <c r="V1276" s="32" t="s">
        <v>111</v>
      </c>
      <c r="W1276" s="52">
        <f>地区別_フレイル区分別高齢者の疾病!W154</f>
        <v>36170308</v>
      </c>
      <c r="X1276" s="42">
        <f>地区別_フレイル区分別高齢者の疾病!X154</f>
        <v>1.4671239527751708E-2</v>
      </c>
      <c r="Y1276" s="52">
        <f>地区別_フレイル区分別高齢者の疾病!Y154</f>
        <v>623</v>
      </c>
      <c r="Z1276" s="42">
        <f>地区別_フレイル区分別高齢者の疾病!Z154</f>
        <v>7.5846116386656934E-2</v>
      </c>
      <c r="AA1276" s="96">
        <f>地区別_フレイル区分別高齢者の疾病!AA154</f>
        <v>58058.279293739964</v>
      </c>
      <c r="AB1276" s="370">
        <f>地区別_フレイル区分別高齢者の疾病!AB154</f>
        <v>0</v>
      </c>
      <c r="AC1276" s="370">
        <f>地区別_フレイル区分別高齢者の疾病!AC154</f>
        <v>0</v>
      </c>
      <c r="AD1276" s="32" t="s">
        <v>111</v>
      </c>
      <c r="AE1276" s="55">
        <f>地区別_フレイル区分別高齢者の疾病!AE154</f>
        <v>41503795</v>
      </c>
      <c r="AF1276" s="42">
        <f>地区別_フレイル区分別高齢者の疾病!AF154</f>
        <v>9.5325138325947807E-3</v>
      </c>
      <c r="AG1276" s="52">
        <f>地区別_フレイル区分別高齢者の疾病!AG154</f>
        <v>1010</v>
      </c>
      <c r="AH1276" s="42">
        <f>地区別_フレイル区分別高齢者の疾病!AH154</f>
        <v>6.1634222249343992E-2</v>
      </c>
      <c r="AI1276" s="127">
        <f>地区別_フレイル区分別高齢者の疾病!AI154</f>
        <v>41092.866336633662</v>
      </c>
      <c r="AJ1276" s="370"/>
      <c r="AK1276" s="370"/>
      <c r="AL1276" s="32" t="s">
        <v>111</v>
      </c>
      <c r="AM1276" s="52">
        <f>地区別_フレイル区分別高齢者の疾病!AM154</f>
        <v>236374553</v>
      </c>
      <c r="AN1276" s="42">
        <f>地区別_フレイル区分別高齢者の疾病!AN154</f>
        <v>7.9291103581332276E-3</v>
      </c>
      <c r="AO1276" s="52">
        <f>地区別_フレイル区分別高齢者の疾病!AO154</f>
        <v>5707</v>
      </c>
      <c r="AP1276" s="42">
        <f>地区別_フレイル区分別高齢者の疾病!AP154</f>
        <v>0.11947578872443318</v>
      </c>
      <c r="AQ1276" s="55">
        <f>地区別_フレイル区分別高齢者の疾病!AQ154</f>
        <v>41418.355177851758</v>
      </c>
      <c r="AR1276" s="370">
        <f>地区別_フレイル区分別高齢者の疾病!AR154</f>
        <v>0</v>
      </c>
      <c r="AS1276" s="370">
        <f>地区別_フレイル区分別高齢者の疾病!AS154</f>
        <v>0</v>
      </c>
      <c r="AT1276" s="32" t="s">
        <v>111</v>
      </c>
      <c r="AU1276" s="52">
        <f>地区別_フレイル区分別高齢者の疾病!AU154</f>
        <v>243370234</v>
      </c>
      <c r="AV1276" s="42">
        <f>地区別_フレイル区分別高齢者の疾病!AV154</f>
        <v>6.4570813868059856E-3</v>
      </c>
      <c r="AW1276" s="55">
        <f>地区別_フレイル区分別高齢者の疾病!AW154</f>
        <v>7205</v>
      </c>
      <c r="AX1276" s="42">
        <f>地区別_フレイル区分別高齢者の疾病!AX154</f>
        <v>0.10205526990467287</v>
      </c>
      <c r="AY1276" s="139">
        <f>地区別_フレイル区分別高齢者の疾病!AY154</f>
        <v>33777.96446911867</v>
      </c>
      <c r="AZ1276" s="370">
        <f>地区別_フレイル区分別高齢者の疾病!AZ154</f>
        <v>0</v>
      </c>
      <c r="BA1276" s="370">
        <f>地区別_フレイル区分別高齢者の疾病!BA154</f>
        <v>0</v>
      </c>
      <c r="BB1276" s="32" t="s">
        <v>111</v>
      </c>
      <c r="BC1276" s="52">
        <f>地区別_フレイル区分別高齢者の疾病!BC154</f>
        <v>57262301</v>
      </c>
      <c r="BD1276" s="42">
        <f>地区別_フレイル区分別高齢者の疾病!BD154</f>
        <v>8.6897019618160879E-3</v>
      </c>
      <c r="BE1276" s="52">
        <f>地区別_フレイル区分別高齢者の疾病!BE154</f>
        <v>785</v>
      </c>
      <c r="BF1276" s="42">
        <f>地区別_フレイル区分別高齢者の疾病!BF154</f>
        <v>0.14249410056271555</v>
      </c>
      <c r="BG1276" s="55">
        <f>地区別_フレイル区分別高齢者の疾病!BG154</f>
        <v>72945.60636942675</v>
      </c>
      <c r="BH1276" s="370">
        <f>地区別_フレイル区分別高齢者の疾病!BH154</f>
        <v>0</v>
      </c>
      <c r="BI1276" s="370">
        <f>地区別_フレイル区分別高齢者の疾病!BI154</f>
        <v>0</v>
      </c>
      <c r="BJ1276" s="32" t="s">
        <v>111</v>
      </c>
      <c r="BK1276" s="52">
        <f>地区別_フレイル区分別高齢者の疾病!BK154</f>
        <v>162094809</v>
      </c>
      <c r="BL1276" s="42">
        <f>地区別_フレイル区分別高齢者の疾病!BL154</f>
        <v>5.6552627559026507E-3</v>
      </c>
      <c r="BM1276" s="52">
        <f>地区別_フレイル区分別高齢者の疾病!BM154</f>
        <v>5392</v>
      </c>
      <c r="BN1276" s="42">
        <f>地区別_フレイル区分別高齢者の疾病!BN154</f>
        <v>7.4278157372713247E-2</v>
      </c>
      <c r="BO1276" s="96">
        <f>地区別_フレイル区分別高齢者の疾病!BO154</f>
        <v>30062.09365727003</v>
      </c>
      <c r="BP1276" s="141"/>
    </row>
    <row r="1277" spans="2:68" s="8" customFormat="1" ht="13.15" customHeight="1" thickTop="1" thickBot="1">
      <c r="B1277" s="396"/>
      <c r="C1277" s="397"/>
      <c r="D1277" s="370"/>
      <c r="E1277" s="370"/>
      <c r="F1277" s="32" t="s">
        <v>112</v>
      </c>
      <c r="G1277" s="52">
        <f>地区別_フレイル区分別高齢者の疾病!G155</f>
        <v>157462695</v>
      </c>
      <c r="H1277" s="42">
        <f>地区別_フレイル区分別高齢者の疾病!H155</f>
        <v>1.5745339076423295E-2</v>
      </c>
      <c r="I1277" s="52">
        <f>地区別_フレイル区分別高齢者の疾病!I155</f>
        <v>2155</v>
      </c>
      <c r="J1277" s="42">
        <f>地区別_フレイル区分別高齢者の疾病!J155</f>
        <v>0.15734521028037382</v>
      </c>
      <c r="K1277" s="55">
        <f>地区別_フレイル区分別高齢者の疾病!K155</f>
        <v>73068.535962877024</v>
      </c>
      <c r="L1277" s="370">
        <f>地区別_フレイル区分別高齢者の疾病!L155</f>
        <v>0</v>
      </c>
      <c r="M1277" s="370">
        <f>地区別_フレイル区分別高齢者の疾病!M155</f>
        <v>0</v>
      </c>
      <c r="N1277" s="32" t="s">
        <v>112</v>
      </c>
      <c r="O1277" s="52">
        <f>地区別_フレイル区分別高齢者の疾病!O155</f>
        <v>721905156</v>
      </c>
      <c r="P1277" s="42">
        <f>地区別_フレイル区分別高齢者の疾病!P155</f>
        <v>9.6482907200752342E-3</v>
      </c>
      <c r="Q1277" s="52">
        <f>地区別_フレイル区分別高齢者の疾病!Q155</f>
        <v>11609</v>
      </c>
      <c r="R1277" s="42">
        <f>地区別_フレイル区分別高齢者の疾病!R155</f>
        <v>8.0768936415943668E-2</v>
      </c>
      <c r="S1277" s="55">
        <f>地区別_フレイル区分別高齢者の疾病!S155</f>
        <v>62184.956154707557</v>
      </c>
      <c r="T1277" s="370">
        <f>地区別_フレイル区分別高齢者の疾病!T155</f>
        <v>0</v>
      </c>
      <c r="U1277" s="370">
        <f>地区別_フレイル区分別高齢者の疾病!U155</f>
        <v>0</v>
      </c>
      <c r="V1277" s="32" t="s">
        <v>112</v>
      </c>
      <c r="W1277" s="52">
        <f>地区別_フレイル区分別高齢者の疾病!W155</f>
        <v>35312258</v>
      </c>
      <c r="X1277" s="42">
        <f>地区別_フレイル区分別高齢者の疾病!X155</f>
        <v>1.432320110140523E-2</v>
      </c>
      <c r="Y1277" s="52">
        <f>地区別_フレイル区分別高齢者の疾病!Y155</f>
        <v>656</v>
      </c>
      <c r="Z1277" s="42">
        <f>地区別_フレイル区分別高齢者の疾病!Z155</f>
        <v>7.9863647431215004E-2</v>
      </c>
      <c r="AA1277" s="96">
        <f>地区別_フレイル区分別高齢者の疾病!AA155</f>
        <v>53829.661585365851</v>
      </c>
      <c r="AB1277" s="370">
        <f>地区別_フレイル区分別高齢者の疾病!AB155</f>
        <v>0</v>
      </c>
      <c r="AC1277" s="370">
        <f>地区別_フレイル区分別高齢者の疾病!AC155</f>
        <v>0</v>
      </c>
      <c r="AD1277" s="32" t="s">
        <v>112</v>
      </c>
      <c r="AE1277" s="55">
        <f>地区別_フレイル区分別高齢者の疾病!AE155</f>
        <v>50323355</v>
      </c>
      <c r="AF1277" s="42">
        <f>地区別_フレイル区分別高齢者の疾病!AF155</f>
        <v>1.1558173840249493E-2</v>
      </c>
      <c r="AG1277" s="52">
        <f>地区別_フレイル区分別高齢者の疾病!AG155</f>
        <v>841</v>
      </c>
      <c r="AH1277" s="42">
        <f>地区別_フレイル区分別高齢者の疾病!AH155</f>
        <v>5.1321169219503263E-2</v>
      </c>
      <c r="AI1277" s="127">
        <f>地区別_フレイル区分別高齢者の疾病!AI155</f>
        <v>59837.520808561239</v>
      </c>
      <c r="AJ1277" s="370"/>
      <c r="AK1277" s="370"/>
      <c r="AL1277" s="32" t="s">
        <v>112</v>
      </c>
      <c r="AM1277" s="52">
        <f>地区別_フレイル区分別高齢者の疾病!AM155</f>
        <v>303471038</v>
      </c>
      <c r="AN1277" s="42">
        <f>地区別_フレイル区分別高齢者の疾病!AN155</f>
        <v>1.0179840935750991E-2</v>
      </c>
      <c r="AO1277" s="52">
        <f>地区別_フレイル区分別高齢者の疾病!AO155</f>
        <v>4752</v>
      </c>
      <c r="AP1277" s="42">
        <f>地区別_フレイル区分別高齢者の疾病!AP155</f>
        <v>9.9482906609165325E-2</v>
      </c>
      <c r="AQ1277" s="55">
        <f>地区別_フレイル区分別高齢者の疾病!AQ155</f>
        <v>63861.750420875418</v>
      </c>
      <c r="AR1277" s="370">
        <f>地区別_フレイル区分別高齢者の疾病!AR155</f>
        <v>0</v>
      </c>
      <c r="AS1277" s="370">
        <f>地区別_フレイル区分別高齢者の疾病!AS155</f>
        <v>0</v>
      </c>
      <c r="AT1277" s="32" t="s">
        <v>112</v>
      </c>
      <c r="AU1277" s="52">
        <f>地区別_フレイル区分別高齢者の疾病!AU155</f>
        <v>283879812</v>
      </c>
      <c r="AV1277" s="42">
        <f>地区別_フレイル区分別高齢者の疾病!AV155</f>
        <v>7.5318785704712862E-3</v>
      </c>
      <c r="AW1277" s="55">
        <f>地区別_フレイル区分別高齢者の疾病!AW155</f>
        <v>4988</v>
      </c>
      <c r="AX1277" s="42">
        <f>地区別_フレイル区分別高齢者の疾病!AX155</f>
        <v>7.0652558818113567E-2</v>
      </c>
      <c r="AY1277" s="139">
        <f>地区別_フレイル区分別高齢者の疾病!AY155</f>
        <v>56912.552526062551</v>
      </c>
      <c r="AZ1277" s="370">
        <f>地区別_フレイル区分別高齢者の疾病!AZ155</f>
        <v>0</v>
      </c>
      <c r="BA1277" s="370">
        <f>地区別_フレイル区分別高齢者の疾病!BA155</f>
        <v>0</v>
      </c>
      <c r="BB1277" s="32" t="s">
        <v>112</v>
      </c>
      <c r="BC1277" s="52">
        <f>地区別_フレイル区分別高齢者の疾病!BC155</f>
        <v>232448785</v>
      </c>
      <c r="BD1277" s="42">
        <f>地区別_フレイル区分別高齢者の疾病!BD155</f>
        <v>3.5274703037802585E-2</v>
      </c>
      <c r="BE1277" s="52">
        <f>地区別_フレイル区分別高齢者の疾病!BE155</f>
        <v>2141</v>
      </c>
      <c r="BF1277" s="42">
        <f>地区別_フレイル区分別高齢者の疾病!BF155</f>
        <v>0.38863677618442549</v>
      </c>
      <c r="BG1277" s="55">
        <f>地区別_フレイル区分別高齢者の疾病!BG155</f>
        <v>108570.1938346567</v>
      </c>
      <c r="BH1277" s="370">
        <f>地区別_フレイル区分別高齢者の疾病!BH155</f>
        <v>0</v>
      </c>
      <c r="BI1277" s="370">
        <f>地区別_フレイル区分別高齢者の疾病!BI155</f>
        <v>0</v>
      </c>
      <c r="BJ1277" s="32" t="s">
        <v>112</v>
      </c>
      <c r="BK1277" s="52">
        <f>地区別_フレイル区分別高齢者の疾病!BK155</f>
        <v>215805188</v>
      </c>
      <c r="BL1277" s="42">
        <f>地区別_フレイル区分別高齢者の疾病!BL155</f>
        <v>7.5291432819848637E-3</v>
      </c>
      <c r="BM1277" s="52">
        <f>地区別_フレイル区分別高齢者の疾病!BM155</f>
        <v>3799</v>
      </c>
      <c r="BN1277" s="42">
        <f>地区別_フレイル区分別高齢者の疾病!BN155</f>
        <v>5.2333590478289616E-2</v>
      </c>
      <c r="BO1277" s="96">
        <f>地区別_フレイル区分別高齢者の疾病!BO155</f>
        <v>56805.787838904973</v>
      </c>
      <c r="BP1277" s="141"/>
    </row>
    <row r="1278" spans="2:68" s="8" customFormat="1" ht="13.15" customHeight="1" thickTop="1" thickBot="1">
      <c r="B1278" s="396"/>
      <c r="C1278" s="397"/>
      <c r="D1278" s="370"/>
      <c r="E1278" s="370"/>
      <c r="F1278" s="32" t="s">
        <v>113</v>
      </c>
      <c r="G1278" s="52">
        <f>地区別_フレイル区分別高齢者の疾病!G156</f>
        <v>54529218</v>
      </c>
      <c r="H1278" s="42">
        <f>地区別_フレイル区分別高齢者の疾病!H156</f>
        <v>5.4525995949847332E-3</v>
      </c>
      <c r="I1278" s="52">
        <f>地区別_フレイル区分別高齢者の疾病!I156</f>
        <v>1094</v>
      </c>
      <c r="J1278" s="42">
        <f>地区別_フレイル区分別高齢者の疾病!J156</f>
        <v>7.9877336448598124E-2</v>
      </c>
      <c r="K1278" s="55">
        <f>地区別_フレイル区分別高齢者の疾病!K156</f>
        <v>49843.892138939671</v>
      </c>
      <c r="L1278" s="370">
        <f>地区別_フレイル区分別高齢者の疾病!L156</f>
        <v>0</v>
      </c>
      <c r="M1278" s="370">
        <f>地区別_フレイル区分別高齢者の疾病!M156</f>
        <v>0</v>
      </c>
      <c r="N1278" s="32" t="s">
        <v>113</v>
      </c>
      <c r="O1278" s="52">
        <f>地区別_フレイル区分別高齢者の疾病!O156</f>
        <v>321769362</v>
      </c>
      <c r="P1278" s="42">
        <f>地区別_フレイル区分別高齢者の疾病!P156</f>
        <v>4.3004601415939031E-3</v>
      </c>
      <c r="Q1278" s="52">
        <f>地区別_フレイル区分別高齢者の疾病!Q156</f>
        <v>7535</v>
      </c>
      <c r="R1278" s="42">
        <f>地区別_フレイル区分別高齢者の疾病!R156</f>
        <v>5.2424320431917956E-2</v>
      </c>
      <c r="S1278" s="55">
        <f>地区別_フレイル区分別高齢者の疾病!S156</f>
        <v>42703.299535500999</v>
      </c>
      <c r="T1278" s="370">
        <f>地区別_フレイル区分別高齢者の疾病!T156</f>
        <v>0</v>
      </c>
      <c r="U1278" s="370">
        <f>地区別_フレイル区分別高齢者の疾病!U156</f>
        <v>0</v>
      </c>
      <c r="V1278" s="32" t="s">
        <v>113</v>
      </c>
      <c r="W1278" s="52">
        <f>地区別_フレイル区分別高齢者の疾病!W156</f>
        <v>12256400</v>
      </c>
      <c r="X1278" s="42">
        <f>地区別_フレイル区分別高齢者の疾病!X156</f>
        <v>4.9713864794277123E-3</v>
      </c>
      <c r="Y1278" s="52">
        <f>地区別_フレイル区分別高齢者の疾病!Y156</f>
        <v>270</v>
      </c>
      <c r="Z1278" s="42">
        <f>地区別_フレイル区分別高齢者の疾病!Z156</f>
        <v>3.2870708546384221E-2</v>
      </c>
      <c r="AA1278" s="96">
        <f>地区別_フレイル区分別高齢者の疾病!AA156</f>
        <v>45394.074074074073</v>
      </c>
      <c r="AB1278" s="370">
        <f>地区別_フレイル区分別高齢者の疾病!AB156</f>
        <v>0</v>
      </c>
      <c r="AC1278" s="370">
        <f>地区別_フレイル区分別高齢者の疾病!AC156</f>
        <v>0</v>
      </c>
      <c r="AD1278" s="32" t="s">
        <v>113</v>
      </c>
      <c r="AE1278" s="55">
        <f>地区別_フレイル区分別高齢者の疾病!AE156</f>
        <v>20484399</v>
      </c>
      <c r="AF1278" s="42">
        <f>地区別_フレイル区分別高齢者の疾病!AF156</f>
        <v>4.7048183622700208E-3</v>
      </c>
      <c r="AG1278" s="52">
        <f>地区別_フレイル区分別高齢者の疾病!AG156</f>
        <v>420</v>
      </c>
      <c r="AH1278" s="42">
        <f>地区別_フレイル区分別高齢者の疾病!AH156</f>
        <v>2.5630072618539085E-2</v>
      </c>
      <c r="AI1278" s="127">
        <f>地区別_フレイル区分別高齢者の疾病!AI156</f>
        <v>48772.37857142857</v>
      </c>
      <c r="AJ1278" s="370"/>
      <c r="AK1278" s="370"/>
      <c r="AL1278" s="32" t="s">
        <v>113</v>
      </c>
      <c r="AM1278" s="52">
        <f>地区別_フレイル区分別高齢者の疾病!AM156</f>
        <v>134177520</v>
      </c>
      <c r="AN1278" s="42">
        <f>地区別_フレイル区分別高齢者の疾病!AN156</f>
        <v>4.5009428898237971E-3</v>
      </c>
      <c r="AO1278" s="52">
        <f>地区別_フレイル区分別高齢者の疾病!AO156</f>
        <v>3058</v>
      </c>
      <c r="AP1278" s="42">
        <f>地区別_フレイル区分別高齢者の疾病!AP156</f>
        <v>6.4019092679046208E-2</v>
      </c>
      <c r="AQ1278" s="55">
        <f>地区別_フレイル区分別高齢者の疾病!AQ156</f>
        <v>43877.540876389794</v>
      </c>
      <c r="AR1278" s="370">
        <f>地区別_フレイル区分別高齢者の疾病!AR156</f>
        <v>0</v>
      </c>
      <c r="AS1278" s="370">
        <f>地区別_フレイル区分別高齢者の疾病!AS156</f>
        <v>0</v>
      </c>
      <c r="AT1278" s="32" t="s">
        <v>113</v>
      </c>
      <c r="AU1278" s="52">
        <f>地区別_フレイル区分別高齢者の疾病!AU156</f>
        <v>148851671</v>
      </c>
      <c r="AV1278" s="42">
        <f>地区別_フレイル区分別高齢者の疾病!AV156</f>
        <v>3.9493217326202193E-3</v>
      </c>
      <c r="AW1278" s="55">
        <f>地区別_フレイル区分別高齢者の疾病!AW156</f>
        <v>3699</v>
      </c>
      <c r="AX1278" s="42">
        <f>地区別_フレイル区分別高齢者の疾病!AX156</f>
        <v>5.2394509837249817E-2</v>
      </c>
      <c r="AY1278" s="139">
        <f>地区別_フレイル区分別高齢者の疾病!AY156</f>
        <v>40241.057312787241</v>
      </c>
      <c r="AZ1278" s="370">
        <f>地区別_フレイル区分別高齢者の疾病!AZ156</f>
        <v>0</v>
      </c>
      <c r="BA1278" s="370">
        <f>地区別_フレイル区分別高齢者の疾病!BA156</f>
        <v>0</v>
      </c>
      <c r="BB1278" s="32" t="s">
        <v>113</v>
      </c>
      <c r="BC1278" s="52">
        <f>地区別_フレイル区分別高齢者の疾病!BC156</f>
        <v>36205501</v>
      </c>
      <c r="BD1278" s="42">
        <f>地区別_フレイル区分別高齢者の疾病!BD156</f>
        <v>5.494278217500103E-3</v>
      </c>
      <c r="BE1278" s="52">
        <f>地区別_フレイル区分別高齢者の疾病!BE156</f>
        <v>687</v>
      </c>
      <c r="BF1278" s="42">
        <f>地区別_フレイル区分別高齢者の疾病!BF156</f>
        <v>0.12470502813577782</v>
      </c>
      <c r="BG1278" s="55">
        <f>地区別_フレイル区分別高齢者の疾病!BG156</f>
        <v>52700.874818049488</v>
      </c>
      <c r="BH1278" s="370">
        <f>地区別_フレイル区分別高齢者の疾病!BH156</f>
        <v>0</v>
      </c>
      <c r="BI1278" s="370">
        <f>地区別_フレイル区分別高齢者の疾病!BI156</f>
        <v>0</v>
      </c>
      <c r="BJ1278" s="32" t="s">
        <v>113</v>
      </c>
      <c r="BK1278" s="52">
        <f>地区別_フレイル区分別高齢者の疾病!BK156</f>
        <v>98553310</v>
      </c>
      <c r="BL1278" s="42">
        <f>地区別_フレイル区分別高齢者の疾病!BL156</f>
        <v>3.4383881072584397E-3</v>
      </c>
      <c r="BM1278" s="52">
        <f>地区別_フレイル区分別高齢者の疾病!BM156</f>
        <v>2577</v>
      </c>
      <c r="BN1278" s="42">
        <f>地区別_フレイル区分別高齢者の疾病!BN156</f>
        <v>3.5499779590037472E-2</v>
      </c>
      <c r="BO1278" s="96">
        <f>地区別_フレイル区分別高齢者の疾病!BO156</f>
        <v>38243.426464881646</v>
      </c>
      <c r="BP1278" s="141"/>
    </row>
    <row r="1279" spans="2:68" s="8" customFormat="1" ht="13.15" customHeight="1" thickTop="1" thickBot="1">
      <c r="B1279" s="396"/>
      <c r="C1279" s="397"/>
      <c r="D1279" s="370"/>
      <c r="E1279" s="370"/>
      <c r="F1279" s="33" t="s">
        <v>114</v>
      </c>
      <c r="G1279" s="53">
        <f>地区別_フレイル区分別高齢者の疾病!G157</f>
        <v>21412249</v>
      </c>
      <c r="H1279" s="43">
        <f>地区別_フレイル区分別高齢者の疾病!H157</f>
        <v>2.1410983782146347E-3</v>
      </c>
      <c r="I1279" s="53">
        <f>地区別_フレイル区分別高齢者の疾病!I157</f>
        <v>1390</v>
      </c>
      <c r="J1279" s="43">
        <f>地区別_フレイル区分別高齢者の疾病!J157</f>
        <v>0.10148948598130841</v>
      </c>
      <c r="K1279" s="56">
        <f>地区別_フレイル区分別高齢者の疾病!K157</f>
        <v>15404.495683453237</v>
      </c>
      <c r="L1279" s="370">
        <f>地区別_フレイル区分別高齢者の疾病!L157</f>
        <v>0</v>
      </c>
      <c r="M1279" s="370">
        <f>地区別_フレイル区分別高齢者の疾病!M157</f>
        <v>0</v>
      </c>
      <c r="N1279" s="33" t="s">
        <v>114</v>
      </c>
      <c r="O1279" s="53">
        <f>地区別_フレイル区分別高齢者の疾病!O157</f>
        <v>124983537</v>
      </c>
      <c r="P1279" s="43">
        <f>地区別_フレイル区分別高齢者の疾病!P157</f>
        <v>1.6704098733425305E-3</v>
      </c>
      <c r="Q1279" s="53">
        <f>地区別_フレイル区分別高齢者の疾病!Q157</f>
        <v>9679</v>
      </c>
      <c r="R1279" s="43">
        <f>地区別_フレイル区分別高齢者の疾病!R157</f>
        <v>6.7341074646388041E-2</v>
      </c>
      <c r="S1279" s="56">
        <f>地区別_フレイル区分別高齢者の疾病!S157</f>
        <v>12912.856390122946</v>
      </c>
      <c r="T1279" s="370">
        <f>地区別_フレイル区分別高齢者の疾病!T157</f>
        <v>0</v>
      </c>
      <c r="U1279" s="370">
        <f>地区別_フレイル区分別高齢者の疾病!U157</f>
        <v>0</v>
      </c>
      <c r="V1279" s="33" t="s">
        <v>114</v>
      </c>
      <c r="W1279" s="53">
        <f>地区別_フレイル区分別高齢者の疾病!W157</f>
        <v>6066091</v>
      </c>
      <c r="X1279" s="43">
        <f>地区別_フレイル区分別高齢者の疾病!X157</f>
        <v>2.4605008632533317E-3</v>
      </c>
      <c r="Y1279" s="53">
        <f>地区別_フレイル区分別高齢者の疾病!Y157</f>
        <v>373</v>
      </c>
      <c r="Z1279" s="43">
        <f>地区別_フレイル区分別高齢者の疾病!Z157</f>
        <v>4.5410275140004869E-2</v>
      </c>
      <c r="AA1279" s="97">
        <f>地区別_フレイル区分別高齢者の疾病!AA157</f>
        <v>16262.978552278821</v>
      </c>
      <c r="AB1279" s="370">
        <f>地区別_フレイル区分別高齢者の疾病!AB157</f>
        <v>0</v>
      </c>
      <c r="AC1279" s="370">
        <f>地区別_フレイル区分別高齢者の疾病!AC157</f>
        <v>0</v>
      </c>
      <c r="AD1279" s="33" t="s">
        <v>114</v>
      </c>
      <c r="AE1279" s="57">
        <f>地区別_フレイル区分別高齢者の疾病!AE157</f>
        <v>5175417</v>
      </c>
      <c r="AF1279" s="45">
        <f>地区別_フレイル区分別高齢者の疾病!AF157</f>
        <v>1.1886800747244E-3</v>
      </c>
      <c r="AG1279" s="98">
        <f>地区別_フレイル区分別高齢者の疾病!AG157</f>
        <v>616</v>
      </c>
      <c r="AH1279" s="45">
        <f>地区別_フレイル区分別高齢者の疾病!AH157</f>
        <v>3.7590773173857325E-2</v>
      </c>
      <c r="AI1279" s="128">
        <f>地区別_フレイル区分別高齢者の疾病!AI157</f>
        <v>8401.6509740259735</v>
      </c>
      <c r="AJ1279" s="370"/>
      <c r="AK1279" s="370"/>
      <c r="AL1279" s="33" t="s">
        <v>114</v>
      </c>
      <c r="AM1279" s="53">
        <f>地区別_フレイル区分別高齢者の疾病!AM157</f>
        <v>59130933</v>
      </c>
      <c r="AN1279" s="43">
        <f>地区別_フレイル区分別高齢者の疾病!AN157</f>
        <v>1.9835286302429598E-3</v>
      </c>
      <c r="AO1279" s="53">
        <f>地区別_フレイル区分別高齢者の疾病!AO157</f>
        <v>3986</v>
      </c>
      <c r="AP1279" s="43">
        <f>地区別_フレイル区分別高齢者の疾病!AP157</f>
        <v>8.344673100676199E-2</v>
      </c>
      <c r="AQ1279" s="56">
        <f>地区別_フレイル区分別高齢者の疾病!AQ157</f>
        <v>14834.654540893125</v>
      </c>
      <c r="AR1279" s="370">
        <f>地区別_フレイル区分別高齢者の疾病!AR157</f>
        <v>0</v>
      </c>
      <c r="AS1279" s="370">
        <f>地区別_フレイル区分別高齢者の疾病!AS157</f>
        <v>0</v>
      </c>
      <c r="AT1279" s="33" t="s">
        <v>114</v>
      </c>
      <c r="AU1279" s="53">
        <f>地区別_フレイル区分別高齢者の疾病!AU157</f>
        <v>53631951</v>
      </c>
      <c r="AV1279" s="43">
        <f>地区別_フレイル区分別高齢者の疾病!AV157</f>
        <v>1.4229590317942934E-3</v>
      </c>
      <c r="AW1279" s="56">
        <f>地区別_フレイル区分別高齢者の疾病!AW157</f>
        <v>4634</v>
      </c>
      <c r="AX1279" s="45">
        <f>地区別_フレイル区分別高齢者の疾病!AX157</f>
        <v>6.5638323489001255E-2</v>
      </c>
      <c r="AY1279" s="140">
        <f>地区別_フレイル区分別高齢者の疾病!AY157</f>
        <v>11573.575960293483</v>
      </c>
      <c r="AZ1279" s="370">
        <f>地区別_フレイル区分別高齢者の疾病!AZ157</f>
        <v>0</v>
      </c>
      <c r="BA1279" s="370">
        <f>地区別_フレイル区分別高齢者の疾病!BA157</f>
        <v>0</v>
      </c>
      <c r="BB1279" s="33" t="s">
        <v>114</v>
      </c>
      <c r="BC1279" s="53">
        <f>地区別_フレイル区分別高齢者の疾病!BC157</f>
        <v>21015269</v>
      </c>
      <c r="BD1279" s="43">
        <f>地区別_フレイル区分別高齢者の疾病!BD157</f>
        <v>3.1891213078809534E-3</v>
      </c>
      <c r="BE1279" s="53">
        <f>地区別_フレイル区分別高齢者の疾病!BE157</f>
        <v>836</v>
      </c>
      <c r="BF1279" s="43">
        <f>地区別_フレイル区分別高齢者の疾病!BF157</f>
        <v>0.15175167907061174</v>
      </c>
      <c r="BG1279" s="56">
        <f>地区別_フレイル区分別高齢者の疾病!BG157</f>
        <v>25137.88157894737</v>
      </c>
      <c r="BH1279" s="370">
        <f>地区別_フレイル区分別高齢者の疾病!BH157</f>
        <v>0</v>
      </c>
      <c r="BI1279" s="370">
        <f>地区別_フレイル区分別高齢者の疾病!BI157</f>
        <v>0</v>
      </c>
      <c r="BJ1279" s="33" t="s">
        <v>114</v>
      </c>
      <c r="BK1279" s="53">
        <f>地区別_フレイル区分別高齢者の疾病!BK157</f>
        <v>35779228</v>
      </c>
      <c r="BL1279" s="43">
        <f>地区別_フレイル区分別高齢者の疾病!BL157</f>
        <v>1.2482875718947254E-3</v>
      </c>
      <c r="BM1279" s="53">
        <f>地区別_フレイル区分別高齢者の疾病!BM157</f>
        <v>3352</v>
      </c>
      <c r="BN1279" s="43">
        <f>地区別_フレイル区分別高齢者の疾病!BN157</f>
        <v>4.6175887150099182E-2</v>
      </c>
      <c r="BO1279" s="97">
        <f>地区別_フレイル区分別高齢者の疾病!BO157</f>
        <v>10673.994033412888</v>
      </c>
      <c r="BP1279" s="141"/>
    </row>
    <row r="1280" spans="2:68" s="8" customFormat="1" ht="13.15" customHeight="1" thickTop="1">
      <c r="B1280" s="398"/>
      <c r="C1280" s="399"/>
      <c r="D1280" s="371"/>
      <c r="E1280" s="371"/>
      <c r="F1280" s="34" t="s">
        <v>64</v>
      </c>
      <c r="G1280" s="49">
        <f>地区別_フレイル区分別高齢者の疾病!G158</f>
        <v>2432392705</v>
      </c>
      <c r="H1280" s="43">
        <f>地区別_フレイル区分別高齢者の疾病!H158</f>
        <v>0.24322489785433599</v>
      </c>
      <c r="I1280" s="53">
        <f>地区別_フレイル区分別高齢者の疾病!I158</f>
        <v>11911</v>
      </c>
      <c r="J1280" s="43">
        <f>地区別_フレイル区分別高齢者の疾病!J158</f>
        <v>0.86966997663551404</v>
      </c>
      <c r="K1280" s="56">
        <f>地区別_フレイル区分別高齢者の疾病!K158</f>
        <v>204213.97909495424</v>
      </c>
      <c r="L1280" s="371">
        <f>地区別_フレイル区分別高齢者の疾病!L158</f>
        <v>0</v>
      </c>
      <c r="M1280" s="371">
        <f>地区別_フレイル区分別高齢者の疾病!M158</f>
        <v>0</v>
      </c>
      <c r="N1280" s="34" t="s">
        <v>64</v>
      </c>
      <c r="O1280" s="49">
        <f>地区別_フレイル区分別高齢者の疾病!O158</f>
        <v>14156158907</v>
      </c>
      <c r="P1280" s="43">
        <f>地区別_フレイル区分別高齢者の疾病!P158</f>
        <v>0.18919761893807346</v>
      </c>
      <c r="Q1280" s="53">
        <f>地区別_フレイル区分別高齢者の疾病!Q158</f>
        <v>111439</v>
      </c>
      <c r="R1280" s="43">
        <f>地区別_フレイル区分別高齢者の疾病!R158</f>
        <v>0.77533030452720708</v>
      </c>
      <c r="S1280" s="56">
        <f>地区別_フレイル区分別高齢者の疾病!S158</f>
        <v>127030.5629716706</v>
      </c>
      <c r="T1280" s="371">
        <f>地区別_フレイル区分別高齢者の疾病!T158</f>
        <v>0</v>
      </c>
      <c r="U1280" s="371">
        <f>地区別_フレイル区分別高齢者の疾病!U158</f>
        <v>0</v>
      </c>
      <c r="V1280" s="34" t="s">
        <v>64</v>
      </c>
      <c r="W1280" s="49">
        <f>地区別_フレイル区分別高齢者の疾病!W158</f>
        <v>299748331</v>
      </c>
      <c r="X1280" s="43">
        <f>地区別_フレイル区分別高齢者の疾病!X158</f>
        <v>0.12158258542185492</v>
      </c>
      <c r="Y1280" s="53">
        <f>地区別_フレイル区分別高齢者の疾病!Y158</f>
        <v>3247</v>
      </c>
      <c r="Z1280" s="43">
        <f>地区別_フレイル区分別高齢者の疾病!Z158</f>
        <v>0.39530070611151691</v>
      </c>
      <c r="AA1280" s="97">
        <f>地区別_フレイル区分別高齢者の疾病!AA158</f>
        <v>92315.46997228211</v>
      </c>
      <c r="AB1280" s="371">
        <f>地区別_フレイル区分別高齢者の疾病!AB158</f>
        <v>0</v>
      </c>
      <c r="AC1280" s="371">
        <f>地区別_フレイル区分別高齢者の疾病!AC158</f>
        <v>0</v>
      </c>
      <c r="AD1280" s="34" t="s">
        <v>64</v>
      </c>
      <c r="AE1280" s="126">
        <f>地区別_フレイル区分別高齢者の疾病!AE158</f>
        <v>410803397</v>
      </c>
      <c r="AF1280" s="76">
        <f>地区別_フレイル区分別高齢者の疾病!AF158</f>
        <v>9.4352554130999952E-2</v>
      </c>
      <c r="AG1280" s="99">
        <f>地区別_フレイル区分別高齢者の疾病!AG158</f>
        <v>5640</v>
      </c>
      <c r="AH1280" s="76">
        <f>地区別_フレイル区分別高齢者の疾病!AH158</f>
        <v>0.34417526087752487</v>
      </c>
      <c r="AI1280" s="115">
        <f>地区別_フレイル区分別高齢者の疾病!AI158</f>
        <v>72837.481737588649</v>
      </c>
      <c r="AJ1280" s="371"/>
      <c r="AK1280" s="371"/>
      <c r="AL1280" s="34" t="s">
        <v>64</v>
      </c>
      <c r="AM1280" s="49">
        <f>地区別_フレイル区分別高齢者の疾病!AM158</f>
        <v>6330309021</v>
      </c>
      <c r="AN1280" s="43">
        <f>地区別_フレイル区分別高齢者の疾病!AN158</f>
        <v>0.21234823373138356</v>
      </c>
      <c r="AO1280" s="53">
        <f>地区別_フレイル区分別高齢者の疾病!AO158</f>
        <v>42137</v>
      </c>
      <c r="AP1280" s="43">
        <f>地区別_フレイル区分別高齢者の疾病!AP158</f>
        <v>0.88213620281784499</v>
      </c>
      <c r="AQ1280" s="56">
        <f>地区別_フレイル区分別高齢者の疾病!AQ158</f>
        <v>150231.60217860786</v>
      </c>
      <c r="AR1280" s="371">
        <f>地区別_フレイル区分別高齢者の疾病!AR158</f>
        <v>0</v>
      </c>
      <c r="AS1280" s="371">
        <f>地区別_フレイル区分別高齢者の疾病!AS158</f>
        <v>0</v>
      </c>
      <c r="AT1280" s="34" t="s">
        <v>64</v>
      </c>
      <c r="AU1280" s="49">
        <f>地区別_フレイル区分別高齢者の疾病!AU158</f>
        <v>6970161474</v>
      </c>
      <c r="AV1280" s="43">
        <f>地区別_フレイル区分別高齢者の疾病!AV158</f>
        <v>0.18493181839483941</v>
      </c>
      <c r="AW1280" s="56">
        <f>地区別_フレイル区分別高齢者の疾病!AW158</f>
        <v>59824</v>
      </c>
      <c r="AX1280" s="76">
        <f>地区別_フレイル区分別高齢者の疾病!AX158</f>
        <v>0.8473774416068216</v>
      </c>
      <c r="AY1280" s="115">
        <f>地区別_フレイル区分別高齢者の疾病!AY158</f>
        <v>116511.12386333244</v>
      </c>
      <c r="AZ1280" s="371">
        <f>地区別_フレイル区分別高齢者の疾病!AZ158</f>
        <v>0</v>
      </c>
      <c r="BA1280" s="371">
        <f>地区別_フレイル区分別高齢者の疾病!BA158</f>
        <v>0</v>
      </c>
      <c r="BB1280" s="34" t="s">
        <v>64</v>
      </c>
      <c r="BC1280" s="49">
        <f>地区別_フレイル区分別高齢者の疾病!BC158</f>
        <v>1882446924</v>
      </c>
      <c r="BD1280" s="43">
        <f>地区別_フレイル区分別高齢者の疾病!BD158</f>
        <v>0.28566617901885327</v>
      </c>
      <c r="BE1280" s="53">
        <f>地区別_フレイル区分別高齢者の疾病!BE158</f>
        <v>5082</v>
      </c>
      <c r="BF1280" s="43">
        <f>地区別_フレイル区分別高齢者の疾病!BF158</f>
        <v>0.92249047013977126</v>
      </c>
      <c r="BG1280" s="56">
        <f>地区別_フレイル区分別高齢者の疾病!BG158</f>
        <v>370414.58559622196</v>
      </c>
      <c r="BH1280" s="371">
        <f>地区別_フレイル区分別高齢者の疾病!BH158</f>
        <v>0</v>
      </c>
      <c r="BI1280" s="371">
        <f>地区別_フレイル区分別高齢者の疾病!BI158</f>
        <v>0</v>
      </c>
      <c r="BJ1280" s="34" t="s">
        <v>64</v>
      </c>
      <c r="BK1280" s="49">
        <f>地区別_フレイル区分別高齢者の疾病!BK158</f>
        <v>4285910566</v>
      </c>
      <c r="BL1280" s="43">
        <f>地区別_フレイル区分別高齢者の疾病!BL158</f>
        <v>0.14952946703573616</v>
      </c>
      <c r="BM1280" s="53">
        <f>地区別_フレイル区分別高齢者の疾病!BM158</f>
        <v>47934</v>
      </c>
      <c r="BN1280" s="43">
        <f>地区別_フレイル区分別高齢者の疾病!BN158</f>
        <v>0.66032069649548164</v>
      </c>
      <c r="BO1280" s="97">
        <f>地区別_フレイル区分別高齢者の疾病!BO158</f>
        <v>89412.745984061417</v>
      </c>
      <c r="BP1280" s="141"/>
    </row>
    <row r="1281" spans="4:50">
      <c r="D1281" s="84"/>
      <c r="E1281" s="37"/>
      <c r="F1281" s="8"/>
      <c r="G1281" s="8"/>
      <c r="H1281" s="8"/>
      <c r="I1281" s="8"/>
      <c r="J1281" s="8"/>
      <c r="K1281" s="8"/>
      <c r="L1281" s="84"/>
      <c r="M1281" s="37"/>
      <c r="N1281" s="8"/>
      <c r="O1281" s="8"/>
      <c r="P1281" s="8"/>
      <c r="Q1281" s="8"/>
      <c r="R1281" s="8"/>
      <c r="S1281" s="8"/>
      <c r="T1281" s="84"/>
      <c r="U1281" s="37"/>
      <c r="V1281" s="8"/>
      <c r="W1281" s="8"/>
      <c r="X1281" s="8"/>
      <c r="Y1281" s="8"/>
      <c r="Z1281" s="8"/>
      <c r="AA1281" s="8"/>
      <c r="AB1281" s="84"/>
      <c r="AC1281" s="37"/>
      <c r="AD1281" s="8"/>
      <c r="AE1281" s="8"/>
      <c r="AF1281" s="8"/>
      <c r="AG1281" s="8"/>
      <c r="AH1281" s="8"/>
      <c r="AI1281" s="8"/>
      <c r="AJ1281" s="84"/>
      <c r="AK1281" s="37"/>
      <c r="AL1281" s="8"/>
      <c r="AM1281" s="8"/>
      <c r="AN1281" s="8"/>
      <c r="AO1281" s="8"/>
      <c r="AP1281" s="8"/>
      <c r="AQ1281" s="8"/>
      <c r="AR1281" s="84"/>
      <c r="AS1281" s="37"/>
      <c r="AT1281" s="8"/>
      <c r="AU1281" s="8"/>
      <c r="AV1281" s="8"/>
      <c r="AX1281" s="86"/>
    </row>
  </sheetData>
  <mergeCells count="1359">
    <mergeCell ref="BH1247:BH1263"/>
    <mergeCell ref="BI1247:BI1263"/>
    <mergeCell ref="BH1162:BH1178"/>
    <mergeCell ref="BI1162:BI1178"/>
    <mergeCell ref="BH1179:BH1195"/>
    <mergeCell ref="BI1179:BI1195"/>
    <mergeCell ref="BH1196:BH1212"/>
    <mergeCell ref="BI1196:BI1212"/>
    <mergeCell ref="BH1213:BH1229"/>
    <mergeCell ref="BI1213:BI1229"/>
    <mergeCell ref="BH1230:BH1246"/>
    <mergeCell ref="BI1230:BI1246"/>
    <mergeCell ref="BH1077:BH1093"/>
    <mergeCell ref="BI1077:BI1093"/>
    <mergeCell ref="BH1094:BH1110"/>
    <mergeCell ref="BI1094:BI1110"/>
    <mergeCell ref="BH1111:BH1127"/>
    <mergeCell ref="BI1111:BI1127"/>
    <mergeCell ref="BH1128:BH1144"/>
    <mergeCell ref="BI1128:BI1144"/>
    <mergeCell ref="BH1145:BH1161"/>
    <mergeCell ref="BI1145:BI1161"/>
    <mergeCell ref="BH992:BH1008"/>
    <mergeCell ref="BI992:BI1008"/>
    <mergeCell ref="BH1009:BH1025"/>
    <mergeCell ref="BI1009:BI1025"/>
    <mergeCell ref="BH1026:BH1042"/>
    <mergeCell ref="BI1026:BI1042"/>
    <mergeCell ref="BH1043:BH1059"/>
    <mergeCell ref="BI1043:BI1059"/>
    <mergeCell ref="BH1060:BH1076"/>
    <mergeCell ref="BI1060:BI1076"/>
    <mergeCell ref="BH907:BH923"/>
    <mergeCell ref="BI907:BI923"/>
    <mergeCell ref="BH924:BH940"/>
    <mergeCell ref="BI924:BI940"/>
    <mergeCell ref="BH941:BH957"/>
    <mergeCell ref="BI941:BI957"/>
    <mergeCell ref="BH958:BH974"/>
    <mergeCell ref="BI958:BI974"/>
    <mergeCell ref="BH975:BH991"/>
    <mergeCell ref="BI975:BI991"/>
    <mergeCell ref="BH822:BH838"/>
    <mergeCell ref="BI822:BI838"/>
    <mergeCell ref="BH839:BH855"/>
    <mergeCell ref="BI839:BI855"/>
    <mergeCell ref="BH856:BH872"/>
    <mergeCell ref="BI856:BI872"/>
    <mergeCell ref="BH873:BH889"/>
    <mergeCell ref="BI873:BI889"/>
    <mergeCell ref="BH890:BH906"/>
    <mergeCell ref="BI890:BI906"/>
    <mergeCell ref="BH737:BH753"/>
    <mergeCell ref="BI737:BI753"/>
    <mergeCell ref="BH754:BH770"/>
    <mergeCell ref="BI754:BI770"/>
    <mergeCell ref="BH771:BH787"/>
    <mergeCell ref="BI771:BI787"/>
    <mergeCell ref="BH788:BH804"/>
    <mergeCell ref="BI788:BI804"/>
    <mergeCell ref="BH805:BH821"/>
    <mergeCell ref="BI805:BI821"/>
    <mergeCell ref="BH652:BH668"/>
    <mergeCell ref="BI652:BI668"/>
    <mergeCell ref="BH669:BH685"/>
    <mergeCell ref="BI669:BI685"/>
    <mergeCell ref="BH686:BH702"/>
    <mergeCell ref="BI686:BI702"/>
    <mergeCell ref="BH703:BH719"/>
    <mergeCell ref="BI703:BI719"/>
    <mergeCell ref="BH720:BH736"/>
    <mergeCell ref="BI720:BI736"/>
    <mergeCell ref="BH567:BH583"/>
    <mergeCell ref="BI567:BI583"/>
    <mergeCell ref="BH584:BH600"/>
    <mergeCell ref="BI584:BI600"/>
    <mergeCell ref="BH601:BH617"/>
    <mergeCell ref="BI601:BI617"/>
    <mergeCell ref="BH618:BH634"/>
    <mergeCell ref="BI618:BI634"/>
    <mergeCell ref="BH635:BH651"/>
    <mergeCell ref="BI635:BI651"/>
    <mergeCell ref="BH482:BH498"/>
    <mergeCell ref="BI482:BI498"/>
    <mergeCell ref="BH499:BH515"/>
    <mergeCell ref="BI499:BI515"/>
    <mergeCell ref="BH516:BH532"/>
    <mergeCell ref="BI516:BI532"/>
    <mergeCell ref="BH533:BH549"/>
    <mergeCell ref="BI533:BI549"/>
    <mergeCell ref="BH550:BH566"/>
    <mergeCell ref="BI550:BI566"/>
    <mergeCell ref="BH397:BH413"/>
    <mergeCell ref="BI397:BI413"/>
    <mergeCell ref="BH414:BH430"/>
    <mergeCell ref="BI414:BI430"/>
    <mergeCell ref="BH431:BH447"/>
    <mergeCell ref="BI431:BI447"/>
    <mergeCell ref="BH448:BH464"/>
    <mergeCell ref="BI448:BI464"/>
    <mergeCell ref="BH465:BH481"/>
    <mergeCell ref="BI465:BI481"/>
    <mergeCell ref="BH312:BH328"/>
    <mergeCell ref="BI312:BI328"/>
    <mergeCell ref="BH329:BH345"/>
    <mergeCell ref="BI329:BI345"/>
    <mergeCell ref="BH346:BH362"/>
    <mergeCell ref="BI346:BI362"/>
    <mergeCell ref="BH363:BH379"/>
    <mergeCell ref="BI363:BI379"/>
    <mergeCell ref="BH380:BH396"/>
    <mergeCell ref="BI380:BI396"/>
    <mergeCell ref="BH227:BH243"/>
    <mergeCell ref="BI227:BI243"/>
    <mergeCell ref="BH244:BH260"/>
    <mergeCell ref="BI244:BI260"/>
    <mergeCell ref="BH261:BH277"/>
    <mergeCell ref="BI261:BI277"/>
    <mergeCell ref="BH278:BH294"/>
    <mergeCell ref="BI278:BI294"/>
    <mergeCell ref="BH295:BH311"/>
    <mergeCell ref="BI295:BI311"/>
    <mergeCell ref="BI142:BI158"/>
    <mergeCell ref="BH159:BH175"/>
    <mergeCell ref="BI159:BI175"/>
    <mergeCell ref="BH176:BH192"/>
    <mergeCell ref="BI176:BI192"/>
    <mergeCell ref="BH193:BH209"/>
    <mergeCell ref="BI193:BI209"/>
    <mergeCell ref="BH210:BH226"/>
    <mergeCell ref="BI210:BI226"/>
    <mergeCell ref="BA1196:BA1212"/>
    <mergeCell ref="AZ1213:AZ1229"/>
    <mergeCell ref="BA1213:BA1229"/>
    <mergeCell ref="AZ1230:AZ1246"/>
    <mergeCell ref="BA1230:BA1246"/>
    <mergeCell ref="AZ1247:AZ1263"/>
    <mergeCell ref="BA1247:BA1263"/>
    <mergeCell ref="BH6:BH22"/>
    <mergeCell ref="BI6:BI22"/>
    <mergeCell ref="BH23:BH39"/>
    <mergeCell ref="BI23:BI39"/>
    <mergeCell ref="BH40:BH56"/>
    <mergeCell ref="BI40:BI56"/>
    <mergeCell ref="BH57:BH73"/>
    <mergeCell ref="BI57:BI73"/>
    <mergeCell ref="BH74:BH90"/>
    <mergeCell ref="BI74:BI90"/>
    <mergeCell ref="BH91:BH107"/>
    <mergeCell ref="BI91:BI107"/>
    <mergeCell ref="BH108:BH124"/>
    <mergeCell ref="BI108:BI124"/>
    <mergeCell ref="BH125:BH141"/>
    <mergeCell ref="BI125:BI141"/>
    <mergeCell ref="BH142:BH158"/>
    <mergeCell ref="BA1111:BA1127"/>
    <mergeCell ref="AZ1128:AZ1144"/>
    <mergeCell ref="BA1128:BA1144"/>
    <mergeCell ref="AZ1145:AZ1161"/>
    <mergeCell ref="BA1145:BA1161"/>
    <mergeCell ref="AZ1162:AZ1178"/>
    <mergeCell ref="BA1162:BA1178"/>
    <mergeCell ref="AZ1179:AZ1195"/>
    <mergeCell ref="BA1179:BA1195"/>
    <mergeCell ref="BA1026:BA1042"/>
    <mergeCell ref="AZ1043:AZ1059"/>
    <mergeCell ref="BA1043:BA1059"/>
    <mergeCell ref="AZ1060:AZ1076"/>
    <mergeCell ref="BA1060:BA1076"/>
    <mergeCell ref="AZ1077:AZ1093"/>
    <mergeCell ref="BA1077:BA1093"/>
    <mergeCell ref="AZ1094:AZ1110"/>
    <mergeCell ref="BA1094:BA1110"/>
    <mergeCell ref="BA941:BA957"/>
    <mergeCell ref="AZ958:AZ974"/>
    <mergeCell ref="BA958:BA974"/>
    <mergeCell ref="AZ975:AZ991"/>
    <mergeCell ref="BA975:BA991"/>
    <mergeCell ref="AZ992:AZ1008"/>
    <mergeCell ref="BA992:BA1008"/>
    <mergeCell ref="AZ1009:AZ1025"/>
    <mergeCell ref="BA1009:BA1025"/>
    <mergeCell ref="BA856:BA872"/>
    <mergeCell ref="AZ873:AZ889"/>
    <mergeCell ref="BA873:BA889"/>
    <mergeCell ref="AZ890:AZ906"/>
    <mergeCell ref="AZ924:AZ940"/>
    <mergeCell ref="BA924:BA940"/>
    <mergeCell ref="BA771:BA787"/>
    <mergeCell ref="AZ788:AZ804"/>
    <mergeCell ref="BA788:BA804"/>
    <mergeCell ref="AZ805:AZ821"/>
    <mergeCell ref="BA805:BA821"/>
    <mergeCell ref="AZ822:AZ838"/>
    <mergeCell ref="BA822:BA838"/>
    <mergeCell ref="AZ839:AZ855"/>
    <mergeCell ref="BA839:BA855"/>
    <mergeCell ref="BA686:BA702"/>
    <mergeCell ref="AZ703:AZ719"/>
    <mergeCell ref="BA703:BA719"/>
    <mergeCell ref="AZ720:AZ736"/>
    <mergeCell ref="BA720:BA736"/>
    <mergeCell ref="AZ737:AZ753"/>
    <mergeCell ref="BA737:BA753"/>
    <mergeCell ref="AZ754:AZ770"/>
    <mergeCell ref="BA754:BA770"/>
    <mergeCell ref="AZ635:AZ651"/>
    <mergeCell ref="BA635:BA651"/>
    <mergeCell ref="AZ652:AZ668"/>
    <mergeCell ref="BA652:BA668"/>
    <mergeCell ref="AZ669:AZ685"/>
    <mergeCell ref="BA669:BA685"/>
    <mergeCell ref="BA516:BA532"/>
    <mergeCell ref="AZ533:AZ549"/>
    <mergeCell ref="BA533:BA549"/>
    <mergeCell ref="AZ550:AZ566"/>
    <mergeCell ref="BA550:BA566"/>
    <mergeCell ref="AZ567:AZ583"/>
    <mergeCell ref="BA567:BA583"/>
    <mergeCell ref="AZ584:AZ600"/>
    <mergeCell ref="BA584:BA600"/>
    <mergeCell ref="BA890:BA906"/>
    <mergeCell ref="AZ907:AZ923"/>
    <mergeCell ref="BA907:BA923"/>
    <mergeCell ref="AZ465:AZ481"/>
    <mergeCell ref="BA465:BA481"/>
    <mergeCell ref="AZ482:AZ498"/>
    <mergeCell ref="BA482:BA498"/>
    <mergeCell ref="AZ499:AZ515"/>
    <mergeCell ref="BA499:BA515"/>
    <mergeCell ref="BA346:BA362"/>
    <mergeCell ref="AZ363:AZ379"/>
    <mergeCell ref="BA363:BA379"/>
    <mergeCell ref="AZ380:AZ396"/>
    <mergeCell ref="BA380:BA396"/>
    <mergeCell ref="AZ397:AZ413"/>
    <mergeCell ref="BA397:BA413"/>
    <mergeCell ref="AZ414:AZ430"/>
    <mergeCell ref="BA414:BA430"/>
    <mergeCell ref="BA601:BA617"/>
    <mergeCell ref="AZ618:AZ634"/>
    <mergeCell ref="BA618:BA634"/>
    <mergeCell ref="AZ295:AZ311"/>
    <mergeCell ref="BA295:BA311"/>
    <mergeCell ref="AZ312:AZ328"/>
    <mergeCell ref="BA312:BA328"/>
    <mergeCell ref="AZ329:AZ345"/>
    <mergeCell ref="BA329:BA345"/>
    <mergeCell ref="BA176:BA192"/>
    <mergeCell ref="AZ193:AZ209"/>
    <mergeCell ref="BA193:BA209"/>
    <mergeCell ref="AZ210:AZ226"/>
    <mergeCell ref="BA210:BA226"/>
    <mergeCell ref="AZ227:AZ243"/>
    <mergeCell ref="BA227:BA243"/>
    <mergeCell ref="AZ244:AZ260"/>
    <mergeCell ref="BA244:BA260"/>
    <mergeCell ref="BA431:BA447"/>
    <mergeCell ref="AZ448:AZ464"/>
    <mergeCell ref="BA448:BA464"/>
    <mergeCell ref="AZ125:AZ141"/>
    <mergeCell ref="BA125:BA141"/>
    <mergeCell ref="AZ142:AZ158"/>
    <mergeCell ref="BA142:BA158"/>
    <mergeCell ref="AZ159:AZ175"/>
    <mergeCell ref="BA159:BA175"/>
    <mergeCell ref="BA6:BA22"/>
    <mergeCell ref="AZ23:AZ39"/>
    <mergeCell ref="BA23:BA39"/>
    <mergeCell ref="AZ40:AZ56"/>
    <mergeCell ref="BA40:BA56"/>
    <mergeCell ref="AZ57:AZ73"/>
    <mergeCell ref="BA57:BA73"/>
    <mergeCell ref="AZ74:AZ90"/>
    <mergeCell ref="BA74:BA90"/>
    <mergeCell ref="BA261:BA277"/>
    <mergeCell ref="AZ278:AZ294"/>
    <mergeCell ref="BA278:BA294"/>
    <mergeCell ref="AR1196:AR1212"/>
    <mergeCell ref="AS1196:AS1212"/>
    <mergeCell ref="AR1213:AR1229"/>
    <mergeCell ref="AS1213:AS1229"/>
    <mergeCell ref="AR1230:AR1246"/>
    <mergeCell ref="AS1230:AS1246"/>
    <mergeCell ref="AR1247:AR1263"/>
    <mergeCell ref="AS1247:AS1263"/>
    <mergeCell ref="AZ6:AZ22"/>
    <mergeCell ref="AZ91:AZ107"/>
    <mergeCell ref="AZ176:AZ192"/>
    <mergeCell ref="AZ261:AZ277"/>
    <mergeCell ref="AZ346:AZ362"/>
    <mergeCell ref="AZ431:AZ447"/>
    <mergeCell ref="AZ516:AZ532"/>
    <mergeCell ref="AZ601:AZ617"/>
    <mergeCell ref="AZ686:AZ702"/>
    <mergeCell ref="AZ771:AZ787"/>
    <mergeCell ref="AZ856:AZ872"/>
    <mergeCell ref="AZ941:AZ957"/>
    <mergeCell ref="AZ1026:AZ1042"/>
    <mergeCell ref="AZ1111:AZ1127"/>
    <mergeCell ref="AZ1196:AZ1212"/>
    <mergeCell ref="AR1111:AR1127"/>
    <mergeCell ref="AS1111:AS1127"/>
    <mergeCell ref="AR1128:AR1144"/>
    <mergeCell ref="AS1128:AS1144"/>
    <mergeCell ref="AR1145:AR1161"/>
    <mergeCell ref="AS1145:AS1161"/>
    <mergeCell ref="AR1162:AR1178"/>
    <mergeCell ref="AS1162:AS1178"/>
    <mergeCell ref="AR1179:AR1195"/>
    <mergeCell ref="AS1179:AS1195"/>
    <mergeCell ref="AR1026:AR1042"/>
    <mergeCell ref="AS1026:AS1042"/>
    <mergeCell ref="AR1043:AR1059"/>
    <mergeCell ref="AS1043:AS1059"/>
    <mergeCell ref="AR1060:AR1076"/>
    <mergeCell ref="AS1060:AS1076"/>
    <mergeCell ref="AR1077:AR1093"/>
    <mergeCell ref="AS1077:AS1093"/>
    <mergeCell ref="AR1094:AR1110"/>
    <mergeCell ref="AS1094:AS1110"/>
    <mergeCell ref="AR941:AR957"/>
    <mergeCell ref="AS941:AS957"/>
    <mergeCell ref="AR958:AR974"/>
    <mergeCell ref="AS958:AS974"/>
    <mergeCell ref="AR975:AR991"/>
    <mergeCell ref="AS975:AS991"/>
    <mergeCell ref="AR992:AR1008"/>
    <mergeCell ref="AS992:AS1008"/>
    <mergeCell ref="AR1009:AR1025"/>
    <mergeCell ref="AS1009:AS1025"/>
    <mergeCell ref="AR873:AR889"/>
    <mergeCell ref="AS873:AS889"/>
    <mergeCell ref="AR890:AR906"/>
    <mergeCell ref="AS890:AS906"/>
    <mergeCell ref="AR907:AR923"/>
    <mergeCell ref="AS907:AS923"/>
    <mergeCell ref="AR924:AR940"/>
    <mergeCell ref="AS924:AS940"/>
    <mergeCell ref="AR771:AR787"/>
    <mergeCell ref="AS771:AS787"/>
    <mergeCell ref="AR788:AR804"/>
    <mergeCell ref="AS788:AS804"/>
    <mergeCell ref="AR805:AR821"/>
    <mergeCell ref="AS805:AS821"/>
    <mergeCell ref="AR822:AR838"/>
    <mergeCell ref="AS822:AS838"/>
    <mergeCell ref="AR839:AR855"/>
    <mergeCell ref="AS839:AS855"/>
    <mergeCell ref="AR720:AR736"/>
    <mergeCell ref="AS720:AS736"/>
    <mergeCell ref="AR737:AR753"/>
    <mergeCell ref="AS737:AS753"/>
    <mergeCell ref="AR754:AR770"/>
    <mergeCell ref="AS754:AS770"/>
    <mergeCell ref="AR601:AR617"/>
    <mergeCell ref="AS601:AS617"/>
    <mergeCell ref="AR618:AR634"/>
    <mergeCell ref="AS618:AS634"/>
    <mergeCell ref="AR635:AR651"/>
    <mergeCell ref="AS635:AS651"/>
    <mergeCell ref="AR652:AR668"/>
    <mergeCell ref="AS652:AS668"/>
    <mergeCell ref="AR669:AR685"/>
    <mergeCell ref="AS669:AS685"/>
    <mergeCell ref="AR856:AR872"/>
    <mergeCell ref="AS856:AS872"/>
    <mergeCell ref="AR567:AR583"/>
    <mergeCell ref="AS567:AS583"/>
    <mergeCell ref="AR584:AR600"/>
    <mergeCell ref="AS584:AS600"/>
    <mergeCell ref="AR431:AR447"/>
    <mergeCell ref="AS431:AS447"/>
    <mergeCell ref="AR448:AR464"/>
    <mergeCell ref="AS448:AS464"/>
    <mergeCell ref="AR465:AR481"/>
    <mergeCell ref="AS465:AS481"/>
    <mergeCell ref="AR482:AR498"/>
    <mergeCell ref="AS482:AS498"/>
    <mergeCell ref="AR499:AR515"/>
    <mergeCell ref="AS499:AS515"/>
    <mergeCell ref="AR686:AR702"/>
    <mergeCell ref="AS686:AS702"/>
    <mergeCell ref="AR703:AR719"/>
    <mergeCell ref="AS703:AS719"/>
    <mergeCell ref="AR125:AR141"/>
    <mergeCell ref="AS125:AS141"/>
    <mergeCell ref="AR142:AR158"/>
    <mergeCell ref="AS142:AS158"/>
    <mergeCell ref="AR159:AR175"/>
    <mergeCell ref="AS159:AS175"/>
    <mergeCell ref="AR346:AR362"/>
    <mergeCell ref="AS346:AS362"/>
    <mergeCell ref="AR363:AR379"/>
    <mergeCell ref="AS363:AS379"/>
    <mergeCell ref="AR380:AR396"/>
    <mergeCell ref="AS380:AS396"/>
    <mergeCell ref="AR397:AR413"/>
    <mergeCell ref="AS397:AS413"/>
    <mergeCell ref="AR261:AR277"/>
    <mergeCell ref="AS261:AS277"/>
    <mergeCell ref="AR278:AR294"/>
    <mergeCell ref="AS278:AS294"/>
    <mergeCell ref="AR295:AR311"/>
    <mergeCell ref="AS295:AS311"/>
    <mergeCell ref="AR312:AR328"/>
    <mergeCell ref="AS312:AS328"/>
    <mergeCell ref="AR329:AR345"/>
    <mergeCell ref="AS329:AS345"/>
    <mergeCell ref="AJ924:AJ940"/>
    <mergeCell ref="AK924:AK940"/>
    <mergeCell ref="AJ941:AJ957"/>
    <mergeCell ref="AK941:AK957"/>
    <mergeCell ref="AJ958:AJ974"/>
    <mergeCell ref="AK958:AK974"/>
    <mergeCell ref="AJ975:AJ991"/>
    <mergeCell ref="AK975:AK991"/>
    <mergeCell ref="AJ992:AJ1008"/>
    <mergeCell ref="AK992:AK1008"/>
    <mergeCell ref="AJ839:AJ855"/>
    <mergeCell ref="AK839:AK855"/>
    <mergeCell ref="AJ856:AJ872"/>
    <mergeCell ref="AK856:AK872"/>
    <mergeCell ref="AR176:AR192"/>
    <mergeCell ref="AS176:AS192"/>
    <mergeCell ref="AR193:AR209"/>
    <mergeCell ref="AS193:AS209"/>
    <mergeCell ref="AR210:AR226"/>
    <mergeCell ref="AS210:AS226"/>
    <mergeCell ref="AR227:AR243"/>
    <mergeCell ref="AS227:AS243"/>
    <mergeCell ref="AR244:AR260"/>
    <mergeCell ref="AS244:AS260"/>
    <mergeCell ref="AR414:AR430"/>
    <mergeCell ref="AS414:AS430"/>
    <mergeCell ref="AR516:AR532"/>
    <mergeCell ref="AS516:AS532"/>
    <mergeCell ref="AR533:AR549"/>
    <mergeCell ref="AS533:AS549"/>
    <mergeCell ref="AR550:AR566"/>
    <mergeCell ref="AS550:AS566"/>
    <mergeCell ref="AJ1247:AJ1263"/>
    <mergeCell ref="AK1247:AK1263"/>
    <mergeCell ref="AJ1094:AJ1110"/>
    <mergeCell ref="AK1094:AK1110"/>
    <mergeCell ref="AJ1111:AJ1127"/>
    <mergeCell ref="AK1111:AK1127"/>
    <mergeCell ref="AJ1128:AJ1144"/>
    <mergeCell ref="AK1128:AK1144"/>
    <mergeCell ref="AJ1145:AJ1161"/>
    <mergeCell ref="AK1145:AK1161"/>
    <mergeCell ref="AJ1162:AJ1178"/>
    <mergeCell ref="AK1162:AK1178"/>
    <mergeCell ref="AJ1009:AJ1025"/>
    <mergeCell ref="AK1009:AK1025"/>
    <mergeCell ref="AJ1026:AJ1042"/>
    <mergeCell ref="AK1026:AK1042"/>
    <mergeCell ref="AJ1043:AJ1059"/>
    <mergeCell ref="AK1043:AK1059"/>
    <mergeCell ref="AJ1060:AJ1076"/>
    <mergeCell ref="AK1060:AK1076"/>
    <mergeCell ref="AJ1077:AJ1093"/>
    <mergeCell ref="AK1077:AK1093"/>
    <mergeCell ref="AJ1179:AJ1195"/>
    <mergeCell ref="AK1179:AK1195"/>
    <mergeCell ref="AJ1196:AJ1212"/>
    <mergeCell ref="AK1196:AK1212"/>
    <mergeCell ref="AJ1213:AJ1229"/>
    <mergeCell ref="AK1213:AK1229"/>
    <mergeCell ref="AJ1230:AJ1246"/>
    <mergeCell ref="AK1230:AK1246"/>
    <mergeCell ref="AJ873:AJ889"/>
    <mergeCell ref="AK873:AK889"/>
    <mergeCell ref="AJ890:AJ906"/>
    <mergeCell ref="AK890:AK906"/>
    <mergeCell ref="AJ907:AJ923"/>
    <mergeCell ref="AK907:AK923"/>
    <mergeCell ref="AJ754:AJ770"/>
    <mergeCell ref="AK754:AK770"/>
    <mergeCell ref="AJ771:AJ787"/>
    <mergeCell ref="AK771:AK787"/>
    <mergeCell ref="AJ788:AJ804"/>
    <mergeCell ref="AK788:AK804"/>
    <mergeCell ref="AJ805:AJ821"/>
    <mergeCell ref="AK805:AK821"/>
    <mergeCell ref="AJ822:AJ838"/>
    <mergeCell ref="AK822:AK838"/>
    <mergeCell ref="AJ669:AJ685"/>
    <mergeCell ref="AK669:AK685"/>
    <mergeCell ref="AJ686:AJ702"/>
    <mergeCell ref="AK686:AK702"/>
    <mergeCell ref="AJ703:AJ719"/>
    <mergeCell ref="AK703:AK719"/>
    <mergeCell ref="AJ720:AJ736"/>
    <mergeCell ref="AK720:AK736"/>
    <mergeCell ref="AJ737:AJ753"/>
    <mergeCell ref="AK737:AK753"/>
    <mergeCell ref="AJ584:AJ600"/>
    <mergeCell ref="AK584:AK600"/>
    <mergeCell ref="AJ601:AJ617"/>
    <mergeCell ref="AK601:AK617"/>
    <mergeCell ref="AJ618:AJ634"/>
    <mergeCell ref="AK618:AK634"/>
    <mergeCell ref="AJ635:AJ651"/>
    <mergeCell ref="AK635:AK651"/>
    <mergeCell ref="AJ652:AJ668"/>
    <mergeCell ref="AK652:AK668"/>
    <mergeCell ref="AJ499:AJ515"/>
    <mergeCell ref="AK499:AK515"/>
    <mergeCell ref="AJ516:AJ532"/>
    <mergeCell ref="AK516:AK532"/>
    <mergeCell ref="AJ533:AJ549"/>
    <mergeCell ref="AK533:AK549"/>
    <mergeCell ref="AJ550:AJ566"/>
    <mergeCell ref="AK550:AK566"/>
    <mergeCell ref="AJ567:AJ583"/>
    <mergeCell ref="AK567:AK583"/>
    <mergeCell ref="AJ414:AJ430"/>
    <mergeCell ref="AK414:AK430"/>
    <mergeCell ref="AJ431:AJ447"/>
    <mergeCell ref="AK431:AK447"/>
    <mergeCell ref="AJ448:AJ464"/>
    <mergeCell ref="AK448:AK464"/>
    <mergeCell ref="AJ465:AJ481"/>
    <mergeCell ref="AK465:AK481"/>
    <mergeCell ref="AJ482:AJ498"/>
    <mergeCell ref="AK482:AK498"/>
    <mergeCell ref="AJ329:AJ345"/>
    <mergeCell ref="AK329:AK345"/>
    <mergeCell ref="AJ346:AJ362"/>
    <mergeCell ref="AK346:AK362"/>
    <mergeCell ref="AJ363:AJ379"/>
    <mergeCell ref="AK363:AK379"/>
    <mergeCell ref="AJ380:AJ396"/>
    <mergeCell ref="AK380:AK396"/>
    <mergeCell ref="AJ397:AJ413"/>
    <mergeCell ref="AK397:AK413"/>
    <mergeCell ref="AJ244:AJ260"/>
    <mergeCell ref="AK244:AK260"/>
    <mergeCell ref="AJ261:AJ277"/>
    <mergeCell ref="AK261:AK277"/>
    <mergeCell ref="AJ278:AJ294"/>
    <mergeCell ref="AK278:AK294"/>
    <mergeCell ref="AJ295:AJ311"/>
    <mergeCell ref="AK295:AK311"/>
    <mergeCell ref="AJ312:AJ328"/>
    <mergeCell ref="AK312:AK328"/>
    <mergeCell ref="AJ159:AJ175"/>
    <mergeCell ref="AK159:AK175"/>
    <mergeCell ref="AJ176:AJ192"/>
    <mergeCell ref="AK176:AK192"/>
    <mergeCell ref="AJ193:AJ209"/>
    <mergeCell ref="AK193:AK209"/>
    <mergeCell ref="AJ210:AJ226"/>
    <mergeCell ref="AK210:AK226"/>
    <mergeCell ref="AJ227:AJ243"/>
    <mergeCell ref="AK227:AK243"/>
    <mergeCell ref="AB1213:AB1229"/>
    <mergeCell ref="AC1213:AC1229"/>
    <mergeCell ref="AB1230:AB1246"/>
    <mergeCell ref="AC1230:AC1246"/>
    <mergeCell ref="AB1247:AB1263"/>
    <mergeCell ref="AC1247:AC1263"/>
    <mergeCell ref="AJ6:AJ22"/>
    <mergeCell ref="AK6:AK22"/>
    <mergeCell ref="AJ23:AJ39"/>
    <mergeCell ref="AK23:AK39"/>
    <mergeCell ref="AJ40:AJ56"/>
    <mergeCell ref="AK40:AK56"/>
    <mergeCell ref="AJ57:AJ73"/>
    <mergeCell ref="AK57:AK73"/>
    <mergeCell ref="AJ74:AJ90"/>
    <mergeCell ref="AK74:AK90"/>
    <mergeCell ref="AJ91:AJ107"/>
    <mergeCell ref="AK91:AK107"/>
    <mergeCell ref="AJ108:AJ124"/>
    <mergeCell ref="AK108:AK124"/>
    <mergeCell ref="AJ125:AJ141"/>
    <mergeCell ref="AK125:AK141"/>
    <mergeCell ref="AJ142:AJ158"/>
    <mergeCell ref="AK142:AK158"/>
    <mergeCell ref="AB1128:AB1144"/>
    <mergeCell ref="AC1128:AC1144"/>
    <mergeCell ref="AB1145:AB1161"/>
    <mergeCell ref="AC1145:AC1161"/>
    <mergeCell ref="AB1162:AB1178"/>
    <mergeCell ref="AC1162:AC1178"/>
    <mergeCell ref="AB1179:AB1195"/>
    <mergeCell ref="AC1179:AC1195"/>
    <mergeCell ref="AB1196:AB1212"/>
    <mergeCell ref="AC1196:AC1212"/>
    <mergeCell ref="AB1043:AB1059"/>
    <mergeCell ref="AC1043:AC1059"/>
    <mergeCell ref="AB1060:AB1076"/>
    <mergeCell ref="AC1060:AC1076"/>
    <mergeCell ref="AB1077:AB1093"/>
    <mergeCell ref="AC1077:AC1093"/>
    <mergeCell ref="AB1094:AB1110"/>
    <mergeCell ref="AC1094:AC1110"/>
    <mergeCell ref="AB1111:AB1127"/>
    <mergeCell ref="AC1111:AC1127"/>
    <mergeCell ref="AB958:AB974"/>
    <mergeCell ref="AC958:AC974"/>
    <mergeCell ref="AB975:AB991"/>
    <mergeCell ref="AC975:AC991"/>
    <mergeCell ref="AB992:AB1008"/>
    <mergeCell ref="AC992:AC1008"/>
    <mergeCell ref="AB1009:AB1025"/>
    <mergeCell ref="AC1009:AC1025"/>
    <mergeCell ref="AB1026:AB1042"/>
    <mergeCell ref="AC1026:AC1042"/>
    <mergeCell ref="AB873:AB889"/>
    <mergeCell ref="AC873:AC889"/>
    <mergeCell ref="AB890:AB906"/>
    <mergeCell ref="AC890:AC906"/>
    <mergeCell ref="AB907:AB923"/>
    <mergeCell ref="AC907:AC923"/>
    <mergeCell ref="AB924:AB940"/>
    <mergeCell ref="AC924:AC940"/>
    <mergeCell ref="AB941:AB957"/>
    <mergeCell ref="AC941:AC957"/>
    <mergeCell ref="AB788:AB804"/>
    <mergeCell ref="AC788:AC804"/>
    <mergeCell ref="AB805:AB821"/>
    <mergeCell ref="AC805:AC821"/>
    <mergeCell ref="AB822:AB838"/>
    <mergeCell ref="AC822:AC838"/>
    <mergeCell ref="AB839:AB855"/>
    <mergeCell ref="AC839:AC855"/>
    <mergeCell ref="AB856:AB872"/>
    <mergeCell ref="AC856:AC872"/>
    <mergeCell ref="AB703:AB719"/>
    <mergeCell ref="AC703:AC719"/>
    <mergeCell ref="AB720:AB736"/>
    <mergeCell ref="AC720:AC736"/>
    <mergeCell ref="AB737:AB753"/>
    <mergeCell ref="AC737:AC753"/>
    <mergeCell ref="AB754:AB770"/>
    <mergeCell ref="AC754:AC770"/>
    <mergeCell ref="AB771:AB787"/>
    <mergeCell ref="AC771:AC787"/>
    <mergeCell ref="AB618:AB634"/>
    <mergeCell ref="AC618:AC634"/>
    <mergeCell ref="AB635:AB651"/>
    <mergeCell ref="AC635:AC651"/>
    <mergeCell ref="AB652:AB668"/>
    <mergeCell ref="AC652:AC668"/>
    <mergeCell ref="AB669:AB685"/>
    <mergeCell ref="AC669:AC685"/>
    <mergeCell ref="AB686:AB702"/>
    <mergeCell ref="AC686:AC702"/>
    <mergeCell ref="AB533:AB549"/>
    <mergeCell ref="AC533:AC549"/>
    <mergeCell ref="AB550:AB566"/>
    <mergeCell ref="AC550:AC566"/>
    <mergeCell ref="AB567:AB583"/>
    <mergeCell ref="AC567:AC583"/>
    <mergeCell ref="AB584:AB600"/>
    <mergeCell ref="AC584:AC600"/>
    <mergeCell ref="AB601:AB617"/>
    <mergeCell ref="AC601:AC617"/>
    <mergeCell ref="AB448:AB464"/>
    <mergeCell ref="AC448:AC464"/>
    <mergeCell ref="AB465:AB481"/>
    <mergeCell ref="AC465:AC481"/>
    <mergeCell ref="AB482:AB498"/>
    <mergeCell ref="AC482:AC498"/>
    <mergeCell ref="AB499:AB515"/>
    <mergeCell ref="AC499:AC515"/>
    <mergeCell ref="AB516:AB532"/>
    <mergeCell ref="AC516:AC532"/>
    <mergeCell ref="AB363:AB379"/>
    <mergeCell ref="AC363:AC379"/>
    <mergeCell ref="AB380:AB396"/>
    <mergeCell ref="AC380:AC396"/>
    <mergeCell ref="AB397:AB413"/>
    <mergeCell ref="AC397:AC413"/>
    <mergeCell ref="AB414:AB430"/>
    <mergeCell ref="AC414:AC430"/>
    <mergeCell ref="AB431:AB447"/>
    <mergeCell ref="AC431:AC447"/>
    <mergeCell ref="AB278:AB294"/>
    <mergeCell ref="AC278:AC294"/>
    <mergeCell ref="AB295:AB311"/>
    <mergeCell ref="AC295:AC311"/>
    <mergeCell ref="AB312:AB328"/>
    <mergeCell ref="AC312:AC328"/>
    <mergeCell ref="AB329:AB345"/>
    <mergeCell ref="AC329:AC345"/>
    <mergeCell ref="AB346:AB362"/>
    <mergeCell ref="AC346:AC362"/>
    <mergeCell ref="AB193:AB209"/>
    <mergeCell ref="AC193:AC209"/>
    <mergeCell ref="AB210:AB226"/>
    <mergeCell ref="AC210:AC226"/>
    <mergeCell ref="AB227:AB243"/>
    <mergeCell ref="AC227:AC243"/>
    <mergeCell ref="AB244:AB260"/>
    <mergeCell ref="AC244:AC260"/>
    <mergeCell ref="AB261:AB277"/>
    <mergeCell ref="AC261:AC277"/>
    <mergeCell ref="T1247:T1263"/>
    <mergeCell ref="U1247:U1263"/>
    <mergeCell ref="AB6:AB22"/>
    <mergeCell ref="AC6:AC22"/>
    <mergeCell ref="AB23:AB39"/>
    <mergeCell ref="AC23:AC39"/>
    <mergeCell ref="AB40:AB56"/>
    <mergeCell ref="AC40:AC56"/>
    <mergeCell ref="AB57:AB73"/>
    <mergeCell ref="AC57:AC73"/>
    <mergeCell ref="AB74:AB90"/>
    <mergeCell ref="AC74:AC90"/>
    <mergeCell ref="AB91:AB107"/>
    <mergeCell ref="AC91:AC107"/>
    <mergeCell ref="AB108:AB124"/>
    <mergeCell ref="AC108:AC124"/>
    <mergeCell ref="AB125:AB141"/>
    <mergeCell ref="AC125:AC141"/>
    <mergeCell ref="AB142:AB158"/>
    <mergeCell ref="AC142:AC158"/>
    <mergeCell ref="AB159:AB175"/>
    <mergeCell ref="AC159:AC175"/>
    <mergeCell ref="AB176:AB192"/>
    <mergeCell ref="AC176:AC192"/>
    <mergeCell ref="T1162:T1178"/>
    <mergeCell ref="U1162:U1178"/>
    <mergeCell ref="T1179:T1195"/>
    <mergeCell ref="U1179:U1195"/>
    <mergeCell ref="T1196:T1212"/>
    <mergeCell ref="U1196:U1212"/>
    <mergeCell ref="T1213:T1229"/>
    <mergeCell ref="U1213:U1229"/>
    <mergeCell ref="T1230:T1246"/>
    <mergeCell ref="U1230:U1246"/>
    <mergeCell ref="T1077:T1093"/>
    <mergeCell ref="U1077:U1093"/>
    <mergeCell ref="T1094:T1110"/>
    <mergeCell ref="U1094:U1110"/>
    <mergeCell ref="T1111:T1127"/>
    <mergeCell ref="U1111:U1127"/>
    <mergeCell ref="T1128:T1144"/>
    <mergeCell ref="U1128:U1144"/>
    <mergeCell ref="T1145:T1161"/>
    <mergeCell ref="U1145:U1161"/>
    <mergeCell ref="T992:T1008"/>
    <mergeCell ref="U992:U1008"/>
    <mergeCell ref="T1009:T1025"/>
    <mergeCell ref="U1009:U1025"/>
    <mergeCell ref="T1026:T1042"/>
    <mergeCell ref="U1026:U1042"/>
    <mergeCell ref="T1043:T1059"/>
    <mergeCell ref="U1043:U1059"/>
    <mergeCell ref="T1060:T1076"/>
    <mergeCell ref="U1060:U1076"/>
    <mergeCell ref="T907:T923"/>
    <mergeCell ref="U907:U923"/>
    <mergeCell ref="T924:T940"/>
    <mergeCell ref="U924:U940"/>
    <mergeCell ref="T941:T957"/>
    <mergeCell ref="U941:U957"/>
    <mergeCell ref="T958:T974"/>
    <mergeCell ref="U958:U974"/>
    <mergeCell ref="T975:T991"/>
    <mergeCell ref="U975:U991"/>
    <mergeCell ref="T822:T838"/>
    <mergeCell ref="U822:U838"/>
    <mergeCell ref="T839:T855"/>
    <mergeCell ref="U839:U855"/>
    <mergeCell ref="T856:T872"/>
    <mergeCell ref="U856:U872"/>
    <mergeCell ref="T873:T889"/>
    <mergeCell ref="U873:U889"/>
    <mergeCell ref="T890:T906"/>
    <mergeCell ref="U890:U906"/>
    <mergeCell ref="T737:T753"/>
    <mergeCell ref="U737:U753"/>
    <mergeCell ref="T754:T770"/>
    <mergeCell ref="U754:U770"/>
    <mergeCell ref="T771:T787"/>
    <mergeCell ref="U771:U787"/>
    <mergeCell ref="T788:T804"/>
    <mergeCell ref="U788:U804"/>
    <mergeCell ref="T805:T821"/>
    <mergeCell ref="U805:U821"/>
    <mergeCell ref="T652:T668"/>
    <mergeCell ref="U652:U668"/>
    <mergeCell ref="T669:T685"/>
    <mergeCell ref="U669:U685"/>
    <mergeCell ref="T686:T702"/>
    <mergeCell ref="U686:U702"/>
    <mergeCell ref="T703:T719"/>
    <mergeCell ref="U703:U719"/>
    <mergeCell ref="T720:T736"/>
    <mergeCell ref="U720:U736"/>
    <mergeCell ref="T567:T583"/>
    <mergeCell ref="U567:U583"/>
    <mergeCell ref="T584:T600"/>
    <mergeCell ref="U584:U600"/>
    <mergeCell ref="T601:T617"/>
    <mergeCell ref="U601:U617"/>
    <mergeCell ref="T618:T634"/>
    <mergeCell ref="U618:U634"/>
    <mergeCell ref="T635:T651"/>
    <mergeCell ref="U635:U651"/>
    <mergeCell ref="T482:T498"/>
    <mergeCell ref="U482:U498"/>
    <mergeCell ref="T499:T515"/>
    <mergeCell ref="U499:U515"/>
    <mergeCell ref="T516:T532"/>
    <mergeCell ref="U516:U532"/>
    <mergeCell ref="T533:T549"/>
    <mergeCell ref="U533:U549"/>
    <mergeCell ref="T550:T566"/>
    <mergeCell ref="U550:U566"/>
    <mergeCell ref="T397:T413"/>
    <mergeCell ref="U397:U413"/>
    <mergeCell ref="T414:T430"/>
    <mergeCell ref="U414:U430"/>
    <mergeCell ref="T431:T447"/>
    <mergeCell ref="U431:U447"/>
    <mergeCell ref="T448:T464"/>
    <mergeCell ref="U448:U464"/>
    <mergeCell ref="T465:T481"/>
    <mergeCell ref="U465:U481"/>
    <mergeCell ref="T312:T328"/>
    <mergeCell ref="U312:U328"/>
    <mergeCell ref="T329:T345"/>
    <mergeCell ref="U329:U345"/>
    <mergeCell ref="T346:T362"/>
    <mergeCell ref="U346:U362"/>
    <mergeCell ref="T363:T379"/>
    <mergeCell ref="U363:U379"/>
    <mergeCell ref="T380:T396"/>
    <mergeCell ref="U380:U396"/>
    <mergeCell ref="T227:T243"/>
    <mergeCell ref="U227:U243"/>
    <mergeCell ref="T244:T260"/>
    <mergeCell ref="U244:U260"/>
    <mergeCell ref="T261:T277"/>
    <mergeCell ref="U261:U277"/>
    <mergeCell ref="T278:T294"/>
    <mergeCell ref="U278:U294"/>
    <mergeCell ref="T295:T311"/>
    <mergeCell ref="U295:U311"/>
    <mergeCell ref="U142:U158"/>
    <mergeCell ref="T159:T175"/>
    <mergeCell ref="U159:U175"/>
    <mergeCell ref="T176:T192"/>
    <mergeCell ref="U176:U192"/>
    <mergeCell ref="T193:T209"/>
    <mergeCell ref="U193:U209"/>
    <mergeCell ref="T210:T226"/>
    <mergeCell ref="U210:U226"/>
    <mergeCell ref="M1196:M1212"/>
    <mergeCell ref="L1213:L1229"/>
    <mergeCell ref="M1213:M1229"/>
    <mergeCell ref="L1230:L1246"/>
    <mergeCell ref="M1230:M1246"/>
    <mergeCell ref="L1247:L1263"/>
    <mergeCell ref="M1247:M1263"/>
    <mergeCell ref="T6:T22"/>
    <mergeCell ref="U6:U22"/>
    <mergeCell ref="T23:T39"/>
    <mergeCell ref="U23:U39"/>
    <mergeCell ref="T40:T56"/>
    <mergeCell ref="U40:U56"/>
    <mergeCell ref="T57:T73"/>
    <mergeCell ref="U57:U73"/>
    <mergeCell ref="T74:T90"/>
    <mergeCell ref="U74:U90"/>
    <mergeCell ref="T91:T107"/>
    <mergeCell ref="U91:U107"/>
    <mergeCell ref="T108:T124"/>
    <mergeCell ref="U108:U124"/>
    <mergeCell ref="T125:T141"/>
    <mergeCell ref="U125:U141"/>
    <mergeCell ref="T142:T158"/>
    <mergeCell ref="M1111:M1127"/>
    <mergeCell ref="L1128:L1144"/>
    <mergeCell ref="M1128:M1144"/>
    <mergeCell ref="L1145:L1161"/>
    <mergeCell ref="M1145:M1161"/>
    <mergeCell ref="L1162:L1178"/>
    <mergeCell ref="M1162:M1178"/>
    <mergeCell ref="L1179:L1195"/>
    <mergeCell ref="M1179:M1195"/>
    <mergeCell ref="M1026:M1042"/>
    <mergeCell ref="L1043:L1059"/>
    <mergeCell ref="M1043:M1059"/>
    <mergeCell ref="L1060:L1076"/>
    <mergeCell ref="M1060:M1076"/>
    <mergeCell ref="L1077:L1093"/>
    <mergeCell ref="M1077:M1093"/>
    <mergeCell ref="L1094:L1110"/>
    <mergeCell ref="M1094:M1110"/>
    <mergeCell ref="M941:M957"/>
    <mergeCell ref="L958:L974"/>
    <mergeCell ref="M958:M974"/>
    <mergeCell ref="L975:L991"/>
    <mergeCell ref="M975:M991"/>
    <mergeCell ref="L992:L1008"/>
    <mergeCell ref="M992:M1008"/>
    <mergeCell ref="L1009:L1025"/>
    <mergeCell ref="M1009:M1025"/>
    <mergeCell ref="M856:M872"/>
    <mergeCell ref="L873:L889"/>
    <mergeCell ref="M873:M889"/>
    <mergeCell ref="L890:L906"/>
    <mergeCell ref="M890:M906"/>
    <mergeCell ref="L907:L923"/>
    <mergeCell ref="M907:M923"/>
    <mergeCell ref="L924:L940"/>
    <mergeCell ref="M924:M940"/>
    <mergeCell ref="M771:M787"/>
    <mergeCell ref="L788:L804"/>
    <mergeCell ref="M788:M804"/>
    <mergeCell ref="L805:L821"/>
    <mergeCell ref="M805:M821"/>
    <mergeCell ref="L822:L838"/>
    <mergeCell ref="M822:M838"/>
    <mergeCell ref="L839:L855"/>
    <mergeCell ref="M839:M855"/>
    <mergeCell ref="M686:M702"/>
    <mergeCell ref="L703:L719"/>
    <mergeCell ref="M703:M719"/>
    <mergeCell ref="L720:L736"/>
    <mergeCell ref="M720:M736"/>
    <mergeCell ref="L737:L753"/>
    <mergeCell ref="M737:M753"/>
    <mergeCell ref="L754:L770"/>
    <mergeCell ref="M754:M770"/>
    <mergeCell ref="M601:M617"/>
    <mergeCell ref="L618:L634"/>
    <mergeCell ref="M618:M634"/>
    <mergeCell ref="L635:L651"/>
    <mergeCell ref="M635:M651"/>
    <mergeCell ref="L652:L668"/>
    <mergeCell ref="M652:M668"/>
    <mergeCell ref="L669:L685"/>
    <mergeCell ref="M669:M685"/>
    <mergeCell ref="M516:M532"/>
    <mergeCell ref="L533:L549"/>
    <mergeCell ref="M533:M549"/>
    <mergeCell ref="L550:L566"/>
    <mergeCell ref="M550:M566"/>
    <mergeCell ref="L567:L583"/>
    <mergeCell ref="M567:M583"/>
    <mergeCell ref="L584:L600"/>
    <mergeCell ref="M584:M600"/>
    <mergeCell ref="M431:M447"/>
    <mergeCell ref="L448:L464"/>
    <mergeCell ref="M448:M464"/>
    <mergeCell ref="L465:L481"/>
    <mergeCell ref="M465:M481"/>
    <mergeCell ref="L482:L498"/>
    <mergeCell ref="M482:M498"/>
    <mergeCell ref="L499:L515"/>
    <mergeCell ref="M499:M515"/>
    <mergeCell ref="M346:M362"/>
    <mergeCell ref="L363:L379"/>
    <mergeCell ref="M363:M379"/>
    <mergeCell ref="L380:L396"/>
    <mergeCell ref="M380:M396"/>
    <mergeCell ref="L397:L413"/>
    <mergeCell ref="M397:M413"/>
    <mergeCell ref="L414:L430"/>
    <mergeCell ref="M414:M430"/>
    <mergeCell ref="M261:M277"/>
    <mergeCell ref="L278:L294"/>
    <mergeCell ref="M278:M294"/>
    <mergeCell ref="L295:L311"/>
    <mergeCell ref="M295:M311"/>
    <mergeCell ref="L312:L328"/>
    <mergeCell ref="M312:M328"/>
    <mergeCell ref="L329:L345"/>
    <mergeCell ref="M329:M345"/>
    <mergeCell ref="M176:M192"/>
    <mergeCell ref="L193:L209"/>
    <mergeCell ref="M193:M209"/>
    <mergeCell ref="L210:L226"/>
    <mergeCell ref="M210:M226"/>
    <mergeCell ref="L227:L243"/>
    <mergeCell ref="M227:M243"/>
    <mergeCell ref="L244:L260"/>
    <mergeCell ref="M244:M260"/>
    <mergeCell ref="M91:M107"/>
    <mergeCell ref="L108:L124"/>
    <mergeCell ref="M108:M124"/>
    <mergeCell ref="L125:L141"/>
    <mergeCell ref="M125:M141"/>
    <mergeCell ref="L142:L158"/>
    <mergeCell ref="M142:M158"/>
    <mergeCell ref="L159:L175"/>
    <mergeCell ref="M159:M175"/>
    <mergeCell ref="D1196:D1212"/>
    <mergeCell ref="E1196:E1212"/>
    <mergeCell ref="D1213:D1229"/>
    <mergeCell ref="E1213:E1229"/>
    <mergeCell ref="D1230:D1246"/>
    <mergeCell ref="E1230:E1246"/>
    <mergeCell ref="D1247:D1263"/>
    <mergeCell ref="E1247:E1263"/>
    <mergeCell ref="L6:L22"/>
    <mergeCell ref="L91:L107"/>
    <mergeCell ref="L176:L192"/>
    <mergeCell ref="L261:L277"/>
    <mergeCell ref="L346:L362"/>
    <mergeCell ref="L431:L447"/>
    <mergeCell ref="L516:L532"/>
    <mergeCell ref="L601:L617"/>
    <mergeCell ref="L686:L702"/>
    <mergeCell ref="L771:L787"/>
    <mergeCell ref="L856:L872"/>
    <mergeCell ref="L941:L957"/>
    <mergeCell ref="L1026:L1042"/>
    <mergeCell ref="L1111:L1127"/>
    <mergeCell ref="L1196:L1212"/>
    <mergeCell ref="D1111:D1127"/>
    <mergeCell ref="E1111:E1127"/>
    <mergeCell ref="D1128:D1144"/>
    <mergeCell ref="E1128:E1144"/>
    <mergeCell ref="D1145:D1161"/>
    <mergeCell ref="E1145:E1161"/>
    <mergeCell ref="D1162:D1178"/>
    <mergeCell ref="E1162:E1178"/>
    <mergeCell ref="D1179:D1195"/>
    <mergeCell ref="E1179:E1195"/>
    <mergeCell ref="D1026:D1042"/>
    <mergeCell ref="E1026:E1042"/>
    <mergeCell ref="D1043:D1059"/>
    <mergeCell ref="E1043:E1059"/>
    <mergeCell ref="D1060:D1076"/>
    <mergeCell ref="E1060:E1076"/>
    <mergeCell ref="D1077:D1093"/>
    <mergeCell ref="E1077:E1093"/>
    <mergeCell ref="D1094:D1110"/>
    <mergeCell ref="E1094:E1110"/>
    <mergeCell ref="D941:D957"/>
    <mergeCell ref="E941:E957"/>
    <mergeCell ref="D958:D974"/>
    <mergeCell ref="E958:E974"/>
    <mergeCell ref="D975:D991"/>
    <mergeCell ref="E975:E991"/>
    <mergeCell ref="D992:D1008"/>
    <mergeCell ref="E992:E1008"/>
    <mergeCell ref="D1009:D1025"/>
    <mergeCell ref="E1009:E1025"/>
    <mergeCell ref="D856:D872"/>
    <mergeCell ref="E856:E872"/>
    <mergeCell ref="D873:D889"/>
    <mergeCell ref="E873:E889"/>
    <mergeCell ref="D890:D906"/>
    <mergeCell ref="E890:E906"/>
    <mergeCell ref="D907:D923"/>
    <mergeCell ref="E907:E923"/>
    <mergeCell ref="D924:D940"/>
    <mergeCell ref="E924:E940"/>
    <mergeCell ref="D771:D787"/>
    <mergeCell ref="E771:E787"/>
    <mergeCell ref="D788:D804"/>
    <mergeCell ref="E788:E804"/>
    <mergeCell ref="D805:D821"/>
    <mergeCell ref="E805:E821"/>
    <mergeCell ref="D822:D838"/>
    <mergeCell ref="E822:E838"/>
    <mergeCell ref="D839:D855"/>
    <mergeCell ref="E839:E855"/>
    <mergeCell ref="D686:D702"/>
    <mergeCell ref="E686:E702"/>
    <mergeCell ref="D703:D719"/>
    <mergeCell ref="E703:E719"/>
    <mergeCell ref="D720:D736"/>
    <mergeCell ref="E720:E736"/>
    <mergeCell ref="D737:D753"/>
    <mergeCell ref="E737:E753"/>
    <mergeCell ref="D754:D770"/>
    <mergeCell ref="E754:E770"/>
    <mergeCell ref="D601:D617"/>
    <mergeCell ref="E601:E617"/>
    <mergeCell ref="D618:D634"/>
    <mergeCell ref="E618:E634"/>
    <mergeCell ref="D635:D651"/>
    <mergeCell ref="E635:E651"/>
    <mergeCell ref="D652:D668"/>
    <mergeCell ref="E652:E668"/>
    <mergeCell ref="D669:D685"/>
    <mergeCell ref="E669:E685"/>
    <mergeCell ref="D516:D532"/>
    <mergeCell ref="E516:E532"/>
    <mergeCell ref="D533:D549"/>
    <mergeCell ref="E533:E549"/>
    <mergeCell ref="D550:D566"/>
    <mergeCell ref="E550:E566"/>
    <mergeCell ref="D567:D583"/>
    <mergeCell ref="E567:E583"/>
    <mergeCell ref="D584:D600"/>
    <mergeCell ref="E584:E600"/>
    <mergeCell ref="D431:D447"/>
    <mergeCell ref="E431:E447"/>
    <mergeCell ref="D448:D464"/>
    <mergeCell ref="E448:E464"/>
    <mergeCell ref="D465:D481"/>
    <mergeCell ref="E465:E481"/>
    <mergeCell ref="D482:D498"/>
    <mergeCell ref="E482:E498"/>
    <mergeCell ref="D499:D515"/>
    <mergeCell ref="E499:E515"/>
    <mergeCell ref="D346:D362"/>
    <mergeCell ref="E346:E362"/>
    <mergeCell ref="D363:D379"/>
    <mergeCell ref="E363:E379"/>
    <mergeCell ref="D380:D396"/>
    <mergeCell ref="E380:E396"/>
    <mergeCell ref="D397:D413"/>
    <mergeCell ref="E397:E413"/>
    <mergeCell ref="D414:D430"/>
    <mergeCell ref="E414:E430"/>
    <mergeCell ref="D261:D277"/>
    <mergeCell ref="E261:E277"/>
    <mergeCell ref="D278:D294"/>
    <mergeCell ref="E278:E294"/>
    <mergeCell ref="D295:D311"/>
    <mergeCell ref="E295:E311"/>
    <mergeCell ref="D312:D328"/>
    <mergeCell ref="E312:E328"/>
    <mergeCell ref="D329:D345"/>
    <mergeCell ref="E329:E345"/>
    <mergeCell ref="D176:D192"/>
    <mergeCell ref="E176:E192"/>
    <mergeCell ref="D193:D209"/>
    <mergeCell ref="E193:E209"/>
    <mergeCell ref="D210:D226"/>
    <mergeCell ref="E210:E226"/>
    <mergeCell ref="D227:D243"/>
    <mergeCell ref="E227:E243"/>
    <mergeCell ref="D244:D260"/>
    <mergeCell ref="E244:E260"/>
    <mergeCell ref="D91:D107"/>
    <mergeCell ref="E91:E107"/>
    <mergeCell ref="D108:D124"/>
    <mergeCell ref="E108:E124"/>
    <mergeCell ref="D125:D141"/>
    <mergeCell ref="E125:E141"/>
    <mergeCell ref="D142:D158"/>
    <mergeCell ref="E142:E158"/>
    <mergeCell ref="D159:D175"/>
    <mergeCell ref="E159:E175"/>
    <mergeCell ref="C91:C107"/>
    <mergeCell ref="C74:C90"/>
    <mergeCell ref="C6:C22"/>
    <mergeCell ref="AR4:AY4"/>
    <mergeCell ref="AZ4:BG4"/>
    <mergeCell ref="C108:C124"/>
    <mergeCell ref="M6:M22"/>
    <mergeCell ref="L23:L39"/>
    <mergeCell ref="M23:M39"/>
    <mergeCell ref="L40:L56"/>
    <mergeCell ref="M40:M56"/>
    <mergeCell ref="L57:L73"/>
    <mergeCell ref="M57:M73"/>
    <mergeCell ref="L74:L90"/>
    <mergeCell ref="M74:M90"/>
    <mergeCell ref="AR6:AR22"/>
    <mergeCell ref="AS6:AS22"/>
    <mergeCell ref="AR23:AR39"/>
    <mergeCell ref="AS23:AS39"/>
    <mergeCell ref="AR40:AR56"/>
    <mergeCell ref="AR91:AR107"/>
    <mergeCell ref="AS91:AS107"/>
    <mergeCell ref="AR108:AR124"/>
    <mergeCell ref="AS108:AS124"/>
    <mergeCell ref="BA91:BA107"/>
    <mergeCell ref="AZ108:AZ124"/>
    <mergeCell ref="BA108:BA124"/>
    <mergeCell ref="BH4:BO4"/>
    <mergeCell ref="D4:K4"/>
    <mergeCell ref="L4:S4"/>
    <mergeCell ref="T4:AA4"/>
    <mergeCell ref="AB4:AI4"/>
    <mergeCell ref="AJ4:AQ4"/>
    <mergeCell ref="C4:C5"/>
    <mergeCell ref="D6:D22"/>
    <mergeCell ref="E6:E22"/>
    <mergeCell ref="D23:D39"/>
    <mergeCell ref="E23:E39"/>
    <mergeCell ref="D40:D56"/>
    <mergeCell ref="E40:E56"/>
    <mergeCell ref="D57:D73"/>
    <mergeCell ref="E57:E73"/>
    <mergeCell ref="D74:D90"/>
    <mergeCell ref="E74:E90"/>
    <mergeCell ref="C40:C56"/>
    <mergeCell ref="AS40:AS56"/>
    <mergeCell ref="AR57:AR73"/>
    <mergeCell ref="AS57:AS73"/>
    <mergeCell ref="AR74:AR90"/>
    <mergeCell ref="AS74:AS90"/>
    <mergeCell ref="C23:C39"/>
    <mergeCell ref="C57:C73"/>
    <mergeCell ref="D1264:D1280"/>
    <mergeCell ref="E1264:E1280"/>
    <mergeCell ref="L1264:L1280"/>
    <mergeCell ref="M1264:M1280"/>
    <mergeCell ref="C125:C141"/>
    <mergeCell ref="C142:C158"/>
    <mergeCell ref="C159:C175"/>
    <mergeCell ref="C176:C192"/>
    <mergeCell ref="C193:C209"/>
    <mergeCell ref="C210:C226"/>
    <mergeCell ref="C227:C243"/>
    <mergeCell ref="C244:C260"/>
    <mergeCell ref="C261:C277"/>
    <mergeCell ref="C278:C294"/>
    <mergeCell ref="C295:C311"/>
    <mergeCell ref="C312:C328"/>
    <mergeCell ref="C329:C345"/>
    <mergeCell ref="C346:C362"/>
    <mergeCell ref="C363:C379"/>
    <mergeCell ref="C380:C396"/>
    <mergeCell ref="C482:C498"/>
    <mergeCell ref="C499:C515"/>
    <mergeCell ref="C516:C532"/>
    <mergeCell ref="C533:C549"/>
    <mergeCell ref="C550:C566"/>
    <mergeCell ref="C397:C413"/>
    <mergeCell ref="C414:C430"/>
    <mergeCell ref="C431:C447"/>
    <mergeCell ref="C448:C464"/>
    <mergeCell ref="C465:C481"/>
    <mergeCell ref="C652:C668"/>
    <mergeCell ref="C669:C685"/>
    <mergeCell ref="BI1264:BI1280"/>
    <mergeCell ref="T1264:T1280"/>
    <mergeCell ref="U1264:U1280"/>
    <mergeCell ref="AB1264:AB1280"/>
    <mergeCell ref="AC1264:AC1280"/>
    <mergeCell ref="AJ1264:AJ1280"/>
    <mergeCell ref="AK1264:AK1280"/>
    <mergeCell ref="AR1264:AR1280"/>
    <mergeCell ref="AS1264:AS1280"/>
    <mergeCell ref="AZ1264:AZ1280"/>
    <mergeCell ref="BA1264:BA1280"/>
    <mergeCell ref="BH1264:BH1280"/>
    <mergeCell ref="B1077:B1093"/>
    <mergeCell ref="B924:B940"/>
    <mergeCell ref="B941:B957"/>
    <mergeCell ref="B958:B974"/>
    <mergeCell ref="B975:B991"/>
    <mergeCell ref="B992:B1008"/>
    <mergeCell ref="B1264:C1280"/>
    <mergeCell ref="C1077:C1093"/>
    <mergeCell ref="C1094:C1110"/>
    <mergeCell ref="C1196:C1212"/>
    <mergeCell ref="C1213:C1229"/>
    <mergeCell ref="C1230:C1246"/>
    <mergeCell ref="C992:C1008"/>
    <mergeCell ref="C1009:C1025"/>
    <mergeCell ref="C1026:C1042"/>
    <mergeCell ref="C1043:C1059"/>
    <mergeCell ref="C1060:C1076"/>
    <mergeCell ref="C924:C940"/>
    <mergeCell ref="C941:C957"/>
    <mergeCell ref="C975:C991"/>
    <mergeCell ref="C805:C821"/>
    <mergeCell ref="C1247:C1263"/>
    <mergeCell ref="C1111:C1127"/>
    <mergeCell ref="C1128:C1144"/>
    <mergeCell ref="C1145:C1161"/>
    <mergeCell ref="C1162:C1178"/>
    <mergeCell ref="C1179:C1195"/>
    <mergeCell ref="C890:C906"/>
    <mergeCell ref="B1179:B1195"/>
    <mergeCell ref="B1196:B1212"/>
    <mergeCell ref="B1213:B1229"/>
    <mergeCell ref="B1230:B1246"/>
    <mergeCell ref="B1247:B1263"/>
    <mergeCell ref="B1094:B1110"/>
    <mergeCell ref="B1111:B1127"/>
    <mergeCell ref="B1128:B1144"/>
    <mergeCell ref="B1145:B1161"/>
    <mergeCell ref="B1162:B1178"/>
    <mergeCell ref="B1009:B1025"/>
    <mergeCell ref="B1026:B1042"/>
    <mergeCell ref="B1043:B1059"/>
    <mergeCell ref="B1060:B1076"/>
    <mergeCell ref="B890:B906"/>
    <mergeCell ref="C958:C974"/>
    <mergeCell ref="B907:B923"/>
    <mergeCell ref="C907:C923"/>
    <mergeCell ref="B397:B413"/>
    <mergeCell ref="B244:B260"/>
    <mergeCell ref="B261:B277"/>
    <mergeCell ref="B278:B294"/>
    <mergeCell ref="B295:B311"/>
    <mergeCell ref="B312:B328"/>
    <mergeCell ref="B499:B515"/>
    <mergeCell ref="B516:B532"/>
    <mergeCell ref="B533:B549"/>
    <mergeCell ref="B567:B583"/>
    <mergeCell ref="B414:B430"/>
    <mergeCell ref="B431:B447"/>
    <mergeCell ref="B448:B464"/>
    <mergeCell ref="B465:B481"/>
    <mergeCell ref="B482:B498"/>
    <mergeCell ref="B584:B600"/>
    <mergeCell ref="B601:B617"/>
    <mergeCell ref="B550:B566"/>
    <mergeCell ref="B159:B175"/>
    <mergeCell ref="B176:B192"/>
    <mergeCell ref="B193:B209"/>
    <mergeCell ref="B210:B226"/>
    <mergeCell ref="B227:B243"/>
    <mergeCell ref="B329:B345"/>
    <mergeCell ref="B346:B362"/>
    <mergeCell ref="B363:B379"/>
    <mergeCell ref="B380:B396"/>
    <mergeCell ref="B74:B90"/>
    <mergeCell ref="B91:B107"/>
    <mergeCell ref="B108:B124"/>
    <mergeCell ref="B125:B141"/>
    <mergeCell ref="B142:B158"/>
    <mergeCell ref="B4:B5"/>
    <mergeCell ref="B6:B22"/>
    <mergeCell ref="B23:B39"/>
    <mergeCell ref="B40:B56"/>
    <mergeCell ref="B57:B73"/>
    <mergeCell ref="C567:C583"/>
    <mergeCell ref="C584:C600"/>
    <mergeCell ref="C601:C617"/>
    <mergeCell ref="C618:C634"/>
    <mergeCell ref="C635:C651"/>
    <mergeCell ref="C686:C702"/>
    <mergeCell ref="C703:C719"/>
    <mergeCell ref="B839:B855"/>
    <mergeCell ref="B856:B872"/>
    <mergeCell ref="B873:B889"/>
    <mergeCell ref="B754:B770"/>
    <mergeCell ref="B771:B787"/>
    <mergeCell ref="B788:B804"/>
    <mergeCell ref="B805:B821"/>
    <mergeCell ref="B822:B838"/>
    <mergeCell ref="B669:B685"/>
    <mergeCell ref="B686:B702"/>
    <mergeCell ref="B703:B719"/>
    <mergeCell ref="B720:B736"/>
    <mergeCell ref="B737:B753"/>
    <mergeCell ref="C720:C736"/>
    <mergeCell ref="B618:B634"/>
    <mergeCell ref="B635:B651"/>
    <mergeCell ref="B652:B668"/>
    <mergeCell ref="C822:C838"/>
    <mergeCell ref="C839:C855"/>
    <mergeCell ref="C856:C872"/>
    <mergeCell ref="C873:C889"/>
    <mergeCell ref="C737:C753"/>
    <mergeCell ref="C754:C770"/>
    <mergeCell ref="C771:C787"/>
    <mergeCell ref="C788:C804"/>
  </mergeCells>
  <phoneticPr fontId="3"/>
  <pageMargins left="0.43307086614173229" right="0.43307086614173229" top="0.55118110236220474" bottom="0.55118110236220474" header="0.31496062992125984" footer="0.31496062992125984"/>
  <pageSetup paperSize="8" scale="68" pageOrder="overThenDown" orientation="landscape" r:id="rId1"/>
  <headerFooter>
    <oddHeader>&amp;R&amp;"ＭＳ 明朝,標準"&amp;12 2-12.①フレイルに係る分析(医科)</oddHeader>
  </headerFooter>
  <rowBreaks count="14" manualBreakCount="14">
    <brk id="90" max="66" man="1"/>
    <brk id="175" max="66" man="1"/>
    <brk id="260" max="66" man="1"/>
    <brk id="345" max="66" man="1"/>
    <brk id="430" max="66" man="1"/>
    <brk id="515" max="66" man="1"/>
    <brk id="600" max="66" man="1"/>
    <brk id="685" max="66" man="1"/>
    <brk id="770" max="66" man="1"/>
    <brk id="855" max="66" man="1"/>
    <brk id="940" max="66" man="1"/>
    <brk id="1025" max="66" man="1"/>
    <brk id="1110" max="66" man="1"/>
    <brk id="1195" max="66" man="1"/>
  </rowBreaks>
  <colBreaks count="2" manualBreakCount="2">
    <brk id="27" max="1278" man="1"/>
    <brk id="51" max="1278" man="1"/>
  </colBreaks>
  <extLst>
    <ext xmlns:x14="http://schemas.microsoft.com/office/spreadsheetml/2009/9/main" uri="{01252117-D84E-4e92-8303-4BE1C098FCBB}">
      <x14:ignoredErrors>
        <x14:ignoredError xmlns:xm="http://schemas.microsoft.com/office/excel/2006/main" emptyCellReference="1">
          <xm:sqref>H6:H1263 J6:K6 P6:P1263 R6:S6 X6:X1263 Z6:AA6 AF6:AF1263 AH6:AI6 AN6:AN1263 AP6:AQ6 AV6:AV1263 AX6:AY6 BD6:BD1263 BF6:BG6 BL6:BL1263 BN6:BO6 J7:K7 R7:S7 Z7:AA7 AH7:AI7 AP7:AQ7 AX7:AY7 BF7:BG7 BN7:BO7 J8:K8 R8:S8 Z8:AA8 AH8:AI8 AP8:AQ8 AX8:AY8 BF8:BG8 BN8:BO8 J9:K9 R9:S9 Z9:AA9 AH9:AI9 AP9:AQ9 AX9:AY9 BF9:BG9 BN9:BO9 J10:K10 R10:S10 Z10:AA10 AH10:AI10 AP10:AQ10 AX10:AY10 BF10:BG10 BN10:BO10 J11:K11 R11:S11 Z11:AA11 AH11:AI11 AP11:AQ11 AX11:AY11 BF11:BG11 BN11:BO11 J12:K12 R12:S12 Z12:AA12 AH12:AI12 AP12:AQ12 AX12:AY12 BF12:BG12 BN12:BO12 J13:K13 R13:S13 Z13:AA13 AH13:AI13 AP13:AQ13 AX13:AY13 BF13:BG13 BN13:BO13 J14:K14 R14:S14 Z14:AA14 AH14:AI14 AP14:AQ14 AX14:AY14 BF14:BG14 BN14:BO14 J15:K15 R15:S15 Z15:AA15 AH15:AI15 AP15:AQ15 AX15:AY15 BF15:BG15 BN15:BO15 J16:K16 R16:S16 Z16:AA16 AH16:AI16 AP16:AQ16 AX16:AY16 BF16:BG16 BN16:BO16 J17:K17 R17:S17 Z17:AA17 AH17:AI17 AP17:AQ17 AX17:AY17 BF17:BG17 BN17:BO17 J18:K18 R18:S18 Z18:AA18 AH18:AI18 AP18:AQ18 AX18:AY18 BF18:BG18 BN18:BO18 J19:K19 R19:S19 Z19:AA19 AH19:AI19 AP19:AQ19 AX19:AY19 BF19:BG19 BN19:BO19 J20:K20 R20:S20 Z20:AA20 AH20:AI20 AP20:AQ20 AX20:AY20 BF20:BG20 BN20:BO20 J21:K21 R21:S21 Z21:AA21 AH21:AI21 AP21:AQ21 AX21:AY21 BF21:BG21 BN21:BO21 G22 J22:K22 O22 R22:S22 W22 Z22:AA22 AE22 AH22:AI22 AM22 AP22:AQ22 AU22 AX22:AY22 BC22 BF22:BG22 BK22 BN22:BO22 J23:K23 R23:S23 Z23:AA23 AH23:AI23 AP23:AQ23 AX23:AY23 BF23:BG23 BN23:BO23 J24:K24 R24:S24 Z24:AA24 AH24:AI24 AP24:AQ24 AX24:AY24 BF24:BG24 BN24:BO24 J25:K25 R25:S25 Z25:AA25 AH25:AI25 AP25:AQ25 AX25:AY25 BF25:BG25 BN25:BO25 J26:K26 R26:S26 Z26:AA26 AH26:AI26 AP26:AQ26 AX26:AY26 BF26:BG26 BN26:BO26 J27:K27 R27:S27 Z27:AA27 AH27:AI27 AP27:AQ27 AX27:AY27 BF27:BG27 BN27:BO27 J28:K28 R28:S28 Z28:AA28 AH28:AI28 AP28:AQ28 AX28:AY28 BF28:BG28 BN28:BO28 J29:K29 R29:S29 Z29:AA29 AH29:AI29 AP29:AQ29 AX29:AY29 BF29:BG29 BN29:BO29 J30:K30 R30:S30 Z30:AA30 AH30:AI30 AP30:AQ30 AX30:AY30 BF30:BG30 BN30:BO30 J31:K31 R31:S31 Z31:AA31 AH31:AI31 AP31:AQ31 AX31:AY31 BF31:BG31 BN31:BO31 J32:K32 R32:S32 Z32:AA32 AH32:AI32 AP32:AQ32 AX32:AY32 BF32:BG32 BN32:BO32 J33:K33 R33:S33 Z33:AA33 AH33:AI33 AP33:AQ33 AX33:AY33 BF33:BG33 BN33:BO33 J34:K34 R34:S34 Z34:AA34 AH34:AI34 AP34:AQ34 AX34:AY34 BF34:BG34 BN34:BO34 J35:K35 R35:S35 Z35:AA35 AH35:AI35 AP35:AQ35 AX35:AY35 BF35:BG35 BN35:BO35 J36:K36 R36:S36 Z36:AA36 AH36:AI36 AP36:AQ36 AX36:AY36 BF36:BG36 BN36:BO36 J37:K37 R37:S37 Z37:AA37 AH37:AI37 AP37:AQ37 AX37:AY37 BF37:BG37 BN37:BO37 J38:K38 R38:S38 Z38:AA38 AH38:AI38 AP38:AQ38 AX38:AY38 BF38:BG38 BN38:BO38 G39 J39:K39 O39 R39:S39 W39 Z39:AA39 AE39 AH39:AI39 AM39 AP39:AQ39 AU39 AX39:AY39 BC39 BF39:BG39 BK39 BN39:BO39 J40:K40 R40:S40 Z40:AA40 AH40:AI40 AP40:AQ40 AX40:AY40 BF40:BG40 BN40:BO40 J41:K41 R41:S41 Z41:AA41 AH41:AI41 AP41:AQ41 AX41:AY41 BF41:BG41 BN41:BO41 J42:K42 R42:S42 Z42:AA42 AH42:AI42 AP42:AQ42 AX42:AY42 BF42:BG42 BN42:BO42 J43:K43 R43:S43 Z43:AA43 AH43:AI43 AP43:AQ43 AX43:AY43 BF43:BG43 BN43:BO43 J44:K44 R44:S44 Z44:AA44 AH44:AI44 AP44:AQ44 AX44:AY44 BF44:BG44 BN44:BO44 J45:K45 R45:S45 Z45:AA45 AH45:AI45 AP45:AQ45 AX45:AY45 BF45:BG45 BN45:BO45 J46:K46 R46:S46 Z46:AA46 AH46:AI46 AP46:AQ46 AX46:AY46 BF46:BG46 BN46:BO46 J47:K47 R47:S47 Z47:AA47 AH47:AI47 AP47:AQ47 AX47:AY47 BF47:BG47 BN47:BO47 J48:K48 R48:S48 Z48:AA48 AH48:AI48 AP48:AQ48 AX48:AY48 BF48:BG48 BN48:BO48 J49:K49 R49:S49 Z49:AA49 AH49:AI49 AP49:AQ49 AX49:AY49 BF49:BG49 BN49:BO49 J50:K50 R50:S50 Z50:AA50 AH50:AI50 AP50:AQ50 AX50:AY50 BF50:BG50 BN50:BO50 J51:K51 R51:S51 Z51:AA51 AH51:AI51 AP51:AQ51 AX51:AY51 BF51:BG51 BN51:BO51 J52:K52 R52:S52 Z52:AA52 AH52:AI52 AP52:AQ52 AX52:AY52 BF52:BG52 BN52:BO52 J53:K53 R53:S53 Z53:AA53 AH53:AI53 AP53:AQ53 AX53:AY53 BF53:BG53 BN53:BO53 J54:K54 R54:S54 Z54:AA54 AH54:AI54 AP54:AQ54 AX54:AY54 BF54:BG54 BN54:BO54 J55:K55 R55:S55 Z55:AA55 AH55:AI55 AP55:AQ55 AX55:AY55 BF55:BG55 BN55:BO55 G56 J56:K56 O56 R56:S56 W56 Z56:AA56 AE56 AH56:AI56 AM56 AP56:AQ56 AU56 AX56:AY56 BC56 BF56:BG56 BK56 BN56:BO56 J57:K57 R57:S57 Z57:AA57 AH57:AI57 AP57:AQ57 AX57:AY57 BF57:BG57 BN57:BO57 J58:K58 R58:S58 Z58:AA58 AH58:AI58 AP58:AQ58 AX58:AY58 BF58:BG58 BN58:BO58 J59:K59 R59:S59 Z59:AA59 AH59:AI59 AP59:AQ59 AX59:AY59 BF59:BG59 BN59:BO59 J60:K60 R60:S60 Z60:AA60 AH60:AI60 AP60:AQ60 AX60:AY60 BF60:BG60 BN60:BO60 J61:K61 R61:S61 Z61:AA61 AH61:AI61 AP61:AQ61 AX61:AY61 BF61:BG61 BN61:BO61 J62:K62 R62:S62 Z62:AA62 AH62:AI62 AP62:AQ62 AX62:AY62 BF62:BG62 BN62:BO62 J63:K63 R63:S63 Z63:AA63 AH63:AI63 AP63:AQ63 AX63:AY63 BF63:BG63 BN63:BO63 J64:K64 R64:S64 Z64:AA64 AH64:AI64 AP64:AQ64 AX64:AY64 BF64:BG64 BN64:BO64 J65:K65 R65:S65 Z65:AA65 AH65:AI65 AP65:AQ65 AX65:AY65 BF65:BG65 BN65:BO65 J66:K66 R66:S66 Z66:AA66 AH66:AI66 AP66:AQ66 AX66:AY66 BF66:BG66 BN66:BO66 J67:K67 R67:S67 Z67:AA67 AH67:AI67 AP67:AQ67 AX67:AY67 BF67:BG67 BN67:BO67 J68:K68 R68:S68 Z68:AA68 AH68:AI68 AP68:AQ68 AX68:AY68 BF68:BG68 BN68:BO68 J69:K69 R69:S69 Z69:AA69 AH69:AI69 AP69:AQ69 AX69:AY69 BF69:BG69 BN69:BO69 J70:K70 R70:S70 Z70:AA70 AH70:AI70 AP70:AQ70 AX70:AY70 BF70:BG70 BN70:BO70 J71:K71 R71:S71 Z71:AA71 AH71:AI71 AP71:AQ71 AX71:AY71 BF71:BG71 BN71:BO71 J72:K72 R72:S72 Z72:AA72 AH72:AI72 AP72:AQ72 AX72:AY72 BF72:BG72 BN72:BO72 G73 J73:K73 O73 R73:S73 W73 Z73:AA73 AE73 AH73:AI73 AM73 AP73:AQ73 AU73 AX73:AY73 BC73 BF73:BG73 BK73 BN73:BO73 J74:K74 R74:S74 Z74:AA74 AH74:AI74 AP74:AQ74 AX74:AY74 BF74:BG74 BN74:BO74 J75:K75 R75:S75 Z75:AA75 AH75:AI75 AP75:AQ75 AX75:AY75 BF75:BG75 BN75:BO75 J76:K76 R76:S76 Z76:AA76 AH76:AI76 AP76:AQ76 AX76:AY76 BF76:BG76 BN76:BO76 J77:K77 R77:S77 Z77:AA77 AH77:AI77 AP77:AQ77 AX77:AY77 BF77:BG77 BN77:BO77 J78:K78 R78:S78 Z78:AA78 AH78:AI78 AP78:AQ78 AX78:AY78 BF78:BG78 BN78:BO78 J79:K79 R79:S79 Z79:AA79 AH79:AI79 AP79:AQ79 AX79:AY79 BF79:BG79 BN79:BO79 J80:K80 R80:S80 Z80:AA80 AH80:AI80 AP80:AQ80 AX80:AY80 BF80:BG80 BN80:BO80 J81:K81 R81:S81 Z81:AA81 AH81:AI81 AP81:AQ81 AX81:AY81 BF81:BG81 BN81:BO81 J82:K82 R82:S82 Z82:AA82 AH82:AI82 AP82:AQ82 AX82:AY82 BF82:BG82 BN82:BO82 J83:K83 R83:S83 Z83:AA83 AH83:AI83 AP83:AQ83 AX83:AY83 BF83:BG83 BN83:BO83 J84:K84 R84:S84 Z84:AA84 AH84:AI84 AP84:AQ84 AX84:AY84 BF84:BG84 BN84:BO84 J85:K85 R85:S85 Z85:AA85 AH85:AI85 AP85:AQ85 AX85:AY85 BF85:BG85 BN85:BO85 J86:K86 R86:S86 Z86:AA86 AH86:AI86 AP86:AQ86 AX86:AY86 BF86:BG86 BN86:BO86 J87:K87 R87:S87 Z87:AA87 AH87:AI87 AP87:AQ87 AX87:AY87 BF87:BG87 BN87:BO87 J88:K88 R88:S88 Z88:AA88 AH88:AI88 AP88:AQ88 AX88:AY88 BF88:BG88 BN88:BO88 J89:K89 R89:S89 Z89:AA89 AH89:AI89 AP89:AQ89 AX89:AY89 BF89:BG89 BN89:BO89 G90 J90:K90 O90 R90:S90 W90 Z90:AA90 AE90 AH90:AI90 AM90 AP90:AQ90 AU90 AX90:AY90 BC90 BF90:BG90 BK90 BN90:BO90 J91:K91 R91:S91 Z91:AA91 AH91:AI91 AP91:AQ91 AX91:AY91 BF91:BG91 BN91:BO91 J92:K92 R92:S92 Z92:AA92 AH92:AI92 AP92:AQ92 AX92:AY92 BF92:BG92 BN92:BO92 J93:K93 R93:S93 Z93:AA93 AH93:AI93 AP93:AQ93 AX93:AY93 BF93:BG93 BN93:BO93 J94:K94 R94:S94 Z94:AA94 AH94:AI94 AP94:AQ94 AX94:AY94 BF94:BG94 BN94:BO94 J95:K95 R95:S95 Z95:AA95 AH95:AI95 AP95:AQ95 AX95:AY95 BF95:BG95 BN95:BO95 J96:K96 R96:S96 Z96:AA96 AH96:AI96 AP96:AQ96 AX96:AY96 BF96:BG96 BN96:BO96 J97:K97 R97:S97 Z97:AA97 AH97:AI97 AP97:AQ97 AX97:AY97 BF97:BG97 BN97:BO97 J98:K98 R98:S98 Z98:AA98 AH98:AI98 AP98:AQ98 AX98:AY98 BF98:BG98 BN98:BO98 J99:K99 R99:S99 Z99:AA99 AH99:AI99 AP99:AQ99 AX99:AY99 BF99:BG99 BN99:BO99 J100:K100 R100:S100 Z100:AA100 AH100:AI100 AP100:AQ100 AX100:AY100 BF100:BG100 BN100:BO100 J101:K101 R101:S101 Z101:AA101 AH101:AI101 AP101:AQ101 AX101:AY101 BF101:BG101 BN101:BO101 J102:K102 R102:S102 Z102:AA102 AH102:AI102 AP102:AQ102 AX102:AY102 BF102:BG102 BN102:BO102 J103:K103 R103:S103 Z103:AA103 AH103:AI103 AP103:AQ103 AX103:AY103 BF103:BG103 BN103:BO103 J104:K104 R104:S104 Z104:AA104 AH104:AI104 AP104:AQ104 AX104:AY104 BF104:BG104 BN104:BO104 J105:K105 R105:S105 Z105:AA105 AH105:AI105 AP105:AQ105 AX105:AY105 BF105:BG105 BN105:BO105 J106:K106 R106:S106 Z106:AA106 AH106:AI106 AP106:AQ106 AX106:AY106 BF106:BG106 BN106:BO106 G107 J107:K107 O107 R107:S107 W107 Z107:AA107 AE107 AH107:AI107 AM107 AP107:AQ107 AU107 AX107:AY107 BC107 BF107:BG107 BK107 BN107:BO107 J108:K108 R108:S108 Z108:AA108 AH108:AI108 AP108:AQ108 AX108:AY108 BF108:BG108 BN108:BO108 J109:K109 R109:S109 Z109:AA109 AH109:AI109 AP109:AQ109 AX109:AY109 BF109:BG109 BN109:BO109 J110:K110 R110:S110 Z110:AA110 AH110:AI110 AP110:AQ110 AX110:AY110 BF110:BG110 BN110:BO110 J111:K111 R111:S111 Z111:AA111 AH111:AI111 AP111:AQ111 AX111:AY111 BF111:BG111 BN111:BO111 J112:K112 R112:S112 Z112:AA112 AH112:AI112 AP112:AQ112 AX112:AY112 BF112:BG112 BN112:BO112 J113:K113 R113:S113 Z113:AA113 AH113:AI113 AP113:AQ113 AX113:AY113 BF113:BG113 BN113:BO113 J114:K114 R114:S114 Z114:AA114 AH114:AI114 AP114:AQ114 AX114:AY114 BF114:BG114 BN114:BO114 J115:K115 R115:S115 Z115:AA115 AH115:AI115 AP115:AQ115 AX115:AY115 BF115:BG115 BN115:BO115 J116:K116 R116:S116 Z116:AA116 AH116:AI116 AP116:AQ116 AX116:AY116 BF116:BG116 BN116:BO116 J117:K117 R117:S117 Z117:AA117 AH117:AI117 AP117:AQ117 AX117:AY117 BF117:BG117 BN117:BO117 J118:K118 R118:S118 Z118:AA118 AH118:AI118 AP118:AQ118 AX118:AY118 BF118:BG118 BN118:BO118 J119:K119 R119:S119 Z119:AA119 AH119:AI119 AP119:AQ119 AX119:AY119 BF119:BG119 BN119:BO119 J120:K120 R120:S120 Z120:AA120 AH120:AI120 AP120:AQ120 AX120:AY120 BF120:BG120 BN120:BO120 J121:K121 R121:S121 Z121:AA121 AH121:AI121 AP121:AQ121 AX121:AY121 BF121:BG121 BN121:BO121 J122:K122 R122:S122 Z122:AA122 AH122:AI122 AP122:AQ122 AX122:AY122 BF122:BG122 BN122:BO122 J123:K123 R123:S123 Z123:AA123 AH123:AI123 AP123:AQ123 AX123:AY123 BF123:BG123 BN123:BO123 G124 J124:K124 O124 R124:S124 W124 Z124:AA124 AE124 AH124:AI124 AM124 AP124:AQ124 AU124 AX124:AY124 BC124 BF124:BG124 BK124 BN124:BO124 J125:K125 R125:S125 Z125:AA125 AH125:AI125 AP125:AQ125 AX125:AY125 BF125:BG125 BN125:BO125 J126:K126 R126:S126 Z126:AA126 AH126:AI126 AP126:AQ126 AX126:AY126 BF126:BG126 BN126:BO126 J127:K127 R127:S127 Z127:AA127 AH127:AI127 AP127:AQ127 AX127:AY127 BF127:BG127 BN127:BO127 J128:K128 R128:S128 Z128:AA128 AH128:AI128 AP128:AQ128 AX128:AY128 BF128:BG128 BN128:BO128 J129:K129 R129:S129 Z129:AA129 AH129:AI129 AP129:AQ129 AX129:AY129 BF129:BG129 BN129:BO129 J130:K130 R130:S130 Z130:AA130 AH130:AI130 AP130:AQ130 AX130:AY130 BF130:BG130 BN130:BO130 J131:K131 R131:S131 Z131:AA131 AH131:AI131 AP131:AQ131 AX131:AY131 BF131:BG131 BN131:BO131 J132:K132 R132:S132 Z132:AA132 AH132:AI132 AP132:AQ132 AX132:AY132 BF132:BG132 BN132:BO132 J133:K133 R133:S133 Z133:AA133 AH133:AI133 AP133:AQ133 AX133:AY133 BF133:BG133 BN133:BO133 J134:K134 R134:S134 Z134:AA134 AH134:AI134 AP134:AQ134 AX134:AY134 BF134:BG134 BN134:BO134 J135:K135 R135:S135 Z135:AA135 AH135:AI135 AP135:AQ135 AX135:AY135 BF135:BG135 BN135:BO135 J136:K136 R136:S136 Z136:AA136 AH136:AI136 AP136:AQ136 AX136:AY136 BF136:BG136 BN136:BO136 J137:K137 R137:S137 Z137:AA137 AH137:AI137 AP137:AQ137 AX137:AY137 BF137:BG137 BN137:BO137 J138:K138 R138:S138 Z138:AA138 AH138:AI138 AP138:AQ138 AX138:AY138 BF138:BG138 BN138:BO138 J139:K139 R139:S139 Z139:AA139 AH139:AI139 AP139:AQ139 AX139:AY139 BF139:BG139 BN139:BO139 J140:K140 R140:S140 Z140:AA140 AH140:AI140 AP140:AQ140 AX140:AY140 BF140:BG140 BN140:BO140 G141 J141:K141 O141 R141:S141 W141 Z141:AA141 AE141 AH141:AI141 AM141 AP141:AQ141 AU141 AX141:AY141 BC141 BF141:BG141 BK141 BN141:BO141 J142:K142 R142:S142 Z142:AA142 AH142:AI142 AP142:AQ142 AX142:AY142 BF142:BG142 BN142:BO142 J143:K143 R143:S143 Z143:AA143 AH143:AI143 AP143:AQ143 AX143:AY143 BF143:BG143 BN143:BO143 J144:K144 R144:S144 Z144:AA144 AH144:AI144 AP144:AQ144 AX144:AY144 BF144:BG144 BN144:BO144 J145:K145 R145:S145 Z145:AA145 AH145:AI145 AP145:AQ145 AX145:AY145 BF145:BG145 BN145:BO145 J146:K146 R146:S146 Z146:AA146 AH146:AI146 AP146:AQ146 AX146:AY146 BF146:BG146 BN146:BO146 J147:K147 R147:S147 Z147:AA147 AH147:AI147 AP147:AQ147 AX147:AY147 BF147:BG147 BN147:BO147 J148:K148 R148:S148 Z148:AA148 AH148:AI148 AP148:AQ148 AX148:AY148 BF148:BG148 BN148:BO148 J149:K149 R149:S149 Z149:AA149 AH149:AI149 AP149:AQ149 AX149:AY149 BF149:BG149 BN149:BO149 J150:K150 R150:S150 Z150:AA150 AH150:AI150 AP150:AQ150 AX150:AY150 BF150:BG150 BN150:BO150 J151:K151 R151:S151 Z151:AA151 AH151:AI151 AP151:AQ151 AX151:AY151 BF151:BG151 BN151:BO151 J152:K152 R152:S152 Z152:AA152 AH152:AI152 AP152:AQ152 AX152:AY152 BF152:BG152 BN152:BO152 J153:K153 R153:S153 Z153:AA153 AH153:AI153 AP153:AQ153 AX153:AY153 BF153:BG153 BN153:BO153 J154:K154 R154:S154 Z154:AA154 AH154:AI154 AP154:AQ154 AX154:AY154 BF154:BG154 BN154:BO154 J155:K155 R155:S155 Z155:AA155 AH155:AI155 AP155:AQ155 AX155:AY155 BF155:BG155 BN155:BO155 J156:K156 R156:S156 Z156:AA156 AH156:AI156 AP156:AQ156 AX156:AY156 BF156:BG156 BN156:BO156 J157:K157 R157:S157 Z157:AA157 AH157:AI157 AP157:AQ157 AX157:AY157 BF157:BG157 BN157:BO157 G158 J158:K158 O158 R158:S158 W158 Z158:AA158 AE158 AH158:AI158 AM158 AP158:AQ158 AU158 AX158:AY158 BC158 BF158:BG158 BK158 BN158:BO158 J159:K159 R159:S159 Z159:AA159 AH159:AI159 AP159:AQ159 AX159:AY159 BF159:BG159 BN159:BO159 J160:K160 R160:S160 Z160:AA160 AH160:AI160 AP160:AQ160 AX160:AY160 BF160:BG160 BN160:BO160 J161:K161 R161:S161 Z161:AA161 AH161:AI161 AP161:AQ161 AX161:AY161 BF161:BG161 BN161:BO161 J162:K162 R162:S162 Z162:AA162 AH162:AI162 AP162:AQ162 AX162:AY162 BF162:BG162 BN162:BO162 J163:K163 R163:S163 Z163:AA163 AH163:AI163 AP163:AQ163 AX163:AY163 BF163:BG163 BN163:BO163 J164:K164 R164:S164 Z164:AA164 AH164:AI164 AP164:AQ164 AX164:AY164 BF164:BG164 BN164:BO164 J165:K165 R165:S165 Z165:AA165 AH165:AI165 AP165:AQ165 AX165:AY165 BF165:BG165 BN165:BO165 J166:K166 R166:S166 Z166:AA166 AH166:AI166 AP166:AQ166 AX166:AY166 BF166:BG166 BN166:BO166 J167:K167 R167:S167 Z167:AA167 AH167:AI167 AP167:AQ167 AX167:AY167 BF167:BG167 BN167:BO167 J168:K168 R168:S168 Z168:AA168 AH168:AI168 AP168:AQ168 AX168:AY168 BF168:BG168 BN168:BO168 J169:K169 R169:S169 Z169:AA169 AH169:AI169 AP169:AQ169 AX169:AY169 BF169:BG169 BN169:BO169 J170:K170 R170:S170 Z170:AA170 AH170:AI170 AP170:AQ170 AX170:AY170 BF170:BG170 BN170:BO170 J171:K171 R171:S171 Z171:AA171 AH171:AI171 AP171:AQ171 AX171:AY171 BF171:BG171 BN171:BO171 J172:K172 R172:S172 Z172:AA172 AH172:AI172 AP172:AQ172 AX172:AY172 BF172:BG172 BN172:BO172 J173:K173 R173:S173 Z173:AA173 AH173:AI173 AP173:AQ173 AX173:AY173 BF173:BG173 BN173:BO173 J174:K174 R174:S174 Z174:AA174 AH174:AI174 AP174:AQ174 AX174:AY174 BF174:BG174 BN174:BO174 G175 J175:K175 O175 R175:S175 W175 Z175:AA175 AE175 AH175:AI175 AM175 AP175:AQ175 AU175 AX175:AY175 BC175 BF175:BG175 BK175 BN175:BO175 J176:K176 R176:S176 Z176:AA176 AH176:AI176 AP176:AQ176 AX176:AY176 BF176:BG176 BN176:BO176 J177:K177 R177:S177 Z177:AA177 AH177:AI177 AP177:AQ177 AX177:AY177 BF177:BG177 BN177:BO177 J178:K178 R178:S178 Z178:AA178 AH178:AI178 AP178:AQ178 AX178:AY178 BF178:BG178 BN178:BO178 J179:K179 R179:S179 Z179:AA179 AH179:AI179 AP179:AQ179 AX179:AY179 BF179:BG179 BN179:BO179 J180:K180 R180:S180 Z180:AA180 AH180:AI180 AP180:AQ180 AX180:AY180 BF180:BG180 BN180:BO180 J181:K181 R181:S181 Z181:AA181 AH181:AI181 AP181:AQ181 AX181:AY181 BF181:BG181 BN181:BO181 J182:K182 R182:S182 Z182:AA182 AH182:AI182 AP182:AQ182 AX182:AY182 BF182:BG182 BN182:BO182 J183:K183 R183:S183 Z183:AA183 AH183:AI183 AP183:AQ183 AX183:AY183 BF183:BG183 BN183:BO183 J184:K184 R184:S184 Z184:AA184 AH184:AI184 AP184:AQ184 AX184:AY184 BF184:BG184 BN184:BO184 J185:K185 R185:S185 Z185:AA185 AH185:AI185 AP185:AQ185 AX185:AY185 BF185:BG185 BN185:BO185 J186:K186 R186:S186 Z186:AA186 AH186:AI186 AP186:AQ186 AX186:AY186 BF186:BG186 BN186:BO186 J187:K187 R187:S187 Z187:AA187 AH187:AI187 AP187:AQ187 AX187:AY187 BF187:BG187 BN187:BO187 J188:K188 R188:S188 Z188:AA188 AH188:AI188 AP188:AQ188 AX188:AY188 BF188:BG188 BN188:BO188 J189:K189 R189:S189 Z189:AA189 AH189:AI189 AP189:AQ189 AX189:AY189 BF189:BG189 BN189:BO189 J190:K190 R190:S190 Z190:AA190 AH190:AI190 AP190:AQ190 AX190:AY190 BF190:BG190 BN190:BO190 J191:K191 R191:S191 Z191:AA191 AH191:AI191 AP191:AQ191 AX191:AY191 BF191:BG191 BN191:BO191 G192 J192:K192 O192 R192:S192 W192 Z192:AA192 AE192 AH192:AI192 AM192 AP192:AQ192 AU192 AX192:AY192 BC192 BF192:BG192 BK192 BN192:BO192 J193:K193 R193:S193 Z193:AA193 AH193:AI193 AP193:AQ193 AX193:AY193 BF193:BG193 BN193:BO193 J194:K194 R194:S194 Z194:AA194 AH194:AI194 AP194:AQ194 AX194:AY194 BF194:BG194 BN194:BO194 J195:K195 R195:S195 Z195:AA195 AH195:AI195 AP195:AQ195 AX195:AY195 BF195:BG195 BN195:BO195 J196:K196 R196:S196 Z196:AA196 AH196:AI196 AP196:AQ196 AX196:AY196 BF196:BG196 BN196:BO196 J197:K197 R197:S197 Z197:AA197 AH197:AI197 AP197:AQ197 AX197:AY197 BF197:BG197 BN197:BO197 J198:K198 R198:S198 Z198:AA198 AH198:AI198 AP198:AQ198 AX198:AY198 BF198:BG198 BN198:BO198 J199:K199 R199:S199 Z199:AA199 AH199:AI199 AP199:AQ199 AX199:AY199 BF199:BG199 BN199:BO199 J200:K200 R200:S200 Z200:AA200 AH200:AI200 AP200:AQ200 AX200:AY200 BF200:BG200 BN200:BO200 J201:K201 R201:S201 Z201:AA201 AH201:AI201 AP201:AQ201 AX201:AY201 BF201:BG201 BN201:BO201 J202:K202 R202:S202 Z202:AA202 AH202:AI202 AP202:AQ202 AX202:AY202 BF202:BG202 BN202:BO202 J203:K203 R203:S203 Z203:AA203 AH203:AI203 AP203:AQ203 AX203:AY203 BF203:BG203 BN203:BO203 J204:K204 R204:S204 Z204:AA204 AH204:AI204 AP204:AQ204 AX204:AY204 BF204:BG204 BN204:BO204 J205:K205 R205:S205 Z205:AA205 AH205:AI205 AP205:AQ205 AX205:AY205 BF205:BG205 BN205:BO205 J206:K206 R206:S206 Z206:AA206 AH206:AI206 AP206:AQ206 AX206:AY206 BF206:BG206 BN206:BO206 J207:K207 R207:S207 Z207:AA207 AH207:AI207 AP207:AQ207 AX207:AY207 BF207:BG207 BN207:BO207 J208:K208 R208:S208 Z208:AA208 AH208:AI208 AP208:AQ208 AX208:AY208 BF208:BG208 BN208:BO208 G209 J209:K209 O209 R209:S209 W209 Z209:AA209 AE209 AH209:AI209 AM209 AP209:AQ209 AU209 AX209:AY209 BC209 BF209:BG209 BK209 BN209:BO209 J210:K210 R210:S210 Z210:AA210 AH210:AI210 AP210:AQ210 AX210:AY210 BF210:BG210 BN210:BO210 J211:K211 R211:S211 Z211:AA211 AH211:AI211 AP211:AQ211 AX211:AY211 BF211:BG211 BN211:BO211 J212:K212 R212:S212 Z212:AA212 AH212:AI212 AP212:AQ212 AX212:AY212 BF212:BG212 BN212:BO212 J213:K213 R213:S213 Z213:AA213 AH213:AI213 AP213:AQ213 AX213:AY213 BF213:BG213 BN213:BO213 J214:K214 R214:S214 Z214:AA214 AH214:AI214 AP214:AQ214 AX214:AY214 BF214:BG214 BN214:BO214 J215:K215 R215:S215 Z215:AA215 AH215:AI215 AP215:AQ215 AX215:AY215 BF215:BG215 BN215:BO215 J216:K216 R216:S216 Z216:AA216 AH216:AI216 AP216:AQ216 AX216:AY216 BF216:BG216 BN216:BO216 J217:K217 R217:S217 Z217:AA217 AH217:AI217 AP217:AQ217 AX217:AY217 BF217:BG217 BN217:BO217 J218:K218 R218:S218 Z218:AA218 AH218:AI218 AP218:AQ218 AX218:AY218 BF218:BG218 BN218:BO218 J219:K219 R219:S219 Z219:AA219 AH219:AI219 AP219:AQ219 AX219:AY219 BF219:BG219 BN219:BO219 J220:K220 R220:S220 Z220:AA220 AH220:AI220 AP220:AQ220 AX220:AY220 BF220:BG220 BN220:BO220 J221:K221 R221:S221 Z221:AA221 AH221:AI221 AP221:AQ221 AX221:AY221 BF221:BG221 BN221:BO221 J222:K222 R222:S222 Z222:AA222 AH222:AI222 AP222:AQ222 AX222:AY222 BF222:BG222 BN222:BO222 J223:K223 R223:S223 Z223:AA223 AH223:AI223 AP223:AQ223 AX223:AY223 BF223:BG223 BN223:BO223 J224:K224 R224:S224 Z224:AA224 AH224:AI224 AP224:AQ224 AX224:AY224 BF224:BG224 BN224:BO224 J225:K225 R225:S225 Z225:AA225 AH225:AI225 AP225:AQ225 AX225:AY225 BF225:BG225 BN225:BO225 G226 J226:K226 O226 R226:S226 W226 Z226:AA226 AE226 AH226:AI226 AM226 AP226:AQ226 AU226 AX226:AY226 BC226 BF226:BG226 BK226 BN226:BO226 J227:K227 R227:S227 Z227:AA227 AH227:AI227 AP227:AQ227 AX227:AY227 BF227:BG227 BN227:BO227 J228:K228 R228:S228 Z228:AA228 AH228:AI228 AP228:AQ228 AX228:AY228 BF228:BG228 BN228:BO228 J229:K229 R229:S229 Z229:AA229 AH229:AI229 AP229:AQ229 AX229:AY229 BF229:BG229 BN229:BO229 J230:K230 R230:S230 Z230:AA230 AH230:AI230 AP230:AQ230 AX230:AY230 BF230:BG230 BN230:BO230 J231:K231 R231:S231 Z231:AA231 AH231:AI231 AP231:AQ231 AX231:AY231 BF231:BG231 BN231:BO231 J232:K232 R232:S232 Z232:AA232 AH232:AI232 AP232:AQ232 AX232:AY232 BF232:BG232 BN232:BO232 J233:K233 R233:S233 Z233:AA233 AH233:AI233 AP233:AQ233 AX233:AY233 BF233:BG233 BN233:BO233 J234:K234 R234:S234 Z234:AA234 AH234:AI234 AP234:AQ234 AX234:AY234 BF234:BG234 BN234:BO234 J235:K235 R235:S235 Z235:AA235 AH235:AI235 AP235:AQ235 AX235:AY235 BF235:BG235 BN235:BO235 J236:K236 R236:S236 Z236:AA236 AH236:AI236 AP236:AQ236 AX236:AY236 BF236:BG236 BN236:BO236 J237:K237 R237:S237 Z237:AA237 AH237:AI237 AP237:AQ237 AX237:AY237 BF237:BG237 BN237:BO237 J238:K238 R238:S238 Z238:AA238 AH238:AI238 AP238:AQ238 AX238:AY238 BF238:BG238 BN238:BO238 J239:K239 R239:S239 Z239:AA239 AH239:AI239 AP239:AQ239 AX239:AY239 BF239:BG239 BN239:BO239 J240:K240 R240:S240 Z240:AA240 AH240:AI240 AP240:AQ240 AX240:AY240 BF240:BG240 BN240:BO240 J241:K241 R241:S241 Z241:AA241 AH241:AI241 AP241:AQ241 AX241:AY241 BF241:BG241 BN241:BO241 J242:K242 R242:S242 Z242:AA242 AH242:AI242 AP242:AQ242 AX242:AY242 BF242:BG242 BN242:BO242 G243 J243:K243 O243 R243:S243 W243 Z243:AA243 AE243 AH243:AI243 AM243 AP243:AQ243 AU243 AX243:AY243 BC243 BF243:BG243 BK243 BN243:BO243 J244:K244 R244:S244 Z244:AA244 AH244:AI244 AP244:AQ244 AX244:AY244 BF244:BG244 BN244:BO244 J245:K245 R245:S245 Z245:AA245 AH245:AI245 AP245:AQ245 AX245:AY245 BF245:BG245 BN245:BO245 J246:K246 R246:S246 Z246:AA246 AH246:AI246 AP246:AQ246 AX246:AY246 BF246:BG246 BN246:BO246 J247:K247 R247:S247 Z247:AA247 AH247:AI247 AP247:AQ247 AX247:AY247 BF247:BG247 BN247:BO247 J248:K248 R248:S248 Z248:AA248 AH248:AI248 AP248:AQ248 AX248:AY248 BF248:BG248 BN248:BO248 J249:K249 R249:S249 Z249:AA249 AH249:AI249 AP249:AQ249 AX249:AY249 BF249:BG249 BN249:BO249 J250:K250 R250:S250 Z250:AA250 AH250:AI250 AP250:AQ250 AX250:AY250 BF250:BG250 BN250:BO250 J251:K251 R251:S251 Z251:AA251 AH251:AI251 AP251:AQ251 AX251:AY251 BF251:BG251 BN251:BO251 J252:K252 R252:S252 Z252:AA252 AH252:AI252 AP252:AQ252 AX252:AY252 BF252:BG252 BN252:BO252 J253:K253 R253:S253 Z253:AA253 AH253:AI253 AP253:AQ253 AX253:AY253 BF253:BG253 BN253:BO253 J254:K254 R254:S254 Z254:AA254 AH254:AI254 AP254:AQ254 AX254:AY254 BF254:BG254 BN254:BO254 J255:K255 R255:S255 Z255:AA255 AH255:AI255 AP255:AQ255 AX255:AY255 BF255:BG255 BN255:BO255 J256:K256 R256:S256 Z256:AA256 AH256:AI256 AP256:AQ256 AX256:AY256 BF256:BG256 BN256:BO256 J257:K257 R257:S257 Z257:AA257 AH257:AI257 AP257:AQ257 AX257:AY257 BF257:BG257 BN257:BO257 J258:K258 R258:S258 Z258:AA258 AH258:AI258 AP258:AQ258 AX258:AY258 BF258:BG258 BN258:BO258 J259:K259 R259:S259 Z259:AA259 AH259:AI259 AP259:AQ259 AX259:AY259 BF259:BG259 BN259:BO259 G260 J260:K260 O260 R260:S260 W260 Z260:AA260 AE260 AH260:AI260 AM260 AP260:AQ260 AU260 AX260:AY260 BC260 BF260:BG260 BK260 BN260:BO260 J261:K261 R261:S261 Z261:AA261 AH261:AI261 AP261:AQ261 AX261:AY261 BF261:BG261 BN261:BO261 J262:K262 R262:S262 Z262:AA262 AH262:AI262 AP262:AQ262 AX262:AY262 BF262:BG262 BN262:BO262 J263:K263 R263:S263 Z263:AA263 AH263:AI263 AP263:AQ263 AX263:AY263 BF263:BG263 BN263:BO263 J264:K264 R264:S264 Z264:AA264 AH264:AI264 AP264:AQ264 AX264:AY264 BF264:BG264 BN264:BO264 J265:K265 R265:S265 Z265:AA265 AH265:AI265 AP265:AQ265 AX265:AY265 BF265:BG265 BN265:BO265 J266:K266 R266:S266 Z266:AA266 AH266:AI266 AP266:AQ266 AX266:AY266 BF266:BG266 BN266:BO266 J267:K267 R267:S267 Z267:AA267 AH267:AI267 AP267:AQ267 AX267:AY267 BF267:BG267 BN267:BO267 J268:K268 R268:S268 Z268:AA268 AH268:AI268 AP268:AQ268 AX268:AY268 BF268:BG268 BN268:BO268 J269:K269 R269:S269 Z269:AA269 AH269:AI269 AP269:AQ269 AX269:AY269 BF269:BG269 BN269:BO269 J270:K270 R270:S270 Z270:AA270 AH270:AI270 AP270:AQ270 AX270:AY270 BF270:BG270 BN270:BO270 J271:K271 R271:S271 Z271:AA271 AH271:AI271 AP271:AQ271 AX271:AY271 BF271:BG271 BN271:BO271 J272:K272 R272:S272 Z272:AA272 AH272:AI272 AP272:AQ272 AX272:AY272 BF272:BG272 BN272:BO272 J273:K273 R273:S273 Z273:AA273 AH273:AI273 AP273:AQ273 AX273:AY273 BF273:BG273 BN273:BO273 J274:K274 R274:S274 Z274:AA274 AH274:AI274 AP274:AQ274 AX274:AY274 BF274:BG274 BN274:BO274 J275:K275 R275:S275 Z275:AA275 AH275:AI275 AP275:AQ275 AX275:AY275 BF275:BG275 BN275:BO275 J276:K276 R276:S276 Z276:AA276 AH276:AI276 AP276:AQ276 AX276:AY276 BF276:BG276 BN276:BO276 G277 J277:K277 O277 R277:S277 W277 Z277:AA277 AE277 AH277:AI277 AM277 AP277:AQ277 AU277 AX277:AY277 BC277 BF277:BG277 BK277 BN277:BO277 J278:K278 R278:S278 Z278:AA278 AH278:AI278 AP278:AQ278 AX278:AY278 BF278:BG278 BN278:BO278 J279:K279 R279:S279 Z279:AA279 AH279:AI279 AP279:AQ279 AX279:AY279 BF279:BG279 BN279:BO279 J280:K280 R280:S280 Z280:AA280 AH280:AI280 AP280:AQ280 AX280:AY280 BF280:BG280 BN280:BO280 J281:K281 R281:S281 Z281:AA281 AH281:AI281 AP281:AQ281 AX281:AY281 BF281:BG281 BN281:BO281 J282:K282 R282:S282 Z282:AA282 AH282:AI282 AP282:AQ282 AX282:AY282 BF282:BG282 BN282:BO282 J283:K283 R283:S283 Z283:AA283 AH283:AI283 AP283:AQ283 AX283:AY283 BF283:BG283 BN283:BO283 J284:K284 R284:S284 Z284:AA284 AH284:AI284 AP284:AQ284 AX284:AY284 BF284:BG284 BN284:BO284 J285:K285 R285:S285 Z285:AA285 AH285:AI285 AP285:AQ285 AX285:AY285 BF285:BG285 BN285:BO285 J286:K286 R286:S286 Z286:AA286 AH286:AI286 AP286:AQ286 AX286:AY286 BF286:BG286 BN286:BO286 J287:K287 R287:S287 Z287:AA287 AH287:AI287 AP287:AQ287 AX287:AY287 BF287:BG287 BN287:BO287 J288:K288 R288:S288 Z288:AA288 AH288:AI288 AP288:AQ288 AX288:AY288 BF288:BG288 BN288:BO288 J289:K289 R289:S289 Z289:AA289 AH289:AI289 AP289:AQ289 AX289:AY289 BF289:BG289 BN289:BO289 J290:K290 R290:S290 Z290:AA290 AH290:AI290 AP290:AQ290 AX290:AY290 BF290:BG290 BN290:BO290 J291:K291 R291:S291 Z291:AA291 AH291:AI291 AP291:AQ291 AX291:AY291 BF291:BG291 BN291:BO291 J292:K292 R292:S292 Z292:AA292 AH292:AI292 AP292:AQ292 AX292:AY292 BF292:BG292 BN292:BO292 J293:K293 R293:S293 Z293:AA293 AH293:AI293 AP293:AQ293 AX293:AY293 BF293:BG293 BN293:BO293 G294 J294:K294 O294 R294:S294 W294 Z294:AA294 AE294 AH294:AI294 AM294 AP294:AQ294 AU294 AX294:AY294 BC294 BF294:BG294 BK294 BN294:BO294 J295:K295 R295:S295 Z295:AA295 AH295:AI295 AP295:AQ295 AX295:AY295 BF295:BG295 BN295:BO295 J296:K296 R296:S296 Z296:AA296 AH296:AI296 AP296:AQ296 AX296:AY296 BF296:BG296 BN296:BO296 J297:K297 R297:S297 Z297:AA297 AH297:AI297 AP297:AQ297 AX297:AY297 BF297:BG297 BN297:BO297 J298:K298 R298:S298 Z298:AA298 AH298:AI298 AP298:AQ298 AX298:AY298 BF298:BG298 BN298:BO298 J299:K299 R299:S299 Z299:AA299 AH299:AI299 AP299:AQ299 AX299:AY299 BF299:BG299 BN299:BO299 J300:K300 R300:S300 Z300:AA300 AH300:AI300 AP300:AQ300 AX300:AY300 BF300:BG300 BN300:BO300 J301:K301 R301:S301 Z301:AA301 AH301:AI301 AP301:AQ301 AX301:AY301 BF301:BG301 BN301:BO301 J302:K302 R302:S302 Z302:AA302 AH302:AI302 AP302:AQ302 AX302:AY302 BF302:BG302 BN302:BO302 J303:K303 R303:S303 Z303:AA303 AH303:AI303 AP303:AQ303 AX303:AY303 BF303:BG303 BN303:BO303 J304:K304 R304:S304 Z304:AA304 AH304:AI304 AP304:AQ304 AX304:AY304 BF304:BG304 BN304:BO304 J305:K305 R305:S305 Z305:AA305 AH305:AI305 AP305:AQ305 AX305:AY305 BF305:BG305 BN305:BO305 J306:K306 R306:S306 Z306:AA306 AH306:AI306 AP306:AQ306 AX306:AY306 BF306:BG306 BN306:BO306 J307:K307 R307:S307 Z307:AA307 AH307:AI307 AP307:AQ307 AX307:AY307 BF307:BG307 BN307:BO307 J308:K308 R308:S308 Z308:AA308 AH308:AI308 AP308:AQ308 AX308:AY308 BF308:BG308 BN308:BO308 J309:K309 R309:S309 Z309:AA309 AH309:AI309 AP309:AQ309 AX309:AY309 BF309:BG309 BN309:BO309 J310:K310 R310:S310 Z310:AA310 AH310:AI310 AP310:AQ310 AX310:AY310 BF310:BG310 BN310:BO310 G311 J311:K311 O311 R311:S311 W311 Z311:AA311 AE311 AH311:AI311 AM311 AP311:AQ311 AU311 AX311:AY311 BC311 BF311:BG311 BK311 BN311:BO311 J312:K312 R312:S312 Z312:AA312 AH312:AI312 AP312:AQ312 AX312:AY312 BF312:BG312 BN312:BO312 J313:K313 R313:S313 Z313:AA313 AH313:AI313 AP313:AQ313 AX313:AY313 BF313:BG313 BN313:BO313 J314:K314 R314:S314 Z314:AA314 AH314:AI314 AP314:AQ314 AX314:AY314 BF314:BG314 BN314:BO314 J315:K315 R315:S315 Z315:AA315 AH315:AI315 AP315:AQ315 AX315:AY315 BF315:BG315 BN315:BO315 J316:K316 R316:S316 Z316:AA316 AH316:AI316 AP316:AQ316 AX316:AY316 BF316:BG316 BN316:BO316 J317:K317 R317:S317 Z317:AA317 AH317:AI317 AP317:AQ317 AX317:AY317 BF317:BG317 BN317:BO317 J318:K318 R318:S318 Z318:AA318 AH318:AI318 AP318:AQ318 AX318:AY318 BF318:BG318 BN318:BO318 J319:K319 R319:S319 Z319:AA319 AH319:AI319 AP319:AQ319 AX319:AY319 BF319:BG319 BN319:BO319 J320:K320 R320:S320 Z320:AA320 AH320:AI320 AP320:AQ320 AX320:AY320 BF320:BG320 BN320:BO320 J321:K321 R321:S321 Z321:AA321 AH321:AI321 AP321:AQ321 AX321:AY321 BF321:BG321 BN321:BO321 J322:K322 R322:S322 Z322:AA322 AH322:AI322 AP322:AQ322 AX322:AY322 BF322:BG322 BN322:BO322 J323:K323 R323:S323 Z323:AA323 AH323:AI323 AP323:AQ323 AX323:AY323 BF323:BG323 BN323:BO323 J324:K324 R324:S324 Z324:AA324 AH324:AI324 AP324:AQ324 AX324:AY324 BF324:BG324 BN324:BO324 J325:K325 R325:S325 Z325:AA325 AH325:AI325 AP325:AQ325 AX325:AY325 BF325:BG325 BN325:BO325 J326:K326 R326:S326 Z326:AA326 AH326:AI326 AP326:AQ326 AX326:AY326 BF326:BG326 BN326:BO326 J327:K327 R327:S327 Z327:AA327 AH327:AI327 AP327:AQ327 AX327:AY327 BF327:BG327 BN327:BO327 G328 J328:K328 O328 R328:S328 W328 Z328:AA328 AE328 AH328:AI328 AM328 AP328:AQ328 AU328 AX328:AY328 BC328 BF328:BG328 BK328 BN328:BO328 J329:K329 R329:S329 Z329:AA329 AH329:AI329 AP329:AQ329 AX329:AY329 BF329:BG329 BN329:BO329 J330:K330 R330:S330 Z330:AA330 AH330:AI330 AP330:AQ330 AX330:AY330 BF330:BG330 BN330:BO330 J331:K331 R331:S331 Z331:AA331 AH331:AI331 AP331:AQ331 AX331:AY331 BF331:BG331 BN331:BO331 J332:K332 R332:S332 Z332:AA332 AH332:AI332 AP332:AQ332 AX332:AY332 BF332:BG332 BN332:BO332 J333:K333 R333:S333 Z333:AA333 AH333:AI333 AP333:AQ333 AX333:AY333 BF333:BG333 BN333:BO333 J334:K334 R334:S334 Z334:AA334 AH334:AI334 AP334:AQ334 AX334:AY334 BF334:BG334 BN334:BO334 J335:K335 R335:S335 Z335:AA335 AH335:AI335 AP335:AQ335 AX335:AY335 BF335:BG335 BN335:BO335 J336:K336 R336:S336 Z336:AA336 AH336:AI336 AP336:AQ336 AX336:AY336 BF336:BG336 BN336:BO336 J337:K337 R337:S337 Z337:AA337 AH337:AI337 AP337:AQ337 AX337:AY337 BF337:BG337 BN337:BO337 J338:K338 R338:S338 Z338:AA338 AH338:AI338 AP338:AQ338 AX338:AY338 BF338:BG338 BN338:BO338 J339:K339 R339:S339 Z339:AA339 AH339:AI339 AP339:AQ339 AX339:AY339 BF339:BG339 BN339:BO339 J340:K340 R340:S340 Z340:AA340 AH340:AI340 AP340:AQ340 AX340:AY340 BF340:BG340 BN340:BO340 J341:K341 R341:S341 Z341:AA341 AH341:AI341 AP341:AQ341 AX341:AY341 BF341:BG341 BN341:BO341 J342:K342 R342:S342 Z342:AA342 AH342:AI342 AP342:AQ342 AX342:AY342 BF342:BG342 BN342:BO342 J343:K343 R343:S343 Z343:AA343 AH343:AI343 AP343:AQ343 AX343:AY343 BF343:BG343 BN343:BO343 J344:K344 R344:S344 Z344:AA344 AH344:AI344 AP344:AQ344 AX344:AY344 BF344:BG344 BN344:BO344 G345 J345:K345 O345 R345:S345 W345 Z345:AA345 AE345 AH345:AI345 AM345 AP345:AQ345 AU345 AX345:AY345 BC345 BF345:BG345 BK345 BN345:BO345 J346:K346 R346:S346 Z346:AA346 AH346:AI346 AP346:AQ346 AX346:AY346 BF346:BG346 BN346:BO346 J347:K347 R347:S347 Z347:AA347 AH347:AI347 AP347:AQ347 AX347:AY347 BF347:BG347 BN347:BO347 J348:K348 R348:S348 Z348:AA348 AH348:AI348 AP348:AQ348 AX348:AY348 BF348:BG348 BN348:BO348 J349:K349 R349:S349 Z349:AA349 AH349:AI349 AP349:AQ349 AX349:AY349 BF349:BG349 BN349:BO349 J350:K350 R350:S350 Z350:AA350 AH350:AI350 AP350:AQ350 AX350:AY350 BF350:BG350 BN350:BO350 J351:K351 R351:S351 Z351:AA351 AH351:AI351 AP351:AQ351 AX351:AY351 BF351:BG351 BN351:BO351 J352:K352 R352:S352 Z352:AA352 AH352:AI352 AP352:AQ352 AX352:AY352 BF352:BG352 BN352:BO352 J353:K353 R353:S353 Z353:AA353 AH353:AI353 AP353:AQ353 AX353:AY353 BF353:BG353 BN353:BO353 J354:K354 R354:S354 Z354:AA354 AH354:AI354 AP354:AQ354 AX354:AY354 BF354:BG354 BN354:BO354 J355:K355 R355:S355 Z355:AA355 AH355:AI355 AP355:AQ355 AX355:AY355 BF355:BG355 BN355:BO355 J356:K356 R356:S356 Z356:AA356 AH356:AI356 AP356:AQ356 AX356:AY356 BF356:BG356 BN356:BO356 J357:K357 R357:S357 Z357:AA357 AH357:AI357 AP357:AQ357 AX357:AY357 BF357:BG357 BN357:BO357 J358:K358 R358:S358 Z358:AA358 AH358:AI358 AP358:AQ358 AX358:AY358 BF358:BG358 BN358:BO358 J359:K359 R359:S359 Z359:AA359 AH359:AI359 AP359:AQ359 AX359:AY359 BF359:BG359 BN359:BO359 J360:K360 R360:S360 Z360:AA360 AH360:AI360 AP360:AQ360 AX360:AY360 BF360:BG360 BN360:BO360 J361:K361 R361:S361 Z361:AA361 AH361:AI361 AP361:AQ361 AX361:AY361 BF361:BG361 BN361:BO361 G362 J362:K362 O362 R362:S362 W362 Z362:AA362 AE362 AH362:AI362 AM362 AP362:AQ362 AU362 AX362:AY362 BC362 BF362:BG362 BK362 BN362:BO362 J363:K363 R363:S363 Z363:AA363 AH363:AI363 AP363:AQ363 AX363:AY363 BF363:BG363 BN363:BO363 J364:K364 R364:S364 Z364:AA364 AH364:AI364 AP364:AQ364 AX364:AY364 BF364:BG364 BN364:BO364 J365:K365 R365:S365 Z365:AA365 AH365:AI365 AP365:AQ365 AX365:AY365 BF365:BG365 BN365:BO365 J366:K366 R366:S366 Z366:AA366 AH366:AI366 AP366:AQ366 AX366:AY366 BF366:BG366 BN366:BO366 J367:K367 R367:S367 Z367:AA367 AH367:AI367 AP367:AQ367 AX367:AY367 BF367:BG367 BN367:BO367 J368:K368 R368:S368 Z368:AA368 AH368:AI368 AP368:AQ368 AX368:AY368 BF368:BG368 BN368:BO368 J369:K369 R369:S369 Z369:AA369 AH369:AI369 AP369:AQ369 AX369:AY369 BF369:BG369 BN369:BO369 J370:K370 R370:S370 Z370:AA370 AH370:AI370 AP370:AQ370 AX370:AY370 BF370:BG370 BN370:BO370 J371:K371 R371:S371 Z371:AA371 AH371:AI371 AP371:AQ371 AX371:AY371 BF371:BG371 BN371:BO371 J372:K372 R372:S372 Z372:AA372 AH372:AI372 AP372:AQ372 AX372:AY372 BF372:BG372 BN372:BO372 J373:K373 R373:S373 Z373:AA373 AH373:AI373 AP373:AQ373 AX373:AY373 BF373:BG373 BN373:BO373 J374:K374 R374:S374 Z374:AA374 AH374:AI374 AP374:AQ374 AX374:AY374 BF374:BG374 BN374:BO374 J375:K375 R375:S375 Z375:AA375 AH375:AI375 AP375:AQ375 AX375:AY375 BF375:BG375 BN375:BO375 J376:K376 R376:S376 Z376:AA376 AH376:AI376 AP376:AQ376 AX376:AY376 BF376:BG376 BN376:BO376 J377:K377 R377:S377 Z377:AA377 AH377:AI377 AP377:AQ377 AX377:AY377 BF377:BG377 BN377:BO377 J378:K378 R378:S378 Z378:AA378 AH378:AI378 AP378:AQ378 AX378:AY378 BF378:BG378 BN378:BO378 G379 J379:K379 O379 R379:S379 W379 Z379:AA379 AE379 AH379:AI379 AM379 AP379:AQ379 AU379 AX379:AY379 BC379 BF379:BG379 BK379 BN379:BO379 J380:K380 R380:S380 Z380:AA380 AH380:AI380 AP380:AQ380 AX380:AY380 BF380:BG380 BN380:BO380 J381:K381 R381:S381 Z381:AA381 AH381:AI381 AP381:AQ381 AX381:AY381 BF381:BG381 BN381:BO381 J382:K382 R382:S382 Z382:AA382 AH382:AI382 AP382:AQ382 AX382:AY382 BF382:BG382 BN382:BO382 J383:K383 R383:S383 Z383:AA383 AH383:AI383 AP383:AQ383 AX383:AY383 BF383:BG383 BN383:BO383 J384:K384 R384:S384 Z384:AA384 AH384:AI384 AP384:AQ384 AX384:AY384 BF384:BG384 BN384:BO384 J385:K385 R385:S385 Z385:AA385 AH385:AI385 AP385:AQ385 AX385:AY385 BF385:BG385 BN385:BO385 J386:K386 R386:S386 Z386:AA386 AH386:AI386 AP386:AQ386 AX386:AY386 BF386:BG386 BN386:BO386 J387:K387 R387:S387 Z387:AA387 AH387:AI387 AP387:AQ387 AX387:AY387 BF387:BG387 BN387:BO387 J388:K388 R388:S388 Z388:AA388 AH388:AI388 AP388:AQ388 AX388:AY388 BF388:BG388 BN388:BO388 J389:K389 R389:S389 Z389:AA389 AH389:AI389 AP389:AQ389 AX389:AY389 BF389:BG389 BN389:BO389 J390:K390 R390:S390 Z390:AA390 AH390:AI390 AP390:AQ390 AX390:AY390 BF390:BG390 BN390:BO390 J391:K391 R391:S391 Z391:AA391 AH391:AI391 AP391:AQ391 AX391:AY391 BF391:BG391 BN391:BO391 J392:K392 R392:S392 Z392:AA392 AH392:AI392 AP392:AQ392 AX392:AY392 BF392:BG392 BN392:BO392 J393:K393 R393:S393 Z393:AA393 AH393:AI393 AP393:AQ393 AX393:AY393 BF393:BG393 BN393:BO393 J394:K394 R394:S394 Z394:AA394 AH394:AI394 AP394:AQ394 AX394:AY394 BF394:BG394 BN394:BO394 J395:K395 R395:S395 Z395:AA395 AH395:AI395 AP395:AQ395 AX395:AY395 BF395:BG395 BN395:BO395 G396 J396:K396 O396 R396:S396 W396 Z396:AA396 AE396 AH396:AI396 AM396 AP396:AQ396 AU396 AX396:AY396 BC396 BF396:BG396 BK396 BN396:BO396 J397:K397 R397:S397 Z397:AA397 AH397:AI397 AP397:AQ397 AX397:AY397 BF397:BG397 BN397:BO397 J398:K398 R398:S398 Z398:AA398 AH398:AI398 AP398:AQ398 AX398:AY398 BF398:BG398 BN398:BO398 J399:K399 R399:S399 Z399:AA399 AH399:AI399 AP399:AQ399 AX399:AY399 BF399:BG399 BN399:BO399 J400:K400 R400:S400 Z400:AA400 AH400:AI400 AP400:AQ400 AX400:AY400 BF400:BG400 BN400:BO400 J401:K401 R401:S401 Z401:AA401 AH401:AI401 AP401:AQ401 AX401:AY401 BF401:BG401 BN401:BO401 J402:K402 R402:S402 Z402:AA402 AH402:AI402 AP402:AQ402 AX402:AY402 BF402:BG402 BN402:BO402 J403:K403 R403:S403 Z403:AA403 AH403:AI403 AP403:AQ403 AX403:AY403 BF403:BG403 BN403:BO403 J404:K404 R404:S404 Z404:AA404 AH404:AI404 AP404:AQ404 AX404:AY404 BF404:BG404 BN404:BO404 J405:K405 R405:S405 Z405:AA405 AH405:AI405 AP405:AQ405 AX405:AY405 BF405:BG405 BN405:BO405 J406:K406 R406:S406 Z406:AA406 AH406:AI406 AP406:AQ406 AX406:AY406 BF406:BG406 BN406:BO406 J407:K407 R407:S407 Z407:AA407 AH407:AI407 AP407:AQ407 AX407:AY407 BF407:BG407 BN407:BO407 J408:K408 R408:S408 Z408:AA408 AH408:AI408 AP408:AQ408 AX408:AY408 BF408:BG408 BN408:BO408 J409:K409 R409:S409 Z409:AA409 AH409:AI409 AP409:AQ409 AX409:AY409 BF409:BG409 BN409:BO409 J410:K410 R410:S410 Z410:AA410 AH410:AI410 AP410:AQ410 AX410:AY410 BF410:BG410 BN410:BO410 J411:K411 R411:S411 Z411:AA411 AH411:AI411 AP411:AQ411 AX411:AY411 BF411:BG411 BN411:BO411 J412:K412 R412:S412 Z412:AA412 AH412:AI412 AP412:AQ412 AX412:AY412 BF412:BG412 BN412:BO412 G413 J413:K413 O413 R413:S413 W413 Z413:AA413 AE413 AH413:AI413 AM413 AP413:AQ413 AU413 AX413:AY413 BC413 BF413:BG413 BK413 BN413:BO413 J414:K414 R414:S414 Z414:AA414 AH414:AI414 AP414:AQ414 AX414:AY414 BF414:BG414 BN414:BO414 J415:K415 R415:S415 Z415:AA415 AH415:AI415 AP415:AQ415 AX415:AY415 BF415:BG415 BN415:BO415 J416:K416 R416:S416 Z416:AA416 AH416:AI416 AP416:AQ416 AX416:AY416 BF416:BG416 BN416:BO416 J417:K417 R417:S417 Z417:AA417 AH417:AI417 AP417:AQ417 AX417:AY417 BF417:BG417 BN417:BO417 J418:K418 R418:S418 Z418:AA418 AH418:AI418 AP418:AQ418 AX418:AY418 BF418:BG418 BN418:BO418 J419:K419 R419:S419 Z419:AA419 AH419:AI419 AP419:AQ419 AX419:AY419 BF419:BG419 BN419:BO419 J420:K420 R420:S420 Z420:AA420 AH420:AI420 AP420:AQ420 AX420:AY420 BF420:BG420 BN420:BO420 J421:K421 R421:S421 Z421:AA421 AH421:AI421 AP421:AQ421 AX421:AY421 BF421:BG421 BN421:BO421 J422:K422 R422:S422 Z422:AA422 AH422:AI422 AP422:AQ422 AX422:AY422 BF422:BG422 BN422:BO422 J423:K423 R423:S423 Z423:AA423 AH423:AI423 AP423:AQ423 AX423:AY423 BF423:BG423 BN423:BO423 J424:K424 R424:S424 Z424:AA424 AH424:AI424 AP424:AQ424 AX424:AY424 BF424:BG424 BN424:BO424 J425:K425 R425:S425 Z425:AA425 AH425:AI425 AP425:AQ425 AX425:AY425 BF425:BG425 BN425:BO425 J426:K426 R426:S426 Z426:AA426 AH426:AI426 AP426:AQ426 AX426:AY426 BF426:BG426 BN426:BO426 J427:K427 R427:S427 Z427:AA427 AH427:AI427 AP427:AQ427 AX427:AY427 BF427:BG427 BN427:BO427 J428:K428 R428:S428 Z428:AA428 AH428:AI428 AP428:AQ428 AX428:AY428 BF428:BG428 BN428:BO428 J429:K429 R429:S429 Z429:AA429 AH429:AI429 AP429:AQ429 AX429:AY429 BF429:BG429 BN429:BO429 G430 J430:K430 O430 R430:S430 W430 Z430:AA430 AE430 AH430:AI430 AM430 AP430:AQ430 AU430 AX430:AY430 BC430 BF430:BG430 BK430 BN430:BO430 J431:K431 R431:S431 Z431:AA431 AH431:AI431 AP431:AQ431 AX431:AY431 BF431:BG431 BN431:BO431 J432:K432 R432:S432 Z432:AA432 AH432:AI432 AP432:AQ432 AX432:AY432 BF432:BG432 BN432:BO432 J433:K433 R433:S433 Z433:AA433 AH433:AI433 AP433:AQ433 AX433:AY433 BF433:BG433 BN433:BO433 J434:K434 R434:S434 Z434:AA434 AH434:AI434 AP434:AQ434 AX434:AY434 BF434:BG434 BN434:BO434 J435:K435 R435:S435 Z435:AA435 AH435:AI435 AP435:AQ435 AX435:AY435 BF435:BG435 BN435:BO435 J436:K436 R436:S436 Z436:AA436 AH436:AI436 AP436:AQ436 AX436:AY436 BF436:BG436 BN436:BO436 J437:K437 R437:S437 Z437:AA437 AH437:AI437 AP437:AQ437 AX437:AY437 BF437:BG437 BN437:BO437 J438:K438 R438:S438 Z438:AA438 AH438:AI438 AP438:AQ438 AX438:AY438 BF438:BG438 BN438:BO438 J439:K439 R439:S439 Z439:AA439 AH439:AI439 AP439:AQ439 AX439:AY439 BF439:BG439 BN439:BO439 J440:K440 R440:S440 Z440:AA440 AH440:AI440 AP440:AQ440 AX440:AY440 BF440:BG440 BN440:BO440 J441:K441 R441:S441 Z441:AA441 AH441:AI441 AP441:AQ441 AX441:AY441 BF441:BG441 BN441:BO441 J442:K442 R442:S442 Z442:AA442 AH442:AI442 AP442:AQ442 AX442:AY442 BF442:BG442 BN442:BO442 J443:K443 R443:S443 Z443:AA443 AH443:AI443 AP443:AQ443 AX443:AY443 BF443:BG443 BN443:BO443 J444:K444 R444:S444 Z444:AA444 AH444:AI444 AP444:AQ444 AX444:AY444 BF444:BG444 BN444:BO444 J445:K445 R445:S445 Z445:AA445 AH445:AI445 AP445:AQ445 AX445:AY445 BF445:BG445 BN445:BO445 J446:K446 R446:S446 Z446:AA446 AH446:AI446 AP446:AQ446 AX446:AY446 BF446:BG446 BN446:BO446 G447 J447:K447 O447 R447:S447 W447 Z447:AA447 AE447 AH447:AI447 AM447 AP447:AQ447 AU447 AX447:AY447 BC447 BF447:BG447 BK447 BN447:BO447 J448:K448 R448:S448 Z448:AA448 AH448:AI448 AP448:AQ448 AX448:AY448 BF448:BG448 BN448:BO448 J449:K449 R449:S449 Z449:AA449 AH449:AI449 AP449:AQ449 AX449:AY449 BF449:BG449 BN449:BO449 J450:K450 R450:S450 Z450:AA450 AH450:AI450 AP450:AQ450 AX450:AY450 BF450:BG450 BN450:BO450 J451:K451 R451:S451 Z451:AA451 AH451:AI451 AP451:AQ451 AX451:AY451 BF451:BG451 BN451:BO451 J452:K452 R452:S452 Z452:AA452 AH452:AI452 AP452:AQ452 AX452:AY452 BF452:BG452 BN452:BO452 J453:K453 R453:S453 Z453:AA453 AH453:AI453 AP453:AQ453 AX453:AY453 BF453:BG453 BN453:BO453 J454:K454 R454:S454 Z454:AA454 AH454:AI454 AP454:AQ454 AX454:AY454 BF454:BG454 BN454:BO454 J455:K455 R455:S455 Z455:AA455 AH455:AI455 AP455:AQ455 AX455:AY455 BF455:BG455 BN455:BO455 J456:K456 R456:S456 Z456:AA456 AH456:AI456 AP456:AQ456 AX456:AY456 BF456:BG456 BN456:BO456 J457:K457 R457:S457 Z457:AA457 AH457:AI457 AP457:AQ457 AX457:AY457 BF457:BG457 BN457:BO457 J458:K458 R458:S458 Z458:AA458 AH458:AI458 AP458:AQ458 AX458:AY458 BF458:BG458 BN458:BO458 J459:K459 R459:S459 Z459:AA459 AH459:AI459 AP459:AQ459 AX459:AY459 BF459:BG459 BN459:BO459 J460:K460 R460:S460 Z460:AA460 AH460:AI460 AP460:AQ460 AX460:AY460 BF460:BG460 BN460:BO460 J461:K461 R461:S461 Z461:AA461 AH461:AI461 AP461:AQ461 AX461:AY461 BF461:BG461 BN461:BO461 J462:K462 R462:S462 Z462:AA462 AH462:AI462 AP462:AQ462 AX462:AY462 BF462:BG462 BN462:BO462 J463:K463 R463:S463 Z463:AA463 AH463:AI463 AP463:AQ463 AX463:AY463 BF463:BG463 BN463:BO463 G464 J464:K464 O464 R464:S464 W464 Z464:AA464 AE464 AH464:AI464 AM464 AP464:AQ464 AU464 AX464:AY464 BC464 BF464:BG464 BK464 BN464:BO464 J465:K465 R465:S465 Z465:AA465 AH465:AI465 AP465:AQ465 AX465:AY465 BF465:BG465 BN465:BO465 J466:K466 R466:S466 Z466:AA466 AH466:AI466 AP466:AQ466 AX466:AY466 BF466:BG466 BN466:BO466 J467:K467 R467:S467 Z467:AA467 AH467:AI467 AP467:AQ467 AX467:AY467 BF467:BG467 BN467:BO467 J468:K468 R468:S468 Z468:AA468 AH468:AI468 AP468:AQ468 AX468:AY468 BF468:BG468 BN468:BO468 J469:K469 R469:S469 Z469:AA469 AH469:AI469 AP469:AQ469 AX469:AY469 BF469:BG469 BN469:BO469 J470:K470 R470:S470 Z470:AA470 AH470:AI470 AP470:AQ470 AX470:AY470 BF470:BG470 BN470:BO470 J471:K471 R471:S471 Z471:AA471 AH471:AI471 AP471:AQ471 AX471:AY471 BF471:BG471 BN471:BO471 J472:K472 R472:S472 Z472:AA472 AH472:AI472 AP472:AQ472 AX472:AY472 BF472:BG472 BN472:BO472 J473:K473 R473:S473 Z473:AA473 AH473:AI473 AP473:AQ473 AX473:AY473 BF473:BG473 BN473:BO473 J474:K474 R474:S474 Z474:AA474 AH474:AI474 AP474:AQ474 AX474:AY474 BF474:BG474 BN474:BO474 J475:K475 R475:S475 Z475:AA475 AH475:AI475 AP475:AQ475 AX475:AY475 BF475:BG475 BN475:BO475 J476:K476 R476:S476 Z476:AA476 AH476:AI476 AP476:AQ476 AX476:AY476 BF476:BG476 BN476:BO476 J477:K477 R477:S477 Z477:AA477 AH477:AI477 AP477:AQ477 AX477:AY477 BF477:BG477 BN477:BO477 J478:K478 R478:S478 Z478:AA478 AH478:AI478 AP478:AQ478 AX478:AY478 BF478:BG478 BN478:BO478 J479:K479 R479:S479 Z479:AA479 AH479:AI479 AP479:AQ479 AX479:AY479 BF479:BG479 BN479:BO479 J480:K480 R480:S480 Z480:AA480 AH480:AI480 AP480:AQ480 AX480:AY480 BF480:BG480 BN480:BO480 G481 J481:K481 O481 R481:S481 W481 Z481:AA481 AE481 AH481:AI481 AM481 AP481:AQ481 AU481 AX481:AY481 BC481 BF481:BG481 BK481 BN481:BO481 J482:K482 R482:S482 Z482:AA482 AH482:AI482 AP482:AQ482 AX482:AY482 BF482:BG482 BN482:BO482 J483:K483 R483:S483 Z483:AA483 AH483:AI483 AP483:AQ483 AX483:AY483 BF483:BG483 BN483:BO483 J484:K484 R484:S484 Z484:AA484 AH484:AI484 AP484:AQ484 AX484:AY484 BF484:BG484 BN484:BO484 J485:K485 R485:S485 Z485:AA485 AH485:AI485 AP485:AQ485 AX485:AY485 BF485:BG485 BN485:BO485 J486:K486 R486:S486 Z486:AA486 AH486:AI486 AP486:AQ486 AX486:AY486 BF486:BG486 BN486:BO486 J487:K487 R487:S487 Z487:AA487 AH487:AI487 AP487:AQ487 AX487:AY487 BF487:BG487 BN487:BO487 J488:K488 R488:S488 Z488:AA488 AH488:AI488 AP488:AQ488 AX488:AY488 BF488:BG488 BN488:BO488 J489:K489 R489:S489 Z489:AA489 AH489:AI489 AP489:AQ489 AX489:AY489 BF489:BG489 BN489:BO489 J490:K490 R490:S490 Z490:AA490 AH490:AI490 AP490:AQ490 AX490:AY490 BF490:BG490 BN490:BO490 J491:K491 R491:S491 Z491:AA491 AH491:AI491 AP491:AQ491 AX491:AY491 BF491:BG491 BN491:BO491 J492:K492 R492:S492 Z492:AA492 AH492:AI492 AP492:AQ492 AX492:AY492 BF492:BG492 BN492:BO492 J493:K493 R493:S493 Z493:AA493 AH493:AI493 AP493:AQ493 AX493:AY493 BF493:BG493 BN493:BO493 J494:K494 R494:S494 Z494:AA494 AH494:AI494 AP494:AQ494 AX494:AY494 BF494:BG494 BN494:BO494 J495:K495 R495:S495 Z495:AA495 AH495:AI495 AP495:AQ495 AX495:AY495 BF495:BG495 BN495:BO495 J496:K496 R496:S496 Z496:AA496 AH496:AI496 AP496:AQ496 AX496:AY496 BF496:BG496 BN496:BO496 J497:K497 R497:S497 Z497:AA497 AH497:AI497 AP497:AQ497 AX497:AY497 BF497:BG497 BN497:BO497 G498 J498:K498 O498 R498:S498 W498 Z498:AA498 AE498 AH498:AI498 AM498 AP498:AQ498 AU498 AX498:AY498 BC498 BF498:BG498 BK498 BN498:BO498 J499:K499 R499:S499 Z499:AA499 AH499:AI499 AP499:AQ499 AX499:AY499 BF499:BG499 BN499:BO499 J500:K500 R500:S500 Z500:AA500 AH500:AI500 AP500:AQ500 AX500:AY500 BF500:BG500 BN500:BO500 J501:K501 R501:S501 Z501:AA501 AH501:AI501 AP501:AQ501 AX501:AY501 BF501:BG501 BN501:BO501 J502:K502 R502:S502 Z502:AA502 AH502:AI502 AP502:AQ502 AX502:AY502 BF502:BG502 BN502:BO502 J503:K503 R503:S503 Z503:AA503 AH503:AI503 AP503:AQ503 AX503:AY503 BF503:BG503 BN503:BO503 J504:K504 R504:S504 Z504:AA504 AH504:AI504 AP504:AQ504 AX504:AY504 BF504:BG504 BN504:BO504 J505:K505 R505:S505 Z505:AA505 AH505:AI505 AP505:AQ505 AX505:AY505 BF505:BG505 BN505:BO505 J506:K506 R506:S506 Z506:AA506 AH506:AI506 AP506:AQ506 AX506:AY506 BF506:BG506 BN506:BO506 J507:K507 R507:S507 Z507:AA507 AH507:AI507 AP507:AQ507 AX507:AY507 BF507:BG507 BN507:BO507 J508:K508 R508:S508 Z508:AA508 AH508:AI508 AP508:AQ508 AX508:AY508 BF508:BG508 BN508:BO508 J509:K509 R509:S509 Z509:AA509 AH509:AI509 AP509:AQ509 AX509:AY509 BF509:BG509 BN509:BO509 J510:K510 R510:S510 Z510:AA510 AH510:AI510 AP510:AQ510 AX510:AY510 BF510:BG510 BN510:BO510 J511:K511 R511:S511 Z511:AA511 AH511:AI511 AP511:AQ511 AX511:AY511 BF511:BG511 BN511:BO511 J512:K512 R512:S512 Z512:AA512 AH512:AI512 AP512:AQ512 AX512:AY512 BF512:BG512 BN512:BO512 J513:K513 R513:S513 Z513:AA513 AH513:AI513 AP513:AQ513 AX513:AY513 BF513:BG513 BN513:BO513 J514:K514 R514:S514 Z514:AA514 AH514:AI514 AP514:AQ514 AX514:AY514 BF514:BG514 BN514:BO514 G515 J515:K515 O515 R515:S515 W515 Z515:AA515 AE515 AH515:AI515 AM515 AP515:AQ515 AU515 AX515:AY515 BC515 BF515:BG515 BK515 BN515:BO515 J516:K516 R516:S516 Z516:AA516 AH516:AI516 AP516:AQ516 AX516:AY516 BF516:BG516 BN516:BO516 J517:K517 R517:S517 Z517:AA517 AH517:AI517 AP517:AQ517 AX517:AY517 BF517:BG517 BN517:BO517 J518:K518 R518:S518 Z518:AA518 AH518:AI518 AP518:AQ518 AX518:AY518 BF518:BG518 BN518:BO518 J519:K519 R519:S519 Z519:AA519 AH519:AI519 AP519:AQ519 AX519:AY519 BF519:BG519 BN519:BO519 J520:K520 R520:S520 Z520:AA520 AH520:AI520 AP520:AQ520 AX520:AY520 BF520:BG520 BN520:BO520 J521:K521 R521:S521 Z521:AA521 AH521:AI521 AP521:AQ521 AX521:AY521 BF521:BG521 BN521:BO521 J522:K522 R522:S522 Z522:AA522 AH522:AI522 AP522:AQ522 AX522:AY522 BF522:BG522 BN522:BO522 J523:K523 R523:S523 Z523:AA523 AH523:AI523 AP523:AQ523 AX523:AY523 BF523:BG523 BN523:BO523 J524:K524 R524:S524 Z524:AA524 AH524:AI524 AP524:AQ524 AX524:AY524 BF524:BG524 BN524:BO524 J525:K525 R525:S525 Z525:AA525 AH525:AI525 AP525:AQ525 AX525:AY525 BF525:BG525 BN525:BO525 J526:K526 R526:S526 Z526:AA526 AH526:AI526 AP526:AQ526 AX526:AY526 BF526:BG526 BN526:BO526 J527:K527 R527:S527 Z527:AA527 AH527:AI527 AP527:AQ527 AX527:AY527 BF527:BG527 BN527:BO527 J528:K528 R528:S528 Z528:AA528 AH528:AI528 AP528:AQ528 AX528:AY528 BF528:BG528 BN528:BO528 J529:K529 R529:S529 Z529:AA529 AH529:AI529 AP529:AQ529 AX529:AY529 BF529:BG529 BN529:BO529 J530:K530 R530:S530 Z530:AA530 AH530:AI530 AP530:AQ530 AX530:AY530 BF530:BG530 BN530:BO530 J531:K531 R531:S531 Z531:AA531 AH531:AI531 AP531:AQ531 AX531:AY531 BF531:BG531 BN531:BO531 G532 J532:K532 O532 R532:S532 W532 Z532:AA532 AE532 AH532:AI532 AM532 AP532:AQ532 AU532 AX532:AY532 BC532 BF532:BG532 BK532 BN532:BO532 J533:K533 R533:S533 Z533:AA533 AH533:AI533 AP533:AQ533 AX533:AY533 BF533:BG533 BN533:BO533 J534:K534 R534:S534 Z534:AA534 AH534:AI534 AP534:AQ534 AX534:AY534 BF534:BG534 BN534:BO534 J535:K535 R535:S535 Z535:AA535 AH535:AI535 AP535:AQ535 AX535:AY535 BF535:BG535 BN535:BO535 J536:K536 R536:S536 Z536:AA536 AH536:AI536 AP536:AQ536 AX536:AY536 BF536:BG536 BN536:BO536 J537:K537 R537:S537 Z537:AA537 AH537:AI537 AP537:AQ537 AX537:AY537 BF537:BG537 BN537:BO537 J538:K538 R538:S538 Z538:AA538 AH538:AI538 AP538:AQ538 AX538:AY538 BF538:BG538 BN538:BO538 J539:K539 R539:S539 Z539:AA539 AH539:AI539 AP539:AQ539 AX539:AY539 BF539:BG539 BN539:BO539 J540:K540 R540:S540 Z540:AA540 AH540:AI540 AP540:AQ540 AX540:AY540 BF540:BG540 BN540:BO540 J541:K541 R541:S541 Z541:AA541 AH541:AI541 AP541:AQ541 AX541:AY541 BF541:BG541 BN541:BO541 J542:K542 R542:S542 Z542:AA542 AH542:AI542 AP542:AQ542 AX542:AY542 BF542:BG542 BN542:BO542 J543:K543 R543:S543 Z543:AA543 AH543:AI543 AP543:AQ543 AX543:AY543 BF543:BG543 BN543:BO543 J544:K544 R544:S544 Z544:AA544 AH544:AI544 AP544:AQ544 AX544:AY544 BF544:BG544 BN544:BO544 J545:K545 R545:S545 Z545:AA545 AH545:AI545 AP545:AQ545 AX545:AY545 BF545:BG545 BN545:BO545 J546:K546 R546:S546 Z546:AA546 AH546:AI546 AP546:AQ546 AX546:AY546 BF546:BG546 BN546:BO546 J547:K547 R547:S547 Z547:AA547 AH547:AI547 AP547:AQ547 AX547:AY547 BF547:BG547 BN547:BO547 J548:K548 R548:S548 Z548:AA548 AH548:AI548 AP548:AQ548 AX548:AY548 BF548:BG548 BN548:BO548 G549 J549:K549 O549 R549:S549 W549 Z549:AA549 AE549 AH549:AI549 AM549 AP549:AQ549 AU549 AX549:AY549 BC549 BF549:BG549 BK549 BN549:BO549 J550:K550 R550:S550 Z550:AA550 AH550:AI550 AP550:AQ550 AX550:AY550 BF550:BG550 BN550:BO550 J551:K551 R551:S551 Z551:AA551 AH551:AI551 AP551:AQ551 AX551:AY551 BF551:BG551 BN551:BO551 J552:K552 R552:S552 Z552:AA552 AH552:AI552 AP552:AQ552 AX552:AY552 BF552:BG552 BN552:BO552 J553:K553 R553:S553 Z553:AA553 AH553:AI553 AP553:AQ553 AX553:AY553 BF553:BG553 BN553:BO553 J554:K554 R554:S554 Z554:AA554 AH554:AI554 AP554:AQ554 AX554:AY554 BF554:BG554 BN554:BO554 J555:K555 R555:S555 Z555:AA555 AH555:AI555 AP555:AQ555 AX555:AY555 BF555:BG555 BN555:BO555 J556:K556 R556:S556 Z556:AA556 AH556:AI556 AP556:AQ556 AX556:AY556 BF556:BG556 BN556:BO556 J557:K557 R557:S557 Z557:AA557 AH557:AI557 AP557:AQ557 AX557:AY557 BF557:BG557 BN557:BO557 J558:K558 R558:S558 Z558:AA558 AH558:AI558 AP558:AQ558 AX558:AY558 BF558:BG558 BN558:BO558 J559:K559 R559:S559 Z559:AA559 AH559:AI559 AP559:AQ559 AX559:AY559 BF559:BG559 BN559:BO559 J560:K560 R560:S560 Z560:AA560 AH560:AI560 AP560:AQ560 AX560:AY560 BF560:BG560 BN560:BO560 J561:K561 R561:S561 Z561:AA561 AH561:AI561 AP561:AQ561 AX561:AY561 BF561:BG561 BN561:BO561 J562:K562 R562:S562 Z562:AA562 AH562:AI562 AP562:AQ562 AX562:AY562 BF562:BG562 BN562:BO562 J563:K563 R563:S563 Z563:AA563 AH563:AI563 AP563:AQ563 AX563:AY563 BF563:BG563 BN563:BO563 J564:K564 R564:S564 Z564:AA564 AH564:AI564 AP564:AQ564 AX564:AY564 BF564:BG564 BN564:BO564 J565:K565 R565:S565 Z565:AA565 AH565:AI565 AP565:AQ565 AX565:AY565 BF565:BG565 BN565:BO565 G566 J566:K566 O566 R566:S566 W566 Z566:AA566 AE566 AH566:AI566 AM566 AP566:AQ566 AU566 AX566:AY566 BC566 BF566:BG566 BK566 BN566:BO566 J567:K567 R567:S567 Z567:AA567 AH567:AI567 AP567:AQ567 AX567:AY567 BF567:BG567 BN567:BO567 J568:K568 R568:S568 Z568:AA568 AH568:AI568 AP568:AQ568 AX568:AY568 BF568:BG568 BN568:BO568 J569:K569 R569:S569 Z569:AA569 AH569:AI569 AP569:AQ569 AX569:AY569 BF569:BG569 BN569:BO569 J570:K570 R570:S570 Z570:AA570 AH570:AI570 AP570:AQ570 AX570:AY570 BF570:BG570 BN570:BO570 J571:K571 R571:S571 Z571:AA571 AH571:AI571 AP571:AQ571 AX571:AY571 BF571:BG571 BN571:BO571 J572:K572 R572:S572 Z572:AA572 AH572:AI572 AP572:AQ572 AX572:AY572 BF572:BG572 BN572:BO572 J573:K573 R573:S573 Z573:AA573 AH573:AI573 AP573:AQ573 AX573:AY573 BF573:BG573 BN573:BO573 J574:K574 R574:S574 Z574:AA574 AH574:AI574 AP574:AQ574 AX574:AY574 BF574:BG574 BN574:BO574 J575:K575 R575:S575 Z575:AA575 AH575:AI575 AP575:AQ575 AX575:AY575 BF575:BG575 BN575:BO575 J576:K576 R576:S576 Z576:AA576 AH576:AI576 AP576:AQ576 AX576:AY576 BF576:BG576 BN576:BO576 J577:K577 R577:S577 Z577:AA577 AH577:AI577 AP577:AQ577 AX577:AY577 BF577:BG577 BN577:BO577 J578:K578 R578:S578 Z578:AA578 AH578:AI578 AP578:AQ578 AX578:AY578 BF578:BG578 BN578:BO578 J579:K579 R579:S579 Z579:AA579 AH579:AI579 AP579:AQ579 AX579:AY579 BF579:BG579 BN579:BO579 J580:K580 R580:S580 Z580:AA580 AH580:AI580 AP580:AQ580 AX580:AY580 BF580:BG580 BN580:BO580 J581:K581 R581:S581 Z581:AA581 AH581:AI581 AP581:AQ581 AX581:AY581 BF581:BG581 BN581:BO581 J582:K582 R582:S582 Z582:AA582 AH582:AI582 AP582:AQ582 AX582:AY582 BF582:BG582 BN582:BO582 G583 J583:K583 O583 R583:S583 W583 Z583:AA583 AE583 AH583:AI583 AM583 AP583:AQ583 AU583 AX583:AY583 BC583 BF583:BG583 BK583 BN583:BO583 J584:K584 R584:S584 Z584:AA584 AH584:AI584 AP584:AQ584 AX584:AY584 BF584:BG584 BN584:BO584 J585:K585 R585:S585 Z585:AA585 AH585:AI585 AP585:AQ585 AX585:AY585 BF585:BG585 BN585:BO585 J586:K586 R586:S586 Z586:AA586 AH586:AI586 AP586:AQ586 AX586:AY586 BF586:BG586 BN586:BO586 J587:K587 R587:S587 Z587:AA587 AH587:AI587 AP587:AQ587 AX587:AY587 BF587:BG587 BN587:BO587 J588:K588 R588:S588 Z588:AA588 AH588:AI588 AP588:AQ588 AX588:AY588 BF588:BG588 BN588:BO588 J589:K589 R589:S589 Z589:AA589 AH589:AI589 AP589:AQ589 AX589:AY589 BF589:BG589 BN589:BO589 J590:K590 R590:S590 Z590:AA590 AH590:AI590 AP590:AQ590 AX590:AY590 BF590:BG590 BN590:BO590 J591:K591 R591:S591 Z591:AA591 AH591:AI591 AP591:AQ591 AX591:AY591 BF591:BG591 BN591:BO591 J592:K592 R592:S592 Z592:AA592 AH592:AI592 AP592:AQ592 AX592:AY592 BF592:BG592 BN592:BO592 J593:K593 R593:S593 Z593:AA593 AH593:AI593 AP593:AQ593 AX593:AY593 BF593:BG593 BN593:BO593 J594:K594 R594:S594 Z594:AA594 AH594:AI594 AP594:AQ594 AX594:AY594 BF594:BG594 BN594:BO594 J595:K595 R595:S595 Z595:AA595 AH595:AI595 AP595:AQ595 AX595:AY595 BF595:BG595 BN595:BO595 J596:K596 R596:S596 Z596:AA596 AH596:AI596 AP596:AQ596 AX596:AY596 BF596:BG596 BN596:BO596 J597:K597 R597:S597 Z597:AA597 AH597:AI597 AP597:AQ597 AX597:AY597 BF597:BG597 BN597:BO597 J598:K598 R598:S598 Z598:AA598 AH598:AI598 AP598:AQ598 AX598:AY598 BF598:BG598 BN598:BO598 J599:K599 R599:S599 Z599:AA599 AH599:AI599 AP599:AQ599 AX599:AY599 BF599:BG599 BN599:BO599 G600 J600:K600 O600 R600:S600 W600 Z600:AA600 AE600 AH600:AI600 AM600 AP600:AQ600 AU600 AX600:AY600 BC600 BF600:BG600 BK600 BN600:BO600 J601:K601 R601:S601 Z601:AA601 AH601:AI601 AP601:AQ601 AX601:AY601 BF601:BG601 BN601:BO601 J602:K602 R602:S602 Z602:AA602 AH602:AI602 AP602:AQ602 AX602:AY602 BF602:BG602 BN602:BO602 J603:K603 R603:S603 Z603:AA603 AH603:AI603 AP603:AQ603 AX603:AY603 BF603:BG603 BN603:BO603 J604:K604 R604:S604 Z604:AA604 AH604:AI604 AP604:AQ604 AX604:AY604 BF604:BG604 BN604:BO604 J605:K605 R605:S605 Z605:AA605 AH605:AI605 AP605:AQ605 AX605:AY605 BF605:BG605 BN605:BO605 J606:K606 R606:S606 Z606:AA606 AH606:AI606 AP606:AQ606 AX606:AY606 BF606:BG606 BN606:BO606 J607:K607 R607:S607 Z607:AA607 AH607:AI607 AP607:AQ607 AX607:AY607 BF607:BG607 BN607:BO607 J608:K608 R608:S608 Z608:AA608 AH608:AI608 AP608:AQ608 AX608:AY608 BF608:BG608 BN608:BO608 J609:K609 R609:S609 Z609:AA609 AH609:AI609 AP609:AQ609 AX609:AY609 BF609:BG609 BN609:BO609 J610:K610 R610:S610 Z610:AA610 AH610:AI610 AP610:AQ610 AX610:AY610 BF610:BG610 BN610:BO610 J611:K611 R611:S611 Z611:AA611 AH611:AI611 AP611:AQ611 AX611:AY611 BF611:BG611 BN611:BO611 J612:K612 R612:S612 Z612:AA612 AH612:AI612 AP612:AQ612 AX612:AY612 BF612:BG612 BN612:BO612 J613:K613 R613:S613 Z613:AA613 AH613:AI613 AP613:AQ613 AX613:AY613 BF613:BG613 BN613:BO613 J614:K614 R614:S614 Z614:AA614 AH614:AI614 AP614:AQ614 AX614:AY614 BF614:BG614 BN614:BO614 J615:K615 R615:S615 Z615:AA615 AH615:AI615 AP615:AQ615 AX615:AY615 BF615:BG615 BN615:BO615 J616:K616 R616:S616 Z616:AA616 AH616:AI616 AP616:AQ616 AX616:AY616 BF616:BG616 BN616:BO616 G617 J617:K617 O617 R617:S617 W617 Z617:AA617 AE617 AH617:AI617 AM617 AP617:AQ617 AU617 AX617:AY617 BC617 BF617:BG617 BK617 BN617:BO617 J618:K618 R618:S618 Z618:AA618 AH618:AI618 AP618:AQ618 AX618:AY618 BF618:BG618 BN618:BO618 J619:K619 R619:S619 Z619:AA619 AH619:AI619 AP619:AQ619 AX619:AY619 BF619:BG619 BN619:BO619 J620:K620 R620:S620 Z620:AA620 AH620:AI620 AP620:AQ620 AX620:AY620 BF620:BG620 BN620:BO620 J621:K621 R621:S621 Z621:AA621 AH621:AI621 AP621:AQ621 AX621:AY621 BF621:BG621 BN621:BO621 J622:K622 R622:S622 Z622:AA622 AH622:AI622 AP622:AQ622 AX622:AY622 BF622:BG622 BN622:BO622 J623:K623 R623:S623 Z623:AA623 AH623:AI623 AP623:AQ623 AX623:AY623 BF623:BG623 BN623:BO623 J624:K624 R624:S624 Z624:AA624 AH624:AI624 AP624:AQ624 AX624:AY624 BF624:BG624 BN624:BO624 J625:K625 R625:S625 Z625:AA625 AH625:AI625 AP625:AQ625 AX625:AY625 BF625:BG625 BN625:BO625 J626:K626 R626:S626 Z626:AA626 AH626:AI626 AP626:AQ626 AX626:AY626 BF626:BG626 BN626:BO626 J627:K627 R627:S627 Z627:AA627 AH627:AI627 AP627:AQ627 AX627:AY627 BF627:BG627 BN627:BO627 J628:K628 R628:S628 Z628:AA628 AH628:AI628 AP628:AQ628 AX628:AY628 BF628:BG628 BN628:BO628 J629:K629 R629:S629 Z629:AA629 AH629:AI629 AP629:AQ629 AX629:AY629 BF629:BG629 BN629:BO629 J630:K630 R630:S630 Z630:AA630 AH630:AI630 AP630:AQ630 AX630:AY630 BF630:BG630 BN630:BO630 J631:K631 R631:S631 Z631:AA631 AH631:AI631 AP631:AQ631 AX631:AY631 BF631:BG631 BN631:BO631 J632:K632 R632:S632 Z632:AA632 AH632:AI632 AP632:AQ632 AX632:AY632 BF632:BG632 BN632:BO632 J633:K633 R633:S633 Z633:AA633 AH633:AI633 AP633:AQ633 AX633:AY633 BF633:BG633 BN633:BO633 G634 J634:K634 O634 R634:S634 W634 Z634:AA634 AE634 AH634:AI634 AM634 AP634:AQ634 AU634 AX634:AY634 BC634 BF634:BG634 BK634 BN634:BO634 J635:K635 R635:S635 Z635:AA635 AH635:AI635 AP635:AQ635 AX635:AY635 BF635:BG635 BN635:BO635 J636:K636 R636:S636 Z636:AA636 AH636:AI636 AP636:AQ636 AX636:AY636 BF636:BG636 BN636:BO636 J637:K637 R637:S637 Z637:AA637 AH637:AI637 AP637:AQ637 AX637:AY637 BF637:BG637 BN637:BO637 J638:K638 R638:S638 Z638:AA638 AH638:AI638 AP638:AQ638 AX638:AY638 BF638:BG638 BN638:BO638 J639:K639 R639:S639 Z639:AA639 AH639:AI639 AP639:AQ639 AX639:AY639 BF639:BG639 BN639:BO639 J640:K640 R640:S640 Z640:AA640 AH640:AI640 AP640:AQ640 AX640:AY640 BF640:BG640 BN640:BO640 J641:K641 R641:S641 Z641:AA641 AH641:AI641 AP641:AQ641 AX641:AY641 BF641:BG641 BN641:BO641 J642:K642 R642:S642 Z642:AA642 AH642:AI642 AP642:AQ642 AX642:AY642 BF642:BG642 BN642:BO642 J643:K643 R643:S643 Z643:AA643 AH643:AI643 AP643:AQ643 AX643:AY643 BF643:BG643 BN643:BO643 J644:K644 R644:S644 Z644:AA644 AH644:AI644 AP644:AQ644 AX644:AY644 BF644:BG644 BN644:BO644 J645:K645 R645:S645 Z645:AA645 AH645:AI645 AP645:AQ645 AX645:AY645 BF645:BG645 BN645:BO645 J646:K646 R646:S646 Z646:AA646 AH646:AI646 AP646:AQ646 AX646:AY646 BF646:BG646 BN646:BO646 J647:K647 R647:S647 Z647:AA647 AH647:AI647 AP647:AQ647 AX647:AY647 BF647:BG647 BN647:BO647 J648:K648 R648:S648 Z648:AA648 AH648:AI648 AP648:AQ648 AX648:AY648 BF648:BG648 BN648:BO648 J649:K649 R649:S649 Z649:AA649 AH649:AI649 AP649:AQ649 AX649:AY649 BF649:BG649 BN649:BO649 J650:K650 R650:S650 Z650:AA650 AH650:AI650 AP650:AQ650 AX650:AY650 BF650:BG650 BN650:BO650 G651 J651:K651 O651 R651:S651 W651 Z651:AA651 AE651 AH651:AI651 AM651 AP651:AQ651 AU651 AX651:AY651 BC651 BF651:BG651 BK651 BN651:BO651 J652:K652 R652:S652 Z652:AA652 AH652:AI652 AP652:AQ652 AX652:AY652 BF652:BG652 BN652:BO652 J653:K653 R653:S653 Z653:AA653 AH653:AI653 AP653:AQ653 AX653:AY653 BF653:BG653 BN653:BO653 J654:K654 R654:S654 Z654:AA654 AH654:AI654 AP654:AQ654 AX654:AY654 BF654:BG654 BN654:BO654 J655:K655 R655:S655 Z655:AA655 AH655:AI655 AP655:AQ655 AX655:AY655 BF655:BG655 BN655:BO655 J656:K656 R656:S656 Z656:AA656 AH656:AI656 AP656:AQ656 AX656:AY656 BF656:BG656 BN656:BO656 J657:K657 R657:S657 Z657:AA657 AH657:AI657 AP657:AQ657 AX657:AY657 BF657:BG657 BN657:BO657 J658:K658 R658:S658 Z658:AA658 AH658:AI658 AP658:AQ658 AX658:AY658 BF658:BG658 BN658:BO658 J659:K659 R659:S659 Z659:AA659 AH659:AI659 AP659:AQ659 AX659:AY659 BF659:BG659 BN659:BO659 J660:K660 R660:S660 Z660:AA660 AH660:AI660 AP660:AQ660 AX660:AY660 BF660:BG660 BN660:BO660 J661:K661 R661:S661 Z661:AA661 AH661:AI661 AP661:AQ661 AX661:AY661 BF661:BG661 BN661:BO661 J662:K662 R662:S662 Z662:AA662 AH662:AI662 AP662:AQ662 AX662:AY662 BF662:BG662 BN662:BO662 J663:K663 R663:S663 Z663:AA663 AH663:AI663 AP663:AQ663 AX663:AY663 BF663:BG663 BN663:BO663 J664:K664 R664:S664 Z664:AA664 AH664:AI664 AP664:AQ664 AX664:AY664 BF664:BG664 BN664:BO664 J665:K665 R665:S665 Z665:AA665 AH665:AI665 AP665:AQ665 AX665:AY665 BF665:BG665 BN665:BO665 J666:K666 R666:S666 Z666:AA666 AH666:AI666 AP666:AQ666 AX666:AY666 BF666:BG666 BN666:BO666 J667:K667 R667:S667 Z667:AA667 AH667:AI667 AP667:AQ667 AX667:AY667 BF667:BG667 BN667:BO667 G668 J668:K668 O668 R668:S668 W668 Z668:AA668 AE668 AH668:AI668 AM668 AP668:AQ668 AU668 AX668:AY668 BC668 BF668:BG668 BK668 BN668:BO668 J669:K669 R669:S669 Z669:AA669 AH669:AI669 AP669:AQ669 AX669:AY669 BF669:BG669 BN669:BO669 J670:K670 R670:S670 Z670:AA670 AH670:AI670 AP670:AQ670 AX670:AY670 BF670:BG670 BN670:BO670 J671:K671 R671:S671 Z671:AA671 AH671:AI671 AP671:AQ671 AX671:AY671 BF671:BG671 BN671:BO671 J672:K672 R672:S672 Z672:AA672 AH672:AI672 AP672:AQ672 AX672:AY672 BF672:BG672 BN672:BO672 J673:K673 R673:S673 Z673:AA673 AH673:AI673 AP673:AQ673 AX673:AY673 BF673:BG673 BN673:BO673 J674:K674 R674:S674 Z674:AA674 AH674:AI674 AP674:AQ674 AX674:AY674 BF674:BG674 BN674:BO674 J675:K675 R675:S675 Z675:AA675 AH675:AI675 AP675:AQ675 AX675:AY675 BF675:BG675 BN675:BO675 J676:K676 R676:S676 Z676:AA676 AH676:AI676 AP676:AQ676 AX676:AY676 BF676:BG676 BN676:BO676 J677:K677 R677:S677 Z677:AA677 AH677:AI677 AP677:AQ677 AX677:AY677 BF677:BG677 BN677:BO677 J678:K678 R678:S678 Z678:AA678 AH678:AI678 AP678:AQ678 AX678:AY678 BF678:BG678 BN678:BO678 J679:K679 R679:S679 Z679:AA679 AH679:AI679 AP679:AQ679 AX679:AY679 BF679:BG679 BN679:BO679 J680:K680 R680:S680 Z680:AA680 AH680:AI680 AP680:AQ680 AX680:AY680 BF680:BG680 BN680:BO680 J681:K681 R681:S681 Z681:AA681 AH681:AI681 AP681:AQ681 AX681:AY681 BF681:BG681 BN681:BO681 J682:K682 R682:S682 Z682:AA682 AH682:AI682 AP682:AQ682 AX682:AY682 BF682:BG682 BN682:BO682 J683:K683 R683:S683 Z683:AA683 AH683:AI683 AP683:AQ683 AX683:AY683 BF683:BG683 BN683:BO683 J684:K684 R684:S684 Z684:AA684 AH684:AI684 AP684:AQ684 AX684:AY684 BF684:BG684 BN684:BO684 G685 J685:K685 O685 R685:S685 W685 Z685:AA685 AE685 AH685:AI685 AM685 AP685:AQ685 AU685 AX685:AY685 BC685 BF685:BG685 BK685 BN685:BO685 J686:K686 R686:S686 Z686:AA686 AH686:AI686 AP686:AQ686 AX686:AY686 BF686:BG686 BN686:BO686 J687:K687 R687:S687 Z687:AA687 AH687:AI687 AP687:AQ687 AX687:AY687 BF687:BG687 BN687:BO687 J688:K688 R688:S688 Z688:AA688 AH688:AI688 AP688:AQ688 AX688:AY688 BF688:BG688 BN688:BO688 J689:K689 R689:S689 Z689:AA689 AH689:AI689 AP689:AQ689 AX689:AY689 BF689:BG689 BN689:BO689 J690:K690 R690:S690 Z690:AA690 AH690:AI690 AP690:AQ690 AX690:AY690 BF690:BG690 BN690:BO690 J691:K691 R691:S691 Z691:AA691 AH691:AI691 AP691:AQ691 AX691:AY691 BF691:BG691 BN691:BO691 J692:K692 R692:S692 Z692:AA692 AH692:AI692 AP692:AQ692 AX692:AY692 BF692:BG692 BN692:BO692 J693:K693 R693:S693 Z693:AA693 AH693:AI693 AP693:AQ693 AX693:AY693 BF693:BG693 BN693:BO693 J694:K694 R694:S694 Z694:AA694 AH694:AI694 AP694:AQ694 AX694:AY694 BF694:BG694 BN694:BO694 J695:K695 R695:S695 Z695:AA695 AH695:AI695 AP695:AQ695 AX695:AY695 BF695:BG695 BN695:BO695 J696:K696 R696:S696 Z696:AA696 AH696:AI696 AP696:AQ696 AX696:AY696 BF696:BG696 BN696:BO696 J697:K697 R697:S697 Z697:AA697 AH697:AI697 AP697:AQ697 AX697:AY697 BF697:BG697 BN697:BO697 J698:K698 R698:S698 Z698:AA698 AH698:AI698 AP698:AQ698 AX698:AY698 BF698:BG698 BN698:BO698 J699:K699 R699:S699 Z699:AA699 AH699:AI699 AP699:AQ699 AX699:AY699 BF699:BG699 BN699:BO699 J700:K700 R700:S700 Z700:AA700 AH700:AI700 AP700:AQ700 AX700:AY700 BF700:BG700 BN700:BO700 J701:K701 R701:S701 Z701:AA701 AH701:AI701 AP701:AQ701 AX701:AY701 BF701:BG701 BN701:BO701 G702 J702:K702 O702 R702:S702 W702 Z702:AA702 AE702 AH702:AI702 AM702 AP702:AQ702 AU702 AX702:AY702 BC702 BF702:BG702 BK702 BN702:BO702 J703:K703 R703:S703 Z703:AA703 AH703:AI703 AP703:AQ703 AX703:AY703 BF703:BG703 BN703:BO703 J704:K704 R704:S704 Z704:AA704 AH704:AI704 AP704:AQ704 AX704:AY704 BF704:BG704 BN704:BO704 J705:K705 R705:S705 Z705:AA705 AH705:AI705 AP705:AQ705 AX705:AY705 BF705:BG705 BN705:BO705 J706:K706 R706:S706 Z706:AA706 AH706:AI706 AP706:AQ706 AX706:AY706 BF706:BG706 BN706:BO706 J707:K707 R707:S707 Z707:AA707 AH707:AI707 AP707:AQ707 AX707:AY707 BF707:BG707 BN707:BO707 J708:K708 R708:S708 Z708:AA708 AH708:AI708 AP708:AQ708 AX708:AY708 BF708:BG708 BN708:BO708 J709:K709 R709:S709 Z709:AA709 AH709:AI709 AP709:AQ709 AX709:AY709 BF709:BG709 BN709:BO709 J710:K710 R710:S710 Z710:AA710 AH710:AI710 AP710:AQ710 AX710:AY710 BF710:BG710 BN710:BO710 J711:K711 R711:S711 Z711:AA711 AH711:AI711 AP711:AQ711 AX711:AY711 BF711:BG711 BN711:BO711 J712:K712 R712:S712 Z712:AA712 AH712:AI712 AP712:AQ712 AX712:AY712 BF712:BG712 BN712:BO712 J713:K713 R713:S713 Z713:AA713 AH713:AI713 AP713:AQ713 AX713:AY713 BF713:BG713 BN713:BO713 J714:K714 R714:S714 Z714:AA714 AH714:AI714 AP714:AQ714 AX714:AY714 BF714:BG714 BN714:BO714 J715:K715 R715:S715 Z715:AA715 AH715:AI715 AP715:AQ715 AX715:AY715 BF715:BG715 BN715:BO715 J716:K716 R716:S716 Z716:AA716 AH716:AI716 AP716:AQ716 AX716:AY716 BF716:BG716 BN716:BO716 J717:K717 R717:S717 Z717:AA717 AH717:AI717 AP717:AQ717 AX717:AY717 BF717:BG717 BN717:BO717 J718:K718 R718:S718 Z718:AA718 AH718:AI718 AP718:AQ718 AX718:AY718 BF718:BG718 BN718:BO718 G719 J719:K719 O719 R719:S719 W719 Z719:AA719 AE719 AH719:AI719 AM719 AP719:AQ719 AU719 AX719:AY719 BC719 BF719:BG719 BK719 BN719:BO719 J720:K720 R720:S720 Z720:AA720 AH720:AI720 AP720:AQ720 AX720:AY720 BF720:BG720 BN720:BO720 J721:K721 R721:S721 Z721:AA721 AH721:AI721 AP721:AQ721 AX721:AY721 BF721:BG721 BN721:BO721 J722:K722 R722:S722 Z722:AA722 AH722:AI722 AP722:AQ722 AX722:AY722 BF722:BG722 BN722:BO722 J723:K723 R723:S723 Z723:AA723 AH723:AI723 AP723:AQ723 AX723:AY723 BF723:BG723 BN723:BO723 J724:K724 R724:S724 Z724:AA724 AH724:AI724 AP724:AQ724 AX724:AY724 BF724:BG724 BN724:BO724 J725:K725 R725:S725 Z725:AA725 AH725:AI725 AP725:AQ725 AX725:AY725 BF725:BG725 BN725:BO725 J726:K726 R726:S726 Z726:AA726 AH726:AI726 AP726:AQ726 AX726:AY726 BF726:BG726 BN726:BO726 J727:K727 R727:S727 Z727:AA727 AH727:AI727 AP727:AQ727 AX727:AY727 BF727:BG727 BN727:BO727 J728:K728 R728:S728 Z728:AA728 AH728:AI728 AP728:AQ728 AX728:AY728 BF728:BG728 BN728:BO728 J729:K729 R729:S729 Z729:AA729 AH729:AI729 AP729:AQ729 AX729:AY729 BF729:BG729 BN729:BO729 J730:K730 R730:S730 Z730:AA730 AH730:AI730 AP730:AQ730 AX730:AY730 BF730:BG730 BN730:BO730 J731:K731 R731:S731 Z731:AA731 AH731:AI731 AP731:AQ731 AX731:AY731 BF731:BG731 BN731:BO731 J732:K732 R732:S732 Z732:AA732 AH732:AI732 AP732:AQ732 AX732:AY732 BF732:BG732 BN732:BO732 J733:K733 R733:S733 Z733:AA733 AH733:AI733 AP733:AQ733 AX733:AY733 BF733:BG733 BN733:BO733 J734:K734 R734:S734 Z734:AA734 AH734:AI734 AP734:AQ734 AX734:AY734 BF734:BG734 BN734:BO734 J735:K735 R735:S735 Z735:AA735 AH735:AI735 AP735:AQ735 AX735:AY735 BF735:BG735 BN735:BO735 G736 J736:K736 O736 R736:S736 W736 Z736:AA736 AE736 AH736:AI736 AM736 AP736:AQ736 AU736 AX736:AY736 BC736 BF736:BG736 BK736 BN736:BO736 J737:K737 R737:S737 Z737:AA737 AH737:AI737 AP737:AQ737 AX737:AY737 BF737:BG737 BN737:BO737 J738:K738 R738:S738 Z738:AA738 AH738:AI738 AP738:AQ738 AX738:AY738 BF738:BG738 BN738:BO738 J739:K739 R739:S739 Z739:AA739 AH739:AI739 AP739:AQ739 AX739:AY739 BF739:BG739 BN739:BO739 J740:K740 R740:S740 Z740:AA740 AH740:AI740 AP740:AQ740 AX740:AY740 BF740:BG740 BN740:BO740 J741:K741 R741:S741 Z741:AA741 AH741:AI741 AP741:AQ741 AX741:AY741 BF741:BG741 BN741:BO741 J742:K742 R742:S742 Z742:AA742 AH742:AI742 AP742:AQ742 AX742:AY742 BF742:BG742 BN742:BO742 J743:K743 R743:S743 Z743:AA743 AH743:AI743 AP743:AQ743 AX743:AY743 BF743:BG743 BN743:BO743 J744:K744 R744:S744 Z744:AA744 AH744:AI744 AP744:AQ744 AX744:AY744 BF744:BG744 BN744:BO744 J745:K745 R745:S745 Z745:AA745 AH745:AI745 AP745:AQ745 AX745:AY745 BF745:BG745 BN745:BO745 J746:K746 R746:S746 Z746:AA746 AH746:AI746 AP746:AQ746 AX746:AY746 BF746:BG746 BN746:BO746 J747:K747 R747:S747 Z747:AA747 AH747:AI747 AP747:AQ747 AX747:AY747 BF747:BG747 BN747:BO747 J748:K748 R748:S748 Z748:AA748 AH748:AI748 AP748:AQ748 AX748:AY748 BF748:BG748 BN748:BO748 J749:K749 R749:S749 Z749:AA749 AH749:AI749 AP749:AQ749 AX749:AY749 BF749:BG749 BN749:BO749 J750:K750 R750:S750 Z750:AA750 AH750:AI750 AP750:AQ750 AX750:AY750 BF750:BG750 BN750:BO750 J751:K751 R751:S751 Z751:AA751 AH751:AI751 AP751:AQ751 AX751:AY751 BF751:BG751 BN751:BO751 J752:K752 R752:S752 Z752:AA752 AH752:AI752 AP752:AQ752 AX752:AY752 BF752:BG752 BN752:BO752 G753 J753:K753 O753 R753:S753 W753 Z753:AA753 AE753 AH753:AI753 AM753 AP753:AQ753 AU753 AX753:AY753 BC753 BF753:BG753 BK753 BN753:BO753 J754:K754 R754:S754 Z754:AA754 AH754:AI754 AP754:AQ754 AX754:AY754 BF754:BG754 BN754:BO754 J755:K755 R755:S755 Z755:AA755 AH755:AI755 AP755:AQ755 AX755:AY755 BF755:BG755 BN755:BO755 J756:K756 R756:S756 Z756:AA756 AH756:AI756 AP756:AQ756 AX756:AY756 BF756:BG756 BN756:BO756 J757:K757 R757:S757 Z757:AA757 AH757:AI757 AP757:AQ757 AX757:AY757 BF757:BG757 BN757:BO757 J758:K758 R758:S758 Z758:AA758 AH758:AI758 AP758:AQ758 AX758:AY758 BF758:BG758 BN758:BO758 J759:K759 R759:S759 Z759:AA759 AH759:AI759 AP759:AQ759 AX759:AY759 BF759:BG759 BN759:BO759 J760:K760 R760:S760 Z760:AA760 AH760:AI760 AP760:AQ760 AX760:AY760 BF760:BG760 BN760:BO760 J761:K761 R761:S761 Z761:AA761 AH761:AI761 AP761:AQ761 AX761:AY761 BF761:BG761 BN761:BO761 J762:K762 R762:S762 Z762:AA762 AH762:AI762 AP762:AQ762 AX762:AY762 BF762:BG762 BN762:BO762 J763:K763 R763:S763 Z763:AA763 AH763:AI763 AP763:AQ763 AX763:AY763 BF763:BG763 BN763:BO763 J764:K764 R764:S764 Z764:AA764 AH764:AI764 AP764:AQ764 AX764:AY764 BF764:BG764 BN764:BO764 J765:K765 R765:S765 Z765:AA765 AH765:AI765 AP765:AQ765 AX765:AY765 BF765:BG765 BN765:BO765 J766:K766 R766:S766 Z766:AA766 AH766:AI766 AP766:AQ766 AX766:AY766 BF766:BG766 BN766:BO766 J767:K767 R767:S767 Z767:AA767 AH767:AI767 AP767:AQ767 AX767:AY767 BF767:BG767 BN767:BO767 J768:K768 R768:S768 Z768:AA768 AH768:AI768 AP768:AQ768 AX768:AY768 BF768:BG768 BN768:BO768 J769:K769 R769:S769 Z769:AA769 AH769:AI769 AP769:AQ769 AX769:AY769 BF769:BG769 BN769:BO769 G770 J770:K770 O770 R770:S770 W770 Z770:AA770 AE770 AH770:AI770 AM770 AP770:AQ770 AU770 AX770:AY770 BC770 BF770:BG770 BK770 BN770:BO770 J771:K771 R771:S771 Z771:AA771 AH771:AI771 AP771:AQ771 AX771:AY771 BF771:BG771 BN771:BO771 J772:K772 R772:S772 Z772:AA772 AH772:AI772 AP772:AQ772 AX772:AY772 BF772:BG772 BN772:BO772 J773:K773 R773:S773 Z773:AA773 AH773:AI773 AP773:AQ773 AX773:AY773 BF773:BG773 BN773:BO773 J774:K774 R774:S774 Z774:AA774 AH774:AI774 AP774:AQ774 AX774:AY774 BF774:BG774 BN774:BO774 J775:K775 R775:S775 Z775:AA775 AH775:AI775 AP775:AQ775 AX775:AY775 BF775:BG775 BN775:BO775 J776:K776 R776:S776 Z776:AA776 AH776:AI776 AP776:AQ776 AX776:AY776 BF776:BG776 BN776:BO776 J777:K777 R777:S777 Z777:AA777 AH777:AI777 AP777:AQ777 AX777:AY777 BF777:BG777 BN777:BO777 J778:K778 R778:S778 Z778:AA778 AH778:AI778 AP778:AQ778 AX778:AY778 BF778:BG778 BN778:BO778 J779:K779 R779:S779 Z779:AA779 AH779:AI779 AP779:AQ779 AX779:AY779 BF779:BG779 BN779:BO779 J780:K780 R780:S780 Z780:AA780 AH780:AI780 AP780:AQ780 AX780:AY780 BF780:BG780 BN780:BO780 J781:K781 R781:S781 Z781:AA781 AH781:AI781 AP781:AQ781 AX781:AY781 BF781:BG781 BN781:BO781 J782:K782 R782:S782 Z782:AA782 AH782:AI782 AP782:AQ782 AX782:AY782 BF782:BG782 BN782:BO782 J783:K783 R783:S783 Z783:AA783 AH783:AI783 AP783:AQ783 AX783:AY783 BF783:BG783 BN783:BO783 J784:K784 R784:S784 Z784:AA784 AH784:AI784 AP784:AQ784 AX784:AY784 BF784:BG784 BN784:BO784 J785:K785 R785:S785 Z785:AA785 AH785:AI785 AP785:AQ785 AX785:AY785 BF785:BG785 BN785:BO785 J786:K786 R786:S786 Z786:AA786 AH786:AI786 AP786:AQ786 AX786:AY786 BF786:BG786 BN786:BO786 G787 J787:K787 O787 R787:S787 W787 Z787:AA787 AE787 AH787:AI787 AM787 AP787:AQ787 AU787 AX787:AY787 BC787 BF787:BG787 BK787 BN787:BO787 J788:K788 R788:S788 Z788:AA788 AH788:AI788 AP788:AQ788 AX788:AY788 BF788:BG788 BN788:BO788 J789:K789 R789:S789 Z789:AA789 AH789:AI789 AP789:AQ789 AX789:AY789 BF789:BG789 BN789:BO789 J790:K790 R790:S790 Z790:AA790 AH790:AI790 AP790:AQ790 AX790:AY790 BF790:BG790 BN790:BO790 J791:K791 R791:S791 Z791:AA791 AH791:AI791 AP791:AQ791 AX791:AY791 BF791:BG791 BN791:BO791 J792:K792 R792:S792 Z792:AA792 AH792:AI792 AP792:AQ792 AX792:AY792 BF792:BG792 BN792:BO792 J793:K793 R793:S793 Z793:AA793 AH793:AI793 AP793:AQ793 AX793:AY793 BF793:BG793 BN793:BO793 J794:K794 R794:S794 Z794:AA794 AH794:AI794 AP794:AQ794 AX794:AY794 BF794:BG794 BN794:BO794 J795:K795 R795:S795 Z795:AA795 AH795:AI795 AP795:AQ795 AX795:AY795 BF795:BG795 BN795:BO795 J796:K796 R796:S796 Z796:AA796 AH796:AI796 AP796:AQ796 AX796:AY796 BF796:BG796 BN796:BO796 J797:K797 R797:S797 Z797:AA797 AH797:AI797 AP797:AQ797 AX797:AY797 BF797:BG797 BN797:BO797 J798:K798 R798:S798 Z798:AA798 AH798:AI798 AP798:AQ798 AX798:AY798 BF798:BG798 BN798:BO798 J799:K799 R799:S799 Z799:AA799 AH799:AI799 AP799:AQ799 AX799:AY799 BF799:BG799 BN799:BO799 J800:K800 R800:S800 Z800:AA800 AH800:AI800 AP800:AQ800 AX800:AY800 BF800:BG800 BN800:BO800 J801:K801 R801:S801 Z801:AA801 AH801:AI801 AP801:AQ801 AX801:AY801 BF801:BG801 BN801:BO801 J802:K802 R802:S802 Z802:AA802 AH802:AI802 AP802:AQ802 AX802:AY802 BF802:BG802 BN802:BO802 J803:K803 R803:S803 Z803:AA803 AH803:AI803 AP803:AQ803 AX803:AY803 BF803:BG803 BN803:BO803 G804 J804:K804 O804 R804:S804 W804 Z804:AA804 AE804 AH804:AI804 AM804 AP804:AQ804 AU804 AX804:AY804 BC804 BF804:BG804 BK804 BN804:BO804 J805:K805 R805:S805 Z805:AA805 AH805:AI805 AP805:AQ805 AX805:AY805 BF805:BG805 BN805:BO805 J806:K806 R806:S806 Z806:AA806 AH806:AI806 AP806:AQ806 AX806:AY806 BF806:BG806 BN806:BO806 J807:K807 R807:S807 Z807:AA807 AH807:AI807 AP807:AQ807 AX807:AY807 BF807:BG807 BN807:BO807 J808:K808 R808:S808 Z808:AA808 AH808:AI808 AP808:AQ808 AX808:AY808 BF808:BG808 BN808:BO808 J809:K809 R809:S809 Z809:AA809 AH809:AI809 AP809:AQ809 AX809:AY809 BF809:BG809 BN809:BO809 J810:K810 R810:S810 Z810:AA810 AH810:AI810 AP810:AQ810 AX810:AY810 BF810:BG810 BN810:BO810 J811:K811 R811:S811 Z811:AA811 AH811:AI811 AP811:AQ811 AX811:AY811 BF811:BG811 BN811:BO811 J812:K812 R812:S812 Z812:AA812 AH812:AI812 AP812:AQ812 AX812:AY812 BF812:BG812 BN812:BO812 J813:K813 R813:S813 Z813:AA813 AH813:AI813 AP813:AQ813 AX813:AY813 BF813:BG813 BN813:BO813 J814:K814 R814:S814 Z814:AA814 AH814:AI814 AP814:AQ814 AX814:AY814 BF814:BG814 BN814:BO814 J815:K815 R815:S815 Z815:AA815 AH815:AI815 AP815:AQ815 AX815:AY815 BF815:BG815 BN815:BO815 J816:K816 R816:S816 Z816:AA816 AH816:AI816 AP816:AQ816 AX816:AY816 BF816:BG816 BN816:BO816 J817:K817 R817:S817 Z817:AA817 AH817:AI817 AP817:AQ817 AX817:AY817 BF817:BG817 BN817:BO817 J818:K818 R818:S818 Z818:AA818 AH818:AI818 AP818:AQ818 AX818:AY818 BF818:BG818 BN818:BO818 J819:K819 R819:S819 Z819:AA819 AH819:AI819 AP819:AQ819 AX819:AY819 BF819:BG819 BN819:BO819 J820:K820 R820:S820 Z820:AA820 AH820:AI820 AP820:AQ820 AX820:AY820 BF820:BG820 BN820:BO820 G821 J821:K821 O821 R821:S821 W821 Z821:AA821 AE821 AH821:AI821 AM821 AP821:AQ821 AU821 AX821:AY821 BC821 BF821:BG821 BK821 BN821:BO821 J822:K822 R822:S822 Z822:AA822 AH822:AI822 AP822:AQ822 AX822:AY822 BF822:BG822 BN822:BO822 J823:K823 R823:S823 Z823:AA823 AH823:AI823 AP823:AQ823 AX823:AY823 BF823:BG823 BN823:BO823 J824:K824 R824:S824 Z824:AA824 AH824:AI824 AP824:AQ824 AX824:AY824 BF824:BG824 BN824:BO824 J825:K825 R825:S825 Z825:AA825 AH825:AI825 AP825:AQ825 AX825:AY825 BF825:BG825 BN825:BO825 J826:K826 R826:S826 Z826:AA826 AH826:AI826 AP826:AQ826 AX826:AY826 BF826:BG826 BN826:BO826 J827:K827 R827:S827 Z827:AA827 AH827:AI827 AP827:AQ827 AX827:AY827 BF827:BG827 BN827:BO827 J828:K828 R828:S828 Z828:AA828 AH828:AI828 AP828:AQ828 AX828:AY828 BF828:BG828 BN828:BO828 J829:K829 R829:S829 Z829:AA829 AH829:AI829 AP829:AQ829 AX829:AY829 BF829:BG829 BN829:BO829 J830:K830 R830:S830 Z830:AA830 AH830:AI830 AP830:AQ830 AX830:AY830 BF830:BG830 BN830:BO830 J831:K831 R831:S831 Z831:AA831 AH831:AI831 AP831:AQ831 AX831:AY831 BF831:BG831 BN831:BO831 J832:K832 R832:S832 Z832:AA832 AH832:AI832 AP832:AQ832 AX832:AY832 BF832:BG832 BN832:BO832 J833:K833 R833:S833 Z833:AA833 AH833:AI833 AP833:AQ833 AX833:AY833 BF833:BG833 BN833:BO833 J834:K834 R834:S834 Z834:AA834 AH834:AI834 AP834:AQ834 AX834:AY834 BF834:BG834 BN834:BO834 J835:K835 R835:S835 Z835:AA835 AH835:AI835 AP835:AQ835 AX835:AY835 BF835:BG835 BN835:BO835 J836:K836 R836:S836 Z836:AA836 AH836:AI836 AP836:AQ836 AX836:AY836 BF836:BG836 BN836:BO836 J837:K837 R837:S837 Z837:AA837 AH837:AI837 AP837:AQ837 AX837:AY837 BF837:BG837 BN837:BO837 G838 J838:K838 O838 R838:S838 W838 Z838:AA838 AE838 AH838:AI838 AM838 AP838:AQ838 AU838 AX838:AY838 BC838 BF838:BG838 BK838 BN838:BO838 J839:K839 R839:S839 Z839:AA839 AH839:AI839 AP839:AQ839 AX839:AY839 BF839:BG839 BN839:BO839 J840:K840 R840:S840 Z840:AA840 AH840:AI840 AP840:AQ840 AX840:AY840 BF840:BG840 BN840:BO840 J841:K841 R841:S841 Z841:AA841 AH841:AI841 AP841:AQ841 AX841:AY841 BF841:BG841 BN841:BO841 J842:K842 R842:S842 Z842:AA842 AH842:AI842 AP842:AQ842 AX842:AY842 BF842:BG842 BN842:BO842 J843:K843 R843:S843 Z843:AA843 AH843:AI843 AP843:AQ843 AX843:AY843 BF843:BG843 BN843:BO843 J844:K844 R844:S844 Z844:AA844 AH844:AI844 AP844:AQ844 AX844:AY844 BF844:BG844 BN844:BO844 J845:K845 R845:S845 Z845:AA845 AH845:AI845 AP845:AQ845 AX845:AY845 BF845:BG845 BN845:BO845 J846:K846 R846:S846 Z846:AA846 AH846:AI846 AP846:AQ846 AX846:AY846 BF846:BG846 BN846:BO846 J847:K847 R847:S847 Z847:AA847 AH847:AI847 AP847:AQ847 AX847:AY847 BF847:BG847 BN847:BO847 J848:K848 R848:S848 Z848:AA848 AH848:AI848 AP848:AQ848 AX848:AY848 BF848:BG848 BN848:BO848 J849:K849 R849:S849 Z849:AA849 AH849:AI849 AP849:AQ849 AX849:AY849 BF849:BG849 BN849:BO849 J850:K850 R850:S850 Z850:AA850 AH850:AI850 AP850:AQ850 AX850:AY850 BF850:BG850 BN850:BO850 J851:K851 R851:S851 Z851:AA851 AH851:AI851 AP851:AQ851 AX851:AY851 BF851:BG851 BN851:BO851 J852:K852 R852:S852 Z852:AA852 AH852:AI852 AP852:AQ852 AX852:AY852 BF852:BG852 BN852:BO852 J853:K853 R853:S853 Z853:AA853 AH853:AI853 AP853:AQ853 AX853:AY853 BF853:BG853 BN853:BO853 J854:K854 R854:S854 Z854:AA854 AH854:AI854 AP854:AQ854 AX854:AY854 BF854:BG854 BN854:BO854 G855 J855:K855 O855 R855:S855 W855 Z855:AA855 AE855 AH855:AI855 AM855 AP855:AQ855 AU855 AX855:AY855 BC855 BF855:BG855 BK855 BN855:BO855 J856:K856 R856:S856 Z856:AA856 AH856:AI856 AP856:AQ856 AX856:AY856 BF856:BG856 BN856:BO856 J857:K857 R857:S857 Z857:AA857 AH857:AI857 AP857:AQ857 AX857:AY857 BF857:BG857 BN857:BO857 J858:K858 R858:S858 Z858:AA858 AH858:AI858 AP858:AQ858 AX858:AY858 BF858:BG858 BN858:BO858 J859:K859 R859:S859 Z859:AA859 AH859:AI859 AP859:AQ859 AX859:AY859 BF859:BG859 BN859:BO859 J860:K860 R860:S860 Z860:AA860 AH860:AI860 AP860:AQ860 AX860:AY860 BF860:BG860 BN860:BO860 J861:K861 R861:S861 Z861:AA861 AH861:AI861 AP861:AQ861 AX861:AY861 BF861:BG861 BN861:BO861 J862:K862 R862:S862 Z862:AA862 AH862:AI862 AP862:AQ862 AX862:AY862 BF862:BG862 BN862:BO862 J863:K863 R863:S863 Z863:AA863 AH863:AI863 AP863:AQ863 AX863:AY863 BF863:BG863 BN863:BO863 J864:K864 R864:S864 Z864:AA864 AH864:AI864 AP864:AQ864 AX864:AY864 BF864:BG864 BN864:BO864 J865:K865 R865:S865 Z865:AA865 AH865:AI865 AP865:AQ865 AX865:AY865 BF865:BG865 BN865:BO865 J866:K866 R866:S866 Z866:AA866 AH866:AI866 AP866:AQ866 AX866:AY866 BF866:BG866 BN866:BO866 J867:K867 R867:S867 Z867:AA867 AH867:AI867 AP867:AQ867 AX867:AY867 BF867:BG867 BN867:BO867 J868:K868 R868:S868 Z868:AA868 AH868:AI868 AP868:AQ868 AX868:AY868 BF868:BG868 BN868:BO868 J869:K869 R869:S869 Z869:AA869 AH869:AI869 AP869:AQ869 AX869:AY869 BF869:BG869 BN869:BO869 J870:K870 R870:S870 Z870:AA870 AH870:AI870 AP870:AQ870 AX870:AY870 BF870:BG870 BN870:BO870 J871:K871 R871:S871 Z871:AA871 AH871:AI871 AP871:AQ871 AX871:AY871 BF871:BG871 BN871:BO871 G872 J872:K872 O872 R872:S872 W872 Z872:AA872 AE872 AH872:AI872 AM872 AP872:AQ872 AU872 AX872:AY872 BC872 BF872:BG872 BK872 BN872:BO872 J873:K873 R873:S873 Z873:AA873 AH873:AI873 AP873:AQ873 AX873:AY873 BF873:BG873 BN873:BO873 J874:K874 R874:S874 Z874:AA874 AH874:AI874 AP874:AQ874 AX874:AY874 BF874:BG874 BN874:BO874 J875:K875 R875:S875 Z875:AA875 AH875:AI875 AP875:AQ875 AX875:AY875 BF875:BG875 BN875:BO875 J876:K876 R876:S876 Z876:AA876 AH876:AI876 AP876:AQ876 AX876:AY876 BF876:BG876 BN876:BO876 J877:K877 R877:S877 Z877:AA877 AH877:AI877 AP877:AQ877 AX877:AY877 BF877:BG877 BN877:BO877 J878:K878 R878:S878 Z878:AA878 AH878:AI878 AP878:AQ878 AX878:AY878 BF878:BG878 BN878:BO878 J879:K879 R879:S879 Z879:AA879 AH879:AI879 AP879:AQ879 AX879:AY879 BF879:BG879 BN879:BO879 J880:K880 R880:S880 Z880:AA880 AH880:AI880 AP880:AQ880 AX880:AY880 BF880:BG880 BN880:BO880 J881:K881 R881:S881 Z881:AA881 AH881:AI881 AP881:AQ881 AX881:AY881 BF881:BG881 BN881:BO881 J882:K882 R882:S882 Z882:AA882 AH882:AI882 AP882:AQ882 AX882:AY882 BF882:BG882 BN882:BO882 J883:K883 R883:S883 Z883:AA883 AH883:AI883 AP883:AQ883 AX883:AY883 BF883:BG883 BN883:BO883 J884:K884 R884:S884 Z884:AA884 AH884:AI884 AP884:AQ884 AX884:AY884 BF884:BG884 BN884:BO884 J885:K885 R885:S885 Z885:AA885 AH885:AI885 AP885:AQ885 AX885:AY885 BF885:BG885 BN885:BO885 J886:K886 R886:S886 Z886:AA886 AH886:AI886 AP886:AQ886 AX886:AY886 BF886:BG886 BN886:BO886 J887:K887 R887:S887 Z887:AA887 AH887:AI887 AP887:AQ887 AX887:AY887 BF887:BG887 BN887:BO887 J888:K888 R888:S888 Z888:AA888 AH888:AI888 AP888:AQ888 AX888:AY888 BF888:BG888 BN888:BO888 G889 J889:K889 O889 R889:S889 W889 Z889:AA889 AE889 AH889:AI889 AM889 AP889:AQ889 AU889 AX889:AY889 BC889 BF889:BG889 BK889 BN889:BO889 J890:K890 R890:S890 Z890:AA890 AH890:AI890 AP890:AQ890 AX890:AY890 BF890:BG890 BN890:BO890 J891:K891 R891:S891 Z891:AA891 AH891:AI891 AP891:AQ891 AX891:AY891 BF891:BG891 BN891:BO891 J892:K892 R892:S892 Z892:AA892 AH892:AI892 AP892:AQ892 AX892:AY892 BF892:BG892 BN892:BO892 J893:K893 R893:S893 Z893:AA893 AH893:AI893 AP893:AQ893 AX893:AY893 BF893:BG893 BN893:BO893 J894:K894 R894:S894 Z894:AA894 AH894:AI894 AP894:AQ894 AX894:AY894 BF894:BG894 BN894:BO894 J895:K895 R895:S895 Z895:AA895 AH895:AI895 AP895:AQ895 AX895:AY895 BF895:BG895 BN895:BO895 J896:K896 R896:S896 Z896:AA896 AH896:AI896 AP896:AQ896 AX896:AY896 BF896:BG896 BN896:BO896 J897:K897 R897:S897 Z897:AA897 AH897:AI897 AP897:AQ897 AX897:AY897 BF897:BG897 BN897:BO897 J898:K898 R898:S898 Z898:AA898 AH898:AI898 AP898:AQ898 AX898:AY898 BF898:BG898 BN898:BO898 J899:K899 R899:S899 Z899:AA899 AH899:AI899 AP899:AQ899 AX899:AY899 BF899:BG899 BN899:BO899 J900:K900 R900:S900 Z900:AA900 AH900:AI900 AP900:AQ900 AX900:AY900 BF900:BG900 BN900:BO900 J901:K901 R901:S901 Z901:AA901 AH901:AI901 AP901:AQ901 AX901:AY901 BF901:BG901 BN901:BO901 J902:K902 R902:S902 Z902:AA902 AH902:AI902 AP902:AQ902 AX902:AY902 BF902:BG902 BN902:BO902 J903:K903 R903:S903 Z903:AA903 AH903:AI903 AP903:AQ903 AX903:AY903 BF903:BG903 BN903:BO903 J904:K904 R904:S904 Z904:AA904 AH904:AI904 AP904:AQ904 AX904:AY904 BF904:BG904 BN904:BO904 J905:K905 R905:S905 Z905:AA905 AH905:AI905 AP905:AQ905 AX905:AY905 BF905:BG905 BN905:BO905 G906 J906:K906 O906 R906:S906 W906 Z906:AA906 AE906 AH906:AI906 AM906 AP906:AQ906 AU906 AX906:AY906 BC906 BF906:BG906 BK906 BN906:BO906 J907:K907 R907:S907 Z907:AA907 AH907:AI907 AP907:AQ907 AX907:AY907 BF907:BG907 BN907:BO907 J908:K908 R908:S908 Z908:AA908 AH908:AI908 AP908:AQ908 AX908:AY908 BF908:BG908 BN908:BO908 J909:K909 R909:S909 Z909:AA909 AH909:AI909 AP909:AQ909 AX909:AY909 BF909:BG909 BN909:BO909 J910:K910 R910:S910 Z910:AA910 AH910:AI910 AP910:AQ910 AX910:AY910 BF910:BG910 BN910:BO910 J911:K911 R911:S911 Z911:AA911 AH911:AI911 AP911:AQ911 AX911:AY911 BF911:BG911 BN911:BO911 J912:K912 R912:S912 Z912:AA912 AH912:AI912 AP912:AQ912 AX912:AY912 BF912:BG912 BN912:BO912 J913:K913 R913:S913 Z913:AA913 AH913:AI913 AP913:AQ913 AX913:AY913 BF913:BG913 BN913:BO913 J914:K914 R914:S914 Z914:AA914 AH914:AI914 AP914:AQ914 AX914:AY914 BF914:BG914 BN914:BO914 J915:K915 R915:S915 Z915:AA915 AH915:AI915 AP915:AQ915 AX915:AY915 BF915:BG915 BN915:BO915 J916:K916 R916:S916 Z916:AA916 AH916:AI916 AP916:AQ916 AX916:AY916 BF916:BG916 BN916:BO916 J917:K917 R917:S917 Z917:AA917 AH917:AI917 AP917:AQ917 AX917:AY917 BF917:BG917 BN917:BO917 J918:K918 R918:S918 Z918:AA918 AH918:AI918 AP918:AQ918 AX918:AY918 BF918:BG918 BN918:BO918 J919:K919 R919:S919 Z919:AA919 AH919:AI919 AP919:AQ919 AX919:AY919 BF919:BG919 BN919:BO919 J920:K920 R920:S920 Z920:AA920 AH920:AI920 AP920:AQ920 AX920:AY920 BF920:BG920 BN920:BO920 J921:K921 R921:S921 Z921:AA921 AH921:AI921 AP921:AQ921 AX921:AY921 BF921:BG921 BN921:BO921 J922:K922 R922:S922 Z922:AA922 AH922:AI922 AP922:AQ922 AX922:AY922 BF922:BG922 BN922:BO922 G923 J923:K923 O923 R923:S923 W923 Z923:AA923 AE923 AH923:AI923 AM923 AP923:AQ923 AU923 AX923:AY923 BC923 BF923:BG923 BK923 BN923:BO923 J924:K924 R924:S924 Z924:AA924 AH924:AI924 AP924:AQ924 AX924:AY924 BF924:BG924 BN924:BO924 J925:K925 R925:S925 Z925:AA925 AH925:AI925 AP925:AQ925 AX925:AY925 BF925:BG925 BN925:BO925 J926:K926 R926:S926 Z926:AA926 AH926:AI926 AP926:AQ926 AX926:AY926 BF926:BG926 BN926:BO926 J927:K927 R927:S927 Z927:AA927 AH927:AI927 AP927:AQ927 AX927:AY927 BF927:BG927 BN927:BO927 J928:K928 R928:S928 Z928:AA928 AH928:AI928 AP928:AQ928 AX928:AY928 BF928:BG928 BN928:BO928 J929:K929 R929:S929 Z929:AA929 AH929:AI929 AP929:AQ929 AX929:AY929 BF929:BG929 BN929:BO929 J930:K930 R930:S930 Z930:AA930 AH930:AI930 AP930:AQ930 AX930:AY930 BF930:BG930 BN930:BO930 J931:K931 R931:S931 Z931:AA931 AH931:AI931 AP931:AQ931 AX931:AY931 BF931:BG931 BN931:BO931 J932:K932 R932:S932 Z932:AA932 AH932:AI932 AP932:AQ932 AX932:AY932 BF932:BG932 BN932:BO932 J933:K933 R933:S933 Z933:AA933 AH933:AI933 AP933:AQ933 AX933:AY933 BF933:BG933 BN933:BO933 J934:K934 R934:S934 Z934:AA934 AH934:AI934 AP934:AQ934 AX934:AY934 BF934:BG934 BN934:BO934 J935:K935 R935:S935 Z935:AA935 AH935:AI935 AP935:AQ935 AX935:AY935 BF935:BG935 BN935:BO935 J936:K936 R936:S936 Z936:AA936 AH936:AI936 AP936:AQ936 AX936:AY936 BF936:BG936 BN936:BO936 J937:K937 R937:S937 Z937:AA937 AH937:AI937 AP937:AQ937 AX937:AY937 BF937:BG937 BN937:BO937 J938:K938 R938:S938 Z938:AA938 AH938:AI938 AP938:AQ938 AX938:AY938 BF938:BG938 BN938:BO938 J939:K939 R939:S939 Z939:AA939 AH939:AI939 AP939:AQ939 AX939:AY939 BF939:BG939 BN939:BO939 G940 J940:K940 O940 R940:S940 W940 Z940:AA940 AE940 AH940:AI940 AM940 AP940:AQ940 AU940 AX940:AY940 BC940 BF940:BG940 BK940 BN940:BO940 J941:K941 R941:S941 Z941:AA941 AH941:AI941 AP941:AQ941 AX941:AY941 BF941:BG941 BN941:BO941 J942:K942 R942:S942 Z942:AA942 AH942:AI942 AP942:AQ942 AX942:AY942 BF942:BG942 BN942:BO942 J943:K943 R943:S943 Z943:AA943 AH943:AI943 AP943:AQ943 AX943:AY943 BF943:BG943 BN943:BO943 J944:K944 R944:S944 Z944:AA944 AH944:AI944 AP944:AQ944 AX944:AY944 BF944:BG944 BN944:BO944 J945:K945 R945:S945 Z945:AA945 AH945:AI945 AP945:AQ945 AX945:AY945 BF945:BG945 BN945:BO945 J946:K946 R946:S946 Z946:AA946 AH946:AI946 AP946:AQ946 AX946:AY946 BF946:BG946 BN946:BO946 J947:K947 R947:S947 Z947:AA947 AH947:AI947 AP947:AQ947 AX947:AY947 BF947:BG947 BN947:BO947 J948:K948 R948:S948 Z948:AA948 AH948:AI948 AP948:AQ948 AX948:AY948 BF948:BG948 BN948:BO948 J949:K949 R949:S949 Z949:AA949 AH949:AI949 AP949:AQ949 AX949:AY949 BF949:BG949 BN949:BO949 J950:K950 R950:S950 Z950:AA950 AH950:AI950 AP950:AQ950 AX950:AY950 BF950:BG950 BN950:BO950 J951:K951 R951:S951 Z951:AA951 AH951:AI951 AP951:AQ951 AX951:AY951 BF951:BG951 BN951:BO951 J952:K952 R952:S952 Z952:AA952 AH952:AI952 AP952:AQ952 AX952:AY952 BF952:BG952 BN952:BO952 J953:K953 R953:S953 Z953:AA953 AH953:AI953 AP953:AQ953 AX953:AY953 BF953:BG953 BN953:BO953 J954:K954 R954:S954 Z954:AA954 AH954:AI954 AP954:AQ954 AX954:AY954 BF954:BG954 BN954:BO954 J955:K955 R955:S955 Z955:AA955 AH955:AI955 AP955:AQ955 AX955:AY955 BF955:BG955 BN955:BO955 J956:K956 R956:S956 Z956:AA956 AH956:AI956 AP956:AQ956 AX956:AY956 BF956:BG956 BN956:BO956 G957 J957:K957 O957 R957:S957 W957 Z957:AA957 AE957 AH957:AI957 AM957 AP957:AQ957 AU957 AX957:AY957 BC957 BF957:BG957 BK957 BN957:BO957 J958:K958 R958:S958 Z958:AA958 AH958:AI958 AP958:AQ958 AX958:AY958 BF958:BG958 BN958:BO958 J959:K959 R959:S959 Z959:AA959 AH959:AI959 AP959:AQ959 AX959:AY959 BF959:BG959 BN959:BO959 J960:K960 R960:S960 Z960:AA960 AH960:AI960 AP960:AQ960 AX960:AY960 BF960:BG960 BN960:BO960 J961:K961 R961:S961 Z961:AA961 AH961:AI961 AP961:AQ961 AX961:AY961 BF961:BG961 BN961:BO961 J962:K962 R962:S962 Z962:AA962 AH962:AI962 AP962:AQ962 AX962:AY962 BF962:BG962 BN962:BO962 J963:K963 R963:S963 Z963:AA963 AH963:AI963 AP963:AQ963 AX963:AY963 BF963:BG963 BN963:BO963 J964:K964 R964:S964 Z964:AA964 AH964:AI964 AP964:AQ964 AX964:AY964 BF964:BG964 BN964:BO964 J965:K965 R965:S965 Z965:AA965 AH965:AI965 AP965:AQ965 AX965:AY965 BF965:BG965 BN965:BO965 J966:K966 R966:S966 Z966:AA966 AH966:AI966 AP966:AQ966 AX966:AY966 BF966:BG966 BN966:BO966 J967:K967 R967:S967 Z967:AA967 AH967:AI967 AP967:AQ967 AX967:AY967 BF967:BG967 BN967:BO967 J968:K968 R968:S968 Z968:AA968 AH968:AI968 AP968:AQ968 AX968:AY968 BF968:BG968 BN968:BO968 J969:K969 R969:S969 Z969:AA969 AH969:AI969 AP969:AQ969 AX969:AY969 BF969:BG969 BN969:BO969 J970:K970 R970:S970 Z970:AA970 AH970:AI970 AP970:AQ970 AX970:AY970 BF970:BG970 BN970:BO970 J971:K971 R971:S971 Z971:AA971 AH971:AI971 AP971:AQ971 AX971:AY971 BF971:BG971 BN971:BO971 J972:K972 R972:S972 Z972:AA972 AH972:AI972 AP972:AQ972 AX972:AY972 BF972:BG972 BN972:BO972 J973:K973 R973:S973 Z973:AA973 AH973:AI973 AP973:AQ973 AX973:AY973 BF973:BG973 BN973:BO973 G974 J974:K974 O974 R974:S974 W974 Z974:AA974 AE974 AH974:AI974 AM974 AP974:AQ974 AU974 AX974:AY974 BC974 BF974:BG974 BK974 BN974:BO974 J975:K975 R975:S975 Z975:AA975 AH975:AI975 AP975:AQ975 AX975:AY975 BF975:BG975 BN975:BO975 J976:K976 R976:S976 Z976:AA976 AH976:AI976 AP976:AQ976 AX976:AY976 BF976:BG976 BN976:BO976 J977:K977 R977:S977 Z977:AA977 AH977:AI977 AP977:AQ977 AX977:AY977 BF977:BG977 BN977:BO977 J978:K978 R978:S978 Z978:AA978 AH978:AI978 AP978:AQ978 AX978:AY978 BF978:BG978 BN978:BO978 J979:K979 R979:S979 Z979:AA979 AH979:AI979 AP979:AQ979 AX979:AY979 BF979:BG979 BN979:BO979 J980:K980 R980:S980 Z980:AA980 AH980:AI980 AP980:AQ980 AX980:AY980 BF980:BG980 BN980:BO980 J981:K981 R981:S981 Z981:AA981 AH981:AI981 AP981:AQ981 AX981:AY981 BF981:BG981 BN981:BO981 J982:K982 R982:S982 Z982:AA982 AH982:AI982 AP982:AQ982 AX982:AY982 BF982:BG982 BN982:BO982 J983:K983 R983:S983 Z983:AA983 AH983:AI983 AP983:AQ983 AX983:AY983 BF983:BG983 BN983:BO983 J984:K984 R984:S984 Z984:AA984 AH984:AI984 AP984:AQ984 AX984:AY984 BF984:BG984 BN984:BO984 J985:K985 R985:S985 Z985:AA985 AH985:AI985 AP985:AQ985 AX985:AY985 BF985:BG985 BN985:BO985 J986:K986 R986:S986 Z986:AA986 AH986:AI986 AP986:AQ986 AX986:AY986 BF986:BG986 BN986:BO986 J987:K987 R987:S987 Z987:AA987 AH987:AI987 AP987:AQ987 AX987:AY987 BF987:BG987 BN987:BO987 J988:K988 R988:S988 Z988:AA988 AH988:AI988 AP988:AQ988 AX988:AY988 BF988:BG988 BN988:BO988 J989:K989 R989:S989 Z989:AA989 AH989:AI989 AP989:AQ989 AX989:AY989 BF989:BG989 BN989:BO989 J990:K990 R990:S990 Z990:AA990 AH990:AI990 AP990:AQ990 AX990:AY990 BF990:BG990 BN990:BO990 G991 J991:K991 O991 R991:S991 W991 Z991:AA991 AE991 AH991:AI991 AM991 AP991:AQ991 AU991 AX991:AY991 BC991 BF991:BG991 BK991 BN991:BO991 J992:K992 R992:S992 Z992:AA992 AH992:AI992 AP992:AQ992 AX992:AY992 BF992:BG992 BN992:BO992 J993:K993 R993:S993 Z993:AA993 AH993:AI993 AP993:AQ993 AX993:AY993 BF993:BG993 BN993:BO993 J994:K994 R994:S994 Z994:AA994 AH994:AI994 AP994:AQ994 AX994:AY994 BF994:BG994 BN994:BO994 J995:K995 R995:S995 Z995:AA995 AH995:AI995 AP995:AQ995 AX995:AY995 BF995:BG995 BN995:BO995 J996:K996 R996:S996 Z996:AA996 AH996:AI996 AP996:AQ996 AX996:AY996 BF996:BG996 BN996:BO996 J997:K997 R997:S997 Z997:AA997 AH997:AI997 AP997:AQ997 AX997:AY997 BF997:BG997 BN997:BO997 J998:K998 R998:S998 Z998:AA998 AH998:AI998 AP998:AQ998 AX998:AY998 BF998:BG998 BN998:BO998 J999:K999 R999:S999 Z999:AA999 AH999:AI999 AP999:AQ999 AX999:AY999 BF999:BG999 BN999:BO999 J1000:K1000 R1000:S1000 Z1000:AA1000 AH1000:AI1000 AP1000:AQ1000 AX1000:AY1000 BF1000:BG1000 BN1000:BO1000 J1001:K1001 R1001:S1001 Z1001:AA1001 AH1001:AI1001 AP1001:AQ1001 AX1001:AY1001 BF1001:BG1001 BN1001:BO1001 J1002:K1002 R1002:S1002 Z1002:AA1002 AH1002:AI1002 AP1002:AQ1002 AX1002:AY1002 BF1002:BG1002 BN1002:BO1002 J1003:K1003 R1003:S1003 Z1003:AA1003 AH1003:AI1003 AP1003:AQ1003 AX1003:AY1003 BF1003:BG1003 BN1003:BO1003 J1004:K1004 R1004:S1004 Z1004:AA1004 AH1004:AI1004 AP1004:AQ1004 AX1004:AY1004 BF1004:BG1004 BN1004:BO1004 J1005:K1005 R1005:S1005 Z1005:AA1005 AH1005:AI1005 AP1005:AQ1005 AX1005:AY1005 BF1005:BG1005 BN1005:BO1005 J1006:K1006 R1006:S1006 Z1006:AA1006 AH1006:AI1006 AP1006:AQ1006 AX1006:AY1006 BF1006:BG1006 BN1006:BO1006 J1007:K1007 R1007:S1007 Z1007:AA1007 AH1007:AI1007 AP1007:AQ1007 AX1007:AY1007 BF1007:BG1007 BN1007:BO1007 G1008 J1008:K1008 O1008 R1008:S1008 W1008 Z1008:AA1008 AE1008 AH1008:AI1008 AM1008 AP1008:AQ1008 AU1008 AX1008:AY1008 BC1008 BF1008:BG1008 BK1008 BN1008:BO1008 J1009:K1009 R1009:S1009 Z1009:AA1009 AH1009:AI1009 AP1009:AQ1009 AX1009:AY1009 BF1009:BG1009 BN1009:BO1009 J1010:K1010 R1010:S1010 Z1010:AA1010 AH1010:AI1010 AP1010:AQ1010 AX1010:AY1010 BF1010:BG1010 BN1010:BO1010 J1011:K1011 R1011:S1011 Z1011:AA1011 AH1011:AI1011 AP1011:AQ1011 AX1011:AY1011 BF1011:BG1011 BN1011:BO1011 J1012:K1012 R1012:S1012 Z1012:AA1012 AH1012:AI1012 AP1012:AQ1012 AX1012:AY1012 BF1012:BG1012 BN1012:BO1012 J1013:K1013 R1013:S1013 Z1013:AA1013 AH1013:AI1013 AP1013:AQ1013 AX1013:AY1013 BF1013:BG1013 BN1013:BO1013 J1014:K1014 R1014:S1014 Z1014:AA1014 AH1014:AI1014 AP1014:AQ1014 AX1014:AY1014 BF1014:BG1014 BN1014:BO1014 J1015:K1015 R1015:S1015 Z1015:AA1015 AH1015:AI1015 AP1015:AQ1015 AX1015:AY1015 BF1015:BG1015 BN1015:BO1015 J1016:K1016 R1016:S1016 Z1016:AA1016 AH1016:AI1016 AP1016:AQ1016 AX1016:AY1016 BF1016:BG1016 BN1016:BO1016 J1017:K1017 R1017:S1017 Z1017:AA1017 AH1017:AI1017 AP1017:AQ1017 AX1017:AY1017 BF1017:BG1017 BN1017:BO1017 J1018:K1018 R1018:S1018 Z1018:AA1018 AH1018:AI1018 AP1018:AQ1018 AX1018:AY1018 BF1018:BG1018 BN1018:BO1018 J1019:K1019 R1019:S1019 Z1019:AA1019 AH1019:AI1019 AP1019:AQ1019 AX1019:AY1019 BF1019:BG1019 BN1019:BO1019 J1020:K1020 R1020:S1020 Z1020:AA1020 AH1020:AI1020 AP1020:AQ1020 AX1020:AY1020 BF1020:BG1020 BN1020:BO1020 J1021:K1021 R1021:S1021 Z1021:AA1021 AH1021:AI1021 AP1021:AQ1021 AX1021:AY1021 BF1021:BG1021 BN1021:BO1021 J1022:K1022 R1022:S1022 Z1022:AA1022 AH1022:AI1022 AP1022:AQ1022 AX1022:AY1022 BF1022:BG1022 BN1022:BO1022 J1023:K1023 R1023:S1023 Z1023:AA1023 AH1023:AI1023 AP1023:AQ1023 AX1023:AY1023 BF1023:BG1023 BN1023:BO1023 J1024:K1024 R1024:S1024 Z1024:AA1024 AH1024:AI1024 AP1024:AQ1024 AX1024:AY1024 BF1024:BG1024 BN1024:BO1024 G1025 J1025:K1025 O1025 R1025:S1025 W1025 Z1025:AA1025 AE1025 AH1025:AI1025 AM1025 AP1025:AQ1025 AU1025 AX1025:AY1025 BC1025 BF1025:BG1025 BK1025 BN1025:BO1025 J1026:K1026 R1026:S1026 Z1026:AA1026 AH1026:AI1026 AP1026:AQ1026 AX1026:AY1026 BF1026:BG1026 BN1026:BO1026 J1027:K1027 R1027:S1027 Z1027:AA1027 AH1027:AI1027 AP1027:AQ1027 AX1027:AY1027 BF1027:BG1027 BN1027:BO1027 J1028:K1028 R1028:S1028 Z1028:AA1028 AH1028:AI1028 AP1028:AQ1028 AX1028:AY1028 BF1028:BG1028 BN1028:BO1028 J1029:K1029 R1029:S1029 Z1029:AA1029 AH1029:AI1029 AP1029:AQ1029 AX1029:AY1029 BF1029:BG1029 BN1029:BO1029 J1030:K1030 R1030:S1030 Z1030:AA1030 AH1030:AI1030 AP1030:AQ1030 AX1030:AY1030 BF1030:BG1030 BN1030:BO1030 J1031:K1031 R1031:S1031 Z1031:AA1031 AH1031:AI1031 AP1031:AQ1031 AX1031:AY1031 BF1031:BG1031 BN1031:BO1031 J1032:K1032 R1032:S1032 Z1032:AA1032 AH1032:AI1032 AP1032:AQ1032 AX1032:AY1032 BF1032:BG1032 BN1032:BO1032 J1033:K1033 R1033:S1033 Z1033:AA1033 AH1033:AI1033 AP1033:AQ1033 AX1033:AY1033 BF1033:BG1033 BN1033:BO1033 J1034:K1034 R1034:S1034 Z1034:AA1034 AH1034:AI1034 AP1034:AQ1034 AX1034:AY1034 BF1034:BG1034 BN1034:BO1034 J1035:K1035 R1035:S1035 Z1035:AA1035 AH1035:AI1035 AP1035:AQ1035 AX1035:AY1035 BF1035:BG1035 BN1035:BO1035 J1036:K1036 R1036:S1036 Z1036:AA1036 AH1036:AI1036 AP1036:AQ1036 AX1036:AY1036 BF1036:BG1036 BN1036:BO1036 J1037:K1037 R1037:S1037 Z1037:AA1037 AH1037:AI1037 AP1037:AQ1037 AX1037:AY1037 BF1037:BG1037 BN1037:BO1037 J1038:K1038 R1038:S1038 Z1038:AA1038 AH1038:AI1038 AP1038:AQ1038 AX1038:AY1038 BF1038:BG1038 BN1038:BO1038 J1039:K1039 R1039:S1039 Z1039:AA1039 AH1039:AI1039 AP1039:AQ1039 AX1039:AY1039 BF1039:BG1039 BN1039:BO1039 J1040:K1040 R1040:S1040 Z1040:AA1040 AH1040:AI1040 AP1040:AQ1040 AX1040:AY1040 BF1040:BG1040 BN1040:BO1040 J1041:K1041 R1041:S1041 Z1041:AA1041 AH1041:AI1041 AP1041:AQ1041 AX1041:AY1041 BF1041:BG1041 BN1041:BO1041 G1042 J1042:K1042 O1042 R1042:S1042 W1042 Z1042:AA1042 AE1042 AH1042:AI1042 AM1042 AP1042:AQ1042 AU1042 AX1042:AY1042 BC1042 BF1042:BG1042 BK1042 BN1042:BO1042 J1043:K1043 R1043:S1043 Z1043:AA1043 AH1043:AI1043 AP1043:AQ1043 AX1043:AY1043 BF1043:BG1043 BN1043:BO1043 J1044:K1044 R1044:S1044 Z1044:AA1044 AH1044:AI1044 AP1044:AQ1044 AX1044:AY1044 BF1044:BG1044 BN1044:BO1044 J1045:K1045 R1045:S1045 Z1045:AA1045 AH1045:AI1045 AP1045:AQ1045 AX1045:AY1045 BF1045:BG1045 BN1045:BO1045 J1046:K1046 R1046:S1046 Z1046:AA1046 AH1046:AI1046 AP1046:AQ1046 AX1046:AY1046 BF1046:BG1046 BN1046:BO1046 J1047:K1047 R1047:S1047 Z1047:AA1047 AH1047:AI1047 AP1047:AQ1047 AX1047:AY1047 BF1047:BG1047 BN1047:BO1047 J1048:K1048 R1048:S1048 Z1048:AA1048 AH1048:AI1048 AP1048:AQ1048 AX1048:AY1048 BF1048:BG1048 BN1048:BO1048 J1049:K1049 R1049:S1049 Z1049:AA1049 AH1049:AI1049 AP1049:AQ1049 AX1049:AY1049 BF1049:BG1049 BN1049:BO1049 J1050:K1050 R1050:S1050 Z1050:AA1050 AH1050:AI1050 AP1050:AQ1050 AX1050:AY1050 BF1050:BG1050 BN1050:BO1050 J1051:K1051 R1051:S1051 Z1051:AA1051 AH1051:AI1051 AP1051:AQ1051 AX1051:AY1051 BF1051:BG1051 BN1051:BO1051 J1052:K1052 R1052:S1052 Z1052:AA1052 AH1052:AI1052 AP1052:AQ1052 AX1052:AY1052 BF1052:BG1052 BN1052:BO1052 J1053:K1053 R1053:S1053 Z1053:AA1053 AH1053:AI1053 AP1053:AQ1053 AX1053:AY1053 BF1053:BG1053 BN1053:BO1053 J1054:K1054 R1054:S1054 Z1054:AA1054 AH1054:AI1054 AP1054:AQ1054 AX1054:AY1054 BF1054:BG1054 BN1054:BO1054 J1055:K1055 R1055:S1055 Z1055:AA1055 AH1055:AI1055 AP1055:AQ1055 AX1055:AY1055 BF1055:BG1055 BN1055:BO1055 J1056:K1056 R1056:S1056 Z1056:AA1056 AH1056:AI1056 AP1056:AQ1056 AX1056:AY1056 BF1056:BG1056 BN1056:BO1056 J1057:K1057 R1057:S1057 Z1057:AA1057 AH1057:AI1057 AP1057:AQ1057 AX1057:AY1057 BF1057:BG1057 BN1057:BO1057 J1058:K1058 R1058:S1058 Z1058:AA1058 AH1058:AI1058 AP1058:AQ1058 AX1058:AY1058 BF1058:BG1058 BN1058:BO1058 G1059 J1059:K1059 O1059 R1059:S1059 W1059 Z1059:AA1059 AE1059 AH1059:AI1059 AM1059 AP1059:AQ1059 AU1059 AX1059:AY1059 BC1059 BF1059:BG1059 BK1059 BN1059:BO1059 J1060:K1060 R1060:S1060 Z1060:AA1060 AH1060:AI1060 AP1060:AQ1060 AX1060:AY1060 BF1060:BG1060 BN1060:BO1060 J1061:K1061 R1061:S1061 Z1061:AA1061 AH1061:AI1061 AP1061:AQ1061 AX1061:AY1061 BF1061:BG1061 BN1061:BO1061 J1062:K1062 R1062:S1062 Z1062:AA1062 AH1062:AI1062 AP1062:AQ1062 AX1062:AY1062 BF1062:BG1062 BN1062:BO1062 J1063:K1063 R1063:S1063 Z1063:AA1063 AH1063:AI1063 AP1063:AQ1063 AX1063:AY1063 BF1063:BG1063 BN1063:BO1063 J1064:K1064 R1064:S1064 Z1064:AA1064 AH1064:AI1064 AP1064:AQ1064 AX1064:AY1064 BF1064:BG1064 BN1064:BO1064 J1065:K1065 R1065:S1065 Z1065:AA1065 AH1065:AI1065 AP1065:AQ1065 AX1065:AY1065 BF1065:BG1065 BN1065:BO1065 J1066:K1066 R1066:S1066 Z1066:AA1066 AH1066:AI1066 AP1066:AQ1066 AX1066:AY1066 BF1066:BG1066 BN1066:BO1066 J1067:K1067 R1067:S1067 Z1067:AA1067 AH1067:AI1067 AP1067:AQ1067 AX1067:AY1067 BF1067:BG1067 BN1067:BO1067 J1068:K1068 R1068:S1068 Z1068:AA1068 AH1068:AI1068 AP1068:AQ1068 AX1068:AY1068 BF1068:BG1068 BN1068:BO1068 J1069:K1069 R1069:S1069 Z1069:AA1069 AH1069:AI1069 AP1069:AQ1069 AX1069:AY1069 BF1069:BG1069 BN1069:BO1069 J1070:K1070 R1070:S1070 Z1070:AA1070 AH1070:AI1070 AP1070:AQ1070 AX1070:AY1070 BF1070:BG1070 BN1070:BO1070 J1071:K1071 R1071:S1071 Z1071:AA1071 AH1071:AI1071 AP1071:AQ1071 AX1071:AY1071 BF1071:BG1071 BN1071:BO1071 J1072:K1072 R1072:S1072 Z1072:AA1072 AH1072:AI1072 AP1072:AQ1072 AX1072:AY1072 BF1072:BG1072 BN1072:BO1072 J1073:K1073 R1073:S1073 Z1073:AA1073 AH1073:AI1073 AP1073:AQ1073 AX1073:AY1073 BF1073:BG1073 BN1073:BO1073 J1074:K1074 R1074:S1074 Z1074:AA1074 AH1074:AI1074 AP1074:AQ1074 AX1074:AY1074 BF1074:BG1074 BN1074:BO1074 J1075:K1075 R1075:S1075 Z1075:AA1075 AH1075:AI1075 AP1075:AQ1075 AX1075:AY1075 BF1075:BG1075 BN1075:BO1075 G1076 J1076:K1076 O1076 R1076:S1076 W1076 Z1076:AA1076 AE1076 AH1076:AI1076 AM1076 AP1076:AQ1076 AU1076 AX1076:AY1076 BC1076 BF1076:BG1076 BK1076 BN1076:BO1076 J1077:K1077 R1077:S1077 Z1077:AA1077 AH1077:AI1077 AP1077:AQ1077 AX1077:AY1077 BF1077:BG1077 BN1077:BO1077 J1078:K1078 R1078:S1078 Z1078:AA1078 AH1078:AI1078 AP1078:AQ1078 AX1078:AY1078 BF1078:BG1078 BN1078:BO1078 J1079:K1079 R1079:S1079 Z1079:AA1079 AH1079:AI1079 AP1079:AQ1079 AX1079:AY1079 BF1079:BG1079 BN1079:BO1079 J1080:K1080 R1080:S1080 Z1080:AA1080 AH1080:AI1080 AP1080:AQ1080 AX1080:AY1080 BF1080:BG1080 BN1080:BO1080 J1081:K1081 R1081:S1081 Z1081:AA1081 AH1081:AI1081 AP1081:AQ1081 AX1081:AY1081 BF1081:BG1081 BN1081:BO1081 J1082:K1082 R1082:S1082 Z1082:AA1082 AH1082:AI1082 AP1082:AQ1082 AX1082:AY1082 BF1082:BG1082 BN1082:BO1082 J1083:K1083 R1083:S1083 Z1083:AA1083 AH1083:AI1083 AP1083:AQ1083 AX1083:AY1083 BF1083:BG1083 BN1083:BO1083 J1084:K1084 R1084:S1084 Z1084:AA1084 AH1084:AI1084 AP1084:AQ1084 AX1084:AY1084 BF1084:BG1084 BN1084:BO1084 J1085:K1085 R1085:S1085 Z1085:AA1085 AH1085:AI1085 AP1085:AQ1085 AX1085:AY1085 BF1085:BG1085 BN1085:BO1085 J1086:K1086 R1086:S1086 Z1086:AA1086 AH1086:AI1086 AP1086:AQ1086 AX1086:AY1086 BF1086:BG1086 BN1086:BO1086 J1087:K1087 R1087:S1087 Z1087:AA1087 AH1087:AI1087 AP1087:AQ1087 AX1087:AY1087 BF1087:BG1087 BN1087:BO1087 J1088:K1088 R1088:S1088 Z1088:AA1088 AH1088:AI1088 AP1088:AQ1088 AX1088:AY1088 BF1088:BG1088 BN1088:BO1088 J1089:K1089 R1089:S1089 Z1089:AA1089 AH1089:AI1089 AP1089:AQ1089 AX1089:AY1089 BF1089:BG1089 BN1089:BO1089 J1090:K1090 R1090:S1090 Z1090:AA1090 AH1090:AI1090 AP1090:AQ1090 AX1090:AY1090 BF1090:BG1090 BN1090:BO1090 J1091:K1091 R1091:S1091 Z1091:AA1091 AH1091:AI1091 AP1091:AQ1091 AX1091:AY1091 BF1091:BG1091 BN1091:BO1091 J1092:K1092 R1092:S1092 Z1092:AA1092 AH1092:AI1092 AP1092:AQ1092 AX1092:AY1092 BF1092:BG1092 BN1092:BO1092 G1093 J1093:K1093 O1093 R1093:S1093 W1093 Z1093:AA1093 AE1093 AH1093:AI1093 AM1093 AP1093:AQ1093 AU1093 AX1093:AY1093 BC1093 BF1093:BG1093 BK1093 BN1093:BO1093 J1094:K1094 R1094:S1094 Z1094:AA1094 AH1094:AI1094 AP1094:AQ1094 AX1094:AY1094 BF1094:BG1094 BN1094:BO1094 J1095:K1095 R1095:S1095 Z1095:AA1095 AH1095:AI1095 AP1095:AQ1095 AX1095:AY1095 BF1095:BG1095 BN1095:BO1095 J1096:K1096 R1096:S1096 Z1096:AA1096 AH1096:AI1096 AP1096:AQ1096 AX1096:AY1096 BF1096:BG1096 BN1096:BO1096 J1097:K1097 R1097:S1097 Z1097:AA1097 AH1097:AI1097 AP1097:AQ1097 AX1097:AY1097 BF1097:BG1097 BN1097:BO1097 J1098:K1098 R1098:S1098 Z1098:AA1098 AH1098:AI1098 AP1098:AQ1098 AX1098:AY1098 BF1098:BG1098 BN1098:BO1098 J1099:K1099 R1099:S1099 Z1099:AA1099 AH1099:AI1099 AP1099:AQ1099 AX1099:AY1099 BF1099:BG1099 BN1099:BO1099 J1100:K1100 R1100:S1100 Z1100:AA1100 AH1100:AI1100 AP1100:AQ1100 AX1100:AY1100 BF1100:BG1100 BN1100:BO1100 J1101:K1101 R1101:S1101 Z1101:AA1101 AH1101:AI1101 AP1101:AQ1101 AX1101:AY1101 BF1101:BG1101 BN1101:BO1101 J1102:K1102 R1102:S1102 Z1102:AA1102 AH1102:AI1102 AP1102:AQ1102 AX1102:AY1102 BF1102:BG1102 BN1102:BO1102 J1103:K1103 R1103:S1103 Z1103:AA1103 AH1103:AI1103 AP1103:AQ1103 AX1103:AY1103 BF1103:BG1103 BN1103:BO1103 J1104:K1104 R1104:S1104 Z1104:AA1104 AH1104:AI1104 AP1104:AQ1104 AX1104:AY1104 BF1104:BG1104 BN1104:BO1104 J1105:K1105 R1105:S1105 Z1105:AA1105 AH1105:AI1105 AP1105:AQ1105 AX1105:AY1105 BF1105:BG1105 BN1105:BO1105 J1106:K1106 R1106:S1106 Z1106:AA1106 AH1106:AI1106 AP1106:AQ1106 AX1106:AY1106 BF1106:BG1106 BN1106:BO1106 J1107:K1107 R1107:S1107 Z1107:AA1107 AH1107:AI1107 AP1107:AQ1107 AX1107:AY1107 BF1107:BG1107 BN1107:BO1107 J1108:K1108 R1108:S1108 Z1108:AA1108 AH1108:AI1108 AP1108:AQ1108 AX1108:AY1108 BF1108:BG1108 BN1108:BO1108 J1109:K1109 R1109:S1109 Z1109:AA1109 AH1109:AI1109 AP1109:AQ1109 AX1109:AY1109 BF1109:BG1109 BN1109:BO1109 G1110 J1110:K1110 O1110 R1110:S1110 W1110 Z1110:AA1110 AE1110 AH1110:AI1110 AM1110 AP1110:AQ1110 AU1110 AX1110:AY1110 BC1110 BF1110:BG1110 BK1110 BN1110:BO1110 J1111:K1111 R1111:S1111 Z1111:AA1111 AH1111:AI1111 AP1111:AQ1111 AX1111:AY1111 BF1111:BG1111 BN1111:BO1111 J1112:K1112 R1112:S1112 Z1112:AA1112 AH1112:AI1112 AP1112:AQ1112 AX1112:AY1112 BF1112:BG1112 BN1112:BO1112 J1113:K1113 R1113:S1113 Z1113:AA1113 AH1113:AI1113 AP1113:AQ1113 AX1113:AY1113 BF1113:BG1113 BN1113:BO1113 J1114:K1114 R1114:S1114 Z1114:AA1114 AH1114:AI1114 AP1114:AQ1114 AX1114:AY1114 BF1114:BG1114 BN1114:BO1114 J1115:K1115 R1115:S1115 Z1115:AA1115 AH1115:AI1115 AP1115:AQ1115 AX1115:AY1115 BF1115:BG1115 BN1115:BO1115 J1116:K1116 R1116:S1116 Z1116:AA1116 AH1116:AI1116 AP1116:AQ1116 AX1116:AY1116 BF1116:BG1116 BN1116:BO1116 J1117:K1117 R1117:S1117 Z1117:AA1117 AH1117:AI1117 AP1117:AQ1117 AX1117:AY1117 BF1117:BG1117 BN1117:BO1117 J1118:K1118 R1118:S1118 Z1118:AA1118 AH1118:AI1118 AP1118:AQ1118 AX1118:AY1118 BF1118:BG1118 BN1118:BO1118 J1119:K1119 R1119:S1119 Z1119:AA1119 AH1119:AI1119 AP1119:AQ1119 AX1119:AY1119 BF1119:BG1119 BN1119:BO1119 J1120:K1120 R1120:S1120 Z1120:AA1120 AH1120:AI1120 AP1120:AQ1120 AX1120:AY1120 BF1120:BG1120 BN1120:BO1120 J1121:K1121 R1121:S1121 Z1121:AA1121 AH1121:AI1121 AP1121:AQ1121 AX1121:AY1121 BF1121:BG1121 BN1121:BO1121 J1122:K1122 R1122:S1122 Z1122:AA1122 AH1122:AI1122 AP1122:AQ1122 AX1122:AY1122 BF1122:BG1122 BN1122:BO1122 J1123:K1123 R1123:S1123 Z1123:AA1123 AH1123:AI1123 AP1123:AQ1123 AX1123:AY1123 BF1123:BG1123 BN1123:BO1123 J1124:K1124 R1124:S1124 Z1124:AA1124 AH1124:AI1124 AP1124:AQ1124 AX1124:AY1124 BF1124:BG1124 BN1124:BO1124 J1125:K1125 R1125:S1125 Z1125:AA1125 AH1125:AI1125 AP1125:AQ1125 AX1125:AY1125 BF1125:BG1125 BN1125:BO1125 J1126:K1126 R1126:S1126 Z1126:AA1126 AH1126:AI1126 AP1126:AQ1126 AX1126:AY1126 BF1126:BG1126 BN1126:BO1126 G1127 J1127:K1127 O1127 R1127:S1127 W1127 Z1127:AA1127 AE1127 AH1127:AI1127 AM1127 AP1127:AQ1127 AU1127 AX1127:AY1127 BC1127 BF1127:BG1127 BK1127 BN1127:BO1127 J1128:K1128 R1128:S1128 Z1128:AA1128 AH1128:AI1128 AP1128:AQ1128 AX1128:AY1128 BF1128:BG1128 BN1128:BO1128 J1129:K1129 R1129:S1129 Z1129:AA1129 AH1129:AI1129 AP1129:AQ1129 AX1129:AY1129 BF1129:BG1129 BN1129:BO1129 J1130:K1130 R1130:S1130 Z1130:AA1130 AH1130:AI1130 AP1130:AQ1130 AX1130:AY1130 BF1130:BG1130 BN1130:BO1130 J1131:K1131 R1131:S1131 Z1131:AA1131 AH1131:AI1131 AP1131:AQ1131 AX1131:AY1131 BF1131:BG1131 BN1131:BO1131 J1132:K1132 R1132:S1132 Z1132:AA1132 AH1132:AI1132 AP1132:AQ1132 AX1132:AY1132 BF1132:BG1132 BN1132:BO1132 J1133:K1133 R1133:S1133 Z1133:AA1133 AH1133:AI1133 AP1133:AQ1133 AX1133:AY1133 BF1133:BG1133 BN1133:BO1133 J1134:K1134 R1134:S1134 Z1134:AA1134 AH1134:AI1134 AP1134:AQ1134 AX1134:AY1134 BF1134:BG1134 BN1134:BO1134 J1135:K1135 R1135:S1135 Z1135:AA1135 AH1135:AI1135 AP1135:AQ1135 AX1135:AY1135 BF1135:BG1135 BN1135:BO1135 J1136:K1136 R1136:S1136 Z1136:AA1136 AH1136:AI1136 AP1136:AQ1136 AX1136:AY1136 BF1136:BG1136 BN1136:BO1136 J1137:K1137 R1137:S1137 Z1137:AA1137 AH1137:AI1137 AP1137:AQ1137 AX1137:AY1137 BF1137:BG1137 BN1137:BO1137 J1138:K1138 R1138:S1138 Z1138:AA1138 AH1138:AI1138 AP1138:AQ1138 AX1138:AY1138 BF1138:BG1138 BN1138:BO1138 J1139:K1139 R1139:S1139 Z1139:AA1139 AH1139:AI1139 AP1139:AQ1139 AX1139:AY1139 BF1139:BG1139 BN1139:BO1139 J1140:K1140 R1140:S1140 Z1140:AA1140 AH1140:AI1140 AP1140:AQ1140 AX1140:AY1140 BF1140:BG1140 BN1140:BO1140 J1141:K1141 R1141:S1141 Z1141:AA1141 AH1141:AI1141 AP1141:AQ1141 AX1141:AY1141 BF1141:BG1141 BN1141:BO1141 J1142:K1142 R1142:S1142 Z1142:AA1142 AH1142:AI1142 AP1142:AQ1142 AX1142:AY1142 BF1142:BG1142 BN1142:BO1142 J1143:K1143 R1143:S1143 Z1143:AA1143 AH1143:AI1143 AP1143:AQ1143 AX1143:AY1143 BF1143:BG1143 BN1143:BO1143 G1144 J1144:K1144 O1144 R1144:S1144 W1144 Z1144:AA1144 AE1144 AH1144:AI1144 AM1144 AP1144:AQ1144 AU1144 AX1144:AY1144 BC1144 BF1144:BG1144 BK1144 BN1144:BO1144 J1145:K1145 R1145:S1145 Z1145:AA1145 AH1145:AI1145 AP1145:AQ1145 AX1145:AY1145 BF1145:BG1145 BN1145:BO1145 J1146:K1146 R1146:S1146 Z1146:AA1146 AH1146:AI1146 AP1146:AQ1146 AX1146:AY1146 BF1146:BG1146 BN1146:BO1146 J1147:K1147 R1147:S1147 Z1147:AA1147 AH1147:AI1147 AP1147:AQ1147 AX1147:AY1147 BF1147:BG1147 BN1147:BO1147 J1148:K1148 R1148:S1148 Z1148:AA1148 AH1148:AI1148 AP1148:AQ1148 AX1148:AY1148 BF1148:BG1148 BN1148:BO1148 J1149:K1149 R1149:S1149 Z1149:AA1149 AH1149:AI1149 AP1149:AQ1149 AX1149:AY1149 BF1149:BG1149 BN1149:BO1149 J1150:K1150 R1150:S1150 Z1150:AA1150 AH1150:AI1150 AP1150:AQ1150 AX1150:AY1150 BF1150:BG1150 BN1150:BO1150 J1151:K1151 R1151:S1151 Z1151:AA1151 AH1151:AI1151 AP1151:AQ1151 AX1151:AY1151 BF1151:BG1151 BN1151:BO1151 J1152:K1152 R1152:S1152 Z1152:AA1152 AH1152:AI1152 AP1152:AQ1152 AX1152:AY1152 BF1152:BG1152 BN1152:BO1152 J1153:K1153 R1153:S1153 Z1153:AA1153 AH1153:AI1153 AP1153:AQ1153 AX1153:AY1153 BF1153:BG1153 BN1153:BO1153 J1154:K1154 R1154:S1154 Z1154:AA1154 AH1154:AI1154 AP1154:AQ1154 AX1154:AY1154 BF1154:BG1154 BN1154:BO1154 J1155:K1155 R1155:S1155 Z1155:AA1155 AH1155:AI1155 AP1155:AQ1155 AX1155:AY1155 BF1155:BG1155 BN1155:BO1155 J1156:K1156 R1156:S1156 Z1156:AA1156 AH1156:AI1156 AP1156:AQ1156 AX1156:AY1156 BF1156:BG1156 BN1156:BO1156 J1157:K1157 R1157:S1157 Z1157:AA1157 AH1157:AI1157 AP1157:AQ1157 AX1157:AY1157 BF1157:BG1157 BN1157:BO1157 J1158:K1158 R1158:S1158 Z1158:AA1158 AH1158:AI1158 AP1158:AQ1158 AX1158:AY1158 BF1158:BG1158 BN1158:BO1158 J1159:K1159 R1159:S1159 Z1159:AA1159 AH1159:AI1159 AP1159:AQ1159 AX1159:AY1159 BF1159:BG1159 BN1159:BO1159 J1160:K1160 R1160:S1160 Z1160:AA1160 AH1160:AI1160 AP1160:AQ1160 AX1160:AY1160 BF1160:BG1160 BN1160:BO1160 G1161 J1161:K1161 O1161 R1161:S1161 W1161 Z1161:AA1161 AE1161 AH1161:AI1161 AM1161 AP1161:AQ1161 AU1161 AX1161:AY1161 BC1161 BF1161:BG1161 BK1161 BN1161:BO1161 J1162:K1162 R1162:S1162 Z1162:AA1162 AH1162:AI1162 AP1162:AQ1162 AX1162:AY1162 BF1162:BG1162 BN1162:BO1162 J1163:K1163 R1163:S1163 Z1163:AA1163 AH1163:AI1163 AP1163:AQ1163 AX1163:AY1163 BF1163:BG1163 BN1163:BO1163 J1164:K1164 R1164:S1164 Z1164:AA1164 AH1164:AI1164 AP1164:AQ1164 AX1164:AY1164 BF1164:BG1164 BN1164:BO1164 J1165:K1165 R1165:S1165 Z1165:AA1165 AH1165:AI1165 AP1165:AQ1165 AX1165:AY1165 BF1165:BG1165 BN1165:BO1165 J1166:K1166 R1166:S1166 Z1166:AA1166 AH1166:AI1166 AP1166:AQ1166 AX1166:AY1166 BF1166:BG1166 BN1166:BO1166 J1167:K1167 R1167:S1167 Z1167:AA1167 AH1167:AI1167 AP1167:AQ1167 AX1167:AY1167 BF1167:BG1167 BN1167:BO1167 J1168:K1168 R1168:S1168 Z1168:AA1168 AH1168:AI1168 AP1168:AQ1168 AX1168:AY1168 BF1168:BG1168 BN1168:BO1168 J1169:K1169 R1169:S1169 Z1169:AA1169 AH1169:AI1169 AP1169:AQ1169 AX1169:AY1169 BF1169:BG1169 BN1169:BO1169 J1170:K1170 R1170:S1170 Z1170:AA1170 AH1170:AI1170 AP1170:AQ1170 AX1170:AY1170 BF1170:BG1170 BN1170:BO1170 J1171:K1171 R1171:S1171 Z1171:AA1171 AH1171:AI1171 AP1171:AQ1171 AX1171:AY1171 BF1171:BG1171 BN1171:BO1171 J1172:K1172 R1172:S1172 Z1172:AA1172 AH1172:AI1172 AP1172:AQ1172 AX1172:AY1172 BF1172:BG1172 BN1172:BO1172 J1173:K1173 R1173:S1173 Z1173:AA1173 AH1173:AI1173 AP1173:AQ1173 AX1173:AY1173 BF1173:BG1173 BN1173:BO1173 J1174:K1174 R1174:S1174 Z1174:AA1174 AH1174:AI1174 AP1174:AQ1174 AX1174:AY1174 BF1174:BG1174 BN1174:BO1174 J1175:K1175 R1175:S1175 Z1175:AA1175 AH1175:AI1175 AP1175:AQ1175 AX1175:AY1175 BF1175:BG1175 BN1175:BO1175 J1176:K1176 R1176:S1176 Z1176:AA1176 AH1176:AI1176 AP1176:AQ1176 AX1176:AY1176 BF1176:BG1176 BN1176:BO1176 J1177:K1177 R1177:S1177 Z1177:AA1177 AH1177:AI1177 AP1177:AQ1177 AX1177:AY1177 BF1177:BG1177 BN1177:BO1177 G1178 J1178:K1178 O1178 R1178:S1178 W1178 Z1178:AA1178 AE1178 AH1178:AI1178 AM1178 AP1178:AQ1178 AU1178 AX1178:AY1178 BC1178 BF1178:BG1178 BK1178 BN1178:BO1178 J1179:K1179 R1179:S1179 Z1179:AA1179 AH1179:AI1179 AP1179:AQ1179 AX1179:AY1179 BF1179:BG1179 BN1179:BO1179 J1180:K1180 R1180:S1180 Z1180:AA1180 AH1180:AI1180 AP1180:AQ1180 AX1180:AY1180 BF1180:BG1180 BN1180:BO1180 J1181:K1181 R1181:S1181 Z1181:AA1181 AH1181:AI1181 AP1181:AQ1181 AX1181:AY1181 BF1181:BG1181 BN1181:BO1181 J1182:K1182 R1182:S1182 Z1182:AA1182 AH1182:AI1182 AP1182:AQ1182 AX1182:AY1182 BF1182:BG1182 BN1182:BO1182 J1183:K1183 R1183:S1183 Z1183:AA1183 AH1183:AI1183 AP1183:AQ1183 AX1183:AY1183 BF1183:BG1183 BN1183:BO1183 J1184:K1184 R1184:S1184 Z1184:AA1184 AH1184:AI1184 AP1184:AQ1184 AX1184:AY1184 BF1184:BG1184 BN1184:BO1184 J1185:K1185 R1185:S1185 Z1185:AA1185 AH1185:AI1185 AP1185:AQ1185 AX1185:AY1185 BF1185:BG1185 BN1185:BO1185 J1186:K1186 R1186:S1186 Z1186:AA1186 AH1186:AI1186 AP1186:AQ1186 AX1186:AY1186 BF1186:BG1186 BN1186:BO1186 J1187:K1187 R1187:S1187 Z1187:AA1187 AH1187:AI1187 AP1187:AQ1187 AX1187:AY1187 BF1187:BG1187 BN1187:BO1187 J1188:K1188 R1188:S1188 Z1188:AA1188 AH1188:AI1188 AP1188:AQ1188 AX1188:AY1188 BF1188:BG1188 BN1188:BO1188 J1189:K1189 R1189:S1189 Z1189:AA1189 AH1189:AI1189 AP1189:AQ1189 AX1189:AY1189 BF1189:BG1189 BN1189:BO1189 J1190:K1190 R1190:S1190 Z1190:AA1190 AH1190:AI1190 AP1190:AQ1190 AX1190:AY1190 BF1190:BG1190 BN1190:BO1190 J1191:K1191 R1191:S1191 Z1191:AA1191 AH1191:AI1191 AP1191:AQ1191 AX1191:AY1191 BF1191:BG1191 BN1191:BO1191 J1192:K1192 R1192:S1192 Z1192:AA1192 AH1192:AI1192 AP1192:AQ1192 AX1192:AY1192 BF1192:BG1192 BN1192:BO1192 J1193:K1193 R1193:S1193 Z1193:AA1193 AH1193:AI1193 AP1193:AQ1193 AX1193:AY1193 BF1193:BG1193 BN1193:BO1193 J1194:K1194 R1194:S1194 Z1194:AA1194 AH1194:AI1194 AP1194:AQ1194 AX1194:AY1194 BF1194:BG1194 BN1194:BO1194 G1195 J1195:K1195 O1195 R1195:S1195 W1195 Z1195:AA1195 AE1195 AH1195:AI1195 AM1195 AP1195:AQ1195 AU1195 AX1195:AY1195 BC1195 BF1195:BG1195 BK1195 BN1195:BO1195 J1196:K1196 R1196:S1196 Z1196:AA1196 AH1196:AI1196 AP1196:AQ1196 AX1196:AY1196 BF1196:BG1196 BN1196:BO1196 J1197:K1197 R1197:S1197 Z1197:AA1197 AH1197:AI1197 AP1197:AQ1197 AX1197:AY1197 BF1197:BG1197 BN1197:BO1197 J1198:K1198 R1198:S1198 Z1198:AA1198 AH1198:AI1198 AP1198:AQ1198 AX1198:AY1198 BF1198:BG1198 BN1198:BO1198 J1199:K1199 R1199:S1199 Z1199:AA1199 AH1199:AI1199 AP1199:AQ1199 AX1199:AY1199 BF1199:BG1199 BN1199:BO1199 J1200:K1200 R1200:S1200 Z1200:AA1200 AH1200:AI1200 AP1200:AQ1200 AX1200:AY1200 BF1200:BG1200 BN1200:BO1200 J1201:K1201 R1201:S1201 Z1201:AA1201 AH1201:AI1201 AP1201:AQ1201 AX1201:AY1201 BF1201:BG1201 BN1201:BO1201 J1202:K1202 R1202:S1202 Z1202:AA1202 AH1202:AI1202 AP1202:AQ1202 AX1202:AY1202 BF1202:BG1202 BN1202:BO1202 J1203:K1203 R1203:S1203 Z1203:AA1203 AH1203:AI1203 AP1203:AQ1203 AX1203:AY1203 BF1203:BG1203 BN1203:BO1203 J1204:K1204 R1204:S1204 Z1204:AA1204 AH1204:AI1204 AP1204:AQ1204 AX1204:AY1204 BF1204:BG1204 BN1204:BO1204 J1205:K1205 R1205:S1205 Z1205:AA1205 AH1205:AI1205 AP1205:AQ1205 AX1205:AY1205 BF1205:BG1205 BN1205:BO1205 J1206:K1206 R1206:S1206 Z1206:AA1206 AH1206:AI1206 AP1206:AQ1206 AX1206:AY1206 BF1206:BG1206 BN1206:BO1206 J1207:K1207 R1207:S1207 Z1207:AA1207 AH1207:AI1207 AP1207:AQ1207 AX1207:AY1207 BF1207:BG1207 BN1207:BO1207 J1208:K1208 R1208:S1208 Z1208:AA1208 AH1208:AI1208 AP1208:AQ1208 AX1208:AY1208 BF1208:BG1208 BN1208:BO1208 J1209:K1209 R1209:S1209 Z1209:AA1209 AH1209:AI1209 AP1209:AQ1209 AX1209:AY1209 BF1209:BG1209 BN1209:BO1209 J1210:K1210 R1210:S1210 Z1210:AA1210 AH1210:AI1210 AP1210:AQ1210 AX1210:AY1210 BF1210:BG1210 BN1210:BO1210 J1211:K1211 R1211:S1211 Z1211:AA1211 AH1211:AI1211 AP1211:AQ1211 AX1211:AY1211 BF1211:BG1211 BN1211:BO1211 G1212 J1212:K1212 O1212 R1212:S1212 W1212 Z1212:AA1212 AE1212 AH1212:AI1212 AM1212 AP1212:AQ1212 AU1212 AX1212:AY1212 BC1212 BF1212:BG1212 BK1212 BN1212:BO1212 J1213:K1213 R1213:S1213 Z1213:AA1213 AH1213:AI1213 AP1213:AQ1213 AX1213:AY1213 BF1213:BG1213 BN1213:BO1213 J1214:K1214 R1214:S1214 Z1214:AA1214 AH1214:AI1214 AP1214:AQ1214 AX1214:AY1214 BF1214:BG1214 BN1214:BO1214 J1215:K1215 R1215:S1215 Z1215:AA1215 AH1215:AI1215 AP1215:AQ1215 AX1215:AY1215 BF1215:BG1215 BN1215:BO1215 J1216:K1216 R1216:S1216 Z1216:AA1216 AH1216:AI1216 AP1216:AQ1216 AX1216:AY1216 BF1216:BG1216 BN1216:BO1216 J1217:K1217 R1217:S1217 Z1217:AA1217 AH1217:AI1217 AP1217:AQ1217 AX1217:AY1217 BF1217:BG1217 BN1217:BO1217 J1218:K1218 R1218:S1218 Z1218:AA1218 AH1218:AI1218 AP1218:AQ1218 AX1218:AY1218 BF1218:BG1218 BN1218:BO1218 J1219:K1219 R1219:S1219 Z1219:AA1219 AH1219:AI1219 AP1219:AQ1219 AX1219:AY1219 BF1219:BG1219 BN1219:BO1219 J1220:K1220 R1220:S1220 Z1220:AA1220 AH1220:AI1220 AP1220:AQ1220 AX1220:AY1220 BF1220:BG1220 BN1220:BO1220 J1221:K1221 R1221:S1221 Z1221:AA1221 AH1221:AI1221 AP1221:AQ1221 AX1221:AY1221 BF1221:BG1221 BN1221:BO1221 J1222:K1222 R1222:S1222 Z1222:AA1222 AH1222:AI1222 AP1222:AQ1222 AX1222:AY1222 BF1222:BG1222 BN1222:BO1222 J1223:K1223 R1223:S1223 Z1223:AA1223 AH1223:AI1223 AP1223:AQ1223 AX1223:AY1223 BF1223:BG1223 BN1223:BO1223 J1224:K1224 R1224:S1224 Z1224:AA1224 AH1224:AI1224 AP1224:AQ1224 AX1224:AY1224 BF1224:BG1224 BN1224:BO1224 J1225:K1225 R1225:S1225 Z1225:AA1225 AH1225:AI1225 AP1225:AQ1225 AX1225:AY1225 BF1225:BG1225 BN1225:BO1225 J1226:K1226 R1226:S1226 Z1226:AA1226 AH1226:AI1226 AP1226:AQ1226 AX1226:AY1226 BF1226:BG1226 BN1226:BO1226 J1227:K1227 R1227:S1227 Z1227:AA1227 AH1227:AI1227 AP1227:AQ1227 AX1227:AY1227 BF1227:BG1227 BN1227:BO1227 J1228:K1228 R1228:S1228 Z1228:AA1228 AH1228:AI1228 AP1228:AQ1228 AX1228:AY1228 BF1228:BG1228 BN1228:BO1228 G1229 J1229:K1229 O1229 R1229:S1229 W1229 Z1229:AA1229 AE1229 AH1229:AI1229 AM1229 AP1229:AQ1229 AU1229 AX1229:AY1229 BC1229 BF1229:BG1229 BK1229 BN1229:BO1229 J1230:K1230 R1230:S1230 Z1230:AA1230 AH1230:AI1230 AP1230:AQ1230 AX1230:AY1230 BF1230:BG1230 BN1230:BO1230 J1231:K1231 R1231:S1231 Z1231:AA1231 AH1231:AI1231 AP1231:AQ1231 AX1231:AY1231 BF1231:BG1231 BN1231:BO1231 J1232:K1232 R1232:S1232 Z1232:AA1232 AH1232:AI1232 AP1232:AQ1232 AX1232:AY1232 BF1232:BG1232 BN1232:BO1232 J1233:K1233 R1233:S1233 Z1233:AA1233 AH1233:AI1233 AP1233:AQ1233 AX1233:AY1233 BF1233:BG1233 BN1233:BO1233 J1234:K1234 R1234:S1234 Z1234:AA1234 AH1234:AI1234 AP1234:AQ1234 AX1234:AY1234 BF1234:BG1234 BN1234:BO1234 J1235:K1235 R1235:S1235 Z1235:AA1235 AH1235:AI1235 AP1235:AQ1235 AX1235:AY1235 BF1235:BG1235 BN1235:BO1235 J1236:K1236 R1236:S1236 Z1236:AA1236 AH1236:AI1236 AP1236:AQ1236 AX1236:AY1236 BF1236:BG1236 BN1236:BO1236 J1237:K1237 R1237:S1237 Z1237:AA1237 AH1237:AI1237 AP1237:AQ1237 AX1237:AY1237 BF1237:BG1237 BN1237:BO1237 J1238:K1238 R1238:S1238 Z1238:AA1238 AH1238:AI1238 AP1238:AQ1238 AX1238:AY1238 BF1238:BG1238 BN1238:BO1238 J1239:K1239 R1239:S1239 Z1239:AA1239 AH1239:AI1239 AP1239:AQ1239 AX1239:AY1239 BF1239:BG1239 BN1239:BO1239 J1240:K1240 R1240:S1240 Z1240:AA1240 AH1240:AI1240 AP1240:AQ1240 AX1240:AY1240 BF1240:BG1240 BN1240:BO1240 J1241:K1241 R1241:S1241 Z1241:AA1241 AH1241:AI1241 AP1241:AQ1241 AX1241:AY1241 BF1241:BG1241 BN1241:BO1241 J1242:K1242 R1242:S1242 Z1242:AA1242 AH1242:AI1242 AP1242:AQ1242 AX1242:AY1242 BF1242:BG1242 BN1242:BO1242 J1243:K1243 R1243:S1243 Z1243:AA1243 AH1243:AI1243 AP1243:AQ1243 AX1243:AY1243 BF1243:BG1243 BN1243:BO1243 J1244:K1244 R1244:S1244 Z1244:AA1244 AH1244:AI1244 AP1244:AQ1244 AX1244:AY1244 BF1244:BG1244 BN1244:BO1244 J1245:K1245 R1245:S1245 Z1245:AA1245 AH1245:AI1245 AP1245:AQ1245 AX1245:AY1245 BF1245:BG1245 BN1245:BO1245 G1246 J1246:K1246 O1246 R1246:S1246 W1246 Z1246:AA1246 AE1246 AH1246:AI1246 AM1246 AP1246:AQ1246 AU1246 AX1246:AY1246 BC1246 BF1246:BG1246 BK1246 BN1246:BO1246 J1247:K1247 R1247:S1247 Z1247:AA1247 AH1247:AI1247 AP1247:AQ1247 AX1247:AY1247 BF1247:BG1247 BN1247:BO1247 J1248:K1248 R1248:S1248 Z1248:AA1248 AH1248:AI1248 AP1248:AQ1248 AX1248:AY1248 BF1248:BG1248 BN1248:BO1248 J1249:K1249 R1249:S1249 Z1249:AA1249 AH1249:AI1249 AP1249:AQ1249 AX1249:AY1249 BF1249:BG1249 BN1249:BO1249 J1250:K1250 R1250:S1250 Z1250:AA1250 AH1250:AI1250 AP1250:AQ1250 AX1250:AY1250 BF1250:BG1250 BN1250:BO1250 J1251:K1251 R1251:S1251 Z1251:AA1251 AH1251:AI1251 AP1251:AQ1251 AX1251:AY1251 BF1251:BG1251 BN1251:BO1251 J1252:K1252 R1252:S1252 Z1252:AA1252 AH1252:AI1252 AP1252:AQ1252 AX1252:AY1252 BF1252:BG1252 BN1252:BO1252 J1253:K1253 R1253:S1253 Z1253:AA1253 AH1253:AI1253 AP1253:AQ1253 AX1253:AY1253 BF1253:BG1253 BN1253:BO1253 J1254:K1254 R1254:S1254 Z1254:AA1254 AH1254:AI1254 AP1254:AQ1254 AX1254:AY1254 BF1254:BG1254 BN1254:BO1254 J1255:K1255 R1255:S1255 Z1255:AA1255 AH1255:AI1255 AP1255:AQ1255 AX1255:AY1255 BF1255:BG1255 BN1255:BO1255 J1256:K1256 R1256:S1256 Z1256:AA1256 AH1256:AI1256 AP1256:AQ1256 AX1256:AY1256 BF1256:BG1256 BN1256:BO1256 J1257:K1257 R1257:S1257 Z1257:AA1257 AH1257:AI1257 AP1257:AQ1257 AX1257:AY1257 BF1257:BG1257 BN1257:BO1257 J1258:K1258 R1258:S1258 Z1258:AA1258 AH1258:AI1258 AP1258:AQ1258 AX1258:AY1258 BF1258:BG1258 BN1258:BO1258 J1259:K1259 R1259:S1259 Z1259:AA1259 AH1259:AI1259 AP1259:AQ1259 AX1259:AY1259 BF1259:BG1259 BN1259:BO1259 J1260:K1260 R1260:S1260 Z1260:AA1260 AH1260:AI1260 AP1260:AQ1260 AX1260:AY1260 BF1260:BG1260 BN1260:BO1260 J1261:K1261 R1261:S1261 Z1261:AA1261 AH1261:AI1261 AP1261:AQ1261 AX1261:AY1261 BF1261:BG1261 BN1261:BO1261 J1262:K1262 R1262:S1262 Z1262:AA1262 AH1262:AI1262 AP1262:AQ1262 AX1262:AY1262 BF1262:BG1262 BN1262:BO1262 G1263 J1263:K1263 O1263 R1263:S1263 W1263 Z1263:AA1263 AE1263 AH1263:AI1263 AM1263 AP1263:AQ1263 AU1263 AX1263:AY1263 BC1263 BF1263:BG1263 BK1263 BN1263:BO1263 E1264 I1264:I1280 M1264 Q1264:Q1280 U1264 Y1264:Y1280 AC1264 AG1264:AG1280 AK1264 AO1264:AO1280 AS1264 AW1264:AW1280 BA1264 BE1264:BE1280 BI1264 BM1264:BM1280</xm:sqref>
        </x14:ignoredError>
      </x14:ignoredError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9A92F-4FA0-4B7F-89B6-919117B46957}">
  <dimension ref="B1:L81"/>
  <sheetViews>
    <sheetView showGridLines="0" zoomScaleNormal="100" zoomScaleSheetLayoutView="100" workbookViewId="0"/>
  </sheetViews>
  <sheetFormatPr defaultColWidth="9" defaultRowHeight="13.5"/>
  <cols>
    <col min="1" max="1" width="4.625" style="1" customWidth="1"/>
    <col min="2" max="2" width="9.875" style="1" customWidth="1"/>
    <col min="3" max="3" width="19.625" style="1" customWidth="1"/>
    <col min="4" max="10" width="10.625" style="1" customWidth="1"/>
    <col min="11" max="11" width="9" style="1"/>
    <col min="12" max="12" width="9" style="4"/>
    <col min="13" max="16384" width="9" style="1"/>
  </cols>
  <sheetData>
    <row r="1" spans="2:12" ht="16.5" customHeight="1">
      <c r="B1" s="3" t="s">
        <v>336</v>
      </c>
    </row>
    <row r="2" spans="2:12" ht="16.5" customHeight="1">
      <c r="B2" s="3" t="s">
        <v>98</v>
      </c>
      <c r="C2" s="190"/>
    </row>
    <row r="3" spans="2:12" ht="51.75" customHeight="1">
      <c r="B3" s="191"/>
      <c r="C3" s="225" t="s">
        <v>329</v>
      </c>
      <c r="D3" s="261" t="s">
        <v>63</v>
      </c>
      <c r="E3" s="275" t="s">
        <v>233</v>
      </c>
      <c r="F3" s="204" t="s">
        <v>296</v>
      </c>
      <c r="G3" s="204" t="s">
        <v>274</v>
      </c>
      <c r="H3" s="213" t="s">
        <v>327</v>
      </c>
      <c r="I3" s="213" t="s">
        <v>312</v>
      </c>
      <c r="J3" s="214" t="s">
        <v>326</v>
      </c>
    </row>
    <row r="4" spans="2:12" s="8" customFormat="1">
      <c r="B4" s="411" t="s">
        <v>147</v>
      </c>
      <c r="C4" s="105" t="s">
        <v>142</v>
      </c>
      <c r="D4" s="267">
        <f>地区別_フレイル区分別要介護度別人数･介護給付費!E77</f>
        <v>8585</v>
      </c>
      <c r="E4" s="276">
        <f>地区別_フレイル区分別要介護度別人数･介護給付費!F77</f>
        <v>0.62300435413642963</v>
      </c>
      <c r="F4" s="277">
        <f>地区別_フレイル区分別要介護度別人数･介護給付費!G77</f>
        <v>0</v>
      </c>
      <c r="G4" s="277">
        <f>地区別_フレイル区分別要介護度別人数･介護給付費!H77</f>
        <v>0</v>
      </c>
      <c r="H4" s="277">
        <f>地区別_フレイル区分別要介護度別人数･介護給付費!I77</f>
        <v>0</v>
      </c>
      <c r="I4" s="277" t="str">
        <f>地区別_フレイル区分別要介護度別人数･介護給付費!J77</f>
        <v>-</v>
      </c>
      <c r="J4" s="247">
        <f>地区別_フレイル区分別要介護度別人数･介護給付費!K77</f>
        <v>0</v>
      </c>
      <c r="L4" s="7"/>
    </row>
    <row r="5" spans="2:12" s="8" customFormat="1">
      <c r="B5" s="412"/>
      <c r="C5" s="105" t="s">
        <v>139</v>
      </c>
      <c r="D5" s="268">
        <f>地区別_フレイル区分別要介護度別人数･介護給付費!E78</f>
        <v>1318</v>
      </c>
      <c r="E5" s="209">
        <f>地区別_フレイル区分別要介護度別人数･介護給付費!F78</f>
        <v>9.564586357039187E-2</v>
      </c>
      <c r="F5" s="210">
        <f>地区別_フレイル区分別要介護度別人数･介護給付費!G78</f>
        <v>59433602</v>
      </c>
      <c r="G5" s="210">
        <f>地区別_フレイル区分別要介護度別人数･介護給付費!H78</f>
        <v>430</v>
      </c>
      <c r="H5" s="210">
        <f>地区別_フレイル区分別要介護度別人数･介護給付費!I78</f>
        <v>45093.779969650983</v>
      </c>
      <c r="I5" s="210">
        <f>地区別_フレイル区分別要介護度別人数･介護給付費!J78</f>
        <v>138217.67906976744</v>
      </c>
      <c r="J5" s="274">
        <f>地区別_フレイル区分別要介護度別人数･介護給付費!K78</f>
        <v>0.32625189681335359</v>
      </c>
      <c r="L5" s="7"/>
    </row>
    <row r="6" spans="2:12" s="8" customFormat="1">
      <c r="B6" s="412"/>
      <c r="C6" s="105" t="s">
        <v>140</v>
      </c>
      <c r="D6" s="269">
        <f>地区別_フレイル区分別要介護度別人数･介護給付費!E79</f>
        <v>1018</v>
      </c>
      <c r="E6" s="209">
        <f>地区別_フレイル区分別要介護度別人数･介護給付費!F79</f>
        <v>7.3875181422351235E-2</v>
      </c>
      <c r="F6" s="210">
        <f>地区別_フレイル区分別要介護度別人数･介護給付費!G79</f>
        <v>130942362</v>
      </c>
      <c r="G6" s="210">
        <f>地区別_フレイル区分別要介護度別人数･介護給付費!H79</f>
        <v>566</v>
      </c>
      <c r="H6" s="210">
        <f>地区別_フレイル区分別要介護度別人数･介護給付費!I79</f>
        <v>128627.0746561886</v>
      </c>
      <c r="I6" s="210">
        <f>地区別_フレイル区分別要介護度別人数･介護給付費!J79</f>
        <v>231346.92932862192</v>
      </c>
      <c r="J6" s="274">
        <f>地区別_フレイル区分別要介護度別人数･介護給付費!K79</f>
        <v>0.55599214145383102</v>
      </c>
      <c r="L6" s="7"/>
    </row>
    <row r="7" spans="2:12" s="8" customFormat="1">
      <c r="B7" s="412"/>
      <c r="C7" s="105" t="s">
        <v>141</v>
      </c>
      <c r="D7" s="270">
        <f>地区別_フレイル区分別要介護度別人数･介護給付費!E80</f>
        <v>1035</v>
      </c>
      <c r="E7" s="278">
        <f>地区別_フレイル区分別要介護度別人数･介護給付費!F80</f>
        <v>7.5108853410740209E-2</v>
      </c>
      <c r="F7" s="279">
        <f>地区別_フレイル区分別要介護度別人数･介護給付費!G80</f>
        <v>685023561</v>
      </c>
      <c r="G7" s="279">
        <f>地区別_フレイル区分別要介護度別人数･介護給付費!H80</f>
        <v>894</v>
      </c>
      <c r="H7" s="279">
        <f>地区別_フレイル区分別要介護度別人数･介護給付費!I80</f>
        <v>661858.51304347825</v>
      </c>
      <c r="I7" s="279">
        <f>地区別_フレイル区分別要介護度別人数･介護給付費!J80</f>
        <v>766245.59395973152</v>
      </c>
      <c r="J7" s="274">
        <f>地区別_フレイル区分別要介護度別人数･介護給付費!K80</f>
        <v>0.86376811594202896</v>
      </c>
      <c r="L7" s="7"/>
    </row>
    <row r="8" spans="2:12" s="8" customFormat="1">
      <c r="B8" s="412"/>
      <c r="C8" s="105" t="s">
        <v>143</v>
      </c>
      <c r="D8" s="269">
        <f>地区別_フレイル区分別要介護度別人数･介護給付費!E81</f>
        <v>852</v>
      </c>
      <c r="E8" s="209">
        <f>地区別_フレイル区分別要介護度別人数･介護給付費!F81</f>
        <v>6.1828737300435414E-2</v>
      </c>
      <c r="F8" s="210">
        <f>地区別_フレイル区分別要介護度別人数･介護給付費!G81</f>
        <v>916295825</v>
      </c>
      <c r="G8" s="210">
        <f>地区別_フレイル区分別要介護度別人数･介護給付費!H81</f>
        <v>803</v>
      </c>
      <c r="H8" s="210">
        <f>地区別_フレイル区分別要介護度別人数･介護給付費!I81</f>
        <v>1075464.5833333333</v>
      </c>
      <c r="I8" s="210">
        <f>地区別_フレイル区分別要介護度別人数･介護給付費!J81</f>
        <v>1141090.6911581568</v>
      </c>
      <c r="J8" s="274">
        <f>地区別_フレイル区分別要介護度別人数･介護給付費!K81</f>
        <v>0.94248826291079812</v>
      </c>
      <c r="L8" s="7"/>
    </row>
    <row r="9" spans="2:12" s="8" customFormat="1">
      <c r="B9" s="412"/>
      <c r="C9" s="105" t="s">
        <v>144</v>
      </c>
      <c r="D9" s="269">
        <f>地区別_フレイル区分別要介護度別人数･介護給付費!E82</f>
        <v>520</v>
      </c>
      <c r="E9" s="209">
        <f>地区別_フレイル区分別要介護度別人数･介護給付費!F82</f>
        <v>3.7735849056603772E-2</v>
      </c>
      <c r="F9" s="210">
        <f>地区別_フレイル区分別要介護度別人数･介護給付費!G82</f>
        <v>956106540</v>
      </c>
      <c r="G9" s="210">
        <f>地区別_フレイル区分別要介護度別人数･介護給付費!H82</f>
        <v>497</v>
      </c>
      <c r="H9" s="210">
        <f>地区別_フレイル区分別要介護度別人数･介護給付費!I82</f>
        <v>1838666.423076923</v>
      </c>
      <c r="I9" s="210">
        <f>地区別_フレイル区分別要介護度別人数･介護給付費!J82</f>
        <v>1923755.6136820926</v>
      </c>
      <c r="J9" s="274">
        <f>地区別_フレイル区分別要介護度別人数･介護給付費!K82</f>
        <v>0.95576923076923082</v>
      </c>
      <c r="L9" s="7"/>
    </row>
    <row r="10" spans="2:12" s="8" customFormat="1">
      <c r="B10" s="412"/>
      <c r="C10" s="105" t="s">
        <v>145</v>
      </c>
      <c r="D10" s="269">
        <f>地区別_フレイル区分別要介護度別人数･介護給付費!E83</f>
        <v>320</v>
      </c>
      <c r="E10" s="209">
        <f>地区別_フレイル区分別要介護度別人数･介護給付費!F83</f>
        <v>2.3222060957910014E-2</v>
      </c>
      <c r="F10" s="210">
        <f>地区別_フレイル区分別要介護度別人数･介護給付費!G83</f>
        <v>680140508</v>
      </c>
      <c r="G10" s="210">
        <f>地区別_フレイル区分別要介護度別人数･介護給付費!H83</f>
        <v>308</v>
      </c>
      <c r="H10" s="210">
        <f>地区別_フレイル区分別要介護度別人数･介護給付費!I83</f>
        <v>2125439.0874999999</v>
      </c>
      <c r="I10" s="210">
        <f>地区別_フレイル区分別要介護度別人数･介護給付費!J83</f>
        <v>2208248.4025974027</v>
      </c>
      <c r="J10" s="274">
        <f>地区別_フレイル区分別要介護度別人数･介護給付費!K83</f>
        <v>0.96250000000000002</v>
      </c>
      <c r="L10" s="7"/>
    </row>
    <row r="11" spans="2:12" s="8" customFormat="1">
      <c r="B11" s="412"/>
      <c r="C11" s="108" t="s">
        <v>146</v>
      </c>
      <c r="D11" s="271">
        <f>地区別_フレイル区分別要介護度別人数･介護給付費!E84</f>
        <v>132</v>
      </c>
      <c r="E11" s="207">
        <f>地区別_フレイル区分別要介護度別人数･介護給付費!F84</f>
        <v>9.579100145137881E-3</v>
      </c>
      <c r="F11" s="208">
        <f>地区別_フレイル区分別要介護度別人数･介護給付費!G84</f>
        <v>323270670</v>
      </c>
      <c r="G11" s="208">
        <f>地区別_フレイル区分別要介護度別人数･介護給付費!H84</f>
        <v>124</v>
      </c>
      <c r="H11" s="208">
        <f>地区別_フレイル区分別要介護度別人数･介護給付費!I84</f>
        <v>2449020.2272727271</v>
      </c>
      <c r="I11" s="208">
        <f>地区別_フレイル区分別要介護度別人数･介護給付費!J84</f>
        <v>2607021.5322580645</v>
      </c>
      <c r="J11" s="245">
        <f>地区別_フレイル区分別要介護度別人数･介護給付費!K84</f>
        <v>0.93939393939393945</v>
      </c>
      <c r="L11" s="7"/>
    </row>
    <row r="12" spans="2:12" s="8" customFormat="1">
      <c r="B12" s="413"/>
      <c r="C12" s="226" t="s">
        <v>64</v>
      </c>
      <c r="D12" s="126">
        <f>地区別_フレイル区分別要介護度別人数･介護給付費!E85</f>
        <v>13780</v>
      </c>
      <c r="E12" s="211">
        <f>地区別_フレイル区分別要介護度別人数･介護給付費!F85</f>
        <v>1</v>
      </c>
      <c r="F12" s="212">
        <f>地区別_フレイル区分別要介護度別人数･介護給付費!G85</f>
        <v>3751213068</v>
      </c>
      <c r="G12" s="212">
        <f>地区別_フレイル区分別要介護度別人数･介護給付費!H85</f>
        <v>3622</v>
      </c>
      <c r="H12" s="212">
        <f>地区別_フレイル区分別要介護度別人数･介護給付費!I85</f>
        <v>272221.55791001453</v>
      </c>
      <c r="I12" s="212">
        <f>地区別_フレイル区分別要介護度別人数･介護給付費!J85</f>
        <v>1035674.5080066262</v>
      </c>
      <c r="J12" s="242">
        <f>地区別_フレイル区分別要介護度別人数･介護給付費!K85</f>
        <v>0.26284470246734398</v>
      </c>
      <c r="L12" s="7"/>
    </row>
    <row r="13" spans="2:12" s="8" customFormat="1">
      <c r="B13" s="410" t="s">
        <v>148</v>
      </c>
      <c r="C13" s="105" t="s">
        <v>142</v>
      </c>
      <c r="D13" s="271">
        <f>地区別_フレイル区分別要介護度別人数･介護給付費!L77</f>
        <v>119688</v>
      </c>
      <c r="E13" s="207">
        <f>地区別_フレイル区分別要介護度別人数･介護給付費!M77</f>
        <v>0.82419534768417135</v>
      </c>
      <c r="F13" s="208">
        <f>地区別_フレイル区分別要介護度別人数･介護給付費!N77</f>
        <v>98064</v>
      </c>
      <c r="G13" s="208">
        <f>地区別_フレイル区分別要介護度別人数･介護給付費!O77</f>
        <v>2</v>
      </c>
      <c r="H13" s="208">
        <f>地区別_フレイル区分別要介護度別人数･介護給付費!P77</f>
        <v>0.81933025867254861</v>
      </c>
      <c r="I13" s="208">
        <f>地区別_フレイル区分別要介護度別人数･介護給付費!Q77</f>
        <v>49032</v>
      </c>
      <c r="J13" s="227">
        <f>地区別_フレイル区分別要介護度別人数･介護給付費!R77</f>
        <v>1.6710112960363612E-5</v>
      </c>
      <c r="L13" s="7"/>
    </row>
    <row r="14" spans="2:12" s="8" customFormat="1">
      <c r="B14" s="410"/>
      <c r="C14" s="105" t="s">
        <v>139</v>
      </c>
      <c r="D14" s="271">
        <f>地区別_フレイル区分別要介護度別人数･介護給付費!L78</f>
        <v>9668</v>
      </c>
      <c r="E14" s="207">
        <f>地区別_フレイル区分別要介護度別人数･介護給付費!M78</f>
        <v>6.6575768844082686E-2</v>
      </c>
      <c r="F14" s="208">
        <f>地区別_フレイル区分別要介護度別人数･介護給付費!N78</f>
        <v>446050688</v>
      </c>
      <c r="G14" s="208">
        <f>地区別_フレイル区分別要介護度別人数･介護給付費!O78</f>
        <v>2821</v>
      </c>
      <c r="H14" s="208">
        <f>地区別_フレイル区分別要介護度別人数･介護給付費!P78</f>
        <v>46136.810922631361</v>
      </c>
      <c r="I14" s="208">
        <f>地区別_フレイル区分別要介護度別人数･介護給付費!Q78</f>
        <v>158117.93264799716</v>
      </c>
      <c r="J14" s="227">
        <f>地区別_フレイル区分別要介護度別人数･介護給付費!R78</f>
        <v>0.29178733967728587</v>
      </c>
      <c r="L14" s="7"/>
    </row>
    <row r="15" spans="2:12" s="8" customFormat="1">
      <c r="B15" s="410"/>
      <c r="C15" s="105" t="s">
        <v>140</v>
      </c>
      <c r="D15" s="271">
        <f>地区別_フレイル区分別要介護度別人数･介護給付費!L79</f>
        <v>5384</v>
      </c>
      <c r="E15" s="207">
        <f>地区別_フレイル区分別要介護度別人数･介護給付費!M79</f>
        <v>3.7075293696373725E-2</v>
      </c>
      <c r="F15" s="208">
        <f>地区別_フレイル区分別要介護度別人数･介護給付費!N79</f>
        <v>658868618</v>
      </c>
      <c r="G15" s="208">
        <f>地区別_フレイル区分別要介護度別人数･介護給付費!O79</f>
        <v>2699</v>
      </c>
      <c r="H15" s="208">
        <f>地区別_フレイル区分別要介護度別人数･介護給付費!P79</f>
        <v>122375.30052005943</v>
      </c>
      <c r="I15" s="208">
        <f>地区別_フレイル区分別要介護度別人数･介護給付費!Q79</f>
        <v>244115.82734346055</v>
      </c>
      <c r="J15" s="227">
        <f>地区別_フレイル区分別要介護度別人数･介護給付費!R79</f>
        <v>0.5013001485884101</v>
      </c>
      <c r="L15" s="7"/>
    </row>
    <row r="16" spans="2:12" s="8" customFormat="1">
      <c r="B16" s="410"/>
      <c r="C16" s="105" t="s">
        <v>141</v>
      </c>
      <c r="D16" s="271">
        <f>地区別_フレイル区分別要介護度別人数･介護給付費!L80</f>
        <v>4959</v>
      </c>
      <c r="E16" s="207">
        <f>地区別_フレイル区分別要介護度別人数･介護給付費!M80</f>
        <v>3.4148659257116888E-2</v>
      </c>
      <c r="F16" s="208">
        <f>地区別_フレイル区分別要介護度別人数･介護給付費!N80</f>
        <v>3321107957</v>
      </c>
      <c r="G16" s="208">
        <f>地区別_フレイル区分別要介護度別人数･介護給付費!O80</f>
        <v>4092</v>
      </c>
      <c r="H16" s="208">
        <f>地区別_フレイル区分別要介護度別人数･介護給付費!P80</f>
        <v>669713.23996773548</v>
      </c>
      <c r="I16" s="208">
        <f>地区別_フレイル区分別要介護度別人数･介護給付費!Q80</f>
        <v>811609.96016617795</v>
      </c>
      <c r="J16" s="227">
        <f>地区別_フレイル区分別要介護度別人数･介護給付費!R80</f>
        <v>0.82516636418632794</v>
      </c>
      <c r="L16" s="7"/>
    </row>
    <row r="17" spans="2:12" s="8" customFormat="1">
      <c r="B17" s="410"/>
      <c r="C17" s="105" t="s">
        <v>143</v>
      </c>
      <c r="D17" s="271">
        <f>地区別_フレイル区分別要介護度別人数･介護給付費!L81</f>
        <v>2886</v>
      </c>
      <c r="E17" s="207">
        <f>地区別_フレイル区分別要介護度別人数･介護給付費!M81</f>
        <v>1.9873569392224105E-2</v>
      </c>
      <c r="F17" s="208">
        <f>地区別_フレイル区分別要介護度別人数･介護給付費!N81</f>
        <v>3282465006</v>
      </c>
      <c r="G17" s="208">
        <f>地区別_フレイル区分別要介護度別人数･介護給付費!O81</f>
        <v>2687</v>
      </c>
      <c r="H17" s="208">
        <f>地区別_フレイル区分別要介護度別人数･介護給付費!P81</f>
        <v>1137375.2619542619</v>
      </c>
      <c r="I17" s="208">
        <f>地区別_フレイル区分別要介護度別人数･介護給付費!Q81</f>
        <v>1221609.6040193525</v>
      </c>
      <c r="J17" s="227">
        <f>地区別_フレイル区分別要介護度別人数･介護給付費!R81</f>
        <v>0.93104643104643103</v>
      </c>
      <c r="L17" s="7"/>
    </row>
    <row r="18" spans="2:12" s="8" customFormat="1">
      <c r="B18" s="410"/>
      <c r="C18" s="105" t="s">
        <v>144</v>
      </c>
      <c r="D18" s="271">
        <f>地区別_フレイル区分別要介護度別人数･介護給付費!L82</f>
        <v>1383</v>
      </c>
      <c r="E18" s="207">
        <f>地区別_フレイル区分別要介護度別人数･介護給付費!M82</f>
        <v>9.5236127752757922E-3</v>
      </c>
      <c r="F18" s="208">
        <f>地区別_フレイル区分別要介護度別人数･介護給付費!N82</f>
        <v>2395253359</v>
      </c>
      <c r="G18" s="208">
        <f>地区別_フレイル区分別要介護度別人数･介護給付費!O82</f>
        <v>1296</v>
      </c>
      <c r="H18" s="208">
        <f>地区別_フレイル区分別要介護度別人数･介護給付費!P82</f>
        <v>1731925.7838033261</v>
      </c>
      <c r="I18" s="208">
        <f>地区別_フレイル区分別要介護度別人数･介護給付費!Q82</f>
        <v>1848189.3202160494</v>
      </c>
      <c r="J18" s="227">
        <f>地区別_フレイル区分別要介護度別人数･介護給付費!R82</f>
        <v>0.93709327548806942</v>
      </c>
      <c r="L18" s="7"/>
    </row>
    <row r="19" spans="2:12" s="8" customFormat="1">
      <c r="B19" s="410"/>
      <c r="C19" s="105" t="s">
        <v>145</v>
      </c>
      <c r="D19" s="271">
        <f>地区別_フレイル区分別要介護度別人数･介護給付費!L83</f>
        <v>809</v>
      </c>
      <c r="E19" s="207">
        <f>地区別_フレイル区分別要介護度別人数･介護給付費!M83</f>
        <v>5.5709347326089054E-3</v>
      </c>
      <c r="F19" s="208">
        <f>地区別_フレイル区分別要介護度別人数･介護給付費!N83</f>
        <v>1568162144</v>
      </c>
      <c r="G19" s="208">
        <f>地区別_フレイル区分別要介護度別人数･介護給付費!O83</f>
        <v>740</v>
      </c>
      <c r="H19" s="208">
        <f>地区別_フレイル区分別要介護度別人数･介護給付費!P83</f>
        <v>1938395.7280593326</v>
      </c>
      <c r="I19" s="208">
        <f>地区別_フレイル区分別要介護度別人数･介護給付費!Q83</f>
        <v>2119138.0324324323</v>
      </c>
      <c r="J19" s="227">
        <f>地区別_フレイル区分別要介護度別人数･介護給付費!R83</f>
        <v>0.91470951792336219</v>
      </c>
      <c r="L19" s="7"/>
    </row>
    <row r="20" spans="2:12" s="8" customFormat="1">
      <c r="B20" s="410"/>
      <c r="C20" s="108" t="s">
        <v>146</v>
      </c>
      <c r="D20" s="270">
        <f>地区別_フレイル区分別要介護度別人数･介護給付費!L84</f>
        <v>441</v>
      </c>
      <c r="E20" s="278">
        <f>地区別_フレイル区分別要介護度別人数･介護給付費!M84</f>
        <v>3.0368136181465107E-3</v>
      </c>
      <c r="F20" s="279">
        <f>地区別_フレイル区分別要介護度別人数･介護給付費!N84</f>
        <v>1198576085</v>
      </c>
      <c r="G20" s="279">
        <f>地区別_フレイル区分別要介護度別人数･介護給付費!O84</f>
        <v>408</v>
      </c>
      <c r="H20" s="279">
        <f>地区別_フレイル区分別要介護度別人数･介護給付費!P84</f>
        <v>2717859.6031746031</v>
      </c>
      <c r="I20" s="279">
        <f>地区別_フレイル区分別要介護度別人数･介護給付費!Q84</f>
        <v>2937686.4828431373</v>
      </c>
      <c r="J20" s="241">
        <f>地区別_フレイル区分別要介護度別人数･介護給付費!R84</f>
        <v>0.92517006802721091</v>
      </c>
      <c r="L20" s="7"/>
    </row>
    <row r="21" spans="2:12" s="8" customFormat="1">
      <c r="B21" s="410"/>
      <c r="C21" s="226" t="s">
        <v>64</v>
      </c>
      <c r="D21" s="126">
        <f>地区別_フレイル区分別要介護度別人数･介護給付費!L85</f>
        <v>145218</v>
      </c>
      <c r="E21" s="211">
        <f>地区別_フレイル区分別要介護度別人数･介護給付費!M85</f>
        <v>1</v>
      </c>
      <c r="F21" s="212">
        <f>地区別_フレイル区分別要介護度別人数･介護給付費!N85</f>
        <v>12870581921</v>
      </c>
      <c r="G21" s="212">
        <f>地区別_フレイル区分別要介護度別人数･介護給付費!O85</f>
        <v>14745</v>
      </c>
      <c r="H21" s="212">
        <f>地区別_フレイル区分別要介護度別人数･介護給付費!P85</f>
        <v>88629.384243000182</v>
      </c>
      <c r="I21" s="212">
        <f>地区別_フレイル区分別要介護度別人数･介護給付費!Q85</f>
        <v>872877.71590369614</v>
      </c>
      <c r="J21" s="242">
        <f>地区別_フレイル区分別要介護度別人数･介護給付費!R85</f>
        <v>0.10153699954551089</v>
      </c>
      <c r="L21" s="7"/>
    </row>
    <row r="22" spans="2:12" s="8" customFormat="1">
      <c r="B22" s="410" t="s">
        <v>149</v>
      </c>
      <c r="C22" s="105" t="s">
        <v>142</v>
      </c>
      <c r="D22" s="271">
        <f>地区別_フレイル区分別要介護度別人数･介護給付費!S77</f>
        <v>7878</v>
      </c>
      <c r="E22" s="207">
        <f>地区別_フレイル区分別要介護度別人数･介護給付費!T77</f>
        <v>0.90468534680753332</v>
      </c>
      <c r="F22" s="208">
        <f>地区別_フレイル区分別要介護度別人数･介護給付費!U77</f>
        <v>0</v>
      </c>
      <c r="G22" s="208">
        <f>地区別_フレイル区分別要介護度別人数･介護給付費!V77</f>
        <v>0</v>
      </c>
      <c r="H22" s="208">
        <f>地区別_フレイル区分別要介護度別人数･介護給付費!W77</f>
        <v>0</v>
      </c>
      <c r="I22" s="208" t="str">
        <f>地区別_フレイル区分別要介護度別人数･介護給付費!X77</f>
        <v>-</v>
      </c>
      <c r="J22" s="227">
        <f>地区別_フレイル区分別要介護度別人数･介護給付費!Y77</f>
        <v>0</v>
      </c>
      <c r="L22" s="7"/>
    </row>
    <row r="23" spans="2:12" s="8" customFormat="1">
      <c r="B23" s="410"/>
      <c r="C23" s="105" t="s">
        <v>139</v>
      </c>
      <c r="D23" s="271">
        <f>地区別_フレイル区分別要介護度別人数･介護給付費!S78</f>
        <v>293</v>
      </c>
      <c r="E23" s="207">
        <f>地区別_フレイル区分別要介護度別人数･介護給付費!T78</f>
        <v>3.3647220946256315E-2</v>
      </c>
      <c r="F23" s="208">
        <f>地区別_フレイル区分別要介護度別人数･介護給付費!U78</f>
        <v>7780671</v>
      </c>
      <c r="G23" s="208">
        <f>地区別_フレイル区分別要介護度別人数･介護給付費!V78</f>
        <v>60</v>
      </c>
      <c r="H23" s="208">
        <f>地区別_フレイル区分別要介護度別人数･介護給付費!W78</f>
        <v>26555.191126279864</v>
      </c>
      <c r="I23" s="208">
        <f>地区別_フレイル区分別要介護度別人数･介護給付費!X78</f>
        <v>129677.85</v>
      </c>
      <c r="J23" s="227">
        <f>地区別_フレイル区分別要介護度別人数･介護給付費!Y78</f>
        <v>0.20477815699658702</v>
      </c>
      <c r="L23" s="7"/>
    </row>
    <row r="24" spans="2:12" s="8" customFormat="1">
      <c r="B24" s="410"/>
      <c r="C24" s="105" t="s">
        <v>140</v>
      </c>
      <c r="D24" s="271">
        <f>地区別_フレイル区分別要介護度別人数･介護給付費!S79</f>
        <v>136</v>
      </c>
      <c r="E24" s="207">
        <f>地区別_フレイル区分別要介護度別人数･介護給付費!T79</f>
        <v>1.5617822691777675E-2</v>
      </c>
      <c r="F24" s="208">
        <f>地区別_フレイル区分別要介護度別人数･介護給付費!U79</f>
        <v>13857028</v>
      </c>
      <c r="G24" s="208">
        <f>地区別_フレイル区分別要介護度別人数･介護給付費!V79</f>
        <v>54</v>
      </c>
      <c r="H24" s="208">
        <f>地区別_フレイル区分別要介護度別人数･介護給付費!W79</f>
        <v>101889.91176470589</v>
      </c>
      <c r="I24" s="208">
        <f>地区別_フレイル区分別要介護度別人数･介護給付費!X79</f>
        <v>256611.62962962964</v>
      </c>
      <c r="J24" s="227">
        <f>地区別_フレイル区分別要介護度別人数･介護給付費!Y79</f>
        <v>0.39705882352941174</v>
      </c>
      <c r="L24" s="7"/>
    </row>
    <row r="25" spans="2:12" s="8" customFormat="1">
      <c r="B25" s="410"/>
      <c r="C25" s="105" t="s">
        <v>141</v>
      </c>
      <c r="D25" s="271">
        <f>地区別_フレイル区分別要介護度別人数･介護給付費!S80</f>
        <v>401</v>
      </c>
      <c r="E25" s="207">
        <f>地区別_フレイル区分別要介護度別人数･介護給付費!T80</f>
        <v>4.6049609554432706E-2</v>
      </c>
      <c r="F25" s="208">
        <f>地区別_フレイル区分別要介護度別人数･介護給付費!U80</f>
        <v>248671738</v>
      </c>
      <c r="G25" s="208">
        <f>地区別_フレイル区分別要介護度別人数･介護給付費!V80</f>
        <v>301</v>
      </c>
      <c r="H25" s="208">
        <f>地区別_フレイル区分別要介護度別人数･介護給付費!W80</f>
        <v>620129.02244389022</v>
      </c>
      <c r="I25" s="208">
        <f>地区別_フレイル区分別要介護度別人数･介護給付費!X80</f>
        <v>826151.95348837215</v>
      </c>
      <c r="J25" s="227">
        <f>地区別_フレイル区分別要介護度別人数･介護給付費!Y80</f>
        <v>0.75062344139650872</v>
      </c>
      <c r="L25" s="7"/>
    </row>
    <row r="26" spans="2:12" s="8" customFormat="1">
      <c r="B26" s="410"/>
      <c r="C26" s="105" t="s">
        <v>143</v>
      </c>
      <c r="D26" s="271">
        <f>地区別_フレイル区分別要介護度別人数･介護給付費!S81</f>
        <v>0</v>
      </c>
      <c r="E26" s="207">
        <f>地区別_フレイル区分別要介護度別人数･介護給付費!T81</f>
        <v>0</v>
      </c>
      <c r="F26" s="208">
        <f>地区別_フレイル区分別要介護度別人数･介護給付費!U81</f>
        <v>0</v>
      </c>
      <c r="G26" s="208">
        <f>地区別_フレイル区分別要介護度別人数･介護給付費!V81</f>
        <v>0</v>
      </c>
      <c r="H26" s="208" t="str">
        <f>地区別_フレイル区分別要介護度別人数･介護給付費!W81</f>
        <v>-</v>
      </c>
      <c r="I26" s="208" t="str">
        <f>地区別_フレイル区分別要介護度別人数･介護給付費!X81</f>
        <v>-</v>
      </c>
      <c r="J26" s="227" t="str">
        <f>地区別_フレイル区分別要介護度別人数･介護給付費!Y81</f>
        <v>-</v>
      </c>
      <c r="L26" s="7"/>
    </row>
    <row r="27" spans="2:12" s="8" customFormat="1">
      <c r="B27" s="410"/>
      <c r="C27" s="105" t="s">
        <v>144</v>
      </c>
      <c r="D27" s="271">
        <f>地区別_フレイル区分別要介護度別人数･介護給付費!S82</f>
        <v>0</v>
      </c>
      <c r="E27" s="207">
        <f>地区別_フレイル区分別要介護度別人数･介護給付費!T82</f>
        <v>0</v>
      </c>
      <c r="F27" s="208">
        <f>地区別_フレイル区分別要介護度別人数･介護給付費!U82</f>
        <v>0</v>
      </c>
      <c r="G27" s="208">
        <f>地区別_フレイル区分別要介護度別人数･介護給付費!V82</f>
        <v>0</v>
      </c>
      <c r="H27" s="208" t="str">
        <f>地区別_フレイル区分別要介護度別人数･介護給付費!W82</f>
        <v>-</v>
      </c>
      <c r="I27" s="208" t="str">
        <f>地区別_フレイル区分別要介護度別人数･介護給付費!X82</f>
        <v>-</v>
      </c>
      <c r="J27" s="227" t="str">
        <f>地区別_フレイル区分別要介護度別人数･介護給付費!Y82</f>
        <v>-</v>
      </c>
      <c r="L27" s="7"/>
    </row>
    <row r="28" spans="2:12" s="8" customFormat="1">
      <c r="B28" s="410"/>
      <c r="C28" s="105" t="s">
        <v>145</v>
      </c>
      <c r="D28" s="271">
        <f>地区別_フレイル区分別要介護度別人数･介護給付費!S83</f>
        <v>0</v>
      </c>
      <c r="E28" s="207">
        <f>地区別_フレイル区分別要介護度別人数･介護給付費!T83</f>
        <v>0</v>
      </c>
      <c r="F28" s="208">
        <f>地区別_フレイル区分別要介護度別人数･介護給付費!U83</f>
        <v>0</v>
      </c>
      <c r="G28" s="208">
        <f>地区別_フレイル区分別要介護度別人数･介護給付費!V83</f>
        <v>0</v>
      </c>
      <c r="H28" s="208" t="str">
        <f>地区別_フレイル区分別要介護度別人数･介護給付費!W83</f>
        <v>-</v>
      </c>
      <c r="I28" s="208" t="str">
        <f>地区別_フレイル区分別要介護度別人数･介護給付費!X83</f>
        <v>-</v>
      </c>
      <c r="J28" s="227" t="str">
        <f>地区別_フレイル区分別要介護度別人数･介護給付費!Y83</f>
        <v>-</v>
      </c>
      <c r="L28" s="7"/>
    </row>
    <row r="29" spans="2:12" s="8" customFormat="1">
      <c r="B29" s="410"/>
      <c r="C29" s="108" t="s">
        <v>146</v>
      </c>
      <c r="D29" s="272">
        <f>地区別_フレイル区分別要介護度別人数･介護給付費!S84</f>
        <v>0</v>
      </c>
      <c r="E29" s="280">
        <f>地区別_フレイル区分別要介護度別人数･介護給付費!T84</f>
        <v>0</v>
      </c>
      <c r="F29" s="281">
        <f>地区別_フレイル区分別要介護度別人数･介護給付費!U84</f>
        <v>0</v>
      </c>
      <c r="G29" s="281">
        <f>地区別_フレイル区分別要介護度別人数･介護給付費!V84</f>
        <v>0</v>
      </c>
      <c r="H29" s="281" t="str">
        <f>地区別_フレイル区分別要介護度別人数･介護給付費!W84</f>
        <v>-</v>
      </c>
      <c r="I29" s="281" t="str">
        <f>地区別_フレイル区分別要介護度別人数･介護給付費!X84</f>
        <v>-</v>
      </c>
      <c r="J29" s="245" t="str">
        <f>地区別_フレイル区分別要介護度別人数･介護給付費!Y84</f>
        <v>-</v>
      </c>
      <c r="L29" s="7"/>
    </row>
    <row r="30" spans="2:12" s="8" customFormat="1">
      <c r="B30" s="410"/>
      <c r="C30" s="226" t="s">
        <v>64</v>
      </c>
      <c r="D30" s="273">
        <f>地区別_フレイル区分別要介護度別人数･介護給付費!S85</f>
        <v>8708</v>
      </c>
      <c r="E30" s="282">
        <f>地区別_フレイル区分別要介護度別人数･介護給付費!T85</f>
        <v>1</v>
      </c>
      <c r="F30" s="283">
        <f>地区別_フレイル区分別要介護度別人数･介護給付費!U85</f>
        <v>270309437</v>
      </c>
      <c r="G30" s="283">
        <f>地区別_フレイル区分別要介護度別人数･介護給付費!V85</f>
        <v>415</v>
      </c>
      <c r="H30" s="283">
        <f>地区別_フレイル区分別要介護度別人数･介護給付費!W85</f>
        <v>31041.506316031235</v>
      </c>
      <c r="I30" s="283">
        <f>地区別_フレイル区分別要介護度別人数･介護給付費!X85</f>
        <v>651348.04096385546</v>
      </c>
      <c r="J30" s="246">
        <f>地区別_フレイル区分別要介護度別人数･介護給付費!Y85</f>
        <v>4.7657326596233347E-2</v>
      </c>
      <c r="L30" s="7"/>
    </row>
    <row r="31" spans="2:12" s="8" customFormat="1">
      <c r="B31" s="410" t="s">
        <v>150</v>
      </c>
      <c r="C31" s="105" t="s">
        <v>142</v>
      </c>
      <c r="D31" s="271">
        <f>地区別_フレイル区分別要介護度別人数･介護給付費!Z77</f>
        <v>16428</v>
      </c>
      <c r="E31" s="207">
        <f>地区別_フレイル区分別要介護度別人数･介護給付費!AA77</f>
        <v>0.94576856649395513</v>
      </c>
      <c r="F31" s="208">
        <f>地区別_フレイル区分別要介護度別人数･介護給付費!AB77</f>
        <v>0</v>
      </c>
      <c r="G31" s="208">
        <f>地区別_フレイル区分別要介護度別人数･介護給付費!AC77</f>
        <v>0</v>
      </c>
      <c r="H31" s="208">
        <f>地区別_フレイル区分別要介護度別人数･介護給付費!AD77</f>
        <v>0</v>
      </c>
      <c r="I31" s="208" t="str">
        <f>地区別_フレイル区分別要介護度別人数･介護給付費!AE77</f>
        <v>-</v>
      </c>
      <c r="J31" s="227">
        <f>地区別_フレイル区分別要介護度別人数･介護給付費!AF77</f>
        <v>0</v>
      </c>
      <c r="L31" s="7"/>
    </row>
    <row r="32" spans="2:12" s="8" customFormat="1">
      <c r="B32" s="410"/>
      <c r="C32" s="105" t="s">
        <v>139</v>
      </c>
      <c r="D32" s="271">
        <f>地区別_フレイル区分別要介護度別人数･介護給付費!Z78</f>
        <v>393</v>
      </c>
      <c r="E32" s="207">
        <f>地区別_フレイル区分別要介護度別人数･介護給付費!AA78</f>
        <v>2.2625215889464593E-2</v>
      </c>
      <c r="F32" s="208">
        <f>地区別_フレイル区分別要介護度別人数･介護給付費!AB78</f>
        <v>9270563</v>
      </c>
      <c r="G32" s="208">
        <f>地区別_フレイル区分別要介護度別人数･介護給付費!AC78</f>
        <v>54</v>
      </c>
      <c r="H32" s="208">
        <f>地区別_フレイル区分別要介護度別人数･介護給付費!AD78</f>
        <v>23589.21882951654</v>
      </c>
      <c r="I32" s="208">
        <f>地区別_フレイル区分別要介護度別人数･介護給付費!AE78</f>
        <v>171677.09259259258</v>
      </c>
      <c r="J32" s="227">
        <f>地区別_フレイル区分別要介護度別人数･介護給付費!AF78</f>
        <v>0.13740458015267176</v>
      </c>
      <c r="L32" s="7"/>
    </row>
    <row r="33" spans="2:12" s="8" customFormat="1">
      <c r="B33" s="410"/>
      <c r="C33" s="105" t="s">
        <v>140</v>
      </c>
      <c r="D33" s="271">
        <f>地区別_フレイル区分別要介護度別人数･介護給付費!Z79</f>
        <v>158</v>
      </c>
      <c r="E33" s="207">
        <f>地区別_フレイル区分別要介護度別人数･介護給付費!AA79</f>
        <v>9.0961427748992522E-3</v>
      </c>
      <c r="F33" s="208">
        <f>地区別_フレイル区分別要介護度別人数･介護給付費!AB79</f>
        <v>13834504</v>
      </c>
      <c r="G33" s="208">
        <f>地区別_フレイル区分別要介護度別人数･介護給付費!AC79</f>
        <v>52</v>
      </c>
      <c r="H33" s="208">
        <f>地区別_フレイル区分別要介護度別人数･介護給付費!AD79</f>
        <v>87560.151898734184</v>
      </c>
      <c r="I33" s="208">
        <f>地区別_フレイル区分別要介護度別人数･介護給付費!AE79</f>
        <v>266048.15384615387</v>
      </c>
      <c r="J33" s="227">
        <f>地区別_フレイル区分別要介護度別人数･介護給付費!AF79</f>
        <v>0.32911392405063289</v>
      </c>
      <c r="L33" s="7"/>
    </row>
    <row r="34" spans="2:12" s="8" customFormat="1">
      <c r="B34" s="410"/>
      <c r="C34" s="105" t="s">
        <v>141</v>
      </c>
      <c r="D34" s="271">
        <f>地区別_フレイル区分別要介護度別人数･介護給付費!Z80</f>
        <v>391</v>
      </c>
      <c r="E34" s="207">
        <f>地区別_フレイル区分別要介護度別人数･介護給付費!AA80</f>
        <v>2.251007484168106E-2</v>
      </c>
      <c r="F34" s="208">
        <f>地区別_フレイル区分別要介護度別人数･介護給付費!AB80</f>
        <v>277572213</v>
      </c>
      <c r="G34" s="208">
        <f>地区別_フレイル区分別要介護度別人数･介護給付費!AC80</f>
        <v>322</v>
      </c>
      <c r="H34" s="208">
        <f>地区別_フレイル区分別要介護度別人数･介護給付費!AD80</f>
        <v>709903.35805626598</v>
      </c>
      <c r="I34" s="208">
        <f>地区別_フレイル区分別要介護度別人数･介護給付費!AE80</f>
        <v>862025.50621118012</v>
      </c>
      <c r="J34" s="227">
        <f>地区別_フレイル区分別要介護度別人数･介護給付費!AF80</f>
        <v>0.82352941176470584</v>
      </c>
      <c r="L34" s="7"/>
    </row>
    <row r="35" spans="2:12" s="8" customFormat="1">
      <c r="B35" s="410"/>
      <c r="C35" s="105" t="s">
        <v>143</v>
      </c>
      <c r="D35" s="271">
        <f>地区別_フレイル区分別要介護度別人数･介護給付費!Z81</f>
        <v>0</v>
      </c>
      <c r="E35" s="207">
        <f>地区別_フレイル区分別要介護度別人数･介護給付費!AA81</f>
        <v>0</v>
      </c>
      <c r="F35" s="208">
        <f>地区別_フレイル区分別要介護度別人数･介護給付費!AB81</f>
        <v>0</v>
      </c>
      <c r="G35" s="208">
        <f>地区別_フレイル区分別要介護度別人数･介護給付費!AC81</f>
        <v>0</v>
      </c>
      <c r="H35" s="208" t="str">
        <f>地区別_フレイル区分別要介護度別人数･介護給付費!AD81</f>
        <v>-</v>
      </c>
      <c r="I35" s="208" t="str">
        <f>地区別_フレイル区分別要介護度別人数･介護給付費!AE81</f>
        <v>-</v>
      </c>
      <c r="J35" s="227" t="str">
        <f>地区別_フレイル区分別要介護度別人数･介護給付費!AF81</f>
        <v>-</v>
      </c>
      <c r="L35" s="7"/>
    </row>
    <row r="36" spans="2:12" s="8" customFormat="1">
      <c r="B36" s="410"/>
      <c r="C36" s="105" t="s">
        <v>144</v>
      </c>
      <c r="D36" s="271">
        <f>地区別_フレイル区分別要介護度別人数･介護給付費!Z82</f>
        <v>0</v>
      </c>
      <c r="E36" s="207">
        <f>地区別_フレイル区分別要介護度別人数･介護給付費!AA82</f>
        <v>0</v>
      </c>
      <c r="F36" s="208">
        <f>地区別_フレイル区分別要介護度別人数･介護給付費!AB82</f>
        <v>0</v>
      </c>
      <c r="G36" s="208">
        <f>地区別_フレイル区分別要介護度別人数･介護給付費!AC82</f>
        <v>0</v>
      </c>
      <c r="H36" s="208" t="str">
        <f>地区別_フレイル区分別要介護度別人数･介護給付費!AD82</f>
        <v>-</v>
      </c>
      <c r="I36" s="208" t="str">
        <f>地区別_フレイル区分別要介護度別人数･介護給付費!AE82</f>
        <v>-</v>
      </c>
      <c r="J36" s="227" t="str">
        <f>地区別_フレイル区分別要介護度別人数･介護給付費!AF82</f>
        <v>-</v>
      </c>
      <c r="L36" s="7"/>
    </row>
    <row r="37" spans="2:12" s="8" customFormat="1">
      <c r="B37" s="410"/>
      <c r="C37" s="105" t="s">
        <v>145</v>
      </c>
      <c r="D37" s="271">
        <f>地区別_フレイル区分別要介護度別人数･介護給付費!Z83</f>
        <v>0</v>
      </c>
      <c r="E37" s="207">
        <f>地区別_フレイル区分別要介護度別人数･介護給付費!AA83</f>
        <v>0</v>
      </c>
      <c r="F37" s="208">
        <f>地区別_フレイル区分別要介護度別人数･介護給付費!AB83</f>
        <v>0</v>
      </c>
      <c r="G37" s="208">
        <f>地区別_フレイル区分別要介護度別人数･介護給付費!AC83</f>
        <v>0</v>
      </c>
      <c r="H37" s="208" t="str">
        <f>地区別_フレイル区分別要介護度別人数･介護給付費!AD83</f>
        <v>-</v>
      </c>
      <c r="I37" s="208" t="str">
        <f>地区別_フレイル区分別要介護度別人数･介護給付費!AE83</f>
        <v>-</v>
      </c>
      <c r="J37" s="227" t="str">
        <f>地区別_フレイル区分別要介護度別人数･介護給付費!AF83</f>
        <v>-</v>
      </c>
      <c r="L37" s="7"/>
    </row>
    <row r="38" spans="2:12" s="8" customFormat="1">
      <c r="B38" s="410"/>
      <c r="C38" s="108" t="s">
        <v>146</v>
      </c>
      <c r="D38" s="272">
        <f>地区別_フレイル区分別要介護度別人数･介護給付費!Z84</f>
        <v>0</v>
      </c>
      <c r="E38" s="280">
        <f>地区別_フレイル区分別要介護度別人数･介護給付費!AA84</f>
        <v>0</v>
      </c>
      <c r="F38" s="281">
        <f>地区別_フレイル区分別要介護度別人数･介護給付費!AB84</f>
        <v>0</v>
      </c>
      <c r="G38" s="281">
        <f>地区別_フレイル区分別要介護度別人数･介護給付費!AC84</f>
        <v>0</v>
      </c>
      <c r="H38" s="281" t="str">
        <f>地区別_フレイル区分別要介護度別人数･介護給付費!AD84</f>
        <v>-</v>
      </c>
      <c r="I38" s="281" t="str">
        <f>地区別_フレイル区分別要介護度別人数･介護給付費!AE84</f>
        <v>-</v>
      </c>
      <c r="J38" s="245" t="str">
        <f>地区別_フレイル区分別要介護度別人数･介護給付費!AF84</f>
        <v>-</v>
      </c>
      <c r="L38" s="7"/>
    </row>
    <row r="39" spans="2:12" s="8" customFormat="1">
      <c r="B39" s="410"/>
      <c r="C39" s="226" t="s">
        <v>64</v>
      </c>
      <c r="D39" s="273">
        <f>地区別_フレイル区分別要介護度別人数･介護給付費!Z85</f>
        <v>17370</v>
      </c>
      <c r="E39" s="282">
        <f>地区別_フレイル区分別要介護度別人数･介護給付費!AA85</f>
        <v>1</v>
      </c>
      <c r="F39" s="283">
        <f>地区別_フレイル区分別要介護度別人数･介護給付費!AB85</f>
        <v>300677280</v>
      </c>
      <c r="G39" s="283">
        <f>地区別_フレイル区分別要介護度別人数･介護給付費!AC85</f>
        <v>428</v>
      </c>
      <c r="H39" s="283">
        <f>地区別_フレイル区分別要介護度別人数･介護給付費!AD85</f>
        <v>17310.14853195164</v>
      </c>
      <c r="I39" s="283">
        <f>地区別_フレイル区分別要介護度別人数･介護給付費!AE85</f>
        <v>702517.00934579445</v>
      </c>
      <c r="J39" s="246">
        <f>地区別_フレイル区分別要介護度別人数･介護給付費!AF85</f>
        <v>2.4640184225676452E-2</v>
      </c>
      <c r="L39" s="7"/>
    </row>
    <row r="40" spans="2:12" s="8" customFormat="1">
      <c r="B40" s="410" t="s">
        <v>151</v>
      </c>
      <c r="C40" s="105" t="s">
        <v>142</v>
      </c>
      <c r="D40" s="271">
        <f>地区別_フレイル区分別要介護度別人数･介護給付費!AG77</f>
        <v>35881</v>
      </c>
      <c r="E40" s="207">
        <f>地区別_フレイル区分別要介護度別人数･介護給付費!AH77</f>
        <v>0.75116712374651962</v>
      </c>
      <c r="F40" s="208">
        <f>地区別_フレイル区分別要介護度別人数･介護給付費!AI77</f>
        <v>98064</v>
      </c>
      <c r="G40" s="208">
        <f>地区別_フレイル区分別要介護度別人数･介護給付費!AJ77</f>
        <v>2</v>
      </c>
      <c r="H40" s="208">
        <f>地区別_フレイル区分別要介護度別人数･介護給付費!AK77</f>
        <v>2.7330341963713387</v>
      </c>
      <c r="I40" s="208">
        <f>地区別_フレイル区分別要介護度別人数･介護給付費!AL77</f>
        <v>49032</v>
      </c>
      <c r="J40" s="227">
        <f>地区別_フレイル区分別要介護度別人数･介護給付費!AM77</f>
        <v>5.5739806582871155E-5</v>
      </c>
      <c r="L40" s="7"/>
    </row>
    <row r="41" spans="2:12" s="8" customFormat="1">
      <c r="B41" s="410"/>
      <c r="C41" s="105" t="s">
        <v>139</v>
      </c>
      <c r="D41" s="271">
        <f>地区別_フレイル区分別要介護度別人数･介護給付費!AG78</f>
        <v>4271</v>
      </c>
      <c r="E41" s="207">
        <f>地区別_フレイル区分別要介護度別人数･介護給付費!AH78</f>
        <v>8.9413193208700573E-2</v>
      </c>
      <c r="F41" s="208">
        <f>地区別_フレイル区分別要介護度別人数･介護給付費!AI78</f>
        <v>210526444</v>
      </c>
      <c r="G41" s="208">
        <f>地区別_フレイル区分別要介護度別人数･介護給付費!AJ78</f>
        <v>1339</v>
      </c>
      <c r="H41" s="208">
        <f>地区別_フレイル区分別要介護度別人数･介護給付費!AK78</f>
        <v>49292.073050807776</v>
      </c>
      <c r="I41" s="208">
        <f>地区別_フレイル区分別要介護度別人数･介護給付費!AL78</f>
        <v>157226.61986557132</v>
      </c>
      <c r="J41" s="227">
        <f>地区別_フレイル区分別要介護度別人数･介護給付費!AM78</f>
        <v>0.3135097166939827</v>
      </c>
      <c r="L41" s="7"/>
    </row>
    <row r="42" spans="2:12" s="8" customFormat="1">
      <c r="B42" s="410"/>
      <c r="C42" s="105" t="s">
        <v>140</v>
      </c>
      <c r="D42" s="271">
        <f>地区別_フレイル区分別要介護度別人数･介護給付費!AG79</f>
        <v>2640</v>
      </c>
      <c r="E42" s="207">
        <f>地区別_フレイル区分別要介護度別人数･介護給付費!AH79</f>
        <v>5.5268281449536293E-2</v>
      </c>
      <c r="F42" s="208">
        <f>地区別_フレイル区分別要介護度別人数･介護給付費!AI79</f>
        <v>323784901</v>
      </c>
      <c r="G42" s="208">
        <f>地区別_フレイル区分別要介護度別人数･介護給付費!AJ79</f>
        <v>1367</v>
      </c>
      <c r="H42" s="208">
        <f>地区別_フレイル区分別要介護度別人数･介護給付費!AK79</f>
        <v>122645.79583333334</v>
      </c>
      <c r="I42" s="208">
        <f>地区別_フレイル区分別要介護度別人数･介護給付費!AL79</f>
        <v>236858.01097293344</v>
      </c>
      <c r="J42" s="227">
        <f>地区別_フレイル区分別要介護度別人数･介護給付費!AM79</f>
        <v>0.51780303030303032</v>
      </c>
      <c r="L42" s="7"/>
    </row>
    <row r="43" spans="2:12" s="8" customFormat="1">
      <c r="B43" s="410"/>
      <c r="C43" s="105" t="s">
        <v>141</v>
      </c>
      <c r="D43" s="271">
        <f>地区別_フレイル区分別要介護度別人数･介護給付費!AG80</f>
        <v>2215</v>
      </c>
      <c r="E43" s="207">
        <f>地区別_フレイル区分別要介護度別人数･介護給付費!AH80</f>
        <v>4.6370925534364726E-2</v>
      </c>
      <c r="F43" s="208">
        <f>地区別_フレイル区分別要介護度別人数･介護給付費!AI80</f>
        <v>1495800816</v>
      </c>
      <c r="G43" s="208">
        <f>地区別_フレイル区分別要介護度別人数･介護給付費!AJ80</f>
        <v>1845</v>
      </c>
      <c r="H43" s="208">
        <f>地区別_フレイル区分別要介護度別人数･介護給付費!AK80</f>
        <v>675305.10880361171</v>
      </c>
      <c r="I43" s="208">
        <f>地区別_フレイル区分別要介護度別人数･介護給付費!AL80</f>
        <v>810732.14959349588</v>
      </c>
      <c r="J43" s="227">
        <f>地区別_フレイル区分別要介護度別人数･介護給付費!AM80</f>
        <v>0.83295711060948086</v>
      </c>
      <c r="L43" s="7"/>
    </row>
    <row r="44" spans="2:12" s="8" customFormat="1">
      <c r="B44" s="410"/>
      <c r="C44" s="105" t="s">
        <v>143</v>
      </c>
      <c r="D44" s="271">
        <f>地区別_フレイル区分別要介護度別人数･介護給付費!AG81</f>
        <v>1454</v>
      </c>
      <c r="E44" s="207">
        <f>地区別_フレイル区分別要介護度別人数･介護給付費!AH81</f>
        <v>3.0439424707434003E-2</v>
      </c>
      <c r="F44" s="208">
        <f>地区別_フレイル区分別要介護度別人数･介護給付費!AI81</f>
        <v>1588888177</v>
      </c>
      <c r="G44" s="208">
        <f>地区別_フレイル区分別要介護度別人数･介護給付費!AJ81</f>
        <v>1349</v>
      </c>
      <c r="H44" s="208">
        <f>地区別_フレイル区分別要介護度別人数･介護給付費!AK81</f>
        <v>1092770.4105914717</v>
      </c>
      <c r="I44" s="208">
        <f>地区別_フレイル区分別要介護度別人数･介護給付費!AL81</f>
        <v>1177826.6693847293</v>
      </c>
      <c r="J44" s="227">
        <f>地区別_フレイル区分別要介護度別人数･介護給付費!AM81</f>
        <v>0.92778541953232463</v>
      </c>
      <c r="L44" s="7"/>
    </row>
    <row r="45" spans="2:12" s="8" customFormat="1">
      <c r="B45" s="410"/>
      <c r="C45" s="105" t="s">
        <v>144</v>
      </c>
      <c r="D45" s="271">
        <f>地区別_フレイル区分別要介護度別人数･介護給付費!AG82</f>
        <v>706</v>
      </c>
      <c r="E45" s="207">
        <f>地区別_フレイル区分別要介護度別人数･介護給付費!AH82</f>
        <v>1.4780078296732054E-2</v>
      </c>
      <c r="F45" s="208">
        <f>地区別_フレイル区分別要介護度別人数･介護給付費!AI82</f>
        <v>1130998427</v>
      </c>
      <c r="G45" s="208">
        <f>地区別_フレイル区分別要介護度別人数･介護給付費!AJ82</f>
        <v>661</v>
      </c>
      <c r="H45" s="208">
        <f>地区別_フレイル区分別要介護度別人数･介護給付費!AK82</f>
        <v>1601980.7747875354</v>
      </c>
      <c r="I45" s="208">
        <f>地区別_フレイル区分別要介護度別人数･介護給付費!AL82</f>
        <v>1711041.493192133</v>
      </c>
      <c r="J45" s="227">
        <f>地区別_フレイル区分別要介護度別人数･介護給付費!AM82</f>
        <v>0.9362606232294618</v>
      </c>
      <c r="L45" s="7"/>
    </row>
    <row r="46" spans="2:12" s="8" customFormat="1">
      <c r="B46" s="410"/>
      <c r="C46" s="105" t="s">
        <v>145</v>
      </c>
      <c r="D46" s="271">
        <f>地区別_フレイル区分別要介護度別人数･介護給付費!AG83</f>
        <v>401</v>
      </c>
      <c r="E46" s="207">
        <f>地区別_フレイル区分別要介護度別人数･介護給付費!AH83</f>
        <v>8.3949169929030502E-3</v>
      </c>
      <c r="F46" s="208">
        <f>地区別_フレイル区分別要介護度別人数･介護給付費!AI83</f>
        <v>696975694</v>
      </c>
      <c r="G46" s="208">
        <f>地区別_フレイル区分別要介護度別人数･介護給付費!AJ83</f>
        <v>361</v>
      </c>
      <c r="H46" s="208">
        <f>地区別_フレイル区分別要介護度別人数･介護給付費!AK83</f>
        <v>1738094</v>
      </c>
      <c r="I46" s="208">
        <f>地区別_フレイル区分別要介護度別人数･介護給付費!AL83</f>
        <v>1930680.5927977839</v>
      </c>
      <c r="J46" s="227">
        <f>地区別_フレイル区分別要介護度別人数･介護給付費!AM83</f>
        <v>0.90024937655860349</v>
      </c>
      <c r="L46" s="7"/>
    </row>
    <row r="47" spans="2:12" s="8" customFormat="1">
      <c r="B47" s="410"/>
      <c r="C47" s="108" t="s">
        <v>146</v>
      </c>
      <c r="D47" s="272">
        <f>地区別_フレイル区分別要介護度別人数･介護給付費!AG84</f>
        <v>199</v>
      </c>
      <c r="E47" s="280">
        <f>地区別_フレイル区分別要介護度別人数･介護給付費!AH84</f>
        <v>4.1660560638097435E-3</v>
      </c>
      <c r="F47" s="281">
        <f>地区別_フレイル区分別要介護度別人数･介護給付費!AI84</f>
        <v>516005866</v>
      </c>
      <c r="G47" s="281">
        <f>地区別_フレイル区分別要介護度別人数･介護給付費!AJ84</f>
        <v>189</v>
      </c>
      <c r="H47" s="281">
        <f>地区別_フレイル区分別要介護度別人数･介護給付費!AK84</f>
        <v>2592994.3015075377</v>
      </c>
      <c r="I47" s="281">
        <f>地区別_フレイル区分別要介護度別人数･介護給付費!AL84</f>
        <v>2730189.7671957673</v>
      </c>
      <c r="J47" s="245">
        <f>地区別_フレイル区分別要介護度別人数･介護給付費!AM84</f>
        <v>0.94974874371859297</v>
      </c>
      <c r="L47" s="7"/>
    </row>
    <row r="48" spans="2:12" s="8" customFormat="1">
      <c r="B48" s="410"/>
      <c r="C48" s="226" t="s">
        <v>64</v>
      </c>
      <c r="D48" s="273">
        <f>地区別_フレイル区分別要介護度別人数･介護給付費!AG85</f>
        <v>47767</v>
      </c>
      <c r="E48" s="282">
        <f>地区別_フレイル区分別要介護度別人数･介護給付費!AH85</f>
        <v>1</v>
      </c>
      <c r="F48" s="283">
        <f>地区別_フレイル区分別要介護度別人数･介護給付費!AI85</f>
        <v>5963078389</v>
      </c>
      <c r="G48" s="283">
        <f>地区別_フレイル区分別要介護度別人数･介護給付費!AJ85</f>
        <v>7113</v>
      </c>
      <c r="H48" s="283">
        <f>地区別_フレイル区分別要介護度別人数･介護給付費!AK85</f>
        <v>124836.77829882555</v>
      </c>
      <c r="I48" s="283">
        <f>地区別_フレイル区分別要介護度別人数･介護給付費!AL85</f>
        <v>838335.21566146496</v>
      </c>
      <c r="J48" s="246">
        <f>地区別_フレイル区分別要介護度別人数･介護給付費!AM85</f>
        <v>0.14891033558733016</v>
      </c>
      <c r="L48" s="7"/>
    </row>
    <row r="49" spans="2:12" s="8" customFormat="1">
      <c r="B49" s="410" t="s">
        <v>152</v>
      </c>
      <c r="C49" s="105" t="s">
        <v>142</v>
      </c>
      <c r="D49" s="271">
        <f>地区別_フレイル区分別要介護度別人数･介護給付費!AN77</f>
        <v>59501</v>
      </c>
      <c r="E49" s="207">
        <f>地区別_フレイル区分別要介護度別人数･介護給付費!AO77</f>
        <v>0.84280230598167116</v>
      </c>
      <c r="F49" s="208">
        <f>地区別_フレイル区分別要介護度別人数･介護給付費!AP77</f>
        <v>0</v>
      </c>
      <c r="G49" s="208">
        <f>地区別_フレイル区分別要介護度別人数･介護給付費!AQ77</f>
        <v>0</v>
      </c>
      <c r="H49" s="208">
        <f>地区別_フレイル区分別要介護度別人数･介護給付費!AR77</f>
        <v>0</v>
      </c>
      <c r="I49" s="208" t="str">
        <f>地区別_フレイル区分別要介護度別人数･介護給付費!AS77</f>
        <v>-</v>
      </c>
      <c r="J49" s="227">
        <f>地区別_フレイル区分別要介護度別人数･介護給付費!AT77</f>
        <v>0</v>
      </c>
      <c r="L49" s="7"/>
    </row>
    <row r="50" spans="2:12" s="8" customFormat="1">
      <c r="B50" s="410"/>
      <c r="C50" s="105" t="s">
        <v>139</v>
      </c>
      <c r="D50" s="271">
        <f>地区別_フレイル区分別要介護度別人数･介護給付費!AN78</f>
        <v>4711</v>
      </c>
      <c r="E50" s="207">
        <f>地区別_フレイル区分別要介護度別人数･介護給付費!AO78</f>
        <v>6.6728990495616092E-2</v>
      </c>
      <c r="F50" s="208">
        <f>地区別_フレイル区分別要介護度別人数･介護給付費!AP78</f>
        <v>218473010</v>
      </c>
      <c r="G50" s="208">
        <f>地区別_フレイル区分別要介護度別人数･介護給付費!AQ78</f>
        <v>1368</v>
      </c>
      <c r="H50" s="208">
        <f>地区別_フレイル区分別要介護度別人数･介護給付費!AR78</f>
        <v>46375.081723625561</v>
      </c>
      <c r="I50" s="208">
        <f>地区別_フレイル区分別要介護度別人数･介護給付費!AS78</f>
        <v>159702.49269005848</v>
      </c>
      <c r="J50" s="227">
        <f>地区別_フレイル区分別要介護度別人数･介護給付費!AT78</f>
        <v>0.29038420717469754</v>
      </c>
      <c r="L50" s="7"/>
    </row>
    <row r="51" spans="2:12" s="8" customFormat="1">
      <c r="B51" s="410"/>
      <c r="C51" s="105" t="s">
        <v>140</v>
      </c>
      <c r="D51" s="271">
        <f>地区別_フレイル区分別要介護度別人数･介護給付費!AN79</f>
        <v>2450</v>
      </c>
      <c r="E51" s="207">
        <f>地区別_フレイル区分別要介護度別人数･介護給付費!AO79</f>
        <v>3.47030411195626E-2</v>
      </c>
      <c r="F51" s="208">
        <f>地区別_フレイル区分別要介護度別人数･介護給付費!AP79</f>
        <v>307392185</v>
      </c>
      <c r="G51" s="208">
        <f>地区別_フレイル区分別要介護度別人数･介護給付費!AQ79</f>
        <v>1226</v>
      </c>
      <c r="H51" s="208">
        <f>地区別_フレイル区分別要介護度別人数･介護給付費!AR79</f>
        <v>125466.19795918367</v>
      </c>
      <c r="I51" s="208">
        <f>地区別_フレイル区分別要介護度別人数･介護給付費!AS79</f>
        <v>250727.72022838501</v>
      </c>
      <c r="J51" s="227">
        <f>地区別_フレイル区分別要介護度別人数･介護給付費!AT79</f>
        <v>0.50040816326530613</v>
      </c>
      <c r="L51" s="7"/>
    </row>
    <row r="52" spans="2:12" s="8" customFormat="1">
      <c r="B52" s="410"/>
      <c r="C52" s="105" t="s">
        <v>141</v>
      </c>
      <c r="D52" s="271">
        <f>地区別_フレイル区分別要介護度別人数･介護給付費!AN80</f>
        <v>1952</v>
      </c>
      <c r="E52" s="207">
        <f>地区別_フレイル区分別要介護度別人数･介護給付費!AO80</f>
        <v>2.7649116843014774E-2</v>
      </c>
      <c r="F52" s="208">
        <f>地区別_フレイル区分別要介護度別人数･介護給付費!AP80</f>
        <v>1299063190</v>
      </c>
      <c r="G52" s="208">
        <f>地区別_フレイル区分別要介護度別人数･介護給付費!AQ80</f>
        <v>1624</v>
      </c>
      <c r="H52" s="208">
        <f>地区別_フレイル区分別要介護度別人数･介護給付費!AR80</f>
        <v>665503.68340163934</v>
      </c>
      <c r="I52" s="208">
        <f>地区別_フレイル区分別要介護度別人数･介護給付費!AS80</f>
        <v>799915.75738916255</v>
      </c>
      <c r="J52" s="227">
        <f>地区別_フレイル区分別要介護度別人数･介護給付費!AT80</f>
        <v>0.83196721311475408</v>
      </c>
      <c r="L52" s="7"/>
    </row>
    <row r="53" spans="2:12" s="8" customFormat="1">
      <c r="B53" s="410"/>
      <c r="C53" s="105" t="s">
        <v>143</v>
      </c>
      <c r="D53" s="271">
        <f>地区別_フレイル区分別要介護度別人数･介護給付費!AN81</f>
        <v>1058</v>
      </c>
      <c r="E53" s="207">
        <f>地区別_フレイル区分別要介護度別人数･介護給付費!AO81</f>
        <v>1.4986047961019279E-2</v>
      </c>
      <c r="F53" s="208">
        <f>地区別_フレイル区分別要介護度別人数･介護給付費!AP81</f>
        <v>1209004512</v>
      </c>
      <c r="G53" s="208">
        <f>地区別_フレイル区分別要介護度別人数･介護給付費!AQ81</f>
        <v>994</v>
      </c>
      <c r="H53" s="208">
        <f>地区別_フレイル区分別要介護度別人数･介護給付費!AR81</f>
        <v>1142726.3818525521</v>
      </c>
      <c r="I53" s="208">
        <f>地区別_フレイル区分別要介護度別人数･介護給付費!AS81</f>
        <v>1216302.3259557344</v>
      </c>
      <c r="J53" s="227">
        <f>地区別_フレイル区分別要介護度別人数･介護給付費!AT81</f>
        <v>0.93950850661625707</v>
      </c>
      <c r="L53" s="7"/>
    </row>
    <row r="54" spans="2:12" s="8" customFormat="1">
      <c r="B54" s="410"/>
      <c r="C54" s="105" t="s">
        <v>144</v>
      </c>
      <c r="D54" s="271">
        <f>地区別_フレイル区分別要介護度別人数･介護給付費!AN82</f>
        <v>461</v>
      </c>
      <c r="E54" s="207">
        <f>地区別_フレイル区分別要介護度別人数･介護給付費!AO82</f>
        <v>6.5298375331095341E-3</v>
      </c>
      <c r="F54" s="208">
        <f>地区別_フレイル区分別要介護度別人数･介護給付費!AP82</f>
        <v>785244227</v>
      </c>
      <c r="G54" s="208">
        <f>地区別_フレイル区分別要介護度別人数･介護給付費!AQ82</f>
        <v>431</v>
      </c>
      <c r="H54" s="208">
        <f>地区別_フレイル区分別要介護度別人数･介護給付費!AR82</f>
        <v>1703349.7331887202</v>
      </c>
      <c r="I54" s="208">
        <f>地区別_フレイル区分別要介護度別人数･介護給付費!AS82</f>
        <v>1821912.3596287703</v>
      </c>
      <c r="J54" s="227">
        <f>地区別_フレイル区分別要介護度別人数･介護給付費!AT82</f>
        <v>0.93492407809110634</v>
      </c>
      <c r="L54" s="7"/>
    </row>
    <row r="55" spans="2:12" s="8" customFormat="1">
      <c r="B55" s="410"/>
      <c r="C55" s="105" t="s">
        <v>145</v>
      </c>
      <c r="D55" s="271">
        <f>地区別_フレイル区分別要介護度別人数･介護給付費!AN83</f>
        <v>305</v>
      </c>
      <c r="E55" s="207">
        <f>地区別_フレイル区分別要介護度別人数･介護給付費!AO83</f>
        <v>4.3201745067210588E-3</v>
      </c>
      <c r="F55" s="208">
        <f>地区別_フレイル区分別要介護度別人数･介護給付費!AP83</f>
        <v>628294159</v>
      </c>
      <c r="G55" s="208">
        <f>地区別_フレイル区分別要介護度別人数･介護給付費!AQ83</f>
        <v>282</v>
      </c>
      <c r="H55" s="208">
        <f>地区別_フレイル区分別要介護度別人数･介護給付費!AR83</f>
        <v>2059980.849180328</v>
      </c>
      <c r="I55" s="208">
        <f>地区別_フレイル区分別要介護度別人数･介護給付費!AS83</f>
        <v>2227993.4716312056</v>
      </c>
      <c r="J55" s="227">
        <f>地区別_フレイル区分別要介護度別人数･介護給付費!AT83</f>
        <v>0.92459016393442628</v>
      </c>
      <c r="L55" s="7"/>
    </row>
    <row r="56" spans="2:12" s="8" customFormat="1">
      <c r="B56" s="410"/>
      <c r="C56" s="108" t="s">
        <v>146</v>
      </c>
      <c r="D56" s="272">
        <f>地区別_フレイル区分別要介護度別人数･介護給付費!AN84</f>
        <v>161</v>
      </c>
      <c r="E56" s="280">
        <f>地区別_フレイル区分別要介護度別人数･介護給付費!AO84</f>
        <v>2.2804855592855424E-3</v>
      </c>
      <c r="F56" s="281">
        <f>地区別_フレイル区分別要介護度別人数･介護給付費!AP84</f>
        <v>433609989</v>
      </c>
      <c r="G56" s="281">
        <f>地区別_フレイル区分別要介護度別人数･介護給付費!AQ84</f>
        <v>145</v>
      </c>
      <c r="H56" s="281">
        <f>地区別_フレイル区分別要介護度別人数･介護給付費!AR84</f>
        <v>2693229.7453416148</v>
      </c>
      <c r="I56" s="281">
        <f>地区別_フレイル区分別要介護度別人数･介護給付費!AS84</f>
        <v>2990413.7172413794</v>
      </c>
      <c r="J56" s="245">
        <f>地区別_フレイル区分別要介護度別人数･介護給付費!AT84</f>
        <v>0.90062111801242239</v>
      </c>
      <c r="L56" s="7"/>
    </row>
    <row r="57" spans="2:12" s="8" customFormat="1">
      <c r="B57" s="410"/>
      <c r="C57" s="226" t="s">
        <v>64</v>
      </c>
      <c r="D57" s="273">
        <f>地区別_フレイル区分別要介護度別人数･介護給付費!AN85</f>
        <v>70599</v>
      </c>
      <c r="E57" s="282">
        <f>地区別_フレイル区分別要介護度別人数･介護給付費!AO85</f>
        <v>1</v>
      </c>
      <c r="F57" s="283">
        <f>地区別_フレイル区分別要介護度別人数･介護給付費!AP85</f>
        <v>4881081272</v>
      </c>
      <c r="G57" s="283">
        <f>地区別_フレイル区分別要介護度別人数･介護給付費!AQ85</f>
        <v>6070</v>
      </c>
      <c r="H57" s="283">
        <f>地区別_フレイル区分別要介護度別人数･介護給付費!AR85</f>
        <v>69138.107791895076</v>
      </c>
      <c r="I57" s="283">
        <f>地区別_フレイル区分別要介護度別人数･介護給付費!AS85</f>
        <v>804132.00527182862</v>
      </c>
      <c r="J57" s="246">
        <f>地区別_フレイル区分別要介護度別人数･介護給付費!AT85</f>
        <v>8.5978554937038765E-2</v>
      </c>
      <c r="L57" s="7"/>
    </row>
    <row r="58" spans="2:12" s="8" customFormat="1">
      <c r="B58" s="410" t="s">
        <v>153</v>
      </c>
      <c r="C58" s="105" t="s">
        <v>142</v>
      </c>
      <c r="D58" s="271">
        <f>地区別_フレイル区分別要介護度別人数･介護給付費!AU77</f>
        <v>0</v>
      </c>
      <c r="E58" s="207">
        <f>地区別_フレイル区分別要介護度別人数･介護給付費!AV77</f>
        <v>0</v>
      </c>
      <c r="F58" s="208">
        <f>地区別_フレイル区分別要介護度別人数･介護給付費!AW77</f>
        <v>0</v>
      </c>
      <c r="G58" s="208">
        <f>地区別_フレイル区分別要介護度別人数･介護給付費!AX77</f>
        <v>0</v>
      </c>
      <c r="H58" s="208" t="str">
        <f>地区別_フレイル区分別要介護度別人数･介護給付費!AY77</f>
        <v>-</v>
      </c>
      <c r="I58" s="208" t="str">
        <f>地区別_フレイル区分別要介護度別人数･介護給付費!AZ77</f>
        <v>-</v>
      </c>
      <c r="J58" s="227" t="str">
        <f>地区別_フレイル区分別要介護度別人数･介護給付費!BA77</f>
        <v>-</v>
      </c>
      <c r="L58" s="7"/>
    </row>
    <row r="59" spans="2:12" s="8" customFormat="1">
      <c r="B59" s="410"/>
      <c r="C59" s="105" t="s">
        <v>139</v>
      </c>
      <c r="D59" s="271">
        <f>地区別_フレイル区分別要介護度別人数･介護給付費!AU78</f>
        <v>0</v>
      </c>
      <c r="E59" s="207">
        <f>地区別_フレイル区分別要介護度別人数･介護給付費!AV78</f>
        <v>0</v>
      </c>
      <c r="F59" s="208">
        <f>地区別_フレイル区分別要介護度別人数･介護給付費!AW78</f>
        <v>0</v>
      </c>
      <c r="G59" s="208">
        <f>地区別_フレイル区分別要介護度別人数･介護給付費!AX78</f>
        <v>0</v>
      </c>
      <c r="H59" s="208" t="str">
        <f>地区別_フレイル区分別要介護度別人数･介護給付費!AY78</f>
        <v>-</v>
      </c>
      <c r="I59" s="208" t="str">
        <f>地区別_フレイル区分別要介護度別人数･介護給付費!AZ78</f>
        <v>-</v>
      </c>
      <c r="J59" s="227" t="str">
        <f>地区別_フレイル区分別要介護度別人数･介護給付費!BA78</f>
        <v>-</v>
      </c>
      <c r="L59" s="7"/>
    </row>
    <row r="60" spans="2:12" s="8" customFormat="1">
      <c r="B60" s="410"/>
      <c r="C60" s="105" t="s">
        <v>140</v>
      </c>
      <c r="D60" s="271">
        <f>地区別_フレイル区分別要介護度別人数･介護給付費!AU79</f>
        <v>0</v>
      </c>
      <c r="E60" s="207">
        <f>地区別_フレイル区分別要介護度別人数･介護給付費!AV79</f>
        <v>0</v>
      </c>
      <c r="F60" s="208">
        <f>地区別_フレイル区分別要介護度別人数･介護給付費!AW79</f>
        <v>0</v>
      </c>
      <c r="G60" s="208">
        <f>地区別_フレイル区分別要介護度別人数･介護給付費!AX79</f>
        <v>0</v>
      </c>
      <c r="H60" s="208" t="str">
        <f>地区別_フレイル区分別要介護度別人数･介護給付費!AY79</f>
        <v>-</v>
      </c>
      <c r="I60" s="208" t="str">
        <f>地区別_フレイル区分別要介護度別人数･介護給付費!AZ79</f>
        <v>-</v>
      </c>
      <c r="J60" s="227" t="str">
        <f>地区別_フレイル区分別要介護度別人数･介護給付費!BA79</f>
        <v>-</v>
      </c>
      <c r="L60" s="7"/>
    </row>
    <row r="61" spans="2:12" s="8" customFormat="1">
      <c r="B61" s="410"/>
      <c r="C61" s="105" t="s">
        <v>141</v>
      </c>
      <c r="D61" s="271">
        <f>地区別_フレイル区分別要介護度別人数･介護給付費!AU80</f>
        <v>0</v>
      </c>
      <c r="E61" s="207">
        <f>地区別_フレイル区分別要介護度別人数･介護給付費!AV80</f>
        <v>0</v>
      </c>
      <c r="F61" s="208">
        <f>地区別_フレイル区分別要介護度別人数･介護給付費!AW80</f>
        <v>0</v>
      </c>
      <c r="G61" s="208">
        <f>地区別_フレイル区分別要介護度別人数･介護給付費!AX80</f>
        <v>0</v>
      </c>
      <c r="H61" s="208" t="str">
        <f>地区別_フレイル区分別要介護度別人数･介護給付費!AY80</f>
        <v>-</v>
      </c>
      <c r="I61" s="208" t="str">
        <f>地区別_フレイル区分別要介護度別人数･介護給付費!AZ80</f>
        <v>-</v>
      </c>
      <c r="J61" s="227" t="str">
        <f>地区別_フレイル区分別要介護度別人数･介護給付費!BA80</f>
        <v>-</v>
      </c>
      <c r="L61" s="7"/>
    </row>
    <row r="62" spans="2:12" s="8" customFormat="1">
      <c r="B62" s="410"/>
      <c r="C62" s="105" t="s">
        <v>143</v>
      </c>
      <c r="D62" s="271">
        <f>地区別_フレイル区分別要介護度別人数･介護給付費!AU81</f>
        <v>2886</v>
      </c>
      <c r="E62" s="207">
        <f>地区別_フレイル区分別要介護度別人数･介護給付費!AV81</f>
        <v>0.52292081898894727</v>
      </c>
      <c r="F62" s="208">
        <f>地区別_フレイル区分別要介護度別人数･介護給付費!AW81</f>
        <v>3282465006</v>
      </c>
      <c r="G62" s="208">
        <f>地区別_フレイル区分別要介護度別人数･介護給付費!AX81</f>
        <v>2687</v>
      </c>
      <c r="H62" s="208">
        <f>地区別_フレイル区分別要介護度別人数･介護給付費!AY81</f>
        <v>1137375.2619542619</v>
      </c>
      <c r="I62" s="208">
        <f>地区別_フレイル区分別要介護度別人数･介護給付費!AZ81</f>
        <v>1221609.6040193525</v>
      </c>
      <c r="J62" s="227">
        <f>地区別_フレイル区分別要介護度別人数･介護給付費!BA81</f>
        <v>0.93104643104643103</v>
      </c>
      <c r="L62" s="7"/>
    </row>
    <row r="63" spans="2:12" s="8" customFormat="1">
      <c r="B63" s="410"/>
      <c r="C63" s="105" t="s">
        <v>144</v>
      </c>
      <c r="D63" s="271">
        <f>地区別_フレイル区分別要介護度別人数･介護給付費!AU82</f>
        <v>1383</v>
      </c>
      <c r="E63" s="207">
        <f>地区別_フレイル区分別要介護度別人数･介護給付費!AV82</f>
        <v>0.25058887479615871</v>
      </c>
      <c r="F63" s="208">
        <f>地区別_フレイル区分別要介護度別人数･介護給付費!AW82</f>
        <v>2395253359</v>
      </c>
      <c r="G63" s="208">
        <f>地区別_フレイル区分別要介護度別人数･介護給付費!AX82</f>
        <v>1296</v>
      </c>
      <c r="H63" s="208">
        <f>地区別_フレイル区分別要介護度別人数･介護給付費!AY82</f>
        <v>1731925.7838033261</v>
      </c>
      <c r="I63" s="208">
        <f>地区別_フレイル区分別要介護度別人数･介護給付費!AZ82</f>
        <v>1848189.3202160494</v>
      </c>
      <c r="J63" s="227">
        <f>地区別_フレイル区分別要介護度別人数･介護給付費!BA82</f>
        <v>0.93709327548806942</v>
      </c>
      <c r="L63" s="7"/>
    </row>
    <row r="64" spans="2:12" s="8" customFormat="1">
      <c r="B64" s="410"/>
      <c r="C64" s="105" t="s">
        <v>145</v>
      </c>
      <c r="D64" s="271">
        <f>地区別_フレイル区分別要介護度別人数･介護給付費!AU83</f>
        <v>809</v>
      </c>
      <c r="E64" s="207">
        <f>地区別_フレイル区分別要介護度別人数･介護給付費!AV83</f>
        <v>0.14658452618227941</v>
      </c>
      <c r="F64" s="208">
        <f>地区別_フレイル区分別要介護度別人数･介護給付費!AW83</f>
        <v>1568162144</v>
      </c>
      <c r="G64" s="208">
        <f>地区別_フレイル区分別要介護度別人数･介護給付費!AX83</f>
        <v>740</v>
      </c>
      <c r="H64" s="208">
        <f>地区別_フレイル区分別要介護度別人数･介護給付費!AY83</f>
        <v>1938395.7280593326</v>
      </c>
      <c r="I64" s="208">
        <f>地区別_フレイル区分別要介護度別人数･介護給付費!AZ83</f>
        <v>2119138.0324324323</v>
      </c>
      <c r="J64" s="227">
        <f>地区別_フレイル区分別要介護度別人数･介護給付費!BA83</f>
        <v>0.91470951792336219</v>
      </c>
      <c r="L64" s="7"/>
    </row>
    <row r="65" spans="2:12" s="8" customFormat="1">
      <c r="B65" s="410"/>
      <c r="C65" s="108" t="s">
        <v>146</v>
      </c>
      <c r="D65" s="272">
        <f>地区別_フレイル区分別要介護度別人数･介護給付費!AU84</f>
        <v>441</v>
      </c>
      <c r="E65" s="280">
        <f>地区別_フレイル区分別要介護度別人数･介護給付費!AV84</f>
        <v>7.9905780032614601E-2</v>
      </c>
      <c r="F65" s="281">
        <f>地区別_フレイル区分別要介護度別人数･介護給付費!AW84</f>
        <v>1198576085</v>
      </c>
      <c r="G65" s="281">
        <f>地区別_フレイル区分別要介護度別人数･介護給付費!AX84</f>
        <v>408</v>
      </c>
      <c r="H65" s="281">
        <f>地区別_フレイル区分別要介護度別人数･介護給付費!AY84</f>
        <v>2717859.6031746031</v>
      </c>
      <c r="I65" s="281">
        <f>地区別_フレイル区分別要介護度別人数･介護給付費!AZ84</f>
        <v>2937686.4828431373</v>
      </c>
      <c r="J65" s="245">
        <f>地区別_フレイル区分別要介護度別人数･介護給付費!BA84</f>
        <v>0.92517006802721091</v>
      </c>
      <c r="L65" s="7"/>
    </row>
    <row r="66" spans="2:12" s="8" customFormat="1">
      <c r="B66" s="410"/>
      <c r="C66" s="226" t="s">
        <v>64</v>
      </c>
      <c r="D66" s="273">
        <f>地区別_フレイル区分別要介護度別人数･介護給付費!AU85</f>
        <v>5519</v>
      </c>
      <c r="E66" s="282">
        <f>地区別_フレイル区分別要介護度別人数･介護給付費!AV85</f>
        <v>1</v>
      </c>
      <c r="F66" s="283">
        <f>地区別_フレイル区分別要介護度別人数･介護給付費!AW85</f>
        <v>8444456594</v>
      </c>
      <c r="G66" s="283">
        <f>地区別_フレイル区分別要介護度別人数･介護給付費!AX85</f>
        <v>5131</v>
      </c>
      <c r="H66" s="283">
        <f>地区別_フレイル区分別要介護度別人数･介護給付費!AY85</f>
        <v>1530070.0478347526</v>
      </c>
      <c r="I66" s="283">
        <f>地区別_フレイル区分別要介護度別人数･介護給付費!AZ85</f>
        <v>1645772.0900409278</v>
      </c>
      <c r="J66" s="246">
        <f>地区別_フレイル区分別要介護度別人数･介護給付費!BA85</f>
        <v>0.92969740895089692</v>
      </c>
      <c r="L66" s="7"/>
    </row>
    <row r="67" spans="2:12" s="8" customFormat="1">
      <c r="B67" s="410" t="s">
        <v>142</v>
      </c>
      <c r="C67" s="105" t="s">
        <v>142</v>
      </c>
      <c r="D67" s="271">
        <f>地区別_フレイル区分別要介護度別人数･介護給付費!BB77</f>
        <v>68808</v>
      </c>
      <c r="E67" s="207">
        <f>地区別_フレイル区分別要介護度別人数･介護給付費!BC77</f>
        <v>0.93097009876877279</v>
      </c>
      <c r="F67" s="208">
        <f>地区別_フレイル区分別要介護度別人数･介護給付費!BD77</f>
        <v>0</v>
      </c>
      <c r="G67" s="208">
        <f>地区別_フレイル区分別要介護度別人数･介護給付費!BE77</f>
        <v>0</v>
      </c>
      <c r="H67" s="208">
        <f>地区別_フレイル区分別要介護度別人数･介護給付費!BF77</f>
        <v>0</v>
      </c>
      <c r="I67" s="208" t="str">
        <f>地区別_フレイル区分別要介護度別人数･介護給付費!BG77</f>
        <v>-</v>
      </c>
      <c r="J67" s="227">
        <f>地区別_フレイル区分別要介護度別人数･介護給付費!BH77</f>
        <v>0</v>
      </c>
      <c r="L67" s="7"/>
    </row>
    <row r="68" spans="2:12" s="8" customFormat="1">
      <c r="B68" s="410"/>
      <c r="C68" s="105" t="s">
        <v>139</v>
      </c>
      <c r="D68" s="271">
        <f>地区別_フレイル区分別要介護度別人数･介護給付費!BB78</f>
        <v>1963</v>
      </c>
      <c r="E68" s="207">
        <f>地区別_フレイル区分別要介護度別人数･介護給付費!BC78</f>
        <v>2.6559328913543498E-2</v>
      </c>
      <c r="F68" s="208">
        <f>地区別_フレイル区分別要介護度別人数･介護給付費!BD78</f>
        <v>79206843</v>
      </c>
      <c r="G68" s="208">
        <f>地区別_フレイル区分別要介護度別人数･介護給付費!BE78</f>
        <v>444</v>
      </c>
      <c r="H68" s="208">
        <f>地区別_フレイル区分別要介護度別人数･介護給付費!BF78</f>
        <v>40349.89454915945</v>
      </c>
      <c r="I68" s="208">
        <f>地区別_フレイル区分別要介護度別人数･介護給付費!BG78</f>
        <v>178393.79054054053</v>
      </c>
      <c r="J68" s="227">
        <f>地区別_フレイル区分別要介護度別人数･介護給付費!BH78</f>
        <v>0.22618441161487518</v>
      </c>
      <c r="L68" s="7"/>
    </row>
    <row r="69" spans="2:12" s="8" customFormat="1">
      <c r="B69" s="410"/>
      <c r="C69" s="105" t="s">
        <v>140</v>
      </c>
      <c r="D69" s="271">
        <f>地区別_フレイル区分別要介護度別人数･介護給付費!BB79</f>
        <v>947</v>
      </c>
      <c r="E69" s="207">
        <f>地区別_フレイル区分別要介護度別人数･介護給付費!BC79</f>
        <v>1.2812880530374781E-2</v>
      </c>
      <c r="F69" s="208">
        <f>地区別_フレイル区分別要介護度別人数･介護給付費!BD79</f>
        <v>113896133</v>
      </c>
      <c r="G69" s="208">
        <f>地区別_フレイル区分別要介護度別人数･介護給付費!BE79</f>
        <v>392</v>
      </c>
      <c r="H69" s="208">
        <f>地区別_フレイル区分別要介護度別人数･介護給付費!BF79</f>
        <v>120270.46779303062</v>
      </c>
      <c r="I69" s="208">
        <f>地区別_フレイル区分別要介護度別人数･介護給付費!BG79</f>
        <v>290551.35969387757</v>
      </c>
      <c r="J69" s="227">
        <f>地区別_フレイル区分別要介護度別人数･介護給付費!BH79</f>
        <v>0.41393875395987328</v>
      </c>
      <c r="L69" s="7"/>
    </row>
    <row r="70" spans="2:12" s="8" customFormat="1">
      <c r="B70" s="410"/>
      <c r="C70" s="105" t="s">
        <v>141</v>
      </c>
      <c r="D70" s="271">
        <f>地区別_フレイル区分別要介護度別人数･介護給付費!BB80</f>
        <v>1250</v>
      </c>
      <c r="E70" s="207">
        <f>地区別_フレイル区分別要介護度別人数･介護給付費!BC80</f>
        <v>1.6912461101339468E-2</v>
      </c>
      <c r="F70" s="208">
        <f>地区別_フレイル区分別要介護度別人数･介護給付費!BD80</f>
        <v>811375383</v>
      </c>
      <c r="G70" s="208">
        <f>地区別_フレイル区分別要介護度別人数･介護給付費!BE80</f>
        <v>956</v>
      </c>
      <c r="H70" s="208">
        <f>地区別_フレイル区分別要介護度別人数･介護給付費!BF80</f>
        <v>649100.3064</v>
      </c>
      <c r="I70" s="208">
        <f>地区別_フレイル区分別要介護度別人数･介護給付費!BG80</f>
        <v>848719.01987447694</v>
      </c>
      <c r="J70" s="227">
        <f>地区別_フレイル区分別要介護度別人数･介護給付費!BH80</f>
        <v>0.76480000000000004</v>
      </c>
      <c r="L70" s="7"/>
    </row>
    <row r="71" spans="2:12" s="8" customFormat="1">
      <c r="B71" s="410"/>
      <c r="C71" s="105" t="s">
        <v>143</v>
      </c>
      <c r="D71" s="271">
        <f>地区別_フレイル区分別要介護度別人数･介護給付費!BB81</f>
        <v>580</v>
      </c>
      <c r="E71" s="207">
        <f>地区別_フレイル区分別要介護度別人数･介護給付費!BC81</f>
        <v>7.847381951021512E-3</v>
      </c>
      <c r="F71" s="208">
        <f>地区別_フレイル区分別要介護度別人数･介護給付費!BD81</f>
        <v>625522417</v>
      </c>
      <c r="G71" s="208">
        <f>地区別_フレイル区分別要介護度別人数･介護給付費!BE81</f>
        <v>520</v>
      </c>
      <c r="H71" s="208">
        <f>地区別_フレイル区分別要介護度別人数･介護給付費!BF81</f>
        <v>1078486.925862069</v>
      </c>
      <c r="I71" s="208">
        <f>地区別_フレイル区分別要介護度別人数･介護給付費!BG81</f>
        <v>1202927.7250000001</v>
      </c>
      <c r="J71" s="227">
        <f>地区別_フレイル区分別要介護度別人数･介護給付費!BH81</f>
        <v>0.89655172413793105</v>
      </c>
      <c r="L71" s="7"/>
    </row>
    <row r="72" spans="2:12" s="8" customFormat="1">
      <c r="B72" s="410"/>
      <c r="C72" s="105" t="s">
        <v>144</v>
      </c>
      <c r="D72" s="271">
        <f>地区別_フレイル区分別要介護度別人数･介護給付費!BB82</f>
        <v>203</v>
      </c>
      <c r="E72" s="207">
        <f>地区別_フレイル区分別要介護度別人数･介護給付費!BC82</f>
        <v>2.7465836828575296E-3</v>
      </c>
      <c r="F72" s="208">
        <f>地区別_フレイル区分別要介護度別人数･介護給付費!BD82</f>
        <v>335405547</v>
      </c>
      <c r="G72" s="208">
        <f>地区別_フレイル区分別要介護度別人数･介護給付費!BE82</f>
        <v>191</v>
      </c>
      <c r="H72" s="208">
        <f>地区別_フレイル区分別要介護度別人数･介護給付費!BF82</f>
        <v>1652244.0738916255</v>
      </c>
      <c r="I72" s="208">
        <f>地区別_フレイル区分別要介護度別人数･介護給付費!BG82</f>
        <v>1756049.9842931938</v>
      </c>
      <c r="J72" s="227">
        <f>地区別_フレイル区分別要介護度別人数･介護給付費!BH82</f>
        <v>0.94088669950738912</v>
      </c>
      <c r="L72" s="7"/>
    </row>
    <row r="73" spans="2:12" s="8" customFormat="1">
      <c r="B73" s="410"/>
      <c r="C73" s="105" t="s">
        <v>145</v>
      </c>
      <c r="D73" s="271">
        <f>地区別_フレイル区分別要介護度別人数･介護給付費!BB83</f>
        <v>102</v>
      </c>
      <c r="E73" s="207">
        <f>地区別_フレイル区分別要介護度別人数･介護給付費!BC83</f>
        <v>1.3800568258693004E-3</v>
      </c>
      <c r="F73" s="208">
        <f>地区別_フレイル区分別要介護度別人数･介護給付費!BD83</f>
        <v>170149625</v>
      </c>
      <c r="G73" s="208">
        <f>地区別_フレイル区分別要介護度別人数･介護給付費!BE83</f>
        <v>89</v>
      </c>
      <c r="H73" s="208">
        <f>地区別_フレイル区分別要介護度別人数･介護給付費!BF83</f>
        <v>1668133.5784313725</v>
      </c>
      <c r="I73" s="208">
        <f>地区別_フレイル区分別要介護度別人数･介護給付費!BG83</f>
        <v>1911793.5393258426</v>
      </c>
      <c r="J73" s="227">
        <f>地区別_フレイル区分別要介護度別人数･介護給付費!BH83</f>
        <v>0.87254901960784315</v>
      </c>
      <c r="L73" s="7"/>
    </row>
    <row r="74" spans="2:12" s="8" customFormat="1">
      <c r="B74" s="410"/>
      <c r="C74" s="108" t="s">
        <v>146</v>
      </c>
      <c r="D74" s="272">
        <f>地区別_フレイル区分別要介護度別人数･介護給付費!BB84</f>
        <v>57</v>
      </c>
      <c r="E74" s="280">
        <f>地区別_フレイル区分別要介護度別人数･介護給付費!BC84</f>
        <v>7.7120822622107974E-4</v>
      </c>
      <c r="F74" s="281">
        <f>地区別_フレイル区分別要介護度別人数･介護給付費!BD84</f>
        <v>108345717</v>
      </c>
      <c r="G74" s="281">
        <f>地区別_フレイル区分別要介護度別人数･介護給付費!BE84</f>
        <v>45</v>
      </c>
      <c r="H74" s="281">
        <f>地区別_フレイル区分別要介護度別人数･介護給付費!BF84</f>
        <v>1900802.0526315789</v>
      </c>
      <c r="I74" s="281">
        <f>地区別_フレイル区分別要介護度別人数･介護給付費!BG84</f>
        <v>2407682.6</v>
      </c>
      <c r="J74" s="245">
        <f>地区別_フレイル区分別要介護度別人数･介護給付費!BH84</f>
        <v>0.78947368421052633</v>
      </c>
      <c r="L74" s="7"/>
    </row>
    <row r="75" spans="2:12" s="8" customFormat="1">
      <c r="B75" s="410"/>
      <c r="C75" s="226" t="s">
        <v>64</v>
      </c>
      <c r="D75" s="126">
        <f>地区別_フレイル区分別要介護度別人数･介護給付費!BB85</f>
        <v>73910</v>
      </c>
      <c r="E75" s="211">
        <f>地区別_フレイル区分別要介護度別人数･介護給付費!BC85</f>
        <v>1</v>
      </c>
      <c r="F75" s="212">
        <f>地区別_フレイル区分別要介護度別人数･介護給付費!BD85</f>
        <v>2243901665</v>
      </c>
      <c r="G75" s="283">
        <f>地区別_フレイル区分別要介護度別人数･介護給付費!BE85</f>
        <v>2637</v>
      </c>
      <c r="H75" s="283">
        <f>地区別_フレイル区分別要介護度別人数･介護給付費!BF85</f>
        <v>30359.919699634691</v>
      </c>
      <c r="I75" s="283">
        <f>地区別_フレイル区分別要介護度別人数･介護給付費!BG85</f>
        <v>850929.71748198709</v>
      </c>
      <c r="J75" s="241">
        <f>地区別_フレイル区分別要介護度別人数･介護給付費!BH85</f>
        <v>3.5678527939385737E-2</v>
      </c>
      <c r="L75" s="7"/>
    </row>
    <row r="76" spans="2:12">
      <c r="B76" s="21" t="s">
        <v>309</v>
      </c>
      <c r="G76" s="265"/>
      <c r="H76" s="86"/>
      <c r="I76" s="86"/>
      <c r="J76" s="86"/>
    </row>
    <row r="77" spans="2:12">
      <c r="B77" s="21" t="s">
        <v>310</v>
      </c>
    </row>
    <row r="78" spans="2:12">
      <c r="B78" s="62" t="s">
        <v>330</v>
      </c>
    </row>
    <row r="79" spans="2:12">
      <c r="B79" s="118" t="s">
        <v>331</v>
      </c>
    </row>
    <row r="80" spans="2:12">
      <c r="B80" s="118" t="s">
        <v>340</v>
      </c>
    </row>
    <row r="81" spans="2:2">
      <c r="B81" s="62" t="s">
        <v>239</v>
      </c>
    </row>
  </sheetData>
  <mergeCells count="8">
    <mergeCell ref="B49:B57"/>
    <mergeCell ref="B58:B66"/>
    <mergeCell ref="B67:B75"/>
    <mergeCell ref="B4:B12"/>
    <mergeCell ref="B13:B21"/>
    <mergeCell ref="B22:B30"/>
    <mergeCell ref="B31:B39"/>
    <mergeCell ref="B40:B48"/>
  </mergeCells>
  <phoneticPr fontId="3"/>
  <pageMargins left="0.70866141732283472" right="0.43307086614173229" top="0.74803149606299213" bottom="0.74803149606299213" header="0.31496062992125984" footer="0.31496062992125984"/>
  <pageSetup paperSize="9" scale="71" fitToHeight="0" orientation="portrait" r:id="rId1"/>
  <headerFooter>
    <oddHeader>&amp;R&amp;"ＭＳ 明朝,標準"&amp;12 2-12.①フレイルに係る分析(医科)</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12230-FD72-48A1-A546-90AFA27BD094}">
  <dimension ref="B1:BJ86"/>
  <sheetViews>
    <sheetView showGridLines="0" zoomScaleNormal="100" zoomScaleSheetLayoutView="100" workbookViewId="0"/>
  </sheetViews>
  <sheetFormatPr defaultColWidth="9" defaultRowHeight="13.5"/>
  <cols>
    <col min="1" max="1" width="4.625" style="1" customWidth="1"/>
    <col min="2" max="2" width="3.125" style="1" customWidth="1"/>
    <col min="3" max="3" width="12.625" style="1" customWidth="1"/>
    <col min="4" max="4" width="25.125" style="1" customWidth="1"/>
    <col min="5" max="60" width="10.625" style="1" customWidth="1"/>
    <col min="61" max="16384" width="9" style="1"/>
  </cols>
  <sheetData>
    <row r="1" spans="2:62" ht="16.5" customHeight="1">
      <c r="B1" s="37" t="s">
        <v>332</v>
      </c>
    </row>
    <row r="2" spans="2:62" ht="16.5" customHeight="1">
      <c r="B2" s="3" t="s">
        <v>252</v>
      </c>
      <c r="D2" s="5"/>
    </row>
    <row r="3" spans="2:62" ht="16.5" customHeight="1">
      <c r="B3" s="427"/>
      <c r="C3" s="427" t="s">
        <v>79</v>
      </c>
      <c r="D3" s="429" t="s">
        <v>329</v>
      </c>
      <c r="E3" s="388" t="s">
        <v>147</v>
      </c>
      <c r="F3" s="389"/>
      <c r="G3" s="389"/>
      <c r="H3" s="389"/>
      <c r="I3" s="389"/>
      <c r="J3" s="389"/>
      <c r="K3" s="390"/>
      <c r="L3" s="388" t="s">
        <v>148</v>
      </c>
      <c r="M3" s="389"/>
      <c r="N3" s="389"/>
      <c r="O3" s="389"/>
      <c r="P3" s="389"/>
      <c r="Q3" s="389"/>
      <c r="R3" s="390"/>
      <c r="S3" s="388" t="s">
        <v>149</v>
      </c>
      <c r="T3" s="389"/>
      <c r="U3" s="389"/>
      <c r="V3" s="389"/>
      <c r="W3" s="389"/>
      <c r="X3" s="389"/>
      <c r="Y3" s="390"/>
      <c r="Z3" s="388" t="s">
        <v>150</v>
      </c>
      <c r="AA3" s="389"/>
      <c r="AB3" s="389"/>
      <c r="AC3" s="389"/>
      <c r="AD3" s="389"/>
      <c r="AE3" s="389"/>
      <c r="AF3" s="390"/>
      <c r="AG3" s="388" t="s">
        <v>151</v>
      </c>
      <c r="AH3" s="389"/>
      <c r="AI3" s="389"/>
      <c r="AJ3" s="389"/>
      <c r="AK3" s="389"/>
      <c r="AL3" s="389"/>
      <c r="AM3" s="390"/>
      <c r="AN3" s="388" t="s">
        <v>152</v>
      </c>
      <c r="AO3" s="389"/>
      <c r="AP3" s="389"/>
      <c r="AQ3" s="389"/>
      <c r="AR3" s="389"/>
      <c r="AS3" s="389"/>
      <c r="AT3" s="390"/>
      <c r="AU3" s="388" t="s">
        <v>153</v>
      </c>
      <c r="AV3" s="389"/>
      <c r="AW3" s="389"/>
      <c r="AX3" s="389"/>
      <c r="AY3" s="389"/>
      <c r="AZ3" s="389"/>
      <c r="BA3" s="390"/>
      <c r="BB3" s="388" t="s">
        <v>142</v>
      </c>
      <c r="BC3" s="389"/>
      <c r="BD3" s="389"/>
      <c r="BE3" s="389"/>
      <c r="BF3" s="389"/>
      <c r="BG3" s="389"/>
      <c r="BH3" s="390"/>
    </row>
    <row r="4" spans="2:62" ht="51.75" customHeight="1">
      <c r="B4" s="428"/>
      <c r="C4" s="428"/>
      <c r="D4" s="430"/>
      <c r="E4" s="6" t="s">
        <v>63</v>
      </c>
      <c r="F4" s="192" t="s">
        <v>233</v>
      </c>
      <c r="G4" s="193" t="s">
        <v>297</v>
      </c>
      <c r="H4" s="193" t="s">
        <v>274</v>
      </c>
      <c r="I4" s="215" t="s">
        <v>311</v>
      </c>
      <c r="J4" s="256" t="s">
        <v>312</v>
      </c>
      <c r="K4" s="257" t="s">
        <v>326</v>
      </c>
      <c r="L4" s="6" t="s">
        <v>63</v>
      </c>
      <c r="M4" s="192" t="s">
        <v>233</v>
      </c>
      <c r="N4" s="193" t="s">
        <v>297</v>
      </c>
      <c r="O4" s="193" t="s">
        <v>274</v>
      </c>
      <c r="P4" s="215" t="s">
        <v>311</v>
      </c>
      <c r="Q4" s="256" t="s">
        <v>312</v>
      </c>
      <c r="R4" s="257" t="s">
        <v>326</v>
      </c>
      <c r="S4" s="6" t="s">
        <v>63</v>
      </c>
      <c r="T4" s="192" t="s">
        <v>233</v>
      </c>
      <c r="U4" s="193" t="s">
        <v>297</v>
      </c>
      <c r="V4" s="193" t="s">
        <v>274</v>
      </c>
      <c r="W4" s="215" t="s">
        <v>311</v>
      </c>
      <c r="X4" s="256" t="s">
        <v>312</v>
      </c>
      <c r="Y4" s="257" t="s">
        <v>326</v>
      </c>
      <c r="Z4" s="6" t="s">
        <v>63</v>
      </c>
      <c r="AA4" s="192" t="s">
        <v>233</v>
      </c>
      <c r="AB4" s="193" t="s">
        <v>297</v>
      </c>
      <c r="AC4" s="193" t="s">
        <v>274</v>
      </c>
      <c r="AD4" s="215" t="s">
        <v>311</v>
      </c>
      <c r="AE4" s="256" t="s">
        <v>312</v>
      </c>
      <c r="AF4" s="257" t="s">
        <v>326</v>
      </c>
      <c r="AG4" s="6" t="s">
        <v>63</v>
      </c>
      <c r="AH4" s="192" t="s">
        <v>233</v>
      </c>
      <c r="AI4" s="193" t="s">
        <v>297</v>
      </c>
      <c r="AJ4" s="193" t="s">
        <v>274</v>
      </c>
      <c r="AK4" s="215" t="s">
        <v>311</v>
      </c>
      <c r="AL4" s="256" t="s">
        <v>312</v>
      </c>
      <c r="AM4" s="257" t="s">
        <v>326</v>
      </c>
      <c r="AN4" s="6" t="s">
        <v>63</v>
      </c>
      <c r="AO4" s="192" t="s">
        <v>233</v>
      </c>
      <c r="AP4" s="193" t="s">
        <v>297</v>
      </c>
      <c r="AQ4" s="193" t="s">
        <v>274</v>
      </c>
      <c r="AR4" s="215" t="s">
        <v>311</v>
      </c>
      <c r="AS4" s="256" t="s">
        <v>312</v>
      </c>
      <c r="AT4" s="257" t="s">
        <v>326</v>
      </c>
      <c r="AU4" s="6" t="s">
        <v>63</v>
      </c>
      <c r="AV4" s="192" t="s">
        <v>233</v>
      </c>
      <c r="AW4" s="193" t="s">
        <v>297</v>
      </c>
      <c r="AX4" s="193" t="s">
        <v>274</v>
      </c>
      <c r="AY4" s="215" t="s">
        <v>311</v>
      </c>
      <c r="AZ4" s="256" t="s">
        <v>312</v>
      </c>
      <c r="BA4" s="257" t="s">
        <v>326</v>
      </c>
      <c r="BB4" s="6" t="s">
        <v>63</v>
      </c>
      <c r="BC4" s="192" t="s">
        <v>233</v>
      </c>
      <c r="BD4" s="193" t="s">
        <v>297</v>
      </c>
      <c r="BE4" s="193" t="s">
        <v>274</v>
      </c>
      <c r="BF4" s="215" t="s">
        <v>311</v>
      </c>
      <c r="BG4" s="256" t="s">
        <v>312</v>
      </c>
      <c r="BH4" s="257" t="s">
        <v>326</v>
      </c>
    </row>
    <row r="5" spans="2:62" s="8" customFormat="1">
      <c r="B5" s="412">
        <v>1</v>
      </c>
      <c r="C5" s="419" t="s">
        <v>299</v>
      </c>
      <c r="D5" s="105" t="s">
        <v>142</v>
      </c>
      <c r="E5" s="109">
        <v>1207</v>
      </c>
      <c r="F5" s="195">
        <f>IFERROR(E5/E13,"-")</f>
        <v>0.53008344312692135</v>
      </c>
      <c r="G5" s="196">
        <v>0</v>
      </c>
      <c r="H5" s="196">
        <v>0</v>
      </c>
      <c r="I5" s="196">
        <f t="shared" ref="I5:I68" si="0">IFERROR(G5/E5,"-")</f>
        <v>0</v>
      </c>
      <c r="J5" s="196" t="str">
        <f t="shared" ref="J5:J68" si="1">IFERROR(G5/H5,"-")</f>
        <v>-</v>
      </c>
      <c r="K5" s="106">
        <f t="shared" ref="K5:K68" si="2">IFERROR(H5/E5,"-")</f>
        <v>0</v>
      </c>
      <c r="L5" s="109">
        <v>19310</v>
      </c>
      <c r="M5" s="195">
        <f>IFERROR(L5/L13,"-")</f>
        <v>0.78825978691268317</v>
      </c>
      <c r="N5" s="196">
        <v>75929</v>
      </c>
      <c r="O5" s="196">
        <v>1</v>
      </c>
      <c r="P5" s="196">
        <f t="shared" ref="P5:P68" si="3">IFERROR(N5/L5,"-")</f>
        <v>3.932107716209218</v>
      </c>
      <c r="Q5" s="196">
        <f t="shared" ref="Q5:Q68" si="4">IFERROR(N5/O5,"-")</f>
        <v>75929</v>
      </c>
      <c r="R5" s="106">
        <f t="shared" ref="R5:R68" si="5">IFERROR(O5/L5,"-")</f>
        <v>5.178663904712584E-5</v>
      </c>
      <c r="S5" s="109">
        <v>1325</v>
      </c>
      <c r="T5" s="195">
        <f>IFERROR(S5/S13,"-")</f>
        <v>0.87632275132275128</v>
      </c>
      <c r="U5" s="196">
        <v>0</v>
      </c>
      <c r="V5" s="196">
        <v>0</v>
      </c>
      <c r="W5" s="196">
        <f>IFERROR(U5/S5,"-")</f>
        <v>0</v>
      </c>
      <c r="X5" s="196" t="str">
        <f>IFERROR(U5/V5,"-")</f>
        <v>-</v>
      </c>
      <c r="Y5" s="106">
        <f>IFERROR(V5/S5,"-")</f>
        <v>0</v>
      </c>
      <c r="Z5" s="109">
        <v>2935</v>
      </c>
      <c r="AA5" s="195">
        <f>IFERROR(Z5/Z13,"-")</f>
        <v>0.93382118994591157</v>
      </c>
      <c r="AB5" s="196">
        <v>0</v>
      </c>
      <c r="AC5" s="196">
        <v>0</v>
      </c>
      <c r="AD5" s="196">
        <f t="shared" ref="AD5:AD68" si="6">IFERROR(AB5/Z5,"-")</f>
        <v>0</v>
      </c>
      <c r="AE5" s="196" t="str">
        <f t="shared" ref="AE5:AE68" si="7">IFERROR(AB5/AC5,"-")</f>
        <v>-</v>
      </c>
      <c r="AF5" s="106">
        <f t="shared" ref="AF5:AF68" si="8">IFERROR(AC5/Z5,"-")</f>
        <v>0</v>
      </c>
      <c r="AG5" s="109">
        <v>5459</v>
      </c>
      <c r="AH5" s="195">
        <f>IFERROR(AG5/AG13,"-")</f>
        <v>0.69040091058555708</v>
      </c>
      <c r="AI5" s="196">
        <v>75929</v>
      </c>
      <c r="AJ5" s="196">
        <v>1</v>
      </c>
      <c r="AK5" s="196">
        <f t="shared" ref="AK5:AK68" si="9">IFERROR(AI5/AG5,"-")</f>
        <v>13.908957684557612</v>
      </c>
      <c r="AL5" s="196">
        <f t="shared" ref="AL5:AL68" si="10">IFERROR(AI5/AJ5,"-")</f>
        <v>75929</v>
      </c>
      <c r="AM5" s="106">
        <f t="shared" ref="AM5:AM68" si="11">IFERROR(AJ5/AG5,"-")</f>
        <v>1.8318373328448433E-4</v>
      </c>
      <c r="AN5" s="109">
        <v>9591</v>
      </c>
      <c r="AO5" s="195">
        <f>IFERROR(AN5/AN13,"-")</f>
        <v>0.81390020366598781</v>
      </c>
      <c r="AP5" s="196">
        <v>0</v>
      </c>
      <c r="AQ5" s="196">
        <v>0</v>
      </c>
      <c r="AR5" s="196">
        <f t="shared" ref="AR5:AR68" si="12">IFERROR(AP5/AN5,"-")</f>
        <v>0</v>
      </c>
      <c r="AS5" s="196" t="str">
        <f t="shared" ref="AS5:AS68" si="13">IFERROR(AP5/AQ5,"-")</f>
        <v>-</v>
      </c>
      <c r="AT5" s="106">
        <f t="shared" ref="AT5:AT68" si="14">IFERROR(AQ5/AN5,"-")</f>
        <v>0</v>
      </c>
      <c r="AU5" s="109">
        <v>0</v>
      </c>
      <c r="AV5" s="195">
        <f>IFERROR(AU5/AU13,"-")</f>
        <v>0</v>
      </c>
      <c r="AW5" s="196">
        <v>0</v>
      </c>
      <c r="AX5" s="196">
        <v>0</v>
      </c>
      <c r="AY5" s="196" t="str">
        <f t="shared" ref="AY5:AY68" si="15">IFERROR(AW5/AU5,"-")</f>
        <v>-</v>
      </c>
      <c r="AZ5" s="196" t="str">
        <f>IFERROR(AW5/AX5,"-")</f>
        <v>-</v>
      </c>
      <c r="BA5" s="106" t="str">
        <f>IFERROR(AX5/AU5,"-")</f>
        <v>-</v>
      </c>
      <c r="BB5" s="109">
        <v>10030</v>
      </c>
      <c r="BC5" s="195">
        <f>IFERROR(BB5/BB13,"-")</f>
        <v>0.91967724188520084</v>
      </c>
      <c r="BD5" s="196">
        <v>0</v>
      </c>
      <c r="BE5" s="196">
        <v>0</v>
      </c>
      <c r="BF5" s="196">
        <f>IFERROR(BD5/BB5,"-")</f>
        <v>0</v>
      </c>
      <c r="BG5" s="196" t="str">
        <f>IFERROR(BD5/BE5,"-")</f>
        <v>-</v>
      </c>
      <c r="BH5" s="106">
        <f>IFERROR(BE5/BB5,"-")</f>
        <v>0</v>
      </c>
      <c r="BJ5" s="59"/>
    </row>
    <row r="6" spans="2:62" s="8" customFormat="1">
      <c r="B6" s="412"/>
      <c r="C6" s="419"/>
      <c r="D6" s="105" t="s">
        <v>139</v>
      </c>
      <c r="E6" s="110">
        <v>281</v>
      </c>
      <c r="F6" s="197">
        <f>IFERROR(E6/E13,"-")</f>
        <v>0.12340799297321037</v>
      </c>
      <c r="G6" s="52">
        <v>12865044</v>
      </c>
      <c r="H6" s="52">
        <v>90</v>
      </c>
      <c r="I6" s="52">
        <f t="shared" si="0"/>
        <v>45783.074733096088</v>
      </c>
      <c r="J6" s="52">
        <f t="shared" si="1"/>
        <v>142944.93333333332</v>
      </c>
      <c r="K6" s="10">
        <f t="shared" si="2"/>
        <v>0.32028469750889682</v>
      </c>
      <c r="L6" s="110">
        <v>1973</v>
      </c>
      <c r="M6" s="197">
        <f>IFERROR(L6/L13,"-")</f>
        <v>8.05404743437972E-2</v>
      </c>
      <c r="N6" s="52">
        <v>88579517</v>
      </c>
      <c r="O6" s="52">
        <v>575</v>
      </c>
      <c r="P6" s="52">
        <f t="shared" si="3"/>
        <v>44895.852508869742</v>
      </c>
      <c r="Q6" s="52">
        <f t="shared" si="4"/>
        <v>154051.33391304349</v>
      </c>
      <c r="R6" s="10">
        <f t="shared" si="5"/>
        <v>0.29143436391282312</v>
      </c>
      <c r="S6" s="110">
        <v>63</v>
      </c>
      <c r="T6" s="197">
        <f>IFERROR(S6/S13,"-")</f>
        <v>4.1666666666666664E-2</v>
      </c>
      <c r="U6" s="52">
        <v>2260060</v>
      </c>
      <c r="V6" s="52">
        <v>17</v>
      </c>
      <c r="W6" s="52">
        <f t="shared" ref="W6:W68" si="16">IFERROR(U6/S6,"-")</f>
        <v>35873.968253968254</v>
      </c>
      <c r="X6" s="52">
        <f t="shared" ref="X6:X68" si="17">IFERROR(U6/V6,"-")</f>
        <v>132944.70588235295</v>
      </c>
      <c r="Y6" s="10">
        <f t="shared" ref="Y6:Y68" si="18">IFERROR(V6/S6,"-")</f>
        <v>0.26984126984126983</v>
      </c>
      <c r="Z6" s="110">
        <v>76</v>
      </c>
      <c r="AA6" s="197">
        <f>IFERROR(Z6/Z13,"-")</f>
        <v>2.4180719058224626E-2</v>
      </c>
      <c r="AB6" s="52">
        <v>452395</v>
      </c>
      <c r="AC6" s="52">
        <v>5</v>
      </c>
      <c r="AD6" s="52">
        <f t="shared" si="6"/>
        <v>5952.5657894736842</v>
      </c>
      <c r="AE6" s="52">
        <f t="shared" si="7"/>
        <v>90479</v>
      </c>
      <c r="AF6" s="10">
        <f t="shared" si="8"/>
        <v>6.5789473684210523E-2</v>
      </c>
      <c r="AG6" s="110">
        <v>877</v>
      </c>
      <c r="AH6" s="197">
        <f>IFERROR(AG6/AG13,"-")</f>
        <v>0.11091437966358922</v>
      </c>
      <c r="AI6" s="52">
        <v>41847821</v>
      </c>
      <c r="AJ6" s="52">
        <v>271</v>
      </c>
      <c r="AK6" s="52">
        <f t="shared" si="9"/>
        <v>47717.013683010264</v>
      </c>
      <c r="AL6" s="52">
        <f t="shared" si="10"/>
        <v>154420.00369003689</v>
      </c>
      <c r="AM6" s="10">
        <f t="shared" si="11"/>
        <v>0.30900798175598632</v>
      </c>
      <c r="AN6" s="110">
        <v>957</v>
      </c>
      <c r="AO6" s="197">
        <f>IFERROR(AN6/AN13,"-")</f>
        <v>8.1211812627291241E-2</v>
      </c>
      <c r="AP6" s="52">
        <v>44019241</v>
      </c>
      <c r="AQ6" s="52">
        <v>282</v>
      </c>
      <c r="AR6" s="52">
        <f t="shared" si="12"/>
        <v>45997.117032392896</v>
      </c>
      <c r="AS6" s="52">
        <f t="shared" si="13"/>
        <v>156096.59929078014</v>
      </c>
      <c r="AT6" s="10">
        <f t="shared" si="14"/>
        <v>0.29467084639498431</v>
      </c>
      <c r="AU6" s="110">
        <v>0</v>
      </c>
      <c r="AV6" s="197">
        <f>IFERROR(AU6/AU13,"-")</f>
        <v>0</v>
      </c>
      <c r="AW6" s="52">
        <v>0</v>
      </c>
      <c r="AX6" s="52">
        <v>0</v>
      </c>
      <c r="AY6" s="52" t="str">
        <f t="shared" si="15"/>
        <v>-</v>
      </c>
      <c r="AZ6" s="52" t="str">
        <f>IFERROR(AW6/AX6,"-")</f>
        <v>-</v>
      </c>
      <c r="BA6" s="10" t="str">
        <f>IFERROR(AX6/AU6,"-")</f>
        <v>-</v>
      </c>
      <c r="BB6" s="110">
        <v>334</v>
      </c>
      <c r="BC6" s="197">
        <f>IFERROR(BB6/BB13,"-")</f>
        <v>3.0625343847423436E-2</v>
      </c>
      <c r="BD6" s="52">
        <v>15012316</v>
      </c>
      <c r="BE6" s="52">
        <v>84</v>
      </c>
      <c r="BF6" s="52">
        <f>IFERROR(BD6/BB6,"-")</f>
        <v>44947.053892215568</v>
      </c>
      <c r="BG6" s="52">
        <f>IFERROR(BD6/BE6,"-")</f>
        <v>178718.04761904763</v>
      </c>
      <c r="BH6" s="10">
        <f>IFERROR(BE6/BB6,"-")</f>
        <v>0.25149700598802394</v>
      </c>
      <c r="BJ6" s="59"/>
    </row>
    <row r="7" spans="2:62" s="8" customFormat="1">
      <c r="B7" s="412"/>
      <c r="C7" s="419"/>
      <c r="D7" s="105" t="s">
        <v>140</v>
      </c>
      <c r="E7" s="110">
        <v>218</v>
      </c>
      <c r="F7" s="197">
        <f>IFERROR(E7/E13,"-")</f>
        <v>9.5740008783487041E-2</v>
      </c>
      <c r="G7" s="52">
        <v>24501833</v>
      </c>
      <c r="H7" s="52">
        <v>119</v>
      </c>
      <c r="I7" s="52">
        <f t="shared" si="0"/>
        <v>112393.72935779816</v>
      </c>
      <c r="J7" s="52">
        <f t="shared" si="1"/>
        <v>205897.75630252101</v>
      </c>
      <c r="K7" s="10">
        <f t="shared" si="2"/>
        <v>0.54587155963302747</v>
      </c>
      <c r="L7" s="110">
        <v>1055</v>
      </c>
      <c r="M7" s="197">
        <f>IFERROR(L7/L13,"-")</f>
        <v>4.3066497938523088E-2</v>
      </c>
      <c r="N7" s="52">
        <v>134753689</v>
      </c>
      <c r="O7" s="52">
        <v>536</v>
      </c>
      <c r="P7" s="52">
        <f t="shared" si="3"/>
        <v>127728.61516587678</v>
      </c>
      <c r="Q7" s="52">
        <f t="shared" si="4"/>
        <v>251406.13619402985</v>
      </c>
      <c r="R7" s="10">
        <f t="shared" si="5"/>
        <v>0.50805687203791472</v>
      </c>
      <c r="S7" s="110">
        <v>32</v>
      </c>
      <c r="T7" s="197">
        <f>IFERROR(S7/S13,"-")</f>
        <v>2.1164021164021163E-2</v>
      </c>
      <c r="U7" s="52">
        <v>2168411</v>
      </c>
      <c r="V7" s="52">
        <v>11</v>
      </c>
      <c r="W7" s="52">
        <f t="shared" si="16"/>
        <v>67762.84375</v>
      </c>
      <c r="X7" s="52">
        <f t="shared" si="17"/>
        <v>197128.27272727274</v>
      </c>
      <c r="Y7" s="10">
        <f t="shared" si="18"/>
        <v>0.34375</v>
      </c>
      <c r="Z7" s="110">
        <v>38</v>
      </c>
      <c r="AA7" s="197">
        <f>IFERROR(Z7/Z13,"-")</f>
        <v>1.2090359529112313E-2</v>
      </c>
      <c r="AB7" s="52">
        <v>1526538</v>
      </c>
      <c r="AC7" s="52">
        <v>10</v>
      </c>
      <c r="AD7" s="52">
        <f t="shared" si="6"/>
        <v>40172.052631578947</v>
      </c>
      <c r="AE7" s="52">
        <f t="shared" si="7"/>
        <v>152653.79999999999</v>
      </c>
      <c r="AF7" s="10">
        <f t="shared" si="8"/>
        <v>0.26315789473684209</v>
      </c>
      <c r="AG7" s="110">
        <v>537</v>
      </c>
      <c r="AH7" s="197">
        <f>IFERROR(AG7/AG13,"-")</f>
        <v>6.7914506133805494E-2</v>
      </c>
      <c r="AI7" s="52">
        <v>67529072</v>
      </c>
      <c r="AJ7" s="52">
        <v>282</v>
      </c>
      <c r="AK7" s="52">
        <f t="shared" si="9"/>
        <v>125752.46182495344</v>
      </c>
      <c r="AL7" s="52">
        <f t="shared" si="10"/>
        <v>239464.79432624113</v>
      </c>
      <c r="AM7" s="10">
        <f t="shared" si="11"/>
        <v>0.52513966480446927</v>
      </c>
      <c r="AN7" s="110">
        <v>448</v>
      </c>
      <c r="AO7" s="197">
        <f>IFERROR(AN7/AN13,"-")</f>
        <v>3.8017651052274268E-2</v>
      </c>
      <c r="AP7" s="52">
        <v>63529668</v>
      </c>
      <c r="AQ7" s="52">
        <v>233</v>
      </c>
      <c r="AR7" s="52">
        <f t="shared" si="12"/>
        <v>141807.29464285713</v>
      </c>
      <c r="AS7" s="52">
        <f t="shared" si="13"/>
        <v>272659.51931330474</v>
      </c>
      <c r="AT7" s="10">
        <f t="shared" si="14"/>
        <v>0.5200892857142857</v>
      </c>
      <c r="AU7" s="110">
        <v>0</v>
      </c>
      <c r="AV7" s="197">
        <f>IFERROR(AU7/AU13,"-")</f>
        <v>0</v>
      </c>
      <c r="AW7" s="52">
        <v>0</v>
      </c>
      <c r="AX7" s="52">
        <v>0</v>
      </c>
      <c r="AY7" s="52" t="str">
        <f t="shared" si="15"/>
        <v>-</v>
      </c>
      <c r="AZ7" s="52" t="str">
        <f t="shared" ref="AZ7:AZ68" si="19">IFERROR(AW7/AX7,"-")</f>
        <v>-</v>
      </c>
      <c r="BA7" s="10" t="str">
        <f t="shared" ref="BA7:BA68" si="20">IFERROR(AX7/AU7,"-")</f>
        <v>-</v>
      </c>
      <c r="BB7" s="110">
        <v>134</v>
      </c>
      <c r="BC7" s="197">
        <f>IFERROR(BB7/BB13,"-")</f>
        <v>1.2286814597469282E-2</v>
      </c>
      <c r="BD7" s="52">
        <v>15277065</v>
      </c>
      <c r="BE7" s="52">
        <v>63</v>
      </c>
      <c r="BF7" s="52">
        <f t="shared" ref="BF7:BF68" si="21">IFERROR(BD7/BB7,"-")</f>
        <v>114007.94776119402</v>
      </c>
      <c r="BG7" s="52">
        <f t="shared" ref="BG7:BG68" si="22">IFERROR(BD7/BE7,"-")</f>
        <v>242493.09523809524</v>
      </c>
      <c r="BH7" s="10">
        <f t="shared" ref="BH7:BH68" si="23">IFERROR(BE7/BB7,"-")</f>
        <v>0.47014925373134331</v>
      </c>
      <c r="BJ7" s="59"/>
    </row>
    <row r="8" spans="2:62" s="8" customFormat="1">
      <c r="B8" s="412"/>
      <c r="C8" s="419"/>
      <c r="D8" s="105" t="s">
        <v>141</v>
      </c>
      <c r="E8" s="109">
        <v>233</v>
      </c>
      <c r="F8" s="195">
        <f>IFERROR(E8/E13,"-")</f>
        <v>0.1023276240667545</v>
      </c>
      <c r="G8" s="196">
        <v>167349498</v>
      </c>
      <c r="H8" s="196">
        <v>200</v>
      </c>
      <c r="I8" s="196">
        <f t="shared" si="0"/>
        <v>718238.18884120171</v>
      </c>
      <c r="J8" s="196">
        <f t="shared" si="1"/>
        <v>836747.49</v>
      </c>
      <c r="K8" s="106">
        <f t="shared" si="2"/>
        <v>0.85836909871244638</v>
      </c>
      <c r="L8" s="109">
        <v>1114</v>
      </c>
      <c r="M8" s="195">
        <f>IFERROR(L8/L13,"-")</f>
        <v>4.5474956117075561E-2</v>
      </c>
      <c r="N8" s="196">
        <v>738786227</v>
      </c>
      <c r="O8" s="196">
        <v>930</v>
      </c>
      <c r="P8" s="196">
        <f t="shared" si="3"/>
        <v>663183.32764811488</v>
      </c>
      <c r="Q8" s="196">
        <f t="shared" si="4"/>
        <v>794393.79247311829</v>
      </c>
      <c r="R8" s="106">
        <f t="shared" si="5"/>
        <v>0.83482944344703769</v>
      </c>
      <c r="S8" s="109">
        <v>92</v>
      </c>
      <c r="T8" s="195">
        <f>IFERROR(S8/S13,"-")</f>
        <v>6.0846560846560843E-2</v>
      </c>
      <c r="U8" s="196">
        <v>62351590</v>
      </c>
      <c r="V8" s="196">
        <v>71</v>
      </c>
      <c r="W8" s="196">
        <f t="shared" si="16"/>
        <v>677734.67391304346</v>
      </c>
      <c r="X8" s="196">
        <f t="shared" si="17"/>
        <v>878191.40845070418</v>
      </c>
      <c r="Y8" s="106">
        <f t="shared" si="18"/>
        <v>0.77173913043478259</v>
      </c>
      <c r="Z8" s="109">
        <v>94</v>
      </c>
      <c r="AA8" s="195">
        <f>IFERROR(Z8/Z13,"-")</f>
        <v>2.9907731466751512E-2</v>
      </c>
      <c r="AB8" s="196">
        <v>67881186</v>
      </c>
      <c r="AC8" s="196">
        <v>78</v>
      </c>
      <c r="AD8" s="196">
        <f t="shared" si="6"/>
        <v>722140.27659574465</v>
      </c>
      <c r="AE8" s="196">
        <f t="shared" si="7"/>
        <v>870271.61538461538</v>
      </c>
      <c r="AF8" s="106">
        <f t="shared" si="8"/>
        <v>0.82978723404255317</v>
      </c>
      <c r="AG8" s="109">
        <v>492</v>
      </c>
      <c r="AH8" s="195">
        <f>IFERROR(AG8/AG13,"-")</f>
        <v>6.2223346401922348E-2</v>
      </c>
      <c r="AI8" s="196">
        <v>333007924</v>
      </c>
      <c r="AJ8" s="196">
        <v>419</v>
      </c>
      <c r="AK8" s="196">
        <f t="shared" si="9"/>
        <v>676845.37398373988</v>
      </c>
      <c r="AL8" s="196">
        <f t="shared" si="10"/>
        <v>794768.31503579952</v>
      </c>
      <c r="AM8" s="106">
        <f t="shared" si="11"/>
        <v>0.85162601626016265</v>
      </c>
      <c r="AN8" s="109">
        <v>436</v>
      </c>
      <c r="AO8" s="195">
        <f>IFERROR(AN8/AN13,"-")</f>
        <v>3.6999321113374069E-2</v>
      </c>
      <c r="AP8" s="196">
        <v>275545527</v>
      </c>
      <c r="AQ8" s="196">
        <v>362</v>
      </c>
      <c r="AR8" s="196">
        <f t="shared" si="12"/>
        <v>631985.15366972482</v>
      </c>
      <c r="AS8" s="196">
        <f t="shared" si="13"/>
        <v>761175.48895027628</v>
      </c>
      <c r="AT8" s="106">
        <f t="shared" si="14"/>
        <v>0.83027522935779818</v>
      </c>
      <c r="AU8" s="109">
        <v>0</v>
      </c>
      <c r="AV8" s="195">
        <f>IFERROR(AU8/AU13,"-")</f>
        <v>0</v>
      </c>
      <c r="AW8" s="196">
        <v>0</v>
      </c>
      <c r="AX8" s="196">
        <v>0</v>
      </c>
      <c r="AY8" s="196" t="str">
        <f t="shared" si="15"/>
        <v>-</v>
      </c>
      <c r="AZ8" s="196" t="str">
        <f t="shared" si="19"/>
        <v>-</v>
      </c>
      <c r="BA8" s="106" t="str">
        <f t="shared" si="20"/>
        <v>-</v>
      </c>
      <c r="BB8" s="109">
        <v>259</v>
      </c>
      <c r="BC8" s="195">
        <f>IFERROR(BB8/BB13,"-")</f>
        <v>2.3748395378690629E-2</v>
      </c>
      <c r="BD8" s="196">
        <v>156986024</v>
      </c>
      <c r="BE8" s="196">
        <v>198</v>
      </c>
      <c r="BF8" s="196">
        <f t="shared" si="21"/>
        <v>606123.64478764473</v>
      </c>
      <c r="BG8" s="196">
        <f t="shared" si="22"/>
        <v>792858.70707070711</v>
      </c>
      <c r="BH8" s="106">
        <f t="shared" si="23"/>
        <v>0.76447876447876451</v>
      </c>
      <c r="BJ8" s="59"/>
    </row>
    <row r="9" spans="2:62" s="8" customFormat="1">
      <c r="B9" s="412"/>
      <c r="C9" s="419"/>
      <c r="D9" s="105" t="s">
        <v>143</v>
      </c>
      <c r="E9" s="110">
        <v>163</v>
      </c>
      <c r="F9" s="197">
        <f>IFERROR(E9/E13,"-")</f>
        <v>7.1585419411506368E-2</v>
      </c>
      <c r="G9" s="52">
        <v>176154578</v>
      </c>
      <c r="H9" s="52">
        <v>151</v>
      </c>
      <c r="I9" s="52">
        <f t="shared" si="0"/>
        <v>1080702.9325153374</v>
      </c>
      <c r="J9" s="52">
        <f t="shared" si="1"/>
        <v>1166586.6092715231</v>
      </c>
      <c r="K9" s="10">
        <f t="shared" si="2"/>
        <v>0.92638036809815949</v>
      </c>
      <c r="L9" s="110">
        <v>572</v>
      </c>
      <c r="M9" s="197">
        <f>IFERROR(L9/L13,"-")</f>
        <v>2.334979793444095E-2</v>
      </c>
      <c r="N9" s="52">
        <v>649114459</v>
      </c>
      <c r="O9" s="52">
        <v>531</v>
      </c>
      <c r="P9" s="52">
        <f t="shared" si="3"/>
        <v>1134815.4877622377</v>
      </c>
      <c r="Q9" s="52">
        <f t="shared" si="4"/>
        <v>1222437.7758945385</v>
      </c>
      <c r="R9" s="10">
        <f t="shared" si="5"/>
        <v>0.92832167832167833</v>
      </c>
      <c r="S9" s="110">
        <v>0</v>
      </c>
      <c r="T9" s="197">
        <f>IFERROR(S9/S13,"-")</f>
        <v>0</v>
      </c>
      <c r="U9" s="52">
        <v>0</v>
      </c>
      <c r="V9" s="52">
        <v>0</v>
      </c>
      <c r="W9" s="52" t="str">
        <f t="shared" si="16"/>
        <v>-</v>
      </c>
      <c r="X9" s="52" t="str">
        <f t="shared" si="17"/>
        <v>-</v>
      </c>
      <c r="Y9" s="10" t="str">
        <f t="shared" si="18"/>
        <v>-</v>
      </c>
      <c r="Z9" s="110">
        <v>0</v>
      </c>
      <c r="AA9" s="197">
        <f>IFERROR(Z9/Z13,"-")</f>
        <v>0</v>
      </c>
      <c r="AB9" s="52">
        <v>0</v>
      </c>
      <c r="AC9" s="52">
        <v>0</v>
      </c>
      <c r="AD9" s="52" t="str">
        <f t="shared" si="6"/>
        <v>-</v>
      </c>
      <c r="AE9" s="52" t="str">
        <f t="shared" si="7"/>
        <v>-</v>
      </c>
      <c r="AF9" s="10" t="str">
        <f t="shared" si="8"/>
        <v>-</v>
      </c>
      <c r="AG9" s="110">
        <v>307</v>
      </c>
      <c r="AH9" s="197">
        <f>IFERROR(AG9/AG13,"-")</f>
        <v>3.8826356393069431E-2</v>
      </c>
      <c r="AI9" s="52">
        <v>347451972</v>
      </c>
      <c r="AJ9" s="52">
        <v>282</v>
      </c>
      <c r="AK9" s="52">
        <f t="shared" si="9"/>
        <v>1131765.3811074919</v>
      </c>
      <c r="AL9" s="52">
        <f t="shared" si="10"/>
        <v>1232099.1914893617</v>
      </c>
      <c r="AM9" s="10">
        <f t="shared" si="11"/>
        <v>0.91856677524429964</v>
      </c>
      <c r="AN9" s="110">
        <v>185</v>
      </c>
      <c r="AO9" s="197">
        <f>IFERROR(AN9/AN13,"-")</f>
        <v>1.5699253224711471E-2</v>
      </c>
      <c r="AP9" s="52">
        <v>211290139</v>
      </c>
      <c r="AQ9" s="52">
        <v>177</v>
      </c>
      <c r="AR9" s="52">
        <f t="shared" si="12"/>
        <v>1142108.8594594595</v>
      </c>
      <c r="AS9" s="52">
        <f t="shared" si="13"/>
        <v>1193729.5988700564</v>
      </c>
      <c r="AT9" s="10">
        <f t="shared" si="14"/>
        <v>0.95675675675675675</v>
      </c>
      <c r="AU9" s="110">
        <v>572</v>
      </c>
      <c r="AV9" s="197">
        <f>IFERROR(AU9/AU13,"-")</f>
        <v>0.54736842105263162</v>
      </c>
      <c r="AW9" s="52">
        <v>649114459</v>
      </c>
      <c r="AX9" s="52">
        <v>531</v>
      </c>
      <c r="AY9" s="52">
        <f t="shared" si="15"/>
        <v>1134815.4877622377</v>
      </c>
      <c r="AZ9" s="52">
        <f t="shared" si="19"/>
        <v>1222437.7758945385</v>
      </c>
      <c r="BA9" s="10">
        <f t="shared" si="20"/>
        <v>0.92832167832167833</v>
      </c>
      <c r="BB9" s="110">
        <v>94</v>
      </c>
      <c r="BC9" s="197">
        <f>IFERROR(BB9/BB13,"-")</f>
        <v>8.6191087474784527E-3</v>
      </c>
      <c r="BD9" s="52">
        <v>88388438</v>
      </c>
      <c r="BE9" s="52">
        <v>84</v>
      </c>
      <c r="BF9" s="52">
        <f t="shared" si="21"/>
        <v>940302.53191489365</v>
      </c>
      <c r="BG9" s="52">
        <f t="shared" si="22"/>
        <v>1052243.3095238095</v>
      </c>
      <c r="BH9" s="10">
        <f t="shared" si="23"/>
        <v>0.8936170212765957</v>
      </c>
      <c r="BJ9" s="59"/>
    </row>
    <row r="10" spans="2:62" s="8" customFormat="1">
      <c r="B10" s="412"/>
      <c r="C10" s="419"/>
      <c r="D10" s="105" t="s">
        <v>144</v>
      </c>
      <c r="E10" s="109">
        <v>98</v>
      </c>
      <c r="F10" s="195">
        <f>IFERROR(E10/E13,"-")</f>
        <v>4.3039086517347384E-2</v>
      </c>
      <c r="G10" s="196">
        <v>184693970</v>
      </c>
      <c r="H10" s="196">
        <v>92</v>
      </c>
      <c r="I10" s="196">
        <f t="shared" si="0"/>
        <v>1884632.3469387756</v>
      </c>
      <c r="J10" s="196">
        <f t="shared" si="1"/>
        <v>2007543.1521739131</v>
      </c>
      <c r="K10" s="106">
        <f t="shared" si="2"/>
        <v>0.93877551020408168</v>
      </c>
      <c r="L10" s="109">
        <v>265</v>
      </c>
      <c r="M10" s="195">
        <f>IFERROR(L10/L13,"-")</f>
        <v>1.0817651140956036E-2</v>
      </c>
      <c r="N10" s="196">
        <v>485919507</v>
      </c>
      <c r="O10" s="196">
        <v>255</v>
      </c>
      <c r="P10" s="196">
        <f t="shared" si="3"/>
        <v>1833658.5169811321</v>
      </c>
      <c r="Q10" s="196">
        <f t="shared" si="4"/>
        <v>1905566.6941176471</v>
      </c>
      <c r="R10" s="106">
        <f t="shared" si="5"/>
        <v>0.96226415094339623</v>
      </c>
      <c r="S10" s="109">
        <v>0</v>
      </c>
      <c r="T10" s="195">
        <f>IFERROR(S10/S13,"-")</f>
        <v>0</v>
      </c>
      <c r="U10" s="196">
        <v>0</v>
      </c>
      <c r="V10" s="196">
        <v>0</v>
      </c>
      <c r="W10" s="196" t="str">
        <f t="shared" si="16"/>
        <v>-</v>
      </c>
      <c r="X10" s="196" t="str">
        <f t="shared" si="17"/>
        <v>-</v>
      </c>
      <c r="Y10" s="106" t="str">
        <f t="shared" si="18"/>
        <v>-</v>
      </c>
      <c r="Z10" s="109">
        <v>0</v>
      </c>
      <c r="AA10" s="195">
        <f>IFERROR(Z10/Z13,"-")</f>
        <v>0</v>
      </c>
      <c r="AB10" s="196">
        <v>0</v>
      </c>
      <c r="AC10" s="196">
        <v>0</v>
      </c>
      <c r="AD10" s="196" t="str">
        <f t="shared" si="6"/>
        <v>-</v>
      </c>
      <c r="AE10" s="196" t="str">
        <f t="shared" si="7"/>
        <v>-</v>
      </c>
      <c r="AF10" s="106" t="str">
        <f t="shared" si="8"/>
        <v>-</v>
      </c>
      <c r="AG10" s="109">
        <v>128</v>
      </c>
      <c r="AH10" s="195">
        <f>IFERROR(AG10/AG13,"-")</f>
        <v>1.6188187681800935E-2</v>
      </c>
      <c r="AI10" s="196">
        <v>209842955</v>
      </c>
      <c r="AJ10" s="196">
        <v>123</v>
      </c>
      <c r="AK10" s="196">
        <f t="shared" si="9"/>
        <v>1639398.0859375</v>
      </c>
      <c r="AL10" s="196">
        <f t="shared" si="10"/>
        <v>1706040.2845528456</v>
      </c>
      <c r="AM10" s="106">
        <f t="shared" si="11"/>
        <v>0.9609375</v>
      </c>
      <c r="AN10" s="109">
        <v>92</v>
      </c>
      <c r="AO10" s="195">
        <f>IFERROR(AN10/AN13,"-")</f>
        <v>7.8071961982348944E-3</v>
      </c>
      <c r="AP10" s="196">
        <v>176134594</v>
      </c>
      <c r="AQ10" s="196">
        <v>88</v>
      </c>
      <c r="AR10" s="196">
        <f t="shared" si="12"/>
        <v>1914506.456521739</v>
      </c>
      <c r="AS10" s="196">
        <f t="shared" si="13"/>
        <v>2001529.4772727273</v>
      </c>
      <c r="AT10" s="106">
        <f t="shared" si="14"/>
        <v>0.95652173913043481</v>
      </c>
      <c r="AU10" s="109">
        <v>265</v>
      </c>
      <c r="AV10" s="195">
        <f>IFERROR(AU10/AU13,"-")</f>
        <v>0.25358851674641147</v>
      </c>
      <c r="AW10" s="196">
        <v>485919507</v>
      </c>
      <c r="AX10" s="196">
        <v>255</v>
      </c>
      <c r="AY10" s="196">
        <f t="shared" si="15"/>
        <v>1833658.5169811321</v>
      </c>
      <c r="AZ10" s="196">
        <f t="shared" si="19"/>
        <v>1905566.6941176471</v>
      </c>
      <c r="BA10" s="106">
        <f t="shared" si="20"/>
        <v>0.96226415094339623</v>
      </c>
      <c r="BB10" s="109">
        <v>36</v>
      </c>
      <c r="BC10" s="195">
        <f>IFERROR(BB10/BB13,"-")</f>
        <v>3.3009352649917478E-3</v>
      </c>
      <c r="BD10" s="196">
        <v>57511716</v>
      </c>
      <c r="BE10" s="196">
        <v>35</v>
      </c>
      <c r="BF10" s="196">
        <f t="shared" si="21"/>
        <v>1597547.6666666667</v>
      </c>
      <c r="BG10" s="196">
        <f t="shared" si="22"/>
        <v>1643191.8857142858</v>
      </c>
      <c r="BH10" s="106">
        <f t="shared" si="23"/>
        <v>0.97222222222222221</v>
      </c>
      <c r="BJ10" s="59"/>
    </row>
    <row r="11" spans="2:62" s="8" customFormat="1">
      <c r="B11" s="412"/>
      <c r="C11" s="419"/>
      <c r="D11" s="105" t="s">
        <v>145</v>
      </c>
      <c r="E11" s="110">
        <v>53</v>
      </c>
      <c r="F11" s="197">
        <f>IFERROR(E11/E13,"-")</f>
        <v>2.3276240667545016E-2</v>
      </c>
      <c r="G11" s="52">
        <v>104241284</v>
      </c>
      <c r="H11" s="52">
        <v>52</v>
      </c>
      <c r="I11" s="52">
        <f t="shared" si="0"/>
        <v>1966816.6792452831</v>
      </c>
      <c r="J11" s="52">
        <f t="shared" si="1"/>
        <v>2004640.076923077</v>
      </c>
      <c r="K11" s="10">
        <f t="shared" si="2"/>
        <v>0.98113207547169812</v>
      </c>
      <c r="L11" s="110">
        <v>140</v>
      </c>
      <c r="M11" s="197">
        <f>IFERROR(L11/L13,"-")</f>
        <v>5.7149855084296037E-3</v>
      </c>
      <c r="N11" s="52">
        <v>277406314</v>
      </c>
      <c r="O11" s="52">
        <v>128</v>
      </c>
      <c r="P11" s="52">
        <f t="shared" si="3"/>
        <v>1981473.6714285715</v>
      </c>
      <c r="Q11" s="52">
        <f t="shared" si="4"/>
        <v>2167236.828125</v>
      </c>
      <c r="R11" s="10">
        <f t="shared" si="5"/>
        <v>0.91428571428571426</v>
      </c>
      <c r="S11" s="110">
        <v>0</v>
      </c>
      <c r="T11" s="197">
        <f>IFERROR(S11/S13,"-")</f>
        <v>0</v>
      </c>
      <c r="U11" s="52">
        <v>0</v>
      </c>
      <c r="V11" s="52">
        <v>0</v>
      </c>
      <c r="W11" s="52" t="str">
        <f t="shared" si="16"/>
        <v>-</v>
      </c>
      <c r="X11" s="52" t="str">
        <f t="shared" si="17"/>
        <v>-</v>
      </c>
      <c r="Y11" s="10" t="str">
        <f t="shared" si="18"/>
        <v>-</v>
      </c>
      <c r="Z11" s="110">
        <v>0</v>
      </c>
      <c r="AA11" s="197">
        <f>IFERROR(Z11/Z13,"-")</f>
        <v>0</v>
      </c>
      <c r="AB11" s="52">
        <v>0</v>
      </c>
      <c r="AC11" s="52">
        <v>0</v>
      </c>
      <c r="AD11" s="52" t="str">
        <f t="shared" si="6"/>
        <v>-</v>
      </c>
      <c r="AE11" s="52" t="str">
        <f t="shared" si="7"/>
        <v>-</v>
      </c>
      <c r="AF11" s="10" t="str">
        <f t="shared" si="8"/>
        <v>-</v>
      </c>
      <c r="AG11" s="110">
        <v>76</v>
      </c>
      <c r="AH11" s="197">
        <f>IFERROR(AG11/AG13,"-")</f>
        <v>9.6117364360693049E-3</v>
      </c>
      <c r="AI11" s="52">
        <v>140127372</v>
      </c>
      <c r="AJ11" s="52">
        <v>68</v>
      </c>
      <c r="AK11" s="52">
        <f t="shared" si="9"/>
        <v>1843781.2105263157</v>
      </c>
      <c r="AL11" s="52">
        <f t="shared" si="10"/>
        <v>2060696.6470588236</v>
      </c>
      <c r="AM11" s="10">
        <f t="shared" si="11"/>
        <v>0.89473684210526316</v>
      </c>
      <c r="AN11" s="110">
        <v>54</v>
      </c>
      <c r="AO11" s="197">
        <f>IFERROR(AN11/AN13,"-")</f>
        <v>4.5824847250509164E-3</v>
      </c>
      <c r="AP11" s="52">
        <v>108071342</v>
      </c>
      <c r="AQ11" s="52">
        <v>51</v>
      </c>
      <c r="AR11" s="52">
        <f t="shared" si="12"/>
        <v>2001321.1481481481</v>
      </c>
      <c r="AS11" s="52">
        <f t="shared" si="13"/>
        <v>2119045.9215686275</v>
      </c>
      <c r="AT11" s="10">
        <f t="shared" si="14"/>
        <v>0.94444444444444442</v>
      </c>
      <c r="AU11" s="110">
        <v>140</v>
      </c>
      <c r="AV11" s="197">
        <f>IFERROR(AU11/AU13,"-")</f>
        <v>0.13397129186602871</v>
      </c>
      <c r="AW11" s="52">
        <v>277406314</v>
      </c>
      <c r="AX11" s="52">
        <v>128</v>
      </c>
      <c r="AY11" s="52">
        <f t="shared" si="15"/>
        <v>1981473.6714285715</v>
      </c>
      <c r="AZ11" s="52">
        <f t="shared" si="19"/>
        <v>2167236.828125</v>
      </c>
      <c r="BA11" s="10">
        <f t="shared" si="20"/>
        <v>0.91428571428571426</v>
      </c>
      <c r="BB11" s="110">
        <v>13</v>
      </c>
      <c r="BC11" s="197">
        <f>IFERROR(BB11/BB13,"-")</f>
        <v>1.19200440124702E-3</v>
      </c>
      <c r="BD11" s="52">
        <v>22371639</v>
      </c>
      <c r="BE11" s="52">
        <v>13</v>
      </c>
      <c r="BF11" s="52">
        <f t="shared" si="21"/>
        <v>1720895.3076923077</v>
      </c>
      <c r="BG11" s="52">
        <f t="shared" si="22"/>
        <v>1720895.3076923077</v>
      </c>
      <c r="BH11" s="10">
        <f t="shared" si="23"/>
        <v>1</v>
      </c>
      <c r="BJ11" s="59"/>
    </row>
    <row r="12" spans="2:62" s="8" customFormat="1">
      <c r="B12" s="412"/>
      <c r="C12" s="419"/>
      <c r="D12" s="108" t="s">
        <v>146</v>
      </c>
      <c r="E12" s="111">
        <v>24</v>
      </c>
      <c r="F12" s="198">
        <f>IFERROR(E12/E13,"-")</f>
        <v>1.0540184453227932E-2</v>
      </c>
      <c r="G12" s="98">
        <v>49168704</v>
      </c>
      <c r="H12" s="98">
        <v>21</v>
      </c>
      <c r="I12" s="98">
        <f t="shared" si="0"/>
        <v>2048696</v>
      </c>
      <c r="J12" s="98">
        <f t="shared" si="1"/>
        <v>2341366.8571428573</v>
      </c>
      <c r="K12" s="26">
        <f t="shared" si="2"/>
        <v>0.875</v>
      </c>
      <c r="L12" s="111">
        <v>68</v>
      </c>
      <c r="M12" s="198">
        <f>IFERROR(L12/L13,"-")</f>
        <v>2.7758501040943788E-3</v>
      </c>
      <c r="N12" s="98">
        <v>180022874</v>
      </c>
      <c r="O12" s="98">
        <v>63</v>
      </c>
      <c r="P12" s="98">
        <f t="shared" si="3"/>
        <v>2647395.2058823528</v>
      </c>
      <c r="Q12" s="98">
        <f t="shared" si="4"/>
        <v>2857505.9365079366</v>
      </c>
      <c r="R12" s="26">
        <f t="shared" si="5"/>
        <v>0.92647058823529416</v>
      </c>
      <c r="S12" s="111">
        <v>0</v>
      </c>
      <c r="T12" s="198">
        <f>IFERROR(S12/S13,"-")</f>
        <v>0</v>
      </c>
      <c r="U12" s="98">
        <v>0</v>
      </c>
      <c r="V12" s="98">
        <v>0</v>
      </c>
      <c r="W12" s="98" t="str">
        <f t="shared" si="16"/>
        <v>-</v>
      </c>
      <c r="X12" s="98" t="str">
        <f t="shared" si="17"/>
        <v>-</v>
      </c>
      <c r="Y12" s="26" t="str">
        <f t="shared" si="18"/>
        <v>-</v>
      </c>
      <c r="Z12" s="111">
        <v>0</v>
      </c>
      <c r="AA12" s="198">
        <f>IFERROR(Z12/Z13,"-")</f>
        <v>0</v>
      </c>
      <c r="AB12" s="98">
        <v>0</v>
      </c>
      <c r="AC12" s="98">
        <v>0</v>
      </c>
      <c r="AD12" s="98" t="str">
        <f t="shared" si="6"/>
        <v>-</v>
      </c>
      <c r="AE12" s="98" t="str">
        <f t="shared" si="7"/>
        <v>-</v>
      </c>
      <c r="AF12" s="26" t="str">
        <f t="shared" si="8"/>
        <v>-</v>
      </c>
      <c r="AG12" s="111">
        <v>31</v>
      </c>
      <c r="AH12" s="198">
        <f>IFERROR(AG12/AG13,"-")</f>
        <v>3.9205767041861645E-3</v>
      </c>
      <c r="AI12" s="98">
        <v>72431319</v>
      </c>
      <c r="AJ12" s="98">
        <v>29</v>
      </c>
      <c r="AK12" s="98">
        <f t="shared" si="9"/>
        <v>2336494.1612903224</v>
      </c>
      <c r="AL12" s="98">
        <f t="shared" si="10"/>
        <v>2497631.6896551726</v>
      </c>
      <c r="AM12" s="26">
        <f t="shared" si="11"/>
        <v>0.93548387096774188</v>
      </c>
      <c r="AN12" s="111">
        <v>21</v>
      </c>
      <c r="AO12" s="198">
        <f>IFERROR(AN12/AN13,"-")</f>
        <v>1.7820773930753565E-3</v>
      </c>
      <c r="AP12" s="98">
        <v>68450193</v>
      </c>
      <c r="AQ12" s="98">
        <v>21</v>
      </c>
      <c r="AR12" s="98">
        <f t="shared" si="12"/>
        <v>3259533</v>
      </c>
      <c r="AS12" s="98">
        <f t="shared" si="13"/>
        <v>3259533</v>
      </c>
      <c r="AT12" s="26">
        <f t="shared" si="14"/>
        <v>1</v>
      </c>
      <c r="AU12" s="111">
        <v>68</v>
      </c>
      <c r="AV12" s="198">
        <f>IFERROR(AU12/AU13,"-")</f>
        <v>6.5071770334928225E-2</v>
      </c>
      <c r="AW12" s="98">
        <v>180022874</v>
      </c>
      <c r="AX12" s="98">
        <v>63</v>
      </c>
      <c r="AY12" s="98">
        <f t="shared" si="15"/>
        <v>2647395.2058823528</v>
      </c>
      <c r="AZ12" s="98">
        <f t="shared" si="19"/>
        <v>2857505.9365079366</v>
      </c>
      <c r="BA12" s="26">
        <f t="shared" si="20"/>
        <v>0.92647058823529416</v>
      </c>
      <c r="BB12" s="111">
        <v>6</v>
      </c>
      <c r="BC12" s="198">
        <f>IFERROR(BB12/BB13,"-")</f>
        <v>5.5015587749862463E-4</v>
      </c>
      <c r="BD12" s="98">
        <v>5281355</v>
      </c>
      <c r="BE12" s="98">
        <v>4</v>
      </c>
      <c r="BF12" s="98">
        <f t="shared" si="21"/>
        <v>880225.83333333337</v>
      </c>
      <c r="BG12" s="98">
        <f t="shared" si="22"/>
        <v>1320338.75</v>
      </c>
      <c r="BH12" s="26">
        <f t="shared" si="23"/>
        <v>0.66666666666666663</v>
      </c>
      <c r="BJ12" s="59"/>
    </row>
    <row r="13" spans="2:62" s="8" customFormat="1">
      <c r="B13" s="412"/>
      <c r="C13" s="419"/>
      <c r="D13" s="226" t="s">
        <v>64</v>
      </c>
      <c r="E13" s="112">
        <f>SUM(E5:E12)</f>
        <v>2277</v>
      </c>
      <c r="F13" s="199">
        <f>IFERROR(E13/E13,"-")</f>
        <v>1</v>
      </c>
      <c r="G13" s="99">
        <f>SUM(G5:G12)</f>
        <v>718974911</v>
      </c>
      <c r="H13" s="99">
        <f>SUM(H5:H12)</f>
        <v>725</v>
      </c>
      <c r="I13" s="99">
        <f t="shared" si="0"/>
        <v>315755.34079929732</v>
      </c>
      <c r="J13" s="99">
        <f t="shared" si="1"/>
        <v>991689.53241379315</v>
      </c>
      <c r="K13" s="87">
        <f t="shared" si="2"/>
        <v>0.3184014053579271</v>
      </c>
      <c r="L13" s="112">
        <f>SUM(L5:L12)</f>
        <v>24497</v>
      </c>
      <c r="M13" s="199">
        <f>IFERROR(L13/L13,"-")</f>
        <v>1</v>
      </c>
      <c r="N13" s="99">
        <f>SUM(N5:N12)</f>
        <v>2554658516</v>
      </c>
      <c r="O13" s="99">
        <f>SUM(O5:O12)</f>
        <v>3019</v>
      </c>
      <c r="P13" s="99">
        <f t="shared" si="3"/>
        <v>104284.5456994734</v>
      </c>
      <c r="Q13" s="99">
        <f t="shared" si="4"/>
        <v>846193.61245445511</v>
      </c>
      <c r="R13" s="87">
        <f t="shared" si="5"/>
        <v>0.12323958035677839</v>
      </c>
      <c r="S13" s="112">
        <f>SUM(S5:S12)</f>
        <v>1512</v>
      </c>
      <c r="T13" s="199">
        <f>IFERROR(S13/S13,"-")</f>
        <v>1</v>
      </c>
      <c r="U13" s="99">
        <f>SUM(U5:U12)</f>
        <v>66780061</v>
      </c>
      <c r="V13" s="99">
        <f>SUM(V5:V12)</f>
        <v>99</v>
      </c>
      <c r="W13" s="99">
        <f t="shared" si="16"/>
        <v>44166.707010582009</v>
      </c>
      <c r="X13" s="99">
        <f t="shared" si="17"/>
        <v>674546.07070707076</v>
      </c>
      <c r="Y13" s="87">
        <f t="shared" si="18"/>
        <v>6.5476190476190479E-2</v>
      </c>
      <c r="Z13" s="112">
        <f>SUM(Z5:Z12)</f>
        <v>3143</v>
      </c>
      <c r="AA13" s="199">
        <f>IFERROR(Z13/Z13,"-")</f>
        <v>1</v>
      </c>
      <c r="AB13" s="99">
        <f>SUM(AB5:AB12)</f>
        <v>69860119</v>
      </c>
      <c r="AC13" s="99">
        <f>SUM(AC5:AC12)</f>
        <v>93</v>
      </c>
      <c r="AD13" s="99">
        <f t="shared" si="6"/>
        <v>22227.209354120267</v>
      </c>
      <c r="AE13" s="99">
        <f t="shared" si="7"/>
        <v>751184.07526881725</v>
      </c>
      <c r="AF13" s="87">
        <f t="shared" si="8"/>
        <v>2.9589564110722239E-2</v>
      </c>
      <c r="AG13" s="112">
        <f>SUM(AG5:AG12)</f>
        <v>7907</v>
      </c>
      <c r="AH13" s="199">
        <f>IFERROR(AG13/AG13,"-")</f>
        <v>1</v>
      </c>
      <c r="AI13" s="99">
        <f>SUM(AI5:AI12)</f>
        <v>1212314364</v>
      </c>
      <c r="AJ13" s="99">
        <f>SUM(AJ5:AJ12)</f>
        <v>1475</v>
      </c>
      <c r="AK13" s="99">
        <f t="shared" si="9"/>
        <v>153321.65979511826</v>
      </c>
      <c r="AL13" s="99">
        <f t="shared" si="10"/>
        <v>821908.04338983051</v>
      </c>
      <c r="AM13" s="87">
        <f t="shared" si="11"/>
        <v>0.18654356898950297</v>
      </c>
      <c r="AN13" s="112">
        <f>SUM(AN5:AN12)</f>
        <v>11784</v>
      </c>
      <c r="AO13" s="199">
        <f>IFERROR(AN13/AN13,"-")</f>
        <v>1</v>
      </c>
      <c r="AP13" s="99">
        <f>SUM(AP5:AP12)</f>
        <v>947040704</v>
      </c>
      <c r="AQ13" s="99">
        <f>SUM(AQ5:AQ12)</f>
        <v>1214</v>
      </c>
      <c r="AR13" s="99">
        <f t="shared" si="12"/>
        <v>80366.658520027151</v>
      </c>
      <c r="AS13" s="99">
        <f t="shared" si="13"/>
        <v>780099.42668863258</v>
      </c>
      <c r="AT13" s="87">
        <f t="shared" si="14"/>
        <v>0.10302104548540393</v>
      </c>
      <c r="AU13" s="112">
        <f>SUM(AU5:AU12)</f>
        <v>1045</v>
      </c>
      <c r="AV13" s="199">
        <f>IFERROR(AU13/AU13,"-")</f>
        <v>1</v>
      </c>
      <c r="AW13" s="99">
        <f>SUM(AW5:AW12)</f>
        <v>1592463154</v>
      </c>
      <c r="AX13" s="99">
        <f>SUM(AX5:AX12)</f>
        <v>977</v>
      </c>
      <c r="AY13" s="99">
        <f t="shared" si="15"/>
        <v>1523888.185645933</v>
      </c>
      <c r="AZ13" s="99">
        <f t="shared" si="19"/>
        <v>1629952.0511770726</v>
      </c>
      <c r="BA13" s="87">
        <f t="shared" si="20"/>
        <v>0.93492822966507172</v>
      </c>
      <c r="BB13" s="112">
        <f>SUM(BB5:BB12)</f>
        <v>10906</v>
      </c>
      <c r="BC13" s="199">
        <f>IFERROR(BB13/BB13,"-")</f>
        <v>1</v>
      </c>
      <c r="BD13" s="99">
        <f>SUM(BD5:BD12)</f>
        <v>360828553</v>
      </c>
      <c r="BE13" s="99">
        <f>SUM(BE5:BE12)</f>
        <v>481</v>
      </c>
      <c r="BF13" s="99">
        <f t="shared" si="21"/>
        <v>33085.32486704566</v>
      </c>
      <c r="BG13" s="99">
        <f t="shared" si="22"/>
        <v>750163.31185031182</v>
      </c>
      <c r="BH13" s="87">
        <f t="shared" si="23"/>
        <v>4.4104162846139737E-2</v>
      </c>
      <c r="BJ13" s="59"/>
    </row>
    <row r="14" spans="2:62" s="8" customFormat="1">
      <c r="B14" s="411">
        <v>2</v>
      </c>
      <c r="C14" s="418" t="s">
        <v>160</v>
      </c>
      <c r="D14" s="105" t="s">
        <v>142</v>
      </c>
      <c r="E14" s="109">
        <v>783</v>
      </c>
      <c r="F14" s="195">
        <f>IFERROR(E14/E22,"-")</f>
        <v>0.58086053412462912</v>
      </c>
      <c r="G14" s="196">
        <v>0</v>
      </c>
      <c r="H14" s="196">
        <v>0</v>
      </c>
      <c r="I14" s="196">
        <f t="shared" si="0"/>
        <v>0</v>
      </c>
      <c r="J14" s="196" t="str">
        <f t="shared" si="1"/>
        <v>-</v>
      </c>
      <c r="K14" s="106">
        <f t="shared" si="2"/>
        <v>0</v>
      </c>
      <c r="L14" s="109">
        <v>13602</v>
      </c>
      <c r="M14" s="195">
        <f>IFERROR(L14/L22,"-")</f>
        <v>0.83340481588137982</v>
      </c>
      <c r="N14" s="196">
        <v>0</v>
      </c>
      <c r="O14" s="196">
        <v>0</v>
      </c>
      <c r="P14" s="196">
        <f t="shared" si="3"/>
        <v>0</v>
      </c>
      <c r="Q14" s="196" t="str">
        <f t="shared" si="4"/>
        <v>-</v>
      </c>
      <c r="R14" s="106">
        <f t="shared" si="5"/>
        <v>0</v>
      </c>
      <c r="S14" s="109">
        <v>839</v>
      </c>
      <c r="T14" s="195">
        <f>IFERROR(S14/S22,"-")</f>
        <v>0.91294885745375409</v>
      </c>
      <c r="U14" s="196">
        <v>0</v>
      </c>
      <c r="V14" s="196">
        <v>0</v>
      </c>
      <c r="W14" s="196">
        <f t="shared" si="16"/>
        <v>0</v>
      </c>
      <c r="X14" s="196" t="str">
        <f t="shared" si="17"/>
        <v>-</v>
      </c>
      <c r="Y14" s="106">
        <f t="shared" si="18"/>
        <v>0</v>
      </c>
      <c r="Z14" s="109">
        <v>1918</v>
      </c>
      <c r="AA14" s="195">
        <f>IFERROR(Z14/Z22,"-")</f>
        <v>0.95138888888888884</v>
      </c>
      <c r="AB14" s="196">
        <v>0</v>
      </c>
      <c r="AC14" s="196">
        <v>0</v>
      </c>
      <c r="AD14" s="196">
        <f t="shared" si="6"/>
        <v>0</v>
      </c>
      <c r="AE14" s="196" t="str">
        <f t="shared" si="7"/>
        <v>-</v>
      </c>
      <c r="AF14" s="106">
        <f t="shared" si="8"/>
        <v>0</v>
      </c>
      <c r="AG14" s="109">
        <v>3754</v>
      </c>
      <c r="AH14" s="195">
        <f>IFERROR(AG14/AG22,"-")</f>
        <v>0.75004995004995001</v>
      </c>
      <c r="AI14" s="196">
        <v>0</v>
      </c>
      <c r="AJ14" s="196">
        <v>0</v>
      </c>
      <c r="AK14" s="196">
        <f t="shared" si="9"/>
        <v>0</v>
      </c>
      <c r="AL14" s="196" t="str">
        <f t="shared" si="10"/>
        <v>-</v>
      </c>
      <c r="AM14" s="106">
        <f t="shared" si="11"/>
        <v>0</v>
      </c>
      <c r="AN14" s="109">
        <v>7091</v>
      </c>
      <c r="AO14" s="195">
        <f>IFERROR(AN14/AN22,"-")</f>
        <v>0.85413153456998314</v>
      </c>
      <c r="AP14" s="196">
        <v>0</v>
      </c>
      <c r="AQ14" s="196">
        <v>0</v>
      </c>
      <c r="AR14" s="196">
        <f t="shared" si="12"/>
        <v>0</v>
      </c>
      <c r="AS14" s="196" t="str">
        <f t="shared" si="13"/>
        <v>-</v>
      </c>
      <c r="AT14" s="106">
        <f t="shared" si="14"/>
        <v>0</v>
      </c>
      <c r="AU14" s="109">
        <v>0</v>
      </c>
      <c r="AV14" s="195">
        <f>IFERROR(AU14/AU22,"-")</f>
        <v>0</v>
      </c>
      <c r="AW14" s="196">
        <v>0</v>
      </c>
      <c r="AX14" s="196">
        <v>0</v>
      </c>
      <c r="AY14" s="196" t="str">
        <f t="shared" si="15"/>
        <v>-</v>
      </c>
      <c r="AZ14" s="196" t="str">
        <f t="shared" si="19"/>
        <v>-</v>
      </c>
      <c r="BA14" s="106" t="str">
        <f t="shared" si="20"/>
        <v>-</v>
      </c>
      <c r="BB14" s="109">
        <v>8281</v>
      </c>
      <c r="BC14" s="195">
        <f>IFERROR(BB14/BB22,"-")</f>
        <v>0.94359617137648133</v>
      </c>
      <c r="BD14" s="196">
        <v>0</v>
      </c>
      <c r="BE14" s="196">
        <v>0</v>
      </c>
      <c r="BF14" s="196">
        <f t="shared" si="21"/>
        <v>0</v>
      </c>
      <c r="BG14" s="196" t="str">
        <f t="shared" si="22"/>
        <v>-</v>
      </c>
      <c r="BH14" s="106">
        <f t="shared" si="23"/>
        <v>0</v>
      </c>
      <c r="BJ14" s="59"/>
    </row>
    <row r="15" spans="2:62" s="8" customFormat="1">
      <c r="B15" s="412"/>
      <c r="C15" s="419"/>
      <c r="D15" s="105" t="s">
        <v>139</v>
      </c>
      <c r="E15" s="110">
        <v>177</v>
      </c>
      <c r="F15" s="197">
        <f>IFERROR(E15/E22,"-")</f>
        <v>0.13130563798219586</v>
      </c>
      <c r="G15" s="52">
        <v>6466322</v>
      </c>
      <c r="H15" s="52">
        <v>60</v>
      </c>
      <c r="I15" s="52">
        <f t="shared" si="0"/>
        <v>36532.892655367228</v>
      </c>
      <c r="J15" s="52">
        <f t="shared" si="1"/>
        <v>107772.03333333334</v>
      </c>
      <c r="K15" s="10">
        <f t="shared" si="2"/>
        <v>0.33898305084745761</v>
      </c>
      <c r="L15" s="110">
        <v>1138</v>
      </c>
      <c r="M15" s="197">
        <f>IFERROR(L15/L22,"-")</f>
        <v>6.9726119723056187E-2</v>
      </c>
      <c r="N15" s="52">
        <v>65517243</v>
      </c>
      <c r="O15" s="52">
        <v>402</v>
      </c>
      <c r="P15" s="52">
        <f t="shared" si="3"/>
        <v>57572.269771528998</v>
      </c>
      <c r="Q15" s="52">
        <f t="shared" si="4"/>
        <v>162978.21641791044</v>
      </c>
      <c r="R15" s="10">
        <f t="shared" si="5"/>
        <v>0.35325131810193322</v>
      </c>
      <c r="S15" s="110">
        <v>31</v>
      </c>
      <c r="T15" s="197">
        <f>IFERROR(S15/S22,"-")</f>
        <v>3.3732317736670292E-2</v>
      </c>
      <c r="U15" s="52">
        <v>969333</v>
      </c>
      <c r="V15" s="52">
        <v>6</v>
      </c>
      <c r="W15" s="52">
        <f t="shared" si="16"/>
        <v>31268.806451612902</v>
      </c>
      <c r="X15" s="52">
        <f t="shared" si="17"/>
        <v>161555.5</v>
      </c>
      <c r="Y15" s="10">
        <f t="shared" si="18"/>
        <v>0.19354838709677419</v>
      </c>
      <c r="Z15" s="110">
        <v>41</v>
      </c>
      <c r="AA15" s="197">
        <f>IFERROR(Z15/Z22,"-")</f>
        <v>2.0337301587301588E-2</v>
      </c>
      <c r="AB15" s="52">
        <v>1394113</v>
      </c>
      <c r="AC15" s="52">
        <v>7</v>
      </c>
      <c r="AD15" s="52">
        <f t="shared" si="6"/>
        <v>34002.756097560974</v>
      </c>
      <c r="AE15" s="52">
        <f t="shared" si="7"/>
        <v>199159</v>
      </c>
      <c r="AF15" s="10">
        <f t="shared" si="8"/>
        <v>0.17073170731707318</v>
      </c>
      <c r="AG15" s="110">
        <v>487</v>
      </c>
      <c r="AH15" s="197">
        <f>IFERROR(AG15/AG22,"-")</f>
        <v>9.7302697302697305E-2</v>
      </c>
      <c r="AI15" s="52">
        <v>30412861</v>
      </c>
      <c r="AJ15" s="52">
        <v>183</v>
      </c>
      <c r="AK15" s="52">
        <f t="shared" si="9"/>
        <v>62449.406570841886</v>
      </c>
      <c r="AL15" s="52">
        <f t="shared" si="10"/>
        <v>166190.49726775955</v>
      </c>
      <c r="AM15" s="10">
        <f t="shared" si="11"/>
        <v>0.37577002053388092</v>
      </c>
      <c r="AN15" s="110">
        <v>579</v>
      </c>
      <c r="AO15" s="197">
        <f>IFERROR(AN15/AN22,"-")</f>
        <v>6.9742230787761983E-2</v>
      </c>
      <c r="AP15" s="52">
        <v>32740936</v>
      </c>
      <c r="AQ15" s="52">
        <v>206</v>
      </c>
      <c r="AR15" s="52">
        <f t="shared" si="12"/>
        <v>56547.385146804838</v>
      </c>
      <c r="AS15" s="52">
        <f t="shared" si="13"/>
        <v>158936.58252427186</v>
      </c>
      <c r="AT15" s="10">
        <f t="shared" si="14"/>
        <v>0.35578583765112265</v>
      </c>
      <c r="AU15" s="110">
        <v>0</v>
      </c>
      <c r="AV15" s="197">
        <f>IFERROR(AU15/AU22,"-")</f>
        <v>0</v>
      </c>
      <c r="AW15" s="52">
        <v>0</v>
      </c>
      <c r="AX15" s="52">
        <v>0</v>
      </c>
      <c r="AY15" s="52" t="str">
        <f t="shared" si="15"/>
        <v>-</v>
      </c>
      <c r="AZ15" s="52" t="str">
        <f t="shared" si="19"/>
        <v>-</v>
      </c>
      <c r="BA15" s="10" t="str">
        <f t="shared" si="20"/>
        <v>-</v>
      </c>
      <c r="BB15" s="110">
        <v>222</v>
      </c>
      <c r="BC15" s="197">
        <f>IFERROR(BB15/BB22,"-")</f>
        <v>2.5296262534184138E-2</v>
      </c>
      <c r="BD15" s="52">
        <v>10489060</v>
      </c>
      <c r="BE15" s="52">
        <v>71</v>
      </c>
      <c r="BF15" s="52">
        <f t="shared" si="21"/>
        <v>47248.018018018018</v>
      </c>
      <c r="BG15" s="52">
        <f t="shared" si="22"/>
        <v>147733.23943661971</v>
      </c>
      <c r="BH15" s="10">
        <f t="shared" si="23"/>
        <v>0.31981981981981983</v>
      </c>
      <c r="BJ15" s="59"/>
    </row>
    <row r="16" spans="2:62" s="8" customFormat="1">
      <c r="B16" s="412"/>
      <c r="C16" s="419"/>
      <c r="D16" s="105" t="s">
        <v>140</v>
      </c>
      <c r="E16" s="110">
        <v>95</v>
      </c>
      <c r="F16" s="197">
        <f>IFERROR(E16/E22,"-")</f>
        <v>7.0474777448071221E-2</v>
      </c>
      <c r="G16" s="52">
        <v>14840920</v>
      </c>
      <c r="H16" s="52">
        <v>62</v>
      </c>
      <c r="I16" s="52">
        <f t="shared" si="0"/>
        <v>156220.21052631579</v>
      </c>
      <c r="J16" s="52">
        <f t="shared" si="1"/>
        <v>239369.67741935485</v>
      </c>
      <c r="K16" s="10">
        <f t="shared" si="2"/>
        <v>0.65263157894736845</v>
      </c>
      <c r="L16" s="110">
        <v>519</v>
      </c>
      <c r="M16" s="197">
        <f>IFERROR(L16/L22,"-")</f>
        <v>3.1799522088107345E-2</v>
      </c>
      <c r="N16" s="52">
        <v>67650137</v>
      </c>
      <c r="O16" s="52">
        <v>293</v>
      </c>
      <c r="P16" s="52">
        <f t="shared" si="3"/>
        <v>130347.08477842005</v>
      </c>
      <c r="Q16" s="52">
        <f t="shared" si="4"/>
        <v>230887.83959044368</v>
      </c>
      <c r="R16" s="10">
        <f t="shared" si="5"/>
        <v>0.56454720616570331</v>
      </c>
      <c r="S16" s="110">
        <v>6</v>
      </c>
      <c r="T16" s="197">
        <f>IFERROR(S16/S22,"-")</f>
        <v>6.5288356909684441E-3</v>
      </c>
      <c r="U16" s="52">
        <v>313188</v>
      </c>
      <c r="V16" s="52">
        <v>3</v>
      </c>
      <c r="W16" s="52">
        <f t="shared" si="16"/>
        <v>52198</v>
      </c>
      <c r="X16" s="52">
        <f t="shared" si="17"/>
        <v>104396</v>
      </c>
      <c r="Y16" s="10">
        <f t="shared" si="18"/>
        <v>0.5</v>
      </c>
      <c r="Z16" s="110">
        <v>16</v>
      </c>
      <c r="AA16" s="197">
        <f>IFERROR(Z16/Z22,"-")</f>
        <v>7.9365079365079361E-3</v>
      </c>
      <c r="AB16" s="52">
        <v>683482</v>
      </c>
      <c r="AC16" s="52">
        <v>5</v>
      </c>
      <c r="AD16" s="52">
        <f t="shared" si="6"/>
        <v>42717.625</v>
      </c>
      <c r="AE16" s="52">
        <f t="shared" si="7"/>
        <v>136696.4</v>
      </c>
      <c r="AF16" s="10">
        <f t="shared" si="8"/>
        <v>0.3125</v>
      </c>
      <c r="AG16" s="110">
        <v>259</v>
      </c>
      <c r="AH16" s="197">
        <f>IFERROR(AG16/AG22,"-")</f>
        <v>5.1748251748251747E-2</v>
      </c>
      <c r="AI16" s="52">
        <v>34645137</v>
      </c>
      <c r="AJ16" s="52">
        <v>154</v>
      </c>
      <c r="AK16" s="52">
        <f t="shared" si="9"/>
        <v>133765.00772200772</v>
      </c>
      <c r="AL16" s="52">
        <f t="shared" si="10"/>
        <v>224968.42207792209</v>
      </c>
      <c r="AM16" s="10">
        <f t="shared" si="11"/>
        <v>0.59459459459459463</v>
      </c>
      <c r="AN16" s="110">
        <v>238</v>
      </c>
      <c r="AO16" s="197">
        <f>IFERROR(AN16/AN22,"-")</f>
        <v>2.866779089376054E-2</v>
      </c>
      <c r="AP16" s="52">
        <v>32008330</v>
      </c>
      <c r="AQ16" s="52">
        <v>131</v>
      </c>
      <c r="AR16" s="52">
        <f t="shared" si="12"/>
        <v>134488.78151260506</v>
      </c>
      <c r="AS16" s="52">
        <f t="shared" si="13"/>
        <v>244338.3969465649</v>
      </c>
      <c r="AT16" s="10">
        <f t="shared" si="14"/>
        <v>0.55042016806722693</v>
      </c>
      <c r="AU16" s="110">
        <v>0</v>
      </c>
      <c r="AV16" s="197">
        <f>IFERROR(AU16/AU22,"-")</f>
        <v>0</v>
      </c>
      <c r="AW16" s="52">
        <v>0</v>
      </c>
      <c r="AX16" s="52">
        <v>0</v>
      </c>
      <c r="AY16" s="52" t="str">
        <f t="shared" si="15"/>
        <v>-</v>
      </c>
      <c r="AZ16" s="52" t="str">
        <f t="shared" si="19"/>
        <v>-</v>
      </c>
      <c r="BA16" s="10" t="str">
        <f t="shared" si="20"/>
        <v>-</v>
      </c>
      <c r="BB16" s="110">
        <v>65</v>
      </c>
      <c r="BC16" s="197">
        <f>IFERROR(BB16/BB22,"-")</f>
        <v>7.4065633546034643E-3</v>
      </c>
      <c r="BD16" s="52">
        <v>9209892</v>
      </c>
      <c r="BE16" s="52">
        <v>33</v>
      </c>
      <c r="BF16" s="52">
        <f t="shared" si="21"/>
        <v>141690.64615384614</v>
      </c>
      <c r="BG16" s="52">
        <f t="shared" si="22"/>
        <v>279087.63636363635</v>
      </c>
      <c r="BH16" s="10">
        <f t="shared" si="23"/>
        <v>0.50769230769230766</v>
      </c>
      <c r="BJ16" s="59"/>
    </row>
    <row r="17" spans="2:62" s="8" customFormat="1">
      <c r="B17" s="412"/>
      <c r="C17" s="419"/>
      <c r="D17" s="105" t="s">
        <v>141</v>
      </c>
      <c r="E17" s="109">
        <v>123</v>
      </c>
      <c r="F17" s="195">
        <f>IFERROR(E17/E22,"-")</f>
        <v>9.1246290801186944E-2</v>
      </c>
      <c r="G17" s="196">
        <v>78499838</v>
      </c>
      <c r="H17" s="196">
        <v>106</v>
      </c>
      <c r="I17" s="196">
        <f t="shared" si="0"/>
        <v>638210.06504065043</v>
      </c>
      <c r="J17" s="196">
        <f t="shared" si="1"/>
        <v>740564.50943396229</v>
      </c>
      <c r="K17" s="106">
        <f t="shared" si="2"/>
        <v>0.86178861788617889</v>
      </c>
      <c r="L17" s="109">
        <v>594</v>
      </c>
      <c r="M17" s="195">
        <f>IFERROR(L17/L22,"-")</f>
        <v>3.6394828748238468E-2</v>
      </c>
      <c r="N17" s="196">
        <v>432858507</v>
      </c>
      <c r="O17" s="196">
        <v>498</v>
      </c>
      <c r="P17" s="196">
        <f t="shared" si="3"/>
        <v>728718.02525252523</v>
      </c>
      <c r="Q17" s="196">
        <f t="shared" si="4"/>
        <v>869193.78915662656</v>
      </c>
      <c r="R17" s="106">
        <f t="shared" si="5"/>
        <v>0.83838383838383834</v>
      </c>
      <c r="S17" s="109">
        <v>43</v>
      </c>
      <c r="T17" s="195">
        <f>IFERROR(S17/S22,"-")</f>
        <v>4.6789989118607184E-2</v>
      </c>
      <c r="U17" s="196">
        <v>27787990</v>
      </c>
      <c r="V17" s="196">
        <v>32</v>
      </c>
      <c r="W17" s="196">
        <f t="shared" si="16"/>
        <v>646232.3255813953</v>
      </c>
      <c r="X17" s="196">
        <f t="shared" si="17"/>
        <v>868374.6875</v>
      </c>
      <c r="Y17" s="106">
        <f t="shared" si="18"/>
        <v>0.7441860465116279</v>
      </c>
      <c r="Z17" s="109">
        <v>41</v>
      </c>
      <c r="AA17" s="195">
        <f>IFERROR(Z17/Z22,"-")</f>
        <v>2.0337301587301588E-2</v>
      </c>
      <c r="AB17" s="196">
        <v>30737282</v>
      </c>
      <c r="AC17" s="196">
        <v>35</v>
      </c>
      <c r="AD17" s="196">
        <f t="shared" si="6"/>
        <v>749689.80487804883</v>
      </c>
      <c r="AE17" s="196">
        <f t="shared" si="7"/>
        <v>878208.05714285711</v>
      </c>
      <c r="AF17" s="106">
        <f t="shared" si="8"/>
        <v>0.85365853658536583</v>
      </c>
      <c r="AG17" s="109">
        <v>267</v>
      </c>
      <c r="AH17" s="195">
        <f>IFERROR(AG17/AG22,"-")</f>
        <v>5.3346653346653346E-2</v>
      </c>
      <c r="AI17" s="196">
        <v>211708614</v>
      </c>
      <c r="AJ17" s="196">
        <v>233</v>
      </c>
      <c r="AK17" s="196">
        <f t="shared" si="9"/>
        <v>792916.15730337077</v>
      </c>
      <c r="AL17" s="196">
        <f t="shared" si="10"/>
        <v>908620.66094420606</v>
      </c>
      <c r="AM17" s="106">
        <f t="shared" si="11"/>
        <v>0.87265917602996257</v>
      </c>
      <c r="AN17" s="109">
        <v>243</v>
      </c>
      <c r="AO17" s="195">
        <f>IFERROR(AN17/AN22,"-")</f>
        <v>2.9270055408335341E-2</v>
      </c>
      <c r="AP17" s="196">
        <v>162624621</v>
      </c>
      <c r="AQ17" s="196">
        <v>198</v>
      </c>
      <c r="AR17" s="196">
        <f t="shared" si="12"/>
        <v>669237.12345679011</v>
      </c>
      <c r="AS17" s="196">
        <f t="shared" si="13"/>
        <v>821336.46969696973</v>
      </c>
      <c r="AT17" s="106">
        <f t="shared" si="14"/>
        <v>0.81481481481481477</v>
      </c>
      <c r="AU17" s="109">
        <v>0</v>
      </c>
      <c r="AV17" s="195">
        <f>IFERROR(AU17/AU22,"-")</f>
        <v>0</v>
      </c>
      <c r="AW17" s="196">
        <v>0</v>
      </c>
      <c r="AX17" s="196">
        <v>0</v>
      </c>
      <c r="AY17" s="196" t="str">
        <f t="shared" si="15"/>
        <v>-</v>
      </c>
      <c r="AZ17" s="196" t="str">
        <f t="shared" si="19"/>
        <v>-</v>
      </c>
      <c r="BA17" s="106" t="str">
        <f t="shared" si="20"/>
        <v>-</v>
      </c>
      <c r="BB17" s="109">
        <v>150</v>
      </c>
      <c r="BC17" s="195">
        <f>IFERROR(BB17/BB22,"-")</f>
        <v>1.7092069279854148E-2</v>
      </c>
      <c r="BD17" s="196">
        <v>100611946</v>
      </c>
      <c r="BE17" s="196">
        <v>114</v>
      </c>
      <c r="BF17" s="196">
        <f t="shared" si="21"/>
        <v>670746.30666666664</v>
      </c>
      <c r="BG17" s="196">
        <f t="shared" si="22"/>
        <v>882560.92982456135</v>
      </c>
      <c r="BH17" s="106">
        <f t="shared" si="23"/>
        <v>0.76</v>
      </c>
      <c r="BJ17" s="59"/>
    </row>
    <row r="18" spans="2:62" s="8" customFormat="1">
      <c r="B18" s="412"/>
      <c r="C18" s="419"/>
      <c r="D18" s="105" t="s">
        <v>143</v>
      </c>
      <c r="E18" s="110">
        <v>80</v>
      </c>
      <c r="F18" s="197">
        <f>IFERROR(E18/E22,"-")</f>
        <v>5.9347181008902079E-2</v>
      </c>
      <c r="G18" s="52">
        <v>93531672</v>
      </c>
      <c r="H18" s="52">
        <v>74</v>
      </c>
      <c r="I18" s="52">
        <f t="shared" si="0"/>
        <v>1169145.8999999999</v>
      </c>
      <c r="J18" s="52">
        <f t="shared" si="1"/>
        <v>1263941.5135135136</v>
      </c>
      <c r="K18" s="10">
        <f t="shared" si="2"/>
        <v>0.92500000000000004</v>
      </c>
      <c r="L18" s="110">
        <v>246</v>
      </c>
      <c r="M18" s="197">
        <f>IFERROR(L18/L22,"-")</f>
        <v>1.5072605845230071E-2</v>
      </c>
      <c r="N18" s="52">
        <v>299023186</v>
      </c>
      <c r="O18" s="52">
        <v>230</v>
      </c>
      <c r="P18" s="52">
        <f t="shared" si="3"/>
        <v>1215541.406504065</v>
      </c>
      <c r="Q18" s="52">
        <f t="shared" si="4"/>
        <v>1300100.8086956523</v>
      </c>
      <c r="R18" s="10">
        <f t="shared" si="5"/>
        <v>0.93495934959349591</v>
      </c>
      <c r="S18" s="110">
        <v>0</v>
      </c>
      <c r="T18" s="197">
        <f>IFERROR(S18/S22,"-")</f>
        <v>0</v>
      </c>
      <c r="U18" s="52">
        <v>0</v>
      </c>
      <c r="V18" s="52">
        <v>0</v>
      </c>
      <c r="W18" s="52" t="str">
        <f t="shared" si="16"/>
        <v>-</v>
      </c>
      <c r="X18" s="52" t="str">
        <f t="shared" si="17"/>
        <v>-</v>
      </c>
      <c r="Y18" s="10" t="str">
        <f t="shared" si="18"/>
        <v>-</v>
      </c>
      <c r="Z18" s="110">
        <v>0</v>
      </c>
      <c r="AA18" s="197">
        <f>IFERROR(Z18/Z22,"-")</f>
        <v>0</v>
      </c>
      <c r="AB18" s="52">
        <v>0</v>
      </c>
      <c r="AC18" s="52">
        <v>0</v>
      </c>
      <c r="AD18" s="52" t="str">
        <f t="shared" si="6"/>
        <v>-</v>
      </c>
      <c r="AE18" s="52" t="str">
        <f t="shared" si="7"/>
        <v>-</v>
      </c>
      <c r="AF18" s="10" t="str">
        <f t="shared" si="8"/>
        <v>-</v>
      </c>
      <c r="AG18" s="110">
        <v>124</v>
      </c>
      <c r="AH18" s="197">
        <f>IFERROR(AG18/AG22,"-")</f>
        <v>2.4775224775224775E-2</v>
      </c>
      <c r="AI18" s="52">
        <v>141601712</v>
      </c>
      <c r="AJ18" s="52">
        <v>117</v>
      </c>
      <c r="AK18" s="52">
        <f t="shared" si="9"/>
        <v>1141949.2903225806</v>
      </c>
      <c r="AL18" s="52">
        <f t="shared" si="10"/>
        <v>1210271.0427350427</v>
      </c>
      <c r="AM18" s="10">
        <f t="shared" si="11"/>
        <v>0.94354838709677424</v>
      </c>
      <c r="AN18" s="110">
        <v>94</v>
      </c>
      <c r="AO18" s="197">
        <f>IFERROR(AN18/AN22,"-")</f>
        <v>1.1322572874006263E-2</v>
      </c>
      <c r="AP18" s="52">
        <v>122397210</v>
      </c>
      <c r="AQ18" s="52">
        <v>87</v>
      </c>
      <c r="AR18" s="52">
        <f t="shared" si="12"/>
        <v>1302097.9787234042</v>
      </c>
      <c r="AS18" s="52">
        <f t="shared" si="13"/>
        <v>1406864.4827586208</v>
      </c>
      <c r="AT18" s="10">
        <f t="shared" si="14"/>
        <v>0.92553191489361697</v>
      </c>
      <c r="AU18" s="110">
        <v>246</v>
      </c>
      <c r="AV18" s="197">
        <f>IFERROR(AU18/AU22,"-")</f>
        <v>0.52564102564102566</v>
      </c>
      <c r="AW18" s="52">
        <v>299023186</v>
      </c>
      <c r="AX18" s="52">
        <v>230</v>
      </c>
      <c r="AY18" s="52">
        <f t="shared" si="15"/>
        <v>1215541.406504065</v>
      </c>
      <c r="AZ18" s="52">
        <f t="shared" si="19"/>
        <v>1300100.8086956523</v>
      </c>
      <c r="BA18" s="10">
        <f t="shared" si="20"/>
        <v>0.93495934959349591</v>
      </c>
      <c r="BB18" s="110">
        <v>42</v>
      </c>
      <c r="BC18" s="197">
        <f>IFERROR(BB18/BB22,"-")</f>
        <v>4.7857793983591612E-3</v>
      </c>
      <c r="BD18" s="52">
        <v>47095803</v>
      </c>
      <c r="BE18" s="52">
        <v>33</v>
      </c>
      <c r="BF18" s="52">
        <f t="shared" si="21"/>
        <v>1121328.642857143</v>
      </c>
      <c r="BG18" s="52">
        <f t="shared" si="22"/>
        <v>1427145.5454545454</v>
      </c>
      <c r="BH18" s="10">
        <f t="shared" si="23"/>
        <v>0.7857142857142857</v>
      </c>
      <c r="BJ18" s="59"/>
    </row>
    <row r="19" spans="2:62" s="8" customFormat="1">
      <c r="B19" s="412"/>
      <c r="C19" s="419"/>
      <c r="D19" s="105" t="s">
        <v>144</v>
      </c>
      <c r="E19" s="109">
        <v>57</v>
      </c>
      <c r="F19" s="195">
        <f>IFERROR(E19/E22,"-")</f>
        <v>4.2284866468842733E-2</v>
      </c>
      <c r="G19" s="196">
        <v>107333843</v>
      </c>
      <c r="H19" s="196">
        <v>56</v>
      </c>
      <c r="I19" s="196">
        <f t="shared" si="0"/>
        <v>1883049.8771929825</v>
      </c>
      <c r="J19" s="196">
        <f t="shared" si="1"/>
        <v>1916675.767857143</v>
      </c>
      <c r="K19" s="106">
        <f t="shared" si="2"/>
        <v>0.98245614035087714</v>
      </c>
      <c r="L19" s="109">
        <v>129</v>
      </c>
      <c r="M19" s="195">
        <f>IFERROR(L19/L22,"-")</f>
        <v>7.9039274554255252E-3</v>
      </c>
      <c r="N19" s="196">
        <v>251711383</v>
      </c>
      <c r="O19" s="196">
        <v>121</v>
      </c>
      <c r="P19" s="196">
        <f t="shared" si="3"/>
        <v>1951251.0310077518</v>
      </c>
      <c r="Q19" s="196">
        <f t="shared" si="4"/>
        <v>2080259.3636363635</v>
      </c>
      <c r="R19" s="106">
        <f t="shared" si="5"/>
        <v>0.93798449612403101</v>
      </c>
      <c r="S19" s="109">
        <v>0</v>
      </c>
      <c r="T19" s="195">
        <f>IFERROR(S19/S22,"-")</f>
        <v>0</v>
      </c>
      <c r="U19" s="196">
        <v>0</v>
      </c>
      <c r="V19" s="196">
        <v>0</v>
      </c>
      <c r="W19" s="196" t="str">
        <f t="shared" si="16"/>
        <v>-</v>
      </c>
      <c r="X19" s="196" t="str">
        <f t="shared" si="17"/>
        <v>-</v>
      </c>
      <c r="Y19" s="106" t="str">
        <f t="shared" si="18"/>
        <v>-</v>
      </c>
      <c r="Z19" s="109">
        <v>0</v>
      </c>
      <c r="AA19" s="195">
        <f>IFERROR(Z19/Z22,"-")</f>
        <v>0</v>
      </c>
      <c r="AB19" s="196">
        <v>0</v>
      </c>
      <c r="AC19" s="196">
        <v>0</v>
      </c>
      <c r="AD19" s="196" t="str">
        <f t="shared" si="6"/>
        <v>-</v>
      </c>
      <c r="AE19" s="196" t="str">
        <f t="shared" si="7"/>
        <v>-</v>
      </c>
      <c r="AF19" s="106" t="str">
        <f t="shared" si="8"/>
        <v>-</v>
      </c>
      <c r="AG19" s="109">
        <v>72</v>
      </c>
      <c r="AH19" s="195">
        <f>IFERROR(AG19/AG22,"-")</f>
        <v>1.4385614385614386E-2</v>
      </c>
      <c r="AI19" s="196">
        <v>129030726</v>
      </c>
      <c r="AJ19" s="196">
        <v>66</v>
      </c>
      <c r="AK19" s="196">
        <f t="shared" si="9"/>
        <v>1792093.4166666667</v>
      </c>
      <c r="AL19" s="196">
        <f t="shared" si="10"/>
        <v>1955011</v>
      </c>
      <c r="AM19" s="106">
        <f t="shared" si="11"/>
        <v>0.91666666666666663</v>
      </c>
      <c r="AN19" s="109">
        <v>29</v>
      </c>
      <c r="AO19" s="195">
        <f>IFERROR(AN19/AN22,"-")</f>
        <v>3.4931341845338471E-3</v>
      </c>
      <c r="AP19" s="196">
        <v>57287399</v>
      </c>
      <c r="AQ19" s="196">
        <v>28</v>
      </c>
      <c r="AR19" s="196">
        <f t="shared" si="12"/>
        <v>1975427.551724138</v>
      </c>
      <c r="AS19" s="196">
        <f t="shared" si="13"/>
        <v>2045978.5357142857</v>
      </c>
      <c r="AT19" s="106">
        <f t="shared" si="14"/>
        <v>0.96551724137931039</v>
      </c>
      <c r="AU19" s="109">
        <v>129</v>
      </c>
      <c r="AV19" s="195">
        <f>IFERROR(AU19/AU22,"-")</f>
        <v>0.27564102564102566</v>
      </c>
      <c r="AW19" s="196">
        <v>251711383</v>
      </c>
      <c r="AX19" s="196">
        <v>121</v>
      </c>
      <c r="AY19" s="196">
        <f t="shared" si="15"/>
        <v>1951251.0310077518</v>
      </c>
      <c r="AZ19" s="196">
        <f t="shared" si="19"/>
        <v>2080259.3636363635</v>
      </c>
      <c r="BA19" s="106">
        <f t="shared" si="20"/>
        <v>0.93798449612403101</v>
      </c>
      <c r="BB19" s="109">
        <v>10</v>
      </c>
      <c r="BC19" s="195">
        <f>IFERROR(BB19/BB22,"-")</f>
        <v>1.1394712853236098E-3</v>
      </c>
      <c r="BD19" s="196">
        <v>9536894</v>
      </c>
      <c r="BE19" s="196">
        <v>8</v>
      </c>
      <c r="BF19" s="196">
        <f t="shared" si="21"/>
        <v>953689.4</v>
      </c>
      <c r="BG19" s="196">
        <f t="shared" si="22"/>
        <v>1192111.75</v>
      </c>
      <c r="BH19" s="106">
        <f t="shared" si="23"/>
        <v>0.8</v>
      </c>
      <c r="BJ19" s="59"/>
    </row>
    <row r="20" spans="2:62" s="8" customFormat="1">
      <c r="B20" s="412"/>
      <c r="C20" s="419"/>
      <c r="D20" s="105" t="s">
        <v>145</v>
      </c>
      <c r="E20" s="110">
        <v>25</v>
      </c>
      <c r="F20" s="197">
        <f>IFERROR(E20/E22,"-")</f>
        <v>1.8545994065281898E-2</v>
      </c>
      <c r="G20" s="52">
        <v>45322384</v>
      </c>
      <c r="H20" s="52">
        <v>25</v>
      </c>
      <c r="I20" s="52">
        <f t="shared" si="0"/>
        <v>1812895.36</v>
      </c>
      <c r="J20" s="52">
        <f t="shared" si="1"/>
        <v>1812895.36</v>
      </c>
      <c r="K20" s="10">
        <f t="shared" si="2"/>
        <v>1</v>
      </c>
      <c r="L20" s="110">
        <v>55</v>
      </c>
      <c r="M20" s="197">
        <f>IFERROR(L20/L22,"-")</f>
        <v>3.3698915507628211E-3</v>
      </c>
      <c r="N20" s="52">
        <v>104061855</v>
      </c>
      <c r="O20" s="52">
        <v>48</v>
      </c>
      <c r="P20" s="52">
        <f t="shared" si="3"/>
        <v>1892033.7272727273</v>
      </c>
      <c r="Q20" s="52">
        <f t="shared" si="4"/>
        <v>2167955.3125</v>
      </c>
      <c r="R20" s="10">
        <f t="shared" si="5"/>
        <v>0.87272727272727268</v>
      </c>
      <c r="S20" s="110">
        <v>0</v>
      </c>
      <c r="T20" s="197">
        <f>IFERROR(S20/S22,"-")</f>
        <v>0</v>
      </c>
      <c r="U20" s="52">
        <v>0</v>
      </c>
      <c r="V20" s="52">
        <v>0</v>
      </c>
      <c r="W20" s="52" t="str">
        <f t="shared" si="16"/>
        <v>-</v>
      </c>
      <c r="X20" s="52" t="str">
        <f t="shared" si="17"/>
        <v>-</v>
      </c>
      <c r="Y20" s="10" t="str">
        <f t="shared" si="18"/>
        <v>-</v>
      </c>
      <c r="Z20" s="110">
        <v>0</v>
      </c>
      <c r="AA20" s="197">
        <f>IFERROR(Z20/Z22,"-")</f>
        <v>0</v>
      </c>
      <c r="AB20" s="52">
        <v>0</v>
      </c>
      <c r="AC20" s="52">
        <v>0</v>
      </c>
      <c r="AD20" s="52" t="str">
        <f t="shared" si="6"/>
        <v>-</v>
      </c>
      <c r="AE20" s="52" t="str">
        <f t="shared" si="7"/>
        <v>-</v>
      </c>
      <c r="AF20" s="10" t="str">
        <f t="shared" si="8"/>
        <v>-</v>
      </c>
      <c r="AG20" s="110">
        <v>25</v>
      </c>
      <c r="AH20" s="197">
        <f>IFERROR(AG20/AG22,"-")</f>
        <v>4.995004995004995E-3</v>
      </c>
      <c r="AI20" s="52">
        <v>44340031</v>
      </c>
      <c r="AJ20" s="52">
        <v>21</v>
      </c>
      <c r="AK20" s="52">
        <f t="shared" si="9"/>
        <v>1773601.24</v>
      </c>
      <c r="AL20" s="52">
        <f t="shared" si="10"/>
        <v>2111430.0476190476</v>
      </c>
      <c r="AM20" s="10">
        <f t="shared" si="11"/>
        <v>0.84</v>
      </c>
      <c r="AN20" s="110">
        <v>17</v>
      </c>
      <c r="AO20" s="197">
        <f>IFERROR(AN20/AN22,"-")</f>
        <v>2.0476993495543243E-3</v>
      </c>
      <c r="AP20" s="52">
        <v>29336936</v>
      </c>
      <c r="AQ20" s="52">
        <v>16</v>
      </c>
      <c r="AR20" s="52">
        <f t="shared" si="12"/>
        <v>1725702.1176470588</v>
      </c>
      <c r="AS20" s="52">
        <f t="shared" si="13"/>
        <v>1833558.5</v>
      </c>
      <c r="AT20" s="10">
        <f t="shared" si="14"/>
        <v>0.94117647058823528</v>
      </c>
      <c r="AU20" s="110">
        <v>55</v>
      </c>
      <c r="AV20" s="197">
        <f>IFERROR(AU20/AU22,"-")</f>
        <v>0.11752136752136752</v>
      </c>
      <c r="AW20" s="52">
        <v>104061855</v>
      </c>
      <c r="AX20" s="52">
        <v>48</v>
      </c>
      <c r="AY20" s="52">
        <f t="shared" si="15"/>
        <v>1892033.7272727273</v>
      </c>
      <c r="AZ20" s="52">
        <f t="shared" si="19"/>
        <v>2167955.3125</v>
      </c>
      <c r="BA20" s="10">
        <f t="shared" si="20"/>
        <v>0.87272727272727268</v>
      </c>
      <c r="BB20" s="110">
        <v>4</v>
      </c>
      <c r="BC20" s="197">
        <f>IFERROR(BB20/BB22,"-")</f>
        <v>4.5578851412944393E-4</v>
      </c>
      <c r="BD20" s="52">
        <v>1830334</v>
      </c>
      <c r="BE20" s="52">
        <v>3</v>
      </c>
      <c r="BF20" s="52">
        <f t="shared" si="21"/>
        <v>457583.5</v>
      </c>
      <c r="BG20" s="52">
        <f t="shared" si="22"/>
        <v>610111.33333333337</v>
      </c>
      <c r="BH20" s="10">
        <f t="shared" si="23"/>
        <v>0.75</v>
      </c>
      <c r="BJ20" s="59"/>
    </row>
    <row r="21" spans="2:62" s="8" customFormat="1">
      <c r="B21" s="412"/>
      <c r="C21" s="419"/>
      <c r="D21" s="108" t="s">
        <v>146</v>
      </c>
      <c r="E21" s="111">
        <v>8</v>
      </c>
      <c r="F21" s="198">
        <f>IFERROR(E21/E22,"-")</f>
        <v>5.9347181008902079E-3</v>
      </c>
      <c r="G21" s="98">
        <v>18899720</v>
      </c>
      <c r="H21" s="98">
        <v>8</v>
      </c>
      <c r="I21" s="98">
        <f t="shared" si="0"/>
        <v>2362465</v>
      </c>
      <c r="J21" s="98">
        <f t="shared" si="1"/>
        <v>2362465</v>
      </c>
      <c r="K21" s="26">
        <f t="shared" si="2"/>
        <v>1</v>
      </c>
      <c r="L21" s="111">
        <v>38</v>
      </c>
      <c r="M21" s="198">
        <f>IFERROR(L21/L22,"-")</f>
        <v>2.3282887077997671E-3</v>
      </c>
      <c r="N21" s="98">
        <v>90808205</v>
      </c>
      <c r="O21" s="98">
        <v>34</v>
      </c>
      <c r="P21" s="98">
        <f t="shared" si="3"/>
        <v>2389689.6052631577</v>
      </c>
      <c r="Q21" s="98">
        <f t="shared" si="4"/>
        <v>2670829.5588235296</v>
      </c>
      <c r="R21" s="26">
        <f t="shared" si="5"/>
        <v>0.89473684210526316</v>
      </c>
      <c r="S21" s="111">
        <v>0</v>
      </c>
      <c r="T21" s="198">
        <f>IFERROR(S21/S22,"-")</f>
        <v>0</v>
      </c>
      <c r="U21" s="98">
        <v>0</v>
      </c>
      <c r="V21" s="98">
        <v>0</v>
      </c>
      <c r="W21" s="98" t="str">
        <f t="shared" si="16"/>
        <v>-</v>
      </c>
      <c r="X21" s="98" t="str">
        <f t="shared" si="17"/>
        <v>-</v>
      </c>
      <c r="Y21" s="26" t="str">
        <f t="shared" si="18"/>
        <v>-</v>
      </c>
      <c r="Z21" s="111">
        <v>0</v>
      </c>
      <c r="AA21" s="198">
        <f>IFERROR(Z21/Z22,"-")</f>
        <v>0</v>
      </c>
      <c r="AB21" s="98">
        <v>0</v>
      </c>
      <c r="AC21" s="98">
        <v>0</v>
      </c>
      <c r="AD21" s="98" t="str">
        <f t="shared" si="6"/>
        <v>-</v>
      </c>
      <c r="AE21" s="98" t="str">
        <f t="shared" si="7"/>
        <v>-</v>
      </c>
      <c r="AF21" s="26" t="str">
        <f t="shared" si="8"/>
        <v>-</v>
      </c>
      <c r="AG21" s="111">
        <v>17</v>
      </c>
      <c r="AH21" s="198">
        <f>IFERROR(AG21/AG22,"-")</f>
        <v>3.3966033966033966E-3</v>
      </c>
      <c r="AI21" s="98">
        <v>46077139</v>
      </c>
      <c r="AJ21" s="98">
        <v>17</v>
      </c>
      <c r="AK21" s="98">
        <f t="shared" si="9"/>
        <v>2710419.9411764704</v>
      </c>
      <c r="AL21" s="98">
        <f t="shared" si="10"/>
        <v>2710419.9411764704</v>
      </c>
      <c r="AM21" s="26">
        <f t="shared" si="11"/>
        <v>1</v>
      </c>
      <c r="AN21" s="111">
        <v>11</v>
      </c>
      <c r="AO21" s="198">
        <f>IFERROR(AN21/AN22,"-")</f>
        <v>1.3249819320645627E-3</v>
      </c>
      <c r="AP21" s="98">
        <v>14756855</v>
      </c>
      <c r="AQ21" s="98">
        <v>8</v>
      </c>
      <c r="AR21" s="98">
        <f t="shared" si="12"/>
        <v>1341532.2727272727</v>
      </c>
      <c r="AS21" s="98">
        <f t="shared" si="13"/>
        <v>1844606.875</v>
      </c>
      <c r="AT21" s="26">
        <f t="shared" si="14"/>
        <v>0.72727272727272729</v>
      </c>
      <c r="AU21" s="111">
        <v>38</v>
      </c>
      <c r="AV21" s="198">
        <f>IFERROR(AU21/AU22,"-")</f>
        <v>8.11965811965812E-2</v>
      </c>
      <c r="AW21" s="98">
        <v>90808205</v>
      </c>
      <c r="AX21" s="98">
        <v>34</v>
      </c>
      <c r="AY21" s="98">
        <f t="shared" si="15"/>
        <v>2389689.6052631577</v>
      </c>
      <c r="AZ21" s="98">
        <f t="shared" si="19"/>
        <v>2670829.5588235296</v>
      </c>
      <c r="BA21" s="26">
        <f t="shared" si="20"/>
        <v>0.89473684210526316</v>
      </c>
      <c r="BB21" s="111">
        <v>2</v>
      </c>
      <c r="BC21" s="198">
        <f>IFERROR(BB21/BB22,"-")</f>
        <v>2.2789425706472196E-4</v>
      </c>
      <c r="BD21" s="98">
        <v>2926046</v>
      </c>
      <c r="BE21" s="98">
        <v>1</v>
      </c>
      <c r="BF21" s="98">
        <f t="shared" si="21"/>
        <v>1463023</v>
      </c>
      <c r="BG21" s="98">
        <f t="shared" si="22"/>
        <v>2926046</v>
      </c>
      <c r="BH21" s="26">
        <f t="shared" si="23"/>
        <v>0.5</v>
      </c>
      <c r="BJ21" s="59"/>
    </row>
    <row r="22" spans="2:62" s="8" customFormat="1">
      <c r="B22" s="413"/>
      <c r="C22" s="420"/>
      <c r="D22" s="226" t="s">
        <v>64</v>
      </c>
      <c r="E22" s="112">
        <f>SUM(E14:E21)</f>
        <v>1348</v>
      </c>
      <c r="F22" s="199">
        <f>IFERROR(E22/E22,"-")</f>
        <v>1</v>
      </c>
      <c r="G22" s="99">
        <f>SUM(G14:G21)</f>
        <v>364894699</v>
      </c>
      <c r="H22" s="99">
        <f>SUM(H14:H21)</f>
        <v>391</v>
      </c>
      <c r="I22" s="99">
        <f t="shared" si="0"/>
        <v>270693.39688427298</v>
      </c>
      <c r="J22" s="99">
        <f t="shared" si="1"/>
        <v>933234.52429667523</v>
      </c>
      <c r="K22" s="87">
        <f t="shared" si="2"/>
        <v>0.2900593471810089</v>
      </c>
      <c r="L22" s="112">
        <f>SUM(L14:L21)</f>
        <v>16321</v>
      </c>
      <c r="M22" s="199">
        <f>IFERROR(L22/L22,"-")</f>
        <v>1</v>
      </c>
      <c r="N22" s="99">
        <f>SUM(N14:N21)</f>
        <v>1311630516</v>
      </c>
      <c r="O22" s="99">
        <f>SUM(O14:O21)</f>
        <v>1626</v>
      </c>
      <c r="P22" s="99">
        <f t="shared" si="3"/>
        <v>80364.592610746884</v>
      </c>
      <c r="Q22" s="99">
        <f t="shared" si="4"/>
        <v>806660.83394833945</v>
      </c>
      <c r="R22" s="87">
        <f t="shared" si="5"/>
        <v>9.9626248391642663E-2</v>
      </c>
      <c r="S22" s="112">
        <f>SUM(S14:S21)</f>
        <v>919</v>
      </c>
      <c r="T22" s="199">
        <f>IFERROR(S22/S22,"-")</f>
        <v>1</v>
      </c>
      <c r="U22" s="99">
        <f>SUM(U14:U21)</f>
        <v>29070511</v>
      </c>
      <c r="V22" s="99">
        <f>SUM(V14:V21)</f>
        <v>41</v>
      </c>
      <c r="W22" s="99">
        <f t="shared" si="16"/>
        <v>31632.764961915123</v>
      </c>
      <c r="X22" s="99">
        <f t="shared" si="17"/>
        <v>709036.85365853657</v>
      </c>
      <c r="Y22" s="87">
        <f t="shared" si="18"/>
        <v>4.461371055495103E-2</v>
      </c>
      <c r="Z22" s="112">
        <f>SUM(Z14:Z21)</f>
        <v>2016</v>
      </c>
      <c r="AA22" s="199">
        <f>IFERROR(Z22/Z22,"-")</f>
        <v>1</v>
      </c>
      <c r="AB22" s="99">
        <f>SUM(AB14:AB21)</f>
        <v>32814877</v>
      </c>
      <c r="AC22" s="99">
        <f>SUM(AC14:AC21)</f>
        <v>47</v>
      </c>
      <c r="AD22" s="99">
        <f t="shared" si="6"/>
        <v>16277.220734126984</v>
      </c>
      <c r="AE22" s="99">
        <f t="shared" si="7"/>
        <v>698188.8723404255</v>
      </c>
      <c r="AF22" s="87">
        <f t="shared" si="8"/>
        <v>2.3313492063492064E-2</v>
      </c>
      <c r="AG22" s="112">
        <f>SUM(AG14:AG21)</f>
        <v>5005</v>
      </c>
      <c r="AH22" s="199">
        <f>IFERROR(AG22/AG22,"-")</f>
        <v>1</v>
      </c>
      <c r="AI22" s="99">
        <f>SUM(AI14:AI21)</f>
        <v>637816220</v>
      </c>
      <c r="AJ22" s="99">
        <f>SUM(AJ14:AJ21)</f>
        <v>791</v>
      </c>
      <c r="AK22" s="99">
        <f t="shared" si="9"/>
        <v>127435.80819180819</v>
      </c>
      <c r="AL22" s="99">
        <f t="shared" si="10"/>
        <v>806341.61820480402</v>
      </c>
      <c r="AM22" s="87">
        <f t="shared" si="11"/>
        <v>0.15804195804195803</v>
      </c>
      <c r="AN22" s="112">
        <f>SUM(AN14:AN21)</f>
        <v>8302</v>
      </c>
      <c r="AO22" s="199">
        <f>IFERROR(AN22/AN22,"-")</f>
        <v>1</v>
      </c>
      <c r="AP22" s="99">
        <f>SUM(AP14:AP21)</f>
        <v>451152287</v>
      </c>
      <c r="AQ22" s="99">
        <f>SUM(AQ14:AQ21)</f>
        <v>674</v>
      </c>
      <c r="AR22" s="99">
        <f t="shared" si="12"/>
        <v>54342.602625873282</v>
      </c>
      <c r="AS22" s="99">
        <f t="shared" si="13"/>
        <v>669365.41097922844</v>
      </c>
      <c r="AT22" s="87">
        <f t="shared" si="14"/>
        <v>8.1185256564683214E-2</v>
      </c>
      <c r="AU22" s="112">
        <f>SUM(AU14:AU21)</f>
        <v>468</v>
      </c>
      <c r="AV22" s="199">
        <f>IFERROR(AU22/AU22,"-")</f>
        <v>1</v>
      </c>
      <c r="AW22" s="99">
        <f>SUM(AW14:AW21)</f>
        <v>745604629</v>
      </c>
      <c r="AX22" s="99">
        <f>SUM(AX14:AX21)</f>
        <v>433</v>
      </c>
      <c r="AY22" s="99">
        <f t="shared" si="15"/>
        <v>1593172.2841880342</v>
      </c>
      <c r="AZ22" s="99">
        <f t="shared" si="19"/>
        <v>1721950.6443418013</v>
      </c>
      <c r="BA22" s="87">
        <f t="shared" si="20"/>
        <v>0.92521367521367526</v>
      </c>
      <c r="BB22" s="112">
        <f>SUM(BB14:BB21)</f>
        <v>8776</v>
      </c>
      <c r="BC22" s="199">
        <f>IFERROR(BB22/BB22,"-")</f>
        <v>1</v>
      </c>
      <c r="BD22" s="99">
        <f>SUM(BD14:BD21)</f>
        <v>181699975</v>
      </c>
      <c r="BE22" s="99">
        <f>SUM(BE14:BE21)</f>
        <v>263</v>
      </c>
      <c r="BF22" s="99">
        <f t="shared" si="21"/>
        <v>20704.190405651778</v>
      </c>
      <c r="BG22" s="99">
        <f t="shared" si="22"/>
        <v>690874.42965779465</v>
      </c>
      <c r="BH22" s="87">
        <f t="shared" si="23"/>
        <v>2.9968094804010938E-2</v>
      </c>
      <c r="BJ22" s="59"/>
    </row>
    <row r="23" spans="2:62" s="8" customFormat="1">
      <c r="B23" s="412">
        <v>3</v>
      </c>
      <c r="C23" s="419" t="s">
        <v>300</v>
      </c>
      <c r="D23" s="105" t="s">
        <v>142</v>
      </c>
      <c r="E23" s="109">
        <v>1077</v>
      </c>
      <c r="F23" s="195">
        <f>IFERROR(E23/E31,"-")</f>
        <v>0.60505617977528092</v>
      </c>
      <c r="G23" s="196">
        <v>0</v>
      </c>
      <c r="H23" s="196">
        <v>0</v>
      </c>
      <c r="I23" s="196">
        <f t="shared" si="0"/>
        <v>0</v>
      </c>
      <c r="J23" s="196" t="str">
        <f t="shared" si="1"/>
        <v>-</v>
      </c>
      <c r="K23" s="106">
        <f t="shared" si="2"/>
        <v>0</v>
      </c>
      <c r="L23" s="109">
        <v>17244</v>
      </c>
      <c r="M23" s="195">
        <f>IFERROR(L23/L31,"-")</f>
        <v>0.8218081303912691</v>
      </c>
      <c r="N23" s="196">
        <v>0</v>
      </c>
      <c r="O23" s="196">
        <v>0</v>
      </c>
      <c r="P23" s="196">
        <f t="shared" si="3"/>
        <v>0</v>
      </c>
      <c r="Q23" s="196" t="str">
        <f t="shared" si="4"/>
        <v>-</v>
      </c>
      <c r="R23" s="106">
        <f t="shared" si="5"/>
        <v>0</v>
      </c>
      <c r="S23" s="109">
        <v>1233</v>
      </c>
      <c r="T23" s="195">
        <f>IFERROR(S23/S31,"-")</f>
        <v>0.90329670329670331</v>
      </c>
      <c r="U23" s="196">
        <v>0</v>
      </c>
      <c r="V23" s="196">
        <v>0</v>
      </c>
      <c r="W23" s="196">
        <f t="shared" si="16"/>
        <v>0</v>
      </c>
      <c r="X23" s="196" t="str">
        <f t="shared" si="17"/>
        <v>-</v>
      </c>
      <c r="Y23" s="106">
        <f t="shared" si="18"/>
        <v>0</v>
      </c>
      <c r="Z23" s="109">
        <v>2612</v>
      </c>
      <c r="AA23" s="195">
        <f>IFERROR(Z23/Z31,"-")</f>
        <v>0.95189504373177847</v>
      </c>
      <c r="AB23" s="196">
        <v>0</v>
      </c>
      <c r="AC23" s="196">
        <v>0</v>
      </c>
      <c r="AD23" s="196">
        <f t="shared" si="6"/>
        <v>0</v>
      </c>
      <c r="AE23" s="196" t="str">
        <f t="shared" si="7"/>
        <v>-</v>
      </c>
      <c r="AF23" s="106">
        <f t="shared" si="8"/>
        <v>0</v>
      </c>
      <c r="AG23" s="109">
        <v>4833</v>
      </c>
      <c r="AH23" s="195">
        <f>IFERROR(AG23/AG31,"-")</f>
        <v>0.74353846153846159</v>
      </c>
      <c r="AI23" s="196">
        <v>0</v>
      </c>
      <c r="AJ23" s="196">
        <v>0</v>
      </c>
      <c r="AK23" s="196">
        <f t="shared" si="9"/>
        <v>0</v>
      </c>
      <c r="AL23" s="196" t="str">
        <f t="shared" si="10"/>
        <v>-</v>
      </c>
      <c r="AM23" s="106">
        <f t="shared" si="11"/>
        <v>0</v>
      </c>
      <c r="AN23" s="109">
        <v>8566</v>
      </c>
      <c r="AO23" s="195">
        <f>IFERROR(AN23/AN31,"-")</f>
        <v>0.84005099539080119</v>
      </c>
      <c r="AP23" s="196">
        <v>0</v>
      </c>
      <c r="AQ23" s="196">
        <v>0</v>
      </c>
      <c r="AR23" s="196">
        <f t="shared" si="12"/>
        <v>0</v>
      </c>
      <c r="AS23" s="196" t="str">
        <f t="shared" si="13"/>
        <v>-</v>
      </c>
      <c r="AT23" s="106">
        <f t="shared" si="14"/>
        <v>0</v>
      </c>
      <c r="AU23" s="109">
        <v>0</v>
      </c>
      <c r="AV23" s="195">
        <f>IFERROR(AU23/AU31,"-")</f>
        <v>0</v>
      </c>
      <c r="AW23" s="196">
        <v>0</v>
      </c>
      <c r="AX23" s="196">
        <v>0</v>
      </c>
      <c r="AY23" s="196" t="str">
        <f t="shared" si="15"/>
        <v>-</v>
      </c>
      <c r="AZ23" s="196" t="str">
        <f t="shared" si="19"/>
        <v>-</v>
      </c>
      <c r="BA23" s="106" t="str">
        <f t="shared" si="20"/>
        <v>-</v>
      </c>
      <c r="BB23" s="109">
        <v>10736</v>
      </c>
      <c r="BC23" s="195">
        <f>IFERROR(BB23/BB31,"-")</f>
        <v>0.93016808178825161</v>
      </c>
      <c r="BD23" s="196">
        <v>0</v>
      </c>
      <c r="BE23" s="196">
        <v>0</v>
      </c>
      <c r="BF23" s="196">
        <f t="shared" si="21"/>
        <v>0</v>
      </c>
      <c r="BG23" s="196" t="str">
        <f t="shared" si="22"/>
        <v>-</v>
      </c>
      <c r="BH23" s="106">
        <f t="shared" si="23"/>
        <v>0</v>
      </c>
      <c r="BJ23" s="59"/>
    </row>
    <row r="24" spans="2:62" s="8" customFormat="1">
      <c r="B24" s="412"/>
      <c r="C24" s="419"/>
      <c r="D24" s="105" t="s">
        <v>139</v>
      </c>
      <c r="E24" s="110">
        <v>158</v>
      </c>
      <c r="F24" s="197">
        <f>IFERROR(E24/E31,"-")</f>
        <v>8.8764044943820231E-2</v>
      </c>
      <c r="G24" s="52">
        <v>8532630</v>
      </c>
      <c r="H24" s="52">
        <v>56</v>
      </c>
      <c r="I24" s="52">
        <f t="shared" si="0"/>
        <v>54003.987341772154</v>
      </c>
      <c r="J24" s="52">
        <f t="shared" si="1"/>
        <v>152368.39285714287</v>
      </c>
      <c r="K24" s="10">
        <f t="shared" si="2"/>
        <v>0.35443037974683544</v>
      </c>
      <c r="L24" s="110">
        <v>1213</v>
      </c>
      <c r="M24" s="197">
        <f>IFERROR(L24/L31,"-")</f>
        <v>5.7808702282800363E-2</v>
      </c>
      <c r="N24" s="52">
        <v>69119683</v>
      </c>
      <c r="O24" s="52">
        <v>385</v>
      </c>
      <c r="P24" s="52">
        <f t="shared" si="3"/>
        <v>56982.426215993408</v>
      </c>
      <c r="Q24" s="52">
        <f t="shared" si="4"/>
        <v>179531.64415584414</v>
      </c>
      <c r="R24" s="10">
        <f t="shared" si="5"/>
        <v>0.31739488870568838</v>
      </c>
      <c r="S24" s="110">
        <v>48</v>
      </c>
      <c r="T24" s="197">
        <f>IFERROR(S24/S31,"-")</f>
        <v>3.5164835164835165E-2</v>
      </c>
      <c r="U24" s="52">
        <v>1194491</v>
      </c>
      <c r="V24" s="52">
        <v>11</v>
      </c>
      <c r="W24" s="52">
        <f t="shared" si="16"/>
        <v>24885.229166666668</v>
      </c>
      <c r="X24" s="52">
        <f t="shared" si="17"/>
        <v>108590.09090909091</v>
      </c>
      <c r="Y24" s="10">
        <f t="shared" si="18"/>
        <v>0.22916666666666666</v>
      </c>
      <c r="Z24" s="110">
        <v>53</v>
      </c>
      <c r="AA24" s="197">
        <f>IFERROR(Z24/Z31,"-")</f>
        <v>1.9314868804664723E-2</v>
      </c>
      <c r="AB24" s="52">
        <v>1079944</v>
      </c>
      <c r="AC24" s="52">
        <v>5</v>
      </c>
      <c r="AD24" s="52">
        <f t="shared" si="6"/>
        <v>20376.301886792451</v>
      </c>
      <c r="AE24" s="52">
        <f t="shared" si="7"/>
        <v>215988.8</v>
      </c>
      <c r="AF24" s="10">
        <f t="shared" si="8"/>
        <v>9.4339622641509441E-2</v>
      </c>
      <c r="AG24" s="110">
        <v>518</v>
      </c>
      <c r="AH24" s="197">
        <f>IFERROR(AG24/AG31,"-")</f>
        <v>7.9692307692307687E-2</v>
      </c>
      <c r="AI24" s="52">
        <v>37217754</v>
      </c>
      <c r="AJ24" s="52">
        <v>196</v>
      </c>
      <c r="AK24" s="52">
        <f t="shared" si="9"/>
        <v>71848.945945945947</v>
      </c>
      <c r="AL24" s="52">
        <f t="shared" si="10"/>
        <v>189886.5</v>
      </c>
      <c r="AM24" s="10">
        <f t="shared" si="11"/>
        <v>0.3783783783783784</v>
      </c>
      <c r="AN24" s="110">
        <v>594</v>
      </c>
      <c r="AO24" s="197">
        <f>IFERROR(AN24/AN31,"-")</f>
        <v>5.8252427184466021E-2</v>
      </c>
      <c r="AP24" s="52">
        <v>29627494</v>
      </c>
      <c r="AQ24" s="52">
        <v>173</v>
      </c>
      <c r="AR24" s="52">
        <f t="shared" si="12"/>
        <v>49877.936026936026</v>
      </c>
      <c r="AS24" s="52">
        <f t="shared" si="13"/>
        <v>171257.19075144507</v>
      </c>
      <c r="AT24" s="10">
        <f t="shared" si="14"/>
        <v>0.29124579124579125</v>
      </c>
      <c r="AU24" s="110">
        <v>0</v>
      </c>
      <c r="AV24" s="197">
        <f>IFERROR(AU24/AU31,"-")</f>
        <v>0</v>
      </c>
      <c r="AW24" s="52">
        <v>0</v>
      </c>
      <c r="AX24" s="52">
        <v>0</v>
      </c>
      <c r="AY24" s="52" t="str">
        <f t="shared" si="15"/>
        <v>-</v>
      </c>
      <c r="AZ24" s="52" t="str">
        <f t="shared" si="19"/>
        <v>-</v>
      </c>
      <c r="BA24" s="10" t="str">
        <f t="shared" si="20"/>
        <v>-</v>
      </c>
      <c r="BB24" s="110">
        <v>268</v>
      </c>
      <c r="BC24" s="197">
        <f>IFERROR(BB24/BB31,"-")</f>
        <v>2.3219546005891527E-2</v>
      </c>
      <c r="BD24" s="52">
        <v>8634462</v>
      </c>
      <c r="BE24" s="52">
        <v>57</v>
      </c>
      <c r="BF24" s="52">
        <f t="shared" si="21"/>
        <v>32218.141791044774</v>
      </c>
      <c r="BG24" s="52">
        <f t="shared" si="22"/>
        <v>151481.78947368421</v>
      </c>
      <c r="BH24" s="10">
        <f t="shared" si="23"/>
        <v>0.21268656716417911</v>
      </c>
      <c r="BJ24" s="59"/>
    </row>
    <row r="25" spans="2:62" s="8" customFormat="1">
      <c r="B25" s="412"/>
      <c r="C25" s="419"/>
      <c r="D25" s="105" t="s">
        <v>140</v>
      </c>
      <c r="E25" s="110">
        <v>130</v>
      </c>
      <c r="F25" s="197">
        <f>IFERROR(E25/E31,"-")</f>
        <v>7.3033707865168537E-2</v>
      </c>
      <c r="G25" s="52">
        <v>19384421</v>
      </c>
      <c r="H25" s="52">
        <v>79</v>
      </c>
      <c r="I25" s="52">
        <f t="shared" si="0"/>
        <v>149110.93076923076</v>
      </c>
      <c r="J25" s="52">
        <f t="shared" si="1"/>
        <v>245372.41772151898</v>
      </c>
      <c r="K25" s="10">
        <f t="shared" si="2"/>
        <v>0.60769230769230764</v>
      </c>
      <c r="L25" s="110">
        <v>855</v>
      </c>
      <c r="M25" s="197">
        <f>IFERROR(L25/L31,"-")</f>
        <v>4.0747271600819708E-2</v>
      </c>
      <c r="N25" s="52">
        <v>118968133</v>
      </c>
      <c r="O25" s="52">
        <v>433</v>
      </c>
      <c r="P25" s="52">
        <f t="shared" si="3"/>
        <v>139144.01520467838</v>
      </c>
      <c r="Q25" s="52">
        <f t="shared" si="4"/>
        <v>274753.19399538107</v>
      </c>
      <c r="R25" s="10">
        <f t="shared" si="5"/>
        <v>0.50643274853801168</v>
      </c>
      <c r="S25" s="110">
        <v>26</v>
      </c>
      <c r="T25" s="197">
        <f>IFERROR(S25/S31,"-")</f>
        <v>1.9047619047619049E-2</v>
      </c>
      <c r="U25" s="52">
        <v>2857570</v>
      </c>
      <c r="V25" s="52">
        <v>9</v>
      </c>
      <c r="W25" s="52">
        <f t="shared" si="16"/>
        <v>109906.53846153847</v>
      </c>
      <c r="X25" s="52">
        <f t="shared" si="17"/>
        <v>317507.77777777775</v>
      </c>
      <c r="Y25" s="10">
        <f t="shared" si="18"/>
        <v>0.34615384615384615</v>
      </c>
      <c r="Z25" s="110">
        <v>17</v>
      </c>
      <c r="AA25" s="197">
        <f>IFERROR(Z25/Z31,"-")</f>
        <v>6.1953352769679301E-3</v>
      </c>
      <c r="AB25" s="52">
        <v>1340953</v>
      </c>
      <c r="AC25" s="52">
        <v>5</v>
      </c>
      <c r="AD25" s="52">
        <f t="shared" si="6"/>
        <v>78879.588235294112</v>
      </c>
      <c r="AE25" s="52">
        <f t="shared" si="7"/>
        <v>268190.59999999998</v>
      </c>
      <c r="AF25" s="10">
        <f t="shared" si="8"/>
        <v>0.29411764705882354</v>
      </c>
      <c r="AG25" s="110">
        <v>415</v>
      </c>
      <c r="AH25" s="197">
        <f>IFERROR(AG25/AG31,"-")</f>
        <v>6.3846153846153844E-2</v>
      </c>
      <c r="AI25" s="52">
        <v>58814462</v>
      </c>
      <c r="AJ25" s="52">
        <v>218</v>
      </c>
      <c r="AK25" s="52">
        <f t="shared" si="9"/>
        <v>141721.59518072288</v>
      </c>
      <c r="AL25" s="52">
        <f t="shared" si="10"/>
        <v>269791.11009174312</v>
      </c>
      <c r="AM25" s="10">
        <f t="shared" si="11"/>
        <v>0.52530120481927711</v>
      </c>
      <c r="AN25" s="110">
        <v>397</v>
      </c>
      <c r="AO25" s="197">
        <f>IFERROR(AN25/AN31,"-")</f>
        <v>3.8933019515543787E-2</v>
      </c>
      <c r="AP25" s="52">
        <v>55955148</v>
      </c>
      <c r="AQ25" s="52">
        <v>201</v>
      </c>
      <c r="AR25" s="52">
        <f t="shared" si="12"/>
        <v>140944.95717884132</v>
      </c>
      <c r="AS25" s="52">
        <f t="shared" si="13"/>
        <v>278383.82089552237</v>
      </c>
      <c r="AT25" s="10">
        <f t="shared" si="14"/>
        <v>0.50629722921914355</v>
      </c>
      <c r="AU25" s="110">
        <v>0</v>
      </c>
      <c r="AV25" s="197">
        <f>IFERROR(AU25/AU31,"-")</f>
        <v>0</v>
      </c>
      <c r="AW25" s="52">
        <v>0</v>
      </c>
      <c r="AX25" s="52">
        <v>0</v>
      </c>
      <c r="AY25" s="52" t="str">
        <f t="shared" si="15"/>
        <v>-</v>
      </c>
      <c r="AZ25" s="52" t="str">
        <f t="shared" si="19"/>
        <v>-</v>
      </c>
      <c r="BA25" s="10" t="str">
        <f t="shared" si="20"/>
        <v>-</v>
      </c>
      <c r="BB25" s="110">
        <v>180</v>
      </c>
      <c r="BC25" s="197">
        <f>IFERROR(BB25/BB31,"-")</f>
        <v>1.5595217466643562E-2</v>
      </c>
      <c r="BD25" s="52">
        <v>25039282</v>
      </c>
      <c r="BE25" s="52">
        <v>75</v>
      </c>
      <c r="BF25" s="52">
        <f t="shared" si="21"/>
        <v>139107.12222222221</v>
      </c>
      <c r="BG25" s="52">
        <f t="shared" si="22"/>
        <v>333857.09333333332</v>
      </c>
      <c r="BH25" s="10">
        <f t="shared" si="23"/>
        <v>0.41666666666666669</v>
      </c>
      <c r="BJ25" s="59"/>
    </row>
    <row r="26" spans="2:62" s="8" customFormat="1">
      <c r="B26" s="412"/>
      <c r="C26" s="419"/>
      <c r="D26" s="105" t="s">
        <v>141</v>
      </c>
      <c r="E26" s="109">
        <v>118</v>
      </c>
      <c r="F26" s="195">
        <f>IFERROR(E26/E31,"-")</f>
        <v>6.6292134831460681E-2</v>
      </c>
      <c r="G26" s="196">
        <v>64681091</v>
      </c>
      <c r="H26" s="196">
        <v>100</v>
      </c>
      <c r="I26" s="196">
        <f t="shared" si="0"/>
        <v>548144.8389830509</v>
      </c>
      <c r="J26" s="196">
        <f t="shared" si="1"/>
        <v>646810.91</v>
      </c>
      <c r="K26" s="106">
        <f t="shared" si="2"/>
        <v>0.84745762711864403</v>
      </c>
      <c r="L26" s="109">
        <v>616</v>
      </c>
      <c r="M26" s="195">
        <f>IFERROR(L26/L31,"-")</f>
        <v>2.9357098603631511E-2</v>
      </c>
      <c r="N26" s="196">
        <v>396727418</v>
      </c>
      <c r="O26" s="196">
        <v>511</v>
      </c>
      <c r="P26" s="196">
        <f t="shared" si="3"/>
        <v>644038.01623376622</v>
      </c>
      <c r="Q26" s="196">
        <f t="shared" si="4"/>
        <v>776374.59491193737</v>
      </c>
      <c r="R26" s="106">
        <f t="shared" si="5"/>
        <v>0.82954545454545459</v>
      </c>
      <c r="S26" s="109">
        <v>58</v>
      </c>
      <c r="T26" s="195">
        <f>IFERROR(S26/S31,"-")</f>
        <v>4.2490842490842493E-2</v>
      </c>
      <c r="U26" s="196">
        <v>34829008</v>
      </c>
      <c r="V26" s="196">
        <v>45</v>
      </c>
      <c r="W26" s="196">
        <f t="shared" si="16"/>
        <v>600500.13793103443</v>
      </c>
      <c r="X26" s="196">
        <f t="shared" si="17"/>
        <v>773977.95555555553</v>
      </c>
      <c r="Y26" s="106">
        <f t="shared" si="18"/>
        <v>0.77586206896551724</v>
      </c>
      <c r="Z26" s="109">
        <v>62</v>
      </c>
      <c r="AA26" s="195">
        <f>IFERROR(Z26/Z31,"-")</f>
        <v>2.2594752186588921E-2</v>
      </c>
      <c r="AB26" s="196">
        <v>37820440</v>
      </c>
      <c r="AC26" s="196">
        <v>50</v>
      </c>
      <c r="AD26" s="196">
        <f t="shared" si="6"/>
        <v>610007.09677419357</v>
      </c>
      <c r="AE26" s="196">
        <f t="shared" si="7"/>
        <v>756408.8</v>
      </c>
      <c r="AF26" s="106">
        <f t="shared" si="8"/>
        <v>0.80645161290322576</v>
      </c>
      <c r="AG26" s="109">
        <v>260</v>
      </c>
      <c r="AH26" s="195">
        <f>IFERROR(AG26/AG31,"-")</f>
        <v>0.04</v>
      </c>
      <c r="AI26" s="196">
        <v>176058632</v>
      </c>
      <c r="AJ26" s="196">
        <v>221</v>
      </c>
      <c r="AK26" s="196">
        <f t="shared" si="9"/>
        <v>677148.58461538458</v>
      </c>
      <c r="AL26" s="196">
        <f t="shared" si="10"/>
        <v>796645.39366515842</v>
      </c>
      <c r="AM26" s="106">
        <f t="shared" si="11"/>
        <v>0.85</v>
      </c>
      <c r="AN26" s="109">
        <v>236</v>
      </c>
      <c r="AO26" s="195">
        <f>IFERROR(AN26/AN31,"-")</f>
        <v>2.3144061979013437E-2</v>
      </c>
      <c r="AP26" s="196">
        <v>148019338</v>
      </c>
      <c r="AQ26" s="196">
        <v>195</v>
      </c>
      <c r="AR26" s="196">
        <f t="shared" si="12"/>
        <v>627200.58474576275</v>
      </c>
      <c r="AS26" s="196">
        <f t="shared" si="13"/>
        <v>759073.52820512815</v>
      </c>
      <c r="AT26" s="106">
        <f t="shared" si="14"/>
        <v>0.82627118644067798</v>
      </c>
      <c r="AU26" s="109">
        <v>0</v>
      </c>
      <c r="AV26" s="195">
        <f>IFERROR(AU26/AU31,"-")</f>
        <v>0</v>
      </c>
      <c r="AW26" s="196">
        <v>0</v>
      </c>
      <c r="AX26" s="196">
        <v>0</v>
      </c>
      <c r="AY26" s="196" t="str">
        <f t="shared" si="15"/>
        <v>-</v>
      </c>
      <c r="AZ26" s="196" t="str">
        <f t="shared" si="19"/>
        <v>-</v>
      </c>
      <c r="BA26" s="106" t="str">
        <f t="shared" si="20"/>
        <v>-</v>
      </c>
      <c r="BB26" s="109">
        <v>177</v>
      </c>
      <c r="BC26" s="195">
        <f>IFERROR(BB26/BB31,"-")</f>
        <v>1.5335297175532836E-2</v>
      </c>
      <c r="BD26" s="196">
        <v>109365399</v>
      </c>
      <c r="BE26" s="196">
        <v>134</v>
      </c>
      <c r="BF26" s="196">
        <f t="shared" si="21"/>
        <v>617883.6101694915</v>
      </c>
      <c r="BG26" s="196">
        <f t="shared" si="22"/>
        <v>816159.69402985077</v>
      </c>
      <c r="BH26" s="106">
        <f t="shared" si="23"/>
        <v>0.75706214689265539</v>
      </c>
      <c r="BJ26" s="59"/>
    </row>
    <row r="27" spans="2:62" s="8" customFormat="1">
      <c r="B27" s="412"/>
      <c r="C27" s="419"/>
      <c r="D27" s="105" t="s">
        <v>143</v>
      </c>
      <c r="E27" s="110">
        <v>150</v>
      </c>
      <c r="F27" s="197">
        <f>IFERROR(E27/E31,"-")</f>
        <v>8.4269662921348312E-2</v>
      </c>
      <c r="G27" s="52">
        <v>154465247</v>
      </c>
      <c r="H27" s="52">
        <v>144</v>
      </c>
      <c r="I27" s="52">
        <f t="shared" si="0"/>
        <v>1029768.3133333334</v>
      </c>
      <c r="J27" s="52">
        <f t="shared" si="1"/>
        <v>1072675.326388889</v>
      </c>
      <c r="K27" s="10">
        <f t="shared" si="2"/>
        <v>0.96</v>
      </c>
      <c r="L27" s="110">
        <v>564</v>
      </c>
      <c r="M27" s="197">
        <f>IFERROR(L27/L31,"-")</f>
        <v>2.6878901968260021E-2</v>
      </c>
      <c r="N27" s="52">
        <v>594158412</v>
      </c>
      <c r="O27" s="52">
        <v>529</v>
      </c>
      <c r="P27" s="52">
        <f t="shared" si="3"/>
        <v>1053472.3617021276</v>
      </c>
      <c r="Q27" s="52">
        <f t="shared" si="4"/>
        <v>1123172.8015122872</v>
      </c>
      <c r="R27" s="10">
        <f t="shared" si="5"/>
        <v>0.93794326241134751</v>
      </c>
      <c r="S27" s="110">
        <v>0</v>
      </c>
      <c r="T27" s="197">
        <f>IFERROR(S27/S31,"-")</f>
        <v>0</v>
      </c>
      <c r="U27" s="52">
        <v>0</v>
      </c>
      <c r="V27" s="52">
        <v>0</v>
      </c>
      <c r="W27" s="52" t="str">
        <f t="shared" si="16"/>
        <v>-</v>
      </c>
      <c r="X27" s="52" t="str">
        <f t="shared" si="17"/>
        <v>-</v>
      </c>
      <c r="Y27" s="10" t="str">
        <f t="shared" si="18"/>
        <v>-</v>
      </c>
      <c r="Z27" s="110">
        <v>0</v>
      </c>
      <c r="AA27" s="197">
        <f>IFERROR(Z27/Z31,"-")</f>
        <v>0</v>
      </c>
      <c r="AB27" s="52">
        <v>0</v>
      </c>
      <c r="AC27" s="52">
        <v>0</v>
      </c>
      <c r="AD27" s="52" t="str">
        <f t="shared" si="6"/>
        <v>-</v>
      </c>
      <c r="AE27" s="52" t="str">
        <f t="shared" si="7"/>
        <v>-</v>
      </c>
      <c r="AF27" s="10" t="str">
        <f t="shared" si="8"/>
        <v>-</v>
      </c>
      <c r="AG27" s="110">
        <v>266</v>
      </c>
      <c r="AH27" s="197">
        <f>IFERROR(AG27/AG31,"-")</f>
        <v>4.0923076923076923E-2</v>
      </c>
      <c r="AI27" s="52">
        <v>263312689</v>
      </c>
      <c r="AJ27" s="52">
        <v>246</v>
      </c>
      <c r="AK27" s="52">
        <f t="shared" si="9"/>
        <v>989897.32706766913</v>
      </c>
      <c r="AL27" s="52">
        <f t="shared" si="10"/>
        <v>1070376.7845528456</v>
      </c>
      <c r="AM27" s="10">
        <f t="shared" si="11"/>
        <v>0.92481203007518797</v>
      </c>
      <c r="AN27" s="110">
        <v>212</v>
      </c>
      <c r="AO27" s="197">
        <f>IFERROR(AN27/AN31,"-")</f>
        <v>2.079042855741885E-2</v>
      </c>
      <c r="AP27" s="52">
        <v>228295572</v>
      </c>
      <c r="AQ27" s="52">
        <v>202</v>
      </c>
      <c r="AR27" s="52">
        <f t="shared" si="12"/>
        <v>1076865.9056603773</v>
      </c>
      <c r="AS27" s="52">
        <f t="shared" si="13"/>
        <v>1130176.0990099011</v>
      </c>
      <c r="AT27" s="10">
        <f t="shared" si="14"/>
        <v>0.95283018867924529</v>
      </c>
      <c r="AU27" s="110">
        <v>564</v>
      </c>
      <c r="AV27" s="197">
        <f>IFERROR(AU27/AU31,"-")</f>
        <v>0.53459715639810423</v>
      </c>
      <c r="AW27" s="52">
        <v>594158412</v>
      </c>
      <c r="AX27" s="52">
        <v>529</v>
      </c>
      <c r="AY27" s="52">
        <f t="shared" si="15"/>
        <v>1053472.3617021276</v>
      </c>
      <c r="AZ27" s="52">
        <f t="shared" si="19"/>
        <v>1123172.8015122872</v>
      </c>
      <c r="BA27" s="10">
        <f t="shared" si="20"/>
        <v>0.93794326241134751</v>
      </c>
      <c r="BB27" s="110">
        <v>120</v>
      </c>
      <c r="BC27" s="197">
        <f>IFERROR(BB27/BB31,"-")</f>
        <v>1.0396811644429042E-2</v>
      </c>
      <c r="BD27" s="52">
        <v>117788122</v>
      </c>
      <c r="BE27" s="52">
        <v>110</v>
      </c>
      <c r="BF27" s="52">
        <f t="shared" si="21"/>
        <v>981567.68333333335</v>
      </c>
      <c r="BG27" s="52">
        <f t="shared" si="22"/>
        <v>1070801.1090909091</v>
      </c>
      <c r="BH27" s="10">
        <f t="shared" si="23"/>
        <v>0.91666666666666663</v>
      </c>
      <c r="BJ27" s="59"/>
    </row>
    <row r="28" spans="2:62" s="8" customFormat="1">
      <c r="B28" s="412"/>
      <c r="C28" s="419"/>
      <c r="D28" s="105" t="s">
        <v>144</v>
      </c>
      <c r="E28" s="109">
        <v>78</v>
      </c>
      <c r="F28" s="195">
        <f>IFERROR(E28/E31,"-")</f>
        <v>4.3820224719101124E-2</v>
      </c>
      <c r="G28" s="196">
        <v>130347725</v>
      </c>
      <c r="H28" s="196">
        <v>76</v>
      </c>
      <c r="I28" s="196">
        <f t="shared" si="0"/>
        <v>1671124.6794871795</v>
      </c>
      <c r="J28" s="196">
        <f t="shared" si="1"/>
        <v>1715101.644736842</v>
      </c>
      <c r="K28" s="106">
        <f t="shared" si="2"/>
        <v>0.97435897435897434</v>
      </c>
      <c r="L28" s="109">
        <v>256</v>
      </c>
      <c r="M28" s="195">
        <f>IFERROR(L28/L31,"-")</f>
        <v>1.2200352666444264E-2</v>
      </c>
      <c r="N28" s="196">
        <v>437890503</v>
      </c>
      <c r="O28" s="196">
        <v>241</v>
      </c>
      <c r="P28" s="196">
        <f t="shared" si="3"/>
        <v>1710509.77734375</v>
      </c>
      <c r="Q28" s="196">
        <f t="shared" si="4"/>
        <v>1816973.041493776</v>
      </c>
      <c r="R28" s="106">
        <f t="shared" si="5"/>
        <v>0.94140625</v>
      </c>
      <c r="S28" s="109">
        <v>0</v>
      </c>
      <c r="T28" s="195">
        <f>IFERROR(S28/S31,"-")</f>
        <v>0</v>
      </c>
      <c r="U28" s="196">
        <v>0</v>
      </c>
      <c r="V28" s="196">
        <v>0</v>
      </c>
      <c r="W28" s="196" t="str">
        <f t="shared" si="16"/>
        <v>-</v>
      </c>
      <c r="X28" s="196" t="str">
        <f t="shared" si="17"/>
        <v>-</v>
      </c>
      <c r="Y28" s="106" t="str">
        <f t="shared" si="18"/>
        <v>-</v>
      </c>
      <c r="Z28" s="109">
        <v>0</v>
      </c>
      <c r="AA28" s="195">
        <f>IFERROR(Z28/Z31,"-")</f>
        <v>0</v>
      </c>
      <c r="AB28" s="196">
        <v>0</v>
      </c>
      <c r="AC28" s="196">
        <v>0</v>
      </c>
      <c r="AD28" s="196" t="str">
        <f t="shared" si="6"/>
        <v>-</v>
      </c>
      <c r="AE28" s="196" t="str">
        <f t="shared" si="7"/>
        <v>-</v>
      </c>
      <c r="AF28" s="106" t="str">
        <f t="shared" si="8"/>
        <v>-</v>
      </c>
      <c r="AG28" s="109">
        <v>103</v>
      </c>
      <c r="AH28" s="195">
        <f>IFERROR(AG28/AG31,"-")</f>
        <v>1.5846153846153847E-2</v>
      </c>
      <c r="AI28" s="196">
        <v>155868590</v>
      </c>
      <c r="AJ28" s="196">
        <v>100</v>
      </c>
      <c r="AK28" s="196">
        <f t="shared" si="9"/>
        <v>1513287.2815533981</v>
      </c>
      <c r="AL28" s="196">
        <f t="shared" si="10"/>
        <v>1558685.9</v>
      </c>
      <c r="AM28" s="106">
        <f t="shared" si="11"/>
        <v>0.970873786407767</v>
      </c>
      <c r="AN28" s="109">
        <v>106</v>
      </c>
      <c r="AO28" s="195">
        <f>IFERROR(AN28/AN31,"-")</f>
        <v>1.0395214278709425E-2</v>
      </c>
      <c r="AP28" s="196">
        <v>178427731</v>
      </c>
      <c r="AQ28" s="196">
        <v>98</v>
      </c>
      <c r="AR28" s="196">
        <f t="shared" si="12"/>
        <v>1683280.4811320754</v>
      </c>
      <c r="AS28" s="196">
        <f t="shared" si="13"/>
        <v>1820691.1326530613</v>
      </c>
      <c r="AT28" s="106">
        <f t="shared" si="14"/>
        <v>0.92452830188679247</v>
      </c>
      <c r="AU28" s="109">
        <v>256</v>
      </c>
      <c r="AV28" s="195">
        <f>IFERROR(AU28/AU31,"-")</f>
        <v>0.24265402843601896</v>
      </c>
      <c r="AW28" s="196">
        <v>437890503</v>
      </c>
      <c r="AX28" s="196">
        <v>241</v>
      </c>
      <c r="AY28" s="196">
        <f t="shared" si="15"/>
        <v>1710509.77734375</v>
      </c>
      <c r="AZ28" s="196">
        <f t="shared" si="19"/>
        <v>1816973.041493776</v>
      </c>
      <c r="BA28" s="106">
        <f t="shared" si="20"/>
        <v>0.94140625</v>
      </c>
      <c r="BB28" s="109">
        <v>37</v>
      </c>
      <c r="BC28" s="195">
        <f>IFERROR(BB28/BB31,"-")</f>
        <v>3.2056835903656214E-3</v>
      </c>
      <c r="BD28" s="196">
        <v>63209707</v>
      </c>
      <c r="BE28" s="196">
        <v>35</v>
      </c>
      <c r="BF28" s="196">
        <f t="shared" si="21"/>
        <v>1708370.4594594594</v>
      </c>
      <c r="BG28" s="196">
        <f t="shared" si="22"/>
        <v>1805991.6285714286</v>
      </c>
      <c r="BH28" s="106">
        <f t="shared" si="23"/>
        <v>0.94594594594594594</v>
      </c>
      <c r="BJ28" s="59"/>
    </row>
    <row r="29" spans="2:62" s="8" customFormat="1">
      <c r="B29" s="412"/>
      <c r="C29" s="419"/>
      <c r="D29" s="105" t="s">
        <v>145</v>
      </c>
      <c r="E29" s="110">
        <v>51</v>
      </c>
      <c r="F29" s="197">
        <f>IFERROR(E29/E31,"-")</f>
        <v>2.8651685393258425E-2</v>
      </c>
      <c r="G29" s="52">
        <v>106899267</v>
      </c>
      <c r="H29" s="52">
        <v>48</v>
      </c>
      <c r="I29" s="52">
        <f t="shared" si="0"/>
        <v>2096064.0588235294</v>
      </c>
      <c r="J29" s="52">
        <f t="shared" si="1"/>
        <v>2227068.0625</v>
      </c>
      <c r="K29" s="10">
        <f t="shared" si="2"/>
        <v>0.94117647058823528</v>
      </c>
      <c r="L29" s="110">
        <v>158</v>
      </c>
      <c r="M29" s="197">
        <f>IFERROR(L29/L31,"-")</f>
        <v>7.5299051613210693E-3</v>
      </c>
      <c r="N29" s="52">
        <v>307268059</v>
      </c>
      <c r="O29" s="52">
        <v>148</v>
      </c>
      <c r="P29" s="52">
        <f t="shared" si="3"/>
        <v>1944734.5506329115</v>
      </c>
      <c r="Q29" s="52">
        <f t="shared" si="4"/>
        <v>2076135.5337837837</v>
      </c>
      <c r="R29" s="10">
        <f t="shared" si="5"/>
        <v>0.93670886075949367</v>
      </c>
      <c r="S29" s="110">
        <v>0</v>
      </c>
      <c r="T29" s="197">
        <f>IFERROR(S29/S31,"-")</f>
        <v>0</v>
      </c>
      <c r="U29" s="52">
        <v>0</v>
      </c>
      <c r="V29" s="52">
        <v>0</v>
      </c>
      <c r="W29" s="52" t="str">
        <f t="shared" si="16"/>
        <v>-</v>
      </c>
      <c r="X29" s="52" t="str">
        <f t="shared" si="17"/>
        <v>-</v>
      </c>
      <c r="Y29" s="10" t="str">
        <f t="shared" si="18"/>
        <v>-</v>
      </c>
      <c r="Z29" s="110">
        <v>0</v>
      </c>
      <c r="AA29" s="197">
        <f>IFERROR(Z29/Z31,"-")</f>
        <v>0</v>
      </c>
      <c r="AB29" s="52">
        <v>0</v>
      </c>
      <c r="AC29" s="52">
        <v>0</v>
      </c>
      <c r="AD29" s="52" t="str">
        <f t="shared" si="6"/>
        <v>-</v>
      </c>
      <c r="AE29" s="52" t="str">
        <f t="shared" si="7"/>
        <v>-</v>
      </c>
      <c r="AF29" s="10" t="str">
        <f t="shared" si="8"/>
        <v>-</v>
      </c>
      <c r="AG29" s="110">
        <v>78</v>
      </c>
      <c r="AH29" s="197">
        <f>IFERROR(AG29/AG31,"-")</f>
        <v>1.2E-2</v>
      </c>
      <c r="AI29" s="52">
        <v>134758882</v>
      </c>
      <c r="AJ29" s="52">
        <v>70</v>
      </c>
      <c r="AK29" s="52">
        <f t="shared" si="9"/>
        <v>1727677.9743589743</v>
      </c>
      <c r="AL29" s="52">
        <f t="shared" si="10"/>
        <v>1925126.8857142858</v>
      </c>
      <c r="AM29" s="10">
        <f t="shared" si="11"/>
        <v>0.89743589743589747</v>
      </c>
      <c r="AN29" s="110">
        <v>54</v>
      </c>
      <c r="AO29" s="197">
        <f>IFERROR(AN29/AN31,"-")</f>
        <v>5.2956751985878204E-3</v>
      </c>
      <c r="AP29" s="52">
        <v>113047244</v>
      </c>
      <c r="AQ29" s="52">
        <v>53</v>
      </c>
      <c r="AR29" s="52">
        <f t="shared" si="12"/>
        <v>2093467.4814814816</v>
      </c>
      <c r="AS29" s="52">
        <f t="shared" si="13"/>
        <v>2132966.8679245282</v>
      </c>
      <c r="AT29" s="10">
        <f t="shared" si="14"/>
        <v>0.98148148148148151</v>
      </c>
      <c r="AU29" s="110">
        <v>158</v>
      </c>
      <c r="AV29" s="197">
        <f>IFERROR(AU29/AU31,"-")</f>
        <v>0.14976303317535544</v>
      </c>
      <c r="AW29" s="52">
        <v>307268059</v>
      </c>
      <c r="AX29" s="52">
        <v>148</v>
      </c>
      <c r="AY29" s="52">
        <f t="shared" si="15"/>
        <v>1944734.5506329115</v>
      </c>
      <c r="AZ29" s="52">
        <f t="shared" si="19"/>
        <v>2076135.5337837837</v>
      </c>
      <c r="BA29" s="10">
        <f t="shared" si="20"/>
        <v>0.93670886075949367</v>
      </c>
      <c r="BB29" s="110">
        <v>14</v>
      </c>
      <c r="BC29" s="197">
        <f>IFERROR(BB29/BB31,"-")</f>
        <v>1.2129613585167215E-3</v>
      </c>
      <c r="BD29" s="52">
        <v>17256793</v>
      </c>
      <c r="BE29" s="52">
        <v>12</v>
      </c>
      <c r="BF29" s="52">
        <f t="shared" si="21"/>
        <v>1232628.0714285714</v>
      </c>
      <c r="BG29" s="52">
        <f t="shared" si="22"/>
        <v>1438066.0833333333</v>
      </c>
      <c r="BH29" s="10">
        <f t="shared" si="23"/>
        <v>0.8571428571428571</v>
      </c>
      <c r="BJ29" s="59"/>
    </row>
    <row r="30" spans="2:62" s="8" customFormat="1">
      <c r="B30" s="412"/>
      <c r="C30" s="419"/>
      <c r="D30" s="108" t="s">
        <v>146</v>
      </c>
      <c r="E30" s="111">
        <v>18</v>
      </c>
      <c r="F30" s="198">
        <f>IFERROR(E30/E31,"-")</f>
        <v>1.0112359550561797E-2</v>
      </c>
      <c r="G30" s="98">
        <v>44934695</v>
      </c>
      <c r="H30" s="98">
        <v>17</v>
      </c>
      <c r="I30" s="98">
        <f t="shared" si="0"/>
        <v>2496371.9444444445</v>
      </c>
      <c r="J30" s="98">
        <f t="shared" si="1"/>
        <v>2643217.3529411764</v>
      </c>
      <c r="K30" s="26">
        <f t="shared" si="2"/>
        <v>0.94444444444444442</v>
      </c>
      <c r="L30" s="111">
        <v>77</v>
      </c>
      <c r="M30" s="198">
        <f>IFERROR(L30/L31,"-")</f>
        <v>3.6696373254539389E-3</v>
      </c>
      <c r="N30" s="98">
        <v>206195279</v>
      </c>
      <c r="O30" s="98">
        <v>72</v>
      </c>
      <c r="P30" s="98">
        <f t="shared" si="3"/>
        <v>2677860.7662337665</v>
      </c>
      <c r="Q30" s="98">
        <f t="shared" si="4"/>
        <v>2863823.3194444445</v>
      </c>
      <c r="R30" s="26">
        <f t="shared" si="5"/>
        <v>0.93506493506493504</v>
      </c>
      <c r="S30" s="111">
        <v>0</v>
      </c>
      <c r="T30" s="198">
        <f>IFERROR(S30/S31,"-")</f>
        <v>0</v>
      </c>
      <c r="U30" s="98">
        <v>0</v>
      </c>
      <c r="V30" s="98">
        <v>0</v>
      </c>
      <c r="W30" s="98" t="str">
        <f t="shared" si="16"/>
        <v>-</v>
      </c>
      <c r="X30" s="98" t="str">
        <f t="shared" si="17"/>
        <v>-</v>
      </c>
      <c r="Y30" s="26" t="str">
        <f t="shared" si="18"/>
        <v>-</v>
      </c>
      <c r="Z30" s="111">
        <v>0</v>
      </c>
      <c r="AA30" s="198">
        <f>IFERROR(Z30/Z31,"-")</f>
        <v>0</v>
      </c>
      <c r="AB30" s="98">
        <v>0</v>
      </c>
      <c r="AC30" s="98">
        <v>0</v>
      </c>
      <c r="AD30" s="98" t="str">
        <f t="shared" si="6"/>
        <v>-</v>
      </c>
      <c r="AE30" s="98" t="str">
        <f t="shared" si="7"/>
        <v>-</v>
      </c>
      <c r="AF30" s="26" t="str">
        <f t="shared" si="8"/>
        <v>-</v>
      </c>
      <c r="AG30" s="111">
        <v>27</v>
      </c>
      <c r="AH30" s="198">
        <f>IFERROR(AG30/AG31,"-")</f>
        <v>4.1538461538461538E-3</v>
      </c>
      <c r="AI30" s="98">
        <v>61321225</v>
      </c>
      <c r="AJ30" s="98">
        <v>26</v>
      </c>
      <c r="AK30" s="98">
        <f t="shared" si="9"/>
        <v>2271156.4814814813</v>
      </c>
      <c r="AL30" s="98">
        <f t="shared" si="10"/>
        <v>2358508.653846154</v>
      </c>
      <c r="AM30" s="26">
        <f t="shared" si="11"/>
        <v>0.96296296296296291</v>
      </c>
      <c r="AN30" s="111">
        <v>32</v>
      </c>
      <c r="AO30" s="198">
        <f>IFERROR(AN30/AN31,"-")</f>
        <v>3.138177895459449E-3</v>
      </c>
      <c r="AP30" s="98">
        <v>83267406</v>
      </c>
      <c r="AQ30" s="98">
        <v>29</v>
      </c>
      <c r="AR30" s="98">
        <f t="shared" si="12"/>
        <v>2602106.4375</v>
      </c>
      <c r="AS30" s="98">
        <f t="shared" si="13"/>
        <v>2871289.8620689656</v>
      </c>
      <c r="AT30" s="26">
        <f t="shared" si="14"/>
        <v>0.90625</v>
      </c>
      <c r="AU30" s="111">
        <v>77</v>
      </c>
      <c r="AV30" s="198">
        <f>IFERROR(AU30/AU31,"-")</f>
        <v>7.2985781990521331E-2</v>
      </c>
      <c r="AW30" s="98">
        <v>206195279</v>
      </c>
      <c r="AX30" s="98">
        <v>72</v>
      </c>
      <c r="AY30" s="98">
        <f t="shared" si="15"/>
        <v>2677860.7662337665</v>
      </c>
      <c r="AZ30" s="98">
        <f t="shared" si="19"/>
        <v>2863823.3194444445</v>
      </c>
      <c r="BA30" s="26">
        <f t="shared" si="20"/>
        <v>0.93506493506493504</v>
      </c>
      <c r="BB30" s="111">
        <v>10</v>
      </c>
      <c r="BC30" s="198">
        <f>IFERROR(BB30/BB31,"-")</f>
        <v>8.6640097036908687E-4</v>
      </c>
      <c r="BD30" s="98">
        <v>14364025</v>
      </c>
      <c r="BE30" s="98">
        <v>7</v>
      </c>
      <c r="BF30" s="98">
        <f t="shared" si="21"/>
        <v>1436402.5</v>
      </c>
      <c r="BG30" s="98">
        <f t="shared" si="22"/>
        <v>2052003.5714285714</v>
      </c>
      <c r="BH30" s="26">
        <f t="shared" si="23"/>
        <v>0.7</v>
      </c>
      <c r="BJ30" s="59"/>
    </row>
    <row r="31" spans="2:62" s="8" customFormat="1">
      <c r="B31" s="412"/>
      <c r="C31" s="419"/>
      <c r="D31" s="226" t="s">
        <v>64</v>
      </c>
      <c r="E31" s="112">
        <f>SUM(E23:E30)</f>
        <v>1780</v>
      </c>
      <c r="F31" s="199">
        <f>IFERROR(E31/E31,"-")</f>
        <v>1</v>
      </c>
      <c r="G31" s="99">
        <f>SUM(G23:G30)</f>
        <v>529245076</v>
      </c>
      <c r="H31" s="99">
        <f>SUM(H23:H30)</f>
        <v>520</v>
      </c>
      <c r="I31" s="99">
        <f t="shared" si="0"/>
        <v>297328.69438202248</v>
      </c>
      <c r="J31" s="99">
        <f t="shared" si="1"/>
        <v>1017778.9923076923</v>
      </c>
      <c r="K31" s="87">
        <f t="shared" si="2"/>
        <v>0.29213483146067415</v>
      </c>
      <c r="L31" s="112">
        <f>SUM(L23:L30)</f>
        <v>20983</v>
      </c>
      <c r="M31" s="199">
        <f>IFERROR(L31/L31,"-")</f>
        <v>1</v>
      </c>
      <c r="N31" s="99">
        <f>SUM(N23:N30)</f>
        <v>2130327487</v>
      </c>
      <c r="O31" s="99">
        <f>SUM(O23:O30)</f>
        <v>2319</v>
      </c>
      <c r="P31" s="99">
        <f t="shared" si="3"/>
        <v>101526.35404851547</v>
      </c>
      <c r="Q31" s="99">
        <f t="shared" si="4"/>
        <v>918640.57222940924</v>
      </c>
      <c r="R31" s="87">
        <f t="shared" si="5"/>
        <v>0.11051803841204785</v>
      </c>
      <c r="S31" s="112">
        <f>SUM(S23:S30)</f>
        <v>1365</v>
      </c>
      <c r="T31" s="199">
        <f>IFERROR(S31/S31,"-")</f>
        <v>1</v>
      </c>
      <c r="U31" s="99">
        <f>SUM(U23:U30)</f>
        <v>38881069</v>
      </c>
      <c r="V31" s="99">
        <f>SUM(V23:V30)</f>
        <v>65</v>
      </c>
      <c r="W31" s="99">
        <f t="shared" si="16"/>
        <v>28484.299633699633</v>
      </c>
      <c r="X31" s="99">
        <f t="shared" si="17"/>
        <v>598170.29230769235</v>
      </c>
      <c r="Y31" s="87">
        <f t="shared" si="18"/>
        <v>4.7619047619047616E-2</v>
      </c>
      <c r="Z31" s="112">
        <f>SUM(Z23:Z30)</f>
        <v>2744</v>
      </c>
      <c r="AA31" s="199">
        <f>IFERROR(Z31/Z31,"-")</f>
        <v>1</v>
      </c>
      <c r="AB31" s="99">
        <f>SUM(AB23:AB30)</f>
        <v>40241337</v>
      </c>
      <c r="AC31" s="99">
        <f>SUM(AC23:AC30)</f>
        <v>60</v>
      </c>
      <c r="AD31" s="99">
        <f t="shared" si="6"/>
        <v>14665.21027696793</v>
      </c>
      <c r="AE31" s="99">
        <f t="shared" si="7"/>
        <v>670688.94999999995</v>
      </c>
      <c r="AF31" s="87">
        <f t="shared" si="8"/>
        <v>2.1865889212827987E-2</v>
      </c>
      <c r="AG31" s="112">
        <f>SUM(AG23:AG30)</f>
        <v>6500</v>
      </c>
      <c r="AH31" s="199">
        <f>IFERROR(AG31/AG31,"-")</f>
        <v>1</v>
      </c>
      <c r="AI31" s="99">
        <f>SUM(AI23:AI30)</f>
        <v>887352234</v>
      </c>
      <c r="AJ31" s="99">
        <f>SUM(AJ23:AJ30)</f>
        <v>1077</v>
      </c>
      <c r="AK31" s="99">
        <f t="shared" si="9"/>
        <v>136515.7283076923</v>
      </c>
      <c r="AL31" s="99">
        <f t="shared" si="10"/>
        <v>823911.08077994431</v>
      </c>
      <c r="AM31" s="87">
        <f t="shared" si="11"/>
        <v>0.16569230769230769</v>
      </c>
      <c r="AN31" s="112">
        <f>SUM(AN23:AN30)</f>
        <v>10197</v>
      </c>
      <c r="AO31" s="199">
        <f>IFERROR(AN31/AN31,"-")</f>
        <v>1</v>
      </c>
      <c r="AP31" s="99">
        <f>SUM(AP23:AP30)</f>
        <v>836639933</v>
      </c>
      <c r="AQ31" s="99">
        <f>SUM(AQ23:AQ30)</f>
        <v>951</v>
      </c>
      <c r="AR31" s="99">
        <f t="shared" si="12"/>
        <v>82047.654506227322</v>
      </c>
      <c r="AS31" s="99">
        <f t="shared" si="13"/>
        <v>879747.56361724506</v>
      </c>
      <c r="AT31" s="87">
        <f t="shared" si="14"/>
        <v>9.3262724330685498E-2</v>
      </c>
      <c r="AU31" s="112">
        <f>SUM(AU23:AU30)</f>
        <v>1055</v>
      </c>
      <c r="AV31" s="199">
        <f>IFERROR(AU31/AU31,"-")</f>
        <v>1</v>
      </c>
      <c r="AW31" s="99">
        <f>SUM(AW23:AW30)</f>
        <v>1545512253</v>
      </c>
      <c r="AX31" s="99">
        <f>SUM(AX23:AX30)</f>
        <v>990</v>
      </c>
      <c r="AY31" s="99">
        <f t="shared" si="15"/>
        <v>1464940.5241706162</v>
      </c>
      <c r="AZ31" s="99">
        <f t="shared" si="19"/>
        <v>1561123.4878787878</v>
      </c>
      <c r="BA31" s="87">
        <f t="shared" si="20"/>
        <v>0.93838862559241709</v>
      </c>
      <c r="BB31" s="112">
        <f>SUM(BB23:BB30)</f>
        <v>11542</v>
      </c>
      <c r="BC31" s="199">
        <f>IFERROR(BB31/BB31,"-")</f>
        <v>1</v>
      </c>
      <c r="BD31" s="99">
        <f>SUM(BD23:BD30)</f>
        <v>355657790</v>
      </c>
      <c r="BE31" s="99">
        <f>SUM(BE23:BE30)</f>
        <v>430</v>
      </c>
      <c r="BF31" s="99">
        <f t="shared" si="21"/>
        <v>30814.225437532488</v>
      </c>
      <c r="BG31" s="99">
        <f t="shared" si="22"/>
        <v>827111.13953488367</v>
      </c>
      <c r="BH31" s="87">
        <f t="shared" si="23"/>
        <v>3.7255241725870733E-2</v>
      </c>
      <c r="BJ31" s="59"/>
    </row>
    <row r="32" spans="2:62" s="8" customFormat="1">
      <c r="B32" s="410">
        <v>4</v>
      </c>
      <c r="C32" s="421" t="s">
        <v>301</v>
      </c>
      <c r="D32" s="105" t="s">
        <v>142</v>
      </c>
      <c r="E32" s="109">
        <v>806</v>
      </c>
      <c r="F32" s="195">
        <f>IFERROR(E32/E40,"-")</f>
        <v>0.5085173501577287</v>
      </c>
      <c r="G32" s="196">
        <v>0</v>
      </c>
      <c r="H32" s="196">
        <v>0</v>
      </c>
      <c r="I32" s="196">
        <f t="shared" si="0"/>
        <v>0</v>
      </c>
      <c r="J32" s="196" t="str">
        <f t="shared" si="1"/>
        <v>-</v>
      </c>
      <c r="K32" s="106">
        <f t="shared" si="2"/>
        <v>0</v>
      </c>
      <c r="L32" s="109">
        <v>11391</v>
      </c>
      <c r="M32" s="195">
        <f>IFERROR(L32/L40,"-")</f>
        <v>0.74485058523507486</v>
      </c>
      <c r="N32" s="196">
        <v>0</v>
      </c>
      <c r="O32" s="196">
        <v>0</v>
      </c>
      <c r="P32" s="196">
        <f t="shared" si="3"/>
        <v>0</v>
      </c>
      <c r="Q32" s="196" t="str">
        <f t="shared" si="4"/>
        <v>-</v>
      </c>
      <c r="R32" s="106">
        <f t="shared" si="5"/>
        <v>0</v>
      </c>
      <c r="S32" s="109">
        <v>808</v>
      </c>
      <c r="T32" s="195">
        <f>IFERROR(S32/S40,"-")</f>
        <v>0.86788399570354458</v>
      </c>
      <c r="U32" s="196">
        <v>0</v>
      </c>
      <c r="V32" s="196">
        <v>0</v>
      </c>
      <c r="W32" s="196">
        <f t="shared" si="16"/>
        <v>0</v>
      </c>
      <c r="X32" s="196" t="str">
        <f t="shared" si="17"/>
        <v>-</v>
      </c>
      <c r="Y32" s="106">
        <f t="shared" si="18"/>
        <v>0</v>
      </c>
      <c r="Z32" s="109">
        <v>1577</v>
      </c>
      <c r="AA32" s="195">
        <f>IFERROR(Z32/Z40,"-")</f>
        <v>0.92710170487948262</v>
      </c>
      <c r="AB32" s="196">
        <v>0</v>
      </c>
      <c r="AC32" s="196">
        <v>0</v>
      </c>
      <c r="AD32" s="196">
        <f t="shared" si="6"/>
        <v>0</v>
      </c>
      <c r="AE32" s="196" t="str">
        <f t="shared" si="7"/>
        <v>-</v>
      </c>
      <c r="AF32" s="106">
        <f t="shared" si="8"/>
        <v>0</v>
      </c>
      <c r="AG32" s="109">
        <v>3413</v>
      </c>
      <c r="AH32" s="195">
        <f>IFERROR(AG32/AG40,"-")</f>
        <v>0.6454236006051437</v>
      </c>
      <c r="AI32" s="196">
        <v>0</v>
      </c>
      <c r="AJ32" s="196">
        <v>0</v>
      </c>
      <c r="AK32" s="196">
        <f t="shared" si="9"/>
        <v>0</v>
      </c>
      <c r="AL32" s="196" t="str">
        <f t="shared" si="10"/>
        <v>-</v>
      </c>
      <c r="AM32" s="106">
        <f t="shared" si="11"/>
        <v>0</v>
      </c>
      <c r="AN32" s="109">
        <v>5593</v>
      </c>
      <c r="AO32" s="195">
        <f>IFERROR(AN32/AN40,"-")</f>
        <v>0.76837477675504873</v>
      </c>
      <c r="AP32" s="196">
        <v>0</v>
      </c>
      <c r="AQ32" s="196">
        <v>0</v>
      </c>
      <c r="AR32" s="196">
        <f t="shared" si="12"/>
        <v>0</v>
      </c>
      <c r="AS32" s="196" t="str">
        <f t="shared" si="13"/>
        <v>-</v>
      </c>
      <c r="AT32" s="106">
        <f t="shared" si="14"/>
        <v>0</v>
      </c>
      <c r="AU32" s="109">
        <v>0</v>
      </c>
      <c r="AV32" s="195">
        <f>IFERROR(AU32/AU40,"-")</f>
        <v>0</v>
      </c>
      <c r="AW32" s="196">
        <v>0</v>
      </c>
      <c r="AX32" s="196">
        <v>0</v>
      </c>
      <c r="AY32" s="196" t="str">
        <f t="shared" si="15"/>
        <v>-</v>
      </c>
      <c r="AZ32" s="196" t="str">
        <f t="shared" si="19"/>
        <v>-</v>
      </c>
      <c r="BA32" s="106" t="str">
        <f t="shared" si="20"/>
        <v>-</v>
      </c>
      <c r="BB32" s="109">
        <v>6134</v>
      </c>
      <c r="BC32" s="195">
        <f>IFERROR(BB32/BB40,"-")</f>
        <v>0.89299752511282571</v>
      </c>
      <c r="BD32" s="196">
        <v>0</v>
      </c>
      <c r="BE32" s="196">
        <v>0</v>
      </c>
      <c r="BF32" s="196">
        <f t="shared" si="21"/>
        <v>0</v>
      </c>
      <c r="BG32" s="196" t="str">
        <f t="shared" si="22"/>
        <v>-</v>
      </c>
      <c r="BH32" s="106">
        <f t="shared" si="23"/>
        <v>0</v>
      </c>
      <c r="BJ32" s="59"/>
    </row>
    <row r="33" spans="2:62" s="8" customFormat="1">
      <c r="B33" s="410"/>
      <c r="C33" s="421"/>
      <c r="D33" s="105" t="s">
        <v>139</v>
      </c>
      <c r="E33" s="110">
        <v>189</v>
      </c>
      <c r="F33" s="197">
        <f>IFERROR(E33/E40,"-")</f>
        <v>0.1192429022082019</v>
      </c>
      <c r="G33" s="52">
        <v>6565683</v>
      </c>
      <c r="H33" s="52">
        <v>51</v>
      </c>
      <c r="I33" s="52">
        <f t="shared" si="0"/>
        <v>34739.063492063491</v>
      </c>
      <c r="J33" s="52">
        <f t="shared" si="1"/>
        <v>128738.88235294117</v>
      </c>
      <c r="K33" s="10">
        <f t="shared" si="2"/>
        <v>0.26984126984126983</v>
      </c>
      <c r="L33" s="110">
        <v>1443</v>
      </c>
      <c r="M33" s="197">
        <f>IFERROR(L33/L40,"-")</f>
        <v>9.4356895311580466E-2</v>
      </c>
      <c r="N33" s="52">
        <v>40479266</v>
      </c>
      <c r="O33" s="52">
        <v>318</v>
      </c>
      <c r="P33" s="52">
        <f t="shared" si="3"/>
        <v>28052.159390159391</v>
      </c>
      <c r="Q33" s="52">
        <f t="shared" si="4"/>
        <v>127293.2893081761</v>
      </c>
      <c r="R33" s="10">
        <f t="shared" si="5"/>
        <v>0.22037422037422039</v>
      </c>
      <c r="S33" s="110">
        <v>31</v>
      </c>
      <c r="T33" s="197">
        <f>IFERROR(S33/S40,"-")</f>
        <v>3.3297529538131039E-2</v>
      </c>
      <c r="U33" s="52">
        <v>145290</v>
      </c>
      <c r="V33" s="52">
        <v>1</v>
      </c>
      <c r="W33" s="52">
        <f t="shared" si="16"/>
        <v>4686.7741935483873</v>
      </c>
      <c r="X33" s="52">
        <f t="shared" si="17"/>
        <v>145290</v>
      </c>
      <c r="Y33" s="10">
        <f t="shared" si="18"/>
        <v>3.2258064516129031E-2</v>
      </c>
      <c r="Z33" s="110">
        <v>59</v>
      </c>
      <c r="AA33" s="197">
        <f>IFERROR(Z33/Z40,"-")</f>
        <v>3.4685479129923577E-2</v>
      </c>
      <c r="AB33" s="52">
        <v>599986</v>
      </c>
      <c r="AC33" s="52">
        <v>9</v>
      </c>
      <c r="AD33" s="52">
        <f t="shared" si="6"/>
        <v>10169.254237288136</v>
      </c>
      <c r="AE33" s="52">
        <f t="shared" si="7"/>
        <v>66665.111111111109</v>
      </c>
      <c r="AF33" s="10">
        <f t="shared" si="8"/>
        <v>0.15254237288135594</v>
      </c>
      <c r="AG33" s="110">
        <v>673</v>
      </c>
      <c r="AH33" s="197">
        <f>IFERROR(AG33/AG40,"-")</f>
        <v>0.12726928895612707</v>
      </c>
      <c r="AI33" s="52">
        <v>19241812</v>
      </c>
      <c r="AJ33" s="52">
        <v>157</v>
      </c>
      <c r="AK33" s="52">
        <f t="shared" si="9"/>
        <v>28591.102526002971</v>
      </c>
      <c r="AL33" s="52">
        <f t="shared" si="10"/>
        <v>122559.31210191082</v>
      </c>
      <c r="AM33" s="10">
        <f t="shared" si="11"/>
        <v>0.23328380386329867</v>
      </c>
      <c r="AN33" s="110">
        <v>680</v>
      </c>
      <c r="AO33" s="197">
        <f>IFERROR(AN33/AN40,"-")</f>
        <v>9.3419425745294687E-2</v>
      </c>
      <c r="AP33" s="52">
        <v>20492178</v>
      </c>
      <c r="AQ33" s="52">
        <v>151</v>
      </c>
      <c r="AR33" s="52">
        <f t="shared" si="12"/>
        <v>30135.555882352943</v>
      </c>
      <c r="AS33" s="52">
        <f t="shared" si="13"/>
        <v>135709.78807947019</v>
      </c>
      <c r="AT33" s="10">
        <f t="shared" si="14"/>
        <v>0.22205882352941175</v>
      </c>
      <c r="AU33" s="110">
        <v>0</v>
      </c>
      <c r="AV33" s="197">
        <f>IFERROR(AU33/AU40,"-")</f>
        <v>0</v>
      </c>
      <c r="AW33" s="52">
        <v>0</v>
      </c>
      <c r="AX33" s="52">
        <v>0</v>
      </c>
      <c r="AY33" s="52" t="str">
        <f t="shared" si="15"/>
        <v>-</v>
      </c>
      <c r="AZ33" s="52" t="str">
        <f t="shared" si="19"/>
        <v>-</v>
      </c>
      <c r="BA33" s="10" t="str">
        <f t="shared" si="20"/>
        <v>-</v>
      </c>
      <c r="BB33" s="110">
        <v>290</v>
      </c>
      <c r="BC33" s="197">
        <f>IFERROR(BB33/BB40,"-")</f>
        <v>4.22186635609259E-2</v>
      </c>
      <c r="BD33" s="52">
        <v>7565951</v>
      </c>
      <c r="BE33" s="52">
        <v>50</v>
      </c>
      <c r="BF33" s="52">
        <f t="shared" si="21"/>
        <v>26089.486206896552</v>
      </c>
      <c r="BG33" s="52">
        <f t="shared" si="22"/>
        <v>151319.01999999999</v>
      </c>
      <c r="BH33" s="10">
        <f t="shared" si="23"/>
        <v>0.17241379310344829</v>
      </c>
      <c r="BJ33" s="59"/>
    </row>
    <row r="34" spans="2:62" s="8" customFormat="1">
      <c r="B34" s="410"/>
      <c r="C34" s="421"/>
      <c r="D34" s="105" t="s">
        <v>140</v>
      </c>
      <c r="E34" s="110">
        <v>137</v>
      </c>
      <c r="F34" s="197">
        <f>IFERROR(E34/E40,"-")</f>
        <v>8.6435331230283907E-2</v>
      </c>
      <c r="G34" s="52">
        <v>11598835</v>
      </c>
      <c r="H34" s="52">
        <v>58</v>
      </c>
      <c r="I34" s="52">
        <f t="shared" si="0"/>
        <v>84663.029197080294</v>
      </c>
      <c r="J34" s="52">
        <f t="shared" si="1"/>
        <v>199979.91379310345</v>
      </c>
      <c r="K34" s="10">
        <f t="shared" si="2"/>
        <v>0.42335766423357662</v>
      </c>
      <c r="L34" s="110">
        <v>823</v>
      </c>
      <c r="M34" s="197">
        <f>IFERROR(L34/L40,"-")</f>
        <v>5.3815471130582618E-2</v>
      </c>
      <c r="N34" s="52">
        <v>68823919</v>
      </c>
      <c r="O34" s="52">
        <v>342</v>
      </c>
      <c r="P34" s="52">
        <f t="shared" si="3"/>
        <v>83625.660996354796</v>
      </c>
      <c r="Q34" s="52">
        <f t="shared" si="4"/>
        <v>201239.5292397661</v>
      </c>
      <c r="R34" s="10">
        <f t="shared" si="5"/>
        <v>0.41555285540704739</v>
      </c>
      <c r="S34" s="110">
        <v>15</v>
      </c>
      <c r="T34" s="197">
        <f>IFERROR(S34/S40,"-")</f>
        <v>1.611170784103115E-2</v>
      </c>
      <c r="U34" s="52">
        <v>737444</v>
      </c>
      <c r="V34" s="52">
        <v>5</v>
      </c>
      <c r="W34" s="52">
        <f t="shared" si="16"/>
        <v>49162.933333333334</v>
      </c>
      <c r="X34" s="52">
        <f t="shared" si="17"/>
        <v>147488.79999999999</v>
      </c>
      <c r="Y34" s="10">
        <f t="shared" si="18"/>
        <v>0.33333333333333331</v>
      </c>
      <c r="Z34" s="110">
        <v>27</v>
      </c>
      <c r="AA34" s="197">
        <f>IFERROR(Z34/Z40,"-")</f>
        <v>1.5873015873015872E-2</v>
      </c>
      <c r="AB34" s="52">
        <v>2693623</v>
      </c>
      <c r="AC34" s="52">
        <v>10</v>
      </c>
      <c r="AD34" s="52">
        <f t="shared" si="6"/>
        <v>99763.814814814818</v>
      </c>
      <c r="AE34" s="52">
        <f t="shared" si="7"/>
        <v>269362.3</v>
      </c>
      <c r="AF34" s="10">
        <f t="shared" si="8"/>
        <v>0.37037037037037035</v>
      </c>
      <c r="AG34" s="110">
        <v>394</v>
      </c>
      <c r="AH34" s="197">
        <f>IFERROR(AG34/AG40,"-")</f>
        <v>7.4508320726172472E-2</v>
      </c>
      <c r="AI34" s="52">
        <v>28398249</v>
      </c>
      <c r="AJ34" s="52">
        <v>167</v>
      </c>
      <c r="AK34" s="52">
        <f t="shared" si="9"/>
        <v>72076.774111675128</v>
      </c>
      <c r="AL34" s="52">
        <f t="shared" si="10"/>
        <v>170049.39520958083</v>
      </c>
      <c r="AM34" s="10">
        <f t="shared" si="11"/>
        <v>0.42385786802030456</v>
      </c>
      <c r="AN34" s="110">
        <v>387</v>
      </c>
      <c r="AO34" s="197">
        <f>IFERROR(AN34/AN40,"-")</f>
        <v>5.3166643769748591E-2</v>
      </c>
      <c r="AP34" s="52">
        <v>36994603</v>
      </c>
      <c r="AQ34" s="52">
        <v>160</v>
      </c>
      <c r="AR34" s="52">
        <f t="shared" si="12"/>
        <v>95593.289405684758</v>
      </c>
      <c r="AS34" s="52">
        <f t="shared" si="13"/>
        <v>231216.26874999999</v>
      </c>
      <c r="AT34" s="10">
        <f t="shared" si="14"/>
        <v>0.41343669250645992</v>
      </c>
      <c r="AU34" s="110">
        <v>0</v>
      </c>
      <c r="AV34" s="197">
        <f>IFERROR(AU34/AU40,"-")</f>
        <v>0</v>
      </c>
      <c r="AW34" s="52">
        <v>0</v>
      </c>
      <c r="AX34" s="52">
        <v>0</v>
      </c>
      <c r="AY34" s="52" t="str">
        <f t="shared" si="15"/>
        <v>-</v>
      </c>
      <c r="AZ34" s="52" t="str">
        <f t="shared" si="19"/>
        <v>-</v>
      </c>
      <c r="BA34" s="10" t="str">
        <f t="shared" si="20"/>
        <v>-</v>
      </c>
      <c r="BB34" s="110">
        <v>135</v>
      </c>
      <c r="BC34" s="197">
        <f>IFERROR(BB34/BB40,"-")</f>
        <v>1.9653515795603437E-2</v>
      </c>
      <c r="BD34" s="52">
        <v>12013250</v>
      </c>
      <c r="BE34" s="52">
        <v>43</v>
      </c>
      <c r="BF34" s="52">
        <f t="shared" si="21"/>
        <v>88987.037037037036</v>
      </c>
      <c r="BG34" s="52">
        <f t="shared" si="22"/>
        <v>279377.90697674418</v>
      </c>
      <c r="BH34" s="10">
        <f t="shared" si="23"/>
        <v>0.31851851851851853</v>
      </c>
      <c r="BJ34" s="59"/>
    </row>
    <row r="35" spans="2:62" s="8" customFormat="1">
      <c r="B35" s="410"/>
      <c r="C35" s="421"/>
      <c r="D35" s="105" t="s">
        <v>141</v>
      </c>
      <c r="E35" s="109">
        <v>177</v>
      </c>
      <c r="F35" s="195">
        <f>IFERROR(E35/E40,"-")</f>
        <v>0.11167192429022083</v>
      </c>
      <c r="G35" s="196">
        <v>108169699</v>
      </c>
      <c r="H35" s="196">
        <v>148</v>
      </c>
      <c r="I35" s="196">
        <f t="shared" si="0"/>
        <v>611128.24293785309</v>
      </c>
      <c r="J35" s="196">
        <f t="shared" si="1"/>
        <v>730876.34459459456</v>
      </c>
      <c r="K35" s="106">
        <f t="shared" si="2"/>
        <v>0.83615819209039544</v>
      </c>
      <c r="L35" s="109">
        <v>794</v>
      </c>
      <c r="M35" s="195">
        <f>IFERROR(L35/L40,"-")</f>
        <v>5.1919178709213365E-2</v>
      </c>
      <c r="N35" s="196">
        <v>498533908</v>
      </c>
      <c r="O35" s="196">
        <v>646</v>
      </c>
      <c r="P35" s="196">
        <f t="shared" si="3"/>
        <v>627876.45843828714</v>
      </c>
      <c r="Q35" s="196">
        <f t="shared" si="4"/>
        <v>771724.31578947371</v>
      </c>
      <c r="R35" s="106">
        <f t="shared" si="5"/>
        <v>0.81360201511335017</v>
      </c>
      <c r="S35" s="109">
        <v>77</v>
      </c>
      <c r="T35" s="195">
        <f>IFERROR(S35/S40,"-")</f>
        <v>8.2706766917293228E-2</v>
      </c>
      <c r="U35" s="196">
        <v>45304465</v>
      </c>
      <c r="V35" s="196">
        <v>54</v>
      </c>
      <c r="W35" s="196">
        <f t="shared" si="16"/>
        <v>588369.67532467528</v>
      </c>
      <c r="X35" s="196">
        <f t="shared" si="17"/>
        <v>838971.57407407404</v>
      </c>
      <c r="Y35" s="106">
        <f t="shared" si="18"/>
        <v>0.70129870129870131</v>
      </c>
      <c r="Z35" s="109">
        <v>38</v>
      </c>
      <c r="AA35" s="195">
        <f>IFERROR(Z35/Z40,"-")</f>
        <v>2.2339800117577895E-2</v>
      </c>
      <c r="AB35" s="196">
        <v>26999915</v>
      </c>
      <c r="AC35" s="196">
        <v>31</v>
      </c>
      <c r="AD35" s="196">
        <f t="shared" si="6"/>
        <v>710524.07894736843</v>
      </c>
      <c r="AE35" s="196">
        <f t="shared" si="7"/>
        <v>870965</v>
      </c>
      <c r="AF35" s="106">
        <f t="shared" si="8"/>
        <v>0.81578947368421051</v>
      </c>
      <c r="AG35" s="109">
        <v>369</v>
      </c>
      <c r="AH35" s="195">
        <f>IFERROR(AG35/AG40,"-")</f>
        <v>6.9780635400907717E-2</v>
      </c>
      <c r="AI35" s="196">
        <v>228669464</v>
      </c>
      <c r="AJ35" s="196">
        <v>298</v>
      </c>
      <c r="AK35" s="196">
        <f t="shared" si="9"/>
        <v>619700.4444444445</v>
      </c>
      <c r="AL35" s="196">
        <f t="shared" si="10"/>
        <v>767347.19463087246</v>
      </c>
      <c r="AM35" s="106">
        <f t="shared" si="11"/>
        <v>0.80758807588075876</v>
      </c>
      <c r="AN35" s="109">
        <v>310</v>
      </c>
      <c r="AO35" s="195">
        <f>IFERROR(AN35/AN40,"-")</f>
        <v>4.2588267619178458E-2</v>
      </c>
      <c r="AP35" s="196">
        <v>197560064</v>
      </c>
      <c r="AQ35" s="196">
        <v>263</v>
      </c>
      <c r="AR35" s="196">
        <f t="shared" si="12"/>
        <v>637290.52903225808</v>
      </c>
      <c r="AS35" s="196">
        <f t="shared" si="13"/>
        <v>751178.95057034225</v>
      </c>
      <c r="AT35" s="106">
        <f t="shared" si="14"/>
        <v>0.84838709677419355</v>
      </c>
      <c r="AU35" s="109">
        <v>0</v>
      </c>
      <c r="AV35" s="195">
        <f>IFERROR(AU35/AU40,"-")</f>
        <v>0</v>
      </c>
      <c r="AW35" s="196">
        <v>0</v>
      </c>
      <c r="AX35" s="196">
        <v>0</v>
      </c>
      <c r="AY35" s="196" t="str">
        <f t="shared" si="15"/>
        <v>-</v>
      </c>
      <c r="AZ35" s="196" t="str">
        <f t="shared" si="19"/>
        <v>-</v>
      </c>
      <c r="BA35" s="106" t="str">
        <f t="shared" si="20"/>
        <v>-</v>
      </c>
      <c r="BB35" s="109">
        <v>167</v>
      </c>
      <c r="BC35" s="195">
        <f>IFERROR(BB35/BB40,"-")</f>
        <v>2.431212694715388E-2</v>
      </c>
      <c r="BD35" s="196">
        <v>94317556</v>
      </c>
      <c r="BE35" s="196">
        <v>120</v>
      </c>
      <c r="BF35" s="196">
        <f t="shared" si="21"/>
        <v>564775.78443113773</v>
      </c>
      <c r="BG35" s="196">
        <f t="shared" si="22"/>
        <v>785979.6333333333</v>
      </c>
      <c r="BH35" s="106">
        <f t="shared" si="23"/>
        <v>0.71856287425149701</v>
      </c>
      <c r="BJ35" s="59"/>
    </row>
    <row r="36" spans="2:62" s="8" customFormat="1">
      <c r="B36" s="410"/>
      <c r="C36" s="421"/>
      <c r="D36" s="105" t="s">
        <v>143</v>
      </c>
      <c r="E36" s="110">
        <v>113</v>
      </c>
      <c r="F36" s="197">
        <f>IFERROR(E36/E40,"-")</f>
        <v>7.1293375394321762E-2</v>
      </c>
      <c r="G36" s="52">
        <v>115074621</v>
      </c>
      <c r="H36" s="52">
        <v>106</v>
      </c>
      <c r="I36" s="52">
        <f t="shared" si="0"/>
        <v>1018359.4778761062</v>
      </c>
      <c r="J36" s="52">
        <f t="shared" si="1"/>
        <v>1085609.6320754718</v>
      </c>
      <c r="K36" s="10">
        <f t="shared" si="2"/>
        <v>0.93805309734513276</v>
      </c>
      <c r="L36" s="110">
        <v>435</v>
      </c>
      <c r="M36" s="197">
        <f>IFERROR(L36/L40,"-")</f>
        <v>2.8444386320538809E-2</v>
      </c>
      <c r="N36" s="52">
        <v>492746598</v>
      </c>
      <c r="O36" s="52">
        <v>397</v>
      </c>
      <c r="P36" s="52">
        <f t="shared" si="3"/>
        <v>1132750.8</v>
      </c>
      <c r="Q36" s="52">
        <f t="shared" si="4"/>
        <v>1241175.3098236776</v>
      </c>
      <c r="R36" s="10">
        <f t="shared" si="5"/>
        <v>0.91264367816091951</v>
      </c>
      <c r="S36" s="110">
        <v>0</v>
      </c>
      <c r="T36" s="197">
        <f>IFERROR(S36/S40,"-")</f>
        <v>0</v>
      </c>
      <c r="U36" s="52">
        <v>0</v>
      </c>
      <c r="V36" s="52">
        <v>0</v>
      </c>
      <c r="W36" s="52" t="str">
        <f t="shared" si="16"/>
        <v>-</v>
      </c>
      <c r="X36" s="52" t="str">
        <f t="shared" si="17"/>
        <v>-</v>
      </c>
      <c r="Y36" s="10" t="str">
        <f t="shared" si="18"/>
        <v>-</v>
      </c>
      <c r="Z36" s="110">
        <v>0</v>
      </c>
      <c r="AA36" s="197">
        <f>IFERROR(Z36/Z40,"-")</f>
        <v>0</v>
      </c>
      <c r="AB36" s="52">
        <v>0</v>
      </c>
      <c r="AC36" s="52">
        <v>0</v>
      </c>
      <c r="AD36" s="52" t="str">
        <f t="shared" si="6"/>
        <v>-</v>
      </c>
      <c r="AE36" s="52" t="str">
        <f t="shared" si="7"/>
        <v>-</v>
      </c>
      <c r="AF36" s="10" t="str">
        <f t="shared" si="8"/>
        <v>-</v>
      </c>
      <c r="AG36" s="110">
        <v>224</v>
      </c>
      <c r="AH36" s="197">
        <f>IFERROR(AG36/AG40,"-")</f>
        <v>4.2360060514372161E-2</v>
      </c>
      <c r="AI36" s="52">
        <v>247557834</v>
      </c>
      <c r="AJ36" s="52">
        <v>206</v>
      </c>
      <c r="AK36" s="52">
        <f t="shared" si="9"/>
        <v>1105168.9017857143</v>
      </c>
      <c r="AL36" s="52">
        <f t="shared" si="10"/>
        <v>1201737.0582524273</v>
      </c>
      <c r="AM36" s="10">
        <f t="shared" si="11"/>
        <v>0.9196428571428571</v>
      </c>
      <c r="AN36" s="110">
        <v>160</v>
      </c>
      <c r="AO36" s="197">
        <f>IFERROR(AN36/AN40,"-")</f>
        <v>2.1981041351834044E-2</v>
      </c>
      <c r="AP36" s="52">
        <v>180139994</v>
      </c>
      <c r="AQ36" s="52">
        <v>148</v>
      </c>
      <c r="AR36" s="52">
        <f t="shared" si="12"/>
        <v>1125874.9624999999</v>
      </c>
      <c r="AS36" s="52">
        <f t="shared" si="13"/>
        <v>1217162.1216216215</v>
      </c>
      <c r="AT36" s="10">
        <f t="shared" si="14"/>
        <v>0.92500000000000004</v>
      </c>
      <c r="AU36" s="110">
        <v>435</v>
      </c>
      <c r="AV36" s="197">
        <f>IFERROR(AU36/AU40,"-")</f>
        <v>0.51662707838479816</v>
      </c>
      <c r="AW36" s="52">
        <v>492746598</v>
      </c>
      <c r="AX36" s="52">
        <v>397</v>
      </c>
      <c r="AY36" s="52">
        <f t="shared" si="15"/>
        <v>1132750.8</v>
      </c>
      <c r="AZ36" s="52">
        <f t="shared" si="19"/>
        <v>1241175.3098236776</v>
      </c>
      <c r="BA36" s="10">
        <f t="shared" si="20"/>
        <v>0.91264367816091951</v>
      </c>
      <c r="BB36" s="110">
        <v>80</v>
      </c>
      <c r="BC36" s="197">
        <f>IFERROR(BB36/BB40,"-")</f>
        <v>1.1646527878876109E-2</v>
      </c>
      <c r="BD36" s="52">
        <v>76034033</v>
      </c>
      <c r="BE36" s="52">
        <v>69</v>
      </c>
      <c r="BF36" s="52">
        <f t="shared" si="21"/>
        <v>950425.41249999998</v>
      </c>
      <c r="BG36" s="52">
        <f t="shared" si="22"/>
        <v>1101942.5072463767</v>
      </c>
      <c r="BH36" s="10">
        <f t="shared" si="23"/>
        <v>0.86250000000000004</v>
      </c>
      <c r="BJ36" s="59"/>
    </row>
    <row r="37" spans="2:62" s="8" customFormat="1">
      <c r="B37" s="410"/>
      <c r="C37" s="421"/>
      <c r="D37" s="105" t="s">
        <v>144</v>
      </c>
      <c r="E37" s="109">
        <v>86</v>
      </c>
      <c r="F37" s="195">
        <f>IFERROR(E37/E40,"-")</f>
        <v>5.4258675078864352E-2</v>
      </c>
      <c r="G37" s="196">
        <v>158577748</v>
      </c>
      <c r="H37" s="196">
        <v>84</v>
      </c>
      <c r="I37" s="196">
        <f t="shared" si="0"/>
        <v>1843927.3023255814</v>
      </c>
      <c r="J37" s="196">
        <f t="shared" si="1"/>
        <v>1887830.3333333333</v>
      </c>
      <c r="K37" s="106">
        <f t="shared" si="2"/>
        <v>0.97674418604651159</v>
      </c>
      <c r="L37" s="109">
        <v>212</v>
      </c>
      <c r="M37" s="195">
        <f>IFERROR(L37/L40,"-")</f>
        <v>1.3862551494147649E-2</v>
      </c>
      <c r="N37" s="196">
        <v>352029061</v>
      </c>
      <c r="O37" s="196">
        <v>195</v>
      </c>
      <c r="P37" s="196">
        <f t="shared" si="3"/>
        <v>1660514.4386792453</v>
      </c>
      <c r="Q37" s="196">
        <f t="shared" si="4"/>
        <v>1805277.2358974358</v>
      </c>
      <c r="R37" s="106">
        <f t="shared" si="5"/>
        <v>0.91981132075471694</v>
      </c>
      <c r="S37" s="109">
        <v>0</v>
      </c>
      <c r="T37" s="195">
        <f>IFERROR(S37/S40,"-")</f>
        <v>0</v>
      </c>
      <c r="U37" s="196">
        <v>0</v>
      </c>
      <c r="V37" s="196">
        <v>0</v>
      </c>
      <c r="W37" s="196" t="str">
        <f t="shared" si="16"/>
        <v>-</v>
      </c>
      <c r="X37" s="196" t="str">
        <f t="shared" si="17"/>
        <v>-</v>
      </c>
      <c r="Y37" s="106" t="str">
        <f t="shared" si="18"/>
        <v>-</v>
      </c>
      <c r="Z37" s="109">
        <v>0</v>
      </c>
      <c r="AA37" s="195">
        <f>IFERROR(Z37/Z40,"-")</f>
        <v>0</v>
      </c>
      <c r="AB37" s="196">
        <v>0</v>
      </c>
      <c r="AC37" s="196">
        <v>0</v>
      </c>
      <c r="AD37" s="196" t="str">
        <f t="shared" si="6"/>
        <v>-</v>
      </c>
      <c r="AE37" s="196" t="str">
        <f t="shared" si="7"/>
        <v>-</v>
      </c>
      <c r="AF37" s="106" t="str">
        <f t="shared" si="8"/>
        <v>-</v>
      </c>
      <c r="AG37" s="109">
        <v>113</v>
      </c>
      <c r="AH37" s="195">
        <f>IFERROR(AG37/AG40,"-")</f>
        <v>2.1369137670196672E-2</v>
      </c>
      <c r="AI37" s="196">
        <v>187919756</v>
      </c>
      <c r="AJ37" s="196">
        <v>105</v>
      </c>
      <c r="AK37" s="196">
        <f t="shared" si="9"/>
        <v>1663006.6902654867</v>
      </c>
      <c r="AL37" s="196">
        <f t="shared" si="10"/>
        <v>1789711.9619047618</v>
      </c>
      <c r="AM37" s="106">
        <f t="shared" si="11"/>
        <v>0.92920353982300885</v>
      </c>
      <c r="AN37" s="109">
        <v>76</v>
      </c>
      <c r="AO37" s="195">
        <f>IFERROR(AN37/AN40,"-")</f>
        <v>1.0440994642121171E-2</v>
      </c>
      <c r="AP37" s="196">
        <v>128590099</v>
      </c>
      <c r="AQ37" s="196">
        <v>71</v>
      </c>
      <c r="AR37" s="196">
        <f t="shared" si="12"/>
        <v>1691974.9868421052</v>
      </c>
      <c r="AS37" s="196">
        <f t="shared" si="13"/>
        <v>1811128.1549295774</v>
      </c>
      <c r="AT37" s="106">
        <f t="shared" si="14"/>
        <v>0.93421052631578949</v>
      </c>
      <c r="AU37" s="109">
        <v>212</v>
      </c>
      <c r="AV37" s="195">
        <f>IFERROR(AU37/AU40,"-")</f>
        <v>0.25178147268408552</v>
      </c>
      <c r="AW37" s="196">
        <v>352029061</v>
      </c>
      <c r="AX37" s="196">
        <v>195</v>
      </c>
      <c r="AY37" s="196">
        <f t="shared" si="15"/>
        <v>1660514.4386792453</v>
      </c>
      <c r="AZ37" s="196">
        <f t="shared" si="19"/>
        <v>1805277.2358974358</v>
      </c>
      <c r="BA37" s="106">
        <f t="shared" si="20"/>
        <v>0.91981132075471694</v>
      </c>
      <c r="BB37" s="109">
        <v>32</v>
      </c>
      <c r="BC37" s="195">
        <f>IFERROR(BB37/BB40,"-")</f>
        <v>4.6586111515504441E-3</v>
      </c>
      <c r="BD37" s="196">
        <v>58317934</v>
      </c>
      <c r="BE37" s="196">
        <v>30</v>
      </c>
      <c r="BF37" s="196">
        <f t="shared" si="21"/>
        <v>1822435.4375</v>
      </c>
      <c r="BG37" s="196">
        <f t="shared" si="22"/>
        <v>1943931.1333333333</v>
      </c>
      <c r="BH37" s="106">
        <f t="shared" si="23"/>
        <v>0.9375</v>
      </c>
      <c r="BJ37" s="59"/>
    </row>
    <row r="38" spans="2:62" s="8" customFormat="1">
      <c r="B38" s="410"/>
      <c r="C38" s="421"/>
      <c r="D38" s="105" t="s">
        <v>145</v>
      </c>
      <c r="E38" s="110">
        <v>44</v>
      </c>
      <c r="F38" s="197">
        <f>IFERROR(E38/E40,"-")</f>
        <v>2.7760252365930601E-2</v>
      </c>
      <c r="G38" s="52">
        <v>116448327</v>
      </c>
      <c r="H38" s="52">
        <v>43</v>
      </c>
      <c r="I38" s="52">
        <f t="shared" si="0"/>
        <v>2646552.8863636362</v>
      </c>
      <c r="J38" s="52">
        <f t="shared" si="1"/>
        <v>2708100.6279069767</v>
      </c>
      <c r="K38" s="10">
        <f t="shared" si="2"/>
        <v>0.97727272727272729</v>
      </c>
      <c r="L38" s="110">
        <v>111</v>
      </c>
      <c r="M38" s="197">
        <f>IFERROR(L38/L40,"-")</f>
        <v>7.25822271627542E-3</v>
      </c>
      <c r="N38" s="52">
        <v>205883063</v>
      </c>
      <c r="O38" s="52">
        <v>101</v>
      </c>
      <c r="P38" s="52">
        <f t="shared" si="3"/>
        <v>1854802.3693693695</v>
      </c>
      <c r="Q38" s="52">
        <f t="shared" si="4"/>
        <v>2038446.1683168316</v>
      </c>
      <c r="R38" s="10">
        <f t="shared" si="5"/>
        <v>0.90990990990990994</v>
      </c>
      <c r="S38" s="110">
        <v>0</v>
      </c>
      <c r="T38" s="197">
        <f>IFERROR(S38/S40,"-")</f>
        <v>0</v>
      </c>
      <c r="U38" s="52">
        <v>0</v>
      </c>
      <c r="V38" s="52">
        <v>0</v>
      </c>
      <c r="W38" s="52" t="str">
        <f t="shared" si="16"/>
        <v>-</v>
      </c>
      <c r="X38" s="52" t="str">
        <f t="shared" si="17"/>
        <v>-</v>
      </c>
      <c r="Y38" s="10" t="str">
        <f t="shared" si="18"/>
        <v>-</v>
      </c>
      <c r="Z38" s="110">
        <v>0</v>
      </c>
      <c r="AA38" s="197">
        <f>IFERROR(Z38/Z40,"-")</f>
        <v>0</v>
      </c>
      <c r="AB38" s="52">
        <v>0</v>
      </c>
      <c r="AC38" s="52">
        <v>0</v>
      </c>
      <c r="AD38" s="52" t="str">
        <f t="shared" si="6"/>
        <v>-</v>
      </c>
      <c r="AE38" s="52" t="str">
        <f t="shared" si="7"/>
        <v>-</v>
      </c>
      <c r="AF38" s="10" t="str">
        <f t="shared" si="8"/>
        <v>-</v>
      </c>
      <c r="AG38" s="110">
        <v>61</v>
      </c>
      <c r="AH38" s="197">
        <f>IFERROR(AG38/AG40,"-")</f>
        <v>1.1535552193645991E-2</v>
      </c>
      <c r="AI38" s="52">
        <v>92297150</v>
      </c>
      <c r="AJ38" s="52">
        <v>57</v>
      </c>
      <c r="AK38" s="52">
        <f t="shared" si="9"/>
        <v>1513068.0327868853</v>
      </c>
      <c r="AL38" s="52">
        <f t="shared" si="10"/>
        <v>1619248.2456140351</v>
      </c>
      <c r="AM38" s="10">
        <f t="shared" si="11"/>
        <v>0.93442622950819676</v>
      </c>
      <c r="AN38" s="110">
        <v>40</v>
      </c>
      <c r="AO38" s="197">
        <f>IFERROR(AN38/AN40,"-")</f>
        <v>5.4952603379585111E-3</v>
      </c>
      <c r="AP38" s="52">
        <v>90071344</v>
      </c>
      <c r="AQ38" s="52">
        <v>35</v>
      </c>
      <c r="AR38" s="52">
        <f t="shared" si="12"/>
        <v>2251783.6</v>
      </c>
      <c r="AS38" s="52">
        <f t="shared" si="13"/>
        <v>2573466.9714285713</v>
      </c>
      <c r="AT38" s="10">
        <f t="shared" si="14"/>
        <v>0.875</v>
      </c>
      <c r="AU38" s="110">
        <v>111</v>
      </c>
      <c r="AV38" s="197">
        <f>IFERROR(AU38/AU40,"-")</f>
        <v>0.13182897862232779</v>
      </c>
      <c r="AW38" s="52">
        <v>205883063</v>
      </c>
      <c r="AX38" s="52">
        <v>101</v>
      </c>
      <c r="AY38" s="52">
        <f t="shared" si="15"/>
        <v>1854802.3693693695</v>
      </c>
      <c r="AZ38" s="52">
        <f t="shared" si="19"/>
        <v>2038446.1683168316</v>
      </c>
      <c r="BA38" s="10">
        <f t="shared" si="20"/>
        <v>0.90990990990990994</v>
      </c>
      <c r="BB38" s="110">
        <v>21</v>
      </c>
      <c r="BC38" s="197">
        <f>IFERROR(BB38/BB40,"-")</f>
        <v>3.0572135682049788E-3</v>
      </c>
      <c r="BD38" s="52">
        <v>41742714</v>
      </c>
      <c r="BE38" s="52">
        <v>18</v>
      </c>
      <c r="BF38" s="52">
        <f t="shared" si="21"/>
        <v>1987748.2857142857</v>
      </c>
      <c r="BG38" s="52">
        <f t="shared" si="22"/>
        <v>2319039.6666666665</v>
      </c>
      <c r="BH38" s="10">
        <f t="shared" si="23"/>
        <v>0.8571428571428571</v>
      </c>
      <c r="BJ38" s="59"/>
    </row>
    <row r="39" spans="2:62" s="8" customFormat="1">
      <c r="B39" s="410"/>
      <c r="C39" s="421"/>
      <c r="D39" s="108" t="s">
        <v>146</v>
      </c>
      <c r="E39" s="111">
        <v>33</v>
      </c>
      <c r="F39" s="198">
        <f>IFERROR(E39/E40,"-")</f>
        <v>2.082018927444795E-2</v>
      </c>
      <c r="G39" s="98">
        <v>90947343</v>
      </c>
      <c r="H39" s="98">
        <v>31</v>
      </c>
      <c r="I39" s="98">
        <f t="shared" si="0"/>
        <v>2755980.0909090908</v>
      </c>
      <c r="J39" s="98">
        <f t="shared" si="1"/>
        <v>2933785.2580645164</v>
      </c>
      <c r="K39" s="26">
        <f t="shared" si="2"/>
        <v>0.93939393939393945</v>
      </c>
      <c r="L39" s="111">
        <v>84</v>
      </c>
      <c r="M39" s="198">
        <f>IFERROR(L39/L40,"-")</f>
        <v>5.4927090825868047E-3</v>
      </c>
      <c r="N39" s="98">
        <v>256720481</v>
      </c>
      <c r="O39" s="98">
        <v>78</v>
      </c>
      <c r="P39" s="98">
        <f t="shared" si="3"/>
        <v>3056196.2023809524</v>
      </c>
      <c r="Q39" s="98">
        <f t="shared" si="4"/>
        <v>3291288.217948718</v>
      </c>
      <c r="R39" s="26">
        <f t="shared" si="5"/>
        <v>0.9285714285714286</v>
      </c>
      <c r="S39" s="111">
        <v>0</v>
      </c>
      <c r="T39" s="198">
        <f>IFERROR(S39/S40,"-")</f>
        <v>0</v>
      </c>
      <c r="U39" s="98">
        <v>0</v>
      </c>
      <c r="V39" s="98">
        <v>0</v>
      </c>
      <c r="W39" s="98" t="str">
        <f t="shared" si="16"/>
        <v>-</v>
      </c>
      <c r="X39" s="98" t="str">
        <f t="shared" si="17"/>
        <v>-</v>
      </c>
      <c r="Y39" s="26" t="str">
        <f t="shared" si="18"/>
        <v>-</v>
      </c>
      <c r="Z39" s="111">
        <v>0</v>
      </c>
      <c r="AA39" s="198">
        <f>IFERROR(Z39/Z40,"-")</f>
        <v>0</v>
      </c>
      <c r="AB39" s="98">
        <v>0</v>
      </c>
      <c r="AC39" s="98">
        <v>0</v>
      </c>
      <c r="AD39" s="98" t="str">
        <f t="shared" si="6"/>
        <v>-</v>
      </c>
      <c r="AE39" s="98" t="str">
        <f t="shared" si="7"/>
        <v>-</v>
      </c>
      <c r="AF39" s="26" t="str">
        <f t="shared" si="8"/>
        <v>-</v>
      </c>
      <c r="AG39" s="111">
        <v>41</v>
      </c>
      <c r="AH39" s="198">
        <f>IFERROR(AG39/AG40,"-")</f>
        <v>7.7534039334341909E-3</v>
      </c>
      <c r="AI39" s="98">
        <v>126398776</v>
      </c>
      <c r="AJ39" s="98">
        <v>39</v>
      </c>
      <c r="AK39" s="98">
        <f t="shared" si="9"/>
        <v>3082896.9756097561</v>
      </c>
      <c r="AL39" s="98">
        <f t="shared" si="10"/>
        <v>3240994.2564102565</v>
      </c>
      <c r="AM39" s="26">
        <f t="shared" si="11"/>
        <v>0.95121951219512191</v>
      </c>
      <c r="AN39" s="111">
        <v>33</v>
      </c>
      <c r="AO39" s="198">
        <f>IFERROR(AN39/AN40,"-")</f>
        <v>4.5335897788157716E-3</v>
      </c>
      <c r="AP39" s="98">
        <v>97640292</v>
      </c>
      <c r="AQ39" s="98">
        <v>30</v>
      </c>
      <c r="AR39" s="98">
        <f t="shared" si="12"/>
        <v>2958796.7272727271</v>
      </c>
      <c r="AS39" s="98">
        <f t="shared" si="13"/>
        <v>3254676.4</v>
      </c>
      <c r="AT39" s="26">
        <f t="shared" si="14"/>
        <v>0.90909090909090906</v>
      </c>
      <c r="AU39" s="111">
        <v>84</v>
      </c>
      <c r="AV39" s="198">
        <f>IFERROR(AU39/AU40,"-")</f>
        <v>9.9762470308788598E-2</v>
      </c>
      <c r="AW39" s="98">
        <v>256720481</v>
      </c>
      <c r="AX39" s="98">
        <v>78</v>
      </c>
      <c r="AY39" s="98">
        <f t="shared" si="15"/>
        <v>3056196.2023809524</v>
      </c>
      <c r="AZ39" s="98">
        <f t="shared" si="19"/>
        <v>3291288.217948718</v>
      </c>
      <c r="BA39" s="26">
        <f t="shared" si="20"/>
        <v>0.9285714285714286</v>
      </c>
      <c r="BB39" s="111">
        <v>10</v>
      </c>
      <c r="BC39" s="198">
        <f>IFERROR(BB39/BB40,"-")</f>
        <v>1.4558159848595137E-3</v>
      </c>
      <c r="BD39" s="98">
        <v>19515230</v>
      </c>
      <c r="BE39" s="98">
        <v>7</v>
      </c>
      <c r="BF39" s="98">
        <f t="shared" si="21"/>
        <v>1951523</v>
      </c>
      <c r="BG39" s="98">
        <f t="shared" si="22"/>
        <v>2787890</v>
      </c>
      <c r="BH39" s="26">
        <f t="shared" si="23"/>
        <v>0.7</v>
      </c>
      <c r="BJ39" s="59"/>
    </row>
    <row r="40" spans="2:62" s="8" customFormat="1">
      <c r="B40" s="410"/>
      <c r="C40" s="421"/>
      <c r="D40" s="226" t="s">
        <v>64</v>
      </c>
      <c r="E40" s="112">
        <f>SUM(E32:E39)</f>
        <v>1585</v>
      </c>
      <c r="F40" s="199">
        <f>IFERROR(E40/E40,"-")</f>
        <v>1</v>
      </c>
      <c r="G40" s="99">
        <f>SUM(G32:G39)</f>
        <v>607382256</v>
      </c>
      <c r="H40" s="99">
        <f>SUM(H32:H39)</f>
        <v>521</v>
      </c>
      <c r="I40" s="99">
        <f t="shared" si="0"/>
        <v>383206.47066246055</v>
      </c>
      <c r="J40" s="99">
        <f t="shared" si="1"/>
        <v>1165800.8752399231</v>
      </c>
      <c r="K40" s="87">
        <f t="shared" si="2"/>
        <v>0.32870662460567823</v>
      </c>
      <c r="L40" s="112">
        <f>SUM(L32:L39)</f>
        <v>15293</v>
      </c>
      <c r="M40" s="199">
        <f>IFERROR(L40/L40,"-")</f>
        <v>1</v>
      </c>
      <c r="N40" s="99">
        <f>SUM(N32:N39)</f>
        <v>1915216296</v>
      </c>
      <c r="O40" s="99">
        <f>SUM(O32:O39)</f>
        <v>2077</v>
      </c>
      <c r="P40" s="99">
        <f t="shared" si="3"/>
        <v>125234.83266854116</v>
      </c>
      <c r="Q40" s="99">
        <f t="shared" si="4"/>
        <v>922107.02744342806</v>
      </c>
      <c r="R40" s="87">
        <f t="shared" si="5"/>
        <v>0.13581377100634276</v>
      </c>
      <c r="S40" s="112">
        <f>SUM(S32:S39)</f>
        <v>931</v>
      </c>
      <c r="T40" s="199">
        <f>IFERROR(S40/S40,"-")</f>
        <v>1</v>
      </c>
      <c r="U40" s="99">
        <f>SUM(U32:U39)</f>
        <v>46187199</v>
      </c>
      <c r="V40" s="99">
        <f>SUM(V32:V39)</f>
        <v>60</v>
      </c>
      <c r="W40" s="99">
        <f t="shared" si="16"/>
        <v>49610.310418904402</v>
      </c>
      <c r="X40" s="99">
        <f t="shared" si="17"/>
        <v>769786.65</v>
      </c>
      <c r="Y40" s="87">
        <f t="shared" si="18"/>
        <v>6.4446831364124602E-2</v>
      </c>
      <c r="Z40" s="112">
        <f>SUM(Z32:Z39)</f>
        <v>1701</v>
      </c>
      <c r="AA40" s="199">
        <f>IFERROR(Z40/Z40,"-")</f>
        <v>1</v>
      </c>
      <c r="AB40" s="99">
        <f>SUM(AB32:AB39)</f>
        <v>30293524</v>
      </c>
      <c r="AC40" s="99">
        <f>SUM(AC32:AC39)</f>
        <v>50</v>
      </c>
      <c r="AD40" s="99">
        <f t="shared" si="6"/>
        <v>17809.243974132864</v>
      </c>
      <c r="AE40" s="99">
        <f t="shared" si="7"/>
        <v>605870.48</v>
      </c>
      <c r="AF40" s="87">
        <f t="shared" si="8"/>
        <v>2.9394473838918283E-2</v>
      </c>
      <c r="AG40" s="112">
        <f>SUM(AG32:AG39)</f>
        <v>5288</v>
      </c>
      <c r="AH40" s="199">
        <f>IFERROR(AG40/AG40,"-")</f>
        <v>1</v>
      </c>
      <c r="AI40" s="99">
        <f>SUM(AI32:AI39)</f>
        <v>930483041</v>
      </c>
      <c r="AJ40" s="99">
        <f>SUM(AJ32:AJ39)</f>
        <v>1029</v>
      </c>
      <c r="AK40" s="99">
        <f t="shared" si="9"/>
        <v>175961.24073373678</v>
      </c>
      <c r="AL40" s="99">
        <f t="shared" si="10"/>
        <v>904259.51506316813</v>
      </c>
      <c r="AM40" s="87">
        <f t="shared" si="11"/>
        <v>0.19459152798789714</v>
      </c>
      <c r="AN40" s="112">
        <f>SUM(AN32:AN39)</f>
        <v>7279</v>
      </c>
      <c r="AO40" s="199">
        <f>IFERROR(AN40/AN40,"-")</f>
        <v>1</v>
      </c>
      <c r="AP40" s="99">
        <f>SUM(AP32:AP39)</f>
        <v>751488574</v>
      </c>
      <c r="AQ40" s="99">
        <f>SUM(AQ32:AQ39)</f>
        <v>858</v>
      </c>
      <c r="AR40" s="99">
        <f t="shared" si="12"/>
        <v>103240.63387827999</v>
      </c>
      <c r="AS40" s="99">
        <f t="shared" si="13"/>
        <v>875860.80885780882</v>
      </c>
      <c r="AT40" s="87">
        <f t="shared" si="14"/>
        <v>0.11787333424921005</v>
      </c>
      <c r="AU40" s="112">
        <f>SUM(AU32:AU39)</f>
        <v>842</v>
      </c>
      <c r="AV40" s="199">
        <f>IFERROR(AU40/AU40,"-")</f>
        <v>1</v>
      </c>
      <c r="AW40" s="99">
        <f>SUM(AW32:AW39)</f>
        <v>1307379203</v>
      </c>
      <c r="AX40" s="99">
        <f>SUM(AX32:AX39)</f>
        <v>771</v>
      </c>
      <c r="AY40" s="99">
        <f t="shared" si="15"/>
        <v>1552706.8919239906</v>
      </c>
      <c r="AZ40" s="99">
        <f t="shared" si="19"/>
        <v>1695692.8702983139</v>
      </c>
      <c r="BA40" s="87">
        <f t="shared" si="20"/>
        <v>0.91567695961995255</v>
      </c>
      <c r="BB40" s="112">
        <f>SUM(BB32:BB39)</f>
        <v>6869</v>
      </c>
      <c r="BC40" s="199">
        <f>IFERROR(BB40/BB40,"-")</f>
        <v>1</v>
      </c>
      <c r="BD40" s="99">
        <f>SUM(BD32:BD39)</f>
        <v>309506668</v>
      </c>
      <c r="BE40" s="99">
        <f>SUM(BE32:BE39)</f>
        <v>337</v>
      </c>
      <c r="BF40" s="99">
        <f t="shared" si="21"/>
        <v>45058.475469500656</v>
      </c>
      <c r="BG40" s="99">
        <f t="shared" si="22"/>
        <v>918417.41246290796</v>
      </c>
      <c r="BH40" s="87">
        <f t="shared" si="23"/>
        <v>4.9060998689765614E-2</v>
      </c>
      <c r="BJ40" s="59"/>
    </row>
    <row r="41" spans="2:62" s="8" customFormat="1">
      <c r="B41" s="410">
        <v>5</v>
      </c>
      <c r="C41" s="421" t="s">
        <v>302</v>
      </c>
      <c r="D41" s="105" t="s">
        <v>142</v>
      </c>
      <c r="E41" s="109">
        <v>834</v>
      </c>
      <c r="F41" s="195">
        <f>IFERROR(E41/E49,"-")</f>
        <v>0.5160891089108911</v>
      </c>
      <c r="G41" s="196">
        <v>0</v>
      </c>
      <c r="H41" s="196">
        <v>0</v>
      </c>
      <c r="I41" s="196">
        <f t="shared" si="0"/>
        <v>0</v>
      </c>
      <c r="J41" s="196" t="str">
        <f t="shared" si="1"/>
        <v>-</v>
      </c>
      <c r="K41" s="106">
        <f t="shared" si="2"/>
        <v>0</v>
      </c>
      <c r="L41" s="109">
        <v>11985</v>
      </c>
      <c r="M41" s="195">
        <f>IFERROR(L41/L49,"-")</f>
        <v>0.78590163934426227</v>
      </c>
      <c r="N41" s="196">
        <v>0</v>
      </c>
      <c r="O41" s="196">
        <v>0</v>
      </c>
      <c r="P41" s="196">
        <f t="shared" si="3"/>
        <v>0</v>
      </c>
      <c r="Q41" s="196" t="str">
        <f t="shared" si="4"/>
        <v>-</v>
      </c>
      <c r="R41" s="106">
        <f t="shared" si="5"/>
        <v>0</v>
      </c>
      <c r="S41" s="109">
        <v>750</v>
      </c>
      <c r="T41" s="195">
        <f>IFERROR(S41/S49,"-")</f>
        <v>0.87310826542491271</v>
      </c>
      <c r="U41" s="196">
        <v>0</v>
      </c>
      <c r="V41" s="196">
        <v>0</v>
      </c>
      <c r="W41" s="196">
        <f t="shared" si="16"/>
        <v>0</v>
      </c>
      <c r="X41" s="196" t="str">
        <f t="shared" si="17"/>
        <v>-</v>
      </c>
      <c r="Y41" s="106">
        <f t="shared" si="18"/>
        <v>0</v>
      </c>
      <c r="Z41" s="109">
        <v>1652</v>
      </c>
      <c r="AA41" s="195">
        <f>IFERROR(Z41/Z49,"-")</f>
        <v>0.93650793650793651</v>
      </c>
      <c r="AB41" s="196">
        <v>0</v>
      </c>
      <c r="AC41" s="196">
        <v>0</v>
      </c>
      <c r="AD41" s="196">
        <f t="shared" si="6"/>
        <v>0</v>
      </c>
      <c r="AE41" s="196" t="str">
        <f t="shared" si="7"/>
        <v>-</v>
      </c>
      <c r="AF41" s="106">
        <f t="shared" si="8"/>
        <v>0</v>
      </c>
      <c r="AG41" s="109">
        <v>3598</v>
      </c>
      <c r="AH41" s="195">
        <f>IFERROR(AG41/AG49,"-")</f>
        <v>0.70054517133956384</v>
      </c>
      <c r="AI41" s="196">
        <v>0</v>
      </c>
      <c r="AJ41" s="196">
        <v>0</v>
      </c>
      <c r="AK41" s="196">
        <f t="shared" si="9"/>
        <v>0</v>
      </c>
      <c r="AL41" s="196" t="str">
        <f t="shared" si="10"/>
        <v>-</v>
      </c>
      <c r="AM41" s="106">
        <f t="shared" si="11"/>
        <v>0</v>
      </c>
      <c r="AN41" s="109">
        <v>5985</v>
      </c>
      <c r="AO41" s="195">
        <f>IFERROR(AN41/AN49,"-")</f>
        <v>0.81009745533297239</v>
      </c>
      <c r="AP41" s="196">
        <v>0</v>
      </c>
      <c r="AQ41" s="196">
        <v>0</v>
      </c>
      <c r="AR41" s="196">
        <f t="shared" si="12"/>
        <v>0</v>
      </c>
      <c r="AS41" s="196" t="str">
        <f t="shared" si="13"/>
        <v>-</v>
      </c>
      <c r="AT41" s="106">
        <f t="shared" si="14"/>
        <v>0</v>
      </c>
      <c r="AU41" s="109">
        <v>0</v>
      </c>
      <c r="AV41" s="195">
        <f>IFERROR(AU41/AU49,"-")</f>
        <v>0</v>
      </c>
      <c r="AW41" s="196">
        <v>0</v>
      </c>
      <c r="AX41" s="196">
        <v>0</v>
      </c>
      <c r="AY41" s="196" t="str">
        <f t="shared" si="15"/>
        <v>-</v>
      </c>
      <c r="AZ41" s="196" t="str">
        <f t="shared" si="19"/>
        <v>-</v>
      </c>
      <c r="BA41" s="106" t="str">
        <f t="shared" si="20"/>
        <v>-</v>
      </c>
      <c r="BB41" s="109">
        <v>7089</v>
      </c>
      <c r="BC41" s="195">
        <f>IFERROR(BB41/BB49,"-")</f>
        <v>0.91802641802641805</v>
      </c>
      <c r="BD41" s="196">
        <v>0</v>
      </c>
      <c r="BE41" s="196">
        <v>0</v>
      </c>
      <c r="BF41" s="196">
        <f t="shared" si="21"/>
        <v>0</v>
      </c>
      <c r="BG41" s="196" t="str">
        <f t="shared" si="22"/>
        <v>-</v>
      </c>
      <c r="BH41" s="106">
        <f t="shared" si="23"/>
        <v>0</v>
      </c>
      <c r="BJ41" s="59"/>
    </row>
    <row r="42" spans="2:62" s="8" customFormat="1">
      <c r="B42" s="410"/>
      <c r="C42" s="421"/>
      <c r="D42" s="105" t="s">
        <v>139</v>
      </c>
      <c r="E42" s="110">
        <v>181</v>
      </c>
      <c r="F42" s="197">
        <f>IFERROR(E42/E49,"-")</f>
        <v>0.11200495049504951</v>
      </c>
      <c r="G42" s="52">
        <v>9085960</v>
      </c>
      <c r="H42" s="52">
        <v>64</v>
      </c>
      <c r="I42" s="52">
        <f t="shared" si="0"/>
        <v>50198.674033149175</v>
      </c>
      <c r="J42" s="52">
        <f t="shared" si="1"/>
        <v>141968.125</v>
      </c>
      <c r="K42" s="10">
        <f t="shared" si="2"/>
        <v>0.35359116022099446</v>
      </c>
      <c r="L42" s="110">
        <v>1227</v>
      </c>
      <c r="M42" s="197">
        <f>IFERROR(L42/L49,"-")</f>
        <v>8.045901639344262E-2</v>
      </c>
      <c r="N42" s="52">
        <v>53513320</v>
      </c>
      <c r="O42" s="52">
        <v>346</v>
      </c>
      <c r="P42" s="52">
        <f t="shared" si="3"/>
        <v>43613.137734311327</v>
      </c>
      <c r="Q42" s="52">
        <f t="shared" si="4"/>
        <v>154662.77456647399</v>
      </c>
      <c r="R42" s="10">
        <f t="shared" si="5"/>
        <v>0.28198859005704974</v>
      </c>
      <c r="S42" s="110">
        <v>38</v>
      </c>
      <c r="T42" s="197">
        <f>IFERROR(S42/S49,"-")</f>
        <v>4.4237485448195578E-2</v>
      </c>
      <c r="U42" s="52">
        <v>974237</v>
      </c>
      <c r="V42" s="52">
        <v>9</v>
      </c>
      <c r="W42" s="52">
        <f t="shared" si="16"/>
        <v>25637.815789473683</v>
      </c>
      <c r="X42" s="52">
        <f t="shared" si="17"/>
        <v>108248.55555555556</v>
      </c>
      <c r="Y42" s="10">
        <f t="shared" si="18"/>
        <v>0.23684210526315788</v>
      </c>
      <c r="Z42" s="110">
        <v>47</v>
      </c>
      <c r="AA42" s="197">
        <f>IFERROR(Z42/Z49,"-")</f>
        <v>2.6643990929705215E-2</v>
      </c>
      <c r="AB42" s="52">
        <v>1059497</v>
      </c>
      <c r="AC42" s="52">
        <v>6</v>
      </c>
      <c r="AD42" s="52">
        <f t="shared" si="6"/>
        <v>22542.489361702126</v>
      </c>
      <c r="AE42" s="52">
        <f t="shared" si="7"/>
        <v>176582.83333333334</v>
      </c>
      <c r="AF42" s="10">
        <f t="shared" si="8"/>
        <v>0.1276595744680851</v>
      </c>
      <c r="AG42" s="110">
        <v>553</v>
      </c>
      <c r="AH42" s="197">
        <f>IFERROR(AG42/AG49,"-")</f>
        <v>0.10767133956386293</v>
      </c>
      <c r="AI42" s="52">
        <v>25854349</v>
      </c>
      <c r="AJ42" s="52">
        <v>168</v>
      </c>
      <c r="AK42" s="52">
        <f t="shared" si="9"/>
        <v>46752.891500904159</v>
      </c>
      <c r="AL42" s="52">
        <f t="shared" si="10"/>
        <v>153894.93452380953</v>
      </c>
      <c r="AM42" s="10">
        <f t="shared" si="11"/>
        <v>0.30379746835443039</v>
      </c>
      <c r="AN42" s="110">
        <v>589</v>
      </c>
      <c r="AO42" s="197">
        <f>IFERROR(AN42/AN49,"-")</f>
        <v>7.9723876556578241E-2</v>
      </c>
      <c r="AP42" s="52">
        <v>25625237</v>
      </c>
      <c r="AQ42" s="52">
        <v>163</v>
      </c>
      <c r="AR42" s="52">
        <f t="shared" si="12"/>
        <v>43506.344651952459</v>
      </c>
      <c r="AS42" s="52">
        <f t="shared" si="13"/>
        <v>157210.04294478527</v>
      </c>
      <c r="AT42" s="10">
        <f t="shared" si="14"/>
        <v>0.2767402376910017</v>
      </c>
      <c r="AU42" s="110">
        <v>0</v>
      </c>
      <c r="AV42" s="197">
        <f>IFERROR(AU42/AU49,"-")</f>
        <v>0</v>
      </c>
      <c r="AW42" s="52">
        <v>0</v>
      </c>
      <c r="AX42" s="52">
        <v>0</v>
      </c>
      <c r="AY42" s="52" t="str">
        <f t="shared" si="15"/>
        <v>-</v>
      </c>
      <c r="AZ42" s="52" t="str">
        <f t="shared" si="19"/>
        <v>-</v>
      </c>
      <c r="BA42" s="10" t="str">
        <f t="shared" si="20"/>
        <v>-</v>
      </c>
      <c r="BB42" s="110">
        <v>252</v>
      </c>
      <c r="BC42" s="197">
        <f>IFERROR(BB42/BB49,"-")</f>
        <v>3.2634032634032632E-2</v>
      </c>
      <c r="BD42" s="52">
        <v>10794045</v>
      </c>
      <c r="BE42" s="52">
        <v>52</v>
      </c>
      <c r="BF42" s="52">
        <f t="shared" si="21"/>
        <v>42833.511904761908</v>
      </c>
      <c r="BG42" s="52">
        <f t="shared" si="22"/>
        <v>207577.78846153847</v>
      </c>
      <c r="BH42" s="10">
        <f t="shared" si="23"/>
        <v>0.20634920634920634</v>
      </c>
      <c r="BJ42" s="59"/>
    </row>
    <row r="43" spans="2:62" s="8" customFormat="1">
      <c r="B43" s="410"/>
      <c r="C43" s="421"/>
      <c r="D43" s="105" t="s">
        <v>140</v>
      </c>
      <c r="E43" s="110">
        <v>162</v>
      </c>
      <c r="F43" s="197">
        <f>IFERROR(E43/E49,"-")</f>
        <v>0.10024752475247525</v>
      </c>
      <c r="G43" s="52">
        <v>24865130</v>
      </c>
      <c r="H43" s="52">
        <v>90</v>
      </c>
      <c r="I43" s="52">
        <f t="shared" si="0"/>
        <v>153488.45679012345</v>
      </c>
      <c r="J43" s="52">
        <f t="shared" si="1"/>
        <v>276279.22222222225</v>
      </c>
      <c r="K43" s="10">
        <f t="shared" si="2"/>
        <v>0.55555555555555558</v>
      </c>
      <c r="L43" s="110">
        <v>682</v>
      </c>
      <c r="M43" s="197">
        <f>IFERROR(L43/L49,"-")</f>
        <v>4.4721311475409836E-2</v>
      </c>
      <c r="N43" s="52">
        <v>87472534</v>
      </c>
      <c r="O43" s="52">
        <v>351</v>
      </c>
      <c r="P43" s="52">
        <f t="shared" si="3"/>
        <v>128258.84750733137</v>
      </c>
      <c r="Q43" s="52">
        <f t="shared" si="4"/>
        <v>249209.49857549858</v>
      </c>
      <c r="R43" s="10">
        <f t="shared" si="5"/>
        <v>0.51466275659824046</v>
      </c>
      <c r="S43" s="110">
        <v>18</v>
      </c>
      <c r="T43" s="197">
        <f>IFERROR(S43/S49,"-")</f>
        <v>2.0954598370197905E-2</v>
      </c>
      <c r="U43" s="52">
        <v>3931885</v>
      </c>
      <c r="V43" s="52">
        <v>9</v>
      </c>
      <c r="W43" s="52">
        <f t="shared" si="16"/>
        <v>218438.05555555556</v>
      </c>
      <c r="X43" s="52">
        <f t="shared" si="17"/>
        <v>436876.11111111112</v>
      </c>
      <c r="Y43" s="10">
        <f t="shared" si="18"/>
        <v>0.5</v>
      </c>
      <c r="Z43" s="110">
        <v>20</v>
      </c>
      <c r="AA43" s="197">
        <f>IFERROR(Z43/Z49,"-")</f>
        <v>1.1337868480725623E-2</v>
      </c>
      <c r="AB43" s="52">
        <v>2314696</v>
      </c>
      <c r="AC43" s="52">
        <v>7</v>
      </c>
      <c r="AD43" s="52">
        <f t="shared" si="6"/>
        <v>115734.8</v>
      </c>
      <c r="AE43" s="52">
        <f t="shared" si="7"/>
        <v>330670.85714285716</v>
      </c>
      <c r="AF43" s="10">
        <f t="shared" si="8"/>
        <v>0.35</v>
      </c>
      <c r="AG43" s="110">
        <v>323</v>
      </c>
      <c r="AH43" s="197">
        <f>IFERROR(AG43/AG49,"-")</f>
        <v>6.2889408099688474E-2</v>
      </c>
      <c r="AI43" s="52">
        <v>40984712</v>
      </c>
      <c r="AJ43" s="52">
        <v>161</v>
      </c>
      <c r="AK43" s="52">
        <f t="shared" si="9"/>
        <v>126887.65325077399</v>
      </c>
      <c r="AL43" s="52">
        <f t="shared" si="10"/>
        <v>254563.42857142858</v>
      </c>
      <c r="AM43" s="10">
        <f t="shared" si="11"/>
        <v>0.49845201238390091</v>
      </c>
      <c r="AN43" s="110">
        <v>321</v>
      </c>
      <c r="AO43" s="197">
        <f>IFERROR(AN43/AN49,"-")</f>
        <v>4.3448835950189495E-2</v>
      </c>
      <c r="AP43" s="52">
        <v>40241241</v>
      </c>
      <c r="AQ43" s="52">
        <v>174</v>
      </c>
      <c r="AR43" s="52">
        <f t="shared" si="12"/>
        <v>125362.1214953271</v>
      </c>
      <c r="AS43" s="52">
        <f t="shared" si="13"/>
        <v>231271.5</v>
      </c>
      <c r="AT43" s="10">
        <f t="shared" si="14"/>
        <v>0.54205607476635509</v>
      </c>
      <c r="AU43" s="110">
        <v>0</v>
      </c>
      <c r="AV43" s="197">
        <f>IFERROR(AU43/AU49,"-")</f>
        <v>0</v>
      </c>
      <c r="AW43" s="52">
        <v>0</v>
      </c>
      <c r="AX43" s="52">
        <v>0</v>
      </c>
      <c r="AY43" s="52" t="str">
        <f t="shared" si="15"/>
        <v>-</v>
      </c>
      <c r="AZ43" s="52" t="str">
        <f t="shared" si="19"/>
        <v>-</v>
      </c>
      <c r="BA43" s="10" t="str">
        <f t="shared" si="20"/>
        <v>-</v>
      </c>
      <c r="BB43" s="110">
        <v>117</v>
      </c>
      <c r="BC43" s="197">
        <f>IFERROR(BB43/BB49,"-")</f>
        <v>1.5151515151515152E-2</v>
      </c>
      <c r="BD43" s="52">
        <v>14206242</v>
      </c>
      <c r="BE43" s="52">
        <v>53</v>
      </c>
      <c r="BF43" s="52">
        <f t="shared" si="21"/>
        <v>121420.8717948718</v>
      </c>
      <c r="BG43" s="52">
        <f t="shared" si="22"/>
        <v>268042.30188679247</v>
      </c>
      <c r="BH43" s="10">
        <f t="shared" si="23"/>
        <v>0.45299145299145299</v>
      </c>
      <c r="BJ43" s="59"/>
    </row>
    <row r="44" spans="2:62" s="8" customFormat="1">
      <c r="B44" s="410"/>
      <c r="C44" s="421"/>
      <c r="D44" s="105" t="s">
        <v>141</v>
      </c>
      <c r="E44" s="109">
        <v>148</v>
      </c>
      <c r="F44" s="195">
        <f>IFERROR(E44/E49,"-")</f>
        <v>9.1584158415841582E-2</v>
      </c>
      <c r="G44" s="196">
        <v>103781799</v>
      </c>
      <c r="H44" s="196">
        <v>129</v>
      </c>
      <c r="I44" s="196">
        <f t="shared" si="0"/>
        <v>701228.37162162166</v>
      </c>
      <c r="J44" s="196">
        <f t="shared" si="1"/>
        <v>804510.06976744183</v>
      </c>
      <c r="K44" s="106">
        <f t="shared" si="2"/>
        <v>0.8716216216216216</v>
      </c>
      <c r="L44" s="109">
        <v>596</v>
      </c>
      <c r="M44" s="195">
        <f>IFERROR(L44/L49,"-")</f>
        <v>3.9081967213114757E-2</v>
      </c>
      <c r="N44" s="196">
        <v>377057007</v>
      </c>
      <c r="O44" s="196">
        <v>468</v>
      </c>
      <c r="P44" s="196">
        <f t="shared" si="3"/>
        <v>632645.98489932891</v>
      </c>
      <c r="Q44" s="196">
        <f t="shared" si="4"/>
        <v>805677.36538461538</v>
      </c>
      <c r="R44" s="106">
        <f t="shared" si="5"/>
        <v>0.78523489932885904</v>
      </c>
      <c r="S44" s="109">
        <v>53</v>
      </c>
      <c r="T44" s="195">
        <f>IFERROR(S44/S49,"-")</f>
        <v>6.1699650756693827E-2</v>
      </c>
      <c r="U44" s="196">
        <v>35496950</v>
      </c>
      <c r="V44" s="196">
        <v>41</v>
      </c>
      <c r="W44" s="196">
        <f t="shared" si="16"/>
        <v>669753.77358490566</v>
      </c>
      <c r="X44" s="196">
        <f t="shared" si="17"/>
        <v>865779.26829268294</v>
      </c>
      <c r="Y44" s="106">
        <f t="shared" si="18"/>
        <v>0.77358490566037741</v>
      </c>
      <c r="Z44" s="109">
        <v>45</v>
      </c>
      <c r="AA44" s="195">
        <f>IFERROR(Z44/Z49,"-")</f>
        <v>2.5510204081632654E-2</v>
      </c>
      <c r="AB44" s="196">
        <v>32851473</v>
      </c>
      <c r="AC44" s="196">
        <v>37</v>
      </c>
      <c r="AD44" s="196">
        <f t="shared" si="6"/>
        <v>730032.73333333328</v>
      </c>
      <c r="AE44" s="196">
        <f t="shared" si="7"/>
        <v>887877.64864864864</v>
      </c>
      <c r="AF44" s="106">
        <f t="shared" si="8"/>
        <v>0.82222222222222219</v>
      </c>
      <c r="AG44" s="109">
        <v>271</v>
      </c>
      <c r="AH44" s="195">
        <f>IFERROR(AG44/AG49,"-")</f>
        <v>5.2764797507788161E-2</v>
      </c>
      <c r="AI44" s="196">
        <v>155949581</v>
      </c>
      <c r="AJ44" s="196">
        <v>206</v>
      </c>
      <c r="AK44" s="196">
        <f t="shared" si="9"/>
        <v>575459.70848708483</v>
      </c>
      <c r="AL44" s="196">
        <f t="shared" si="10"/>
        <v>757036.8009708738</v>
      </c>
      <c r="AM44" s="106">
        <f t="shared" si="11"/>
        <v>0.76014760147601479</v>
      </c>
      <c r="AN44" s="109">
        <v>227</v>
      </c>
      <c r="AO44" s="195">
        <f>IFERROR(AN44/AN49,"-")</f>
        <v>3.0725500812127774E-2</v>
      </c>
      <c r="AP44" s="196">
        <v>152759003</v>
      </c>
      <c r="AQ44" s="196">
        <v>184</v>
      </c>
      <c r="AR44" s="196">
        <f t="shared" si="12"/>
        <v>672947.14977973572</v>
      </c>
      <c r="AS44" s="196">
        <f t="shared" si="13"/>
        <v>830211.97282608692</v>
      </c>
      <c r="AT44" s="106">
        <f t="shared" si="14"/>
        <v>0.81057268722466957</v>
      </c>
      <c r="AU44" s="109">
        <v>0</v>
      </c>
      <c r="AV44" s="195">
        <f>IFERROR(AU44/AU49,"-")</f>
        <v>0</v>
      </c>
      <c r="AW44" s="196">
        <v>0</v>
      </c>
      <c r="AX44" s="196">
        <v>0</v>
      </c>
      <c r="AY44" s="196" t="str">
        <f t="shared" si="15"/>
        <v>-</v>
      </c>
      <c r="AZ44" s="196" t="str">
        <f t="shared" si="19"/>
        <v>-</v>
      </c>
      <c r="BA44" s="106" t="str">
        <f t="shared" si="20"/>
        <v>-</v>
      </c>
      <c r="BB44" s="109">
        <v>145</v>
      </c>
      <c r="BC44" s="195">
        <f>IFERROR(BB44/BB49,"-")</f>
        <v>1.8777518777518779E-2</v>
      </c>
      <c r="BD44" s="196">
        <v>80266924</v>
      </c>
      <c r="BE44" s="196">
        <v>109</v>
      </c>
      <c r="BF44" s="196">
        <f t="shared" si="21"/>
        <v>553564.9931034483</v>
      </c>
      <c r="BG44" s="196">
        <f t="shared" si="22"/>
        <v>736393.79816513765</v>
      </c>
      <c r="BH44" s="106">
        <f t="shared" si="23"/>
        <v>0.75172413793103443</v>
      </c>
      <c r="BJ44" s="59"/>
    </row>
    <row r="45" spans="2:62" s="8" customFormat="1">
      <c r="B45" s="410"/>
      <c r="C45" s="421"/>
      <c r="D45" s="105" t="s">
        <v>143</v>
      </c>
      <c r="E45" s="110">
        <v>131</v>
      </c>
      <c r="F45" s="197">
        <f>IFERROR(E45/E49,"-")</f>
        <v>8.1064356435643567E-2</v>
      </c>
      <c r="G45" s="52">
        <v>136414385</v>
      </c>
      <c r="H45" s="52">
        <v>122</v>
      </c>
      <c r="I45" s="52">
        <f t="shared" si="0"/>
        <v>1041331.1832061069</v>
      </c>
      <c r="J45" s="52">
        <f t="shared" si="1"/>
        <v>1118150.6967213114</v>
      </c>
      <c r="K45" s="10">
        <f t="shared" si="2"/>
        <v>0.93129770992366412</v>
      </c>
      <c r="L45" s="110">
        <v>372</v>
      </c>
      <c r="M45" s="197">
        <f>IFERROR(L45/L49,"-")</f>
        <v>2.4393442622950821E-2</v>
      </c>
      <c r="N45" s="52">
        <v>426094985</v>
      </c>
      <c r="O45" s="52">
        <v>347</v>
      </c>
      <c r="P45" s="52">
        <f t="shared" si="3"/>
        <v>1145416.6263440861</v>
      </c>
      <c r="Q45" s="52">
        <f t="shared" si="4"/>
        <v>1227939.4380403459</v>
      </c>
      <c r="R45" s="10">
        <f t="shared" si="5"/>
        <v>0.93279569892473113</v>
      </c>
      <c r="S45" s="110">
        <v>0</v>
      </c>
      <c r="T45" s="197">
        <f>IFERROR(S45/S49,"-")</f>
        <v>0</v>
      </c>
      <c r="U45" s="52">
        <v>0</v>
      </c>
      <c r="V45" s="52">
        <v>0</v>
      </c>
      <c r="W45" s="52" t="str">
        <f t="shared" si="16"/>
        <v>-</v>
      </c>
      <c r="X45" s="52" t="str">
        <f t="shared" si="17"/>
        <v>-</v>
      </c>
      <c r="Y45" s="10" t="str">
        <f t="shared" si="18"/>
        <v>-</v>
      </c>
      <c r="Z45" s="110">
        <v>0</v>
      </c>
      <c r="AA45" s="197">
        <f>IFERROR(Z45/Z49,"-")</f>
        <v>0</v>
      </c>
      <c r="AB45" s="52">
        <v>0</v>
      </c>
      <c r="AC45" s="52">
        <v>0</v>
      </c>
      <c r="AD45" s="52" t="str">
        <f t="shared" si="6"/>
        <v>-</v>
      </c>
      <c r="AE45" s="52" t="str">
        <f t="shared" si="7"/>
        <v>-</v>
      </c>
      <c r="AF45" s="10" t="str">
        <f t="shared" si="8"/>
        <v>-</v>
      </c>
      <c r="AG45" s="110">
        <v>189</v>
      </c>
      <c r="AH45" s="197">
        <f>IFERROR(AG45/AG49,"-")</f>
        <v>3.6799065420560745E-2</v>
      </c>
      <c r="AI45" s="52">
        <v>206215067</v>
      </c>
      <c r="AJ45" s="52">
        <v>174</v>
      </c>
      <c r="AK45" s="52">
        <f t="shared" si="9"/>
        <v>1091085.0105820105</v>
      </c>
      <c r="AL45" s="52">
        <f t="shared" si="10"/>
        <v>1185144.0632183908</v>
      </c>
      <c r="AM45" s="10">
        <f t="shared" si="11"/>
        <v>0.92063492063492058</v>
      </c>
      <c r="AN45" s="110">
        <v>140</v>
      </c>
      <c r="AO45" s="197">
        <f>IFERROR(AN45/AN49,"-")</f>
        <v>1.8949648077964266E-2</v>
      </c>
      <c r="AP45" s="52">
        <v>156471270</v>
      </c>
      <c r="AQ45" s="52">
        <v>131</v>
      </c>
      <c r="AR45" s="52">
        <f t="shared" si="12"/>
        <v>1117651.9285714286</v>
      </c>
      <c r="AS45" s="52">
        <f t="shared" si="13"/>
        <v>1194437.1755725192</v>
      </c>
      <c r="AT45" s="10">
        <f t="shared" si="14"/>
        <v>0.93571428571428572</v>
      </c>
      <c r="AU45" s="110">
        <v>372</v>
      </c>
      <c r="AV45" s="197">
        <f>IFERROR(AU45/AU49,"-")</f>
        <v>0.48947368421052634</v>
      </c>
      <c r="AW45" s="52">
        <v>426094985</v>
      </c>
      <c r="AX45" s="52">
        <v>347</v>
      </c>
      <c r="AY45" s="52">
        <f t="shared" si="15"/>
        <v>1145416.6263440861</v>
      </c>
      <c r="AZ45" s="52">
        <f t="shared" si="19"/>
        <v>1227939.4380403459</v>
      </c>
      <c r="BA45" s="10">
        <f t="shared" si="20"/>
        <v>0.93279569892473113</v>
      </c>
      <c r="BB45" s="110">
        <v>74</v>
      </c>
      <c r="BC45" s="197">
        <f>IFERROR(BB45/BB49,"-")</f>
        <v>9.5830095830095833E-3</v>
      </c>
      <c r="BD45" s="52">
        <v>86352676</v>
      </c>
      <c r="BE45" s="52">
        <v>69</v>
      </c>
      <c r="BF45" s="52">
        <f t="shared" si="21"/>
        <v>1166928.054054054</v>
      </c>
      <c r="BG45" s="52">
        <f t="shared" si="22"/>
        <v>1251488.0579710144</v>
      </c>
      <c r="BH45" s="10">
        <f t="shared" si="23"/>
        <v>0.93243243243243246</v>
      </c>
      <c r="BJ45" s="59"/>
    </row>
    <row r="46" spans="2:62" s="8" customFormat="1">
      <c r="B46" s="410"/>
      <c r="C46" s="421"/>
      <c r="D46" s="105" t="s">
        <v>144</v>
      </c>
      <c r="E46" s="109">
        <v>78</v>
      </c>
      <c r="F46" s="195">
        <f>IFERROR(E46/E49,"-")</f>
        <v>4.8267326732673269E-2</v>
      </c>
      <c r="G46" s="196">
        <v>147843500</v>
      </c>
      <c r="H46" s="196">
        <v>72</v>
      </c>
      <c r="I46" s="196">
        <f t="shared" si="0"/>
        <v>1895429.4871794872</v>
      </c>
      <c r="J46" s="196">
        <f t="shared" si="1"/>
        <v>2053381.9444444445</v>
      </c>
      <c r="K46" s="106">
        <f t="shared" si="2"/>
        <v>0.92307692307692313</v>
      </c>
      <c r="L46" s="109">
        <v>193</v>
      </c>
      <c r="M46" s="195">
        <f>IFERROR(L46/L49,"-")</f>
        <v>1.2655737704918032E-2</v>
      </c>
      <c r="N46" s="196">
        <v>340950089</v>
      </c>
      <c r="O46" s="196">
        <v>182</v>
      </c>
      <c r="P46" s="196">
        <f t="shared" si="3"/>
        <v>1766580.7720207253</v>
      </c>
      <c r="Q46" s="196">
        <f t="shared" si="4"/>
        <v>1873352.1373626373</v>
      </c>
      <c r="R46" s="106">
        <f t="shared" si="5"/>
        <v>0.94300518134715028</v>
      </c>
      <c r="S46" s="109">
        <v>0</v>
      </c>
      <c r="T46" s="195">
        <f>IFERROR(S46/S49,"-")</f>
        <v>0</v>
      </c>
      <c r="U46" s="196">
        <v>0</v>
      </c>
      <c r="V46" s="196">
        <v>0</v>
      </c>
      <c r="W46" s="196" t="str">
        <f t="shared" si="16"/>
        <v>-</v>
      </c>
      <c r="X46" s="196" t="str">
        <f t="shared" si="17"/>
        <v>-</v>
      </c>
      <c r="Y46" s="106" t="str">
        <f t="shared" si="18"/>
        <v>-</v>
      </c>
      <c r="Z46" s="109">
        <v>0</v>
      </c>
      <c r="AA46" s="195">
        <f>IFERROR(Z46/Z49,"-")</f>
        <v>0</v>
      </c>
      <c r="AB46" s="196">
        <v>0</v>
      </c>
      <c r="AC46" s="196">
        <v>0</v>
      </c>
      <c r="AD46" s="196" t="str">
        <f t="shared" si="6"/>
        <v>-</v>
      </c>
      <c r="AE46" s="196" t="str">
        <f t="shared" si="7"/>
        <v>-</v>
      </c>
      <c r="AF46" s="106" t="str">
        <f t="shared" si="8"/>
        <v>-</v>
      </c>
      <c r="AG46" s="109">
        <v>93</v>
      </c>
      <c r="AH46" s="195">
        <f>IFERROR(AG46/AG49,"-")</f>
        <v>1.8107476635514017E-2</v>
      </c>
      <c r="AI46" s="196">
        <v>151607287</v>
      </c>
      <c r="AJ46" s="196">
        <v>87</v>
      </c>
      <c r="AK46" s="196">
        <f t="shared" si="9"/>
        <v>1630185.8817204302</v>
      </c>
      <c r="AL46" s="196">
        <f t="shared" si="10"/>
        <v>1742612.4942528736</v>
      </c>
      <c r="AM46" s="106">
        <f t="shared" si="11"/>
        <v>0.93548387096774188</v>
      </c>
      <c r="AN46" s="109">
        <v>63</v>
      </c>
      <c r="AO46" s="195">
        <f>IFERROR(AN46/AN49,"-")</f>
        <v>8.5273416350839203E-3</v>
      </c>
      <c r="AP46" s="196">
        <v>100158724</v>
      </c>
      <c r="AQ46" s="196">
        <v>59</v>
      </c>
      <c r="AR46" s="196">
        <f t="shared" si="12"/>
        <v>1589821.0158730159</v>
      </c>
      <c r="AS46" s="196">
        <f t="shared" si="13"/>
        <v>1697605.4915254237</v>
      </c>
      <c r="AT46" s="106">
        <f t="shared" si="14"/>
        <v>0.93650793650793651</v>
      </c>
      <c r="AU46" s="109">
        <v>193</v>
      </c>
      <c r="AV46" s="195">
        <f>IFERROR(AU46/AU49,"-")</f>
        <v>0.25394736842105264</v>
      </c>
      <c r="AW46" s="196">
        <v>340950089</v>
      </c>
      <c r="AX46" s="196">
        <v>182</v>
      </c>
      <c r="AY46" s="196">
        <f t="shared" si="15"/>
        <v>1766580.7720207253</v>
      </c>
      <c r="AZ46" s="196">
        <f t="shared" si="19"/>
        <v>1873352.1373626373</v>
      </c>
      <c r="BA46" s="106">
        <f t="shared" si="20"/>
        <v>0.94300518134715028</v>
      </c>
      <c r="BB46" s="109">
        <v>20</v>
      </c>
      <c r="BC46" s="195">
        <f>IFERROR(BB46/BB49,"-")</f>
        <v>2.5900025900025899E-3</v>
      </c>
      <c r="BD46" s="196">
        <v>28970713</v>
      </c>
      <c r="BE46" s="196">
        <v>20</v>
      </c>
      <c r="BF46" s="196">
        <f t="shared" si="21"/>
        <v>1448535.65</v>
      </c>
      <c r="BG46" s="196">
        <f t="shared" si="22"/>
        <v>1448535.65</v>
      </c>
      <c r="BH46" s="106">
        <f t="shared" si="23"/>
        <v>1</v>
      </c>
      <c r="BJ46" s="59"/>
    </row>
    <row r="47" spans="2:62" s="8" customFormat="1">
      <c r="B47" s="410"/>
      <c r="C47" s="421"/>
      <c r="D47" s="105" t="s">
        <v>145</v>
      </c>
      <c r="E47" s="110">
        <v>63</v>
      </c>
      <c r="F47" s="197">
        <f>IFERROR(E47/E49,"-")</f>
        <v>3.8985148514851485E-2</v>
      </c>
      <c r="G47" s="52">
        <v>130310708</v>
      </c>
      <c r="H47" s="52">
        <v>60</v>
      </c>
      <c r="I47" s="52">
        <f t="shared" si="0"/>
        <v>2068423.9365079366</v>
      </c>
      <c r="J47" s="52">
        <f t="shared" si="1"/>
        <v>2171845.1333333333</v>
      </c>
      <c r="K47" s="10">
        <f t="shared" si="2"/>
        <v>0.95238095238095233</v>
      </c>
      <c r="L47" s="110">
        <v>139</v>
      </c>
      <c r="M47" s="197">
        <f>IFERROR(L47/L49,"-")</f>
        <v>9.1147540983606556E-3</v>
      </c>
      <c r="N47" s="52">
        <v>232909181</v>
      </c>
      <c r="O47" s="52">
        <v>123</v>
      </c>
      <c r="P47" s="52">
        <f t="shared" si="3"/>
        <v>1675605.6187050359</v>
      </c>
      <c r="Q47" s="52">
        <f t="shared" si="4"/>
        <v>1893570.5772357723</v>
      </c>
      <c r="R47" s="10">
        <f t="shared" si="5"/>
        <v>0.8848920863309353</v>
      </c>
      <c r="S47" s="110">
        <v>0</v>
      </c>
      <c r="T47" s="197">
        <f>IFERROR(S47/S49,"-")</f>
        <v>0</v>
      </c>
      <c r="U47" s="52">
        <v>0</v>
      </c>
      <c r="V47" s="52">
        <v>0</v>
      </c>
      <c r="W47" s="52" t="str">
        <f t="shared" si="16"/>
        <v>-</v>
      </c>
      <c r="X47" s="52" t="str">
        <f t="shared" si="17"/>
        <v>-</v>
      </c>
      <c r="Y47" s="10" t="str">
        <f t="shared" si="18"/>
        <v>-</v>
      </c>
      <c r="Z47" s="110">
        <v>0</v>
      </c>
      <c r="AA47" s="197">
        <f>IFERROR(Z47/Z49,"-")</f>
        <v>0</v>
      </c>
      <c r="AB47" s="52">
        <v>0</v>
      </c>
      <c r="AC47" s="52">
        <v>0</v>
      </c>
      <c r="AD47" s="52" t="str">
        <f t="shared" si="6"/>
        <v>-</v>
      </c>
      <c r="AE47" s="52" t="str">
        <f t="shared" si="7"/>
        <v>-</v>
      </c>
      <c r="AF47" s="10" t="str">
        <f t="shared" si="8"/>
        <v>-</v>
      </c>
      <c r="AG47" s="110">
        <v>76</v>
      </c>
      <c r="AH47" s="197">
        <f>IFERROR(AG47/AG49,"-")</f>
        <v>1.4797507788161994E-2</v>
      </c>
      <c r="AI47" s="52">
        <v>119220818</v>
      </c>
      <c r="AJ47" s="52">
        <v>67</v>
      </c>
      <c r="AK47" s="52">
        <f t="shared" si="9"/>
        <v>1568694.9736842106</v>
      </c>
      <c r="AL47" s="52">
        <f t="shared" si="10"/>
        <v>1779415.1940298507</v>
      </c>
      <c r="AM47" s="10">
        <f t="shared" si="11"/>
        <v>0.88157894736842102</v>
      </c>
      <c r="AN47" s="110">
        <v>46</v>
      </c>
      <c r="AO47" s="197">
        <f>IFERROR(AN47/AN49,"-")</f>
        <v>6.226312939902545E-3</v>
      </c>
      <c r="AP47" s="52">
        <v>77242651</v>
      </c>
      <c r="AQ47" s="52">
        <v>39</v>
      </c>
      <c r="AR47" s="52">
        <f t="shared" si="12"/>
        <v>1679188.0652173914</v>
      </c>
      <c r="AS47" s="52">
        <f t="shared" si="13"/>
        <v>1980580.7948717948</v>
      </c>
      <c r="AT47" s="10">
        <f t="shared" si="14"/>
        <v>0.84782608695652173</v>
      </c>
      <c r="AU47" s="110">
        <v>139</v>
      </c>
      <c r="AV47" s="197">
        <f>IFERROR(AU47/AU49,"-")</f>
        <v>0.18289473684210528</v>
      </c>
      <c r="AW47" s="52">
        <v>232909181</v>
      </c>
      <c r="AX47" s="52">
        <v>123</v>
      </c>
      <c r="AY47" s="52">
        <f t="shared" si="15"/>
        <v>1675605.6187050359</v>
      </c>
      <c r="AZ47" s="52">
        <f t="shared" si="19"/>
        <v>1893570.5772357723</v>
      </c>
      <c r="BA47" s="10">
        <f t="shared" si="20"/>
        <v>0.8848920863309353</v>
      </c>
      <c r="BB47" s="110">
        <v>17</v>
      </c>
      <c r="BC47" s="197">
        <f>IFERROR(BB47/BB49,"-")</f>
        <v>2.2015022015022014E-3</v>
      </c>
      <c r="BD47" s="52">
        <v>20072084</v>
      </c>
      <c r="BE47" s="52">
        <v>15</v>
      </c>
      <c r="BF47" s="52">
        <f t="shared" si="21"/>
        <v>1180710.8235294118</v>
      </c>
      <c r="BG47" s="52">
        <f t="shared" si="22"/>
        <v>1338138.9333333333</v>
      </c>
      <c r="BH47" s="10">
        <f t="shared" si="23"/>
        <v>0.88235294117647056</v>
      </c>
      <c r="BJ47" s="59"/>
    </row>
    <row r="48" spans="2:62" s="8" customFormat="1">
      <c r="B48" s="410"/>
      <c r="C48" s="421"/>
      <c r="D48" s="108" t="s">
        <v>146</v>
      </c>
      <c r="E48" s="111">
        <v>19</v>
      </c>
      <c r="F48" s="198">
        <f>IFERROR(E48/E49,"-")</f>
        <v>1.1757425742574257E-2</v>
      </c>
      <c r="G48" s="98">
        <v>54586771</v>
      </c>
      <c r="H48" s="98">
        <v>19</v>
      </c>
      <c r="I48" s="98">
        <f t="shared" si="0"/>
        <v>2872987.9473684211</v>
      </c>
      <c r="J48" s="98">
        <f t="shared" si="1"/>
        <v>2872987.9473684211</v>
      </c>
      <c r="K48" s="26">
        <f t="shared" si="2"/>
        <v>1</v>
      </c>
      <c r="L48" s="111">
        <v>56</v>
      </c>
      <c r="M48" s="198">
        <f>IFERROR(L48/L49,"-")</f>
        <v>3.6721311475409837E-3</v>
      </c>
      <c r="N48" s="98">
        <v>149243992</v>
      </c>
      <c r="O48" s="98">
        <v>53</v>
      </c>
      <c r="P48" s="98">
        <f t="shared" si="3"/>
        <v>2665071.2857142859</v>
      </c>
      <c r="Q48" s="98">
        <f t="shared" si="4"/>
        <v>2815924.3773584906</v>
      </c>
      <c r="R48" s="26">
        <f t="shared" si="5"/>
        <v>0.9464285714285714</v>
      </c>
      <c r="S48" s="111">
        <v>0</v>
      </c>
      <c r="T48" s="198">
        <f>IFERROR(S48/S49,"-")</f>
        <v>0</v>
      </c>
      <c r="U48" s="98">
        <v>0</v>
      </c>
      <c r="V48" s="98">
        <v>0</v>
      </c>
      <c r="W48" s="98" t="str">
        <f t="shared" si="16"/>
        <v>-</v>
      </c>
      <c r="X48" s="98" t="str">
        <f t="shared" si="17"/>
        <v>-</v>
      </c>
      <c r="Y48" s="26" t="str">
        <f t="shared" si="18"/>
        <v>-</v>
      </c>
      <c r="Z48" s="111">
        <v>0</v>
      </c>
      <c r="AA48" s="198">
        <f>IFERROR(Z48/Z49,"-")</f>
        <v>0</v>
      </c>
      <c r="AB48" s="98">
        <v>0</v>
      </c>
      <c r="AC48" s="98">
        <v>0</v>
      </c>
      <c r="AD48" s="98" t="str">
        <f t="shared" si="6"/>
        <v>-</v>
      </c>
      <c r="AE48" s="98" t="str">
        <f t="shared" si="7"/>
        <v>-</v>
      </c>
      <c r="AF48" s="26" t="str">
        <f t="shared" si="8"/>
        <v>-</v>
      </c>
      <c r="AG48" s="111">
        <v>33</v>
      </c>
      <c r="AH48" s="198">
        <f>IFERROR(AG48/AG49,"-")</f>
        <v>6.4252336448598129E-3</v>
      </c>
      <c r="AI48" s="98">
        <v>81514278</v>
      </c>
      <c r="AJ48" s="98">
        <v>31</v>
      </c>
      <c r="AK48" s="98">
        <f t="shared" si="9"/>
        <v>2470129.6363636362</v>
      </c>
      <c r="AL48" s="98">
        <f t="shared" si="10"/>
        <v>2629492.8387096776</v>
      </c>
      <c r="AM48" s="26">
        <f t="shared" si="11"/>
        <v>0.93939393939393945</v>
      </c>
      <c r="AN48" s="111">
        <v>17</v>
      </c>
      <c r="AO48" s="198">
        <f>IFERROR(AN48/AN49,"-")</f>
        <v>2.3010286951813752E-3</v>
      </c>
      <c r="AP48" s="98">
        <v>46190212</v>
      </c>
      <c r="AQ48" s="98">
        <v>16</v>
      </c>
      <c r="AR48" s="98">
        <f t="shared" si="12"/>
        <v>2717071.2941176472</v>
      </c>
      <c r="AS48" s="98">
        <f t="shared" si="13"/>
        <v>2886888.25</v>
      </c>
      <c r="AT48" s="26">
        <f t="shared" si="14"/>
        <v>0.94117647058823528</v>
      </c>
      <c r="AU48" s="111">
        <v>56</v>
      </c>
      <c r="AV48" s="198">
        <f>IFERROR(AU48/AU49,"-")</f>
        <v>7.3684210526315783E-2</v>
      </c>
      <c r="AW48" s="98">
        <v>149243992</v>
      </c>
      <c r="AX48" s="98">
        <v>53</v>
      </c>
      <c r="AY48" s="98">
        <f t="shared" si="15"/>
        <v>2665071.2857142859</v>
      </c>
      <c r="AZ48" s="98">
        <f t="shared" si="19"/>
        <v>2815924.3773584906</v>
      </c>
      <c r="BA48" s="26">
        <f t="shared" si="20"/>
        <v>0.9464285714285714</v>
      </c>
      <c r="BB48" s="111">
        <v>8</v>
      </c>
      <c r="BC48" s="198">
        <f>IFERROR(BB48/BB49,"-")</f>
        <v>1.0360010360010361E-3</v>
      </c>
      <c r="BD48" s="98">
        <v>15000154</v>
      </c>
      <c r="BE48" s="98">
        <v>7</v>
      </c>
      <c r="BF48" s="98">
        <f t="shared" si="21"/>
        <v>1875019.25</v>
      </c>
      <c r="BG48" s="98">
        <f t="shared" si="22"/>
        <v>2142879.1428571427</v>
      </c>
      <c r="BH48" s="26">
        <f t="shared" si="23"/>
        <v>0.875</v>
      </c>
      <c r="BJ48" s="59"/>
    </row>
    <row r="49" spans="2:62" s="8" customFormat="1">
      <c r="B49" s="410"/>
      <c r="C49" s="421"/>
      <c r="D49" s="226" t="s">
        <v>64</v>
      </c>
      <c r="E49" s="112">
        <f>SUM(E41:E48)</f>
        <v>1616</v>
      </c>
      <c r="F49" s="199">
        <f>IFERROR(E49/E49,"-")</f>
        <v>1</v>
      </c>
      <c r="G49" s="99">
        <f>SUM(G41:G48)</f>
        <v>606888253</v>
      </c>
      <c r="H49" s="99">
        <f>SUM(H41:H48)</f>
        <v>556</v>
      </c>
      <c r="I49" s="99">
        <f t="shared" si="0"/>
        <v>375549.66150990099</v>
      </c>
      <c r="J49" s="99">
        <f t="shared" si="1"/>
        <v>1091525.6348920863</v>
      </c>
      <c r="K49" s="87">
        <f t="shared" si="2"/>
        <v>0.34405940594059403</v>
      </c>
      <c r="L49" s="112">
        <f>SUM(L41:L48)</f>
        <v>15250</v>
      </c>
      <c r="M49" s="199">
        <f>IFERROR(L49/L49,"-")</f>
        <v>1</v>
      </c>
      <c r="N49" s="99">
        <f>SUM(N41:N48)</f>
        <v>1667241108</v>
      </c>
      <c r="O49" s="99">
        <f>SUM(O41:O48)</f>
        <v>1870</v>
      </c>
      <c r="P49" s="99">
        <f t="shared" si="3"/>
        <v>109327.2857704918</v>
      </c>
      <c r="Q49" s="99">
        <f t="shared" si="4"/>
        <v>891572.78502673795</v>
      </c>
      <c r="R49" s="87">
        <f t="shared" si="5"/>
        <v>0.12262295081967213</v>
      </c>
      <c r="S49" s="112">
        <f>SUM(S41:S48)</f>
        <v>859</v>
      </c>
      <c r="T49" s="199">
        <f>IFERROR(S49/S49,"-")</f>
        <v>1</v>
      </c>
      <c r="U49" s="99">
        <f>SUM(U41:U48)</f>
        <v>40403072</v>
      </c>
      <c r="V49" s="99">
        <f>SUM(V41:V48)</f>
        <v>59</v>
      </c>
      <c r="W49" s="99">
        <f t="shared" si="16"/>
        <v>47035.008149010479</v>
      </c>
      <c r="X49" s="99">
        <f t="shared" si="17"/>
        <v>684797.83050847461</v>
      </c>
      <c r="Y49" s="87">
        <f t="shared" si="18"/>
        <v>6.8684516880093138E-2</v>
      </c>
      <c r="Z49" s="112">
        <f>SUM(Z41:Z48)</f>
        <v>1764</v>
      </c>
      <c r="AA49" s="199">
        <f>IFERROR(Z49/Z49,"-")</f>
        <v>1</v>
      </c>
      <c r="AB49" s="99">
        <f>SUM(AB41:AB48)</f>
        <v>36225666</v>
      </c>
      <c r="AC49" s="99">
        <f>SUM(AC41:AC48)</f>
        <v>50</v>
      </c>
      <c r="AD49" s="99">
        <f t="shared" si="6"/>
        <v>20536.091836734693</v>
      </c>
      <c r="AE49" s="99">
        <f t="shared" si="7"/>
        <v>724513.32</v>
      </c>
      <c r="AF49" s="87">
        <f t="shared" si="8"/>
        <v>2.834467120181406E-2</v>
      </c>
      <c r="AG49" s="112">
        <f>SUM(AG41:AG48)</f>
        <v>5136</v>
      </c>
      <c r="AH49" s="199">
        <f>IFERROR(AG49/AG49,"-")</f>
        <v>1</v>
      </c>
      <c r="AI49" s="99">
        <f>SUM(AI41:AI48)</f>
        <v>781346092</v>
      </c>
      <c r="AJ49" s="99">
        <f>SUM(AJ41:AJ48)</f>
        <v>894</v>
      </c>
      <c r="AK49" s="99">
        <f t="shared" si="9"/>
        <v>152131.24844236759</v>
      </c>
      <c r="AL49" s="99">
        <f t="shared" si="10"/>
        <v>873988.91722595075</v>
      </c>
      <c r="AM49" s="87">
        <f t="shared" si="11"/>
        <v>0.17406542056074767</v>
      </c>
      <c r="AN49" s="112">
        <f>SUM(AN41:AN48)</f>
        <v>7388</v>
      </c>
      <c r="AO49" s="199">
        <f>IFERROR(AN49/AN49,"-")</f>
        <v>1</v>
      </c>
      <c r="AP49" s="99">
        <f>SUM(AP41:AP48)</f>
        <v>598688338</v>
      </c>
      <c r="AQ49" s="99">
        <f>SUM(AQ41:AQ48)</f>
        <v>766</v>
      </c>
      <c r="AR49" s="99">
        <f t="shared" si="12"/>
        <v>81035.237953438002</v>
      </c>
      <c r="AS49" s="99">
        <f t="shared" si="13"/>
        <v>781577.46475195826</v>
      </c>
      <c r="AT49" s="87">
        <f t="shared" si="14"/>
        <v>0.1036816459122902</v>
      </c>
      <c r="AU49" s="112">
        <f>SUM(AU41:AU48)</f>
        <v>760</v>
      </c>
      <c r="AV49" s="199">
        <f>IFERROR(AU49/AU49,"-")</f>
        <v>1</v>
      </c>
      <c r="AW49" s="99">
        <f>SUM(AW41:AW48)</f>
        <v>1149198247</v>
      </c>
      <c r="AX49" s="99">
        <f>SUM(AX41:AX48)</f>
        <v>705</v>
      </c>
      <c r="AY49" s="99">
        <f t="shared" si="15"/>
        <v>1512102.9565789474</v>
      </c>
      <c r="AZ49" s="99">
        <f t="shared" si="19"/>
        <v>1630068.4354609929</v>
      </c>
      <c r="BA49" s="87">
        <f t="shared" si="20"/>
        <v>0.92763157894736847</v>
      </c>
      <c r="BB49" s="112">
        <f>SUM(BB41:BB48)</f>
        <v>7722</v>
      </c>
      <c r="BC49" s="199">
        <f>IFERROR(BB49/BB49,"-")</f>
        <v>1</v>
      </c>
      <c r="BD49" s="99">
        <f>SUM(BD41:BD48)</f>
        <v>255662838</v>
      </c>
      <c r="BE49" s="99">
        <f>SUM(BE41:BE48)</f>
        <v>325</v>
      </c>
      <c r="BF49" s="99">
        <f t="shared" si="21"/>
        <v>33108.370629370627</v>
      </c>
      <c r="BG49" s="99">
        <f t="shared" si="22"/>
        <v>786654.88615384616</v>
      </c>
      <c r="BH49" s="87">
        <f t="shared" si="23"/>
        <v>4.208754208754209E-2</v>
      </c>
      <c r="BJ49" s="59"/>
    </row>
    <row r="50" spans="2:62" s="8" customFormat="1" ht="14.25" thickBot="1">
      <c r="B50" s="411">
        <v>6</v>
      </c>
      <c r="C50" s="422" t="s">
        <v>303</v>
      </c>
      <c r="D50" s="228" t="s">
        <v>142</v>
      </c>
      <c r="E50" s="109">
        <v>568</v>
      </c>
      <c r="F50" s="195">
        <f>IFERROR(E50/E58,"-")</f>
        <v>0.48671808054841476</v>
      </c>
      <c r="G50" s="196">
        <v>0</v>
      </c>
      <c r="H50" s="196">
        <v>0</v>
      </c>
      <c r="I50" s="196">
        <f t="shared" si="0"/>
        <v>0</v>
      </c>
      <c r="J50" s="196" t="str">
        <f t="shared" si="1"/>
        <v>-</v>
      </c>
      <c r="K50" s="106">
        <f t="shared" si="2"/>
        <v>0</v>
      </c>
      <c r="L50" s="109">
        <v>9487</v>
      </c>
      <c r="M50" s="195">
        <f>IFERROR(L50/L58,"-")</f>
        <v>0.72619412124923455</v>
      </c>
      <c r="N50" s="196">
        <v>0</v>
      </c>
      <c r="O50" s="196">
        <v>0</v>
      </c>
      <c r="P50" s="196">
        <f t="shared" si="3"/>
        <v>0</v>
      </c>
      <c r="Q50" s="196" t="str">
        <f t="shared" si="4"/>
        <v>-</v>
      </c>
      <c r="R50" s="106">
        <f t="shared" si="5"/>
        <v>0</v>
      </c>
      <c r="S50" s="109">
        <v>674</v>
      </c>
      <c r="T50" s="195">
        <f>IFERROR(S50/S58,"-")</f>
        <v>0.86189258312020456</v>
      </c>
      <c r="U50" s="196">
        <v>0</v>
      </c>
      <c r="V50" s="196">
        <v>0</v>
      </c>
      <c r="W50" s="196">
        <f t="shared" si="16"/>
        <v>0</v>
      </c>
      <c r="X50" s="196" t="str">
        <f t="shared" si="17"/>
        <v>-</v>
      </c>
      <c r="Y50" s="106">
        <f t="shared" si="18"/>
        <v>0</v>
      </c>
      <c r="Z50" s="109">
        <v>1471</v>
      </c>
      <c r="AA50" s="195">
        <f>IFERROR(Z50/Z58,"-")</f>
        <v>0.91083591331269353</v>
      </c>
      <c r="AB50" s="196">
        <v>0</v>
      </c>
      <c r="AC50" s="196">
        <v>0</v>
      </c>
      <c r="AD50" s="196">
        <f t="shared" si="6"/>
        <v>0</v>
      </c>
      <c r="AE50" s="196" t="str">
        <f t="shared" si="7"/>
        <v>-</v>
      </c>
      <c r="AF50" s="106">
        <f t="shared" si="8"/>
        <v>0</v>
      </c>
      <c r="AG50" s="109">
        <v>2680</v>
      </c>
      <c r="AH50" s="195">
        <f>IFERROR(AG50/AG58,"-")</f>
        <v>0.6326723323890463</v>
      </c>
      <c r="AI50" s="196">
        <v>0</v>
      </c>
      <c r="AJ50" s="196">
        <v>0</v>
      </c>
      <c r="AK50" s="196">
        <f t="shared" si="9"/>
        <v>0</v>
      </c>
      <c r="AL50" s="196" t="str">
        <f t="shared" si="10"/>
        <v>-</v>
      </c>
      <c r="AM50" s="106">
        <f t="shared" si="11"/>
        <v>0</v>
      </c>
      <c r="AN50" s="109">
        <v>4662</v>
      </c>
      <c r="AO50" s="195">
        <f>IFERROR(AN50/AN58,"-")</f>
        <v>0.73579545454545459</v>
      </c>
      <c r="AP50" s="196">
        <v>0</v>
      </c>
      <c r="AQ50" s="196">
        <v>0</v>
      </c>
      <c r="AR50" s="196">
        <f t="shared" si="12"/>
        <v>0</v>
      </c>
      <c r="AS50" s="196" t="str">
        <f t="shared" si="13"/>
        <v>-</v>
      </c>
      <c r="AT50" s="106">
        <f t="shared" si="14"/>
        <v>0</v>
      </c>
      <c r="AU50" s="109">
        <v>0</v>
      </c>
      <c r="AV50" s="195">
        <f>IFERROR(AU50/AU58,"-")</f>
        <v>0</v>
      </c>
      <c r="AW50" s="196">
        <v>0</v>
      </c>
      <c r="AX50" s="196">
        <v>0</v>
      </c>
      <c r="AY50" s="196" t="str">
        <f t="shared" si="15"/>
        <v>-</v>
      </c>
      <c r="AZ50" s="196" t="str">
        <f t="shared" si="19"/>
        <v>-</v>
      </c>
      <c r="BA50" s="106" t="str">
        <f t="shared" si="20"/>
        <v>-</v>
      </c>
      <c r="BB50" s="109">
        <v>6285</v>
      </c>
      <c r="BC50" s="195">
        <f>IFERROR(BB50/BB58,"-")</f>
        <v>0.88947070478347012</v>
      </c>
      <c r="BD50" s="196">
        <v>0</v>
      </c>
      <c r="BE50" s="196">
        <v>0</v>
      </c>
      <c r="BF50" s="196">
        <f t="shared" si="21"/>
        <v>0</v>
      </c>
      <c r="BG50" s="196" t="str">
        <f t="shared" si="22"/>
        <v>-</v>
      </c>
      <c r="BH50" s="106">
        <f t="shared" si="23"/>
        <v>0</v>
      </c>
      <c r="BJ50" s="59"/>
    </row>
    <row r="51" spans="2:62" s="8" customFormat="1" ht="15" thickTop="1" thickBot="1">
      <c r="B51" s="412"/>
      <c r="C51" s="423"/>
      <c r="D51" s="228" t="s">
        <v>139</v>
      </c>
      <c r="E51" s="110">
        <v>173</v>
      </c>
      <c r="F51" s="197">
        <f>IFERROR(E51/E58,"-")</f>
        <v>0.14824335904027422</v>
      </c>
      <c r="G51" s="52">
        <v>7396635</v>
      </c>
      <c r="H51" s="52">
        <v>49</v>
      </c>
      <c r="I51" s="52">
        <f t="shared" si="0"/>
        <v>42755.115606936415</v>
      </c>
      <c r="J51" s="52">
        <f t="shared" si="1"/>
        <v>150951.73469387754</v>
      </c>
      <c r="K51" s="10">
        <f t="shared" si="2"/>
        <v>0.2832369942196532</v>
      </c>
      <c r="L51" s="110">
        <v>1566</v>
      </c>
      <c r="M51" s="197">
        <f>IFERROR(L51/L58,"-")</f>
        <v>0.11987140232700551</v>
      </c>
      <c r="N51" s="52">
        <v>73501473</v>
      </c>
      <c r="O51" s="52">
        <v>426</v>
      </c>
      <c r="P51" s="52">
        <f t="shared" si="3"/>
        <v>46935.80651340996</v>
      </c>
      <c r="Q51" s="52">
        <f t="shared" si="4"/>
        <v>172538.6690140845</v>
      </c>
      <c r="R51" s="10">
        <f t="shared" si="5"/>
        <v>0.27203065134099619</v>
      </c>
      <c r="S51" s="110">
        <v>48</v>
      </c>
      <c r="T51" s="197">
        <f>IFERROR(S51/S58,"-")</f>
        <v>6.1381074168797956E-2</v>
      </c>
      <c r="U51" s="52">
        <v>1972496</v>
      </c>
      <c r="V51" s="52">
        <v>13</v>
      </c>
      <c r="W51" s="52">
        <f t="shared" si="16"/>
        <v>41093.666666666664</v>
      </c>
      <c r="X51" s="52">
        <f t="shared" si="17"/>
        <v>151730.46153846153</v>
      </c>
      <c r="Y51" s="10">
        <f t="shared" si="18"/>
        <v>0.27083333333333331</v>
      </c>
      <c r="Z51" s="110">
        <v>77</v>
      </c>
      <c r="AA51" s="197">
        <f>IFERROR(Z51/Z58,"-")</f>
        <v>4.767801857585139E-2</v>
      </c>
      <c r="AB51" s="52">
        <v>2505598</v>
      </c>
      <c r="AC51" s="52">
        <v>13</v>
      </c>
      <c r="AD51" s="52">
        <f t="shared" si="6"/>
        <v>32540.233766233767</v>
      </c>
      <c r="AE51" s="52">
        <f t="shared" si="7"/>
        <v>192738.30769230769</v>
      </c>
      <c r="AF51" s="10">
        <f t="shared" si="8"/>
        <v>0.16883116883116883</v>
      </c>
      <c r="AG51" s="110">
        <v>648</v>
      </c>
      <c r="AH51" s="197">
        <f>IFERROR(AG51/AG58,"-")</f>
        <v>0.15297450424929179</v>
      </c>
      <c r="AI51" s="52">
        <v>29878178</v>
      </c>
      <c r="AJ51" s="52">
        <v>183</v>
      </c>
      <c r="AK51" s="52">
        <f t="shared" si="9"/>
        <v>46108.299382716046</v>
      </c>
      <c r="AL51" s="52">
        <f t="shared" si="10"/>
        <v>163268.73224043715</v>
      </c>
      <c r="AM51" s="10">
        <f t="shared" si="11"/>
        <v>0.28240740740740738</v>
      </c>
      <c r="AN51" s="110">
        <v>793</v>
      </c>
      <c r="AO51" s="197">
        <f>IFERROR(AN51/AN58,"-")</f>
        <v>0.12515782828282829</v>
      </c>
      <c r="AP51" s="52">
        <v>39145201</v>
      </c>
      <c r="AQ51" s="52">
        <v>217</v>
      </c>
      <c r="AR51" s="52">
        <f t="shared" si="12"/>
        <v>49363.43127364439</v>
      </c>
      <c r="AS51" s="52">
        <f t="shared" si="13"/>
        <v>180392.63133640552</v>
      </c>
      <c r="AT51" s="10">
        <f t="shared" si="14"/>
        <v>0.27364438839848676</v>
      </c>
      <c r="AU51" s="110">
        <v>0</v>
      </c>
      <c r="AV51" s="197">
        <f>IFERROR(AU51/AU58,"-")</f>
        <v>0</v>
      </c>
      <c r="AW51" s="52">
        <v>0</v>
      </c>
      <c r="AX51" s="52">
        <v>0</v>
      </c>
      <c r="AY51" s="52" t="str">
        <f t="shared" si="15"/>
        <v>-</v>
      </c>
      <c r="AZ51" s="52" t="str">
        <f t="shared" si="19"/>
        <v>-</v>
      </c>
      <c r="BA51" s="10" t="str">
        <f t="shared" si="20"/>
        <v>-</v>
      </c>
      <c r="BB51" s="110">
        <v>349</v>
      </c>
      <c r="BC51" s="197">
        <f>IFERROR(BB51/BB58,"-")</f>
        <v>4.9391452023775831E-2</v>
      </c>
      <c r="BD51" s="52">
        <v>12928027</v>
      </c>
      <c r="BE51" s="52">
        <v>70</v>
      </c>
      <c r="BF51" s="52">
        <f t="shared" si="21"/>
        <v>37043.057306590257</v>
      </c>
      <c r="BG51" s="52">
        <f t="shared" si="22"/>
        <v>184686.1</v>
      </c>
      <c r="BH51" s="10">
        <f t="shared" si="23"/>
        <v>0.20057306590257878</v>
      </c>
      <c r="BJ51" s="59"/>
    </row>
    <row r="52" spans="2:62" s="8" customFormat="1" ht="15" thickTop="1" thickBot="1">
      <c r="B52" s="412"/>
      <c r="C52" s="423"/>
      <c r="D52" s="228" t="s">
        <v>140</v>
      </c>
      <c r="E52" s="110">
        <v>142</v>
      </c>
      <c r="F52" s="197">
        <f>IFERROR(E52/E58,"-")</f>
        <v>0.12167952013710369</v>
      </c>
      <c r="G52" s="52">
        <v>14537917</v>
      </c>
      <c r="H52" s="52">
        <v>74</v>
      </c>
      <c r="I52" s="52">
        <f t="shared" si="0"/>
        <v>102379.69718309859</v>
      </c>
      <c r="J52" s="52">
        <f t="shared" si="1"/>
        <v>196458.33783783784</v>
      </c>
      <c r="K52" s="10">
        <f t="shared" si="2"/>
        <v>0.52112676056338025</v>
      </c>
      <c r="L52" s="110">
        <v>718</v>
      </c>
      <c r="M52" s="197">
        <f>IFERROR(L52/L58,"-")</f>
        <v>5.4960195958358847E-2</v>
      </c>
      <c r="N52" s="52">
        <v>85314723</v>
      </c>
      <c r="O52" s="52">
        <v>343</v>
      </c>
      <c r="P52" s="52">
        <f t="shared" si="3"/>
        <v>118822.7339832869</v>
      </c>
      <c r="Q52" s="52">
        <f t="shared" si="4"/>
        <v>248730.97084548106</v>
      </c>
      <c r="R52" s="10">
        <f t="shared" si="5"/>
        <v>0.47771587743732591</v>
      </c>
      <c r="S52" s="110">
        <v>23</v>
      </c>
      <c r="T52" s="197">
        <f>IFERROR(S52/S58,"-")</f>
        <v>2.9411764705882353E-2</v>
      </c>
      <c r="U52" s="52">
        <v>1419017</v>
      </c>
      <c r="V52" s="52">
        <v>7</v>
      </c>
      <c r="W52" s="52">
        <f t="shared" si="16"/>
        <v>61696.391304347824</v>
      </c>
      <c r="X52" s="52">
        <f t="shared" si="17"/>
        <v>202716.71428571429</v>
      </c>
      <c r="Y52" s="10">
        <f t="shared" si="18"/>
        <v>0.30434782608695654</v>
      </c>
      <c r="Z52" s="110">
        <v>16</v>
      </c>
      <c r="AA52" s="197">
        <f>IFERROR(Z52/Z58,"-")</f>
        <v>9.9071207430340563E-3</v>
      </c>
      <c r="AB52" s="52">
        <v>3473319</v>
      </c>
      <c r="AC52" s="52">
        <v>8</v>
      </c>
      <c r="AD52" s="52">
        <f t="shared" si="6"/>
        <v>217082.4375</v>
      </c>
      <c r="AE52" s="52">
        <f t="shared" si="7"/>
        <v>434164.875</v>
      </c>
      <c r="AF52" s="10">
        <f t="shared" si="8"/>
        <v>0.5</v>
      </c>
      <c r="AG52" s="110">
        <v>331</v>
      </c>
      <c r="AH52" s="197">
        <f>IFERROR(AG52/AG58,"-")</f>
        <v>7.8139754485363547E-2</v>
      </c>
      <c r="AI52" s="52">
        <v>40075295</v>
      </c>
      <c r="AJ52" s="52">
        <v>163</v>
      </c>
      <c r="AK52" s="52">
        <f t="shared" si="9"/>
        <v>121073.39879154079</v>
      </c>
      <c r="AL52" s="52">
        <f t="shared" si="10"/>
        <v>245860.70552147238</v>
      </c>
      <c r="AM52" s="10">
        <f t="shared" si="11"/>
        <v>0.49244712990936557</v>
      </c>
      <c r="AN52" s="110">
        <v>348</v>
      </c>
      <c r="AO52" s="197">
        <f>IFERROR(AN52/AN58,"-")</f>
        <v>5.4924242424242424E-2</v>
      </c>
      <c r="AP52" s="52">
        <v>40347092</v>
      </c>
      <c r="AQ52" s="52">
        <v>165</v>
      </c>
      <c r="AR52" s="52">
        <f t="shared" si="12"/>
        <v>115939.91954022988</v>
      </c>
      <c r="AS52" s="52">
        <f t="shared" si="13"/>
        <v>244527.83030303029</v>
      </c>
      <c r="AT52" s="10">
        <f t="shared" si="14"/>
        <v>0.47413793103448276</v>
      </c>
      <c r="AU52" s="110">
        <v>0</v>
      </c>
      <c r="AV52" s="197">
        <f>IFERROR(AU52/AU58,"-")</f>
        <v>0</v>
      </c>
      <c r="AW52" s="52">
        <v>0</v>
      </c>
      <c r="AX52" s="52">
        <v>0</v>
      </c>
      <c r="AY52" s="52" t="str">
        <f t="shared" si="15"/>
        <v>-</v>
      </c>
      <c r="AZ52" s="52" t="str">
        <f t="shared" si="19"/>
        <v>-</v>
      </c>
      <c r="BA52" s="10" t="str">
        <f t="shared" si="20"/>
        <v>-</v>
      </c>
      <c r="BB52" s="110">
        <v>164</v>
      </c>
      <c r="BC52" s="197">
        <f>IFERROR(BB52/BB58,"-")</f>
        <v>2.3209736767619588E-2</v>
      </c>
      <c r="BD52" s="52">
        <v>18517254</v>
      </c>
      <c r="BE52" s="52">
        <v>55</v>
      </c>
      <c r="BF52" s="52">
        <f t="shared" si="21"/>
        <v>112910.08536585367</v>
      </c>
      <c r="BG52" s="52">
        <f t="shared" si="22"/>
        <v>336677.34545454546</v>
      </c>
      <c r="BH52" s="10">
        <f t="shared" si="23"/>
        <v>0.33536585365853661</v>
      </c>
      <c r="BJ52" s="59"/>
    </row>
    <row r="53" spans="2:62" s="8" customFormat="1" ht="15" thickTop="1" thickBot="1">
      <c r="B53" s="412"/>
      <c r="C53" s="423"/>
      <c r="D53" s="228" t="s">
        <v>141</v>
      </c>
      <c r="E53" s="109">
        <v>91</v>
      </c>
      <c r="F53" s="195">
        <f>IFERROR(E53/E58,"-")</f>
        <v>7.7977720651242505E-2</v>
      </c>
      <c r="G53" s="196">
        <v>61544881</v>
      </c>
      <c r="H53" s="196">
        <v>79</v>
      </c>
      <c r="I53" s="196">
        <f t="shared" si="0"/>
        <v>676317.37362637359</v>
      </c>
      <c r="J53" s="196">
        <f t="shared" si="1"/>
        <v>779049.12658227852</v>
      </c>
      <c r="K53" s="106">
        <f t="shared" si="2"/>
        <v>0.86813186813186816</v>
      </c>
      <c r="L53" s="109">
        <v>617</v>
      </c>
      <c r="M53" s="195">
        <f>IFERROR(L53/L58,"-")</f>
        <v>4.722902633190447E-2</v>
      </c>
      <c r="N53" s="196">
        <v>424998862</v>
      </c>
      <c r="O53" s="196">
        <v>514</v>
      </c>
      <c r="P53" s="196">
        <f t="shared" si="3"/>
        <v>688815.01134521875</v>
      </c>
      <c r="Q53" s="196">
        <f t="shared" si="4"/>
        <v>826846.03501945524</v>
      </c>
      <c r="R53" s="106">
        <f t="shared" si="5"/>
        <v>0.83306320907617504</v>
      </c>
      <c r="S53" s="109">
        <v>37</v>
      </c>
      <c r="T53" s="195">
        <f>IFERROR(S53/S58,"-")</f>
        <v>4.7314578005115092E-2</v>
      </c>
      <c r="U53" s="196">
        <v>20522582</v>
      </c>
      <c r="V53" s="196">
        <v>30</v>
      </c>
      <c r="W53" s="196">
        <f t="shared" si="16"/>
        <v>554664.37837837834</v>
      </c>
      <c r="X53" s="196">
        <f t="shared" si="17"/>
        <v>684086.06666666665</v>
      </c>
      <c r="Y53" s="106">
        <f t="shared" si="18"/>
        <v>0.81081081081081086</v>
      </c>
      <c r="Z53" s="109">
        <v>51</v>
      </c>
      <c r="AA53" s="195">
        <f>IFERROR(Z53/Z58,"-")</f>
        <v>3.1578947368421054E-2</v>
      </c>
      <c r="AB53" s="196">
        <v>38145899</v>
      </c>
      <c r="AC53" s="196">
        <v>43</v>
      </c>
      <c r="AD53" s="196">
        <f t="shared" si="6"/>
        <v>747958.80392156867</v>
      </c>
      <c r="AE53" s="196">
        <f t="shared" si="7"/>
        <v>887113.93023255817</v>
      </c>
      <c r="AF53" s="106">
        <f t="shared" si="8"/>
        <v>0.84313725490196079</v>
      </c>
      <c r="AG53" s="109">
        <v>259</v>
      </c>
      <c r="AH53" s="195">
        <f>IFERROR(AG53/AG58,"-")</f>
        <v>6.1142587346553354E-2</v>
      </c>
      <c r="AI53" s="196">
        <v>174352565</v>
      </c>
      <c r="AJ53" s="196">
        <v>216</v>
      </c>
      <c r="AK53" s="196">
        <f t="shared" si="9"/>
        <v>673175.92664092663</v>
      </c>
      <c r="AL53" s="196">
        <f t="shared" si="10"/>
        <v>807187.80092592596</v>
      </c>
      <c r="AM53" s="106">
        <f t="shared" si="11"/>
        <v>0.83397683397683398</v>
      </c>
      <c r="AN53" s="109">
        <v>270</v>
      </c>
      <c r="AO53" s="195">
        <f>IFERROR(AN53/AN58,"-")</f>
        <v>4.261363636363636E-2</v>
      </c>
      <c r="AP53" s="196">
        <v>191977816</v>
      </c>
      <c r="AQ53" s="196">
        <v>225</v>
      </c>
      <c r="AR53" s="196">
        <f t="shared" si="12"/>
        <v>711028.94814814813</v>
      </c>
      <c r="AS53" s="196">
        <f t="shared" si="13"/>
        <v>853234.73777777783</v>
      </c>
      <c r="AT53" s="106">
        <f t="shared" si="14"/>
        <v>0.83333333333333337</v>
      </c>
      <c r="AU53" s="109">
        <v>0</v>
      </c>
      <c r="AV53" s="195">
        <f>IFERROR(AU53/AU58,"-")</f>
        <v>0</v>
      </c>
      <c r="AW53" s="196">
        <v>0</v>
      </c>
      <c r="AX53" s="196">
        <v>0</v>
      </c>
      <c r="AY53" s="196" t="str">
        <f t="shared" si="15"/>
        <v>-</v>
      </c>
      <c r="AZ53" s="196" t="str">
        <f t="shared" si="19"/>
        <v>-</v>
      </c>
      <c r="BA53" s="106" t="str">
        <f t="shared" si="20"/>
        <v>-</v>
      </c>
      <c r="BB53" s="109">
        <v>155</v>
      </c>
      <c r="BC53" s="195">
        <f>IFERROR(BB53/BB58,"-")</f>
        <v>2.1936031701103878E-2</v>
      </c>
      <c r="BD53" s="196">
        <v>112458856</v>
      </c>
      <c r="BE53" s="196">
        <v>122</v>
      </c>
      <c r="BF53" s="196">
        <f t="shared" si="21"/>
        <v>725541.00645161292</v>
      </c>
      <c r="BG53" s="196">
        <f t="shared" si="22"/>
        <v>921793.90163934429</v>
      </c>
      <c r="BH53" s="106">
        <f t="shared" si="23"/>
        <v>0.7870967741935484</v>
      </c>
      <c r="BJ53" s="59"/>
    </row>
    <row r="54" spans="2:62" s="8" customFormat="1" ht="15" thickTop="1" thickBot="1">
      <c r="B54" s="412"/>
      <c r="C54" s="423"/>
      <c r="D54" s="228" t="s">
        <v>143</v>
      </c>
      <c r="E54" s="110">
        <v>82</v>
      </c>
      <c r="F54" s="197">
        <f>IFERROR(E54/E58,"-")</f>
        <v>7.0265638389031701E-2</v>
      </c>
      <c r="G54" s="52">
        <v>90329204</v>
      </c>
      <c r="H54" s="52">
        <v>78</v>
      </c>
      <c r="I54" s="52">
        <f t="shared" si="0"/>
        <v>1101575.6585365853</v>
      </c>
      <c r="J54" s="52">
        <f t="shared" si="1"/>
        <v>1158066.717948718</v>
      </c>
      <c r="K54" s="10">
        <f t="shared" si="2"/>
        <v>0.95121951219512191</v>
      </c>
      <c r="L54" s="110">
        <v>356</v>
      </c>
      <c r="M54" s="197">
        <f>IFERROR(L54/L58,"-")</f>
        <v>2.7250459277403553E-2</v>
      </c>
      <c r="N54" s="52">
        <v>419266541</v>
      </c>
      <c r="O54" s="52">
        <v>333</v>
      </c>
      <c r="P54" s="52">
        <f t="shared" si="3"/>
        <v>1177715.0028089888</v>
      </c>
      <c r="Q54" s="52">
        <f t="shared" si="4"/>
        <v>1259058.6816816817</v>
      </c>
      <c r="R54" s="10">
        <f t="shared" si="5"/>
        <v>0.9353932584269663</v>
      </c>
      <c r="S54" s="110">
        <v>0</v>
      </c>
      <c r="T54" s="197">
        <f>IFERROR(S54/S58,"-")</f>
        <v>0</v>
      </c>
      <c r="U54" s="52">
        <v>0</v>
      </c>
      <c r="V54" s="52">
        <v>0</v>
      </c>
      <c r="W54" s="52" t="str">
        <f t="shared" si="16"/>
        <v>-</v>
      </c>
      <c r="X54" s="52" t="str">
        <f t="shared" si="17"/>
        <v>-</v>
      </c>
      <c r="Y54" s="10" t="str">
        <f t="shared" si="18"/>
        <v>-</v>
      </c>
      <c r="Z54" s="110">
        <v>0</v>
      </c>
      <c r="AA54" s="197">
        <f>IFERROR(Z54/Z58,"-")</f>
        <v>0</v>
      </c>
      <c r="AB54" s="52">
        <v>0</v>
      </c>
      <c r="AC54" s="52">
        <v>0</v>
      </c>
      <c r="AD54" s="52" t="str">
        <f t="shared" si="6"/>
        <v>-</v>
      </c>
      <c r="AE54" s="52" t="str">
        <f t="shared" si="7"/>
        <v>-</v>
      </c>
      <c r="AF54" s="10" t="str">
        <f t="shared" si="8"/>
        <v>-</v>
      </c>
      <c r="AG54" s="110">
        <v>160</v>
      </c>
      <c r="AH54" s="197">
        <f>IFERROR(AG54/AG58,"-")</f>
        <v>3.7771482530689328E-2</v>
      </c>
      <c r="AI54" s="52">
        <v>176220999</v>
      </c>
      <c r="AJ54" s="52">
        <v>153</v>
      </c>
      <c r="AK54" s="52">
        <f t="shared" si="9"/>
        <v>1101381.2437499999</v>
      </c>
      <c r="AL54" s="52">
        <f t="shared" si="10"/>
        <v>1151771.2352941176</v>
      </c>
      <c r="AM54" s="10">
        <f t="shared" si="11"/>
        <v>0.95625000000000004</v>
      </c>
      <c r="AN54" s="110">
        <v>144</v>
      </c>
      <c r="AO54" s="197">
        <f>IFERROR(AN54/AN58,"-")</f>
        <v>2.2727272727272728E-2</v>
      </c>
      <c r="AP54" s="52">
        <v>165626824</v>
      </c>
      <c r="AQ54" s="52">
        <v>133</v>
      </c>
      <c r="AR54" s="52">
        <f t="shared" si="12"/>
        <v>1150186.2777777778</v>
      </c>
      <c r="AS54" s="52">
        <f t="shared" si="13"/>
        <v>1245314.4661654136</v>
      </c>
      <c r="AT54" s="10">
        <f t="shared" si="14"/>
        <v>0.92361111111111116</v>
      </c>
      <c r="AU54" s="110">
        <v>356</v>
      </c>
      <c r="AV54" s="197">
        <f>IFERROR(AU54/AU58,"-")</f>
        <v>0.52662721893491127</v>
      </c>
      <c r="AW54" s="52">
        <v>419266541</v>
      </c>
      <c r="AX54" s="52">
        <v>333</v>
      </c>
      <c r="AY54" s="52">
        <f t="shared" si="15"/>
        <v>1177715.0028089888</v>
      </c>
      <c r="AZ54" s="52">
        <f t="shared" si="19"/>
        <v>1259058.6816816817</v>
      </c>
      <c r="BA54" s="10">
        <f t="shared" si="20"/>
        <v>0.9353932584269663</v>
      </c>
      <c r="BB54" s="110">
        <v>63</v>
      </c>
      <c r="BC54" s="197">
        <f>IFERROR(BB54/BB58,"-")</f>
        <v>8.9159354656099636E-3</v>
      </c>
      <c r="BD54" s="52">
        <v>74348691</v>
      </c>
      <c r="BE54" s="52">
        <v>58</v>
      </c>
      <c r="BF54" s="52">
        <f t="shared" si="21"/>
        <v>1180137.9523809524</v>
      </c>
      <c r="BG54" s="52">
        <f t="shared" si="22"/>
        <v>1281873.9827586208</v>
      </c>
      <c r="BH54" s="10">
        <f t="shared" si="23"/>
        <v>0.92063492063492058</v>
      </c>
      <c r="BJ54" s="59"/>
    </row>
    <row r="55" spans="2:62" s="8" customFormat="1" ht="15" thickTop="1" thickBot="1">
      <c r="B55" s="412"/>
      <c r="C55" s="423"/>
      <c r="D55" s="228" t="s">
        <v>144</v>
      </c>
      <c r="E55" s="109">
        <v>51</v>
      </c>
      <c r="F55" s="195">
        <f>IFERROR(E55/E58,"-")</f>
        <v>4.3701799485861184E-2</v>
      </c>
      <c r="G55" s="196">
        <v>88374886</v>
      </c>
      <c r="H55" s="196">
        <v>48</v>
      </c>
      <c r="I55" s="196">
        <f t="shared" si="0"/>
        <v>1732840.9019607843</v>
      </c>
      <c r="J55" s="196">
        <f t="shared" si="1"/>
        <v>1841143.4583333333</v>
      </c>
      <c r="K55" s="106">
        <f t="shared" si="2"/>
        <v>0.94117647058823528</v>
      </c>
      <c r="L55" s="109">
        <v>156</v>
      </c>
      <c r="M55" s="195">
        <f>IFERROR(L55/L58,"-")</f>
        <v>1.1941212492345376E-2</v>
      </c>
      <c r="N55" s="196">
        <v>262455455</v>
      </c>
      <c r="O55" s="196">
        <v>146</v>
      </c>
      <c r="P55" s="196">
        <f t="shared" si="3"/>
        <v>1682406.7628205128</v>
      </c>
      <c r="Q55" s="196">
        <f t="shared" si="4"/>
        <v>1797640.102739726</v>
      </c>
      <c r="R55" s="106">
        <f t="shared" si="5"/>
        <v>0.9358974358974359</v>
      </c>
      <c r="S55" s="109">
        <v>0</v>
      </c>
      <c r="T55" s="195">
        <f>IFERROR(S55/S58,"-")</f>
        <v>0</v>
      </c>
      <c r="U55" s="196">
        <v>0</v>
      </c>
      <c r="V55" s="196">
        <v>0</v>
      </c>
      <c r="W55" s="196" t="str">
        <f t="shared" si="16"/>
        <v>-</v>
      </c>
      <c r="X55" s="196" t="str">
        <f t="shared" si="17"/>
        <v>-</v>
      </c>
      <c r="Y55" s="106" t="str">
        <f t="shared" si="18"/>
        <v>-</v>
      </c>
      <c r="Z55" s="109">
        <v>0</v>
      </c>
      <c r="AA55" s="195">
        <f>IFERROR(Z55/Z58,"-")</f>
        <v>0</v>
      </c>
      <c r="AB55" s="196">
        <v>0</v>
      </c>
      <c r="AC55" s="196">
        <v>0</v>
      </c>
      <c r="AD55" s="196" t="str">
        <f t="shared" si="6"/>
        <v>-</v>
      </c>
      <c r="AE55" s="196" t="str">
        <f t="shared" si="7"/>
        <v>-</v>
      </c>
      <c r="AF55" s="106" t="str">
        <f t="shared" si="8"/>
        <v>-</v>
      </c>
      <c r="AG55" s="109">
        <v>97</v>
      </c>
      <c r="AH55" s="195">
        <f>IFERROR(AG55/AG58,"-")</f>
        <v>2.2898961284230405E-2</v>
      </c>
      <c r="AI55" s="196">
        <v>144887598</v>
      </c>
      <c r="AJ55" s="196">
        <v>88</v>
      </c>
      <c r="AK55" s="196">
        <f t="shared" si="9"/>
        <v>1493686.5773195876</v>
      </c>
      <c r="AL55" s="196">
        <f t="shared" si="10"/>
        <v>1646449.9772727273</v>
      </c>
      <c r="AM55" s="106">
        <f t="shared" si="11"/>
        <v>0.90721649484536082</v>
      </c>
      <c r="AN55" s="109">
        <v>42</v>
      </c>
      <c r="AO55" s="195">
        <f>IFERROR(AN55/AN58,"-")</f>
        <v>6.628787878787879E-3</v>
      </c>
      <c r="AP55" s="196">
        <v>78725654</v>
      </c>
      <c r="AQ55" s="196">
        <v>41</v>
      </c>
      <c r="AR55" s="196">
        <f t="shared" si="12"/>
        <v>1874420.3333333333</v>
      </c>
      <c r="AS55" s="196">
        <f t="shared" si="13"/>
        <v>1920137.9024390243</v>
      </c>
      <c r="AT55" s="106">
        <f t="shared" si="14"/>
        <v>0.97619047619047616</v>
      </c>
      <c r="AU55" s="109">
        <v>156</v>
      </c>
      <c r="AV55" s="195">
        <f>IFERROR(AU55/AU58,"-")</f>
        <v>0.23076923076923078</v>
      </c>
      <c r="AW55" s="196">
        <v>262455455</v>
      </c>
      <c r="AX55" s="196">
        <v>146</v>
      </c>
      <c r="AY55" s="196">
        <f t="shared" si="15"/>
        <v>1682406.7628205128</v>
      </c>
      <c r="AZ55" s="196">
        <f t="shared" si="19"/>
        <v>1797640.102739726</v>
      </c>
      <c r="BA55" s="106">
        <f t="shared" si="20"/>
        <v>0.9358974358974359</v>
      </c>
      <c r="BB55" s="109">
        <v>32</v>
      </c>
      <c r="BC55" s="195">
        <f>IFERROR(BB55/BB58,"-")</f>
        <v>4.5287291253891873E-3</v>
      </c>
      <c r="BD55" s="196">
        <v>60891571</v>
      </c>
      <c r="BE55" s="196">
        <v>29</v>
      </c>
      <c r="BF55" s="196">
        <f t="shared" si="21"/>
        <v>1902861.59375</v>
      </c>
      <c r="BG55" s="196">
        <f t="shared" si="22"/>
        <v>2099709.3448275863</v>
      </c>
      <c r="BH55" s="106">
        <f t="shared" si="23"/>
        <v>0.90625</v>
      </c>
      <c r="BJ55" s="59"/>
    </row>
    <row r="56" spans="2:62" s="8" customFormat="1" ht="15" thickTop="1" thickBot="1">
      <c r="B56" s="412"/>
      <c r="C56" s="423"/>
      <c r="D56" s="228" t="s">
        <v>145</v>
      </c>
      <c r="E56" s="110">
        <v>47</v>
      </c>
      <c r="F56" s="197">
        <f>IFERROR(E56/E58,"-")</f>
        <v>4.0274207369323051E-2</v>
      </c>
      <c r="G56" s="52">
        <v>110419415</v>
      </c>
      <c r="H56" s="52">
        <v>45</v>
      </c>
      <c r="I56" s="52">
        <f t="shared" si="0"/>
        <v>2349349.2553191488</v>
      </c>
      <c r="J56" s="52">
        <f t="shared" si="1"/>
        <v>2453764.777777778</v>
      </c>
      <c r="K56" s="10">
        <f t="shared" si="2"/>
        <v>0.95744680851063835</v>
      </c>
      <c r="L56" s="110">
        <v>104</v>
      </c>
      <c r="M56" s="197">
        <f>IFERROR(L56/L58,"-")</f>
        <v>7.9608083282302518E-3</v>
      </c>
      <c r="N56" s="52">
        <v>215954445</v>
      </c>
      <c r="O56" s="52">
        <v>96</v>
      </c>
      <c r="P56" s="52">
        <f t="shared" si="3"/>
        <v>2076485.048076923</v>
      </c>
      <c r="Q56" s="52">
        <f t="shared" si="4"/>
        <v>2249525.46875</v>
      </c>
      <c r="R56" s="10">
        <f t="shared" si="5"/>
        <v>0.92307692307692313</v>
      </c>
      <c r="S56" s="110">
        <v>0</v>
      </c>
      <c r="T56" s="197">
        <f>IFERROR(S56/S58,"-")</f>
        <v>0</v>
      </c>
      <c r="U56" s="52">
        <v>0</v>
      </c>
      <c r="V56" s="52">
        <v>0</v>
      </c>
      <c r="W56" s="52" t="str">
        <f t="shared" si="16"/>
        <v>-</v>
      </c>
      <c r="X56" s="52" t="str">
        <f t="shared" si="17"/>
        <v>-</v>
      </c>
      <c r="Y56" s="10" t="str">
        <f t="shared" si="18"/>
        <v>-</v>
      </c>
      <c r="Z56" s="110">
        <v>0</v>
      </c>
      <c r="AA56" s="197">
        <f>IFERROR(Z56/Z58,"-")</f>
        <v>0</v>
      </c>
      <c r="AB56" s="52">
        <v>0</v>
      </c>
      <c r="AC56" s="52">
        <v>0</v>
      </c>
      <c r="AD56" s="52" t="str">
        <f t="shared" si="6"/>
        <v>-</v>
      </c>
      <c r="AE56" s="52" t="str">
        <f t="shared" si="7"/>
        <v>-</v>
      </c>
      <c r="AF56" s="10" t="str">
        <f t="shared" si="8"/>
        <v>-</v>
      </c>
      <c r="AG56" s="110">
        <v>40</v>
      </c>
      <c r="AH56" s="197">
        <f>IFERROR(AG56/AG58,"-")</f>
        <v>9.442870632672332E-3</v>
      </c>
      <c r="AI56" s="52">
        <v>78264235</v>
      </c>
      <c r="AJ56" s="52">
        <v>37</v>
      </c>
      <c r="AK56" s="52">
        <f t="shared" si="9"/>
        <v>1956605.875</v>
      </c>
      <c r="AL56" s="52">
        <f t="shared" si="10"/>
        <v>2115249.5945945946</v>
      </c>
      <c r="AM56" s="10">
        <f t="shared" si="11"/>
        <v>0.92500000000000004</v>
      </c>
      <c r="AN56" s="110">
        <v>50</v>
      </c>
      <c r="AO56" s="197">
        <f>IFERROR(AN56/AN58,"-")</f>
        <v>7.8914141414141419E-3</v>
      </c>
      <c r="AP56" s="52">
        <v>100366298</v>
      </c>
      <c r="AQ56" s="52">
        <v>46</v>
      </c>
      <c r="AR56" s="52">
        <f t="shared" si="12"/>
        <v>2007325.96</v>
      </c>
      <c r="AS56" s="52">
        <f t="shared" si="13"/>
        <v>2181876.0434782607</v>
      </c>
      <c r="AT56" s="10">
        <f t="shared" si="14"/>
        <v>0.92</v>
      </c>
      <c r="AU56" s="110">
        <v>104</v>
      </c>
      <c r="AV56" s="197">
        <f>IFERROR(AU56/AU58,"-")</f>
        <v>0.15384615384615385</v>
      </c>
      <c r="AW56" s="52">
        <v>215954445</v>
      </c>
      <c r="AX56" s="52">
        <v>96</v>
      </c>
      <c r="AY56" s="52">
        <f t="shared" si="15"/>
        <v>2076485.048076923</v>
      </c>
      <c r="AZ56" s="52">
        <f t="shared" si="19"/>
        <v>2249525.46875</v>
      </c>
      <c r="BA56" s="10">
        <f t="shared" si="20"/>
        <v>0.92307692307692313</v>
      </c>
      <c r="BB56" s="110">
        <v>10</v>
      </c>
      <c r="BC56" s="197">
        <f>IFERROR(BB56/BB58,"-")</f>
        <v>1.415227851684121E-3</v>
      </c>
      <c r="BD56" s="52">
        <v>16514211</v>
      </c>
      <c r="BE56" s="52">
        <v>9</v>
      </c>
      <c r="BF56" s="52">
        <f t="shared" si="21"/>
        <v>1651421.1</v>
      </c>
      <c r="BG56" s="52">
        <f t="shared" si="22"/>
        <v>1834912.3333333333</v>
      </c>
      <c r="BH56" s="10">
        <f t="shared" si="23"/>
        <v>0.9</v>
      </c>
      <c r="BJ56" s="59"/>
    </row>
    <row r="57" spans="2:62" s="8" customFormat="1" ht="15" thickTop="1" thickBot="1">
      <c r="B57" s="412"/>
      <c r="C57" s="423"/>
      <c r="D57" s="229" t="s">
        <v>146</v>
      </c>
      <c r="E57" s="111">
        <v>13</v>
      </c>
      <c r="F57" s="198">
        <f>IFERROR(E57/E58,"-")</f>
        <v>1.1139674378748929E-2</v>
      </c>
      <c r="G57" s="98">
        <v>24245647</v>
      </c>
      <c r="H57" s="98">
        <v>11</v>
      </c>
      <c r="I57" s="98">
        <f t="shared" si="0"/>
        <v>1865049.7692307692</v>
      </c>
      <c r="J57" s="98">
        <f t="shared" si="1"/>
        <v>2204149.7272727271</v>
      </c>
      <c r="K57" s="26">
        <f t="shared" si="2"/>
        <v>0.84615384615384615</v>
      </c>
      <c r="L57" s="111">
        <v>60</v>
      </c>
      <c r="M57" s="198">
        <f>IFERROR(L57/L58,"-")</f>
        <v>4.5927740355174527E-3</v>
      </c>
      <c r="N57" s="98">
        <v>158155836</v>
      </c>
      <c r="O57" s="98">
        <v>51</v>
      </c>
      <c r="P57" s="98">
        <f t="shared" si="3"/>
        <v>2635930.6</v>
      </c>
      <c r="Q57" s="98">
        <f t="shared" si="4"/>
        <v>3101094.8235294116</v>
      </c>
      <c r="R57" s="26">
        <f t="shared" si="5"/>
        <v>0.85</v>
      </c>
      <c r="S57" s="111">
        <v>0</v>
      </c>
      <c r="T57" s="198">
        <f>IFERROR(S57/S58,"-")</f>
        <v>0</v>
      </c>
      <c r="U57" s="98">
        <v>0</v>
      </c>
      <c r="V57" s="98">
        <v>0</v>
      </c>
      <c r="W57" s="98" t="str">
        <f t="shared" si="16"/>
        <v>-</v>
      </c>
      <c r="X57" s="98" t="str">
        <f t="shared" si="17"/>
        <v>-</v>
      </c>
      <c r="Y57" s="26" t="str">
        <f t="shared" si="18"/>
        <v>-</v>
      </c>
      <c r="Z57" s="111">
        <v>0</v>
      </c>
      <c r="AA57" s="198">
        <f>IFERROR(Z57/Z58,"-")</f>
        <v>0</v>
      </c>
      <c r="AB57" s="98">
        <v>0</v>
      </c>
      <c r="AC57" s="98">
        <v>0</v>
      </c>
      <c r="AD57" s="98" t="str">
        <f t="shared" si="6"/>
        <v>-</v>
      </c>
      <c r="AE57" s="98" t="str">
        <f t="shared" si="7"/>
        <v>-</v>
      </c>
      <c r="AF57" s="26" t="str">
        <f t="shared" si="8"/>
        <v>-</v>
      </c>
      <c r="AG57" s="111">
        <v>21</v>
      </c>
      <c r="AH57" s="198">
        <f>IFERROR(AG57/AG58,"-")</f>
        <v>4.9575070821529744E-3</v>
      </c>
      <c r="AI57" s="98">
        <v>56605226</v>
      </c>
      <c r="AJ57" s="98">
        <v>19</v>
      </c>
      <c r="AK57" s="98">
        <f t="shared" si="9"/>
        <v>2695486.9523809524</v>
      </c>
      <c r="AL57" s="98">
        <f t="shared" si="10"/>
        <v>2979222.4210526315</v>
      </c>
      <c r="AM57" s="26">
        <f t="shared" si="11"/>
        <v>0.90476190476190477</v>
      </c>
      <c r="AN57" s="111">
        <v>27</v>
      </c>
      <c r="AO57" s="198">
        <f>IFERROR(AN57/AN58,"-")</f>
        <v>4.261363636363636E-3</v>
      </c>
      <c r="AP57" s="98">
        <v>66910856</v>
      </c>
      <c r="AQ57" s="98">
        <v>21</v>
      </c>
      <c r="AR57" s="98">
        <f t="shared" si="12"/>
        <v>2478179.8518518517</v>
      </c>
      <c r="AS57" s="98">
        <f t="shared" si="13"/>
        <v>3186231.2380952379</v>
      </c>
      <c r="AT57" s="26">
        <f t="shared" si="14"/>
        <v>0.77777777777777779</v>
      </c>
      <c r="AU57" s="111">
        <v>60</v>
      </c>
      <c r="AV57" s="198">
        <f>IFERROR(AU57/AU58,"-")</f>
        <v>8.8757396449704137E-2</v>
      </c>
      <c r="AW57" s="98">
        <v>158155836</v>
      </c>
      <c r="AX57" s="98">
        <v>51</v>
      </c>
      <c r="AY57" s="98">
        <f t="shared" si="15"/>
        <v>2635930.6</v>
      </c>
      <c r="AZ57" s="98">
        <f t="shared" si="19"/>
        <v>3101094.8235294116</v>
      </c>
      <c r="BA57" s="26">
        <f t="shared" si="20"/>
        <v>0.85</v>
      </c>
      <c r="BB57" s="111">
        <v>8</v>
      </c>
      <c r="BC57" s="198">
        <f>IFERROR(BB57/BB58,"-")</f>
        <v>1.1321822813472968E-3</v>
      </c>
      <c r="BD57" s="98">
        <v>15084439</v>
      </c>
      <c r="BE57" s="98">
        <v>6</v>
      </c>
      <c r="BF57" s="98">
        <f t="shared" si="21"/>
        <v>1885554.875</v>
      </c>
      <c r="BG57" s="98">
        <f t="shared" si="22"/>
        <v>2514073.1666666665</v>
      </c>
      <c r="BH57" s="26">
        <f t="shared" si="23"/>
        <v>0.75</v>
      </c>
      <c r="BJ57" s="59"/>
    </row>
    <row r="58" spans="2:62" s="8" customFormat="1" ht="14.25" thickTop="1">
      <c r="B58" s="413"/>
      <c r="C58" s="424"/>
      <c r="D58" s="230" t="s">
        <v>64</v>
      </c>
      <c r="E58" s="112">
        <f>SUM(E50:E57)</f>
        <v>1167</v>
      </c>
      <c r="F58" s="199">
        <f>IFERROR(E58/E58,"-")</f>
        <v>1</v>
      </c>
      <c r="G58" s="99">
        <f>SUM(G50:G57)</f>
        <v>396848585</v>
      </c>
      <c r="H58" s="99">
        <f>SUM(H50:H57)</f>
        <v>384</v>
      </c>
      <c r="I58" s="99">
        <f t="shared" si="0"/>
        <v>340058.77035132819</v>
      </c>
      <c r="J58" s="99">
        <f t="shared" si="1"/>
        <v>1033459.8567708334</v>
      </c>
      <c r="K58" s="87">
        <f t="shared" si="2"/>
        <v>0.32904884318766064</v>
      </c>
      <c r="L58" s="112">
        <f>SUM(L50:L57)</f>
        <v>13064</v>
      </c>
      <c r="M58" s="199">
        <f>IFERROR(L58/L58,"-")</f>
        <v>1</v>
      </c>
      <c r="N58" s="99">
        <f>SUM(N50:N57)</f>
        <v>1639647335</v>
      </c>
      <c r="O58" s="99">
        <f>SUM(O50:O57)</f>
        <v>1909</v>
      </c>
      <c r="P58" s="99">
        <f t="shared" si="3"/>
        <v>125508.82845988977</v>
      </c>
      <c r="Q58" s="99">
        <f t="shared" si="4"/>
        <v>858903.78994237818</v>
      </c>
      <c r="R58" s="87">
        <f t="shared" si="5"/>
        <v>0.14612676056338028</v>
      </c>
      <c r="S58" s="112">
        <f>SUM(S50:S57)</f>
        <v>782</v>
      </c>
      <c r="T58" s="199">
        <f>IFERROR(S58/S58,"-")</f>
        <v>1</v>
      </c>
      <c r="U58" s="99">
        <f>SUM(U50:U57)</f>
        <v>23914095</v>
      </c>
      <c r="V58" s="99">
        <f>SUM(V50:V57)</f>
        <v>50</v>
      </c>
      <c r="W58" s="99">
        <f t="shared" si="16"/>
        <v>30580.684143222505</v>
      </c>
      <c r="X58" s="99">
        <f t="shared" si="17"/>
        <v>478281.9</v>
      </c>
      <c r="Y58" s="87">
        <f t="shared" si="18"/>
        <v>6.3938618925831206E-2</v>
      </c>
      <c r="Z58" s="112">
        <f>SUM(Z50:Z57)</f>
        <v>1615</v>
      </c>
      <c r="AA58" s="199">
        <f>IFERROR(Z58/Z58,"-")</f>
        <v>1</v>
      </c>
      <c r="AB58" s="99">
        <f>SUM(AB50:AB57)</f>
        <v>44124816</v>
      </c>
      <c r="AC58" s="99">
        <f>SUM(AC50:AC57)</f>
        <v>64</v>
      </c>
      <c r="AD58" s="99">
        <f t="shared" si="6"/>
        <v>27321.867492260062</v>
      </c>
      <c r="AE58" s="99">
        <f t="shared" si="7"/>
        <v>689450.25</v>
      </c>
      <c r="AF58" s="87">
        <f t="shared" si="8"/>
        <v>3.9628482972136225E-2</v>
      </c>
      <c r="AG58" s="112">
        <f>SUM(AG50:AG57)</f>
        <v>4236</v>
      </c>
      <c r="AH58" s="199">
        <f>IFERROR(AG58/AG58,"-")</f>
        <v>1</v>
      </c>
      <c r="AI58" s="99">
        <f>SUM(AI50:AI57)</f>
        <v>700284096</v>
      </c>
      <c r="AJ58" s="99">
        <f>SUM(AJ50:AJ57)</f>
        <v>859</v>
      </c>
      <c r="AK58" s="99">
        <f t="shared" si="9"/>
        <v>165317.30311614732</v>
      </c>
      <c r="AL58" s="99">
        <f t="shared" si="10"/>
        <v>815231.77648428408</v>
      </c>
      <c r="AM58" s="87">
        <f t="shared" si="11"/>
        <v>0.20278564683663833</v>
      </c>
      <c r="AN58" s="112">
        <f>SUM(AN50:AN57)</f>
        <v>6336</v>
      </c>
      <c r="AO58" s="199">
        <f>IFERROR(AN58/AN58,"-")</f>
        <v>1</v>
      </c>
      <c r="AP58" s="99">
        <f>SUM(AP50:AP57)</f>
        <v>683099741</v>
      </c>
      <c r="AQ58" s="99">
        <f>SUM(AQ50:AQ57)</f>
        <v>848</v>
      </c>
      <c r="AR58" s="99">
        <f t="shared" si="12"/>
        <v>107812.45912247474</v>
      </c>
      <c r="AS58" s="99">
        <f t="shared" si="13"/>
        <v>805542.14740566036</v>
      </c>
      <c r="AT58" s="87">
        <f t="shared" si="14"/>
        <v>0.13383838383838384</v>
      </c>
      <c r="AU58" s="112">
        <f>SUM(AU50:AU57)</f>
        <v>676</v>
      </c>
      <c r="AV58" s="199">
        <f>IFERROR(AU58/AU58,"-")</f>
        <v>1</v>
      </c>
      <c r="AW58" s="99">
        <f>SUM(AW50:AW57)</f>
        <v>1055832277</v>
      </c>
      <c r="AX58" s="99">
        <f>SUM(AX50:AX57)</f>
        <v>626</v>
      </c>
      <c r="AY58" s="99">
        <f t="shared" si="15"/>
        <v>1561882.0665680473</v>
      </c>
      <c r="AZ58" s="99">
        <f t="shared" si="19"/>
        <v>1686633.0303514376</v>
      </c>
      <c r="BA58" s="87">
        <f t="shared" si="20"/>
        <v>0.92603550295857984</v>
      </c>
      <c r="BB58" s="112">
        <f>SUM(BB50:BB57)</f>
        <v>7066</v>
      </c>
      <c r="BC58" s="199">
        <f>IFERROR(BB58/BB58,"-")</f>
        <v>1</v>
      </c>
      <c r="BD58" s="99">
        <f>SUM(BD50:BD57)</f>
        <v>310743049</v>
      </c>
      <c r="BE58" s="99">
        <f>SUM(BE50:BE57)</f>
        <v>349</v>
      </c>
      <c r="BF58" s="99">
        <f t="shared" si="21"/>
        <v>43977.221766204362</v>
      </c>
      <c r="BG58" s="99">
        <f t="shared" si="22"/>
        <v>890381.22922636103</v>
      </c>
      <c r="BH58" s="87">
        <f t="shared" si="23"/>
        <v>4.9391452023775831E-2</v>
      </c>
      <c r="BJ58" s="59"/>
    </row>
    <row r="59" spans="2:62" s="8" customFormat="1">
      <c r="B59" s="412">
        <v>7</v>
      </c>
      <c r="C59" s="418" t="s">
        <v>304</v>
      </c>
      <c r="D59" s="105" t="s">
        <v>142</v>
      </c>
      <c r="E59" s="109">
        <v>692</v>
      </c>
      <c r="F59" s="195">
        <f>IFERROR(E59/E67,"-")</f>
        <v>0.49963898916967509</v>
      </c>
      <c r="G59" s="196">
        <v>0</v>
      </c>
      <c r="H59" s="196">
        <v>0</v>
      </c>
      <c r="I59" s="196">
        <f t="shared" si="0"/>
        <v>0</v>
      </c>
      <c r="J59" s="196" t="str">
        <f t="shared" si="1"/>
        <v>-</v>
      </c>
      <c r="K59" s="106">
        <f t="shared" si="2"/>
        <v>0</v>
      </c>
      <c r="L59" s="109">
        <v>10933</v>
      </c>
      <c r="M59" s="195">
        <f>IFERROR(L59/L67,"-")</f>
        <v>0.7778173022196927</v>
      </c>
      <c r="N59" s="196">
        <v>22135</v>
      </c>
      <c r="O59" s="196">
        <v>1</v>
      </c>
      <c r="P59" s="196">
        <f t="shared" si="3"/>
        <v>2.0246044086709962</v>
      </c>
      <c r="Q59" s="196">
        <f t="shared" si="4"/>
        <v>22135</v>
      </c>
      <c r="R59" s="106">
        <f t="shared" si="5"/>
        <v>9.1466203237903593E-5</v>
      </c>
      <c r="S59" s="109">
        <v>761</v>
      </c>
      <c r="T59" s="195">
        <f>IFERROR(S59/S67,"-")</f>
        <v>0.89424206815511165</v>
      </c>
      <c r="U59" s="196">
        <v>0</v>
      </c>
      <c r="V59" s="196">
        <v>0</v>
      </c>
      <c r="W59" s="196">
        <f t="shared" si="16"/>
        <v>0</v>
      </c>
      <c r="X59" s="196" t="str">
        <f t="shared" si="17"/>
        <v>-</v>
      </c>
      <c r="Y59" s="106">
        <f t="shared" si="18"/>
        <v>0</v>
      </c>
      <c r="Z59" s="109">
        <v>1532</v>
      </c>
      <c r="AA59" s="195">
        <f>IFERROR(Z59/Z67,"-")</f>
        <v>0.92623941958887546</v>
      </c>
      <c r="AB59" s="196">
        <v>0</v>
      </c>
      <c r="AC59" s="196">
        <v>0</v>
      </c>
      <c r="AD59" s="196">
        <f t="shared" si="6"/>
        <v>0</v>
      </c>
      <c r="AE59" s="196" t="str">
        <f t="shared" si="7"/>
        <v>-</v>
      </c>
      <c r="AF59" s="106">
        <f t="shared" si="8"/>
        <v>0</v>
      </c>
      <c r="AG59" s="109">
        <v>3242</v>
      </c>
      <c r="AH59" s="195">
        <f>IFERROR(AG59/AG67,"-")</f>
        <v>0.67725088782118237</v>
      </c>
      <c r="AI59" s="196">
        <v>22135</v>
      </c>
      <c r="AJ59" s="196">
        <v>1</v>
      </c>
      <c r="AK59" s="196">
        <f t="shared" si="9"/>
        <v>6.8275755706354104</v>
      </c>
      <c r="AL59" s="196">
        <f t="shared" si="10"/>
        <v>22135</v>
      </c>
      <c r="AM59" s="106">
        <f t="shared" si="11"/>
        <v>3.0845157310302283E-4</v>
      </c>
      <c r="AN59" s="109">
        <v>5398</v>
      </c>
      <c r="AO59" s="195">
        <f>IFERROR(AN59/AN67,"-")</f>
        <v>0.80675534299805707</v>
      </c>
      <c r="AP59" s="196">
        <v>0</v>
      </c>
      <c r="AQ59" s="196">
        <v>0</v>
      </c>
      <c r="AR59" s="196">
        <f t="shared" si="12"/>
        <v>0</v>
      </c>
      <c r="AS59" s="196" t="str">
        <f t="shared" si="13"/>
        <v>-</v>
      </c>
      <c r="AT59" s="106">
        <f t="shared" si="14"/>
        <v>0</v>
      </c>
      <c r="AU59" s="109">
        <v>0</v>
      </c>
      <c r="AV59" s="195">
        <f>IFERROR(AU59/AU67,"-")</f>
        <v>0</v>
      </c>
      <c r="AW59" s="196">
        <v>0</v>
      </c>
      <c r="AX59" s="196">
        <v>0</v>
      </c>
      <c r="AY59" s="196" t="str">
        <f t="shared" si="15"/>
        <v>-</v>
      </c>
      <c r="AZ59" s="196" t="str">
        <f t="shared" si="19"/>
        <v>-</v>
      </c>
      <c r="BA59" s="106" t="str">
        <f t="shared" si="20"/>
        <v>-</v>
      </c>
      <c r="BB59" s="109">
        <v>7259</v>
      </c>
      <c r="BC59" s="195">
        <f>IFERROR(BB59/BB67,"-")</f>
        <v>0.90375996015936255</v>
      </c>
      <c r="BD59" s="196">
        <v>0</v>
      </c>
      <c r="BE59" s="196">
        <v>0</v>
      </c>
      <c r="BF59" s="196">
        <f t="shared" si="21"/>
        <v>0</v>
      </c>
      <c r="BG59" s="196" t="str">
        <f t="shared" si="22"/>
        <v>-</v>
      </c>
      <c r="BH59" s="106">
        <f t="shared" si="23"/>
        <v>0</v>
      </c>
      <c r="BJ59" s="59"/>
    </row>
    <row r="60" spans="2:62" s="8" customFormat="1">
      <c r="B60" s="412"/>
      <c r="C60" s="419"/>
      <c r="D60" s="105" t="s">
        <v>139</v>
      </c>
      <c r="E60" s="110">
        <v>158</v>
      </c>
      <c r="F60" s="197">
        <f>IFERROR(E60/E67,"-")</f>
        <v>0.11407942238267148</v>
      </c>
      <c r="G60" s="52">
        <v>8521328</v>
      </c>
      <c r="H60" s="52">
        <v>60</v>
      </c>
      <c r="I60" s="52">
        <f t="shared" si="0"/>
        <v>53932.455696202531</v>
      </c>
      <c r="J60" s="52">
        <f t="shared" si="1"/>
        <v>142022.13333333333</v>
      </c>
      <c r="K60" s="10">
        <f t="shared" si="2"/>
        <v>0.379746835443038</v>
      </c>
      <c r="L60" s="110">
        <v>1106</v>
      </c>
      <c r="M60" s="197">
        <f>IFERROR(L60/L67,"-")</f>
        <v>7.8685258964143426E-2</v>
      </c>
      <c r="N60" s="52">
        <v>55340186</v>
      </c>
      <c r="O60" s="52">
        <v>369</v>
      </c>
      <c r="P60" s="52">
        <f t="shared" si="3"/>
        <v>50036.334538878844</v>
      </c>
      <c r="Q60" s="52">
        <f t="shared" si="4"/>
        <v>149973.40379403793</v>
      </c>
      <c r="R60" s="10">
        <f t="shared" si="5"/>
        <v>0.3336347197106691</v>
      </c>
      <c r="S60" s="110">
        <v>34</v>
      </c>
      <c r="T60" s="197">
        <f>IFERROR(S60/S67,"-")</f>
        <v>3.9952996474735603E-2</v>
      </c>
      <c r="U60" s="52">
        <v>264764</v>
      </c>
      <c r="V60" s="52">
        <v>3</v>
      </c>
      <c r="W60" s="52">
        <f t="shared" si="16"/>
        <v>7787.1764705882351</v>
      </c>
      <c r="X60" s="52">
        <f t="shared" si="17"/>
        <v>88254.666666666672</v>
      </c>
      <c r="Y60" s="10">
        <f t="shared" si="18"/>
        <v>8.8235294117647065E-2</v>
      </c>
      <c r="Z60" s="110">
        <v>40</v>
      </c>
      <c r="AA60" s="197">
        <f>IFERROR(Z60/Z67,"-")</f>
        <v>2.4183796856106408E-2</v>
      </c>
      <c r="AB60" s="52">
        <v>2179030</v>
      </c>
      <c r="AC60" s="52">
        <v>9</v>
      </c>
      <c r="AD60" s="52">
        <f t="shared" si="6"/>
        <v>54475.75</v>
      </c>
      <c r="AE60" s="52">
        <f t="shared" si="7"/>
        <v>242114.44444444444</v>
      </c>
      <c r="AF60" s="10">
        <f t="shared" si="8"/>
        <v>0.22500000000000001</v>
      </c>
      <c r="AG60" s="110">
        <v>514</v>
      </c>
      <c r="AH60" s="197">
        <f>IFERROR(AG60/AG67,"-")</f>
        <v>0.10737413829120535</v>
      </c>
      <c r="AI60" s="52">
        <v>26073669</v>
      </c>
      <c r="AJ60" s="52">
        <v>181</v>
      </c>
      <c r="AK60" s="52">
        <f t="shared" si="9"/>
        <v>50726.98249027237</v>
      </c>
      <c r="AL60" s="52">
        <f t="shared" si="10"/>
        <v>144053.41988950275</v>
      </c>
      <c r="AM60" s="10">
        <f t="shared" si="11"/>
        <v>0.3521400778210117</v>
      </c>
      <c r="AN60" s="110">
        <v>518</v>
      </c>
      <c r="AO60" s="197">
        <f>IFERROR(AN60/AN67,"-")</f>
        <v>7.7417426393663127E-2</v>
      </c>
      <c r="AP60" s="52">
        <v>26822723</v>
      </c>
      <c r="AQ60" s="52">
        <v>176</v>
      </c>
      <c r="AR60" s="52">
        <f t="shared" si="12"/>
        <v>51781.318532818535</v>
      </c>
      <c r="AS60" s="52">
        <f t="shared" si="13"/>
        <v>152401.83522727274</v>
      </c>
      <c r="AT60" s="10">
        <f t="shared" si="14"/>
        <v>0.33976833976833976</v>
      </c>
      <c r="AU60" s="110">
        <v>0</v>
      </c>
      <c r="AV60" s="197">
        <f>IFERROR(AU60/AU67,"-")</f>
        <v>0</v>
      </c>
      <c r="AW60" s="52">
        <v>0</v>
      </c>
      <c r="AX60" s="52">
        <v>0</v>
      </c>
      <c r="AY60" s="52" t="str">
        <f t="shared" si="15"/>
        <v>-</v>
      </c>
      <c r="AZ60" s="52" t="str">
        <f t="shared" si="19"/>
        <v>-</v>
      </c>
      <c r="BA60" s="10" t="str">
        <f t="shared" si="20"/>
        <v>-</v>
      </c>
      <c r="BB60" s="110">
        <v>248</v>
      </c>
      <c r="BC60" s="197">
        <f>IFERROR(BB60/BB67,"-")</f>
        <v>3.0876494023904383E-2</v>
      </c>
      <c r="BD60" s="52">
        <v>13782982</v>
      </c>
      <c r="BE60" s="52">
        <v>60</v>
      </c>
      <c r="BF60" s="52">
        <f t="shared" si="21"/>
        <v>55576.540322580644</v>
      </c>
      <c r="BG60" s="52">
        <f t="shared" si="22"/>
        <v>229716.36666666667</v>
      </c>
      <c r="BH60" s="10">
        <f t="shared" si="23"/>
        <v>0.24193548387096775</v>
      </c>
      <c r="BJ60" s="59"/>
    </row>
    <row r="61" spans="2:62" s="8" customFormat="1">
      <c r="B61" s="412"/>
      <c r="C61" s="419"/>
      <c r="D61" s="105" t="s">
        <v>140</v>
      </c>
      <c r="E61" s="110">
        <v>134</v>
      </c>
      <c r="F61" s="197">
        <f>IFERROR(E61/E67,"-")</f>
        <v>9.6750902527075813E-2</v>
      </c>
      <c r="G61" s="52">
        <v>21213306</v>
      </c>
      <c r="H61" s="52">
        <v>84</v>
      </c>
      <c r="I61" s="52">
        <f t="shared" si="0"/>
        <v>158308.25373134328</v>
      </c>
      <c r="J61" s="52">
        <f t="shared" si="1"/>
        <v>252539.35714285713</v>
      </c>
      <c r="K61" s="10">
        <f t="shared" si="2"/>
        <v>0.62686567164179108</v>
      </c>
      <c r="L61" s="110">
        <v>729</v>
      </c>
      <c r="M61" s="197">
        <f>IFERROR(L61/L67,"-")</f>
        <v>5.186397268070575E-2</v>
      </c>
      <c r="N61" s="52">
        <v>95733812</v>
      </c>
      <c r="O61" s="52">
        <v>399</v>
      </c>
      <c r="P61" s="52">
        <f t="shared" si="3"/>
        <v>131322.10150891633</v>
      </c>
      <c r="Q61" s="52">
        <f t="shared" si="4"/>
        <v>239934.36591478696</v>
      </c>
      <c r="R61" s="10">
        <f t="shared" si="5"/>
        <v>0.54732510288065839</v>
      </c>
      <c r="S61" s="110">
        <v>16</v>
      </c>
      <c r="T61" s="197">
        <f>IFERROR(S61/S67,"-")</f>
        <v>1.8801410105757931E-2</v>
      </c>
      <c r="U61" s="52">
        <v>2429513</v>
      </c>
      <c r="V61" s="52">
        <v>10</v>
      </c>
      <c r="W61" s="52">
        <f t="shared" si="16"/>
        <v>151844.5625</v>
      </c>
      <c r="X61" s="52">
        <f t="shared" si="17"/>
        <v>242951.3</v>
      </c>
      <c r="Y61" s="10">
        <f t="shared" si="18"/>
        <v>0.625</v>
      </c>
      <c r="Z61" s="110">
        <v>23</v>
      </c>
      <c r="AA61" s="197">
        <f>IFERROR(Z61/Z67,"-")</f>
        <v>1.3905683192261185E-2</v>
      </c>
      <c r="AB61" s="52">
        <v>1744810</v>
      </c>
      <c r="AC61" s="52">
        <v>6</v>
      </c>
      <c r="AD61" s="52">
        <f t="shared" si="6"/>
        <v>75861.304347826081</v>
      </c>
      <c r="AE61" s="52">
        <f t="shared" si="7"/>
        <v>290801.66666666669</v>
      </c>
      <c r="AF61" s="10">
        <f t="shared" si="8"/>
        <v>0.2608695652173913</v>
      </c>
      <c r="AG61" s="110">
        <v>380</v>
      </c>
      <c r="AH61" s="197">
        <f>IFERROR(AG61/AG67,"-")</f>
        <v>7.9381658658867774E-2</v>
      </c>
      <c r="AI61" s="52">
        <v>53243386</v>
      </c>
      <c r="AJ61" s="52">
        <v>221</v>
      </c>
      <c r="AK61" s="52">
        <f t="shared" si="9"/>
        <v>140114.17368421052</v>
      </c>
      <c r="AL61" s="52">
        <f t="shared" si="10"/>
        <v>240920.29864253395</v>
      </c>
      <c r="AM61" s="10">
        <f t="shared" si="11"/>
        <v>0.58157894736842108</v>
      </c>
      <c r="AN61" s="110">
        <v>310</v>
      </c>
      <c r="AO61" s="197">
        <f>IFERROR(AN61/AN67,"-")</f>
        <v>4.6330892243311911E-2</v>
      </c>
      <c r="AP61" s="52">
        <v>38316103</v>
      </c>
      <c r="AQ61" s="52">
        <v>162</v>
      </c>
      <c r="AR61" s="52">
        <f t="shared" si="12"/>
        <v>123600.33225806452</v>
      </c>
      <c r="AS61" s="52">
        <f t="shared" si="13"/>
        <v>236519.15432098764</v>
      </c>
      <c r="AT61" s="10">
        <f t="shared" si="14"/>
        <v>0.52258064516129032</v>
      </c>
      <c r="AU61" s="110">
        <v>0</v>
      </c>
      <c r="AV61" s="197">
        <f>IFERROR(AU61/AU67,"-")</f>
        <v>0</v>
      </c>
      <c r="AW61" s="52">
        <v>0</v>
      </c>
      <c r="AX61" s="52">
        <v>0</v>
      </c>
      <c r="AY61" s="52" t="str">
        <f t="shared" si="15"/>
        <v>-</v>
      </c>
      <c r="AZ61" s="52" t="str">
        <f t="shared" si="19"/>
        <v>-</v>
      </c>
      <c r="BA61" s="10" t="str">
        <f t="shared" si="20"/>
        <v>-</v>
      </c>
      <c r="BB61" s="110">
        <v>152</v>
      </c>
      <c r="BC61" s="197">
        <f>IFERROR(BB61/BB67,"-")</f>
        <v>1.8924302788844622E-2</v>
      </c>
      <c r="BD61" s="52">
        <v>19633148</v>
      </c>
      <c r="BE61" s="52">
        <v>70</v>
      </c>
      <c r="BF61" s="52">
        <f t="shared" si="21"/>
        <v>129165.44736842105</v>
      </c>
      <c r="BG61" s="52">
        <f t="shared" si="22"/>
        <v>280473.54285714286</v>
      </c>
      <c r="BH61" s="10">
        <f t="shared" si="23"/>
        <v>0.46052631578947367</v>
      </c>
      <c r="BJ61" s="59"/>
    </row>
    <row r="62" spans="2:62" s="8" customFormat="1">
      <c r="B62" s="412"/>
      <c r="C62" s="419"/>
      <c r="D62" s="105" t="s">
        <v>141</v>
      </c>
      <c r="E62" s="109">
        <v>144</v>
      </c>
      <c r="F62" s="195">
        <f>IFERROR(E62/E67,"-")</f>
        <v>0.10397111913357401</v>
      </c>
      <c r="G62" s="196">
        <v>100996755</v>
      </c>
      <c r="H62" s="196">
        <v>132</v>
      </c>
      <c r="I62" s="196">
        <f t="shared" si="0"/>
        <v>701366.35416666663</v>
      </c>
      <c r="J62" s="196">
        <f t="shared" si="1"/>
        <v>765126.93181818177</v>
      </c>
      <c r="K62" s="106">
        <f t="shared" si="2"/>
        <v>0.91666666666666663</v>
      </c>
      <c r="L62" s="109">
        <v>622</v>
      </c>
      <c r="M62" s="195">
        <f>IFERROR(L62/L67,"-")</f>
        <v>4.4251565167899833E-2</v>
      </c>
      <c r="N62" s="196">
        <v>450128694</v>
      </c>
      <c r="O62" s="196">
        <v>520</v>
      </c>
      <c r="P62" s="196">
        <f t="shared" si="3"/>
        <v>723679.57234726683</v>
      </c>
      <c r="Q62" s="196">
        <f t="shared" si="4"/>
        <v>865632.10384615383</v>
      </c>
      <c r="R62" s="106">
        <f t="shared" si="5"/>
        <v>0.83601286173633438</v>
      </c>
      <c r="S62" s="109">
        <v>40</v>
      </c>
      <c r="T62" s="195">
        <f>IFERROR(S62/S67,"-")</f>
        <v>4.700352526439483E-2</v>
      </c>
      <c r="U62" s="196">
        <v>22379153</v>
      </c>
      <c r="V62" s="196">
        <v>28</v>
      </c>
      <c r="W62" s="196">
        <f t="shared" si="16"/>
        <v>559478.82499999995</v>
      </c>
      <c r="X62" s="196">
        <f t="shared" si="17"/>
        <v>799255.46428571432</v>
      </c>
      <c r="Y62" s="106">
        <f t="shared" si="18"/>
        <v>0.7</v>
      </c>
      <c r="Z62" s="109">
        <v>59</v>
      </c>
      <c r="AA62" s="195">
        <f>IFERROR(Z62/Z67,"-")</f>
        <v>3.5671100362756954E-2</v>
      </c>
      <c r="AB62" s="196">
        <v>43071790</v>
      </c>
      <c r="AC62" s="196">
        <v>47</v>
      </c>
      <c r="AD62" s="196">
        <f t="shared" si="6"/>
        <v>730030.3389830509</v>
      </c>
      <c r="AE62" s="196">
        <f t="shared" si="7"/>
        <v>916421.06382978719</v>
      </c>
      <c r="AF62" s="106">
        <f t="shared" si="8"/>
        <v>0.79661016949152541</v>
      </c>
      <c r="AG62" s="109">
        <v>296</v>
      </c>
      <c r="AH62" s="195">
        <f>IFERROR(AG62/AG67,"-")</f>
        <v>6.1834134113223312E-2</v>
      </c>
      <c r="AI62" s="196">
        <v>215516022</v>
      </c>
      <c r="AJ62" s="196">
        <v>251</v>
      </c>
      <c r="AK62" s="196">
        <f t="shared" si="9"/>
        <v>728094.66891891893</v>
      </c>
      <c r="AL62" s="196">
        <f t="shared" si="10"/>
        <v>858629.56972111552</v>
      </c>
      <c r="AM62" s="106">
        <f t="shared" si="11"/>
        <v>0.84797297297297303</v>
      </c>
      <c r="AN62" s="109">
        <v>227</v>
      </c>
      <c r="AO62" s="195">
        <f>IFERROR(AN62/AN67,"-")</f>
        <v>3.3926169481392918E-2</v>
      </c>
      <c r="AP62" s="196">
        <v>169161729</v>
      </c>
      <c r="AQ62" s="196">
        <v>194</v>
      </c>
      <c r="AR62" s="196">
        <f t="shared" si="12"/>
        <v>745205.85462555068</v>
      </c>
      <c r="AS62" s="196">
        <f t="shared" si="13"/>
        <v>871967.67525773193</v>
      </c>
      <c r="AT62" s="106">
        <f t="shared" si="14"/>
        <v>0.85462555066079293</v>
      </c>
      <c r="AU62" s="109">
        <v>0</v>
      </c>
      <c r="AV62" s="195">
        <f>IFERROR(AU62/AU67,"-")</f>
        <v>0</v>
      </c>
      <c r="AW62" s="196">
        <v>0</v>
      </c>
      <c r="AX62" s="196">
        <v>0</v>
      </c>
      <c r="AY62" s="196" t="str">
        <f t="shared" si="15"/>
        <v>-</v>
      </c>
      <c r="AZ62" s="196" t="str">
        <f t="shared" si="19"/>
        <v>-</v>
      </c>
      <c r="BA62" s="106" t="str">
        <f t="shared" si="20"/>
        <v>-</v>
      </c>
      <c r="BB62" s="109">
        <v>196</v>
      </c>
      <c r="BC62" s="195">
        <f>IFERROR(BB62/BB67,"-")</f>
        <v>2.4402390438247011E-2</v>
      </c>
      <c r="BD62" s="196">
        <v>157305318</v>
      </c>
      <c r="BE62" s="196">
        <v>158</v>
      </c>
      <c r="BF62" s="196">
        <f t="shared" si="21"/>
        <v>802578.1530612245</v>
      </c>
      <c r="BG62" s="196">
        <f t="shared" si="22"/>
        <v>995603.27848101268</v>
      </c>
      <c r="BH62" s="106">
        <f t="shared" si="23"/>
        <v>0.80612244897959184</v>
      </c>
      <c r="BJ62" s="59"/>
    </row>
    <row r="63" spans="2:62" s="8" customFormat="1">
      <c r="B63" s="412"/>
      <c r="C63" s="419"/>
      <c r="D63" s="105" t="s">
        <v>143</v>
      </c>
      <c r="E63" s="110">
        <v>131</v>
      </c>
      <c r="F63" s="197">
        <f>IFERROR(E63/E67,"-")</f>
        <v>9.4584837545126352E-2</v>
      </c>
      <c r="G63" s="52">
        <v>148491047</v>
      </c>
      <c r="H63" s="52">
        <v>126</v>
      </c>
      <c r="I63" s="52">
        <f t="shared" si="0"/>
        <v>1133519.4427480916</v>
      </c>
      <c r="J63" s="52">
        <f t="shared" si="1"/>
        <v>1178500.3730158729</v>
      </c>
      <c r="K63" s="10">
        <f t="shared" si="2"/>
        <v>0.96183206106870234</v>
      </c>
      <c r="L63" s="110">
        <v>337</v>
      </c>
      <c r="M63" s="197">
        <f>IFERROR(L63/L67,"-")</f>
        <v>2.3975526465566305E-2</v>
      </c>
      <c r="N63" s="52">
        <v>400382847</v>
      </c>
      <c r="O63" s="52">
        <v>317</v>
      </c>
      <c r="P63" s="52">
        <f t="shared" si="3"/>
        <v>1188079.6646884272</v>
      </c>
      <c r="Q63" s="52">
        <f t="shared" si="4"/>
        <v>1263037.3722397476</v>
      </c>
      <c r="R63" s="10">
        <f t="shared" si="5"/>
        <v>0.94065281899109787</v>
      </c>
      <c r="S63" s="110">
        <v>0</v>
      </c>
      <c r="T63" s="197">
        <f>IFERROR(S63/S67,"-")</f>
        <v>0</v>
      </c>
      <c r="U63" s="52">
        <v>0</v>
      </c>
      <c r="V63" s="52">
        <v>0</v>
      </c>
      <c r="W63" s="52" t="str">
        <f t="shared" si="16"/>
        <v>-</v>
      </c>
      <c r="X63" s="52" t="str">
        <f t="shared" si="17"/>
        <v>-</v>
      </c>
      <c r="Y63" s="10" t="str">
        <f t="shared" si="18"/>
        <v>-</v>
      </c>
      <c r="Z63" s="110">
        <v>0</v>
      </c>
      <c r="AA63" s="197">
        <f>IFERROR(Z63/Z67,"-")</f>
        <v>0</v>
      </c>
      <c r="AB63" s="52">
        <v>0</v>
      </c>
      <c r="AC63" s="52">
        <v>0</v>
      </c>
      <c r="AD63" s="52" t="str">
        <f t="shared" si="6"/>
        <v>-</v>
      </c>
      <c r="AE63" s="52" t="str">
        <f t="shared" si="7"/>
        <v>-</v>
      </c>
      <c r="AF63" s="10" t="str">
        <f t="shared" si="8"/>
        <v>-</v>
      </c>
      <c r="AG63" s="110">
        <v>183</v>
      </c>
      <c r="AH63" s="197">
        <f>IFERROR(AG63/AG67,"-")</f>
        <v>3.8228535617296847E-2</v>
      </c>
      <c r="AI63" s="52">
        <v>206527904</v>
      </c>
      <c r="AJ63" s="52">
        <v>171</v>
      </c>
      <c r="AK63" s="52">
        <f t="shared" si="9"/>
        <v>1128567.781420765</v>
      </c>
      <c r="AL63" s="52">
        <f t="shared" si="10"/>
        <v>1207765.5204678362</v>
      </c>
      <c r="AM63" s="10">
        <f t="shared" si="11"/>
        <v>0.93442622950819676</v>
      </c>
      <c r="AN63" s="110">
        <v>122</v>
      </c>
      <c r="AO63" s="197">
        <f>IFERROR(AN63/AN67,"-")</f>
        <v>1.8233447915109849E-2</v>
      </c>
      <c r="AP63" s="52">
        <v>144385331</v>
      </c>
      <c r="AQ63" s="52">
        <v>115</v>
      </c>
      <c r="AR63" s="52">
        <f t="shared" si="12"/>
        <v>1183486.3196721312</v>
      </c>
      <c r="AS63" s="52">
        <f t="shared" si="13"/>
        <v>1255524.6173913043</v>
      </c>
      <c r="AT63" s="10">
        <f t="shared" si="14"/>
        <v>0.94262295081967218</v>
      </c>
      <c r="AU63" s="110">
        <v>337</v>
      </c>
      <c r="AV63" s="197">
        <f>IFERROR(AU63/AU67,"-")</f>
        <v>0.50600600600600598</v>
      </c>
      <c r="AW63" s="52">
        <v>400382847</v>
      </c>
      <c r="AX63" s="52">
        <v>317</v>
      </c>
      <c r="AY63" s="52">
        <f t="shared" si="15"/>
        <v>1188079.6646884272</v>
      </c>
      <c r="AZ63" s="52">
        <f t="shared" si="19"/>
        <v>1263037.3722397476</v>
      </c>
      <c r="BA63" s="10">
        <f t="shared" si="20"/>
        <v>0.94065281899109787</v>
      </c>
      <c r="BB63" s="110">
        <v>105</v>
      </c>
      <c r="BC63" s="197">
        <f>IFERROR(BB63/BB67,"-")</f>
        <v>1.3072709163346614E-2</v>
      </c>
      <c r="BD63" s="52">
        <v>133396114</v>
      </c>
      <c r="BE63" s="52">
        <v>95</v>
      </c>
      <c r="BF63" s="52">
        <f t="shared" si="21"/>
        <v>1270439.1809523809</v>
      </c>
      <c r="BG63" s="52">
        <f t="shared" si="22"/>
        <v>1404169.6210526316</v>
      </c>
      <c r="BH63" s="10">
        <f t="shared" si="23"/>
        <v>0.90476190476190477</v>
      </c>
      <c r="BJ63" s="59"/>
    </row>
    <row r="64" spans="2:62" s="8" customFormat="1">
      <c r="B64" s="412"/>
      <c r="C64" s="419"/>
      <c r="D64" s="105" t="s">
        <v>144</v>
      </c>
      <c r="E64" s="109">
        <v>72</v>
      </c>
      <c r="F64" s="195">
        <f>IFERROR(E64/E67,"-")</f>
        <v>5.1985559566787007E-2</v>
      </c>
      <c r="G64" s="196">
        <v>138934868</v>
      </c>
      <c r="H64" s="196">
        <v>69</v>
      </c>
      <c r="I64" s="196">
        <f t="shared" si="0"/>
        <v>1929650.9444444445</v>
      </c>
      <c r="J64" s="196">
        <f t="shared" si="1"/>
        <v>2013548.8115942029</v>
      </c>
      <c r="K64" s="106">
        <f t="shared" si="2"/>
        <v>0.95833333333333337</v>
      </c>
      <c r="L64" s="109">
        <v>171</v>
      </c>
      <c r="M64" s="195">
        <f>IFERROR(L64/L67,"-")</f>
        <v>1.2165623221400114E-2</v>
      </c>
      <c r="N64" s="196">
        <v>262907457</v>
      </c>
      <c r="O64" s="196">
        <v>155</v>
      </c>
      <c r="P64" s="196">
        <f t="shared" si="3"/>
        <v>1537470.5087719299</v>
      </c>
      <c r="Q64" s="196">
        <f t="shared" si="4"/>
        <v>1696177.1419354838</v>
      </c>
      <c r="R64" s="106">
        <f t="shared" si="5"/>
        <v>0.9064327485380117</v>
      </c>
      <c r="S64" s="109">
        <v>0</v>
      </c>
      <c r="T64" s="195">
        <f>IFERROR(S64/S67,"-")</f>
        <v>0</v>
      </c>
      <c r="U64" s="196">
        <v>0</v>
      </c>
      <c r="V64" s="196">
        <v>0</v>
      </c>
      <c r="W64" s="196" t="str">
        <f t="shared" si="16"/>
        <v>-</v>
      </c>
      <c r="X64" s="196" t="str">
        <f t="shared" si="17"/>
        <v>-</v>
      </c>
      <c r="Y64" s="106" t="str">
        <f t="shared" si="18"/>
        <v>-</v>
      </c>
      <c r="Z64" s="109">
        <v>0</v>
      </c>
      <c r="AA64" s="195">
        <f>IFERROR(Z64/Z67,"-")</f>
        <v>0</v>
      </c>
      <c r="AB64" s="196">
        <v>0</v>
      </c>
      <c r="AC64" s="196">
        <v>0</v>
      </c>
      <c r="AD64" s="196" t="str">
        <f t="shared" si="6"/>
        <v>-</v>
      </c>
      <c r="AE64" s="196" t="str">
        <f t="shared" si="7"/>
        <v>-</v>
      </c>
      <c r="AF64" s="106" t="str">
        <f t="shared" si="8"/>
        <v>-</v>
      </c>
      <c r="AG64" s="109">
        <v>99</v>
      </c>
      <c r="AH64" s="195">
        <f>IFERROR(AG64/AG67,"-")</f>
        <v>2.0681011071652391E-2</v>
      </c>
      <c r="AI64" s="196">
        <v>150451611</v>
      </c>
      <c r="AJ64" s="196">
        <v>91</v>
      </c>
      <c r="AK64" s="196">
        <f t="shared" si="9"/>
        <v>1519713.2424242424</v>
      </c>
      <c r="AL64" s="196">
        <f t="shared" si="10"/>
        <v>1653314.4065934066</v>
      </c>
      <c r="AM64" s="106">
        <f t="shared" si="11"/>
        <v>0.91919191919191923</v>
      </c>
      <c r="AN64" s="109">
        <v>53</v>
      </c>
      <c r="AO64" s="195">
        <f>IFERROR(AN64/AN67,"-")</f>
        <v>7.9210880286952629E-3</v>
      </c>
      <c r="AP64" s="196">
        <v>65920026</v>
      </c>
      <c r="AQ64" s="196">
        <v>46</v>
      </c>
      <c r="AR64" s="196">
        <f t="shared" si="12"/>
        <v>1243774.0754716981</v>
      </c>
      <c r="AS64" s="196">
        <f t="shared" si="13"/>
        <v>1433044.043478261</v>
      </c>
      <c r="AT64" s="106">
        <f t="shared" si="14"/>
        <v>0.86792452830188682</v>
      </c>
      <c r="AU64" s="109">
        <v>171</v>
      </c>
      <c r="AV64" s="195">
        <f>IFERROR(AU64/AU67,"-")</f>
        <v>0.25675675675675674</v>
      </c>
      <c r="AW64" s="196">
        <v>262907457</v>
      </c>
      <c r="AX64" s="196">
        <v>155</v>
      </c>
      <c r="AY64" s="196">
        <f t="shared" si="15"/>
        <v>1537470.5087719299</v>
      </c>
      <c r="AZ64" s="196">
        <f t="shared" si="19"/>
        <v>1696177.1419354838</v>
      </c>
      <c r="BA64" s="106">
        <f t="shared" si="20"/>
        <v>0.9064327485380117</v>
      </c>
      <c r="BB64" s="109">
        <v>36</v>
      </c>
      <c r="BC64" s="195">
        <f>IFERROR(BB64/BB67,"-")</f>
        <v>4.4820717131474107E-3</v>
      </c>
      <c r="BD64" s="196">
        <v>56967012</v>
      </c>
      <c r="BE64" s="196">
        <v>34</v>
      </c>
      <c r="BF64" s="196">
        <f t="shared" si="21"/>
        <v>1582417</v>
      </c>
      <c r="BG64" s="196">
        <f t="shared" si="22"/>
        <v>1675500.3529411764</v>
      </c>
      <c r="BH64" s="106">
        <f t="shared" si="23"/>
        <v>0.94444444444444442</v>
      </c>
      <c r="BJ64" s="59"/>
    </row>
    <row r="65" spans="2:62" s="8" customFormat="1">
      <c r="B65" s="412"/>
      <c r="C65" s="419"/>
      <c r="D65" s="105" t="s">
        <v>145</v>
      </c>
      <c r="E65" s="110">
        <v>37</v>
      </c>
      <c r="F65" s="197">
        <f>IFERROR(E65/E67,"-")</f>
        <v>2.6714801444043323E-2</v>
      </c>
      <c r="G65" s="52">
        <v>66499123</v>
      </c>
      <c r="H65" s="52">
        <v>35</v>
      </c>
      <c r="I65" s="52">
        <f t="shared" si="0"/>
        <v>1797273.5945945946</v>
      </c>
      <c r="J65" s="52">
        <f t="shared" si="1"/>
        <v>1899974.9428571428</v>
      </c>
      <c r="K65" s="10">
        <f t="shared" si="2"/>
        <v>0.94594594594594594</v>
      </c>
      <c r="L65" s="110">
        <v>102</v>
      </c>
      <c r="M65" s="197">
        <f>IFERROR(L65/L67,"-")</f>
        <v>7.2566875355719977E-3</v>
      </c>
      <c r="N65" s="52">
        <v>224679227</v>
      </c>
      <c r="O65" s="52">
        <v>96</v>
      </c>
      <c r="P65" s="52">
        <f t="shared" si="3"/>
        <v>2202737.5196078434</v>
      </c>
      <c r="Q65" s="52">
        <f t="shared" si="4"/>
        <v>2340408.6145833335</v>
      </c>
      <c r="R65" s="10">
        <f t="shared" si="5"/>
        <v>0.94117647058823528</v>
      </c>
      <c r="S65" s="110">
        <v>0</v>
      </c>
      <c r="T65" s="197">
        <f>IFERROR(S65/S67,"-")</f>
        <v>0</v>
      </c>
      <c r="U65" s="52">
        <v>0</v>
      </c>
      <c r="V65" s="52">
        <v>0</v>
      </c>
      <c r="W65" s="52" t="str">
        <f t="shared" si="16"/>
        <v>-</v>
      </c>
      <c r="X65" s="52" t="str">
        <f t="shared" si="17"/>
        <v>-</v>
      </c>
      <c r="Y65" s="10" t="str">
        <f t="shared" si="18"/>
        <v>-</v>
      </c>
      <c r="Z65" s="110">
        <v>0</v>
      </c>
      <c r="AA65" s="197">
        <f>IFERROR(Z65/Z67,"-")</f>
        <v>0</v>
      </c>
      <c r="AB65" s="52">
        <v>0</v>
      </c>
      <c r="AC65" s="52">
        <v>0</v>
      </c>
      <c r="AD65" s="52" t="str">
        <f t="shared" si="6"/>
        <v>-</v>
      </c>
      <c r="AE65" s="52" t="str">
        <f t="shared" si="7"/>
        <v>-</v>
      </c>
      <c r="AF65" s="10" t="str">
        <f t="shared" si="8"/>
        <v>-</v>
      </c>
      <c r="AG65" s="110">
        <v>45</v>
      </c>
      <c r="AH65" s="197">
        <f>IFERROR(AG65/AG67,"-")</f>
        <v>9.4004595780238145E-3</v>
      </c>
      <c r="AI65" s="52">
        <v>87967206</v>
      </c>
      <c r="AJ65" s="52">
        <v>41</v>
      </c>
      <c r="AK65" s="52">
        <f t="shared" si="9"/>
        <v>1954826.8</v>
      </c>
      <c r="AL65" s="52">
        <f t="shared" si="10"/>
        <v>2145541.6097560977</v>
      </c>
      <c r="AM65" s="10">
        <f t="shared" si="11"/>
        <v>0.91111111111111109</v>
      </c>
      <c r="AN65" s="110">
        <v>44</v>
      </c>
      <c r="AO65" s="197">
        <f>IFERROR(AN65/AN67,"-")</f>
        <v>6.5759976087281426E-3</v>
      </c>
      <c r="AP65" s="52">
        <v>110158344</v>
      </c>
      <c r="AQ65" s="52">
        <v>42</v>
      </c>
      <c r="AR65" s="52">
        <f t="shared" si="12"/>
        <v>2503598.7272727271</v>
      </c>
      <c r="AS65" s="52">
        <f t="shared" si="13"/>
        <v>2622817.7142857141</v>
      </c>
      <c r="AT65" s="10">
        <f t="shared" si="14"/>
        <v>0.95454545454545459</v>
      </c>
      <c r="AU65" s="110">
        <v>102</v>
      </c>
      <c r="AV65" s="197">
        <f>IFERROR(AU65/AU67,"-")</f>
        <v>0.15315315315315314</v>
      </c>
      <c r="AW65" s="52">
        <v>224679227</v>
      </c>
      <c r="AX65" s="52">
        <v>96</v>
      </c>
      <c r="AY65" s="52">
        <f t="shared" si="15"/>
        <v>2202737.5196078434</v>
      </c>
      <c r="AZ65" s="52">
        <f t="shared" si="19"/>
        <v>2340408.6145833335</v>
      </c>
      <c r="BA65" s="10">
        <f t="shared" si="20"/>
        <v>0.94117647058823528</v>
      </c>
      <c r="BB65" s="110">
        <v>23</v>
      </c>
      <c r="BC65" s="197">
        <f>IFERROR(BB65/BB67,"-")</f>
        <v>2.8635458167330678E-3</v>
      </c>
      <c r="BD65" s="52">
        <v>50361850</v>
      </c>
      <c r="BE65" s="52">
        <v>19</v>
      </c>
      <c r="BF65" s="52">
        <f t="shared" si="21"/>
        <v>2189645.6521739131</v>
      </c>
      <c r="BG65" s="52">
        <f t="shared" si="22"/>
        <v>2650623.6842105263</v>
      </c>
      <c r="BH65" s="10">
        <f t="shared" si="23"/>
        <v>0.82608695652173914</v>
      </c>
      <c r="BJ65" s="59"/>
    </row>
    <row r="66" spans="2:62" s="8" customFormat="1">
      <c r="B66" s="412"/>
      <c r="C66" s="419"/>
      <c r="D66" s="108" t="s">
        <v>146</v>
      </c>
      <c r="E66" s="111">
        <v>17</v>
      </c>
      <c r="F66" s="198">
        <f>IFERROR(E66/E67,"-")</f>
        <v>1.2274368231046931E-2</v>
      </c>
      <c r="G66" s="98">
        <v>40487790</v>
      </c>
      <c r="H66" s="98">
        <v>17</v>
      </c>
      <c r="I66" s="98">
        <f t="shared" si="0"/>
        <v>2381634.7058823528</v>
      </c>
      <c r="J66" s="98">
        <f t="shared" si="1"/>
        <v>2381634.7058823528</v>
      </c>
      <c r="K66" s="26">
        <f t="shared" si="2"/>
        <v>1</v>
      </c>
      <c r="L66" s="111">
        <v>56</v>
      </c>
      <c r="M66" s="198">
        <f>IFERROR(L66/L67,"-")</f>
        <v>3.9840637450199202E-3</v>
      </c>
      <c r="N66" s="98">
        <v>155329601</v>
      </c>
      <c r="O66" s="98">
        <v>55</v>
      </c>
      <c r="P66" s="98">
        <f t="shared" si="3"/>
        <v>2773742.875</v>
      </c>
      <c r="Q66" s="98">
        <f t="shared" si="4"/>
        <v>2824174.5636363635</v>
      </c>
      <c r="R66" s="26">
        <f t="shared" si="5"/>
        <v>0.9821428571428571</v>
      </c>
      <c r="S66" s="111">
        <v>0</v>
      </c>
      <c r="T66" s="198">
        <f>IFERROR(S66/S67,"-")</f>
        <v>0</v>
      </c>
      <c r="U66" s="98">
        <v>0</v>
      </c>
      <c r="V66" s="98">
        <v>0</v>
      </c>
      <c r="W66" s="98" t="str">
        <f t="shared" si="16"/>
        <v>-</v>
      </c>
      <c r="X66" s="98" t="str">
        <f t="shared" si="17"/>
        <v>-</v>
      </c>
      <c r="Y66" s="26" t="str">
        <f t="shared" si="18"/>
        <v>-</v>
      </c>
      <c r="Z66" s="111">
        <v>0</v>
      </c>
      <c r="AA66" s="198">
        <f>IFERROR(Z66/Z67,"-")</f>
        <v>0</v>
      </c>
      <c r="AB66" s="98">
        <v>0</v>
      </c>
      <c r="AC66" s="98">
        <v>0</v>
      </c>
      <c r="AD66" s="98" t="str">
        <f t="shared" si="6"/>
        <v>-</v>
      </c>
      <c r="AE66" s="98" t="str">
        <f t="shared" si="7"/>
        <v>-</v>
      </c>
      <c r="AF66" s="26" t="str">
        <f t="shared" si="8"/>
        <v>-</v>
      </c>
      <c r="AG66" s="111">
        <v>28</v>
      </c>
      <c r="AH66" s="198">
        <f>IFERROR(AG66/AG67,"-")</f>
        <v>5.8491748485481514E-3</v>
      </c>
      <c r="AI66" s="98">
        <v>69898818</v>
      </c>
      <c r="AJ66" s="98">
        <v>27</v>
      </c>
      <c r="AK66" s="98">
        <f t="shared" si="9"/>
        <v>2496386.3571428573</v>
      </c>
      <c r="AL66" s="98">
        <f t="shared" si="10"/>
        <v>2588845.111111111</v>
      </c>
      <c r="AM66" s="26">
        <f t="shared" si="11"/>
        <v>0.9642857142857143</v>
      </c>
      <c r="AN66" s="111">
        <v>19</v>
      </c>
      <c r="AO66" s="198">
        <f>IFERROR(AN66/AN67,"-")</f>
        <v>2.8396353310416976E-3</v>
      </c>
      <c r="AP66" s="98">
        <v>56053443</v>
      </c>
      <c r="AQ66" s="98">
        <v>19</v>
      </c>
      <c r="AR66" s="98">
        <f t="shared" si="12"/>
        <v>2950181.210526316</v>
      </c>
      <c r="AS66" s="98">
        <f t="shared" si="13"/>
        <v>2950181.210526316</v>
      </c>
      <c r="AT66" s="26">
        <f t="shared" si="14"/>
        <v>1</v>
      </c>
      <c r="AU66" s="111">
        <v>56</v>
      </c>
      <c r="AV66" s="198">
        <f>IFERROR(AU66/AU67,"-")</f>
        <v>8.408408408408409E-2</v>
      </c>
      <c r="AW66" s="98">
        <v>155329601</v>
      </c>
      <c r="AX66" s="98">
        <v>55</v>
      </c>
      <c r="AY66" s="98">
        <f t="shared" si="15"/>
        <v>2773742.875</v>
      </c>
      <c r="AZ66" s="98">
        <f t="shared" si="19"/>
        <v>2824174.5636363635</v>
      </c>
      <c r="BA66" s="26">
        <f t="shared" si="20"/>
        <v>0.9821428571428571</v>
      </c>
      <c r="BB66" s="111">
        <v>13</v>
      </c>
      <c r="BC66" s="198">
        <f>IFERROR(BB66/BB67,"-")</f>
        <v>1.6185258964143427E-3</v>
      </c>
      <c r="BD66" s="98">
        <v>36174468</v>
      </c>
      <c r="BE66" s="98">
        <v>13</v>
      </c>
      <c r="BF66" s="98">
        <f t="shared" si="21"/>
        <v>2782651.3846153845</v>
      </c>
      <c r="BG66" s="98">
        <f t="shared" si="22"/>
        <v>2782651.3846153845</v>
      </c>
      <c r="BH66" s="26">
        <f t="shared" si="23"/>
        <v>1</v>
      </c>
      <c r="BJ66" s="59"/>
    </row>
    <row r="67" spans="2:62" s="8" customFormat="1">
      <c r="B67" s="412"/>
      <c r="C67" s="420"/>
      <c r="D67" s="226" t="s">
        <v>64</v>
      </c>
      <c r="E67" s="112">
        <f>SUM(E59:E66)</f>
        <v>1385</v>
      </c>
      <c r="F67" s="199">
        <f>IFERROR(E67/E67,"-")</f>
        <v>1</v>
      </c>
      <c r="G67" s="99">
        <f>SUM(G59:G66)</f>
        <v>525144217</v>
      </c>
      <c r="H67" s="99">
        <f>SUM(H59:H66)</f>
        <v>523</v>
      </c>
      <c r="I67" s="99">
        <f t="shared" si="0"/>
        <v>379165.49963898916</v>
      </c>
      <c r="J67" s="99">
        <f t="shared" si="1"/>
        <v>1004099.8413001912</v>
      </c>
      <c r="K67" s="87">
        <f t="shared" si="2"/>
        <v>0.37761732851985558</v>
      </c>
      <c r="L67" s="112">
        <f>SUM(L59:L66)</f>
        <v>14056</v>
      </c>
      <c r="M67" s="199">
        <f>IFERROR(L67/L67,"-")</f>
        <v>1</v>
      </c>
      <c r="N67" s="99">
        <f>SUM(N59:N66)</f>
        <v>1644523959</v>
      </c>
      <c r="O67" s="99">
        <f>SUM(O59:O66)</f>
        <v>1912</v>
      </c>
      <c r="P67" s="99">
        <f t="shared" si="3"/>
        <v>116998.00505122368</v>
      </c>
      <c r="Q67" s="99">
        <f t="shared" si="4"/>
        <v>860106.67311715486</v>
      </c>
      <c r="R67" s="87">
        <f t="shared" si="5"/>
        <v>0.13602731929425158</v>
      </c>
      <c r="S67" s="112">
        <f>SUM(S59:S66)</f>
        <v>851</v>
      </c>
      <c r="T67" s="199">
        <f>IFERROR(S67/S67,"-")</f>
        <v>1</v>
      </c>
      <c r="U67" s="99">
        <f>SUM(U59:U66)</f>
        <v>25073430</v>
      </c>
      <c r="V67" s="99">
        <f>SUM(V59:V66)</f>
        <v>41</v>
      </c>
      <c r="W67" s="99">
        <f t="shared" si="16"/>
        <v>29463.490011750881</v>
      </c>
      <c r="X67" s="99">
        <f t="shared" si="17"/>
        <v>611547.07317073166</v>
      </c>
      <c r="Y67" s="87">
        <f t="shared" si="18"/>
        <v>4.8178613396004703E-2</v>
      </c>
      <c r="Z67" s="112">
        <f>SUM(Z59:Z66)</f>
        <v>1654</v>
      </c>
      <c r="AA67" s="199">
        <f>IFERROR(Z67/Z67,"-")</f>
        <v>1</v>
      </c>
      <c r="AB67" s="99">
        <f>SUM(AB59:AB66)</f>
        <v>46995630</v>
      </c>
      <c r="AC67" s="99">
        <f>SUM(AC59:AC66)</f>
        <v>62</v>
      </c>
      <c r="AD67" s="99">
        <f t="shared" si="6"/>
        <v>28413.3192261185</v>
      </c>
      <c r="AE67" s="99">
        <f t="shared" si="7"/>
        <v>757994.03225806449</v>
      </c>
      <c r="AF67" s="87">
        <f t="shared" si="8"/>
        <v>3.7484885126964934E-2</v>
      </c>
      <c r="AG67" s="112">
        <f>SUM(AG59:AG66)</f>
        <v>4787</v>
      </c>
      <c r="AH67" s="199">
        <f>IFERROR(AG67/AG67,"-")</f>
        <v>1</v>
      </c>
      <c r="AI67" s="99">
        <f>SUM(AI59:AI66)</f>
        <v>809700751</v>
      </c>
      <c r="AJ67" s="99">
        <f>SUM(AJ59:AJ66)</f>
        <v>984</v>
      </c>
      <c r="AK67" s="99">
        <f t="shared" si="9"/>
        <v>169145.75955713392</v>
      </c>
      <c r="AL67" s="99">
        <f t="shared" si="10"/>
        <v>822866.61686991865</v>
      </c>
      <c r="AM67" s="87">
        <f t="shared" si="11"/>
        <v>0.20555671610612075</v>
      </c>
      <c r="AN67" s="112">
        <f>SUM(AN59:AN66)</f>
        <v>6691</v>
      </c>
      <c r="AO67" s="199">
        <f>IFERROR(AN67/AN67,"-")</f>
        <v>1</v>
      </c>
      <c r="AP67" s="99">
        <f>SUM(AP59:AP66)</f>
        <v>610817699</v>
      </c>
      <c r="AQ67" s="99">
        <f>SUM(AQ59:AQ66)</f>
        <v>754</v>
      </c>
      <c r="AR67" s="99">
        <f t="shared" si="12"/>
        <v>91289.448363473319</v>
      </c>
      <c r="AS67" s="99">
        <f t="shared" si="13"/>
        <v>810103.04907161801</v>
      </c>
      <c r="AT67" s="87">
        <f t="shared" si="14"/>
        <v>0.11268868629502317</v>
      </c>
      <c r="AU67" s="112">
        <f>SUM(AU59:AU66)</f>
        <v>666</v>
      </c>
      <c r="AV67" s="199">
        <f>IFERROR(AU67/AU67,"-")</f>
        <v>1</v>
      </c>
      <c r="AW67" s="99">
        <f>SUM(AW59:AW66)</f>
        <v>1043299132</v>
      </c>
      <c r="AX67" s="99">
        <f>SUM(AX59:AX66)</f>
        <v>623</v>
      </c>
      <c r="AY67" s="99">
        <f t="shared" si="15"/>
        <v>1566515.2132132133</v>
      </c>
      <c r="AZ67" s="99">
        <f t="shared" si="19"/>
        <v>1674637.4510433387</v>
      </c>
      <c r="BA67" s="87">
        <f t="shared" si="20"/>
        <v>0.93543543543543539</v>
      </c>
      <c r="BB67" s="112">
        <f>SUM(BB59:BB66)</f>
        <v>8032</v>
      </c>
      <c r="BC67" s="199">
        <f>IFERROR(BB67/BB67,"-")</f>
        <v>1</v>
      </c>
      <c r="BD67" s="99">
        <f>SUM(BD59:BD66)</f>
        <v>467620892</v>
      </c>
      <c r="BE67" s="99">
        <f>SUM(BE59:BE66)</f>
        <v>449</v>
      </c>
      <c r="BF67" s="99">
        <f t="shared" si="21"/>
        <v>58219.732569721113</v>
      </c>
      <c r="BG67" s="99">
        <f t="shared" si="22"/>
        <v>1041471.9198218263</v>
      </c>
      <c r="BH67" s="87">
        <f t="shared" si="23"/>
        <v>5.5901394422310756E-2</v>
      </c>
      <c r="BJ67" s="59"/>
    </row>
    <row r="68" spans="2:62" s="8" customFormat="1">
      <c r="B68" s="411">
        <v>8</v>
      </c>
      <c r="C68" s="418" t="s">
        <v>305</v>
      </c>
      <c r="D68" s="105" t="s">
        <v>142</v>
      </c>
      <c r="E68" s="109">
        <v>2618</v>
      </c>
      <c r="F68" s="195">
        <f>IFERROR(E68/E76,"-")</f>
        <v>0.9984744469870328</v>
      </c>
      <c r="G68" s="196">
        <v>0</v>
      </c>
      <c r="H68" s="196">
        <v>0</v>
      </c>
      <c r="I68" s="196">
        <f t="shared" si="0"/>
        <v>0</v>
      </c>
      <c r="J68" s="196" t="str">
        <f t="shared" si="1"/>
        <v>-</v>
      </c>
      <c r="K68" s="106">
        <f t="shared" si="2"/>
        <v>0</v>
      </c>
      <c r="L68" s="109">
        <v>25736</v>
      </c>
      <c r="M68" s="195">
        <f>IFERROR(L68/L76,"-")</f>
        <v>0.99930107944396984</v>
      </c>
      <c r="N68" s="196">
        <v>0</v>
      </c>
      <c r="O68" s="196">
        <v>0</v>
      </c>
      <c r="P68" s="196">
        <f t="shared" si="3"/>
        <v>0</v>
      </c>
      <c r="Q68" s="196" t="str">
        <f t="shared" si="4"/>
        <v>-</v>
      </c>
      <c r="R68" s="106">
        <f t="shared" si="5"/>
        <v>0</v>
      </c>
      <c r="S68" s="109">
        <v>1488</v>
      </c>
      <c r="T68" s="195">
        <f>IFERROR(S68/S76,"-")</f>
        <v>0.99932840832773673</v>
      </c>
      <c r="U68" s="196">
        <v>0</v>
      </c>
      <c r="V68" s="196">
        <v>0</v>
      </c>
      <c r="W68" s="196">
        <f t="shared" si="16"/>
        <v>0</v>
      </c>
      <c r="X68" s="196" t="str">
        <f t="shared" si="17"/>
        <v>-</v>
      </c>
      <c r="Y68" s="106">
        <f t="shared" si="18"/>
        <v>0</v>
      </c>
      <c r="Z68" s="109">
        <v>2731</v>
      </c>
      <c r="AA68" s="195">
        <f>IFERROR(Z68/Z76,"-")</f>
        <v>0.99926820343944378</v>
      </c>
      <c r="AB68" s="196">
        <v>0</v>
      </c>
      <c r="AC68" s="196">
        <v>0</v>
      </c>
      <c r="AD68" s="196">
        <f t="shared" si="6"/>
        <v>0</v>
      </c>
      <c r="AE68" s="196" t="str">
        <f t="shared" si="7"/>
        <v>-</v>
      </c>
      <c r="AF68" s="106">
        <f t="shared" si="8"/>
        <v>0</v>
      </c>
      <c r="AG68" s="109">
        <v>8902</v>
      </c>
      <c r="AH68" s="195">
        <f>IFERROR(AG68/AG76,"-")</f>
        <v>0.99932644813650651</v>
      </c>
      <c r="AI68" s="196">
        <v>0</v>
      </c>
      <c r="AJ68" s="196">
        <v>0</v>
      </c>
      <c r="AK68" s="196">
        <f t="shared" si="9"/>
        <v>0</v>
      </c>
      <c r="AL68" s="196" t="str">
        <f t="shared" si="10"/>
        <v>-</v>
      </c>
      <c r="AM68" s="106">
        <f t="shared" si="11"/>
        <v>0</v>
      </c>
      <c r="AN68" s="109">
        <v>12615</v>
      </c>
      <c r="AO68" s="195">
        <f>IFERROR(AN68/AN76,"-")</f>
        <v>0.99944541277135157</v>
      </c>
      <c r="AP68" s="196">
        <v>0</v>
      </c>
      <c r="AQ68" s="196">
        <v>0</v>
      </c>
      <c r="AR68" s="196">
        <f t="shared" si="12"/>
        <v>0</v>
      </c>
      <c r="AS68" s="196" t="str">
        <f t="shared" si="13"/>
        <v>-</v>
      </c>
      <c r="AT68" s="106">
        <f t="shared" si="14"/>
        <v>0</v>
      </c>
      <c r="AU68" s="109">
        <v>0</v>
      </c>
      <c r="AV68" s="195">
        <f>IFERROR(AU68/AU76,"-")</f>
        <v>0</v>
      </c>
      <c r="AW68" s="196">
        <v>0</v>
      </c>
      <c r="AX68" s="196">
        <v>0</v>
      </c>
      <c r="AY68" s="196" t="str">
        <f t="shared" si="15"/>
        <v>-</v>
      </c>
      <c r="AZ68" s="196" t="str">
        <f t="shared" si="19"/>
        <v>-</v>
      </c>
      <c r="BA68" s="106" t="str">
        <f t="shared" si="20"/>
        <v>-</v>
      </c>
      <c r="BB68" s="109">
        <v>12994</v>
      </c>
      <c r="BC68" s="195">
        <f>IFERROR(BB68/BB76,"-")</f>
        <v>0.99976917750250061</v>
      </c>
      <c r="BD68" s="196">
        <v>0</v>
      </c>
      <c r="BE68" s="196">
        <v>0</v>
      </c>
      <c r="BF68" s="196">
        <f t="shared" si="21"/>
        <v>0</v>
      </c>
      <c r="BG68" s="196" t="str">
        <f t="shared" si="22"/>
        <v>-</v>
      </c>
      <c r="BH68" s="106">
        <f t="shared" si="23"/>
        <v>0</v>
      </c>
      <c r="BJ68" s="59"/>
    </row>
    <row r="69" spans="2:62" s="8" customFormat="1">
      <c r="B69" s="412"/>
      <c r="C69" s="419"/>
      <c r="D69" s="105" t="s">
        <v>139</v>
      </c>
      <c r="E69" s="110">
        <v>1</v>
      </c>
      <c r="F69" s="197">
        <f>IFERROR(E69/E76,"-")</f>
        <v>3.8138825324180017E-4</v>
      </c>
      <c r="G69" s="52">
        <v>0</v>
      </c>
      <c r="H69" s="52">
        <v>0</v>
      </c>
      <c r="I69" s="52">
        <f t="shared" ref="I69:I84" si="24">IFERROR(G69/E69,"-")</f>
        <v>0</v>
      </c>
      <c r="J69" s="52" t="str">
        <f t="shared" ref="J69:J84" si="25">IFERROR(G69/H69,"-")</f>
        <v>-</v>
      </c>
      <c r="K69" s="10">
        <f t="shared" ref="K69:K85" si="26">IFERROR(H69/E69,"-")</f>
        <v>0</v>
      </c>
      <c r="L69" s="110">
        <v>2</v>
      </c>
      <c r="M69" s="197">
        <f>IFERROR(L69/L76,"-")</f>
        <v>7.7657839558903469E-5</v>
      </c>
      <c r="N69" s="52">
        <v>0</v>
      </c>
      <c r="O69" s="52">
        <v>0</v>
      </c>
      <c r="P69" s="52">
        <f t="shared" ref="P69:P84" si="27">IFERROR(N69/L69,"-")</f>
        <v>0</v>
      </c>
      <c r="Q69" s="52" t="str">
        <f t="shared" ref="Q69:Q84" si="28">IFERROR(N69/O69,"-")</f>
        <v>-</v>
      </c>
      <c r="R69" s="10">
        <f t="shared" ref="R69:R85" si="29">IFERROR(O69/L69,"-")</f>
        <v>0</v>
      </c>
      <c r="S69" s="110">
        <v>0</v>
      </c>
      <c r="T69" s="197">
        <f>IFERROR(S69/S76,"-")</f>
        <v>0</v>
      </c>
      <c r="U69" s="52">
        <v>0</v>
      </c>
      <c r="V69" s="52">
        <v>0</v>
      </c>
      <c r="W69" s="52" t="str">
        <f t="shared" ref="W69:W84" si="30">IFERROR(U69/S69,"-")</f>
        <v>-</v>
      </c>
      <c r="X69" s="52" t="str">
        <f t="shared" ref="X69:X84" si="31">IFERROR(U69/V69,"-")</f>
        <v>-</v>
      </c>
      <c r="Y69" s="10" t="str">
        <f t="shared" ref="Y69:Y85" si="32">IFERROR(V69/S69,"-")</f>
        <v>-</v>
      </c>
      <c r="Z69" s="110">
        <v>0</v>
      </c>
      <c r="AA69" s="197">
        <f>IFERROR(Z69/Z76,"-")</f>
        <v>0</v>
      </c>
      <c r="AB69" s="52">
        <v>0</v>
      </c>
      <c r="AC69" s="52">
        <v>0</v>
      </c>
      <c r="AD69" s="52" t="str">
        <f t="shared" ref="AD69:AD84" si="33">IFERROR(AB69/Z69,"-")</f>
        <v>-</v>
      </c>
      <c r="AE69" s="52" t="str">
        <f t="shared" ref="AE69:AE84" si="34">IFERROR(AB69/AC69,"-")</f>
        <v>-</v>
      </c>
      <c r="AF69" s="10" t="str">
        <f t="shared" ref="AF69:AF85" si="35">IFERROR(AC69/Z69,"-")</f>
        <v>-</v>
      </c>
      <c r="AG69" s="110">
        <v>1</v>
      </c>
      <c r="AH69" s="197">
        <f>IFERROR(AG69/AG76,"-")</f>
        <v>1.1225864391558149E-4</v>
      </c>
      <c r="AI69" s="52">
        <v>0</v>
      </c>
      <c r="AJ69" s="52">
        <v>0</v>
      </c>
      <c r="AK69" s="52">
        <f t="shared" ref="AK69:AK84" si="36">IFERROR(AI69/AG69,"-")</f>
        <v>0</v>
      </c>
      <c r="AL69" s="52" t="str">
        <f t="shared" ref="AL69:AL84" si="37">IFERROR(AI69/AJ69,"-")</f>
        <v>-</v>
      </c>
      <c r="AM69" s="10">
        <f t="shared" ref="AM69:AM85" si="38">IFERROR(AJ69/AG69,"-")</f>
        <v>0</v>
      </c>
      <c r="AN69" s="110">
        <v>1</v>
      </c>
      <c r="AO69" s="197">
        <f>IFERROR(AN69/AN76,"-")</f>
        <v>7.9226746949770242E-5</v>
      </c>
      <c r="AP69" s="52">
        <v>0</v>
      </c>
      <c r="AQ69" s="52">
        <v>0</v>
      </c>
      <c r="AR69" s="52">
        <f t="shared" ref="AR69:AR84" si="39">IFERROR(AP69/AN69,"-")</f>
        <v>0</v>
      </c>
      <c r="AS69" s="52" t="str">
        <f t="shared" ref="AS69:AS84" si="40">IFERROR(AP69/AQ69,"-")</f>
        <v>-</v>
      </c>
      <c r="AT69" s="10">
        <f t="shared" ref="AT69:AT85" si="41">IFERROR(AQ69/AN69,"-")</f>
        <v>0</v>
      </c>
      <c r="AU69" s="110">
        <v>0</v>
      </c>
      <c r="AV69" s="197">
        <f>IFERROR(AU69/AU76,"-")</f>
        <v>0</v>
      </c>
      <c r="AW69" s="52">
        <v>0</v>
      </c>
      <c r="AX69" s="52">
        <v>0</v>
      </c>
      <c r="AY69" s="52" t="str">
        <f t="shared" ref="AY69:AY84" si="42">IFERROR(AW69/AU69,"-")</f>
        <v>-</v>
      </c>
      <c r="AZ69" s="52" t="str">
        <f t="shared" ref="AZ69:AZ84" si="43">IFERROR(AW69/AX69,"-")</f>
        <v>-</v>
      </c>
      <c r="BA69" s="10" t="str">
        <f t="shared" ref="BA69:BA85" si="44">IFERROR(AX69/AU69,"-")</f>
        <v>-</v>
      </c>
      <c r="BB69" s="110">
        <v>0</v>
      </c>
      <c r="BC69" s="197">
        <f>IFERROR(BB69/BB76,"-")</f>
        <v>0</v>
      </c>
      <c r="BD69" s="52">
        <v>0</v>
      </c>
      <c r="BE69" s="52">
        <v>0</v>
      </c>
      <c r="BF69" s="52" t="str">
        <f t="shared" ref="BF69:BF84" si="45">IFERROR(BD69/BB69,"-")</f>
        <v>-</v>
      </c>
      <c r="BG69" s="52" t="str">
        <f t="shared" ref="BG69:BG83" si="46">IFERROR(BD69/BE69,"-")</f>
        <v>-</v>
      </c>
      <c r="BH69" s="10" t="str">
        <f t="shared" ref="BH69:BH83" si="47">IFERROR(BE69/BB69,"-")</f>
        <v>-</v>
      </c>
      <c r="BJ69" s="59"/>
    </row>
    <row r="70" spans="2:62" s="8" customFormat="1">
      <c r="B70" s="412"/>
      <c r="C70" s="419"/>
      <c r="D70" s="105" t="s">
        <v>140</v>
      </c>
      <c r="E70" s="110">
        <v>0</v>
      </c>
      <c r="F70" s="197">
        <f>IFERROR(E70/E76,"-")</f>
        <v>0</v>
      </c>
      <c r="G70" s="52">
        <v>0</v>
      </c>
      <c r="H70" s="52">
        <v>0</v>
      </c>
      <c r="I70" s="52" t="str">
        <f t="shared" si="24"/>
        <v>-</v>
      </c>
      <c r="J70" s="52" t="str">
        <f t="shared" si="25"/>
        <v>-</v>
      </c>
      <c r="K70" s="10" t="str">
        <f t="shared" si="26"/>
        <v>-</v>
      </c>
      <c r="L70" s="110">
        <v>3</v>
      </c>
      <c r="M70" s="197">
        <f>IFERROR(L70/L76,"-")</f>
        <v>1.1648675933835521E-4</v>
      </c>
      <c r="N70" s="52">
        <v>151671</v>
      </c>
      <c r="O70" s="52">
        <v>2</v>
      </c>
      <c r="P70" s="52">
        <f t="shared" si="27"/>
        <v>50557</v>
      </c>
      <c r="Q70" s="52">
        <f t="shared" si="28"/>
        <v>75835.5</v>
      </c>
      <c r="R70" s="10">
        <f t="shared" si="29"/>
        <v>0.66666666666666663</v>
      </c>
      <c r="S70" s="110">
        <v>0</v>
      </c>
      <c r="T70" s="197">
        <f>IFERROR(S70/S76,"-")</f>
        <v>0</v>
      </c>
      <c r="U70" s="52">
        <v>0</v>
      </c>
      <c r="V70" s="52">
        <v>0</v>
      </c>
      <c r="W70" s="52" t="str">
        <f t="shared" si="30"/>
        <v>-</v>
      </c>
      <c r="X70" s="52" t="str">
        <f t="shared" si="31"/>
        <v>-</v>
      </c>
      <c r="Y70" s="10" t="str">
        <f t="shared" si="32"/>
        <v>-</v>
      </c>
      <c r="Z70" s="110">
        <v>1</v>
      </c>
      <c r="AA70" s="197">
        <f>IFERROR(Z70/Z76,"-")</f>
        <v>3.6589828027808267E-4</v>
      </c>
      <c r="AB70" s="52">
        <v>57083</v>
      </c>
      <c r="AC70" s="52">
        <v>1</v>
      </c>
      <c r="AD70" s="52">
        <f t="shared" si="33"/>
        <v>57083</v>
      </c>
      <c r="AE70" s="52">
        <f t="shared" si="34"/>
        <v>57083</v>
      </c>
      <c r="AF70" s="10">
        <f t="shared" si="35"/>
        <v>1</v>
      </c>
      <c r="AG70" s="110">
        <v>1</v>
      </c>
      <c r="AH70" s="197">
        <f>IFERROR(AG70/AG76,"-")</f>
        <v>1.1225864391558149E-4</v>
      </c>
      <c r="AI70" s="52">
        <v>94588</v>
      </c>
      <c r="AJ70" s="52">
        <v>1</v>
      </c>
      <c r="AK70" s="52">
        <f t="shared" si="36"/>
        <v>94588</v>
      </c>
      <c r="AL70" s="52">
        <f t="shared" si="37"/>
        <v>94588</v>
      </c>
      <c r="AM70" s="10">
        <f t="shared" si="38"/>
        <v>1</v>
      </c>
      <c r="AN70" s="110">
        <v>1</v>
      </c>
      <c r="AO70" s="197">
        <f>IFERROR(AN70/AN76,"-")</f>
        <v>7.9226746949770242E-5</v>
      </c>
      <c r="AP70" s="52">
        <v>0</v>
      </c>
      <c r="AQ70" s="52">
        <v>0</v>
      </c>
      <c r="AR70" s="52">
        <f t="shared" si="39"/>
        <v>0</v>
      </c>
      <c r="AS70" s="52" t="str">
        <f t="shared" si="40"/>
        <v>-</v>
      </c>
      <c r="AT70" s="10">
        <f t="shared" si="41"/>
        <v>0</v>
      </c>
      <c r="AU70" s="110">
        <v>0</v>
      </c>
      <c r="AV70" s="197">
        <f>IFERROR(AU70/AU76,"-")</f>
        <v>0</v>
      </c>
      <c r="AW70" s="52">
        <v>0</v>
      </c>
      <c r="AX70" s="52">
        <v>0</v>
      </c>
      <c r="AY70" s="52" t="str">
        <f t="shared" si="42"/>
        <v>-</v>
      </c>
      <c r="AZ70" s="52" t="str">
        <f t="shared" si="43"/>
        <v>-</v>
      </c>
      <c r="BA70" s="10" t="str">
        <f t="shared" si="44"/>
        <v>-</v>
      </c>
      <c r="BB70" s="110">
        <v>0</v>
      </c>
      <c r="BC70" s="197">
        <f>IFERROR(BB70/BB76,"-")</f>
        <v>0</v>
      </c>
      <c r="BD70" s="52">
        <v>0</v>
      </c>
      <c r="BE70" s="52">
        <v>0</v>
      </c>
      <c r="BF70" s="52" t="str">
        <f t="shared" si="45"/>
        <v>-</v>
      </c>
      <c r="BG70" s="52" t="str">
        <f t="shared" si="46"/>
        <v>-</v>
      </c>
      <c r="BH70" s="10" t="str">
        <f t="shared" si="47"/>
        <v>-</v>
      </c>
      <c r="BJ70" s="59"/>
    </row>
    <row r="71" spans="2:62" s="8" customFormat="1">
      <c r="B71" s="412"/>
      <c r="C71" s="419"/>
      <c r="D71" s="105" t="s">
        <v>141</v>
      </c>
      <c r="E71" s="109">
        <v>1</v>
      </c>
      <c r="F71" s="195">
        <f>IFERROR(E71/E76,"-")</f>
        <v>3.8138825324180017E-4</v>
      </c>
      <c r="G71" s="196">
        <v>0</v>
      </c>
      <c r="H71" s="196">
        <v>0</v>
      </c>
      <c r="I71" s="196">
        <f t="shared" si="24"/>
        <v>0</v>
      </c>
      <c r="J71" s="196" t="str">
        <f t="shared" si="25"/>
        <v>-</v>
      </c>
      <c r="K71" s="106">
        <f t="shared" si="26"/>
        <v>0</v>
      </c>
      <c r="L71" s="109">
        <v>6</v>
      </c>
      <c r="M71" s="195">
        <f>IFERROR(L71/L76,"-")</f>
        <v>2.3297351867671042E-4</v>
      </c>
      <c r="N71" s="196">
        <v>2017334</v>
      </c>
      <c r="O71" s="196">
        <v>5</v>
      </c>
      <c r="P71" s="196">
        <f t="shared" si="27"/>
        <v>336222.33333333331</v>
      </c>
      <c r="Q71" s="196">
        <f t="shared" si="28"/>
        <v>403466.8</v>
      </c>
      <c r="R71" s="106">
        <f t="shared" si="29"/>
        <v>0.83333333333333337</v>
      </c>
      <c r="S71" s="109">
        <v>1</v>
      </c>
      <c r="T71" s="195">
        <f>IFERROR(S71/S76,"-")</f>
        <v>6.7159167226326397E-4</v>
      </c>
      <c r="U71" s="196">
        <v>0</v>
      </c>
      <c r="V71" s="196">
        <v>0</v>
      </c>
      <c r="W71" s="196">
        <f t="shared" si="30"/>
        <v>0</v>
      </c>
      <c r="X71" s="196" t="str">
        <f t="shared" si="31"/>
        <v>-</v>
      </c>
      <c r="Y71" s="106">
        <f t="shared" si="32"/>
        <v>0</v>
      </c>
      <c r="Z71" s="109">
        <v>1</v>
      </c>
      <c r="AA71" s="195">
        <f>IFERROR(Z71/Z76,"-")</f>
        <v>3.6589828027808267E-4</v>
      </c>
      <c r="AB71" s="196">
        <v>64228</v>
      </c>
      <c r="AC71" s="196">
        <v>1</v>
      </c>
      <c r="AD71" s="196">
        <f t="shared" si="33"/>
        <v>64228</v>
      </c>
      <c r="AE71" s="196">
        <f t="shared" si="34"/>
        <v>64228</v>
      </c>
      <c r="AF71" s="106">
        <f t="shared" si="35"/>
        <v>1</v>
      </c>
      <c r="AG71" s="109">
        <v>1</v>
      </c>
      <c r="AH71" s="195">
        <f>IFERROR(AG71/AG76,"-")</f>
        <v>1.1225864391558149E-4</v>
      </c>
      <c r="AI71" s="196">
        <v>538014</v>
      </c>
      <c r="AJ71" s="196">
        <v>1</v>
      </c>
      <c r="AK71" s="196">
        <f t="shared" si="36"/>
        <v>538014</v>
      </c>
      <c r="AL71" s="196">
        <f t="shared" si="37"/>
        <v>538014</v>
      </c>
      <c r="AM71" s="106">
        <f t="shared" si="38"/>
        <v>1</v>
      </c>
      <c r="AN71" s="109">
        <v>3</v>
      </c>
      <c r="AO71" s="195">
        <f>IFERROR(AN71/AN76,"-")</f>
        <v>2.3768024084931072E-4</v>
      </c>
      <c r="AP71" s="196">
        <v>1415092</v>
      </c>
      <c r="AQ71" s="196">
        <v>3</v>
      </c>
      <c r="AR71" s="196">
        <f t="shared" si="39"/>
        <v>471697.33333333331</v>
      </c>
      <c r="AS71" s="196">
        <f t="shared" si="40"/>
        <v>471697.33333333331</v>
      </c>
      <c r="AT71" s="106">
        <f t="shared" si="41"/>
        <v>1</v>
      </c>
      <c r="AU71" s="109">
        <v>0</v>
      </c>
      <c r="AV71" s="195">
        <f>IFERROR(AU71/AU76,"-")</f>
        <v>0</v>
      </c>
      <c r="AW71" s="196">
        <v>0</v>
      </c>
      <c r="AX71" s="196">
        <v>0</v>
      </c>
      <c r="AY71" s="196" t="str">
        <f t="shared" si="42"/>
        <v>-</v>
      </c>
      <c r="AZ71" s="196" t="str">
        <f t="shared" si="43"/>
        <v>-</v>
      </c>
      <c r="BA71" s="106" t="str">
        <f t="shared" si="44"/>
        <v>-</v>
      </c>
      <c r="BB71" s="109">
        <v>1</v>
      </c>
      <c r="BC71" s="195">
        <f>IFERROR(BB71/BB76,"-")</f>
        <v>7.6940832499807648E-5</v>
      </c>
      <c r="BD71" s="196">
        <v>63360</v>
      </c>
      <c r="BE71" s="196">
        <v>1</v>
      </c>
      <c r="BF71" s="196">
        <f t="shared" si="45"/>
        <v>63360</v>
      </c>
      <c r="BG71" s="196">
        <f t="shared" si="46"/>
        <v>63360</v>
      </c>
      <c r="BH71" s="106">
        <f t="shared" si="47"/>
        <v>1</v>
      </c>
      <c r="BJ71" s="59"/>
    </row>
    <row r="72" spans="2:62" s="8" customFormat="1">
      <c r="B72" s="412"/>
      <c r="C72" s="419"/>
      <c r="D72" s="105" t="s">
        <v>143</v>
      </c>
      <c r="E72" s="110">
        <v>2</v>
      </c>
      <c r="F72" s="197">
        <f>IFERROR(E72/E76,"-")</f>
        <v>7.6277650648360034E-4</v>
      </c>
      <c r="G72" s="52">
        <v>1835071</v>
      </c>
      <c r="H72" s="52">
        <v>2</v>
      </c>
      <c r="I72" s="52">
        <f t="shared" si="24"/>
        <v>917535.5</v>
      </c>
      <c r="J72" s="52">
        <f t="shared" si="25"/>
        <v>917535.5</v>
      </c>
      <c r="K72" s="10">
        <f t="shared" si="26"/>
        <v>1</v>
      </c>
      <c r="L72" s="110">
        <v>4</v>
      </c>
      <c r="M72" s="197">
        <f>IFERROR(L72/L76,"-")</f>
        <v>1.5531567911780694E-4</v>
      </c>
      <c r="N72" s="52">
        <v>1677978</v>
      </c>
      <c r="O72" s="52">
        <v>3</v>
      </c>
      <c r="P72" s="52">
        <f t="shared" si="27"/>
        <v>419494.5</v>
      </c>
      <c r="Q72" s="52">
        <f t="shared" si="28"/>
        <v>559326</v>
      </c>
      <c r="R72" s="10">
        <f t="shared" si="29"/>
        <v>0.75</v>
      </c>
      <c r="S72" s="110">
        <v>0</v>
      </c>
      <c r="T72" s="197">
        <f>IFERROR(S72/S76,"-")</f>
        <v>0</v>
      </c>
      <c r="U72" s="52">
        <v>0</v>
      </c>
      <c r="V72" s="52">
        <v>0</v>
      </c>
      <c r="W72" s="52" t="str">
        <f t="shared" si="30"/>
        <v>-</v>
      </c>
      <c r="X72" s="52" t="str">
        <f t="shared" si="31"/>
        <v>-</v>
      </c>
      <c r="Y72" s="10" t="str">
        <f t="shared" si="32"/>
        <v>-</v>
      </c>
      <c r="Z72" s="110">
        <v>0</v>
      </c>
      <c r="AA72" s="197">
        <f>IFERROR(Z72/Z76,"-")</f>
        <v>0</v>
      </c>
      <c r="AB72" s="52">
        <v>0</v>
      </c>
      <c r="AC72" s="52">
        <v>0</v>
      </c>
      <c r="AD72" s="52" t="str">
        <f t="shared" si="33"/>
        <v>-</v>
      </c>
      <c r="AE72" s="52" t="str">
        <f t="shared" si="34"/>
        <v>-</v>
      </c>
      <c r="AF72" s="10" t="str">
        <f t="shared" si="35"/>
        <v>-</v>
      </c>
      <c r="AG72" s="110">
        <v>1</v>
      </c>
      <c r="AH72" s="197">
        <f>IFERROR(AG72/AG76,"-")</f>
        <v>1.1225864391558149E-4</v>
      </c>
      <c r="AI72" s="52">
        <v>0</v>
      </c>
      <c r="AJ72" s="52">
        <v>0</v>
      </c>
      <c r="AK72" s="52">
        <f t="shared" si="36"/>
        <v>0</v>
      </c>
      <c r="AL72" s="52" t="str">
        <f t="shared" si="37"/>
        <v>-</v>
      </c>
      <c r="AM72" s="10">
        <f t="shared" si="38"/>
        <v>0</v>
      </c>
      <c r="AN72" s="110">
        <v>1</v>
      </c>
      <c r="AO72" s="197">
        <f>IFERROR(AN72/AN76,"-")</f>
        <v>7.9226746949770242E-5</v>
      </c>
      <c r="AP72" s="52">
        <v>398172</v>
      </c>
      <c r="AQ72" s="52">
        <v>1</v>
      </c>
      <c r="AR72" s="52">
        <f t="shared" si="39"/>
        <v>398172</v>
      </c>
      <c r="AS72" s="52">
        <f t="shared" si="40"/>
        <v>398172</v>
      </c>
      <c r="AT72" s="10">
        <f t="shared" si="41"/>
        <v>1</v>
      </c>
      <c r="AU72" s="110">
        <v>4</v>
      </c>
      <c r="AV72" s="197">
        <f>IFERROR(AU72/AU76,"-")</f>
        <v>0.5714285714285714</v>
      </c>
      <c r="AW72" s="52">
        <v>1677978</v>
      </c>
      <c r="AX72" s="52">
        <v>3</v>
      </c>
      <c r="AY72" s="52">
        <f t="shared" si="42"/>
        <v>419494.5</v>
      </c>
      <c r="AZ72" s="52">
        <f t="shared" si="43"/>
        <v>559326</v>
      </c>
      <c r="BA72" s="10">
        <f t="shared" si="44"/>
        <v>0.75</v>
      </c>
      <c r="BB72" s="110">
        <v>2</v>
      </c>
      <c r="BC72" s="197">
        <f>IFERROR(BB72/BB76,"-")</f>
        <v>1.538816649996153E-4</v>
      </c>
      <c r="BD72" s="52">
        <v>2118540</v>
      </c>
      <c r="BE72" s="52">
        <v>2</v>
      </c>
      <c r="BF72" s="52">
        <f t="shared" si="45"/>
        <v>1059270</v>
      </c>
      <c r="BG72" s="52">
        <f t="shared" si="46"/>
        <v>1059270</v>
      </c>
      <c r="BH72" s="10">
        <f t="shared" si="47"/>
        <v>1</v>
      </c>
      <c r="BJ72" s="59"/>
    </row>
    <row r="73" spans="2:62" s="8" customFormat="1">
      <c r="B73" s="412"/>
      <c r="C73" s="419"/>
      <c r="D73" s="105" t="s">
        <v>144</v>
      </c>
      <c r="E73" s="109">
        <v>0</v>
      </c>
      <c r="F73" s="195">
        <f>IFERROR(E73/E76,"-")</f>
        <v>0</v>
      </c>
      <c r="G73" s="196">
        <v>0</v>
      </c>
      <c r="H73" s="196">
        <v>0</v>
      </c>
      <c r="I73" s="196" t="str">
        <f t="shared" si="24"/>
        <v>-</v>
      </c>
      <c r="J73" s="196" t="str">
        <f t="shared" si="25"/>
        <v>-</v>
      </c>
      <c r="K73" s="106" t="str">
        <f t="shared" si="26"/>
        <v>-</v>
      </c>
      <c r="L73" s="109">
        <v>1</v>
      </c>
      <c r="M73" s="195">
        <f>IFERROR(L73/L76,"-")</f>
        <v>3.8828919779451735E-5</v>
      </c>
      <c r="N73" s="196">
        <v>1389904</v>
      </c>
      <c r="O73" s="196">
        <v>1</v>
      </c>
      <c r="P73" s="196">
        <f t="shared" si="27"/>
        <v>1389904</v>
      </c>
      <c r="Q73" s="196">
        <f t="shared" si="28"/>
        <v>1389904</v>
      </c>
      <c r="R73" s="106">
        <f t="shared" si="29"/>
        <v>1</v>
      </c>
      <c r="S73" s="109">
        <v>0</v>
      </c>
      <c r="T73" s="195">
        <f>IFERROR(S73/S76,"-")</f>
        <v>0</v>
      </c>
      <c r="U73" s="196">
        <v>0</v>
      </c>
      <c r="V73" s="196">
        <v>0</v>
      </c>
      <c r="W73" s="196" t="str">
        <f t="shared" si="30"/>
        <v>-</v>
      </c>
      <c r="X73" s="196" t="str">
        <f t="shared" si="31"/>
        <v>-</v>
      </c>
      <c r="Y73" s="106" t="str">
        <f t="shared" si="32"/>
        <v>-</v>
      </c>
      <c r="Z73" s="109">
        <v>0</v>
      </c>
      <c r="AA73" s="195">
        <f>IFERROR(Z73/Z76,"-")</f>
        <v>0</v>
      </c>
      <c r="AB73" s="196">
        <v>0</v>
      </c>
      <c r="AC73" s="196">
        <v>0</v>
      </c>
      <c r="AD73" s="196" t="str">
        <f t="shared" si="33"/>
        <v>-</v>
      </c>
      <c r="AE73" s="196" t="str">
        <f t="shared" si="34"/>
        <v>-</v>
      </c>
      <c r="AF73" s="106" t="str">
        <f t="shared" si="35"/>
        <v>-</v>
      </c>
      <c r="AG73" s="109">
        <v>1</v>
      </c>
      <c r="AH73" s="195">
        <f>IFERROR(AG73/AG76,"-")</f>
        <v>1.1225864391558149E-4</v>
      </c>
      <c r="AI73" s="196">
        <v>1389904</v>
      </c>
      <c r="AJ73" s="196">
        <v>1</v>
      </c>
      <c r="AK73" s="196">
        <f t="shared" si="36"/>
        <v>1389904</v>
      </c>
      <c r="AL73" s="196">
        <f t="shared" si="37"/>
        <v>1389904</v>
      </c>
      <c r="AM73" s="106">
        <f t="shared" si="38"/>
        <v>1</v>
      </c>
      <c r="AN73" s="109">
        <v>0</v>
      </c>
      <c r="AO73" s="195">
        <f>IFERROR(AN73/AN76,"-")</f>
        <v>0</v>
      </c>
      <c r="AP73" s="196">
        <v>0</v>
      </c>
      <c r="AQ73" s="196">
        <v>0</v>
      </c>
      <c r="AR73" s="196" t="str">
        <f t="shared" si="39"/>
        <v>-</v>
      </c>
      <c r="AS73" s="196" t="str">
        <f t="shared" si="40"/>
        <v>-</v>
      </c>
      <c r="AT73" s="106" t="str">
        <f t="shared" si="41"/>
        <v>-</v>
      </c>
      <c r="AU73" s="109">
        <v>1</v>
      </c>
      <c r="AV73" s="195">
        <f>IFERROR(AU73/AU76,"-")</f>
        <v>0.14285714285714285</v>
      </c>
      <c r="AW73" s="196">
        <v>1389904</v>
      </c>
      <c r="AX73" s="196">
        <v>1</v>
      </c>
      <c r="AY73" s="196">
        <f t="shared" si="42"/>
        <v>1389904</v>
      </c>
      <c r="AZ73" s="196">
        <f t="shared" si="43"/>
        <v>1389904</v>
      </c>
      <c r="BA73" s="106">
        <f t="shared" si="44"/>
        <v>1</v>
      </c>
      <c r="BB73" s="109">
        <v>0</v>
      </c>
      <c r="BC73" s="195">
        <f>IFERROR(BB73/BB76,"-")</f>
        <v>0</v>
      </c>
      <c r="BD73" s="196">
        <v>0</v>
      </c>
      <c r="BE73" s="196">
        <v>0</v>
      </c>
      <c r="BF73" s="196" t="str">
        <f t="shared" si="45"/>
        <v>-</v>
      </c>
      <c r="BG73" s="196" t="str">
        <f t="shared" si="46"/>
        <v>-</v>
      </c>
      <c r="BH73" s="106" t="str">
        <f t="shared" si="47"/>
        <v>-</v>
      </c>
      <c r="BJ73" s="59"/>
    </row>
    <row r="74" spans="2:62" s="8" customFormat="1">
      <c r="B74" s="412"/>
      <c r="C74" s="419"/>
      <c r="D74" s="105" t="s">
        <v>145</v>
      </c>
      <c r="E74" s="110">
        <v>0</v>
      </c>
      <c r="F74" s="197">
        <f>IFERROR(E74/E76,"-")</f>
        <v>0</v>
      </c>
      <c r="G74" s="52">
        <v>0</v>
      </c>
      <c r="H74" s="52">
        <v>0</v>
      </c>
      <c r="I74" s="52" t="str">
        <f t="shared" si="24"/>
        <v>-</v>
      </c>
      <c r="J74" s="52" t="str">
        <f t="shared" si="25"/>
        <v>-</v>
      </c>
      <c r="K74" s="10" t="str">
        <f t="shared" si="26"/>
        <v>-</v>
      </c>
      <c r="L74" s="110">
        <v>0</v>
      </c>
      <c r="M74" s="197">
        <f>IFERROR(L74/L76,"-")</f>
        <v>0</v>
      </c>
      <c r="N74" s="52">
        <v>0</v>
      </c>
      <c r="O74" s="52">
        <v>0</v>
      </c>
      <c r="P74" s="52" t="str">
        <f t="shared" si="27"/>
        <v>-</v>
      </c>
      <c r="Q74" s="52" t="str">
        <f t="shared" si="28"/>
        <v>-</v>
      </c>
      <c r="R74" s="10" t="str">
        <f t="shared" si="29"/>
        <v>-</v>
      </c>
      <c r="S74" s="110">
        <v>0</v>
      </c>
      <c r="T74" s="197">
        <f>IFERROR(S74/S76,"-")</f>
        <v>0</v>
      </c>
      <c r="U74" s="52">
        <v>0</v>
      </c>
      <c r="V74" s="52">
        <v>0</v>
      </c>
      <c r="W74" s="52" t="str">
        <f t="shared" si="30"/>
        <v>-</v>
      </c>
      <c r="X74" s="52" t="str">
        <f t="shared" si="31"/>
        <v>-</v>
      </c>
      <c r="Y74" s="10" t="str">
        <f t="shared" si="32"/>
        <v>-</v>
      </c>
      <c r="Z74" s="110">
        <v>0</v>
      </c>
      <c r="AA74" s="197">
        <f>IFERROR(Z74/Z76,"-")</f>
        <v>0</v>
      </c>
      <c r="AB74" s="52">
        <v>0</v>
      </c>
      <c r="AC74" s="52">
        <v>0</v>
      </c>
      <c r="AD74" s="52" t="str">
        <f t="shared" si="33"/>
        <v>-</v>
      </c>
      <c r="AE74" s="52" t="str">
        <f t="shared" si="34"/>
        <v>-</v>
      </c>
      <c r="AF74" s="10" t="str">
        <f t="shared" si="35"/>
        <v>-</v>
      </c>
      <c r="AG74" s="110">
        <v>0</v>
      </c>
      <c r="AH74" s="197">
        <f>IFERROR(AG74/AG76,"-")</f>
        <v>0</v>
      </c>
      <c r="AI74" s="52">
        <v>0</v>
      </c>
      <c r="AJ74" s="52">
        <v>0</v>
      </c>
      <c r="AK74" s="52" t="str">
        <f t="shared" si="36"/>
        <v>-</v>
      </c>
      <c r="AL74" s="52" t="str">
        <f t="shared" si="37"/>
        <v>-</v>
      </c>
      <c r="AM74" s="10" t="str">
        <f t="shared" si="38"/>
        <v>-</v>
      </c>
      <c r="AN74" s="110">
        <v>0</v>
      </c>
      <c r="AO74" s="197">
        <f>IFERROR(AN74/AN76,"-")</f>
        <v>0</v>
      </c>
      <c r="AP74" s="52">
        <v>0</v>
      </c>
      <c r="AQ74" s="52">
        <v>0</v>
      </c>
      <c r="AR74" s="52" t="str">
        <f t="shared" si="39"/>
        <v>-</v>
      </c>
      <c r="AS74" s="52" t="str">
        <f t="shared" si="40"/>
        <v>-</v>
      </c>
      <c r="AT74" s="10" t="str">
        <f t="shared" si="41"/>
        <v>-</v>
      </c>
      <c r="AU74" s="110">
        <v>0</v>
      </c>
      <c r="AV74" s="197">
        <f>IFERROR(AU74/AU76,"-")</f>
        <v>0</v>
      </c>
      <c r="AW74" s="52">
        <v>0</v>
      </c>
      <c r="AX74" s="52">
        <v>0</v>
      </c>
      <c r="AY74" s="52" t="str">
        <f t="shared" si="42"/>
        <v>-</v>
      </c>
      <c r="AZ74" s="52" t="str">
        <f t="shared" si="43"/>
        <v>-</v>
      </c>
      <c r="BA74" s="10" t="str">
        <f t="shared" si="44"/>
        <v>-</v>
      </c>
      <c r="BB74" s="110">
        <v>0</v>
      </c>
      <c r="BC74" s="197">
        <f>IFERROR(BB74/BB76,"-")</f>
        <v>0</v>
      </c>
      <c r="BD74" s="52">
        <v>0</v>
      </c>
      <c r="BE74" s="52">
        <v>0</v>
      </c>
      <c r="BF74" s="52" t="str">
        <f t="shared" si="45"/>
        <v>-</v>
      </c>
      <c r="BG74" s="52" t="str">
        <f t="shared" si="46"/>
        <v>-</v>
      </c>
      <c r="BH74" s="10" t="str">
        <f t="shared" si="47"/>
        <v>-</v>
      </c>
      <c r="BJ74" s="59"/>
    </row>
    <row r="75" spans="2:62" s="8" customFormat="1">
      <c r="B75" s="412"/>
      <c r="C75" s="419"/>
      <c r="D75" s="108" t="s">
        <v>146</v>
      </c>
      <c r="E75" s="111">
        <v>0</v>
      </c>
      <c r="F75" s="198">
        <f>IFERROR(E75/E76,"-")</f>
        <v>0</v>
      </c>
      <c r="G75" s="98">
        <v>0</v>
      </c>
      <c r="H75" s="98">
        <v>0</v>
      </c>
      <c r="I75" s="98" t="str">
        <f t="shared" si="24"/>
        <v>-</v>
      </c>
      <c r="J75" s="98" t="str">
        <f t="shared" si="25"/>
        <v>-</v>
      </c>
      <c r="K75" s="26" t="str">
        <f t="shared" si="26"/>
        <v>-</v>
      </c>
      <c r="L75" s="111">
        <v>2</v>
      </c>
      <c r="M75" s="198">
        <f>IFERROR(L75/L76,"-")</f>
        <v>7.7657839558903469E-5</v>
      </c>
      <c r="N75" s="98">
        <v>2099817</v>
      </c>
      <c r="O75" s="98">
        <v>2</v>
      </c>
      <c r="P75" s="98">
        <f t="shared" si="27"/>
        <v>1049908.5</v>
      </c>
      <c r="Q75" s="98">
        <f t="shared" si="28"/>
        <v>1049908.5</v>
      </c>
      <c r="R75" s="26">
        <f t="shared" si="29"/>
        <v>1</v>
      </c>
      <c r="S75" s="111">
        <v>0</v>
      </c>
      <c r="T75" s="198">
        <f>IFERROR(S75/S76,"-")</f>
        <v>0</v>
      </c>
      <c r="U75" s="98">
        <v>0</v>
      </c>
      <c r="V75" s="98">
        <v>0</v>
      </c>
      <c r="W75" s="98" t="str">
        <f t="shared" si="30"/>
        <v>-</v>
      </c>
      <c r="X75" s="98" t="str">
        <f t="shared" si="31"/>
        <v>-</v>
      </c>
      <c r="Y75" s="26" t="str">
        <f t="shared" si="32"/>
        <v>-</v>
      </c>
      <c r="Z75" s="111">
        <v>0</v>
      </c>
      <c r="AA75" s="198">
        <f>IFERROR(Z75/Z76,"-")</f>
        <v>0</v>
      </c>
      <c r="AB75" s="98">
        <v>0</v>
      </c>
      <c r="AC75" s="98">
        <v>0</v>
      </c>
      <c r="AD75" s="98" t="str">
        <f t="shared" si="33"/>
        <v>-</v>
      </c>
      <c r="AE75" s="98" t="str">
        <f t="shared" si="34"/>
        <v>-</v>
      </c>
      <c r="AF75" s="26" t="str">
        <f t="shared" si="35"/>
        <v>-</v>
      </c>
      <c r="AG75" s="111">
        <v>1</v>
      </c>
      <c r="AH75" s="198">
        <f>IFERROR(AG75/AG76,"-")</f>
        <v>1.1225864391558149E-4</v>
      </c>
      <c r="AI75" s="98">
        <v>1759085</v>
      </c>
      <c r="AJ75" s="98">
        <v>1</v>
      </c>
      <c r="AK75" s="98">
        <f t="shared" si="36"/>
        <v>1759085</v>
      </c>
      <c r="AL75" s="98">
        <f t="shared" si="37"/>
        <v>1759085</v>
      </c>
      <c r="AM75" s="26">
        <f t="shared" si="38"/>
        <v>1</v>
      </c>
      <c r="AN75" s="111">
        <v>1</v>
      </c>
      <c r="AO75" s="198">
        <f>IFERROR(AN75/AN76,"-")</f>
        <v>7.9226746949770242E-5</v>
      </c>
      <c r="AP75" s="98">
        <v>340732</v>
      </c>
      <c r="AQ75" s="98">
        <v>1</v>
      </c>
      <c r="AR75" s="98">
        <f t="shared" si="39"/>
        <v>340732</v>
      </c>
      <c r="AS75" s="98">
        <f t="shared" si="40"/>
        <v>340732</v>
      </c>
      <c r="AT75" s="26">
        <f t="shared" si="41"/>
        <v>1</v>
      </c>
      <c r="AU75" s="111">
        <v>2</v>
      </c>
      <c r="AV75" s="198">
        <f>IFERROR(AU75/AU76,"-")</f>
        <v>0.2857142857142857</v>
      </c>
      <c r="AW75" s="98">
        <v>2099817</v>
      </c>
      <c r="AX75" s="98">
        <v>2</v>
      </c>
      <c r="AY75" s="98">
        <f t="shared" si="42"/>
        <v>1049908.5</v>
      </c>
      <c r="AZ75" s="98">
        <f t="shared" si="43"/>
        <v>1049908.5</v>
      </c>
      <c r="BA75" s="26">
        <f t="shared" si="44"/>
        <v>1</v>
      </c>
      <c r="BB75" s="111">
        <v>0</v>
      </c>
      <c r="BC75" s="198">
        <f>IFERROR(BB75/BB76,"-")</f>
        <v>0</v>
      </c>
      <c r="BD75" s="98">
        <v>0</v>
      </c>
      <c r="BE75" s="98">
        <v>0</v>
      </c>
      <c r="BF75" s="98" t="str">
        <f t="shared" si="45"/>
        <v>-</v>
      </c>
      <c r="BG75" s="98" t="str">
        <f t="shared" si="46"/>
        <v>-</v>
      </c>
      <c r="BH75" s="26" t="str">
        <f t="shared" si="47"/>
        <v>-</v>
      </c>
      <c r="BJ75" s="59"/>
    </row>
    <row r="76" spans="2:62" s="8" customFormat="1" ht="14.25" thickBot="1">
      <c r="B76" s="425"/>
      <c r="C76" s="426"/>
      <c r="D76" s="231" t="s">
        <v>64</v>
      </c>
      <c r="E76" s="232">
        <f>SUM(E68:E75)</f>
        <v>2622</v>
      </c>
      <c r="F76" s="233">
        <f>IFERROR(E76/E76,"-")</f>
        <v>1</v>
      </c>
      <c r="G76" s="234">
        <f>SUM(G68:G75)</f>
        <v>1835071</v>
      </c>
      <c r="H76" s="234">
        <f>SUM(H68:H75)</f>
        <v>2</v>
      </c>
      <c r="I76" s="234">
        <f t="shared" si="24"/>
        <v>699.87452326468349</v>
      </c>
      <c r="J76" s="234">
        <f t="shared" si="25"/>
        <v>917535.5</v>
      </c>
      <c r="K76" s="235">
        <f t="shared" si="26"/>
        <v>7.6277650648360034E-4</v>
      </c>
      <c r="L76" s="232">
        <f>SUM(L68:L75)</f>
        <v>25754</v>
      </c>
      <c r="M76" s="233">
        <f>IFERROR(L76/L76,"-")</f>
        <v>1</v>
      </c>
      <c r="N76" s="234">
        <f>SUM(N68:N75)</f>
        <v>7336704</v>
      </c>
      <c r="O76" s="234">
        <f>SUM(O68:O75)</f>
        <v>13</v>
      </c>
      <c r="P76" s="234">
        <f t="shared" si="27"/>
        <v>284.87629106158266</v>
      </c>
      <c r="Q76" s="234">
        <f t="shared" si="28"/>
        <v>564361.84615384613</v>
      </c>
      <c r="R76" s="235">
        <f t="shared" si="29"/>
        <v>5.0477595713287258E-4</v>
      </c>
      <c r="S76" s="232">
        <f>SUM(S68:S75)</f>
        <v>1489</v>
      </c>
      <c r="T76" s="233">
        <f>IFERROR(S76/S76,"-")</f>
        <v>1</v>
      </c>
      <c r="U76" s="234">
        <f>SUM(U68:U75)</f>
        <v>0</v>
      </c>
      <c r="V76" s="234">
        <f>SUM(V68:V75)</f>
        <v>0</v>
      </c>
      <c r="W76" s="234">
        <f t="shared" si="30"/>
        <v>0</v>
      </c>
      <c r="X76" s="234" t="str">
        <f t="shared" si="31"/>
        <v>-</v>
      </c>
      <c r="Y76" s="235">
        <f t="shared" si="32"/>
        <v>0</v>
      </c>
      <c r="Z76" s="232">
        <f>SUM(Z68:Z75)</f>
        <v>2733</v>
      </c>
      <c r="AA76" s="233">
        <f>IFERROR(Z76/Z76,"-")</f>
        <v>1</v>
      </c>
      <c r="AB76" s="234">
        <f>SUM(AB68:AB75)</f>
        <v>121311</v>
      </c>
      <c r="AC76" s="234">
        <f>SUM(AC68:AC75)</f>
        <v>2</v>
      </c>
      <c r="AD76" s="234">
        <f t="shared" si="33"/>
        <v>44.387486278814492</v>
      </c>
      <c r="AE76" s="234">
        <f t="shared" si="34"/>
        <v>60655.5</v>
      </c>
      <c r="AF76" s="235">
        <f t="shared" si="35"/>
        <v>7.3179656055616534E-4</v>
      </c>
      <c r="AG76" s="232">
        <f>SUM(AG68:AG75)</f>
        <v>8908</v>
      </c>
      <c r="AH76" s="233">
        <f>IFERROR(AG76/AG76,"-")</f>
        <v>1</v>
      </c>
      <c r="AI76" s="234">
        <f>SUM(AI68:AI75)</f>
        <v>3781591</v>
      </c>
      <c r="AJ76" s="234">
        <f>SUM(AJ68:AJ75)</f>
        <v>4</v>
      </c>
      <c r="AK76" s="234">
        <f t="shared" si="36"/>
        <v>424.51627750336775</v>
      </c>
      <c r="AL76" s="234">
        <f t="shared" si="37"/>
        <v>945397.75</v>
      </c>
      <c r="AM76" s="235">
        <f t="shared" si="38"/>
        <v>4.4903457566232598E-4</v>
      </c>
      <c r="AN76" s="232">
        <f>SUM(AN68:AN75)</f>
        <v>12622</v>
      </c>
      <c r="AO76" s="233">
        <f>IFERROR(AN76/AN76,"-")</f>
        <v>1</v>
      </c>
      <c r="AP76" s="234">
        <f>SUM(AP68:AP75)</f>
        <v>2153996</v>
      </c>
      <c r="AQ76" s="234">
        <f>SUM(AQ68:AQ75)</f>
        <v>5</v>
      </c>
      <c r="AR76" s="234">
        <f t="shared" si="39"/>
        <v>170.6540960228173</v>
      </c>
      <c r="AS76" s="234">
        <f t="shared" si="40"/>
        <v>430799.2</v>
      </c>
      <c r="AT76" s="235">
        <f t="shared" si="41"/>
        <v>3.9613373474885124E-4</v>
      </c>
      <c r="AU76" s="232">
        <f>SUM(AU68:AU75)</f>
        <v>7</v>
      </c>
      <c r="AV76" s="233">
        <f>IFERROR(AU76/AU76,"-")</f>
        <v>1</v>
      </c>
      <c r="AW76" s="234">
        <f>SUM(AW68:AW75)</f>
        <v>5167699</v>
      </c>
      <c r="AX76" s="234">
        <f>SUM(AX68:AX75)</f>
        <v>6</v>
      </c>
      <c r="AY76" s="234">
        <f t="shared" si="42"/>
        <v>738242.71428571432</v>
      </c>
      <c r="AZ76" s="234">
        <f t="shared" si="43"/>
        <v>861283.16666666663</v>
      </c>
      <c r="BA76" s="235">
        <f t="shared" si="44"/>
        <v>0.8571428571428571</v>
      </c>
      <c r="BB76" s="232">
        <f>SUM(BB68:BB75)</f>
        <v>12997</v>
      </c>
      <c r="BC76" s="233">
        <f>IFERROR(BB76/BB76,"-")</f>
        <v>1</v>
      </c>
      <c r="BD76" s="234">
        <f>SUM(BD68:BD75)</f>
        <v>2181900</v>
      </c>
      <c r="BE76" s="234">
        <f>SUM(BE68:BE75)</f>
        <v>3</v>
      </c>
      <c r="BF76" s="234">
        <f t="shared" si="45"/>
        <v>167.87720243133032</v>
      </c>
      <c r="BG76" s="234">
        <f t="shared" si="46"/>
        <v>727300</v>
      </c>
      <c r="BH76" s="235">
        <f t="shared" si="47"/>
        <v>2.3082249749942294E-4</v>
      </c>
      <c r="BJ76" s="59"/>
    </row>
    <row r="77" spans="2:62" s="8" customFormat="1" ht="14.25" thickTop="1">
      <c r="B77" s="414" t="s">
        <v>306</v>
      </c>
      <c r="C77" s="415"/>
      <c r="D77" s="314" t="s">
        <v>142</v>
      </c>
      <c r="E77" s="81">
        <f>SUM(E5,E14,E23,E32,E41,E50,E59,E68)</f>
        <v>8585</v>
      </c>
      <c r="F77" s="200">
        <f>IFERROR(E77/E85,"-")</f>
        <v>0.62300435413642963</v>
      </c>
      <c r="G77" s="85">
        <f t="shared" ref="G77:H85" si="48">SUM(G5,G14,G23,G32,G41,G50,G59,G68)</f>
        <v>0</v>
      </c>
      <c r="H77" s="85">
        <f t="shared" si="48"/>
        <v>0</v>
      </c>
      <c r="I77" s="85">
        <f t="shared" si="24"/>
        <v>0</v>
      </c>
      <c r="J77" s="85" t="str">
        <f t="shared" si="25"/>
        <v>-</v>
      </c>
      <c r="K77" s="9">
        <f t="shared" si="26"/>
        <v>0</v>
      </c>
      <c r="L77" s="81">
        <f t="shared" ref="L77:L85" si="49">SUM(L5,L14,L23,L32,L41,L50,L59,L68)</f>
        <v>119688</v>
      </c>
      <c r="M77" s="200">
        <f>IFERROR(L77/L85,"-")</f>
        <v>0.82419534768417135</v>
      </c>
      <c r="N77" s="85">
        <f t="shared" ref="N77:O85" si="50">SUM(N5,N14,N23,N32,N41,N50,N59,N68)</f>
        <v>98064</v>
      </c>
      <c r="O77" s="85">
        <f t="shared" si="50"/>
        <v>2</v>
      </c>
      <c r="P77" s="85">
        <f t="shared" si="27"/>
        <v>0.81933025867254861</v>
      </c>
      <c r="Q77" s="85">
        <f t="shared" si="28"/>
        <v>49032</v>
      </c>
      <c r="R77" s="9">
        <f t="shared" si="29"/>
        <v>1.6710112960363612E-5</v>
      </c>
      <c r="S77" s="81">
        <f t="shared" ref="S77:S85" si="51">SUM(S5,S14,S23,S32,S41,S50,S59,S68)</f>
        <v>7878</v>
      </c>
      <c r="T77" s="200">
        <f>IFERROR(S77/S85,"-")</f>
        <v>0.90468534680753332</v>
      </c>
      <c r="U77" s="85">
        <f t="shared" ref="U77:V85" si="52">SUM(U5,U14,U23,U32,U41,U50,U59,U68)</f>
        <v>0</v>
      </c>
      <c r="V77" s="85">
        <f t="shared" si="52"/>
        <v>0</v>
      </c>
      <c r="W77" s="85">
        <f t="shared" si="30"/>
        <v>0</v>
      </c>
      <c r="X77" s="85" t="str">
        <f t="shared" si="31"/>
        <v>-</v>
      </c>
      <c r="Y77" s="9">
        <f t="shared" si="32"/>
        <v>0</v>
      </c>
      <c r="Z77" s="81">
        <f t="shared" ref="Z77:Z85" si="53">SUM(Z5,Z14,Z23,Z32,Z41,Z50,Z59,Z68)</f>
        <v>16428</v>
      </c>
      <c r="AA77" s="200">
        <f>IFERROR(Z77/Z85,"-")</f>
        <v>0.94576856649395513</v>
      </c>
      <c r="AB77" s="85">
        <f t="shared" ref="AB77:AC85" si="54">SUM(AB5,AB14,AB23,AB32,AB41,AB50,AB59,AB68)</f>
        <v>0</v>
      </c>
      <c r="AC77" s="85">
        <f t="shared" si="54"/>
        <v>0</v>
      </c>
      <c r="AD77" s="85">
        <f t="shared" si="33"/>
        <v>0</v>
      </c>
      <c r="AE77" s="85" t="str">
        <f t="shared" si="34"/>
        <v>-</v>
      </c>
      <c r="AF77" s="9">
        <f t="shared" si="35"/>
        <v>0</v>
      </c>
      <c r="AG77" s="81">
        <f t="shared" ref="AG77:AG85" si="55">SUM(AG5,AG14,AG23,AG32,AG41,AG50,AG59,AG68)</f>
        <v>35881</v>
      </c>
      <c r="AH77" s="200">
        <f>IFERROR(AG77/AG85,"-")</f>
        <v>0.75116712374651962</v>
      </c>
      <c r="AI77" s="85">
        <f t="shared" ref="AI77:AJ85" si="56">SUM(AI5,AI14,AI23,AI32,AI41,AI50,AI59,AI68)</f>
        <v>98064</v>
      </c>
      <c r="AJ77" s="85">
        <f>SUM(AJ5,AJ14,AJ23,AJ32,AJ41,AJ50,AJ59,AJ68)</f>
        <v>2</v>
      </c>
      <c r="AK77" s="85">
        <f t="shared" si="36"/>
        <v>2.7330341963713387</v>
      </c>
      <c r="AL77" s="85">
        <f t="shared" si="37"/>
        <v>49032</v>
      </c>
      <c r="AM77" s="9">
        <f t="shared" si="38"/>
        <v>5.5739806582871155E-5</v>
      </c>
      <c r="AN77" s="81">
        <f t="shared" ref="AN77:AN85" si="57">SUM(AN5,AN14,AN23,AN32,AN41,AN50,AN59,AN68)</f>
        <v>59501</v>
      </c>
      <c r="AO77" s="200">
        <f>IFERROR(AN77/AN85,"-")</f>
        <v>0.84280230598167116</v>
      </c>
      <c r="AP77" s="85">
        <f t="shared" ref="AP77:AQ85" si="58">SUM(AP5,AP14,AP23,AP32,AP41,AP50,AP59,AP68)</f>
        <v>0</v>
      </c>
      <c r="AQ77" s="85">
        <f t="shared" si="58"/>
        <v>0</v>
      </c>
      <c r="AR77" s="85">
        <f t="shared" si="39"/>
        <v>0</v>
      </c>
      <c r="AS77" s="85" t="str">
        <f t="shared" si="40"/>
        <v>-</v>
      </c>
      <c r="AT77" s="9">
        <f t="shared" si="41"/>
        <v>0</v>
      </c>
      <c r="AU77" s="81">
        <f t="shared" ref="AU77:AU85" si="59">SUM(AU5,AU14,AU23,AU32,AU41,AU50,AU59,AU68)</f>
        <v>0</v>
      </c>
      <c r="AV77" s="200">
        <f>IFERROR(AU77/AU85,"-")</f>
        <v>0</v>
      </c>
      <c r="AW77" s="85">
        <f t="shared" ref="AW77:AX85" si="60">SUM(AW5,AW14,AW23,AW32,AW41,AW50,AW59,AW68)</f>
        <v>0</v>
      </c>
      <c r="AX77" s="85">
        <f t="shared" si="60"/>
        <v>0</v>
      </c>
      <c r="AY77" s="85" t="str">
        <f t="shared" si="42"/>
        <v>-</v>
      </c>
      <c r="AZ77" s="85" t="str">
        <f t="shared" si="43"/>
        <v>-</v>
      </c>
      <c r="BA77" s="9" t="str">
        <f t="shared" si="44"/>
        <v>-</v>
      </c>
      <c r="BB77" s="81">
        <f t="shared" ref="BB77:BB85" si="61">SUM(BB5,BB14,BB23,BB32,BB41,BB50,BB59,BB68)</f>
        <v>68808</v>
      </c>
      <c r="BC77" s="200">
        <f>IFERROR(BB77/BB85,"-")</f>
        <v>0.93097009876877279</v>
      </c>
      <c r="BD77" s="85">
        <f t="shared" ref="BD77:BE85" si="62">SUM(BD5,BD14,BD23,BD32,BD41,BD50,BD59,BD68)</f>
        <v>0</v>
      </c>
      <c r="BE77" s="85">
        <f t="shared" si="62"/>
        <v>0</v>
      </c>
      <c r="BF77" s="85">
        <f t="shared" si="45"/>
        <v>0</v>
      </c>
      <c r="BG77" s="85" t="str">
        <f t="shared" si="46"/>
        <v>-</v>
      </c>
      <c r="BH77" s="9">
        <f>IFERROR(BE77/BB77,"-")</f>
        <v>0</v>
      </c>
      <c r="BJ77" s="59"/>
    </row>
    <row r="78" spans="2:62" s="8" customFormat="1">
      <c r="B78" s="414"/>
      <c r="C78" s="415"/>
      <c r="D78" s="105" t="s">
        <v>139</v>
      </c>
      <c r="E78" s="110">
        <f>SUM(E6,E15,E24,E33,E42,E51,E60,E69)</f>
        <v>1318</v>
      </c>
      <c r="F78" s="197">
        <f>IFERROR(E78/E85,"-")</f>
        <v>9.564586357039187E-2</v>
      </c>
      <c r="G78" s="52">
        <f t="shared" si="48"/>
        <v>59433602</v>
      </c>
      <c r="H78" s="52">
        <f t="shared" si="48"/>
        <v>430</v>
      </c>
      <c r="I78" s="52">
        <f t="shared" si="24"/>
        <v>45093.779969650983</v>
      </c>
      <c r="J78" s="52">
        <f t="shared" si="25"/>
        <v>138217.67906976744</v>
      </c>
      <c r="K78" s="10">
        <f t="shared" si="26"/>
        <v>0.32625189681335359</v>
      </c>
      <c r="L78" s="110">
        <f t="shared" si="49"/>
        <v>9668</v>
      </c>
      <c r="M78" s="197">
        <f>IFERROR(L78/L85,"-")</f>
        <v>6.6575768844082686E-2</v>
      </c>
      <c r="N78" s="52">
        <f t="shared" si="50"/>
        <v>446050688</v>
      </c>
      <c r="O78" s="52">
        <f t="shared" si="50"/>
        <v>2821</v>
      </c>
      <c r="P78" s="52">
        <f t="shared" si="27"/>
        <v>46136.810922631361</v>
      </c>
      <c r="Q78" s="52">
        <f t="shared" si="28"/>
        <v>158117.93264799716</v>
      </c>
      <c r="R78" s="10">
        <f t="shared" si="29"/>
        <v>0.29178733967728587</v>
      </c>
      <c r="S78" s="110">
        <f t="shared" si="51"/>
        <v>293</v>
      </c>
      <c r="T78" s="197">
        <f>IFERROR(S78/S85,"-")</f>
        <v>3.3647220946256315E-2</v>
      </c>
      <c r="U78" s="52">
        <f t="shared" si="52"/>
        <v>7780671</v>
      </c>
      <c r="V78" s="52">
        <f t="shared" si="52"/>
        <v>60</v>
      </c>
      <c r="W78" s="52">
        <f t="shared" si="30"/>
        <v>26555.191126279864</v>
      </c>
      <c r="X78" s="52">
        <f t="shared" si="31"/>
        <v>129677.85</v>
      </c>
      <c r="Y78" s="10">
        <f t="shared" si="32"/>
        <v>0.20477815699658702</v>
      </c>
      <c r="Z78" s="110">
        <f t="shared" si="53"/>
        <v>393</v>
      </c>
      <c r="AA78" s="197">
        <f>IFERROR(Z78/Z85,"-")</f>
        <v>2.2625215889464593E-2</v>
      </c>
      <c r="AB78" s="52">
        <f t="shared" si="54"/>
        <v>9270563</v>
      </c>
      <c r="AC78" s="52">
        <f t="shared" si="54"/>
        <v>54</v>
      </c>
      <c r="AD78" s="52">
        <f t="shared" si="33"/>
        <v>23589.21882951654</v>
      </c>
      <c r="AE78" s="52">
        <f t="shared" si="34"/>
        <v>171677.09259259258</v>
      </c>
      <c r="AF78" s="10">
        <f t="shared" si="35"/>
        <v>0.13740458015267176</v>
      </c>
      <c r="AG78" s="110">
        <f t="shared" si="55"/>
        <v>4271</v>
      </c>
      <c r="AH78" s="197">
        <f>IFERROR(AG78/AG85,"-")</f>
        <v>8.9413193208700573E-2</v>
      </c>
      <c r="AI78" s="52">
        <f t="shared" si="56"/>
        <v>210526444</v>
      </c>
      <c r="AJ78" s="52">
        <f t="shared" si="56"/>
        <v>1339</v>
      </c>
      <c r="AK78" s="52">
        <f t="shared" si="36"/>
        <v>49292.073050807776</v>
      </c>
      <c r="AL78" s="52">
        <f t="shared" si="37"/>
        <v>157226.61986557132</v>
      </c>
      <c r="AM78" s="10">
        <f t="shared" si="38"/>
        <v>0.3135097166939827</v>
      </c>
      <c r="AN78" s="110">
        <f t="shared" si="57"/>
        <v>4711</v>
      </c>
      <c r="AO78" s="197">
        <f>IFERROR(AN78/AN85,"-")</f>
        <v>6.6728990495616092E-2</v>
      </c>
      <c r="AP78" s="52">
        <f t="shared" si="58"/>
        <v>218473010</v>
      </c>
      <c r="AQ78" s="52">
        <f t="shared" si="58"/>
        <v>1368</v>
      </c>
      <c r="AR78" s="52">
        <f t="shared" si="39"/>
        <v>46375.081723625561</v>
      </c>
      <c r="AS78" s="52">
        <f t="shared" si="40"/>
        <v>159702.49269005848</v>
      </c>
      <c r="AT78" s="10">
        <f t="shared" si="41"/>
        <v>0.29038420717469754</v>
      </c>
      <c r="AU78" s="110">
        <f t="shared" si="59"/>
        <v>0</v>
      </c>
      <c r="AV78" s="197">
        <f>IFERROR(AU78/AU85,"-")</f>
        <v>0</v>
      </c>
      <c r="AW78" s="52">
        <f t="shared" si="60"/>
        <v>0</v>
      </c>
      <c r="AX78" s="52">
        <f t="shared" si="60"/>
        <v>0</v>
      </c>
      <c r="AY78" s="52" t="str">
        <f t="shared" si="42"/>
        <v>-</v>
      </c>
      <c r="AZ78" s="52" t="str">
        <f t="shared" si="43"/>
        <v>-</v>
      </c>
      <c r="BA78" s="10" t="str">
        <f t="shared" si="44"/>
        <v>-</v>
      </c>
      <c r="BB78" s="110">
        <f t="shared" si="61"/>
        <v>1963</v>
      </c>
      <c r="BC78" s="197">
        <f>IFERROR(BB78/BB85,"-")</f>
        <v>2.6559328913543498E-2</v>
      </c>
      <c r="BD78" s="52">
        <f t="shared" si="62"/>
        <v>79206843</v>
      </c>
      <c r="BE78" s="52">
        <f t="shared" si="62"/>
        <v>444</v>
      </c>
      <c r="BF78" s="52">
        <f t="shared" si="45"/>
        <v>40349.89454915945</v>
      </c>
      <c r="BG78" s="52">
        <f t="shared" si="46"/>
        <v>178393.79054054053</v>
      </c>
      <c r="BH78" s="10">
        <f t="shared" si="47"/>
        <v>0.22618441161487518</v>
      </c>
      <c r="BJ78" s="59"/>
    </row>
    <row r="79" spans="2:62" s="8" customFormat="1">
      <c r="B79" s="414"/>
      <c r="C79" s="415"/>
      <c r="D79" s="105" t="s">
        <v>140</v>
      </c>
      <c r="E79" s="110">
        <f t="shared" ref="E79:E84" si="63">SUM(E7,E16,E25,E34,E43,E52,E61,E70)</f>
        <v>1018</v>
      </c>
      <c r="F79" s="197">
        <f>IFERROR(E79/E85,"-")</f>
        <v>7.3875181422351235E-2</v>
      </c>
      <c r="G79" s="52">
        <f t="shared" si="48"/>
        <v>130942362</v>
      </c>
      <c r="H79" s="52">
        <f t="shared" si="48"/>
        <v>566</v>
      </c>
      <c r="I79" s="52">
        <f t="shared" si="24"/>
        <v>128627.0746561886</v>
      </c>
      <c r="J79" s="52">
        <f t="shared" si="25"/>
        <v>231346.92932862192</v>
      </c>
      <c r="K79" s="10">
        <f t="shared" si="26"/>
        <v>0.55599214145383102</v>
      </c>
      <c r="L79" s="110">
        <f t="shared" si="49"/>
        <v>5384</v>
      </c>
      <c r="M79" s="197">
        <f>IFERROR(L79/L85,"-")</f>
        <v>3.7075293696373725E-2</v>
      </c>
      <c r="N79" s="52">
        <f t="shared" si="50"/>
        <v>658868618</v>
      </c>
      <c r="O79" s="52">
        <f t="shared" si="50"/>
        <v>2699</v>
      </c>
      <c r="P79" s="52">
        <f t="shared" si="27"/>
        <v>122375.30052005943</v>
      </c>
      <c r="Q79" s="52">
        <f t="shared" si="28"/>
        <v>244115.82734346055</v>
      </c>
      <c r="R79" s="10">
        <f t="shared" si="29"/>
        <v>0.5013001485884101</v>
      </c>
      <c r="S79" s="110">
        <f t="shared" si="51"/>
        <v>136</v>
      </c>
      <c r="T79" s="197">
        <f>IFERROR(S79/S85,"-")</f>
        <v>1.5617822691777675E-2</v>
      </c>
      <c r="U79" s="52">
        <f t="shared" si="52"/>
        <v>13857028</v>
      </c>
      <c r="V79" s="52">
        <f t="shared" si="52"/>
        <v>54</v>
      </c>
      <c r="W79" s="52">
        <f t="shared" si="30"/>
        <v>101889.91176470589</v>
      </c>
      <c r="X79" s="52">
        <f t="shared" si="31"/>
        <v>256611.62962962964</v>
      </c>
      <c r="Y79" s="10">
        <f t="shared" si="32"/>
        <v>0.39705882352941174</v>
      </c>
      <c r="Z79" s="110">
        <f t="shared" si="53"/>
        <v>158</v>
      </c>
      <c r="AA79" s="197">
        <f>IFERROR(Z79/Z85,"-")</f>
        <v>9.0961427748992522E-3</v>
      </c>
      <c r="AB79" s="52">
        <f t="shared" si="54"/>
        <v>13834504</v>
      </c>
      <c r="AC79" s="52">
        <f t="shared" si="54"/>
        <v>52</v>
      </c>
      <c r="AD79" s="52">
        <f t="shared" si="33"/>
        <v>87560.151898734184</v>
      </c>
      <c r="AE79" s="52">
        <f t="shared" si="34"/>
        <v>266048.15384615387</v>
      </c>
      <c r="AF79" s="10">
        <f t="shared" si="35"/>
        <v>0.32911392405063289</v>
      </c>
      <c r="AG79" s="110">
        <f t="shared" si="55"/>
        <v>2640</v>
      </c>
      <c r="AH79" s="197">
        <f>IFERROR(AG79/AG85,"-")</f>
        <v>5.5268281449536293E-2</v>
      </c>
      <c r="AI79" s="52">
        <f t="shared" si="56"/>
        <v>323784901</v>
      </c>
      <c r="AJ79" s="52">
        <f t="shared" si="56"/>
        <v>1367</v>
      </c>
      <c r="AK79" s="52">
        <f t="shared" si="36"/>
        <v>122645.79583333334</v>
      </c>
      <c r="AL79" s="52">
        <f t="shared" si="37"/>
        <v>236858.01097293344</v>
      </c>
      <c r="AM79" s="10">
        <f t="shared" si="38"/>
        <v>0.51780303030303032</v>
      </c>
      <c r="AN79" s="110">
        <f t="shared" si="57"/>
        <v>2450</v>
      </c>
      <c r="AO79" s="197">
        <f>IFERROR(AN79/AN85,"-")</f>
        <v>3.47030411195626E-2</v>
      </c>
      <c r="AP79" s="52">
        <f t="shared" si="58"/>
        <v>307392185</v>
      </c>
      <c r="AQ79" s="52">
        <f t="shared" si="58"/>
        <v>1226</v>
      </c>
      <c r="AR79" s="52">
        <f t="shared" si="39"/>
        <v>125466.19795918367</v>
      </c>
      <c r="AS79" s="52">
        <f t="shared" si="40"/>
        <v>250727.72022838501</v>
      </c>
      <c r="AT79" s="10">
        <f t="shared" si="41"/>
        <v>0.50040816326530613</v>
      </c>
      <c r="AU79" s="110">
        <f t="shared" si="59"/>
        <v>0</v>
      </c>
      <c r="AV79" s="197">
        <f>IFERROR(AU79/AU85,"-")</f>
        <v>0</v>
      </c>
      <c r="AW79" s="52">
        <f t="shared" si="60"/>
        <v>0</v>
      </c>
      <c r="AX79" s="52">
        <f t="shared" si="60"/>
        <v>0</v>
      </c>
      <c r="AY79" s="52" t="str">
        <f t="shared" si="42"/>
        <v>-</v>
      </c>
      <c r="AZ79" s="52" t="str">
        <f t="shared" si="43"/>
        <v>-</v>
      </c>
      <c r="BA79" s="10" t="str">
        <f t="shared" si="44"/>
        <v>-</v>
      </c>
      <c r="BB79" s="110">
        <f t="shared" si="61"/>
        <v>947</v>
      </c>
      <c r="BC79" s="197">
        <f>IFERROR(BB79/BB85,"-")</f>
        <v>1.2812880530374781E-2</v>
      </c>
      <c r="BD79" s="52">
        <f t="shared" si="62"/>
        <v>113896133</v>
      </c>
      <c r="BE79" s="52">
        <f t="shared" si="62"/>
        <v>392</v>
      </c>
      <c r="BF79" s="52">
        <f t="shared" si="45"/>
        <v>120270.46779303062</v>
      </c>
      <c r="BG79" s="52">
        <f t="shared" si="46"/>
        <v>290551.35969387757</v>
      </c>
      <c r="BH79" s="10">
        <f t="shared" si="47"/>
        <v>0.41393875395987328</v>
      </c>
      <c r="BJ79" s="59"/>
    </row>
    <row r="80" spans="2:62" s="8" customFormat="1">
      <c r="B80" s="414"/>
      <c r="C80" s="415"/>
      <c r="D80" s="105" t="s">
        <v>141</v>
      </c>
      <c r="E80" s="109">
        <f t="shared" si="63"/>
        <v>1035</v>
      </c>
      <c r="F80" s="195">
        <f>IFERROR(E80/E85,"-")</f>
        <v>7.5108853410740209E-2</v>
      </c>
      <c r="G80" s="196">
        <f t="shared" si="48"/>
        <v>685023561</v>
      </c>
      <c r="H80" s="196">
        <f t="shared" si="48"/>
        <v>894</v>
      </c>
      <c r="I80" s="196">
        <f t="shared" si="24"/>
        <v>661858.51304347825</v>
      </c>
      <c r="J80" s="196">
        <f t="shared" si="25"/>
        <v>766245.59395973152</v>
      </c>
      <c r="K80" s="106">
        <f t="shared" si="26"/>
        <v>0.86376811594202896</v>
      </c>
      <c r="L80" s="109">
        <f t="shared" si="49"/>
        <v>4959</v>
      </c>
      <c r="M80" s="195">
        <f>IFERROR(L80/L85,"-")</f>
        <v>3.4148659257116888E-2</v>
      </c>
      <c r="N80" s="196">
        <f t="shared" si="50"/>
        <v>3321107957</v>
      </c>
      <c r="O80" s="196">
        <f t="shared" si="50"/>
        <v>4092</v>
      </c>
      <c r="P80" s="196">
        <f t="shared" si="27"/>
        <v>669713.23996773548</v>
      </c>
      <c r="Q80" s="196">
        <f t="shared" si="28"/>
        <v>811609.96016617795</v>
      </c>
      <c r="R80" s="106">
        <f t="shared" si="29"/>
        <v>0.82516636418632794</v>
      </c>
      <c r="S80" s="109">
        <f t="shared" si="51"/>
        <v>401</v>
      </c>
      <c r="T80" s="195">
        <f>IFERROR(S80/S85,"-")</f>
        <v>4.6049609554432706E-2</v>
      </c>
      <c r="U80" s="196">
        <f t="shared" si="52"/>
        <v>248671738</v>
      </c>
      <c r="V80" s="196">
        <f t="shared" si="52"/>
        <v>301</v>
      </c>
      <c r="W80" s="196">
        <f t="shared" si="30"/>
        <v>620129.02244389022</v>
      </c>
      <c r="X80" s="196">
        <f t="shared" si="31"/>
        <v>826151.95348837215</v>
      </c>
      <c r="Y80" s="106">
        <f t="shared" si="32"/>
        <v>0.75062344139650872</v>
      </c>
      <c r="Z80" s="109">
        <f t="shared" si="53"/>
        <v>391</v>
      </c>
      <c r="AA80" s="195">
        <f>IFERROR(Z80/Z85,"-")</f>
        <v>2.251007484168106E-2</v>
      </c>
      <c r="AB80" s="196">
        <f t="shared" si="54"/>
        <v>277572213</v>
      </c>
      <c r="AC80" s="196">
        <f t="shared" si="54"/>
        <v>322</v>
      </c>
      <c r="AD80" s="196">
        <f t="shared" si="33"/>
        <v>709903.35805626598</v>
      </c>
      <c r="AE80" s="196">
        <f t="shared" si="34"/>
        <v>862025.50621118012</v>
      </c>
      <c r="AF80" s="106">
        <f t="shared" si="35"/>
        <v>0.82352941176470584</v>
      </c>
      <c r="AG80" s="109">
        <f t="shared" si="55"/>
        <v>2215</v>
      </c>
      <c r="AH80" s="195">
        <f>IFERROR(AG80/AG85,"-")</f>
        <v>4.6370925534364726E-2</v>
      </c>
      <c r="AI80" s="196">
        <f t="shared" si="56"/>
        <v>1495800816</v>
      </c>
      <c r="AJ80" s="196">
        <f t="shared" si="56"/>
        <v>1845</v>
      </c>
      <c r="AK80" s="196">
        <f t="shared" si="36"/>
        <v>675305.10880361171</v>
      </c>
      <c r="AL80" s="196">
        <f t="shared" si="37"/>
        <v>810732.14959349588</v>
      </c>
      <c r="AM80" s="106">
        <f t="shared" si="38"/>
        <v>0.83295711060948086</v>
      </c>
      <c r="AN80" s="109">
        <f t="shared" si="57"/>
        <v>1952</v>
      </c>
      <c r="AO80" s="195">
        <f>IFERROR(AN80/AN85,"-")</f>
        <v>2.7649116843014774E-2</v>
      </c>
      <c r="AP80" s="196">
        <f t="shared" si="58"/>
        <v>1299063190</v>
      </c>
      <c r="AQ80" s="196">
        <f t="shared" si="58"/>
        <v>1624</v>
      </c>
      <c r="AR80" s="196">
        <f t="shared" si="39"/>
        <v>665503.68340163934</v>
      </c>
      <c r="AS80" s="196">
        <f t="shared" si="40"/>
        <v>799915.75738916255</v>
      </c>
      <c r="AT80" s="106">
        <f t="shared" si="41"/>
        <v>0.83196721311475408</v>
      </c>
      <c r="AU80" s="109">
        <f t="shared" si="59"/>
        <v>0</v>
      </c>
      <c r="AV80" s="195">
        <f>IFERROR(AU80/AU85,"-")</f>
        <v>0</v>
      </c>
      <c r="AW80" s="196">
        <f t="shared" si="60"/>
        <v>0</v>
      </c>
      <c r="AX80" s="196">
        <f t="shared" si="60"/>
        <v>0</v>
      </c>
      <c r="AY80" s="196" t="str">
        <f t="shared" si="42"/>
        <v>-</v>
      </c>
      <c r="AZ80" s="196" t="str">
        <f t="shared" si="43"/>
        <v>-</v>
      </c>
      <c r="BA80" s="106" t="str">
        <f t="shared" si="44"/>
        <v>-</v>
      </c>
      <c r="BB80" s="109">
        <f t="shared" si="61"/>
        <v>1250</v>
      </c>
      <c r="BC80" s="195">
        <f>IFERROR(BB80/BB85,"-")</f>
        <v>1.6912461101339468E-2</v>
      </c>
      <c r="BD80" s="196">
        <f t="shared" si="62"/>
        <v>811375383</v>
      </c>
      <c r="BE80" s="196">
        <f t="shared" si="62"/>
        <v>956</v>
      </c>
      <c r="BF80" s="196">
        <f t="shared" si="45"/>
        <v>649100.3064</v>
      </c>
      <c r="BG80" s="196">
        <f t="shared" si="46"/>
        <v>848719.01987447694</v>
      </c>
      <c r="BH80" s="106">
        <f t="shared" si="47"/>
        <v>0.76480000000000004</v>
      </c>
    </row>
    <row r="81" spans="2:60" s="8" customFormat="1">
      <c r="B81" s="414"/>
      <c r="C81" s="415"/>
      <c r="D81" s="105" t="s">
        <v>143</v>
      </c>
      <c r="E81" s="110">
        <f t="shared" si="63"/>
        <v>852</v>
      </c>
      <c r="F81" s="197">
        <f>IFERROR(E81/E85,"-")</f>
        <v>6.1828737300435414E-2</v>
      </c>
      <c r="G81" s="52">
        <f t="shared" si="48"/>
        <v>916295825</v>
      </c>
      <c r="H81" s="52">
        <f t="shared" si="48"/>
        <v>803</v>
      </c>
      <c r="I81" s="52">
        <f t="shared" si="24"/>
        <v>1075464.5833333333</v>
      </c>
      <c r="J81" s="52">
        <f t="shared" si="25"/>
        <v>1141090.6911581568</v>
      </c>
      <c r="K81" s="10">
        <f t="shared" si="26"/>
        <v>0.94248826291079812</v>
      </c>
      <c r="L81" s="110">
        <f t="shared" si="49"/>
        <v>2886</v>
      </c>
      <c r="M81" s="197">
        <f>IFERROR(L81/L85,"-")</f>
        <v>1.9873569392224105E-2</v>
      </c>
      <c r="N81" s="52">
        <f t="shared" si="50"/>
        <v>3282465006</v>
      </c>
      <c r="O81" s="52">
        <f t="shared" si="50"/>
        <v>2687</v>
      </c>
      <c r="P81" s="52">
        <f t="shared" si="27"/>
        <v>1137375.2619542619</v>
      </c>
      <c r="Q81" s="52">
        <f t="shared" si="28"/>
        <v>1221609.6040193525</v>
      </c>
      <c r="R81" s="10">
        <f t="shared" si="29"/>
        <v>0.93104643104643103</v>
      </c>
      <c r="S81" s="110">
        <f t="shared" si="51"/>
        <v>0</v>
      </c>
      <c r="T81" s="197">
        <f>IFERROR(S81/S85,"-")</f>
        <v>0</v>
      </c>
      <c r="U81" s="52">
        <f t="shared" si="52"/>
        <v>0</v>
      </c>
      <c r="V81" s="52">
        <f t="shared" si="52"/>
        <v>0</v>
      </c>
      <c r="W81" s="52" t="str">
        <f t="shared" si="30"/>
        <v>-</v>
      </c>
      <c r="X81" s="52" t="str">
        <f t="shared" si="31"/>
        <v>-</v>
      </c>
      <c r="Y81" s="10" t="str">
        <f t="shared" si="32"/>
        <v>-</v>
      </c>
      <c r="Z81" s="110">
        <f t="shared" si="53"/>
        <v>0</v>
      </c>
      <c r="AA81" s="197">
        <f>IFERROR(Z81/Z85,"-")</f>
        <v>0</v>
      </c>
      <c r="AB81" s="52">
        <f t="shared" si="54"/>
        <v>0</v>
      </c>
      <c r="AC81" s="52">
        <f t="shared" si="54"/>
        <v>0</v>
      </c>
      <c r="AD81" s="52" t="str">
        <f t="shared" si="33"/>
        <v>-</v>
      </c>
      <c r="AE81" s="52" t="str">
        <f t="shared" si="34"/>
        <v>-</v>
      </c>
      <c r="AF81" s="10" t="str">
        <f t="shared" si="35"/>
        <v>-</v>
      </c>
      <c r="AG81" s="110">
        <f t="shared" si="55"/>
        <v>1454</v>
      </c>
      <c r="AH81" s="197">
        <f>IFERROR(AG81/AG85,"-")</f>
        <v>3.0439424707434003E-2</v>
      </c>
      <c r="AI81" s="52">
        <f t="shared" si="56"/>
        <v>1588888177</v>
      </c>
      <c r="AJ81" s="52">
        <f t="shared" si="56"/>
        <v>1349</v>
      </c>
      <c r="AK81" s="52">
        <f t="shared" si="36"/>
        <v>1092770.4105914717</v>
      </c>
      <c r="AL81" s="52">
        <f t="shared" si="37"/>
        <v>1177826.6693847293</v>
      </c>
      <c r="AM81" s="10">
        <f t="shared" si="38"/>
        <v>0.92778541953232463</v>
      </c>
      <c r="AN81" s="110">
        <f t="shared" si="57"/>
        <v>1058</v>
      </c>
      <c r="AO81" s="197">
        <f>IFERROR(AN81/AN85,"-")</f>
        <v>1.4986047961019279E-2</v>
      </c>
      <c r="AP81" s="52">
        <f t="shared" si="58"/>
        <v>1209004512</v>
      </c>
      <c r="AQ81" s="52">
        <f t="shared" si="58"/>
        <v>994</v>
      </c>
      <c r="AR81" s="52">
        <f t="shared" si="39"/>
        <v>1142726.3818525521</v>
      </c>
      <c r="AS81" s="52">
        <f t="shared" si="40"/>
        <v>1216302.3259557344</v>
      </c>
      <c r="AT81" s="10">
        <f t="shared" si="41"/>
        <v>0.93950850661625707</v>
      </c>
      <c r="AU81" s="110">
        <f t="shared" si="59"/>
        <v>2886</v>
      </c>
      <c r="AV81" s="197">
        <f>IFERROR(AU81/AU85,"-")</f>
        <v>0.52292081898894727</v>
      </c>
      <c r="AW81" s="52">
        <f t="shared" si="60"/>
        <v>3282465006</v>
      </c>
      <c r="AX81" s="52">
        <f t="shared" si="60"/>
        <v>2687</v>
      </c>
      <c r="AY81" s="52">
        <f t="shared" si="42"/>
        <v>1137375.2619542619</v>
      </c>
      <c r="AZ81" s="52">
        <f t="shared" si="43"/>
        <v>1221609.6040193525</v>
      </c>
      <c r="BA81" s="10">
        <f t="shared" si="44"/>
        <v>0.93104643104643103</v>
      </c>
      <c r="BB81" s="110">
        <f t="shared" si="61"/>
        <v>580</v>
      </c>
      <c r="BC81" s="197">
        <f>IFERROR(BB81/BB85,"-")</f>
        <v>7.847381951021512E-3</v>
      </c>
      <c r="BD81" s="52">
        <f t="shared" si="62"/>
        <v>625522417</v>
      </c>
      <c r="BE81" s="52">
        <f t="shared" si="62"/>
        <v>520</v>
      </c>
      <c r="BF81" s="52">
        <f t="shared" si="45"/>
        <v>1078486.925862069</v>
      </c>
      <c r="BG81" s="52">
        <f t="shared" si="46"/>
        <v>1202927.7250000001</v>
      </c>
      <c r="BH81" s="10">
        <f t="shared" si="47"/>
        <v>0.89655172413793105</v>
      </c>
    </row>
    <row r="82" spans="2:60" s="8" customFormat="1">
      <c r="B82" s="414"/>
      <c r="C82" s="415"/>
      <c r="D82" s="105" t="s">
        <v>144</v>
      </c>
      <c r="E82" s="109">
        <f t="shared" si="63"/>
        <v>520</v>
      </c>
      <c r="F82" s="195">
        <f>IFERROR(E82/E85,"-")</f>
        <v>3.7735849056603772E-2</v>
      </c>
      <c r="G82" s="196">
        <f t="shared" si="48"/>
        <v>956106540</v>
      </c>
      <c r="H82" s="196">
        <f t="shared" si="48"/>
        <v>497</v>
      </c>
      <c r="I82" s="196">
        <f t="shared" si="24"/>
        <v>1838666.423076923</v>
      </c>
      <c r="J82" s="196">
        <f t="shared" si="25"/>
        <v>1923755.6136820926</v>
      </c>
      <c r="K82" s="106">
        <f t="shared" si="26"/>
        <v>0.95576923076923082</v>
      </c>
      <c r="L82" s="109">
        <f t="shared" si="49"/>
        <v>1383</v>
      </c>
      <c r="M82" s="195">
        <f>IFERROR(L82/L85,"-")</f>
        <v>9.5236127752757922E-3</v>
      </c>
      <c r="N82" s="196">
        <f t="shared" si="50"/>
        <v>2395253359</v>
      </c>
      <c r="O82" s="196">
        <f t="shared" si="50"/>
        <v>1296</v>
      </c>
      <c r="P82" s="196">
        <f t="shared" si="27"/>
        <v>1731925.7838033261</v>
      </c>
      <c r="Q82" s="196">
        <f t="shared" si="28"/>
        <v>1848189.3202160494</v>
      </c>
      <c r="R82" s="106">
        <f t="shared" si="29"/>
        <v>0.93709327548806942</v>
      </c>
      <c r="S82" s="109">
        <f t="shared" si="51"/>
        <v>0</v>
      </c>
      <c r="T82" s="195">
        <f>IFERROR(S82/S85,"-")</f>
        <v>0</v>
      </c>
      <c r="U82" s="196">
        <f t="shared" si="52"/>
        <v>0</v>
      </c>
      <c r="V82" s="196">
        <f t="shared" si="52"/>
        <v>0</v>
      </c>
      <c r="W82" s="196" t="str">
        <f t="shared" si="30"/>
        <v>-</v>
      </c>
      <c r="X82" s="196" t="str">
        <f t="shared" si="31"/>
        <v>-</v>
      </c>
      <c r="Y82" s="106" t="str">
        <f t="shared" si="32"/>
        <v>-</v>
      </c>
      <c r="Z82" s="109">
        <f t="shared" si="53"/>
        <v>0</v>
      </c>
      <c r="AA82" s="195">
        <f>IFERROR(Z82/Z85,"-")</f>
        <v>0</v>
      </c>
      <c r="AB82" s="196">
        <f t="shared" si="54"/>
        <v>0</v>
      </c>
      <c r="AC82" s="196">
        <f t="shared" si="54"/>
        <v>0</v>
      </c>
      <c r="AD82" s="196" t="str">
        <f t="shared" si="33"/>
        <v>-</v>
      </c>
      <c r="AE82" s="196" t="str">
        <f t="shared" si="34"/>
        <v>-</v>
      </c>
      <c r="AF82" s="106" t="str">
        <f t="shared" si="35"/>
        <v>-</v>
      </c>
      <c r="AG82" s="109">
        <f t="shared" si="55"/>
        <v>706</v>
      </c>
      <c r="AH82" s="195">
        <f>IFERROR(AG82/AG85,"-")</f>
        <v>1.4780078296732054E-2</v>
      </c>
      <c r="AI82" s="196">
        <f t="shared" si="56"/>
        <v>1130998427</v>
      </c>
      <c r="AJ82" s="196">
        <f t="shared" si="56"/>
        <v>661</v>
      </c>
      <c r="AK82" s="196">
        <f t="shared" si="36"/>
        <v>1601980.7747875354</v>
      </c>
      <c r="AL82" s="196">
        <f t="shared" si="37"/>
        <v>1711041.493192133</v>
      </c>
      <c r="AM82" s="106">
        <f t="shared" si="38"/>
        <v>0.9362606232294618</v>
      </c>
      <c r="AN82" s="109">
        <f t="shared" si="57"/>
        <v>461</v>
      </c>
      <c r="AO82" s="195">
        <f>IFERROR(AN82/AN85,"-")</f>
        <v>6.5298375331095341E-3</v>
      </c>
      <c r="AP82" s="196">
        <f t="shared" si="58"/>
        <v>785244227</v>
      </c>
      <c r="AQ82" s="196">
        <f t="shared" si="58"/>
        <v>431</v>
      </c>
      <c r="AR82" s="196">
        <f t="shared" si="39"/>
        <v>1703349.7331887202</v>
      </c>
      <c r="AS82" s="196">
        <f t="shared" si="40"/>
        <v>1821912.3596287703</v>
      </c>
      <c r="AT82" s="106">
        <f t="shared" si="41"/>
        <v>0.93492407809110634</v>
      </c>
      <c r="AU82" s="109">
        <f t="shared" si="59"/>
        <v>1383</v>
      </c>
      <c r="AV82" s="195">
        <f>IFERROR(AU82/AU85,"-")</f>
        <v>0.25058887479615871</v>
      </c>
      <c r="AW82" s="196">
        <f t="shared" si="60"/>
        <v>2395253359</v>
      </c>
      <c r="AX82" s="196">
        <f t="shared" si="60"/>
        <v>1296</v>
      </c>
      <c r="AY82" s="196">
        <f t="shared" si="42"/>
        <v>1731925.7838033261</v>
      </c>
      <c r="AZ82" s="196">
        <f t="shared" si="43"/>
        <v>1848189.3202160494</v>
      </c>
      <c r="BA82" s="106">
        <f t="shared" si="44"/>
        <v>0.93709327548806942</v>
      </c>
      <c r="BB82" s="109">
        <f t="shared" si="61"/>
        <v>203</v>
      </c>
      <c r="BC82" s="195">
        <f>IFERROR(BB82/BB85,"-")</f>
        <v>2.7465836828575296E-3</v>
      </c>
      <c r="BD82" s="196">
        <f t="shared" si="62"/>
        <v>335405547</v>
      </c>
      <c r="BE82" s="196">
        <f t="shared" si="62"/>
        <v>191</v>
      </c>
      <c r="BF82" s="196">
        <f t="shared" si="45"/>
        <v>1652244.0738916255</v>
      </c>
      <c r="BG82" s="196">
        <f t="shared" si="46"/>
        <v>1756049.9842931938</v>
      </c>
      <c r="BH82" s="106">
        <f t="shared" si="47"/>
        <v>0.94088669950738912</v>
      </c>
    </row>
    <row r="83" spans="2:60" s="8" customFormat="1">
      <c r="B83" s="414"/>
      <c r="C83" s="415"/>
      <c r="D83" s="105" t="s">
        <v>145</v>
      </c>
      <c r="E83" s="110">
        <f t="shared" si="63"/>
        <v>320</v>
      </c>
      <c r="F83" s="197">
        <f>IFERROR(E83/E85,"-")</f>
        <v>2.3222060957910014E-2</v>
      </c>
      <c r="G83" s="52">
        <f t="shared" si="48"/>
        <v>680140508</v>
      </c>
      <c r="H83" s="52">
        <f t="shared" si="48"/>
        <v>308</v>
      </c>
      <c r="I83" s="52">
        <f t="shared" si="24"/>
        <v>2125439.0874999999</v>
      </c>
      <c r="J83" s="52">
        <f t="shared" si="25"/>
        <v>2208248.4025974027</v>
      </c>
      <c r="K83" s="10">
        <f t="shared" si="26"/>
        <v>0.96250000000000002</v>
      </c>
      <c r="L83" s="110">
        <f t="shared" si="49"/>
        <v>809</v>
      </c>
      <c r="M83" s="197">
        <f>IFERROR(L83/L85,"-")</f>
        <v>5.5709347326089054E-3</v>
      </c>
      <c r="N83" s="52">
        <f t="shared" si="50"/>
        <v>1568162144</v>
      </c>
      <c r="O83" s="52">
        <f t="shared" si="50"/>
        <v>740</v>
      </c>
      <c r="P83" s="52">
        <f t="shared" si="27"/>
        <v>1938395.7280593326</v>
      </c>
      <c r="Q83" s="52">
        <f t="shared" si="28"/>
        <v>2119138.0324324323</v>
      </c>
      <c r="R83" s="10">
        <f t="shared" si="29"/>
        <v>0.91470951792336219</v>
      </c>
      <c r="S83" s="110">
        <f t="shared" si="51"/>
        <v>0</v>
      </c>
      <c r="T83" s="197">
        <f>IFERROR(S83/S85,"-")</f>
        <v>0</v>
      </c>
      <c r="U83" s="52">
        <f t="shared" si="52"/>
        <v>0</v>
      </c>
      <c r="V83" s="52">
        <f t="shared" si="52"/>
        <v>0</v>
      </c>
      <c r="W83" s="52" t="str">
        <f t="shared" si="30"/>
        <v>-</v>
      </c>
      <c r="X83" s="52" t="str">
        <f t="shared" si="31"/>
        <v>-</v>
      </c>
      <c r="Y83" s="10" t="str">
        <f t="shared" si="32"/>
        <v>-</v>
      </c>
      <c r="Z83" s="110">
        <f t="shared" si="53"/>
        <v>0</v>
      </c>
      <c r="AA83" s="197">
        <f>IFERROR(Z83/Z85,"-")</f>
        <v>0</v>
      </c>
      <c r="AB83" s="52">
        <f t="shared" si="54"/>
        <v>0</v>
      </c>
      <c r="AC83" s="52">
        <f t="shared" si="54"/>
        <v>0</v>
      </c>
      <c r="AD83" s="52" t="str">
        <f t="shared" si="33"/>
        <v>-</v>
      </c>
      <c r="AE83" s="52" t="str">
        <f t="shared" si="34"/>
        <v>-</v>
      </c>
      <c r="AF83" s="10" t="str">
        <f t="shared" si="35"/>
        <v>-</v>
      </c>
      <c r="AG83" s="110">
        <f t="shared" si="55"/>
        <v>401</v>
      </c>
      <c r="AH83" s="197">
        <f>IFERROR(AG83/AG85,"-")</f>
        <v>8.3949169929030502E-3</v>
      </c>
      <c r="AI83" s="52">
        <f t="shared" si="56"/>
        <v>696975694</v>
      </c>
      <c r="AJ83" s="52">
        <f t="shared" si="56"/>
        <v>361</v>
      </c>
      <c r="AK83" s="52">
        <f t="shared" si="36"/>
        <v>1738094</v>
      </c>
      <c r="AL83" s="52">
        <f t="shared" si="37"/>
        <v>1930680.5927977839</v>
      </c>
      <c r="AM83" s="10">
        <f t="shared" si="38"/>
        <v>0.90024937655860349</v>
      </c>
      <c r="AN83" s="110">
        <f t="shared" si="57"/>
        <v>305</v>
      </c>
      <c r="AO83" s="197">
        <f>IFERROR(AN83/AN85,"-")</f>
        <v>4.3201745067210588E-3</v>
      </c>
      <c r="AP83" s="52">
        <f t="shared" si="58"/>
        <v>628294159</v>
      </c>
      <c r="AQ83" s="52">
        <f t="shared" si="58"/>
        <v>282</v>
      </c>
      <c r="AR83" s="52">
        <f t="shared" si="39"/>
        <v>2059980.849180328</v>
      </c>
      <c r="AS83" s="52">
        <f t="shared" si="40"/>
        <v>2227993.4716312056</v>
      </c>
      <c r="AT83" s="10">
        <f t="shared" si="41"/>
        <v>0.92459016393442628</v>
      </c>
      <c r="AU83" s="110">
        <f t="shared" si="59"/>
        <v>809</v>
      </c>
      <c r="AV83" s="197">
        <f>IFERROR(AU83/AU85,"-")</f>
        <v>0.14658452618227941</v>
      </c>
      <c r="AW83" s="52">
        <f t="shared" si="60"/>
        <v>1568162144</v>
      </c>
      <c r="AX83" s="52">
        <f t="shared" si="60"/>
        <v>740</v>
      </c>
      <c r="AY83" s="52">
        <f t="shared" si="42"/>
        <v>1938395.7280593326</v>
      </c>
      <c r="AZ83" s="52">
        <f t="shared" si="43"/>
        <v>2119138.0324324323</v>
      </c>
      <c r="BA83" s="10">
        <f t="shared" si="44"/>
        <v>0.91470951792336219</v>
      </c>
      <c r="BB83" s="110">
        <f t="shared" si="61"/>
        <v>102</v>
      </c>
      <c r="BC83" s="197">
        <f>IFERROR(BB83/BB85,"-")</f>
        <v>1.3800568258693004E-3</v>
      </c>
      <c r="BD83" s="52">
        <f t="shared" si="62"/>
        <v>170149625</v>
      </c>
      <c r="BE83" s="52">
        <f t="shared" si="62"/>
        <v>89</v>
      </c>
      <c r="BF83" s="52">
        <f t="shared" si="45"/>
        <v>1668133.5784313725</v>
      </c>
      <c r="BG83" s="52">
        <f t="shared" si="46"/>
        <v>1911793.5393258426</v>
      </c>
      <c r="BH83" s="10">
        <f t="shared" si="47"/>
        <v>0.87254901960784315</v>
      </c>
    </row>
    <row r="84" spans="2:60" s="8" customFormat="1">
      <c r="B84" s="414"/>
      <c r="C84" s="415"/>
      <c r="D84" s="108" t="s">
        <v>146</v>
      </c>
      <c r="E84" s="111">
        <f t="shared" si="63"/>
        <v>132</v>
      </c>
      <c r="F84" s="198">
        <f>IFERROR(E84/E85,"-")</f>
        <v>9.579100145137881E-3</v>
      </c>
      <c r="G84" s="98">
        <f t="shared" si="48"/>
        <v>323270670</v>
      </c>
      <c r="H84" s="98">
        <f t="shared" si="48"/>
        <v>124</v>
      </c>
      <c r="I84" s="98">
        <f t="shared" si="24"/>
        <v>2449020.2272727271</v>
      </c>
      <c r="J84" s="98">
        <f t="shared" si="25"/>
        <v>2607021.5322580645</v>
      </c>
      <c r="K84" s="26">
        <f t="shared" si="26"/>
        <v>0.93939393939393945</v>
      </c>
      <c r="L84" s="111">
        <f t="shared" si="49"/>
        <v>441</v>
      </c>
      <c r="M84" s="198">
        <f>IFERROR(L84/L85,"-")</f>
        <v>3.0368136181465107E-3</v>
      </c>
      <c r="N84" s="98">
        <f t="shared" si="50"/>
        <v>1198576085</v>
      </c>
      <c r="O84" s="98">
        <f t="shared" si="50"/>
        <v>408</v>
      </c>
      <c r="P84" s="98">
        <f t="shared" si="27"/>
        <v>2717859.6031746031</v>
      </c>
      <c r="Q84" s="98">
        <f t="shared" si="28"/>
        <v>2937686.4828431373</v>
      </c>
      <c r="R84" s="26">
        <f t="shared" si="29"/>
        <v>0.92517006802721091</v>
      </c>
      <c r="S84" s="111">
        <f t="shared" si="51"/>
        <v>0</v>
      </c>
      <c r="T84" s="198">
        <f>IFERROR(S84/S85,"-")</f>
        <v>0</v>
      </c>
      <c r="U84" s="98">
        <f t="shared" si="52"/>
        <v>0</v>
      </c>
      <c r="V84" s="98">
        <f t="shared" si="52"/>
        <v>0</v>
      </c>
      <c r="W84" s="98" t="str">
        <f t="shared" si="30"/>
        <v>-</v>
      </c>
      <c r="X84" s="98" t="str">
        <f t="shared" si="31"/>
        <v>-</v>
      </c>
      <c r="Y84" s="26" t="str">
        <f t="shared" si="32"/>
        <v>-</v>
      </c>
      <c r="Z84" s="111">
        <f t="shared" si="53"/>
        <v>0</v>
      </c>
      <c r="AA84" s="198">
        <f>IFERROR(Z84/Z85,"-")</f>
        <v>0</v>
      </c>
      <c r="AB84" s="98">
        <f t="shared" si="54"/>
        <v>0</v>
      </c>
      <c r="AC84" s="98">
        <f>SUM(AC12,AC21,AC30,AC39,AC48,AC57,AC66,AC75)</f>
        <v>0</v>
      </c>
      <c r="AD84" s="98" t="str">
        <f t="shared" si="33"/>
        <v>-</v>
      </c>
      <c r="AE84" s="98" t="str">
        <f t="shared" si="34"/>
        <v>-</v>
      </c>
      <c r="AF84" s="26" t="str">
        <f t="shared" si="35"/>
        <v>-</v>
      </c>
      <c r="AG84" s="111">
        <f t="shared" si="55"/>
        <v>199</v>
      </c>
      <c r="AH84" s="198">
        <f>IFERROR(AG84/AG85,"-")</f>
        <v>4.1660560638097435E-3</v>
      </c>
      <c r="AI84" s="98">
        <f t="shared" si="56"/>
        <v>516005866</v>
      </c>
      <c r="AJ84" s="98">
        <f t="shared" si="56"/>
        <v>189</v>
      </c>
      <c r="AK84" s="98">
        <f t="shared" si="36"/>
        <v>2592994.3015075377</v>
      </c>
      <c r="AL84" s="98">
        <f t="shared" si="37"/>
        <v>2730189.7671957673</v>
      </c>
      <c r="AM84" s="26">
        <f t="shared" si="38"/>
        <v>0.94974874371859297</v>
      </c>
      <c r="AN84" s="111">
        <f t="shared" si="57"/>
        <v>161</v>
      </c>
      <c r="AO84" s="198">
        <f>IFERROR(AN84/AN85,"-")</f>
        <v>2.2804855592855424E-3</v>
      </c>
      <c r="AP84" s="98">
        <f t="shared" si="58"/>
        <v>433609989</v>
      </c>
      <c r="AQ84" s="98">
        <f t="shared" si="58"/>
        <v>145</v>
      </c>
      <c r="AR84" s="98">
        <f t="shared" si="39"/>
        <v>2693229.7453416148</v>
      </c>
      <c r="AS84" s="98">
        <f t="shared" si="40"/>
        <v>2990413.7172413794</v>
      </c>
      <c r="AT84" s="26">
        <f t="shared" si="41"/>
        <v>0.90062111801242239</v>
      </c>
      <c r="AU84" s="111">
        <f t="shared" si="59"/>
        <v>441</v>
      </c>
      <c r="AV84" s="198">
        <f>IFERROR(AU84/AU85,"-")</f>
        <v>7.9905780032614601E-2</v>
      </c>
      <c r="AW84" s="98">
        <f t="shared" si="60"/>
        <v>1198576085</v>
      </c>
      <c r="AX84" s="98">
        <f t="shared" si="60"/>
        <v>408</v>
      </c>
      <c r="AY84" s="98">
        <f t="shared" si="42"/>
        <v>2717859.6031746031</v>
      </c>
      <c r="AZ84" s="98">
        <f t="shared" si="43"/>
        <v>2937686.4828431373</v>
      </c>
      <c r="BA84" s="26">
        <f t="shared" si="44"/>
        <v>0.92517006802721091</v>
      </c>
      <c r="BB84" s="111">
        <f t="shared" si="61"/>
        <v>57</v>
      </c>
      <c r="BC84" s="198">
        <f>IFERROR(BB84/BB85,"-")</f>
        <v>7.7120822622107974E-4</v>
      </c>
      <c r="BD84" s="98">
        <f t="shared" si="62"/>
        <v>108345717</v>
      </c>
      <c r="BE84" s="98">
        <f t="shared" si="62"/>
        <v>45</v>
      </c>
      <c r="BF84" s="98">
        <f t="shared" si="45"/>
        <v>1900802.0526315789</v>
      </c>
      <c r="BG84" s="98">
        <f>IFERROR(BD84/BE84,"-")</f>
        <v>2407682.6</v>
      </c>
      <c r="BH84" s="26">
        <f>IFERROR(BE84/BB84,"-")</f>
        <v>0.78947368421052633</v>
      </c>
    </row>
    <row r="85" spans="2:60" s="8" customFormat="1">
      <c r="B85" s="416"/>
      <c r="C85" s="417"/>
      <c r="D85" s="226" t="s">
        <v>64</v>
      </c>
      <c r="E85" s="112">
        <f>SUM(E13,E22,E31,E40,E49,E58,E67,E76)</f>
        <v>13780</v>
      </c>
      <c r="F85" s="199">
        <f>IFERROR(E85/E85,"-")</f>
        <v>1</v>
      </c>
      <c r="G85" s="99">
        <f t="shared" si="48"/>
        <v>3751213068</v>
      </c>
      <c r="H85" s="99">
        <f t="shared" si="48"/>
        <v>3622</v>
      </c>
      <c r="I85" s="99">
        <f>IFERROR(G85/E85,"-")</f>
        <v>272221.55791001453</v>
      </c>
      <c r="J85" s="99">
        <f>IFERROR(G85/H85,"-")</f>
        <v>1035674.5080066262</v>
      </c>
      <c r="K85" s="87">
        <f t="shared" si="26"/>
        <v>0.26284470246734398</v>
      </c>
      <c r="L85" s="112">
        <f t="shared" si="49"/>
        <v>145218</v>
      </c>
      <c r="M85" s="199">
        <f>IFERROR(L85/L85,"-")</f>
        <v>1</v>
      </c>
      <c r="N85" s="99">
        <f t="shared" si="50"/>
        <v>12870581921</v>
      </c>
      <c r="O85" s="99">
        <f t="shared" si="50"/>
        <v>14745</v>
      </c>
      <c r="P85" s="99">
        <f>IFERROR(N85/L85,"-")</f>
        <v>88629.384243000182</v>
      </c>
      <c r="Q85" s="99">
        <f>IFERROR(N85/O85,"-")</f>
        <v>872877.71590369614</v>
      </c>
      <c r="R85" s="87">
        <f t="shared" si="29"/>
        <v>0.10153699954551089</v>
      </c>
      <c r="S85" s="112">
        <f t="shared" si="51"/>
        <v>8708</v>
      </c>
      <c r="T85" s="199">
        <f>IFERROR(S85/S85,"-")</f>
        <v>1</v>
      </c>
      <c r="U85" s="99">
        <f t="shared" si="52"/>
        <v>270309437</v>
      </c>
      <c r="V85" s="99">
        <f t="shared" si="52"/>
        <v>415</v>
      </c>
      <c r="W85" s="99">
        <f>IFERROR(U85/S85,"-")</f>
        <v>31041.506316031235</v>
      </c>
      <c r="X85" s="99">
        <f>IFERROR(U85/V85,"-")</f>
        <v>651348.04096385546</v>
      </c>
      <c r="Y85" s="87">
        <f t="shared" si="32"/>
        <v>4.7657326596233347E-2</v>
      </c>
      <c r="Z85" s="112">
        <f t="shared" si="53"/>
        <v>17370</v>
      </c>
      <c r="AA85" s="199">
        <f>IFERROR(Z85/Z85,"-")</f>
        <v>1</v>
      </c>
      <c r="AB85" s="99">
        <f t="shared" si="54"/>
        <v>300677280</v>
      </c>
      <c r="AC85" s="99">
        <f t="shared" si="54"/>
        <v>428</v>
      </c>
      <c r="AD85" s="99">
        <f>IFERROR(AB85/Z85,"-")</f>
        <v>17310.14853195164</v>
      </c>
      <c r="AE85" s="99">
        <f>IFERROR(AB85/AC85,"-")</f>
        <v>702517.00934579445</v>
      </c>
      <c r="AF85" s="87">
        <f t="shared" si="35"/>
        <v>2.4640184225676452E-2</v>
      </c>
      <c r="AG85" s="112">
        <f t="shared" si="55"/>
        <v>47767</v>
      </c>
      <c r="AH85" s="199">
        <f>IFERROR(AG85/AG85,"-")</f>
        <v>1</v>
      </c>
      <c r="AI85" s="99">
        <f t="shared" si="56"/>
        <v>5963078389</v>
      </c>
      <c r="AJ85" s="99">
        <f t="shared" si="56"/>
        <v>7113</v>
      </c>
      <c r="AK85" s="99">
        <f>IFERROR(AI85/AG85,"-")</f>
        <v>124836.77829882555</v>
      </c>
      <c r="AL85" s="99">
        <f>IFERROR(AI85/AJ85,"-")</f>
        <v>838335.21566146496</v>
      </c>
      <c r="AM85" s="87">
        <f t="shared" si="38"/>
        <v>0.14891033558733016</v>
      </c>
      <c r="AN85" s="112">
        <f t="shared" si="57"/>
        <v>70599</v>
      </c>
      <c r="AO85" s="199">
        <f>IFERROR(AN85/AN85,"-")</f>
        <v>1</v>
      </c>
      <c r="AP85" s="99">
        <f t="shared" si="58"/>
        <v>4881081272</v>
      </c>
      <c r="AQ85" s="99">
        <f t="shared" si="58"/>
        <v>6070</v>
      </c>
      <c r="AR85" s="99">
        <f>IFERROR(AP85/AN85,"-")</f>
        <v>69138.107791895076</v>
      </c>
      <c r="AS85" s="99">
        <f>IFERROR(AP85/AQ85,"-")</f>
        <v>804132.00527182862</v>
      </c>
      <c r="AT85" s="87">
        <f t="shared" si="41"/>
        <v>8.5978554937038765E-2</v>
      </c>
      <c r="AU85" s="112">
        <f t="shared" si="59"/>
        <v>5519</v>
      </c>
      <c r="AV85" s="199">
        <f>IFERROR(AU85/AU85,"-")</f>
        <v>1</v>
      </c>
      <c r="AW85" s="99">
        <f t="shared" si="60"/>
        <v>8444456594</v>
      </c>
      <c r="AX85" s="99">
        <f t="shared" si="60"/>
        <v>5131</v>
      </c>
      <c r="AY85" s="99">
        <f>IFERROR(AW85/AU85,"-")</f>
        <v>1530070.0478347526</v>
      </c>
      <c r="AZ85" s="99">
        <f>IFERROR(AW85/AX85,"-")</f>
        <v>1645772.0900409278</v>
      </c>
      <c r="BA85" s="87">
        <f t="shared" si="44"/>
        <v>0.92969740895089692</v>
      </c>
      <c r="BB85" s="112">
        <f t="shared" si="61"/>
        <v>73910</v>
      </c>
      <c r="BC85" s="199">
        <f>IFERROR(BB85/BB85,"-")</f>
        <v>1</v>
      </c>
      <c r="BD85" s="99">
        <f t="shared" si="62"/>
        <v>2243901665</v>
      </c>
      <c r="BE85" s="99">
        <f t="shared" si="62"/>
        <v>2637</v>
      </c>
      <c r="BF85" s="113">
        <f>IFERROR(BD85/BB85,"-")</f>
        <v>30359.919699634691</v>
      </c>
      <c r="BG85" s="99">
        <f>IFERROR(BD85/BE85,"-")</f>
        <v>850929.71748198709</v>
      </c>
      <c r="BH85" s="87">
        <f>IFERROR(BE85/BB85,"-")</f>
        <v>3.5678527939385737E-2</v>
      </c>
    </row>
    <row r="86" spans="2:60">
      <c r="B86" s="86"/>
      <c r="C86" s="86"/>
    </row>
  </sheetData>
  <mergeCells count="28">
    <mergeCell ref="B5:B13"/>
    <mergeCell ref="C5:C13"/>
    <mergeCell ref="E3:K3"/>
    <mergeCell ref="L3:R3"/>
    <mergeCell ref="S3:Y3"/>
    <mergeCell ref="B3:B4"/>
    <mergeCell ref="C3:C4"/>
    <mergeCell ref="D3:D4"/>
    <mergeCell ref="Z3:AF3"/>
    <mergeCell ref="AG3:AM3"/>
    <mergeCell ref="AN3:AT3"/>
    <mergeCell ref="AU3:BA3"/>
    <mergeCell ref="BB3:BH3"/>
    <mergeCell ref="B77:C85"/>
    <mergeCell ref="B14:B22"/>
    <mergeCell ref="C14:C22"/>
    <mergeCell ref="B23:B31"/>
    <mergeCell ref="C23:C31"/>
    <mergeCell ref="B32:B40"/>
    <mergeCell ref="C32:C40"/>
    <mergeCell ref="B41:B49"/>
    <mergeCell ref="C41:C49"/>
    <mergeCell ref="B50:B58"/>
    <mergeCell ref="C50:C58"/>
    <mergeCell ref="B59:B67"/>
    <mergeCell ref="C59:C67"/>
    <mergeCell ref="B68:B76"/>
    <mergeCell ref="C68:C76"/>
  </mergeCells>
  <phoneticPr fontId="3"/>
  <pageMargins left="0.70866141732283472" right="0.70866141732283472" top="0.74803149606299213" bottom="0.74803149606299213" header="0.31496062992125984" footer="0.31496062992125984"/>
  <pageSetup paperSize="8" scale="73" fitToHeight="0" pageOrder="overThenDown" orientation="landscape" r:id="rId1"/>
  <headerFooter>
    <oddHeader>&amp;R&amp;"ＭＳ 明朝,標準"&amp;12 2-12.①フレイルに係る分析(医科)</oddHeader>
  </headerFooter>
  <rowBreaks count="1" manualBreakCount="1">
    <brk id="49" max="59" man="1"/>
  </rowBreaks>
  <colBreaks count="2" manualBreakCount="2">
    <brk id="25" max="84" man="1"/>
    <brk id="46" max="84" man="1"/>
  </colBreaks>
  <ignoredErrors>
    <ignoredError sqref="F13 T13 AH13 AV13 BC13 M13 AA13 AO13 F22 M22 T22 AA22 AH22 AO22 AV22 BC22 F31 M31 T31 AA31 AH31 AO31 AV31 BC31 F40 M40 T40 AA40 AH40 AO40 AV40 BC40 F49 M49 T49 AA49 AH49 AO49 AV49 BC49 F58 M58 T58 AA58 AH58 AO58 AV58 BC58 F67 M67 T67 AA67 AH67 AO67 AV67 BC67 F76:F85 M76:M85 T76:T85 AA76:AA85 AH76:AH85 AO76:AO85 AV76:AV85 BC76:BC85" formula="1"/>
    <ignoredError sqref="F5:F12 I5:K5 P5:R5 T5:T12 W5:Y5 AD5:AF5 AH5:AH12 AK5:AM5 AR5:AT5 AV5:AV12 AY5:BA5 BC5:BC12 BF5:BH5 I6:K6 P6:R6 W6:Y6 AD6:AF6 AK6:AM6 AR6:AT6 AY6:BA6 BF6:BH6 I7:K7 P7:R7 W7:Y7 AD7:AF7 AK7:AM7 AR7:AT7 AY7:BA7 BF7:BH7 I8:K8 P8:R8 W8:Y8 AD8:AF8 AK8:AM8 AR8:AT8 AY8:BA8 BF8:BH8 I9:K9 P9:R9 W9:Y9 AD9:AF9 AK9:AM9 AR9:AT9 AY9:BA9 BF9:BH9 I10:K10 P10:R10 W10:Y10 AD10:AF10 AK10:AM10 AR10:AT10 AY10:BA10 BF10:BH10 I11:K11 P11:R11 W11:Y11 AD11:AF11 AK11:AM11 AR11:AT11 AY11:BA11 BF11:BH11 I12:K12 P12:R12 W12:Y12 AD12:AF12 AK12:AM12 AR12:AT12 AY12:BA12 BF12:BH12 E13 G13:H13 L13 N13:O13 S13 U13:V13 Z13 AB13:AC13 AG13 AI13:AJ13 AN13 AP13:AQ13 AU13 AW13:AX13 BB13 BD13:BE13 I14:K14 P14:R14 W14:Y14 AD14:AF14 AK14:AM14 AR14:AT14 AY14:BA14 BF14:BH14 I15:K15 P15:R15 W15:Y15 AD15:AF15 AK15:AM15 AR15:AT15 AY15:BA15 BF15:BH15 I16:K16 P16:R16 W16:Y16 AD16:AF16 AK16:AM16 AR16:AT16 AY16:BA16 BF16:BH16 I17:K17 P17:R17 W17:Y17 AD17:AF17 AK17:AM17 AR17:AT17 AY17:BA17 BF17:BH17 I18:K18 P18:R18 W18:Y18 AD18:AF18 AK18:AM18 AR18:AT18 AY18:BA18 BF18:BH18 I19:K19 P19:R19 W19:Y19 AD19:AF19 AK19:AM19 AR19:AT19 AY19:BA19 BF19:BH19 I20:K20 P20:R20 W20:Y20 AD20:AF20 AK20:AM20 AR20:AT20 AY20:BA20 BF20:BH20 I21:K21 P21:R21 W21:Y21 AD21:AF21 AK21:AM21 AR21:AT21 AY21:BA21 BF21:BH21 E22 G22:H22 L22 N22:O22 S22 U22:V22 Z22 AB22:AC22 AG22 AI22:AJ22 AN22 AP22:AQ22 AU22 AW22:AX22 BB22 BD22:BE22 I23:K23 P23:R23 W23:Y23 AD23:AF23 AK23:AM23 AR23:AT23 AY23:BA23 BF23:BH23 I24:K24 P24:R24 W24:Y24 AD24:AF24 AK24:AM24 AR24:AT24 AY24:BA24 BF24:BH24 I25:K25 P25:R25 W25:Y25 AD25:AF25 AK25:AM25 AR25:AT25 AY25:BA25 BF25:BH25 I26:K26 P26:R26 W26:Y26 AD26:AF26 AK26:AM26 AR26:AT26 AY26:BA26 BF26:BH26 I27:K27 P27:R27 W27:Y27 AD27:AF27 AK27:AM27 AR27:AT27 AY27:BA27 BF27:BH27 I28:K28 P28:R28 W28:Y28 AD28:AF28 AK28:AM28 AR28:AT28 AY28:BA28 BF28:BH28 I29:K29 P29:R29 W29:Y29 AD29:AF29 AK29:AM29 AR29:AT29 AY29:BA29 BF29:BH29 I30:K30 P30:R30 W30:Y30 AD30:AF30 AK30:AM30 AR30:AT30 AY30:BA30 BF30:BH30 E31 G31:H31 L31 N31:O31 S31 U31:V31 Z31 AB31:AC31 AG31 AI31:AJ31 AN31 AP31:AQ31 AU31 AW31:AX31 BB31 BD31:BE31 I32:K32 P32:R32 W32:Y32 AD32:AF32 AK32:AM32 AR32:AT32 AY32:BA32 BF32:BH32 I33:K33 P33:R33 W33:Y33 AD33:AF33 AK33:AM33 AR33:AT33 AY33:BA33 BF33:BH33 I34:K34 P34:R34 W34:Y34 AD34:AF34 AK34:AM34 AR34:AT34 AY34:BA34 BF34:BH34 I35:K35 P35:R35 W35:Y35 AD35:AF35 AK35:AM35 AR35:AT35 AY35:BA35 BF35:BH35 I36:K36 P36:R36 W36:Y36 AD36:AF36 AK36:AM36 AR36:AT36 AY36:BA36 BF36:BH36 I37:K37 P37:R37 W37:Y37 AD37:AF37 AK37:AM37 AR37:AT37 AY37:BA37 BF37:BH37 I38:K38 P38:R38 W38:Y38 AD38:AF38 AK38:AM38 AR38:AT38 AY38:BA38 BF38:BH38 I39:K39 P39:R39 W39:Y39 AD39:AF39 AK39:AM39 AR39:AT39 AY39:BA39 BF39:BH39 E40 G40:H40 L40 N40:O40 S40 U40:V40 Z40 AB40:AC40 AG40 AI40:AJ40 AN40 AP40:AQ40 AU40 AW40:AX40 BB40 BD40:BE40 I41:K41 P41:R41 W41:Y41 AD41:AF41 AK41:AM41 AR41:AT41 AY41:BA41 BF41:BH41 I42:K42 P42:R42 W42:Y42 AD42:AF42 AK42:AM42 AR42:AT42 AY42:BA42 BF42:BH42 I43:K43 P43:R43 W43:Y43 AD43:AF43 AK43:AM43 AR43:AT43 AY43:BA43 BF43:BH43 I44:K44 P44:R44 W44:Y44 AD44:AF44 AK44:AM44 AR44:AT44 AY44:BA44 BF44:BH44 I45:K45 P45:R45 W45:Y45 AD45:AF45 AK45:AM45 AR45:AT45 AY45:BA45 BF45:BH45 I46:K46 P46:R46 W46:Y46 AD46:AF46 AK46:AM46 AR46:AT46 AY46:BA46 BF46:BH46 I47:K47 P47:R47 W47:Y47 AD47:AF47 AK47:AM47 AR47:AT47 AY47:BA47 BF47:BH47 I48:K48 P48:R48 W48:Y48 AD48:AF48 AK48:AM48 AR48:AT48 AY48:BA48 BF48:BH48 E49 G49:H49 L49 N49:O49 S49 U49:V49 Z49 AB49:AC49 AG49 AI49:AJ49 AN49 AP49:AQ49 AU49 AW49:AX49 BB49 BD49:BE49 I50:K50 P50:R50 W50:Y50 AD50:AF50 AK50:AM50 AR50:AT50 AY50:BA50 BF50:BH50 I51:K51 P51:R51 W51:Y51 AD51:AF51 AK51:AM51 AR51:AT51 AY51:BA51 BF51:BH51 I52:K52 P52:R52 W52:Y52 AD52:AF52 AK52:AM52 AR52:AT52 AY52:BA52 BF52:BH52 I53:K53 P53:R53 W53:Y53 AD53:AF53 AK53:AM53 AR53:AT53 AY53:BA53 BF53:BH53 I54:K54 P54:R54 W54:Y54 AD54:AF54 AK54:AM54 AR54:AT54 AY54:BA54 BF54:BH54 I55:K55 P55:R55 W55:Y55 AD55:AF55 AK55:AM55 AR55:AT55 AY55:BA55 BF55:BH55 I56:K56 P56:R56 W56:Y56 AD56:AF56 AK56:AM56 AR56:AT56 AY56:BA56 BF56:BH56 I57:K57 P57:R57 W57:Y57 AD57:AF57 AK57:AM57 AR57:AT57 AY57:BA57 BF57:BH57 E58 G58:H58 L58 N58:O58 S58 U58:V58 Z58 AB58:AC58 AG58 AI58:AJ58 AN58 AP58:AQ58 AU58 AW58:AX58 BB58 BD58:BE58 I59:K59 P59:R59 W59:Y59 AD59:AF59 AK59:AM59 AR59:AT59 AY59:BA59 BF59:BH59 I60:K60 P60:R60 W60:Y60 AD60:AF60 AK60:AM60 AR60:AT60 AY60:BA60 BF60:BH60 I61:K61 P61:R61 W61:Y61 AD61:AF61 AK61:AM61 AR61:AT61 AY61:BA61 BF61:BH61 I62:K62 P62:R62 W62:Y62 AD62:AF62 AK62:AM62 AR62:AT62 AY62:BA62 BF62:BH62 I63:K63 P63:R63 W63:Y63 AD63:AF63 AK63:AM63 AR63:AT63 AY63:BA63 BF63:BH63 I64:K64 P64:R64 W64:Y64 AD64:AF64 AK64:AM64 AR64:AT64 AY64:BA64 BF64:BH64 I65:K65 P65:R65 W65:Y65 AD65:AF65 AK65:AM65 AR65:AT65 AY65:BA65 BF65:BH65 I66:K66 P66:R66 W66:Y66 AD66:AF66 AK66:AM66 AR66:AT66 AY66:BA66 BF66:BH66 E67 G67:H67 L67 N67:O67 S67 U67:V67 Z67 AB67:AC67 AG67 AI67:AJ67 AN67 AP67:AQ67 AU67 AW67:AX67 BB67 BD67:BE67 I68:K68 P68:R68 W68:Y68 AD68:AF68 AK68:AM68 AR68:AT68 AY68:BA68 BF68:BH68 I69:K69 P69:R69 W69:Y69 AD69:AF69 AK69:AM69 AR69:AT69 AY69:BA69 BF69:BH69 I70:K70 P70:R70 W70:Y70 AD70:AF70 AK70:AM70 AR70:AT70 AY70:BA70 BF70:BH70 I71:K71 P71:R71 W71:Y71 AD71:AF71 AK71:AM71 AR71:AT71 AY71:BA71 BF71:BH71 I72:K72 P72:R72 W72:Y72 AD72:AF72 AK72:AM72 AR72:AT72 AY72:BA72 BF72:BH72 I73:K73 P73:R73 W73:Y73 AD73:AF73 AK73:AM73 AR73:AT73 AY73:BA73 BF73:BH73 I74:K74 P74:R74 W74:Y74 AD74:AF74 AK74:AM74 AR74:AT74 AY74:BA74 BF74:BH74 I75:K75 P75:R75 W75:Y75 AD75:AF75 AK75:AM75 AR75:AT75 AY75:BA75 BF75:BH75 E76:E84 G76:H76 L76:L84 N76:O76 S76:S84 U76:V76 Z76:Z84 AB76:AC76 AG76:AG84 AI76:AJ76 AN76:AN84 AP76:AQ76 AU76:AU84 AW76:AX76 BB76:BB84 BD76:BE76 G77:H77 N77:O77 U77:V77 AB77:AC77 AI77:AJ77 AP77:AQ77 AW77:AX77 BD77:BE77 G78:H78 N78:O78 U78:V78 AB78:AC78 AI78:AJ78 AP78:AQ78 AW78:AX78 BD78:BE78 G79:H79 N79:O79 U79:V79 AB79:AC79 AI79:AJ79 AP79:AQ79 AW79:AX79 BD79:BE79 G80:H80 N80:O80 U80:V80 AB80:AC80 AI80:AJ80 AP80:AQ80 AW80:AX80 BD80:BE80 G81:H81 N81:O81 U81:V81 AB81:AC81 AI81:AJ81 AP81:AQ81 AW81:AX81 BD81:BE81 G82:H82 N82:O82 U82:V82 AB82:AC82 AI82:AJ82 AP82:AQ82 AW82:AX82 BD82:BE82 G83:H83 N83:O83 U83:V83 AB83:AC83 AI83:AJ83 AP83:AQ83 AW83:AX83 BD83:BE83 G84:H84 N84:O84 U84:V84 AB84:AC84 AI84:AJ84 AP84:AQ84 AW84:AX84 BD84:BE84" emptyCellReference="1"/>
    <ignoredError sqref="M5:M12 AA5:AA12 AO5:AO12 F14:F21 M14:M21 T14:T21 AA14:AA21 AH14:AH21 AO14:AO21 AV14:AV21 BC14:BC21 F23:F30 M23:M30 T23:T30 AA23:AA30 AH23:AH30 AO23:AO30 AV23:AV30 BC23:BC30 F32:F39 M32:M39 T32:T39 AA32:AA39 AH32:AH39 AO32:AO39 AV32:AV39 BC32:BC39 F41:F48 M41:M48 T41:T48 AA41:AA48 AH41:AH48 AO41:AO48 AV41:AV48 BC41:BC48 F50:F57 M50:M57 T50:T57 AA50:AA57 AH50:AH57 AO50:AO57 AV50:AV57 BC50:BC57 F59:F66 M59:M66 T59:T66 AA59:AA66 AH59:AH66 AO59:AO66 AV59:AV66 BC59:BC66 F68:F75 M68:M75 T68:T75 AA68:AA75 AH68:AH75 AO68:AO75 AV68:AV75 BC68:BC75" formula="1" emptyCellReferenc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7E137-30DD-456C-967B-81DBA3D27FF8}">
  <sheetPr codeName="Sheet29"/>
  <dimension ref="B1:O63"/>
  <sheetViews>
    <sheetView showGridLines="0" zoomScaleNormal="100" zoomScaleSheetLayoutView="100" workbookViewId="0"/>
  </sheetViews>
  <sheetFormatPr defaultColWidth="9" defaultRowHeight="13.5"/>
  <cols>
    <col min="1" max="1" width="4.625" style="12" customWidth="1"/>
    <col min="2" max="2" width="11.625" style="12" customWidth="1"/>
    <col min="3" max="11" width="10.625" style="12" customWidth="1"/>
    <col min="12" max="12" width="3.625" style="12" customWidth="1"/>
    <col min="13" max="16384" width="9" style="12"/>
  </cols>
  <sheetData>
    <row r="1" spans="2:11" s="1" customFormat="1" ht="16.5" customHeight="1">
      <c r="B1" s="3" t="s">
        <v>294</v>
      </c>
      <c r="D1" s="8"/>
      <c r="E1" s="8"/>
    </row>
    <row r="2" spans="2:11" ht="16.5" customHeight="1">
      <c r="B2" s="3" t="s">
        <v>263</v>
      </c>
      <c r="C2" s="167"/>
    </row>
    <row r="3" spans="2:11" ht="16.5" customHeight="1">
      <c r="B3" s="353" t="s">
        <v>241</v>
      </c>
      <c r="C3" s="355" t="s">
        <v>186</v>
      </c>
      <c r="D3" s="356" t="s">
        <v>147</v>
      </c>
      <c r="E3" s="357"/>
      <c r="F3" s="356" t="s">
        <v>148</v>
      </c>
      <c r="G3" s="357"/>
      <c r="H3" s="356" t="s">
        <v>149</v>
      </c>
      <c r="I3" s="357"/>
      <c r="J3" s="356" t="s">
        <v>150</v>
      </c>
      <c r="K3" s="357"/>
    </row>
    <row r="4" spans="2:11" ht="45" customHeight="1">
      <c r="B4" s="354"/>
      <c r="C4" s="355"/>
      <c r="D4" s="13" t="s">
        <v>126</v>
      </c>
      <c r="E4" s="23" t="s">
        <v>185</v>
      </c>
      <c r="F4" s="13" t="s">
        <v>126</v>
      </c>
      <c r="G4" s="23" t="s">
        <v>185</v>
      </c>
      <c r="H4" s="13" t="s">
        <v>126</v>
      </c>
      <c r="I4" s="23" t="s">
        <v>185</v>
      </c>
      <c r="J4" s="13" t="s">
        <v>126</v>
      </c>
      <c r="K4" s="23" t="s">
        <v>185</v>
      </c>
    </row>
    <row r="5" spans="2:11" ht="13.5" customHeight="1">
      <c r="B5" s="146" t="s">
        <v>56</v>
      </c>
      <c r="C5" s="298">
        <v>304</v>
      </c>
      <c r="D5" s="299">
        <v>28</v>
      </c>
      <c r="E5" s="88">
        <f>IFERROR(D5/$C5,"-")</f>
        <v>9.2105263157894732E-2</v>
      </c>
      <c r="F5" s="264">
        <v>161</v>
      </c>
      <c r="G5" s="88">
        <f>IFERROR(F5/$C5,"-")</f>
        <v>0.52960526315789469</v>
      </c>
      <c r="H5" s="264">
        <v>5</v>
      </c>
      <c r="I5" s="88">
        <f t="shared" ref="I5:I10" si="0">IFERROR(H5/$C5,"-")</f>
        <v>1.6447368421052631E-2</v>
      </c>
      <c r="J5" s="264">
        <v>25</v>
      </c>
      <c r="K5" s="39">
        <f t="shared" ref="K5:K10" si="1">IFERROR(J5/$C5,"-")</f>
        <v>8.2236842105263164E-2</v>
      </c>
    </row>
    <row r="6" spans="2:11" ht="13.5" customHeight="1">
      <c r="B6" s="146" t="s">
        <v>57</v>
      </c>
      <c r="C6" s="298">
        <v>832</v>
      </c>
      <c r="D6" s="299">
        <v>57</v>
      </c>
      <c r="E6" s="38">
        <f t="shared" ref="E6:E11" si="2">IFERROR(D6/$C6,"-")</f>
        <v>6.8509615384615391E-2</v>
      </c>
      <c r="F6" s="299">
        <v>500</v>
      </c>
      <c r="G6" s="38">
        <f t="shared" ref="G6:G11" si="3">IFERROR(F6/$C6,"-")</f>
        <v>0.60096153846153844</v>
      </c>
      <c r="H6" s="299">
        <v>21</v>
      </c>
      <c r="I6" s="38">
        <f t="shared" si="0"/>
        <v>2.5240384615384616E-2</v>
      </c>
      <c r="J6" s="299">
        <v>50</v>
      </c>
      <c r="K6" s="38">
        <f t="shared" si="1"/>
        <v>6.0096153846153848E-2</v>
      </c>
    </row>
    <row r="7" spans="2:11" ht="13.5" customHeight="1">
      <c r="B7" s="146" t="s">
        <v>58</v>
      </c>
      <c r="C7" s="298">
        <v>104637</v>
      </c>
      <c r="D7" s="299">
        <v>3925</v>
      </c>
      <c r="E7" s="38">
        <f t="shared" si="2"/>
        <v>3.75106319944188E-2</v>
      </c>
      <c r="F7" s="299">
        <v>59771</v>
      </c>
      <c r="G7" s="38">
        <f t="shared" si="3"/>
        <v>0.57122241654481687</v>
      </c>
      <c r="H7" s="299">
        <v>4081</v>
      </c>
      <c r="I7" s="38">
        <f t="shared" si="0"/>
        <v>3.9001500425279778E-2</v>
      </c>
      <c r="J7" s="299">
        <v>9296</v>
      </c>
      <c r="K7" s="38">
        <f t="shared" si="1"/>
        <v>8.884046752104896E-2</v>
      </c>
    </row>
    <row r="8" spans="2:11" ht="13.5" customHeight="1">
      <c r="B8" s="146" t="s">
        <v>59</v>
      </c>
      <c r="C8" s="298">
        <v>80222</v>
      </c>
      <c r="D8" s="299">
        <v>4410</v>
      </c>
      <c r="E8" s="38">
        <f t="shared" si="2"/>
        <v>5.4972451447233929E-2</v>
      </c>
      <c r="F8" s="299">
        <v>51425</v>
      </c>
      <c r="G8" s="38">
        <f t="shared" si="3"/>
        <v>0.64103363167210992</v>
      </c>
      <c r="H8" s="299">
        <v>2804</v>
      </c>
      <c r="I8" s="38">
        <f t="shared" si="0"/>
        <v>3.4953005409987283E-2</v>
      </c>
      <c r="J8" s="299">
        <v>5565</v>
      </c>
      <c r="K8" s="38">
        <f t="shared" si="1"/>
        <v>6.9369998254842816E-2</v>
      </c>
    </row>
    <row r="9" spans="2:11" ht="13.5" customHeight="1">
      <c r="B9" s="146" t="s">
        <v>60</v>
      </c>
      <c r="C9" s="298">
        <v>35107</v>
      </c>
      <c r="D9" s="299">
        <v>3404</v>
      </c>
      <c r="E9" s="38">
        <f t="shared" si="2"/>
        <v>9.6960720084313667E-2</v>
      </c>
      <c r="F9" s="299">
        <v>24856</v>
      </c>
      <c r="G9" s="38">
        <f t="shared" si="3"/>
        <v>0.70800695018087556</v>
      </c>
      <c r="H9" s="299">
        <v>1383</v>
      </c>
      <c r="I9" s="38">
        <f t="shared" si="0"/>
        <v>3.9393853077733784E-2</v>
      </c>
      <c r="J9" s="299">
        <v>1971</v>
      </c>
      <c r="K9" s="38">
        <f t="shared" si="1"/>
        <v>5.6142649614037088E-2</v>
      </c>
    </row>
    <row r="10" spans="2:11" ht="13.5" customHeight="1">
      <c r="B10" s="146" t="s">
        <v>61</v>
      </c>
      <c r="C10" s="298">
        <v>9890</v>
      </c>
      <c r="D10" s="299">
        <v>1511</v>
      </c>
      <c r="E10" s="38">
        <f t="shared" si="2"/>
        <v>0.15278058645096057</v>
      </c>
      <c r="F10" s="299">
        <v>7210</v>
      </c>
      <c r="G10" s="38">
        <f t="shared" si="3"/>
        <v>0.72901921132457026</v>
      </c>
      <c r="H10" s="299">
        <v>358</v>
      </c>
      <c r="I10" s="38">
        <f t="shared" si="0"/>
        <v>3.6198179979777555E-2</v>
      </c>
      <c r="J10" s="299">
        <v>417</v>
      </c>
      <c r="K10" s="38">
        <f t="shared" si="1"/>
        <v>4.2163801820020219E-2</v>
      </c>
    </row>
    <row r="11" spans="2:11" ht="13.5" customHeight="1" thickBot="1">
      <c r="B11" s="147" t="s">
        <v>62</v>
      </c>
      <c r="C11" s="300">
        <v>1916</v>
      </c>
      <c r="D11" s="299">
        <v>445</v>
      </c>
      <c r="E11" s="38">
        <f t="shared" si="2"/>
        <v>0.23225469728601253</v>
      </c>
      <c r="F11" s="299">
        <v>1295</v>
      </c>
      <c r="G11" s="38">
        <f t="shared" si="3"/>
        <v>0.67588726513569941</v>
      </c>
      <c r="H11" s="299">
        <v>56</v>
      </c>
      <c r="I11" s="38">
        <f>IFERROR(H11/$C11,"-")</f>
        <v>2.9227557411273485E-2</v>
      </c>
      <c r="J11" s="299">
        <v>46</v>
      </c>
      <c r="K11" s="38">
        <f>IFERROR(J11/$C11,"-")</f>
        <v>2.4008350730688934E-2</v>
      </c>
    </row>
    <row r="12" spans="2:11" ht="13.5" customHeight="1" thickTop="1">
      <c r="B12" s="148" t="s">
        <v>127</v>
      </c>
      <c r="C12" s="93">
        <f>地区別_フレイル区分別該当人数･割合!D13</f>
        <v>232908</v>
      </c>
      <c r="D12" s="47">
        <f>地区別_フレイル区分別該当人数･割合!E13</f>
        <v>13780</v>
      </c>
      <c r="E12" s="40">
        <f>地区別_フレイル区分別該当人数･割合!F13</f>
        <v>5.9164992185755751E-2</v>
      </c>
      <c r="F12" s="47">
        <f>地区別_フレイル区分別該当人数･割合!G13</f>
        <v>145218</v>
      </c>
      <c r="G12" s="40">
        <f>地区別_フレイル区分別該当人数･割合!H13</f>
        <v>0.62349940749137001</v>
      </c>
      <c r="H12" s="47">
        <f>地区別_フレイル区分別該当人数･割合!I13</f>
        <v>8708</v>
      </c>
      <c r="I12" s="40">
        <f>地区別_フレイル区分別該当人数･割合!J13</f>
        <v>3.7388153262232299E-2</v>
      </c>
      <c r="J12" s="47">
        <f>地区別_フレイル区分別該当人数･割合!K13</f>
        <v>17370</v>
      </c>
      <c r="K12" s="40">
        <f>地区別_フレイル区分別該当人数･割合!L13</f>
        <v>7.4578803647792263E-2</v>
      </c>
    </row>
    <row r="13" spans="2:11" ht="13.5" customHeight="1">
      <c r="C13" s="19"/>
      <c r="D13" s="19"/>
      <c r="E13" s="20"/>
    </row>
    <row r="14" spans="2:11" ht="16.5" customHeight="1">
      <c r="B14" s="353" t="s">
        <v>241</v>
      </c>
      <c r="C14" s="355" t="s">
        <v>186</v>
      </c>
      <c r="D14" s="356" t="s">
        <v>151</v>
      </c>
      <c r="E14" s="357"/>
      <c r="F14" s="356" t="s">
        <v>152</v>
      </c>
      <c r="G14" s="357"/>
      <c r="H14" s="356" t="s">
        <v>153</v>
      </c>
      <c r="I14" s="357"/>
      <c r="J14" s="356" t="s">
        <v>142</v>
      </c>
      <c r="K14" s="357"/>
    </row>
    <row r="15" spans="2:11" ht="45" customHeight="1">
      <c r="B15" s="354"/>
      <c r="C15" s="355"/>
      <c r="D15" s="13" t="s">
        <v>126</v>
      </c>
      <c r="E15" s="23" t="s">
        <v>185</v>
      </c>
      <c r="F15" s="13" t="s">
        <v>126</v>
      </c>
      <c r="G15" s="23" t="s">
        <v>185</v>
      </c>
      <c r="H15" s="13" t="s">
        <v>126</v>
      </c>
      <c r="I15" s="23" t="s">
        <v>185</v>
      </c>
      <c r="J15" s="13" t="s">
        <v>126</v>
      </c>
      <c r="K15" s="23" t="s">
        <v>185</v>
      </c>
    </row>
    <row r="16" spans="2:11" ht="13.5" customHeight="1">
      <c r="B16" s="146" t="s">
        <v>56</v>
      </c>
      <c r="C16" s="120">
        <f>C5</f>
        <v>304</v>
      </c>
      <c r="D16" s="262">
        <v>55</v>
      </c>
      <c r="E16" s="88">
        <f>IFERROR(D16/$C16,"-")</f>
        <v>0.18092105263157895</v>
      </c>
      <c r="F16" s="264">
        <v>75</v>
      </c>
      <c r="G16" s="88">
        <f t="shared" ref="G16:G22" si="4">IFERROR(F16/$C16,"-")</f>
        <v>0.24671052631578946</v>
      </c>
      <c r="H16" s="264">
        <v>9</v>
      </c>
      <c r="I16" s="88">
        <f t="shared" ref="I16:I22" si="5">IFERROR(H16/$C16,"-")</f>
        <v>2.9605263157894735E-2</v>
      </c>
      <c r="J16" s="264">
        <v>115</v>
      </c>
      <c r="K16" s="39">
        <f t="shared" ref="K16:K22" si="6">IFERROR(J16/$C16,"-")</f>
        <v>0.37828947368421051</v>
      </c>
    </row>
    <row r="17" spans="2:11" ht="13.5" customHeight="1">
      <c r="B17" s="146" t="s">
        <v>57</v>
      </c>
      <c r="C17" s="120">
        <f t="shared" ref="C17:C22" si="7">C6</f>
        <v>832</v>
      </c>
      <c r="D17" s="262">
        <v>186</v>
      </c>
      <c r="E17" s="38">
        <f t="shared" ref="E17:E22" si="8">IFERROR(D17/$C17,"-")</f>
        <v>0.22355769230769232</v>
      </c>
      <c r="F17" s="299">
        <v>237</v>
      </c>
      <c r="G17" s="38">
        <f t="shared" si="4"/>
        <v>0.28485576923076922</v>
      </c>
      <c r="H17" s="299">
        <v>54</v>
      </c>
      <c r="I17" s="38">
        <f t="shared" si="5"/>
        <v>6.4903846153846159E-2</v>
      </c>
      <c r="J17" s="299">
        <v>275</v>
      </c>
      <c r="K17" s="38">
        <f t="shared" si="6"/>
        <v>0.33052884615384615</v>
      </c>
    </row>
    <row r="18" spans="2:11" ht="13.5" customHeight="1">
      <c r="B18" s="146" t="s">
        <v>58</v>
      </c>
      <c r="C18" s="120">
        <f t="shared" si="7"/>
        <v>104637</v>
      </c>
      <c r="D18" s="262">
        <v>16589</v>
      </c>
      <c r="E18" s="38">
        <f t="shared" si="8"/>
        <v>0.15853856666379962</v>
      </c>
      <c r="F18" s="299">
        <v>29674</v>
      </c>
      <c r="G18" s="38">
        <f t="shared" si="4"/>
        <v>0.28358993472672189</v>
      </c>
      <c r="H18" s="299">
        <v>807</v>
      </c>
      <c r="I18" s="38">
        <f t="shared" si="5"/>
        <v>7.7123770750308213E-3</v>
      </c>
      <c r="J18" s="299">
        <v>40941</v>
      </c>
      <c r="K18" s="38">
        <f t="shared" si="6"/>
        <v>0.39126695146076435</v>
      </c>
    </row>
    <row r="19" spans="2:11" ht="13.5" customHeight="1">
      <c r="B19" s="146" t="s">
        <v>59</v>
      </c>
      <c r="C19" s="120">
        <f t="shared" si="7"/>
        <v>80222</v>
      </c>
      <c r="D19" s="262">
        <v>16918</v>
      </c>
      <c r="E19" s="38">
        <f t="shared" si="8"/>
        <v>0.21088978085811871</v>
      </c>
      <c r="F19" s="299">
        <v>25926</v>
      </c>
      <c r="G19" s="38">
        <f t="shared" si="4"/>
        <v>0.32317818054897657</v>
      </c>
      <c r="H19" s="299">
        <v>1470</v>
      </c>
      <c r="I19" s="38">
        <f t="shared" si="5"/>
        <v>1.832415048241131E-2</v>
      </c>
      <c r="J19" s="299">
        <v>24387</v>
      </c>
      <c r="K19" s="38">
        <f t="shared" si="6"/>
        <v>0.30399391688065619</v>
      </c>
    </row>
    <row r="20" spans="2:11" ht="13.5" customHeight="1">
      <c r="B20" s="146" t="s">
        <v>60</v>
      </c>
      <c r="C20" s="120">
        <f t="shared" si="7"/>
        <v>35107</v>
      </c>
      <c r="D20" s="262">
        <v>9919</v>
      </c>
      <c r="E20" s="38">
        <f t="shared" si="8"/>
        <v>0.28253624633264024</v>
      </c>
      <c r="F20" s="299">
        <v>11353</v>
      </c>
      <c r="G20" s="38">
        <f t="shared" si="4"/>
        <v>0.32338280115076767</v>
      </c>
      <c r="H20" s="299">
        <v>1635</v>
      </c>
      <c r="I20" s="38">
        <f t="shared" si="5"/>
        <v>4.6571908736149484E-2</v>
      </c>
      <c r="J20" s="299">
        <v>6847</v>
      </c>
      <c r="K20" s="38">
        <f t="shared" si="6"/>
        <v>0.19503232973481072</v>
      </c>
    </row>
    <row r="21" spans="2:11" ht="13.5" customHeight="1">
      <c r="B21" s="146" t="s">
        <v>61</v>
      </c>
      <c r="C21" s="120">
        <f t="shared" si="7"/>
        <v>9890</v>
      </c>
      <c r="D21" s="262">
        <v>3377</v>
      </c>
      <c r="E21" s="38">
        <f>IFERROR(D21/$C21,"-")</f>
        <v>0.34145601617795751</v>
      </c>
      <c r="F21" s="299">
        <v>2920</v>
      </c>
      <c r="G21" s="38">
        <f>IFERROR(F21/$C21,"-")</f>
        <v>0.29524772497472196</v>
      </c>
      <c r="H21" s="299">
        <v>1130</v>
      </c>
      <c r="I21" s="38">
        <f>IFERROR(H21/$C21,"-")</f>
        <v>0.11425682507583418</v>
      </c>
      <c r="J21" s="299">
        <v>1169</v>
      </c>
      <c r="K21" s="38">
        <f t="shared" si="6"/>
        <v>0.11820020222446916</v>
      </c>
    </row>
    <row r="22" spans="2:11" ht="13.5" customHeight="1" thickBot="1">
      <c r="B22" s="147" t="s">
        <v>62</v>
      </c>
      <c r="C22" s="120">
        <f t="shared" si="7"/>
        <v>1916</v>
      </c>
      <c r="D22" s="262">
        <v>723</v>
      </c>
      <c r="E22" s="38">
        <f t="shared" si="8"/>
        <v>0.37734864300626303</v>
      </c>
      <c r="F22" s="299">
        <v>414</v>
      </c>
      <c r="G22" s="38">
        <f t="shared" si="4"/>
        <v>0.21607515657620041</v>
      </c>
      <c r="H22" s="299">
        <v>414</v>
      </c>
      <c r="I22" s="38">
        <f t="shared" si="5"/>
        <v>0.21607515657620041</v>
      </c>
      <c r="J22" s="299">
        <v>176</v>
      </c>
      <c r="K22" s="38">
        <f t="shared" si="6"/>
        <v>9.1858037578288101E-2</v>
      </c>
    </row>
    <row r="23" spans="2:11" ht="13.5" customHeight="1" thickTop="1">
      <c r="B23" s="148" t="s">
        <v>127</v>
      </c>
      <c r="C23" s="65">
        <f>地区別_フレイル区分別該当人数･割合!D13</f>
        <v>232908</v>
      </c>
      <c r="D23" s="46">
        <f>地区別_フレイル区分別該当人数･割合!M13</f>
        <v>47767</v>
      </c>
      <c r="E23" s="40">
        <f>地区別_フレイル区分別該当人数･割合!N13</f>
        <v>0.20508956326103012</v>
      </c>
      <c r="F23" s="47">
        <f>地区別_フレイル区分別該当人数･割合!O13</f>
        <v>70599</v>
      </c>
      <c r="G23" s="40">
        <f>地区別_フレイル区分別該当人数･割合!P13</f>
        <v>0.30311968674326345</v>
      </c>
      <c r="H23" s="47">
        <f>地区別_フレイル区分別該当人数･割合!Q13</f>
        <v>5519</v>
      </c>
      <c r="I23" s="40">
        <f>地区別_フレイル区分別該当人数･割合!R13</f>
        <v>2.3696051659882873E-2</v>
      </c>
      <c r="J23" s="47">
        <f>地区別_フレイル区分別該当人数･割合!S13</f>
        <v>73910</v>
      </c>
      <c r="K23" s="40">
        <f>地区別_フレイル区分別該当人数･割合!T13</f>
        <v>0.31733560032287428</v>
      </c>
    </row>
    <row r="24" spans="2:11" ht="13.5" customHeight="1">
      <c r="B24" s="21" t="s">
        <v>237</v>
      </c>
      <c r="C24" s="19"/>
      <c r="D24" s="19"/>
      <c r="E24" s="20"/>
    </row>
    <row r="25" spans="2:11" ht="13.5" customHeight="1">
      <c r="B25" s="21" t="s">
        <v>238</v>
      </c>
      <c r="C25" s="19"/>
      <c r="D25" s="19"/>
      <c r="E25" s="20"/>
    </row>
    <row r="26" spans="2:11" ht="13.5" customHeight="1">
      <c r="B26" s="62" t="s">
        <v>239</v>
      </c>
      <c r="C26" s="19"/>
      <c r="D26" s="19"/>
      <c r="E26" s="20"/>
    </row>
    <row r="27" spans="2:11" ht="13.5" customHeight="1">
      <c r="B27" s="22" t="s">
        <v>240</v>
      </c>
      <c r="C27" s="19"/>
      <c r="D27" s="19"/>
      <c r="E27" s="20"/>
    </row>
    <row r="28" spans="2:11" ht="13.5" customHeight="1">
      <c r="B28" s="17" t="s">
        <v>208</v>
      </c>
      <c r="C28" s="19"/>
      <c r="D28" s="19"/>
      <c r="E28" s="20"/>
    </row>
    <row r="29" spans="2:11" ht="13.5" customHeight="1">
      <c r="B29" s="18" t="s">
        <v>275</v>
      </c>
      <c r="C29" s="19"/>
      <c r="D29" s="19"/>
      <c r="E29" s="20"/>
    </row>
    <row r="30" spans="2:11" ht="13.5" customHeight="1">
      <c r="B30" s="29"/>
      <c r="C30" s="19"/>
      <c r="D30" s="19"/>
      <c r="E30" s="20"/>
    </row>
    <row r="31" spans="2:11" ht="13.5" customHeight="1">
      <c r="B31" s="14"/>
    </row>
    <row r="32" spans="2:11" ht="16.5" customHeight="1">
      <c r="B32" s="3" t="s">
        <v>333</v>
      </c>
    </row>
    <row r="33" spans="2:15" ht="16.5" customHeight="1">
      <c r="B33" s="3" t="s">
        <v>99</v>
      </c>
      <c r="C33" s="167"/>
      <c r="N33" s="5" t="s">
        <v>168</v>
      </c>
    </row>
    <row r="34" spans="2:15">
      <c r="N34" s="5" t="s">
        <v>170</v>
      </c>
      <c r="O34" s="5" t="s">
        <v>264</v>
      </c>
    </row>
    <row r="35" spans="2:15">
      <c r="N35" s="5" t="s">
        <v>171</v>
      </c>
    </row>
    <row r="36" spans="2:15">
      <c r="N36" s="5" t="s">
        <v>172</v>
      </c>
    </row>
    <row r="37" spans="2:15">
      <c r="N37" s="5" t="s">
        <v>173</v>
      </c>
    </row>
    <row r="38" spans="2:15">
      <c r="N38" s="5" t="s">
        <v>174</v>
      </c>
    </row>
    <row r="39" spans="2:15">
      <c r="N39" s="5" t="s">
        <v>175</v>
      </c>
    </row>
    <row r="40" spans="2:15">
      <c r="N40" s="5" t="s">
        <v>176</v>
      </c>
    </row>
    <row r="41" spans="2:15">
      <c r="N41" s="5" t="s">
        <v>169</v>
      </c>
    </row>
    <row r="51" spans="2:2">
      <c r="B51" s="117"/>
    </row>
    <row r="61" spans="2:2">
      <c r="B61" s="21" t="s">
        <v>237</v>
      </c>
    </row>
    <row r="62" spans="2:2">
      <c r="B62" s="21" t="s">
        <v>238</v>
      </c>
    </row>
    <row r="63" spans="2:2">
      <c r="B63" s="22" t="s">
        <v>239</v>
      </c>
    </row>
  </sheetData>
  <mergeCells count="12">
    <mergeCell ref="B3:B4"/>
    <mergeCell ref="C14:C15"/>
    <mergeCell ref="B14:B15"/>
    <mergeCell ref="H14:I14"/>
    <mergeCell ref="J14:K14"/>
    <mergeCell ref="D14:E14"/>
    <mergeCell ref="F14:G14"/>
    <mergeCell ref="H3:I3"/>
    <mergeCell ref="J3:K3"/>
    <mergeCell ref="C3:C4"/>
    <mergeCell ref="D3:E3"/>
    <mergeCell ref="F3:G3"/>
  </mergeCells>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2-12.①フレイルに係る分析(医科)</oddHeader>
  </headerFooter>
  <ignoredErrors>
    <ignoredError sqref="E5:E11 G5:G11 I5:I11 K5:K11 C16:C22 E16:E22 G16:G22 I16:I22 K16:K22" emptyCellReference="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19EFF-C510-47A7-A6B2-8D1A49DA0EC5}">
  <dimension ref="B1:BJ685"/>
  <sheetViews>
    <sheetView showGridLines="0" zoomScaleNormal="100" zoomScaleSheetLayoutView="100" workbookViewId="0"/>
  </sheetViews>
  <sheetFormatPr defaultColWidth="9" defaultRowHeight="13.5"/>
  <cols>
    <col min="1" max="1" width="4.625" style="1" customWidth="1"/>
    <col min="2" max="2" width="3.125" style="1" customWidth="1"/>
    <col min="3" max="3" width="12.625" style="1" customWidth="1"/>
    <col min="4" max="4" width="25.125" style="1" customWidth="1"/>
    <col min="5" max="60" width="10.625" style="1" customWidth="1"/>
    <col min="61" max="16384" width="9" style="1"/>
  </cols>
  <sheetData>
    <row r="1" spans="2:62" ht="16.5" customHeight="1">
      <c r="B1" s="3" t="s">
        <v>332</v>
      </c>
    </row>
    <row r="2" spans="2:62" ht="16.5" customHeight="1">
      <c r="B2" s="3" t="s">
        <v>251</v>
      </c>
      <c r="D2" s="5"/>
    </row>
    <row r="3" spans="2:62" ht="16.5" customHeight="1">
      <c r="B3" s="427"/>
      <c r="C3" s="427" t="s">
        <v>211</v>
      </c>
      <c r="D3" s="429" t="s">
        <v>329</v>
      </c>
      <c r="E3" s="388" t="s">
        <v>147</v>
      </c>
      <c r="F3" s="389"/>
      <c r="G3" s="389"/>
      <c r="H3" s="389"/>
      <c r="I3" s="389"/>
      <c r="J3" s="389"/>
      <c r="K3" s="390"/>
      <c r="L3" s="388" t="s">
        <v>148</v>
      </c>
      <c r="M3" s="389"/>
      <c r="N3" s="389"/>
      <c r="O3" s="389"/>
      <c r="P3" s="389"/>
      <c r="Q3" s="389"/>
      <c r="R3" s="390"/>
      <c r="S3" s="388" t="s">
        <v>149</v>
      </c>
      <c r="T3" s="389"/>
      <c r="U3" s="389"/>
      <c r="V3" s="389"/>
      <c r="W3" s="389"/>
      <c r="X3" s="389"/>
      <c r="Y3" s="390"/>
      <c r="Z3" s="388" t="s">
        <v>150</v>
      </c>
      <c r="AA3" s="389"/>
      <c r="AB3" s="389"/>
      <c r="AC3" s="389"/>
      <c r="AD3" s="389"/>
      <c r="AE3" s="389"/>
      <c r="AF3" s="390"/>
      <c r="AG3" s="388" t="s">
        <v>151</v>
      </c>
      <c r="AH3" s="389"/>
      <c r="AI3" s="389"/>
      <c r="AJ3" s="389"/>
      <c r="AK3" s="389"/>
      <c r="AL3" s="389"/>
      <c r="AM3" s="390"/>
      <c r="AN3" s="388" t="s">
        <v>152</v>
      </c>
      <c r="AO3" s="389"/>
      <c r="AP3" s="389"/>
      <c r="AQ3" s="389"/>
      <c r="AR3" s="389"/>
      <c r="AS3" s="389"/>
      <c r="AT3" s="390"/>
      <c r="AU3" s="388" t="s">
        <v>153</v>
      </c>
      <c r="AV3" s="389"/>
      <c r="AW3" s="389"/>
      <c r="AX3" s="389"/>
      <c r="AY3" s="389"/>
      <c r="AZ3" s="389"/>
      <c r="BA3" s="390"/>
      <c r="BB3" s="388" t="s">
        <v>142</v>
      </c>
      <c r="BC3" s="389"/>
      <c r="BD3" s="389"/>
      <c r="BE3" s="389"/>
      <c r="BF3" s="389"/>
      <c r="BG3" s="389"/>
      <c r="BH3" s="390"/>
    </row>
    <row r="4" spans="2:62" ht="51.75" customHeight="1">
      <c r="B4" s="428"/>
      <c r="C4" s="428"/>
      <c r="D4" s="430"/>
      <c r="E4" s="6" t="s">
        <v>63</v>
      </c>
      <c r="F4" s="192" t="s">
        <v>233</v>
      </c>
      <c r="G4" s="193" t="s">
        <v>298</v>
      </c>
      <c r="H4" s="193" t="s">
        <v>274</v>
      </c>
      <c r="I4" s="215" t="s">
        <v>311</v>
      </c>
      <c r="J4" s="256" t="s">
        <v>312</v>
      </c>
      <c r="K4" s="257" t="s">
        <v>326</v>
      </c>
      <c r="L4" s="6" t="s">
        <v>63</v>
      </c>
      <c r="M4" s="192" t="s">
        <v>233</v>
      </c>
      <c r="N4" s="193" t="s">
        <v>298</v>
      </c>
      <c r="O4" s="193" t="s">
        <v>274</v>
      </c>
      <c r="P4" s="215" t="s">
        <v>311</v>
      </c>
      <c r="Q4" s="256" t="s">
        <v>312</v>
      </c>
      <c r="R4" s="257" t="s">
        <v>326</v>
      </c>
      <c r="S4" s="6" t="s">
        <v>63</v>
      </c>
      <c r="T4" s="192" t="s">
        <v>233</v>
      </c>
      <c r="U4" s="193" t="s">
        <v>298</v>
      </c>
      <c r="V4" s="193" t="s">
        <v>274</v>
      </c>
      <c r="W4" s="215" t="s">
        <v>311</v>
      </c>
      <c r="X4" s="256" t="s">
        <v>312</v>
      </c>
      <c r="Y4" s="257" t="s">
        <v>326</v>
      </c>
      <c r="Z4" s="6" t="s">
        <v>63</v>
      </c>
      <c r="AA4" s="192" t="s">
        <v>233</v>
      </c>
      <c r="AB4" s="193" t="s">
        <v>298</v>
      </c>
      <c r="AC4" s="193" t="s">
        <v>274</v>
      </c>
      <c r="AD4" s="215" t="s">
        <v>311</v>
      </c>
      <c r="AE4" s="256" t="s">
        <v>312</v>
      </c>
      <c r="AF4" s="257" t="s">
        <v>326</v>
      </c>
      <c r="AG4" s="6" t="s">
        <v>63</v>
      </c>
      <c r="AH4" s="192" t="s">
        <v>233</v>
      </c>
      <c r="AI4" s="193" t="s">
        <v>298</v>
      </c>
      <c r="AJ4" s="193" t="s">
        <v>274</v>
      </c>
      <c r="AK4" s="215" t="s">
        <v>311</v>
      </c>
      <c r="AL4" s="256" t="s">
        <v>312</v>
      </c>
      <c r="AM4" s="257" t="s">
        <v>326</v>
      </c>
      <c r="AN4" s="6" t="s">
        <v>63</v>
      </c>
      <c r="AO4" s="192" t="s">
        <v>233</v>
      </c>
      <c r="AP4" s="193" t="s">
        <v>298</v>
      </c>
      <c r="AQ4" s="193" t="s">
        <v>274</v>
      </c>
      <c r="AR4" s="215" t="s">
        <v>311</v>
      </c>
      <c r="AS4" s="256" t="s">
        <v>312</v>
      </c>
      <c r="AT4" s="257" t="s">
        <v>326</v>
      </c>
      <c r="AU4" s="6" t="s">
        <v>63</v>
      </c>
      <c r="AV4" s="192" t="s">
        <v>233</v>
      </c>
      <c r="AW4" s="193" t="s">
        <v>298</v>
      </c>
      <c r="AX4" s="193" t="s">
        <v>274</v>
      </c>
      <c r="AY4" s="215" t="s">
        <v>311</v>
      </c>
      <c r="AZ4" s="256" t="s">
        <v>312</v>
      </c>
      <c r="BA4" s="257" t="s">
        <v>326</v>
      </c>
      <c r="BB4" s="6" t="s">
        <v>63</v>
      </c>
      <c r="BC4" s="192" t="s">
        <v>233</v>
      </c>
      <c r="BD4" s="193" t="s">
        <v>298</v>
      </c>
      <c r="BE4" s="193" t="s">
        <v>274</v>
      </c>
      <c r="BF4" s="215" t="s">
        <v>311</v>
      </c>
      <c r="BG4" s="256" t="s">
        <v>312</v>
      </c>
      <c r="BH4" s="257" t="s">
        <v>326</v>
      </c>
    </row>
    <row r="5" spans="2:62" s="8" customFormat="1">
      <c r="B5" s="412">
        <v>1</v>
      </c>
      <c r="C5" s="419" t="s">
        <v>307</v>
      </c>
      <c r="D5" s="105" t="s">
        <v>142</v>
      </c>
      <c r="E5" s="109">
        <v>2618</v>
      </c>
      <c r="F5" s="195">
        <f>IFERROR(E5/E13,"-")</f>
        <v>0.9984744469870328</v>
      </c>
      <c r="G5" s="196">
        <v>0</v>
      </c>
      <c r="H5" s="196">
        <v>0</v>
      </c>
      <c r="I5" s="196">
        <f t="shared" ref="I5:I12" si="0">IFERROR(G5/E5,"-")</f>
        <v>0</v>
      </c>
      <c r="J5" s="196" t="str">
        <f t="shared" ref="J5:J68" si="1">IFERROR(G5/H5,"-")</f>
        <v>-</v>
      </c>
      <c r="K5" s="106">
        <f t="shared" ref="K5:K68" si="2">IFERROR(H5/E5,"-")</f>
        <v>0</v>
      </c>
      <c r="L5" s="109">
        <v>25736</v>
      </c>
      <c r="M5" s="195">
        <f>IFERROR(L5/L13,"-")</f>
        <v>0.99930107944396984</v>
      </c>
      <c r="N5" s="196">
        <v>0</v>
      </c>
      <c r="O5" s="196">
        <v>0</v>
      </c>
      <c r="P5" s="196">
        <f t="shared" ref="P5:P68" si="3">IFERROR(N5/L5,"-")</f>
        <v>0</v>
      </c>
      <c r="Q5" s="196" t="str">
        <f t="shared" ref="Q5:Q68" si="4">IFERROR(N5/O5,"-")</f>
        <v>-</v>
      </c>
      <c r="R5" s="106">
        <f t="shared" ref="R5:R68" si="5">IFERROR(O5/L5,"-")</f>
        <v>0</v>
      </c>
      <c r="S5" s="109">
        <v>1488</v>
      </c>
      <c r="T5" s="195">
        <f>IFERROR(S5/S13,"-")</f>
        <v>0.99932840832773673</v>
      </c>
      <c r="U5" s="196">
        <v>0</v>
      </c>
      <c r="V5" s="196">
        <v>0</v>
      </c>
      <c r="W5" s="196">
        <f t="shared" ref="W5:W68" si="6">IFERROR(U5/S5,"-")</f>
        <v>0</v>
      </c>
      <c r="X5" s="196" t="str">
        <f t="shared" ref="X5:X68" si="7">IFERROR(U5/V5,"-")</f>
        <v>-</v>
      </c>
      <c r="Y5" s="106">
        <f t="shared" ref="Y5:Y68" si="8">IFERROR(V5/S5,"-")</f>
        <v>0</v>
      </c>
      <c r="Z5" s="109">
        <v>2731</v>
      </c>
      <c r="AA5" s="195">
        <f>IFERROR(Z5/Z13,"-")</f>
        <v>0.99926820343944378</v>
      </c>
      <c r="AB5" s="196">
        <v>0</v>
      </c>
      <c r="AC5" s="196">
        <v>0</v>
      </c>
      <c r="AD5" s="196">
        <f t="shared" ref="AD5:AD68" si="9">IFERROR(AB5/Z5,"-")</f>
        <v>0</v>
      </c>
      <c r="AE5" s="196" t="str">
        <f t="shared" ref="AE5:AE68" si="10">IFERROR(AB5/AC5,"-")</f>
        <v>-</v>
      </c>
      <c r="AF5" s="106">
        <f t="shared" ref="AF5:AF68" si="11">IFERROR(AC5/Z5,"-")</f>
        <v>0</v>
      </c>
      <c r="AG5" s="109">
        <v>8902</v>
      </c>
      <c r="AH5" s="195">
        <f>IFERROR(AG5/AG13,"-")</f>
        <v>0.99932644813650651</v>
      </c>
      <c r="AI5" s="196">
        <v>0</v>
      </c>
      <c r="AJ5" s="196">
        <v>0</v>
      </c>
      <c r="AK5" s="196">
        <f t="shared" ref="AK5:AK68" si="12">IFERROR(AI5/AG5,"-")</f>
        <v>0</v>
      </c>
      <c r="AL5" s="196" t="str">
        <f t="shared" ref="AL5:AL68" si="13">IFERROR(AI5/AJ5,"-")</f>
        <v>-</v>
      </c>
      <c r="AM5" s="106">
        <f t="shared" ref="AM5:AM68" si="14">IFERROR(AJ5/AG5,"-")</f>
        <v>0</v>
      </c>
      <c r="AN5" s="109">
        <v>12615</v>
      </c>
      <c r="AO5" s="195">
        <f>IFERROR(AN5/AN13,"-")</f>
        <v>0.99944541277135157</v>
      </c>
      <c r="AP5" s="196">
        <v>0</v>
      </c>
      <c r="AQ5" s="196">
        <v>0</v>
      </c>
      <c r="AR5" s="196">
        <f t="shared" ref="AR5:AR68" si="15">IFERROR(AP5/AN5,"-")</f>
        <v>0</v>
      </c>
      <c r="AS5" s="196" t="str">
        <f t="shared" ref="AS5:AS68" si="16">IFERROR(AP5/AQ5,"-")</f>
        <v>-</v>
      </c>
      <c r="AT5" s="106">
        <f t="shared" ref="AT5:AT68" si="17">IFERROR(AQ5/AN5,"-")</f>
        <v>0</v>
      </c>
      <c r="AU5" s="109">
        <v>0</v>
      </c>
      <c r="AV5" s="195">
        <f>IFERROR(AU5/AU13,"-")</f>
        <v>0</v>
      </c>
      <c r="AW5" s="196">
        <v>0</v>
      </c>
      <c r="AX5" s="196">
        <v>0</v>
      </c>
      <c r="AY5" s="196" t="str">
        <f t="shared" ref="AY5:AY68" si="18">IFERROR(AW5/AU5,"-")</f>
        <v>-</v>
      </c>
      <c r="AZ5" s="196" t="str">
        <f t="shared" ref="AZ5:AZ68" si="19">IFERROR(AW5/AX5,"-")</f>
        <v>-</v>
      </c>
      <c r="BA5" s="106" t="str">
        <f t="shared" ref="BA5:BA68" si="20">IFERROR(AX5/AU5,"-")</f>
        <v>-</v>
      </c>
      <c r="BB5" s="109">
        <v>12994</v>
      </c>
      <c r="BC5" s="195">
        <f>IFERROR(BB5/BB13,"-")</f>
        <v>0.99976917750250061</v>
      </c>
      <c r="BD5" s="196">
        <v>0</v>
      </c>
      <c r="BE5" s="196">
        <v>0</v>
      </c>
      <c r="BF5" s="196">
        <f t="shared" ref="BF5:BF68" si="21">IFERROR(BD5/BB5,"-")</f>
        <v>0</v>
      </c>
      <c r="BG5" s="196" t="str">
        <f t="shared" ref="BG5:BG68" si="22">IFERROR(BD5/BE5,"-")</f>
        <v>-</v>
      </c>
      <c r="BH5" s="106">
        <f t="shared" ref="BH5:BH68" si="23">IFERROR(BE5/BB5,"-")</f>
        <v>0</v>
      </c>
      <c r="BJ5" s="59"/>
    </row>
    <row r="6" spans="2:62" s="8" customFormat="1">
      <c r="B6" s="412"/>
      <c r="C6" s="419"/>
      <c r="D6" s="105" t="s">
        <v>139</v>
      </c>
      <c r="E6" s="110">
        <v>1</v>
      </c>
      <c r="F6" s="197">
        <f>IFERROR(E6/E13,"-")</f>
        <v>3.8138825324180017E-4</v>
      </c>
      <c r="G6" s="52">
        <v>0</v>
      </c>
      <c r="H6" s="52">
        <v>0</v>
      </c>
      <c r="I6" s="52">
        <f t="shared" si="0"/>
        <v>0</v>
      </c>
      <c r="J6" s="52" t="str">
        <f t="shared" si="1"/>
        <v>-</v>
      </c>
      <c r="K6" s="10">
        <f t="shared" si="2"/>
        <v>0</v>
      </c>
      <c r="L6" s="110">
        <v>2</v>
      </c>
      <c r="M6" s="197">
        <f>IFERROR(L6/L13,"-")</f>
        <v>7.7657839558903469E-5</v>
      </c>
      <c r="N6" s="52">
        <v>0</v>
      </c>
      <c r="O6" s="52">
        <v>0</v>
      </c>
      <c r="P6" s="52">
        <f t="shared" si="3"/>
        <v>0</v>
      </c>
      <c r="Q6" s="52" t="str">
        <f t="shared" si="4"/>
        <v>-</v>
      </c>
      <c r="R6" s="10">
        <f t="shared" si="5"/>
        <v>0</v>
      </c>
      <c r="S6" s="110">
        <v>0</v>
      </c>
      <c r="T6" s="197">
        <f>IFERROR(S6/S13,"-")</f>
        <v>0</v>
      </c>
      <c r="U6" s="52">
        <v>0</v>
      </c>
      <c r="V6" s="52">
        <v>0</v>
      </c>
      <c r="W6" s="52" t="str">
        <f t="shared" si="6"/>
        <v>-</v>
      </c>
      <c r="X6" s="52" t="str">
        <f t="shared" si="7"/>
        <v>-</v>
      </c>
      <c r="Y6" s="10" t="str">
        <f t="shared" si="8"/>
        <v>-</v>
      </c>
      <c r="Z6" s="110">
        <v>0</v>
      </c>
      <c r="AA6" s="197">
        <f>IFERROR(Z6/Z13,"-")</f>
        <v>0</v>
      </c>
      <c r="AB6" s="52">
        <v>0</v>
      </c>
      <c r="AC6" s="52">
        <v>0</v>
      </c>
      <c r="AD6" s="52" t="str">
        <f t="shared" si="9"/>
        <v>-</v>
      </c>
      <c r="AE6" s="52" t="str">
        <f t="shared" si="10"/>
        <v>-</v>
      </c>
      <c r="AF6" s="10" t="str">
        <f t="shared" si="11"/>
        <v>-</v>
      </c>
      <c r="AG6" s="110">
        <v>1</v>
      </c>
      <c r="AH6" s="197">
        <f>IFERROR(AG6/AG13,"-")</f>
        <v>1.1225864391558149E-4</v>
      </c>
      <c r="AI6" s="52">
        <v>0</v>
      </c>
      <c r="AJ6" s="52">
        <v>0</v>
      </c>
      <c r="AK6" s="52">
        <f t="shared" si="12"/>
        <v>0</v>
      </c>
      <c r="AL6" s="52" t="str">
        <f t="shared" si="13"/>
        <v>-</v>
      </c>
      <c r="AM6" s="10">
        <f t="shared" si="14"/>
        <v>0</v>
      </c>
      <c r="AN6" s="110">
        <v>1</v>
      </c>
      <c r="AO6" s="197">
        <f>IFERROR(AN6/AN13,"-")</f>
        <v>7.9226746949770242E-5</v>
      </c>
      <c r="AP6" s="52">
        <v>0</v>
      </c>
      <c r="AQ6" s="52">
        <v>0</v>
      </c>
      <c r="AR6" s="52">
        <f t="shared" si="15"/>
        <v>0</v>
      </c>
      <c r="AS6" s="52" t="str">
        <f t="shared" si="16"/>
        <v>-</v>
      </c>
      <c r="AT6" s="10">
        <f t="shared" si="17"/>
        <v>0</v>
      </c>
      <c r="AU6" s="110">
        <v>0</v>
      </c>
      <c r="AV6" s="197">
        <f>IFERROR(AU6/AU13,"-")</f>
        <v>0</v>
      </c>
      <c r="AW6" s="52">
        <v>0</v>
      </c>
      <c r="AX6" s="52">
        <v>0</v>
      </c>
      <c r="AY6" s="52" t="str">
        <f t="shared" si="18"/>
        <v>-</v>
      </c>
      <c r="AZ6" s="52" t="str">
        <f t="shared" si="19"/>
        <v>-</v>
      </c>
      <c r="BA6" s="10" t="str">
        <f t="shared" si="20"/>
        <v>-</v>
      </c>
      <c r="BB6" s="110">
        <v>0</v>
      </c>
      <c r="BC6" s="197">
        <f>IFERROR(BB6/BB13,"-")</f>
        <v>0</v>
      </c>
      <c r="BD6" s="52">
        <v>0</v>
      </c>
      <c r="BE6" s="52">
        <v>0</v>
      </c>
      <c r="BF6" s="52" t="str">
        <f t="shared" si="21"/>
        <v>-</v>
      </c>
      <c r="BG6" s="52" t="str">
        <f t="shared" si="22"/>
        <v>-</v>
      </c>
      <c r="BH6" s="10" t="str">
        <f t="shared" si="23"/>
        <v>-</v>
      </c>
      <c r="BJ6" s="59"/>
    </row>
    <row r="7" spans="2:62" s="8" customFormat="1">
      <c r="B7" s="412"/>
      <c r="C7" s="419"/>
      <c r="D7" s="105" t="s">
        <v>140</v>
      </c>
      <c r="E7" s="110">
        <v>0</v>
      </c>
      <c r="F7" s="197">
        <f>IFERROR(E7/E13,"-")</f>
        <v>0</v>
      </c>
      <c r="G7" s="52">
        <v>0</v>
      </c>
      <c r="H7" s="52">
        <v>0</v>
      </c>
      <c r="I7" s="52" t="str">
        <f t="shared" si="0"/>
        <v>-</v>
      </c>
      <c r="J7" s="52" t="str">
        <f t="shared" si="1"/>
        <v>-</v>
      </c>
      <c r="K7" s="10" t="str">
        <f t="shared" si="2"/>
        <v>-</v>
      </c>
      <c r="L7" s="110">
        <v>3</v>
      </c>
      <c r="M7" s="197">
        <f>IFERROR(L7/L13,"-")</f>
        <v>1.1648675933835521E-4</v>
      </c>
      <c r="N7" s="52">
        <v>151671</v>
      </c>
      <c r="O7" s="52">
        <v>2</v>
      </c>
      <c r="P7" s="52">
        <f t="shared" si="3"/>
        <v>50557</v>
      </c>
      <c r="Q7" s="52">
        <f t="shared" si="4"/>
        <v>75835.5</v>
      </c>
      <c r="R7" s="10">
        <f t="shared" si="5"/>
        <v>0.66666666666666663</v>
      </c>
      <c r="S7" s="110">
        <v>0</v>
      </c>
      <c r="T7" s="197">
        <f>IFERROR(S7/S13,"-")</f>
        <v>0</v>
      </c>
      <c r="U7" s="52">
        <v>0</v>
      </c>
      <c r="V7" s="52">
        <v>0</v>
      </c>
      <c r="W7" s="52" t="str">
        <f t="shared" si="6"/>
        <v>-</v>
      </c>
      <c r="X7" s="52" t="str">
        <f t="shared" si="7"/>
        <v>-</v>
      </c>
      <c r="Y7" s="10" t="str">
        <f t="shared" si="8"/>
        <v>-</v>
      </c>
      <c r="Z7" s="110">
        <v>1</v>
      </c>
      <c r="AA7" s="197">
        <f>IFERROR(Z7/Z13,"-")</f>
        <v>3.6589828027808267E-4</v>
      </c>
      <c r="AB7" s="52">
        <v>57083</v>
      </c>
      <c r="AC7" s="52">
        <v>1</v>
      </c>
      <c r="AD7" s="52">
        <f t="shared" si="9"/>
        <v>57083</v>
      </c>
      <c r="AE7" s="52">
        <f t="shared" si="10"/>
        <v>57083</v>
      </c>
      <c r="AF7" s="10">
        <f t="shared" si="11"/>
        <v>1</v>
      </c>
      <c r="AG7" s="110">
        <v>1</v>
      </c>
      <c r="AH7" s="197">
        <f>IFERROR(AG7/AG13,"-")</f>
        <v>1.1225864391558149E-4</v>
      </c>
      <c r="AI7" s="52">
        <v>94588</v>
      </c>
      <c r="AJ7" s="52">
        <v>1</v>
      </c>
      <c r="AK7" s="52">
        <f t="shared" si="12"/>
        <v>94588</v>
      </c>
      <c r="AL7" s="52">
        <f t="shared" si="13"/>
        <v>94588</v>
      </c>
      <c r="AM7" s="10">
        <f t="shared" si="14"/>
        <v>1</v>
      </c>
      <c r="AN7" s="110">
        <v>1</v>
      </c>
      <c r="AO7" s="197">
        <f>IFERROR(AN7/AN13,"-")</f>
        <v>7.9226746949770242E-5</v>
      </c>
      <c r="AP7" s="52">
        <v>0</v>
      </c>
      <c r="AQ7" s="52">
        <v>0</v>
      </c>
      <c r="AR7" s="52">
        <f t="shared" si="15"/>
        <v>0</v>
      </c>
      <c r="AS7" s="52" t="str">
        <f t="shared" si="16"/>
        <v>-</v>
      </c>
      <c r="AT7" s="10">
        <f t="shared" si="17"/>
        <v>0</v>
      </c>
      <c r="AU7" s="110">
        <v>0</v>
      </c>
      <c r="AV7" s="197">
        <f>IFERROR(AU7/AU13,"-")</f>
        <v>0</v>
      </c>
      <c r="AW7" s="52">
        <v>0</v>
      </c>
      <c r="AX7" s="52">
        <v>0</v>
      </c>
      <c r="AY7" s="52" t="str">
        <f t="shared" si="18"/>
        <v>-</v>
      </c>
      <c r="AZ7" s="52" t="str">
        <f t="shared" si="19"/>
        <v>-</v>
      </c>
      <c r="BA7" s="10" t="str">
        <f t="shared" si="20"/>
        <v>-</v>
      </c>
      <c r="BB7" s="110">
        <v>0</v>
      </c>
      <c r="BC7" s="197">
        <f>IFERROR(BB7/BB13,"-")</f>
        <v>0</v>
      </c>
      <c r="BD7" s="52">
        <v>0</v>
      </c>
      <c r="BE7" s="52">
        <v>0</v>
      </c>
      <c r="BF7" s="52" t="str">
        <f t="shared" si="21"/>
        <v>-</v>
      </c>
      <c r="BG7" s="52" t="str">
        <f t="shared" si="22"/>
        <v>-</v>
      </c>
      <c r="BH7" s="10" t="str">
        <f t="shared" si="23"/>
        <v>-</v>
      </c>
      <c r="BJ7" s="59"/>
    </row>
    <row r="8" spans="2:62" s="8" customFormat="1">
      <c r="B8" s="412"/>
      <c r="C8" s="419"/>
      <c r="D8" s="105" t="s">
        <v>141</v>
      </c>
      <c r="E8" s="109">
        <v>1</v>
      </c>
      <c r="F8" s="195">
        <f>IFERROR(E8/E13,"-")</f>
        <v>3.8138825324180017E-4</v>
      </c>
      <c r="G8" s="196">
        <v>0</v>
      </c>
      <c r="H8" s="196">
        <v>0</v>
      </c>
      <c r="I8" s="196">
        <f t="shared" si="0"/>
        <v>0</v>
      </c>
      <c r="J8" s="196" t="str">
        <f t="shared" si="1"/>
        <v>-</v>
      </c>
      <c r="K8" s="106">
        <f t="shared" si="2"/>
        <v>0</v>
      </c>
      <c r="L8" s="109">
        <v>6</v>
      </c>
      <c r="M8" s="195">
        <f>IFERROR(L8/L13,"-")</f>
        <v>2.3297351867671042E-4</v>
      </c>
      <c r="N8" s="196">
        <v>2017334</v>
      </c>
      <c r="O8" s="196">
        <v>5</v>
      </c>
      <c r="P8" s="196">
        <f t="shared" si="3"/>
        <v>336222.33333333331</v>
      </c>
      <c r="Q8" s="196">
        <f t="shared" si="4"/>
        <v>403466.8</v>
      </c>
      <c r="R8" s="106">
        <f t="shared" si="5"/>
        <v>0.83333333333333337</v>
      </c>
      <c r="S8" s="109">
        <v>1</v>
      </c>
      <c r="T8" s="195">
        <f>IFERROR(S8/S13,"-")</f>
        <v>6.7159167226326397E-4</v>
      </c>
      <c r="U8" s="196">
        <v>0</v>
      </c>
      <c r="V8" s="196">
        <v>0</v>
      </c>
      <c r="W8" s="196">
        <f t="shared" si="6"/>
        <v>0</v>
      </c>
      <c r="X8" s="196" t="str">
        <f t="shared" si="7"/>
        <v>-</v>
      </c>
      <c r="Y8" s="106">
        <f t="shared" si="8"/>
        <v>0</v>
      </c>
      <c r="Z8" s="109">
        <v>1</v>
      </c>
      <c r="AA8" s="195">
        <f>IFERROR(Z8/Z13,"-")</f>
        <v>3.6589828027808267E-4</v>
      </c>
      <c r="AB8" s="196">
        <v>64228</v>
      </c>
      <c r="AC8" s="196">
        <v>1</v>
      </c>
      <c r="AD8" s="196">
        <f t="shared" si="9"/>
        <v>64228</v>
      </c>
      <c r="AE8" s="196">
        <f t="shared" si="10"/>
        <v>64228</v>
      </c>
      <c r="AF8" s="106">
        <f t="shared" si="11"/>
        <v>1</v>
      </c>
      <c r="AG8" s="109">
        <v>1</v>
      </c>
      <c r="AH8" s="195">
        <f>IFERROR(AG8/AG13,"-")</f>
        <v>1.1225864391558149E-4</v>
      </c>
      <c r="AI8" s="196">
        <v>538014</v>
      </c>
      <c r="AJ8" s="196">
        <v>1</v>
      </c>
      <c r="AK8" s="196">
        <f t="shared" si="12"/>
        <v>538014</v>
      </c>
      <c r="AL8" s="196">
        <f t="shared" si="13"/>
        <v>538014</v>
      </c>
      <c r="AM8" s="106">
        <f t="shared" si="14"/>
        <v>1</v>
      </c>
      <c r="AN8" s="109">
        <v>3</v>
      </c>
      <c r="AO8" s="195">
        <f>IFERROR(AN8/AN13,"-")</f>
        <v>2.3768024084931072E-4</v>
      </c>
      <c r="AP8" s="196">
        <v>1415092</v>
      </c>
      <c r="AQ8" s="196">
        <v>3</v>
      </c>
      <c r="AR8" s="196">
        <f t="shared" si="15"/>
        <v>471697.33333333331</v>
      </c>
      <c r="AS8" s="196">
        <f t="shared" si="16"/>
        <v>471697.33333333331</v>
      </c>
      <c r="AT8" s="106">
        <f t="shared" si="17"/>
        <v>1</v>
      </c>
      <c r="AU8" s="109">
        <v>0</v>
      </c>
      <c r="AV8" s="195">
        <f>IFERROR(AU8/AU13,"-")</f>
        <v>0</v>
      </c>
      <c r="AW8" s="196">
        <v>0</v>
      </c>
      <c r="AX8" s="196">
        <v>0</v>
      </c>
      <c r="AY8" s="196" t="str">
        <f t="shared" si="18"/>
        <v>-</v>
      </c>
      <c r="AZ8" s="196" t="str">
        <f t="shared" si="19"/>
        <v>-</v>
      </c>
      <c r="BA8" s="106" t="str">
        <f t="shared" si="20"/>
        <v>-</v>
      </c>
      <c r="BB8" s="109">
        <v>1</v>
      </c>
      <c r="BC8" s="195">
        <f>IFERROR(BB8/BB13,"-")</f>
        <v>7.6940832499807648E-5</v>
      </c>
      <c r="BD8" s="196">
        <v>63360</v>
      </c>
      <c r="BE8" s="196">
        <v>1</v>
      </c>
      <c r="BF8" s="196">
        <f t="shared" si="21"/>
        <v>63360</v>
      </c>
      <c r="BG8" s="196">
        <f t="shared" si="22"/>
        <v>63360</v>
      </c>
      <c r="BH8" s="106">
        <f t="shared" si="23"/>
        <v>1</v>
      </c>
      <c r="BJ8" s="59"/>
    </row>
    <row r="9" spans="2:62" s="8" customFormat="1">
      <c r="B9" s="412"/>
      <c r="C9" s="419"/>
      <c r="D9" s="105" t="s">
        <v>143</v>
      </c>
      <c r="E9" s="110">
        <v>2</v>
      </c>
      <c r="F9" s="197">
        <f>IFERROR(E9/E13,"-")</f>
        <v>7.6277650648360034E-4</v>
      </c>
      <c r="G9" s="52">
        <v>1835071</v>
      </c>
      <c r="H9" s="52">
        <v>2</v>
      </c>
      <c r="I9" s="52">
        <f t="shared" si="0"/>
        <v>917535.5</v>
      </c>
      <c r="J9" s="52">
        <f t="shared" si="1"/>
        <v>917535.5</v>
      </c>
      <c r="K9" s="10">
        <f t="shared" si="2"/>
        <v>1</v>
      </c>
      <c r="L9" s="110">
        <v>4</v>
      </c>
      <c r="M9" s="197">
        <f>IFERROR(L9/L13,"-")</f>
        <v>1.5531567911780694E-4</v>
      </c>
      <c r="N9" s="52">
        <v>1677978</v>
      </c>
      <c r="O9" s="52">
        <v>3</v>
      </c>
      <c r="P9" s="52">
        <f t="shared" si="3"/>
        <v>419494.5</v>
      </c>
      <c r="Q9" s="52">
        <f t="shared" si="4"/>
        <v>559326</v>
      </c>
      <c r="R9" s="10">
        <f t="shared" si="5"/>
        <v>0.75</v>
      </c>
      <c r="S9" s="110">
        <v>0</v>
      </c>
      <c r="T9" s="197">
        <f>IFERROR(S9/S13,"-")</f>
        <v>0</v>
      </c>
      <c r="U9" s="52">
        <v>0</v>
      </c>
      <c r="V9" s="52">
        <v>0</v>
      </c>
      <c r="W9" s="52" t="str">
        <f t="shared" si="6"/>
        <v>-</v>
      </c>
      <c r="X9" s="52" t="str">
        <f t="shared" si="7"/>
        <v>-</v>
      </c>
      <c r="Y9" s="10" t="str">
        <f t="shared" si="8"/>
        <v>-</v>
      </c>
      <c r="Z9" s="110">
        <v>0</v>
      </c>
      <c r="AA9" s="197">
        <f>IFERROR(Z9/Z13,"-")</f>
        <v>0</v>
      </c>
      <c r="AB9" s="52">
        <v>0</v>
      </c>
      <c r="AC9" s="52">
        <v>0</v>
      </c>
      <c r="AD9" s="52" t="str">
        <f t="shared" si="9"/>
        <v>-</v>
      </c>
      <c r="AE9" s="52" t="str">
        <f t="shared" si="10"/>
        <v>-</v>
      </c>
      <c r="AF9" s="10" t="str">
        <f t="shared" si="11"/>
        <v>-</v>
      </c>
      <c r="AG9" s="110">
        <v>1</v>
      </c>
      <c r="AH9" s="197">
        <f>IFERROR(AG9/AG13,"-")</f>
        <v>1.1225864391558149E-4</v>
      </c>
      <c r="AI9" s="52">
        <v>0</v>
      </c>
      <c r="AJ9" s="52">
        <v>0</v>
      </c>
      <c r="AK9" s="52">
        <f t="shared" si="12"/>
        <v>0</v>
      </c>
      <c r="AL9" s="52" t="str">
        <f t="shared" si="13"/>
        <v>-</v>
      </c>
      <c r="AM9" s="10">
        <f t="shared" si="14"/>
        <v>0</v>
      </c>
      <c r="AN9" s="110">
        <v>1</v>
      </c>
      <c r="AO9" s="197">
        <f>IFERROR(AN9/AN13,"-")</f>
        <v>7.9226746949770242E-5</v>
      </c>
      <c r="AP9" s="52">
        <v>398172</v>
      </c>
      <c r="AQ9" s="52">
        <v>1</v>
      </c>
      <c r="AR9" s="52">
        <f t="shared" si="15"/>
        <v>398172</v>
      </c>
      <c r="AS9" s="52">
        <f t="shared" si="16"/>
        <v>398172</v>
      </c>
      <c r="AT9" s="10">
        <f t="shared" si="17"/>
        <v>1</v>
      </c>
      <c r="AU9" s="110">
        <v>4</v>
      </c>
      <c r="AV9" s="197">
        <f>IFERROR(AU9/AU13,"-")</f>
        <v>0.5714285714285714</v>
      </c>
      <c r="AW9" s="52">
        <v>1677978</v>
      </c>
      <c r="AX9" s="52">
        <v>3</v>
      </c>
      <c r="AY9" s="52">
        <f t="shared" si="18"/>
        <v>419494.5</v>
      </c>
      <c r="AZ9" s="52">
        <f t="shared" si="19"/>
        <v>559326</v>
      </c>
      <c r="BA9" s="10">
        <f t="shared" si="20"/>
        <v>0.75</v>
      </c>
      <c r="BB9" s="110">
        <v>2</v>
      </c>
      <c r="BC9" s="197">
        <f>IFERROR(BB9/BB13,"-")</f>
        <v>1.538816649996153E-4</v>
      </c>
      <c r="BD9" s="52">
        <v>2118540</v>
      </c>
      <c r="BE9" s="52">
        <v>2</v>
      </c>
      <c r="BF9" s="52">
        <f t="shared" si="21"/>
        <v>1059270</v>
      </c>
      <c r="BG9" s="52">
        <f t="shared" si="22"/>
        <v>1059270</v>
      </c>
      <c r="BH9" s="10">
        <f t="shared" si="23"/>
        <v>1</v>
      </c>
      <c r="BJ9" s="59"/>
    </row>
    <row r="10" spans="2:62" s="8" customFormat="1">
      <c r="B10" s="412"/>
      <c r="C10" s="419"/>
      <c r="D10" s="105" t="s">
        <v>144</v>
      </c>
      <c r="E10" s="109">
        <v>0</v>
      </c>
      <c r="F10" s="195">
        <f>IFERROR(E10/E13,"-")</f>
        <v>0</v>
      </c>
      <c r="G10" s="196">
        <v>0</v>
      </c>
      <c r="H10" s="196">
        <v>0</v>
      </c>
      <c r="I10" s="196" t="str">
        <f t="shared" si="0"/>
        <v>-</v>
      </c>
      <c r="J10" s="196" t="str">
        <f t="shared" si="1"/>
        <v>-</v>
      </c>
      <c r="K10" s="106" t="str">
        <f t="shared" si="2"/>
        <v>-</v>
      </c>
      <c r="L10" s="109">
        <v>1</v>
      </c>
      <c r="M10" s="195">
        <f>IFERROR(L10/L13,"-")</f>
        <v>3.8828919779451735E-5</v>
      </c>
      <c r="N10" s="196">
        <v>1389904</v>
      </c>
      <c r="O10" s="196">
        <v>1</v>
      </c>
      <c r="P10" s="196">
        <f t="shared" si="3"/>
        <v>1389904</v>
      </c>
      <c r="Q10" s="196">
        <f t="shared" si="4"/>
        <v>1389904</v>
      </c>
      <c r="R10" s="106">
        <f t="shared" si="5"/>
        <v>1</v>
      </c>
      <c r="S10" s="109">
        <v>0</v>
      </c>
      <c r="T10" s="195">
        <f>IFERROR(S10/S13,"-")</f>
        <v>0</v>
      </c>
      <c r="U10" s="196">
        <v>0</v>
      </c>
      <c r="V10" s="196">
        <v>0</v>
      </c>
      <c r="W10" s="196" t="str">
        <f t="shared" si="6"/>
        <v>-</v>
      </c>
      <c r="X10" s="196" t="str">
        <f t="shared" si="7"/>
        <v>-</v>
      </c>
      <c r="Y10" s="106" t="str">
        <f t="shared" si="8"/>
        <v>-</v>
      </c>
      <c r="Z10" s="109">
        <v>0</v>
      </c>
      <c r="AA10" s="195">
        <f>IFERROR(Z10/Z13,"-")</f>
        <v>0</v>
      </c>
      <c r="AB10" s="196">
        <v>0</v>
      </c>
      <c r="AC10" s="196">
        <v>0</v>
      </c>
      <c r="AD10" s="196" t="str">
        <f t="shared" si="9"/>
        <v>-</v>
      </c>
      <c r="AE10" s="196" t="str">
        <f t="shared" si="10"/>
        <v>-</v>
      </c>
      <c r="AF10" s="106" t="str">
        <f t="shared" si="11"/>
        <v>-</v>
      </c>
      <c r="AG10" s="109">
        <v>1</v>
      </c>
      <c r="AH10" s="195">
        <f>IFERROR(AG10/AG13,"-")</f>
        <v>1.1225864391558149E-4</v>
      </c>
      <c r="AI10" s="196">
        <v>1389904</v>
      </c>
      <c r="AJ10" s="196">
        <v>1</v>
      </c>
      <c r="AK10" s="196">
        <f t="shared" si="12"/>
        <v>1389904</v>
      </c>
      <c r="AL10" s="196">
        <f t="shared" si="13"/>
        <v>1389904</v>
      </c>
      <c r="AM10" s="106">
        <f t="shared" si="14"/>
        <v>1</v>
      </c>
      <c r="AN10" s="109">
        <v>0</v>
      </c>
      <c r="AO10" s="195">
        <f>IFERROR(AN10/AN13,"-")</f>
        <v>0</v>
      </c>
      <c r="AP10" s="196">
        <v>0</v>
      </c>
      <c r="AQ10" s="196">
        <v>0</v>
      </c>
      <c r="AR10" s="196" t="str">
        <f t="shared" si="15"/>
        <v>-</v>
      </c>
      <c r="AS10" s="196" t="str">
        <f t="shared" si="16"/>
        <v>-</v>
      </c>
      <c r="AT10" s="106" t="str">
        <f t="shared" si="17"/>
        <v>-</v>
      </c>
      <c r="AU10" s="109">
        <v>1</v>
      </c>
      <c r="AV10" s="195">
        <f>IFERROR(AU10/AU13,"-")</f>
        <v>0.14285714285714285</v>
      </c>
      <c r="AW10" s="196">
        <v>1389904</v>
      </c>
      <c r="AX10" s="196">
        <v>1</v>
      </c>
      <c r="AY10" s="196">
        <f t="shared" si="18"/>
        <v>1389904</v>
      </c>
      <c r="AZ10" s="196">
        <f t="shared" si="19"/>
        <v>1389904</v>
      </c>
      <c r="BA10" s="106">
        <f t="shared" si="20"/>
        <v>1</v>
      </c>
      <c r="BB10" s="109">
        <v>0</v>
      </c>
      <c r="BC10" s="195">
        <f>IFERROR(BB10/BB13,"-")</f>
        <v>0</v>
      </c>
      <c r="BD10" s="196">
        <v>0</v>
      </c>
      <c r="BE10" s="196">
        <v>0</v>
      </c>
      <c r="BF10" s="196" t="str">
        <f t="shared" si="21"/>
        <v>-</v>
      </c>
      <c r="BG10" s="196" t="str">
        <f t="shared" si="22"/>
        <v>-</v>
      </c>
      <c r="BH10" s="106" t="str">
        <f t="shared" si="23"/>
        <v>-</v>
      </c>
      <c r="BJ10" s="59"/>
    </row>
    <row r="11" spans="2:62" s="8" customFormat="1">
      <c r="B11" s="412"/>
      <c r="C11" s="419"/>
      <c r="D11" s="105" t="s">
        <v>145</v>
      </c>
      <c r="E11" s="110">
        <v>0</v>
      </c>
      <c r="F11" s="197">
        <f>IFERROR(E11/E13,"-")</f>
        <v>0</v>
      </c>
      <c r="G11" s="52">
        <v>0</v>
      </c>
      <c r="H11" s="52">
        <v>0</v>
      </c>
      <c r="I11" s="52" t="str">
        <f t="shared" si="0"/>
        <v>-</v>
      </c>
      <c r="J11" s="52" t="str">
        <f t="shared" si="1"/>
        <v>-</v>
      </c>
      <c r="K11" s="10" t="str">
        <f t="shared" si="2"/>
        <v>-</v>
      </c>
      <c r="L11" s="110">
        <v>0</v>
      </c>
      <c r="M11" s="197">
        <f>IFERROR(L11/L13,"-")</f>
        <v>0</v>
      </c>
      <c r="N11" s="52">
        <v>0</v>
      </c>
      <c r="O11" s="52">
        <v>0</v>
      </c>
      <c r="P11" s="52" t="str">
        <f t="shared" si="3"/>
        <v>-</v>
      </c>
      <c r="Q11" s="52" t="str">
        <f t="shared" si="4"/>
        <v>-</v>
      </c>
      <c r="R11" s="10" t="str">
        <f t="shared" si="5"/>
        <v>-</v>
      </c>
      <c r="S11" s="110">
        <v>0</v>
      </c>
      <c r="T11" s="197">
        <f>IFERROR(S11/S13,"-")</f>
        <v>0</v>
      </c>
      <c r="U11" s="52">
        <v>0</v>
      </c>
      <c r="V11" s="52">
        <v>0</v>
      </c>
      <c r="W11" s="52" t="str">
        <f t="shared" si="6"/>
        <v>-</v>
      </c>
      <c r="X11" s="52" t="str">
        <f t="shared" si="7"/>
        <v>-</v>
      </c>
      <c r="Y11" s="10" t="str">
        <f t="shared" si="8"/>
        <v>-</v>
      </c>
      <c r="Z11" s="110">
        <v>0</v>
      </c>
      <c r="AA11" s="197">
        <f>IFERROR(Z11/Z13,"-")</f>
        <v>0</v>
      </c>
      <c r="AB11" s="52">
        <v>0</v>
      </c>
      <c r="AC11" s="52">
        <v>0</v>
      </c>
      <c r="AD11" s="52" t="str">
        <f t="shared" si="9"/>
        <v>-</v>
      </c>
      <c r="AE11" s="52" t="str">
        <f t="shared" si="10"/>
        <v>-</v>
      </c>
      <c r="AF11" s="10" t="str">
        <f t="shared" si="11"/>
        <v>-</v>
      </c>
      <c r="AG11" s="110">
        <v>0</v>
      </c>
      <c r="AH11" s="197">
        <f>IFERROR(AG11/AG13,"-")</f>
        <v>0</v>
      </c>
      <c r="AI11" s="52">
        <v>0</v>
      </c>
      <c r="AJ11" s="52">
        <v>0</v>
      </c>
      <c r="AK11" s="52" t="str">
        <f t="shared" si="12"/>
        <v>-</v>
      </c>
      <c r="AL11" s="52" t="str">
        <f t="shared" si="13"/>
        <v>-</v>
      </c>
      <c r="AM11" s="10" t="str">
        <f t="shared" si="14"/>
        <v>-</v>
      </c>
      <c r="AN11" s="110">
        <v>0</v>
      </c>
      <c r="AO11" s="197">
        <f>IFERROR(AN11/AN13,"-")</f>
        <v>0</v>
      </c>
      <c r="AP11" s="52">
        <v>0</v>
      </c>
      <c r="AQ11" s="52">
        <v>0</v>
      </c>
      <c r="AR11" s="52" t="str">
        <f t="shared" si="15"/>
        <v>-</v>
      </c>
      <c r="AS11" s="52" t="str">
        <f t="shared" si="16"/>
        <v>-</v>
      </c>
      <c r="AT11" s="10" t="str">
        <f t="shared" si="17"/>
        <v>-</v>
      </c>
      <c r="AU11" s="110">
        <v>0</v>
      </c>
      <c r="AV11" s="197">
        <f>IFERROR(AU11/AU13,"-")</f>
        <v>0</v>
      </c>
      <c r="AW11" s="52">
        <v>0</v>
      </c>
      <c r="AX11" s="52">
        <v>0</v>
      </c>
      <c r="AY11" s="52" t="str">
        <f t="shared" si="18"/>
        <v>-</v>
      </c>
      <c r="AZ11" s="52" t="str">
        <f t="shared" si="19"/>
        <v>-</v>
      </c>
      <c r="BA11" s="10" t="str">
        <f t="shared" si="20"/>
        <v>-</v>
      </c>
      <c r="BB11" s="110">
        <v>0</v>
      </c>
      <c r="BC11" s="197">
        <f>IFERROR(BB11/BB13,"-")</f>
        <v>0</v>
      </c>
      <c r="BD11" s="52">
        <v>0</v>
      </c>
      <c r="BE11" s="52">
        <v>0</v>
      </c>
      <c r="BF11" s="52" t="str">
        <f t="shared" si="21"/>
        <v>-</v>
      </c>
      <c r="BG11" s="52" t="str">
        <f t="shared" si="22"/>
        <v>-</v>
      </c>
      <c r="BH11" s="10" t="str">
        <f t="shared" si="23"/>
        <v>-</v>
      </c>
      <c r="BJ11" s="59"/>
    </row>
    <row r="12" spans="2:62" s="8" customFormat="1">
      <c r="B12" s="412"/>
      <c r="C12" s="419"/>
      <c r="D12" s="108" t="s">
        <v>146</v>
      </c>
      <c r="E12" s="111">
        <v>0</v>
      </c>
      <c r="F12" s="198">
        <f>IFERROR(E12/E13,"-")</f>
        <v>0</v>
      </c>
      <c r="G12" s="98">
        <v>0</v>
      </c>
      <c r="H12" s="98">
        <v>0</v>
      </c>
      <c r="I12" s="98" t="str">
        <f t="shared" si="0"/>
        <v>-</v>
      </c>
      <c r="J12" s="98" t="str">
        <f t="shared" si="1"/>
        <v>-</v>
      </c>
      <c r="K12" s="26" t="str">
        <f t="shared" si="2"/>
        <v>-</v>
      </c>
      <c r="L12" s="111">
        <v>2</v>
      </c>
      <c r="M12" s="198">
        <f>IFERROR(L12/L13,"-")</f>
        <v>7.7657839558903469E-5</v>
      </c>
      <c r="N12" s="98">
        <v>2099817</v>
      </c>
      <c r="O12" s="98">
        <v>2</v>
      </c>
      <c r="P12" s="98">
        <f t="shared" si="3"/>
        <v>1049908.5</v>
      </c>
      <c r="Q12" s="98">
        <f t="shared" si="4"/>
        <v>1049908.5</v>
      </c>
      <c r="R12" s="26">
        <f t="shared" si="5"/>
        <v>1</v>
      </c>
      <c r="S12" s="111">
        <v>0</v>
      </c>
      <c r="T12" s="198">
        <f>IFERROR(S12/S13,"-")</f>
        <v>0</v>
      </c>
      <c r="U12" s="98">
        <v>0</v>
      </c>
      <c r="V12" s="98">
        <v>0</v>
      </c>
      <c r="W12" s="98" t="str">
        <f t="shared" si="6"/>
        <v>-</v>
      </c>
      <c r="X12" s="98" t="str">
        <f t="shared" si="7"/>
        <v>-</v>
      </c>
      <c r="Y12" s="26" t="str">
        <f t="shared" si="8"/>
        <v>-</v>
      </c>
      <c r="Z12" s="111">
        <v>0</v>
      </c>
      <c r="AA12" s="198">
        <f>IFERROR(Z12/Z13,"-")</f>
        <v>0</v>
      </c>
      <c r="AB12" s="98">
        <v>0</v>
      </c>
      <c r="AC12" s="98">
        <v>0</v>
      </c>
      <c r="AD12" s="98" t="str">
        <f t="shared" si="9"/>
        <v>-</v>
      </c>
      <c r="AE12" s="98" t="str">
        <f t="shared" si="10"/>
        <v>-</v>
      </c>
      <c r="AF12" s="26" t="str">
        <f t="shared" si="11"/>
        <v>-</v>
      </c>
      <c r="AG12" s="111">
        <v>1</v>
      </c>
      <c r="AH12" s="198">
        <f>IFERROR(AG12/AG13,"-")</f>
        <v>1.1225864391558149E-4</v>
      </c>
      <c r="AI12" s="98">
        <v>1759085</v>
      </c>
      <c r="AJ12" s="98">
        <v>1</v>
      </c>
      <c r="AK12" s="98">
        <f t="shared" si="12"/>
        <v>1759085</v>
      </c>
      <c r="AL12" s="98">
        <f t="shared" si="13"/>
        <v>1759085</v>
      </c>
      <c r="AM12" s="26">
        <f t="shared" si="14"/>
        <v>1</v>
      </c>
      <c r="AN12" s="111">
        <v>1</v>
      </c>
      <c r="AO12" s="198">
        <f>IFERROR(AN12/AN13,"-")</f>
        <v>7.9226746949770242E-5</v>
      </c>
      <c r="AP12" s="98">
        <v>340732</v>
      </c>
      <c r="AQ12" s="98">
        <v>1</v>
      </c>
      <c r="AR12" s="98">
        <f t="shared" si="15"/>
        <v>340732</v>
      </c>
      <c r="AS12" s="98">
        <f t="shared" si="16"/>
        <v>340732</v>
      </c>
      <c r="AT12" s="26">
        <f t="shared" si="17"/>
        <v>1</v>
      </c>
      <c r="AU12" s="111">
        <v>2</v>
      </c>
      <c r="AV12" s="198">
        <f>IFERROR(AU12/AU13,"-")</f>
        <v>0.2857142857142857</v>
      </c>
      <c r="AW12" s="98">
        <v>2099817</v>
      </c>
      <c r="AX12" s="98">
        <v>2</v>
      </c>
      <c r="AY12" s="98">
        <f t="shared" si="18"/>
        <v>1049908.5</v>
      </c>
      <c r="AZ12" s="98">
        <f t="shared" si="19"/>
        <v>1049908.5</v>
      </c>
      <c r="BA12" s="26">
        <f t="shared" si="20"/>
        <v>1</v>
      </c>
      <c r="BB12" s="111">
        <v>0</v>
      </c>
      <c r="BC12" s="198">
        <f>IFERROR(BB12/BB13,"-")</f>
        <v>0</v>
      </c>
      <c r="BD12" s="98">
        <v>0</v>
      </c>
      <c r="BE12" s="98">
        <v>0</v>
      </c>
      <c r="BF12" s="98" t="str">
        <f t="shared" si="21"/>
        <v>-</v>
      </c>
      <c r="BG12" s="98" t="str">
        <f t="shared" si="22"/>
        <v>-</v>
      </c>
      <c r="BH12" s="26" t="str">
        <f t="shared" si="23"/>
        <v>-</v>
      </c>
      <c r="BJ12" s="59"/>
    </row>
    <row r="13" spans="2:62" s="8" customFormat="1">
      <c r="B13" s="412"/>
      <c r="C13" s="419"/>
      <c r="D13" s="226" t="s">
        <v>64</v>
      </c>
      <c r="E13" s="112">
        <f>SUM(E5:E12)</f>
        <v>2622</v>
      </c>
      <c r="F13" s="199">
        <f>IFERROR(E13/E13,"-")</f>
        <v>1</v>
      </c>
      <c r="G13" s="99">
        <f>SUM(G5:G12)</f>
        <v>1835071</v>
      </c>
      <c r="H13" s="99">
        <f>SUM(H5:H12)</f>
        <v>2</v>
      </c>
      <c r="I13" s="99">
        <f>IFERROR(G13/E13,"-")</f>
        <v>699.87452326468349</v>
      </c>
      <c r="J13" s="99">
        <f t="shared" si="1"/>
        <v>917535.5</v>
      </c>
      <c r="K13" s="87">
        <f t="shared" si="2"/>
        <v>7.6277650648360034E-4</v>
      </c>
      <c r="L13" s="112">
        <f>SUM(L5:L12)</f>
        <v>25754</v>
      </c>
      <c r="M13" s="199">
        <f>IFERROR(L13/L13,"-")</f>
        <v>1</v>
      </c>
      <c r="N13" s="99">
        <f>SUM(N5:N12)</f>
        <v>7336704</v>
      </c>
      <c r="O13" s="99">
        <f>SUM(O5:O12)</f>
        <v>13</v>
      </c>
      <c r="P13" s="99">
        <f t="shared" si="3"/>
        <v>284.87629106158266</v>
      </c>
      <c r="Q13" s="99">
        <f t="shared" si="4"/>
        <v>564361.84615384613</v>
      </c>
      <c r="R13" s="87">
        <f t="shared" si="5"/>
        <v>5.0477595713287258E-4</v>
      </c>
      <c r="S13" s="112">
        <f>SUM(S5:S12)</f>
        <v>1489</v>
      </c>
      <c r="T13" s="199">
        <f>IFERROR(S13/S13,"-")</f>
        <v>1</v>
      </c>
      <c r="U13" s="99">
        <f>SUM(U5:U12)</f>
        <v>0</v>
      </c>
      <c r="V13" s="99">
        <f>SUM(V5:V12)</f>
        <v>0</v>
      </c>
      <c r="W13" s="99">
        <f t="shared" si="6"/>
        <v>0</v>
      </c>
      <c r="X13" s="99" t="str">
        <f t="shared" si="7"/>
        <v>-</v>
      </c>
      <c r="Y13" s="87">
        <f t="shared" si="8"/>
        <v>0</v>
      </c>
      <c r="Z13" s="112">
        <f>SUM(Z5:Z12)</f>
        <v>2733</v>
      </c>
      <c r="AA13" s="199">
        <f>IFERROR(Z13/Z13,"-")</f>
        <v>1</v>
      </c>
      <c r="AB13" s="99">
        <f>SUM(AB5:AB12)</f>
        <v>121311</v>
      </c>
      <c r="AC13" s="99">
        <f>SUM(AC5:AC12)</f>
        <v>2</v>
      </c>
      <c r="AD13" s="99">
        <f t="shared" si="9"/>
        <v>44.387486278814492</v>
      </c>
      <c r="AE13" s="99">
        <f t="shared" si="10"/>
        <v>60655.5</v>
      </c>
      <c r="AF13" s="87">
        <f t="shared" si="11"/>
        <v>7.3179656055616534E-4</v>
      </c>
      <c r="AG13" s="112">
        <f>SUM(AG5:AG12)</f>
        <v>8908</v>
      </c>
      <c r="AH13" s="199">
        <f>IFERROR(AG13/AG13,"-")</f>
        <v>1</v>
      </c>
      <c r="AI13" s="99">
        <f>SUM(AI5:AI12)</f>
        <v>3781591</v>
      </c>
      <c r="AJ13" s="99">
        <f>SUM(AJ5:AJ12)</f>
        <v>4</v>
      </c>
      <c r="AK13" s="99">
        <f t="shared" si="12"/>
        <v>424.51627750336775</v>
      </c>
      <c r="AL13" s="99">
        <f t="shared" si="13"/>
        <v>945397.75</v>
      </c>
      <c r="AM13" s="87">
        <f t="shared" si="14"/>
        <v>4.4903457566232598E-4</v>
      </c>
      <c r="AN13" s="112">
        <f>SUM(AN5:AN12)</f>
        <v>12622</v>
      </c>
      <c r="AO13" s="199">
        <f>IFERROR(AN13/AN13,"-")</f>
        <v>1</v>
      </c>
      <c r="AP13" s="99">
        <f>SUM(AP5:AP12)</f>
        <v>2153996</v>
      </c>
      <c r="AQ13" s="99">
        <f>SUM(AQ5:AQ12)</f>
        <v>5</v>
      </c>
      <c r="AR13" s="99">
        <f t="shared" si="15"/>
        <v>170.6540960228173</v>
      </c>
      <c r="AS13" s="99">
        <f t="shared" si="16"/>
        <v>430799.2</v>
      </c>
      <c r="AT13" s="87">
        <f t="shared" si="17"/>
        <v>3.9613373474885124E-4</v>
      </c>
      <c r="AU13" s="112">
        <f>SUM(AU5:AU12)</f>
        <v>7</v>
      </c>
      <c r="AV13" s="199">
        <f>IFERROR(AU13/AU13,"-")</f>
        <v>1</v>
      </c>
      <c r="AW13" s="99">
        <f>SUM(AW5:AW12)</f>
        <v>5167699</v>
      </c>
      <c r="AX13" s="99">
        <f>SUM(AX5:AX12)</f>
        <v>6</v>
      </c>
      <c r="AY13" s="99">
        <f t="shared" si="18"/>
        <v>738242.71428571432</v>
      </c>
      <c r="AZ13" s="99">
        <f t="shared" si="19"/>
        <v>861283.16666666663</v>
      </c>
      <c r="BA13" s="87">
        <f t="shared" si="20"/>
        <v>0.8571428571428571</v>
      </c>
      <c r="BB13" s="112">
        <f>SUM(BB5:BB12)</f>
        <v>12997</v>
      </c>
      <c r="BC13" s="199">
        <f>IFERROR(BB13/BB13,"-")</f>
        <v>1</v>
      </c>
      <c r="BD13" s="99">
        <f>SUM(BD5:BD12)</f>
        <v>2181900</v>
      </c>
      <c r="BE13" s="99">
        <f>SUM(BE5:BE12)</f>
        <v>3</v>
      </c>
      <c r="BF13" s="99">
        <f t="shared" si="21"/>
        <v>167.87720243133032</v>
      </c>
      <c r="BG13" s="99">
        <f t="shared" si="22"/>
        <v>727300</v>
      </c>
      <c r="BH13" s="87">
        <f t="shared" si="23"/>
        <v>2.3082249749942294E-4</v>
      </c>
      <c r="BJ13" s="59"/>
    </row>
    <row r="14" spans="2:62" s="8" customFormat="1">
      <c r="B14" s="410">
        <v>2</v>
      </c>
      <c r="C14" s="421" t="s">
        <v>308</v>
      </c>
      <c r="D14" s="105" t="s">
        <v>142</v>
      </c>
      <c r="E14" s="109">
        <v>84</v>
      </c>
      <c r="F14" s="195">
        <f>IFERROR(E14/E22,"-")</f>
        <v>1</v>
      </c>
      <c r="G14" s="196">
        <v>0</v>
      </c>
      <c r="H14" s="196">
        <v>0</v>
      </c>
      <c r="I14" s="196">
        <f t="shared" ref="I14:I77" si="24">IFERROR(G14/E14,"-")</f>
        <v>0</v>
      </c>
      <c r="J14" s="196" t="str">
        <f t="shared" si="1"/>
        <v>-</v>
      </c>
      <c r="K14" s="106">
        <f t="shared" si="2"/>
        <v>0</v>
      </c>
      <c r="L14" s="109">
        <v>1067</v>
      </c>
      <c r="M14" s="195">
        <f>IFERROR(L14/L22,"-")</f>
        <v>0.99906367041198507</v>
      </c>
      <c r="N14" s="196">
        <v>0</v>
      </c>
      <c r="O14" s="196">
        <v>0</v>
      </c>
      <c r="P14" s="196">
        <f t="shared" si="3"/>
        <v>0</v>
      </c>
      <c r="Q14" s="196" t="str">
        <f t="shared" si="4"/>
        <v>-</v>
      </c>
      <c r="R14" s="106">
        <f t="shared" si="5"/>
        <v>0</v>
      </c>
      <c r="S14" s="109">
        <v>61</v>
      </c>
      <c r="T14" s="195">
        <f>IFERROR(S14/S22,"-")</f>
        <v>0.9838709677419355</v>
      </c>
      <c r="U14" s="196">
        <v>0</v>
      </c>
      <c r="V14" s="196">
        <v>0</v>
      </c>
      <c r="W14" s="196">
        <f t="shared" si="6"/>
        <v>0</v>
      </c>
      <c r="X14" s="196" t="str">
        <f t="shared" si="7"/>
        <v>-</v>
      </c>
      <c r="Y14" s="106">
        <f t="shared" si="8"/>
        <v>0</v>
      </c>
      <c r="Z14" s="109">
        <v>144</v>
      </c>
      <c r="AA14" s="195">
        <f>IFERROR(Z14/Z22,"-")</f>
        <v>1</v>
      </c>
      <c r="AB14" s="196">
        <v>0</v>
      </c>
      <c r="AC14" s="196">
        <v>0</v>
      </c>
      <c r="AD14" s="196">
        <f t="shared" si="9"/>
        <v>0</v>
      </c>
      <c r="AE14" s="196" t="str">
        <f t="shared" si="10"/>
        <v>-</v>
      </c>
      <c r="AF14" s="106">
        <f t="shared" si="11"/>
        <v>0</v>
      </c>
      <c r="AG14" s="109">
        <v>375</v>
      </c>
      <c r="AH14" s="195">
        <f>IFERROR(AG14/AG22,"-")</f>
        <v>1</v>
      </c>
      <c r="AI14" s="196">
        <v>0</v>
      </c>
      <c r="AJ14" s="196">
        <v>0</v>
      </c>
      <c r="AK14" s="196">
        <f t="shared" si="12"/>
        <v>0</v>
      </c>
      <c r="AL14" s="196" t="str">
        <f t="shared" si="13"/>
        <v>-</v>
      </c>
      <c r="AM14" s="106">
        <f t="shared" si="14"/>
        <v>0</v>
      </c>
      <c r="AN14" s="109">
        <v>487</v>
      </c>
      <c r="AO14" s="195">
        <f>IFERROR(AN14/AN22,"-")</f>
        <v>1</v>
      </c>
      <c r="AP14" s="196">
        <v>0</v>
      </c>
      <c r="AQ14" s="196">
        <v>0</v>
      </c>
      <c r="AR14" s="196">
        <f t="shared" si="15"/>
        <v>0</v>
      </c>
      <c r="AS14" s="196" t="str">
        <f t="shared" si="16"/>
        <v>-</v>
      </c>
      <c r="AT14" s="106">
        <f t="shared" si="17"/>
        <v>0</v>
      </c>
      <c r="AU14" s="109">
        <v>0</v>
      </c>
      <c r="AV14" s="195" t="str">
        <f>IFERROR(AU14/AU22,"-")</f>
        <v>-</v>
      </c>
      <c r="AW14" s="196">
        <v>0</v>
      </c>
      <c r="AX14" s="196">
        <v>0</v>
      </c>
      <c r="AY14" s="196" t="str">
        <f t="shared" si="18"/>
        <v>-</v>
      </c>
      <c r="AZ14" s="196" t="str">
        <f t="shared" si="19"/>
        <v>-</v>
      </c>
      <c r="BA14" s="106" t="str">
        <f t="shared" si="20"/>
        <v>-</v>
      </c>
      <c r="BB14" s="109">
        <v>507</v>
      </c>
      <c r="BC14" s="195">
        <f>IFERROR(BB14/BB22,"-")</f>
        <v>1</v>
      </c>
      <c r="BD14" s="196">
        <v>0</v>
      </c>
      <c r="BE14" s="196">
        <v>0</v>
      </c>
      <c r="BF14" s="196">
        <f t="shared" si="21"/>
        <v>0</v>
      </c>
      <c r="BG14" s="196" t="str">
        <f t="shared" si="22"/>
        <v>-</v>
      </c>
      <c r="BH14" s="106">
        <f t="shared" si="23"/>
        <v>0</v>
      </c>
      <c r="BJ14" s="59"/>
    </row>
    <row r="15" spans="2:62" s="8" customFormat="1">
      <c r="B15" s="410"/>
      <c r="C15" s="421"/>
      <c r="D15" s="105" t="s">
        <v>139</v>
      </c>
      <c r="E15" s="110">
        <v>0</v>
      </c>
      <c r="F15" s="197">
        <f>IFERROR(E15/E22,"-")</f>
        <v>0</v>
      </c>
      <c r="G15" s="52">
        <v>0</v>
      </c>
      <c r="H15" s="52">
        <v>0</v>
      </c>
      <c r="I15" s="52" t="str">
        <f t="shared" si="24"/>
        <v>-</v>
      </c>
      <c r="J15" s="52" t="str">
        <f t="shared" si="1"/>
        <v>-</v>
      </c>
      <c r="K15" s="10" t="str">
        <f t="shared" si="2"/>
        <v>-</v>
      </c>
      <c r="L15" s="110">
        <v>0</v>
      </c>
      <c r="M15" s="197">
        <f>IFERROR(L15/L22,"-")</f>
        <v>0</v>
      </c>
      <c r="N15" s="52">
        <v>0</v>
      </c>
      <c r="O15" s="52">
        <v>0</v>
      </c>
      <c r="P15" s="52" t="str">
        <f t="shared" si="3"/>
        <v>-</v>
      </c>
      <c r="Q15" s="52" t="str">
        <f t="shared" si="4"/>
        <v>-</v>
      </c>
      <c r="R15" s="10" t="str">
        <f t="shared" si="5"/>
        <v>-</v>
      </c>
      <c r="S15" s="110">
        <v>0</v>
      </c>
      <c r="T15" s="197">
        <f>IFERROR(S15/S22,"-")</f>
        <v>0</v>
      </c>
      <c r="U15" s="52">
        <v>0</v>
      </c>
      <c r="V15" s="52">
        <v>0</v>
      </c>
      <c r="W15" s="52" t="str">
        <f t="shared" si="6"/>
        <v>-</v>
      </c>
      <c r="X15" s="52" t="str">
        <f t="shared" si="7"/>
        <v>-</v>
      </c>
      <c r="Y15" s="10" t="str">
        <f t="shared" si="8"/>
        <v>-</v>
      </c>
      <c r="Z15" s="110">
        <v>0</v>
      </c>
      <c r="AA15" s="197">
        <f>IFERROR(Z15/Z22,"-")</f>
        <v>0</v>
      </c>
      <c r="AB15" s="52">
        <v>0</v>
      </c>
      <c r="AC15" s="52">
        <v>0</v>
      </c>
      <c r="AD15" s="52" t="str">
        <f t="shared" si="9"/>
        <v>-</v>
      </c>
      <c r="AE15" s="52" t="str">
        <f t="shared" si="10"/>
        <v>-</v>
      </c>
      <c r="AF15" s="10" t="str">
        <f t="shared" si="11"/>
        <v>-</v>
      </c>
      <c r="AG15" s="110">
        <v>0</v>
      </c>
      <c r="AH15" s="197">
        <f>IFERROR(AG15/AG22,"-")</f>
        <v>0</v>
      </c>
      <c r="AI15" s="52">
        <v>0</v>
      </c>
      <c r="AJ15" s="52">
        <v>0</v>
      </c>
      <c r="AK15" s="52" t="str">
        <f t="shared" si="12"/>
        <v>-</v>
      </c>
      <c r="AL15" s="52" t="str">
        <f t="shared" si="13"/>
        <v>-</v>
      </c>
      <c r="AM15" s="10" t="str">
        <f t="shared" si="14"/>
        <v>-</v>
      </c>
      <c r="AN15" s="110">
        <v>0</v>
      </c>
      <c r="AO15" s="197">
        <f>IFERROR(AN15/AN22,"-")</f>
        <v>0</v>
      </c>
      <c r="AP15" s="52">
        <v>0</v>
      </c>
      <c r="AQ15" s="52">
        <v>0</v>
      </c>
      <c r="AR15" s="52" t="str">
        <f t="shared" si="15"/>
        <v>-</v>
      </c>
      <c r="AS15" s="52" t="str">
        <f t="shared" si="16"/>
        <v>-</v>
      </c>
      <c r="AT15" s="10" t="str">
        <f t="shared" si="17"/>
        <v>-</v>
      </c>
      <c r="AU15" s="110">
        <v>0</v>
      </c>
      <c r="AV15" s="197" t="str">
        <f>IFERROR(AU15/AU22,"-")</f>
        <v>-</v>
      </c>
      <c r="AW15" s="52">
        <v>0</v>
      </c>
      <c r="AX15" s="52">
        <v>0</v>
      </c>
      <c r="AY15" s="52" t="str">
        <f t="shared" si="18"/>
        <v>-</v>
      </c>
      <c r="AZ15" s="52" t="str">
        <f t="shared" si="19"/>
        <v>-</v>
      </c>
      <c r="BA15" s="10" t="str">
        <f t="shared" si="20"/>
        <v>-</v>
      </c>
      <c r="BB15" s="110">
        <v>0</v>
      </c>
      <c r="BC15" s="197">
        <f>IFERROR(BB15/BB22,"-")</f>
        <v>0</v>
      </c>
      <c r="BD15" s="52">
        <v>0</v>
      </c>
      <c r="BE15" s="52">
        <v>0</v>
      </c>
      <c r="BF15" s="52" t="str">
        <f t="shared" si="21"/>
        <v>-</v>
      </c>
      <c r="BG15" s="52" t="str">
        <f t="shared" si="22"/>
        <v>-</v>
      </c>
      <c r="BH15" s="10" t="str">
        <f t="shared" si="23"/>
        <v>-</v>
      </c>
      <c r="BJ15" s="59"/>
    </row>
    <row r="16" spans="2:62" s="8" customFormat="1">
      <c r="B16" s="410"/>
      <c r="C16" s="421"/>
      <c r="D16" s="105" t="s">
        <v>140</v>
      </c>
      <c r="E16" s="110">
        <v>0</v>
      </c>
      <c r="F16" s="197">
        <f>IFERROR(E16/E22,"-")</f>
        <v>0</v>
      </c>
      <c r="G16" s="52">
        <v>0</v>
      </c>
      <c r="H16" s="52">
        <v>0</v>
      </c>
      <c r="I16" s="52" t="str">
        <f t="shared" si="24"/>
        <v>-</v>
      </c>
      <c r="J16" s="52" t="str">
        <f t="shared" si="1"/>
        <v>-</v>
      </c>
      <c r="K16" s="10" t="str">
        <f t="shared" si="2"/>
        <v>-</v>
      </c>
      <c r="L16" s="110">
        <v>0</v>
      </c>
      <c r="M16" s="197">
        <f>IFERROR(L16/L22,"-")</f>
        <v>0</v>
      </c>
      <c r="N16" s="52">
        <v>0</v>
      </c>
      <c r="O16" s="52">
        <v>0</v>
      </c>
      <c r="P16" s="52" t="str">
        <f t="shared" si="3"/>
        <v>-</v>
      </c>
      <c r="Q16" s="52" t="str">
        <f t="shared" si="4"/>
        <v>-</v>
      </c>
      <c r="R16" s="10" t="str">
        <f t="shared" si="5"/>
        <v>-</v>
      </c>
      <c r="S16" s="110">
        <v>0</v>
      </c>
      <c r="T16" s="197">
        <f>IFERROR(S16/S22,"-")</f>
        <v>0</v>
      </c>
      <c r="U16" s="52">
        <v>0</v>
      </c>
      <c r="V16" s="52">
        <v>0</v>
      </c>
      <c r="W16" s="52" t="str">
        <f t="shared" si="6"/>
        <v>-</v>
      </c>
      <c r="X16" s="52" t="str">
        <f t="shared" si="7"/>
        <v>-</v>
      </c>
      <c r="Y16" s="10" t="str">
        <f t="shared" si="8"/>
        <v>-</v>
      </c>
      <c r="Z16" s="110">
        <v>0</v>
      </c>
      <c r="AA16" s="197">
        <f>IFERROR(Z16/Z22,"-")</f>
        <v>0</v>
      </c>
      <c r="AB16" s="52">
        <v>0</v>
      </c>
      <c r="AC16" s="52">
        <v>0</v>
      </c>
      <c r="AD16" s="52" t="str">
        <f t="shared" si="9"/>
        <v>-</v>
      </c>
      <c r="AE16" s="52" t="str">
        <f t="shared" si="10"/>
        <v>-</v>
      </c>
      <c r="AF16" s="10" t="str">
        <f t="shared" si="11"/>
        <v>-</v>
      </c>
      <c r="AG16" s="110">
        <v>0</v>
      </c>
      <c r="AH16" s="197">
        <f>IFERROR(AG16/AG22,"-")</f>
        <v>0</v>
      </c>
      <c r="AI16" s="52">
        <v>0</v>
      </c>
      <c r="AJ16" s="52">
        <v>0</v>
      </c>
      <c r="AK16" s="52" t="str">
        <f t="shared" si="12"/>
        <v>-</v>
      </c>
      <c r="AL16" s="52" t="str">
        <f t="shared" si="13"/>
        <v>-</v>
      </c>
      <c r="AM16" s="10" t="str">
        <f t="shared" si="14"/>
        <v>-</v>
      </c>
      <c r="AN16" s="110">
        <v>0</v>
      </c>
      <c r="AO16" s="197">
        <f>IFERROR(AN16/AN22,"-")</f>
        <v>0</v>
      </c>
      <c r="AP16" s="52">
        <v>0</v>
      </c>
      <c r="AQ16" s="52">
        <v>0</v>
      </c>
      <c r="AR16" s="52" t="str">
        <f t="shared" si="15"/>
        <v>-</v>
      </c>
      <c r="AS16" s="52" t="str">
        <f t="shared" si="16"/>
        <v>-</v>
      </c>
      <c r="AT16" s="10" t="str">
        <f t="shared" si="17"/>
        <v>-</v>
      </c>
      <c r="AU16" s="110">
        <v>0</v>
      </c>
      <c r="AV16" s="197" t="str">
        <f>IFERROR(AU16/AU22,"-")</f>
        <v>-</v>
      </c>
      <c r="AW16" s="52">
        <v>0</v>
      </c>
      <c r="AX16" s="52">
        <v>0</v>
      </c>
      <c r="AY16" s="52" t="str">
        <f t="shared" si="18"/>
        <v>-</v>
      </c>
      <c r="AZ16" s="52" t="str">
        <f t="shared" si="19"/>
        <v>-</v>
      </c>
      <c r="BA16" s="10" t="str">
        <f t="shared" si="20"/>
        <v>-</v>
      </c>
      <c r="BB16" s="110">
        <v>0</v>
      </c>
      <c r="BC16" s="197">
        <f>IFERROR(BB16/BB22,"-")</f>
        <v>0</v>
      </c>
      <c r="BD16" s="52">
        <v>0</v>
      </c>
      <c r="BE16" s="52">
        <v>0</v>
      </c>
      <c r="BF16" s="52" t="str">
        <f t="shared" si="21"/>
        <v>-</v>
      </c>
      <c r="BG16" s="52" t="str">
        <f t="shared" si="22"/>
        <v>-</v>
      </c>
      <c r="BH16" s="10" t="str">
        <f t="shared" si="23"/>
        <v>-</v>
      </c>
      <c r="BJ16" s="59"/>
    </row>
    <row r="17" spans="2:62" s="8" customFormat="1">
      <c r="B17" s="410"/>
      <c r="C17" s="421"/>
      <c r="D17" s="105" t="s">
        <v>141</v>
      </c>
      <c r="E17" s="109">
        <v>0</v>
      </c>
      <c r="F17" s="195">
        <f>IFERROR(E17/E22,"-")</f>
        <v>0</v>
      </c>
      <c r="G17" s="196">
        <v>0</v>
      </c>
      <c r="H17" s="196">
        <v>0</v>
      </c>
      <c r="I17" s="196" t="str">
        <f t="shared" si="24"/>
        <v>-</v>
      </c>
      <c r="J17" s="196" t="str">
        <f t="shared" si="1"/>
        <v>-</v>
      </c>
      <c r="K17" s="106" t="str">
        <f t="shared" si="2"/>
        <v>-</v>
      </c>
      <c r="L17" s="109">
        <v>1</v>
      </c>
      <c r="M17" s="195">
        <f>IFERROR(L17/L22,"-")</f>
        <v>9.3632958801498128E-4</v>
      </c>
      <c r="N17" s="196">
        <v>0</v>
      </c>
      <c r="O17" s="196">
        <v>0</v>
      </c>
      <c r="P17" s="196">
        <f t="shared" si="3"/>
        <v>0</v>
      </c>
      <c r="Q17" s="196" t="str">
        <f t="shared" si="4"/>
        <v>-</v>
      </c>
      <c r="R17" s="106">
        <f t="shared" si="5"/>
        <v>0</v>
      </c>
      <c r="S17" s="109">
        <v>1</v>
      </c>
      <c r="T17" s="195">
        <f>IFERROR(S17/S22,"-")</f>
        <v>1.6129032258064516E-2</v>
      </c>
      <c r="U17" s="196">
        <v>0</v>
      </c>
      <c r="V17" s="196">
        <v>0</v>
      </c>
      <c r="W17" s="196">
        <f t="shared" si="6"/>
        <v>0</v>
      </c>
      <c r="X17" s="196" t="str">
        <f t="shared" si="7"/>
        <v>-</v>
      </c>
      <c r="Y17" s="106">
        <f t="shared" si="8"/>
        <v>0</v>
      </c>
      <c r="Z17" s="109">
        <v>0</v>
      </c>
      <c r="AA17" s="195">
        <f>IFERROR(Z17/Z22,"-")</f>
        <v>0</v>
      </c>
      <c r="AB17" s="196">
        <v>0</v>
      </c>
      <c r="AC17" s="196">
        <v>0</v>
      </c>
      <c r="AD17" s="196" t="str">
        <f t="shared" si="9"/>
        <v>-</v>
      </c>
      <c r="AE17" s="196" t="str">
        <f t="shared" si="10"/>
        <v>-</v>
      </c>
      <c r="AF17" s="106" t="str">
        <f t="shared" si="11"/>
        <v>-</v>
      </c>
      <c r="AG17" s="109">
        <v>0</v>
      </c>
      <c r="AH17" s="195">
        <f>IFERROR(AG17/AG22,"-")</f>
        <v>0</v>
      </c>
      <c r="AI17" s="196">
        <v>0</v>
      </c>
      <c r="AJ17" s="196">
        <v>0</v>
      </c>
      <c r="AK17" s="196" t="str">
        <f t="shared" si="12"/>
        <v>-</v>
      </c>
      <c r="AL17" s="196" t="str">
        <f t="shared" si="13"/>
        <v>-</v>
      </c>
      <c r="AM17" s="106" t="str">
        <f t="shared" si="14"/>
        <v>-</v>
      </c>
      <c r="AN17" s="109">
        <v>0</v>
      </c>
      <c r="AO17" s="195">
        <f>IFERROR(AN17/AN22,"-")</f>
        <v>0</v>
      </c>
      <c r="AP17" s="196">
        <v>0</v>
      </c>
      <c r="AQ17" s="196">
        <v>0</v>
      </c>
      <c r="AR17" s="196" t="str">
        <f t="shared" si="15"/>
        <v>-</v>
      </c>
      <c r="AS17" s="196" t="str">
        <f t="shared" si="16"/>
        <v>-</v>
      </c>
      <c r="AT17" s="106" t="str">
        <f t="shared" si="17"/>
        <v>-</v>
      </c>
      <c r="AU17" s="109">
        <v>0</v>
      </c>
      <c r="AV17" s="195" t="str">
        <f>IFERROR(AU17/AU22,"-")</f>
        <v>-</v>
      </c>
      <c r="AW17" s="196">
        <v>0</v>
      </c>
      <c r="AX17" s="196">
        <v>0</v>
      </c>
      <c r="AY17" s="196" t="str">
        <f t="shared" si="18"/>
        <v>-</v>
      </c>
      <c r="AZ17" s="196" t="str">
        <f t="shared" si="19"/>
        <v>-</v>
      </c>
      <c r="BA17" s="106" t="str">
        <f t="shared" si="20"/>
        <v>-</v>
      </c>
      <c r="BB17" s="109">
        <v>0</v>
      </c>
      <c r="BC17" s="195">
        <f>IFERROR(BB17/BB22,"-")</f>
        <v>0</v>
      </c>
      <c r="BD17" s="196">
        <v>0</v>
      </c>
      <c r="BE17" s="196">
        <v>0</v>
      </c>
      <c r="BF17" s="196" t="str">
        <f t="shared" si="21"/>
        <v>-</v>
      </c>
      <c r="BG17" s="196" t="str">
        <f t="shared" si="22"/>
        <v>-</v>
      </c>
      <c r="BH17" s="106" t="str">
        <f t="shared" si="23"/>
        <v>-</v>
      </c>
      <c r="BJ17" s="59"/>
    </row>
    <row r="18" spans="2:62" s="8" customFormat="1">
      <c r="B18" s="410"/>
      <c r="C18" s="421"/>
      <c r="D18" s="105" t="s">
        <v>143</v>
      </c>
      <c r="E18" s="110">
        <v>0</v>
      </c>
      <c r="F18" s="197">
        <f>IFERROR(E18/E22,"-")</f>
        <v>0</v>
      </c>
      <c r="G18" s="52">
        <v>0</v>
      </c>
      <c r="H18" s="52">
        <v>0</v>
      </c>
      <c r="I18" s="52" t="str">
        <f t="shared" si="24"/>
        <v>-</v>
      </c>
      <c r="J18" s="52" t="str">
        <f t="shared" si="1"/>
        <v>-</v>
      </c>
      <c r="K18" s="10" t="str">
        <f t="shared" si="2"/>
        <v>-</v>
      </c>
      <c r="L18" s="110">
        <v>0</v>
      </c>
      <c r="M18" s="197">
        <f>IFERROR(L18/L22,"-")</f>
        <v>0</v>
      </c>
      <c r="N18" s="52">
        <v>0</v>
      </c>
      <c r="O18" s="52">
        <v>0</v>
      </c>
      <c r="P18" s="52" t="str">
        <f t="shared" si="3"/>
        <v>-</v>
      </c>
      <c r="Q18" s="52" t="str">
        <f t="shared" si="4"/>
        <v>-</v>
      </c>
      <c r="R18" s="10" t="str">
        <f t="shared" si="5"/>
        <v>-</v>
      </c>
      <c r="S18" s="110">
        <v>0</v>
      </c>
      <c r="T18" s="197">
        <f>IFERROR(S18/S22,"-")</f>
        <v>0</v>
      </c>
      <c r="U18" s="52">
        <v>0</v>
      </c>
      <c r="V18" s="52">
        <v>0</v>
      </c>
      <c r="W18" s="52" t="str">
        <f t="shared" si="6"/>
        <v>-</v>
      </c>
      <c r="X18" s="52" t="str">
        <f t="shared" si="7"/>
        <v>-</v>
      </c>
      <c r="Y18" s="10" t="str">
        <f t="shared" si="8"/>
        <v>-</v>
      </c>
      <c r="Z18" s="110">
        <v>0</v>
      </c>
      <c r="AA18" s="197">
        <f>IFERROR(Z18/Z22,"-")</f>
        <v>0</v>
      </c>
      <c r="AB18" s="52">
        <v>0</v>
      </c>
      <c r="AC18" s="52">
        <v>0</v>
      </c>
      <c r="AD18" s="52" t="str">
        <f t="shared" si="9"/>
        <v>-</v>
      </c>
      <c r="AE18" s="52" t="str">
        <f t="shared" si="10"/>
        <v>-</v>
      </c>
      <c r="AF18" s="10" t="str">
        <f t="shared" si="11"/>
        <v>-</v>
      </c>
      <c r="AG18" s="110">
        <v>0</v>
      </c>
      <c r="AH18" s="197">
        <f>IFERROR(AG18/AG22,"-")</f>
        <v>0</v>
      </c>
      <c r="AI18" s="52">
        <v>0</v>
      </c>
      <c r="AJ18" s="52">
        <v>0</v>
      </c>
      <c r="AK18" s="52" t="str">
        <f t="shared" si="12"/>
        <v>-</v>
      </c>
      <c r="AL18" s="52" t="str">
        <f t="shared" si="13"/>
        <v>-</v>
      </c>
      <c r="AM18" s="10" t="str">
        <f t="shared" si="14"/>
        <v>-</v>
      </c>
      <c r="AN18" s="110">
        <v>0</v>
      </c>
      <c r="AO18" s="197">
        <f>IFERROR(AN18/AN22,"-")</f>
        <v>0</v>
      </c>
      <c r="AP18" s="52">
        <v>0</v>
      </c>
      <c r="AQ18" s="52">
        <v>0</v>
      </c>
      <c r="AR18" s="52" t="str">
        <f t="shared" si="15"/>
        <v>-</v>
      </c>
      <c r="AS18" s="52" t="str">
        <f t="shared" si="16"/>
        <v>-</v>
      </c>
      <c r="AT18" s="10" t="str">
        <f t="shared" si="17"/>
        <v>-</v>
      </c>
      <c r="AU18" s="110">
        <v>0</v>
      </c>
      <c r="AV18" s="197" t="str">
        <f>IFERROR(AU18/AU22,"-")</f>
        <v>-</v>
      </c>
      <c r="AW18" s="52">
        <v>0</v>
      </c>
      <c r="AX18" s="52">
        <v>0</v>
      </c>
      <c r="AY18" s="52" t="str">
        <f t="shared" si="18"/>
        <v>-</v>
      </c>
      <c r="AZ18" s="52" t="str">
        <f t="shared" si="19"/>
        <v>-</v>
      </c>
      <c r="BA18" s="10" t="str">
        <f t="shared" si="20"/>
        <v>-</v>
      </c>
      <c r="BB18" s="110">
        <v>0</v>
      </c>
      <c r="BC18" s="197">
        <f>IFERROR(BB18/BB22,"-")</f>
        <v>0</v>
      </c>
      <c r="BD18" s="52">
        <v>0</v>
      </c>
      <c r="BE18" s="52">
        <v>0</v>
      </c>
      <c r="BF18" s="52" t="str">
        <f t="shared" si="21"/>
        <v>-</v>
      </c>
      <c r="BG18" s="52" t="str">
        <f t="shared" si="22"/>
        <v>-</v>
      </c>
      <c r="BH18" s="10" t="str">
        <f t="shared" si="23"/>
        <v>-</v>
      </c>
      <c r="BJ18" s="59"/>
    </row>
    <row r="19" spans="2:62" s="8" customFormat="1">
      <c r="B19" s="410"/>
      <c r="C19" s="421"/>
      <c r="D19" s="105" t="s">
        <v>144</v>
      </c>
      <c r="E19" s="109">
        <v>0</v>
      </c>
      <c r="F19" s="195">
        <f>IFERROR(E19/E22,"-")</f>
        <v>0</v>
      </c>
      <c r="G19" s="196">
        <v>0</v>
      </c>
      <c r="H19" s="196">
        <v>0</v>
      </c>
      <c r="I19" s="196" t="str">
        <f t="shared" si="24"/>
        <v>-</v>
      </c>
      <c r="J19" s="196" t="str">
        <f t="shared" si="1"/>
        <v>-</v>
      </c>
      <c r="K19" s="106" t="str">
        <f t="shared" si="2"/>
        <v>-</v>
      </c>
      <c r="L19" s="109">
        <v>0</v>
      </c>
      <c r="M19" s="195">
        <f>IFERROR(L19/L22,"-")</f>
        <v>0</v>
      </c>
      <c r="N19" s="196">
        <v>0</v>
      </c>
      <c r="O19" s="196">
        <v>0</v>
      </c>
      <c r="P19" s="196" t="str">
        <f t="shared" si="3"/>
        <v>-</v>
      </c>
      <c r="Q19" s="196" t="str">
        <f t="shared" si="4"/>
        <v>-</v>
      </c>
      <c r="R19" s="106" t="str">
        <f t="shared" si="5"/>
        <v>-</v>
      </c>
      <c r="S19" s="109">
        <v>0</v>
      </c>
      <c r="T19" s="195">
        <f>IFERROR(S19/S22,"-")</f>
        <v>0</v>
      </c>
      <c r="U19" s="196">
        <v>0</v>
      </c>
      <c r="V19" s="196">
        <v>0</v>
      </c>
      <c r="W19" s="196" t="str">
        <f t="shared" si="6"/>
        <v>-</v>
      </c>
      <c r="X19" s="196" t="str">
        <f t="shared" si="7"/>
        <v>-</v>
      </c>
      <c r="Y19" s="106" t="str">
        <f t="shared" si="8"/>
        <v>-</v>
      </c>
      <c r="Z19" s="109">
        <v>0</v>
      </c>
      <c r="AA19" s="195">
        <f>IFERROR(Z19/Z22,"-")</f>
        <v>0</v>
      </c>
      <c r="AB19" s="196">
        <v>0</v>
      </c>
      <c r="AC19" s="196">
        <v>0</v>
      </c>
      <c r="AD19" s="196" t="str">
        <f t="shared" si="9"/>
        <v>-</v>
      </c>
      <c r="AE19" s="196" t="str">
        <f t="shared" si="10"/>
        <v>-</v>
      </c>
      <c r="AF19" s="106" t="str">
        <f t="shared" si="11"/>
        <v>-</v>
      </c>
      <c r="AG19" s="109">
        <v>0</v>
      </c>
      <c r="AH19" s="195">
        <f>IFERROR(AG19/AG22,"-")</f>
        <v>0</v>
      </c>
      <c r="AI19" s="196">
        <v>0</v>
      </c>
      <c r="AJ19" s="196">
        <v>0</v>
      </c>
      <c r="AK19" s="196" t="str">
        <f t="shared" si="12"/>
        <v>-</v>
      </c>
      <c r="AL19" s="196" t="str">
        <f t="shared" si="13"/>
        <v>-</v>
      </c>
      <c r="AM19" s="106" t="str">
        <f t="shared" si="14"/>
        <v>-</v>
      </c>
      <c r="AN19" s="109">
        <v>0</v>
      </c>
      <c r="AO19" s="195">
        <f>IFERROR(AN19/AN22,"-")</f>
        <v>0</v>
      </c>
      <c r="AP19" s="196">
        <v>0</v>
      </c>
      <c r="AQ19" s="196">
        <v>0</v>
      </c>
      <c r="AR19" s="196" t="str">
        <f t="shared" si="15"/>
        <v>-</v>
      </c>
      <c r="AS19" s="196" t="str">
        <f t="shared" si="16"/>
        <v>-</v>
      </c>
      <c r="AT19" s="106" t="str">
        <f t="shared" si="17"/>
        <v>-</v>
      </c>
      <c r="AU19" s="109">
        <v>0</v>
      </c>
      <c r="AV19" s="195" t="str">
        <f>IFERROR(AU19/AU22,"-")</f>
        <v>-</v>
      </c>
      <c r="AW19" s="196">
        <v>0</v>
      </c>
      <c r="AX19" s="196">
        <v>0</v>
      </c>
      <c r="AY19" s="196" t="str">
        <f t="shared" si="18"/>
        <v>-</v>
      </c>
      <c r="AZ19" s="196" t="str">
        <f t="shared" si="19"/>
        <v>-</v>
      </c>
      <c r="BA19" s="106" t="str">
        <f t="shared" si="20"/>
        <v>-</v>
      </c>
      <c r="BB19" s="109">
        <v>0</v>
      </c>
      <c r="BC19" s="195">
        <f>IFERROR(BB19/BB22,"-")</f>
        <v>0</v>
      </c>
      <c r="BD19" s="196">
        <v>0</v>
      </c>
      <c r="BE19" s="196">
        <v>0</v>
      </c>
      <c r="BF19" s="196" t="str">
        <f t="shared" si="21"/>
        <v>-</v>
      </c>
      <c r="BG19" s="196" t="str">
        <f t="shared" si="22"/>
        <v>-</v>
      </c>
      <c r="BH19" s="106" t="str">
        <f t="shared" si="23"/>
        <v>-</v>
      </c>
      <c r="BJ19" s="59"/>
    </row>
    <row r="20" spans="2:62" s="8" customFormat="1">
      <c r="B20" s="410"/>
      <c r="C20" s="421"/>
      <c r="D20" s="105" t="s">
        <v>145</v>
      </c>
      <c r="E20" s="110">
        <v>0</v>
      </c>
      <c r="F20" s="197">
        <f>IFERROR(E20/E22,"-")</f>
        <v>0</v>
      </c>
      <c r="G20" s="52">
        <v>0</v>
      </c>
      <c r="H20" s="52">
        <v>0</v>
      </c>
      <c r="I20" s="52" t="str">
        <f t="shared" si="24"/>
        <v>-</v>
      </c>
      <c r="J20" s="52" t="str">
        <f t="shared" si="1"/>
        <v>-</v>
      </c>
      <c r="K20" s="10" t="str">
        <f t="shared" si="2"/>
        <v>-</v>
      </c>
      <c r="L20" s="110">
        <v>0</v>
      </c>
      <c r="M20" s="197">
        <f>IFERROR(L20/L22,"-")</f>
        <v>0</v>
      </c>
      <c r="N20" s="52">
        <v>0</v>
      </c>
      <c r="O20" s="52">
        <v>0</v>
      </c>
      <c r="P20" s="52" t="str">
        <f t="shared" si="3"/>
        <v>-</v>
      </c>
      <c r="Q20" s="52" t="str">
        <f t="shared" si="4"/>
        <v>-</v>
      </c>
      <c r="R20" s="10" t="str">
        <f t="shared" si="5"/>
        <v>-</v>
      </c>
      <c r="S20" s="110">
        <v>0</v>
      </c>
      <c r="T20" s="197">
        <f>IFERROR(S20/S22,"-")</f>
        <v>0</v>
      </c>
      <c r="U20" s="52">
        <v>0</v>
      </c>
      <c r="V20" s="52">
        <v>0</v>
      </c>
      <c r="W20" s="52" t="str">
        <f t="shared" si="6"/>
        <v>-</v>
      </c>
      <c r="X20" s="52" t="str">
        <f t="shared" si="7"/>
        <v>-</v>
      </c>
      <c r="Y20" s="10" t="str">
        <f t="shared" si="8"/>
        <v>-</v>
      </c>
      <c r="Z20" s="110">
        <v>0</v>
      </c>
      <c r="AA20" s="197">
        <f>IFERROR(Z20/Z22,"-")</f>
        <v>0</v>
      </c>
      <c r="AB20" s="52">
        <v>0</v>
      </c>
      <c r="AC20" s="52">
        <v>0</v>
      </c>
      <c r="AD20" s="52" t="str">
        <f t="shared" si="9"/>
        <v>-</v>
      </c>
      <c r="AE20" s="52" t="str">
        <f t="shared" si="10"/>
        <v>-</v>
      </c>
      <c r="AF20" s="10" t="str">
        <f t="shared" si="11"/>
        <v>-</v>
      </c>
      <c r="AG20" s="110">
        <v>0</v>
      </c>
      <c r="AH20" s="197">
        <f>IFERROR(AG20/AG22,"-")</f>
        <v>0</v>
      </c>
      <c r="AI20" s="52">
        <v>0</v>
      </c>
      <c r="AJ20" s="52">
        <v>0</v>
      </c>
      <c r="AK20" s="52" t="str">
        <f t="shared" si="12"/>
        <v>-</v>
      </c>
      <c r="AL20" s="52" t="str">
        <f t="shared" si="13"/>
        <v>-</v>
      </c>
      <c r="AM20" s="10" t="str">
        <f t="shared" si="14"/>
        <v>-</v>
      </c>
      <c r="AN20" s="110">
        <v>0</v>
      </c>
      <c r="AO20" s="197">
        <f>IFERROR(AN20/AN22,"-")</f>
        <v>0</v>
      </c>
      <c r="AP20" s="52">
        <v>0</v>
      </c>
      <c r="AQ20" s="52">
        <v>0</v>
      </c>
      <c r="AR20" s="52" t="str">
        <f t="shared" si="15"/>
        <v>-</v>
      </c>
      <c r="AS20" s="52" t="str">
        <f t="shared" si="16"/>
        <v>-</v>
      </c>
      <c r="AT20" s="10" t="str">
        <f t="shared" si="17"/>
        <v>-</v>
      </c>
      <c r="AU20" s="110">
        <v>0</v>
      </c>
      <c r="AV20" s="197" t="str">
        <f>IFERROR(AU20/AU22,"-")</f>
        <v>-</v>
      </c>
      <c r="AW20" s="52">
        <v>0</v>
      </c>
      <c r="AX20" s="52">
        <v>0</v>
      </c>
      <c r="AY20" s="52" t="str">
        <f t="shared" si="18"/>
        <v>-</v>
      </c>
      <c r="AZ20" s="52" t="str">
        <f t="shared" si="19"/>
        <v>-</v>
      </c>
      <c r="BA20" s="10" t="str">
        <f t="shared" si="20"/>
        <v>-</v>
      </c>
      <c r="BB20" s="110">
        <v>0</v>
      </c>
      <c r="BC20" s="197">
        <f>IFERROR(BB20/BB22,"-")</f>
        <v>0</v>
      </c>
      <c r="BD20" s="52">
        <v>0</v>
      </c>
      <c r="BE20" s="52">
        <v>0</v>
      </c>
      <c r="BF20" s="52" t="str">
        <f t="shared" si="21"/>
        <v>-</v>
      </c>
      <c r="BG20" s="52" t="str">
        <f t="shared" si="22"/>
        <v>-</v>
      </c>
      <c r="BH20" s="10" t="str">
        <f t="shared" si="23"/>
        <v>-</v>
      </c>
      <c r="BJ20" s="59"/>
    </row>
    <row r="21" spans="2:62" s="8" customFormat="1">
      <c r="B21" s="410"/>
      <c r="C21" s="421"/>
      <c r="D21" s="108" t="s">
        <v>146</v>
      </c>
      <c r="E21" s="111">
        <v>0</v>
      </c>
      <c r="F21" s="198">
        <f>IFERROR(E21/E22,"-")</f>
        <v>0</v>
      </c>
      <c r="G21" s="98">
        <v>0</v>
      </c>
      <c r="H21" s="98">
        <v>0</v>
      </c>
      <c r="I21" s="98" t="str">
        <f t="shared" si="24"/>
        <v>-</v>
      </c>
      <c r="J21" s="98" t="str">
        <f t="shared" si="1"/>
        <v>-</v>
      </c>
      <c r="K21" s="26" t="str">
        <f t="shared" si="2"/>
        <v>-</v>
      </c>
      <c r="L21" s="111">
        <v>0</v>
      </c>
      <c r="M21" s="198">
        <f>IFERROR(L21/L22,"-")</f>
        <v>0</v>
      </c>
      <c r="N21" s="98">
        <v>0</v>
      </c>
      <c r="O21" s="98">
        <v>0</v>
      </c>
      <c r="P21" s="98" t="str">
        <f t="shared" si="3"/>
        <v>-</v>
      </c>
      <c r="Q21" s="98" t="str">
        <f t="shared" si="4"/>
        <v>-</v>
      </c>
      <c r="R21" s="26" t="str">
        <f t="shared" si="5"/>
        <v>-</v>
      </c>
      <c r="S21" s="111">
        <v>0</v>
      </c>
      <c r="T21" s="198">
        <f>IFERROR(S21/S22,"-")</f>
        <v>0</v>
      </c>
      <c r="U21" s="98">
        <v>0</v>
      </c>
      <c r="V21" s="98">
        <v>0</v>
      </c>
      <c r="W21" s="98" t="str">
        <f t="shared" si="6"/>
        <v>-</v>
      </c>
      <c r="X21" s="98" t="str">
        <f t="shared" si="7"/>
        <v>-</v>
      </c>
      <c r="Y21" s="26" t="str">
        <f t="shared" si="8"/>
        <v>-</v>
      </c>
      <c r="Z21" s="111">
        <v>0</v>
      </c>
      <c r="AA21" s="198">
        <f>IFERROR(Z21/Z22,"-")</f>
        <v>0</v>
      </c>
      <c r="AB21" s="98">
        <v>0</v>
      </c>
      <c r="AC21" s="98">
        <v>0</v>
      </c>
      <c r="AD21" s="98" t="str">
        <f t="shared" si="9"/>
        <v>-</v>
      </c>
      <c r="AE21" s="98" t="str">
        <f t="shared" si="10"/>
        <v>-</v>
      </c>
      <c r="AF21" s="26" t="str">
        <f t="shared" si="11"/>
        <v>-</v>
      </c>
      <c r="AG21" s="111">
        <v>0</v>
      </c>
      <c r="AH21" s="198">
        <f>IFERROR(AG21/AG22,"-")</f>
        <v>0</v>
      </c>
      <c r="AI21" s="98">
        <v>0</v>
      </c>
      <c r="AJ21" s="98">
        <v>0</v>
      </c>
      <c r="AK21" s="98" t="str">
        <f t="shared" si="12"/>
        <v>-</v>
      </c>
      <c r="AL21" s="98" t="str">
        <f t="shared" si="13"/>
        <v>-</v>
      </c>
      <c r="AM21" s="26" t="str">
        <f t="shared" si="14"/>
        <v>-</v>
      </c>
      <c r="AN21" s="111">
        <v>0</v>
      </c>
      <c r="AO21" s="198">
        <f>IFERROR(AN21/AN22,"-")</f>
        <v>0</v>
      </c>
      <c r="AP21" s="98">
        <v>0</v>
      </c>
      <c r="AQ21" s="98">
        <v>0</v>
      </c>
      <c r="AR21" s="98" t="str">
        <f t="shared" si="15"/>
        <v>-</v>
      </c>
      <c r="AS21" s="98" t="str">
        <f t="shared" si="16"/>
        <v>-</v>
      </c>
      <c r="AT21" s="26" t="str">
        <f t="shared" si="17"/>
        <v>-</v>
      </c>
      <c r="AU21" s="111">
        <v>0</v>
      </c>
      <c r="AV21" s="198" t="str">
        <f>IFERROR(AU21/AU22,"-")</f>
        <v>-</v>
      </c>
      <c r="AW21" s="98">
        <v>0</v>
      </c>
      <c r="AX21" s="98">
        <v>0</v>
      </c>
      <c r="AY21" s="98" t="str">
        <f t="shared" si="18"/>
        <v>-</v>
      </c>
      <c r="AZ21" s="98" t="str">
        <f t="shared" si="19"/>
        <v>-</v>
      </c>
      <c r="BA21" s="26" t="str">
        <f t="shared" si="20"/>
        <v>-</v>
      </c>
      <c r="BB21" s="111">
        <v>0</v>
      </c>
      <c r="BC21" s="198">
        <f>IFERROR(BB21/BB22,"-")</f>
        <v>0</v>
      </c>
      <c r="BD21" s="98">
        <v>0</v>
      </c>
      <c r="BE21" s="98">
        <v>0</v>
      </c>
      <c r="BF21" s="98" t="str">
        <f t="shared" si="21"/>
        <v>-</v>
      </c>
      <c r="BG21" s="98" t="str">
        <f t="shared" si="22"/>
        <v>-</v>
      </c>
      <c r="BH21" s="26" t="str">
        <f t="shared" si="23"/>
        <v>-</v>
      </c>
      <c r="BJ21" s="59"/>
    </row>
    <row r="22" spans="2:62" s="8" customFormat="1">
      <c r="B22" s="410"/>
      <c r="C22" s="421"/>
      <c r="D22" s="226" t="s">
        <v>64</v>
      </c>
      <c r="E22" s="112">
        <f>SUM(E14:E21)</f>
        <v>84</v>
      </c>
      <c r="F22" s="199">
        <f>IFERROR(E22/E22,"-")</f>
        <v>1</v>
      </c>
      <c r="G22" s="99">
        <f>SUM(G14:G21)</f>
        <v>0</v>
      </c>
      <c r="H22" s="99">
        <f>SUM(H14:H21)</f>
        <v>0</v>
      </c>
      <c r="I22" s="99">
        <f t="shared" si="24"/>
        <v>0</v>
      </c>
      <c r="J22" s="99" t="str">
        <f t="shared" si="1"/>
        <v>-</v>
      </c>
      <c r="K22" s="87">
        <f t="shared" si="2"/>
        <v>0</v>
      </c>
      <c r="L22" s="112">
        <f>SUM(L14:L21)</f>
        <v>1068</v>
      </c>
      <c r="M22" s="199">
        <f>IFERROR(L22/L22,"-")</f>
        <v>1</v>
      </c>
      <c r="N22" s="99">
        <f>SUM(N14:N21)</f>
        <v>0</v>
      </c>
      <c r="O22" s="99">
        <f>SUM(O14:O21)</f>
        <v>0</v>
      </c>
      <c r="P22" s="99">
        <f t="shared" si="3"/>
        <v>0</v>
      </c>
      <c r="Q22" s="99" t="str">
        <f t="shared" si="4"/>
        <v>-</v>
      </c>
      <c r="R22" s="87">
        <f t="shared" si="5"/>
        <v>0</v>
      </c>
      <c r="S22" s="112">
        <f>SUM(S14:S21)</f>
        <v>62</v>
      </c>
      <c r="T22" s="199">
        <f>IFERROR(S22/S22,"-")</f>
        <v>1</v>
      </c>
      <c r="U22" s="99">
        <f>SUM(U14:U21)</f>
        <v>0</v>
      </c>
      <c r="V22" s="99">
        <f>SUM(V14:V21)</f>
        <v>0</v>
      </c>
      <c r="W22" s="99">
        <f t="shared" si="6"/>
        <v>0</v>
      </c>
      <c r="X22" s="99" t="str">
        <f t="shared" si="7"/>
        <v>-</v>
      </c>
      <c r="Y22" s="87">
        <f t="shared" si="8"/>
        <v>0</v>
      </c>
      <c r="Z22" s="112">
        <f>SUM(Z14:Z21)</f>
        <v>144</v>
      </c>
      <c r="AA22" s="199">
        <f>IFERROR(Z22/Z22,"-")</f>
        <v>1</v>
      </c>
      <c r="AB22" s="99">
        <f>SUM(AB14:AB21)</f>
        <v>0</v>
      </c>
      <c r="AC22" s="99">
        <f>SUM(AC14:AC21)</f>
        <v>0</v>
      </c>
      <c r="AD22" s="99">
        <f t="shared" si="9"/>
        <v>0</v>
      </c>
      <c r="AE22" s="99" t="str">
        <f t="shared" si="10"/>
        <v>-</v>
      </c>
      <c r="AF22" s="87">
        <f t="shared" si="11"/>
        <v>0</v>
      </c>
      <c r="AG22" s="112">
        <f>SUM(AG14:AG21)</f>
        <v>375</v>
      </c>
      <c r="AH22" s="199">
        <f>IFERROR(AG22/AG22,"-")</f>
        <v>1</v>
      </c>
      <c r="AI22" s="99">
        <f>SUM(AI14:AI21)</f>
        <v>0</v>
      </c>
      <c r="AJ22" s="99">
        <f>SUM(AJ14:AJ21)</f>
        <v>0</v>
      </c>
      <c r="AK22" s="99">
        <f t="shared" si="12"/>
        <v>0</v>
      </c>
      <c r="AL22" s="99" t="str">
        <f t="shared" si="13"/>
        <v>-</v>
      </c>
      <c r="AM22" s="87">
        <f t="shared" si="14"/>
        <v>0</v>
      </c>
      <c r="AN22" s="112">
        <f>SUM(AN14:AN21)</f>
        <v>487</v>
      </c>
      <c r="AO22" s="199">
        <f>IFERROR(AN22/AN22,"-")</f>
        <v>1</v>
      </c>
      <c r="AP22" s="99">
        <f>SUM(AP14:AP21)</f>
        <v>0</v>
      </c>
      <c r="AQ22" s="99">
        <f>SUM(AQ14:AQ21)</f>
        <v>0</v>
      </c>
      <c r="AR22" s="99">
        <f t="shared" si="15"/>
        <v>0</v>
      </c>
      <c r="AS22" s="99" t="str">
        <f t="shared" si="16"/>
        <v>-</v>
      </c>
      <c r="AT22" s="87">
        <f t="shared" si="17"/>
        <v>0</v>
      </c>
      <c r="AU22" s="112">
        <f>SUM(AU14:AU21)</f>
        <v>0</v>
      </c>
      <c r="AV22" s="199" t="str">
        <f>IFERROR(AU22/AU22,"-")</f>
        <v>-</v>
      </c>
      <c r="AW22" s="99">
        <f>SUM(AW14:AW21)</f>
        <v>0</v>
      </c>
      <c r="AX22" s="99">
        <f>SUM(AX14:AX21)</f>
        <v>0</v>
      </c>
      <c r="AY22" s="99" t="str">
        <f t="shared" si="18"/>
        <v>-</v>
      </c>
      <c r="AZ22" s="99" t="str">
        <f t="shared" si="19"/>
        <v>-</v>
      </c>
      <c r="BA22" s="87" t="str">
        <f t="shared" si="20"/>
        <v>-</v>
      </c>
      <c r="BB22" s="112">
        <f>SUM(BB14:BB21)</f>
        <v>507</v>
      </c>
      <c r="BC22" s="199">
        <f>IFERROR(BB22/BB22,"-")</f>
        <v>1</v>
      </c>
      <c r="BD22" s="99">
        <f>SUM(BD14:BD21)</f>
        <v>0</v>
      </c>
      <c r="BE22" s="99">
        <f>SUM(BE14:BE21)</f>
        <v>0</v>
      </c>
      <c r="BF22" s="99">
        <f t="shared" si="21"/>
        <v>0</v>
      </c>
      <c r="BG22" s="99" t="str">
        <f t="shared" si="22"/>
        <v>-</v>
      </c>
      <c r="BH22" s="87">
        <f t="shared" si="23"/>
        <v>0</v>
      </c>
      <c r="BJ22" s="59"/>
    </row>
    <row r="23" spans="2:62" s="8" customFormat="1">
      <c r="B23" s="411">
        <v>3</v>
      </c>
      <c r="C23" s="418" t="s">
        <v>81</v>
      </c>
      <c r="D23" s="105" t="s">
        <v>142</v>
      </c>
      <c r="E23" s="109">
        <v>82</v>
      </c>
      <c r="F23" s="195">
        <f>IFERROR(E23/E31,"-")</f>
        <v>0.98795180722891562</v>
      </c>
      <c r="G23" s="196">
        <v>0</v>
      </c>
      <c r="H23" s="196">
        <v>0</v>
      </c>
      <c r="I23" s="196">
        <f t="shared" si="24"/>
        <v>0</v>
      </c>
      <c r="J23" s="196" t="str">
        <f t="shared" si="1"/>
        <v>-</v>
      </c>
      <c r="K23" s="106">
        <f t="shared" si="2"/>
        <v>0</v>
      </c>
      <c r="L23" s="109">
        <v>698</v>
      </c>
      <c r="M23" s="195">
        <f>IFERROR(L23/L31,"-")</f>
        <v>1</v>
      </c>
      <c r="N23" s="196">
        <v>0</v>
      </c>
      <c r="O23" s="196">
        <v>0</v>
      </c>
      <c r="P23" s="196">
        <f t="shared" si="3"/>
        <v>0</v>
      </c>
      <c r="Q23" s="196" t="str">
        <f t="shared" si="4"/>
        <v>-</v>
      </c>
      <c r="R23" s="106">
        <f t="shared" si="5"/>
        <v>0</v>
      </c>
      <c r="S23" s="109">
        <v>59</v>
      </c>
      <c r="T23" s="195">
        <f>IFERROR(S23/S31,"-")</f>
        <v>1</v>
      </c>
      <c r="U23" s="196">
        <v>0</v>
      </c>
      <c r="V23" s="196">
        <v>0</v>
      </c>
      <c r="W23" s="196">
        <f t="shared" si="6"/>
        <v>0</v>
      </c>
      <c r="X23" s="196" t="str">
        <f t="shared" si="7"/>
        <v>-</v>
      </c>
      <c r="Y23" s="106">
        <f t="shared" si="8"/>
        <v>0</v>
      </c>
      <c r="Z23" s="109">
        <v>77</v>
      </c>
      <c r="AA23" s="195">
        <f>IFERROR(Z23/Z31,"-")</f>
        <v>1</v>
      </c>
      <c r="AB23" s="196">
        <v>0</v>
      </c>
      <c r="AC23" s="196">
        <v>0</v>
      </c>
      <c r="AD23" s="196">
        <f t="shared" si="9"/>
        <v>0</v>
      </c>
      <c r="AE23" s="196" t="str">
        <f t="shared" si="10"/>
        <v>-</v>
      </c>
      <c r="AF23" s="106">
        <f t="shared" si="11"/>
        <v>0</v>
      </c>
      <c r="AG23" s="109">
        <v>217</v>
      </c>
      <c r="AH23" s="195">
        <f>IFERROR(AG23/AG31,"-")</f>
        <v>1</v>
      </c>
      <c r="AI23" s="196">
        <v>0</v>
      </c>
      <c r="AJ23" s="196">
        <v>0</v>
      </c>
      <c r="AK23" s="196">
        <f t="shared" si="12"/>
        <v>0</v>
      </c>
      <c r="AL23" s="196" t="str">
        <f t="shared" si="13"/>
        <v>-</v>
      </c>
      <c r="AM23" s="106">
        <f t="shared" si="14"/>
        <v>0</v>
      </c>
      <c r="AN23" s="109">
        <v>345</v>
      </c>
      <c r="AO23" s="195">
        <f>IFERROR(AN23/AN31,"-")</f>
        <v>1</v>
      </c>
      <c r="AP23" s="196">
        <v>0</v>
      </c>
      <c r="AQ23" s="196">
        <v>0</v>
      </c>
      <c r="AR23" s="196">
        <f t="shared" si="15"/>
        <v>0</v>
      </c>
      <c r="AS23" s="196" t="str">
        <f t="shared" si="16"/>
        <v>-</v>
      </c>
      <c r="AT23" s="106">
        <f t="shared" si="17"/>
        <v>0</v>
      </c>
      <c r="AU23" s="109">
        <v>0</v>
      </c>
      <c r="AV23" s="195" t="str">
        <f>IFERROR(AU23/AU31,"-")</f>
        <v>-</v>
      </c>
      <c r="AW23" s="196">
        <v>0</v>
      </c>
      <c r="AX23" s="196">
        <v>0</v>
      </c>
      <c r="AY23" s="196" t="str">
        <f t="shared" si="18"/>
        <v>-</v>
      </c>
      <c r="AZ23" s="196" t="str">
        <f t="shared" si="19"/>
        <v>-</v>
      </c>
      <c r="BA23" s="106" t="str">
        <f t="shared" si="20"/>
        <v>-</v>
      </c>
      <c r="BB23" s="109">
        <v>286</v>
      </c>
      <c r="BC23" s="195">
        <f>IFERROR(BB23/BB31,"-")</f>
        <v>1</v>
      </c>
      <c r="BD23" s="196">
        <v>0</v>
      </c>
      <c r="BE23" s="196">
        <v>0</v>
      </c>
      <c r="BF23" s="196">
        <f t="shared" si="21"/>
        <v>0</v>
      </c>
      <c r="BG23" s="196" t="str">
        <f t="shared" si="22"/>
        <v>-</v>
      </c>
      <c r="BH23" s="106">
        <f t="shared" si="23"/>
        <v>0</v>
      </c>
      <c r="BJ23" s="59"/>
    </row>
    <row r="24" spans="2:62" s="8" customFormat="1">
      <c r="B24" s="412"/>
      <c r="C24" s="419"/>
      <c r="D24" s="105" t="s">
        <v>139</v>
      </c>
      <c r="E24" s="110">
        <v>0</v>
      </c>
      <c r="F24" s="197">
        <f>IFERROR(E24/E31,"-")</f>
        <v>0</v>
      </c>
      <c r="G24" s="52">
        <v>0</v>
      </c>
      <c r="H24" s="52">
        <v>0</v>
      </c>
      <c r="I24" s="52" t="str">
        <f t="shared" si="24"/>
        <v>-</v>
      </c>
      <c r="J24" s="52" t="str">
        <f t="shared" si="1"/>
        <v>-</v>
      </c>
      <c r="K24" s="10" t="str">
        <f t="shared" si="2"/>
        <v>-</v>
      </c>
      <c r="L24" s="110">
        <v>0</v>
      </c>
      <c r="M24" s="197">
        <f>IFERROR(L24/L31,"-")</f>
        <v>0</v>
      </c>
      <c r="N24" s="52">
        <v>0</v>
      </c>
      <c r="O24" s="52">
        <v>0</v>
      </c>
      <c r="P24" s="52" t="str">
        <f t="shared" si="3"/>
        <v>-</v>
      </c>
      <c r="Q24" s="52" t="str">
        <f t="shared" si="4"/>
        <v>-</v>
      </c>
      <c r="R24" s="10" t="str">
        <f t="shared" si="5"/>
        <v>-</v>
      </c>
      <c r="S24" s="110">
        <v>0</v>
      </c>
      <c r="T24" s="197">
        <f>IFERROR(S24/S31,"-")</f>
        <v>0</v>
      </c>
      <c r="U24" s="52">
        <v>0</v>
      </c>
      <c r="V24" s="52">
        <v>0</v>
      </c>
      <c r="W24" s="52" t="str">
        <f t="shared" si="6"/>
        <v>-</v>
      </c>
      <c r="X24" s="52" t="str">
        <f t="shared" si="7"/>
        <v>-</v>
      </c>
      <c r="Y24" s="10" t="str">
        <f t="shared" si="8"/>
        <v>-</v>
      </c>
      <c r="Z24" s="110">
        <v>0</v>
      </c>
      <c r="AA24" s="197">
        <f>IFERROR(Z24/Z31,"-")</f>
        <v>0</v>
      </c>
      <c r="AB24" s="52">
        <v>0</v>
      </c>
      <c r="AC24" s="52">
        <v>0</v>
      </c>
      <c r="AD24" s="52" t="str">
        <f t="shared" si="9"/>
        <v>-</v>
      </c>
      <c r="AE24" s="52" t="str">
        <f t="shared" si="10"/>
        <v>-</v>
      </c>
      <c r="AF24" s="10" t="str">
        <f t="shared" si="11"/>
        <v>-</v>
      </c>
      <c r="AG24" s="110">
        <v>0</v>
      </c>
      <c r="AH24" s="197">
        <f>IFERROR(AG24/AG31,"-")</f>
        <v>0</v>
      </c>
      <c r="AI24" s="52">
        <v>0</v>
      </c>
      <c r="AJ24" s="52">
        <v>0</v>
      </c>
      <c r="AK24" s="52" t="str">
        <f t="shared" si="12"/>
        <v>-</v>
      </c>
      <c r="AL24" s="52" t="str">
        <f t="shared" si="13"/>
        <v>-</v>
      </c>
      <c r="AM24" s="10" t="str">
        <f t="shared" si="14"/>
        <v>-</v>
      </c>
      <c r="AN24" s="110">
        <v>0</v>
      </c>
      <c r="AO24" s="197">
        <f>IFERROR(AN24/AN31,"-")</f>
        <v>0</v>
      </c>
      <c r="AP24" s="52">
        <v>0</v>
      </c>
      <c r="AQ24" s="52">
        <v>0</v>
      </c>
      <c r="AR24" s="52" t="str">
        <f t="shared" si="15"/>
        <v>-</v>
      </c>
      <c r="AS24" s="52" t="str">
        <f t="shared" si="16"/>
        <v>-</v>
      </c>
      <c r="AT24" s="10" t="str">
        <f t="shared" si="17"/>
        <v>-</v>
      </c>
      <c r="AU24" s="110">
        <v>0</v>
      </c>
      <c r="AV24" s="197" t="str">
        <f>IFERROR(AU24/AU31,"-")</f>
        <v>-</v>
      </c>
      <c r="AW24" s="52">
        <v>0</v>
      </c>
      <c r="AX24" s="52">
        <v>0</v>
      </c>
      <c r="AY24" s="52" t="str">
        <f t="shared" si="18"/>
        <v>-</v>
      </c>
      <c r="AZ24" s="52" t="str">
        <f t="shared" si="19"/>
        <v>-</v>
      </c>
      <c r="BA24" s="10" t="str">
        <f t="shared" si="20"/>
        <v>-</v>
      </c>
      <c r="BB24" s="110">
        <v>0</v>
      </c>
      <c r="BC24" s="197">
        <f>IFERROR(BB24/BB31,"-")</f>
        <v>0</v>
      </c>
      <c r="BD24" s="52">
        <v>0</v>
      </c>
      <c r="BE24" s="52">
        <v>0</v>
      </c>
      <c r="BF24" s="52" t="str">
        <f t="shared" si="21"/>
        <v>-</v>
      </c>
      <c r="BG24" s="52" t="str">
        <f t="shared" si="22"/>
        <v>-</v>
      </c>
      <c r="BH24" s="10" t="str">
        <f t="shared" si="23"/>
        <v>-</v>
      </c>
      <c r="BJ24" s="59"/>
    </row>
    <row r="25" spans="2:62" s="8" customFormat="1">
      <c r="B25" s="412"/>
      <c r="C25" s="419"/>
      <c r="D25" s="105" t="s">
        <v>140</v>
      </c>
      <c r="E25" s="110">
        <v>0</v>
      </c>
      <c r="F25" s="197">
        <f>IFERROR(E25/E31,"-")</f>
        <v>0</v>
      </c>
      <c r="G25" s="52">
        <v>0</v>
      </c>
      <c r="H25" s="52">
        <v>0</v>
      </c>
      <c r="I25" s="52" t="str">
        <f t="shared" si="24"/>
        <v>-</v>
      </c>
      <c r="J25" s="52" t="str">
        <f t="shared" si="1"/>
        <v>-</v>
      </c>
      <c r="K25" s="10" t="str">
        <f t="shared" si="2"/>
        <v>-</v>
      </c>
      <c r="L25" s="110">
        <v>0</v>
      </c>
      <c r="M25" s="197">
        <f>IFERROR(L25/L31,"-")</f>
        <v>0</v>
      </c>
      <c r="N25" s="52">
        <v>0</v>
      </c>
      <c r="O25" s="52">
        <v>0</v>
      </c>
      <c r="P25" s="52" t="str">
        <f t="shared" si="3"/>
        <v>-</v>
      </c>
      <c r="Q25" s="52" t="str">
        <f t="shared" si="4"/>
        <v>-</v>
      </c>
      <c r="R25" s="10" t="str">
        <f t="shared" si="5"/>
        <v>-</v>
      </c>
      <c r="S25" s="110">
        <v>0</v>
      </c>
      <c r="T25" s="197">
        <f>IFERROR(S25/S31,"-")</f>
        <v>0</v>
      </c>
      <c r="U25" s="52">
        <v>0</v>
      </c>
      <c r="V25" s="52">
        <v>0</v>
      </c>
      <c r="W25" s="52" t="str">
        <f t="shared" si="6"/>
        <v>-</v>
      </c>
      <c r="X25" s="52" t="str">
        <f t="shared" si="7"/>
        <v>-</v>
      </c>
      <c r="Y25" s="10" t="str">
        <f t="shared" si="8"/>
        <v>-</v>
      </c>
      <c r="Z25" s="110">
        <v>0</v>
      </c>
      <c r="AA25" s="197">
        <f>IFERROR(Z25/Z31,"-")</f>
        <v>0</v>
      </c>
      <c r="AB25" s="52">
        <v>0</v>
      </c>
      <c r="AC25" s="52">
        <v>0</v>
      </c>
      <c r="AD25" s="52" t="str">
        <f t="shared" si="9"/>
        <v>-</v>
      </c>
      <c r="AE25" s="52" t="str">
        <f t="shared" si="10"/>
        <v>-</v>
      </c>
      <c r="AF25" s="10" t="str">
        <f t="shared" si="11"/>
        <v>-</v>
      </c>
      <c r="AG25" s="110">
        <v>0</v>
      </c>
      <c r="AH25" s="197">
        <f>IFERROR(AG25/AG31,"-")</f>
        <v>0</v>
      </c>
      <c r="AI25" s="52">
        <v>0</v>
      </c>
      <c r="AJ25" s="52">
        <v>0</v>
      </c>
      <c r="AK25" s="52" t="str">
        <f t="shared" si="12"/>
        <v>-</v>
      </c>
      <c r="AL25" s="52" t="str">
        <f t="shared" si="13"/>
        <v>-</v>
      </c>
      <c r="AM25" s="10" t="str">
        <f t="shared" si="14"/>
        <v>-</v>
      </c>
      <c r="AN25" s="110">
        <v>0</v>
      </c>
      <c r="AO25" s="197">
        <f>IFERROR(AN25/AN31,"-")</f>
        <v>0</v>
      </c>
      <c r="AP25" s="52">
        <v>0</v>
      </c>
      <c r="AQ25" s="52">
        <v>0</v>
      </c>
      <c r="AR25" s="52" t="str">
        <f t="shared" si="15"/>
        <v>-</v>
      </c>
      <c r="AS25" s="52" t="str">
        <f t="shared" si="16"/>
        <v>-</v>
      </c>
      <c r="AT25" s="10" t="str">
        <f t="shared" si="17"/>
        <v>-</v>
      </c>
      <c r="AU25" s="110">
        <v>0</v>
      </c>
      <c r="AV25" s="197" t="str">
        <f>IFERROR(AU25/AU31,"-")</f>
        <v>-</v>
      </c>
      <c r="AW25" s="52">
        <v>0</v>
      </c>
      <c r="AX25" s="52">
        <v>0</v>
      </c>
      <c r="AY25" s="52" t="str">
        <f t="shared" si="18"/>
        <v>-</v>
      </c>
      <c r="AZ25" s="52" t="str">
        <f t="shared" si="19"/>
        <v>-</v>
      </c>
      <c r="BA25" s="10" t="str">
        <f t="shared" si="20"/>
        <v>-</v>
      </c>
      <c r="BB25" s="110">
        <v>0</v>
      </c>
      <c r="BC25" s="197">
        <f>IFERROR(BB25/BB31,"-")</f>
        <v>0</v>
      </c>
      <c r="BD25" s="52">
        <v>0</v>
      </c>
      <c r="BE25" s="52">
        <v>0</v>
      </c>
      <c r="BF25" s="52" t="str">
        <f t="shared" si="21"/>
        <v>-</v>
      </c>
      <c r="BG25" s="52" t="str">
        <f t="shared" si="22"/>
        <v>-</v>
      </c>
      <c r="BH25" s="10" t="str">
        <f t="shared" si="23"/>
        <v>-</v>
      </c>
      <c r="BJ25" s="59"/>
    </row>
    <row r="26" spans="2:62" s="8" customFormat="1">
      <c r="B26" s="412"/>
      <c r="C26" s="419"/>
      <c r="D26" s="105" t="s">
        <v>141</v>
      </c>
      <c r="E26" s="109">
        <v>0</v>
      </c>
      <c r="F26" s="195">
        <f>IFERROR(E26/E31,"-")</f>
        <v>0</v>
      </c>
      <c r="G26" s="196">
        <v>0</v>
      </c>
      <c r="H26" s="196">
        <v>0</v>
      </c>
      <c r="I26" s="196" t="str">
        <f t="shared" si="24"/>
        <v>-</v>
      </c>
      <c r="J26" s="196" t="str">
        <f t="shared" si="1"/>
        <v>-</v>
      </c>
      <c r="K26" s="106" t="str">
        <f t="shared" si="2"/>
        <v>-</v>
      </c>
      <c r="L26" s="109">
        <v>0</v>
      </c>
      <c r="M26" s="195">
        <f>IFERROR(L26/L31,"-")</f>
        <v>0</v>
      </c>
      <c r="N26" s="196">
        <v>0</v>
      </c>
      <c r="O26" s="196">
        <v>0</v>
      </c>
      <c r="P26" s="196" t="str">
        <f t="shared" si="3"/>
        <v>-</v>
      </c>
      <c r="Q26" s="196" t="str">
        <f t="shared" si="4"/>
        <v>-</v>
      </c>
      <c r="R26" s="106" t="str">
        <f t="shared" si="5"/>
        <v>-</v>
      </c>
      <c r="S26" s="109">
        <v>0</v>
      </c>
      <c r="T26" s="195">
        <f>IFERROR(S26/S31,"-")</f>
        <v>0</v>
      </c>
      <c r="U26" s="196">
        <v>0</v>
      </c>
      <c r="V26" s="196">
        <v>0</v>
      </c>
      <c r="W26" s="196" t="str">
        <f t="shared" si="6"/>
        <v>-</v>
      </c>
      <c r="X26" s="196" t="str">
        <f t="shared" si="7"/>
        <v>-</v>
      </c>
      <c r="Y26" s="106" t="str">
        <f t="shared" si="8"/>
        <v>-</v>
      </c>
      <c r="Z26" s="109">
        <v>0</v>
      </c>
      <c r="AA26" s="195">
        <f>IFERROR(Z26/Z31,"-")</f>
        <v>0</v>
      </c>
      <c r="AB26" s="196">
        <v>0</v>
      </c>
      <c r="AC26" s="196">
        <v>0</v>
      </c>
      <c r="AD26" s="196" t="str">
        <f t="shared" si="9"/>
        <v>-</v>
      </c>
      <c r="AE26" s="196" t="str">
        <f t="shared" si="10"/>
        <v>-</v>
      </c>
      <c r="AF26" s="106" t="str">
        <f t="shared" si="11"/>
        <v>-</v>
      </c>
      <c r="AG26" s="109">
        <v>0</v>
      </c>
      <c r="AH26" s="195">
        <f>IFERROR(AG26/AG31,"-")</f>
        <v>0</v>
      </c>
      <c r="AI26" s="196">
        <v>0</v>
      </c>
      <c r="AJ26" s="196">
        <v>0</v>
      </c>
      <c r="AK26" s="196" t="str">
        <f t="shared" si="12"/>
        <v>-</v>
      </c>
      <c r="AL26" s="196" t="str">
        <f t="shared" si="13"/>
        <v>-</v>
      </c>
      <c r="AM26" s="106" t="str">
        <f t="shared" si="14"/>
        <v>-</v>
      </c>
      <c r="AN26" s="109">
        <v>0</v>
      </c>
      <c r="AO26" s="195">
        <f>IFERROR(AN26/AN31,"-")</f>
        <v>0</v>
      </c>
      <c r="AP26" s="196">
        <v>0</v>
      </c>
      <c r="AQ26" s="196">
        <v>0</v>
      </c>
      <c r="AR26" s="196" t="str">
        <f t="shared" si="15"/>
        <v>-</v>
      </c>
      <c r="AS26" s="196" t="str">
        <f t="shared" si="16"/>
        <v>-</v>
      </c>
      <c r="AT26" s="106" t="str">
        <f t="shared" si="17"/>
        <v>-</v>
      </c>
      <c r="AU26" s="109">
        <v>0</v>
      </c>
      <c r="AV26" s="195" t="str">
        <f>IFERROR(AU26/AU31,"-")</f>
        <v>-</v>
      </c>
      <c r="AW26" s="196">
        <v>0</v>
      </c>
      <c r="AX26" s="196">
        <v>0</v>
      </c>
      <c r="AY26" s="196" t="str">
        <f t="shared" si="18"/>
        <v>-</v>
      </c>
      <c r="AZ26" s="196" t="str">
        <f t="shared" si="19"/>
        <v>-</v>
      </c>
      <c r="BA26" s="106" t="str">
        <f t="shared" si="20"/>
        <v>-</v>
      </c>
      <c r="BB26" s="109">
        <v>0</v>
      </c>
      <c r="BC26" s="195">
        <f>IFERROR(BB26/BB31,"-")</f>
        <v>0</v>
      </c>
      <c r="BD26" s="196">
        <v>0</v>
      </c>
      <c r="BE26" s="196">
        <v>0</v>
      </c>
      <c r="BF26" s="196" t="str">
        <f t="shared" si="21"/>
        <v>-</v>
      </c>
      <c r="BG26" s="196" t="str">
        <f t="shared" si="22"/>
        <v>-</v>
      </c>
      <c r="BH26" s="106" t="str">
        <f t="shared" si="23"/>
        <v>-</v>
      </c>
      <c r="BJ26" s="59"/>
    </row>
    <row r="27" spans="2:62" s="8" customFormat="1">
      <c r="B27" s="412"/>
      <c r="C27" s="419"/>
      <c r="D27" s="105" t="s">
        <v>143</v>
      </c>
      <c r="E27" s="110">
        <v>1</v>
      </c>
      <c r="F27" s="197">
        <f>IFERROR(E27/E31,"-")</f>
        <v>1.2048192771084338E-2</v>
      </c>
      <c r="G27" s="52">
        <v>91646</v>
      </c>
      <c r="H27" s="52">
        <v>1</v>
      </c>
      <c r="I27" s="52">
        <f t="shared" si="24"/>
        <v>91646</v>
      </c>
      <c r="J27" s="52">
        <f t="shared" si="1"/>
        <v>91646</v>
      </c>
      <c r="K27" s="10">
        <f t="shared" si="2"/>
        <v>1</v>
      </c>
      <c r="L27" s="110">
        <v>0</v>
      </c>
      <c r="M27" s="197">
        <f>IFERROR(L27/L31,"-")</f>
        <v>0</v>
      </c>
      <c r="N27" s="52">
        <v>0</v>
      </c>
      <c r="O27" s="52">
        <v>0</v>
      </c>
      <c r="P27" s="52" t="str">
        <f t="shared" si="3"/>
        <v>-</v>
      </c>
      <c r="Q27" s="52" t="str">
        <f t="shared" si="4"/>
        <v>-</v>
      </c>
      <c r="R27" s="10" t="str">
        <f t="shared" si="5"/>
        <v>-</v>
      </c>
      <c r="S27" s="110">
        <v>0</v>
      </c>
      <c r="T27" s="197">
        <f>IFERROR(S27/S31,"-")</f>
        <v>0</v>
      </c>
      <c r="U27" s="52">
        <v>0</v>
      </c>
      <c r="V27" s="52">
        <v>0</v>
      </c>
      <c r="W27" s="52" t="str">
        <f t="shared" si="6"/>
        <v>-</v>
      </c>
      <c r="X27" s="52" t="str">
        <f t="shared" si="7"/>
        <v>-</v>
      </c>
      <c r="Y27" s="10" t="str">
        <f t="shared" si="8"/>
        <v>-</v>
      </c>
      <c r="Z27" s="110">
        <v>0</v>
      </c>
      <c r="AA27" s="197">
        <f>IFERROR(Z27/Z31,"-")</f>
        <v>0</v>
      </c>
      <c r="AB27" s="52">
        <v>0</v>
      </c>
      <c r="AC27" s="52">
        <v>0</v>
      </c>
      <c r="AD27" s="52" t="str">
        <f t="shared" si="9"/>
        <v>-</v>
      </c>
      <c r="AE27" s="52" t="str">
        <f t="shared" si="10"/>
        <v>-</v>
      </c>
      <c r="AF27" s="10" t="str">
        <f t="shared" si="11"/>
        <v>-</v>
      </c>
      <c r="AG27" s="110">
        <v>0</v>
      </c>
      <c r="AH27" s="197">
        <f>IFERROR(AG27/AG31,"-")</f>
        <v>0</v>
      </c>
      <c r="AI27" s="52">
        <v>0</v>
      </c>
      <c r="AJ27" s="52">
        <v>0</v>
      </c>
      <c r="AK27" s="52" t="str">
        <f t="shared" si="12"/>
        <v>-</v>
      </c>
      <c r="AL27" s="52" t="str">
        <f t="shared" si="13"/>
        <v>-</v>
      </c>
      <c r="AM27" s="10" t="str">
        <f t="shared" si="14"/>
        <v>-</v>
      </c>
      <c r="AN27" s="110">
        <v>0</v>
      </c>
      <c r="AO27" s="197">
        <f>IFERROR(AN27/AN31,"-")</f>
        <v>0</v>
      </c>
      <c r="AP27" s="52">
        <v>0</v>
      </c>
      <c r="AQ27" s="52">
        <v>0</v>
      </c>
      <c r="AR27" s="52" t="str">
        <f t="shared" si="15"/>
        <v>-</v>
      </c>
      <c r="AS27" s="52" t="str">
        <f t="shared" si="16"/>
        <v>-</v>
      </c>
      <c r="AT27" s="10" t="str">
        <f t="shared" si="17"/>
        <v>-</v>
      </c>
      <c r="AU27" s="110">
        <v>0</v>
      </c>
      <c r="AV27" s="197" t="str">
        <f>IFERROR(AU27/AU31,"-")</f>
        <v>-</v>
      </c>
      <c r="AW27" s="52">
        <v>0</v>
      </c>
      <c r="AX27" s="52">
        <v>0</v>
      </c>
      <c r="AY27" s="52" t="str">
        <f t="shared" si="18"/>
        <v>-</v>
      </c>
      <c r="AZ27" s="52" t="str">
        <f t="shared" si="19"/>
        <v>-</v>
      </c>
      <c r="BA27" s="10" t="str">
        <f t="shared" si="20"/>
        <v>-</v>
      </c>
      <c r="BB27" s="110">
        <v>0</v>
      </c>
      <c r="BC27" s="197">
        <f>IFERROR(BB27/BB31,"-")</f>
        <v>0</v>
      </c>
      <c r="BD27" s="52">
        <v>0</v>
      </c>
      <c r="BE27" s="52">
        <v>0</v>
      </c>
      <c r="BF27" s="52" t="str">
        <f t="shared" si="21"/>
        <v>-</v>
      </c>
      <c r="BG27" s="52" t="str">
        <f t="shared" si="22"/>
        <v>-</v>
      </c>
      <c r="BH27" s="10" t="str">
        <f t="shared" si="23"/>
        <v>-</v>
      </c>
      <c r="BJ27" s="59"/>
    </row>
    <row r="28" spans="2:62" s="8" customFormat="1">
      <c r="B28" s="412"/>
      <c r="C28" s="419"/>
      <c r="D28" s="105" t="s">
        <v>144</v>
      </c>
      <c r="E28" s="109">
        <v>0</v>
      </c>
      <c r="F28" s="195">
        <f>IFERROR(E28/E31,"-")</f>
        <v>0</v>
      </c>
      <c r="G28" s="196">
        <v>0</v>
      </c>
      <c r="H28" s="196">
        <v>0</v>
      </c>
      <c r="I28" s="196" t="str">
        <f t="shared" si="24"/>
        <v>-</v>
      </c>
      <c r="J28" s="196" t="str">
        <f t="shared" si="1"/>
        <v>-</v>
      </c>
      <c r="K28" s="106" t="str">
        <f t="shared" si="2"/>
        <v>-</v>
      </c>
      <c r="L28" s="109">
        <v>0</v>
      </c>
      <c r="M28" s="195">
        <f>IFERROR(L28/L31,"-")</f>
        <v>0</v>
      </c>
      <c r="N28" s="196">
        <v>0</v>
      </c>
      <c r="O28" s="196">
        <v>0</v>
      </c>
      <c r="P28" s="196" t="str">
        <f t="shared" si="3"/>
        <v>-</v>
      </c>
      <c r="Q28" s="196" t="str">
        <f t="shared" si="4"/>
        <v>-</v>
      </c>
      <c r="R28" s="106" t="str">
        <f t="shared" si="5"/>
        <v>-</v>
      </c>
      <c r="S28" s="109">
        <v>0</v>
      </c>
      <c r="T28" s="195">
        <f>IFERROR(S28/S31,"-")</f>
        <v>0</v>
      </c>
      <c r="U28" s="196">
        <v>0</v>
      </c>
      <c r="V28" s="196">
        <v>0</v>
      </c>
      <c r="W28" s="196" t="str">
        <f t="shared" si="6"/>
        <v>-</v>
      </c>
      <c r="X28" s="196" t="str">
        <f t="shared" si="7"/>
        <v>-</v>
      </c>
      <c r="Y28" s="106" t="str">
        <f t="shared" si="8"/>
        <v>-</v>
      </c>
      <c r="Z28" s="109">
        <v>0</v>
      </c>
      <c r="AA28" s="195">
        <f>IFERROR(Z28/Z31,"-")</f>
        <v>0</v>
      </c>
      <c r="AB28" s="196">
        <v>0</v>
      </c>
      <c r="AC28" s="196">
        <v>0</v>
      </c>
      <c r="AD28" s="196" t="str">
        <f t="shared" si="9"/>
        <v>-</v>
      </c>
      <c r="AE28" s="196" t="str">
        <f t="shared" si="10"/>
        <v>-</v>
      </c>
      <c r="AF28" s="106" t="str">
        <f t="shared" si="11"/>
        <v>-</v>
      </c>
      <c r="AG28" s="109">
        <v>0</v>
      </c>
      <c r="AH28" s="195">
        <f>IFERROR(AG28/AG31,"-")</f>
        <v>0</v>
      </c>
      <c r="AI28" s="196">
        <v>0</v>
      </c>
      <c r="AJ28" s="196">
        <v>0</v>
      </c>
      <c r="AK28" s="196" t="str">
        <f t="shared" si="12"/>
        <v>-</v>
      </c>
      <c r="AL28" s="196" t="str">
        <f t="shared" si="13"/>
        <v>-</v>
      </c>
      <c r="AM28" s="106" t="str">
        <f t="shared" si="14"/>
        <v>-</v>
      </c>
      <c r="AN28" s="109">
        <v>0</v>
      </c>
      <c r="AO28" s="195">
        <f>IFERROR(AN28/AN31,"-")</f>
        <v>0</v>
      </c>
      <c r="AP28" s="196">
        <v>0</v>
      </c>
      <c r="AQ28" s="196">
        <v>0</v>
      </c>
      <c r="AR28" s="196" t="str">
        <f t="shared" si="15"/>
        <v>-</v>
      </c>
      <c r="AS28" s="196" t="str">
        <f t="shared" si="16"/>
        <v>-</v>
      </c>
      <c r="AT28" s="106" t="str">
        <f t="shared" si="17"/>
        <v>-</v>
      </c>
      <c r="AU28" s="109">
        <v>0</v>
      </c>
      <c r="AV28" s="195" t="str">
        <f>IFERROR(AU28/AU31,"-")</f>
        <v>-</v>
      </c>
      <c r="AW28" s="196">
        <v>0</v>
      </c>
      <c r="AX28" s="196">
        <v>0</v>
      </c>
      <c r="AY28" s="196" t="str">
        <f t="shared" si="18"/>
        <v>-</v>
      </c>
      <c r="AZ28" s="196" t="str">
        <f t="shared" si="19"/>
        <v>-</v>
      </c>
      <c r="BA28" s="106" t="str">
        <f t="shared" si="20"/>
        <v>-</v>
      </c>
      <c r="BB28" s="109">
        <v>0</v>
      </c>
      <c r="BC28" s="195">
        <f>IFERROR(BB28/BB31,"-")</f>
        <v>0</v>
      </c>
      <c r="BD28" s="196">
        <v>0</v>
      </c>
      <c r="BE28" s="196">
        <v>0</v>
      </c>
      <c r="BF28" s="196" t="str">
        <f t="shared" si="21"/>
        <v>-</v>
      </c>
      <c r="BG28" s="196" t="str">
        <f t="shared" si="22"/>
        <v>-</v>
      </c>
      <c r="BH28" s="106" t="str">
        <f t="shared" si="23"/>
        <v>-</v>
      </c>
      <c r="BJ28" s="59"/>
    </row>
    <row r="29" spans="2:62" s="8" customFormat="1">
      <c r="B29" s="412"/>
      <c r="C29" s="419"/>
      <c r="D29" s="105" t="s">
        <v>145</v>
      </c>
      <c r="E29" s="110">
        <v>0</v>
      </c>
      <c r="F29" s="197">
        <f>IFERROR(E29/E31,"-")</f>
        <v>0</v>
      </c>
      <c r="G29" s="52">
        <v>0</v>
      </c>
      <c r="H29" s="52">
        <v>0</v>
      </c>
      <c r="I29" s="52" t="str">
        <f t="shared" si="24"/>
        <v>-</v>
      </c>
      <c r="J29" s="52" t="str">
        <f t="shared" si="1"/>
        <v>-</v>
      </c>
      <c r="K29" s="10" t="str">
        <f t="shared" si="2"/>
        <v>-</v>
      </c>
      <c r="L29" s="110">
        <v>0</v>
      </c>
      <c r="M29" s="197">
        <f>IFERROR(L29/L31,"-")</f>
        <v>0</v>
      </c>
      <c r="N29" s="52">
        <v>0</v>
      </c>
      <c r="O29" s="52">
        <v>0</v>
      </c>
      <c r="P29" s="52" t="str">
        <f t="shared" si="3"/>
        <v>-</v>
      </c>
      <c r="Q29" s="52" t="str">
        <f t="shared" si="4"/>
        <v>-</v>
      </c>
      <c r="R29" s="10" t="str">
        <f t="shared" si="5"/>
        <v>-</v>
      </c>
      <c r="S29" s="110">
        <v>0</v>
      </c>
      <c r="T29" s="197">
        <f>IFERROR(S29/S31,"-")</f>
        <v>0</v>
      </c>
      <c r="U29" s="52">
        <v>0</v>
      </c>
      <c r="V29" s="52">
        <v>0</v>
      </c>
      <c r="W29" s="52" t="str">
        <f t="shared" si="6"/>
        <v>-</v>
      </c>
      <c r="X29" s="52" t="str">
        <f t="shared" si="7"/>
        <v>-</v>
      </c>
      <c r="Y29" s="10" t="str">
        <f t="shared" si="8"/>
        <v>-</v>
      </c>
      <c r="Z29" s="110">
        <v>0</v>
      </c>
      <c r="AA29" s="197">
        <f>IFERROR(Z29/Z31,"-")</f>
        <v>0</v>
      </c>
      <c r="AB29" s="52">
        <v>0</v>
      </c>
      <c r="AC29" s="52">
        <v>0</v>
      </c>
      <c r="AD29" s="52" t="str">
        <f t="shared" si="9"/>
        <v>-</v>
      </c>
      <c r="AE29" s="52" t="str">
        <f t="shared" si="10"/>
        <v>-</v>
      </c>
      <c r="AF29" s="10" t="str">
        <f t="shared" si="11"/>
        <v>-</v>
      </c>
      <c r="AG29" s="110">
        <v>0</v>
      </c>
      <c r="AH29" s="197">
        <f>IFERROR(AG29/AG31,"-")</f>
        <v>0</v>
      </c>
      <c r="AI29" s="52">
        <v>0</v>
      </c>
      <c r="AJ29" s="52">
        <v>0</v>
      </c>
      <c r="AK29" s="52" t="str">
        <f t="shared" si="12"/>
        <v>-</v>
      </c>
      <c r="AL29" s="52" t="str">
        <f t="shared" si="13"/>
        <v>-</v>
      </c>
      <c r="AM29" s="10" t="str">
        <f t="shared" si="14"/>
        <v>-</v>
      </c>
      <c r="AN29" s="110">
        <v>0</v>
      </c>
      <c r="AO29" s="197">
        <f>IFERROR(AN29/AN31,"-")</f>
        <v>0</v>
      </c>
      <c r="AP29" s="52">
        <v>0</v>
      </c>
      <c r="AQ29" s="52">
        <v>0</v>
      </c>
      <c r="AR29" s="52" t="str">
        <f t="shared" si="15"/>
        <v>-</v>
      </c>
      <c r="AS29" s="52" t="str">
        <f t="shared" si="16"/>
        <v>-</v>
      </c>
      <c r="AT29" s="10" t="str">
        <f t="shared" si="17"/>
        <v>-</v>
      </c>
      <c r="AU29" s="110">
        <v>0</v>
      </c>
      <c r="AV29" s="197" t="str">
        <f>IFERROR(AU29/AU31,"-")</f>
        <v>-</v>
      </c>
      <c r="AW29" s="52">
        <v>0</v>
      </c>
      <c r="AX29" s="52">
        <v>0</v>
      </c>
      <c r="AY29" s="52" t="str">
        <f t="shared" si="18"/>
        <v>-</v>
      </c>
      <c r="AZ29" s="52" t="str">
        <f t="shared" si="19"/>
        <v>-</v>
      </c>
      <c r="BA29" s="10" t="str">
        <f t="shared" si="20"/>
        <v>-</v>
      </c>
      <c r="BB29" s="110">
        <v>0</v>
      </c>
      <c r="BC29" s="197">
        <f>IFERROR(BB29/BB31,"-")</f>
        <v>0</v>
      </c>
      <c r="BD29" s="52">
        <v>0</v>
      </c>
      <c r="BE29" s="52">
        <v>0</v>
      </c>
      <c r="BF29" s="52" t="str">
        <f t="shared" si="21"/>
        <v>-</v>
      </c>
      <c r="BG29" s="52" t="str">
        <f t="shared" si="22"/>
        <v>-</v>
      </c>
      <c r="BH29" s="10" t="str">
        <f t="shared" si="23"/>
        <v>-</v>
      </c>
      <c r="BJ29" s="59"/>
    </row>
    <row r="30" spans="2:62" s="8" customFormat="1">
      <c r="B30" s="412"/>
      <c r="C30" s="419"/>
      <c r="D30" s="108" t="s">
        <v>146</v>
      </c>
      <c r="E30" s="111">
        <v>0</v>
      </c>
      <c r="F30" s="198">
        <f>IFERROR(E30/E31,"-")</f>
        <v>0</v>
      </c>
      <c r="G30" s="98">
        <v>0</v>
      </c>
      <c r="H30" s="98">
        <v>0</v>
      </c>
      <c r="I30" s="98" t="str">
        <f t="shared" si="24"/>
        <v>-</v>
      </c>
      <c r="J30" s="98" t="str">
        <f t="shared" si="1"/>
        <v>-</v>
      </c>
      <c r="K30" s="26" t="str">
        <f t="shared" si="2"/>
        <v>-</v>
      </c>
      <c r="L30" s="111">
        <v>0</v>
      </c>
      <c r="M30" s="198">
        <f>IFERROR(L30/L31,"-")</f>
        <v>0</v>
      </c>
      <c r="N30" s="98">
        <v>0</v>
      </c>
      <c r="O30" s="98">
        <v>0</v>
      </c>
      <c r="P30" s="98" t="str">
        <f t="shared" si="3"/>
        <v>-</v>
      </c>
      <c r="Q30" s="98" t="str">
        <f t="shared" si="4"/>
        <v>-</v>
      </c>
      <c r="R30" s="26" t="str">
        <f t="shared" si="5"/>
        <v>-</v>
      </c>
      <c r="S30" s="111">
        <v>0</v>
      </c>
      <c r="T30" s="198">
        <f>IFERROR(S30/S31,"-")</f>
        <v>0</v>
      </c>
      <c r="U30" s="98">
        <v>0</v>
      </c>
      <c r="V30" s="98">
        <v>0</v>
      </c>
      <c r="W30" s="98" t="str">
        <f t="shared" si="6"/>
        <v>-</v>
      </c>
      <c r="X30" s="98" t="str">
        <f t="shared" si="7"/>
        <v>-</v>
      </c>
      <c r="Y30" s="26" t="str">
        <f t="shared" si="8"/>
        <v>-</v>
      </c>
      <c r="Z30" s="111">
        <v>0</v>
      </c>
      <c r="AA30" s="198">
        <f>IFERROR(Z30/Z31,"-")</f>
        <v>0</v>
      </c>
      <c r="AB30" s="98">
        <v>0</v>
      </c>
      <c r="AC30" s="98">
        <v>0</v>
      </c>
      <c r="AD30" s="98" t="str">
        <f t="shared" si="9"/>
        <v>-</v>
      </c>
      <c r="AE30" s="98" t="str">
        <f t="shared" si="10"/>
        <v>-</v>
      </c>
      <c r="AF30" s="26" t="str">
        <f t="shared" si="11"/>
        <v>-</v>
      </c>
      <c r="AG30" s="111">
        <v>0</v>
      </c>
      <c r="AH30" s="198">
        <f>IFERROR(AG30/AG31,"-")</f>
        <v>0</v>
      </c>
      <c r="AI30" s="98">
        <v>0</v>
      </c>
      <c r="AJ30" s="98">
        <v>0</v>
      </c>
      <c r="AK30" s="98" t="str">
        <f t="shared" si="12"/>
        <v>-</v>
      </c>
      <c r="AL30" s="98" t="str">
        <f t="shared" si="13"/>
        <v>-</v>
      </c>
      <c r="AM30" s="26" t="str">
        <f t="shared" si="14"/>
        <v>-</v>
      </c>
      <c r="AN30" s="111">
        <v>0</v>
      </c>
      <c r="AO30" s="198">
        <f>IFERROR(AN30/AN31,"-")</f>
        <v>0</v>
      </c>
      <c r="AP30" s="98">
        <v>0</v>
      </c>
      <c r="AQ30" s="98">
        <v>0</v>
      </c>
      <c r="AR30" s="98" t="str">
        <f t="shared" si="15"/>
        <v>-</v>
      </c>
      <c r="AS30" s="98" t="str">
        <f t="shared" si="16"/>
        <v>-</v>
      </c>
      <c r="AT30" s="26" t="str">
        <f t="shared" si="17"/>
        <v>-</v>
      </c>
      <c r="AU30" s="111">
        <v>0</v>
      </c>
      <c r="AV30" s="198" t="str">
        <f>IFERROR(AU30/AU31,"-")</f>
        <v>-</v>
      </c>
      <c r="AW30" s="98">
        <v>0</v>
      </c>
      <c r="AX30" s="98">
        <v>0</v>
      </c>
      <c r="AY30" s="98" t="str">
        <f t="shared" si="18"/>
        <v>-</v>
      </c>
      <c r="AZ30" s="98" t="str">
        <f t="shared" si="19"/>
        <v>-</v>
      </c>
      <c r="BA30" s="26" t="str">
        <f t="shared" si="20"/>
        <v>-</v>
      </c>
      <c r="BB30" s="111">
        <v>0</v>
      </c>
      <c r="BC30" s="198">
        <f>IFERROR(BB30/BB31,"-")</f>
        <v>0</v>
      </c>
      <c r="BD30" s="98">
        <v>0</v>
      </c>
      <c r="BE30" s="98">
        <v>0</v>
      </c>
      <c r="BF30" s="98" t="str">
        <f t="shared" si="21"/>
        <v>-</v>
      </c>
      <c r="BG30" s="98" t="str">
        <f t="shared" si="22"/>
        <v>-</v>
      </c>
      <c r="BH30" s="26" t="str">
        <f t="shared" si="23"/>
        <v>-</v>
      </c>
      <c r="BJ30" s="59"/>
    </row>
    <row r="31" spans="2:62" s="8" customFormat="1">
      <c r="B31" s="413"/>
      <c r="C31" s="420"/>
      <c r="D31" s="226" t="s">
        <v>64</v>
      </c>
      <c r="E31" s="112">
        <f>SUM(E23:E30)</f>
        <v>83</v>
      </c>
      <c r="F31" s="199">
        <f>IFERROR(E31/E31,"-")</f>
        <v>1</v>
      </c>
      <c r="G31" s="99">
        <f>SUM(G23:G30)</f>
        <v>91646</v>
      </c>
      <c r="H31" s="99">
        <f>SUM(H23:H30)</f>
        <v>1</v>
      </c>
      <c r="I31" s="99">
        <f t="shared" si="24"/>
        <v>1104.1686746987953</v>
      </c>
      <c r="J31" s="99">
        <f t="shared" si="1"/>
        <v>91646</v>
      </c>
      <c r="K31" s="87">
        <f t="shared" si="2"/>
        <v>1.2048192771084338E-2</v>
      </c>
      <c r="L31" s="112">
        <f>SUM(L23:L30)</f>
        <v>698</v>
      </c>
      <c r="M31" s="199">
        <f>IFERROR(L31/L31,"-")</f>
        <v>1</v>
      </c>
      <c r="N31" s="99">
        <f>SUM(N23:N30)</f>
        <v>0</v>
      </c>
      <c r="O31" s="99">
        <f>SUM(O23:O30)</f>
        <v>0</v>
      </c>
      <c r="P31" s="99">
        <f t="shared" si="3"/>
        <v>0</v>
      </c>
      <c r="Q31" s="99" t="str">
        <f t="shared" si="4"/>
        <v>-</v>
      </c>
      <c r="R31" s="87">
        <f t="shared" si="5"/>
        <v>0</v>
      </c>
      <c r="S31" s="112">
        <f>SUM(S23:S30)</f>
        <v>59</v>
      </c>
      <c r="T31" s="199">
        <f>IFERROR(S31/S31,"-")</f>
        <v>1</v>
      </c>
      <c r="U31" s="99">
        <f>SUM(U23:U30)</f>
        <v>0</v>
      </c>
      <c r="V31" s="99">
        <f>SUM(V23:V30)</f>
        <v>0</v>
      </c>
      <c r="W31" s="99">
        <f t="shared" si="6"/>
        <v>0</v>
      </c>
      <c r="X31" s="99" t="str">
        <f t="shared" si="7"/>
        <v>-</v>
      </c>
      <c r="Y31" s="87">
        <f t="shared" si="8"/>
        <v>0</v>
      </c>
      <c r="Z31" s="112">
        <f>SUM(Z23:Z30)</f>
        <v>77</v>
      </c>
      <c r="AA31" s="199">
        <f>IFERROR(Z31/Z31,"-")</f>
        <v>1</v>
      </c>
      <c r="AB31" s="99">
        <f>SUM(AB23:AB30)</f>
        <v>0</v>
      </c>
      <c r="AC31" s="99">
        <f>SUM(AC23:AC30)</f>
        <v>0</v>
      </c>
      <c r="AD31" s="99">
        <f t="shared" si="9"/>
        <v>0</v>
      </c>
      <c r="AE31" s="99" t="str">
        <f t="shared" si="10"/>
        <v>-</v>
      </c>
      <c r="AF31" s="87">
        <f t="shared" si="11"/>
        <v>0</v>
      </c>
      <c r="AG31" s="112">
        <f>SUM(AG23:AG30)</f>
        <v>217</v>
      </c>
      <c r="AH31" s="199">
        <f>IFERROR(AG31/AG31,"-")</f>
        <v>1</v>
      </c>
      <c r="AI31" s="99">
        <f>SUM(AI23:AI30)</f>
        <v>0</v>
      </c>
      <c r="AJ31" s="99">
        <f>SUM(AJ23:AJ30)</f>
        <v>0</v>
      </c>
      <c r="AK31" s="99">
        <f t="shared" si="12"/>
        <v>0</v>
      </c>
      <c r="AL31" s="99" t="str">
        <f t="shared" si="13"/>
        <v>-</v>
      </c>
      <c r="AM31" s="87">
        <f t="shared" si="14"/>
        <v>0</v>
      </c>
      <c r="AN31" s="112">
        <f>SUM(AN23:AN30)</f>
        <v>345</v>
      </c>
      <c r="AO31" s="199">
        <f>IFERROR(AN31/AN31,"-")</f>
        <v>1</v>
      </c>
      <c r="AP31" s="99">
        <f>SUM(AP23:AP30)</f>
        <v>0</v>
      </c>
      <c r="AQ31" s="99">
        <f>SUM(AQ23:AQ30)</f>
        <v>0</v>
      </c>
      <c r="AR31" s="99">
        <f t="shared" si="15"/>
        <v>0</v>
      </c>
      <c r="AS31" s="99" t="str">
        <f t="shared" si="16"/>
        <v>-</v>
      </c>
      <c r="AT31" s="87">
        <f t="shared" si="17"/>
        <v>0</v>
      </c>
      <c r="AU31" s="112">
        <f>SUM(AU23:AU30)</f>
        <v>0</v>
      </c>
      <c r="AV31" s="199" t="str">
        <f>IFERROR(AU31/AU31,"-")</f>
        <v>-</v>
      </c>
      <c r="AW31" s="99">
        <f>SUM(AW23:AW30)</f>
        <v>0</v>
      </c>
      <c r="AX31" s="99">
        <f>SUM(AX23:AX30)</f>
        <v>0</v>
      </c>
      <c r="AY31" s="99" t="str">
        <f t="shared" si="18"/>
        <v>-</v>
      </c>
      <c r="AZ31" s="99" t="str">
        <f t="shared" si="19"/>
        <v>-</v>
      </c>
      <c r="BA31" s="87" t="str">
        <f t="shared" si="20"/>
        <v>-</v>
      </c>
      <c r="BB31" s="112">
        <f>SUM(BB23:BB30)</f>
        <v>286</v>
      </c>
      <c r="BC31" s="199">
        <f>IFERROR(BB31/BB31,"-")</f>
        <v>1</v>
      </c>
      <c r="BD31" s="99">
        <f>SUM(BD23:BD30)</f>
        <v>0</v>
      </c>
      <c r="BE31" s="99">
        <f>SUM(BE23:BE30)</f>
        <v>0</v>
      </c>
      <c r="BF31" s="99">
        <f t="shared" si="21"/>
        <v>0</v>
      </c>
      <c r="BG31" s="99" t="str">
        <f t="shared" si="22"/>
        <v>-</v>
      </c>
      <c r="BH31" s="87">
        <f t="shared" si="23"/>
        <v>0</v>
      </c>
      <c r="BJ31" s="59"/>
    </row>
    <row r="32" spans="2:62" s="8" customFormat="1">
      <c r="B32" s="411">
        <v>4</v>
      </c>
      <c r="C32" s="418" t="s">
        <v>82</v>
      </c>
      <c r="D32" s="105" t="s">
        <v>142</v>
      </c>
      <c r="E32" s="109">
        <v>109</v>
      </c>
      <c r="F32" s="195">
        <f>IFERROR(E32/E40,"-")</f>
        <v>1</v>
      </c>
      <c r="G32" s="196">
        <v>0</v>
      </c>
      <c r="H32" s="196">
        <v>0</v>
      </c>
      <c r="I32" s="196">
        <f t="shared" si="24"/>
        <v>0</v>
      </c>
      <c r="J32" s="196" t="str">
        <f t="shared" si="1"/>
        <v>-</v>
      </c>
      <c r="K32" s="106">
        <f t="shared" si="2"/>
        <v>0</v>
      </c>
      <c r="L32" s="109">
        <v>917</v>
      </c>
      <c r="M32" s="195">
        <f>IFERROR(L32/L40,"-")</f>
        <v>0.9978237214363439</v>
      </c>
      <c r="N32" s="196">
        <v>0</v>
      </c>
      <c r="O32" s="196">
        <v>0</v>
      </c>
      <c r="P32" s="196">
        <f t="shared" si="3"/>
        <v>0</v>
      </c>
      <c r="Q32" s="196" t="str">
        <f t="shared" si="4"/>
        <v>-</v>
      </c>
      <c r="R32" s="106">
        <f t="shared" si="5"/>
        <v>0</v>
      </c>
      <c r="S32" s="109">
        <v>41</v>
      </c>
      <c r="T32" s="195">
        <f>IFERROR(S32/S40,"-")</f>
        <v>1</v>
      </c>
      <c r="U32" s="196">
        <v>0</v>
      </c>
      <c r="V32" s="196">
        <v>0</v>
      </c>
      <c r="W32" s="196">
        <f t="shared" si="6"/>
        <v>0</v>
      </c>
      <c r="X32" s="196" t="str">
        <f t="shared" si="7"/>
        <v>-</v>
      </c>
      <c r="Y32" s="106">
        <f t="shared" si="8"/>
        <v>0</v>
      </c>
      <c r="Z32" s="109">
        <v>73</v>
      </c>
      <c r="AA32" s="195">
        <f>IFERROR(Z32/Z40,"-")</f>
        <v>1</v>
      </c>
      <c r="AB32" s="196">
        <v>0</v>
      </c>
      <c r="AC32" s="196">
        <v>0</v>
      </c>
      <c r="AD32" s="196">
        <f t="shared" si="9"/>
        <v>0</v>
      </c>
      <c r="AE32" s="196" t="str">
        <f t="shared" si="10"/>
        <v>-</v>
      </c>
      <c r="AF32" s="106">
        <f t="shared" si="11"/>
        <v>0</v>
      </c>
      <c r="AG32" s="109">
        <v>339</v>
      </c>
      <c r="AH32" s="195">
        <f>IFERROR(AG32/AG40,"-")</f>
        <v>0.99705882352941178</v>
      </c>
      <c r="AI32" s="196">
        <v>0</v>
      </c>
      <c r="AJ32" s="196">
        <v>0</v>
      </c>
      <c r="AK32" s="196">
        <f t="shared" si="12"/>
        <v>0</v>
      </c>
      <c r="AL32" s="196" t="str">
        <f t="shared" si="13"/>
        <v>-</v>
      </c>
      <c r="AM32" s="106">
        <f t="shared" si="14"/>
        <v>0</v>
      </c>
      <c r="AN32" s="109">
        <v>464</v>
      </c>
      <c r="AO32" s="195">
        <f>IFERROR(AN32/AN40,"-")</f>
        <v>0.99784946236559136</v>
      </c>
      <c r="AP32" s="196">
        <v>0</v>
      </c>
      <c r="AQ32" s="196">
        <v>0</v>
      </c>
      <c r="AR32" s="196">
        <f t="shared" si="15"/>
        <v>0</v>
      </c>
      <c r="AS32" s="196" t="str">
        <f t="shared" si="16"/>
        <v>-</v>
      </c>
      <c r="AT32" s="106">
        <f t="shared" si="17"/>
        <v>0</v>
      </c>
      <c r="AU32" s="109">
        <v>0</v>
      </c>
      <c r="AV32" s="195" t="str">
        <f>IFERROR(AU32/AU40,"-")</f>
        <v>-</v>
      </c>
      <c r="AW32" s="196">
        <v>0</v>
      </c>
      <c r="AX32" s="196">
        <v>0</v>
      </c>
      <c r="AY32" s="196" t="str">
        <f t="shared" si="18"/>
        <v>-</v>
      </c>
      <c r="AZ32" s="196" t="str">
        <f t="shared" si="19"/>
        <v>-</v>
      </c>
      <c r="BA32" s="106" t="str">
        <f t="shared" si="20"/>
        <v>-</v>
      </c>
      <c r="BB32" s="109">
        <v>381</v>
      </c>
      <c r="BC32" s="195">
        <f>IFERROR(BB32/BB40,"-")</f>
        <v>0.99738219895287961</v>
      </c>
      <c r="BD32" s="196">
        <v>0</v>
      </c>
      <c r="BE32" s="196">
        <v>0</v>
      </c>
      <c r="BF32" s="196">
        <f t="shared" si="21"/>
        <v>0</v>
      </c>
      <c r="BG32" s="196" t="str">
        <f t="shared" si="22"/>
        <v>-</v>
      </c>
      <c r="BH32" s="106">
        <f t="shared" si="23"/>
        <v>0</v>
      </c>
      <c r="BJ32" s="59"/>
    </row>
    <row r="33" spans="2:62" s="8" customFormat="1">
      <c r="B33" s="412"/>
      <c r="C33" s="419"/>
      <c r="D33" s="105" t="s">
        <v>139</v>
      </c>
      <c r="E33" s="110">
        <v>0</v>
      </c>
      <c r="F33" s="197">
        <f>IFERROR(E33/E40,"-")</f>
        <v>0</v>
      </c>
      <c r="G33" s="52">
        <v>0</v>
      </c>
      <c r="H33" s="52">
        <v>0</v>
      </c>
      <c r="I33" s="52" t="str">
        <f t="shared" si="24"/>
        <v>-</v>
      </c>
      <c r="J33" s="52" t="str">
        <f t="shared" si="1"/>
        <v>-</v>
      </c>
      <c r="K33" s="10" t="str">
        <f t="shared" si="2"/>
        <v>-</v>
      </c>
      <c r="L33" s="110">
        <v>0</v>
      </c>
      <c r="M33" s="197">
        <f>IFERROR(L33/L40,"-")</f>
        <v>0</v>
      </c>
      <c r="N33" s="52">
        <v>0</v>
      </c>
      <c r="O33" s="52">
        <v>0</v>
      </c>
      <c r="P33" s="52" t="str">
        <f t="shared" si="3"/>
        <v>-</v>
      </c>
      <c r="Q33" s="52" t="str">
        <f t="shared" si="4"/>
        <v>-</v>
      </c>
      <c r="R33" s="10" t="str">
        <f t="shared" si="5"/>
        <v>-</v>
      </c>
      <c r="S33" s="110">
        <v>0</v>
      </c>
      <c r="T33" s="197">
        <f>IFERROR(S33/S40,"-")</f>
        <v>0</v>
      </c>
      <c r="U33" s="52">
        <v>0</v>
      </c>
      <c r="V33" s="52">
        <v>0</v>
      </c>
      <c r="W33" s="52" t="str">
        <f t="shared" si="6"/>
        <v>-</v>
      </c>
      <c r="X33" s="52" t="str">
        <f t="shared" si="7"/>
        <v>-</v>
      </c>
      <c r="Y33" s="10" t="str">
        <f t="shared" si="8"/>
        <v>-</v>
      </c>
      <c r="Z33" s="110">
        <v>0</v>
      </c>
      <c r="AA33" s="197">
        <f>IFERROR(Z33/Z40,"-")</f>
        <v>0</v>
      </c>
      <c r="AB33" s="52">
        <v>0</v>
      </c>
      <c r="AC33" s="52">
        <v>0</v>
      </c>
      <c r="AD33" s="52" t="str">
        <f t="shared" si="9"/>
        <v>-</v>
      </c>
      <c r="AE33" s="52" t="str">
        <f t="shared" si="10"/>
        <v>-</v>
      </c>
      <c r="AF33" s="10" t="str">
        <f t="shared" si="11"/>
        <v>-</v>
      </c>
      <c r="AG33" s="110">
        <v>0</v>
      </c>
      <c r="AH33" s="197">
        <f>IFERROR(AG33/AG40,"-")</f>
        <v>0</v>
      </c>
      <c r="AI33" s="52">
        <v>0</v>
      </c>
      <c r="AJ33" s="52">
        <v>0</v>
      </c>
      <c r="AK33" s="52" t="str">
        <f t="shared" si="12"/>
        <v>-</v>
      </c>
      <c r="AL33" s="52" t="str">
        <f t="shared" si="13"/>
        <v>-</v>
      </c>
      <c r="AM33" s="10" t="str">
        <f t="shared" si="14"/>
        <v>-</v>
      </c>
      <c r="AN33" s="110">
        <v>0</v>
      </c>
      <c r="AO33" s="197">
        <f>IFERROR(AN33/AN40,"-")</f>
        <v>0</v>
      </c>
      <c r="AP33" s="52">
        <v>0</v>
      </c>
      <c r="AQ33" s="52">
        <v>0</v>
      </c>
      <c r="AR33" s="52" t="str">
        <f t="shared" si="15"/>
        <v>-</v>
      </c>
      <c r="AS33" s="52" t="str">
        <f t="shared" si="16"/>
        <v>-</v>
      </c>
      <c r="AT33" s="10" t="str">
        <f t="shared" si="17"/>
        <v>-</v>
      </c>
      <c r="AU33" s="110">
        <v>0</v>
      </c>
      <c r="AV33" s="197" t="str">
        <f>IFERROR(AU33/AU40,"-")</f>
        <v>-</v>
      </c>
      <c r="AW33" s="52">
        <v>0</v>
      </c>
      <c r="AX33" s="52">
        <v>0</v>
      </c>
      <c r="AY33" s="52" t="str">
        <f t="shared" si="18"/>
        <v>-</v>
      </c>
      <c r="AZ33" s="52" t="str">
        <f t="shared" si="19"/>
        <v>-</v>
      </c>
      <c r="BA33" s="10" t="str">
        <f t="shared" si="20"/>
        <v>-</v>
      </c>
      <c r="BB33" s="110">
        <v>0</v>
      </c>
      <c r="BC33" s="197">
        <f>IFERROR(BB33/BB40,"-")</f>
        <v>0</v>
      </c>
      <c r="BD33" s="52">
        <v>0</v>
      </c>
      <c r="BE33" s="52">
        <v>0</v>
      </c>
      <c r="BF33" s="52" t="str">
        <f t="shared" si="21"/>
        <v>-</v>
      </c>
      <c r="BG33" s="52" t="str">
        <f t="shared" si="22"/>
        <v>-</v>
      </c>
      <c r="BH33" s="10" t="str">
        <f t="shared" si="23"/>
        <v>-</v>
      </c>
      <c r="BJ33" s="59"/>
    </row>
    <row r="34" spans="2:62" s="8" customFormat="1">
      <c r="B34" s="412"/>
      <c r="C34" s="419"/>
      <c r="D34" s="105" t="s">
        <v>140</v>
      </c>
      <c r="E34" s="110">
        <v>0</v>
      </c>
      <c r="F34" s="197">
        <f>IFERROR(E34/E40,"-")</f>
        <v>0</v>
      </c>
      <c r="G34" s="52">
        <v>0</v>
      </c>
      <c r="H34" s="52">
        <v>0</v>
      </c>
      <c r="I34" s="52" t="str">
        <f t="shared" si="24"/>
        <v>-</v>
      </c>
      <c r="J34" s="52" t="str">
        <f t="shared" si="1"/>
        <v>-</v>
      </c>
      <c r="K34" s="10" t="str">
        <f t="shared" si="2"/>
        <v>-</v>
      </c>
      <c r="L34" s="110">
        <v>1</v>
      </c>
      <c r="M34" s="197">
        <f>IFERROR(L34/L40,"-")</f>
        <v>1.088139281828074E-3</v>
      </c>
      <c r="N34" s="52">
        <v>94588</v>
      </c>
      <c r="O34" s="52">
        <v>1</v>
      </c>
      <c r="P34" s="52">
        <f t="shared" si="3"/>
        <v>94588</v>
      </c>
      <c r="Q34" s="52">
        <f t="shared" si="4"/>
        <v>94588</v>
      </c>
      <c r="R34" s="10">
        <f t="shared" si="5"/>
        <v>1</v>
      </c>
      <c r="S34" s="110">
        <v>0</v>
      </c>
      <c r="T34" s="197">
        <f>IFERROR(S34/S40,"-")</f>
        <v>0</v>
      </c>
      <c r="U34" s="52">
        <v>0</v>
      </c>
      <c r="V34" s="52">
        <v>0</v>
      </c>
      <c r="W34" s="52" t="str">
        <f t="shared" si="6"/>
        <v>-</v>
      </c>
      <c r="X34" s="52" t="str">
        <f t="shared" si="7"/>
        <v>-</v>
      </c>
      <c r="Y34" s="10" t="str">
        <f t="shared" si="8"/>
        <v>-</v>
      </c>
      <c r="Z34" s="110">
        <v>0</v>
      </c>
      <c r="AA34" s="197">
        <f>IFERROR(Z34/Z40,"-")</f>
        <v>0</v>
      </c>
      <c r="AB34" s="52">
        <v>0</v>
      </c>
      <c r="AC34" s="52">
        <v>0</v>
      </c>
      <c r="AD34" s="52" t="str">
        <f t="shared" si="9"/>
        <v>-</v>
      </c>
      <c r="AE34" s="52" t="str">
        <f t="shared" si="10"/>
        <v>-</v>
      </c>
      <c r="AF34" s="10" t="str">
        <f t="shared" si="11"/>
        <v>-</v>
      </c>
      <c r="AG34" s="110">
        <v>1</v>
      </c>
      <c r="AH34" s="197">
        <f>IFERROR(AG34/AG40,"-")</f>
        <v>2.9411764705882353E-3</v>
      </c>
      <c r="AI34" s="52">
        <v>94588</v>
      </c>
      <c r="AJ34" s="52">
        <v>1</v>
      </c>
      <c r="AK34" s="52">
        <f t="shared" si="12"/>
        <v>94588</v>
      </c>
      <c r="AL34" s="52">
        <f t="shared" si="13"/>
        <v>94588</v>
      </c>
      <c r="AM34" s="10">
        <f t="shared" si="14"/>
        <v>1</v>
      </c>
      <c r="AN34" s="110">
        <v>0</v>
      </c>
      <c r="AO34" s="197">
        <f>IFERROR(AN34/AN40,"-")</f>
        <v>0</v>
      </c>
      <c r="AP34" s="52">
        <v>0</v>
      </c>
      <c r="AQ34" s="52">
        <v>0</v>
      </c>
      <c r="AR34" s="52" t="str">
        <f t="shared" si="15"/>
        <v>-</v>
      </c>
      <c r="AS34" s="52" t="str">
        <f t="shared" si="16"/>
        <v>-</v>
      </c>
      <c r="AT34" s="10" t="str">
        <f t="shared" si="17"/>
        <v>-</v>
      </c>
      <c r="AU34" s="110">
        <v>0</v>
      </c>
      <c r="AV34" s="197" t="str">
        <f>IFERROR(AU34/AU40,"-")</f>
        <v>-</v>
      </c>
      <c r="AW34" s="52">
        <v>0</v>
      </c>
      <c r="AX34" s="52">
        <v>0</v>
      </c>
      <c r="AY34" s="52" t="str">
        <f t="shared" si="18"/>
        <v>-</v>
      </c>
      <c r="AZ34" s="52" t="str">
        <f t="shared" si="19"/>
        <v>-</v>
      </c>
      <c r="BA34" s="10" t="str">
        <f t="shared" si="20"/>
        <v>-</v>
      </c>
      <c r="BB34" s="110">
        <v>0</v>
      </c>
      <c r="BC34" s="197">
        <f>IFERROR(BB34/BB40,"-")</f>
        <v>0</v>
      </c>
      <c r="BD34" s="52">
        <v>0</v>
      </c>
      <c r="BE34" s="52">
        <v>0</v>
      </c>
      <c r="BF34" s="52" t="str">
        <f t="shared" si="21"/>
        <v>-</v>
      </c>
      <c r="BG34" s="52" t="str">
        <f t="shared" si="22"/>
        <v>-</v>
      </c>
      <c r="BH34" s="10" t="str">
        <f t="shared" si="23"/>
        <v>-</v>
      </c>
      <c r="BJ34" s="59"/>
    </row>
    <row r="35" spans="2:62" s="8" customFormat="1">
      <c r="B35" s="412"/>
      <c r="C35" s="419"/>
      <c r="D35" s="105" t="s">
        <v>141</v>
      </c>
      <c r="E35" s="109">
        <v>0</v>
      </c>
      <c r="F35" s="195">
        <f>IFERROR(E35/E40,"-")</f>
        <v>0</v>
      </c>
      <c r="G35" s="196">
        <v>0</v>
      </c>
      <c r="H35" s="196">
        <v>0</v>
      </c>
      <c r="I35" s="196" t="str">
        <f t="shared" si="24"/>
        <v>-</v>
      </c>
      <c r="J35" s="196" t="str">
        <f t="shared" si="1"/>
        <v>-</v>
      </c>
      <c r="K35" s="106" t="str">
        <f t="shared" si="2"/>
        <v>-</v>
      </c>
      <c r="L35" s="109">
        <v>1</v>
      </c>
      <c r="M35" s="195">
        <f>IFERROR(L35/L40,"-")</f>
        <v>1.088139281828074E-3</v>
      </c>
      <c r="N35" s="196">
        <v>437790</v>
      </c>
      <c r="O35" s="196">
        <v>1</v>
      </c>
      <c r="P35" s="196">
        <f t="shared" si="3"/>
        <v>437790</v>
      </c>
      <c r="Q35" s="196">
        <f t="shared" si="4"/>
        <v>437790</v>
      </c>
      <c r="R35" s="106">
        <f t="shared" si="5"/>
        <v>1</v>
      </c>
      <c r="S35" s="109">
        <v>0</v>
      </c>
      <c r="T35" s="195">
        <f>IFERROR(S35/S40,"-")</f>
        <v>0</v>
      </c>
      <c r="U35" s="196">
        <v>0</v>
      </c>
      <c r="V35" s="196">
        <v>0</v>
      </c>
      <c r="W35" s="196" t="str">
        <f t="shared" si="6"/>
        <v>-</v>
      </c>
      <c r="X35" s="196" t="str">
        <f t="shared" si="7"/>
        <v>-</v>
      </c>
      <c r="Y35" s="106" t="str">
        <f t="shared" si="8"/>
        <v>-</v>
      </c>
      <c r="Z35" s="109">
        <v>0</v>
      </c>
      <c r="AA35" s="195">
        <f>IFERROR(Z35/Z40,"-")</f>
        <v>0</v>
      </c>
      <c r="AB35" s="196">
        <v>0</v>
      </c>
      <c r="AC35" s="196">
        <v>0</v>
      </c>
      <c r="AD35" s="196" t="str">
        <f t="shared" si="9"/>
        <v>-</v>
      </c>
      <c r="AE35" s="196" t="str">
        <f t="shared" si="10"/>
        <v>-</v>
      </c>
      <c r="AF35" s="106" t="str">
        <f t="shared" si="11"/>
        <v>-</v>
      </c>
      <c r="AG35" s="109">
        <v>0</v>
      </c>
      <c r="AH35" s="195">
        <f>IFERROR(AG35/AG40,"-")</f>
        <v>0</v>
      </c>
      <c r="AI35" s="196">
        <v>0</v>
      </c>
      <c r="AJ35" s="196">
        <v>0</v>
      </c>
      <c r="AK35" s="196" t="str">
        <f t="shared" si="12"/>
        <v>-</v>
      </c>
      <c r="AL35" s="196" t="str">
        <f t="shared" si="13"/>
        <v>-</v>
      </c>
      <c r="AM35" s="106" t="str">
        <f t="shared" si="14"/>
        <v>-</v>
      </c>
      <c r="AN35" s="109">
        <v>1</v>
      </c>
      <c r="AO35" s="195">
        <f>IFERROR(AN35/AN40,"-")</f>
        <v>2.1505376344086021E-3</v>
      </c>
      <c r="AP35" s="196">
        <v>437790</v>
      </c>
      <c r="AQ35" s="196">
        <v>1</v>
      </c>
      <c r="AR35" s="196">
        <f t="shared" si="15"/>
        <v>437790</v>
      </c>
      <c r="AS35" s="196">
        <f t="shared" si="16"/>
        <v>437790</v>
      </c>
      <c r="AT35" s="106">
        <f t="shared" si="17"/>
        <v>1</v>
      </c>
      <c r="AU35" s="109">
        <v>0</v>
      </c>
      <c r="AV35" s="195" t="str">
        <f>IFERROR(AU35/AU40,"-")</f>
        <v>-</v>
      </c>
      <c r="AW35" s="196">
        <v>0</v>
      </c>
      <c r="AX35" s="196">
        <v>0</v>
      </c>
      <c r="AY35" s="196" t="str">
        <f t="shared" si="18"/>
        <v>-</v>
      </c>
      <c r="AZ35" s="196" t="str">
        <f t="shared" si="19"/>
        <v>-</v>
      </c>
      <c r="BA35" s="106" t="str">
        <f t="shared" si="20"/>
        <v>-</v>
      </c>
      <c r="BB35" s="109">
        <v>1</v>
      </c>
      <c r="BC35" s="195">
        <f>IFERROR(BB35/BB40,"-")</f>
        <v>2.617801047120419E-3</v>
      </c>
      <c r="BD35" s="196">
        <v>63360</v>
      </c>
      <c r="BE35" s="196">
        <v>1</v>
      </c>
      <c r="BF35" s="196">
        <f t="shared" si="21"/>
        <v>63360</v>
      </c>
      <c r="BG35" s="196">
        <f t="shared" si="22"/>
        <v>63360</v>
      </c>
      <c r="BH35" s="106">
        <f t="shared" si="23"/>
        <v>1</v>
      </c>
      <c r="BJ35" s="59"/>
    </row>
    <row r="36" spans="2:62" s="8" customFormat="1">
      <c r="B36" s="412"/>
      <c r="C36" s="419"/>
      <c r="D36" s="105" t="s">
        <v>143</v>
      </c>
      <c r="E36" s="110">
        <v>0</v>
      </c>
      <c r="F36" s="197">
        <f>IFERROR(E36/E40,"-")</f>
        <v>0</v>
      </c>
      <c r="G36" s="52">
        <v>0</v>
      </c>
      <c r="H36" s="52">
        <v>0</v>
      </c>
      <c r="I36" s="52" t="str">
        <f t="shared" si="24"/>
        <v>-</v>
      </c>
      <c r="J36" s="52" t="str">
        <f t="shared" si="1"/>
        <v>-</v>
      </c>
      <c r="K36" s="10" t="str">
        <f t="shared" si="2"/>
        <v>-</v>
      </c>
      <c r="L36" s="110">
        <v>0</v>
      </c>
      <c r="M36" s="197">
        <f>IFERROR(L36/L40,"-")</f>
        <v>0</v>
      </c>
      <c r="N36" s="52">
        <v>0</v>
      </c>
      <c r="O36" s="52">
        <v>0</v>
      </c>
      <c r="P36" s="52" t="str">
        <f t="shared" si="3"/>
        <v>-</v>
      </c>
      <c r="Q36" s="52" t="str">
        <f t="shared" si="4"/>
        <v>-</v>
      </c>
      <c r="R36" s="10" t="str">
        <f t="shared" si="5"/>
        <v>-</v>
      </c>
      <c r="S36" s="110">
        <v>0</v>
      </c>
      <c r="T36" s="197">
        <f>IFERROR(S36/S40,"-")</f>
        <v>0</v>
      </c>
      <c r="U36" s="52">
        <v>0</v>
      </c>
      <c r="V36" s="52">
        <v>0</v>
      </c>
      <c r="W36" s="52" t="str">
        <f t="shared" si="6"/>
        <v>-</v>
      </c>
      <c r="X36" s="52" t="str">
        <f t="shared" si="7"/>
        <v>-</v>
      </c>
      <c r="Y36" s="10" t="str">
        <f t="shared" si="8"/>
        <v>-</v>
      </c>
      <c r="Z36" s="110">
        <v>0</v>
      </c>
      <c r="AA36" s="197">
        <f>IFERROR(Z36/Z40,"-")</f>
        <v>0</v>
      </c>
      <c r="AB36" s="52">
        <v>0</v>
      </c>
      <c r="AC36" s="52">
        <v>0</v>
      </c>
      <c r="AD36" s="52" t="str">
        <f t="shared" si="9"/>
        <v>-</v>
      </c>
      <c r="AE36" s="52" t="str">
        <f t="shared" si="10"/>
        <v>-</v>
      </c>
      <c r="AF36" s="10" t="str">
        <f t="shared" si="11"/>
        <v>-</v>
      </c>
      <c r="AG36" s="110">
        <v>0</v>
      </c>
      <c r="AH36" s="197">
        <f>IFERROR(AG36/AG40,"-")</f>
        <v>0</v>
      </c>
      <c r="AI36" s="52">
        <v>0</v>
      </c>
      <c r="AJ36" s="52">
        <v>0</v>
      </c>
      <c r="AK36" s="52" t="str">
        <f t="shared" si="12"/>
        <v>-</v>
      </c>
      <c r="AL36" s="52" t="str">
        <f t="shared" si="13"/>
        <v>-</v>
      </c>
      <c r="AM36" s="10" t="str">
        <f t="shared" si="14"/>
        <v>-</v>
      </c>
      <c r="AN36" s="110">
        <v>0</v>
      </c>
      <c r="AO36" s="197">
        <f>IFERROR(AN36/AN40,"-")</f>
        <v>0</v>
      </c>
      <c r="AP36" s="52">
        <v>0</v>
      </c>
      <c r="AQ36" s="52">
        <v>0</v>
      </c>
      <c r="AR36" s="52" t="str">
        <f t="shared" si="15"/>
        <v>-</v>
      </c>
      <c r="AS36" s="52" t="str">
        <f t="shared" si="16"/>
        <v>-</v>
      </c>
      <c r="AT36" s="10" t="str">
        <f t="shared" si="17"/>
        <v>-</v>
      </c>
      <c r="AU36" s="110">
        <v>0</v>
      </c>
      <c r="AV36" s="197" t="str">
        <f>IFERROR(AU36/AU40,"-")</f>
        <v>-</v>
      </c>
      <c r="AW36" s="52">
        <v>0</v>
      </c>
      <c r="AX36" s="52">
        <v>0</v>
      </c>
      <c r="AY36" s="52" t="str">
        <f t="shared" si="18"/>
        <v>-</v>
      </c>
      <c r="AZ36" s="52" t="str">
        <f t="shared" si="19"/>
        <v>-</v>
      </c>
      <c r="BA36" s="10" t="str">
        <f t="shared" si="20"/>
        <v>-</v>
      </c>
      <c r="BB36" s="110">
        <v>0</v>
      </c>
      <c r="BC36" s="197">
        <f>IFERROR(BB36/BB40,"-")</f>
        <v>0</v>
      </c>
      <c r="BD36" s="52">
        <v>0</v>
      </c>
      <c r="BE36" s="52">
        <v>0</v>
      </c>
      <c r="BF36" s="52" t="str">
        <f t="shared" si="21"/>
        <v>-</v>
      </c>
      <c r="BG36" s="52" t="str">
        <f t="shared" si="22"/>
        <v>-</v>
      </c>
      <c r="BH36" s="10" t="str">
        <f t="shared" si="23"/>
        <v>-</v>
      </c>
      <c r="BJ36" s="59"/>
    </row>
    <row r="37" spans="2:62" s="8" customFormat="1">
      <c r="B37" s="412"/>
      <c r="C37" s="419"/>
      <c r="D37" s="105" t="s">
        <v>144</v>
      </c>
      <c r="E37" s="109">
        <v>0</v>
      </c>
      <c r="F37" s="195">
        <f>IFERROR(E37/E40,"-")</f>
        <v>0</v>
      </c>
      <c r="G37" s="196">
        <v>0</v>
      </c>
      <c r="H37" s="196">
        <v>0</v>
      </c>
      <c r="I37" s="196" t="str">
        <f t="shared" si="24"/>
        <v>-</v>
      </c>
      <c r="J37" s="196" t="str">
        <f t="shared" si="1"/>
        <v>-</v>
      </c>
      <c r="K37" s="106" t="str">
        <f t="shared" si="2"/>
        <v>-</v>
      </c>
      <c r="L37" s="109">
        <v>0</v>
      </c>
      <c r="M37" s="195">
        <f>IFERROR(L37/L40,"-")</f>
        <v>0</v>
      </c>
      <c r="N37" s="196">
        <v>0</v>
      </c>
      <c r="O37" s="196">
        <v>0</v>
      </c>
      <c r="P37" s="196" t="str">
        <f t="shared" si="3"/>
        <v>-</v>
      </c>
      <c r="Q37" s="196" t="str">
        <f t="shared" si="4"/>
        <v>-</v>
      </c>
      <c r="R37" s="106" t="str">
        <f t="shared" si="5"/>
        <v>-</v>
      </c>
      <c r="S37" s="109">
        <v>0</v>
      </c>
      <c r="T37" s="195">
        <f>IFERROR(S37/S40,"-")</f>
        <v>0</v>
      </c>
      <c r="U37" s="196">
        <v>0</v>
      </c>
      <c r="V37" s="196">
        <v>0</v>
      </c>
      <c r="W37" s="196" t="str">
        <f t="shared" si="6"/>
        <v>-</v>
      </c>
      <c r="X37" s="196" t="str">
        <f t="shared" si="7"/>
        <v>-</v>
      </c>
      <c r="Y37" s="106" t="str">
        <f t="shared" si="8"/>
        <v>-</v>
      </c>
      <c r="Z37" s="109">
        <v>0</v>
      </c>
      <c r="AA37" s="195">
        <f>IFERROR(Z37/Z40,"-")</f>
        <v>0</v>
      </c>
      <c r="AB37" s="196">
        <v>0</v>
      </c>
      <c r="AC37" s="196">
        <v>0</v>
      </c>
      <c r="AD37" s="196" t="str">
        <f t="shared" si="9"/>
        <v>-</v>
      </c>
      <c r="AE37" s="196" t="str">
        <f t="shared" si="10"/>
        <v>-</v>
      </c>
      <c r="AF37" s="106" t="str">
        <f t="shared" si="11"/>
        <v>-</v>
      </c>
      <c r="AG37" s="109">
        <v>0</v>
      </c>
      <c r="AH37" s="195">
        <f>IFERROR(AG37/AG40,"-")</f>
        <v>0</v>
      </c>
      <c r="AI37" s="196">
        <v>0</v>
      </c>
      <c r="AJ37" s="196">
        <v>0</v>
      </c>
      <c r="AK37" s="196" t="str">
        <f t="shared" si="12"/>
        <v>-</v>
      </c>
      <c r="AL37" s="196" t="str">
        <f t="shared" si="13"/>
        <v>-</v>
      </c>
      <c r="AM37" s="106" t="str">
        <f t="shared" si="14"/>
        <v>-</v>
      </c>
      <c r="AN37" s="109">
        <v>0</v>
      </c>
      <c r="AO37" s="195">
        <f>IFERROR(AN37/AN40,"-")</f>
        <v>0</v>
      </c>
      <c r="AP37" s="196">
        <v>0</v>
      </c>
      <c r="AQ37" s="196">
        <v>0</v>
      </c>
      <c r="AR37" s="196" t="str">
        <f t="shared" si="15"/>
        <v>-</v>
      </c>
      <c r="AS37" s="196" t="str">
        <f t="shared" si="16"/>
        <v>-</v>
      </c>
      <c r="AT37" s="106" t="str">
        <f t="shared" si="17"/>
        <v>-</v>
      </c>
      <c r="AU37" s="109">
        <v>0</v>
      </c>
      <c r="AV37" s="195" t="str">
        <f>IFERROR(AU37/AU40,"-")</f>
        <v>-</v>
      </c>
      <c r="AW37" s="196">
        <v>0</v>
      </c>
      <c r="AX37" s="196">
        <v>0</v>
      </c>
      <c r="AY37" s="196" t="str">
        <f t="shared" si="18"/>
        <v>-</v>
      </c>
      <c r="AZ37" s="196" t="str">
        <f t="shared" si="19"/>
        <v>-</v>
      </c>
      <c r="BA37" s="106" t="str">
        <f t="shared" si="20"/>
        <v>-</v>
      </c>
      <c r="BB37" s="109">
        <v>0</v>
      </c>
      <c r="BC37" s="195">
        <f>IFERROR(BB37/BB40,"-")</f>
        <v>0</v>
      </c>
      <c r="BD37" s="196">
        <v>0</v>
      </c>
      <c r="BE37" s="196">
        <v>0</v>
      </c>
      <c r="BF37" s="196" t="str">
        <f t="shared" si="21"/>
        <v>-</v>
      </c>
      <c r="BG37" s="196" t="str">
        <f t="shared" si="22"/>
        <v>-</v>
      </c>
      <c r="BH37" s="106" t="str">
        <f t="shared" si="23"/>
        <v>-</v>
      </c>
      <c r="BJ37" s="59"/>
    </row>
    <row r="38" spans="2:62" s="8" customFormat="1">
      <c r="B38" s="412"/>
      <c r="C38" s="419"/>
      <c r="D38" s="105" t="s">
        <v>145</v>
      </c>
      <c r="E38" s="110">
        <v>0</v>
      </c>
      <c r="F38" s="197">
        <f>IFERROR(E38/E40,"-")</f>
        <v>0</v>
      </c>
      <c r="G38" s="52">
        <v>0</v>
      </c>
      <c r="H38" s="52">
        <v>0</v>
      </c>
      <c r="I38" s="52" t="str">
        <f t="shared" si="24"/>
        <v>-</v>
      </c>
      <c r="J38" s="52" t="str">
        <f t="shared" si="1"/>
        <v>-</v>
      </c>
      <c r="K38" s="10" t="str">
        <f t="shared" si="2"/>
        <v>-</v>
      </c>
      <c r="L38" s="110">
        <v>0</v>
      </c>
      <c r="M38" s="197">
        <f>IFERROR(L38/L40,"-")</f>
        <v>0</v>
      </c>
      <c r="N38" s="52">
        <v>0</v>
      </c>
      <c r="O38" s="52">
        <v>0</v>
      </c>
      <c r="P38" s="52" t="str">
        <f t="shared" si="3"/>
        <v>-</v>
      </c>
      <c r="Q38" s="52" t="str">
        <f t="shared" si="4"/>
        <v>-</v>
      </c>
      <c r="R38" s="10" t="str">
        <f t="shared" si="5"/>
        <v>-</v>
      </c>
      <c r="S38" s="110">
        <v>0</v>
      </c>
      <c r="T38" s="197">
        <f>IFERROR(S38/S40,"-")</f>
        <v>0</v>
      </c>
      <c r="U38" s="52">
        <v>0</v>
      </c>
      <c r="V38" s="52">
        <v>0</v>
      </c>
      <c r="W38" s="52" t="str">
        <f t="shared" si="6"/>
        <v>-</v>
      </c>
      <c r="X38" s="52" t="str">
        <f t="shared" si="7"/>
        <v>-</v>
      </c>
      <c r="Y38" s="10" t="str">
        <f t="shared" si="8"/>
        <v>-</v>
      </c>
      <c r="Z38" s="110">
        <v>0</v>
      </c>
      <c r="AA38" s="197">
        <f>IFERROR(Z38/Z40,"-")</f>
        <v>0</v>
      </c>
      <c r="AB38" s="52">
        <v>0</v>
      </c>
      <c r="AC38" s="52">
        <v>0</v>
      </c>
      <c r="AD38" s="52" t="str">
        <f t="shared" si="9"/>
        <v>-</v>
      </c>
      <c r="AE38" s="52" t="str">
        <f t="shared" si="10"/>
        <v>-</v>
      </c>
      <c r="AF38" s="10" t="str">
        <f t="shared" si="11"/>
        <v>-</v>
      </c>
      <c r="AG38" s="110">
        <v>0</v>
      </c>
      <c r="AH38" s="197">
        <f>IFERROR(AG38/AG40,"-")</f>
        <v>0</v>
      </c>
      <c r="AI38" s="52">
        <v>0</v>
      </c>
      <c r="AJ38" s="52">
        <v>0</v>
      </c>
      <c r="AK38" s="52" t="str">
        <f t="shared" si="12"/>
        <v>-</v>
      </c>
      <c r="AL38" s="52" t="str">
        <f t="shared" si="13"/>
        <v>-</v>
      </c>
      <c r="AM38" s="10" t="str">
        <f t="shared" si="14"/>
        <v>-</v>
      </c>
      <c r="AN38" s="110">
        <v>0</v>
      </c>
      <c r="AO38" s="197">
        <f>IFERROR(AN38/AN40,"-")</f>
        <v>0</v>
      </c>
      <c r="AP38" s="52">
        <v>0</v>
      </c>
      <c r="AQ38" s="52">
        <v>0</v>
      </c>
      <c r="AR38" s="52" t="str">
        <f t="shared" si="15"/>
        <v>-</v>
      </c>
      <c r="AS38" s="52" t="str">
        <f t="shared" si="16"/>
        <v>-</v>
      </c>
      <c r="AT38" s="10" t="str">
        <f t="shared" si="17"/>
        <v>-</v>
      </c>
      <c r="AU38" s="110">
        <v>0</v>
      </c>
      <c r="AV38" s="197" t="str">
        <f>IFERROR(AU38/AU40,"-")</f>
        <v>-</v>
      </c>
      <c r="AW38" s="52">
        <v>0</v>
      </c>
      <c r="AX38" s="52">
        <v>0</v>
      </c>
      <c r="AY38" s="52" t="str">
        <f t="shared" si="18"/>
        <v>-</v>
      </c>
      <c r="AZ38" s="52" t="str">
        <f t="shared" si="19"/>
        <v>-</v>
      </c>
      <c r="BA38" s="10" t="str">
        <f t="shared" si="20"/>
        <v>-</v>
      </c>
      <c r="BB38" s="110">
        <v>0</v>
      </c>
      <c r="BC38" s="197">
        <f>IFERROR(BB38/BB40,"-")</f>
        <v>0</v>
      </c>
      <c r="BD38" s="52">
        <v>0</v>
      </c>
      <c r="BE38" s="52">
        <v>0</v>
      </c>
      <c r="BF38" s="52" t="str">
        <f t="shared" si="21"/>
        <v>-</v>
      </c>
      <c r="BG38" s="52" t="str">
        <f t="shared" si="22"/>
        <v>-</v>
      </c>
      <c r="BH38" s="10" t="str">
        <f t="shared" si="23"/>
        <v>-</v>
      </c>
      <c r="BJ38" s="59"/>
    </row>
    <row r="39" spans="2:62" s="8" customFormat="1">
      <c r="B39" s="412"/>
      <c r="C39" s="419"/>
      <c r="D39" s="108" t="s">
        <v>146</v>
      </c>
      <c r="E39" s="111">
        <v>0</v>
      </c>
      <c r="F39" s="198">
        <f>IFERROR(E39/E40,"-")</f>
        <v>0</v>
      </c>
      <c r="G39" s="98">
        <v>0</v>
      </c>
      <c r="H39" s="98">
        <v>0</v>
      </c>
      <c r="I39" s="98" t="str">
        <f t="shared" si="24"/>
        <v>-</v>
      </c>
      <c r="J39" s="98" t="str">
        <f t="shared" si="1"/>
        <v>-</v>
      </c>
      <c r="K39" s="26" t="str">
        <f t="shared" si="2"/>
        <v>-</v>
      </c>
      <c r="L39" s="111">
        <v>0</v>
      </c>
      <c r="M39" s="198">
        <f>IFERROR(L39/L40,"-")</f>
        <v>0</v>
      </c>
      <c r="N39" s="98">
        <v>0</v>
      </c>
      <c r="O39" s="98">
        <v>0</v>
      </c>
      <c r="P39" s="98" t="str">
        <f t="shared" si="3"/>
        <v>-</v>
      </c>
      <c r="Q39" s="98" t="str">
        <f t="shared" si="4"/>
        <v>-</v>
      </c>
      <c r="R39" s="26" t="str">
        <f t="shared" si="5"/>
        <v>-</v>
      </c>
      <c r="S39" s="111">
        <v>0</v>
      </c>
      <c r="T39" s="198">
        <f>IFERROR(S39/S40,"-")</f>
        <v>0</v>
      </c>
      <c r="U39" s="98">
        <v>0</v>
      </c>
      <c r="V39" s="98">
        <v>0</v>
      </c>
      <c r="W39" s="98" t="str">
        <f t="shared" si="6"/>
        <v>-</v>
      </c>
      <c r="X39" s="98" t="str">
        <f t="shared" si="7"/>
        <v>-</v>
      </c>
      <c r="Y39" s="26" t="str">
        <f t="shared" si="8"/>
        <v>-</v>
      </c>
      <c r="Z39" s="111">
        <v>0</v>
      </c>
      <c r="AA39" s="198">
        <f>IFERROR(Z39/Z40,"-")</f>
        <v>0</v>
      </c>
      <c r="AB39" s="98">
        <v>0</v>
      </c>
      <c r="AC39" s="98">
        <v>0</v>
      </c>
      <c r="AD39" s="98" t="str">
        <f t="shared" si="9"/>
        <v>-</v>
      </c>
      <c r="AE39" s="98" t="str">
        <f t="shared" si="10"/>
        <v>-</v>
      </c>
      <c r="AF39" s="26" t="str">
        <f t="shared" si="11"/>
        <v>-</v>
      </c>
      <c r="AG39" s="111">
        <v>0</v>
      </c>
      <c r="AH39" s="198">
        <f>IFERROR(AG39/AG40,"-")</f>
        <v>0</v>
      </c>
      <c r="AI39" s="98">
        <v>0</v>
      </c>
      <c r="AJ39" s="98">
        <v>0</v>
      </c>
      <c r="AK39" s="98" t="str">
        <f t="shared" si="12"/>
        <v>-</v>
      </c>
      <c r="AL39" s="98" t="str">
        <f t="shared" si="13"/>
        <v>-</v>
      </c>
      <c r="AM39" s="26" t="str">
        <f t="shared" si="14"/>
        <v>-</v>
      </c>
      <c r="AN39" s="111">
        <v>0</v>
      </c>
      <c r="AO39" s="198">
        <f>IFERROR(AN39/AN40,"-")</f>
        <v>0</v>
      </c>
      <c r="AP39" s="98">
        <v>0</v>
      </c>
      <c r="AQ39" s="98">
        <v>0</v>
      </c>
      <c r="AR39" s="98" t="str">
        <f t="shared" si="15"/>
        <v>-</v>
      </c>
      <c r="AS39" s="98" t="str">
        <f t="shared" si="16"/>
        <v>-</v>
      </c>
      <c r="AT39" s="26" t="str">
        <f t="shared" si="17"/>
        <v>-</v>
      </c>
      <c r="AU39" s="111">
        <v>0</v>
      </c>
      <c r="AV39" s="198" t="str">
        <f>IFERROR(AU39/AU40,"-")</f>
        <v>-</v>
      </c>
      <c r="AW39" s="98">
        <v>0</v>
      </c>
      <c r="AX39" s="98">
        <v>0</v>
      </c>
      <c r="AY39" s="98" t="str">
        <f t="shared" si="18"/>
        <v>-</v>
      </c>
      <c r="AZ39" s="98" t="str">
        <f t="shared" si="19"/>
        <v>-</v>
      </c>
      <c r="BA39" s="26" t="str">
        <f t="shared" si="20"/>
        <v>-</v>
      </c>
      <c r="BB39" s="111">
        <v>0</v>
      </c>
      <c r="BC39" s="198">
        <f>IFERROR(BB39/BB40,"-")</f>
        <v>0</v>
      </c>
      <c r="BD39" s="98">
        <v>0</v>
      </c>
      <c r="BE39" s="98">
        <v>0</v>
      </c>
      <c r="BF39" s="98" t="str">
        <f t="shared" si="21"/>
        <v>-</v>
      </c>
      <c r="BG39" s="98" t="str">
        <f t="shared" si="22"/>
        <v>-</v>
      </c>
      <c r="BH39" s="26" t="str">
        <f t="shared" si="23"/>
        <v>-</v>
      </c>
      <c r="BJ39" s="59"/>
    </row>
    <row r="40" spans="2:62" s="8" customFormat="1">
      <c r="B40" s="413"/>
      <c r="C40" s="420"/>
      <c r="D40" s="226" t="s">
        <v>64</v>
      </c>
      <c r="E40" s="112">
        <f>SUM(E32:E39)</f>
        <v>109</v>
      </c>
      <c r="F40" s="199">
        <f>IFERROR(E40/E40,"-")</f>
        <v>1</v>
      </c>
      <c r="G40" s="99">
        <f>SUM(G32:G39)</f>
        <v>0</v>
      </c>
      <c r="H40" s="99">
        <f>SUM(H32:H39)</f>
        <v>0</v>
      </c>
      <c r="I40" s="99">
        <f t="shared" si="24"/>
        <v>0</v>
      </c>
      <c r="J40" s="99" t="str">
        <f t="shared" si="1"/>
        <v>-</v>
      </c>
      <c r="K40" s="87">
        <f t="shared" si="2"/>
        <v>0</v>
      </c>
      <c r="L40" s="112">
        <f>SUM(L32:L39)</f>
        <v>919</v>
      </c>
      <c r="M40" s="199">
        <f>IFERROR(L40/L40,"-")</f>
        <v>1</v>
      </c>
      <c r="N40" s="99">
        <f>SUM(N32:N39)</f>
        <v>532378</v>
      </c>
      <c r="O40" s="99">
        <f>SUM(O32:O39)</f>
        <v>2</v>
      </c>
      <c r="P40" s="99">
        <f t="shared" si="3"/>
        <v>579.30141458106641</v>
      </c>
      <c r="Q40" s="99">
        <f t="shared" si="4"/>
        <v>266189</v>
      </c>
      <c r="R40" s="87">
        <f t="shared" si="5"/>
        <v>2.176278563656148E-3</v>
      </c>
      <c r="S40" s="112">
        <f>SUM(S32:S39)</f>
        <v>41</v>
      </c>
      <c r="T40" s="199">
        <f>IFERROR(S40/S40,"-")</f>
        <v>1</v>
      </c>
      <c r="U40" s="99">
        <f>SUM(U32:U39)</f>
        <v>0</v>
      </c>
      <c r="V40" s="99">
        <f>SUM(V32:V39)</f>
        <v>0</v>
      </c>
      <c r="W40" s="99">
        <f t="shared" si="6"/>
        <v>0</v>
      </c>
      <c r="X40" s="99" t="str">
        <f t="shared" si="7"/>
        <v>-</v>
      </c>
      <c r="Y40" s="87">
        <f t="shared" si="8"/>
        <v>0</v>
      </c>
      <c r="Z40" s="112">
        <f>SUM(Z32:Z39)</f>
        <v>73</v>
      </c>
      <c r="AA40" s="199">
        <f>IFERROR(Z40/Z40,"-")</f>
        <v>1</v>
      </c>
      <c r="AB40" s="99">
        <f>SUM(AB32:AB39)</f>
        <v>0</v>
      </c>
      <c r="AC40" s="99">
        <f>SUM(AC32:AC39)</f>
        <v>0</v>
      </c>
      <c r="AD40" s="99">
        <f t="shared" si="9"/>
        <v>0</v>
      </c>
      <c r="AE40" s="99" t="str">
        <f t="shared" si="10"/>
        <v>-</v>
      </c>
      <c r="AF40" s="87">
        <f t="shared" si="11"/>
        <v>0</v>
      </c>
      <c r="AG40" s="112">
        <f>SUM(AG32:AG39)</f>
        <v>340</v>
      </c>
      <c r="AH40" s="199">
        <f>IFERROR(AG40/AG40,"-")</f>
        <v>1</v>
      </c>
      <c r="AI40" s="99">
        <f>SUM(AI32:AI39)</f>
        <v>94588</v>
      </c>
      <c r="AJ40" s="99">
        <f>SUM(AJ32:AJ39)</f>
        <v>1</v>
      </c>
      <c r="AK40" s="99">
        <f t="shared" si="12"/>
        <v>278.2</v>
      </c>
      <c r="AL40" s="99">
        <f t="shared" si="13"/>
        <v>94588</v>
      </c>
      <c r="AM40" s="87">
        <f t="shared" si="14"/>
        <v>2.9411764705882353E-3</v>
      </c>
      <c r="AN40" s="112">
        <f>SUM(AN32:AN39)</f>
        <v>465</v>
      </c>
      <c r="AO40" s="199">
        <f>IFERROR(AN40/AN40,"-")</f>
        <v>1</v>
      </c>
      <c r="AP40" s="99">
        <f>SUM(AP32:AP39)</f>
        <v>437790</v>
      </c>
      <c r="AQ40" s="99">
        <f>SUM(AQ32:AQ39)</f>
        <v>1</v>
      </c>
      <c r="AR40" s="99">
        <f t="shared" si="15"/>
        <v>941.48387096774195</v>
      </c>
      <c r="AS40" s="99">
        <f t="shared" si="16"/>
        <v>437790</v>
      </c>
      <c r="AT40" s="87">
        <f t="shared" si="17"/>
        <v>2.1505376344086021E-3</v>
      </c>
      <c r="AU40" s="112">
        <f>SUM(AU32:AU39)</f>
        <v>0</v>
      </c>
      <c r="AV40" s="199" t="str">
        <f>IFERROR(AU40/AU40,"-")</f>
        <v>-</v>
      </c>
      <c r="AW40" s="99">
        <f>SUM(AW32:AW39)</f>
        <v>0</v>
      </c>
      <c r="AX40" s="99">
        <f>SUM(AX32:AX39)</f>
        <v>0</v>
      </c>
      <c r="AY40" s="99" t="str">
        <f t="shared" si="18"/>
        <v>-</v>
      </c>
      <c r="AZ40" s="99" t="str">
        <f t="shared" si="19"/>
        <v>-</v>
      </c>
      <c r="BA40" s="87" t="str">
        <f t="shared" si="20"/>
        <v>-</v>
      </c>
      <c r="BB40" s="112">
        <f>SUM(BB32:BB39)</f>
        <v>382</v>
      </c>
      <c r="BC40" s="199">
        <f>IFERROR(BB40/BB40,"-")</f>
        <v>1</v>
      </c>
      <c r="BD40" s="99">
        <f>SUM(BD32:BD39)</f>
        <v>63360</v>
      </c>
      <c r="BE40" s="99">
        <f>SUM(BE32:BE39)</f>
        <v>1</v>
      </c>
      <c r="BF40" s="99">
        <f t="shared" si="21"/>
        <v>165.86387434554973</v>
      </c>
      <c r="BG40" s="99">
        <f t="shared" si="22"/>
        <v>63360</v>
      </c>
      <c r="BH40" s="87">
        <f t="shared" si="23"/>
        <v>2.617801047120419E-3</v>
      </c>
      <c r="BJ40" s="59"/>
    </row>
    <row r="41" spans="2:62" s="8" customFormat="1">
      <c r="B41" s="411">
        <v>5</v>
      </c>
      <c r="C41" s="418" t="s">
        <v>83</v>
      </c>
      <c r="D41" s="105" t="s">
        <v>142</v>
      </c>
      <c r="E41" s="109">
        <v>38</v>
      </c>
      <c r="F41" s="195">
        <f>IFERROR(E41/E49,"-")</f>
        <v>1</v>
      </c>
      <c r="G41" s="196">
        <v>0</v>
      </c>
      <c r="H41" s="196">
        <v>0</v>
      </c>
      <c r="I41" s="196">
        <f t="shared" si="24"/>
        <v>0</v>
      </c>
      <c r="J41" s="196" t="str">
        <f t="shared" si="1"/>
        <v>-</v>
      </c>
      <c r="K41" s="106">
        <f t="shared" si="2"/>
        <v>0</v>
      </c>
      <c r="L41" s="109">
        <v>412</v>
      </c>
      <c r="M41" s="195">
        <f>IFERROR(L41/L49,"-")</f>
        <v>1</v>
      </c>
      <c r="N41" s="196">
        <v>0</v>
      </c>
      <c r="O41" s="196">
        <v>0</v>
      </c>
      <c r="P41" s="196">
        <f t="shared" si="3"/>
        <v>0</v>
      </c>
      <c r="Q41" s="196" t="str">
        <f t="shared" si="4"/>
        <v>-</v>
      </c>
      <c r="R41" s="106">
        <f t="shared" si="5"/>
        <v>0</v>
      </c>
      <c r="S41" s="109">
        <v>30</v>
      </c>
      <c r="T41" s="195">
        <f>IFERROR(S41/S49,"-")</f>
        <v>1</v>
      </c>
      <c r="U41" s="196">
        <v>0</v>
      </c>
      <c r="V41" s="196">
        <v>0</v>
      </c>
      <c r="W41" s="196">
        <f t="shared" si="6"/>
        <v>0</v>
      </c>
      <c r="X41" s="196" t="str">
        <f t="shared" si="7"/>
        <v>-</v>
      </c>
      <c r="Y41" s="106">
        <f t="shared" si="8"/>
        <v>0</v>
      </c>
      <c r="Z41" s="109">
        <v>40</v>
      </c>
      <c r="AA41" s="195">
        <f>IFERROR(Z41/Z49,"-")</f>
        <v>1</v>
      </c>
      <c r="AB41" s="196">
        <v>0</v>
      </c>
      <c r="AC41" s="196">
        <v>0</v>
      </c>
      <c r="AD41" s="196">
        <f t="shared" si="9"/>
        <v>0</v>
      </c>
      <c r="AE41" s="196" t="str">
        <f t="shared" si="10"/>
        <v>-</v>
      </c>
      <c r="AF41" s="106">
        <f t="shared" si="11"/>
        <v>0</v>
      </c>
      <c r="AG41" s="109">
        <v>134</v>
      </c>
      <c r="AH41" s="195">
        <f>IFERROR(AG41/AG49,"-")</f>
        <v>1</v>
      </c>
      <c r="AI41" s="196">
        <v>0</v>
      </c>
      <c r="AJ41" s="196">
        <v>0</v>
      </c>
      <c r="AK41" s="196">
        <f t="shared" si="12"/>
        <v>0</v>
      </c>
      <c r="AL41" s="196" t="str">
        <f t="shared" si="13"/>
        <v>-</v>
      </c>
      <c r="AM41" s="106">
        <f t="shared" si="14"/>
        <v>0</v>
      </c>
      <c r="AN41" s="109">
        <v>208</v>
      </c>
      <c r="AO41" s="195">
        <f>IFERROR(AN41/AN49,"-")</f>
        <v>1</v>
      </c>
      <c r="AP41" s="196">
        <v>0</v>
      </c>
      <c r="AQ41" s="196">
        <v>0</v>
      </c>
      <c r="AR41" s="196">
        <f t="shared" si="15"/>
        <v>0</v>
      </c>
      <c r="AS41" s="196" t="str">
        <f t="shared" si="16"/>
        <v>-</v>
      </c>
      <c r="AT41" s="106">
        <f t="shared" si="17"/>
        <v>0</v>
      </c>
      <c r="AU41" s="109">
        <v>0</v>
      </c>
      <c r="AV41" s="195" t="str">
        <f>IFERROR(AU41/AU49,"-")</f>
        <v>-</v>
      </c>
      <c r="AW41" s="196">
        <v>0</v>
      </c>
      <c r="AX41" s="196">
        <v>0</v>
      </c>
      <c r="AY41" s="196" t="str">
        <f t="shared" si="18"/>
        <v>-</v>
      </c>
      <c r="AZ41" s="196" t="str">
        <f t="shared" si="19"/>
        <v>-</v>
      </c>
      <c r="BA41" s="106" t="str">
        <f t="shared" si="20"/>
        <v>-</v>
      </c>
      <c r="BB41" s="109">
        <v>221</v>
      </c>
      <c r="BC41" s="195">
        <f>IFERROR(BB41/BB49,"-")</f>
        <v>1</v>
      </c>
      <c r="BD41" s="196">
        <v>0</v>
      </c>
      <c r="BE41" s="196">
        <v>0</v>
      </c>
      <c r="BF41" s="196">
        <f t="shared" si="21"/>
        <v>0</v>
      </c>
      <c r="BG41" s="196" t="str">
        <f t="shared" si="22"/>
        <v>-</v>
      </c>
      <c r="BH41" s="106">
        <f t="shared" si="23"/>
        <v>0</v>
      </c>
      <c r="BJ41" s="59"/>
    </row>
    <row r="42" spans="2:62" s="8" customFormat="1">
      <c r="B42" s="412"/>
      <c r="C42" s="419"/>
      <c r="D42" s="105" t="s">
        <v>139</v>
      </c>
      <c r="E42" s="110">
        <v>0</v>
      </c>
      <c r="F42" s="197">
        <f>IFERROR(E42/E49,"-")</f>
        <v>0</v>
      </c>
      <c r="G42" s="52">
        <v>0</v>
      </c>
      <c r="H42" s="52">
        <v>0</v>
      </c>
      <c r="I42" s="52" t="str">
        <f t="shared" si="24"/>
        <v>-</v>
      </c>
      <c r="J42" s="52" t="str">
        <f t="shared" si="1"/>
        <v>-</v>
      </c>
      <c r="K42" s="10" t="str">
        <f t="shared" si="2"/>
        <v>-</v>
      </c>
      <c r="L42" s="110">
        <v>0</v>
      </c>
      <c r="M42" s="197">
        <f>IFERROR(L42/L49,"-")</f>
        <v>0</v>
      </c>
      <c r="N42" s="52">
        <v>0</v>
      </c>
      <c r="O42" s="52">
        <v>0</v>
      </c>
      <c r="P42" s="52" t="str">
        <f t="shared" si="3"/>
        <v>-</v>
      </c>
      <c r="Q42" s="52" t="str">
        <f t="shared" si="4"/>
        <v>-</v>
      </c>
      <c r="R42" s="10" t="str">
        <f t="shared" si="5"/>
        <v>-</v>
      </c>
      <c r="S42" s="110">
        <v>0</v>
      </c>
      <c r="T42" s="197">
        <f>IFERROR(S42/S49,"-")</f>
        <v>0</v>
      </c>
      <c r="U42" s="52">
        <v>0</v>
      </c>
      <c r="V42" s="52">
        <v>0</v>
      </c>
      <c r="W42" s="52" t="str">
        <f t="shared" si="6"/>
        <v>-</v>
      </c>
      <c r="X42" s="52" t="str">
        <f t="shared" si="7"/>
        <v>-</v>
      </c>
      <c r="Y42" s="10" t="str">
        <f t="shared" si="8"/>
        <v>-</v>
      </c>
      <c r="Z42" s="110">
        <v>0</v>
      </c>
      <c r="AA42" s="197">
        <f>IFERROR(Z42/Z49,"-")</f>
        <v>0</v>
      </c>
      <c r="AB42" s="52">
        <v>0</v>
      </c>
      <c r="AC42" s="52">
        <v>0</v>
      </c>
      <c r="AD42" s="52" t="str">
        <f t="shared" si="9"/>
        <v>-</v>
      </c>
      <c r="AE42" s="52" t="str">
        <f t="shared" si="10"/>
        <v>-</v>
      </c>
      <c r="AF42" s="10" t="str">
        <f t="shared" si="11"/>
        <v>-</v>
      </c>
      <c r="AG42" s="110">
        <v>0</v>
      </c>
      <c r="AH42" s="197">
        <f>IFERROR(AG42/AG49,"-")</f>
        <v>0</v>
      </c>
      <c r="AI42" s="52">
        <v>0</v>
      </c>
      <c r="AJ42" s="52">
        <v>0</v>
      </c>
      <c r="AK42" s="52" t="str">
        <f t="shared" si="12"/>
        <v>-</v>
      </c>
      <c r="AL42" s="52" t="str">
        <f t="shared" si="13"/>
        <v>-</v>
      </c>
      <c r="AM42" s="10" t="str">
        <f t="shared" si="14"/>
        <v>-</v>
      </c>
      <c r="AN42" s="110">
        <v>0</v>
      </c>
      <c r="AO42" s="197">
        <f>IFERROR(AN42/AN49,"-")</f>
        <v>0</v>
      </c>
      <c r="AP42" s="52">
        <v>0</v>
      </c>
      <c r="AQ42" s="52">
        <v>0</v>
      </c>
      <c r="AR42" s="52" t="str">
        <f t="shared" si="15"/>
        <v>-</v>
      </c>
      <c r="AS42" s="52" t="str">
        <f t="shared" si="16"/>
        <v>-</v>
      </c>
      <c r="AT42" s="10" t="str">
        <f t="shared" si="17"/>
        <v>-</v>
      </c>
      <c r="AU42" s="110">
        <v>0</v>
      </c>
      <c r="AV42" s="197" t="str">
        <f>IFERROR(AU42/AU49,"-")</f>
        <v>-</v>
      </c>
      <c r="AW42" s="52">
        <v>0</v>
      </c>
      <c r="AX42" s="52">
        <v>0</v>
      </c>
      <c r="AY42" s="52" t="str">
        <f t="shared" si="18"/>
        <v>-</v>
      </c>
      <c r="AZ42" s="52" t="str">
        <f t="shared" si="19"/>
        <v>-</v>
      </c>
      <c r="BA42" s="10" t="str">
        <f t="shared" si="20"/>
        <v>-</v>
      </c>
      <c r="BB42" s="110">
        <v>0</v>
      </c>
      <c r="BC42" s="197">
        <f>IFERROR(BB42/BB49,"-")</f>
        <v>0</v>
      </c>
      <c r="BD42" s="52">
        <v>0</v>
      </c>
      <c r="BE42" s="52">
        <v>0</v>
      </c>
      <c r="BF42" s="52" t="str">
        <f t="shared" si="21"/>
        <v>-</v>
      </c>
      <c r="BG42" s="52" t="str">
        <f t="shared" si="22"/>
        <v>-</v>
      </c>
      <c r="BH42" s="10" t="str">
        <f t="shared" si="23"/>
        <v>-</v>
      </c>
      <c r="BJ42" s="59"/>
    </row>
    <row r="43" spans="2:62" s="8" customFormat="1">
      <c r="B43" s="412"/>
      <c r="C43" s="419"/>
      <c r="D43" s="105" t="s">
        <v>140</v>
      </c>
      <c r="E43" s="110">
        <v>0</v>
      </c>
      <c r="F43" s="197">
        <f>IFERROR(E43/E49,"-")</f>
        <v>0</v>
      </c>
      <c r="G43" s="52">
        <v>0</v>
      </c>
      <c r="H43" s="52">
        <v>0</v>
      </c>
      <c r="I43" s="52" t="str">
        <f t="shared" si="24"/>
        <v>-</v>
      </c>
      <c r="J43" s="52" t="str">
        <f t="shared" si="1"/>
        <v>-</v>
      </c>
      <c r="K43" s="10" t="str">
        <f t="shared" si="2"/>
        <v>-</v>
      </c>
      <c r="L43" s="110">
        <v>0</v>
      </c>
      <c r="M43" s="197">
        <f>IFERROR(L43/L49,"-")</f>
        <v>0</v>
      </c>
      <c r="N43" s="52">
        <v>0</v>
      </c>
      <c r="O43" s="52">
        <v>0</v>
      </c>
      <c r="P43" s="52" t="str">
        <f t="shared" si="3"/>
        <v>-</v>
      </c>
      <c r="Q43" s="52" t="str">
        <f t="shared" si="4"/>
        <v>-</v>
      </c>
      <c r="R43" s="10" t="str">
        <f t="shared" si="5"/>
        <v>-</v>
      </c>
      <c r="S43" s="110">
        <v>0</v>
      </c>
      <c r="T43" s="197">
        <f>IFERROR(S43/S49,"-")</f>
        <v>0</v>
      </c>
      <c r="U43" s="52">
        <v>0</v>
      </c>
      <c r="V43" s="52">
        <v>0</v>
      </c>
      <c r="W43" s="52" t="str">
        <f t="shared" si="6"/>
        <v>-</v>
      </c>
      <c r="X43" s="52" t="str">
        <f t="shared" si="7"/>
        <v>-</v>
      </c>
      <c r="Y43" s="10" t="str">
        <f t="shared" si="8"/>
        <v>-</v>
      </c>
      <c r="Z43" s="110">
        <v>0</v>
      </c>
      <c r="AA43" s="197">
        <f>IFERROR(Z43/Z49,"-")</f>
        <v>0</v>
      </c>
      <c r="AB43" s="52">
        <v>0</v>
      </c>
      <c r="AC43" s="52">
        <v>0</v>
      </c>
      <c r="AD43" s="52" t="str">
        <f t="shared" si="9"/>
        <v>-</v>
      </c>
      <c r="AE43" s="52" t="str">
        <f t="shared" si="10"/>
        <v>-</v>
      </c>
      <c r="AF43" s="10" t="str">
        <f t="shared" si="11"/>
        <v>-</v>
      </c>
      <c r="AG43" s="110">
        <v>0</v>
      </c>
      <c r="AH43" s="197">
        <f>IFERROR(AG43/AG49,"-")</f>
        <v>0</v>
      </c>
      <c r="AI43" s="52">
        <v>0</v>
      </c>
      <c r="AJ43" s="52">
        <v>0</v>
      </c>
      <c r="AK43" s="52" t="str">
        <f t="shared" si="12"/>
        <v>-</v>
      </c>
      <c r="AL43" s="52" t="str">
        <f t="shared" si="13"/>
        <v>-</v>
      </c>
      <c r="AM43" s="10" t="str">
        <f t="shared" si="14"/>
        <v>-</v>
      </c>
      <c r="AN43" s="110">
        <v>0</v>
      </c>
      <c r="AO43" s="197">
        <f>IFERROR(AN43/AN49,"-")</f>
        <v>0</v>
      </c>
      <c r="AP43" s="52">
        <v>0</v>
      </c>
      <c r="AQ43" s="52">
        <v>0</v>
      </c>
      <c r="AR43" s="52" t="str">
        <f t="shared" si="15"/>
        <v>-</v>
      </c>
      <c r="AS43" s="52" t="str">
        <f t="shared" si="16"/>
        <v>-</v>
      </c>
      <c r="AT43" s="10" t="str">
        <f t="shared" si="17"/>
        <v>-</v>
      </c>
      <c r="AU43" s="110">
        <v>0</v>
      </c>
      <c r="AV43" s="197" t="str">
        <f>IFERROR(AU43/AU49,"-")</f>
        <v>-</v>
      </c>
      <c r="AW43" s="52">
        <v>0</v>
      </c>
      <c r="AX43" s="52">
        <v>0</v>
      </c>
      <c r="AY43" s="52" t="str">
        <f t="shared" si="18"/>
        <v>-</v>
      </c>
      <c r="AZ43" s="52" t="str">
        <f t="shared" si="19"/>
        <v>-</v>
      </c>
      <c r="BA43" s="10" t="str">
        <f t="shared" si="20"/>
        <v>-</v>
      </c>
      <c r="BB43" s="110">
        <v>0</v>
      </c>
      <c r="BC43" s="197">
        <f>IFERROR(BB43/BB49,"-")</f>
        <v>0</v>
      </c>
      <c r="BD43" s="52">
        <v>0</v>
      </c>
      <c r="BE43" s="52">
        <v>0</v>
      </c>
      <c r="BF43" s="52" t="str">
        <f t="shared" si="21"/>
        <v>-</v>
      </c>
      <c r="BG43" s="52" t="str">
        <f t="shared" si="22"/>
        <v>-</v>
      </c>
      <c r="BH43" s="10" t="str">
        <f t="shared" si="23"/>
        <v>-</v>
      </c>
      <c r="BJ43" s="59"/>
    </row>
    <row r="44" spans="2:62" s="8" customFormat="1">
      <c r="B44" s="412"/>
      <c r="C44" s="419"/>
      <c r="D44" s="105" t="s">
        <v>141</v>
      </c>
      <c r="E44" s="109">
        <v>0</v>
      </c>
      <c r="F44" s="195">
        <f>IFERROR(E44/E49,"-")</f>
        <v>0</v>
      </c>
      <c r="G44" s="196">
        <v>0</v>
      </c>
      <c r="H44" s="196">
        <v>0</v>
      </c>
      <c r="I44" s="196" t="str">
        <f t="shared" si="24"/>
        <v>-</v>
      </c>
      <c r="J44" s="196" t="str">
        <f t="shared" si="1"/>
        <v>-</v>
      </c>
      <c r="K44" s="106" t="str">
        <f t="shared" si="2"/>
        <v>-</v>
      </c>
      <c r="L44" s="109">
        <v>0</v>
      </c>
      <c r="M44" s="195">
        <f>IFERROR(L44/L49,"-")</f>
        <v>0</v>
      </c>
      <c r="N44" s="196">
        <v>0</v>
      </c>
      <c r="O44" s="196">
        <v>0</v>
      </c>
      <c r="P44" s="196" t="str">
        <f t="shared" si="3"/>
        <v>-</v>
      </c>
      <c r="Q44" s="196" t="str">
        <f t="shared" si="4"/>
        <v>-</v>
      </c>
      <c r="R44" s="106" t="str">
        <f t="shared" si="5"/>
        <v>-</v>
      </c>
      <c r="S44" s="109">
        <v>0</v>
      </c>
      <c r="T44" s="195">
        <f>IFERROR(S44/S49,"-")</f>
        <v>0</v>
      </c>
      <c r="U44" s="196">
        <v>0</v>
      </c>
      <c r="V44" s="196">
        <v>0</v>
      </c>
      <c r="W44" s="196" t="str">
        <f t="shared" si="6"/>
        <v>-</v>
      </c>
      <c r="X44" s="196" t="str">
        <f t="shared" si="7"/>
        <v>-</v>
      </c>
      <c r="Y44" s="106" t="str">
        <f t="shared" si="8"/>
        <v>-</v>
      </c>
      <c r="Z44" s="109">
        <v>0</v>
      </c>
      <c r="AA44" s="195">
        <f>IFERROR(Z44/Z49,"-")</f>
        <v>0</v>
      </c>
      <c r="AB44" s="196">
        <v>0</v>
      </c>
      <c r="AC44" s="196">
        <v>0</v>
      </c>
      <c r="AD44" s="196" t="str">
        <f t="shared" si="9"/>
        <v>-</v>
      </c>
      <c r="AE44" s="196" t="str">
        <f t="shared" si="10"/>
        <v>-</v>
      </c>
      <c r="AF44" s="106" t="str">
        <f t="shared" si="11"/>
        <v>-</v>
      </c>
      <c r="AG44" s="109">
        <v>0</v>
      </c>
      <c r="AH44" s="195">
        <f>IFERROR(AG44/AG49,"-")</f>
        <v>0</v>
      </c>
      <c r="AI44" s="196">
        <v>0</v>
      </c>
      <c r="AJ44" s="196">
        <v>0</v>
      </c>
      <c r="AK44" s="196" t="str">
        <f t="shared" si="12"/>
        <v>-</v>
      </c>
      <c r="AL44" s="196" t="str">
        <f t="shared" si="13"/>
        <v>-</v>
      </c>
      <c r="AM44" s="106" t="str">
        <f t="shared" si="14"/>
        <v>-</v>
      </c>
      <c r="AN44" s="109">
        <v>0</v>
      </c>
      <c r="AO44" s="195">
        <f>IFERROR(AN44/AN49,"-")</f>
        <v>0</v>
      </c>
      <c r="AP44" s="196">
        <v>0</v>
      </c>
      <c r="AQ44" s="196">
        <v>0</v>
      </c>
      <c r="AR44" s="196" t="str">
        <f t="shared" si="15"/>
        <v>-</v>
      </c>
      <c r="AS44" s="196" t="str">
        <f t="shared" si="16"/>
        <v>-</v>
      </c>
      <c r="AT44" s="106" t="str">
        <f t="shared" si="17"/>
        <v>-</v>
      </c>
      <c r="AU44" s="109">
        <v>0</v>
      </c>
      <c r="AV44" s="195" t="str">
        <f>IFERROR(AU44/AU49,"-")</f>
        <v>-</v>
      </c>
      <c r="AW44" s="196">
        <v>0</v>
      </c>
      <c r="AX44" s="196">
        <v>0</v>
      </c>
      <c r="AY44" s="196" t="str">
        <f t="shared" si="18"/>
        <v>-</v>
      </c>
      <c r="AZ44" s="196" t="str">
        <f t="shared" si="19"/>
        <v>-</v>
      </c>
      <c r="BA44" s="106" t="str">
        <f t="shared" si="20"/>
        <v>-</v>
      </c>
      <c r="BB44" s="109">
        <v>0</v>
      </c>
      <c r="BC44" s="195">
        <f>IFERROR(BB44/BB49,"-")</f>
        <v>0</v>
      </c>
      <c r="BD44" s="196">
        <v>0</v>
      </c>
      <c r="BE44" s="196">
        <v>0</v>
      </c>
      <c r="BF44" s="196" t="str">
        <f t="shared" si="21"/>
        <v>-</v>
      </c>
      <c r="BG44" s="196" t="str">
        <f t="shared" si="22"/>
        <v>-</v>
      </c>
      <c r="BH44" s="106" t="str">
        <f t="shared" si="23"/>
        <v>-</v>
      </c>
      <c r="BJ44" s="59"/>
    </row>
    <row r="45" spans="2:62" s="8" customFormat="1">
      <c r="B45" s="412"/>
      <c r="C45" s="419"/>
      <c r="D45" s="105" t="s">
        <v>143</v>
      </c>
      <c r="E45" s="110">
        <v>0</v>
      </c>
      <c r="F45" s="197">
        <f>IFERROR(E45/E49,"-")</f>
        <v>0</v>
      </c>
      <c r="G45" s="52">
        <v>0</v>
      </c>
      <c r="H45" s="52">
        <v>0</v>
      </c>
      <c r="I45" s="52" t="str">
        <f t="shared" si="24"/>
        <v>-</v>
      </c>
      <c r="J45" s="52" t="str">
        <f t="shared" si="1"/>
        <v>-</v>
      </c>
      <c r="K45" s="10" t="str">
        <f t="shared" si="2"/>
        <v>-</v>
      </c>
      <c r="L45" s="110">
        <v>0</v>
      </c>
      <c r="M45" s="197">
        <f>IFERROR(L45/L49,"-")</f>
        <v>0</v>
      </c>
      <c r="N45" s="52">
        <v>0</v>
      </c>
      <c r="O45" s="52">
        <v>0</v>
      </c>
      <c r="P45" s="52" t="str">
        <f t="shared" si="3"/>
        <v>-</v>
      </c>
      <c r="Q45" s="52" t="str">
        <f t="shared" si="4"/>
        <v>-</v>
      </c>
      <c r="R45" s="10" t="str">
        <f t="shared" si="5"/>
        <v>-</v>
      </c>
      <c r="S45" s="110">
        <v>0</v>
      </c>
      <c r="T45" s="197">
        <f>IFERROR(S45/S49,"-")</f>
        <v>0</v>
      </c>
      <c r="U45" s="52">
        <v>0</v>
      </c>
      <c r="V45" s="52">
        <v>0</v>
      </c>
      <c r="W45" s="52" t="str">
        <f t="shared" si="6"/>
        <v>-</v>
      </c>
      <c r="X45" s="52" t="str">
        <f t="shared" si="7"/>
        <v>-</v>
      </c>
      <c r="Y45" s="10" t="str">
        <f t="shared" si="8"/>
        <v>-</v>
      </c>
      <c r="Z45" s="110">
        <v>0</v>
      </c>
      <c r="AA45" s="197">
        <f>IFERROR(Z45/Z49,"-")</f>
        <v>0</v>
      </c>
      <c r="AB45" s="52">
        <v>0</v>
      </c>
      <c r="AC45" s="52">
        <v>0</v>
      </c>
      <c r="AD45" s="52" t="str">
        <f t="shared" si="9"/>
        <v>-</v>
      </c>
      <c r="AE45" s="52" t="str">
        <f t="shared" si="10"/>
        <v>-</v>
      </c>
      <c r="AF45" s="10" t="str">
        <f t="shared" si="11"/>
        <v>-</v>
      </c>
      <c r="AG45" s="110">
        <v>0</v>
      </c>
      <c r="AH45" s="197">
        <f>IFERROR(AG45/AG49,"-")</f>
        <v>0</v>
      </c>
      <c r="AI45" s="52">
        <v>0</v>
      </c>
      <c r="AJ45" s="52">
        <v>0</v>
      </c>
      <c r="AK45" s="52" t="str">
        <f t="shared" si="12"/>
        <v>-</v>
      </c>
      <c r="AL45" s="52" t="str">
        <f t="shared" si="13"/>
        <v>-</v>
      </c>
      <c r="AM45" s="10" t="str">
        <f t="shared" si="14"/>
        <v>-</v>
      </c>
      <c r="AN45" s="110">
        <v>0</v>
      </c>
      <c r="AO45" s="197">
        <f>IFERROR(AN45/AN49,"-")</f>
        <v>0</v>
      </c>
      <c r="AP45" s="52">
        <v>0</v>
      </c>
      <c r="AQ45" s="52">
        <v>0</v>
      </c>
      <c r="AR45" s="52" t="str">
        <f t="shared" si="15"/>
        <v>-</v>
      </c>
      <c r="AS45" s="52" t="str">
        <f t="shared" si="16"/>
        <v>-</v>
      </c>
      <c r="AT45" s="10" t="str">
        <f t="shared" si="17"/>
        <v>-</v>
      </c>
      <c r="AU45" s="110">
        <v>0</v>
      </c>
      <c r="AV45" s="197" t="str">
        <f>IFERROR(AU45/AU49,"-")</f>
        <v>-</v>
      </c>
      <c r="AW45" s="52">
        <v>0</v>
      </c>
      <c r="AX45" s="52">
        <v>0</v>
      </c>
      <c r="AY45" s="52" t="str">
        <f t="shared" si="18"/>
        <v>-</v>
      </c>
      <c r="AZ45" s="52" t="str">
        <f t="shared" si="19"/>
        <v>-</v>
      </c>
      <c r="BA45" s="10" t="str">
        <f t="shared" si="20"/>
        <v>-</v>
      </c>
      <c r="BB45" s="110">
        <v>0</v>
      </c>
      <c r="BC45" s="197">
        <f>IFERROR(BB45/BB49,"-")</f>
        <v>0</v>
      </c>
      <c r="BD45" s="52">
        <v>0</v>
      </c>
      <c r="BE45" s="52">
        <v>0</v>
      </c>
      <c r="BF45" s="52" t="str">
        <f t="shared" si="21"/>
        <v>-</v>
      </c>
      <c r="BG45" s="52" t="str">
        <f t="shared" si="22"/>
        <v>-</v>
      </c>
      <c r="BH45" s="10" t="str">
        <f t="shared" si="23"/>
        <v>-</v>
      </c>
      <c r="BJ45" s="59"/>
    </row>
    <row r="46" spans="2:62" s="8" customFormat="1">
      <c r="B46" s="412"/>
      <c r="C46" s="419"/>
      <c r="D46" s="105" t="s">
        <v>144</v>
      </c>
      <c r="E46" s="109">
        <v>0</v>
      </c>
      <c r="F46" s="195">
        <f>IFERROR(E46/E49,"-")</f>
        <v>0</v>
      </c>
      <c r="G46" s="196">
        <v>0</v>
      </c>
      <c r="H46" s="196">
        <v>0</v>
      </c>
      <c r="I46" s="196" t="str">
        <f t="shared" si="24"/>
        <v>-</v>
      </c>
      <c r="J46" s="196" t="str">
        <f t="shared" si="1"/>
        <v>-</v>
      </c>
      <c r="K46" s="106" t="str">
        <f t="shared" si="2"/>
        <v>-</v>
      </c>
      <c r="L46" s="109">
        <v>0</v>
      </c>
      <c r="M46" s="195">
        <f>IFERROR(L46/L49,"-")</f>
        <v>0</v>
      </c>
      <c r="N46" s="196">
        <v>0</v>
      </c>
      <c r="O46" s="196">
        <v>0</v>
      </c>
      <c r="P46" s="196" t="str">
        <f t="shared" si="3"/>
        <v>-</v>
      </c>
      <c r="Q46" s="196" t="str">
        <f t="shared" si="4"/>
        <v>-</v>
      </c>
      <c r="R46" s="106" t="str">
        <f t="shared" si="5"/>
        <v>-</v>
      </c>
      <c r="S46" s="109">
        <v>0</v>
      </c>
      <c r="T46" s="195">
        <f>IFERROR(S46/S49,"-")</f>
        <v>0</v>
      </c>
      <c r="U46" s="196">
        <v>0</v>
      </c>
      <c r="V46" s="196">
        <v>0</v>
      </c>
      <c r="W46" s="196" t="str">
        <f t="shared" si="6"/>
        <v>-</v>
      </c>
      <c r="X46" s="196" t="str">
        <f t="shared" si="7"/>
        <v>-</v>
      </c>
      <c r="Y46" s="106" t="str">
        <f t="shared" si="8"/>
        <v>-</v>
      </c>
      <c r="Z46" s="109">
        <v>0</v>
      </c>
      <c r="AA46" s="195">
        <f>IFERROR(Z46/Z49,"-")</f>
        <v>0</v>
      </c>
      <c r="AB46" s="196">
        <v>0</v>
      </c>
      <c r="AC46" s="196">
        <v>0</v>
      </c>
      <c r="AD46" s="196" t="str">
        <f t="shared" si="9"/>
        <v>-</v>
      </c>
      <c r="AE46" s="196" t="str">
        <f t="shared" si="10"/>
        <v>-</v>
      </c>
      <c r="AF46" s="106" t="str">
        <f t="shared" si="11"/>
        <v>-</v>
      </c>
      <c r="AG46" s="109">
        <v>0</v>
      </c>
      <c r="AH46" s="195">
        <f>IFERROR(AG46/AG49,"-")</f>
        <v>0</v>
      </c>
      <c r="AI46" s="196">
        <v>0</v>
      </c>
      <c r="AJ46" s="196">
        <v>0</v>
      </c>
      <c r="AK46" s="196" t="str">
        <f t="shared" si="12"/>
        <v>-</v>
      </c>
      <c r="AL46" s="196" t="str">
        <f t="shared" si="13"/>
        <v>-</v>
      </c>
      <c r="AM46" s="106" t="str">
        <f t="shared" si="14"/>
        <v>-</v>
      </c>
      <c r="AN46" s="109">
        <v>0</v>
      </c>
      <c r="AO46" s="195">
        <f>IFERROR(AN46/AN49,"-")</f>
        <v>0</v>
      </c>
      <c r="AP46" s="196">
        <v>0</v>
      </c>
      <c r="AQ46" s="196">
        <v>0</v>
      </c>
      <c r="AR46" s="196" t="str">
        <f t="shared" si="15"/>
        <v>-</v>
      </c>
      <c r="AS46" s="196" t="str">
        <f t="shared" si="16"/>
        <v>-</v>
      </c>
      <c r="AT46" s="106" t="str">
        <f t="shared" si="17"/>
        <v>-</v>
      </c>
      <c r="AU46" s="109">
        <v>0</v>
      </c>
      <c r="AV46" s="195" t="str">
        <f>IFERROR(AU46/AU49,"-")</f>
        <v>-</v>
      </c>
      <c r="AW46" s="196">
        <v>0</v>
      </c>
      <c r="AX46" s="196">
        <v>0</v>
      </c>
      <c r="AY46" s="196" t="str">
        <f t="shared" si="18"/>
        <v>-</v>
      </c>
      <c r="AZ46" s="196" t="str">
        <f t="shared" si="19"/>
        <v>-</v>
      </c>
      <c r="BA46" s="106" t="str">
        <f t="shared" si="20"/>
        <v>-</v>
      </c>
      <c r="BB46" s="109">
        <v>0</v>
      </c>
      <c r="BC46" s="195">
        <f>IFERROR(BB46/BB49,"-")</f>
        <v>0</v>
      </c>
      <c r="BD46" s="196">
        <v>0</v>
      </c>
      <c r="BE46" s="196">
        <v>0</v>
      </c>
      <c r="BF46" s="196" t="str">
        <f t="shared" si="21"/>
        <v>-</v>
      </c>
      <c r="BG46" s="196" t="str">
        <f t="shared" si="22"/>
        <v>-</v>
      </c>
      <c r="BH46" s="106" t="str">
        <f t="shared" si="23"/>
        <v>-</v>
      </c>
      <c r="BJ46" s="59"/>
    </row>
    <row r="47" spans="2:62" s="8" customFormat="1">
      <c r="B47" s="412"/>
      <c r="C47" s="419"/>
      <c r="D47" s="105" t="s">
        <v>145</v>
      </c>
      <c r="E47" s="110">
        <v>0</v>
      </c>
      <c r="F47" s="197">
        <f>IFERROR(E47/E49,"-")</f>
        <v>0</v>
      </c>
      <c r="G47" s="52">
        <v>0</v>
      </c>
      <c r="H47" s="52">
        <v>0</v>
      </c>
      <c r="I47" s="52" t="str">
        <f t="shared" si="24"/>
        <v>-</v>
      </c>
      <c r="J47" s="52" t="str">
        <f t="shared" si="1"/>
        <v>-</v>
      </c>
      <c r="K47" s="10" t="str">
        <f t="shared" si="2"/>
        <v>-</v>
      </c>
      <c r="L47" s="110">
        <v>0</v>
      </c>
      <c r="M47" s="197">
        <f>IFERROR(L47/L49,"-")</f>
        <v>0</v>
      </c>
      <c r="N47" s="52">
        <v>0</v>
      </c>
      <c r="O47" s="52">
        <v>0</v>
      </c>
      <c r="P47" s="52" t="str">
        <f t="shared" si="3"/>
        <v>-</v>
      </c>
      <c r="Q47" s="52" t="str">
        <f t="shared" si="4"/>
        <v>-</v>
      </c>
      <c r="R47" s="10" t="str">
        <f t="shared" si="5"/>
        <v>-</v>
      </c>
      <c r="S47" s="110">
        <v>0</v>
      </c>
      <c r="T47" s="197">
        <f>IFERROR(S47/S49,"-")</f>
        <v>0</v>
      </c>
      <c r="U47" s="52">
        <v>0</v>
      </c>
      <c r="V47" s="52">
        <v>0</v>
      </c>
      <c r="W47" s="52" t="str">
        <f t="shared" si="6"/>
        <v>-</v>
      </c>
      <c r="X47" s="52" t="str">
        <f t="shared" si="7"/>
        <v>-</v>
      </c>
      <c r="Y47" s="10" t="str">
        <f t="shared" si="8"/>
        <v>-</v>
      </c>
      <c r="Z47" s="110">
        <v>0</v>
      </c>
      <c r="AA47" s="197">
        <f>IFERROR(Z47/Z49,"-")</f>
        <v>0</v>
      </c>
      <c r="AB47" s="52">
        <v>0</v>
      </c>
      <c r="AC47" s="52">
        <v>0</v>
      </c>
      <c r="AD47" s="52" t="str">
        <f t="shared" si="9"/>
        <v>-</v>
      </c>
      <c r="AE47" s="52" t="str">
        <f t="shared" si="10"/>
        <v>-</v>
      </c>
      <c r="AF47" s="10" t="str">
        <f t="shared" si="11"/>
        <v>-</v>
      </c>
      <c r="AG47" s="110">
        <v>0</v>
      </c>
      <c r="AH47" s="197">
        <f>IFERROR(AG47/AG49,"-")</f>
        <v>0</v>
      </c>
      <c r="AI47" s="52">
        <v>0</v>
      </c>
      <c r="AJ47" s="52">
        <v>0</v>
      </c>
      <c r="AK47" s="52" t="str">
        <f t="shared" si="12"/>
        <v>-</v>
      </c>
      <c r="AL47" s="52" t="str">
        <f t="shared" si="13"/>
        <v>-</v>
      </c>
      <c r="AM47" s="10" t="str">
        <f t="shared" si="14"/>
        <v>-</v>
      </c>
      <c r="AN47" s="110">
        <v>0</v>
      </c>
      <c r="AO47" s="197">
        <f>IFERROR(AN47/AN49,"-")</f>
        <v>0</v>
      </c>
      <c r="AP47" s="52">
        <v>0</v>
      </c>
      <c r="AQ47" s="52">
        <v>0</v>
      </c>
      <c r="AR47" s="52" t="str">
        <f t="shared" si="15"/>
        <v>-</v>
      </c>
      <c r="AS47" s="52" t="str">
        <f t="shared" si="16"/>
        <v>-</v>
      </c>
      <c r="AT47" s="10" t="str">
        <f t="shared" si="17"/>
        <v>-</v>
      </c>
      <c r="AU47" s="110">
        <v>0</v>
      </c>
      <c r="AV47" s="197" t="str">
        <f>IFERROR(AU47/AU49,"-")</f>
        <v>-</v>
      </c>
      <c r="AW47" s="52">
        <v>0</v>
      </c>
      <c r="AX47" s="52">
        <v>0</v>
      </c>
      <c r="AY47" s="52" t="str">
        <f t="shared" si="18"/>
        <v>-</v>
      </c>
      <c r="AZ47" s="52" t="str">
        <f t="shared" si="19"/>
        <v>-</v>
      </c>
      <c r="BA47" s="10" t="str">
        <f t="shared" si="20"/>
        <v>-</v>
      </c>
      <c r="BB47" s="110">
        <v>0</v>
      </c>
      <c r="BC47" s="197">
        <f>IFERROR(BB47/BB49,"-")</f>
        <v>0</v>
      </c>
      <c r="BD47" s="52">
        <v>0</v>
      </c>
      <c r="BE47" s="52">
        <v>0</v>
      </c>
      <c r="BF47" s="52" t="str">
        <f t="shared" si="21"/>
        <v>-</v>
      </c>
      <c r="BG47" s="52" t="str">
        <f t="shared" si="22"/>
        <v>-</v>
      </c>
      <c r="BH47" s="10" t="str">
        <f t="shared" si="23"/>
        <v>-</v>
      </c>
      <c r="BJ47" s="59"/>
    </row>
    <row r="48" spans="2:62" s="8" customFormat="1">
      <c r="B48" s="412"/>
      <c r="C48" s="419"/>
      <c r="D48" s="108" t="s">
        <v>146</v>
      </c>
      <c r="E48" s="111">
        <v>0</v>
      </c>
      <c r="F48" s="198">
        <f>IFERROR(E48/E49,"-")</f>
        <v>0</v>
      </c>
      <c r="G48" s="98">
        <v>0</v>
      </c>
      <c r="H48" s="98">
        <v>0</v>
      </c>
      <c r="I48" s="98" t="str">
        <f t="shared" si="24"/>
        <v>-</v>
      </c>
      <c r="J48" s="98" t="str">
        <f t="shared" si="1"/>
        <v>-</v>
      </c>
      <c r="K48" s="26" t="str">
        <f t="shared" si="2"/>
        <v>-</v>
      </c>
      <c r="L48" s="111">
        <v>0</v>
      </c>
      <c r="M48" s="198">
        <f>IFERROR(L48/L49,"-")</f>
        <v>0</v>
      </c>
      <c r="N48" s="98">
        <v>0</v>
      </c>
      <c r="O48" s="98">
        <v>0</v>
      </c>
      <c r="P48" s="98" t="str">
        <f t="shared" si="3"/>
        <v>-</v>
      </c>
      <c r="Q48" s="98" t="str">
        <f t="shared" si="4"/>
        <v>-</v>
      </c>
      <c r="R48" s="26" t="str">
        <f t="shared" si="5"/>
        <v>-</v>
      </c>
      <c r="S48" s="111">
        <v>0</v>
      </c>
      <c r="T48" s="198">
        <f>IFERROR(S48/S49,"-")</f>
        <v>0</v>
      </c>
      <c r="U48" s="98">
        <v>0</v>
      </c>
      <c r="V48" s="98">
        <v>0</v>
      </c>
      <c r="W48" s="98" t="str">
        <f t="shared" si="6"/>
        <v>-</v>
      </c>
      <c r="X48" s="98" t="str">
        <f t="shared" si="7"/>
        <v>-</v>
      </c>
      <c r="Y48" s="26" t="str">
        <f t="shared" si="8"/>
        <v>-</v>
      </c>
      <c r="Z48" s="111">
        <v>0</v>
      </c>
      <c r="AA48" s="198">
        <f>IFERROR(Z48/Z49,"-")</f>
        <v>0</v>
      </c>
      <c r="AB48" s="98">
        <v>0</v>
      </c>
      <c r="AC48" s="98">
        <v>0</v>
      </c>
      <c r="AD48" s="98" t="str">
        <f t="shared" si="9"/>
        <v>-</v>
      </c>
      <c r="AE48" s="98" t="str">
        <f t="shared" si="10"/>
        <v>-</v>
      </c>
      <c r="AF48" s="26" t="str">
        <f t="shared" si="11"/>
        <v>-</v>
      </c>
      <c r="AG48" s="111">
        <v>0</v>
      </c>
      <c r="AH48" s="198">
        <f>IFERROR(AG48/AG49,"-")</f>
        <v>0</v>
      </c>
      <c r="AI48" s="98">
        <v>0</v>
      </c>
      <c r="AJ48" s="98">
        <v>0</v>
      </c>
      <c r="AK48" s="98" t="str">
        <f t="shared" si="12"/>
        <v>-</v>
      </c>
      <c r="AL48" s="98" t="str">
        <f t="shared" si="13"/>
        <v>-</v>
      </c>
      <c r="AM48" s="26" t="str">
        <f t="shared" si="14"/>
        <v>-</v>
      </c>
      <c r="AN48" s="111">
        <v>0</v>
      </c>
      <c r="AO48" s="198">
        <f>IFERROR(AN48/AN49,"-")</f>
        <v>0</v>
      </c>
      <c r="AP48" s="98">
        <v>0</v>
      </c>
      <c r="AQ48" s="98">
        <v>0</v>
      </c>
      <c r="AR48" s="98" t="str">
        <f t="shared" si="15"/>
        <v>-</v>
      </c>
      <c r="AS48" s="98" t="str">
        <f t="shared" si="16"/>
        <v>-</v>
      </c>
      <c r="AT48" s="26" t="str">
        <f t="shared" si="17"/>
        <v>-</v>
      </c>
      <c r="AU48" s="111">
        <v>0</v>
      </c>
      <c r="AV48" s="198" t="str">
        <f>IFERROR(AU48/AU49,"-")</f>
        <v>-</v>
      </c>
      <c r="AW48" s="98">
        <v>0</v>
      </c>
      <c r="AX48" s="98">
        <v>0</v>
      </c>
      <c r="AY48" s="98" t="str">
        <f t="shared" si="18"/>
        <v>-</v>
      </c>
      <c r="AZ48" s="98" t="str">
        <f t="shared" si="19"/>
        <v>-</v>
      </c>
      <c r="BA48" s="26" t="str">
        <f t="shared" si="20"/>
        <v>-</v>
      </c>
      <c r="BB48" s="111">
        <v>0</v>
      </c>
      <c r="BC48" s="198">
        <f>IFERROR(BB48/BB49,"-")</f>
        <v>0</v>
      </c>
      <c r="BD48" s="98">
        <v>0</v>
      </c>
      <c r="BE48" s="98">
        <v>0</v>
      </c>
      <c r="BF48" s="98" t="str">
        <f t="shared" si="21"/>
        <v>-</v>
      </c>
      <c r="BG48" s="98" t="str">
        <f t="shared" si="22"/>
        <v>-</v>
      </c>
      <c r="BH48" s="26" t="str">
        <f t="shared" si="23"/>
        <v>-</v>
      </c>
      <c r="BJ48" s="59"/>
    </row>
    <row r="49" spans="2:62" s="8" customFormat="1">
      <c r="B49" s="413"/>
      <c r="C49" s="420"/>
      <c r="D49" s="226" t="s">
        <v>64</v>
      </c>
      <c r="E49" s="112">
        <f>SUM(E41:E48)</f>
        <v>38</v>
      </c>
      <c r="F49" s="199">
        <f>IFERROR(E49/E49,"-")</f>
        <v>1</v>
      </c>
      <c r="G49" s="99">
        <f>SUM(G41:G48)</f>
        <v>0</v>
      </c>
      <c r="H49" s="99">
        <f>SUM(H41:H48)</f>
        <v>0</v>
      </c>
      <c r="I49" s="99">
        <f t="shared" si="24"/>
        <v>0</v>
      </c>
      <c r="J49" s="99" t="str">
        <f t="shared" si="1"/>
        <v>-</v>
      </c>
      <c r="K49" s="87">
        <f t="shared" si="2"/>
        <v>0</v>
      </c>
      <c r="L49" s="112">
        <f>SUM(L41:L48)</f>
        <v>412</v>
      </c>
      <c r="M49" s="199">
        <f>IFERROR(L49/L49,"-")</f>
        <v>1</v>
      </c>
      <c r="N49" s="99">
        <f>SUM(N41:N48)</f>
        <v>0</v>
      </c>
      <c r="O49" s="99">
        <f>SUM(O41:O48)</f>
        <v>0</v>
      </c>
      <c r="P49" s="99">
        <f t="shared" si="3"/>
        <v>0</v>
      </c>
      <c r="Q49" s="99" t="str">
        <f t="shared" si="4"/>
        <v>-</v>
      </c>
      <c r="R49" s="87">
        <f t="shared" si="5"/>
        <v>0</v>
      </c>
      <c r="S49" s="112">
        <f>SUM(S41:S48)</f>
        <v>30</v>
      </c>
      <c r="T49" s="199">
        <f>IFERROR(S49/S49,"-")</f>
        <v>1</v>
      </c>
      <c r="U49" s="99">
        <f>SUM(U41:U48)</f>
        <v>0</v>
      </c>
      <c r="V49" s="99">
        <f>SUM(V41:V48)</f>
        <v>0</v>
      </c>
      <c r="W49" s="99">
        <f t="shared" si="6"/>
        <v>0</v>
      </c>
      <c r="X49" s="99" t="str">
        <f t="shared" si="7"/>
        <v>-</v>
      </c>
      <c r="Y49" s="87">
        <f t="shared" si="8"/>
        <v>0</v>
      </c>
      <c r="Z49" s="112">
        <f>SUM(Z41:Z48)</f>
        <v>40</v>
      </c>
      <c r="AA49" s="199">
        <f>IFERROR(Z49/Z49,"-")</f>
        <v>1</v>
      </c>
      <c r="AB49" s="99">
        <f>SUM(AB41:AB48)</f>
        <v>0</v>
      </c>
      <c r="AC49" s="99">
        <f>SUM(AC41:AC48)</f>
        <v>0</v>
      </c>
      <c r="AD49" s="99">
        <f t="shared" si="9"/>
        <v>0</v>
      </c>
      <c r="AE49" s="99" t="str">
        <f t="shared" si="10"/>
        <v>-</v>
      </c>
      <c r="AF49" s="87">
        <f t="shared" si="11"/>
        <v>0</v>
      </c>
      <c r="AG49" s="112">
        <f>SUM(AG41:AG48)</f>
        <v>134</v>
      </c>
      <c r="AH49" s="199">
        <f>IFERROR(AG49/AG49,"-")</f>
        <v>1</v>
      </c>
      <c r="AI49" s="99">
        <f>SUM(AI41:AI48)</f>
        <v>0</v>
      </c>
      <c r="AJ49" s="99">
        <f>SUM(AJ41:AJ48)</f>
        <v>0</v>
      </c>
      <c r="AK49" s="99">
        <f t="shared" si="12"/>
        <v>0</v>
      </c>
      <c r="AL49" s="99" t="str">
        <f t="shared" si="13"/>
        <v>-</v>
      </c>
      <c r="AM49" s="87">
        <f t="shared" si="14"/>
        <v>0</v>
      </c>
      <c r="AN49" s="112">
        <f>SUM(AN41:AN48)</f>
        <v>208</v>
      </c>
      <c r="AO49" s="199">
        <f>IFERROR(AN49/AN49,"-")</f>
        <v>1</v>
      </c>
      <c r="AP49" s="99">
        <f>SUM(AP41:AP48)</f>
        <v>0</v>
      </c>
      <c r="AQ49" s="99">
        <f>SUM(AQ41:AQ48)</f>
        <v>0</v>
      </c>
      <c r="AR49" s="99">
        <f t="shared" si="15"/>
        <v>0</v>
      </c>
      <c r="AS49" s="99" t="str">
        <f t="shared" si="16"/>
        <v>-</v>
      </c>
      <c r="AT49" s="87">
        <f t="shared" si="17"/>
        <v>0</v>
      </c>
      <c r="AU49" s="112">
        <f>SUM(AU41:AU48)</f>
        <v>0</v>
      </c>
      <c r="AV49" s="199" t="str">
        <f>IFERROR(AU49/AU49,"-")</f>
        <v>-</v>
      </c>
      <c r="AW49" s="99">
        <f>SUM(AW41:AW48)</f>
        <v>0</v>
      </c>
      <c r="AX49" s="99">
        <f>SUM(AX41:AX48)</f>
        <v>0</v>
      </c>
      <c r="AY49" s="99" t="str">
        <f t="shared" si="18"/>
        <v>-</v>
      </c>
      <c r="AZ49" s="99" t="str">
        <f t="shared" si="19"/>
        <v>-</v>
      </c>
      <c r="BA49" s="87" t="str">
        <f t="shared" si="20"/>
        <v>-</v>
      </c>
      <c r="BB49" s="112">
        <f>SUM(BB41:BB48)</f>
        <v>221</v>
      </c>
      <c r="BC49" s="199">
        <f>IFERROR(BB49/BB49,"-")</f>
        <v>1</v>
      </c>
      <c r="BD49" s="99">
        <f>SUM(BD41:BD48)</f>
        <v>0</v>
      </c>
      <c r="BE49" s="99">
        <f>SUM(BE41:BE48)</f>
        <v>0</v>
      </c>
      <c r="BF49" s="99">
        <f t="shared" si="21"/>
        <v>0</v>
      </c>
      <c r="BG49" s="99" t="str">
        <f t="shared" si="22"/>
        <v>-</v>
      </c>
      <c r="BH49" s="87">
        <f t="shared" si="23"/>
        <v>0</v>
      </c>
      <c r="BJ49" s="59"/>
    </row>
    <row r="50" spans="2:62" s="8" customFormat="1">
      <c r="B50" s="411">
        <v>6</v>
      </c>
      <c r="C50" s="418" t="s">
        <v>84</v>
      </c>
      <c r="D50" s="105" t="s">
        <v>142</v>
      </c>
      <c r="E50" s="109">
        <v>61</v>
      </c>
      <c r="F50" s="195">
        <f>IFERROR(E50/E58,"-")</f>
        <v>1</v>
      </c>
      <c r="G50" s="196">
        <v>0</v>
      </c>
      <c r="H50" s="196">
        <v>0</v>
      </c>
      <c r="I50" s="196">
        <f t="shared" si="24"/>
        <v>0</v>
      </c>
      <c r="J50" s="196" t="str">
        <f t="shared" si="1"/>
        <v>-</v>
      </c>
      <c r="K50" s="106">
        <f t="shared" si="2"/>
        <v>0</v>
      </c>
      <c r="L50" s="109">
        <v>626</v>
      </c>
      <c r="M50" s="195">
        <f>IFERROR(L50/L58,"-")</f>
        <v>1</v>
      </c>
      <c r="N50" s="196">
        <v>0</v>
      </c>
      <c r="O50" s="196">
        <v>0</v>
      </c>
      <c r="P50" s="196">
        <f t="shared" si="3"/>
        <v>0</v>
      </c>
      <c r="Q50" s="196" t="str">
        <f t="shared" si="4"/>
        <v>-</v>
      </c>
      <c r="R50" s="106">
        <f t="shared" si="5"/>
        <v>0</v>
      </c>
      <c r="S50" s="109">
        <v>40</v>
      </c>
      <c r="T50" s="195">
        <f>IFERROR(S50/S58,"-")</f>
        <v>1</v>
      </c>
      <c r="U50" s="196">
        <v>0</v>
      </c>
      <c r="V50" s="196">
        <v>0</v>
      </c>
      <c r="W50" s="196">
        <f t="shared" si="6"/>
        <v>0</v>
      </c>
      <c r="X50" s="196" t="str">
        <f t="shared" si="7"/>
        <v>-</v>
      </c>
      <c r="Y50" s="106">
        <f t="shared" si="8"/>
        <v>0</v>
      </c>
      <c r="Z50" s="109">
        <v>73</v>
      </c>
      <c r="AA50" s="195">
        <f>IFERROR(Z50/Z58,"-")</f>
        <v>1</v>
      </c>
      <c r="AB50" s="196">
        <v>0</v>
      </c>
      <c r="AC50" s="196">
        <v>0</v>
      </c>
      <c r="AD50" s="196">
        <f t="shared" si="9"/>
        <v>0</v>
      </c>
      <c r="AE50" s="196" t="str">
        <f t="shared" si="10"/>
        <v>-</v>
      </c>
      <c r="AF50" s="106">
        <f t="shared" si="11"/>
        <v>0</v>
      </c>
      <c r="AG50" s="109">
        <v>219</v>
      </c>
      <c r="AH50" s="195">
        <f>IFERROR(AG50/AG58,"-")</f>
        <v>1</v>
      </c>
      <c r="AI50" s="196">
        <v>0</v>
      </c>
      <c r="AJ50" s="196">
        <v>0</v>
      </c>
      <c r="AK50" s="196">
        <f t="shared" si="12"/>
        <v>0</v>
      </c>
      <c r="AL50" s="196" t="str">
        <f t="shared" si="13"/>
        <v>-</v>
      </c>
      <c r="AM50" s="106">
        <f t="shared" si="14"/>
        <v>0</v>
      </c>
      <c r="AN50" s="109">
        <v>294</v>
      </c>
      <c r="AO50" s="195">
        <f>IFERROR(AN50/AN58,"-")</f>
        <v>1</v>
      </c>
      <c r="AP50" s="196">
        <v>0</v>
      </c>
      <c r="AQ50" s="196">
        <v>0</v>
      </c>
      <c r="AR50" s="196">
        <f t="shared" si="15"/>
        <v>0</v>
      </c>
      <c r="AS50" s="196" t="str">
        <f t="shared" si="16"/>
        <v>-</v>
      </c>
      <c r="AT50" s="106">
        <f t="shared" si="17"/>
        <v>0</v>
      </c>
      <c r="AU50" s="109">
        <v>0</v>
      </c>
      <c r="AV50" s="195" t="str">
        <f>IFERROR(AU50/AU58,"-")</f>
        <v>-</v>
      </c>
      <c r="AW50" s="196">
        <v>0</v>
      </c>
      <c r="AX50" s="196">
        <v>0</v>
      </c>
      <c r="AY50" s="196" t="str">
        <f t="shared" si="18"/>
        <v>-</v>
      </c>
      <c r="AZ50" s="196" t="str">
        <f t="shared" si="19"/>
        <v>-</v>
      </c>
      <c r="BA50" s="106" t="str">
        <f t="shared" si="20"/>
        <v>-</v>
      </c>
      <c r="BB50" s="109">
        <v>432</v>
      </c>
      <c r="BC50" s="195">
        <f>IFERROR(BB50/BB58,"-")</f>
        <v>1</v>
      </c>
      <c r="BD50" s="196">
        <v>0</v>
      </c>
      <c r="BE50" s="196">
        <v>0</v>
      </c>
      <c r="BF50" s="196">
        <f t="shared" si="21"/>
        <v>0</v>
      </c>
      <c r="BG50" s="196" t="str">
        <f t="shared" si="22"/>
        <v>-</v>
      </c>
      <c r="BH50" s="106">
        <f t="shared" si="23"/>
        <v>0</v>
      </c>
      <c r="BJ50" s="59"/>
    </row>
    <row r="51" spans="2:62" s="8" customFormat="1">
      <c r="B51" s="412"/>
      <c r="C51" s="419"/>
      <c r="D51" s="105" t="s">
        <v>139</v>
      </c>
      <c r="E51" s="110">
        <v>0</v>
      </c>
      <c r="F51" s="197">
        <f>IFERROR(E51/E58,"-")</f>
        <v>0</v>
      </c>
      <c r="G51" s="52">
        <v>0</v>
      </c>
      <c r="H51" s="52">
        <v>0</v>
      </c>
      <c r="I51" s="52" t="str">
        <f t="shared" si="24"/>
        <v>-</v>
      </c>
      <c r="J51" s="52" t="str">
        <f t="shared" si="1"/>
        <v>-</v>
      </c>
      <c r="K51" s="10" t="str">
        <f t="shared" si="2"/>
        <v>-</v>
      </c>
      <c r="L51" s="110">
        <v>0</v>
      </c>
      <c r="M51" s="197">
        <f>IFERROR(L51/L58,"-")</f>
        <v>0</v>
      </c>
      <c r="N51" s="52">
        <v>0</v>
      </c>
      <c r="O51" s="52">
        <v>0</v>
      </c>
      <c r="P51" s="52" t="str">
        <f t="shared" si="3"/>
        <v>-</v>
      </c>
      <c r="Q51" s="52" t="str">
        <f t="shared" si="4"/>
        <v>-</v>
      </c>
      <c r="R51" s="10" t="str">
        <f t="shared" si="5"/>
        <v>-</v>
      </c>
      <c r="S51" s="110">
        <v>0</v>
      </c>
      <c r="T51" s="197">
        <f>IFERROR(S51/S58,"-")</f>
        <v>0</v>
      </c>
      <c r="U51" s="52">
        <v>0</v>
      </c>
      <c r="V51" s="52">
        <v>0</v>
      </c>
      <c r="W51" s="52" t="str">
        <f t="shared" si="6"/>
        <v>-</v>
      </c>
      <c r="X51" s="52" t="str">
        <f t="shared" si="7"/>
        <v>-</v>
      </c>
      <c r="Y51" s="10" t="str">
        <f t="shared" si="8"/>
        <v>-</v>
      </c>
      <c r="Z51" s="110">
        <v>0</v>
      </c>
      <c r="AA51" s="197">
        <f>IFERROR(Z51/Z58,"-")</f>
        <v>0</v>
      </c>
      <c r="AB51" s="52">
        <v>0</v>
      </c>
      <c r="AC51" s="52">
        <v>0</v>
      </c>
      <c r="AD51" s="52" t="str">
        <f t="shared" si="9"/>
        <v>-</v>
      </c>
      <c r="AE51" s="52" t="str">
        <f t="shared" si="10"/>
        <v>-</v>
      </c>
      <c r="AF51" s="10" t="str">
        <f t="shared" si="11"/>
        <v>-</v>
      </c>
      <c r="AG51" s="110">
        <v>0</v>
      </c>
      <c r="AH51" s="197">
        <f>IFERROR(AG51/AG58,"-")</f>
        <v>0</v>
      </c>
      <c r="AI51" s="52">
        <v>0</v>
      </c>
      <c r="AJ51" s="52">
        <v>0</v>
      </c>
      <c r="AK51" s="52" t="str">
        <f t="shared" si="12"/>
        <v>-</v>
      </c>
      <c r="AL51" s="52" t="str">
        <f t="shared" si="13"/>
        <v>-</v>
      </c>
      <c r="AM51" s="10" t="str">
        <f t="shared" si="14"/>
        <v>-</v>
      </c>
      <c r="AN51" s="110">
        <v>0</v>
      </c>
      <c r="AO51" s="197">
        <f>IFERROR(AN51/AN58,"-")</f>
        <v>0</v>
      </c>
      <c r="AP51" s="52">
        <v>0</v>
      </c>
      <c r="AQ51" s="52">
        <v>0</v>
      </c>
      <c r="AR51" s="52" t="str">
        <f t="shared" si="15"/>
        <v>-</v>
      </c>
      <c r="AS51" s="52" t="str">
        <f t="shared" si="16"/>
        <v>-</v>
      </c>
      <c r="AT51" s="10" t="str">
        <f t="shared" si="17"/>
        <v>-</v>
      </c>
      <c r="AU51" s="110">
        <v>0</v>
      </c>
      <c r="AV51" s="197" t="str">
        <f>IFERROR(AU51/AU58,"-")</f>
        <v>-</v>
      </c>
      <c r="AW51" s="52">
        <v>0</v>
      </c>
      <c r="AX51" s="52">
        <v>0</v>
      </c>
      <c r="AY51" s="52" t="str">
        <f t="shared" si="18"/>
        <v>-</v>
      </c>
      <c r="AZ51" s="52" t="str">
        <f t="shared" si="19"/>
        <v>-</v>
      </c>
      <c r="BA51" s="10" t="str">
        <f t="shared" si="20"/>
        <v>-</v>
      </c>
      <c r="BB51" s="110">
        <v>0</v>
      </c>
      <c r="BC51" s="197">
        <f>IFERROR(BB51/BB58,"-")</f>
        <v>0</v>
      </c>
      <c r="BD51" s="52">
        <v>0</v>
      </c>
      <c r="BE51" s="52">
        <v>0</v>
      </c>
      <c r="BF51" s="52" t="str">
        <f t="shared" si="21"/>
        <v>-</v>
      </c>
      <c r="BG51" s="52" t="str">
        <f t="shared" si="22"/>
        <v>-</v>
      </c>
      <c r="BH51" s="10" t="str">
        <f t="shared" si="23"/>
        <v>-</v>
      </c>
      <c r="BJ51" s="59"/>
    </row>
    <row r="52" spans="2:62" s="8" customFormat="1">
      <c r="B52" s="412"/>
      <c r="C52" s="419"/>
      <c r="D52" s="105" t="s">
        <v>140</v>
      </c>
      <c r="E52" s="110">
        <v>0</v>
      </c>
      <c r="F52" s="197">
        <f>IFERROR(E52/E58,"-")</f>
        <v>0</v>
      </c>
      <c r="G52" s="52">
        <v>0</v>
      </c>
      <c r="H52" s="52">
        <v>0</v>
      </c>
      <c r="I52" s="52" t="str">
        <f t="shared" si="24"/>
        <v>-</v>
      </c>
      <c r="J52" s="52" t="str">
        <f t="shared" si="1"/>
        <v>-</v>
      </c>
      <c r="K52" s="10" t="str">
        <f t="shared" si="2"/>
        <v>-</v>
      </c>
      <c r="L52" s="110">
        <v>0</v>
      </c>
      <c r="M52" s="197">
        <f>IFERROR(L52/L58,"-")</f>
        <v>0</v>
      </c>
      <c r="N52" s="52">
        <v>0</v>
      </c>
      <c r="O52" s="52">
        <v>0</v>
      </c>
      <c r="P52" s="52" t="str">
        <f t="shared" si="3"/>
        <v>-</v>
      </c>
      <c r="Q52" s="52" t="str">
        <f t="shared" si="4"/>
        <v>-</v>
      </c>
      <c r="R52" s="10" t="str">
        <f t="shared" si="5"/>
        <v>-</v>
      </c>
      <c r="S52" s="110">
        <v>0</v>
      </c>
      <c r="T52" s="197">
        <f>IFERROR(S52/S58,"-")</f>
        <v>0</v>
      </c>
      <c r="U52" s="52">
        <v>0</v>
      </c>
      <c r="V52" s="52">
        <v>0</v>
      </c>
      <c r="W52" s="52" t="str">
        <f t="shared" si="6"/>
        <v>-</v>
      </c>
      <c r="X52" s="52" t="str">
        <f t="shared" si="7"/>
        <v>-</v>
      </c>
      <c r="Y52" s="10" t="str">
        <f t="shared" si="8"/>
        <v>-</v>
      </c>
      <c r="Z52" s="110">
        <v>0</v>
      </c>
      <c r="AA52" s="197">
        <f>IFERROR(Z52/Z58,"-")</f>
        <v>0</v>
      </c>
      <c r="AB52" s="52">
        <v>0</v>
      </c>
      <c r="AC52" s="52">
        <v>0</v>
      </c>
      <c r="AD52" s="52" t="str">
        <f t="shared" si="9"/>
        <v>-</v>
      </c>
      <c r="AE52" s="52" t="str">
        <f t="shared" si="10"/>
        <v>-</v>
      </c>
      <c r="AF52" s="10" t="str">
        <f t="shared" si="11"/>
        <v>-</v>
      </c>
      <c r="AG52" s="110">
        <v>0</v>
      </c>
      <c r="AH52" s="197">
        <f>IFERROR(AG52/AG58,"-")</f>
        <v>0</v>
      </c>
      <c r="AI52" s="52">
        <v>0</v>
      </c>
      <c r="AJ52" s="52">
        <v>0</v>
      </c>
      <c r="AK52" s="52" t="str">
        <f t="shared" si="12"/>
        <v>-</v>
      </c>
      <c r="AL52" s="52" t="str">
        <f t="shared" si="13"/>
        <v>-</v>
      </c>
      <c r="AM52" s="10" t="str">
        <f t="shared" si="14"/>
        <v>-</v>
      </c>
      <c r="AN52" s="110">
        <v>0</v>
      </c>
      <c r="AO52" s="197">
        <f>IFERROR(AN52/AN58,"-")</f>
        <v>0</v>
      </c>
      <c r="AP52" s="52">
        <v>0</v>
      </c>
      <c r="AQ52" s="52">
        <v>0</v>
      </c>
      <c r="AR52" s="52" t="str">
        <f t="shared" si="15"/>
        <v>-</v>
      </c>
      <c r="AS52" s="52" t="str">
        <f t="shared" si="16"/>
        <v>-</v>
      </c>
      <c r="AT52" s="10" t="str">
        <f t="shared" si="17"/>
        <v>-</v>
      </c>
      <c r="AU52" s="110">
        <v>0</v>
      </c>
      <c r="AV52" s="197" t="str">
        <f>IFERROR(AU52/AU58,"-")</f>
        <v>-</v>
      </c>
      <c r="AW52" s="52">
        <v>0</v>
      </c>
      <c r="AX52" s="52">
        <v>0</v>
      </c>
      <c r="AY52" s="52" t="str">
        <f t="shared" si="18"/>
        <v>-</v>
      </c>
      <c r="AZ52" s="52" t="str">
        <f t="shared" si="19"/>
        <v>-</v>
      </c>
      <c r="BA52" s="10" t="str">
        <f t="shared" si="20"/>
        <v>-</v>
      </c>
      <c r="BB52" s="110">
        <v>0</v>
      </c>
      <c r="BC52" s="197">
        <f>IFERROR(BB52/BB58,"-")</f>
        <v>0</v>
      </c>
      <c r="BD52" s="52">
        <v>0</v>
      </c>
      <c r="BE52" s="52">
        <v>0</v>
      </c>
      <c r="BF52" s="52" t="str">
        <f t="shared" si="21"/>
        <v>-</v>
      </c>
      <c r="BG52" s="52" t="str">
        <f t="shared" si="22"/>
        <v>-</v>
      </c>
      <c r="BH52" s="10" t="str">
        <f t="shared" si="23"/>
        <v>-</v>
      </c>
      <c r="BJ52" s="59"/>
    </row>
    <row r="53" spans="2:62" s="8" customFormat="1">
      <c r="B53" s="412"/>
      <c r="C53" s="419"/>
      <c r="D53" s="105" t="s">
        <v>141</v>
      </c>
      <c r="E53" s="109">
        <v>0</v>
      </c>
      <c r="F53" s="195">
        <f>IFERROR(E53/E58,"-")</f>
        <v>0</v>
      </c>
      <c r="G53" s="196">
        <v>0</v>
      </c>
      <c r="H53" s="196">
        <v>0</v>
      </c>
      <c r="I53" s="196" t="str">
        <f t="shared" si="24"/>
        <v>-</v>
      </c>
      <c r="J53" s="196" t="str">
        <f t="shared" si="1"/>
        <v>-</v>
      </c>
      <c r="K53" s="106" t="str">
        <f t="shared" si="2"/>
        <v>-</v>
      </c>
      <c r="L53" s="109">
        <v>0</v>
      </c>
      <c r="M53" s="195">
        <f>IFERROR(L53/L58,"-")</f>
        <v>0</v>
      </c>
      <c r="N53" s="196">
        <v>0</v>
      </c>
      <c r="O53" s="196">
        <v>0</v>
      </c>
      <c r="P53" s="196" t="str">
        <f t="shared" si="3"/>
        <v>-</v>
      </c>
      <c r="Q53" s="196" t="str">
        <f t="shared" si="4"/>
        <v>-</v>
      </c>
      <c r="R53" s="106" t="str">
        <f t="shared" si="5"/>
        <v>-</v>
      </c>
      <c r="S53" s="109">
        <v>0</v>
      </c>
      <c r="T53" s="195">
        <f>IFERROR(S53/S58,"-")</f>
        <v>0</v>
      </c>
      <c r="U53" s="196">
        <v>0</v>
      </c>
      <c r="V53" s="196">
        <v>0</v>
      </c>
      <c r="W53" s="196" t="str">
        <f t="shared" si="6"/>
        <v>-</v>
      </c>
      <c r="X53" s="196" t="str">
        <f t="shared" si="7"/>
        <v>-</v>
      </c>
      <c r="Y53" s="106" t="str">
        <f t="shared" si="8"/>
        <v>-</v>
      </c>
      <c r="Z53" s="109">
        <v>0</v>
      </c>
      <c r="AA53" s="195">
        <f>IFERROR(Z53/Z58,"-")</f>
        <v>0</v>
      </c>
      <c r="AB53" s="196">
        <v>0</v>
      </c>
      <c r="AC53" s="196">
        <v>0</v>
      </c>
      <c r="AD53" s="196" t="str">
        <f t="shared" si="9"/>
        <v>-</v>
      </c>
      <c r="AE53" s="196" t="str">
        <f t="shared" si="10"/>
        <v>-</v>
      </c>
      <c r="AF53" s="106" t="str">
        <f t="shared" si="11"/>
        <v>-</v>
      </c>
      <c r="AG53" s="109">
        <v>0</v>
      </c>
      <c r="AH53" s="195">
        <f>IFERROR(AG53/AG58,"-")</f>
        <v>0</v>
      </c>
      <c r="AI53" s="196">
        <v>0</v>
      </c>
      <c r="AJ53" s="196">
        <v>0</v>
      </c>
      <c r="AK53" s="196" t="str">
        <f t="shared" si="12"/>
        <v>-</v>
      </c>
      <c r="AL53" s="196" t="str">
        <f t="shared" si="13"/>
        <v>-</v>
      </c>
      <c r="AM53" s="106" t="str">
        <f t="shared" si="14"/>
        <v>-</v>
      </c>
      <c r="AN53" s="109">
        <v>0</v>
      </c>
      <c r="AO53" s="195">
        <f>IFERROR(AN53/AN58,"-")</f>
        <v>0</v>
      </c>
      <c r="AP53" s="196">
        <v>0</v>
      </c>
      <c r="AQ53" s="196">
        <v>0</v>
      </c>
      <c r="AR53" s="196" t="str">
        <f t="shared" si="15"/>
        <v>-</v>
      </c>
      <c r="AS53" s="196" t="str">
        <f t="shared" si="16"/>
        <v>-</v>
      </c>
      <c r="AT53" s="106" t="str">
        <f t="shared" si="17"/>
        <v>-</v>
      </c>
      <c r="AU53" s="109">
        <v>0</v>
      </c>
      <c r="AV53" s="195" t="str">
        <f>IFERROR(AU53/AU58,"-")</f>
        <v>-</v>
      </c>
      <c r="AW53" s="196">
        <v>0</v>
      </c>
      <c r="AX53" s="196">
        <v>0</v>
      </c>
      <c r="AY53" s="196" t="str">
        <f t="shared" si="18"/>
        <v>-</v>
      </c>
      <c r="AZ53" s="196" t="str">
        <f t="shared" si="19"/>
        <v>-</v>
      </c>
      <c r="BA53" s="106" t="str">
        <f t="shared" si="20"/>
        <v>-</v>
      </c>
      <c r="BB53" s="109">
        <v>0</v>
      </c>
      <c r="BC53" s="195">
        <f>IFERROR(BB53/BB58,"-")</f>
        <v>0</v>
      </c>
      <c r="BD53" s="196">
        <v>0</v>
      </c>
      <c r="BE53" s="196">
        <v>0</v>
      </c>
      <c r="BF53" s="196" t="str">
        <f t="shared" si="21"/>
        <v>-</v>
      </c>
      <c r="BG53" s="196" t="str">
        <f t="shared" si="22"/>
        <v>-</v>
      </c>
      <c r="BH53" s="106" t="str">
        <f t="shared" si="23"/>
        <v>-</v>
      </c>
      <c r="BJ53" s="59"/>
    </row>
    <row r="54" spans="2:62" s="8" customFormat="1">
      <c r="B54" s="412"/>
      <c r="C54" s="419"/>
      <c r="D54" s="105" t="s">
        <v>143</v>
      </c>
      <c r="E54" s="110">
        <v>0</v>
      </c>
      <c r="F54" s="197">
        <f>IFERROR(E54/E58,"-")</f>
        <v>0</v>
      </c>
      <c r="G54" s="52">
        <v>0</v>
      </c>
      <c r="H54" s="52">
        <v>0</v>
      </c>
      <c r="I54" s="52" t="str">
        <f t="shared" si="24"/>
        <v>-</v>
      </c>
      <c r="J54" s="52" t="str">
        <f t="shared" si="1"/>
        <v>-</v>
      </c>
      <c r="K54" s="10" t="str">
        <f t="shared" si="2"/>
        <v>-</v>
      </c>
      <c r="L54" s="110">
        <v>0</v>
      </c>
      <c r="M54" s="197">
        <f>IFERROR(L54/L58,"-")</f>
        <v>0</v>
      </c>
      <c r="N54" s="52">
        <v>0</v>
      </c>
      <c r="O54" s="52">
        <v>0</v>
      </c>
      <c r="P54" s="52" t="str">
        <f t="shared" si="3"/>
        <v>-</v>
      </c>
      <c r="Q54" s="52" t="str">
        <f t="shared" si="4"/>
        <v>-</v>
      </c>
      <c r="R54" s="10" t="str">
        <f t="shared" si="5"/>
        <v>-</v>
      </c>
      <c r="S54" s="110">
        <v>0</v>
      </c>
      <c r="T54" s="197">
        <f>IFERROR(S54/S58,"-")</f>
        <v>0</v>
      </c>
      <c r="U54" s="52">
        <v>0</v>
      </c>
      <c r="V54" s="52">
        <v>0</v>
      </c>
      <c r="W54" s="52" t="str">
        <f t="shared" si="6"/>
        <v>-</v>
      </c>
      <c r="X54" s="52" t="str">
        <f t="shared" si="7"/>
        <v>-</v>
      </c>
      <c r="Y54" s="10" t="str">
        <f t="shared" si="8"/>
        <v>-</v>
      </c>
      <c r="Z54" s="110">
        <v>0</v>
      </c>
      <c r="AA54" s="197">
        <f>IFERROR(Z54/Z58,"-")</f>
        <v>0</v>
      </c>
      <c r="AB54" s="52">
        <v>0</v>
      </c>
      <c r="AC54" s="52">
        <v>0</v>
      </c>
      <c r="AD54" s="52" t="str">
        <f t="shared" si="9"/>
        <v>-</v>
      </c>
      <c r="AE54" s="52" t="str">
        <f t="shared" si="10"/>
        <v>-</v>
      </c>
      <c r="AF54" s="10" t="str">
        <f t="shared" si="11"/>
        <v>-</v>
      </c>
      <c r="AG54" s="110">
        <v>0</v>
      </c>
      <c r="AH54" s="197">
        <f>IFERROR(AG54/AG58,"-")</f>
        <v>0</v>
      </c>
      <c r="AI54" s="52">
        <v>0</v>
      </c>
      <c r="AJ54" s="52">
        <v>0</v>
      </c>
      <c r="AK54" s="52" t="str">
        <f t="shared" si="12"/>
        <v>-</v>
      </c>
      <c r="AL54" s="52" t="str">
        <f t="shared" si="13"/>
        <v>-</v>
      </c>
      <c r="AM54" s="10" t="str">
        <f t="shared" si="14"/>
        <v>-</v>
      </c>
      <c r="AN54" s="110">
        <v>0</v>
      </c>
      <c r="AO54" s="197">
        <f>IFERROR(AN54/AN58,"-")</f>
        <v>0</v>
      </c>
      <c r="AP54" s="52">
        <v>0</v>
      </c>
      <c r="AQ54" s="52">
        <v>0</v>
      </c>
      <c r="AR54" s="52" t="str">
        <f t="shared" si="15"/>
        <v>-</v>
      </c>
      <c r="AS54" s="52" t="str">
        <f t="shared" si="16"/>
        <v>-</v>
      </c>
      <c r="AT54" s="10" t="str">
        <f t="shared" si="17"/>
        <v>-</v>
      </c>
      <c r="AU54" s="110">
        <v>0</v>
      </c>
      <c r="AV54" s="197" t="str">
        <f>IFERROR(AU54/AU58,"-")</f>
        <v>-</v>
      </c>
      <c r="AW54" s="52">
        <v>0</v>
      </c>
      <c r="AX54" s="52">
        <v>0</v>
      </c>
      <c r="AY54" s="52" t="str">
        <f t="shared" si="18"/>
        <v>-</v>
      </c>
      <c r="AZ54" s="52" t="str">
        <f t="shared" si="19"/>
        <v>-</v>
      </c>
      <c r="BA54" s="10" t="str">
        <f t="shared" si="20"/>
        <v>-</v>
      </c>
      <c r="BB54" s="110">
        <v>0</v>
      </c>
      <c r="BC54" s="197">
        <f>IFERROR(BB54/BB58,"-")</f>
        <v>0</v>
      </c>
      <c r="BD54" s="52">
        <v>0</v>
      </c>
      <c r="BE54" s="52">
        <v>0</v>
      </c>
      <c r="BF54" s="52" t="str">
        <f t="shared" si="21"/>
        <v>-</v>
      </c>
      <c r="BG54" s="52" t="str">
        <f t="shared" si="22"/>
        <v>-</v>
      </c>
      <c r="BH54" s="10" t="str">
        <f t="shared" si="23"/>
        <v>-</v>
      </c>
      <c r="BJ54" s="59"/>
    </row>
    <row r="55" spans="2:62" s="8" customFormat="1">
      <c r="B55" s="412"/>
      <c r="C55" s="419"/>
      <c r="D55" s="105" t="s">
        <v>144</v>
      </c>
      <c r="E55" s="109">
        <v>0</v>
      </c>
      <c r="F55" s="195">
        <f>IFERROR(E55/E58,"-")</f>
        <v>0</v>
      </c>
      <c r="G55" s="196">
        <v>0</v>
      </c>
      <c r="H55" s="196">
        <v>0</v>
      </c>
      <c r="I55" s="196" t="str">
        <f t="shared" si="24"/>
        <v>-</v>
      </c>
      <c r="J55" s="196" t="str">
        <f t="shared" si="1"/>
        <v>-</v>
      </c>
      <c r="K55" s="106" t="str">
        <f t="shared" si="2"/>
        <v>-</v>
      </c>
      <c r="L55" s="109">
        <v>0</v>
      </c>
      <c r="M55" s="195">
        <f>IFERROR(L55/L58,"-")</f>
        <v>0</v>
      </c>
      <c r="N55" s="196">
        <v>0</v>
      </c>
      <c r="O55" s="196">
        <v>0</v>
      </c>
      <c r="P55" s="196" t="str">
        <f t="shared" si="3"/>
        <v>-</v>
      </c>
      <c r="Q55" s="196" t="str">
        <f t="shared" si="4"/>
        <v>-</v>
      </c>
      <c r="R55" s="106" t="str">
        <f t="shared" si="5"/>
        <v>-</v>
      </c>
      <c r="S55" s="109">
        <v>0</v>
      </c>
      <c r="T55" s="195">
        <f>IFERROR(S55/S58,"-")</f>
        <v>0</v>
      </c>
      <c r="U55" s="196">
        <v>0</v>
      </c>
      <c r="V55" s="196">
        <v>0</v>
      </c>
      <c r="W55" s="196" t="str">
        <f t="shared" si="6"/>
        <v>-</v>
      </c>
      <c r="X55" s="196" t="str">
        <f t="shared" si="7"/>
        <v>-</v>
      </c>
      <c r="Y55" s="106" t="str">
        <f t="shared" si="8"/>
        <v>-</v>
      </c>
      <c r="Z55" s="109">
        <v>0</v>
      </c>
      <c r="AA55" s="195">
        <f>IFERROR(Z55/Z58,"-")</f>
        <v>0</v>
      </c>
      <c r="AB55" s="196">
        <v>0</v>
      </c>
      <c r="AC55" s="196">
        <v>0</v>
      </c>
      <c r="AD55" s="196" t="str">
        <f t="shared" si="9"/>
        <v>-</v>
      </c>
      <c r="AE55" s="196" t="str">
        <f t="shared" si="10"/>
        <v>-</v>
      </c>
      <c r="AF55" s="106" t="str">
        <f t="shared" si="11"/>
        <v>-</v>
      </c>
      <c r="AG55" s="109">
        <v>0</v>
      </c>
      <c r="AH55" s="195">
        <f>IFERROR(AG55/AG58,"-")</f>
        <v>0</v>
      </c>
      <c r="AI55" s="196">
        <v>0</v>
      </c>
      <c r="AJ55" s="196">
        <v>0</v>
      </c>
      <c r="AK55" s="196" t="str">
        <f t="shared" si="12"/>
        <v>-</v>
      </c>
      <c r="AL55" s="196" t="str">
        <f t="shared" si="13"/>
        <v>-</v>
      </c>
      <c r="AM55" s="106" t="str">
        <f t="shared" si="14"/>
        <v>-</v>
      </c>
      <c r="AN55" s="109">
        <v>0</v>
      </c>
      <c r="AO55" s="195">
        <f>IFERROR(AN55/AN58,"-")</f>
        <v>0</v>
      </c>
      <c r="AP55" s="196">
        <v>0</v>
      </c>
      <c r="AQ55" s="196">
        <v>0</v>
      </c>
      <c r="AR55" s="196" t="str">
        <f t="shared" si="15"/>
        <v>-</v>
      </c>
      <c r="AS55" s="196" t="str">
        <f t="shared" si="16"/>
        <v>-</v>
      </c>
      <c r="AT55" s="106" t="str">
        <f t="shared" si="17"/>
        <v>-</v>
      </c>
      <c r="AU55" s="109">
        <v>0</v>
      </c>
      <c r="AV55" s="195" t="str">
        <f>IFERROR(AU55/AU58,"-")</f>
        <v>-</v>
      </c>
      <c r="AW55" s="196">
        <v>0</v>
      </c>
      <c r="AX55" s="196">
        <v>0</v>
      </c>
      <c r="AY55" s="196" t="str">
        <f t="shared" si="18"/>
        <v>-</v>
      </c>
      <c r="AZ55" s="196" t="str">
        <f t="shared" si="19"/>
        <v>-</v>
      </c>
      <c r="BA55" s="106" t="str">
        <f t="shared" si="20"/>
        <v>-</v>
      </c>
      <c r="BB55" s="109">
        <v>0</v>
      </c>
      <c r="BC55" s="195">
        <f>IFERROR(BB55/BB58,"-")</f>
        <v>0</v>
      </c>
      <c r="BD55" s="196">
        <v>0</v>
      </c>
      <c r="BE55" s="196">
        <v>0</v>
      </c>
      <c r="BF55" s="196" t="str">
        <f t="shared" si="21"/>
        <v>-</v>
      </c>
      <c r="BG55" s="196" t="str">
        <f t="shared" si="22"/>
        <v>-</v>
      </c>
      <c r="BH55" s="106" t="str">
        <f t="shared" si="23"/>
        <v>-</v>
      </c>
      <c r="BJ55" s="59"/>
    </row>
    <row r="56" spans="2:62" s="8" customFormat="1">
      <c r="B56" s="412"/>
      <c r="C56" s="419"/>
      <c r="D56" s="105" t="s">
        <v>145</v>
      </c>
      <c r="E56" s="110">
        <v>0</v>
      </c>
      <c r="F56" s="197">
        <f>IFERROR(E56/E58,"-")</f>
        <v>0</v>
      </c>
      <c r="G56" s="52">
        <v>0</v>
      </c>
      <c r="H56" s="52">
        <v>0</v>
      </c>
      <c r="I56" s="52" t="str">
        <f t="shared" si="24"/>
        <v>-</v>
      </c>
      <c r="J56" s="52" t="str">
        <f t="shared" si="1"/>
        <v>-</v>
      </c>
      <c r="K56" s="10" t="str">
        <f t="shared" si="2"/>
        <v>-</v>
      </c>
      <c r="L56" s="110">
        <v>0</v>
      </c>
      <c r="M56" s="197">
        <f>IFERROR(L56/L58,"-")</f>
        <v>0</v>
      </c>
      <c r="N56" s="52">
        <v>0</v>
      </c>
      <c r="O56" s="52">
        <v>0</v>
      </c>
      <c r="P56" s="52" t="str">
        <f t="shared" si="3"/>
        <v>-</v>
      </c>
      <c r="Q56" s="52" t="str">
        <f t="shared" si="4"/>
        <v>-</v>
      </c>
      <c r="R56" s="10" t="str">
        <f t="shared" si="5"/>
        <v>-</v>
      </c>
      <c r="S56" s="110">
        <v>0</v>
      </c>
      <c r="T56" s="197">
        <f>IFERROR(S56/S58,"-")</f>
        <v>0</v>
      </c>
      <c r="U56" s="52">
        <v>0</v>
      </c>
      <c r="V56" s="52">
        <v>0</v>
      </c>
      <c r="W56" s="52" t="str">
        <f t="shared" si="6"/>
        <v>-</v>
      </c>
      <c r="X56" s="52" t="str">
        <f t="shared" si="7"/>
        <v>-</v>
      </c>
      <c r="Y56" s="10" t="str">
        <f t="shared" si="8"/>
        <v>-</v>
      </c>
      <c r="Z56" s="110">
        <v>0</v>
      </c>
      <c r="AA56" s="197">
        <f>IFERROR(Z56/Z58,"-")</f>
        <v>0</v>
      </c>
      <c r="AB56" s="52">
        <v>0</v>
      </c>
      <c r="AC56" s="52">
        <v>0</v>
      </c>
      <c r="AD56" s="52" t="str">
        <f t="shared" si="9"/>
        <v>-</v>
      </c>
      <c r="AE56" s="52" t="str">
        <f t="shared" si="10"/>
        <v>-</v>
      </c>
      <c r="AF56" s="10" t="str">
        <f t="shared" si="11"/>
        <v>-</v>
      </c>
      <c r="AG56" s="110">
        <v>0</v>
      </c>
      <c r="AH56" s="197">
        <f>IFERROR(AG56/AG58,"-")</f>
        <v>0</v>
      </c>
      <c r="AI56" s="52">
        <v>0</v>
      </c>
      <c r="AJ56" s="52">
        <v>0</v>
      </c>
      <c r="AK56" s="52" t="str">
        <f t="shared" si="12"/>
        <v>-</v>
      </c>
      <c r="AL56" s="52" t="str">
        <f t="shared" si="13"/>
        <v>-</v>
      </c>
      <c r="AM56" s="10" t="str">
        <f t="shared" si="14"/>
        <v>-</v>
      </c>
      <c r="AN56" s="110">
        <v>0</v>
      </c>
      <c r="AO56" s="197">
        <f>IFERROR(AN56/AN58,"-")</f>
        <v>0</v>
      </c>
      <c r="AP56" s="52">
        <v>0</v>
      </c>
      <c r="AQ56" s="52">
        <v>0</v>
      </c>
      <c r="AR56" s="52" t="str">
        <f t="shared" si="15"/>
        <v>-</v>
      </c>
      <c r="AS56" s="52" t="str">
        <f t="shared" si="16"/>
        <v>-</v>
      </c>
      <c r="AT56" s="10" t="str">
        <f t="shared" si="17"/>
        <v>-</v>
      </c>
      <c r="AU56" s="110">
        <v>0</v>
      </c>
      <c r="AV56" s="197" t="str">
        <f>IFERROR(AU56/AU58,"-")</f>
        <v>-</v>
      </c>
      <c r="AW56" s="52">
        <v>0</v>
      </c>
      <c r="AX56" s="52">
        <v>0</v>
      </c>
      <c r="AY56" s="52" t="str">
        <f t="shared" si="18"/>
        <v>-</v>
      </c>
      <c r="AZ56" s="52" t="str">
        <f t="shared" si="19"/>
        <v>-</v>
      </c>
      <c r="BA56" s="10" t="str">
        <f t="shared" si="20"/>
        <v>-</v>
      </c>
      <c r="BB56" s="110">
        <v>0</v>
      </c>
      <c r="BC56" s="197">
        <f>IFERROR(BB56/BB58,"-")</f>
        <v>0</v>
      </c>
      <c r="BD56" s="52">
        <v>0</v>
      </c>
      <c r="BE56" s="52">
        <v>0</v>
      </c>
      <c r="BF56" s="52" t="str">
        <f t="shared" si="21"/>
        <v>-</v>
      </c>
      <c r="BG56" s="52" t="str">
        <f t="shared" si="22"/>
        <v>-</v>
      </c>
      <c r="BH56" s="10" t="str">
        <f t="shared" si="23"/>
        <v>-</v>
      </c>
      <c r="BJ56" s="59"/>
    </row>
    <row r="57" spans="2:62" s="8" customFormat="1">
      <c r="B57" s="412"/>
      <c r="C57" s="419"/>
      <c r="D57" s="108" t="s">
        <v>146</v>
      </c>
      <c r="E57" s="111">
        <v>0</v>
      </c>
      <c r="F57" s="198">
        <f>IFERROR(E57/E58,"-")</f>
        <v>0</v>
      </c>
      <c r="G57" s="98">
        <v>0</v>
      </c>
      <c r="H57" s="98">
        <v>0</v>
      </c>
      <c r="I57" s="98" t="str">
        <f t="shared" si="24"/>
        <v>-</v>
      </c>
      <c r="J57" s="98" t="str">
        <f t="shared" si="1"/>
        <v>-</v>
      </c>
      <c r="K57" s="26" t="str">
        <f t="shared" si="2"/>
        <v>-</v>
      </c>
      <c r="L57" s="111">
        <v>0</v>
      </c>
      <c r="M57" s="198">
        <f>IFERROR(L57/L58,"-")</f>
        <v>0</v>
      </c>
      <c r="N57" s="98">
        <v>0</v>
      </c>
      <c r="O57" s="98">
        <v>0</v>
      </c>
      <c r="P57" s="98" t="str">
        <f t="shared" si="3"/>
        <v>-</v>
      </c>
      <c r="Q57" s="98" t="str">
        <f t="shared" si="4"/>
        <v>-</v>
      </c>
      <c r="R57" s="26" t="str">
        <f t="shared" si="5"/>
        <v>-</v>
      </c>
      <c r="S57" s="111">
        <v>0</v>
      </c>
      <c r="T57" s="198">
        <f>IFERROR(S57/S58,"-")</f>
        <v>0</v>
      </c>
      <c r="U57" s="98">
        <v>0</v>
      </c>
      <c r="V57" s="98">
        <v>0</v>
      </c>
      <c r="W57" s="98" t="str">
        <f t="shared" si="6"/>
        <v>-</v>
      </c>
      <c r="X57" s="98" t="str">
        <f t="shared" si="7"/>
        <v>-</v>
      </c>
      <c r="Y57" s="26" t="str">
        <f t="shared" si="8"/>
        <v>-</v>
      </c>
      <c r="Z57" s="111">
        <v>0</v>
      </c>
      <c r="AA57" s="198">
        <f>IFERROR(Z57/Z58,"-")</f>
        <v>0</v>
      </c>
      <c r="AB57" s="98">
        <v>0</v>
      </c>
      <c r="AC57" s="98">
        <v>0</v>
      </c>
      <c r="AD57" s="98" t="str">
        <f t="shared" si="9"/>
        <v>-</v>
      </c>
      <c r="AE57" s="98" t="str">
        <f t="shared" si="10"/>
        <v>-</v>
      </c>
      <c r="AF57" s="26" t="str">
        <f t="shared" si="11"/>
        <v>-</v>
      </c>
      <c r="AG57" s="111">
        <v>0</v>
      </c>
      <c r="AH57" s="198">
        <f>IFERROR(AG57/AG58,"-")</f>
        <v>0</v>
      </c>
      <c r="AI57" s="98">
        <v>0</v>
      </c>
      <c r="AJ57" s="98">
        <v>0</v>
      </c>
      <c r="AK57" s="98" t="str">
        <f t="shared" si="12"/>
        <v>-</v>
      </c>
      <c r="AL57" s="98" t="str">
        <f t="shared" si="13"/>
        <v>-</v>
      </c>
      <c r="AM57" s="26" t="str">
        <f t="shared" si="14"/>
        <v>-</v>
      </c>
      <c r="AN57" s="111">
        <v>0</v>
      </c>
      <c r="AO57" s="198">
        <f>IFERROR(AN57/AN58,"-")</f>
        <v>0</v>
      </c>
      <c r="AP57" s="98">
        <v>0</v>
      </c>
      <c r="AQ57" s="98">
        <v>0</v>
      </c>
      <c r="AR57" s="98" t="str">
        <f t="shared" si="15"/>
        <v>-</v>
      </c>
      <c r="AS57" s="98" t="str">
        <f t="shared" si="16"/>
        <v>-</v>
      </c>
      <c r="AT57" s="26" t="str">
        <f t="shared" si="17"/>
        <v>-</v>
      </c>
      <c r="AU57" s="111">
        <v>0</v>
      </c>
      <c r="AV57" s="198" t="str">
        <f>IFERROR(AU57/AU58,"-")</f>
        <v>-</v>
      </c>
      <c r="AW57" s="98">
        <v>0</v>
      </c>
      <c r="AX57" s="98">
        <v>0</v>
      </c>
      <c r="AY57" s="98" t="str">
        <f t="shared" si="18"/>
        <v>-</v>
      </c>
      <c r="AZ57" s="98" t="str">
        <f t="shared" si="19"/>
        <v>-</v>
      </c>
      <c r="BA57" s="26" t="str">
        <f t="shared" si="20"/>
        <v>-</v>
      </c>
      <c r="BB57" s="111">
        <v>0</v>
      </c>
      <c r="BC57" s="198">
        <f>IFERROR(BB57/BB58,"-")</f>
        <v>0</v>
      </c>
      <c r="BD57" s="98">
        <v>0</v>
      </c>
      <c r="BE57" s="98">
        <v>0</v>
      </c>
      <c r="BF57" s="98" t="str">
        <f t="shared" si="21"/>
        <v>-</v>
      </c>
      <c r="BG57" s="98" t="str">
        <f t="shared" si="22"/>
        <v>-</v>
      </c>
      <c r="BH57" s="26" t="str">
        <f t="shared" si="23"/>
        <v>-</v>
      </c>
      <c r="BJ57" s="59"/>
    </row>
    <row r="58" spans="2:62" s="8" customFormat="1">
      <c r="B58" s="413"/>
      <c r="C58" s="420"/>
      <c r="D58" s="226" t="s">
        <v>64</v>
      </c>
      <c r="E58" s="112">
        <f>SUM(E50:E57)</f>
        <v>61</v>
      </c>
      <c r="F58" s="199">
        <f>IFERROR(E58/E58,"-")</f>
        <v>1</v>
      </c>
      <c r="G58" s="99">
        <f>SUM(G50:G57)</f>
        <v>0</v>
      </c>
      <c r="H58" s="99">
        <f>SUM(H50:H57)</f>
        <v>0</v>
      </c>
      <c r="I58" s="99">
        <f t="shared" si="24"/>
        <v>0</v>
      </c>
      <c r="J58" s="99" t="str">
        <f t="shared" si="1"/>
        <v>-</v>
      </c>
      <c r="K58" s="87">
        <f t="shared" si="2"/>
        <v>0</v>
      </c>
      <c r="L58" s="112">
        <f>SUM(L50:L57)</f>
        <v>626</v>
      </c>
      <c r="M58" s="199">
        <f>IFERROR(L58/L58,"-")</f>
        <v>1</v>
      </c>
      <c r="N58" s="99">
        <f>SUM(N50:N57)</f>
        <v>0</v>
      </c>
      <c r="O58" s="99">
        <f>SUM(O50:O57)</f>
        <v>0</v>
      </c>
      <c r="P58" s="99">
        <f t="shared" si="3"/>
        <v>0</v>
      </c>
      <c r="Q58" s="99" t="str">
        <f t="shared" si="4"/>
        <v>-</v>
      </c>
      <c r="R58" s="87">
        <f t="shared" si="5"/>
        <v>0</v>
      </c>
      <c r="S58" s="112">
        <f>SUM(S50:S57)</f>
        <v>40</v>
      </c>
      <c r="T58" s="199">
        <f>IFERROR(S58/S58,"-")</f>
        <v>1</v>
      </c>
      <c r="U58" s="99">
        <f>SUM(U50:U57)</f>
        <v>0</v>
      </c>
      <c r="V58" s="99">
        <f>SUM(V50:V57)</f>
        <v>0</v>
      </c>
      <c r="W58" s="99">
        <f t="shared" si="6"/>
        <v>0</v>
      </c>
      <c r="X58" s="99" t="str">
        <f t="shared" si="7"/>
        <v>-</v>
      </c>
      <c r="Y58" s="87">
        <f t="shared" si="8"/>
        <v>0</v>
      </c>
      <c r="Z58" s="112">
        <f>SUM(Z50:Z57)</f>
        <v>73</v>
      </c>
      <c r="AA58" s="199">
        <f>IFERROR(Z58/Z58,"-")</f>
        <v>1</v>
      </c>
      <c r="AB58" s="99">
        <f>SUM(AB50:AB57)</f>
        <v>0</v>
      </c>
      <c r="AC58" s="99">
        <f>SUM(AC50:AC57)</f>
        <v>0</v>
      </c>
      <c r="AD58" s="99">
        <f t="shared" si="9"/>
        <v>0</v>
      </c>
      <c r="AE58" s="99" t="str">
        <f t="shared" si="10"/>
        <v>-</v>
      </c>
      <c r="AF58" s="87">
        <f t="shared" si="11"/>
        <v>0</v>
      </c>
      <c r="AG58" s="112">
        <f>SUM(AG50:AG57)</f>
        <v>219</v>
      </c>
      <c r="AH58" s="199">
        <f>IFERROR(AG58/AG58,"-")</f>
        <v>1</v>
      </c>
      <c r="AI58" s="99">
        <f>SUM(AI50:AI57)</f>
        <v>0</v>
      </c>
      <c r="AJ58" s="99">
        <f>SUM(AJ50:AJ57)</f>
        <v>0</v>
      </c>
      <c r="AK58" s="99">
        <f t="shared" si="12"/>
        <v>0</v>
      </c>
      <c r="AL58" s="99" t="str">
        <f t="shared" si="13"/>
        <v>-</v>
      </c>
      <c r="AM58" s="87">
        <f t="shared" si="14"/>
        <v>0</v>
      </c>
      <c r="AN58" s="112">
        <f>SUM(AN50:AN57)</f>
        <v>294</v>
      </c>
      <c r="AO58" s="199">
        <f>IFERROR(AN58/AN58,"-")</f>
        <v>1</v>
      </c>
      <c r="AP58" s="99">
        <f>SUM(AP50:AP57)</f>
        <v>0</v>
      </c>
      <c r="AQ58" s="99">
        <f>SUM(AQ50:AQ57)</f>
        <v>0</v>
      </c>
      <c r="AR58" s="99">
        <f t="shared" si="15"/>
        <v>0</v>
      </c>
      <c r="AS58" s="99" t="str">
        <f t="shared" si="16"/>
        <v>-</v>
      </c>
      <c r="AT58" s="87">
        <f t="shared" si="17"/>
        <v>0</v>
      </c>
      <c r="AU58" s="112">
        <f>SUM(AU50:AU57)</f>
        <v>0</v>
      </c>
      <c r="AV58" s="199" t="str">
        <f>IFERROR(AU58/AU58,"-")</f>
        <v>-</v>
      </c>
      <c r="AW58" s="99">
        <f>SUM(AW50:AW57)</f>
        <v>0</v>
      </c>
      <c r="AX58" s="99">
        <f>SUM(AX50:AX57)</f>
        <v>0</v>
      </c>
      <c r="AY58" s="99" t="str">
        <f t="shared" si="18"/>
        <v>-</v>
      </c>
      <c r="AZ58" s="99" t="str">
        <f t="shared" si="19"/>
        <v>-</v>
      </c>
      <c r="BA58" s="87" t="str">
        <f t="shared" si="20"/>
        <v>-</v>
      </c>
      <c r="BB58" s="112">
        <f>SUM(BB50:BB57)</f>
        <v>432</v>
      </c>
      <c r="BC58" s="199">
        <f>IFERROR(BB58/BB58,"-")</f>
        <v>1</v>
      </c>
      <c r="BD58" s="99">
        <f>SUM(BD50:BD57)</f>
        <v>0</v>
      </c>
      <c r="BE58" s="99">
        <f>SUM(BE50:BE57)</f>
        <v>0</v>
      </c>
      <c r="BF58" s="99">
        <f t="shared" si="21"/>
        <v>0</v>
      </c>
      <c r="BG58" s="99" t="str">
        <f t="shared" si="22"/>
        <v>-</v>
      </c>
      <c r="BH58" s="87">
        <f t="shared" si="23"/>
        <v>0</v>
      </c>
      <c r="BJ58" s="59"/>
    </row>
    <row r="59" spans="2:62" s="8" customFormat="1">
      <c r="B59" s="411">
        <v>7</v>
      </c>
      <c r="C59" s="418" t="s">
        <v>85</v>
      </c>
      <c r="D59" s="105" t="s">
        <v>142</v>
      </c>
      <c r="E59" s="109">
        <v>86</v>
      </c>
      <c r="F59" s="195">
        <f>IFERROR(E59/E67,"-")</f>
        <v>0.97727272727272729</v>
      </c>
      <c r="G59" s="196">
        <v>0</v>
      </c>
      <c r="H59" s="196">
        <v>0</v>
      </c>
      <c r="I59" s="196">
        <f t="shared" si="24"/>
        <v>0</v>
      </c>
      <c r="J59" s="196" t="str">
        <f t="shared" si="1"/>
        <v>-</v>
      </c>
      <c r="K59" s="106">
        <f t="shared" si="2"/>
        <v>0</v>
      </c>
      <c r="L59" s="109">
        <v>857</v>
      </c>
      <c r="M59" s="195">
        <f>IFERROR(L59/L67,"-")</f>
        <v>1</v>
      </c>
      <c r="N59" s="196">
        <v>0</v>
      </c>
      <c r="O59" s="196">
        <v>0</v>
      </c>
      <c r="P59" s="196">
        <f t="shared" si="3"/>
        <v>0</v>
      </c>
      <c r="Q59" s="196" t="str">
        <f t="shared" si="4"/>
        <v>-</v>
      </c>
      <c r="R59" s="106">
        <f t="shared" si="5"/>
        <v>0</v>
      </c>
      <c r="S59" s="109">
        <v>44</v>
      </c>
      <c r="T59" s="195">
        <f>IFERROR(S59/S67,"-")</f>
        <v>1</v>
      </c>
      <c r="U59" s="196">
        <v>0</v>
      </c>
      <c r="V59" s="196">
        <v>0</v>
      </c>
      <c r="W59" s="196">
        <f t="shared" si="6"/>
        <v>0</v>
      </c>
      <c r="X59" s="196" t="str">
        <f t="shared" si="7"/>
        <v>-</v>
      </c>
      <c r="Y59" s="106">
        <f t="shared" si="8"/>
        <v>0</v>
      </c>
      <c r="Z59" s="109">
        <v>88</v>
      </c>
      <c r="AA59" s="195">
        <f>IFERROR(Z59/Z67,"-")</f>
        <v>1</v>
      </c>
      <c r="AB59" s="196">
        <v>0</v>
      </c>
      <c r="AC59" s="196">
        <v>0</v>
      </c>
      <c r="AD59" s="196">
        <f t="shared" si="9"/>
        <v>0</v>
      </c>
      <c r="AE59" s="196" t="str">
        <f t="shared" si="10"/>
        <v>-</v>
      </c>
      <c r="AF59" s="106">
        <f t="shared" si="11"/>
        <v>0</v>
      </c>
      <c r="AG59" s="109">
        <v>292</v>
      </c>
      <c r="AH59" s="195">
        <f>IFERROR(AG59/AG67,"-")</f>
        <v>1</v>
      </c>
      <c r="AI59" s="196">
        <v>0</v>
      </c>
      <c r="AJ59" s="196">
        <v>0</v>
      </c>
      <c r="AK59" s="196">
        <f t="shared" si="12"/>
        <v>0</v>
      </c>
      <c r="AL59" s="196" t="str">
        <f t="shared" si="13"/>
        <v>-</v>
      </c>
      <c r="AM59" s="106">
        <f t="shared" si="14"/>
        <v>0</v>
      </c>
      <c r="AN59" s="109">
        <v>433</v>
      </c>
      <c r="AO59" s="195">
        <f>IFERROR(AN59/AN67,"-")</f>
        <v>1</v>
      </c>
      <c r="AP59" s="196">
        <v>0</v>
      </c>
      <c r="AQ59" s="196">
        <v>0</v>
      </c>
      <c r="AR59" s="196">
        <f t="shared" si="15"/>
        <v>0</v>
      </c>
      <c r="AS59" s="196" t="str">
        <f t="shared" si="16"/>
        <v>-</v>
      </c>
      <c r="AT59" s="106">
        <f t="shared" si="17"/>
        <v>0</v>
      </c>
      <c r="AU59" s="109">
        <v>0</v>
      </c>
      <c r="AV59" s="195" t="str">
        <f>IFERROR(AU59/AU67,"-")</f>
        <v>-</v>
      </c>
      <c r="AW59" s="196">
        <v>0</v>
      </c>
      <c r="AX59" s="196">
        <v>0</v>
      </c>
      <c r="AY59" s="196" t="str">
        <f t="shared" si="18"/>
        <v>-</v>
      </c>
      <c r="AZ59" s="196" t="str">
        <f t="shared" si="19"/>
        <v>-</v>
      </c>
      <c r="BA59" s="106" t="str">
        <f t="shared" si="20"/>
        <v>-</v>
      </c>
      <c r="BB59" s="109">
        <v>463</v>
      </c>
      <c r="BC59" s="195">
        <f>IFERROR(BB59/BB67,"-")</f>
        <v>1</v>
      </c>
      <c r="BD59" s="196">
        <v>0</v>
      </c>
      <c r="BE59" s="196">
        <v>0</v>
      </c>
      <c r="BF59" s="196">
        <f t="shared" si="21"/>
        <v>0</v>
      </c>
      <c r="BG59" s="196" t="str">
        <f t="shared" si="22"/>
        <v>-</v>
      </c>
      <c r="BH59" s="106">
        <f t="shared" si="23"/>
        <v>0</v>
      </c>
      <c r="BJ59" s="59"/>
    </row>
    <row r="60" spans="2:62" s="8" customFormat="1">
      <c r="B60" s="412"/>
      <c r="C60" s="419"/>
      <c r="D60" s="105" t="s">
        <v>139</v>
      </c>
      <c r="E60" s="110">
        <v>0</v>
      </c>
      <c r="F60" s="197">
        <f>IFERROR(E60/E67,"-")</f>
        <v>0</v>
      </c>
      <c r="G60" s="52">
        <v>0</v>
      </c>
      <c r="H60" s="52">
        <v>0</v>
      </c>
      <c r="I60" s="52" t="str">
        <f t="shared" si="24"/>
        <v>-</v>
      </c>
      <c r="J60" s="52" t="str">
        <f t="shared" si="1"/>
        <v>-</v>
      </c>
      <c r="K60" s="10" t="str">
        <f t="shared" si="2"/>
        <v>-</v>
      </c>
      <c r="L60" s="110">
        <v>0</v>
      </c>
      <c r="M60" s="197">
        <f>IFERROR(L60/L67,"-")</f>
        <v>0</v>
      </c>
      <c r="N60" s="52">
        <v>0</v>
      </c>
      <c r="O60" s="52">
        <v>0</v>
      </c>
      <c r="P60" s="52" t="str">
        <f t="shared" si="3"/>
        <v>-</v>
      </c>
      <c r="Q60" s="52" t="str">
        <f t="shared" si="4"/>
        <v>-</v>
      </c>
      <c r="R60" s="10" t="str">
        <f t="shared" si="5"/>
        <v>-</v>
      </c>
      <c r="S60" s="110">
        <v>0</v>
      </c>
      <c r="T60" s="197">
        <f>IFERROR(S60/S67,"-")</f>
        <v>0</v>
      </c>
      <c r="U60" s="52">
        <v>0</v>
      </c>
      <c r="V60" s="52">
        <v>0</v>
      </c>
      <c r="W60" s="52" t="str">
        <f t="shared" si="6"/>
        <v>-</v>
      </c>
      <c r="X60" s="52" t="str">
        <f t="shared" si="7"/>
        <v>-</v>
      </c>
      <c r="Y60" s="10" t="str">
        <f t="shared" si="8"/>
        <v>-</v>
      </c>
      <c r="Z60" s="110">
        <v>0</v>
      </c>
      <c r="AA60" s="197">
        <f>IFERROR(Z60/Z67,"-")</f>
        <v>0</v>
      </c>
      <c r="AB60" s="52">
        <v>0</v>
      </c>
      <c r="AC60" s="52">
        <v>0</v>
      </c>
      <c r="AD60" s="52" t="str">
        <f t="shared" si="9"/>
        <v>-</v>
      </c>
      <c r="AE60" s="52" t="str">
        <f t="shared" si="10"/>
        <v>-</v>
      </c>
      <c r="AF60" s="10" t="str">
        <f t="shared" si="11"/>
        <v>-</v>
      </c>
      <c r="AG60" s="110">
        <v>0</v>
      </c>
      <c r="AH60" s="197">
        <f>IFERROR(AG60/AG67,"-")</f>
        <v>0</v>
      </c>
      <c r="AI60" s="52">
        <v>0</v>
      </c>
      <c r="AJ60" s="52">
        <v>0</v>
      </c>
      <c r="AK60" s="52" t="str">
        <f t="shared" si="12"/>
        <v>-</v>
      </c>
      <c r="AL60" s="52" t="str">
        <f t="shared" si="13"/>
        <v>-</v>
      </c>
      <c r="AM60" s="10" t="str">
        <f t="shared" si="14"/>
        <v>-</v>
      </c>
      <c r="AN60" s="110">
        <v>0</v>
      </c>
      <c r="AO60" s="197">
        <f>IFERROR(AN60/AN67,"-")</f>
        <v>0</v>
      </c>
      <c r="AP60" s="52">
        <v>0</v>
      </c>
      <c r="AQ60" s="52">
        <v>0</v>
      </c>
      <c r="AR60" s="52" t="str">
        <f t="shared" si="15"/>
        <v>-</v>
      </c>
      <c r="AS60" s="52" t="str">
        <f t="shared" si="16"/>
        <v>-</v>
      </c>
      <c r="AT60" s="10" t="str">
        <f t="shared" si="17"/>
        <v>-</v>
      </c>
      <c r="AU60" s="110">
        <v>0</v>
      </c>
      <c r="AV60" s="197" t="str">
        <f>IFERROR(AU60/AU67,"-")</f>
        <v>-</v>
      </c>
      <c r="AW60" s="52">
        <v>0</v>
      </c>
      <c r="AX60" s="52">
        <v>0</v>
      </c>
      <c r="AY60" s="52" t="str">
        <f t="shared" si="18"/>
        <v>-</v>
      </c>
      <c r="AZ60" s="52" t="str">
        <f t="shared" si="19"/>
        <v>-</v>
      </c>
      <c r="BA60" s="10" t="str">
        <f t="shared" si="20"/>
        <v>-</v>
      </c>
      <c r="BB60" s="110">
        <v>0</v>
      </c>
      <c r="BC60" s="197">
        <f>IFERROR(BB60/BB67,"-")</f>
        <v>0</v>
      </c>
      <c r="BD60" s="52">
        <v>0</v>
      </c>
      <c r="BE60" s="52">
        <v>0</v>
      </c>
      <c r="BF60" s="52" t="str">
        <f t="shared" si="21"/>
        <v>-</v>
      </c>
      <c r="BG60" s="52" t="str">
        <f t="shared" si="22"/>
        <v>-</v>
      </c>
      <c r="BH60" s="10" t="str">
        <f t="shared" si="23"/>
        <v>-</v>
      </c>
      <c r="BJ60" s="59"/>
    </row>
    <row r="61" spans="2:62" s="8" customFormat="1">
      <c r="B61" s="412"/>
      <c r="C61" s="419"/>
      <c r="D61" s="105" t="s">
        <v>140</v>
      </c>
      <c r="E61" s="110">
        <v>0</v>
      </c>
      <c r="F61" s="197">
        <f>IFERROR(E61/E67,"-")</f>
        <v>0</v>
      </c>
      <c r="G61" s="52">
        <v>0</v>
      </c>
      <c r="H61" s="52">
        <v>0</v>
      </c>
      <c r="I61" s="52" t="str">
        <f t="shared" si="24"/>
        <v>-</v>
      </c>
      <c r="J61" s="52" t="str">
        <f t="shared" si="1"/>
        <v>-</v>
      </c>
      <c r="K61" s="10" t="str">
        <f t="shared" si="2"/>
        <v>-</v>
      </c>
      <c r="L61" s="110">
        <v>0</v>
      </c>
      <c r="M61" s="197">
        <f>IFERROR(L61/L67,"-")</f>
        <v>0</v>
      </c>
      <c r="N61" s="52">
        <v>0</v>
      </c>
      <c r="O61" s="52">
        <v>0</v>
      </c>
      <c r="P61" s="52" t="str">
        <f t="shared" si="3"/>
        <v>-</v>
      </c>
      <c r="Q61" s="52" t="str">
        <f t="shared" si="4"/>
        <v>-</v>
      </c>
      <c r="R61" s="10" t="str">
        <f t="shared" si="5"/>
        <v>-</v>
      </c>
      <c r="S61" s="110">
        <v>0</v>
      </c>
      <c r="T61" s="197">
        <f>IFERROR(S61/S67,"-")</f>
        <v>0</v>
      </c>
      <c r="U61" s="52">
        <v>0</v>
      </c>
      <c r="V61" s="52">
        <v>0</v>
      </c>
      <c r="W61" s="52" t="str">
        <f t="shared" si="6"/>
        <v>-</v>
      </c>
      <c r="X61" s="52" t="str">
        <f t="shared" si="7"/>
        <v>-</v>
      </c>
      <c r="Y61" s="10" t="str">
        <f t="shared" si="8"/>
        <v>-</v>
      </c>
      <c r="Z61" s="110">
        <v>0</v>
      </c>
      <c r="AA61" s="197">
        <f>IFERROR(Z61/Z67,"-")</f>
        <v>0</v>
      </c>
      <c r="AB61" s="52">
        <v>0</v>
      </c>
      <c r="AC61" s="52">
        <v>0</v>
      </c>
      <c r="AD61" s="52" t="str">
        <f t="shared" si="9"/>
        <v>-</v>
      </c>
      <c r="AE61" s="52" t="str">
        <f t="shared" si="10"/>
        <v>-</v>
      </c>
      <c r="AF61" s="10" t="str">
        <f t="shared" si="11"/>
        <v>-</v>
      </c>
      <c r="AG61" s="110">
        <v>0</v>
      </c>
      <c r="AH61" s="197">
        <f>IFERROR(AG61/AG67,"-")</f>
        <v>0</v>
      </c>
      <c r="AI61" s="52">
        <v>0</v>
      </c>
      <c r="AJ61" s="52">
        <v>0</v>
      </c>
      <c r="AK61" s="52" t="str">
        <f t="shared" si="12"/>
        <v>-</v>
      </c>
      <c r="AL61" s="52" t="str">
        <f t="shared" si="13"/>
        <v>-</v>
      </c>
      <c r="AM61" s="10" t="str">
        <f t="shared" si="14"/>
        <v>-</v>
      </c>
      <c r="AN61" s="110">
        <v>0</v>
      </c>
      <c r="AO61" s="197">
        <f>IFERROR(AN61/AN67,"-")</f>
        <v>0</v>
      </c>
      <c r="AP61" s="52">
        <v>0</v>
      </c>
      <c r="AQ61" s="52">
        <v>0</v>
      </c>
      <c r="AR61" s="52" t="str">
        <f t="shared" si="15"/>
        <v>-</v>
      </c>
      <c r="AS61" s="52" t="str">
        <f t="shared" si="16"/>
        <v>-</v>
      </c>
      <c r="AT61" s="10" t="str">
        <f t="shared" si="17"/>
        <v>-</v>
      </c>
      <c r="AU61" s="110">
        <v>0</v>
      </c>
      <c r="AV61" s="197" t="str">
        <f>IFERROR(AU61/AU67,"-")</f>
        <v>-</v>
      </c>
      <c r="AW61" s="52">
        <v>0</v>
      </c>
      <c r="AX61" s="52">
        <v>0</v>
      </c>
      <c r="AY61" s="52" t="str">
        <f t="shared" si="18"/>
        <v>-</v>
      </c>
      <c r="AZ61" s="52" t="str">
        <f t="shared" si="19"/>
        <v>-</v>
      </c>
      <c r="BA61" s="10" t="str">
        <f t="shared" si="20"/>
        <v>-</v>
      </c>
      <c r="BB61" s="110">
        <v>0</v>
      </c>
      <c r="BC61" s="197">
        <f>IFERROR(BB61/BB67,"-")</f>
        <v>0</v>
      </c>
      <c r="BD61" s="52">
        <v>0</v>
      </c>
      <c r="BE61" s="52">
        <v>0</v>
      </c>
      <c r="BF61" s="52" t="str">
        <f t="shared" si="21"/>
        <v>-</v>
      </c>
      <c r="BG61" s="52" t="str">
        <f t="shared" si="22"/>
        <v>-</v>
      </c>
      <c r="BH61" s="10" t="str">
        <f t="shared" si="23"/>
        <v>-</v>
      </c>
      <c r="BJ61" s="59"/>
    </row>
    <row r="62" spans="2:62" s="8" customFormat="1">
      <c r="B62" s="412"/>
      <c r="C62" s="419"/>
      <c r="D62" s="105" t="s">
        <v>141</v>
      </c>
      <c r="E62" s="109">
        <v>1</v>
      </c>
      <c r="F62" s="195">
        <f>IFERROR(E62/E67,"-")</f>
        <v>1.1363636363636364E-2</v>
      </c>
      <c r="G62" s="196">
        <v>0</v>
      </c>
      <c r="H62" s="196">
        <v>0</v>
      </c>
      <c r="I62" s="196">
        <f t="shared" si="24"/>
        <v>0</v>
      </c>
      <c r="J62" s="196" t="str">
        <f t="shared" si="1"/>
        <v>-</v>
      </c>
      <c r="K62" s="106">
        <f t="shared" si="2"/>
        <v>0</v>
      </c>
      <c r="L62" s="109">
        <v>0</v>
      </c>
      <c r="M62" s="195">
        <f>IFERROR(L62/L67,"-")</f>
        <v>0</v>
      </c>
      <c r="N62" s="196">
        <v>0</v>
      </c>
      <c r="O62" s="196">
        <v>0</v>
      </c>
      <c r="P62" s="196" t="str">
        <f t="shared" si="3"/>
        <v>-</v>
      </c>
      <c r="Q62" s="196" t="str">
        <f t="shared" si="4"/>
        <v>-</v>
      </c>
      <c r="R62" s="106" t="str">
        <f t="shared" si="5"/>
        <v>-</v>
      </c>
      <c r="S62" s="109">
        <v>0</v>
      </c>
      <c r="T62" s="195">
        <f>IFERROR(S62/S67,"-")</f>
        <v>0</v>
      </c>
      <c r="U62" s="196">
        <v>0</v>
      </c>
      <c r="V62" s="196">
        <v>0</v>
      </c>
      <c r="W62" s="196" t="str">
        <f t="shared" si="6"/>
        <v>-</v>
      </c>
      <c r="X62" s="196" t="str">
        <f t="shared" si="7"/>
        <v>-</v>
      </c>
      <c r="Y62" s="106" t="str">
        <f t="shared" si="8"/>
        <v>-</v>
      </c>
      <c r="Z62" s="109">
        <v>0</v>
      </c>
      <c r="AA62" s="195">
        <f>IFERROR(Z62/Z67,"-")</f>
        <v>0</v>
      </c>
      <c r="AB62" s="196">
        <v>0</v>
      </c>
      <c r="AC62" s="196">
        <v>0</v>
      </c>
      <c r="AD62" s="196" t="str">
        <f t="shared" si="9"/>
        <v>-</v>
      </c>
      <c r="AE62" s="196" t="str">
        <f t="shared" si="10"/>
        <v>-</v>
      </c>
      <c r="AF62" s="106" t="str">
        <f t="shared" si="11"/>
        <v>-</v>
      </c>
      <c r="AG62" s="109">
        <v>0</v>
      </c>
      <c r="AH62" s="195">
        <f>IFERROR(AG62/AG67,"-")</f>
        <v>0</v>
      </c>
      <c r="AI62" s="196">
        <v>0</v>
      </c>
      <c r="AJ62" s="196">
        <v>0</v>
      </c>
      <c r="AK62" s="196" t="str">
        <f t="shared" si="12"/>
        <v>-</v>
      </c>
      <c r="AL62" s="196" t="str">
        <f t="shared" si="13"/>
        <v>-</v>
      </c>
      <c r="AM62" s="106" t="str">
        <f t="shared" si="14"/>
        <v>-</v>
      </c>
      <c r="AN62" s="109">
        <v>0</v>
      </c>
      <c r="AO62" s="195">
        <f>IFERROR(AN62/AN67,"-")</f>
        <v>0</v>
      </c>
      <c r="AP62" s="196">
        <v>0</v>
      </c>
      <c r="AQ62" s="196">
        <v>0</v>
      </c>
      <c r="AR62" s="196" t="str">
        <f t="shared" si="15"/>
        <v>-</v>
      </c>
      <c r="AS62" s="196" t="str">
        <f t="shared" si="16"/>
        <v>-</v>
      </c>
      <c r="AT62" s="106" t="str">
        <f t="shared" si="17"/>
        <v>-</v>
      </c>
      <c r="AU62" s="109">
        <v>0</v>
      </c>
      <c r="AV62" s="195" t="str">
        <f>IFERROR(AU62/AU67,"-")</f>
        <v>-</v>
      </c>
      <c r="AW62" s="196">
        <v>0</v>
      </c>
      <c r="AX62" s="196">
        <v>0</v>
      </c>
      <c r="AY62" s="196" t="str">
        <f t="shared" si="18"/>
        <v>-</v>
      </c>
      <c r="AZ62" s="196" t="str">
        <f t="shared" si="19"/>
        <v>-</v>
      </c>
      <c r="BA62" s="106" t="str">
        <f t="shared" si="20"/>
        <v>-</v>
      </c>
      <c r="BB62" s="109">
        <v>0</v>
      </c>
      <c r="BC62" s="195">
        <f>IFERROR(BB62/BB67,"-")</f>
        <v>0</v>
      </c>
      <c r="BD62" s="196">
        <v>0</v>
      </c>
      <c r="BE62" s="196">
        <v>0</v>
      </c>
      <c r="BF62" s="196" t="str">
        <f t="shared" si="21"/>
        <v>-</v>
      </c>
      <c r="BG62" s="196" t="str">
        <f t="shared" si="22"/>
        <v>-</v>
      </c>
      <c r="BH62" s="106" t="str">
        <f t="shared" si="23"/>
        <v>-</v>
      </c>
      <c r="BJ62" s="59"/>
    </row>
    <row r="63" spans="2:62" s="8" customFormat="1">
      <c r="B63" s="412"/>
      <c r="C63" s="419"/>
      <c r="D63" s="105" t="s">
        <v>143</v>
      </c>
      <c r="E63" s="110">
        <v>1</v>
      </c>
      <c r="F63" s="197">
        <f>IFERROR(E63/E67,"-")</f>
        <v>1.1363636363636364E-2</v>
      </c>
      <c r="G63" s="52">
        <v>1743425</v>
      </c>
      <c r="H63" s="52">
        <v>1</v>
      </c>
      <c r="I63" s="52">
        <f t="shared" si="24"/>
        <v>1743425</v>
      </c>
      <c r="J63" s="52">
        <f t="shared" si="1"/>
        <v>1743425</v>
      </c>
      <c r="K63" s="10">
        <f t="shared" si="2"/>
        <v>1</v>
      </c>
      <c r="L63" s="110">
        <v>0</v>
      </c>
      <c r="M63" s="197">
        <f>IFERROR(L63/L67,"-")</f>
        <v>0</v>
      </c>
      <c r="N63" s="52">
        <v>0</v>
      </c>
      <c r="O63" s="52">
        <v>0</v>
      </c>
      <c r="P63" s="52" t="str">
        <f t="shared" si="3"/>
        <v>-</v>
      </c>
      <c r="Q63" s="52" t="str">
        <f t="shared" si="4"/>
        <v>-</v>
      </c>
      <c r="R63" s="10" t="str">
        <f t="shared" si="5"/>
        <v>-</v>
      </c>
      <c r="S63" s="110">
        <v>0</v>
      </c>
      <c r="T63" s="197">
        <f>IFERROR(S63/S67,"-")</f>
        <v>0</v>
      </c>
      <c r="U63" s="52">
        <v>0</v>
      </c>
      <c r="V63" s="52">
        <v>0</v>
      </c>
      <c r="W63" s="52" t="str">
        <f t="shared" si="6"/>
        <v>-</v>
      </c>
      <c r="X63" s="52" t="str">
        <f t="shared" si="7"/>
        <v>-</v>
      </c>
      <c r="Y63" s="10" t="str">
        <f t="shared" si="8"/>
        <v>-</v>
      </c>
      <c r="Z63" s="110">
        <v>0</v>
      </c>
      <c r="AA63" s="197">
        <f>IFERROR(Z63/Z67,"-")</f>
        <v>0</v>
      </c>
      <c r="AB63" s="52">
        <v>0</v>
      </c>
      <c r="AC63" s="52">
        <v>0</v>
      </c>
      <c r="AD63" s="52" t="str">
        <f t="shared" si="9"/>
        <v>-</v>
      </c>
      <c r="AE63" s="52" t="str">
        <f t="shared" si="10"/>
        <v>-</v>
      </c>
      <c r="AF63" s="10" t="str">
        <f t="shared" si="11"/>
        <v>-</v>
      </c>
      <c r="AG63" s="110">
        <v>0</v>
      </c>
      <c r="AH63" s="197">
        <f>IFERROR(AG63/AG67,"-")</f>
        <v>0</v>
      </c>
      <c r="AI63" s="52">
        <v>0</v>
      </c>
      <c r="AJ63" s="52">
        <v>0</v>
      </c>
      <c r="AK63" s="52" t="str">
        <f t="shared" si="12"/>
        <v>-</v>
      </c>
      <c r="AL63" s="52" t="str">
        <f t="shared" si="13"/>
        <v>-</v>
      </c>
      <c r="AM63" s="10" t="str">
        <f t="shared" si="14"/>
        <v>-</v>
      </c>
      <c r="AN63" s="110">
        <v>0</v>
      </c>
      <c r="AO63" s="197">
        <f>IFERROR(AN63/AN67,"-")</f>
        <v>0</v>
      </c>
      <c r="AP63" s="52">
        <v>0</v>
      </c>
      <c r="AQ63" s="52">
        <v>0</v>
      </c>
      <c r="AR63" s="52" t="str">
        <f t="shared" si="15"/>
        <v>-</v>
      </c>
      <c r="AS63" s="52" t="str">
        <f t="shared" si="16"/>
        <v>-</v>
      </c>
      <c r="AT63" s="10" t="str">
        <f t="shared" si="17"/>
        <v>-</v>
      </c>
      <c r="AU63" s="110">
        <v>0</v>
      </c>
      <c r="AV63" s="197" t="str">
        <f>IFERROR(AU63/AU67,"-")</f>
        <v>-</v>
      </c>
      <c r="AW63" s="52">
        <v>0</v>
      </c>
      <c r="AX63" s="52">
        <v>0</v>
      </c>
      <c r="AY63" s="52" t="str">
        <f t="shared" si="18"/>
        <v>-</v>
      </c>
      <c r="AZ63" s="52" t="str">
        <f t="shared" si="19"/>
        <v>-</v>
      </c>
      <c r="BA63" s="10" t="str">
        <f t="shared" si="20"/>
        <v>-</v>
      </c>
      <c r="BB63" s="110">
        <v>0</v>
      </c>
      <c r="BC63" s="197">
        <f>IFERROR(BB63/BB67,"-")</f>
        <v>0</v>
      </c>
      <c r="BD63" s="52">
        <v>0</v>
      </c>
      <c r="BE63" s="52">
        <v>0</v>
      </c>
      <c r="BF63" s="52" t="str">
        <f t="shared" si="21"/>
        <v>-</v>
      </c>
      <c r="BG63" s="52" t="str">
        <f t="shared" si="22"/>
        <v>-</v>
      </c>
      <c r="BH63" s="10" t="str">
        <f t="shared" si="23"/>
        <v>-</v>
      </c>
      <c r="BJ63" s="59"/>
    </row>
    <row r="64" spans="2:62" s="8" customFormat="1">
      <c r="B64" s="412"/>
      <c r="C64" s="419"/>
      <c r="D64" s="105" t="s">
        <v>144</v>
      </c>
      <c r="E64" s="109">
        <v>0</v>
      </c>
      <c r="F64" s="195">
        <f>IFERROR(E64/E67,"-")</f>
        <v>0</v>
      </c>
      <c r="G64" s="196">
        <v>0</v>
      </c>
      <c r="H64" s="196">
        <v>0</v>
      </c>
      <c r="I64" s="196" t="str">
        <f t="shared" si="24"/>
        <v>-</v>
      </c>
      <c r="J64" s="196" t="str">
        <f t="shared" si="1"/>
        <v>-</v>
      </c>
      <c r="K64" s="106" t="str">
        <f t="shared" si="2"/>
        <v>-</v>
      </c>
      <c r="L64" s="109">
        <v>0</v>
      </c>
      <c r="M64" s="195">
        <f>IFERROR(L64/L67,"-")</f>
        <v>0</v>
      </c>
      <c r="N64" s="196">
        <v>0</v>
      </c>
      <c r="O64" s="196">
        <v>0</v>
      </c>
      <c r="P64" s="196" t="str">
        <f t="shared" si="3"/>
        <v>-</v>
      </c>
      <c r="Q64" s="196" t="str">
        <f t="shared" si="4"/>
        <v>-</v>
      </c>
      <c r="R64" s="106" t="str">
        <f t="shared" si="5"/>
        <v>-</v>
      </c>
      <c r="S64" s="109">
        <v>0</v>
      </c>
      <c r="T64" s="195">
        <f>IFERROR(S64/S67,"-")</f>
        <v>0</v>
      </c>
      <c r="U64" s="196">
        <v>0</v>
      </c>
      <c r="V64" s="196">
        <v>0</v>
      </c>
      <c r="W64" s="196" t="str">
        <f t="shared" si="6"/>
        <v>-</v>
      </c>
      <c r="X64" s="196" t="str">
        <f t="shared" si="7"/>
        <v>-</v>
      </c>
      <c r="Y64" s="106" t="str">
        <f t="shared" si="8"/>
        <v>-</v>
      </c>
      <c r="Z64" s="109">
        <v>0</v>
      </c>
      <c r="AA64" s="195">
        <f>IFERROR(Z64/Z67,"-")</f>
        <v>0</v>
      </c>
      <c r="AB64" s="196">
        <v>0</v>
      </c>
      <c r="AC64" s="196">
        <v>0</v>
      </c>
      <c r="AD64" s="196" t="str">
        <f t="shared" si="9"/>
        <v>-</v>
      </c>
      <c r="AE64" s="196" t="str">
        <f t="shared" si="10"/>
        <v>-</v>
      </c>
      <c r="AF64" s="106" t="str">
        <f t="shared" si="11"/>
        <v>-</v>
      </c>
      <c r="AG64" s="109">
        <v>0</v>
      </c>
      <c r="AH64" s="195">
        <f>IFERROR(AG64/AG67,"-")</f>
        <v>0</v>
      </c>
      <c r="AI64" s="196">
        <v>0</v>
      </c>
      <c r="AJ64" s="196">
        <v>0</v>
      </c>
      <c r="AK64" s="196" t="str">
        <f t="shared" si="12"/>
        <v>-</v>
      </c>
      <c r="AL64" s="196" t="str">
        <f t="shared" si="13"/>
        <v>-</v>
      </c>
      <c r="AM64" s="106" t="str">
        <f t="shared" si="14"/>
        <v>-</v>
      </c>
      <c r="AN64" s="109">
        <v>0</v>
      </c>
      <c r="AO64" s="195">
        <f>IFERROR(AN64/AN67,"-")</f>
        <v>0</v>
      </c>
      <c r="AP64" s="196">
        <v>0</v>
      </c>
      <c r="AQ64" s="196">
        <v>0</v>
      </c>
      <c r="AR64" s="196" t="str">
        <f t="shared" si="15"/>
        <v>-</v>
      </c>
      <c r="AS64" s="196" t="str">
        <f t="shared" si="16"/>
        <v>-</v>
      </c>
      <c r="AT64" s="106" t="str">
        <f t="shared" si="17"/>
        <v>-</v>
      </c>
      <c r="AU64" s="109">
        <v>0</v>
      </c>
      <c r="AV64" s="195" t="str">
        <f>IFERROR(AU64/AU67,"-")</f>
        <v>-</v>
      </c>
      <c r="AW64" s="196">
        <v>0</v>
      </c>
      <c r="AX64" s="196">
        <v>0</v>
      </c>
      <c r="AY64" s="196" t="str">
        <f t="shared" si="18"/>
        <v>-</v>
      </c>
      <c r="AZ64" s="196" t="str">
        <f t="shared" si="19"/>
        <v>-</v>
      </c>
      <c r="BA64" s="106" t="str">
        <f t="shared" si="20"/>
        <v>-</v>
      </c>
      <c r="BB64" s="109">
        <v>0</v>
      </c>
      <c r="BC64" s="195">
        <f>IFERROR(BB64/BB67,"-")</f>
        <v>0</v>
      </c>
      <c r="BD64" s="196">
        <v>0</v>
      </c>
      <c r="BE64" s="196">
        <v>0</v>
      </c>
      <c r="BF64" s="196" t="str">
        <f t="shared" si="21"/>
        <v>-</v>
      </c>
      <c r="BG64" s="196" t="str">
        <f t="shared" si="22"/>
        <v>-</v>
      </c>
      <c r="BH64" s="106" t="str">
        <f t="shared" si="23"/>
        <v>-</v>
      </c>
      <c r="BJ64" s="59"/>
    </row>
    <row r="65" spans="2:62" s="8" customFormat="1">
      <c r="B65" s="412"/>
      <c r="C65" s="419"/>
      <c r="D65" s="105" t="s">
        <v>145</v>
      </c>
      <c r="E65" s="110">
        <v>0</v>
      </c>
      <c r="F65" s="197">
        <f>IFERROR(E65/E67,"-")</f>
        <v>0</v>
      </c>
      <c r="G65" s="52">
        <v>0</v>
      </c>
      <c r="H65" s="52">
        <v>0</v>
      </c>
      <c r="I65" s="52" t="str">
        <f t="shared" si="24"/>
        <v>-</v>
      </c>
      <c r="J65" s="52" t="str">
        <f t="shared" si="1"/>
        <v>-</v>
      </c>
      <c r="K65" s="10" t="str">
        <f t="shared" si="2"/>
        <v>-</v>
      </c>
      <c r="L65" s="110">
        <v>0</v>
      </c>
      <c r="M65" s="197">
        <f>IFERROR(L65/L67,"-")</f>
        <v>0</v>
      </c>
      <c r="N65" s="52">
        <v>0</v>
      </c>
      <c r="O65" s="52">
        <v>0</v>
      </c>
      <c r="P65" s="52" t="str">
        <f t="shared" si="3"/>
        <v>-</v>
      </c>
      <c r="Q65" s="52" t="str">
        <f t="shared" si="4"/>
        <v>-</v>
      </c>
      <c r="R65" s="10" t="str">
        <f t="shared" si="5"/>
        <v>-</v>
      </c>
      <c r="S65" s="110">
        <v>0</v>
      </c>
      <c r="T65" s="197">
        <f>IFERROR(S65/S67,"-")</f>
        <v>0</v>
      </c>
      <c r="U65" s="52">
        <v>0</v>
      </c>
      <c r="V65" s="52">
        <v>0</v>
      </c>
      <c r="W65" s="52" t="str">
        <f t="shared" si="6"/>
        <v>-</v>
      </c>
      <c r="X65" s="52" t="str">
        <f t="shared" si="7"/>
        <v>-</v>
      </c>
      <c r="Y65" s="10" t="str">
        <f t="shared" si="8"/>
        <v>-</v>
      </c>
      <c r="Z65" s="110">
        <v>0</v>
      </c>
      <c r="AA65" s="197">
        <f>IFERROR(Z65/Z67,"-")</f>
        <v>0</v>
      </c>
      <c r="AB65" s="52">
        <v>0</v>
      </c>
      <c r="AC65" s="52">
        <v>0</v>
      </c>
      <c r="AD65" s="52" t="str">
        <f t="shared" si="9"/>
        <v>-</v>
      </c>
      <c r="AE65" s="52" t="str">
        <f t="shared" si="10"/>
        <v>-</v>
      </c>
      <c r="AF65" s="10" t="str">
        <f t="shared" si="11"/>
        <v>-</v>
      </c>
      <c r="AG65" s="110">
        <v>0</v>
      </c>
      <c r="AH65" s="197">
        <f>IFERROR(AG65/AG67,"-")</f>
        <v>0</v>
      </c>
      <c r="AI65" s="52">
        <v>0</v>
      </c>
      <c r="AJ65" s="52">
        <v>0</v>
      </c>
      <c r="AK65" s="52" t="str">
        <f t="shared" si="12"/>
        <v>-</v>
      </c>
      <c r="AL65" s="52" t="str">
        <f t="shared" si="13"/>
        <v>-</v>
      </c>
      <c r="AM65" s="10" t="str">
        <f t="shared" si="14"/>
        <v>-</v>
      </c>
      <c r="AN65" s="110">
        <v>0</v>
      </c>
      <c r="AO65" s="197">
        <f>IFERROR(AN65/AN67,"-")</f>
        <v>0</v>
      </c>
      <c r="AP65" s="52">
        <v>0</v>
      </c>
      <c r="AQ65" s="52">
        <v>0</v>
      </c>
      <c r="AR65" s="52" t="str">
        <f t="shared" si="15"/>
        <v>-</v>
      </c>
      <c r="AS65" s="52" t="str">
        <f t="shared" si="16"/>
        <v>-</v>
      </c>
      <c r="AT65" s="10" t="str">
        <f t="shared" si="17"/>
        <v>-</v>
      </c>
      <c r="AU65" s="110">
        <v>0</v>
      </c>
      <c r="AV65" s="197" t="str">
        <f>IFERROR(AU65/AU67,"-")</f>
        <v>-</v>
      </c>
      <c r="AW65" s="52">
        <v>0</v>
      </c>
      <c r="AX65" s="52">
        <v>0</v>
      </c>
      <c r="AY65" s="52" t="str">
        <f t="shared" si="18"/>
        <v>-</v>
      </c>
      <c r="AZ65" s="52" t="str">
        <f t="shared" si="19"/>
        <v>-</v>
      </c>
      <c r="BA65" s="10" t="str">
        <f t="shared" si="20"/>
        <v>-</v>
      </c>
      <c r="BB65" s="110">
        <v>0</v>
      </c>
      <c r="BC65" s="197">
        <f>IFERROR(BB65/BB67,"-")</f>
        <v>0</v>
      </c>
      <c r="BD65" s="52">
        <v>0</v>
      </c>
      <c r="BE65" s="52">
        <v>0</v>
      </c>
      <c r="BF65" s="52" t="str">
        <f t="shared" si="21"/>
        <v>-</v>
      </c>
      <c r="BG65" s="52" t="str">
        <f t="shared" si="22"/>
        <v>-</v>
      </c>
      <c r="BH65" s="10" t="str">
        <f t="shared" si="23"/>
        <v>-</v>
      </c>
      <c r="BJ65" s="59"/>
    </row>
    <row r="66" spans="2:62" s="8" customFormat="1">
      <c r="B66" s="412"/>
      <c r="C66" s="419"/>
      <c r="D66" s="108" t="s">
        <v>146</v>
      </c>
      <c r="E66" s="111">
        <v>0</v>
      </c>
      <c r="F66" s="198">
        <f>IFERROR(E66/E67,"-")</f>
        <v>0</v>
      </c>
      <c r="G66" s="98">
        <v>0</v>
      </c>
      <c r="H66" s="98">
        <v>0</v>
      </c>
      <c r="I66" s="98" t="str">
        <f t="shared" si="24"/>
        <v>-</v>
      </c>
      <c r="J66" s="98" t="str">
        <f t="shared" si="1"/>
        <v>-</v>
      </c>
      <c r="K66" s="26" t="str">
        <f t="shared" si="2"/>
        <v>-</v>
      </c>
      <c r="L66" s="111">
        <v>0</v>
      </c>
      <c r="M66" s="198">
        <f>IFERROR(L66/L67,"-")</f>
        <v>0</v>
      </c>
      <c r="N66" s="98">
        <v>0</v>
      </c>
      <c r="O66" s="98">
        <v>0</v>
      </c>
      <c r="P66" s="98" t="str">
        <f t="shared" si="3"/>
        <v>-</v>
      </c>
      <c r="Q66" s="98" t="str">
        <f t="shared" si="4"/>
        <v>-</v>
      </c>
      <c r="R66" s="26" t="str">
        <f t="shared" si="5"/>
        <v>-</v>
      </c>
      <c r="S66" s="111">
        <v>0</v>
      </c>
      <c r="T66" s="198">
        <f>IFERROR(S66/S67,"-")</f>
        <v>0</v>
      </c>
      <c r="U66" s="98">
        <v>0</v>
      </c>
      <c r="V66" s="98">
        <v>0</v>
      </c>
      <c r="W66" s="98" t="str">
        <f t="shared" si="6"/>
        <v>-</v>
      </c>
      <c r="X66" s="98" t="str">
        <f t="shared" si="7"/>
        <v>-</v>
      </c>
      <c r="Y66" s="26" t="str">
        <f t="shared" si="8"/>
        <v>-</v>
      </c>
      <c r="Z66" s="111">
        <v>0</v>
      </c>
      <c r="AA66" s="198">
        <f>IFERROR(Z66/Z67,"-")</f>
        <v>0</v>
      </c>
      <c r="AB66" s="98">
        <v>0</v>
      </c>
      <c r="AC66" s="98">
        <v>0</v>
      </c>
      <c r="AD66" s="98" t="str">
        <f t="shared" si="9"/>
        <v>-</v>
      </c>
      <c r="AE66" s="98" t="str">
        <f t="shared" si="10"/>
        <v>-</v>
      </c>
      <c r="AF66" s="26" t="str">
        <f t="shared" si="11"/>
        <v>-</v>
      </c>
      <c r="AG66" s="111">
        <v>0</v>
      </c>
      <c r="AH66" s="198">
        <f>IFERROR(AG66/AG67,"-")</f>
        <v>0</v>
      </c>
      <c r="AI66" s="98">
        <v>0</v>
      </c>
      <c r="AJ66" s="98">
        <v>0</v>
      </c>
      <c r="AK66" s="98" t="str">
        <f t="shared" si="12"/>
        <v>-</v>
      </c>
      <c r="AL66" s="98" t="str">
        <f t="shared" si="13"/>
        <v>-</v>
      </c>
      <c r="AM66" s="26" t="str">
        <f t="shared" si="14"/>
        <v>-</v>
      </c>
      <c r="AN66" s="111">
        <v>0</v>
      </c>
      <c r="AO66" s="198">
        <f>IFERROR(AN66/AN67,"-")</f>
        <v>0</v>
      </c>
      <c r="AP66" s="98">
        <v>0</v>
      </c>
      <c r="AQ66" s="98">
        <v>0</v>
      </c>
      <c r="AR66" s="98" t="str">
        <f t="shared" si="15"/>
        <v>-</v>
      </c>
      <c r="AS66" s="98" t="str">
        <f t="shared" si="16"/>
        <v>-</v>
      </c>
      <c r="AT66" s="26" t="str">
        <f t="shared" si="17"/>
        <v>-</v>
      </c>
      <c r="AU66" s="111">
        <v>0</v>
      </c>
      <c r="AV66" s="198" t="str">
        <f>IFERROR(AU66/AU67,"-")</f>
        <v>-</v>
      </c>
      <c r="AW66" s="98">
        <v>0</v>
      </c>
      <c r="AX66" s="98">
        <v>0</v>
      </c>
      <c r="AY66" s="98" t="str">
        <f t="shared" si="18"/>
        <v>-</v>
      </c>
      <c r="AZ66" s="98" t="str">
        <f t="shared" si="19"/>
        <v>-</v>
      </c>
      <c r="BA66" s="26" t="str">
        <f t="shared" si="20"/>
        <v>-</v>
      </c>
      <c r="BB66" s="111">
        <v>0</v>
      </c>
      <c r="BC66" s="198">
        <f>IFERROR(BB66/BB67,"-")</f>
        <v>0</v>
      </c>
      <c r="BD66" s="98">
        <v>0</v>
      </c>
      <c r="BE66" s="98">
        <v>0</v>
      </c>
      <c r="BF66" s="98" t="str">
        <f t="shared" si="21"/>
        <v>-</v>
      </c>
      <c r="BG66" s="98" t="str">
        <f t="shared" si="22"/>
        <v>-</v>
      </c>
      <c r="BH66" s="26" t="str">
        <f t="shared" si="23"/>
        <v>-</v>
      </c>
      <c r="BJ66" s="59"/>
    </row>
    <row r="67" spans="2:62" s="8" customFormat="1">
      <c r="B67" s="413"/>
      <c r="C67" s="420"/>
      <c r="D67" s="226" t="s">
        <v>64</v>
      </c>
      <c r="E67" s="112">
        <f>SUM(E59:E66)</f>
        <v>88</v>
      </c>
      <c r="F67" s="199">
        <f>IFERROR(E67/E67,"-")</f>
        <v>1</v>
      </c>
      <c r="G67" s="99">
        <f>SUM(G59:G66)</f>
        <v>1743425</v>
      </c>
      <c r="H67" s="99">
        <f>SUM(H59:H66)</f>
        <v>1</v>
      </c>
      <c r="I67" s="99">
        <f t="shared" si="24"/>
        <v>19811.647727272728</v>
      </c>
      <c r="J67" s="99">
        <f t="shared" si="1"/>
        <v>1743425</v>
      </c>
      <c r="K67" s="87">
        <f t="shared" si="2"/>
        <v>1.1363636363636364E-2</v>
      </c>
      <c r="L67" s="112">
        <f>SUM(L59:L66)</f>
        <v>857</v>
      </c>
      <c r="M67" s="199">
        <f>IFERROR(L67/L67,"-")</f>
        <v>1</v>
      </c>
      <c r="N67" s="99">
        <f>SUM(N59:N66)</f>
        <v>0</v>
      </c>
      <c r="O67" s="99">
        <f>SUM(O59:O66)</f>
        <v>0</v>
      </c>
      <c r="P67" s="99">
        <f t="shared" si="3"/>
        <v>0</v>
      </c>
      <c r="Q67" s="99" t="str">
        <f t="shared" si="4"/>
        <v>-</v>
      </c>
      <c r="R67" s="87">
        <f t="shared" si="5"/>
        <v>0</v>
      </c>
      <c r="S67" s="112">
        <f>SUM(S59:S66)</f>
        <v>44</v>
      </c>
      <c r="T67" s="199">
        <f>IFERROR(S67/S67,"-")</f>
        <v>1</v>
      </c>
      <c r="U67" s="99">
        <f>SUM(U59:U66)</f>
        <v>0</v>
      </c>
      <c r="V67" s="99">
        <f>SUM(V59:V66)</f>
        <v>0</v>
      </c>
      <c r="W67" s="99">
        <f t="shared" si="6"/>
        <v>0</v>
      </c>
      <c r="X67" s="99" t="str">
        <f t="shared" si="7"/>
        <v>-</v>
      </c>
      <c r="Y67" s="87">
        <f t="shared" si="8"/>
        <v>0</v>
      </c>
      <c r="Z67" s="112">
        <f>SUM(Z59:Z66)</f>
        <v>88</v>
      </c>
      <c r="AA67" s="199">
        <f>IFERROR(Z67/Z67,"-")</f>
        <v>1</v>
      </c>
      <c r="AB67" s="99">
        <f>SUM(AB59:AB66)</f>
        <v>0</v>
      </c>
      <c r="AC67" s="99">
        <f>SUM(AC59:AC66)</f>
        <v>0</v>
      </c>
      <c r="AD67" s="99">
        <f t="shared" si="9"/>
        <v>0</v>
      </c>
      <c r="AE67" s="99" t="str">
        <f t="shared" si="10"/>
        <v>-</v>
      </c>
      <c r="AF67" s="87">
        <f t="shared" si="11"/>
        <v>0</v>
      </c>
      <c r="AG67" s="112">
        <f>SUM(AG59:AG66)</f>
        <v>292</v>
      </c>
      <c r="AH67" s="199">
        <f>IFERROR(AG67/AG67,"-")</f>
        <v>1</v>
      </c>
      <c r="AI67" s="99">
        <f>SUM(AI59:AI66)</f>
        <v>0</v>
      </c>
      <c r="AJ67" s="99">
        <f>SUM(AJ59:AJ66)</f>
        <v>0</v>
      </c>
      <c r="AK67" s="99">
        <f t="shared" si="12"/>
        <v>0</v>
      </c>
      <c r="AL67" s="99" t="str">
        <f t="shared" si="13"/>
        <v>-</v>
      </c>
      <c r="AM67" s="87">
        <f t="shared" si="14"/>
        <v>0</v>
      </c>
      <c r="AN67" s="112">
        <f>SUM(AN59:AN66)</f>
        <v>433</v>
      </c>
      <c r="AO67" s="199">
        <f>IFERROR(AN67/AN67,"-")</f>
        <v>1</v>
      </c>
      <c r="AP67" s="99">
        <f>SUM(AP59:AP66)</f>
        <v>0</v>
      </c>
      <c r="AQ67" s="99">
        <f>SUM(AQ59:AQ66)</f>
        <v>0</v>
      </c>
      <c r="AR67" s="99">
        <f t="shared" si="15"/>
        <v>0</v>
      </c>
      <c r="AS67" s="99" t="str">
        <f t="shared" si="16"/>
        <v>-</v>
      </c>
      <c r="AT67" s="87">
        <f t="shared" si="17"/>
        <v>0</v>
      </c>
      <c r="AU67" s="112">
        <f>SUM(AU59:AU66)</f>
        <v>0</v>
      </c>
      <c r="AV67" s="199" t="str">
        <f>IFERROR(AU67/AU67,"-")</f>
        <v>-</v>
      </c>
      <c r="AW67" s="99">
        <f>SUM(AW59:AW66)</f>
        <v>0</v>
      </c>
      <c r="AX67" s="99">
        <f>SUM(AX59:AX66)</f>
        <v>0</v>
      </c>
      <c r="AY67" s="99" t="str">
        <f t="shared" si="18"/>
        <v>-</v>
      </c>
      <c r="AZ67" s="99" t="str">
        <f t="shared" si="19"/>
        <v>-</v>
      </c>
      <c r="BA67" s="87" t="str">
        <f t="shared" si="20"/>
        <v>-</v>
      </c>
      <c r="BB67" s="112">
        <f>SUM(BB59:BB66)</f>
        <v>463</v>
      </c>
      <c r="BC67" s="199">
        <f>IFERROR(BB67/BB67,"-")</f>
        <v>1</v>
      </c>
      <c r="BD67" s="99">
        <f>SUM(BD59:BD66)</f>
        <v>0</v>
      </c>
      <c r="BE67" s="99">
        <f>SUM(BE59:BE66)</f>
        <v>0</v>
      </c>
      <c r="BF67" s="99">
        <f t="shared" si="21"/>
        <v>0</v>
      </c>
      <c r="BG67" s="99" t="str">
        <f t="shared" si="22"/>
        <v>-</v>
      </c>
      <c r="BH67" s="87">
        <f t="shared" si="23"/>
        <v>0</v>
      </c>
      <c r="BJ67" s="59"/>
    </row>
    <row r="68" spans="2:62" s="8" customFormat="1">
      <c r="B68" s="411">
        <v>8</v>
      </c>
      <c r="C68" s="418" t="s">
        <v>50</v>
      </c>
      <c r="D68" s="105" t="s">
        <v>142</v>
      </c>
      <c r="E68" s="109">
        <v>62</v>
      </c>
      <c r="F68" s="195">
        <f>IFERROR(E68/E76,"-")</f>
        <v>0.98412698412698407</v>
      </c>
      <c r="G68" s="196">
        <v>0</v>
      </c>
      <c r="H68" s="196">
        <v>0</v>
      </c>
      <c r="I68" s="196">
        <f t="shared" si="24"/>
        <v>0</v>
      </c>
      <c r="J68" s="196" t="str">
        <f t="shared" si="1"/>
        <v>-</v>
      </c>
      <c r="K68" s="106">
        <f t="shared" si="2"/>
        <v>0</v>
      </c>
      <c r="L68" s="109">
        <v>547</v>
      </c>
      <c r="M68" s="195">
        <f>IFERROR(L68/L76,"-")</f>
        <v>0.99817518248175185</v>
      </c>
      <c r="N68" s="196">
        <v>0</v>
      </c>
      <c r="O68" s="196">
        <v>0</v>
      </c>
      <c r="P68" s="196">
        <f t="shared" si="3"/>
        <v>0</v>
      </c>
      <c r="Q68" s="196" t="str">
        <f t="shared" si="4"/>
        <v>-</v>
      </c>
      <c r="R68" s="106">
        <f t="shared" si="5"/>
        <v>0</v>
      </c>
      <c r="S68" s="109">
        <v>24</v>
      </c>
      <c r="T68" s="195">
        <f>IFERROR(S68/S76,"-")</f>
        <v>1</v>
      </c>
      <c r="U68" s="196">
        <v>0</v>
      </c>
      <c r="V68" s="196">
        <v>0</v>
      </c>
      <c r="W68" s="196">
        <f t="shared" si="6"/>
        <v>0</v>
      </c>
      <c r="X68" s="196" t="str">
        <f t="shared" si="7"/>
        <v>-</v>
      </c>
      <c r="Y68" s="106">
        <f t="shared" si="8"/>
        <v>0</v>
      </c>
      <c r="Z68" s="109">
        <v>57</v>
      </c>
      <c r="AA68" s="195">
        <f>IFERROR(Z68/Z76,"-")</f>
        <v>1</v>
      </c>
      <c r="AB68" s="196">
        <v>0</v>
      </c>
      <c r="AC68" s="196">
        <v>0</v>
      </c>
      <c r="AD68" s="196">
        <f t="shared" si="9"/>
        <v>0</v>
      </c>
      <c r="AE68" s="196" t="str">
        <f t="shared" si="10"/>
        <v>-</v>
      </c>
      <c r="AF68" s="106">
        <f t="shared" si="11"/>
        <v>0</v>
      </c>
      <c r="AG68" s="109">
        <v>199</v>
      </c>
      <c r="AH68" s="195">
        <f>IFERROR(AG68/AG76,"-")</f>
        <v>1</v>
      </c>
      <c r="AI68" s="196">
        <v>0</v>
      </c>
      <c r="AJ68" s="196">
        <v>0</v>
      </c>
      <c r="AK68" s="196">
        <f t="shared" si="12"/>
        <v>0</v>
      </c>
      <c r="AL68" s="196" t="str">
        <f t="shared" si="13"/>
        <v>-</v>
      </c>
      <c r="AM68" s="106">
        <f t="shared" si="14"/>
        <v>0</v>
      </c>
      <c r="AN68" s="109">
        <v>267</v>
      </c>
      <c r="AO68" s="195">
        <f>IFERROR(AN68/AN76,"-")</f>
        <v>1</v>
      </c>
      <c r="AP68" s="196">
        <v>0</v>
      </c>
      <c r="AQ68" s="196">
        <v>0</v>
      </c>
      <c r="AR68" s="196">
        <f t="shared" si="15"/>
        <v>0</v>
      </c>
      <c r="AS68" s="196" t="str">
        <f t="shared" si="16"/>
        <v>-</v>
      </c>
      <c r="AT68" s="106">
        <f t="shared" si="17"/>
        <v>0</v>
      </c>
      <c r="AU68" s="109">
        <v>0</v>
      </c>
      <c r="AV68" s="195">
        <f>IFERROR(AU68/AU76,"-")</f>
        <v>0</v>
      </c>
      <c r="AW68" s="196">
        <v>0</v>
      </c>
      <c r="AX68" s="196">
        <v>0</v>
      </c>
      <c r="AY68" s="196" t="str">
        <f t="shared" si="18"/>
        <v>-</v>
      </c>
      <c r="AZ68" s="196" t="str">
        <f t="shared" si="19"/>
        <v>-</v>
      </c>
      <c r="BA68" s="106" t="str">
        <f t="shared" si="20"/>
        <v>-</v>
      </c>
      <c r="BB68" s="109">
        <v>288</v>
      </c>
      <c r="BC68" s="195">
        <f>IFERROR(BB68/BB76,"-")</f>
        <v>1</v>
      </c>
      <c r="BD68" s="196">
        <v>0</v>
      </c>
      <c r="BE68" s="196">
        <v>0</v>
      </c>
      <c r="BF68" s="196">
        <f t="shared" si="21"/>
        <v>0</v>
      </c>
      <c r="BG68" s="196" t="str">
        <f t="shared" si="22"/>
        <v>-</v>
      </c>
      <c r="BH68" s="106">
        <f t="shared" si="23"/>
        <v>0</v>
      </c>
      <c r="BJ68" s="59"/>
    </row>
    <row r="69" spans="2:62" s="8" customFormat="1">
      <c r="B69" s="412"/>
      <c r="C69" s="419"/>
      <c r="D69" s="105" t="s">
        <v>139</v>
      </c>
      <c r="E69" s="110">
        <v>1</v>
      </c>
      <c r="F69" s="197">
        <f>IFERROR(E69/E76,"-")</f>
        <v>1.5873015873015872E-2</v>
      </c>
      <c r="G69" s="52">
        <v>0</v>
      </c>
      <c r="H69" s="52">
        <v>0</v>
      </c>
      <c r="I69" s="52">
        <f t="shared" si="24"/>
        <v>0</v>
      </c>
      <c r="J69" s="52" t="str">
        <f t="shared" ref="J69:J132" si="25">IFERROR(G69/H69,"-")</f>
        <v>-</v>
      </c>
      <c r="K69" s="10">
        <f t="shared" ref="K69:K132" si="26">IFERROR(H69/E69,"-")</f>
        <v>0</v>
      </c>
      <c r="L69" s="110">
        <v>0</v>
      </c>
      <c r="M69" s="197">
        <f>IFERROR(L69/L76,"-")</f>
        <v>0</v>
      </c>
      <c r="N69" s="52">
        <v>0</v>
      </c>
      <c r="O69" s="52">
        <v>0</v>
      </c>
      <c r="P69" s="52" t="str">
        <f t="shared" ref="P69:P132" si="27">IFERROR(N69/L69,"-")</f>
        <v>-</v>
      </c>
      <c r="Q69" s="52" t="str">
        <f t="shared" ref="Q69:Q132" si="28">IFERROR(N69/O69,"-")</f>
        <v>-</v>
      </c>
      <c r="R69" s="10" t="str">
        <f t="shared" ref="R69:R132" si="29">IFERROR(O69/L69,"-")</f>
        <v>-</v>
      </c>
      <c r="S69" s="110">
        <v>0</v>
      </c>
      <c r="T69" s="197">
        <f>IFERROR(S69/S76,"-")</f>
        <v>0</v>
      </c>
      <c r="U69" s="52">
        <v>0</v>
      </c>
      <c r="V69" s="52">
        <v>0</v>
      </c>
      <c r="W69" s="52" t="str">
        <f t="shared" ref="W69:W132" si="30">IFERROR(U69/S69,"-")</f>
        <v>-</v>
      </c>
      <c r="X69" s="52" t="str">
        <f t="shared" ref="X69:X132" si="31">IFERROR(U69/V69,"-")</f>
        <v>-</v>
      </c>
      <c r="Y69" s="10" t="str">
        <f t="shared" ref="Y69:Y132" si="32">IFERROR(V69/S69,"-")</f>
        <v>-</v>
      </c>
      <c r="Z69" s="110">
        <v>0</v>
      </c>
      <c r="AA69" s="197">
        <f>IFERROR(Z69/Z76,"-")</f>
        <v>0</v>
      </c>
      <c r="AB69" s="52">
        <v>0</v>
      </c>
      <c r="AC69" s="52">
        <v>0</v>
      </c>
      <c r="AD69" s="52" t="str">
        <f t="shared" ref="AD69:AD132" si="33">IFERROR(AB69/Z69,"-")</f>
        <v>-</v>
      </c>
      <c r="AE69" s="52" t="str">
        <f t="shared" ref="AE69:AE132" si="34">IFERROR(AB69/AC69,"-")</f>
        <v>-</v>
      </c>
      <c r="AF69" s="10" t="str">
        <f t="shared" ref="AF69:AF132" si="35">IFERROR(AC69/Z69,"-")</f>
        <v>-</v>
      </c>
      <c r="AG69" s="110">
        <v>0</v>
      </c>
      <c r="AH69" s="197">
        <f>IFERROR(AG69/AG76,"-")</f>
        <v>0</v>
      </c>
      <c r="AI69" s="52">
        <v>0</v>
      </c>
      <c r="AJ69" s="52">
        <v>0</v>
      </c>
      <c r="AK69" s="52" t="str">
        <f t="shared" ref="AK69:AK132" si="36">IFERROR(AI69/AG69,"-")</f>
        <v>-</v>
      </c>
      <c r="AL69" s="52" t="str">
        <f t="shared" ref="AL69:AL132" si="37">IFERROR(AI69/AJ69,"-")</f>
        <v>-</v>
      </c>
      <c r="AM69" s="10" t="str">
        <f t="shared" ref="AM69:AM132" si="38">IFERROR(AJ69/AG69,"-")</f>
        <v>-</v>
      </c>
      <c r="AN69" s="110">
        <v>0</v>
      </c>
      <c r="AO69" s="197">
        <f>IFERROR(AN69/AN76,"-")</f>
        <v>0</v>
      </c>
      <c r="AP69" s="52">
        <v>0</v>
      </c>
      <c r="AQ69" s="52">
        <v>0</v>
      </c>
      <c r="AR69" s="52" t="str">
        <f t="shared" ref="AR69:AR132" si="39">IFERROR(AP69/AN69,"-")</f>
        <v>-</v>
      </c>
      <c r="AS69" s="52" t="str">
        <f t="shared" ref="AS69:AS132" si="40">IFERROR(AP69/AQ69,"-")</f>
        <v>-</v>
      </c>
      <c r="AT69" s="10" t="str">
        <f t="shared" ref="AT69:AT132" si="41">IFERROR(AQ69/AN69,"-")</f>
        <v>-</v>
      </c>
      <c r="AU69" s="110">
        <v>0</v>
      </c>
      <c r="AV69" s="197">
        <f>IFERROR(AU69/AU76,"-")</f>
        <v>0</v>
      </c>
      <c r="AW69" s="52">
        <v>0</v>
      </c>
      <c r="AX69" s="52">
        <v>0</v>
      </c>
      <c r="AY69" s="52" t="str">
        <f t="shared" ref="AY69:AY132" si="42">IFERROR(AW69/AU69,"-")</f>
        <v>-</v>
      </c>
      <c r="AZ69" s="52" t="str">
        <f t="shared" ref="AZ69:AZ132" si="43">IFERROR(AW69/AX69,"-")</f>
        <v>-</v>
      </c>
      <c r="BA69" s="10" t="str">
        <f t="shared" ref="BA69:BA132" si="44">IFERROR(AX69/AU69,"-")</f>
        <v>-</v>
      </c>
      <c r="BB69" s="110">
        <v>0</v>
      </c>
      <c r="BC69" s="197">
        <f>IFERROR(BB69/BB76,"-")</f>
        <v>0</v>
      </c>
      <c r="BD69" s="52">
        <v>0</v>
      </c>
      <c r="BE69" s="52">
        <v>0</v>
      </c>
      <c r="BF69" s="52" t="str">
        <f t="shared" ref="BF69:BF132" si="45">IFERROR(BD69/BB69,"-")</f>
        <v>-</v>
      </c>
      <c r="BG69" s="52" t="str">
        <f t="shared" ref="BG69:BG132" si="46">IFERROR(BD69/BE69,"-")</f>
        <v>-</v>
      </c>
      <c r="BH69" s="10" t="str">
        <f t="shared" ref="BH69:BH132" si="47">IFERROR(BE69/BB69,"-")</f>
        <v>-</v>
      </c>
      <c r="BJ69" s="59"/>
    </row>
    <row r="70" spans="2:62" s="8" customFormat="1">
      <c r="B70" s="412"/>
      <c r="C70" s="419"/>
      <c r="D70" s="105" t="s">
        <v>140</v>
      </c>
      <c r="E70" s="110">
        <v>0</v>
      </c>
      <c r="F70" s="197">
        <f>IFERROR(E70/E76,"-")</f>
        <v>0</v>
      </c>
      <c r="G70" s="52">
        <v>0</v>
      </c>
      <c r="H70" s="52">
        <v>0</v>
      </c>
      <c r="I70" s="52" t="str">
        <f t="shared" si="24"/>
        <v>-</v>
      </c>
      <c r="J70" s="52" t="str">
        <f t="shared" si="25"/>
        <v>-</v>
      </c>
      <c r="K70" s="10" t="str">
        <f t="shared" si="26"/>
        <v>-</v>
      </c>
      <c r="L70" s="110">
        <v>0</v>
      </c>
      <c r="M70" s="197">
        <f>IFERROR(L70/L76,"-")</f>
        <v>0</v>
      </c>
      <c r="N70" s="52">
        <v>0</v>
      </c>
      <c r="O70" s="52">
        <v>0</v>
      </c>
      <c r="P70" s="52" t="str">
        <f t="shared" si="27"/>
        <v>-</v>
      </c>
      <c r="Q70" s="52" t="str">
        <f t="shared" si="28"/>
        <v>-</v>
      </c>
      <c r="R70" s="10" t="str">
        <f t="shared" si="29"/>
        <v>-</v>
      </c>
      <c r="S70" s="110">
        <v>0</v>
      </c>
      <c r="T70" s="197">
        <f>IFERROR(S70/S76,"-")</f>
        <v>0</v>
      </c>
      <c r="U70" s="52">
        <v>0</v>
      </c>
      <c r="V70" s="52">
        <v>0</v>
      </c>
      <c r="W70" s="52" t="str">
        <f t="shared" si="30"/>
        <v>-</v>
      </c>
      <c r="X70" s="52" t="str">
        <f t="shared" si="31"/>
        <v>-</v>
      </c>
      <c r="Y70" s="10" t="str">
        <f t="shared" si="32"/>
        <v>-</v>
      </c>
      <c r="Z70" s="110">
        <v>0</v>
      </c>
      <c r="AA70" s="197">
        <f>IFERROR(Z70/Z76,"-")</f>
        <v>0</v>
      </c>
      <c r="AB70" s="52">
        <v>0</v>
      </c>
      <c r="AC70" s="52">
        <v>0</v>
      </c>
      <c r="AD70" s="52" t="str">
        <f t="shared" si="33"/>
        <v>-</v>
      </c>
      <c r="AE70" s="52" t="str">
        <f t="shared" si="34"/>
        <v>-</v>
      </c>
      <c r="AF70" s="10" t="str">
        <f t="shared" si="35"/>
        <v>-</v>
      </c>
      <c r="AG70" s="110">
        <v>0</v>
      </c>
      <c r="AH70" s="197">
        <f>IFERROR(AG70/AG76,"-")</f>
        <v>0</v>
      </c>
      <c r="AI70" s="52">
        <v>0</v>
      </c>
      <c r="AJ70" s="52">
        <v>0</v>
      </c>
      <c r="AK70" s="52" t="str">
        <f t="shared" si="36"/>
        <v>-</v>
      </c>
      <c r="AL70" s="52" t="str">
        <f t="shared" si="37"/>
        <v>-</v>
      </c>
      <c r="AM70" s="10" t="str">
        <f t="shared" si="38"/>
        <v>-</v>
      </c>
      <c r="AN70" s="110">
        <v>0</v>
      </c>
      <c r="AO70" s="197">
        <f>IFERROR(AN70/AN76,"-")</f>
        <v>0</v>
      </c>
      <c r="AP70" s="52">
        <v>0</v>
      </c>
      <c r="AQ70" s="52">
        <v>0</v>
      </c>
      <c r="AR70" s="52" t="str">
        <f t="shared" si="39"/>
        <v>-</v>
      </c>
      <c r="AS70" s="52" t="str">
        <f t="shared" si="40"/>
        <v>-</v>
      </c>
      <c r="AT70" s="10" t="str">
        <f t="shared" si="41"/>
        <v>-</v>
      </c>
      <c r="AU70" s="110">
        <v>0</v>
      </c>
      <c r="AV70" s="197">
        <f>IFERROR(AU70/AU76,"-")</f>
        <v>0</v>
      </c>
      <c r="AW70" s="52">
        <v>0</v>
      </c>
      <c r="AX70" s="52">
        <v>0</v>
      </c>
      <c r="AY70" s="52" t="str">
        <f t="shared" si="42"/>
        <v>-</v>
      </c>
      <c r="AZ70" s="52" t="str">
        <f t="shared" si="43"/>
        <v>-</v>
      </c>
      <c r="BA70" s="10" t="str">
        <f t="shared" si="44"/>
        <v>-</v>
      </c>
      <c r="BB70" s="110">
        <v>0</v>
      </c>
      <c r="BC70" s="197">
        <f>IFERROR(BB70/BB76,"-")</f>
        <v>0</v>
      </c>
      <c r="BD70" s="52">
        <v>0</v>
      </c>
      <c r="BE70" s="52">
        <v>0</v>
      </c>
      <c r="BF70" s="52" t="str">
        <f t="shared" si="45"/>
        <v>-</v>
      </c>
      <c r="BG70" s="52" t="str">
        <f t="shared" si="46"/>
        <v>-</v>
      </c>
      <c r="BH70" s="10" t="str">
        <f t="shared" si="47"/>
        <v>-</v>
      </c>
      <c r="BJ70" s="59"/>
    </row>
    <row r="71" spans="2:62" s="8" customFormat="1">
      <c r="B71" s="412"/>
      <c r="C71" s="419"/>
      <c r="D71" s="105" t="s">
        <v>141</v>
      </c>
      <c r="E71" s="109">
        <v>0</v>
      </c>
      <c r="F71" s="195">
        <f>IFERROR(E71/E76,"-")</f>
        <v>0</v>
      </c>
      <c r="G71" s="196">
        <v>0</v>
      </c>
      <c r="H71" s="196">
        <v>0</v>
      </c>
      <c r="I71" s="196" t="str">
        <f t="shared" si="24"/>
        <v>-</v>
      </c>
      <c r="J71" s="196" t="str">
        <f t="shared" si="25"/>
        <v>-</v>
      </c>
      <c r="K71" s="106" t="str">
        <f t="shared" si="26"/>
        <v>-</v>
      </c>
      <c r="L71" s="109">
        <v>0</v>
      </c>
      <c r="M71" s="195">
        <f>IFERROR(L71/L76,"-")</f>
        <v>0</v>
      </c>
      <c r="N71" s="196">
        <v>0</v>
      </c>
      <c r="O71" s="196">
        <v>0</v>
      </c>
      <c r="P71" s="196" t="str">
        <f t="shared" si="27"/>
        <v>-</v>
      </c>
      <c r="Q71" s="196" t="str">
        <f t="shared" si="28"/>
        <v>-</v>
      </c>
      <c r="R71" s="106" t="str">
        <f t="shared" si="29"/>
        <v>-</v>
      </c>
      <c r="S71" s="109">
        <v>0</v>
      </c>
      <c r="T71" s="195">
        <f>IFERROR(S71/S76,"-")</f>
        <v>0</v>
      </c>
      <c r="U71" s="196">
        <v>0</v>
      </c>
      <c r="V71" s="196">
        <v>0</v>
      </c>
      <c r="W71" s="196" t="str">
        <f t="shared" si="30"/>
        <v>-</v>
      </c>
      <c r="X71" s="196" t="str">
        <f t="shared" si="31"/>
        <v>-</v>
      </c>
      <c r="Y71" s="106" t="str">
        <f t="shared" si="32"/>
        <v>-</v>
      </c>
      <c r="Z71" s="109">
        <v>0</v>
      </c>
      <c r="AA71" s="195">
        <f>IFERROR(Z71/Z76,"-")</f>
        <v>0</v>
      </c>
      <c r="AB71" s="196">
        <v>0</v>
      </c>
      <c r="AC71" s="196">
        <v>0</v>
      </c>
      <c r="AD71" s="196" t="str">
        <f t="shared" si="33"/>
        <v>-</v>
      </c>
      <c r="AE71" s="196" t="str">
        <f t="shared" si="34"/>
        <v>-</v>
      </c>
      <c r="AF71" s="106" t="str">
        <f t="shared" si="35"/>
        <v>-</v>
      </c>
      <c r="AG71" s="109">
        <v>0</v>
      </c>
      <c r="AH71" s="195">
        <f>IFERROR(AG71/AG76,"-")</f>
        <v>0</v>
      </c>
      <c r="AI71" s="196">
        <v>0</v>
      </c>
      <c r="AJ71" s="196">
        <v>0</v>
      </c>
      <c r="AK71" s="196" t="str">
        <f t="shared" si="36"/>
        <v>-</v>
      </c>
      <c r="AL71" s="196" t="str">
        <f t="shared" si="37"/>
        <v>-</v>
      </c>
      <c r="AM71" s="106" t="str">
        <f t="shared" si="38"/>
        <v>-</v>
      </c>
      <c r="AN71" s="109">
        <v>0</v>
      </c>
      <c r="AO71" s="195">
        <f>IFERROR(AN71/AN76,"-")</f>
        <v>0</v>
      </c>
      <c r="AP71" s="196">
        <v>0</v>
      </c>
      <c r="AQ71" s="196">
        <v>0</v>
      </c>
      <c r="AR71" s="196" t="str">
        <f t="shared" si="39"/>
        <v>-</v>
      </c>
      <c r="AS71" s="196" t="str">
        <f t="shared" si="40"/>
        <v>-</v>
      </c>
      <c r="AT71" s="106" t="str">
        <f t="shared" si="41"/>
        <v>-</v>
      </c>
      <c r="AU71" s="109">
        <v>0</v>
      </c>
      <c r="AV71" s="195">
        <f>IFERROR(AU71/AU76,"-")</f>
        <v>0</v>
      </c>
      <c r="AW71" s="196">
        <v>0</v>
      </c>
      <c r="AX71" s="196">
        <v>0</v>
      </c>
      <c r="AY71" s="196" t="str">
        <f t="shared" si="42"/>
        <v>-</v>
      </c>
      <c r="AZ71" s="196" t="str">
        <f t="shared" si="43"/>
        <v>-</v>
      </c>
      <c r="BA71" s="106" t="str">
        <f t="shared" si="44"/>
        <v>-</v>
      </c>
      <c r="BB71" s="109">
        <v>0</v>
      </c>
      <c r="BC71" s="195">
        <f>IFERROR(BB71/BB76,"-")</f>
        <v>0</v>
      </c>
      <c r="BD71" s="196">
        <v>0</v>
      </c>
      <c r="BE71" s="196">
        <v>0</v>
      </c>
      <c r="BF71" s="196" t="str">
        <f t="shared" si="45"/>
        <v>-</v>
      </c>
      <c r="BG71" s="196" t="str">
        <f t="shared" si="46"/>
        <v>-</v>
      </c>
      <c r="BH71" s="106" t="str">
        <f t="shared" si="47"/>
        <v>-</v>
      </c>
      <c r="BJ71" s="59"/>
    </row>
    <row r="72" spans="2:62" s="8" customFormat="1">
      <c r="B72" s="412"/>
      <c r="C72" s="419"/>
      <c r="D72" s="105" t="s">
        <v>143</v>
      </c>
      <c r="E72" s="110">
        <v>0</v>
      </c>
      <c r="F72" s="197">
        <f>IFERROR(E72/E76,"-")</f>
        <v>0</v>
      </c>
      <c r="G72" s="52">
        <v>0</v>
      </c>
      <c r="H72" s="52">
        <v>0</v>
      </c>
      <c r="I72" s="52" t="str">
        <f t="shared" si="24"/>
        <v>-</v>
      </c>
      <c r="J72" s="52" t="str">
        <f t="shared" si="25"/>
        <v>-</v>
      </c>
      <c r="K72" s="10" t="str">
        <f t="shared" si="26"/>
        <v>-</v>
      </c>
      <c r="L72" s="110">
        <v>1</v>
      </c>
      <c r="M72" s="197">
        <f>IFERROR(L72/L76,"-")</f>
        <v>1.8248175182481751E-3</v>
      </c>
      <c r="N72" s="52">
        <v>868403</v>
      </c>
      <c r="O72" s="52">
        <v>1</v>
      </c>
      <c r="P72" s="52">
        <f t="shared" si="27"/>
        <v>868403</v>
      </c>
      <c r="Q72" s="52">
        <f t="shared" si="28"/>
        <v>868403</v>
      </c>
      <c r="R72" s="10">
        <f t="shared" si="29"/>
        <v>1</v>
      </c>
      <c r="S72" s="110">
        <v>0</v>
      </c>
      <c r="T72" s="197">
        <f>IFERROR(S72/S76,"-")</f>
        <v>0</v>
      </c>
      <c r="U72" s="52">
        <v>0</v>
      </c>
      <c r="V72" s="52">
        <v>0</v>
      </c>
      <c r="W72" s="52" t="str">
        <f t="shared" si="30"/>
        <v>-</v>
      </c>
      <c r="X72" s="52" t="str">
        <f t="shared" si="31"/>
        <v>-</v>
      </c>
      <c r="Y72" s="10" t="str">
        <f t="shared" si="32"/>
        <v>-</v>
      </c>
      <c r="Z72" s="110">
        <v>0</v>
      </c>
      <c r="AA72" s="197">
        <f>IFERROR(Z72/Z76,"-")</f>
        <v>0</v>
      </c>
      <c r="AB72" s="52">
        <v>0</v>
      </c>
      <c r="AC72" s="52">
        <v>0</v>
      </c>
      <c r="AD72" s="52" t="str">
        <f t="shared" si="33"/>
        <v>-</v>
      </c>
      <c r="AE72" s="52" t="str">
        <f t="shared" si="34"/>
        <v>-</v>
      </c>
      <c r="AF72" s="10" t="str">
        <f t="shared" si="35"/>
        <v>-</v>
      </c>
      <c r="AG72" s="110">
        <v>0</v>
      </c>
      <c r="AH72" s="197">
        <f>IFERROR(AG72/AG76,"-")</f>
        <v>0</v>
      </c>
      <c r="AI72" s="52">
        <v>0</v>
      </c>
      <c r="AJ72" s="52">
        <v>0</v>
      </c>
      <c r="AK72" s="52" t="str">
        <f t="shared" si="36"/>
        <v>-</v>
      </c>
      <c r="AL72" s="52" t="str">
        <f t="shared" si="37"/>
        <v>-</v>
      </c>
      <c r="AM72" s="10" t="str">
        <f t="shared" si="38"/>
        <v>-</v>
      </c>
      <c r="AN72" s="110">
        <v>0</v>
      </c>
      <c r="AO72" s="197">
        <f>IFERROR(AN72/AN76,"-")</f>
        <v>0</v>
      </c>
      <c r="AP72" s="52">
        <v>0</v>
      </c>
      <c r="AQ72" s="52">
        <v>0</v>
      </c>
      <c r="AR72" s="52" t="str">
        <f t="shared" si="39"/>
        <v>-</v>
      </c>
      <c r="AS72" s="52" t="str">
        <f t="shared" si="40"/>
        <v>-</v>
      </c>
      <c r="AT72" s="10" t="str">
        <f t="shared" si="41"/>
        <v>-</v>
      </c>
      <c r="AU72" s="110">
        <v>1</v>
      </c>
      <c r="AV72" s="197">
        <f>IFERROR(AU72/AU76,"-")</f>
        <v>1</v>
      </c>
      <c r="AW72" s="52">
        <v>868403</v>
      </c>
      <c r="AX72" s="52">
        <v>1</v>
      </c>
      <c r="AY72" s="52">
        <f t="shared" si="42"/>
        <v>868403</v>
      </c>
      <c r="AZ72" s="52">
        <f t="shared" si="43"/>
        <v>868403</v>
      </c>
      <c r="BA72" s="10">
        <f t="shared" si="44"/>
        <v>1</v>
      </c>
      <c r="BB72" s="110">
        <v>0</v>
      </c>
      <c r="BC72" s="197">
        <f>IFERROR(BB72/BB76,"-")</f>
        <v>0</v>
      </c>
      <c r="BD72" s="52">
        <v>0</v>
      </c>
      <c r="BE72" s="52">
        <v>0</v>
      </c>
      <c r="BF72" s="52" t="str">
        <f t="shared" si="45"/>
        <v>-</v>
      </c>
      <c r="BG72" s="52" t="str">
        <f t="shared" si="46"/>
        <v>-</v>
      </c>
      <c r="BH72" s="10" t="str">
        <f t="shared" si="47"/>
        <v>-</v>
      </c>
      <c r="BJ72" s="59"/>
    </row>
    <row r="73" spans="2:62" s="8" customFormat="1">
      <c r="B73" s="412"/>
      <c r="C73" s="419"/>
      <c r="D73" s="105" t="s">
        <v>144</v>
      </c>
      <c r="E73" s="109">
        <v>0</v>
      </c>
      <c r="F73" s="195">
        <f>IFERROR(E73/E76,"-")</f>
        <v>0</v>
      </c>
      <c r="G73" s="196">
        <v>0</v>
      </c>
      <c r="H73" s="196">
        <v>0</v>
      </c>
      <c r="I73" s="196" t="str">
        <f t="shared" si="24"/>
        <v>-</v>
      </c>
      <c r="J73" s="196" t="str">
        <f t="shared" si="25"/>
        <v>-</v>
      </c>
      <c r="K73" s="106" t="str">
        <f t="shared" si="26"/>
        <v>-</v>
      </c>
      <c r="L73" s="109">
        <v>0</v>
      </c>
      <c r="M73" s="195">
        <f>IFERROR(L73/L76,"-")</f>
        <v>0</v>
      </c>
      <c r="N73" s="196">
        <v>0</v>
      </c>
      <c r="O73" s="196">
        <v>0</v>
      </c>
      <c r="P73" s="196" t="str">
        <f t="shared" si="27"/>
        <v>-</v>
      </c>
      <c r="Q73" s="196" t="str">
        <f t="shared" si="28"/>
        <v>-</v>
      </c>
      <c r="R73" s="106" t="str">
        <f t="shared" si="29"/>
        <v>-</v>
      </c>
      <c r="S73" s="109">
        <v>0</v>
      </c>
      <c r="T73" s="195">
        <f>IFERROR(S73/S76,"-")</f>
        <v>0</v>
      </c>
      <c r="U73" s="196">
        <v>0</v>
      </c>
      <c r="V73" s="196">
        <v>0</v>
      </c>
      <c r="W73" s="196" t="str">
        <f t="shared" si="30"/>
        <v>-</v>
      </c>
      <c r="X73" s="196" t="str">
        <f t="shared" si="31"/>
        <v>-</v>
      </c>
      <c r="Y73" s="106" t="str">
        <f t="shared" si="32"/>
        <v>-</v>
      </c>
      <c r="Z73" s="109">
        <v>0</v>
      </c>
      <c r="AA73" s="195">
        <f>IFERROR(Z73/Z76,"-")</f>
        <v>0</v>
      </c>
      <c r="AB73" s="196">
        <v>0</v>
      </c>
      <c r="AC73" s="196">
        <v>0</v>
      </c>
      <c r="AD73" s="196" t="str">
        <f t="shared" si="33"/>
        <v>-</v>
      </c>
      <c r="AE73" s="196" t="str">
        <f t="shared" si="34"/>
        <v>-</v>
      </c>
      <c r="AF73" s="106" t="str">
        <f t="shared" si="35"/>
        <v>-</v>
      </c>
      <c r="AG73" s="109">
        <v>0</v>
      </c>
      <c r="AH73" s="195">
        <f>IFERROR(AG73/AG76,"-")</f>
        <v>0</v>
      </c>
      <c r="AI73" s="196">
        <v>0</v>
      </c>
      <c r="AJ73" s="196">
        <v>0</v>
      </c>
      <c r="AK73" s="196" t="str">
        <f t="shared" si="36"/>
        <v>-</v>
      </c>
      <c r="AL73" s="196" t="str">
        <f t="shared" si="37"/>
        <v>-</v>
      </c>
      <c r="AM73" s="106" t="str">
        <f t="shared" si="38"/>
        <v>-</v>
      </c>
      <c r="AN73" s="109">
        <v>0</v>
      </c>
      <c r="AO73" s="195">
        <f>IFERROR(AN73/AN76,"-")</f>
        <v>0</v>
      </c>
      <c r="AP73" s="196">
        <v>0</v>
      </c>
      <c r="AQ73" s="196">
        <v>0</v>
      </c>
      <c r="AR73" s="196" t="str">
        <f t="shared" si="39"/>
        <v>-</v>
      </c>
      <c r="AS73" s="196" t="str">
        <f t="shared" si="40"/>
        <v>-</v>
      </c>
      <c r="AT73" s="106" t="str">
        <f t="shared" si="41"/>
        <v>-</v>
      </c>
      <c r="AU73" s="109">
        <v>0</v>
      </c>
      <c r="AV73" s="195">
        <f>IFERROR(AU73/AU76,"-")</f>
        <v>0</v>
      </c>
      <c r="AW73" s="196">
        <v>0</v>
      </c>
      <c r="AX73" s="196">
        <v>0</v>
      </c>
      <c r="AY73" s="196" t="str">
        <f t="shared" si="42"/>
        <v>-</v>
      </c>
      <c r="AZ73" s="196" t="str">
        <f t="shared" si="43"/>
        <v>-</v>
      </c>
      <c r="BA73" s="106" t="str">
        <f t="shared" si="44"/>
        <v>-</v>
      </c>
      <c r="BB73" s="109">
        <v>0</v>
      </c>
      <c r="BC73" s="195">
        <f>IFERROR(BB73/BB76,"-")</f>
        <v>0</v>
      </c>
      <c r="BD73" s="196">
        <v>0</v>
      </c>
      <c r="BE73" s="196">
        <v>0</v>
      </c>
      <c r="BF73" s="196" t="str">
        <f t="shared" si="45"/>
        <v>-</v>
      </c>
      <c r="BG73" s="196" t="str">
        <f t="shared" si="46"/>
        <v>-</v>
      </c>
      <c r="BH73" s="106" t="str">
        <f t="shared" si="47"/>
        <v>-</v>
      </c>
      <c r="BJ73" s="59"/>
    </row>
    <row r="74" spans="2:62" s="8" customFormat="1">
      <c r="B74" s="412"/>
      <c r="C74" s="419"/>
      <c r="D74" s="105" t="s">
        <v>145</v>
      </c>
      <c r="E74" s="110">
        <v>0</v>
      </c>
      <c r="F74" s="197">
        <f>IFERROR(E74/E76,"-")</f>
        <v>0</v>
      </c>
      <c r="G74" s="52">
        <v>0</v>
      </c>
      <c r="H74" s="52">
        <v>0</v>
      </c>
      <c r="I74" s="52" t="str">
        <f t="shared" si="24"/>
        <v>-</v>
      </c>
      <c r="J74" s="52" t="str">
        <f t="shared" si="25"/>
        <v>-</v>
      </c>
      <c r="K74" s="10" t="str">
        <f t="shared" si="26"/>
        <v>-</v>
      </c>
      <c r="L74" s="110">
        <v>0</v>
      </c>
      <c r="M74" s="197">
        <f>IFERROR(L74/L76,"-")</f>
        <v>0</v>
      </c>
      <c r="N74" s="52">
        <v>0</v>
      </c>
      <c r="O74" s="52">
        <v>0</v>
      </c>
      <c r="P74" s="52" t="str">
        <f t="shared" si="27"/>
        <v>-</v>
      </c>
      <c r="Q74" s="52" t="str">
        <f t="shared" si="28"/>
        <v>-</v>
      </c>
      <c r="R74" s="10" t="str">
        <f t="shared" si="29"/>
        <v>-</v>
      </c>
      <c r="S74" s="110">
        <v>0</v>
      </c>
      <c r="T74" s="197">
        <f>IFERROR(S74/S76,"-")</f>
        <v>0</v>
      </c>
      <c r="U74" s="52">
        <v>0</v>
      </c>
      <c r="V74" s="52">
        <v>0</v>
      </c>
      <c r="W74" s="52" t="str">
        <f t="shared" si="30"/>
        <v>-</v>
      </c>
      <c r="X74" s="52" t="str">
        <f t="shared" si="31"/>
        <v>-</v>
      </c>
      <c r="Y74" s="10" t="str">
        <f t="shared" si="32"/>
        <v>-</v>
      </c>
      <c r="Z74" s="110">
        <v>0</v>
      </c>
      <c r="AA74" s="197">
        <f>IFERROR(Z74/Z76,"-")</f>
        <v>0</v>
      </c>
      <c r="AB74" s="52">
        <v>0</v>
      </c>
      <c r="AC74" s="52">
        <v>0</v>
      </c>
      <c r="AD74" s="52" t="str">
        <f t="shared" si="33"/>
        <v>-</v>
      </c>
      <c r="AE74" s="52" t="str">
        <f t="shared" si="34"/>
        <v>-</v>
      </c>
      <c r="AF74" s="10" t="str">
        <f t="shared" si="35"/>
        <v>-</v>
      </c>
      <c r="AG74" s="110">
        <v>0</v>
      </c>
      <c r="AH74" s="197">
        <f>IFERROR(AG74/AG76,"-")</f>
        <v>0</v>
      </c>
      <c r="AI74" s="52">
        <v>0</v>
      </c>
      <c r="AJ74" s="52">
        <v>0</v>
      </c>
      <c r="AK74" s="52" t="str">
        <f t="shared" si="36"/>
        <v>-</v>
      </c>
      <c r="AL74" s="52" t="str">
        <f t="shared" si="37"/>
        <v>-</v>
      </c>
      <c r="AM74" s="10" t="str">
        <f t="shared" si="38"/>
        <v>-</v>
      </c>
      <c r="AN74" s="110">
        <v>0</v>
      </c>
      <c r="AO74" s="197">
        <f>IFERROR(AN74/AN76,"-")</f>
        <v>0</v>
      </c>
      <c r="AP74" s="52">
        <v>0</v>
      </c>
      <c r="AQ74" s="52">
        <v>0</v>
      </c>
      <c r="AR74" s="52" t="str">
        <f t="shared" si="39"/>
        <v>-</v>
      </c>
      <c r="AS74" s="52" t="str">
        <f t="shared" si="40"/>
        <v>-</v>
      </c>
      <c r="AT74" s="10" t="str">
        <f t="shared" si="41"/>
        <v>-</v>
      </c>
      <c r="AU74" s="110">
        <v>0</v>
      </c>
      <c r="AV74" s="197">
        <f>IFERROR(AU74/AU76,"-")</f>
        <v>0</v>
      </c>
      <c r="AW74" s="52">
        <v>0</v>
      </c>
      <c r="AX74" s="52">
        <v>0</v>
      </c>
      <c r="AY74" s="52" t="str">
        <f t="shared" si="42"/>
        <v>-</v>
      </c>
      <c r="AZ74" s="52" t="str">
        <f t="shared" si="43"/>
        <v>-</v>
      </c>
      <c r="BA74" s="10" t="str">
        <f t="shared" si="44"/>
        <v>-</v>
      </c>
      <c r="BB74" s="110">
        <v>0</v>
      </c>
      <c r="BC74" s="197">
        <f>IFERROR(BB74/BB76,"-")</f>
        <v>0</v>
      </c>
      <c r="BD74" s="52">
        <v>0</v>
      </c>
      <c r="BE74" s="52">
        <v>0</v>
      </c>
      <c r="BF74" s="52" t="str">
        <f t="shared" si="45"/>
        <v>-</v>
      </c>
      <c r="BG74" s="52" t="str">
        <f t="shared" si="46"/>
        <v>-</v>
      </c>
      <c r="BH74" s="10" t="str">
        <f t="shared" si="47"/>
        <v>-</v>
      </c>
      <c r="BJ74" s="59"/>
    </row>
    <row r="75" spans="2:62" s="8" customFormat="1">
      <c r="B75" s="412"/>
      <c r="C75" s="419"/>
      <c r="D75" s="108" t="s">
        <v>146</v>
      </c>
      <c r="E75" s="111">
        <v>0</v>
      </c>
      <c r="F75" s="198">
        <f>IFERROR(E75/E76,"-")</f>
        <v>0</v>
      </c>
      <c r="G75" s="98">
        <v>0</v>
      </c>
      <c r="H75" s="98">
        <v>0</v>
      </c>
      <c r="I75" s="98" t="str">
        <f t="shared" si="24"/>
        <v>-</v>
      </c>
      <c r="J75" s="98" t="str">
        <f t="shared" si="25"/>
        <v>-</v>
      </c>
      <c r="K75" s="26" t="str">
        <f t="shared" si="26"/>
        <v>-</v>
      </c>
      <c r="L75" s="111">
        <v>0</v>
      </c>
      <c r="M75" s="198">
        <f>IFERROR(L75/L76,"-")</f>
        <v>0</v>
      </c>
      <c r="N75" s="98">
        <v>0</v>
      </c>
      <c r="O75" s="98">
        <v>0</v>
      </c>
      <c r="P75" s="98" t="str">
        <f t="shared" si="27"/>
        <v>-</v>
      </c>
      <c r="Q75" s="98" t="str">
        <f t="shared" si="28"/>
        <v>-</v>
      </c>
      <c r="R75" s="26" t="str">
        <f t="shared" si="29"/>
        <v>-</v>
      </c>
      <c r="S75" s="111">
        <v>0</v>
      </c>
      <c r="T75" s="198">
        <f>IFERROR(S75/S76,"-")</f>
        <v>0</v>
      </c>
      <c r="U75" s="98">
        <v>0</v>
      </c>
      <c r="V75" s="98">
        <v>0</v>
      </c>
      <c r="W75" s="98" t="str">
        <f t="shared" si="30"/>
        <v>-</v>
      </c>
      <c r="X75" s="98" t="str">
        <f t="shared" si="31"/>
        <v>-</v>
      </c>
      <c r="Y75" s="26" t="str">
        <f t="shared" si="32"/>
        <v>-</v>
      </c>
      <c r="Z75" s="111">
        <v>0</v>
      </c>
      <c r="AA75" s="198">
        <f>IFERROR(Z75/Z76,"-")</f>
        <v>0</v>
      </c>
      <c r="AB75" s="98">
        <v>0</v>
      </c>
      <c r="AC75" s="98">
        <v>0</v>
      </c>
      <c r="AD75" s="98" t="str">
        <f t="shared" si="33"/>
        <v>-</v>
      </c>
      <c r="AE75" s="98" t="str">
        <f t="shared" si="34"/>
        <v>-</v>
      </c>
      <c r="AF75" s="26" t="str">
        <f t="shared" si="35"/>
        <v>-</v>
      </c>
      <c r="AG75" s="111">
        <v>0</v>
      </c>
      <c r="AH75" s="198">
        <f>IFERROR(AG75/AG76,"-")</f>
        <v>0</v>
      </c>
      <c r="AI75" s="98">
        <v>0</v>
      </c>
      <c r="AJ75" s="98">
        <v>0</v>
      </c>
      <c r="AK75" s="98" t="str">
        <f t="shared" si="36"/>
        <v>-</v>
      </c>
      <c r="AL75" s="98" t="str">
        <f t="shared" si="37"/>
        <v>-</v>
      </c>
      <c r="AM75" s="26" t="str">
        <f t="shared" si="38"/>
        <v>-</v>
      </c>
      <c r="AN75" s="111">
        <v>0</v>
      </c>
      <c r="AO75" s="198">
        <f>IFERROR(AN75/AN76,"-")</f>
        <v>0</v>
      </c>
      <c r="AP75" s="98">
        <v>0</v>
      </c>
      <c r="AQ75" s="98">
        <v>0</v>
      </c>
      <c r="AR75" s="98" t="str">
        <f t="shared" si="39"/>
        <v>-</v>
      </c>
      <c r="AS75" s="98" t="str">
        <f t="shared" si="40"/>
        <v>-</v>
      </c>
      <c r="AT75" s="26" t="str">
        <f t="shared" si="41"/>
        <v>-</v>
      </c>
      <c r="AU75" s="111">
        <v>0</v>
      </c>
      <c r="AV75" s="198">
        <f>IFERROR(AU75/AU76,"-")</f>
        <v>0</v>
      </c>
      <c r="AW75" s="98">
        <v>0</v>
      </c>
      <c r="AX75" s="98">
        <v>0</v>
      </c>
      <c r="AY75" s="98" t="str">
        <f t="shared" si="42"/>
        <v>-</v>
      </c>
      <c r="AZ75" s="98" t="str">
        <f t="shared" si="43"/>
        <v>-</v>
      </c>
      <c r="BA75" s="26" t="str">
        <f t="shared" si="44"/>
        <v>-</v>
      </c>
      <c r="BB75" s="111">
        <v>0</v>
      </c>
      <c r="BC75" s="198">
        <f>IFERROR(BB75/BB76,"-")</f>
        <v>0</v>
      </c>
      <c r="BD75" s="98">
        <v>0</v>
      </c>
      <c r="BE75" s="98">
        <v>0</v>
      </c>
      <c r="BF75" s="98" t="str">
        <f t="shared" si="45"/>
        <v>-</v>
      </c>
      <c r="BG75" s="98" t="str">
        <f t="shared" si="46"/>
        <v>-</v>
      </c>
      <c r="BH75" s="26" t="str">
        <f t="shared" si="47"/>
        <v>-</v>
      </c>
      <c r="BJ75" s="59"/>
    </row>
    <row r="76" spans="2:62" s="8" customFormat="1">
      <c r="B76" s="413"/>
      <c r="C76" s="420"/>
      <c r="D76" s="226" t="s">
        <v>64</v>
      </c>
      <c r="E76" s="112">
        <f>SUM(E68:E75)</f>
        <v>63</v>
      </c>
      <c r="F76" s="199">
        <f>IFERROR(E76/E76,"-")</f>
        <v>1</v>
      </c>
      <c r="G76" s="99">
        <f>SUM(G68:G75)</f>
        <v>0</v>
      </c>
      <c r="H76" s="99">
        <f>SUM(H68:H75)</f>
        <v>0</v>
      </c>
      <c r="I76" s="99">
        <f t="shared" si="24"/>
        <v>0</v>
      </c>
      <c r="J76" s="99" t="str">
        <f t="shared" si="25"/>
        <v>-</v>
      </c>
      <c r="K76" s="87">
        <f t="shared" si="26"/>
        <v>0</v>
      </c>
      <c r="L76" s="112">
        <f>SUM(L68:L75)</f>
        <v>548</v>
      </c>
      <c r="M76" s="199">
        <f>IFERROR(L76/L76,"-")</f>
        <v>1</v>
      </c>
      <c r="N76" s="99">
        <f>SUM(N68:N75)</f>
        <v>868403</v>
      </c>
      <c r="O76" s="99">
        <f>SUM(O68:O75)</f>
        <v>1</v>
      </c>
      <c r="P76" s="99">
        <f t="shared" si="27"/>
        <v>1584.6770072992701</v>
      </c>
      <c r="Q76" s="99">
        <f t="shared" si="28"/>
        <v>868403</v>
      </c>
      <c r="R76" s="87">
        <f t="shared" si="29"/>
        <v>1.8248175182481751E-3</v>
      </c>
      <c r="S76" s="112">
        <f>SUM(S68:S75)</f>
        <v>24</v>
      </c>
      <c r="T76" s="199">
        <f>IFERROR(S76/S76,"-")</f>
        <v>1</v>
      </c>
      <c r="U76" s="99">
        <f>SUM(U68:U75)</f>
        <v>0</v>
      </c>
      <c r="V76" s="99">
        <f>SUM(V68:V75)</f>
        <v>0</v>
      </c>
      <c r="W76" s="99">
        <f t="shared" si="30"/>
        <v>0</v>
      </c>
      <c r="X76" s="99" t="str">
        <f t="shared" si="31"/>
        <v>-</v>
      </c>
      <c r="Y76" s="87">
        <f t="shared" si="32"/>
        <v>0</v>
      </c>
      <c r="Z76" s="112">
        <f>SUM(Z68:Z75)</f>
        <v>57</v>
      </c>
      <c r="AA76" s="199">
        <f>IFERROR(Z76/Z76,"-")</f>
        <v>1</v>
      </c>
      <c r="AB76" s="99">
        <f>SUM(AB68:AB75)</f>
        <v>0</v>
      </c>
      <c r="AC76" s="99">
        <f>SUM(AC68:AC75)</f>
        <v>0</v>
      </c>
      <c r="AD76" s="99">
        <f t="shared" si="33"/>
        <v>0</v>
      </c>
      <c r="AE76" s="99" t="str">
        <f t="shared" si="34"/>
        <v>-</v>
      </c>
      <c r="AF76" s="87">
        <f t="shared" si="35"/>
        <v>0</v>
      </c>
      <c r="AG76" s="112">
        <f>SUM(AG68:AG75)</f>
        <v>199</v>
      </c>
      <c r="AH76" s="199">
        <f>IFERROR(AG76/AG76,"-")</f>
        <v>1</v>
      </c>
      <c r="AI76" s="99">
        <f>SUM(AI68:AI75)</f>
        <v>0</v>
      </c>
      <c r="AJ76" s="99">
        <f>SUM(AJ68:AJ75)</f>
        <v>0</v>
      </c>
      <c r="AK76" s="99">
        <f t="shared" si="36"/>
        <v>0</v>
      </c>
      <c r="AL76" s="99" t="str">
        <f t="shared" si="37"/>
        <v>-</v>
      </c>
      <c r="AM76" s="87">
        <f t="shared" si="38"/>
        <v>0</v>
      </c>
      <c r="AN76" s="112">
        <f>SUM(AN68:AN75)</f>
        <v>267</v>
      </c>
      <c r="AO76" s="199">
        <f>IFERROR(AN76/AN76,"-")</f>
        <v>1</v>
      </c>
      <c r="AP76" s="99">
        <f>SUM(AP68:AP75)</f>
        <v>0</v>
      </c>
      <c r="AQ76" s="99">
        <f>SUM(AQ68:AQ75)</f>
        <v>0</v>
      </c>
      <c r="AR76" s="99">
        <f t="shared" si="39"/>
        <v>0</v>
      </c>
      <c r="AS76" s="99" t="str">
        <f t="shared" si="40"/>
        <v>-</v>
      </c>
      <c r="AT76" s="87">
        <f t="shared" si="41"/>
        <v>0</v>
      </c>
      <c r="AU76" s="112">
        <f>SUM(AU68:AU75)</f>
        <v>1</v>
      </c>
      <c r="AV76" s="199">
        <f>IFERROR(AU76/AU76,"-")</f>
        <v>1</v>
      </c>
      <c r="AW76" s="99">
        <f>SUM(AW68:AW75)</f>
        <v>868403</v>
      </c>
      <c r="AX76" s="99">
        <f>SUM(AX68:AX75)</f>
        <v>1</v>
      </c>
      <c r="AY76" s="99">
        <f t="shared" si="42"/>
        <v>868403</v>
      </c>
      <c r="AZ76" s="99">
        <f t="shared" si="43"/>
        <v>868403</v>
      </c>
      <c r="BA76" s="87">
        <f t="shared" si="44"/>
        <v>1</v>
      </c>
      <c r="BB76" s="112">
        <f>SUM(BB68:BB75)</f>
        <v>288</v>
      </c>
      <c r="BC76" s="199">
        <f>IFERROR(BB76/BB76,"-")</f>
        <v>1</v>
      </c>
      <c r="BD76" s="99">
        <f>SUM(BD68:BD75)</f>
        <v>0</v>
      </c>
      <c r="BE76" s="99">
        <f>SUM(BE68:BE75)</f>
        <v>0</v>
      </c>
      <c r="BF76" s="99">
        <f t="shared" si="45"/>
        <v>0</v>
      </c>
      <c r="BG76" s="99" t="str">
        <f t="shared" si="46"/>
        <v>-</v>
      </c>
      <c r="BH76" s="87">
        <f t="shared" si="47"/>
        <v>0</v>
      </c>
      <c r="BJ76" s="59"/>
    </row>
    <row r="77" spans="2:62" s="8" customFormat="1">
      <c r="B77" s="411">
        <v>9</v>
      </c>
      <c r="C77" s="418" t="s">
        <v>86</v>
      </c>
      <c r="D77" s="105" t="s">
        <v>142</v>
      </c>
      <c r="E77" s="109">
        <v>20</v>
      </c>
      <c r="F77" s="195">
        <f>IFERROR(E77/E85,"-")</f>
        <v>1</v>
      </c>
      <c r="G77" s="196">
        <v>0</v>
      </c>
      <c r="H77" s="196">
        <v>0</v>
      </c>
      <c r="I77" s="196">
        <f t="shared" si="24"/>
        <v>0</v>
      </c>
      <c r="J77" s="196" t="str">
        <f t="shared" si="25"/>
        <v>-</v>
      </c>
      <c r="K77" s="106">
        <f t="shared" si="26"/>
        <v>0</v>
      </c>
      <c r="L77" s="109">
        <v>273</v>
      </c>
      <c r="M77" s="195">
        <f>IFERROR(L77/L85,"-")</f>
        <v>1</v>
      </c>
      <c r="N77" s="196">
        <v>0</v>
      </c>
      <c r="O77" s="196">
        <v>0</v>
      </c>
      <c r="P77" s="196">
        <f t="shared" si="27"/>
        <v>0</v>
      </c>
      <c r="Q77" s="196" t="str">
        <f t="shared" si="28"/>
        <v>-</v>
      </c>
      <c r="R77" s="106">
        <f t="shared" si="29"/>
        <v>0</v>
      </c>
      <c r="S77" s="109">
        <v>15</v>
      </c>
      <c r="T77" s="195">
        <f>IFERROR(S77/S85,"-")</f>
        <v>1</v>
      </c>
      <c r="U77" s="196">
        <v>0</v>
      </c>
      <c r="V77" s="196">
        <v>0</v>
      </c>
      <c r="W77" s="196">
        <f t="shared" si="30"/>
        <v>0</v>
      </c>
      <c r="X77" s="196" t="str">
        <f t="shared" si="31"/>
        <v>-</v>
      </c>
      <c r="Y77" s="106">
        <f t="shared" si="32"/>
        <v>0</v>
      </c>
      <c r="Z77" s="109">
        <v>29</v>
      </c>
      <c r="AA77" s="195">
        <f>IFERROR(Z77/Z85,"-")</f>
        <v>1</v>
      </c>
      <c r="AB77" s="196">
        <v>0</v>
      </c>
      <c r="AC77" s="196">
        <v>0</v>
      </c>
      <c r="AD77" s="196">
        <f t="shared" si="33"/>
        <v>0</v>
      </c>
      <c r="AE77" s="196" t="str">
        <f t="shared" si="34"/>
        <v>-</v>
      </c>
      <c r="AF77" s="106">
        <f t="shared" si="35"/>
        <v>0</v>
      </c>
      <c r="AG77" s="109">
        <v>100</v>
      </c>
      <c r="AH77" s="195">
        <f>IFERROR(AG77/AG85,"-")</f>
        <v>1</v>
      </c>
      <c r="AI77" s="196">
        <v>0</v>
      </c>
      <c r="AJ77" s="196">
        <v>0</v>
      </c>
      <c r="AK77" s="196">
        <f t="shared" si="36"/>
        <v>0</v>
      </c>
      <c r="AL77" s="196" t="str">
        <f t="shared" si="37"/>
        <v>-</v>
      </c>
      <c r="AM77" s="106">
        <f t="shared" si="38"/>
        <v>0</v>
      </c>
      <c r="AN77" s="109">
        <v>129</v>
      </c>
      <c r="AO77" s="195">
        <f>IFERROR(AN77/AN85,"-")</f>
        <v>1</v>
      </c>
      <c r="AP77" s="196">
        <v>0</v>
      </c>
      <c r="AQ77" s="196">
        <v>0</v>
      </c>
      <c r="AR77" s="196">
        <f t="shared" si="39"/>
        <v>0</v>
      </c>
      <c r="AS77" s="196" t="str">
        <f t="shared" si="40"/>
        <v>-</v>
      </c>
      <c r="AT77" s="106">
        <f t="shared" si="41"/>
        <v>0</v>
      </c>
      <c r="AU77" s="109">
        <v>0</v>
      </c>
      <c r="AV77" s="195" t="str">
        <f>IFERROR(AU77/AU85,"-")</f>
        <v>-</v>
      </c>
      <c r="AW77" s="196">
        <v>0</v>
      </c>
      <c r="AX77" s="196">
        <v>0</v>
      </c>
      <c r="AY77" s="196" t="str">
        <f t="shared" si="42"/>
        <v>-</v>
      </c>
      <c r="AZ77" s="196" t="str">
        <f t="shared" si="43"/>
        <v>-</v>
      </c>
      <c r="BA77" s="106" t="str">
        <f t="shared" si="44"/>
        <v>-</v>
      </c>
      <c r="BB77" s="109">
        <v>142</v>
      </c>
      <c r="BC77" s="195">
        <f>IFERROR(BB77/BB85,"-")</f>
        <v>1</v>
      </c>
      <c r="BD77" s="196">
        <v>0</v>
      </c>
      <c r="BE77" s="196">
        <v>0</v>
      </c>
      <c r="BF77" s="196">
        <f t="shared" si="45"/>
        <v>0</v>
      </c>
      <c r="BG77" s="196" t="str">
        <f t="shared" si="46"/>
        <v>-</v>
      </c>
      <c r="BH77" s="106">
        <f t="shared" si="47"/>
        <v>0</v>
      </c>
      <c r="BJ77" s="59"/>
    </row>
    <row r="78" spans="2:62" s="8" customFormat="1">
      <c r="B78" s="412"/>
      <c r="C78" s="419"/>
      <c r="D78" s="105" t="s">
        <v>139</v>
      </c>
      <c r="E78" s="110">
        <v>0</v>
      </c>
      <c r="F78" s="197">
        <f>IFERROR(E78/E85,"-")</f>
        <v>0</v>
      </c>
      <c r="G78" s="52">
        <v>0</v>
      </c>
      <c r="H78" s="52">
        <v>0</v>
      </c>
      <c r="I78" s="52" t="str">
        <f t="shared" ref="I78:I141" si="48">IFERROR(G78/E78,"-")</f>
        <v>-</v>
      </c>
      <c r="J78" s="52" t="str">
        <f t="shared" si="25"/>
        <v>-</v>
      </c>
      <c r="K78" s="10" t="str">
        <f t="shared" si="26"/>
        <v>-</v>
      </c>
      <c r="L78" s="110">
        <v>0</v>
      </c>
      <c r="M78" s="197">
        <f>IFERROR(L78/L85,"-")</f>
        <v>0</v>
      </c>
      <c r="N78" s="52">
        <v>0</v>
      </c>
      <c r="O78" s="52">
        <v>0</v>
      </c>
      <c r="P78" s="52" t="str">
        <f t="shared" si="27"/>
        <v>-</v>
      </c>
      <c r="Q78" s="52" t="str">
        <f t="shared" si="28"/>
        <v>-</v>
      </c>
      <c r="R78" s="10" t="str">
        <f t="shared" si="29"/>
        <v>-</v>
      </c>
      <c r="S78" s="110">
        <v>0</v>
      </c>
      <c r="T78" s="197">
        <f>IFERROR(S78/S85,"-")</f>
        <v>0</v>
      </c>
      <c r="U78" s="52">
        <v>0</v>
      </c>
      <c r="V78" s="52">
        <v>0</v>
      </c>
      <c r="W78" s="52" t="str">
        <f t="shared" si="30"/>
        <v>-</v>
      </c>
      <c r="X78" s="52" t="str">
        <f t="shared" si="31"/>
        <v>-</v>
      </c>
      <c r="Y78" s="10" t="str">
        <f t="shared" si="32"/>
        <v>-</v>
      </c>
      <c r="Z78" s="110">
        <v>0</v>
      </c>
      <c r="AA78" s="197">
        <f>IFERROR(Z78/Z85,"-")</f>
        <v>0</v>
      </c>
      <c r="AB78" s="52">
        <v>0</v>
      </c>
      <c r="AC78" s="52">
        <v>0</v>
      </c>
      <c r="AD78" s="52" t="str">
        <f t="shared" si="33"/>
        <v>-</v>
      </c>
      <c r="AE78" s="52" t="str">
        <f t="shared" si="34"/>
        <v>-</v>
      </c>
      <c r="AF78" s="10" t="str">
        <f t="shared" si="35"/>
        <v>-</v>
      </c>
      <c r="AG78" s="110">
        <v>0</v>
      </c>
      <c r="AH78" s="197">
        <f>IFERROR(AG78/AG85,"-")</f>
        <v>0</v>
      </c>
      <c r="AI78" s="52">
        <v>0</v>
      </c>
      <c r="AJ78" s="52">
        <v>0</v>
      </c>
      <c r="AK78" s="52" t="str">
        <f t="shared" si="36"/>
        <v>-</v>
      </c>
      <c r="AL78" s="52" t="str">
        <f t="shared" si="37"/>
        <v>-</v>
      </c>
      <c r="AM78" s="10" t="str">
        <f t="shared" si="38"/>
        <v>-</v>
      </c>
      <c r="AN78" s="110">
        <v>0</v>
      </c>
      <c r="AO78" s="197">
        <f>IFERROR(AN78/AN85,"-")</f>
        <v>0</v>
      </c>
      <c r="AP78" s="52">
        <v>0</v>
      </c>
      <c r="AQ78" s="52">
        <v>0</v>
      </c>
      <c r="AR78" s="52" t="str">
        <f t="shared" si="39"/>
        <v>-</v>
      </c>
      <c r="AS78" s="52" t="str">
        <f t="shared" si="40"/>
        <v>-</v>
      </c>
      <c r="AT78" s="10" t="str">
        <f t="shared" si="41"/>
        <v>-</v>
      </c>
      <c r="AU78" s="110">
        <v>0</v>
      </c>
      <c r="AV78" s="197" t="str">
        <f>IFERROR(AU78/AU85,"-")</f>
        <v>-</v>
      </c>
      <c r="AW78" s="52">
        <v>0</v>
      </c>
      <c r="AX78" s="52">
        <v>0</v>
      </c>
      <c r="AY78" s="52" t="str">
        <f t="shared" si="42"/>
        <v>-</v>
      </c>
      <c r="AZ78" s="52" t="str">
        <f t="shared" si="43"/>
        <v>-</v>
      </c>
      <c r="BA78" s="10" t="str">
        <f t="shared" si="44"/>
        <v>-</v>
      </c>
      <c r="BB78" s="110">
        <v>0</v>
      </c>
      <c r="BC78" s="197">
        <f>IFERROR(BB78/BB85,"-")</f>
        <v>0</v>
      </c>
      <c r="BD78" s="52">
        <v>0</v>
      </c>
      <c r="BE78" s="52">
        <v>0</v>
      </c>
      <c r="BF78" s="52" t="str">
        <f t="shared" si="45"/>
        <v>-</v>
      </c>
      <c r="BG78" s="52" t="str">
        <f t="shared" si="46"/>
        <v>-</v>
      </c>
      <c r="BH78" s="10" t="str">
        <f t="shared" si="47"/>
        <v>-</v>
      </c>
      <c r="BJ78" s="59"/>
    </row>
    <row r="79" spans="2:62" s="8" customFormat="1">
      <c r="B79" s="412"/>
      <c r="C79" s="419"/>
      <c r="D79" s="105" t="s">
        <v>140</v>
      </c>
      <c r="E79" s="110">
        <v>0</v>
      </c>
      <c r="F79" s="197">
        <f>IFERROR(E79/E85,"-")</f>
        <v>0</v>
      </c>
      <c r="G79" s="52">
        <v>0</v>
      </c>
      <c r="H79" s="52">
        <v>0</v>
      </c>
      <c r="I79" s="52" t="str">
        <f t="shared" si="48"/>
        <v>-</v>
      </c>
      <c r="J79" s="52" t="str">
        <f t="shared" si="25"/>
        <v>-</v>
      </c>
      <c r="K79" s="10" t="str">
        <f t="shared" si="26"/>
        <v>-</v>
      </c>
      <c r="L79" s="110">
        <v>0</v>
      </c>
      <c r="M79" s="197">
        <f>IFERROR(L79/L85,"-")</f>
        <v>0</v>
      </c>
      <c r="N79" s="52">
        <v>0</v>
      </c>
      <c r="O79" s="52">
        <v>0</v>
      </c>
      <c r="P79" s="52" t="str">
        <f t="shared" si="27"/>
        <v>-</v>
      </c>
      <c r="Q79" s="52" t="str">
        <f t="shared" si="28"/>
        <v>-</v>
      </c>
      <c r="R79" s="10" t="str">
        <f t="shared" si="29"/>
        <v>-</v>
      </c>
      <c r="S79" s="110">
        <v>0</v>
      </c>
      <c r="T79" s="197">
        <f>IFERROR(S79/S85,"-")</f>
        <v>0</v>
      </c>
      <c r="U79" s="52">
        <v>0</v>
      </c>
      <c r="V79" s="52">
        <v>0</v>
      </c>
      <c r="W79" s="52" t="str">
        <f t="shared" si="30"/>
        <v>-</v>
      </c>
      <c r="X79" s="52" t="str">
        <f t="shared" si="31"/>
        <v>-</v>
      </c>
      <c r="Y79" s="10" t="str">
        <f t="shared" si="32"/>
        <v>-</v>
      </c>
      <c r="Z79" s="110">
        <v>0</v>
      </c>
      <c r="AA79" s="197">
        <f>IFERROR(Z79/Z85,"-")</f>
        <v>0</v>
      </c>
      <c r="AB79" s="52">
        <v>0</v>
      </c>
      <c r="AC79" s="52">
        <v>0</v>
      </c>
      <c r="AD79" s="52" t="str">
        <f t="shared" si="33"/>
        <v>-</v>
      </c>
      <c r="AE79" s="52" t="str">
        <f t="shared" si="34"/>
        <v>-</v>
      </c>
      <c r="AF79" s="10" t="str">
        <f t="shared" si="35"/>
        <v>-</v>
      </c>
      <c r="AG79" s="110">
        <v>0</v>
      </c>
      <c r="AH79" s="197">
        <f>IFERROR(AG79/AG85,"-")</f>
        <v>0</v>
      </c>
      <c r="AI79" s="52">
        <v>0</v>
      </c>
      <c r="AJ79" s="52">
        <v>0</v>
      </c>
      <c r="AK79" s="52" t="str">
        <f t="shared" si="36"/>
        <v>-</v>
      </c>
      <c r="AL79" s="52" t="str">
        <f t="shared" si="37"/>
        <v>-</v>
      </c>
      <c r="AM79" s="10" t="str">
        <f t="shared" si="38"/>
        <v>-</v>
      </c>
      <c r="AN79" s="110">
        <v>0</v>
      </c>
      <c r="AO79" s="197">
        <f>IFERROR(AN79/AN85,"-")</f>
        <v>0</v>
      </c>
      <c r="AP79" s="52">
        <v>0</v>
      </c>
      <c r="AQ79" s="52">
        <v>0</v>
      </c>
      <c r="AR79" s="52" t="str">
        <f t="shared" si="39"/>
        <v>-</v>
      </c>
      <c r="AS79" s="52" t="str">
        <f t="shared" si="40"/>
        <v>-</v>
      </c>
      <c r="AT79" s="10" t="str">
        <f t="shared" si="41"/>
        <v>-</v>
      </c>
      <c r="AU79" s="110">
        <v>0</v>
      </c>
      <c r="AV79" s="197" t="str">
        <f>IFERROR(AU79/AU85,"-")</f>
        <v>-</v>
      </c>
      <c r="AW79" s="52">
        <v>0</v>
      </c>
      <c r="AX79" s="52">
        <v>0</v>
      </c>
      <c r="AY79" s="52" t="str">
        <f t="shared" si="42"/>
        <v>-</v>
      </c>
      <c r="AZ79" s="52" t="str">
        <f t="shared" si="43"/>
        <v>-</v>
      </c>
      <c r="BA79" s="10" t="str">
        <f t="shared" si="44"/>
        <v>-</v>
      </c>
      <c r="BB79" s="110">
        <v>0</v>
      </c>
      <c r="BC79" s="197">
        <f>IFERROR(BB79/BB85,"-")</f>
        <v>0</v>
      </c>
      <c r="BD79" s="52">
        <v>0</v>
      </c>
      <c r="BE79" s="52">
        <v>0</v>
      </c>
      <c r="BF79" s="52" t="str">
        <f t="shared" si="45"/>
        <v>-</v>
      </c>
      <c r="BG79" s="52" t="str">
        <f t="shared" si="46"/>
        <v>-</v>
      </c>
      <c r="BH79" s="10" t="str">
        <f t="shared" si="47"/>
        <v>-</v>
      </c>
      <c r="BJ79" s="59"/>
    </row>
    <row r="80" spans="2:62" s="8" customFormat="1">
      <c r="B80" s="412"/>
      <c r="C80" s="419"/>
      <c r="D80" s="105" t="s">
        <v>141</v>
      </c>
      <c r="E80" s="109">
        <v>0</v>
      </c>
      <c r="F80" s="195">
        <f>IFERROR(E80/E85,"-")</f>
        <v>0</v>
      </c>
      <c r="G80" s="196">
        <v>0</v>
      </c>
      <c r="H80" s="196">
        <v>0</v>
      </c>
      <c r="I80" s="196" t="str">
        <f t="shared" si="48"/>
        <v>-</v>
      </c>
      <c r="J80" s="196" t="str">
        <f t="shared" si="25"/>
        <v>-</v>
      </c>
      <c r="K80" s="106" t="str">
        <f t="shared" si="26"/>
        <v>-</v>
      </c>
      <c r="L80" s="109">
        <v>0</v>
      </c>
      <c r="M80" s="195">
        <f>IFERROR(L80/L85,"-")</f>
        <v>0</v>
      </c>
      <c r="N80" s="196">
        <v>0</v>
      </c>
      <c r="O80" s="196">
        <v>0</v>
      </c>
      <c r="P80" s="196" t="str">
        <f t="shared" si="27"/>
        <v>-</v>
      </c>
      <c r="Q80" s="196" t="str">
        <f t="shared" si="28"/>
        <v>-</v>
      </c>
      <c r="R80" s="106" t="str">
        <f t="shared" si="29"/>
        <v>-</v>
      </c>
      <c r="S80" s="109">
        <v>0</v>
      </c>
      <c r="T80" s="195">
        <f>IFERROR(S80/S85,"-")</f>
        <v>0</v>
      </c>
      <c r="U80" s="196">
        <v>0</v>
      </c>
      <c r="V80" s="196">
        <v>0</v>
      </c>
      <c r="W80" s="196" t="str">
        <f t="shared" si="30"/>
        <v>-</v>
      </c>
      <c r="X80" s="196" t="str">
        <f t="shared" si="31"/>
        <v>-</v>
      </c>
      <c r="Y80" s="106" t="str">
        <f t="shared" si="32"/>
        <v>-</v>
      </c>
      <c r="Z80" s="109">
        <v>0</v>
      </c>
      <c r="AA80" s="195">
        <f>IFERROR(Z80/Z85,"-")</f>
        <v>0</v>
      </c>
      <c r="AB80" s="196">
        <v>0</v>
      </c>
      <c r="AC80" s="196">
        <v>0</v>
      </c>
      <c r="AD80" s="196" t="str">
        <f t="shared" si="33"/>
        <v>-</v>
      </c>
      <c r="AE80" s="196" t="str">
        <f t="shared" si="34"/>
        <v>-</v>
      </c>
      <c r="AF80" s="106" t="str">
        <f t="shared" si="35"/>
        <v>-</v>
      </c>
      <c r="AG80" s="109">
        <v>0</v>
      </c>
      <c r="AH80" s="195">
        <f>IFERROR(AG80/AG85,"-")</f>
        <v>0</v>
      </c>
      <c r="AI80" s="196">
        <v>0</v>
      </c>
      <c r="AJ80" s="196">
        <v>0</v>
      </c>
      <c r="AK80" s="196" t="str">
        <f t="shared" si="36"/>
        <v>-</v>
      </c>
      <c r="AL80" s="196" t="str">
        <f t="shared" si="37"/>
        <v>-</v>
      </c>
      <c r="AM80" s="106" t="str">
        <f t="shared" si="38"/>
        <v>-</v>
      </c>
      <c r="AN80" s="109">
        <v>0</v>
      </c>
      <c r="AO80" s="195">
        <f>IFERROR(AN80/AN85,"-")</f>
        <v>0</v>
      </c>
      <c r="AP80" s="196">
        <v>0</v>
      </c>
      <c r="AQ80" s="196">
        <v>0</v>
      </c>
      <c r="AR80" s="196" t="str">
        <f t="shared" si="39"/>
        <v>-</v>
      </c>
      <c r="AS80" s="196" t="str">
        <f t="shared" si="40"/>
        <v>-</v>
      </c>
      <c r="AT80" s="106" t="str">
        <f t="shared" si="41"/>
        <v>-</v>
      </c>
      <c r="AU80" s="109">
        <v>0</v>
      </c>
      <c r="AV80" s="195" t="str">
        <f>IFERROR(AU80/AU85,"-")</f>
        <v>-</v>
      </c>
      <c r="AW80" s="196">
        <v>0</v>
      </c>
      <c r="AX80" s="196">
        <v>0</v>
      </c>
      <c r="AY80" s="196" t="str">
        <f t="shared" si="42"/>
        <v>-</v>
      </c>
      <c r="AZ80" s="196" t="str">
        <f t="shared" si="43"/>
        <v>-</v>
      </c>
      <c r="BA80" s="106" t="str">
        <f t="shared" si="44"/>
        <v>-</v>
      </c>
      <c r="BB80" s="109">
        <v>0</v>
      </c>
      <c r="BC80" s="195">
        <f>IFERROR(BB80/BB85,"-")</f>
        <v>0</v>
      </c>
      <c r="BD80" s="196">
        <v>0</v>
      </c>
      <c r="BE80" s="196">
        <v>0</v>
      </c>
      <c r="BF80" s="196" t="str">
        <f t="shared" si="45"/>
        <v>-</v>
      </c>
      <c r="BG80" s="196" t="str">
        <f t="shared" si="46"/>
        <v>-</v>
      </c>
      <c r="BH80" s="106" t="str">
        <f t="shared" si="47"/>
        <v>-</v>
      </c>
      <c r="BJ80" s="59"/>
    </row>
    <row r="81" spans="2:62" s="8" customFormat="1">
      <c r="B81" s="412"/>
      <c r="C81" s="419"/>
      <c r="D81" s="105" t="s">
        <v>143</v>
      </c>
      <c r="E81" s="110">
        <v>0</v>
      </c>
      <c r="F81" s="197">
        <f>IFERROR(E81/E85,"-")</f>
        <v>0</v>
      </c>
      <c r="G81" s="52">
        <v>0</v>
      </c>
      <c r="H81" s="52">
        <v>0</v>
      </c>
      <c r="I81" s="52" t="str">
        <f t="shared" si="48"/>
        <v>-</v>
      </c>
      <c r="J81" s="52" t="str">
        <f t="shared" si="25"/>
        <v>-</v>
      </c>
      <c r="K81" s="10" t="str">
        <f t="shared" si="26"/>
        <v>-</v>
      </c>
      <c r="L81" s="110">
        <v>0</v>
      </c>
      <c r="M81" s="197">
        <f>IFERROR(L81/L85,"-")</f>
        <v>0</v>
      </c>
      <c r="N81" s="52">
        <v>0</v>
      </c>
      <c r="O81" s="52">
        <v>0</v>
      </c>
      <c r="P81" s="52" t="str">
        <f t="shared" si="27"/>
        <v>-</v>
      </c>
      <c r="Q81" s="52" t="str">
        <f t="shared" si="28"/>
        <v>-</v>
      </c>
      <c r="R81" s="10" t="str">
        <f t="shared" si="29"/>
        <v>-</v>
      </c>
      <c r="S81" s="110">
        <v>0</v>
      </c>
      <c r="T81" s="197">
        <f>IFERROR(S81/S85,"-")</f>
        <v>0</v>
      </c>
      <c r="U81" s="52">
        <v>0</v>
      </c>
      <c r="V81" s="52">
        <v>0</v>
      </c>
      <c r="W81" s="52" t="str">
        <f t="shared" si="30"/>
        <v>-</v>
      </c>
      <c r="X81" s="52" t="str">
        <f t="shared" si="31"/>
        <v>-</v>
      </c>
      <c r="Y81" s="10" t="str">
        <f t="shared" si="32"/>
        <v>-</v>
      </c>
      <c r="Z81" s="110">
        <v>0</v>
      </c>
      <c r="AA81" s="197">
        <f>IFERROR(Z81/Z85,"-")</f>
        <v>0</v>
      </c>
      <c r="AB81" s="52">
        <v>0</v>
      </c>
      <c r="AC81" s="52">
        <v>0</v>
      </c>
      <c r="AD81" s="52" t="str">
        <f t="shared" si="33"/>
        <v>-</v>
      </c>
      <c r="AE81" s="52" t="str">
        <f t="shared" si="34"/>
        <v>-</v>
      </c>
      <c r="AF81" s="10" t="str">
        <f t="shared" si="35"/>
        <v>-</v>
      </c>
      <c r="AG81" s="110">
        <v>0</v>
      </c>
      <c r="AH81" s="197">
        <f>IFERROR(AG81/AG85,"-")</f>
        <v>0</v>
      </c>
      <c r="AI81" s="52">
        <v>0</v>
      </c>
      <c r="AJ81" s="52">
        <v>0</v>
      </c>
      <c r="AK81" s="52" t="str">
        <f t="shared" si="36"/>
        <v>-</v>
      </c>
      <c r="AL81" s="52" t="str">
        <f t="shared" si="37"/>
        <v>-</v>
      </c>
      <c r="AM81" s="10" t="str">
        <f t="shared" si="38"/>
        <v>-</v>
      </c>
      <c r="AN81" s="110">
        <v>0</v>
      </c>
      <c r="AO81" s="197">
        <f>IFERROR(AN81/AN85,"-")</f>
        <v>0</v>
      </c>
      <c r="AP81" s="52">
        <v>0</v>
      </c>
      <c r="AQ81" s="52">
        <v>0</v>
      </c>
      <c r="AR81" s="52" t="str">
        <f t="shared" si="39"/>
        <v>-</v>
      </c>
      <c r="AS81" s="52" t="str">
        <f t="shared" si="40"/>
        <v>-</v>
      </c>
      <c r="AT81" s="10" t="str">
        <f t="shared" si="41"/>
        <v>-</v>
      </c>
      <c r="AU81" s="110">
        <v>0</v>
      </c>
      <c r="AV81" s="197" t="str">
        <f>IFERROR(AU81/AU85,"-")</f>
        <v>-</v>
      </c>
      <c r="AW81" s="52">
        <v>0</v>
      </c>
      <c r="AX81" s="52">
        <v>0</v>
      </c>
      <c r="AY81" s="52" t="str">
        <f t="shared" si="42"/>
        <v>-</v>
      </c>
      <c r="AZ81" s="52" t="str">
        <f t="shared" si="43"/>
        <v>-</v>
      </c>
      <c r="BA81" s="10" t="str">
        <f t="shared" si="44"/>
        <v>-</v>
      </c>
      <c r="BB81" s="110">
        <v>0</v>
      </c>
      <c r="BC81" s="197">
        <f>IFERROR(BB81/BB85,"-")</f>
        <v>0</v>
      </c>
      <c r="BD81" s="52">
        <v>0</v>
      </c>
      <c r="BE81" s="52">
        <v>0</v>
      </c>
      <c r="BF81" s="52" t="str">
        <f t="shared" si="45"/>
        <v>-</v>
      </c>
      <c r="BG81" s="52" t="str">
        <f t="shared" si="46"/>
        <v>-</v>
      </c>
      <c r="BH81" s="10" t="str">
        <f t="shared" si="47"/>
        <v>-</v>
      </c>
      <c r="BJ81" s="59"/>
    </row>
    <row r="82" spans="2:62" s="8" customFormat="1">
      <c r="B82" s="412"/>
      <c r="C82" s="419"/>
      <c r="D82" s="105" t="s">
        <v>144</v>
      </c>
      <c r="E82" s="109">
        <v>0</v>
      </c>
      <c r="F82" s="195">
        <f>IFERROR(E82/E85,"-")</f>
        <v>0</v>
      </c>
      <c r="G82" s="196">
        <v>0</v>
      </c>
      <c r="H82" s="196">
        <v>0</v>
      </c>
      <c r="I82" s="196" t="str">
        <f t="shared" si="48"/>
        <v>-</v>
      </c>
      <c r="J82" s="196" t="str">
        <f t="shared" si="25"/>
        <v>-</v>
      </c>
      <c r="K82" s="106" t="str">
        <f t="shared" si="26"/>
        <v>-</v>
      </c>
      <c r="L82" s="109">
        <v>0</v>
      </c>
      <c r="M82" s="195">
        <f>IFERROR(L82/L85,"-")</f>
        <v>0</v>
      </c>
      <c r="N82" s="196">
        <v>0</v>
      </c>
      <c r="O82" s="196">
        <v>0</v>
      </c>
      <c r="P82" s="196" t="str">
        <f t="shared" si="27"/>
        <v>-</v>
      </c>
      <c r="Q82" s="196" t="str">
        <f t="shared" si="28"/>
        <v>-</v>
      </c>
      <c r="R82" s="106" t="str">
        <f t="shared" si="29"/>
        <v>-</v>
      </c>
      <c r="S82" s="109">
        <v>0</v>
      </c>
      <c r="T82" s="195">
        <f>IFERROR(S82/S85,"-")</f>
        <v>0</v>
      </c>
      <c r="U82" s="196">
        <v>0</v>
      </c>
      <c r="V82" s="196">
        <v>0</v>
      </c>
      <c r="W82" s="196" t="str">
        <f t="shared" si="30"/>
        <v>-</v>
      </c>
      <c r="X82" s="196" t="str">
        <f t="shared" si="31"/>
        <v>-</v>
      </c>
      <c r="Y82" s="106" t="str">
        <f t="shared" si="32"/>
        <v>-</v>
      </c>
      <c r="Z82" s="109">
        <v>0</v>
      </c>
      <c r="AA82" s="195">
        <f>IFERROR(Z82/Z85,"-")</f>
        <v>0</v>
      </c>
      <c r="AB82" s="196">
        <v>0</v>
      </c>
      <c r="AC82" s="196">
        <v>0</v>
      </c>
      <c r="AD82" s="196" t="str">
        <f t="shared" si="33"/>
        <v>-</v>
      </c>
      <c r="AE82" s="196" t="str">
        <f t="shared" si="34"/>
        <v>-</v>
      </c>
      <c r="AF82" s="106" t="str">
        <f t="shared" si="35"/>
        <v>-</v>
      </c>
      <c r="AG82" s="109">
        <v>0</v>
      </c>
      <c r="AH82" s="195">
        <f>IFERROR(AG82/AG85,"-")</f>
        <v>0</v>
      </c>
      <c r="AI82" s="196">
        <v>0</v>
      </c>
      <c r="AJ82" s="196">
        <v>0</v>
      </c>
      <c r="AK82" s="196" t="str">
        <f t="shared" si="36"/>
        <v>-</v>
      </c>
      <c r="AL82" s="196" t="str">
        <f t="shared" si="37"/>
        <v>-</v>
      </c>
      <c r="AM82" s="106" t="str">
        <f t="shared" si="38"/>
        <v>-</v>
      </c>
      <c r="AN82" s="109">
        <v>0</v>
      </c>
      <c r="AO82" s="195">
        <f>IFERROR(AN82/AN85,"-")</f>
        <v>0</v>
      </c>
      <c r="AP82" s="196">
        <v>0</v>
      </c>
      <c r="AQ82" s="196">
        <v>0</v>
      </c>
      <c r="AR82" s="196" t="str">
        <f t="shared" si="39"/>
        <v>-</v>
      </c>
      <c r="AS82" s="196" t="str">
        <f t="shared" si="40"/>
        <v>-</v>
      </c>
      <c r="AT82" s="106" t="str">
        <f t="shared" si="41"/>
        <v>-</v>
      </c>
      <c r="AU82" s="109">
        <v>0</v>
      </c>
      <c r="AV82" s="195" t="str">
        <f>IFERROR(AU82/AU85,"-")</f>
        <v>-</v>
      </c>
      <c r="AW82" s="196">
        <v>0</v>
      </c>
      <c r="AX82" s="196">
        <v>0</v>
      </c>
      <c r="AY82" s="196" t="str">
        <f t="shared" si="42"/>
        <v>-</v>
      </c>
      <c r="AZ82" s="196" t="str">
        <f t="shared" si="43"/>
        <v>-</v>
      </c>
      <c r="BA82" s="106" t="str">
        <f t="shared" si="44"/>
        <v>-</v>
      </c>
      <c r="BB82" s="109">
        <v>0</v>
      </c>
      <c r="BC82" s="195">
        <f>IFERROR(BB82/BB85,"-")</f>
        <v>0</v>
      </c>
      <c r="BD82" s="196">
        <v>0</v>
      </c>
      <c r="BE82" s="196">
        <v>0</v>
      </c>
      <c r="BF82" s="196" t="str">
        <f t="shared" si="45"/>
        <v>-</v>
      </c>
      <c r="BG82" s="196" t="str">
        <f t="shared" si="46"/>
        <v>-</v>
      </c>
      <c r="BH82" s="106" t="str">
        <f t="shared" si="47"/>
        <v>-</v>
      </c>
      <c r="BJ82" s="59"/>
    </row>
    <row r="83" spans="2:62" s="8" customFormat="1">
      <c r="B83" s="412"/>
      <c r="C83" s="419"/>
      <c r="D83" s="105" t="s">
        <v>145</v>
      </c>
      <c r="E83" s="110">
        <v>0</v>
      </c>
      <c r="F83" s="197">
        <f>IFERROR(E83/E85,"-")</f>
        <v>0</v>
      </c>
      <c r="G83" s="52">
        <v>0</v>
      </c>
      <c r="H83" s="52">
        <v>0</v>
      </c>
      <c r="I83" s="52" t="str">
        <f t="shared" si="48"/>
        <v>-</v>
      </c>
      <c r="J83" s="52" t="str">
        <f t="shared" si="25"/>
        <v>-</v>
      </c>
      <c r="K83" s="10" t="str">
        <f t="shared" si="26"/>
        <v>-</v>
      </c>
      <c r="L83" s="110">
        <v>0</v>
      </c>
      <c r="M83" s="197">
        <f>IFERROR(L83/L85,"-")</f>
        <v>0</v>
      </c>
      <c r="N83" s="52">
        <v>0</v>
      </c>
      <c r="O83" s="52">
        <v>0</v>
      </c>
      <c r="P83" s="52" t="str">
        <f t="shared" si="27"/>
        <v>-</v>
      </c>
      <c r="Q83" s="52" t="str">
        <f t="shared" si="28"/>
        <v>-</v>
      </c>
      <c r="R83" s="10" t="str">
        <f t="shared" si="29"/>
        <v>-</v>
      </c>
      <c r="S83" s="110">
        <v>0</v>
      </c>
      <c r="T83" s="197">
        <f>IFERROR(S83/S85,"-")</f>
        <v>0</v>
      </c>
      <c r="U83" s="52">
        <v>0</v>
      </c>
      <c r="V83" s="52">
        <v>0</v>
      </c>
      <c r="W83" s="52" t="str">
        <f t="shared" si="30"/>
        <v>-</v>
      </c>
      <c r="X83" s="52" t="str">
        <f t="shared" si="31"/>
        <v>-</v>
      </c>
      <c r="Y83" s="10" t="str">
        <f t="shared" si="32"/>
        <v>-</v>
      </c>
      <c r="Z83" s="110">
        <v>0</v>
      </c>
      <c r="AA83" s="197">
        <f>IFERROR(Z83/Z85,"-")</f>
        <v>0</v>
      </c>
      <c r="AB83" s="52">
        <v>0</v>
      </c>
      <c r="AC83" s="52">
        <v>0</v>
      </c>
      <c r="AD83" s="52" t="str">
        <f t="shared" si="33"/>
        <v>-</v>
      </c>
      <c r="AE83" s="52" t="str">
        <f t="shared" si="34"/>
        <v>-</v>
      </c>
      <c r="AF83" s="10" t="str">
        <f t="shared" si="35"/>
        <v>-</v>
      </c>
      <c r="AG83" s="110">
        <v>0</v>
      </c>
      <c r="AH83" s="197">
        <f>IFERROR(AG83/AG85,"-")</f>
        <v>0</v>
      </c>
      <c r="AI83" s="52">
        <v>0</v>
      </c>
      <c r="AJ83" s="52">
        <v>0</v>
      </c>
      <c r="AK83" s="52" t="str">
        <f t="shared" si="36"/>
        <v>-</v>
      </c>
      <c r="AL83" s="52" t="str">
        <f t="shared" si="37"/>
        <v>-</v>
      </c>
      <c r="AM83" s="10" t="str">
        <f t="shared" si="38"/>
        <v>-</v>
      </c>
      <c r="AN83" s="110">
        <v>0</v>
      </c>
      <c r="AO83" s="197">
        <f>IFERROR(AN83/AN85,"-")</f>
        <v>0</v>
      </c>
      <c r="AP83" s="52">
        <v>0</v>
      </c>
      <c r="AQ83" s="52">
        <v>0</v>
      </c>
      <c r="AR83" s="52" t="str">
        <f t="shared" si="39"/>
        <v>-</v>
      </c>
      <c r="AS83" s="52" t="str">
        <f t="shared" si="40"/>
        <v>-</v>
      </c>
      <c r="AT83" s="10" t="str">
        <f t="shared" si="41"/>
        <v>-</v>
      </c>
      <c r="AU83" s="110">
        <v>0</v>
      </c>
      <c r="AV83" s="197" t="str">
        <f>IFERROR(AU83/AU85,"-")</f>
        <v>-</v>
      </c>
      <c r="AW83" s="52">
        <v>0</v>
      </c>
      <c r="AX83" s="52">
        <v>0</v>
      </c>
      <c r="AY83" s="52" t="str">
        <f t="shared" si="42"/>
        <v>-</v>
      </c>
      <c r="AZ83" s="52" t="str">
        <f t="shared" si="43"/>
        <v>-</v>
      </c>
      <c r="BA83" s="10" t="str">
        <f t="shared" si="44"/>
        <v>-</v>
      </c>
      <c r="BB83" s="110">
        <v>0</v>
      </c>
      <c r="BC83" s="197">
        <f>IFERROR(BB83/BB85,"-")</f>
        <v>0</v>
      </c>
      <c r="BD83" s="52">
        <v>0</v>
      </c>
      <c r="BE83" s="52">
        <v>0</v>
      </c>
      <c r="BF83" s="52" t="str">
        <f t="shared" si="45"/>
        <v>-</v>
      </c>
      <c r="BG83" s="52" t="str">
        <f t="shared" si="46"/>
        <v>-</v>
      </c>
      <c r="BH83" s="10" t="str">
        <f t="shared" si="47"/>
        <v>-</v>
      </c>
      <c r="BJ83" s="59"/>
    </row>
    <row r="84" spans="2:62" s="8" customFormat="1">
      <c r="B84" s="412"/>
      <c r="C84" s="419"/>
      <c r="D84" s="108" t="s">
        <v>146</v>
      </c>
      <c r="E84" s="111">
        <v>0</v>
      </c>
      <c r="F84" s="198">
        <f>IFERROR(E84/E85,"-")</f>
        <v>0</v>
      </c>
      <c r="G84" s="98">
        <v>0</v>
      </c>
      <c r="H84" s="98">
        <v>0</v>
      </c>
      <c r="I84" s="98" t="str">
        <f t="shared" si="48"/>
        <v>-</v>
      </c>
      <c r="J84" s="98" t="str">
        <f t="shared" si="25"/>
        <v>-</v>
      </c>
      <c r="K84" s="26" t="str">
        <f t="shared" si="26"/>
        <v>-</v>
      </c>
      <c r="L84" s="111">
        <v>0</v>
      </c>
      <c r="M84" s="198">
        <f>IFERROR(L84/L85,"-")</f>
        <v>0</v>
      </c>
      <c r="N84" s="98">
        <v>0</v>
      </c>
      <c r="O84" s="98">
        <v>0</v>
      </c>
      <c r="P84" s="98" t="str">
        <f t="shared" si="27"/>
        <v>-</v>
      </c>
      <c r="Q84" s="98" t="str">
        <f t="shared" si="28"/>
        <v>-</v>
      </c>
      <c r="R84" s="26" t="str">
        <f t="shared" si="29"/>
        <v>-</v>
      </c>
      <c r="S84" s="111">
        <v>0</v>
      </c>
      <c r="T84" s="198">
        <f>IFERROR(S84/S85,"-")</f>
        <v>0</v>
      </c>
      <c r="U84" s="98">
        <v>0</v>
      </c>
      <c r="V84" s="98">
        <v>0</v>
      </c>
      <c r="W84" s="98" t="str">
        <f t="shared" si="30"/>
        <v>-</v>
      </c>
      <c r="X84" s="98" t="str">
        <f t="shared" si="31"/>
        <v>-</v>
      </c>
      <c r="Y84" s="26" t="str">
        <f t="shared" si="32"/>
        <v>-</v>
      </c>
      <c r="Z84" s="111">
        <v>0</v>
      </c>
      <c r="AA84" s="198">
        <f>IFERROR(Z84/Z85,"-")</f>
        <v>0</v>
      </c>
      <c r="AB84" s="98">
        <v>0</v>
      </c>
      <c r="AC84" s="98">
        <v>0</v>
      </c>
      <c r="AD84" s="98" t="str">
        <f t="shared" si="33"/>
        <v>-</v>
      </c>
      <c r="AE84" s="98" t="str">
        <f t="shared" si="34"/>
        <v>-</v>
      </c>
      <c r="AF84" s="26" t="str">
        <f t="shared" si="35"/>
        <v>-</v>
      </c>
      <c r="AG84" s="111">
        <v>0</v>
      </c>
      <c r="AH84" s="198">
        <f>IFERROR(AG84/AG85,"-")</f>
        <v>0</v>
      </c>
      <c r="AI84" s="98">
        <v>0</v>
      </c>
      <c r="AJ84" s="98">
        <v>0</v>
      </c>
      <c r="AK84" s="98" t="str">
        <f t="shared" si="36"/>
        <v>-</v>
      </c>
      <c r="AL84" s="98" t="str">
        <f t="shared" si="37"/>
        <v>-</v>
      </c>
      <c r="AM84" s="26" t="str">
        <f t="shared" si="38"/>
        <v>-</v>
      </c>
      <c r="AN84" s="111">
        <v>0</v>
      </c>
      <c r="AO84" s="198">
        <f>IFERROR(AN84/AN85,"-")</f>
        <v>0</v>
      </c>
      <c r="AP84" s="98">
        <v>0</v>
      </c>
      <c r="AQ84" s="98">
        <v>0</v>
      </c>
      <c r="AR84" s="98" t="str">
        <f t="shared" si="39"/>
        <v>-</v>
      </c>
      <c r="AS84" s="98" t="str">
        <f t="shared" si="40"/>
        <v>-</v>
      </c>
      <c r="AT84" s="26" t="str">
        <f t="shared" si="41"/>
        <v>-</v>
      </c>
      <c r="AU84" s="111">
        <v>0</v>
      </c>
      <c r="AV84" s="198" t="str">
        <f>IFERROR(AU84/AU85,"-")</f>
        <v>-</v>
      </c>
      <c r="AW84" s="98">
        <v>0</v>
      </c>
      <c r="AX84" s="98">
        <v>0</v>
      </c>
      <c r="AY84" s="98" t="str">
        <f t="shared" si="42"/>
        <v>-</v>
      </c>
      <c r="AZ84" s="98" t="str">
        <f t="shared" si="43"/>
        <v>-</v>
      </c>
      <c r="BA84" s="26" t="str">
        <f t="shared" si="44"/>
        <v>-</v>
      </c>
      <c r="BB84" s="111">
        <v>0</v>
      </c>
      <c r="BC84" s="198">
        <f>IFERROR(BB84/BB85,"-")</f>
        <v>0</v>
      </c>
      <c r="BD84" s="98">
        <v>0</v>
      </c>
      <c r="BE84" s="98">
        <v>0</v>
      </c>
      <c r="BF84" s="98" t="str">
        <f t="shared" si="45"/>
        <v>-</v>
      </c>
      <c r="BG84" s="98" t="str">
        <f t="shared" si="46"/>
        <v>-</v>
      </c>
      <c r="BH84" s="26" t="str">
        <f t="shared" si="47"/>
        <v>-</v>
      </c>
      <c r="BJ84" s="59"/>
    </row>
    <row r="85" spans="2:62" s="8" customFormat="1">
      <c r="B85" s="413"/>
      <c r="C85" s="420"/>
      <c r="D85" s="226" t="s">
        <v>64</v>
      </c>
      <c r="E85" s="112">
        <f>SUM(E77:E84)</f>
        <v>20</v>
      </c>
      <c r="F85" s="199">
        <f>IFERROR(E85/E85,"-")</f>
        <v>1</v>
      </c>
      <c r="G85" s="99">
        <f>SUM(G77:G84)</f>
        <v>0</v>
      </c>
      <c r="H85" s="99">
        <f>SUM(H77:H84)</f>
        <v>0</v>
      </c>
      <c r="I85" s="99">
        <f t="shared" si="48"/>
        <v>0</v>
      </c>
      <c r="J85" s="99" t="str">
        <f t="shared" si="25"/>
        <v>-</v>
      </c>
      <c r="K85" s="87">
        <f t="shared" si="26"/>
        <v>0</v>
      </c>
      <c r="L85" s="112">
        <f>SUM(L77:L84)</f>
        <v>273</v>
      </c>
      <c r="M85" s="199">
        <f>IFERROR(L85/L85,"-")</f>
        <v>1</v>
      </c>
      <c r="N85" s="99">
        <f>SUM(N77:N84)</f>
        <v>0</v>
      </c>
      <c r="O85" s="99">
        <f>SUM(O77:O84)</f>
        <v>0</v>
      </c>
      <c r="P85" s="99">
        <f t="shared" si="27"/>
        <v>0</v>
      </c>
      <c r="Q85" s="99" t="str">
        <f t="shared" si="28"/>
        <v>-</v>
      </c>
      <c r="R85" s="87">
        <f t="shared" si="29"/>
        <v>0</v>
      </c>
      <c r="S85" s="112">
        <f>SUM(S77:S84)</f>
        <v>15</v>
      </c>
      <c r="T85" s="199">
        <f>IFERROR(S85/S85,"-")</f>
        <v>1</v>
      </c>
      <c r="U85" s="99">
        <f>SUM(U77:U84)</f>
        <v>0</v>
      </c>
      <c r="V85" s="99">
        <f>SUM(V77:V84)</f>
        <v>0</v>
      </c>
      <c r="W85" s="99">
        <f t="shared" si="30"/>
        <v>0</v>
      </c>
      <c r="X85" s="99" t="str">
        <f t="shared" si="31"/>
        <v>-</v>
      </c>
      <c r="Y85" s="87">
        <f t="shared" si="32"/>
        <v>0</v>
      </c>
      <c r="Z85" s="112">
        <f>SUM(Z77:Z84)</f>
        <v>29</v>
      </c>
      <c r="AA85" s="199">
        <f>IFERROR(Z85/Z85,"-")</f>
        <v>1</v>
      </c>
      <c r="AB85" s="99">
        <f>SUM(AB77:AB84)</f>
        <v>0</v>
      </c>
      <c r="AC85" s="99">
        <f>SUM(AC77:AC84)</f>
        <v>0</v>
      </c>
      <c r="AD85" s="99">
        <f t="shared" si="33"/>
        <v>0</v>
      </c>
      <c r="AE85" s="99" t="str">
        <f t="shared" si="34"/>
        <v>-</v>
      </c>
      <c r="AF85" s="87">
        <f t="shared" si="35"/>
        <v>0</v>
      </c>
      <c r="AG85" s="112">
        <f>SUM(AG77:AG84)</f>
        <v>100</v>
      </c>
      <c r="AH85" s="199">
        <f>IFERROR(AG85/AG85,"-")</f>
        <v>1</v>
      </c>
      <c r="AI85" s="99">
        <f>SUM(AI77:AI84)</f>
        <v>0</v>
      </c>
      <c r="AJ85" s="99">
        <f>SUM(AJ77:AJ84)</f>
        <v>0</v>
      </c>
      <c r="AK85" s="99">
        <f t="shared" si="36"/>
        <v>0</v>
      </c>
      <c r="AL85" s="99" t="str">
        <f t="shared" si="37"/>
        <v>-</v>
      </c>
      <c r="AM85" s="87">
        <f t="shared" si="38"/>
        <v>0</v>
      </c>
      <c r="AN85" s="112">
        <f>SUM(AN77:AN84)</f>
        <v>129</v>
      </c>
      <c r="AO85" s="199">
        <f>IFERROR(AN85/AN85,"-")</f>
        <v>1</v>
      </c>
      <c r="AP85" s="99">
        <f>SUM(AP77:AP84)</f>
        <v>0</v>
      </c>
      <c r="AQ85" s="99">
        <f>SUM(AQ77:AQ84)</f>
        <v>0</v>
      </c>
      <c r="AR85" s="99">
        <f t="shared" si="39"/>
        <v>0</v>
      </c>
      <c r="AS85" s="99" t="str">
        <f t="shared" si="40"/>
        <v>-</v>
      </c>
      <c r="AT85" s="87">
        <f t="shared" si="41"/>
        <v>0</v>
      </c>
      <c r="AU85" s="112">
        <f>SUM(AU77:AU84)</f>
        <v>0</v>
      </c>
      <c r="AV85" s="199" t="str">
        <f>IFERROR(AU85/AU85,"-")</f>
        <v>-</v>
      </c>
      <c r="AW85" s="99">
        <f>SUM(AW77:AW84)</f>
        <v>0</v>
      </c>
      <c r="AX85" s="99">
        <f>SUM(AX77:AX84)</f>
        <v>0</v>
      </c>
      <c r="AY85" s="99" t="str">
        <f t="shared" si="42"/>
        <v>-</v>
      </c>
      <c r="AZ85" s="99" t="str">
        <f t="shared" si="43"/>
        <v>-</v>
      </c>
      <c r="BA85" s="87" t="str">
        <f t="shared" si="44"/>
        <v>-</v>
      </c>
      <c r="BB85" s="112">
        <f>SUM(BB77:BB84)</f>
        <v>142</v>
      </c>
      <c r="BC85" s="199">
        <f>IFERROR(BB85/BB85,"-")</f>
        <v>1</v>
      </c>
      <c r="BD85" s="99">
        <f>SUM(BD77:BD84)</f>
        <v>0</v>
      </c>
      <c r="BE85" s="99">
        <f>SUM(BE77:BE84)</f>
        <v>0</v>
      </c>
      <c r="BF85" s="99">
        <f t="shared" si="45"/>
        <v>0</v>
      </c>
      <c r="BG85" s="99" t="str">
        <f t="shared" si="46"/>
        <v>-</v>
      </c>
      <c r="BH85" s="87">
        <f t="shared" si="47"/>
        <v>0</v>
      </c>
      <c r="BJ85" s="59"/>
    </row>
    <row r="86" spans="2:62" s="8" customFormat="1">
      <c r="B86" s="411">
        <v>10</v>
      </c>
      <c r="C86" s="418" t="s">
        <v>51</v>
      </c>
      <c r="D86" s="105" t="s">
        <v>142</v>
      </c>
      <c r="E86" s="109">
        <v>148</v>
      </c>
      <c r="F86" s="195">
        <f>IFERROR(E86/E94,"-")</f>
        <v>1</v>
      </c>
      <c r="G86" s="196">
        <v>0</v>
      </c>
      <c r="H86" s="196">
        <v>0</v>
      </c>
      <c r="I86" s="196">
        <f t="shared" si="48"/>
        <v>0</v>
      </c>
      <c r="J86" s="196" t="str">
        <f t="shared" si="25"/>
        <v>-</v>
      </c>
      <c r="K86" s="106">
        <f t="shared" si="26"/>
        <v>0</v>
      </c>
      <c r="L86" s="109">
        <v>1350</v>
      </c>
      <c r="M86" s="195">
        <f>IFERROR(L86/L94,"-")</f>
        <v>0.99925980754996302</v>
      </c>
      <c r="N86" s="196">
        <v>0</v>
      </c>
      <c r="O86" s="196">
        <v>0</v>
      </c>
      <c r="P86" s="196">
        <f t="shared" si="27"/>
        <v>0</v>
      </c>
      <c r="Q86" s="196" t="str">
        <f t="shared" si="28"/>
        <v>-</v>
      </c>
      <c r="R86" s="106">
        <f t="shared" si="29"/>
        <v>0</v>
      </c>
      <c r="S86" s="109">
        <v>87</v>
      </c>
      <c r="T86" s="195">
        <f>IFERROR(S86/S94,"-")</f>
        <v>1</v>
      </c>
      <c r="U86" s="196">
        <v>0</v>
      </c>
      <c r="V86" s="196">
        <v>0</v>
      </c>
      <c r="W86" s="196">
        <f t="shared" si="30"/>
        <v>0</v>
      </c>
      <c r="X86" s="196" t="str">
        <f t="shared" si="31"/>
        <v>-</v>
      </c>
      <c r="Y86" s="106">
        <f t="shared" si="32"/>
        <v>0</v>
      </c>
      <c r="Z86" s="109">
        <v>153</v>
      </c>
      <c r="AA86" s="195">
        <f>IFERROR(Z86/Z94,"-")</f>
        <v>1</v>
      </c>
      <c r="AB86" s="196">
        <v>0</v>
      </c>
      <c r="AC86" s="196">
        <v>0</v>
      </c>
      <c r="AD86" s="196">
        <f t="shared" si="33"/>
        <v>0</v>
      </c>
      <c r="AE86" s="196" t="str">
        <f t="shared" si="34"/>
        <v>-</v>
      </c>
      <c r="AF86" s="106">
        <f t="shared" si="35"/>
        <v>0</v>
      </c>
      <c r="AG86" s="109">
        <v>452</v>
      </c>
      <c r="AH86" s="195">
        <f>IFERROR(AG86/AG94,"-")</f>
        <v>0.99779249448123619</v>
      </c>
      <c r="AI86" s="196">
        <v>0</v>
      </c>
      <c r="AJ86" s="196">
        <v>0</v>
      </c>
      <c r="AK86" s="196">
        <f t="shared" si="36"/>
        <v>0</v>
      </c>
      <c r="AL86" s="196" t="str">
        <f t="shared" si="37"/>
        <v>-</v>
      </c>
      <c r="AM86" s="106">
        <f t="shared" si="38"/>
        <v>0</v>
      </c>
      <c r="AN86" s="109">
        <v>658</v>
      </c>
      <c r="AO86" s="195">
        <f>IFERROR(AN86/AN94,"-")</f>
        <v>1</v>
      </c>
      <c r="AP86" s="196">
        <v>0</v>
      </c>
      <c r="AQ86" s="196">
        <v>0</v>
      </c>
      <c r="AR86" s="196">
        <f t="shared" si="39"/>
        <v>0</v>
      </c>
      <c r="AS86" s="196" t="str">
        <f t="shared" si="40"/>
        <v>-</v>
      </c>
      <c r="AT86" s="106">
        <f t="shared" si="41"/>
        <v>0</v>
      </c>
      <c r="AU86" s="109">
        <v>0</v>
      </c>
      <c r="AV86" s="195" t="str">
        <f>IFERROR(AU86/AU94,"-")</f>
        <v>-</v>
      </c>
      <c r="AW86" s="196">
        <v>0</v>
      </c>
      <c r="AX86" s="196">
        <v>0</v>
      </c>
      <c r="AY86" s="196" t="str">
        <f t="shared" si="42"/>
        <v>-</v>
      </c>
      <c r="AZ86" s="196" t="str">
        <f t="shared" si="43"/>
        <v>-</v>
      </c>
      <c r="BA86" s="106" t="str">
        <f t="shared" si="44"/>
        <v>-</v>
      </c>
      <c r="BB86" s="109">
        <v>599</v>
      </c>
      <c r="BC86" s="195">
        <f>IFERROR(BB86/BB94,"-")</f>
        <v>1</v>
      </c>
      <c r="BD86" s="196">
        <v>0</v>
      </c>
      <c r="BE86" s="196">
        <v>0</v>
      </c>
      <c r="BF86" s="196">
        <f t="shared" si="45"/>
        <v>0</v>
      </c>
      <c r="BG86" s="196" t="str">
        <f t="shared" si="46"/>
        <v>-</v>
      </c>
      <c r="BH86" s="106">
        <f t="shared" si="47"/>
        <v>0</v>
      </c>
      <c r="BJ86" s="59"/>
    </row>
    <row r="87" spans="2:62" s="8" customFormat="1">
      <c r="B87" s="412"/>
      <c r="C87" s="419"/>
      <c r="D87" s="105" t="s">
        <v>139</v>
      </c>
      <c r="E87" s="110">
        <v>0</v>
      </c>
      <c r="F87" s="197">
        <f>IFERROR(E87/E94,"-")</f>
        <v>0</v>
      </c>
      <c r="G87" s="52">
        <v>0</v>
      </c>
      <c r="H87" s="52">
        <v>0</v>
      </c>
      <c r="I87" s="52" t="str">
        <f t="shared" si="48"/>
        <v>-</v>
      </c>
      <c r="J87" s="52" t="str">
        <f t="shared" si="25"/>
        <v>-</v>
      </c>
      <c r="K87" s="10" t="str">
        <f t="shared" si="26"/>
        <v>-</v>
      </c>
      <c r="L87" s="110">
        <v>0</v>
      </c>
      <c r="M87" s="197">
        <f>IFERROR(L87/L94,"-")</f>
        <v>0</v>
      </c>
      <c r="N87" s="52">
        <v>0</v>
      </c>
      <c r="O87" s="52">
        <v>0</v>
      </c>
      <c r="P87" s="52" t="str">
        <f t="shared" si="27"/>
        <v>-</v>
      </c>
      <c r="Q87" s="52" t="str">
        <f t="shared" si="28"/>
        <v>-</v>
      </c>
      <c r="R87" s="10" t="str">
        <f t="shared" si="29"/>
        <v>-</v>
      </c>
      <c r="S87" s="110">
        <v>0</v>
      </c>
      <c r="T87" s="197">
        <f>IFERROR(S87/S94,"-")</f>
        <v>0</v>
      </c>
      <c r="U87" s="52">
        <v>0</v>
      </c>
      <c r="V87" s="52">
        <v>0</v>
      </c>
      <c r="W87" s="52" t="str">
        <f t="shared" si="30"/>
        <v>-</v>
      </c>
      <c r="X87" s="52" t="str">
        <f t="shared" si="31"/>
        <v>-</v>
      </c>
      <c r="Y87" s="10" t="str">
        <f t="shared" si="32"/>
        <v>-</v>
      </c>
      <c r="Z87" s="110">
        <v>0</v>
      </c>
      <c r="AA87" s="197">
        <f>IFERROR(Z87/Z94,"-")</f>
        <v>0</v>
      </c>
      <c r="AB87" s="52">
        <v>0</v>
      </c>
      <c r="AC87" s="52">
        <v>0</v>
      </c>
      <c r="AD87" s="52" t="str">
        <f t="shared" si="33"/>
        <v>-</v>
      </c>
      <c r="AE87" s="52" t="str">
        <f t="shared" si="34"/>
        <v>-</v>
      </c>
      <c r="AF87" s="10" t="str">
        <f t="shared" si="35"/>
        <v>-</v>
      </c>
      <c r="AG87" s="110">
        <v>0</v>
      </c>
      <c r="AH87" s="197">
        <f>IFERROR(AG87/AG94,"-")</f>
        <v>0</v>
      </c>
      <c r="AI87" s="52">
        <v>0</v>
      </c>
      <c r="AJ87" s="52">
        <v>0</v>
      </c>
      <c r="AK87" s="52" t="str">
        <f t="shared" si="36"/>
        <v>-</v>
      </c>
      <c r="AL87" s="52" t="str">
        <f t="shared" si="37"/>
        <v>-</v>
      </c>
      <c r="AM87" s="10" t="str">
        <f t="shared" si="38"/>
        <v>-</v>
      </c>
      <c r="AN87" s="110">
        <v>0</v>
      </c>
      <c r="AO87" s="197">
        <f>IFERROR(AN87/AN94,"-")</f>
        <v>0</v>
      </c>
      <c r="AP87" s="52">
        <v>0</v>
      </c>
      <c r="AQ87" s="52">
        <v>0</v>
      </c>
      <c r="AR87" s="52" t="str">
        <f t="shared" si="39"/>
        <v>-</v>
      </c>
      <c r="AS87" s="52" t="str">
        <f t="shared" si="40"/>
        <v>-</v>
      </c>
      <c r="AT87" s="10" t="str">
        <f t="shared" si="41"/>
        <v>-</v>
      </c>
      <c r="AU87" s="110">
        <v>0</v>
      </c>
      <c r="AV87" s="197" t="str">
        <f>IFERROR(AU87/AU94,"-")</f>
        <v>-</v>
      </c>
      <c r="AW87" s="52">
        <v>0</v>
      </c>
      <c r="AX87" s="52">
        <v>0</v>
      </c>
      <c r="AY87" s="52" t="str">
        <f t="shared" si="42"/>
        <v>-</v>
      </c>
      <c r="AZ87" s="52" t="str">
        <f t="shared" si="43"/>
        <v>-</v>
      </c>
      <c r="BA87" s="10" t="str">
        <f t="shared" si="44"/>
        <v>-</v>
      </c>
      <c r="BB87" s="110">
        <v>0</v>
      </c>
      <c r="BC87" s="197">
        <f>IFERROR(BB87/BB94,"-")</f>
        <v>0</v>
      </c>
      <c r="BD87" s="52">
        <v>0</v>
      </c>
      <c r="BE87" s="52">
        <v>0</v>
      </c>
      <c r="BF87" s="52" t="str">
        <f t="shared" si="45"/>
        <v>-</v>
      </c>
      <c r="BG87" s="52" t="str">
        <f t="shared" si="46"/>
        <v>-</v>
      </c>
      <c r="BH87" s="10" t="str">
        <f t="shared" si="47"/>
        <v>-</v>
      </c>
      <c r="BJ87" s="59"/>
    </row>
    <row r="88" spans="2:62" s="8" customFormat="1">
      <c r="B88" s="412"/>
      <c r="C88" s="419"/>
      <c r="D88" s="105" t="s">
        <v>140</v>
      </c>
      <c r="E88" s="110">
        <v>0</v>
      </c>
      <c r="F88" s="197">
        <f>IFERROR(E88/E94,"-")</f>
        <v>0</v>
      </c>
      <c r="G88" s="52">
        <v>0</v>
      </c>
      <c r="H88" s="52">
        <v>0</v>
      </c>
      <c r="I88" s="52" t="str">
        <f t="shared" si="48"/>
        <v>-</v>
      </c>
      <c r="J88" s="52" t="str">
        <f t="shared" si="25"/>
        <v>-</v>
      </c>
      <c r="K88" s="10" t="str">
        <f t="shared" si="26"/>
        <v>-</v>
      </c>
      <c r="L88" s="110">
        <v>0</v>
      </c>
      <c r="M88" s="197">
        <f>IFERROR(L88/L94,"-")</f>
        <v>0</v>
      </c>
      <c r="N88" s="52">
        <v>0</v>
      </c>
      <c r="O88" s="52">
        <v>0</v>
      </c>
      <c r="P88" s="52" t="str">
        <f t="shared" si="27"/>
        <v>-</v>
      </c>
      <c r="Q88" s="52" t="str">
        <f t="shared" si="28"/>
        <v>-</v>
      </c>
      <c r="R88" s="10" t="str">
        <f t="shared" si="29"/>
        <v>-</v>
      </c>
      <c r="S88" s="110">
        <v>0</v>
      </c>
      <c r="T88" s="197">
        <f>IFERROR(S88/S94,"-")</f>
        <v>0</v>
      </c>
      <c r="U88" s="52">
        <v>0</v>
      </c>
      <c r="V88" s="52">
        <v>0</v>
      </c>
      <c r="W88" s="52" t="str">
        <f t="shared" si="30"/>
        <v>-</v>
      </c>
      <c r="X88" s="52" t="str">
        <f t="shared" si="31"/>
        <v>-</v>
      </c>
      <c r="Y88" s="10" t="str">
        <f t="shared" si="32"/>
        <v>-</v>
      </c>
      <c r="Z88" s="110">
        <v>0</v>
      </c>
      <c r="AA88" s="197">
        <f>IFERROR(Z88/Z94,"-")</f>
        <v>0</v>
      </c>
      <c r="AB88" s="52">
        <v>0</v>
      </c>
      <c r="AC88" s="52">
        <v>0</v>
      </c>
      <c r="AD88" s="52" t="str">
        <f t="shared" si="33"/>
        <v>-</v>
      </c>
      <c r="AE88" s="52" t="str">
        <f t="shared" si="34"/>
        <v>-</v>
      </c>
      <c r="AF88" s="10" t="str">
        <f t="shared" si="35"/>
        <v>-</v>
      </c>
      <c r="AG88" s="110">
        <v>0</v>
      </c>
      <c r="AH88" s="197">
        <f>IFERROR(AG88/AG94,"-")</f>
        <v>0</v>
      </c>
      <c r="AI88" s="52">
        <v>0</v>
      </c>
      <c r="AJ88" s="52">
        <v>0</v>
      </c>
      <c r="AK88" s="52" t="str">
        <f t="shared" si="36"/>
        <v>-</v>
      </c>
      <c r="AL88" s="52" t="str">
        <f t="shared" si="37"/>
        <v>-</v>
      </c>
      <c r="AM88" s="10" t="str">
        <f t="shared" si="38"/>
        <v>-</v>
      </c>
      <c r="AN88" s="110">
        <v>0</v>
      </c>
      <c r="AO88" s="197">
        <f>IFERROR(AN88/AN94,"-")</f>
        <v>0</v>
      </c>
      <c r="AP88" s="52">
        <v>0</v>
      </c>
      <c r="AQ88" s="52">
        <v>0</v>
      </c>
      <c r="AR88" s="52" t="str">
        <f t="shared" si="39"/>
        <v>-</v>
      </c>
      <c r="AS88" s="52" t="str">
        <f t="shared" si="40"/>
        <v>-</v>
      </c>
      <c r="AT88" s="10" t="str">
        <f t="shared" si="41"/>
        <v>-</v>
      </c>
      <c r="AU88" s="110">
        <v>0</v>
      </c>
      <c r="AV88" s="197" t="str">
        <f>IFERROR(AU88/AU94,"-")</f>
        <v>-</v>
      </c>
      <c r="AW88" s="52">
        <v>0</v>
      </c>
      <c r="AX88" s="52">
        <v>0</v>
      </c>
      <c r="AY88" s="52" t="str">
        <f t="shared" si="42"/>
        <v>-</v>
      </c>
      <c r="AZ88" s="52" t="str">
        <f t="shared" si="43"/>
        <v>-</v>
      </c>
      <c r="BA88" s="10" t="str">
        <f t="shared" si="44"/>
        <v>-</v>
      </c>
      <c r="BB88" s="110">
        <v>0</v>
      </c>
      <c r="BC88" s="197">
        <f>IFERROR(BB88/BB94,"-")</f>
        <v>0</v>
      </c>
      <c r="BD88" s="52">
        <v>0</v>
      </c>
      <c r="BE88" s="52">
        <v>0</v>
      </c>
      <c r="BF88" s="52" t="str">
        <f t="shared" si="45"/>
        <v>-</v>
      </c>
      <c r="BG88" s="52" t="str">
        <f t="shared" si="46"/>
        <v>-</v>
      </c>
      <c r="BH88" s="10" t="str">
        <f t="shared" si="47"/>
        <v>-</v>
      </c>
      <c r="BJ88" s="59"/>
    </row>
    <row r="89" spans="2:62" s="8" customFormat="1">
      <c r="B89" s="412"/>
      <c r="C89" s="419"/>
      <c r="D89" s="105" t="s">
        <v>141</v>
      </c>
      <c r="E89" s="109">
        <v>0</v>
      </c>
      <c r="F89" s="195">
        <f>IFERROR(E89/E94,"-")</f>
        <v>0</v>
      </c>
      <c r="G89" s="196">
        <v>0</v>
      </c>
      <c r="H89" s="196">
        <v>0</v>
      </c>
      <c r="I89" s="196" t="str">
        <f t="shared" si="48"/>
        <v>-</v>
      </c>
      <c r="J89" s="196" t="str">
        <f t="shared" si="25"/>
        <v>-</v>
      </c>
      <c r="K89" s="106" t="str">
        <f t="shared" si="26"/>
        <v>-</v>
      </c>
      <c r="L89" s="109">
        <v>1</v>
      </c>
      <c r="M89" s="195">
        <f>IFERROR(L89/L94,"-")</f>
        <v>7.4019245003700959E-4</v>
      </c>
      <c r="N89" s="196">
        <v>538014</v>
      </c>
      <c r="O89" s="196">
        <v>1</v>
      </c>
      <c r="P89" s="196">
        <f t="shared" si="27"/>
        <v>538014</v>
      </c>
      <c r="Q89" s="196">
        <f t="shared" si="28"/>
        <v>538014</v>
      </c>
      <c r="R89" s="106">
        <f t="shared" si="29"/>
        <v>1</v>
      </c>
      <c r="S89" s="109">
        <v>0</v>
      </c>
      <c r="T89" s="195">
        <f>IFERROR(S89/S94,"-")</f>
        <v>0</v>
      </c>
      <c r="U89" s="196">
        <v>0</v>
      </c>
      <c r="V89" s="196">
        <v>0</v>
      </c>
      <c r="W89" s="196" t="str">
        <f t="shared" si="30"/>
        <v>-</v>
      </c>
      <c r="X89" s="196" t="str">
        <f t="shared" si="31"/>
        <v>-</v>
      </c>
      <c r="Y89" s="106" t="str">
        <f t="shared" si="32"/>
        <v>-</v>
      </c>
      <c r="Z89" s="109">
        <v>0</v>
      </c>
      <c r="AA89" s="195">
        <f>IFERROR(Z89/Z94,"-")</f>
        <v>0</v>
      </c>
      <c r="AB89" s="196">
        <v>0</v>
      </c>
      <c r="AC89" s="196">
        <v>0</v>
      </c>
      <c r="AD89" s="196" t="str">
        <f t="shared" si="33"/>
        <v>-</v>
      </c>
      <c r="AE89" s="196" t="str">
        <f t="shared" si="34"/>
        <v>-</v>
      </c>
      <c r="AF89" s="106" t="str">
        <f t="shared" si="35"/>
        <v>-</v>
      </c>
      <c r="AG89" s="109">
        <v>1</v>
      </c>
      <c r="AH89" s="195">
        <f>IFERROR(AG89/AG94,"-")</f>
        <v>2.2075055187637969E-3</v>
      </c>
      <c r="AI89" s="196">
        <v>538014</v>
      </c>
      <c r="AJ89" s="196">
        <v>1</v>
      </c>
      <c r="AK89" s="196">
        <f t="shared" si="36"/>
        <v>538014</v>
      </c>
      <c r="AL89" s="196">
        <f t="shared" si="37"/>
        <v>538014</v>
      </c>
      <c r="AM89" s="106">
        <f t="shared" si="38"/>
        <v>1</v>
      </c>
      <c r="AN89" s="109">
        <v>0</v>
      </c>
      <c r="AO89" s="195">
        <f>IFERROR(AN89/AN94,"-")</f>
        <v>0</v>
      </c>
      <c r="AP89" s="196">
        <v>0</v>
      </c>
      <c r="AQ89" s="196">
        <v>0</v>
      </c>
      <c r="AR89" s="196" t="str">
        <f t="shared" si="39"/>
        <v>-</v>
      </c>
      <c r="AS89" s="196" t="str">
        <f t="shared" si="40"/>
        <v>-</v>
      </c>
      <c r="AT89" s="106" t="str">
        <f t="shared" si="41"/>
        <v>-</v>
      </c>
      <c r="AU89" s="109">
        <v>0</v>
      </c>
      <c r="AV89" s="195" t="str">
        <f>IFERROR(AU89/AU94,"-")</f>
        <v>-</v>
      </c>
      <c r="AW89" s="196">
        <v>0</v>
      </c>
      <c r="AX89" s="196">
        <v>0</v>
      </c>
      <c r="AY89" s="196" t="str">
        <f t="shared" si="42"/>
        <v>-</v>
      </c>
      <c r="AZ89" s="196" t="str">
        <f t="shared" si="43"/>
        <v>-</v>
      </c>
      <c r="BA89" s="106" t="str">
        <f t="shared" si="44"/>
        <v>-</v>
      </c>
      <c r="BB89" s="109">
        <v>0</v>
      </c>
      <c r="BC89" s="195">
        <f>IFERROR(BB89/BB94,"-")</f>
        <v>0</v>
      </c>
      <c r="BD89" s="196">
        <v>0</v>
      </c>
      <c r="BE89" s="196">
        <v>0</v>
      </c>
      <c r="BF89" s="196" t="str">
        <f t="shared" si="45"/>
        <v>-</v>
      </c>
      <c r="BG89" s="196" t="str">
        <f t="shared" si="46"/>
        <v>-</v>
      </c>
      <c r="BH89" s="106" t="str">
        <f t="shared" si="47"/>
        <v>-</v>
      </c>
      <c r="BJ89" s="59"/>
    </row>
    <row r="90" spans="2:62" s="8" customFormat="1">
      <c r="B90" s="412"/>
      <c r="C90" s="419"/>
      <c r="D90" s="105" t="s">
        <v>143</v>
      </c>
      <c r="E90" s="110">
        <v>0</v>
      </c>
      <c r="F90" s="197">
        <f>IFERROR(E90/E94,"-")</f>
        <v>0</v>
      </c>
      <c r="G90" s="52">
        <v>0</v>
      </c>
      <c r="H90" s="52">
        <v>0</v>
      </c>
      <c r="I90" s="52" t="str">
        <f t="shared" si="48"/>
        <v>-</v>
      </c>
      <c r="J90" s="52" t="str">
        <f t="shared" si="25"/>
        <v>-</v>
      </c>
      <c r="K90" s="10" t="str">
        <f t="shared" si="26"/>
        <v>-</v>
      </c>
      <c r="L90" s="110">
        <v>0</v>
      </c>
      <c r="M90" s="197">
        <f>IFERROR(L90/L94,"-")</f>
        <v>0</v>
      </c>
      <c r="N90" s="52">
        <v>0</v>
      </c>
      <c r="O90" s="52">
        <v>0</v>
      </c>
      <c r="P90" s="52" t="str">
        <f t="shared" si="27"/>
        <v>-</v>
      </c>
      <c r="Q90" s="52" t="str">
        <f t="shared" si="28"/>
        <v>-</v>
      </c>
      <c r="R90" s="10" t="str">
        <f t="shared" si="29"/>
        <v>-</v>
      </c>
      <c r="S90" s="110">
        <v>0</v>
      </c>
      <c r="T90" s="197">
        <f>IFERROR(S90/S94,"-")</f>
        <v>0</v>
      </c>
      <c r="U90" s="52">
        <v>0</v>
      </c>
      <c r="V90" s="52">
        <v>0</v>
      </c>
      <c r="W90" s="52" t="str">
        <f t="shared" si="30"/>
        <v>-</v>
      </c>
      <c r="X90" s="52" t="str">
        <f t="shared" si="31"/>
        <v>-</v>
      </c>
      <c r="Y90" s="10" t="str">
        <f t="shared" si="32"/>
        <v>-</v>
      </c>
      <c r="Z90" s="110">
        <v>0</v>
      </c>
      <c r="AA90" s="197">
        <f>IFERROR(Z90/Z94,"-")</f>
        <v>0</v>
      </c>
      <c r="AB90" s="52">
        <v>0</v>
      </c>
      <c r="AC90" s="52">
        <v>0</v>
      </c>
      <c r="AD90" s="52" t="str">
        <f t="shared" si="33"/>
        <v>-</v>
      </c>
      <c r="AE90" s="52" t="str">
        <f t="shared" si="34"/>
        <v>-</v>
      </c>
      <c r="AF90" s="10" t="str">
        <f t="shared" si="35"/>
        <v>-</v>
      </c>
      <c r="AG90" s="110">
        <v>0</v>
      </c>
      <c r="AH90" s="197">
        <f>IFERROR(AG90/AG94,"-")</f>
        <v>0</v>
      </c>
      <c r="AI90" s="52">
        <v>0</v>
      </c>
      <c r="AJ90" s="52">
        <v>0</v>
      </c>
      <c r="AK90" s="52" t="str">
        <f t="shared" si="36"/>
        <v>-</v>
      </c>
      <c r="AL90" s="52" t="str">
        <f t="shared" si="37"/>
        <v>-</v>
      </c>
      <c r="AM90" s="10" t="str">
        <f t="shared" si="38"/>
        <v>-</v>
      </c>
      <c r="AN90" s="110">
        <v>0</v>
      </c>
      <c r="AO90" s="197">
        <f>IFERROR(AN90/AN94,"-")</f>
        <v>0</v>
      </c>
      <c r="AP90" s="52">
        <v>0</v>
      </c>
      <c r="AQ90" s="52">
        <v>0</v>
      </c>
      <c r="AR90" s="52" t="str">
        <f t="shared" si="39"/>
        <v>-</v>
      </c>
      <c r="AS90" s="52" t="str">
        <f t="shared" si="40"/>
        <v>-</v>
      </c>
      <c r="AT90" s="10" t="str">
        <f t="shared" si="41"/>
        <v>-</v>
      </c>
      <c r="AU90" s="110">
        <v>0</v>
      </c>
      <c r="AV90" s="197" t="str">
        <f>IFERROR(AU90/AU94,"-")</f>
        <v>-</v>
      </c>
      <c r="AW90" s="52">
        <v>0</v>
      </c>
      <c r="AX90" s="52">
        <v>0</v>
      </c>
      <c r="AY90" s="52" t="str">
        <f t="shared" si="42"/>
        <v>-</v>
      </c>
      <c r="AZ90" s="52" t="str">
        <f t="shared" si="43"/>
        <v>-</v>
      </c>
      <c r="BA90" s="10" t="str">
        <f t="shared" si="44"/>
        <v>-</v>
      </c>
      <c r="BB90" s="110">
        <v>0</v>
      </c>
      <c r="BC90" s="197">
        <f>IFERROR(BB90/BB94,"-")</f>
        <v>0</v>
      </c>
      <c r="BD90" s="52">
        <v>0</v>
      </c>
      <c r="BE90" s="52">
        <v>0</v>
      </c>
      <c r="BF90" s="52" t="str">
        <f t="shared" si="45"/>
        <v>-</v>
      </c>
      <c r="BG90" s="52" t="str">
        <f t="shared" si="46"/>
        <v>-</v>
      </c>
      <c r="BH90" s="10" t="str">
        <f t="shared" si="47"/>
        <v>-</v>
      </c>
      <c r="BJ90" s="59"/>
    </row>
    <row r="91" spans="2:62" s="8" customFormat="1">
      <c r="B91" s="412"/>
      <c r="C91" s="419"/>
      <c r="D91" s="105" t="s">
        <v>144</v>
      </c>
      <c r="E91" s="109">
        <v>0</v>
      </c>
      <c r="F91" s="195">
        <f>IFERROR(E91/E94,"-")</f>
        <v>0</v>
      </c>
      <c r="G91" s="196">
        <v>0</v>
      </c>
      <c r="H91" s="196">
        <v>0</v>
      </c>
      <c r="I91" s="196" t="str">
        <f t="shared" si="48"/>
        <v>-</v>
      </c>
      <c r="J91" s="196" t="str">
        <f t="shared" si="25"/>
        <v>-</v>
      </c>
      <c r="K91" s="106" t="str">
        <f t="shared" si="26"/>
        <v>-</v>
      </c>
      <c r="L91" s="109">
        <v>0</v>
      </c>
      <c r="M91" s="195">
        <f>IFERROR(L91/L94,"-")</f>
        <v>0</v>
      </c>
      <c r="N91" s="196">
        <v>0</v>
      </c>
      <c r="O91" s="196">
        <v>0</v>
      </c>
      <c r="P91" s="196" t="str">
        <f t="shared" si="27"/>
        <v>-</v>
      </c>
      <c r="Q91" s="196" t="str">
        <f t="shared" si="28"/>
        <v>-</v>
      </c>
      <c r="R91" s="106" t="str">
        <f t="shared" si="29"/>
        <v>-</v>
      </c>
      <c r="S91" s="109">
        <v>0</v>
      </c>
      <c r="T91" s="195">
        <f>IFERROR(S91/S94,"-")</f>
        <v>0</v>
      </c>
      <c r="U91" s="196">
        <v>0</v>
      </c>
      <c r="V91" s="196">
        <v>0</v>
      </c>
      <c r="W91" s="196" t="str">
        <f t="shared" si="30"/>
        <v>-</v>
      </c>
      <c r="X91" s="196" t="str">
        <f t="shared" si="31"/>
        <v>-</v>
      </c>
      <c r="Y91" s="106" t="str">
        <f t="shared" si="32"/>
        <v>-</v>
      </c>
      <c r="Z91" s="109">
        <v>0</v>
      </c>
      <c r="AA91" s="195">
        <f>IFERROR(Z91/Z94,"-")</f>
        <v>0</v>
      </c>
      <c r="AB91" s="196">
        <v>0</v>
      </c>
      <c r="AC91" s="196">
        <v>0</v>
      </c>
      <c r="AD91" s="196" t="str">
        <f t="shared" si="33"/>
        <v>-</v>
      </c>
      <c r="AE91" s="196" t="str">
        <f t="shared" si="34"/>
        <v>-</v>
      </c>
      <c r="AF91" s="106" t="str">
        <f t="shared" si="35"/>
        <v>-</v>
      </c>
      <c r="AG91" s="109">
        <v>0</v>
      </c>
      <c r="AH91" s="195">
        <f>IFERROR(AG91/AG94,"-")</f>
        <v>0</v>
      </c>
      <c r="AI91" s="196">
        <v>0</v>
      </c>
      <c r="AJ91" s="196">
        <v>0</v>
      </c>
      <c r="AK91" s="196" t="str">
        <f t="shared" si="36"/>
        <v>-</v>
      </c>
      <c r="AL91" s="196" t="str">
        <f t="shared" si="37"/>
        <v>-</v>
      </c>
      <c r="AM91" s="106" t="str">
        <f t="shared" si="38"/>
        <v>-</v>
      </c>
      <c r="AN91" s="109">
        <v>0</v>
      </c>
      <c r="AO91" s="195">
        <f>IFERROR(AN91/AN94,"-")</f>
        <v>0</v>
      </c>
      <c r="AP91" s="196">
        <v>0</v>
      </c>
      <c r="AQ91" s="196">
        <v>0</v>
      </c>
      <c r="AR91" s="196" t="str">
        <f t="shared" si="39"/>
        <v>-</v>
      </c>
      <c r="AS91" s="196" t="str">
        <f t="shared" si="40"/>
        <v>-</v>
      </c>
      <c r="AT91" s="106" t="str">
        <f t="shared" si="41"/>
        <v>-</v>
      </c>
      <c r="AU91" s="109">
        <v>0</v>
      </c>
      <c r="AV91" s="195" t="str">
        <f>IFERROR(AU91/AU94,"-")</f>
        <v>-</v>
      </c>
      <c r="AW91" s="196">
        <v>0</v>
      </c>
      <c r="AX91" s="196">
        <v>0</v>
      </c>
      <c r="AY91" s="196" t="str">
        <f t="shared" si="42"/>
        <v>-</v>
      </c>
      <c r="AZ91" s="196" t="str">
        <f t="shared" si="43"/>
        <v>-</v>
      </c>
      <c r="BA91" s="106" t="str">
        <f t="shared" si="44"/>
        <v>-</v>
      </c>
      <c r="BB91" s="109">
        <v>0</v>
      </c>
      <c r="BC91" s="195">
        <f>IFERROR(BB91/BB94,"-")</f>
        <v>0</v>
      </c>
      <c r="BD91" s="196">
        <v>0</v>
      </c>
      <c r="BE91" s="196">
        <v>0</v>
      </c>
      <c r="BF91" s="196" t="str">
        <f t="shared" si="45"/>
        <v>-</v>
      </c>
      <c r="BG91" s="196" t="str">
        <f t="shared" si="46"/>
        <v>-</v>
      </c>
      <c r="BH91" s="106" t="str">
        <f t="shared" si="47"/>
        <v>-</v>
      </c>
      <c r="BJ91" s="59"/>
    </row>
    <row r="92" spans="2:62" s="8" customFormat="1">
      <c r="B92" s="412"/>
      <c r="C92" s="419"/>
      <c r="D92" s="105" t="s">
        <v>145</v>
      </c>
      <c r="E92" s="110">
        <v>0</v>
      </c>
      <c r="F92" s="197">
        <f>IFERROR(E92/E94,"-")</f>
        <v>0</v>
      </c>
      <c r="G92" s="52">
        <v>0</v>
      </c>
      <c r="H92" s="52">
        <v>0</v>
      </c>
      <c r="I92" s="52" t="str">
        <f t="shared" si="48"/>
        <v>-</v>
      </c>
      <c r="J92" s="52" t="str">
        <f t="shared" si="25"/>
        <v>-</v>
      </c>
      <c r="K92" s="10" t="str">
        <f t="shared" si="26"/>
        <v>-</v>
      </c>
      <c r="L92" s="110">
        <v>0</v>
      </c>
      <c r="M92" s="197">
        <f>IFERROR(L92/L94,"-")</f>
        <v>0</v>
      </c>
      <c r="N92" s="52">
        <v>0</v>
      </c>
      <c r="O92" s="52">
        <v>0</v>
      </c>
      <c r="P92" s="52" t="str">
        <f t="shared" si="27"/>
        <v>-</v>
      </c>
      <c r="Q92" s="52" t="str">
        <f t="shared" si="28"/>
        <v>-</v>
      </c>
      <c r="R92" s="10" t="str">
        <f t="shared" si="29"/>
        <v>-</v>
      </c>
      <c r="S92" s="110">
        <v>0</v>
      </c>
      <c r="T92" s="197">
        <f>IFERROR(S92/S94,"-")</f>
        <v>0</v>
      </c>
      <c r="U92" s="52">
        <v>0</v>
      </c>
      <c r="V92" s="52">
        <v>0</v>
      </c>
      <c r="W92" s="52" t="str">
        <f t="shared" si="30"/>
        <v>-</v>
      </c>
      <c r="X92" s="52" t="str">
        <f t="shared" si="31"/>
        <v>-</v>
      </c>
      <c r="Y92" s="10" t="str">
        <f t="shared" si="32"/>
        <v>-</v>
      </c>
      <c r="Z92" s="110">
        <v>0</v>
      </c>
      <c r="AA92" s="197">
        <f>IFERROR(Z92/Z94,"-")</f>
        <v>0</v>
      </c>
      <c r="AB92" s="52">
        <v>0</v>
      </c>
      <c r="AC92" s="52">
        <v>0</v>
      </c>
      <c r="AD92" s="52" t="str">
        <f t="shared" si="33"/>
        <v>-</v>
      </c>
      <c r="AE92" s="52" t="str">
        <f t="shared" si="34"/>
        <v>-</v>
      </c>
      <c r="AF92" s="10" t="str">
        <f t="shared" si="35"/>
        <v>-</v>
      </c>
      <c r="AG92" s="110">
        <v>0</v>
      </c>
      <c r="AH92" s="197">
        <f>IFERROR(AG92/AG94,"-")</f>
        <v>0</v>
      </c>
      <c r="AI92" s="52">
        <v>0</v>
      </c>
      <c r="AJ92" s="52">
        <v>0</v>
      </c>
      <c r="AK92" s="52" t="str">
        <f t="shared" si="36"/>
        <v>-</v>
      </c>
      <c r="AL92" s="52" t="str">
        <f t="shared" si="37"/>
        <v>-</v>
      </c>
      <c r="AM92" s="10" t="str">
        <f t="shared" si="38"/>
        <v>-</v>
      </c>
      <c r="AN92" s="110">
        <v>0</v>
      </c>
      <c r="AO92" s="197">
        <f>IFERROR(AN92/AN94,"-")</f>
        <v>0</v>
      </c>
      <c r="AP92" s="52">
        <v>0</v>
      </c>
      <c r="AQ92" s="52">
        <v>0</v>
      </c>
      <c r="AR92" s="52" t="str">
        <f t="shared" si="39"/>
        <v>-</v>
      </c>
      <c r="AS92" s="52" t="str">
        <f t="shared" si="40"/>
        <v>-</v>
      </c>
      <c r="AT92" s="10" t="str">
        <f t="shared" si="41"/>
        <v>-</v>
      </c>
      <c r="AU92" s="110">
        <v>0</v>
      </c>
      <c r="AV92" s="197" t="str">
        <f>IFERROR(AU92/AU94,"-")</f>
        <v>-</v>
      </c>
      <c r="AW92" s="52">
        <v>0</v>
      </c>
      <c r="AX92" s="52">
        <v>0</v>
      </c>
      <c r="AY92" s="52" t="str">
        <f t="shared" si="42"/>
        <v>-</v>
      </c>
      <c r="AZ92" s="52" t="str">
        <f t="shared" si="43"/>
        <v>-</v>
      </c>
      <c r="BA92" s="10" t="str">
        <f t="shared" si="44"/>
        <v>-</v>
      </c>
      <c r="BB92" s="110">
        <v>0</v>
      </c>
      <c r="BC92" s="197">
        <f>IFERROR(BB92/BB94,"-")</f>
        <v>0</v>
      </c>
      <c r="BD92" s="52">
        <v>0</v>
      </c>
      <c r="BE92" s="52">
        <v>0</v>
      </c>
      <c r="BF92" s="52" t="str">
        <f t="shared" si="45"/>
        <v>-</v>
      </c>
      <c r="BG92" s="52" t="str">
        <f t="shared" si="46"/>
        <v>-</v>
      </c>
      <c r="BH92" s="10" t="str">
        <f t="shared" si="47"/>
        <v>-</v>
      </c>
      <c r="BJ92" s="59"/>
    </row>
    <row r="93" spans="2:62" s="8" customFormat="1">
      <c r="B93" s="412"/>
      <c r="C93" s="419"/>
      <c r="D93" s="108" t="s">
        <v>146</v>
      </c>
      <c r="E93" s="111">
        <v>0</v>
      </c>
      <c r="F93" s="198">
        <f>IFERROR(E93/E94,"-")</f>
        <v>0</v>
      </c>
      <c r="G93" s="98">
        <v>0</v>
      </c>
      <c r="H93" s="98">
        <v>0</v>
      </c>
      <c r="I93" s="98" t="str">
        <f t="shared" si="48"/>
        <v>-</v>
      </c>
      <c r="J93" s="98" t="str">
        <f t="shared" si="25"/>
        <v>-</v>
      </c>
      <c r="K93" s="26" t="str">
        <f t="shared" si="26"/>
        <v>-</v>
      </c>
      <c r="L93" s="111">
        <v>0</v>
      </c>
      <c r="M93" s="198">
        <f>IFERROR(L93/L94,"-")</f>
        <v>0</v>
      </c>
      <c r="N93" s="98">
        <v>0</v>
      </c>
      <c r="O93" s="98">
        <v>0</v>
      </c>
      <c r="P93" s="98" t="str">
        <f t="shared" si="27"/>
        <v>-</v>
      </c>
      <c r="Q93" s="98" t="str">
        <f t="shared" si="28"/>
        <v>-</v>
      </c>
      <c r="R93" s="26" t="str">
        <f t="shared" si="29"/>
        <v>-</v>
      </c>
      <c r="S93" s="111">
        <v>0</v>
      </c>
      <c r="T93" s="198">
        <f>IFERROR(S93/S94,"-")</f>
        <v>0</v>
      </c>
      <c r="U93" s="98">
        <v>0</v>
      </c>
      <c r="V93" s="98">
        <v>0</v>
      </c>
      <c r="W93" s="98" t="str">
        <f t="shared" si="30"/>
        <v>-</v>
      </c>
      <c r="X93" s="98" t="str">
        <f t="shared" si="31"/>
        <v>-</v>
      </c>
      <c r="Y93" s="26" t="str">
        <f t="shared" si="32"/>
        <v>-</v>
      </c>
      <c r="Z93" s="111">
        <v>0</v>
      </c>
      <c r="AA93" s="198">
        <f>IFERROR(Z93/Z94,"-")</f>
        <v>0</v>
      </c>
      <c r="AB93" s="98">
        <v>0</v>
      </c>
      <c r="AC93" s="98">
        <v>0</v>
      </c>
      <c r="AD93" s="98" t="str">
        <f t="shared" si="33"/>
        <v>-</v>
      </c>
      <c r="AE93" s="98" t="str">
        <f t="shared" si="34"/>
        <v>-</v>
      </c>
      <c r="AF93" s="26" t="str">
        <f t="shared" si="35"/>
        <v>-</v>
      </c>
      <c r="AG93" s="111">
        <v>0</v>
      </c>
      <c r="AH93" s="198">
        <f>IFERROR(AG93/AG94,"-")</f>
        <v>0</v>
      </c>
      <c r="AI93" s="98">
        <v>0</v>
      </c>
      <c r="AJ93" s="98">
        <v>0</v>
      </c>
      <c r="AK93" s="98" t="str">
        <f t="shared" si="36"/>
        <v>-</v>
      </c>
      <c r="AL93" s="98" t="str">
        <f t="shared" si="37"/>
        <v>-</v>
      </c>
      <c r="AM93" s="26" t="str">
        <f t="shared" si="38"/>
        <v>-</v>
      </c>
      <c r="AN93" s="111">
        <v>0</v>
      </c>
      <c r="AO93" s="198">
        <f>IFERROR(AN93/AN94,"-")</f>
        <v>0</v>
      </c>
      <c r="AP93" s="98">
        <v>0</v>
      </c>
      <c r="AQ93" s="98">
        <v>0</v>
      </c>
      <c r="AR93" s="98" t="str">
        <f t="shared" si="39"/>
        <v>-</v>
      </c>
      <c r="AS93" s="98" t="str">
        <f t="shared" si="40"/>
        <v>-</v>
      </c>
      <c r="AT93" s="26" t="str">
        <f t="shared" si="41"/>
        <v>-</v>
      </c>
      <c r="AU93" s="111">
        <v>0</v>
      </c>
      <c r="AV93" s="198" t="str">
        <f>IFERROR(AU93/AU94,"-")</f>
        <v>-</v>
      </c>
      <c r="AW93" s="98">
        <v>0</v>
      </c>
      <c r="AX93" s="98">
        <v>0</v>
      </c>
      <c r="AY93" s="98" t="str">
        <f t="shared" si="42"/>
        <v>-</v>
      </c>
      <c r="AZ93" s="98" t="str">
        <f t="shared" si="43"/>
        <v>-</v>
      </c>
      <c r="BA93" s="26" t="str">
        <f t="shared" si="44"/>
        <v>-</v>
      </c>
      <c r="BB93" s="111">
        <v>0</v>
      </c>
      <c r="BC93" s="198">
        <f>IFERROR(BB93/BB94,"-")</f>
        <v>0</v>
      </c>
      <c r="BD93" s="98">
        <v>0</v>
      </c>
      <c r="BE93" s="98">
        <v>0</v>
      </c>
      <c r="BF93" s="98" t="str">
        <f t="shared" si="45"/>
        <v>-</v>
      </c>
      <c r="BG93" s="98" t="str">
        <f t="shared" si="46"/>
        <v>-</v>
      </c>
      <c r="BH93" s="26" t="str">
        <f t="shared" si="47"/>
        <v>-</v>
      </c>
      <c r="BJ93" s="59"/>
    </row>
    <row r="94" spans="2:62" s="8" customFormat="1">
      <c r="B94" s="413"/>
      <c r="C94" s="420"/>
      <c r="D94" s="226" t="s">
        <v>64</v>
      </c>
      <c r="E94" s="112">
        <f>SUM(E86:E93)</f>
        <v>148</v>
      </c>
      <c r="F94" s="199">
        <f>IFERROR(E94/E94,"-")</f>
        <v>1</v>
      </c>
      <c r="G94" s="99">
        <f>SUM(G86:G93)</f>
        <v>0</v>
      </c>
      <c r="H94" s="99">
        <f>SUM(H86:H93)</f>
        <v>0</v>
      </c>
      <c r="I94" s="99">
        <f t="shared" si="48"/>
        <v>0</v>
      </c>
      <c r="J94" s="99" t="str">
        <f t="shared" si="25"/>
        <v>-</v>
      </c>
      <c r="K94" s="87">
        <f t="shared" si="26"/>
        <v>0</v>
      </c>
      <c r="L94" s="112">
        <f>SUM(L86:L93)</f>
        <v>1351</v>
      </c>
      <c r="M94" s="199">
        <f>IFERROR(L94/L94,"-")</f>
        <v>1</v>
      </c>
      <c r="N94" s="99">
        <f>SUM(N86:N93)</f>
        <v>538014</v>
      </c>
      <c r="O94" s="99">
        <f>SUM(O86:O93)</f>
        <v>1</v>
      </c>
      <c r="P94" s="99">
        <f t="shared" si="27"/>
        <v>398.23390081421172</v>
      </c>
      <c r="Q94" s="99">
        <f t="shared" si="28"/>
        <v>538014</v>
      </c>
      <c r="R94" s="87">
        <f t="shared" si="29"/>
        <v>7.4019245003700959E-4</v>
      </c>
      <c r="S94" s="112">
        <f>SUM(S86:S93)</f>
        <v>87</v>
      </c>
      <c r="T94" s="199">
        <f>IFERROR(S94/S94,"-")</f>
        <v>1</v>
      </c>
      <c r="U94" s="99">
        <f>SUM(U86:U93)</f>
        <v>0</v>
      </c>
      <c r="V94" s="99">
        <f>SUM(V86:V93)</f>
        <v>0</v>
      </c>
      <c r="W94" s="99">
        <f t="shared" si="30"/>
        <v>0</v>
      </c>
      <c r="X94" s="99" t="str">
        <f t="shared" si="31"/>
        <v>-</v>
      </c>
      <c r="Y94" s="87">
        <f t="shared" si="32"/>
        <v>0</v>
      </c>
      <c r="Z94" s="112">
        <f>SUM(Z86:Z93)</f>
        <v>153</v>
      </c>
      <c r="AA94" s="199">
        <f>IFERROR(Z94/Z94,"-")</f>
        <v>1</v>
      </c>
      <c r="AB94" s="99">
        <f>SUM(AB86:AB93)</f>
        <v>0</v>
      </c>
      <c r="AC94" s="99">
        <f>SUM(AC86:AC93)</f>
        <v>0</v>
      </c>
      <c r="AD94" s="99">
        <f t="shared" si="33"/>
        <v>0</v>
      </c>
      <c r="AE94" s="99" t="str">
        <f t="shared" si="34"/>
        <v>-</v>
      </c>
      <c r="AF94" s="87">
        <f t="shared" si="35"/>
        <v>0</v>
      </c>
      <c r="AG94" s="112">
        <f>SUM(AG86:AG93)</f>
        <v>453</v>
      </c>
      <c r="AH94" s="199">
        <f>IFERROR(AG94/AG94,"-")</f>
        <v>1</v>
      </c>
      <c r="AI94" s="99">
        <f>SUM(AI86:AI93)</f>
        <v>538014</v>
      </c>
      <c r="AJ94" s="99">
        <f>SUM(AJ86:AJ93)</f>
        <v>1</v>
      </c>
      <c r="AK94" s="99">
        <f t="shared" si="36"/>
        <v>1187.6688741721855</v>
      </c>
      <c r="AL94" s="99">
        <f t="shared" si="37"/>
        <v>538014</v>
      </c>
      <c r="AM94" s="87">
        <f t="shared" si="38"/>
        <v>2.2075055187637969E-3</v>
      </c>
      <c r="AN94" s="112">
        <f>SUM(AN86:AN93)</f>
        <v>658</v>
      </c>
      <c r="AO94" s="199">
        <f>IFERROR(AN94/AN94,"-")</f>
        <v>1</v>
      </c>
      <c r="AP94" s="99">
        <f>SUM(AP86:AP93)</f>
        <v>0</v>
      </c>
      <c r="AQ94" s="99">
        <f>SUM(AQ86:AQ93)</f>
        <v>0</v>
      </c>
      <c r="AR94" s="99">
        <f t="shared" si="39"/>
        <v>0</v>
      </c>
      <c r="AS94" s="99" t="str">
        <f t="shared" si="40"/>
        <v>-</v>
      </c>
      <c r="AT94" s="87">
        <f t="shared" si="41"/>
        <v>0</v>
      </c>
      <c r="AU94" s="112">
        <f>SUM(AU86:AU93)</f>
        <v>0</v>
      </c>
      <c r="AV94" s="199" t="str">
        <f>IFERROR(AU94/AU94,"-")</f>
        <v>-</v>
      </c>
      <c r="AW94" s="99">
        <f>SUM(AW86:AW93)</f>
        <v>0</v>
      </c>
      <c r="AX94" s="99">
        <f>SUM(AX86:AX93)</f>
        <v>0</v>
      </c>
      <c r="AY94" s="99" t="str">
        <f t="shared" si="42"/>
        <v>-</v>
      </c>
      <c r="AZ94" s="99" t="str">
        <f t="shared" si="43"/>
        <v>-</v>
      </c>
      <c r="BA94" s="87" t="str">
        <f t="shared" si="44"/>
        <v>-</v>
      </c>
      <c r="BB94" s="112">
        <f>SUM(BB86:BB93)</f>
        <v>599</v>
      </c>
      <c r="BC94" s="199">
        <f>IFERROR(BB94/BB94,"-")</f>
        <v>1</v>
      </c>
      <c r="BD94" s="99">
        <f>SUM(BD86:BD93)</f>
        <v>0</v>
      </c>
      <c r="BE94" s="99">
        <f>SUM(BE86:BE93)</f>
        <v>0</v>
      </c>
      <c r="BF94" s="99">
        <f t="shared" si="45"/>
        <v>0</v>
      </c>
      <c r="BG94" s="99" t="str">
        <f t="shared" si="46"/>
        <v>-</v>
      </c>
      <c r="BH94" s="87">
        <f t="shared" si="47"/>
        <v>0</v>
      </c>
      <c r="BJ94" s="59"/>
    </row>
    <row r="95" spans="2:62" s="8" customFormat="1">
      <c r="B95" s="411">
        <v>11</v>
      </c>
      <c r="C95" s="418" t="s">
        <v>52</v>
      </c>
      <c r="D95" s="105" t="s">
        <v>142</v>
      </c>
      <c r="E95" s="109">
        <v>171</v>
      </c>
      <c r="F95" s="195">
        <f>IFERROR(E95/E103,"-")</f>
        <v>1</v>
      </c>
      <c r="G95" s="196">
        <v>0</v>
      </c>
      <c r="H95" s="196">
        <v>0</v>
      </c>
      <c r="I95" s="196">
        <f t="shared" si="48"/>
        <v>0</v>
      </c>
      <c r="J95" s="196" t="str">
        <f t="shared" si="25"/>
        <v>-</v>
      </c>
      <c r="K95" s="106">
        <f t="shared" si="26"/>
        <v>0</v>
      </c>
      <c r="L95" s="109">
        <v>1824</v>
      </c>
      <c r="M95" s="195">
        <f>IFERROR(L95/L103,"-")</f>
        <v>0.99945205479452059</v>
      </c>
      <c r="N95" s="196">
        <v>0</v>
      </c>
      <c r="O95" s="196">
        <v>0</v>
      </c>
      <c r="P95" s="196">
        <f t="shared" si="27"/>
        <v>0</v>
      </c>
      <c r="Q95" s="196" t="str">
        <f t="shared" si="28"/>
        <v>-</v>
      </c>
      <c r="R95" s="106">
        <f t="shared" si="29"/>
        <v>0</v>
      </c>
      <c r="S95" s="109">
        <v>114</v>
      </c>
      <c r="T95" s="195">
        <f>IFERROR(S95/S103,"-")</f>
        <v>1</v>
      </c>
      <c r="U95" s="196">
        <v>0</v>
      </c>
      <c r="V95" s="196">
        <v>0</v>
      </c>
      <c r="W95" s="196">
        <f t="shared" si="30"/>
        <v>0</v>
      </c>
      <c r="X95" s="196" t="str">
        <f t="shared" si="31"/>
        <v>-</v>
      </c>
      <c r="Y95" s="106">
        <f t="shared" si="32"/>
        <v>0</v>
      </c>
      <c r="Z95" s="109">
        <v>180</v>
      </c>
      <c r="AA95" s="195">
        <f>IFERROR(Z95/Z103,"-")</f>
        <v>1</v>
      </c>
      <c r="AB95" s="196">
        <v>0</v>
      </c>
      <c r="AC95" s="196">
        <v>0</v>
      </c>
      <c r="AD95" s="196">
        <f t="shared" si="33"/>
        <v>0</v>
      </c>
      <c r="AE95" s="196" t="str">
        <f t="shared" si="34"/>
        <v>-</v>
      </c>
      <c r="AF95" s="106">
        <f t="shared" si="35"/>
        <v>0</v>
      </c>
      <c r="AG95" s="109">
        <v>662</v>
      </c>
      <c r="AH95" s="195">
        <f>IFERROR(AG95/AG103,"-")</f>
        <v>1</v>
      </c>
      <c r="AI95" s="196">
        <v>0</v>
      </c>
      <c r="AJ95" s="196">
        <v>0</v>
      </c>
      <c r="AK95" s="196">
        <f t="shared" si="36"/>
        <v>0</v>
      </c>
      <c r="AL95" s="196" t="str">
        <f t="shared" si="37"/>
        <v>-</v>
      </c>
      <c r="AM95" s="106">
        <f t="shared" si="38"/>
        <v>0</v>
      </c>
      <c r="AN95" s="109">
        <v>868</v>
      </c>
      <c r="AO95" s="195">
        <f>IFERROR(AN95/AN103,"-")</f>
        <v>0.99884925201380903</v>
      </c>
      <c r="AP95" s="196">
        <v>0</v>
      </c>
      <c r="AQ95" s="196">
        <v>0</v>
      </c>
      <c r="AR95" s="196">
        <f t="shared" si="39"/>
        <v>0</v>
      </c>
      <c r="AS95" s="196" t="str">
        <f t="shared" si="40"/>
        <v>-</v>
      </c>
      <c r="AT95" s="106">
        <f t="shared" si="41"/>
        <v>0</v>
      </c>
      <c r="AU95" s="109">
        <v>0</v>
      </c>
      <c r="AV95" s="195" t="str">
        <f>IFERROR(AU95/AU103,"-")</f>
        <v>-</v>
      </c>
      <c r="AW95" s="196">
        <v>0</v>
      </c>
      <c r="AX95" s="196">
        <v>0</v>
      </c>
      <c r="AY95" s="196" t="str">
        <f t="shared" si="42"/>
        <v>-</v>
      </c>
      <c r="AZ95" s="196" t="str">
        <f t="shared" si="43"/>
        <v>-</v>
      </c>
      <c r="BA95" s="106" t="str">
        <f t="shared" si="44"/>
        <v>-</v>
      </c>
      <c r="BB95" s="109">
        <v>904</v>
      </c>
      <c r="BC95" s="195">
        <f>IFERROR(BB95/BB103,"-")</f>
        <v>1</v>
      </c>
      <c r="BD95" s="196">
        <v>0</v>
      </c>
      <c r="BE95" s="196">
        <v>0</v>
      </c>
      <c r="BF95" s="196">
        <f t="shared" si="45"/>
        <v>0</v>
      </c>
      <c r="BG95" s="196" t="str">
        <f t="shared" si="46"/>
        <v>-</v>
      </c>
      <c r="BH95" s="106">
        <f t="shared" si="47"/>
        <v>0</v>
      </c>
      <c r="BJ95" s="59"/>
    </row>
    <row r="96" spans="2:62" s="8" customFormat="1">
      <c r="B96" s="412"/>
      <c r="C96" s="419"/>
      <c r="D96" s="105" t="s">
        <v>139</v>
      </c>
      <c r="E96" s="110">
        <v>0</v>
      </c>
      <c r="F96" s="197">
        <f>IFERROR(E96/E103,"-")</f>
        <v>0</v>
      </c>
      <c r="G96" s="52">
        <v>0</v>
      </c>
      <c r="H96" s="52">
        <v>0</v>
      </c>
      <c r="I96" s="52" t="str">
        <f t="shared" si="48"/>
        <v>-</v>
      </c>
      <c r="J96" s="52" t="str">
        <f t="shared" si="25"/>
        <v>-</v>
      </c>
      <c r="K96" s="10" t="str">
        <f t="shared" si="26"/>
        <v>-</v>
      </c>
      <c r="L96" s="110">
        <v>0</v>
      </c>
      <c r="M96" s="197">
        <f>IFERROR(L96/L103,"-")</f>
        <v>0</v>
      </c>
      <c r="N96" s="52">
        <v>0</v>
      </c>
      <c r="O96" s="52">
        <v>0</v>
      </c>
      <c r="P96" s="52" t="str">
        <f t="shared" si="27"/>
        <v>-</v>
      </c>
      <c r="Q96" s="52" t="str">
        <f t="shared" si="28"/>
        <v>-</v>
      </c>
      <c r="R96" s="10" t="str">
        <f t="shared" si="29"/>
        <v>-</v>
      </c>
      <c r="S96" s="110">
        <v>0</v>
      </c>
      <c r="T96" s="197">
        <f>IFERROR(S96/S103,"-")</f>
        <v>0</v>
      </c>
      <c r="U96" s="52">
        <v>0</v>
      </c>
      <c r="V96" s="52">
        <v>0</v>
      </c>
      <c r="W96" s="52" t="str">
        <f t="shared" si="30"/>
        <v>-</v>
      </c>
      <c r="X96" s="52" t="str">
        <f t="shared" si="31"/>
        <v>-</v>
      </c>
      <c r="Y96" s="10" t="str">
        <f t="shared" si="32"/>
        <v>-</v>
      </c>
      <c r="Z96" s="110">
        <v>0</v>
      </c>
      <c r="AA96" s="197">
        <f>IFERROR(Z96/Z103,"-")</f>
        <v>0</v>
      </c>
      <c r="AB96" s="52">
        <v>0</v>
      </c>
      <c r="AC96" s="52">
        <v>0</v>
      </c>
      <c r="AD96" s="52" t="str">
        <f t="shared" si="33"/>
        <v>-</v>
      </c>
      <c r="AE96" s="52" t="str">
        <f t="shared" si="34"/>
        <v>-</v>
      </c>
      <c r="AF96" s="10" t="str">
        <f t="shared" si="35"/>
        <v>-</v>
      </c>
      <c r="AG96" s="110">
        <v>0</v>
      </c>
      <c r="AH96" s="197">
        <f>IFERROR(AG96/AG103,"-")</f>
        <v>0</v>
      </c>
      <c r="AI96" s="52">
        <v>0</v>
      </c>
      <c r="AJ96" s="52">
        <v>0</v>
      </c>
      <c r="AK96" s="52" t="str">
        <f t="shared" si="36"/>
        <v>-</v>
      </c>
      <c r="AL96" s="52" t="str">
        <f t="shared" si="37"/>
        <v>-</v>
      </c>
      <c r="AM96" s="10" t="str">
        <f t="shared" si="38"/>
        <v>-</v>
      </c>
      <c r="AN96" s="110">
        <v>0</v>
      </c>
      <c r="AO96" s="197">
        <f>IFERROR(AN96/AN103,"-")</f>
        <v>0</v>
      </c>
      <c r="AP96" s="52">
        <v>0</v>
      </c>
      <c r="AQ96" s="52">
        <v>0</v>
      </c>
      <c r="AR96" s="52" t="str">
        <f t="shared" si="39"/>
        <v>-</v>
      </c>
      <c r="AS96" s="52" t="str">
        <f t="shared" si="40"/>
        <v>-</v>
      </c>
      <c r="AT96" s="10" t="str">
        <f t="shared" si="41"/>
        <v>-</v>
      </c>
      <c r="AU96" s="110">
        <v>0</v>
      </c>
      <c r="AV96" s="197" t="str">
        <f>IFERROR(AU96/AU103,"-")</f>
        <v>-</v>
      </c>
      <c r="AW96" s="52">
        <v>0</v>
      </c>
      <c r="AX96" s="52">
        <v>0</v>
      </c>
      <c r="AY96" s="52" t="str">
        <f t="shared" si="42"/>
        <v>-</v>
      </c>
      <c r="AZ96" s="52" t="str">
        <f t="shared" si="43"/>
        <v>-</v>
      </c>
      <c r="BA96" s="10" t="str">
        <f t="shared" si="44"/>
        <v>-</v>
      </c>
      <c r="BB96" s="110">
        <v>0</v>
      </c>
      <c r="BC96" s="197">
        <f>IFERROR(BB96/BB103,"-")</f>
        <v>0</v>
      </c>
      <c r="BD96" s="52">
        <v>0</v>
      </c>
      <c r="BE96" s="52">
        <v>0</v>
      </c>
      <c r="BF96" s="52" t="str">
        <f t="shared" si="45"/>
        <v>-</v>
      </c>
      <c r="BG96" s="52" t="str">
        <f t="shared" si="46"/>
        <v>-</v>
      </c>
      <c r="BH96" s="10" t="str">
        <f t="shared" si="47"/>
        <v>-</v>
      </c>
      <c r="BJ96" s="59"/>
    </row>
    <row r="97" spans="2:62" s="8" customFormat="1">
      <c r="B97" s="412"/>
      <c r="C97" s="419"/>
      <c r="D97" s="105" t="s">
        <v>140</v>
      </c>
      <c r="E97" s="110">
        <v>0</v>
      </c>
      <c r="F97" s="197">
        <f>IFERROR(E97/E103,"-")</f>
        <v>0</v>
      </c>
      <c r="G97" s="52">
        <v>0</v>
      </c>
      <c r="H97" s="52">
        <v>0</v>
      </c>
      <c r="I97" s="52" t="str">
        <f t="shared" si="48"/>
        <v>-</v>
      </c>
      <c r="J97" s="52" t="str">
        <f t="shared" si="25"/>
        <v>-</v>
      </c>
      <c r="K97" s="10" t="str">
        <f t="shared" si="26"/>
        <v>-</v>
      </c>
      <c r="L97" s="110">
        <v>0</v>
      </c>
      <c r="M97" s="197">
        <f>IFERROR(L97/L103,"-")</f>
        <v>0</v>
      </c>
      <c r="N97" s="52">
        <v>0</v>
      </c>
      <c r="O97" s="52">
        <v>0</v>
      </c>
      <c r="P97" s="52" t="str">
        <f t="shared" si="27"/>
        <v>-</v>
      </c>
      <c r="Q97" s="52" t="str">
        <f t="shared" si="28"/>
        <v>-</v>
      </c>
      <c r="R97" s="10" t="str">
        <f t="shared" si="29"/>
        <v>-</v>
      </c>
      <c r="S97" s="110">
        <v>0</v>
      </c>
      <c r="T97" s="197">
        <f>IFERROR(S97/S103,"-")</f>
        <v>0</v>
      </c>
      <c r="U97" s="52">
        <v>0</v>
      </c>
      <c r="V97" s="52">
        <v>0</v>
      </c>
      <c r="W97" s="52" t="str">
        <f t="shared" si="30"/>
        <v>-</v>
      </c>
      <c r="X97" s="52" t="str">
        <f t="shared" si="31"/>
        <v>-</v>
      </c>
      <c r="Y97" s="10" t="str">
        <f t="shared" si="32"/>
        <v>-</v>
      </c>
      <c r="Z97" s="110">
        <v>0</v>
      </c>
      <c r="AA97" s="197">
        <f>IFERROR(Z97/Z103,"-")</f>
        <v>0</v>
      </c>
      <c r="AB97" s="52">
        <v>0</v>
      </c>
      <c r="AC97" s="52">
        <v>0</v>
      </c>
      <c r="AD97" s="52" t="str">
        <f t="shared" si="33"/>
        <v>-</v>
      </c>
      <c r="AE97" s="52" t="str">
        <f t="shared" si="34"/>
        <v>-</v>
      </c>
      <c r="AF97" s="10" t="str">
        <f t="shared" si="35"/>
        <v>-</v>
      </c>
      <c r="AG97" s="110">
        <v>0</v>
      </c>
      <c r="AH97" s="197">
        <f>IFERROR(AG97/AG103,"-")</f>
        <v>0</v>
      </c>
      <c r="AI97" s="52">
        <v>0</v>
      </c>
      <c r="AJ97" s="52">
        <v>0</v>
      </c>
      <c r="AK97" s="52" t="str">
        <f t="shared" si="36"/>
        <v>-</v>
      </c>
      <c r="AL97" s="52" t="str">
        <f t="shared" si="37"/>
        <v>-</v>
      </c>
      <c r="AM97" s="10" t="str">
        <f t="shared" si="38"/>
        <v>-</v>
      </c>
      <c r="AN97" s="110">
        <v>0</v>
      </c>
      <c r="AO97" s="197">
        <f>IFERROR(AN97/AN103,"-")</f>
        <v>0</v>
      </c>
      <c r="AP97" s="52">
        <v>0</v>
      </c>
      <c r="AQ97" s="52">
        <v>0</v>
      </c>
      <c r="AR97" s="52" t="str">
        <f t="shared" si="39"/>
        <v>-</v>
      </c>
      <c r="AS97" s="52" t="str">
        <f t="shared" si="40"/>
        <v>-</v>
      </c>
      <c r="AT97" s="10" t="str">
        <f t="shared" si="41"/>
        <v>-</v>
      </c>
      <c r="AU97" s="110">
        <v>0</v>
      </c>
      <c r="AV97" s="197" t="str">
        <f>IFERROR(AU97/AU103,"-")</f>
        <v>-</v>
      </c>
      <c r="AW97" s="52">
        <v>0</v>
      </c>
      <c r="AX97" s="52">
        <v>0</v>
      </c>
      <c r="AY97" s="52" t="str">
        <f t="shared" si="42"/>
        <v>-</v>
      </c>
      <c r="AZ97" s="52" t="str">
        <f t="shared" si="43"/>
        <v>-</v>
      </c>
      <c r="BA97" s="10" t="str">
        <f t="shared" si="44"/>
        <v>-</v>
      </c>
      <c r="BB97" s="110">
        <v>0</v>
      </c>
      <c r="BC97" s="197">
        <f>IFERROR(BB97/BB103,"-")</f>
        <v>0</v>
      </c>
      <c r="BD97" s="52">
        <v>0</v>
      </c>
      <c r="BE97" s="52">
        <v>0</v>
      </c>
      <c r="BF97" s="52" t="str">
        <f t="shared" si="45"/>
        <v>-</v>
      </c>
      <c r="BG97" s="52" t="str">
        <f t="shared" si="46"/>
        <v>-</v>
      </c>
      <c r="BH97" s="10" t="str">
        <f t="shared" si="47"/>
        <v>-</v>
      </c>
      <c r="BJ97" s="59"/>
    </row>
    <row r="98" spans="2:62" s="8" customFormat="1">
      <c r="B98" s="412"/>
      <c r="C98" s="419"/>
      <c r="D98" s="105" t="s">
        <v>141</v>
      </c>
      <c r="E98" s="109">
        <v>0</v>
      </c>
      <c r="F98" s="195">
        <f>IFERROR(E98/E103,"-")</f>
        <v>0</v>
      </c>
      <c r="G98" s="196">
        <v>0</v>
      </c>
      <c r="H98" s="196">
        <v>0</v>
      </c>
      <c r="I98" s="196" t="str">
        <f t="shared" si="48"/>
        <v>-</v>
      </c>
      <c r="J98" s="196" t="str">
        <f t="shared" si="25"/>
        <v>-</v>
      </c>
      <c r="K98" s="106" t="str">
        <f t="shared" si="26"/>
        <v>-</v>
      </c>
      <c r="L98" s="109">
        <v>1</v>
      </c>
      <c r="M98" s="195">
        <f>IFERROR(L98/L103,"-")</f>
        <v>5.4794520547945202E-4</v>
      </c>
      <c r="N98" s="196">
        <v>714494</v>
      </c>
      <c r="O98" s="196">
        <v>1</v>
      </c>
      <c r="P98" s="196">
        <f t="shared" si="27"/>
        <v>714494</v>
      </c>
      <c r="Q98" s="196">
        <f t="shared" si="28"/>
        <v>714494</v>
      </c>
      <c r="R98" s="106">
        <f t="shared" si="29"/>
        <v>1</v>
      </c>
      <c r="S98" s="109">
        <v>0</v>
      </c>
      <c r="T98" s="195">
        <f>IFERROR(S98/S103,"-")</f>
        <v>0</v>
      </c>
      <c r="U98" s="196">
        <v>0</v>
      </c>
      <c r="V98" s="196">
        <v>0</v>
      </c>
      <c r="W98" s="196" t="str">
        <f t="shared" si="30"/>
        <v>-</v>
      </c>
      <c r="X98" s="196" t="str">
        <f t="shared" si="31"/>
        <v>-</v>
      </c>
      <c r="Y98" s="106" t="str">
        <f t="shared" si="32"/>
        <v>-</v>
      </c>
      <c r="Z98" s="109">
        <v>0</v>
      </c>
      <c r="AA98" s="195">
        <f>IFERROR(Z98/Z103,"-")</f>
        <v>0</v>
      </c>
      <c r="AB98" s="196">
        <v>0</v>
      </c>
      <c r="AC98" s="196">
        <v>0</v>
      </c>
      <c r="AD98" s="196" t="str">
        <f t="shared" si="33"/>
        <v>-</v>
      </c>
      <c r="AE98" s="196" t="str">
        <f t="shared" si="34"/>
        <v>-</v>
      </c>
      <c r="AF98" s="106" t="str">
        <f t="shared" si="35"/>
        <v>-</v>
      </c>
      <c r="AG98" s="109">
        <v>0</v>
      </c>
      <c r="AH98" s="195">
        <f>IFERROR(AG98/AG103,"-")</f>
        <v>0</v>
      </c>
      <c r="AI98" s="196">
        <v>0</v>
      </c>
      <c r="AJ98" s="196">
        <v>0</v>
      </c>
      <c r="AK98" s="196" t="str">
        <f t="shared" si="36"/>
        <v>-</v>
      </c>
      <c r="AL98" s="196" t="str">
        <f t="shared" si="37"/>
        <v>-</v>
      </c>
      <c r="AM98" s="106" t="str">
        <f t="shared" si="38"/>
        <v>-</v>
      </c>
      <c r="AN98" s="109">
        <v>1</v>
      </c>
      <c r="AO98" s="195">
        <f>IFERROR(AN98/AN103,"-")</f>
        <v>1.1507479861910242E-3</v>
      </c>
      <c r="AP98" s="196">
        <v>714494</v>
      </c>
      <c r="AQ98" s="196">
        <v>1</v>
      </c>
      <c r="AR98" s="196">
        <f t="shared" si="39"/>
        <v>714494</v>
      </c>
      <c r="AS98" s="196">
        <f t="shared" si="40"/>
        <v>714494</v>
      </c>
      <c r="AT98" s="106">
        <f t="shared" si="41"/>
        <v>1</v>
      </c>
      <c r="AU98" s="109">
        <v>0</v>
      </c>
      <c r="AV98" s="195" t="str">
        <f>IFERROR(AU98/AU103,"-")</f>
        <v>-</v>
      </c>
      <c r="AW98" s="196">
        <v>0</v>
      </c>
      <c r="AX98" s="196">
        <v>0</v>
      </c>
      <c r="AY98" s="196" t="str">
        <f t="shared" si="42"/>
        <v>-</v>
      </c>
      <c r="AZ98" s="196" t="str">
        <f t="shared" si="43"/>
        <v>-</v>
      </c>
      <c r="BA98" s="106" t="str">
        <f t="shared" si="44"/>
        <v>-</v>
      </c>
      <c r="BB98" s="109">
        <v>0</v>
      </c>
      <c r="BC98" s="195">
        <f>IFERROR(BB98/BB103,"-")</f>
        <v>0</v>
      </c>
      <c r="BD98" s="196">
        <v>0</v>
      </c>
      <c r="BE98" s="196">
        <v>0</v>
      </c>
      <c r="BF98" s="196" t="str">
        <f t="shared" si="45"/>
        <v>-</v>
      </c>
      <c r="BG98" s="196" t="str">
        <f t="shared" si="46"/>
        <v>-</v>
      </c>
      <c r="BH98" s="106" t="str">
        <f t="shared" si="47"/>
        <v>-</v>
      </c>
      <c r="BJ98" s="59"/>
    </row>
    <row r="99" spans="2:62" s="8" customFormat="1">
      <c r="B99" s="412"/>
      <c r="C99" s="419"/>
      <c r="D99" s="105" t="s">
        <v>143</v>
      </c>
      <c r="E99" s="110">
        <v>0</v>
      </c>
      <c r="F99" s="197">
        <f>IFERROR(E99/E103,"-")</f>
        <v>0</v>
      </c>
      <c r="G99" s="52">
        <v>0</v>
      </c>
      <c r="H99" s="52">
        <v>0</v>
      </c>
      <c r="I99" s="52" t="str">
        <f t="shared" si="48"/>
        <v>-</v>
      </c>
      <c r="J99" s="52" t="str">
        <f t="shared" si="25"/>
        <v>-</v>
      </c>
      <c r="K99" s="10" t="str">
        <f t="shared" si="26"/>
        <v>-</v>
      </c>
      <c r="L99" s="110">
        <v>0</v>
      </c>
      <c r="M99" s="197">
        <f>IFERROR(L99/L103,"-")</f>
        <v>0</v>
      </c>
      <c r="N99" s="52">
        <v>0</v>
      </c>
      <c r="O99" s="52">
        <v>0</v>
      </c>
      <c r="P99" s="52" t="str">
        <f t="shared" si="27"/>
        <v>-</v>
      </c>
      <c r="Q99" s="52" t="str">
        <f t="shared" si="28"/>
        <v>-</v>
      </c>
      <c r="R99" s="10" t="str">
        <f t="shared" si="29"/>
        <v>-</v>
      </c>
      <c r="S99" s="110">
        <v>0</v>
      </c>
      <c r="T99" s="197">
        <f>IFERROR(S99/S103,"-")</f>
        <v>0</v>
      </c>
      <c r="U99" s="52">
        <v>0</v>
      </c>
      <c r="V99" s="52">
        <v>0</v>
      </c>
      <c r="W99" s="52" t="str">
        <f t="shared" si="30"/>
        <v>-</v>
      </c>
      <c r="X99" s="52" t="str">
        <f t="shared" si="31"/>
        <v>-</v>
      </c>
      <c r="Y99" s="10" t="str">
        <f t="shared" si="32"/>
        <v>-</v>
      </c>
      <c r="Z99" s="110">
        <v>0</v>
      </c>
      <c r="AA99" s="197">
        <f>IFERROR(Z99/Z103,"-")</f>
        <v>0</v>
      </c>
      <c r="AB99" s="52">
        <v>0</v>
      </c>
      <c r="AC99" s="52">
        <v>0</v>
      </c>
      <c r="AD99" s="52" t="str">
        <f t="shared" si="33"/>
        <v>-</v>
      </c>
      <c r="AE99" s="52" t="str">
        <f t="shared" si="34"/>
        <v>-</v>
      </c>
      <c r="AF99" s="10" t="str">
        <f t="shared" si="35"/>
        <v>-</v>
      </c>
      <c r="AG99" s="110">
        <v>0</v>
      </c>
      <c r="AH99" s="197">
        <f>IFERROR(AG99/AG103,"-")</f>
        <v>0</v>
      </c>
      <c r="AI99" s="52">
        <v>0</v>
      </c>
      <c r="AJ99" s="52">
        <v>0</v>
      </c>
      <c r="AK99" s="52" t="str">
        <f t="shared" si="36"/>
        <v>-</v>
      </c>
      <c r="AL99" s="52" t="str">
        <f t="shared" si="37"/>
        <v>-</v>
      </c>
      <c r="AM99" s="10" t="str">
        <f t="shared" si="38"/>
        <v>-</v>
      </c>
      <c r="AN99" s="110">
        <v>0</v>
      </c>
      <c r="AO99" s="197">
        <f>IFERROR(AN99/AN103,"-")</f>
        <v>0</v>
      </c>
      <c r="AP99" s="52">
        <v>0</v>
      </c>
      <c r="AQ99" s="52">
        <v>0</v>
      </c>
      <c r="AR99" s="52" t="str">
        <f t="shared" si="39"/>
        <v>-</v>
      </c>
      <c r="AS99" s="52" t="str">
        <f t="shared" si="40"/>
        <v>-</v>
      </c>
      <c r="AT99" s="10" t="str">
        <f t="shared" si="41"/>
        <v>-</v>
      </c>
      <c r="AU99" s="110">
        <v>0</v>
      </c>
      <c r="AV99" s="197" t="str">
        <f>IFERROR(AU99/AU103,"-")</f>
        <v>-</v>
      </c>
      <c r="AW99" s="52">
        <v>0</v>
      </c>
      <c r="AX99" s="52">
        <v>0</v>
      </c>
      <c r="AY99" s="52" t="str">
        <f t="shared" si="42"/>
        <v>-</v>
      </c>
      <c r="AZ99" s="52" t="str">
        <f t="shared" si="43"/>
        <v>-</v>
      </c>
      <c r="BA99" s="10" t="str">
        <f t="shared" si="44"/>
        <v>-</v>
      </c>
      <c r="BB99" s="110">
        <v>0</v>
      </c>
      <c r="BC99" s="197">
        <f>IFERROR(BB99/BB103,"-")</f>
        <v>0</v>
      </c>
      <c r="BD99" s="52">
        <v>0</v>
      </c>
      <c r="BE99" s="52">
        <v>0</v>
      </c>
      <c r="BF99" s="52" t="str">
        <f t="shared" si="45"/>
        <v>-</v>
      </c>
      <c r="BG99" s="52" t="str">
        <f t="shared" si="46"/>
        <v>-</v>
      </c>
      <c r="BH99" s="10" t="str">
        <f t="shared" si="47"/>
        <v>-</v>
      </c>
      <c r="BJ99" s="59"/>
    </row>
    <row r="100" spans="2:62" s="8" customFormat="1">
      <c r="B100" s="412"/>
      <c r="C100" s="419"/>
      <c r="D100" s="105" t="s">
        <v>144</v>
      </c>
      <c r="E100" s="109">
        <v>0</v>
      </c>
      <c r="F100" s="195">
        <f>IFERROR(E100/E103,"-")</f>
        <v>0</v>
      </c>
      <c r="G100" s="196">
        <v>0</v>
      </c>
      <c r="H100" s="196">
        <v>0</v>
      </c>
      <c r="I100" s="196" t="str">
        <f t="shared" si="48"/>
        <v>-</v>
      </c>
      <c r="J100" s="196" t="str">
        <f t="shared" si="25"/>
        <v>-</v>
      </c>
      <c r="K100" s="106" t="str">
        <f t="shared" si="26"/>
        <v>-</v>
      </c>
      <c r="L100" s="109">
        <v>0</v>
      </c>
      <c r="M100" s="195">
        <f>IFERROR(L100/L103,"-")</f>
        <v>0</v>
      </c>
      <c r="N100" s="196">
        <v>0</v>
      </c>
      <c r="O100" s="196">
        <v>0</v>
      </c>
      <c r="P100" s="196" t="str">
        <f t="shared" si="27"/>
        <v>-</v>
      </c>
      <c r="Q100" s="196" t="str">
        <f t="shared" si="28"/>
        <v>-</v>
      </c>
      <c r="R100" s="106" t="str">
        <f t="shared" si="29"/>
        <v>-</v>
      </c>
      <c r="S100" s="109">
        <v>0</v>
      </c>
      <c r="T100" s="195">
        <f>IFERROR(S100/S103,"-")</f>
        <v>0</v>
      </c>
      <c r="U100" s="196">
        <v>0</v>
      </c>
      <c r="V100" s="196">
        <v>0</v>
      </c>
      <c r="W100" s="196" t="str">
        <f t="shared" si="30"/>
        <v>-</v>
      </c>
      <c r="X100" s="196" t="str">
        <f t="shared" si="31"/>
        <v>-</v>
      </c>
      <c r="Y100" s="106" t="str">
        <f t="shared" si="32"/>
        <v>-</v>
      </c>
      <c r="Z100" s="109">
        <v>0</v>
      </c>
      <c r="AA100" s="195">
        <f>IFERROR(Z100/Z103,"-")</f>
        <v>0</v>
      </c>
      <c r="AB100" s="196">
        <v>0</v>
      </c>
      <c r="AC100" s="196">
        <v>0</v>
      </c>
      <c r="AD100" s="196" t="str">
        <f t="shared" si="33"/>
        <v>-</v>
      </c>
      <c r="AE100" s="196" t="str">
        <f t="shared" si="34"/>
        <v>-</v>
      </c>
      <c r="AF100" s="106" t="str">
        <f t="shared" si="35"/>
        <v>-</v>
      </c>
      <c r="AG100" s="109">
        <v>0</v>
      </c>
      <c r="AH100" s="195">
        <f>IFERROR(AG100/AG103,"-")</f>
        <v>0</v>
      </c>
      <c r="AI100" s="196">
        <v>0</v>
      </c>
      <c r="AJ100" s="196">
        <v>0</v>
      </c>
      <c r="AK100" s="196" t="str">
        <f t="shared" si="36"/>
        <v>-</v>
      </c>
      <c r="AL100" s="196" t="str">
        <f t="shared" si="37"/>
        <v>-</v>
      </c>
      <c r="AM100" s="106" t="str">
        <f t="shared" si="38"/>
        <v>-</v>
      </c>
      <c r="AN100" s="109">
        <v>0</v>
      </c>
      <c r="AO100" s="195">
        <f>IFERROR(AN100/AN103,"-")</f>
        <v>0</v>
      </c>
      <c r="AP100" s="196">
        <v>0</v>
      </c>
      <c r="AQ100" s="196">
        <v>0</v>
      </c>
      <c r="AR100" s="196" t="str">
        <f t="shared" si="39"/>
        <v>-</v>
      </c>
      <c r="AS100" s="196" t="str">
        <f t="shared" si="40"/>
        <v>-</v>
      </c>
      <c r="AT100" s="106" t="str">
        <f t="shared" si="41"/>
        <v>-</v>
      </c>
      <c r="AU100" s="109">
        <v>0</v>
      </c>
      <c r="AV100" s="195" t="str">
        <f>IFERROR(AU100/AU103,"-")</f>
        <v>-</v>
      </c>
      <c r="AW100" s="196">
        <v>0</v>
      </c>
      <c r="AX100" s="196">
        <v>0</v>
      </c>
      <c r="AY100" s="196" t="str">
        <f t="shared" si="42"/>
        <v>-</v>
      </c>
      <c r="AZ100" s="196" t="str">
        <f t="shared" si="43"/>
        <v>-</v>
      </c>
      <c r="BA100" s="106" t="str">
        <f t="shared" si="44"/>
        <v>-</v>
      </c>
      <c r="BB100" s="109">
        <v>0</v>
      </c>
      <c r="BC100" s="195">
        <f>IFERROR(BB100/BB103,"-")</f>
        <v>0</v>
      </c>
      <c r="BD100" s="196">
        <v>0</v>
      </c>
      <c r="BE100" s="196">
        <v>0</v>
      </c>
      <c r="BF100" s="196" t="str">
        <f t="shared" si="45"/>
        <v>-</v>
      </c>
      <c r="BG100" s="196" t="str">
        <f t="shared" si="46"/>
        <v>-</v>
      </c>
      <c r="BH100" s="106" t="str">
        <f t="shared" si="47"/>
        <v>-</v>
      </c>
      <c r="BJ100" s="59"/>
    </row>
    <row r="101" spans="2:62" s="8" customFormat="1">
      <c r="B101" s="412"/>
      <c r="C101" s="419"/>
      <c r="D101" s="105" t="s">
        <v>145</v>
      </c>
      <c r="E101" s="110">
        <v>0</v>
      </c>
      <c r="F101" s="197">
        <f>IFERROR(E101/E103,"-")</f>
        <v>0</v>
      </c>
      <c r="G101" s="52">
        <v>0</v>
      </c>
      <c r="H101" s="52">
        <v>0</v>
      </c>
      <c r="I101" s="52" t="str">
        <f t="shared" si="48"/>
        <v>-</v>
      </c>
      <c r="J101" s="52" t="str">
        <f t="shared" si="25"/>
        <v>-</v>
      </c>
      <c r="K101" s="10" t="str">
        <f t="shared" si="26"/>
        <v>-</v>
      </c>
      <c r="L101" s="110">
        <v>0</v>
      </c>
      <c r="M101" s="197">
        <f>IFERROR(L101/L103,"-")</f>
        <v>0</v>
      </c>
      <c r="N101" s="52">
        <v>0</v>
      </c>
      <c r="O101" s="52">
        <v>0</v>
      </c>
      <c r="P101" s="52" t="str">
        <f t="shared" si="27"/>
        <v>-</v>
      </c>
      <c r="Q101" s="52" t="str">
        <f t="shared" si="28"/>
        <v>-</v>
      </c>
      <c r="R101" s="10" t="str">
        <f t="shared" si="29"/>
        <v>-</v>
      </c>
      <c r="S101" s="110">
        <v>0</v>
      </c>
      <c r="T101" s="197">
        <f>IFERROR(S101/S103,"-")</f>
        <v>0</v>
      </c>
      <c r="U101" s="52">
        <v>0</v>
      </c>
      <c r="V101" s="52">
        <v>0</v>
      </c>
      <c r="W101" s="52" t="str">
        <f t="shared" si="30"/>
        <v>-</v>
      </c>
      <c r="X101" s="52" t="str">
        <f t="shared" si="31"/>
        <v>-</v>
      </c>
      <c r="Y101" s="10" t="str">
        <f t="shared" si="32"/>
        <v>-</v>
      </c>
      <c r="Z101" s="110">
        <v>0</v>
      </c>
      <c r="AA101" s="197">
        <f>IFERROR(Z101/Z103,"-")</f>
        <v>0</v>
      </c>
      <c r="AB101" s="52">
        <v>0</v>
      </c>
      <c r="AC101" s="52">
        <v>0</v>
      </c>
      <c r="AD101" s="52" t="str">
        <f t="shared" si="33"/>
        <v>-</v>
      </c>
      <c r="AE101" s="52" t="str">
        <f t="shared" si="34"/>
        <v>-</v>
      </c>
      <c r="AF101" s="10" t="str">
        <f t="shared" si="35"/>
        <v>-</v>
      </c>
      <c r="AG101" s="110">
        <v>0</v>
      </c>
      <c r="AH101" s="197">
        <f>IFERROR(AG101/AG103,"-")</f>
        <v>0</v>
      </c>
      <c r="AI101" s="52">
        <v>0</v>
      </c>
      <c r="AJ101" s="52">
        <v>0</v>
      </c>
      <c r="AK101" s="52" t="str">
        <f t="shared" si="36"/>
        <v>-</v>
      </c>
      <c r="AL101" s="52" t="str">
        <f t="shared" si="37"/>
        <v>-</v>
      </c>
      <c r="AM101" s="10" t="str">
        <f t="shared" si="38"/>
        <v>-</v>
      </c>
      <c r="AN101" s="110">
        <v>0</v>
      </c>
      <c r="AO101" s="197">
        <f>IFERROR(AN101/AN103,"-")</f>
        <v>0</v>
      </c>
      <c r="AP101" s="52">
        <v>0</v>
      </c>
      <c r="AQ101" s="52">
        <v>0</v>
      </c>
      <c r="AR101" s="52" t="str">
        <f t="shared" si="39"/>
        <v>-</v>
      </c>
      <c r="AS101" s="52" t="str">
        <f t="shared" si="40"/>
        <v>-</v>
      </c>
      <c r="AT101" s="10" t="str">
        <f t="shared" si="41"/>
        <v>-</v>
      </c>
      <c r="AU101" s="110">
        <v>0</v>
      </c>
      <c r="AV101" s="197" t="str">
        <f>IFERROR(AU101/AU103,"-")</f>
        <v>-</v>
      </c>
      <c r="AW101" s="52">
        <v>0</v>
      </c>
      <c r="AX101" s="52">
        <v>0</v>
      </c>
      <c r="AY101" s="52" t="str">
        <f t="shared" si="42"/>
        <v>-</v>
      </c>
      <c r="AZ101" s="52" t="str">
        <f t="shared" si="43"/>
        <v>-</v>
      </c>
      <c r="BA101" s="10" t="str">
        <f t="shared" si="44"/>
        <v>-</v>
      </c>
      <c r="BB101" s="110">
        <v>0</v>
      </c>
      <c r="BC101" s="197">
        <f>IFERROR(BB101/BB103,"-")</f>
        <v>0</v>
      </c>
      <c r="BD101" s="52">
        <v>0</v>
      </c>
      <c r="BE101" s="52">
        <v>0</v>
      </c>
      <c r="BF101" s="52" t="str">
        <f t="shared" si="45"/>
        <v>-</v>
      </c>
      <c r="BG101" s="52" t="str">
        <f t="shared" si="46"/>
        <v>-</v>
      </c>
      <c r="BH101" s="10" t="str">
        <f t="shared" si="47"/>
        <v>-</v>
      </c>
      <c r="BJ101" s="59"/>
    </row>
    <row r="102" spans="2:62" s="8" customFormat="1">
      <c r="B102" s="412"/>
      <c r="C102" s="419"/>
      <c r="D102" s="108" t="s">
        <v>146</v>
      </c>
      <c r="E102" s="111">
        <v>0</v>
      </c>
      <c r="F102" s="198">
        <f>IFERROR(E102/E103,"-")</f>
        <v>0</v>
      </c>
      <c r="G102" s="98">
        <v>0</v>
      </c>
      <c r="H102" s="98">
        <v>0</v>
      </c>
      <c r="I102" s="98" t="str">
        <f t="shared" si="48"/>
        <v>-</v>
      </c>
      <c r="J102" s="98" t="str">
        <f t="shared" si="25"/>
        <v>-</v>
      </c>
      <c r="K102" s="26" t="str">
        <f t="shared" si="26"/>
        <v>-</v>
      </c>
      <c r="L102" s="111">
        <v>0</v>
      </c>
      <c r="M102" s="198">
        <f>IFERROR(L102/L103,"-")</f>
        <v>0</v>
      </c>
      <c r="N102" s="98">
        <v>0</v>
      </c>
      <c r="O102" s="98">
        <v>0</v>
      </c>
      <c r="P102" s="98" t="str">
        <f t="shared" si="27"/>
        <v>-</v>
      </c>
      <c r="Q102" s="98" t="str">
        <f t="shared" si="28"/>
        <v>-</v>
      </c>
      <c r="R102" s="26" t="str">
        <f t="shared" si="29"/>
        <v>-</v>
      </c>
      <c r="S102" s="111">
        <v>0</v>
      </c>
      <c r="T102" s="198">
        <f>IFERROR(S102/S103,"-")</f>
        <v>0</v>
      </c>
      <c r="U102" s="98">
        <v>0</v>
      </c>
      <c r="V102" s="98">
        <v>0</v>
      </c>
      <c r="W102" s="98" t="str">
        <f t="shared" si="30"/>
        <v>-</v>
      </c>
      <c r="X102" s="98" t="str">
        <f t="shared" si="31"/>
        <v>-</v>
      </c>
      <c r="Y102" s="26" t="str">
        <f t="shared" si="32"/>
        <v>-</v>
      </c>
      <c r="Z102" s="111">
        <v>0</v>
      </c>
      <c r="AA102" s="198">
        <f>IFERROR(Z102/Z103,"-")</f>
        <v>0</v>
      </c>
      <c r="AB102" s="98">
        <v>0</v>
      </c>
      <c r="AC102" s="98">
        <v>0</v>
      </c>
      <c r="AD102" s="98" t="str">
        <f t="shared" si="33"/>
        <v>-</v>
      </c>
      <c r="AE102" s="98" t="str">
        <f t="shared" si="34"/>
        <v>-</v>
      </c>
      <c r="AF102" s="26" t="str">
        <f t="shared" si="35"/>
        <v>-</v>
      </c>
      <c r="AG102" s="111">
        <v>0</v>
      </c>
      <c r="AH102" s="198">
        <f>IFERROR(AG102/AG103,"-")</f>
        <v>0</v>
      </c>
      <c r="AI102" s="98">
        <v>0</v>
      </c>
      <c r="AJ102" s="98">
        <v>0</v>
      </c>
      <c r="AK102" s="98" t="str">
        <f t="shared" si="36"/>
        <v>-</v>
      </c>
      <c r="AL102" s="98" t="str">
        <f t="shared" si="37"/>
        <v>-</v>
      </c>
      <c r="AM102" s="26" t="str">
        <f t="shared" si="38"/>
        <v>-</v>
      </c>
      <c r="AN102" s="111">
        <v>0</v>
      </c>
      <c r="AO102" s="198">
        <f>IFERROR(AN102/AN103,"-")</f>
        <v>0</v>
      </c>
      <c r="AP102" s="98">
        <v>0</v>
      </c>
      <c r="AQ102" s="98">
        <v>0</v>
      </c>
      <c r="AR102" s="98" t="str">
        <f t="shared" si="39"/>
        <v>-</v>
      </c>
      <c r="AS102" s="98" t="str">
        <f t="shared" si="40"/>
        <v>-</v>
      </c>
      <c r="AT102" s="26" t="str">
        <f t="shared" si="41"/>
        <v>-</v>
      </c>
      <c r="AU102" s="111">
        <v>0</v>
      </c>
      <c r="AV102" s="198" t="str">
        <f>IFERROR(AU102/AU103,"-")</f>
        <v>-</v>
      </c>
      <c r="AW102" s="98">
        <v>0</v>
      </c>
      <c r="AX102" s="98">
        <v>0</v>
      </c>
      <c r="AY102" s="98" t="str">
        <f t="shared" si="42"/>
        <v>-</v>
      </c>
      <c r="AZ102" s="98" t="str">
        <f t="shared" si="43"/>
        <v>-</v>
      </c>
      <c r="BA102" s="26" t="str">
        <f t="shared" si="44"/>
        <v>-</v>
      </c>
      <c r="BB102" s="111">
        <v>0</v>
      </c>
      <c r="BC102" s="198">
        <f>IFERROR(BB102/BB103,"-")</f>
        <v>0</v>
      </c>
      <c r="BD102" s="98">
        <v>0</v>
      </c>
      <c r="BE102" s="98">
        <v>0</v>
      </c>
      <c r="BF102" s="98" t="str">
        <f t="shared" si="45"/>
        <v>-</v>
      </c>
      <c r="BG102" s="98" t="str">
        <f t="shared" si="46"/>
        <v>-</v>
      </c>
      <c r="BH102" s="26" t="str">
        <f t="shared" si="47"/>
        <v>-</v>
      </c>
      <c r="BJ102" s="59"/>
    </row>
    <row r="103" spans="2:62" s="8" customFormat="1">
      <c r="B103" s="413"/>
      <c r="C103" s="420"/>
      <c r="D103" s="226" t="s">
        <v>64</v>
      </c>
      <c r="E103" s="112">
        <f>SUM(E95:E102)</f>
        <v>171</v>
      </c>
      <c r="F103" s="199">
        <f>IFERROR(E103/E103,"-")</f>
        <v>1</v>
      </c>
      <c r="G103" s="99">
        <f>SUM(G95:G102)</f>
        <v>0</v>
      </c>
      <c r="H103" s="99">
        <f>SUM(H95:H102)</f>
        <v>0</v>
      </c>
      <c r="I103" s="99">
        <f t="shared" si="48"/>
        <v>0</v>
      </c>
      <c r="J103" s="99" t="str">
        <f t="shared" si="25"/>
        <v>-</v>
      </c>
      <c r="K103" s="87">
        <f t="shared" si="26"/>
        <v>0</v>
      </c>
      <c r="L103" s="112">
        <f>SUM(L95:L102)</f>
        <v>1825</v>
      </c>
      <c r="M103" s="199">
        <f>IFERROR(L103/L103,"-")</f>
        <v>1</v>
      </c>
      <c r="N103" s="99">
        <f>SUM(N95:N102)</f>
        <v>714494</v>
      </c>
      <c r="O103" s="99">
        <f>SUM(O95:O102)</f>
        <v>1</v>
      </c>
      <c r="P103" s="99">
        <f t="shared" si="27"/>
        <v>391.50356164383561</v>
      </c>
      <c r="Q103" s="99">
        <f t="shared" si="28"/>
        <v>714494</v>
      </c>
      <c r="R103" s="87">
        <f t="shared" si="29"/>
        <v>5.4794520547945202E-4</v>
      </c>
      <c r="S103" s="112">
        <f>SUM(S95:S102)</f>
        <v>114</v>
      </c>
      <c r="T103" s="199">
        <f>IFERROR(S103/S103,"-")</f>
        <v>1</v>
      </c>
      <c r="U103" s="99">
        <f>SUM(U95:U102)</f>
        <v>0</v>
      </c>
      <c r="V103" s="99">
        <f>SUM(V95:V102)</f>
        <v>0</v>
      </c>
      <c r="W103" s="99">
        <f t="shared" si="30"/>
        <v>0</v>
      </c>
      <c r="X103" s="99" t="str">
        <f t="shared" si="31"/>
        <v>-</v>
      </c>
      <c r="Y103" s="87">
        <f t="shared" si="32"/>
        <v>0</v>
      </c>
      <c r="Z103" s="112">
        <f>SUM(Z95:Z102)</f>
        <v>180</v>
      </c>
      <c r="AA103" s="199">
        <f>IFERROR(Z103/Z103,"-")</f>
        <v>1</v>
      </c>
      <c r="AB103" s="99">
        <f>SUM(AB95:AB102)</f>
        <v>0</v>
      </c>
      <c r="AC103" s="99">
        <f>SUM(AC95:AC102)</f>
        <v>0</v>
      </c>
      <c r="AD103" s="99">
        <f t="shared" si="33"/>
        <v>0</v>
      </c>
      <c r="AE103" s="99" t="str">
        <f t="shared" si="34"/>
        <v>-</v>
      </c>
      <c r="AF103" s="87">
        <f t="shared" si="35"/>
        <v>0</v>
      </c>
      <c r="AG103" s="112">
        <f>SUM(AG95:AG102)</f>
        <v>662</v>
      </c>
      <c r="AH103" s="199">
        <f>IFERROR(AG103/AG103,"-")</f>
        <v>1</v>
      </c>
      <c r="AI103" s="99">
        <f>SUM(AI95:AI102)</f>
        <v>0</v>
      </c>
      <c r="AJ103" s="99">
        <f>SUM(AJ95:AJ102)</f>
        <v>0</v>
      </c>
      <c r="AK103" s="99">
        <f t="shared" si="36"/>
        <v>0</v>
      </c>
      <c r="AL103" s="99" t="str">
        <f t="shared" si="37"/>
        <v>-</v>
      </c>
      <c r="AM103" s="87">
        <f t="shared" si="38"/>
        <v>0</v>
      </c>
      <c r="AN103" s="112">
        <f>SUM(AN95:AN102)</f>
        <v>869</v>
      </c>
      <c r="AO103" s="199">
        <f>IFERROR(AN103/AN103,"-")</f>
        <v>1</v>
      </c>
      <c r="AP103" s="99">
        <f>SUM(AP95:AP102)</f>
        <v>714494</v>
      </c>
      <c r="AQ103" s="99">
        <f>SUM(AQ95:AQ102)</f>
        <v>1</v>
      </c>
      <c r="AR103" s="99">
        <f t="shared" si="39"/>
        <v>822.20253164556959</v>
      </c>
      <c r="AS103" s="99">
        <f t="shared" si="40"/>
        <v>714494</v>
      </c>
      <c r="AT103" s="87">
        <f t="shared" si="41"/>
        <v>1.1507479861910242E-3</v>
      </c>
      <c r="AU103" s="112">
        <f>SUM(AU95:AU102)</f>
        <v>0</v>
      </c>
      <c r="AV103" s="199" t="str">
        <f>IFERROR(AU103/AU103,"-")</f>
        <v>-</v>
      </c>
      <c r="AW103" s="99">
        <f>SUM(AW95:AW102)</f>
        <v>0</v>
      </c>
      <c r="AX103" s="99">
        <f>SUM(AX95:AX102)</f>
        <v>0</v>
      </c>
      <c r="AY103" s="99" t="str">
        <f t="shared" si="42"/>
        <v>-</v>
      </c>
      <c r="AZ103" s="99" t="str">
        <f t="shared" si="43"/>
        <v>-</v>
      </c>
      <c r="BA103" s="87" t="str">
        <f t="shared" si="44"/>
        <v>-</v>
      </c>
      <c r="BB103" s="112">
        <f>SUM(BB95:BB102)</f>
        <v>904</v>
      </c>
      <c r="BC103" s="199">
        <f>IFERROR(BB103/BB103,"-")</f>
        <v>1</v>
      </c>
      <c r="BD103" s="99">
        <f>SUM(BD95:BD102)</f>
        <v>0</v>
      </c>
      <c r="BE103" s="99">
        <f>SUM(BE95:BE102)</f>
        <v>0</v>
      </c>
      <c r="BF103" s="99">
        <f t="shared" si="45"/>
        <v>0</v>
      </c>
      <c r="BG103" s="99" t="str">
        <f t="shared" si="46"/>
        <v>-</v>
      </c>
      <c r="BH103" s="87">
        <f t="shared" si="47"/>
        <v>0</v>
      </c>
      <c r="BJ103" s="59"/>
    </row>
    <row r="104" spans="2:62" s="8" customFormat="1">
      <c r="B104" s="411">
        <v>12</v>
      </c>
      <c r="C104" s="418" t="s">
        <v>87</v>
      </c>
      <c r="D104" s="105" t="s">
        <v>142</v>
      </c>
      <c r="E104" s="109">
        <v>98</v>
      </c>
      <c r="F104" s="195">
        <f>IFERROR(E104/E112,"-")</f>
        <v>1</v>
      </c>
      <c r="G104" s="196">
        <v>0</v>
      </c>
      <c r="H104" s="196">
        <v>0</v>
      </c>
      <c r="I104" s="196">
        <f t="shared" si="48"/>
        <v>0</v>
      </c>
      <c r="J104" s="196" t="str">
        <f t="shared" si="25"/>
        <v>-</v>
      </c>
      <c r="K104" s="106">
        <f t="shared" si="26"/>
        <v>0</v>
      </c>
      <c r="L104" s="109">
        <v>838</v>
      </c>
      <c r="M104" s="195">
        <f>IFERROR(L104/L112,"-")</f>
        <v>1</v>
      </c>
      <c r="N104" s="196">
        <v>0</v>
      </c>
      <c r="O104" s="196">
        <v>0</v>
      </c>
      <c r="P104" s="196">
        <f t="shared" si="27"/>
        <v>0</v>
      </c>
      <c r="Q104" s="196" t="str">
        <f t="shared" si="28"/>
        <v>-</v>
      </c>
      <c r="R104" s="106">
        <f t="shared" si="29"/>
        <v>0</v>
      </c>
      <c r="S104" s="109">
        <v>53</v>
      </c>
      <c r="T104" s="195">
        <f>IFERROR(S104/S112,"-")</f>
        <v>1</v>
      </c>
      <c r="U104" s="196">
        <v>0</v>
      </c>
      <c r="V104" s="196">
        <v>0</v>
      </c>
      <c r="W104" s="196">
        <f t="shared" si="30"/>
        <v>0</v>
      </c>
      <c r="X104" s="196" t="str">
        <f t="shared" si="31"/>
        <v>-</v>
      </c>
      <c r="Y104" s="106">
        <f t="shared" si="32"/>
        <v>0</v>
      </c>
      <c r="Z104" s="109">
        <v>82</v>
      </c>
      <c r="AA104" s="195">
        <f>IFERROR(Z104/Z112,"-")</f>
        <v>1</v>
      </c>
      <c r="AB104" s="196">
        <v>0</v>
      </c>
      <c r="AC104" s="196">
        <v>0</v>
      </c>
      <c r="AD104" s="196">
        <f t="shared" si="33"/>
        <v>0</v>
      </c>
      <c r="AE104" s="196" t="str">
        <f t="shared" si="34"/>
        <v>-</v>
      </c>
      <c r="AF104" s="106">
        <f t="shared" si="35"/>
        <v>0</v>
      </c>
      <c r="AG104" s="109">
        <v>310</v>
      </c>
      <c r="AH104" s="195">
        <f>IFERROR(AG104/AG112,"-")</f>
        <v>1</v>
      </c>
      <c r="AI104" s="196">
        <v>0</v>
      </c>
      <c r="AJ104" s="196">
        <v>0</v>
      </c>
      <c r="AK104" s="196">
        <f t="shared" si="36"/>
        <v>0</v>
      </c>
      <c r="AL104" s="196" t="str">
        <f t="shared" si="37"/>
        <v>-</v>
      </c>
      <c r="AM104" s="106">
        <f t="shared" si="38"/>
        <v>0</v>
      </c>
      <c r="AN104" s="109">
        <v>393</v>
      </c>
      <c r="AO104" s="195">
        <f>IFERROR(AN104/AN112,"-")</f>
        <v>1</v>
      </c>
      <c r="AP104" s="196">
        <v>0</v>
      </c>
      <c r="AQ104" s="196">
        <v>0</v>
      </c>
      <c r="AR104" s="196">
        <f t="shared" si="39"/>
        <v>0</v>
      </c>
      <c r="AS104" s="196" t="str">
        <f t="shared" si="40"/>
        <v>-</v>
      </c>
      <c r="AT104" s="106">
        <f t="shared" si="41"/>
        <v>0</v>
      </c>
      <c r="AU104" s="109">
        <v>0</v>
      </c>
      <c r="AV104" s="195" t="str">
        <f>IFERROR(AU104/AU112,"-")</f>
        <v>-</v>
      </c>
      <c r="AW104" s="196">
        <v>0</v>
      </c>
      <c r="AX104" s="196">
        <v>0</v>
      </c>
      <c r="AY104" s="196" t="str">
        <f t="shared" si="42"/>
        <v>-</v>
      </c>
      <c r="AZ104" s="196" t="str">
        <f t="shared" si="43"/>
        <v>-</v>
      </c>
      <c r="BA104" s="106" t="str">
        <f t="shared" si="44"/>
        <v>-</v>
      </c>
      <c r="BB104" s="109">
        <v>353</v>
      </c>
      <c r="BC104" s="195">
        <f>IFERROR(BB104/BB112,"-")</f>
        <v>1</v>
      </c>
      <c r="BD104" s="196">
        <v>0</v>
      </c>
      <c r="BE104" s="196">
        <v>0</v>
      </c>
      <c r="BF104" s="196">
        <f t="shared" si="45"/>
        <v>0</v>
      </c>
      <c r="BG104" s="196" t="str">
        <f t="shared" si="46"/>
        <v>-</v>
      </c>
      <c r="BH104" s="106">
        <f t="shared" si="47"/>
        <v>0</v>
      </c>
      <c r="BJ104" s="59"/>
    </row>
    <row r="105" spans="2:62" s="8" customFormat="1">
      <c r="B105" s="412"/>
      <c r="C105" s="419"/>
      <c r="D105" s="105" t="s">
        <v>139</v>
      </c>
      <c r="E105" s="110">
        <v>0</v>
      </c>
      <c r="F105" s="197">
        <f>IFERROR(E105/E112,"-")</f>
        <v>0</v>
      </c>
      <c r="G105" s="52">
        <v>0</v>
      </c>
      <c r="H105" s="52">
        <v>0</v>
      </c>
      <c r="I105" s="52" t="str">
        <f t="shared" si="48"/>
        <v>-</v>
      </c>
      <c r="J105" s="52" t="str">
        <f t="shared" si="25"/>
        <v>-</v>
      </c>
      <c r="K105" s="10" t="str">
        <f t="shared" si="26"/>
        <v>-</v>
      </c>
      <c r="L105" s="110">
        <v>0</v>
      </c>
      <c r="M105" s="197">
        <f>IFERROR(L105/L112,"-")</f>
        <v>0</v>
      </c>
      <c r="N105" s="52">
        <v>0</v>
      </c>
      <c r="O105" s="52">
        <v>0</v>
      </c>
      <c r="P105" s="52" t="str">
        <f t="shared" si="27"/>
        <v>-</v>
      </c>
      <c r="Q105" s="52" t="str">
        <f t="shared" si="28"/>
        <v>-</v>
      </c>
      <c r="R105" s="10" t="str">
        <f t="shared" si="29"/>
        <v>-</v>
      </c>
      <c r="S105" s="110">
        <v>0</v>
      </c>
      <c r="T105" s="197">
        <f>IFERROR(S105/S112,"-")</f>
        <v>0</v>
      </c>
      <c r="U105" s="52">
        <v>0</v>
      </c>
      <c r="V105" s="52">
        <v>0</v>
      </c>
      <c r="W105" s="52" t="str">
        <f t="shared" si="30"/>
        <v>-</v>
      </c>
      <c r="X105" s="52" t="str">
        <f t="shared" si="31"/>
        <v>-</v>
      </c>
      <c r="Y105" s="10" t="str">
        <f t="shared" si="32"/>
        <v>-</v>
      </c>
      <c r="Z105" s="110">
        <v>0</v>
      </c>
      <c r="AA105" s="197">
        <f>IFERROR(Z105/Z112,"-")</f>
        <v>0</v>
      </c>
      <c r="AB105" s="52">
        <v>0</v>
      </c>
      <c r="AC105" s="52">
        <v>0</v>
      </c>
      <c r="AD105" s="52" t="str">
        <f t="shared" si="33"/>
        <v>-</v>
      </c>
      <c r="AE105" s="52" t="str">
        <f t="shared" si="34"/>
        <v>-</v>
      </c>
      <c r="AF105" s="10" t="str">
        <f t="shared" si="35"/>
        <v>-</v>
      </c>
      <c r="AG105" s="110">
        <v>0</v>
      </c>
      <c r="AH105" s="197">
        <f>IFERROR(AG105/AG112,"-")</f>
        <v>0</v>
      </c>
      <c r="AI105" s="52">
        <v>0</v>
      </c>
      <c r="AJ105" s="52">
        <v>0</v>
      </c>
      <c r="AK105" s="52" t="str">
        <f t="shared" si="36"/>
        <v>-</v>
      </c>
      <c r="AL105" s="52" t="str">
        <f t="shared" si="37"/>
        <v>-</v>
      </c>
      <c r="AM105" s="10" t="str">
        <f t="shared" si="38"/>
        <v>-</v>
      </c>
      <c r="AN105" s="110">
        <v>0</v>
      </c>
      <c r="AO105" s="197">
        <f>IFERROR(AN105/AN112,"-")</f>
        <v>0</v>
      </c>
      <c r="AP105" s="52">
        <v>0</v>
      </c>
      <c r="AQ105" s="52">
        <v>0</v>
      </c>
      <c r="AR105" s="52" t="str">
        <f t="shared" si="39"/>
        <v>-</v>
      </c>
      <c r="AS105" s="52" t="str">
        <f t="shared" si="40"/>
        <v>-</v>
      </c>
      <c r="AT105" s="10" t="str">
        <f t="shared" si="41"/>
        <v>-</v>
      </c>
      <c r="AU105" s="110">
        <v>0</v>
      </c>
      <c r="AV105" s="197" t="str">
        <f>IFERROR(AU105/AU112,"-")</f>
        <v>-</v>
      </c>
      <c r="AW105" s="52">
        <v>0</v>
      </c>
      <c r="AX105" s="52">
        <v>0</v>
      </c>
      <c r="AY105" s="52" t="str">
        <f t="shared" si="42"/>
        <v>-</v>
      </c>
      <c r="AZ105" s="52" t="str">
        <f t="shared" si="43"/>
        <v>-</v>
      </c>
      <c r="BA105" s="10" t="str">
        <f t="shared" si="44"/>
        <v>-</v>
      </c>
      <c r="BB105" s="110">
        <v>0</v>
      </c>
      <c r="BC105" s="197">
        <f>IFERROR(BB105/BB112,"-")</f>
        <v>0</v>
      </c>
      <c r="BD105" s="52">
        <v>0</v>
      </c>
      <c r="BE105" s="52">
        <v>0</v>
      </c>
      <c r="BF105" s="52" t="str">
        <f t="shared" si="45"/>
        <v>-</v>
      </c>
      <c r="BG105" s="52" t="str">
        <f t="shared" si="46"/>
        <v>-</v>
      </c>
      <c r="BH105" s="10" t="str">
        <f t="shared" si="47"/>
        <v>-</v>
      </c>
      <c r="BJ105" s="59"/>
    </row>
    <row r="106" spans="2:62" s="8" customFormat="1">
      <c r="B106" s="412"/>
      <c r="C106" s="419"/>
      <c r="D106" s="105" t="s">
        <v>140</v>
      </c>
      <c r="E106" s="110">
        <v>0</v>
      </c>
      <c r="F106" s="197">
        <f>IFERROR(E106/E112,"-")</f>
        <v>0</v>
      </c>
      <c r="G106" s="52">
        <v>0</v>
      </c>
      <c r="H106" s="52">
        <v>0</v>
      </c>
      <c r="I106" s="52" t="str">
        <f t="shared" si="48"/>
        <v>-</v>
      </c>
      <c r="J106" s="52" t="str">
        <f t="shared" si="25"/>
        <v>-</v>
      </c>
      <c r="K106" s="10" t="str">
        <f t="shared" si="26"/>
        <v>-</v>
      </c>
      <c r="L106" s="110">
        <v>0</v>
      </c>
      <c r="M106" s="197">
        <f>IFERROR(L106/L112,"-")</f>
        <v>0</v>
      </c>
      <c r="N106" s="52">
        <v>0</v>
      </c>
      <c r="O106" s="52">
        <v>0</v>
      </c>
      <c r="P106" s="52" t="str">
        <f t="shared" si="27"/>
        <v>-</v>
      </c>
      <c r="Q106" s="52" t="str">
        <f t="shared" si="28"/>
        <v>-</v>
      </c>
      <c r="R106" s="10" t="str">
        <f t="shared" si="29"/>
        <v>-</v>
      </c>
      <c r="S106" s="110">
        <v>0</v>
      </c>
      <c r="T106" s="197">
        <f>IFERROR(S106/S112,"-")</f>
        <v>0</v>
      </c>
      <c r="U106" s="52">
        <v>0</v>
      </c>
      <c r="V106" s="52">
        <v>0</v>
      </c>
      <c r="W106" s="52" t="str">
        <f t="shared" si="30"/>
        <v>-</v>
      </c>
      <c r="X106" s="52" t="str">
        <f t="shared" si="31"/>
        <v>-</v>
      </c>
      <c r="Y106" s="10" t="str">
        <f t="shared" si="32"/>
        <v>-</v>
      </c>
      <c r="Z106" s="110">
        <v>0</v>
      </c>
      <c r="AA106" s="197">
        <f>IFERROR(Z106/Z112,"-")</f>
        <v>0</v>
      </c>
      <c r="AB106" s="52">
        <v>0</v>
      </c>
      <c r="AC106" s="52">
        <v>0</v>
      </c>
      <c r="AD106" s="52" t="str">
        <f t="shared" si="33"/>
        <v>-</v>
      </c>
      <c r="AE106" s="52" t="str">
        <f t="shared" si="34"/>
        <v>-</v>
      </c>
      <c r="AF106" s="10" t="str">
        <f t="shared" si="35"/>
        <v>-</v>
      </c>
      <c r="AG106" s="110">
        <v>0</v>
      </c>
      <c r="AH106" s="197">
        <f>IFERROR(AG106/AG112,"-")</f>
        <v>0</v>
      </c>
      <c r="AI106" s="52">
        <v>0</v>
      </c>
      <c r="AJ106" s="52">
        <v>0</v>
      </c>
      <c r="AK106" s="52" t="str">
        <f t="shared" si="36"/>
        <v>-</v>
      </c>
      <c r="AL106" s="52" t="str">
        <f t="shared" si="37"/>
        <v>-</v>
      </c>
      <c r="AM106" s="10" t="str">
        <f t="shared" si="38"/>
        <v>-</v>
      </c>
      <c r="AN106" s="110">
        <v>0</v>
      </c>
      <c r="AO106" s="197">
        <f>IFERROR(AN106/AN112,"-")</f>
        <v>0</v>
      </c>
      <c r="AP106" s="52">
        <v>0</v>
      </c>
      <c r="AQ106" s="52">
        <v>0</v>
      </c>
      <c r="AR106" s="52" t="str">
        <f t="shared" si="39"/>
        <v>-</v>
      </c>
      <c r="AS106" s="52" t="str">
        <f t="shared" si="40"/>
        <v>-</v>
      </c>
      <c r="AT106" s="10" t="str">
        <f t="shared" si="41"/>
        <v>-</v>
      </c>
      <c r="AU106" s="110">
        <v>0</v>
      </c>
      <c r="AV106" s="197" t="str">
        <f>IFERROR(AU106/AU112,"-")</f>
        <v>-</v>
      </c>
      <c r="AW106" s="52">
        <v>0</v>
      </c>
      <c r="AX106" s="52">
        <v>0</v>
      </c>
      <c r="AY106" s="52" t="str">
        <f t="shared" si="42"/>
        <v>-</v>
      </c>
      <c r="AZ106" s="52" t="str">
        <f t="shared" si="43"/>
        <v>-</v>
      </c>
      <c r="BA106" s="10" t="str">
        <f t="shared" si="44"/>
        <v>-</v>
      </c>
      <c r="BB106" s="110">
        <v>0</v>
      </c>
      <c r="BC106" s="197">
        <f>IFERROR(BB106/BB112,"-")</f>
        <v>0</v>
      </c>
      <c r="BD106" s="52">
        <v>0</v>
      </c>
      <c r="BE106" s="52">
        <v>0</v>
      </c>
      <c r="BF106" s="52" t="str">
        <f t="shared" si="45"/>
        <v>-</v>
      </c>
      <c r="BG106" s="52" t="str">
        <f t="shared" si="46"/>
        <v>-</v>
      </c>
      <c r="BH106" s="10" t="str">
        <f t="shared" si="47"/>
        <v>-</v>
      </c>
      <c r="BJ106" s="59"/>
    </row>
    <row r="107" spans="2:62" s="8" customFormat="1">
      <c r="B107" s="412"/>
      <c r="C107" s="419"/>
      <c r="D107" s="105" t="s">
        <v>141</v>
      </c>
      <c r="E107" s="109">
        <v>0</v>
      </c>
      <c r="F107" s="195">
        <f>IFERROR(E107/E112,"-")</f>
        <v>0</v>
      </c>
      <c r="G107" s="196">
        <v>0</v>
      </c>
      <c r="H107" s="196">
        <v>0</v>
      </c>
      <c r="I107" s="196" t="str">
        <f t="shared" si="48"/>
        <v>-</v>
      </c>
      <c r="J107" s="196" t="str">
        <f t="shared" si="25"/>
        <v>-</v>
      </c>
      <c r="K107" s="106" t="str">
        <f t="shared" si="26"/>
        <v>-</v>
      </c>
      <c r="L107" s="109">
        <v>0</v>
      </c>
      <c r="M107" s="195">
        <f>IFERROR(L107/L112,"-")</f>
        <v>0</v>
      </c>
      <c r="N107" s="196">
        <v>0</v>
      </c>
      <c r="O107" s="196">
        <v>0</v>
      </c>
      <c r="P107" s="196" t="str">
        <f t="shared" si="27"/>
        <v>-</v>
      </c>
      <c r="Q107" s="196" t="str">
        <f t="shared" si="28"/>
        <v>-</v>
      </c>
      <c r="R107" s="106" t="str">
        <f t="shared" si="29"/>
        <v>-</v>
      </c>
      <c r="S107" s="109">
        <v>0</v>
      </c>
      <c r="T107" s="195">
        <f>IFERROR(S107/S112,"-")</f>
        <v>0</v>
      </c>
      <c r="U107" s="196">
        <v>0</v>
      </c>
      <c r="V107" s="196">
        <v>0</v>
      </c>
      <c r="W107" s="196" t="str">
        <f t="shared" si="30"/>
        <v>-</v>
      </c>
      <c r="X107" s="196" t="str">
        <f t="shared" si="31"/>
        <v>-</v>
      </c>
      <c r="Y107" s="106" t="str">
        <f t="shared" si="32"/>
        <v>-</v>
      </c>
      <c r="Z107" s="109">
        <v>0</v>
      </c>
      <c r="AA107" s="195">
        <f>IFERROR(Z107/Z112,"-")</f>
        <v>0</v>
      </c>
      <c r="AB107" s="196">
        <v>0</v>
      </c>
      <c r="AC107" s="196">
        <v>0</v>
      </c>
      <c r="AD107" s="196" t="str">
        <f t="shared" si="33"/>
        <v>-</v>
      </c>
      <c r="AE107" s="196" t="str">
        <f t="shared" si="34"/>
        <v>-</v>
      </c>
      <c r="AF107" s="106" t="str">
        <f t="shared" si="35"/>
        <v>-</v>
      </c>
      <c r="AG107" s="109">
        <v>0</v>
      </c>
      <c r="AH107" s="195">
        <f>IFERROR(AG107/AG112,"-")</f>
        <v>0</v>
      </c>
      <c r="AI107" s="196">
        <v>0</v>
      </c>
      <c r="AJ107" s="196">
        <v>0</v>
      </c>
      <c r="AK107" s="196" t="str">
        <f t="shared" si="36"/>
        <v>-</v>
      </c>
      <c r="AL107" s="196" t="str">
        <f t="shared" si="37"/>
        <v>-</v>
      </c>
      <c r="AM107" s="106" t="str">
        <f t="shared" si="38"/>
        <v>-</v>
      </c>
      <c r="AN107" s="109">
        <v>0</v>
      </c>
      <c r="AO107" s="195">
        <f>IFERROR(AN107/AN112,"-")</f>
        <v>0</v>
      </c>
      <c r="AP107" s="196">
        <v>0</v>
      </c>
      <c r="AQ107" s="196">
        <v>0</v>
      </c>
      <c r="AR107" s="196" t="str">
        <f t="shared" si="39"/>
        <v>-</v>
      </c>
      <c r="AS107" s="196" t="str">
        <f t="shared" si="40"/>
        <v>-</v>
      </c>
      <c r="AT107" s="106" t="str">
        <f t="shared" si="41"/>
        <v>-</v>
      </c>
      <c r="AU107" s="109">
        <v>0</v>
      </c>
      <c r="AV107" s="195" t="str">
        <f>IFERROR(AU107/AU112,"-")</f>
        <v>-</v>
      </c>
      <c r="AW107" s="196">
        <v>0</v>
      </c>
      <c r="AX107" s="196">
        <v>0</v>
      </c>
      <c r="AY107" s="196" t="str">
        <f t="shared" si="42"/>
        <v>-</v>
      </c>
      <c r="AZ107" s="196" t="str">
        <f t="shared" si="43"/>
        <v>-</v>
      </c>
      <c r="BA107" s="106" t="str">
        <f t="shared" si="44"/>
        <v>-</v>
      </c>
      <c r="BB107" s="109">
        <v>0</v>
      </c>
      <c r="BC107" s="195">
        <f>IFERROR(BB107/BB112,"-")</f>
        <v>0</v>
      </c>
      <c r="BD107" s="196">
        <v>0</v>
      </c>
      <c r="BE107" s="196">
        <v>0</v>
      </c>
      <c r="BF107" s="196" t="str">
        <f t="shared" si="45"/>
        <v>-</v>
      </c>
      <c r="BG107" s="196" t="str">
        <f t="shared" si="46"/>
        <v>-</v>
      </c>
      <c r="BH107" s="106" t="str">
        <f t="shared" si="47"/>
        <v>-</v>
      </c>
      <c r="BJ107" s="59"/>
    </row>
    <row r="108" spans="2:62" s="8" customFormat="1">
      <c r="B108" s="412"/>
      <c r="C108" s="419"/>
      <c r="D108" s="105" t="s">
        <v>143</v>
      </c>
      <c r="E108" s="110">
        <v>0</v>
      </c>
      <c r="F108" s="197">
        <f>IFERROR(E108/E112,"-")</f>
        <v>0</v>
      </c>
      <c r="G108" s="52">
        <v>0</v>
      </c>
      <c r="H108" s="52">
        <v>0</v>
      </c>
      <c r="I108" s="52" t="str">
        <f t="shared" si="48"/>
        <v>-</v>
      </c>
      <c r="J108" s="52" t="str">
        <f t="shared" si="25"/>
        <v>-</v>
      </c>
      <c r="K108" s="10" t="str">
        <f t="shared" si="26"/>
        <v>-</v>
      </c>
      <c r="L108" s="110">
        <v>0</v>
      </c>
      <c r="M108" s="197">
        <f>IFERROR(L108/L112,"-")</f>
        <v>0</v>
      </c>
      <c r="N108" s="52">
        <v>0</v>
      </c>
      <c r="O108" s="52">
        <v>0</v>
      </c>
      <c r="P108" s="52" t="str">
        <f t="shared" si="27"/>
        <v>-</v>
      </c>
      <c r="Q108" s="52" t="str">
        <f t="shared" si="28"/>
        <v>-</v>
      </c>
      <c r="R108" s="10" t="str">
        <f t="shared" si="29"/>
        <v>-</v>
      </c>
      <c r="S108" s="110">
        <v>0</v>
      </c>
      <c r="T108" s="197">
        <f>IFERROR(S108/S112,"-")</f>
        <v>0</v>
      </c>
      <c r="U108" s="52">
        <v>0</v>
      </c>
      <c r="V108" s="52">
        <v>0</v>
      </c>
      <c r="W108" s="52" t="str">
        <f t="shared" si="30"/>
        <v>-</v>
      </c>
      <c r="X108" s="52" t="str">
        <f t="shared" si="31"/>
        <v>-</v>
      </c>
      <c r="Y108" s="10" t="str">
        <f t="shared" si="32"/>
        <v>-</v>
      </c>
      <c r="Z108" s="110">
        <v>0</v>
      </c>
      <c r="AA108" s="197">
        <f>IFERROR(Z108/Z112,"-")</f>
        <v>0</v>
      </c>
      <c r="AB108" s="52">
        <v>0</v>
      </c>
      <c r="AC108" s="52">
        <v>0</v>
      </c>
      <c r="AD108" s="52" t="str">
        <f t="shared" si="33"/>
        <v>-</v>
      </c>
      <c r="AE108" s="52" t="str">
        <f t="shared" si="34"/>
        <v>-</v>
      </c>
      <c r="AF108" s="10" t="str">
        <f t="shared" si="35"/>
        <v>-</v>
      </c>
      <c r="AG108" s="110">
        <v>0</v>
      </c>
      <c r="AH108" s="197">
        <f>IFERROR(AG108/AG112,"-")</f>
        <v>0</v>
      </c>
      <c r="AI108" s="52">
        <v>0</v>
      </c>
      <c r="AJ108" s="52">
        <v>0</v>
      </c>
      <c r="AK108" s="52" t="str">
        <f t="shared" si="36"/>
        <v>-</v>
      </c>
      <c r="AL108" s="52" t="str">
        <f t="shared" si="37"/>
        <v>-</v>
      </c>
      <c r="AM108" s="10" t="str">
        <f t="shared" si="38"/>
        <v>-</v>
      </c>
      <c r="AN108" s="110">
        <v>0</v>
      </c>
      <c r="AO108" s="197">
        <f>IFERROR(AN108/AN112,"-")</f>
        <v>0</v>
      </c>
      <c r="AP108" s="52">
        <v>0</v>
      </c>
      <c r="AQ108" s="52">
        <v>0</v>
      </c>
      <c r="AR108" s="52" t="str">
        <f t="shared" si="39"/>
        <v>-</v>
      </c>
      <c r="AS108" s="52" t="str">
        <f t="shared" si="40"/>
        <v>-</v>
      </c>
      <c r="AT108" s="10" t="str">
        <f t="shared" si="41"/>
        <v>-</v>
      </c>
      <c r="AU108" s="110">
        <v>0</v>
      </c>
      <c r="AV108" s="197" t="str">
        <f>IFERROR(AU108/AU112,"-")</f>
        <v>-</v>
      </c>
      <c r="AW108" s="52">
        <v>0</v>
      </c>
      <c r="AX108" s="52">
        <v>0</v>
      </c>
      <c r="AY108" s="52" t="str">
        <f t="shared" si="42"/>
        <v>-</v>
      </c>
      <c r="AZ108" s="52" t="str">
        <f t="shared" si="43"/>
        <v>-</v>
      </c>
      <c r="BA108" s="10" t="str">
        <f t="shared" si="44"/>
        <v>-</v>
      </c>
      <c r="BB108" s="110">
        <v>0</v>
      </c>
      <c r="BC108" s="197">
        <f>IFERROR(BB108/BB112,"-")</f>
        <v>0</v>
      </c>
      <c r="BD108" s="52">
        <v>0</v>
      </c>
      <c r="BE108" s="52">
        <v>0</v>
      </c>
      <c r="BF108" s="52" t="str">
        <f t="shared" si="45"/>
        <v>-</v>
      </c>
      <c r="BG108" s="52" t="str">
        <f t="shared" si="46"/>
        <v>-</v>
      </c>
      <c r="BH108" s="10" t="str">
        <f t="shared" si="47"/>
        <v>-</v>
      </c>
      <c r="BJ108" s="59"/>
    </row>
    <row r="109" spans="2:62" s="8" customFormat="1">
      <c r="B109" s="412"/>
      <c r="C109" s="419"/>
      <c r="D109" s="105" t="s">
        <v>144</v>
      </c>
      <c r="E109" s="109">
        <v>0</v>
      </c>
      <c r="F109" s="195">
        <f>IFERROR(E109/E112,"-")</f>
        <v>0</v>
      </c>
      <c r="G109" s="196">
        <v>0</v>
      </c>
      <c r="H109" s="196">
        <v>0</v>
      </c>
      <c r="I109" s="196" t="str">
        <f t="shared" si="48"/>
        <v>-</v>
      </c>
      <c r="J109" s="196" t="str">
        <f t="shared" si="25"/>
        <v>-</v>
      </c>
      <c r="K109" s="106" t="str">
        <f t="shared" si="26"/>
        <v>-</v>
      </c>
      <c r="L109" s="109">
        <v>0</v>
      </c>
      <c r="M109" s="195">
        <f>IFERROR(L109/L112,"-")</f>
        <v>0</v>
      </c>
      <c r="N109" s="196">
        <v>0</v>
      </c>
      <c r="O109" s="196">
        <v>0</v>
      </c>
      <c r="P109" s="196" t="str">
        <f t="shared" si="27"/>
        <v>-</v>
      </c>
      <c r="Q109" s="196" t="str">
        <f t="shared" si="28"/>
        <v>-</v>
      </c>
      <c r="R109" s="106" t="str">
        <f t="shared" si="29"/>
        <v>-</v>
      </c>
      <c r="S109" s="109">
        <v>0</v>
      </c>
      <c r="T109" s="195">
        <f>IFERROR(S109/S112,"-")</f>
        <v>0</v>
      </c>
      <c r="U109" s="196">
        <v>0</v>
      </c>
      <c r="V109" s="196">
        <v>0</v>
      </c>
      <c r="W109" s="196" t="str">
        <f t="shared" si="30"/>
        <v>-</v>
      </c>
      <c r="X109" s="196" t="str">
        <f t="shared" si="31"/>
        <v>-</v>
      </c>
      <c r="Y109" s="106" t="str">
        <f t="shared" si="32"/>
        <v>-</v>
      </c>
      <c r="Z109" s="109">
        <v>0</v>
      </c>
      <c r="AA109" s="195">
        <f>IFERROR(Z109/Z112,"-")</f>
        <v>0</v>
      </c>
      <c r="AB109" s="196">
        <v>0</v>
      </c>
      <c r="AC109" s="196">
        <v>0</v>
      </c>
      <c r="AD109" s="196" t="str">
        <f t="shared" si="33"/>
        <v>-</v>
      </c>
      <c r="AE109" s="196" t="str">
        <f t="shared" si="34"/>
        <v>-</v>
      </c>
      <c r="AF109" s="106" t="str">
        <f t="shared" si="35"/>
        <v>-</v>
      </c>
      <c r="AG109" s="109">
        <v>0</v>
      </c>
      <c r="AH109" s="195">
        <f>IFERROR(AG109/AG112,"-")</f>
        <v>0</v>
      </c>
      <c r="AI109" s="196">
        <v>0</v>
      </c>
      <c r="AJ109" s="196">
        <v>0</v>
      </c>
      <c r="AK109" s="196" t="str">
        <f t="shared" si="36"/>
        <v>-</v>
      </c>
      <c r="AL109" s="196" t="str">
        <f t="shared" si="37"/>
        <v>-</v>
      </c>
      <c r="AM109" s="106" t="str">
        <f t="shared" si="38"/>
        <v>-</v>
      </c>
      <c r="AN109" s="109">
        <v>0</v>
      </c>
      <c r="AO109" s="195">
        <f>IFERROR(AN109/AN112,"-")</f>
        <v>0</v>
      </c>
      <c r="AP109" s="196">
        <v>0</v>
      </c>
      <c r="AQ109" s="196">
        <v>0</v>
      </c>
      <c r="AR109" s="196" t="str">
        <f t="shared" si="39"/>
        <v>-</v>
      </c>
      <c r="AS109" s="196" t="str">
        <f t="shared" si="40"/>
        <v>-</v>
      </c>
      <c r="AT109" s="106" t="str">
        <f t="shared" si="41"/>
        <v>-</v>
      </c>
      <c r="AU109" s="109">
        <v>0</v>
      </c>
      <c r="AV109" s="195" t="str">
        <f>IFERROR(AU109/AU112,"-")</f>
        <v>-</v>
      </c>
      <c r="AW109" s="196">
        <v>0</v>
      </c>
      <c r="AX109" s="196">
        <v>0</v>
      </c>
      <c r="AY109" s="196" t="str">
        <f t="shared" si="42"/>
        <v>-</v>
      </c>
      <c r="AZ109" s="196" t="str">
        <f t="shared" si="43"/>
        <v>-</v>
      </c>
      <c r="BA109" s="106" t="str">
        <f t="shared" si="44"/>
        <v>-</v>
      </c>
      <c r="BB109" s="109">
        <v>0</v>
      </c>
      <c r="BC109" s="195">
        <f>IFERROR(BB109/BB112,"-")</f>
        <v>0</v>
      </c>
      <c r="BD109" s="196">
        <v>0</v>
      </c>
      <c r="BE109" s="196">
        <v>0</v>
      </c>
      <c r="BF109" s="196" t="str">
        <f t="shared" si="45"/>
        <v>-</v>
      </c>
      <c r="BG109" s="196" t="str">
        <f t="shared" si="46"/>
        <v>-</v>
      </c>
      <c r="BH109" s="106" t="str">
        <f t="shared" si="47"/>
        <v>-</v>
      </c>
      <c r="BJ109" s="59"/>
    </row>
    <row r="110" spans="2:62" s="8" customFormat="1">
      <c r="B110" s="412"/>
      <c r="C110" s="419"/>
      <c r="D110" s="105" t="s">
        <v>145</v>
      </c>
      <c r="E110" s="110">
        <v>0</v>
      </c>
      <c r="F110" s="197">
        <f>IFERROR(E110/E112,"-")</f>
        <v>0</v>
      </c>
      <c r="G110" s="52">
        <v>0</v>
      </c>
      <c r="H110" s="52">
        <v>0</v>
      </c>
      <c r="I110" s="52" t="str">
        <f t="shared" si="48"/>
        <v>-</v>
      </c>
      <c r="J110" s="52" t="str">
        <f t="shared" si="25"/>
        <v>-</v>
      </c>
      <c r="K110" s="10" t="str">
        <f t="shared" si="26"/>
        <v>-</v>
      </c>
      <c r="L110" s="110">
        <v>0</v>
      </c>
      <c r="M110" s="197">
        <f>IFERROR(L110/L112,"-")</f>
        <v>0</v>
      </c>
      <c r="N110" s="52">
        <v>0</v>
      </c>
      <c r="O110" s="52">
        <v>0</v>
      </c>
      <c r="P110" s="52" t="str">
        <f t="shared" si="27"/>
        <v>-</v>
      </c>
      <c r="Q110" s="52" t="str">
        <f t="shared" si="28"/>
        <v>-</v>
      </c>
      <c r="R110" s="10" t="str">
        <f t="shared" si="29"/>
        <v>-</v>
      </c>
      <c r="S110" s="110">
        <v>0</v>
      </c>
      <c r="T110" s="197">
        <f>IFERROR(S110/S112,"-")</f>
        <v>0</v>
      </c>
      <c r="U110" s="52">
        <v>0</v>
      </c>
      <c r="V110" s="52">
        <v>0</v>
      </c>
      <c r="W110" s="52" t="str">
        <f t="shared" si="30"/>
        <v>-</v>
      </c>
      <c r="X110" s="52" t="str">
        <f t="shared" si="31"/>
        <v>-</v>
      </c>
      <c r="Y110" s="10" t="str">
        <f t="shared" si="32"/>
        <v>-</v>
      </c>
      <c r="Z110" s="110">
        <v>0</v>
      </c>
      <c r="AA110" s="197">
        <f>IFERROR(Z110/Z112,"-")</f>
        <v>0</v>
      </c>
      <c r="AB110" s="52">
        <v>0</v>
      </c>
      <c r="AC110" s="52">
        <v>0</v>
      </c>
      <c r="AD110" s="52" t="str">
        <f t="shared" si="33"/>
        <v>-</v>
      </c>
      <c r="AE110" s="52" t="str">
        <f t="shared" si="34"/>
        <v>-</v>
      </c>
      <c r="AF110" s="10" t="str">
        <f t="shared" si="35"/>
        <v>-</v>
      </c>
      <c r="AG110" s="110">
        <v>0</v>
      </c>
      <c r="AH110" s="197">
        <f>IFERROR(AG110/AG112,"-")</f>
        <v>0</v>
      </c>
      <c r="AI110" s="52">
        <v>0</v>
      </c>
      <c r="AJ110" s="52">
        <v>0</v>
      </c>
      <c r="AK110" s="52" t="str">
        <f t="shared" si="36"/>
        <v>-</v>
      </c>
      <c r="AL110" s="52" t="str">
        <f t="shared" si="37"/>
        <v>-</v>
      </c>
      <c r="AM110" s="10" t="str">
        <f t="shared" si="38"/>
        <v>-</v>
      </c>
      <c r="AN110" s="110">
        <v>0</v>
      </c>
      <c r="AO110" s="197">
        <f>IFERROR(AN110/AN112,"-")</f>
        <v>0</v>
      </c>
      <c r="AP110" s="52">
        <v>0</v>
      </c>
      <c r="AQ110" s="52">
        <v>0</v>
      </c>
      <c r="AR110" s="52" t="str">
        <f t="shared" si="39"/>
        <v>-</v>
      </c>
      <c r="AS110" s="52" t="str">
        <f t="shared" si="40"/>
        <v>-</v>
      </c>
      <c r="AT110" s="10" t="str">
        <f t="shared" si="41"/>
        <v>-</v>
      </c>
      <c r="AU110" s="110">
        <v>0</v>
      </c>
      <c r="AV110" s="197" t="str">
        <f>IFERROR(AU110/AU112,"-")</f>
        <v>-</v>
      </c>
      <c r="AW110" s="52">
        <v>0</v>
      </c>
      <c r="AX110" s="52">
        <v>0</v>
      </c>
      <c r="AY110" s="52" t="str">
        <f t="shared" si="42"/>
        <v>-</v>
      </c>
      <c r="AZ110" s="52" t="str">
        <f t="shared" si="43"/>
        <v>-</v>
      </c>
      <c r="BA110" s="10" t="str">
        <f t="shared" si="44"/>
        <v>-</v>
      </c>
      <c r="BB110" s="110">
        <v>0</v>
      </c>
      <c r="BC110" s="197">
        <f>IFERROR(BB110/BB112,"-")</f>
        <v>0</v>
      </c>
      <c r="BD110" s="52">
        <v>0</v>
      </c>
      <c r="BE110" s="52">
        <v>0</v>
      </c>
      <c r="BF110" s="52" t="str">
        <f t="shared" si="45"/>
        <v>-</v>
      </c>
      <c r="BG110" s="52" t="str">
        <f t="shared" si="46"/>
        <v>-</v>
      </c>
      <c r="BH110" s="10" t="str">
        <f t="shared" si="47"/>
        <v>-</v>
      </c>
      <c r="BJ110" s="59"/>
    </row>
    <row r="111" spans="2:62" s="8" customFormat="1">
      <c r="B111" s="412"/>
      <c r="C111" s="419"/>
      <c r="D111" s="108" t="s">
        <v>146</v>
      </c>
      <c r="E111" s="111">
        <v>0</v>
      </c>
      <c r="F111" s="198">
        <f>IFERROR(E111/E112,"-")</f>
        <v>0</v>
      </c>
      <c r="G111" s="98">
        <v>0</v>
      </c>
      <c r="H111" s="98">
        <v>0</v>
      </c>
      <c r="I111" s="98" t="str">
        <f t="shared" si="48"/>
        <v>-</v>
      </c>
      <c r="J111" s="98" t="str">
        <f t="shared" si="25"/>
        <v>-</v>
      </c>
      <c r="K111" s="26" t="str">
        <f t="shared" si="26"/>
        <v>-</v>
      </c>
      <c r="L111" s="111">
        <v>0</v>
      </c>
      <c r="M111" s="198">
        <f>IFERROR(L111/L112,"-")</f>
        <v>0</v>
      </c>
      <c r="N111" s="98">
        <v>0</v>
      </c>
      <c r="O111" s="98">
        <v>0</v>
      </c>
      <c r="P111" s="98" t="str">
        <f t="shared" si="27"/>
        <v>-</v>
      </c>
      <c r="Q111" s="98" t="str">
        <f t="shared" si="28"/>
        <v>-</v>
      </c>
      <c r="R111" s="26" t="str">
        <f t="shared" si="29"/>
        <v>-</v>
      </c>
      <c r="S111" s="111">
        <v>0</v>
      </c>
      <c r="T111" s="198">
        <f>IFERROR(S111/S112,"-")</f>
        <v>0</v>
      </c>
      <c r="U111" s="98">
        <v>0</v>
      </c>
      <c r="V111" s="98">
        <v>0</v>
      </c>
      <c r="W111" s="98" t="str">
        <f t="shared" si="30"/>
        <v>-</v>
      </c>
      <c r="X111" s="98" t="str">
        <f t="shared" si="31"/>
        <v>-</v>
      </c>
      <c r="Y111" s="26" t="str">
        <f t="shared" si="32"/>
        <v>-</v>
      </c>
      <c r="Z111" s="111">
        <v>0</v>
      </c>
      <c r="AA111" s="198">
        <f>IFERROR(Z111/Z112,"-")</f>
        <v>0</v>
      </c>
      <c r="AB111" s="98">
        <v>0</v>
      </c>
      <c r="AC111" s="98">
        <v>0</v>
      </c>
      <c r="AD111" s="98" t="str">
        <f t="shared" si="33"/>
        <v>-</v>
      </c>
      <c r="AE111" s="98" t="str">
        <f t="shared" si="34"/>
        <v>-</v>
      </c>
      <c r="AF111" s="26" t="str">
        <f t="shared" si="35"/>
        <v>-</v>
      </c>
      <c r="AG111" s="111">
        <v>0</v>
      </c>
      <c r="AH111" s="198">
        <f>IFERROR(AG111/AG112,"-")</f>
        <v>0</v>
      </c>
      <c r="AI111" s="98">
        <v>0</v>
      </c>
      <c r="AJ111" s="98">
        <v>0</v>
      </c>
      <c r="AK111" s="98" t="str">
        <f t="shared" si="36"/>
        <v>-</v>
      </c>
      <c r="AL111" s="98" t="str">
        <f t="shared" si="37"/>
        <v>-</v>
      </c>
      <c r="AM111" s="26" t="str">
        <f t="shared" si="38"/>
        <v>-</v>
      </c>
      <c r="AN111" s="111">
        <v>0</v>
      </c>
      <c r="AO111" s="198">
        <f>IFERROR(AN111/AN112,"-")</f>
        <v>0</v>
      </c>
      <c r="AP111" s="98">
        <v>0</v>
      </c>
      <c r="AQ111" s="98">
        <v>0</v>
      </c>
      <c r="AR111" s="98" t="str">
        <f t="shared" si="39"/>
        <v>-</v>
      </c>
      <c r="AS111" s="98" t="str">
        <f t="shared" si="40"/>
        <v>-</v>
      </c>
      <c r="AT111" s="26" t="str">
        <f t="shared" si="41"/>
        <v>-</v>
      </c>
      <c r="AU111" s="111">
        <v>0</v>
      </c>
      <c r="AV111" s="198" t="str">
        <f>IFERROR(AU111/AU112,"-")</f>
        <v>-</v>
      </c>
      <c r="AW111" s="98">
        <v>0</v>
      </c>
      <c r="AX111" s="98">
        <v>0</v>
      </c>
      <c r="AY111" s="98" t="str">
        <f t="shared" si="42"/>
        <v>-</v>
      </c>
      <c r="AZ111" s="98" t="str">
        <f t="shared" si="43"/>
        <v>-</v>
      </c>
      <c r="BA111" s="26" t="str">
        <f t="shared" si="44"/>
        <v>-</v>
      </c>
      <c r="BB111" s="111">
        <v>0</v>
      </c>
      <c r="BC111" s="198">
        <f>IFERROR(BB111/BB112,"-")</f>
        <v>0</v>
      </c>
      <c r="BD111" s="98">
        <v>0</v>
      </c>
      <c r="BE111" s="98">
        <v>0</v>
      </c>
      <c r="BF111" s="98" t="str">
        <f t="shared" si="45"/>
        <v>-</v>
      </c>
      <c r="BG111" s="98" t="str">
        <f t="shared" si="46"/>
        <v>-</v>
      </c>
      <c r="BH111" s="26" t="str">
        <f t="shared" si="47"/>
        <v>-</v>
      </c>
      <c r="BJ111" s="59"/>
    </row>
    <row r="112" spans="2:62" s="8" customFormat="1">
      <c r="B112" s="413"/>
      <c r="C112" s="420"/>
      <c r="D112" s="226" t="s">
        <v>64</v>
      </c>
      <c r="E112" s="112">
        <f>SUM(E104:E111)</f>
        <v>98</v>
      </c>
      <c r="F112" s="199">
        <f>IFERROR(E112/E112,"-")</f>
        <v>1</v>
      </c>
      <c r="G112" s="99">
        <f>SUM(G104:G111)</f>
        <v>0</v>
      </c>
      <c r="H112" s="99">
        <f>SUM(H104:H111)</f>
        <v>0</v>
      </c>
      <c r="I112" s="99">
        <f t="shared" si="48"/>
        <v>0</v>
      </c>
      <c r="J112" s="99" t="str">
        <f t="shared" si="25"/>
        <v>-</v>
      </c>
      <c r="K112" s="87">
        <f t="shared" si="26"/>
        <v>0</v>
      </c>
      <c r="L112" s="112">
        <f>SUM(L104:L111)</f>
        <v>838</v>
      </c>
      <c r="M112" s="199">
        <f>IFERROR(L112/L112,"-")</f>
        <v>1</v>
      </c>
      <c r="N112" s="99">
        <f>SUM(N104:N111)</f>
        <v>0</v>
      </c>
      <c r="O112" s="99">
        <f>SUM(O104:O111)</f>
        <v>0</v>
      </c>
      <c r="P112" s="99">
        <f t="shared" si="27"/>
        <v>0</v>
      </c>
      <c r="Q112" s="99" t="str">
        <f t="shared" si="28"/>
        <v>-</v>
      </c>
      <c r="R112" s="87">
        <f t="shared" si="29"/>
        <v>0</v>
      </c>
      <c r="S112" s="112">
        <f>SUM(S104:S111)</f>
        <v>53</v>
      </c>
      <c r="T112" s="199">
        <f>IFERROR(S112/S112,"-")</f>
        <v>1</v>
      </c>
      <c r="U112" s="99">
        <f>SUM(U104:U111)</f>
        <v>0</v>
      </c>
      <c r="V112" s="99">
        <f>SUM(V104:V111)</f>
        <v>0</v>
      </c>
      <c r="W112" s="99">
        <f t="shared" si="30"/>
        <v>0</v>
      </c>
      <c r="X112" s="99" t="str">
        <f t="shared" si="31"/>
        <v>-</v>
      </c>
      <c r="Y112" s="87">
        <f t="shared" si="32"/>
        <v>0</v>
      </c>
      <c r="Z112" s="112">
        <f>SUM(Z104:Z111)</f>
        <v>82</v>
      </c>
      <c r="AA112" s="199">
        <f>IFERROR(Z112/Z112,"-")</f>
        <v>1</v>
      </c>
      <c r="AB112" s="99">
        <f>SUM(AB104:AB111)</f>
        <v>0</v>
      </c>
      <c r="AC112" s="99">
        <f>SUM(AC104:AC111)</f>
        <v>0</v>
      </c>
      <c r="AD112" s="99">
        <f t="shared" si="33"/>
        <v>0</v>
      </c>
      <c r="AE112" s="99" t="str">
        <f t="shared" si="34"/>
        <v>-</v>
      </c>
      <c r="AF112" s="87">
        <f t="shared" si="35"/>
        <v>0</v>
      </c>
      <c r="AG112" s="112">
        <f>SUM(AG104:AG111)</f>
        <v>310</v>
      </c>
      <c r="AH112" s="199">
        <f>IFERROR(AG112/AG112,"-")</f>
        <v>1</v>
      </c>
      <c r="AI112" s="99">
        <f>SUM(AI104:AI111)</f>
        <v>0</v>
      </c>
      <c r="AJ112" s="99">
        <f>SUM(AJ104:AJ111)</f>
        <v>0</v>
      </c>
      <c r="AK112" s="99">
        <f t="shared" si="36"/>
        <v>0</v>
      </c>
      <c r="AL112" s="99" t="str">
        <f t="shared" si="37"/>
        <v>-</v>
      </c>
      <c r="AM112" s="87">
        <f t="shared" si="38"/>
        <v>0</v>
      </c>
      <c r="AN112" s="112">
        <f>SUM(AN104:AN111)</f>
        <v>393</v>
      </c>
      <c r="AO112" s="199">
        <f>IFERROR(AN112/AN112,"-")</f>
        <v>1</v>
      </c>
      <c r="AP112" s="99">
        <f>SUM(AP104:AP111)</f>
        <v>0</v>
      </c>
      <c r="AQ112" s="99">
        <f>SUM(AQ104:AQ111)</f>
        <v>0</v>
      </c>
      <c r="AR112" s="99">
        <f t="shared" si="39"/>
        <v>0</v>
      </c>
      <c r="AS112" s="99" t="str">
        <f t="shared" si="40"/>
        <v>-</v>
      </c>
      <c r="AT112" s="87">
        <f t="shared" si="41"/>
        <v>0</v>
      </c>
      <c r="AU112" s="112">
        <f>SUM(AU104:AU111)</f>
        <v>0</v>
      </c>
      <c r="AV112" s="199" t="str">
        <f>IFERROR(AU112/AU112,"-")</f>
        <v>-</v>
      </c>
      <c r="AW112" s="99">
        <f>SUM(AW104:AW111)</f>
        <v>0</v>
      </c>
      <c r="AX112" s="99">
        <f>SUM(AX104:AX111)</f>
        <v>0</v>
      </c>
      <c r="AY112" s="99" t="str">
        <f t="shared" si="42"/>
        <v>-</v>
      </c>
      <c r="AZ112" s="99" t="str">
        <f t="shared" si="43"/>
        <v>-</v>
      </c>
      <c r="BA112" s="87" t="str">
        <f t="shared" si="44"/>
        <v>-</v>
      </c>
      <c r="BB112" s="112">
        <f>SUM(BB104:BB111)</f>
        <v>353</v>
      </c>
      <c r="BC112" s="199">
        <f>IFERROR(BB112/BB112,"-")</f>
        <v>1</v>
      </c>
      <c r="BD112" s="99">
        <f>SUM(BD104:BD111)</f>
        <v>0</v>
      </c>
      <c r="BE112" s="99">
        <f>SUM(BE104:BE111)</f>
        <v>0</v>
      </c>
      <c r="BF112" s="99">
        <f t="shared" si="45"/>
        <v>0</v>
      </c>
      <c r="BG112" s="99" t="str">
        <f t="shared" si="46"/>
        <v>-</v>
      </c>
      <c r="BH112" s="87">
        <f t="shared" si="47"/>
        <v>0</v>
      </c>
      <c r="BJ112" s="59"/>
    </row>
    <row r="113" spans="2:62" s="8" customFormat="1">
      <c r="B113" s="411">
        <v>13</v>
      </c>
      <c r="C113" s="418" t="s">
        <v>88</v>
      </c>
      <c r="D113" s="105" t="s">
        <v>142</v>
      </c>
      <c r="E113" s="109">
        <v>131</v>
      </c>
      <c r="F113" s="195">
        <f>IFERROR(E113/E121,"-")</f>
        <v>1</v>
      </c>
      <c r="G113" s="196">
        <v>0</v>
      </c>
      <c r="H113" s="196">
        <v>0</v>
      </c>
      <c r="I113" s="196">
        <f t="shared" si="48"/>
        <v>0</v>
      </c>
      <c r="J113" s="196" t="str">
        <f t="shared" si="25"/>
        <v>-</v>
      </c>
      <c r="K113" s="106">
        <f t="shared" si="26"/>
        <v>0</v>
      </c>
      <c r="L113" s="109">
        <v>1240</v>
      </c>
      <c r="M113" s="195">
        <f>IFERROR(L113/L121,"-")</f>
        <v>0.99838969404186795</v>
      </c>
      <c r="N113" s="196">
        <v>0</v>
      </c>
      <c r="O113" s="196">
        <v>0</v>
      </c>
      <c r="P113" s="196">
        <f t="shared" si="27"/>
        <v>0</v>
      </c>
      <c r="Q113" s="196" t="str">
        <f t="shared" si="28"/>
        <v>-</v>
      </c>
      <c r="R113" s="106">
        <f t="shared" si="29"/>
        <v>0</v>
      </c>
      <c r="S113" s="109">
        <v>63</v>
      </c>
      <c r="T113" s="195">
        <f>IFERROR(S113/S121,"-")</f>
        <v>1</v>
      </c>
      <c r="U113" s="196">
        <v>0</v>
      </c>
      <c r="V113" s="196">
        <v>0</v>
      </c>
      <c r="W113" s="196">
        <f t="shared" si="30"/>
        <v>0</v>
      </c>
      <c r="X113" s="196" t="str">
        <f t="shared" si="31"/>
        <v>-</v>
      </c>
      <c r="Y113" s="106">
        <f t="shared" si="32"/>
        <v>0</v>
      </c>
      <c r="Z113" s="109">
        <v>109</v>
      </c>
      <c r="AA113" s="195">
        <f>IFERROR(Z113/Z121,"-")</f>
        <v>1</v>
      </c>
      <c r="AB113" s="196">
        <v>0</v>
      </c>
      <c r="AC113" s="196">
        <v>0</v>
      </c>
      <c r="AD113" s="196">
        <f t="shared" si="33"/>
        <v>0</v>
      </c>
      <c r="AE113" s="196" t="str">
        <f t="shared" si="34"/>
        <v>-</v>
      </c>
      <c r="AF113" s="106">
        <f t="shared" si="35"/>
        <v>0</v>
      </c>
      <c r="AG113" s="109">
        <v>426</v>
      </c>
      <c r="AH113" s="195">
        <f>IFERROR(AG113/AG121,"-")</f>
        <v>0.99765807962529274</v>
      </c>
      <c r="AI113" s="196">
        <v>0</v>
      </c>
      <c r="AJ113" s="196">
        <v>0</v>
      </c>
      <c r="AK113" s="196">
        <f t="shared" si="36"/>
        <v>0</v>
      </c>
      <c r="AL113" s="196" t="str">
        <f t="shared" si="37"/>
        <v>-</v>
      </c>
      <c r="AM113" s="106">
        <f t="shared" si="38"/>
        <v>0</v>
      </c>
      <c r="AN113" s="109">
        <v>642</v>
      </c>
      <c r="AO113" s="195">
        <f>IFERROR(AN113/AN121,"-")</f>
        <v>0.99844479004665632</v>
      </c>
      <c r="AP113" s="196">
        <v>0</v>
      </c>
      <c r="AQ113" s="196">
        <v>0</v>
      </c>
      <c r="AR113" s="196">
        <f t="shared" si="39"/>
        <v>0</v>
      </c>
      <c r="AS113" s="196" t="str">
        <f t="shared" si="40"/>
        <v>-</v>
      </c>
      <c r="AT113" s="106">
        <f t="shared" si="41"/>
        <v>0</v>
      </c>
      <c r="AU113" s="109">
        <v>0</v>
      </c>
      <c r="AV113" s="195">
        <f>IFERROR(AU113/AU121,"-")</f>
        <v>0</v>
      </c>
      <c r="AW113" s="196">
        <v>0</v>
      </c>
      <c r="AX113" s="196">
        <v>0</v>
      </c>
      <c r="AY113" s="196" t="str">
        <f t="shared" si="42"/>
        <v>-</v>
      </c>
      <c r="AZ113" s="196" t="str">
        <f t="shared" si="43"/>
        <v>-</v>
      </c>
      <c r="BA113" s="106" t="str">
        <f t="shared" si="44"/>
        <v>-</v>
      </c>
      <c r="BB113" s="109">
        <v>592</v>
      </c>
      <c r="BC113" s="195">
        <f>IFERROR(BB113/BB121,"-")</f>
        <v>1</v>
      </c>
      <c r="BD113" s="196">
        <v>0</v>
      </c>
      <c r="BE113" s="196">
        <v>0</v>
      </c>
      <c r="BF113" s="196">
        <f t="shared" si="45"/>
        <v>0</v>
      </c>
      <c r="BG113" s="196" t="str">
        <f t="shared" si="46"/>
        <v>-</v>
      </c>
      <c r="BH113" s="106">
        <f t="shared" si="47"/>
        <v>0</v>
      </c>
      <c r="BJ113" s="59"/>
    </row>
    <row r="114" spans="2:62" s="8" customFormat="1">
      <c r="B114" s="412"/>
      <c r="C114" s="419"/>
      <c r="D114" s="105" t="s">
        <v>139</v>
      </c>
      <c r="E114" s="110">
        <v>0</v>
      </c>
      <c r="F114" s="197">
        <f>IFERROR(E114/E121,"-")</f>
        <v>0</v>
      </c>
      <c r="G114" s="52">
        <v>0</v>
      </c>
      <c r="H114" s="52">
        <v>0</v>
      </c>
      <c r="I114" s="52" t="str">
        <f t="shared" si="48"/>
        <v>-</v>
      </c>
      <c r="J114" s="52" t="str">
        <f t="shared" si="25"/>
        <v>-</v>
      </c>
      <c r="K114" s="10" t="str">
        <f t="shared" si="26"/>
        <v>-</v>
      </c>
      <c r="L114" s="110">
        <v>0</v>
      </c>
      <c r="M114" s="197">
        <f>IFERROR(L114/L121,"-")</f>
        <v>0</v>
      </c>
      <c r="N114" s="52">
        <v>0</v>
      </c>
      <c r="O114" s="52">
        <v>0</v>
      </c>
      <c r="P114" s="52" t="str">
        <f t="shared" si="27"/>
        <v>-</v>
      </c>
      <c r="Q114" s="52" t="str">
        <f t="shared" si="28"/>
        <v>-</v>
      </c>
      <c r="R114" s="10" t="str">
        <f t="shared" si="29"/>
        <v>-</v>
      </c>
      <c r="S114" s="110">
        <v>0</v>
      </c>
      <c r="T114" s="197">
        <f>IFERROR(S114/S121,"-")</f>
        <v>0</v>
      </c>
      <c r="U114" s="52">
        <v>0</v>
      </c>
      <c r="V114" s="52">
        <v>0</v>
      </c>
      <c r="W114" s="52" t="str">
        <f t="shared" si="30"/>
        <v>-</v>
      </c>
      <c r="X114" s="52" t="str">
        <f t="shared" si="31"/>
        <v>-</v>
      </c>
      <c r="Y114" s="10" t="str">
        <f t="shared" si="32"/>
        <v>-</v>
      </c>
      <c r="Z114" s="110">
        <v>0</v>
      </c>
      <c r="AA114" s="197">
        <f>IFERROR(Z114/Z121,"-")</f>
        <v>0</v>
      </c>
      <c r="AB114" s="52">
        <v>0</v>
      </c>
      <c r="AC114" s="52">
        <v>0</v>
      </c>
      <c r="AD114" s="52" t="str">
        <f t="shared" si="33"/>
        <v>-</v>
      </c>
      <c r="AE114" s="52" t="str">
        <f t="shared" si="34"/>
        <v>-</v>
      </c>
      <c r="AF114" s="10" t="str">
        <f t="shared" si="35"/>
        <v>-</v>
      </c>
      <c r="AG114" s="110">
        <v>0</v>
      </c>
      <c r="AH114" s="197">
        <f>IFERROR(AG114/AG121,"-")</f>
        <v>0</v>
      </c>
      <c r="AI114" s="52">
        <v>0</v>
      </c>
      <c r="AJ114" s="52">
        <v>0</v>
      </c>
      <c r="AK114" s="52" t="str">
        <f t="shared" si="36"/>
        <v>-</v>
      </c>
      <c r="AL114" s="52" t="str">
        <f t="shared" si="37"/>
        <v>-</v>
      </c>
      <c r="AM114" s="10" t="str">
        <f t="shared" si="38"/>
        <v>-</v>
      </c>
      <c r="AN114" s="110">
        <v>0</v>
      </c>
      <c r="AO114" s="197">
        <f>IFERROR(AN114/AN121,"-")</f>
        <v>0</v>
      </c>
      <c r="AP114" s="52">
        <v>0</v>
      </c>
      <c r="AQ114" s="52">
        <v>0</v>
      </c>
      <c r="AR114" s="52" t="str">
        <f t="shared" si="39"/>
        <v>-</v>
      </c>
      <c r="AS114" s="52" t="str">
        <f t="shared" si="40"/>
        <v>-</v>
      </c>
      <c r="AT114" s="10" t="str">
        <f t="shared" si="41"/>
        <v>-</v>
      </c>
      <c r="AU114" s="110">
        <v>0</v>
      </c>
      <c r="AV114" s="197">
        <f>IFERROR(AU114/AU121,"-")</f>
        <v>0</v>
      </c>
      <c r="AW114" s="52">
        <v>0</v>
      </c>
      <c r="AX114" s="52">
        <v>0</v>
      </c>
      <c r="AY114" s="52" t="str">
        <f t="shared" si="42"/>
        <v>-</v>
      </c>
      <c r="AZ114" s="52" t="str">
        <f t="shared" si="43"/>
        <v>-</v>
      </c>
      <c r="BA114" s="10" t="str">
        <f t="shared" si="44"/>
        <v>-</v>
      </c>
      <c r="BB114" s="110">
        <v>0</v>
      </c>
      <c r="BC114" s="197">
        <f>IFERROR(BB114/BB121,"-")</f>
        <v>0</v>
      </c>
      <c r="BD114" s="52">
        <v>0</v>
      </c>
      <c r="BE114" s="52">
        <v>0</v>
      </c>
      <c r="BF114" s="52" t="str">
        <f t="shared" si="45"/>
        <v>-</v>
      </c>
      <c r="BG114" s="52" t="str">
        <f t="shared" si="46"/>
        <v>-</v>
      </c>
      <c r="BH114" s="10" t="str">
        <f t="shared" si="47"/>
        <v>-</v>
      </c>
      <c r="BJ114" s="59"/>
    </row>
    <row r="115" spans="2:62" s="8" customFormat="1">
      <c r="B115" s="412"/>
      <c r="C115" s="419"/>
      <c r="D115" s="105" t="s">
        <v>140</v>
      </c>
      <c r="E115" s="110">
        <v>0</v>
      </c>
      <c r="F115" s="197">
        <f>IFERROR(E115/E121,"-")</f>
        <v>0</v>
      </c>
      <c r="G115" s="52">
        <v>0</v>
      </c>
      <c r="H115" s="52">
        <v>0</v>
      </c>
      <c r="I115" s="52" t="str">
        <f t="shared" si="48"/>
        <v>-</v>
      </c>
      <c r="J115" s="52" t="str">
        <f t="shared" si="25"/>
        <v>-</v>
      </c>
      <c r="K115" s="10" t="str">
        <f t="shared" si="26"/>
        <v>-</v>
      </c>
      <c r="L115" s="110">
        <v>1</v>
      </c>
      <c r="M115" s="197">
        <f>IFERROR(L115/L121,"-")</f>
        <v>8.0515297906602254E-4</v>
      </c>
      <c r="N115" s="52">
        <v>0</v>
      </c>
      <c r="O115" s="52">
        <v>0</v>
      </c>
      <c r="P115" s="52">
        <f t="shared" si="27"/>
        <v>0</v>
      </c>
      <c r="Q115" s="52" t="str">
        <f t="shared" si="28"/>
        <v>-</v>
      </c>
      <c r="R115" s="10">
        <f t="shared" si="29"/>
        <v>0</v>
      </c>
      <c r="S115" s="110">
        <v>0</v>
      </c>
      <c r="T115" s="197">
        <f>IFERROR(S115/S121,"-")</f>
        <v>0</v>
      </c>
      <c r="U115" s="52">
        <v>0</v>
      </c>
      <c r="V115" s="52">
        <v>0</v>
      </c>
      <c r="W115" s="52" t="str">
        <f t="shared" si="30"/>
        <v>-</v>
      </c>
      <c r="X115" s="52" t="str">
        <f t="shared" si="31"/>
        <v>-</v>
      </c>
      <c r="Y115" s="10" t="str">
        <f t="shared" si="32"/>
        <v>-</v>
      </c>
      <c r="Z115" s="110">
        <v>0</v>
      </c>
      <c r="AA115" s="197">
        <f>IFERROR(Z115/Z121,"-")</f>
        <v>0</v>
      </c>
      <c r="AB115" s="52">
        <v>0</v>
      </c>
      <c r="AC115" s="52">
        <v>0</v>
      </c>
      <c r="AD115" s="52" t="str">
        <f t="shared" si="33"/>
        <v>-</v>
      </c>
      <c r="AE115" s="52" t="str">
        <f t="shared" si="34"/>
        <v>-</v>
      </c>
      <c r="AF115" s="10" t="str">
        <f t="shared" si="35"/>
        <v>-</v>
      </c>
      <c r="AG115" s="110">
        <v>0</v>
      </c>
      <c r="AH115" s="197">
        <f>IFERROR(AG115/AG121,"-")</f>
        <v>0</v>
      </c>
      <c r="AI115" s="52">
        <v>0</v>
      </c>
      <c r="AJ115" s="52">
        <v>0</v>
      </c>
      <c r="AK115" s="52" t="str">
        <f t="shared" si="36"/>
        <v>-</v>
      </c>
      <c r="AL115" s="52" t="str">
        <f t="shared" si="37"/>
        <v>-</v>
      </c>
      <c r="AM115" s="10" t="str">
        <f t="shared" si="38"/>
        <v>-</v>
      </c>
      <c r="AN115" s="110">
        <v>1</v>
      </c>
      <c r="AO115" s="197">
        <f>IFERROR(AN115/AN121,"-")</f>
        <v>1.5552099533437014E-3</v>
      </c>
      <c r="AP115" s="52">
        <v>0</v>
      </c>
      <c r="AQ115" s="52">
        <v>0</v>
      </c>
      <c r="AR115" s="52">
        <f t="shared" si="39"/>
        <v>0</v>
      </c>
      <c r="AS115" s="52" t="str">
        <f t="shared" si="40"/>
        <v>-</v>
      </c>
      <c r="AT115" s="10">
        <f t="shared" si="41"/>
        <v>0</v>
      </c>
      <c r="AU115" s="110">
        <v>0</v>
      </c>
      <c r="AV115" s="197">
        <f>IFERROR(AU115/AU121,"-")</f>
        <v>0</v>
      </c>
      <c r="AW115" s="52">
        <v>0</v>
      </c>
      <c r="AX115" s="52">
        <v>0</v>
      </c>
      <c r="AY115" s="52" t="str">
        <f t="shared" si="42"/>
        <v>-</v>
      </c>
      <c r="AZ115" s="52" t="str">
        <f t="shared" si="43"/>
        <v>-</v>
      </c>
      <c r="BA115" s="10" t="str">
        <f t="shared" si="44"/>
        <v>-</v>
      </c>
      <c r="BB115" s="110">
        <v>0</v>
      </c>
      <c r="BC115" s="197">
        <f>IFERROR(BB115/BB121,"-")</f>
        <v>0</v>
      </c>
      <c r="BD115" s="52">
        <v>0</v>
      </c>
      <c r="BE115" s="52">
        <v>0</v>
      </c>
      <c r="BF115" s="52" t="str">
        <f t="shared" si="45"/>
        <v>-</v>
      </c>
      <c r="BG115" s="52" t="str">
        <f t="shared" si="46"/>
        <v>-</v>
      </c>
      <c r="BH115" s="10" t="str">
        <f t="shared" si="47"/>
        <v>-</v>
      </c>
      <c r="BJ115" s="59"/>
    </row>
    <row r="116" spans="2:62" s="8" customFormat="1">
      <c r="B116" s="412"/>
      <c r="C116" s="419"/>
      <c r="D116" s="105" t="s">
        <v>141</v>
      </c>
      <c r="E116" s="109">
        <v>0</v>
      </c>
      <c r="F116" s="195">
        <f>IFERROR(E116/E121,"-")</f>
        <v>0</v>
      </c>
      <c r="G116" s="196">
        <v>0</v>
      </c>
      <c r="H116" s="196">
        <v>0</v>
      </c>
      <c r="I116" s="196" t="str">
        <f t="shared" si="48"/>
        <v>-</v>
      </c>
      <c r="J116" s="196" t="str">
        <f t="shared" si="25"/>
        <v>-</v>
      </c>
      <c r="K116" s="106" t="str">
        <f t="shared" si="26"/>
        <v>-</v>
      </c>
      <c r="L116" s="109">
        <v>0</v>
      </c>
      <c r="M116" s="195">
        <f>IFERROR(L116/L121,"-")</f>
        <v>0</v>
      </c>
      <c r="N116" s="196">
        <v>0</v>
      </c>
      <c r="O116" s="196">
        <v>0</v>
      </c>
      <c r="P116" s="196" t="str">
        <f t="shared" si="27"/>
        <v>-</v>
      </c>
      <c r="Q116" s="196" t="str">
        <f t="shared" si="28"/>
        <v>-</v>
      </c>
      <c r="R116" s="106" t="str">
        <f t="shared" si="29"/>
        <v>-</v>
      </c>
      <c r="S116" s="109">
        <v>0</v>
      </c>
      <c r="T116" s="195">
        <f>IFERROR(S116/S121,"-")</f>
        <v>0</v>
      </c>
      <c r="U116" s="196">
        <v>0</v>
      </c>
      <c r="V116" s="196">
        <v>0</v>
      </c>
      <c r="W116" s="196" t="str">
        <f t="shared" si="30"/>
        <v>-</v>
      </c>
      <c r="X116" s="196" t="str">
        <f t="shared" si="31"/>
        <v>-</v>
      </c>
      <c r="Y116" s="106" t="str">
        <f t="shared" si="32"/>
        <v>-</v>
      </c>
      <c r="Z116" s="109">
        <v>0</v>
      </c>
      <c r="AA116" s="195">
        <f>IFERROR(Z116/Z121,"-")</f>
        <v>0</v>
      </c>
      <c r="AB116" s="196">
        <v>0</v>
      </c>
      <c r="AC116" s="196">
        <v>0</v>
      </c>
      <c r="AD116" s="196" t="str">
        <f t="shared" si="33"/>
        <v>-</v>
      </c>
      <c r="AE116" s="196" t="str">
        <f t="shared" si="34"/>
        <v>-</v>
      </c>
      <c r="AF116" s="106" t="str">
        <f t="shared" si="35"/>
        <v>-</v>
      </c>
      <c r="AG116" s="109">
        <v>0</v>
      </c>
      <c r="AH116" s="195">
        <f>IFERROR(AG116/AG121,"-")</f>
        <v>0</v>
      </c>
      <c r="AI116" s="196">
        <v>0</v>
      </c>
      <c r="AJ116" s="196">
        <v>0</v>
      </c>
      <c r="AK116" s="196" t="str">
        <f t="shared" si="36"/>
        <v>-</v>
      </c>
      <c r="AL116" s="196" t="str">
        <f t="shared" si="37"/>
        <v>-</v>
      </c>
      <c r="AM116" s="106" t="str">
        <f t="shared" si="38"/>
        <v>-</v>
      </c>
      <c r="AN116" s="109">
        <v>0</v>
      </c>
      <c r="AO116" s="195">
        <f>IFERROR(AN116/AN121,"-")</f>
        <v>0</v>
      </c>
      <c r="AP116" s="196">
        <v>0</v>
      </c>
      <c r="AQ116" s="196">
        <v>0</v>
      </c>
      <c r="AR116" s="196" t="str">
        <f t="shared" si="39"/>
        <v>-</v>
      </c>
      <c r="AS116" s="196" t="str">
        <f t="shared" si="40"/>
        <v>-</v>
      </c>
      <c r="AT116" s="106" t="str">
        <f t="shared" si="41"/>
        <v>-</v>
      </c>
      <c r="AU116" s="109">
        <v>0</v>
      </c>
      <c r="AV116" s="195">
        <f>IFERROR(AU116/AU121,"-")</f>
        <v>0</v>
      </c>
      <c r="AW116" s="196">
        <v>0</v>
      </c>
      <c r="AX116" s="196">
        <v>0</v>
      </c>
      <c r="AY116" s="196" t="str">
        <f t="shared" si="42"/>
        <v>-</v>
      </c>
      <c r="AZ116" s="196" t="str">
        <f t="shared" si="43"/>
        <v>-</v>
      </c>
      <c r="BA116" s="106" t="str">
        <f t="shared" si="44"/>
        <v>-</v>
      </c>
      <c r="BB116" s="109">
        <v>0</v>
      </c>
      <c r="BC116" s="195">
        <f>IFERROR(BB116/BB121,"-")</f>
        <v>0</v>
      </c>
      <c r="BD116" s="196">
        <v>0</v>
      </c>
      <c r="BE116" s="196">
        <v>0</v>
      </c>
      <c r="BF116" s="196" t="str">
        <f t="shared" si="45"/>
        <v>-</v>
      </c>
      <c r="BG116" s="196" t="str">
        <f t="shared" si="46"/>
        <v>-</v>
      </c>
      <c r="BH116" s="106" t="str">
        <f t="shared" si="47"/>
        <v>-</v>
      </c>
      <c r="BJ116" s="59"/>
    </row>
    <row r="117" spans="2:62" s="8" customFormat="1">
      <c r="B117" s="412"/>
      <c r="C117" s="419"/>
      <c r="D117" s="105" t="s">
        <v>143</v>
      </c>
      <c r="E117" s="110">
        <v>0</v>
      </c>
      <c r="F117" s="197">
        <f>IFERROR(E117/E121,"-")</f>
        <v>0</v>
      </c>
      <c r="G117" s="52">
        <v>0</v>
      </c>
      <c r="H117" s="52">
        <v>0</v>
      </c>
      <c r="I117" s="52" t="str">
        <f t="shared" si="48"/>
        <v>-</v>
      </c>
      <c r="J117" s="52" t="str">
        <f t="shared" si="25"/>
        <v>-</v>
      </c>
      <c r="K117" s="10" t="str">
        <f t="shared" si="26"/>
        <v>-</v>
      </c>
      <c r="L117" s="110">
        <v>0</v>
      </c>
      <c r="M117" s="197">
        <f>IFERROR(L117/L121,"-")</f>
        <v>0</v>
      </c>
      <c r="N117" s="52">
        <v>0</v>
      </c>
      <c r="O117" s="52">
        <v>0</v>
      </c>
      <c r="P117" s="52" t="str">
        <f t="shared" si="27"/>
        <v>-</v>
      </c>
      <c r="Q117" s="52" t="str">
        <f t="shared" si="28"/>
        <v>-</v>
      </c>
      <c r="R117" s="10" t="str">
        <f t="shared" si="29"/>
        <v>-</v>
      </c>
      <c r="S117" s="110">
        <v>0</v>
      </c>
      <c r="T117" s="197">
        <f>IFERROR(S117/S121,"-")</f>
        <v>0</v>
      </c>
      <c r="U117" s="52">
        <v>0</v>
      </c>
      <c r="V117" s="52">
        <v>0</v>
      </c>
      <c r="W117" s="52" t="str">
        <f t="shared" si="30"/>
        <v>-</v>
      </c>
      <c r="X117" s="52" t="str">
        <f t="shared" si="31"/>
        <v>-</v>
      </c>
      <c r="Y117" s="10" t="str">
        <f t="shared" si="32"/>
        <v>-</v>
      </c>
      <c r="Z117" s="110">
        <v>0</v>
      </c>
      <c r="AA117" s="197">
        <f>IFERROR(Z117/Z121,"-")</f>
        <v>0</v>
      </c>
      <c r="AB117" s="52">
        <v>0</v>
      </c>
      <c r="AC117" s="52">
        <v>0</v>
      </c>
      <c r="AD117" s="52" t="str">
        <f t="shared" si="33"/>
        <v>-</v>
      </c>
      <c r="AE117" s="52" t="str">
        <f t="shared" si="34"/>
        <v>-</v>
      </c>
      <c r="AF117" s="10" t="str">
        <f t="shared" si="35"/>
        <v>-</v>
      </c>
      <c r="AG117" s="110">
        <v>0</v>
      </c>
      <c r="AH117" s="197">
        <f>IFERROR(AG117/AG121,"-")</f>
        <v>0</v>
      </c>
      <c r="AI117" s="52">
        <v>0</v>
      </c>
      <c r="AJ117" s="52">
        <v>0</v>
      </c>
      <c r="AK117" s="52" t="str">
        <f t="shared" si="36"/>
        <v>-</v>
      </c>
      <c r="AL117" s="52" t="str">
        <f t="shared" si="37"/>
        <v>-</v>
      </c>
      <c r="AM117" s="10" t="str">
        <f t="shared" si="38"/>
        <v>-</v>
      </c>
      <c r="AN117" s="110">
        <v>0</v>
      </c>
      <c r="AO117" s="197">
        <f>IFERROR(AN117/AN121,"-")</f>
        <v>0</v>
      </c>
      <c r="AP117" s="52">
        <v>0</v>
      </c>
      <c r="AQ117" s="52">
        <v>0</v>
      </c>
      <c r="AR117" s="52" t="str">
        <f t="shared" si="39"/>
        <v>-</v>
      </c>
      <c r="AS117" s="52" t="str">
        <f t="shared" si="40"/>
        <v>-</v>
      </c>
      <c r="AT117" s="10" t="str">
        <f t="shared" si="41"/>
        <v>-</v>
      </c>
      <c r="AU117" s="110">
        <v>0</v>
      </c>
      <c r="AV117" s="197">
        <f>IFERROR(AU117/AU121,"-")</f>
        <v>0</v>
      </c>
      <c r="AW117" s="52">
        <v>0</v>
      </c>
      <c r="AX117" s="52">
        <v>0</v>
      </c>
      <c r="AY117" s="52" t="str">
        <f t="shared" si="42"/>
        <v>-</v>
      </c>
      <c r="AZ117" s="52" t="str">
        <f t="shared" si="43"/>
        <v>-</v>
      </c>
      <c r="BA117" s="10" t="str">
        <f t="shared" si="44"/>
        <v>-</v>
      </c>
      <c r="BB117" s="110">
        <v>0</v>
      </c>
      <c r="BC117" s="197">
        <f>IFERROR(BB117/BB121,"-")</f>
        <v>0</v>
      </c>
      <c r="BD117" s="52">
        <v>0</v>
      </c>
      <c r="BE117" s="52">
        <v>0</v>
      </c>
      <c r="BF117" s="52" t="str">
        <f t="shared" si="45"/>
        <v>-</v>
      </c>
      <c r="BG117" s="52" t="str">
        <f t="shared" si="46"/>
        <v>-</v>
      </c>
      <c r="BH117" s="10" t="str">
        <f t="shared" si="47"/>
        <v>-</v>
      </c>
      <c r="BJ117" s="59"/>
    </row>
    <row r="118" spans="2:62" s="8" customFormat="1">
      <c r="B118" s="412"/>
      <c r="C118" s="419"/>
      <c r="D118" s="105" t="s">
        <v>144</v>
      </c>
      <c r="E118" s="109">
        <v>0</v>
      </c>
      <c r="F118" s="195">
        <f>IFERROR(E118/E121,"-")</f>
        <v>0</v>
      </c>
      <c r="G118" s="196">
        <v>0</v>
      </c>
      <c r="H118" s="196">
        <v>0</v>
      </c>
      <c r="I118" s="196" t="str">
        <f t="shared" si="48"/>
        <v>-</v>
      </c>
      <c r="J118" s="196" t="str">
        <f t="shared" si="25"/>
        <v>-</v>
      </c>
      <c r="K118" s="106" t="str">
        <f t="shared" si="26"/>
        <v>-</v>
      </c>
      <c r="L118" s="109">
        <v>1</v>
      </c>
      <c r="M118" s="195">
        <f>IFERROR(L118/L121,"-")</f>
        <v>8.0515297906602254E-4</v>
      </c>
      <c r="N118" s="196">
        <v>1389904</v>
      </c>
      <c r="O118" s="196">
        <v>1</v>
      </c>
      <c r="P118" s="196">
        <f t="shared" si="27"/>
        <v>1389904</v>
      </c>
      <c r="Q118" s="196">
        <f t="shared" si="28"/>
        <v>1389904</v>
      </c>
      <c r="R118" s="106">
        <f t="shared" si="29"/>
        <v>1</v>
      </c>
      <c r="S118" s="109">
        <v>0</v>
      </c>
      <c r="T118" s="195">
        <f>IFERROR(S118/S121,"-")</f>
        <v>0</v>
      </c>
      <c r="U118" s="196">
        <v>0</v>
      </c>
      <c r="V118" s="196">
        <v>0</v>
      </c>
      <c r="W118" s="196" t="str">
        <f t="shared" si="30"/>
        <v>-</v>
      </c>
      <c r="X118" s="196" t="str">
        <f t="shared" si="31"/>
        <v>-</v>
      </c>
      <c r="Y118" s="106" t="str">
        <f t="shared" si="32"/>
        <v>-</v>
      </c>
      <c r="Z118" s="109">
        <v>0</v>
      </c>
      <c r="AA118" s="195">
        <f>IFERROR(Z118/Z121,"-")</f>
        <v>0</v>
      </c>
      <c r="AB118" s="196">
        <v>0</v>
      </c>
      <c r="AC118" s="196">
        <v>0</v>
      </c>
      <c r="AD118" s="196" t="str">
        <f t="shared" si="33"/>
        <v>-</v>
      </c>
      <c r="AE118" s="196" t="str">
        <f t="shared" si="34"/>
        <v>-</v>
      </c>
      <c r="AF118" s="106" t="str">
        <f t="shared" si="35"/>
        <v>-</v>
      </c>
      <c r="AG118" s="109">
        <v>1</v>
      </c>
      <c r="AH118" s="195">
        <f>IFERROR(AG118/AG121,"-")</f>
        <v>2.34192037470726E-3</v>
      </c>
      <c r="AI118" s="196">
        <v>1389904</v>
      </c>
      <c r="AJ118" s="196">
        <v>1</v>
      </c>
      <c r="AK118" s="196">
        <f t="shared" si="36"/>
        <v>1389904</v>
      </c>
      <c r="AL118" s="196">
        <f t="shared" si="37"/>
        <v>1389904</v>
      </c>
      <c r="AM118" s="106">
        <f t="shared" si="38"/>
        <v>1</v>
      </c>
      <c r="AN118" s="109">
        <v>0</v>
      </c>
      <c r="AO118" s="195">
        <f>IFERROR(AN118/AN121,"-")</f>
        <v>0</v>
      </c>
      <c r="AP118" s="196">
        <v>0</v>
      </c>
      <c r="AQ118" s="196">
        <v>0</v>
      </c>
      <c r="AR118" s="196" t="str">
        <f t="shared" si="39"/>
        <v>-</v>
      </c>
      <c r="AS118" s="196" t="str">
        <f t="shared" si="40"/>
        <v>-</v>
      </c>
      <c r="AT118" s="106" t="str">
        <f t="shared" si="41"/>
        <v>-</v>
      </c>
      <c r="AU118" s="109">
        <v>1</v>
      </c>
      <c r="AV118" s="195">
        <f>IFERROR(AU118/AU121,"-")</f>
        <v>1</v>
      </c>
      <c r="AW118" s="196">
        <v>1389904</v>
      </c>
      <c r="AX118" s="196">
        <v>1</v>
      </c>
      <c r="AY118" s="196">
        <f t="shared" si="42"/>
        <v>1389904</v>
      </c>
      <c r="AZ118" s="196">
        <f t="shared" si="43"/>
        <v>1389904</v>
      </c>
      <c r="BA118" s="106">
        <f t="shared" si="44"/>
        <v>1</v>
      </c>
      <c r="BB118" s="109">
        <v>0</v>
      </c>
      <c r="BC118" s="195">
        <f>IFERROR(BB118/BB121,"-")</f>
        <v>0</v>
      </c>
      <c r="BD118" s="196">
        <v>0</v>
      </c>
      <c r="BE118" s="196">
        <v>0</v>
      </c>
      <c r="BF118" s="196" t="str">
        <f t="shared" si="45"/>
        <v>-</v>
      </c>
      <c r="BG118" s="196" t="str">
        <f t="shared" si="46"/>
        <v>-</v>
      </c>
      <c r="BH118" s="106" t="str">
        <f t="shared" si="47"/>
        <v>-</v>
      </c>
      <c r="BJ118" s="59"/>
    </row>
    <row r="119" spans="2:62" s="8" customFormat="1">
      <c r="B119" s="412"/>
      <c r="C119" s="419"/>
      <c r="D119" s="105" t="s">
        <v>145</v>
      </c>
      <c r="E119" s="110">
        <v>0</v>
      </c>
      <c r="F119" s="197">
        <f>IFERROR(E119/E121,"-")</f>
        <v>0</v>
      </c>
      <c r="G119" s="52">
        <v>0</v>
      </c>
      <c r="H119" s="52">
        <v>0</v>
      </c>
      <c r="I119" s="52" t="str">
        <f t="shared" si="48"/>
        <v>-</v>
      </c>
      <c r="J119" s="52" t="str">
        <f t="shared" si="25"/>
        <v>-</v>
      </c>
      <c r="K119" s="10" t="str">
        <f t="shared" si="26"/>
        <v>-</v>
      </c>
      <c r="L119" s="110">
        <v>0</v>
      </c>
      <c r="M119" s="197">
        <f>IFERROR(L119/L121,"-")</f>
        <v>0</v>
      </c>
      <c r="N119" s="52">
        <v>0</v>
      </c>
      <c r="O119" s="52">
        <v>0</v>
      </c>
      <c r="P119" s="52" t="str">
        <f t="shared" si="27"/>
        <v>-</v>
      </c>
      <c r="Q119" s="52" t="str">
        <f t="shared" si="28"/>
        <v>-</v>
      </c>
      <c r="R119" s="10" t="str">
        <f t="shared" si="29"/>
        <v>-</v>
      </c>
      <c r="S119" s="110">
        <v>0</v>
      </c>
      <c r="T119" s="197">
        <f>IFERROR(S119/S121,"-")</f>
        <v>0</v>
      </c>
      <c r="U119" s="52">
        <v>0</v>
      </c>
      <c r="V119" s="52">
        <v>0</v>
      </c>
      <c r="W119" s="52" t="str">
        <f t="shared" si="30"/>
        <v>-</v>
      </c>
      <c r="X119" s="52" t="str">
        <f t="shared" si="31"/>
        <v>-</v>
      </c>
      <c r="Y119" s="10" t="str">
        <f t="shared" si="32"/>
        <v>-</v>
      </c>
      <c r="Z119" s="110">
        <v>0</v>
      </c>
      <c r="AA119" s="197">
        <f>IFERROR(Z119/Z121,"-")</f>
        <v>0</v>
      </c>
      <c r="AB119" s="52">
        <v>0</v>
      </c>
      <c r="AC119" s="52">
        <v>0</v>
      </c>
      <c r="AD119" s="52" t="str">
        <f t="shared" si="33"/>
        <v>-</v>
      </c>
      <c r="AE119" s="52" t="str">
        <f t="shared" si="34"/>
        <v>-</v>
      </c>
      <c r="AF119" s="10" t="str">
        <f t="shared" si="35"/>
        <v>-</v>
      </c>
      <c r="AG119" s="110">
        <v>0</v>
      </c>
      <c r="AH119" s="197">
        <f>IFERROR(AG119/AG121,"-")</f>
        <v>0</v>
      </c>
      <c r="AI119" s="52">
        <v>0</v>
      </c>
      <c r="AJ119" s="52">
        <v>0</v>
      </c>
      <c r="AK119" s="52" t="str">
        <f t="shared" si="36"/>
        <v>-</v>
      </c>
      <c r="AL119" s="52" t="str">
        <f t="shared" si="37"/>
        <v>-</v>
      </c>
      <c r="AM119" s="10" t="str">
        <f t="shared" si="38"/>
        <v>-</v>
      </c>
      <c r="AN119" s="110">
        <v>0</v>
      </c>
      <c r="AO119" s="197">
        <f>IFERROR(AN119/AN121,"-")</f>
        <v>0</v>
      </c>
      <c r="AP119" s="52">
        <v>0</v>
      </c>
      <c r="AQ119" s="52">
        <v>0</v>
      </c>
      <c r="AR119" s="52" t="str">
        <f t="shared" si="39"/>
        <v>-</v>
      </c>
      <c r="AS119" s="52" t="str">
        <f t="shared" si="40"/>
        <v>-</v>
      </c>
      <c r="AT119" s="10" t="str">
        <f t="shared" si="41"/>
        <v>-</v>
      </c>
      <c r="AU119" s="110">
        <v>0</v>
      </c>
      <c r="AV119" s="197">
        <f>IFERROR(AU119/AU121,"-")</f>
        <v>0</v>
      </c>
      <c r="AW119" s="52">
        <v>0</v>
      </c>
      <c r="AX119" s="52">
        <v>0</v>
      </c>
      <c r="AY119" s="52" t="str">
        <f t="shared" si="42"/>
        <v>-</v>
      </c>
      <c r="AZ119" s="52" t="str">
        <f t="shared" si="43"/>
        <v>-</v>
      </c>
      <c r="BA119" s="10" t="str">
        <f t="shared" si="44"/>
        <v>-</v>
      </c>
      <c r="BB119" s="110">
        <v>0</v>
      </c>
      <c r="BC119" s="197">
        <f>IFERROR(BB119/BB121,"-")</f>
        <v>0</v>
      </c>
      <c r="BD119" s="52">
        <v>0</v>
      </c>
      <c r="BE119" s="52">
        <v>0</v>
      </c>
      <c r="BF119" s="52" t="str">
        <f t="shared" si="45"/>
        <v>-</v>
      </c>
      <c r="BG119" s="52" t="str">
        <f t="shared" si="46"/>
        <v>-</v>
      </c>
      <c r="BH119" s="10" t="str">
        <f t="shared" si="47"/>
        <v>-</v>
      </c>
      <c r="BJ119" s="59"/>
    </row>
    <row r="120" spans="2:62" s="8" customFormat="1">
      <c r="B120" s="412"/>
      <c r="C120" s="419"/>
      <c r="D120" s="108" t="s">
        <v>146</v>
      </c>
      <c r="E120" s="111">
        <v>0</v>
      </c>
      <c r="F120" s="198">
        <f>IFERROR(E120/E121,"-")</f>
        <v>0</v>
      </c>
      <c r="G120" s="98">
        <v>0</v>
      </c>
      <c r="H120" s="98">
        <v>0</v>
      </c>
      <c r="I120" s="98" t="str">
        <f t="shared" si="48"/>
        <v>-</v>
      </c>
      <c r="J120" s="98" t="str">
        <f t="shared" si="25"/>
        <v>-</v>
      </c>
      <c r="K120" s="26" t="str">
        <f t="shared" si="26"/>
        <v>-</v>
      </c>
      <c r="L120" s="111">
        <v>0</v>
      </c>
      <c r="M120" s="198">
        <f>IFERROR(L120/L121,"-")</f>
        <v>0</v>
      </c>
      <c r="N120" s="98">
        <v>0</v>
      </c>
      <c r="O120" s="98">
        <v>0</v>
      </c>
      <c r="P120" s="98" t="str">
        <f t="shared" si="27"/>
        <v>-</v>
      </c>
      <c r="Q120" s="98" t="str">
        <f t="shared" si="28"/>
        <v>-</v>
      </c>
      <c r="R120" s="26" t="str">
        <f t="shared" si="29"/>
        <v>-</v>
      </c>
      <c r="S120" s="111">
        <v>0</v>
      </c>
      <c r="T120" s="198">
        <f>IFERROR(S120/S121,"-")</f>
        <v>0</v>
      </c>
      <c r="U120" s="98">
        <v>0</v>
      </c>
      <c r="V120" s="98">
        <v>0</v>
      </c>
      <c r="W120" s="98" t="str">
        <f t="shared" si="30"/>
        <v>-</v>
      </c>
      <c r="X120" s="98" t="str">
        <f t="shared" si="31"/>
        <v>-</v>
      </c>
      <c r="Y120" s="26" t="str">
        <f t="shared" si="32"/>
        <v>-</v>
      </c>
      <c r="Z120" s="111">
        <v>0</v>
      </c>
      <c r="AA120" s="198">
        <f>IFERROR(Z120/Z121,"-")</f>
        <v>0</v>
      </c>
      <c r="AB120" s="98">
        <v>0</v>
      </c>
      <c r="AC120" s="98">
        <v>0</v>
      </c>
      <c r="AD120" s="98" t="str">
        <f t="shared" si="33"/>
        <v>-</v>
      </c>
      <c r="AE120" s="98" t="str">
        <f t="shared" si="34"/>
        <v>-</v>
      </c>
      <c r="AF120" s="26" t="str">
        <f t="shared" si="35"/>
        <v>-</v>
      </c>
      <c r="AG120" s="111">
        <v>0</v>
      </c>
      <c r="AH120" s="198">
        <f>IFERROR(AG120/AG121,"-")</f>
        <v>0</v>
      </c>
      <c r="AI120" s="98">
        <v>0</v>
      </c>
      <c r="AJ120" s="98">
        <v>0</v>
      </c>
      <c r="AK120" s="98" t="str">
        <f t="shared" si="36"/>
        <v>-</v>
      </c>
      <c r="AL120" s="98" t="str">
        <f t="shared" si="37"/>
        <v>-</v>
      </c>
      <c r="AM120" s="26" t="str">
        <f t="shared" si="38"/>
        <v>-</v>
      </c>
      <c r="AN120" s="111">
        <v>0</v>
      </c>
      <c r="AO120" s="198">
        <f>IFERROR(AN120/AN121,"-")</f>
        <v>0</v>
      </c>
      <c r="AP120" s="98">
        <v>0</v>
      </c>
      <c r="AQ120" s="98">
        <v>0</v>
      </c>
      <c r="AR120" s="98" t="str">
        <f t="shared" si="39"/>
        <v>-</v>
      </c>
      <c r="AS120" s="98" t="str">
        <f t="shared" si="40"/>
        <v>-</v>
      </c>
      <c r="AT120" s="26" t="str">
        <f t="shared" si="41"/>
        <v>-</v>
      </c>
      <c r="AU120" s="111">
        <v>0</v>
      </c>
      <c r="AV120" s="198">
        <f>IFERROR(AU120/AU121,"-")</f>
        <v>0</v>
      </c>
      <c r="AW120" s="98">
        <v>0</v>
      </c>
      <c r="AX120" s="98">
        <v>0</v>
      </c>
      <c r="AY120" s="98" t="str">
        <f t="shared" si="42"/>
        <v>-</v>
      </c>
      <c r="AZ120" s="98" t="str">
        <f t="shared" si="43"/>
        <v>-</v>
      </c>
      <c r="BA120" s="26" t="str">
        <f t="shared" si="44"/>
        <v>-</v>
      </c>
      <c r="BB120" s="111">
        <v>0</v>
      </c>
      <c r="BC120" s="198">
        <f>IFERROR(BB120/BB121,"-")</f>
        <v>0</v>
      </c>
      <c r="BD120" s="98">
        <v>0</v>
      </c>
      <c r="BE120" s="98">
        <v>0</v>
      </c>
      <c r="BF120" s="98" t="str">
        <f t="shared" si="45"/>
        <v>-</v>
      </c>
      <c r="BG120" s="98" t="str">
        <f t="shared" si="46"/>
        <v>-</v>
      </c>
      <c r="BH120" s="26" t="str">
        <f t="shared" si="47"/>
        <v>-</v>
      </c>
      <c r="BJ120" s="59"/>
    </row>
    <row r="121" spans="2:62" s="8" customFormat="1">
      <c r="B121" s="413"/>
      <c r="C121" s="420"/>
      <c r="D121" s="226" t="s">
        <v>64</v>
      </c>
      <c r="E121" s="112">
        <f>SUM(E113:E120)</f>
        <v>131</v>
      </c>
      <c r="F121" s="199">
        <f>IFERROR(E121/E121,"-")</f>
        <v>1</v>
      </c>
      <c r="G121" s="99">
        <f>SUM(G113:G120)</f>
        <v>0</v>
      </c>
      <c r="H121" s="99">
        <f>SUM(H113:H120)</f>
        <v>0</v>
      </c>
      <c r="I121" s="99">
        <f t="shared" si="48"/>
        <v>0</v>
      </c>
      <c r="J121" s="99" t="str">
        <f t="shared" si="25"/>
        <v>-</v>
      </c>
      <c r="K121" s="87">
        <f t="shared" si="26"/>
        <v>0</v>
      </c>
      <c r="L121" s="112">
        <f>SUM(L113:L120)</f>
        <v>1242</v>
      </c>
      <c r="M121" s="199">
        <f>IFERROR(L121/L121,"-")</f>
        <v>1</v>
      </c>
      <c r="N121" s="99">
        <f>SUM(N113:N120)</f>
        <v>1389904</v>
      </c>
      <c r="O121" s="99">
        <f>SUM(O113:O120)</f>
        <v>1</v>
      </c>
      <c r="P121" s="99">
        <f t="shared" si="27"/>
        <v>1119.0853462157811</v>
      </c>
      <c r="Q121" s="99">
        <f t="shared" si="28"/>
        <v>1389904</v>
      </c>
      <c r="R121" s="87">
        <f t="shared" si="29"/>
        <v>8.0515297906602254E-4</v>
      </c>
      <c r="S121" s="112">
        <f>SUM(S113:S120)</f>
        <v>63</v>
      </c>
      <c r="T121" s="199">
        <f>IFERROR(S121/S121,"-")</f>
        <v>1</v>
      </c>
      <c r="U121" s="99">
        <f>SUM(U113:U120)</f>
        <v>0</v>
      </c>
      <c r="V121" s="99">
        <f>SUM(V113:V120)</f>
        <v>0</v>
      </c>
      <c r="W121" s="99">
        <f t="shared" si="30"/>
        <v>0</v>
      </c>
      <c r="X121" s="99" t="str">
        <f t="shared" si="31"/>
        <v>-</v>
      </c>
      <c r="Y121" s="87">
        <f t="shared" si="32"/>
        <v>0</v>
      </c>
      <c r="Z121" s="112">
        <f>SUM(Z113:Z120)</f>
        <v>109</v>
      </c>
      <c r="AA121" s="199">
        <f>IFERROR(Z121/Z121,"-")</f>
        <v>1</v>
      </c>
      <c r="AB121" s="99">
        <f>SUM(AB113:AB120)</f>
        <v>0</v>
      </c>
      <c r="AC121" s="99">
        <f>SUM(AC113:AC120)</f>
        <v>0</v>
      </c>
      <c r="AD121" s="99">
        <f t="shared" si="33"/>
        <v>0</v>
      </c>
      <c r="AE121" s="99" t="str">
        <f t="shared" si="34"/>
        <v>-</v>
      </c>
      <c r="AF121" s="87">
        <f t="shared" si="35"/>
        <v>0</v>
      </c>
      <c r="AG121" s="112">
        <f>SUM(AG113:AG120)</f>
        <v>427</v>
      </c>
      <c r="AH121" s="199">
        <f>IFERROR(AG121/AG121,"-")</f>
        <v>1</v>
      </c>
      <c r="AI121" s="99">
        <f>SUM(AI113:AI120)</f>
        <v>1389904</v>
      </c>
      <c r="AJ121" s="99">
        <f>SUM(AJ113:AJ120)</f>
        <v>1</v>
      </c>
      <c r="AK121" s="99">
        <f t="shared" si="36"/>
        <v>3255.0444964871194</v>
      </c>
      <c r="AL121" s="99">
        <f t="shared" si="37"/>
        <v>1389904</v>
      </c>
      <c r="AM121" s="87">
        <f t="shared" si="38"/>
        <v>2.34192037470726E-3</v>
      </c>
      <c r="AN121" s="112">
        <f>SUM(AN113:AN120)</f>
        <v>643</v>
      </c>
      <c r="AO121" s="199">
        <f>IFERROR(AN121/AN121,"-")</f>
        <v>1</v>
      </c>
      <c r="AP121" s="99">
        <f>SUM(AP113:AP120)</f>
        <v>0</v>
      </c>
      <c r="AQ121" s="99">
        <f>SUM(AQ113:AQ120)</f>
        <v>0</v>
      </c>
      <c r="AR121" s="99">
        <f t="shared" si="39"/>
        <v>0</v>
      </c>
      <c r="AS121" s="99" t="str">
        <f t="shared" si="40"/>
        <v>-</v>
      </c>
      <c r="AT121" s="87">
        <f t="shared" si="41"/>
        <v>0</v>
      </c>
      <c r="AU121" s="112">
        <f>SUM(AU113:AU120)</f>
        <v>1</v>
      </c>
      <c r="AV121" s="199">
        <f>IFERROR(AU121/AU121,"-")</f>
        <v>1</v>
      </c>
      <c r="AW121" s="99">
        <f>SUM(AW113:AW120)</f>
        <v>1389904</v>
      </c>
      <c r="AX121" s="99">
        <f>SUM(AX113:AX120)</f>
        <v>1</v>
      </c>
      <c r="AY121" s="99">
        <f t="shared" si="42"/>
        <v>1389904</v>
      </c>
      <c r="AZ121" s="99">
        <f t="shared" si="43"/>
        <v>1389904</v>
      </c>
      <c r="BA121" s="87">
        <f t="shared" si="44"/>
        <v>1</v>
      </c>
      <c r="BB121" s="112">
        <f>SUM(BB113:BB120)</f>
        <v>592</v>
      </c>
      <c r="BC121" s="199">
        <f>IFERROR(BB121/BB121,"-")</f>
        <v>1</v>
      </c>
      <c r="BD121" s="99">
        <f>SUM(BD113:BD120)</f>
        <v>0</v>
      </c>
      <c r="BE121" s="99">
        <f>SUM(BE113:BE120)</f>
        <v>0</v>
      </c>
      <c r="BF121" s="99">
        <f t="shared" si="45"/>
        <v>0</v>
      </c>
      <c r="BG121" s="99" t="str">
        <f t="shared" si="46"/>
        <v>-</v>
      </c>
      <c r="BH121" s="87">
        <f t="shared" si="47"/>
        <v>0</v>
      </c>
      <c r="BJ121" s="59"/>
    </row>
    <row r="122" spans="2:62" s="8" customFormat="1">
      <c r="B122" s="411">
        <v>14</v>
      </c>
      <c r="C122" s="418" t="s">
        <v>89</v>
      </c>
      <c r="D122" s="105" t="s">
        <v>142</v>
      </c>
      <c r="E122" s="109">
        <v>100</v>
      </c>
      <c r="F122" s="195">
        <f>IFERROR(E122/E130,"-")</f>
        <v>1</v>
      </c>
      <c r="G122" s="196">
        <v>0</v>
      </c>
      <c r="H122" s="196">
        <v>0</v>
      </c>
      <c r="I122" s="196">
        <f t="shared" si="48"/>
        <v>0</v>
      </c>
      <c r="J122" s="196" t="str">
        <f t="shared" si="25"/>
        <v>-</v>
      </c>
      <c r="K122" s="106">
        <f t="shared" si="26"/>
        <v>0</v>
      </c>
      <c r="L122" s="109">
        <v>997</v>
      </c>
      <c r="M122" s="195">
        <f>IFERROR(L122/L130,"-")</f>
        <v>0.99899799599198402</v>
      </c>
      <c r="N122" s="196">
        <v>0</v>
      </c>
      <c r="O122" s="196">
        <v>0</v>
      </c>
      <c r="P122" s="196">
        <f t="shared" si="27"/>
        <v>0</v>
      </c>
      <c r="Q122" s="196" t="str">
        <f t="shared" si="28"/>
        <v>-</v>
      </c>
      <c r="R122" s="106">
        <f t="shared" si="29"/>
        <v>0</v>
      </c>
      <c r="S122" s="109">
        <v>64</v>
      </c>
      <c r="T122" s="195">
        <f>IFERROR(S122/S130,"-")</f>
        <v>1</v>
      </c>
      <c r="U122" s="196">
        <v>0</v>
      </c>
      <c r="V122" s="196">
        <v>0</v>
      </c>
      <c r="W122" s="196">
        <f t="shared" si="30"/>
        <v>0</v>
      </c>
      <c r="X122" s="196" t="str">
        <f t="shared" si="31"/>
        <v>-</v>
      </c>
      <c r="Y122" s="106">
        <f t="shared" si="32"/>
        <v>0</v>
      </c>
      <c r="Z122" s="109">
        <v>134</v>
      </c>
      <c r="AA122" s="195">
        <f>IFERROR(Z122/Z130,"-")</f>
        <v>1</v>
      </c>
      <c r="AB122" s="196">
        <v>0</v>
      </c>
      <c r="AC122" s="196">
        <v>0</v>
      </c>
      <c r="AD122" s="196">
        <f t="shared" si="33"/>
        <v>0</v>
      </c>
      <c r="AE122" s="196" t="str">
        <f t="shared" si="34"/>
        <v>-</v>
      </c>
      <c r="AF122" s="106">
        <f t="shared" si="35"/>
        <v>0</v>
      </c>
      <c r="AG122" s="109">
        <v>332</v>
      </c>
      <c r="AH122" s="195">
        <f>IFERROR(AG122/AG130,"-")</f>
        <v>1</v>
      </c>
      <c r="AI122" s="196">
        <v>0</v>
      </c>
      <c r="AJ122" s="196">
        <v>0</v>
      </c>
      <c r="AK122" s="196">
        <f t="shared" si="36"/>
        <v>0</v>
      </c>
      <c r="AL122" s="196" t="str">
        <f t="shared" si="37"/>
        <v>-</v>
      </c>
      <c r="AM122" s="106">
        <f t="shared" si="38"/>
        <v>0</v>
      </c>
      <c r="AN122" s="109">
        <v>467</v>
      </c>
      <c r="AO122" s="195">
        <f>IFERROR(AN122/AN130,"-")</f>
        <v>0.99786324786324787</v>
      </c>
      <c r="AP122" s="196">
        <v>0</v>
      </c>
      <c r="AQ122" s="196">
        <v>0</v>
      </c>
      <c r="AR122" s="196">
        <f t="shared" si="39"/>
        <v>0</v>
      </c>
      <c r="AS122" s="196" t="str">
        <f t="shared" si="40"/>
        <v>-</v>
      </c>
      <c r="AT122" s="106">
        <f t="shared" si="41"/>
        <v>0</v>
      </c>
      <c r="AU122" s="109">
        <v>0</v>
      </c>
      <c r="AV122" s="195">
        <f>IFERROR(AU122/AU130,"-")</f>
        <v>0</v>
      </c>
      <c r="AW122" s="196">
        <v>0</v>
      </c>
      <c r="AX122" s="196">
        <v>0</v>
      </c>
      <c r="AY122" s="196" t="str">
        <f t="shared" si="42"/>
        <v>-</v>
      </c>
      <c r="AZ122" s="196" t="str">
        <f t="shared" si="43"/>
        <v>-</v>
      </c>
      <c r="BA122" s="106" t="str">
        <f t="shared" si="44"/>
        <v>-</v>
      </c>
      <c r="BB122" s="109">
        <v>538</v>
      </c>
      <c r="BC122" s="195">
        <f>IFERROR(BB122/BB130,"-")</f>
        <v>1</v>
      </c>
      <c r="BD122" s="196">
        <v>0</v>
      </c>
      <c r="BE122" s="196">
        <v>0</v>
      </c>
      <c r="BF122" s="196">
        <f t="shared" si="45"/>
        <v>0</v>
      </c>
      <c r="BG122" s="196" t="str">
        <f t="shared" si="46"/>
        <v>-</v>
      </c>
      <c r="BH122" s="106">
        <f t="shared" si="47"/>
        <v>0</v>
      </c>
      <c r="BJ122" s="59"/>
    </row>
    <row r="123" spans="2:62" s="8" customFormat="1">
      <c r="B123" s="412"/>
      <c r="C123" s="419"/>
      <c r="D123" s="105" t="s">
        <v>139</v>
      </c>
      <c r="E123" s="110">
        <v>0</v>
      </c>
      <c r="F123" s="197">
        <f>IFERROR(E123/E130,"-")</f>
        <v>0</v>
      </c>
      <c r="G123" s="52">
        <v>0</v>
      </c>
      <c r="H123" s="52">
        <v>0</v>
      </c>
      <c r="I123" s="52" t="str">
        <f t="shared" si="48"/>
        <v>-</v>
      </c>
      <c r="J123" s="52" t="str">
        <f t="shared" si="25"/>
        <v>-</v>
      </c>
      <c r="K123" s="10" t="str">
        <f t="shared" si="26"/>
        <v>-</v>
      </c>
      <c r="L123" s="110">
        <v>0</v>
      </c>
      <c r="M123" s="197">
        <f>IFERROR(L123/L130,"-")</f>
        <v>0</v>
      </c>
      <c r="N123" s="52">
        <v>0</v>
      </c>
      <c r="O123" s="52">
        <v>0</v>
      </c>
      <c r="P123" s="52" t="str">
        <f t="shared" si="27"/>
        <v>-</v>
      </c>
      <c r="Q123" s="52" t="str">
        <f t="shared" si="28"/>
        <v>-</v>
      </c>
      <c r="R123" s="10" t="str">
        <f t="shared" si="29"/>
        <v>-</v>
      </c>
      <c r="S123" s="110">
        <v>0</v>
      </c>
      <c r="T123" s="197">
        <f>IFERROR(S123/S130,"-")</f>
        <v>0</v>
      </c>
      <c r="U123" s="52">
        <v>0</v>
      </c>
      <c r="V123" s="52">
        <v>0</v>
      </c>
      <c r="W123" s="52" t="str">
        <f t="shared" si="30"/>
        <v>-</v>
      </c>
      <c r="X123" s="52" t="str">
        <f t="shared" si="31"/>
        <v>-</v>
      </c>
      <c r="Y123" s="10" t="str">
        <f t="shared" si="32"/>
        <v>-</v>
      </c>
      <c r="Z123" s="110">
        <v>0</v>
      </c>
      <c r="AA123" s="197">
        <f>IFERROR(Z123/Z130,"-")</f>
        <v>0</v>
      </c>
      <c r="AB123" s="52">
        <v>0</v>
      </c>
      <c r="AC123" s="52">
        <v>0</v>
      </c>
      <c r="AD123" s="52" t="str">
        <f t="shared" si="33"/>
        <v>-</v>
      </c>
      <c r="AE123" s="52" t="str">
        <f t="shared" si="34"/>
        <v>-</v>
      </c>
      <c r="AF123" s="10" t="str">
        <f t="shared" si="35"/>
        <v>-</v>
      </c>
      <c r="AG123" s="110">
        <v>0</v>
      </c>
      <c r="AH123" s="197">
        <f>IFERROR(AG123/AG130,"-")</f>
        <v>0</v>
      </c>
      <c r="AI123" s="52">
        <v>0</v>
      </c>
      <c r="AJ123" s="52">
        <v>0</v>
      </c>
      <c r="AK123" s="52" t="str">
        <f t="shared" si="36"/>
        <v>-</v>
      </c>
      <c r="AL123" s="52" t="str">
        <f t="shared" si="37"/>
        <v>-</v>
      </c>
      <c r="AM123" s="10" t="str">
        <f t="shared" si="38"/>
        <v>-</v>
      </c>
      <c r="AN123" s="110">
        <v>0</v>
      </c>
      <c r="AO123" s="197">
        <f>IFERROR(AN123/AN130,"-")</f>
        <v>0</v>
      </c>
      <c r="AP123" s="52">
        <v>0</v>
      </c>
      <c r="AQ123" s="52">
        <v>0</v>
      </c>
      <c r="AR123" s="52" t="str">
        <f t="shared" si="39"/>
        <v>-</v>
      </c>
      <c r="AS123" s="52" t="str">
        <f t="shared" si="40"/>
        <v>-</v>
      </c>
      <c r="AT123" s="10" t="str">
        <f t="shared" si="41"/>
        <v>-</v>
      </c>
      <c r="AU123" s="110">
        <v>0</v>
      </c>
      <c r="AV123" s="197">
        <f>IFERROR(AU123/AU130,"-")</f>
        <v>0</v>
      </c>
      <c r="AW123" s="52">
        <v>0</v>
      </c>
      <c r="AX123" s="52">
        <v>0</v>
      </c>
      <c r="AY123" s="52" t="str">
        <f t="shared" si="42"/>
        <v>-</v>
      </c>
      <c r="AZ123" s="52" t="str">
        <f t="shared" si="43"/>
        <v>-</v>
      </c>
      <c r="BA123" s="10" t="str">
        <f t="shared" si="44"/>
        <v>-</v>
      </c>
      <c r="BB123" s="110">
        <v>0</v>
      </c>
      <c r="BC123" s="197">
        <f>IFERROR(BB123/BB130,"-")</f>
        <v>0</v>
      </c>
      <c r="BD123" s="52">
        <v>0</v>
      </c>
      <c r="BE123" s="52">
        <v>0</v>
      </c>
      <c r="BF123" s="52" t="str">
        <f t="shared" si="45"/>
        <v>-</v>
      </c>
      <c r="BG123" s="52" t="str">
        <f t="shared" si="46"/>
        <v>-</v>
      </c>
      <c r="BH123" s="10" t="str">
        <f t="shared" si="47"/>
        <v>-</v>
      </c>
      <c r="BJ123" s="59"/>
    </row>
    <row r="124" spans="2:62" s="8" customFormat="1">
      <c r="B124" s="412"/>
      <c r="C124" s="419"/>
      <c r="D124" s="105" t="s">
        <v>140</v>
      </c>
      <c r="E124" s="110">
        <v>0</v>
      </c>
      <c r="F124" s="197">
        <f>IFERROR(E124/E130,"-")</f>
        <v>0</v>
      </c>
      <c r="G124" s="52">
        <v>0</v>
      </c>
      <c r="H124" s="52">
        <v>0</v>
      </c>
      <c r="I124" s="52" t="str">
        <f t="shared" si="48"/>
        <v>-</v>
      </c>
      <c r="J124" s="52" t="str">
        <f t="shared" si="25"/>
        <v>-</v>
      </c>
      <c r="K124" s="10" t="str">
        <f t="shared" si="26"/>
        <v>-</v>
      </c>
      <c r="L124" s="110">
        <v>0</v>
      </c>
      <c r="M124" s="197">
        <f>IFERROR(L124/L130,"-")</f>
        <v>0</v>
      </c>
      <c r="N124" s="52">
        <v>0</v>
      </c>
      <c r="O124" s="52">
        <v>0</v>
      </c>
      <c r="P124" s="52" t="str">
        <f t="shared" si="27"/>
        <v>-</v>
      </c>
      <c r="Q124" s="52" t="str">
        <f t="shared" si="28"/>
        <v>-</v>
      </c>
      <c r="R124" s="10" t="str">
        <f t="shared" si="29"/>
        <v>-</v>
      </c>
      <c r="S124" s="110">
        <v>0</v>
      </c>
      <c r="T124" s="197">
        <f>IFERROR(S124/S130,"-")</f>
        <v>0</v>
      </c>
      <c r="U124" s="52">
        <v>0</v>
      </c>
      <c r="V124" s="52">
        <v>0</v>
      </c>
      <c r="W124" s="52" t="str">
        <f t="shared" si="30"/>
        <v>-</v>
      </c>
      <c r="X124" s="52" t="str">
        <f t="shared" si="31"/>
        <v>-</v>
      </c>
      <c r="Y124" s="10" t="str">
        <f t="shared" si="32"/>
        <v>-</v>
      </c>
      <c r="Z124" s="110">
        <v>0</v>
      </c>
      <c r="AA124" s="197">
        <f>IFERROR(Z124/Z130,"-")</f>
        <v>0</v>
      </c>
      <c r="AB124" s="52">
        <v>0</v>
      </c>
      <c r="AC124" s="52">
        <v>0</v>
      </c>
      <c r="AD124" s="52" t="str">
        <f t="shared" si="33"/>
        <v>-</v>
      </c>
      <c r="AE124" s="52" t="str">
        <f t="shared" si="34"/>
        <v>-</v>
      </c>
      <c r="AF124" s="10" t="str">
        <f t="shared" si="35"/>
        <v>-</v>
      </c>
      <c r="AG124" s="110">
        <v>0</v>
      </c>
      <c r="AH124" s="197">
        <f>IFERROR(AG124/AG130,"-")</f>
        <v>0</v>
      </c>
      <c r="AI124" s="52">
        <v>0</v>
      </c>
      <c r="AJ124" s="52">
        <v>0</v>
      </c>
      <c r="AK124" s="52" t="str">
        <f t="shared" si="36"/>
        <v>-</v>
      </c>
      <c r="AL124" s="52" t="str">
        <f t="shared" si="37"/>
        <v>-</v>
      </c>
      <c r="AM124" s="10" t="str">
        <f t="shared" si="38"/>
        <v>-</v>
      </c>
      <c r="AN124" s="110">
        <v>0</v>
      </c>
      <c r="AO124" s="197">
        <f>IFERROR(AN124/AN130,"-")</f>
        <v>0</v>
      </c>
      <c r="AP124" s="52">
        <v>0</v>
      </c>
      <c r="AQ124" s="52">
        <v>0</v>
      </c>
      <c r="AR124" s="52" t="str">
        <f t="shared" si="39"/>
        <v>-</v>
      </c>
      <c r="AS124" s="52" t="str">
        <f t="shared" si="40"/>
        <v>-</v>
      </c>
      <c r="AT124" s="10" t="str">
        <f t="shared" si="41"/>
        <v>-</v>
      </c>
      <c r="AU124" s="110">
        <v>0</v>
      </c>
      <c r="AV124" s="197">
        <f>IFERROR(AU124/AU130,"-")</f>
        <v>0</v>
      </c>
      <c r="AW124" s="52">
        <v>0</v>
      </c>
      <c r="AX124" s="52">
        <v>0</v>
      </c>
      <c r="AY124" s="52" t="str">
        <f t="shared" si="42"/>
        <v>-</v>
      </c>
      <c r="AZ124" s="52" t="str">
        <f t="shared" si="43"/>
        <v>-</v>
      </c>
      <c r="BA124" s="10" t="str">
        <f t="shared" si="44"/>
        <v>-</v>
      </c>
      <c r="BB124" s="110">
        <v>0</v>
      </c>
      <c r="BC124" s="197">
        <f>IFERROR(BB124/BB130,"-")</f>
        <v>0</v>
      </c>
      <c r="BD124" s="52">
        <v>0</v>
      </c>
      <c r="BE124" s="52">
        <v>0</v>
      </c>
      <c r="BF124" s="52" t="str">
        <f t="shared" si="45"/>
        <v>-</v>
      </c>
      <c r="BG124" s="52" t="str">
        <f t="shared" si="46"/>
        <v>-</v>
      </c>
      <c r="BH124" s="10" t="str">
        <f t="shared" si="47"/>
        <v>-</v>
      </c>
      <c r="BJ124" s="59"/>
    </row>
    <row r="125" spans="2:62" s="8" customFormat="1">
      <c r="B125" s="412"/>
      <c r="C125" s="419"/>
      <c r="D125" s="105" t="s">
        <v>141</v>
      </c>
      <c r="E125" s="109">
        <v>0</v>
      </c>
      <c r="F125" s="195">
        <f>IFERROR(E125/E130,"-")</f>
        <v>0</v>
      </c>
      <c r="G125" s="196">
        <v>0</v>
      </c>
      <c r="H125" s="196">
        <v>0</v>
      </c>
      <c r="I125" s="196" t="str">
        <f t="shared" si="48"/>
        <v>-</v>
      </c>
      <c r="J125" s="196" t="str">
        <f t="shared" si="25"/>
        <v>-</v>
      </c>
      <c r="K125" s="106" t="str">
        <f t="shared" si="26"/>
        <v>-</v>
      </c>
      <c r="L125" s="109">
        <v>0</v>
      </c>
      <c r="M125" s="195">
        <f>IFERROR(L125/L130,"-")</f>
        <v>0</v>
      </c>
      <c r="N125" s="196">
        <v>0</v>
      </c>
      <c r="O125" s="196">
        <v>0</v>
      </c>
      <c r="P125" s="196" t="str">
        <f t="shared" si="27"/>
        <v>-</v>
      </c>
      <c r="Q125" s="196" t="str">
        <f t="shared" si="28"/>
        <v>-</v>
      </c>
      <c r="R125" s="106" t="str">
        <f t="shared" si="29"/>
        <v>-</v>
      </c>
      <c r="S125" s="109">
        <v>0</v>
      </c>
      <c r="T125" s="195">
        <f>IFERROR(S125/S130,"-")</f>
        <v>0</v>
      </c>
      <c r="U125" s="196">
        <v>0</v>
      </c>
      <c r="V125" s="196">
        <v>0</v>
      </c>
      <c r="W125" s="196" t="str">
        <f t="shared" si="30"/>
        <v>-</v>
      </c>
      <c r="X125" s="196" t="str">
        <f t="shared" si="31"/>
        <v>-</v>
      </c>
      <c r="Y125" s="106" t="str">
        <f t="shared" si="32"/>
        <v>-</v>
      </c>
      <c r="Z125" s="109">
        <v>0</v>
      </c>
      <c r="AA125" s="195">
        <f>IFERROR(Z125/Z130,"-")</f>
        <v>0</v>
      </c>
      <c r="AB125" s="196">
        <v>0</v>
      </c>
      <c r="AC125" s="196">
        <v>0</v>
      </c>
      <c r="AD125" s="196" t="str">
        <f t="shared" si="33"/>
        <v>-</v>
      </c>
      <c r="AE125" s="196" t="str">
        <f t="shared" si="34"/>
        <v>-</v>
      </c>
      <c r="AF125" s="106" t="str">
        <f t="shared" si="35"/>
        <v>-</v>
      </c>
      <c r="AG125" s="109">
        <v>0</v>
      </c>
      <c r="AH125" s="195">
        <f>IFERROR(AG125/AG130,"-")</f>
        <v>0</v>
      </c>
      <c r="AI125" s="196">
        <v>0</v>
      </c>
      <c r="AJ125" s="196">
        <v>0</v>
      </c>
      <c r="AK125" s="196" t="str">
        <f t="shared" si="36"/>
        <v>-</v>
      </c>
      <c r="AL125" s="196" t="str">
        <f t="shared" si="37"/>
        <v>-</v>
      </c>
      <c r="AM125" s="106" t="str">
        <f t="shared" si="38"/>
        <v>-</v>
      </c>
      <c r="AN125" s="109">
        <v>0</v>
      </c>
      <c r="AO125" s="195">
        <f>IFERROR(AN125/AN130,"-")</f>
        <v>0</v>
      </c>
      <c r="AP125" s="196">
        <v>0</v>
      </c>
      <c r="AQ125" s="196">
        <v>0</v>
      </c>
      <c r="AR125" s="196" t="str">
        <f t="shared" si="39"/>
        <v>-</v>
      </c>
      <c r="AS125" s="196" t="str">
        <f t="shared" si="40"/>
        <v>-</v>
      </c>
      <c r="AT125" s="106" t="str">
        <f t="shared" si="41"/>
        <v>-</v>
      </c>
      <c r="AU125" s="109">
        <v>0</v>
      </c>
      <c r="AV125" s="195">
        <f>IFERROR(AU125/AU130,"-")</f>
        <v>0</v>
      </c>
      <c r="AW125" s="196">
        <v>0</v>
      </c>
      <c r="AX125" s="196">
        <v>0</v>
      </c>
      <c r="AY125" s="196" t="str">
        <f t="shared" si="42"/>
        <v>-</v>
      </c>
      <c r="AZ125" s="196" t="str">
        <f t="shared" si="43"/>
        <v>-</v>
      </c>
      <c r="BA125" s="106" t="str">
        <f t="shared" si="44"/>
        <v>-</v>
      </c>
      <c r="BB125" s="109">
        <v>0</v>
      </c>
      <c r="BC125" s="195">
        <f>IFERROR(BB125/BB130,"-")</f>
        <v>0</v>
      </c>
      <c r="BD125" s="196">
        <v>0</v>
      </c>
      <c r="BE125" s="196">
        <v>0</v>
      </c>
      <c r="BF125" s="196" t="str">
        <f t="shared" si="45"/>
        <v>-</v>
      </c>
      <c r="BG125" s="196" t="str">
        <f t="shared" si="46"/>
        <v>-</v>
      </c>
      <c r="BH125" s="106" t="str">
        <f t="shared" si="47"/>
        <v>-</v>
      </c>
      <c r="BJ125" s="59"/>
    </row>
    <row r="126" spans="2:62" s="8" customFormat="1">
      <c r="B126" s="412"/>
      <c r="C126" s="419"/>
      <c r="D126" s="105" t="s">
        <v>143</v>
      </c>
      <c r="E126" s="110">
        <v>0</v>
      </c>
      <c r="F126" s="197">
        <f>IFERROR(E126/E130,"-")</f>
        <v>0</v>
      </c>
      <c r="G126" s="52">
        <v>0</v>
      </c>
      <c r="H126" s="52">
        <v>0</v>
      </c>
      <c r="I126" s="52" t="str">
        <f t="shared" si="48"/>
        <v>-</v>
      </c>
      <c r="J126" s="52" t="str">
        <f t="shared" si="25"/>
        <v>-</v>
      </c>
      <c r="K126" s="10" t="str">
        <f t="shared" si="26"/>
        <v>-</v>
      </c>
      <c r="L126" s="110">
        <v>1</v>
      </c>
      <c r="M126" s="197">
        <f>IFERROR(L126/L130,"-")</f>
        <v>1.002004008016032E-3</v>
      </c>
      <c r="N126" s="52">
        <v>398172</v>
      </c>
      <c r="O126" s="52">
        <v>1</v>
      </c>
      <c r="P126" s="52">
        <f t="shared" si="27"/>
        <v>398172</v>
      </c>
      <c r="Q126" s="52">
        <f t="shared" si="28"/>
        <v>398172</v>
      </c>
      <c r="R126" s="10">
        <f t="shared" si="29"/>
        <v>1</v>
      </c>
      <c r="S126" s="110">
        <v>0</v>
      </c>
      <c r="T126" s="197">
        <f>IFERROR(S126/S130,"-")</f>
        <v>0</v>
      </c>
      <c r="U126" s="52">
        <v>0</v>
      </c>
      <c r="V126" s="52">
        <v>0</v>
      </c>
      <c r="W126" s="52" t="str">
        <f t="shared" si="30"/>
        <v>-</v>
      </c>
      <c r="X126" s="52" t="str">
        <f t="shared" si="31"/>
        <v>-</v>
      </c>
      <c r="Y126" s="10" t="str">
        <f t="shared" si="32"/>
        <v>-</v>
      </c>
      <c r="Z126" s="110">
        <v>0</v>
      </c>
      <c r="AA126" s="197">
        <f>IFERROR(Z126/Z130,"-")</f>
        <v>0</v>
      </c>
      <c r="AB126" s="52">
        <v>0</v>
      </c>
      <c r="AC126" s="52">
        <v>0</v>
      </c>
      <c r="AD126" s="52" t="str">
        <f t="shared" si="33"/>
        <v>-</v>
      </c>
      <c r="AE126" s="52" t="str">
        <f t="shared" si="34"/>
        <v>-</v>
      </c>
      <c r="AF126" s="10" t="str">
        <f t="shared" si="35"/>
        <v>-</v>
      </c>
      <c r="AG126" s="110">
        <v>0</v>
      </c>
      <c r="AH126" s="197">
        <f>IFERROR(AG126/AG130,"-")</f>
        <v>0</v>
      </c>
      <c r="AI126" s="52">
        <v>0</v>
      </c>
      <c r="AJ126" s="52">
        <v>0</v>
      </c>
      <c r="AK126" s="52" t="str">
        <f t="shared" si="36"/>
        <v>-</v>
      </c>
      <c r="AL126" s="52" t="str">
        <f t="shared" si="37"/>
        <v>-</v>
      </c>
      <c r="AM126" s="10" t="str">
        <f t="shared" si="38"/>
        <v>-</v>
      </c>
      <c r="AN126" s="110">
        <v>1</v>
      </c>
      <c r="AO126" s="197">
        <f>IFERROR(AN126/AN130,"-")</f>
        <v>2.136752136752137E-3</v>
      </c>
      <c r="AP126" s="52">
        <v>398172</v>
      </c>
      <c r="AQ126" s="52">
        <v>1</v>
      </c>
      <c r="AR126" s="52">
        <f t="shared" si="39"/>
        <v>398172</v>
      </c>
      <c r="AS126" s="52">
        <f t="shared" si="40"/>
        <v>398172</v>
      </c>
      <c r="AT126" s="10">
        <f t="shared" si="41"/>
        <v>1</v>
      </c>
      <c r="AU126" s="110">
        <v>1</v>
      </c>
      <c r="AV126" s="197">
        <f>IFERROR(AU126/AU130,"-")</f>
        <v>1</v>
      </c>
      <c r="AW126" s="52">
        <v>398172</v>
      </c>
      <c r="AX126" s="52">
        <v>1</v>
      </c>
      <c r="AY126" s="52">
        <f t="shared" si="42"/>
        <v>398172</v>
      </c>
      <c r="AZ126" s="52">
        <f t="shared" si="43"/>
        <v>398172</v>
      </c>
      <c r="BA126" s="10">
        <f t="shared" si="44"/>
        <v>1</v>
      </c>
      <c r="BB126" s="110">
        <v>0</v>
      </c>
      <c r="BC126" s="197">
        <f>IFERROR(BB126/BB130,"-")</f>
        <v>0</v>
      </c>
      <c r="BD126" s="52">
        <v>0</v>
      </c>
      <c r="BE126" s="52">
        <v>0</v>
      </c>
      <c r="BF126" s="52" t="str">
        <f t="shared" si="45"/>
        <v>-</v>
      </c>
      <c r="BG126" s="52" t="str">
        <f t="shared" si="46"/>
        <v>-</v>
      </c>
      <c r="BH126" s="10" t="str">
        <f t="shared" si="47"/>
        <v>-</v>
      </c>
      <c r="BJ126" s="59"/>
    </row>
    <row r="127" spans="2:62" s="8" customFormat="1">
      <c r="B127" s="412"/>
      <c r="C127" s="419"/>
      <c r="D127" s="105" t="s">
        <v>144</v>
      </c>
      <c r="E127" s="109">
        <v>0</v>
      </c>
      <c r="F127" s="195">
        <f>IFERROR(E127/E130,"-")</f>
        <v>0</v>
      </c>
      <c r="G127" s="196">
        <v>0</v>
      </c>
      <c r="H127" s="196">
        <v>0</v>
      </c>
      <c r="I127" s="196" t="str">
        <f t="shared" si="48"/>
        <v>-</v>
      </c>
      <c r="J127" s="196" t="str">
        <f t="shared" si="25"/>
        <v>-</v>
      </c>
      <c r="K127" s="106" t="str">
        <f t="shared" si="26"/>
        <v>-</v>
      </c>
      <c r="L127" s="109">
        <v>0</v>
      </c>
      <c r="M127" s="195">
        <f>IFERROR(L127/L130,"-")</f>
        <v>0</v>
      </c>
      <c r="N127" s="196">
        <v>0</v>
      </c>
      <c r="O127" s="196">
        <v>0</v>
      </c>
      <c r="P127" s="196" t="str">
        <f t="shared" si="27"/>
        <v>-</v>
      </c>
      <c r="Q127" s="196" t="str">
        <f t="shared" si="28"/>
        <v>-</v>
      </c>
      <c r="R127" s="106" t="str">
        <f t="shared" si="29"/>
        <v>-</v>
      </c>
      <c r="S127" s="109">
        <v>0</v>
      </c>
      <c r="T127" s="195">
        <f>IFERROR(S127/S130,"-")</f>
        <v>0</v>
      </c>
      <c r="U127" s="196">
        <v>0</v>
      </c>
      <c r="V127" s="196">
        <v>0</v>
      </c>
      <c r="W127" s="196" t="str">
        <f t="shared" si="30"/>
        <v>-</v>
      </c>
      <c r="X127" s="196" t="str">
        <f t="shared" si="31"/>
        <v>-</v>
      </c>
      <c r="Y127" s="106" t="str">
        <f t="shared" si="32"/>
        <v>-</v>
      </c>
      <c r="Z127" s="109">
        <v>0</v>
      </c>
      <c r="AA127" s="195">
        <f>IFERROR(Z127/Z130,"-")</f>
        <v>0</v>
      </c>
      <c r="AB127" s="196">
        <v>0</v>
      </c>
      <c r="AC127" s="196">
        <v>0</v>
      </c>
      <c r="AD127" s="196" t="str">
        <f t="shared" si="33"/>
        <v>-</v>
      </c>
      <c r="AE127" s="196" t="str">
        <f t="shared" si="34"/>
        <v>-</v>
      </c>
      <c r="AF127" s="106" t="str">
        <f t="shared" si="35"/>
        <v>-</v>
      </c>
      <c r="AG127" s="109">
        <v>0</v>
      </c>
      <c r="AH127" s="195">
        <f>IFERROR(AG127/AG130,"-")</f>
        <v>0</v>
      </c>
      <c r="AI127" s="196">
        <v>0</v>
      </c>
      <c r="AJ127" s="196">
        <v>0</v>
      </c>
      <c r="AK127" s="196" t="str">
        <f t="shared" si="36"/>
        <v>-</v>
      </c>
      <c r="AL127" s="196" t="str">
        <f t="shared" si="37"/>
        <v>-</v>
      </c>
      <c r="AM127" s="106" t="str">
        <f t="shared" si="38"/>
        <v>-</v>
      </c>
      <c r="AN127" s="109">
        <v>0</v>
      </c>
      <c r="AO127" s="195">
        <f>IFERROR(AN127/AN130,"-")</f>
        <v>0</v>
      </c>
      <c r="AP127" s="196">
        <v>0</v>
      </c>
      <c r="AQ127" s="196">
        <v>0</v>
      </c>
      <c r="AR127" s="196" t="str">
        <f t="shared" si="39"/>
        <v>-</v>
      </c>
      <c r="AS127" s="196" t="str">
        <f t="shared" si="40"/>
        <v>-</v>
      </c>
      <c r="AT127" s="106" t="str">
        <f t="shared" si="41"/>
        <v>-</v>
      </c>
      <c r="AU127" s="109">
        <v>0</v>
      </c>
      <c r="AV127" s="195">
        <f>IFERROR(AU127/AU130,"-")</f>
        <v>0</v>
      </c>
      <c r="AW127" s="196">
        <v>0</v>
      </c>
      <c r="AX127" s="196">
        <v>0</v>
      </c>
      <c r="AY127" s="196" t="str">
        <f t="shared" si="42"/>
        <v>-</v>
      </c>
      <c r="AZ127" s="196" t="str">
        <f t="shared" si="43"/>
        <v>-</v>
      </c>
      <c r="BA127" s="106" t="str">
        <f t="shared" si="44"/>
        <v>-</v>
      </c>
      <c r="BB127" s="109">
        <v>0</v>
      </c>
      <c r="BC127" s="195">
        <f>IFERROR(BB127/BB130,"-")</f>
        <v>0</v>
      </c>
      <c r="BD127" s="196">
        <v>0</v>
      </c>
      <c r="BE127" s="196">
        <v>0</v>
      </c>
      <c r="BF127" s="196" t="str">
        <f t="shared" si="45"/>
        <v>-</v>
      </c>
      <c r="BG127" s="196" t="str">
        <f t="shared" si="46"/>
        <v>-</v>
      </c>
      <c r="BH127" s="106" t="str">
        <f t="shared" si="47"/>
        <v>-</v>
      </c>
      <c r="BJ127" s="59"/>
    </row>
    <row r="128" spans="2:62" s="8" customFormat="1">
      <c r="B128" s="412"/>
      <c r="C128" s="419"/>
      <c r="D128" s="105" t="s">
        <v>145</v>
      </c>
      <c r="E128" s="110">
        <v>0</v>
      </c>
      <c r="F128" s="197">
        <f>IFERROR(E128/E130,"-")</f>
        <v>0</v>
      </c>
      <c r="G128" s="52">
        <v>0</v>
      </c>
      <c r="H128" s="52">
        <v>0</v>
      </c>
      <c r="I128" s="52" t="str">
        <f t="shared" si="48"/>
        <v>-</v>
      </c>
      <c r="J128" s="52" t="str">
        <f t="shared" si="25"/>
        <v>-</v>
      </c>
      <c r="K128" s="10" t="str">
        <f t="shared" si="26"/>
        <v>-</v>
      </c>
      <c r="L128" s="110">
        <v>0</v>
      </c>
      <c r="M128" s="197">
        <f>IFERROR(L128/L130,"-")</f>
        <v>0</v>
      </c>
      <c r="N128" s="52">
        <v>0</v>
      </c>
      <c r="O128" s="52">
        <v>0</v>
      </c>
      <c r="P128" s="52" t="str">
        <f t="shared" si="27"/>
        <v>-</v>
      </c>
      <c r="Q128" s="52" t="str">
        <f t="shared" si="28"/>
        <v>-</v>
      </c>
      <c r="R128" s="10" t="str">
        <f t="shared" si="29"/>
        <v>-</v>
      </c>
      <c r="S128" s="110">
        <v>0</v>
      </c>
      <c r="T128" s="197">
        <f>IFERROR(S128/S130,"-")</f>
        <v>0</v>
      </c>
      <c r="U128" s="52">
        <v>0</v>
      </c>
      <c r="V128" s="52">
        <v>0</v>
      </c>
      <c r="W128" s="52" t="str">
        <f t="shared" si="30"/>
        <v>-</v>
      </c>
      <c r="X128" s="52" t="str">
        <f t="shared" si="31"/>
        <v>-</v>
      </c>
      <c r="Y128" s="10" t="str">
        <f t="shared" si="32"/>
        <v>-</v>
      </c>
      <c r="Z128" s="110">
        <v>0</v>
      </c>
      <c r="AA128" s="197">
        <f>IFERROR(Z128/Z130,"-")</f>
        <v>0</v>
      </c>
      <c r="AB128" s="52">
        <v>0</v>
      </c>
      <c r="AC128" s="52">
        <v>0</v>
      </c>
      <c r="AD128" s="52" t="str">
        <f t="shared" si="33"/>
        <v>-</v>
      </c>
      <c r="AE128" s="52" t="str">
        <f t="shared" si="34"/>
        <v>-</v>
      </c>
      <c r="AF128" s="10" t="str">
        <f t="shared" si="35"/>
        <v>-</v>
      </c>
      <c r="AG128" s="110">
        <v>0</v>
      </c>
      <c r="AH128" s="197">
        <f>IFERROR(AG128/AG130,"-")</f>
        <v>0</v>
      </c>
      <c r="AI128" s="52">
        <v>0</v>
      </c>
      <c r="AJ128" s="52">
        <v>0</v>
      </c>
      <c r="AK128" s="52" t="str">
        <f t="shared" si="36"/>
        <v>-</v>
      </c>
      <c r="AL128" s="52" t="str">
        <f t="shared" si="37"/>
        <v>-</v>
      </c>
      <c r="AM128" s="10" t="str">
        <f t="shared" si="38"/>
        <v>-</v>
      </c>
      <c r="AN128" s="110">
        <v>0</v>
      </c>
      <c r="AO128" s="197">
        <f>IFERROR(AN128/AN130,"-")</f>
        <v>0</v>
      </c>
      <c r="AP128" s="52">
        <v>0</v>
      </c>
      <c r="AQ128" s="52">
        <v>0</v>
      </c>
      <c r="AR128" s="52" t="str">
        <f t="shared" si="39"/>
        <v>-</v>
      </c>
      <c r="AS128" s="52" t="str">
        <f t="shared" si="40"/>
        <v>-</v>
      </c>
      <c r="AT128" s="10" t="str">
        <f t="shared" si="41"/>
        <v>-</v>
      </c>
      <c r="AU128" s="110">
        <v>0</v>
      </c>
      <c r="AV128" s="197">
        <f>IFERROR(AU128/AU130,"-")</f>
        <v>0</v>
      </c>
      <c r="AW128" s="52">
        <v>0</v>
      </c>
      <c r="AX128" s="52">
        <v>0</v>
      </c>
      <c r="AY128" s="52" t="str">
        <f t="shared" si="42"/>
        <v>-</v>
      </c>
      <c r="AZ128" s="52" t="str">
        <f t="shared" si="43"/>
        <v>-</v>
      </c>
      <c r="BA128" s="10" t="str">
        <f t="shared" si="44"/>
        <v>-</v>
      </c>
      <c r="BB128" s="110">
        <v>0</v>
      </c>
      <c r="BC128" s="197">
        <f>IFERROR(BB128/BB130,"-")</f>
        <v>0</v>
      </c>
      <c r="BD128" s="52">
        <v>0</v>
      </c>
      <c r="BE128" s="52">
        <v>0</v>
      </c>
      <c r="BF128" s="52" t="str">
        <f t="shared" si="45"/>
        <v>-</v>
      </c>
      <c r="BG128" s="52" t="str">
        <f t="shared" si="46"/>
        <v>-</v>
      </c>
      <c r="BH128" s="10" t="str">
        <f t="shared" si="47"/>
        <v>-</v>
      </c>
      <c r="BJ128" s="59"/>
    </row>
    <row r="129" spans="2:62" s="8" customFormat="1">
      <c r="B129" s="412"/>
      <c r="C129" s="419"/>
      <c r="D129" s="108" t="s">
        <v>146</v>
      </c>
      <c r="E129" s="111">
        <v>0</v>
      </c>
      <c r="F129" s="198">
        <f>IFERROR(E129/E130,"-")</f>
        <v>0</v>
      </c>
      <c r="G129" s="98">
        <v>0</v>
      </c>
      <c r="H129" s="98">
        <v>0</v>
      </c>
      <c r="I129" s="98" t="str">
        <f t="shared" si="48"/>
        <v>-</v>
      </c>
      <c r="J129" s="98" t="str">
        <f t="shared" si="25"/>
        <v>-</v>
      </c>
      <c r="K129" s="26" t="str">
        <f t="shared" si="26"/>
        <v>-</v>
      </c>
      <c r="L129" s="111">
        <v>0</v>
      </c>
      <c r="M129" s="198">
        <f>IFERROR(L129/L130,"-")</f>
        <v>0</v>
      </c>
      <c r="N129" s="98">
        <v>0</v>
      </c>
      <c r="O129" s="98">
        <v>0</v>
      </c>
      <c r="P129" s="98" t="str">
        <f t="shared" si="27"/>
        <v>-</v>
      </c>
      <c r="Q129" s="98" t="str">
        <f t="shared" si="28"/>
        <v>-</v>
      </c>
      <c r="R129" s="26" t="str">
        <f t="shared" si="29"/>
        <v>-</v>
      </c>
      <c r="S129" s="111">
        <v>0</v>
      </c>
      <c r="T129" s="198">
        <f>IFERROR(S129/S130,"-")</f>
        <v>0</v>
      </c>
      <c r="U129" s="98">
        <v>0</v>
      </c>
      <c r="V129" s="98">
        <v>0</v>
      </c>
      <c r="W129" s="98" t="str">
        <f t="shared" si="30"/>
        <v>-</v>
      </c>
      <c r="X129" s="98" t="str">
        <f t="shared" si="31"/>
        <v>-</v>
      </c>
      <c r="Y129" s="26" t="str">
        <f t="shared" si="32"/>
        <v>-</v>
      </c>
      <c r="Z129" s="111">
        <v>0</v>
      </c>
      <c r="AA129" s="198">
        <f>IFERROR(Z129/Z130,"-")</f>
        <v>0</v>
      </c>
      <c r="AB129" s="98">
        <v>0</v>
      </c>
      <c r="AC129" s="98">
        <v>0</v>
      </c>
      <c r="AD129" s="98" t="str">
        <f t="shared" si="33"/>
        <v>-</v>
      </c>
      <c r="AE129" s="98" t="str">
        <f t="shared" si="34"/>
        <v>-</v>
      </c>
      <c r="AF129" s="26" t="str">
        <f t="shared" si="35"/>
        <v>-</v>
      </c>
      <c r="AG129" s="111">
        <v>0</v>
      </c>
      <c r="AH129" s="198">
        <f>IFERROR(AG129/AG130,"-")</f>
        <v>0</v>
      </c>
      <c r="AI129" s="98">
        <v>0</v>
      </c>
      <c r="AJ129" s="98">
        <v>0</v>
      </c>
      <c r="AK129" s="98" t="str">
        <f t="shared" si="36"/>
        <v>-</v>
      </c>
      <c r="AL129" s="98" t="str">
        <f t="shared" si="37"/>
        <v>-</v>
      </c>
      <c r="AM129" s="26" t="str">
        <f t="shared" si="38"/>
        <v>-</v>
      </c>
      <c r="AN129" s="111">
        <v>0</v>
      </c>
      <c r="AO129" s="198">
        <f>IFERROR(AN129/AN130,"-")</f>
        <v>0</v>
      </c>
      <c r="AP129" s="98">
        <v>0</v>
      </c>
      <c r="AQ129" s="98">
        <v>0</v>
      </c>
      <c r="AR129" s="98" t="str">
        <f t="shared" si="39"/>
        <v>-</v>
      </c>
      <c r="AS129" s="98" t="str">
        <f t="shared" si="40"/>
        <v>-</v>
      </c>
      <c r="AT129" s="26" t="str">
        <f t="shared" si="41"/>
        <v>-</v>
      </c>
      <c r="AU129" s="111">
        <v>0</v>
      </c>
      <c r="AV129" s="198">
        <f>IFERROR(AU129/AU130,"-")</f>
        <v>0</v>
      </c>
      <c r="AW129" s="98">
        <v>0</v>
      </c>
      <c r="AX129" s="98">
        <v>0</v>
      </c>
      <c r="AY129" s="98" t="str">
        <f t="shared" si="42"/>
        <v>-</v>
      </c>
      <c r="AZ129" s="98" t="str">
        <f t="shared" si="43"/>
        <v>-</v>
      </c>
      <c r="BA129" s="26" t="str">
        <f t="shared" si="44"/>
        <v>-</v>
      </c>
      <c r="BB129" s="111">
        <v>0</v>
      </c>
      <c r="BC129" s="198">
        <f>IFERROR(BB129/BB130,"-")</f>
        <v>0</v>
      </c>
      <c r="BD129" s="98">
        <v>0</v>
      </c>
      <c r="BE129" s="98">
        <v>0</v>
      </c>
      <c r="BF129" s="98" t="str">
        <f t="shared" si="45"/>
        <v>-</v>
      </c>
      <c r="BG129" s="98" t="str">
        <f t="shared" si="46"/>
        <v>-</v>
      </c>
      <c r="BH129" s="26" t="str">
        <f t="shared" si="47"/>
        <v>-</v>
      </c>
      <c r="BJ129" s="59"/>
    </row>
    <row r="130" spans="2:62" s="8" customFormat="1">
      <c r="B130" s="413"/>
      <c r="C130" s="420"/>
      <c r="D130" s="226" t="s">
        <v>64</v>
      </c>
      <c r="E130" s="112">
        <f>SUM(E122:E129)</f>
        <v>100</v>
      </c>
      <c r="F130" s="199">
        <f>IFERROR(E130/E130,"-")</f>
        <v>1</v>
      </c>
      <c r="G130" s="99">
        <f>SUM(G122:G129)</f>
        <v>0</v>
      </c>
      <c r="H130" s="99">
        <f>SUM(H122:H129)</f>
        <v>0</v>
      </c>
      <c r="I130" s="99">
        <f t="shared" si="48"/>
        <v>0</v>
      </c>
      <c r="J130" s="99" t="str">
        <f t="shared" si="25"/>
        <v>-</v>
      </c>
      <c r="K130" s="87">
        <f t="shared" si="26"/>
        <v>0</v>
      </c>
      <c r="L130" s="112">
        <f>SUM(L122:L129)</f>
        <v>998</v>
      </c>
      <c r="M130" s="199">
        <f>IFERROR(L130/L130,"-")</f>
        <v>1</v>
      </c>
      <c r="N130" s="99">
        <f>SUM(N122:N129)</f>
        <v>398172</v>
      </c>
      <c r="O130" s="99">
        <f>SUM(O122:O129)</f>
        <v>1</v>
      </c>
      <c r="P130" s="99">
        <f t="shared" si="27"/>
        <v>398.96993987975952</v>
      </c>
      <c r="Q130" s="99">
        <f t="shared" si="28"/>
        <v>398172</v>
      </c>
      <c r="R130" s="87">
        <f t="shared" si="29"/>
        <v>1.002004008016032E-3</v>
      </c>
      <c r="S130" s="112">
        <f>SUM(S122:S129)</f>
        <v>64</v>
      </c>
      <c r="T130" s="199">
        <f>IFERROR(S130/S130,"-")</f>
        <v>1</v>
      </c>
      <c r="U130" s="99">
        <f>SUM(U122:U129)</f>
        <v>0</v>
      </c>
      <c r="V130" s="99">
        <f>SUM(V122:V129)</f>
        <v>0</v>
      </c>
      <c r="W130" s="99">
        <f t="shared" si="30"/>
        <v>0</v>
      </c>
      <c r="X130" s="99" t="str">
        <f t="shared" si="31"/>
        <v>-</v>
      </c>
      <c r="Y130" s="87">
        <f t="shared" si="32"/>
        <v>0</v>
      </c>
      <c r="Z130" s="112">
        <f>SUM(Z122:Z129)</f>
        <v>134</v>
      </c>
      <c r="AA130" s="199">
        <f>IFERROR(Z130/Z130,"-")</f>
        <v>1</v>
      </c>
      <c r="AB130" s="99">
        <f>SUM(AB122:AB129)</f>
        <v>0</v>
      </c>
      <c r="AC130" s="99">
        <f>SUM(AC122:AC129)</f>
        <v>0</v>
      </c>
      <c r="AD130" s="99">
        <f t="shared" si="33"/>
        <v>0</v>
      </c>
      <c r="AE130" s="99" t="str">
        <f t="shared" si="34"/>
        <v>-</v>
      </c>
      <c r="AF130" s="87">
        <f t="shared" si="35"/>
        <v>0</v>
      </c>
      <c r="AG130" s="112">
        <f>SUM(AG122:AG129)</f>
        <v>332</v>
      </c>
      <c r="AH130" s="199">
        <f>IFERROR(AG130/AG130,"-")</f>
        <v>1</v>
      </c>
      <c r="AI130" s="99">
        <f>SUM(AI122:AI129)</f>
        <v>0</v>
      </c>
      <c r="AJ130" s="99">
        <f>SUM(AJ122:AJ129)</f>
        <v>0</v>
      </c>
      <c r="AK130" s="99">
        <f t="shared" si="36"/>
        <v>0</v>
      </c>
      <c r="AL130" s="99" t="str">
        <f t="shared" si="37"/>
        <v>-</v>
      </c>
      <c r="AM130" s="87">
        <f t="shared" si="38"/>
        <v>0</v>
      </c>
      <c r="AN130" s="112">
        <f>SUM(AN122:AN129)</f>
        <v>468</v>
      </c>
      <c r="AO130" s="199">
        <f>IFERROR(AN130/AN130,"-")</f>
        <v>1</v>
      </c>
      <c r="AP130" s="99">
        <f>SUM(AP122:AP129)</f>
        <v>398172</v>
      </c>
      <c r="AQ130" s="99">
        <f>SUM(AQ122:AQ129)</f>
        <v>1</v>
      </c>
      <c r="AR130" s="99">
        <f t="shared" si="39"/>
        <v>850.79487179487182</v>
      </c>
      <c r="AS130" s="99">
        <f t="shared" si="40"/>
        <v>398172</v>
      </c>
      <c r="AT130" s="87">
        <f t="shared" si="41"/>
        <v>2.136752136752137E-3</v>
      </c>
      <c r="AU130" s="112">
        <f>SUM(AU122:AU129)</f>
        <v>1</v>
      </c>
      <c r="AV130" s="199">
        <f>IFERROR(AU130/AU130,"-")</f>
        <v>1</v>
      </c>
      <c r="AW130" s="99">
        <f>SUM(AW122:AW129)</f>
        <v>398172</v>
      </c>
      <c r="AX130" s="99">
        <f>SUM(AX122:AX129)</f>
        <v>1</v>
      </c>
      <c r="AY130" s="99">
        <f t="shared" si="42"/>
        <v>398172</v>
      </c>
      <c r="AZ130" s="99">
        <f t="shared" si="43"/>
        <v>398172</v>
      </c>
      <c r="BA130" s="87">
        <f t="shared" si="44"/>
        <v>1</v>
      </c>
      <c r="BB130" s="112">
        <f>SUM(BB122:BB129)</f>
        <v>538</v>
      </c>
      <c r="BC130" s="199">
        <f>IFERROR(BB130/BB130,"-")</f>
        <v>1</v>
      </c>
      <c r="BD130" s="99">
        <f>SUM(BD122:BD129)</f>
        <v>0</v>
      </c>
      <c r="BE130" s="99">
        <f>SUM(BE122:BE129)</f>
        <v>0</v>
      </c>
      <c r="BF130" s="99">
        <f t="shared" si="45"/>
        <v>0</v>
      </c>
      <c r="BG130" s="99" t="str">
        <f t="shared" si="46"/>
        <v>-</v>
      </c>
      <c r="BH130" s="87">
        <f t="shared" si="47"/>
        <v>0</v>
      </c>
      <c r="BJ130" s="59"/>
    </row>
    <row r="131" spans="2:62" s="8" customFormat="1">
      <c r="B131" s="411">
        <v>15</v>
      </c>
      <c r="C131" s="418" t="s">
        <v>90</v>
      </c>
      <c r="D131" s="105" t="s">
        <v>142</v>
      </c>
      <c r="E131" s="109">
        <v>171</v>
      </c>
      <c r="F131" s="195">
        <f>IFERROR(E131/E139,"-")</f>
        <v>1</v>
      </c>
      <c r="G131" s="196">
        <v>0</v>
      </c>
      <c r="H131" s="196">
        <v>0</v>
      </c>
      <c r="I131" s="196">
        <f t="shared" si="48"/>
        <v>0</v>
      </c>
      <c r="J131" s="196" t="str">
        <f t="shared" si="25"/>
        <v>-</v>
      </c>
      <c r="K131" s="106">
        <f t="shared" si="26"/>
        <v>0</v>
      </c>
      <c r="L131" s="109">
        <v>1818</v>
      </c>
      <c r="M131" s="195">
        <f>IFERROR(L131/L139,"-")</f>
        <v>0.99890109890109891</v>
      </c>
      <c r="N131" s="196">
        <v>0</v>
      </c>
      <c r="O131" s="196">
        <v>0</v>
      </c>
      <c r="P131" s="196">
        <f t="shared" si="27"/>
        <v>0</v>
      </c>
      <c r="Q131" s="196" t="str">
        <f t="shared" si="28"/>
        <v>-</v>
      </c>
      <c r="R131" s="106">
        <f t="shared" si="29"/>
        <v>0</v>
      </c>
      <c r="S131" s="109">
        <v>93</v>
      </c>
      <c r="T131" s="195">
        <f>IFERROR(S131/S139,"-")</f>
        <v>1</v>
      </c>
      <c r="U131" s="196">
        <v>0</v>
      </c>
      <c r="V131" s="196">
        <v>0</v>
      </c>
      <c r="W131" s="196">
        <f t="shared" si="30"/>
        <v>0</v>
      </c>
      <c r="X131" s="196" t="str">
        <f t="shared" si="31"/>
        <v>-</v>
      </c>
      <c r="Y131" s="106">
        <f t="shared" si="32"/>
        <v>0</v>
      </c>
      <c r="Z131" s="109">
        <v>217</v>
      </c>
      <c r="AA131" s="195">
        <f>IFERROR(Z131/Z139,"-")</f>
        <v>0.99541284403669728</v>
      </c>
      <c r="AB131" s="196">
        <v>0</v>
      </c>
      <c r="AC131" s="196">
        <v>0</v>
      </c>
      <c r="AD131" s="196">
        <f t="shared" si="33"/>
        <v>0</v>
      </c>
      <c r="AE131" s="196" t="str">
        <f t="shared" si="34"/>
        <v>-</v>
      </c>
      <c r="AF131" s="106">
        <f t="shared" si="35"/>
        <v>0</v>
      </c>
      <c r="AG131" s="109">
        <v>595</v>
      </c>
      <c r="AH131" s="195">
        <f>IFERROR(AG131/AG139,"-")</f>
        <v>0.99832214765100669</v>
      </c>
      <c r="AI131" s="196">
        <v>0</v>
      </c>
      <c r="AJ131" s="196">
        <v>0</v>
      </c>
      <c r="AK131" s="196">
        <f t="shared" si="36"/>
        <v>0</v>
      </c>
      <c r="AL131" s="196" t="str">
        <f t="shared" si="37"/>
        <v>-</v>
      </c>
      <c r="AM131" s="106">
        <f t="shared" si="38"/>
        <v>0</v>
      </c>
      <c r="AN131" s="109">
        <v>913</v>
      </c>
      <c r="AO131" s="195">
        <f>IFERROR(AN131/AN139,"-")</f>
        <v>1</v>
      </c>
      <c r="AP131" s="196">
        <v>0</v>
      </c>
      <c r="AQ131" s="196">
        <v>0</v>
      </c>
      <c r="AR131" s="196">
        <f t="shared" si="39"/>
        <v>0</v>
      </c>
      <c r="AS131" s="196" t="str">
        <f t="shared" si="40"/>
        <v>-</v>
      </c>
      <c r="AT131" s="106">
        <f t="shared" si="41"/>
        <v>0</v>
      </c>
      <c r="AU131" s="109">
        <v>0</v>
      </c>
      <c r="AV131" s="195">
        <f>IFERROR(AU131/AU139,"-")</f>
        <v>0</v>
      </c>
      <c r="AW131" s="196">
        <v>0</v>
      </c>
      <c r="AX131" s="196">
        <v>0</v>
      </c>
      <c r="AY131" s="196" t="str">
        <f t="shared" si="42"/>
        <v>-</v>
      </c>
      <c r="AZ131" s="196" t="str">
        <f t="shared" si="43"/>
        <v>-</v>
      </c>
      <c r="BA131" s="106" t="str">
        <f t="shared" si="44"/>
        <v>-</v>
      </c>
      <c r="BB131" s="109">
        <v>899</v>
      </c>
      <c r="BC131" s="195">
        <f>IFERROR(BB131/BB139,"-")</f>
        <v>1</v>
      </c>
      <c r="BD131" s="196">
        <v>0</v>
      </c>
      <c r="BE131" s="196">
        <v>0</v>
      </c>
      <c r="BF131" s="196">
        <f t="shared" si="45"/>
        <v>0</v>
      </c>
      <c r="BG131" s="196" t="str">
        <f t="shared" si="46"/>
        <v>-</v>
      </c>
      <c r="BH131" s="106">
        <f t="shared" si="47"/>
        <v>0</v>
      </c>
      <c r="BJ131" s="59"/>
    </row>
    <row r="132" spans="2:62" s="8" customFormat="1">
      <c r="B132" s="412"/>
      <c r="C132" s="419"/>
      <c r="D132" s="105" t="s">
        <v>139</v>
      </c>
      <c r="E132" s="110">
        <v>0</v>
      </c>
      <c r="F132" s="197">
        <f>IFERROR(E132/E139,"-")</f>
        <v>0</v>
      </c>
      <c r="G132" s="52">
        <v>0</v>
      </c>
      <c r="H132" s="52">
        <v>0</v>
      </c>
      <c r="I132" s="52" t="str">
        <f t="shared" si="48"/>
        <v>-</v>
      </c>
      <c r="J132" s="52" t="str">
        <f t="shared" si="25"/>
        <v>-</v>
      </c>
      <c r="K132" s="10" t="str">
        <f t="shared" si="26"/>
        <v>-</v>
      </c>
      <c r="L132" s="110">
        <v>0</v>
      </c>
      <c r="M132" s="197">
        <f>IFERROR(L132/L139,"-")</f>
        <v>0</v>
      </c>
      <c r="N132" s="52">
        <v>0</v>
      </c>
      <c r="O132" s="52">
        <v>0</v>
      </c>
      <c r="P132" s="52" t="str">
        <f t="shared" si="27"/>
        <v>-</v>
      </c>
      <c r="Q132" s="52" t="str">
        <f t="shared" si="28"/>
        <v>-</v>
      </c>
      <c r="R132" s="10" t="str">
        <f t="shared" si="29"/>
        <v>-</v>
      </c>
      <c r="S132" s="110">
        <v>0</v>
      </c>
      <c r="T132" s="197">
        <f>IFERROR(S132/S139,"-")</f>
        <v>0</v>
      </c>
      <c r="U132" s="52">
        <v>0</v>
      </c>
      <c r="V132" s="52">
        <v>0</v>
      </c>
      <c r="W132" s="52" t="str">
        <f t="shared" si="30"/>
        <v>-</v>
      </c>
      <c r="X132" s="52" t="str">
        <f t="shared" si="31"/>
        <v>-</v>
      </c>
      <c r="Y132" s="10" t="str">
        <f t="shared" si="32"/>
        <v>-</v>
      </c>
      <c r="Z132" s="110">
        <v>0</v>
      </c>
      <c r="AA132" s="197">
        <f>IFERROR(Z132/Z139,"-")</f>
        <v>0</v>
      </c>
      <c r="AB132" s="52">
        <v>0</v>
      </c>
      <c r="AC132" s="52">
        <v>0</v>
      </c>
      <c r="AD132" s="52" t="str">
        <f t="shared" si="33"/>
        <v>-</v>
      </c>
      <c r="AE132" s="52" t="str">
        <f t="shared" si="34"/>
        <v>-</v>
      </c>
      <c r="AF132" s="10" t="str">
        <f t="shared" si="35"/>
        <v>-</v>
      </c>
      <c r="AG132" s="110">
        <v>0</v>
      </c>
      <c r="AH132" s="197">
        <f>IFERROR(AG132/AG139,"-")</f>
        <v>0</v>
      </c>
      <c r="AI132" s="52">
        <v>0</v>
      </c>
      <c r="AJ132" s="52">
        <v>0</v>
      </c>
      <c r="AK132" s="52" t="str">
        <f t="shared" si="36"/>
        <v>-</v>
      </c>
      <c r="AL132" s="52" t="str">
        <f t="shared" si="37"/>
        <v>-</v>
      </c>
      <c r="AM132" s="10" t="str">
        <f t="shared" si="38"/>
        <v>-</v>
      </c>
      <c r="AN132" s="110">
        <v>0</v>
      </c>
      <c r="AO132" s="197">
        <f>IFERROR(AN132/AN139,"-")</f>
        <v>0</v>
      </c>
      <c r="AP132" s="52">
        <v>0</v>
      </c>
      <c r="AQ132" s="52">
        <v>0</v>
      </c>
      <c r="AR132" s="52" t="str">
        <f t="shared" si="39"/>
        <v>-</v>
      </c>
      <c r="AS132" s="52" t="str">
        <f t="shared" si="40"/>
        <v>-</v>
      </c>
      <c r="AT132" s="10" t="str">
        <f t="shared" si="41"/>
        <v>-</v>
      </c>
      <c r="AU132" s="110">
        <v>0</v>
      </c>
      <c r="AV132" s="197">
        <f>IFERROR(AU132/AU139,"-")</f>
        <v>0</v>
      </c>
      <c r="AW132" s="52">
        <v>0</v>
      </c>
      <c r="AX132" s="52">
        <v>0</v>
      </c>
      <c r="AY132" s="52" t="str">
        <f t="shared" si="42"/>
        <v>-</v>
      </c>
      <c r="AZ132" s="52" t="str">
        <f t="shared" si="43"/>
        <v>-</v>
      </c>
      <c r="BA132" s="10" t="str">
        <f t="shared" si="44"/>
        <v>-</v>
      </c>
      <c r="BB132" s="110">
        <v>0</v>
      </c>
      <c r="BC132" s="197">
        <f>IFERROR(BB132/BB139,"-")</f>
        <v>0</v>
      </c>
      <c r="BD132" s="52">
        <v>0</v>
      </c>
      <c r="BE132" s="52">
        <v>0</v>
      </c>
      <c r="BF132" s="52" t="str">
        <f t="shared" si="45"/>
        <v>-</v>
      </c>
      <c r="BG132" s="52" t="str">
        <f t="shared" si="46"/>
        <v>-</v>
      </c>
      <c r="BH132" s="10" t="str">
        <f t="shared" si="47"/>
        <v>-</v>
      </c>
      <c r="BJ132" s="59"/>
    </row>
    <row r="133" spans="2:62" s="8" customFormat="1">
      <c r="B133" s="412"/>
      <c r="C133" s="419"/>
      <c r="D133" s="105" t="s">
        <v>140</v>
      </c>
      <c r="E133" s="110">
        <v>0</v>
      </c>
      <c r="F133" s="197">
        <f>IFERROR(E133/E139,"-")</f>
        <v>0</v>
      </c>
      <c r="G133" s="52">
        <v>0</v>
      </c>
      <c r="H133" s="52">
        <v>0</v>
      </c>
      <c r="I133" s="52" t="str">
        <f t="shared" si="48"/>
        <v>-</v>
      </c>
      <c r="J133" s="52" t="str">
        <f t="shared" ref="J133:J196" si="49">IFERROR(G133/H133,"-")</f>
        <v>-</v>
      </c>
      <c r="K133" s="10" t="str">
        <f t="shared" ref="K133:K196" si="50">IFERROR(H133/E133,"-")</f>
        <v>-</v>
      </c>
      <c r="L133" s="110">
        <v>1</v>
      </c>
      <c r="M133" s="197">
        <f>IFERROR(L133/L139,"-")</f>
        <v>5.4945054945054945E-4</v>
      </c>
      <c r="N133" s="52">
        <v>57083</v>
      </c>
      <c r="O133" s="52">
        <v>1</v>
      </c>
      <c r="P133" s="52">
        <f t="shared" ref="P133:P196" si="51">IFERROR(N133/L133,"-")</f>
        <v>57083</v>
      </c>
      <c r="Q133" s="52">
        <f t="shared" ref="Q133:Q196" si="52">IFERROR(N133/O133,"-")</f>
        <v>57083</v>
      </c>
      <c r="R133" s="10">
        <f t="shared" ref="R133:R196" si="53">IFERROR(O133/L133,"-")</f>
        <v>1</v>
      </c>
      <c r="S133" s="110">
        <v>0</v>
      </c>
      <c r="T133" s="197">
        <f>IFERROR(S133/S139,"-")</f>
        <v>0</v>
      </c>
      <c r="U133" s="52">
        <v>0</v>
      </c>
      <c r="V133" s="52">
        <v>0</v>
      </c>
      <c r="W133" s="52" t="str">
        <f t="shared" ref="W133:W196" si="54">IFERROR(U133/S133,"-")</f>
        <v>-</v>
      </c>
      <c r="X133" s="52" t="str">
        <f t="shared" ref="X133:X196" si="55">IFERROR(U133/V133,"-")</f>
        <v>-</v>
      </c>
      <c r="Y133" s="10" t="str">
        <f t="shared" ref="Y133:Y196" si="56">IFERROR(V133/S133,"-")</f>
        <v>-</v>
      </c>
      <c r="Z133" s="110">
        <v>1</v>
      </c>
      <c r="AA133" s="197">
        <f>IFERROR(Z133/Z139,"-")</f>
        <v>4.5871559633027525E-3</v>
      </c>
      <c r="AB133" s="52">
        <v>57083</v>
      </c>
      <c r="AC133" s="52">
        <v>1</v>
      </c>
      <c r="AD133" s="52">
        <f t="shared" ref="AD133:AD196" si="57">IFERROR(AB133/Z133,"-")</f>
        <v>57083</v>
      </c>
      <c r="AE133" s="52">
        <f t="shared" ref="AE133:AE196" si="58">IFERROR(AB133/AC133,"-")</f>
        <v>57083</v>
      </c>
      <c r="AF133" s="10">
        <f t="shared" ref="AF133:AF196" si="59">IFERROR(AC133/Z133,"-")</f>
        <v>1</v>
      </c>
      <c r="AG133" s="110">
        <v>0</v>
      </c>
      <c r="AH133" s="197">
        <f>IFERROR(AG133/AG139,"-")</f>
        <v>0</v>
      </c>
      <c r="AI133" s="52">
        <v>0</v>
      </c>
      <c r="AJ133" s="52">
        <v>0</v>
      </c>
      <c r="AK133" s="52" t="str">
        <f t="shared" ref="AK133:AK196" si="60">IFERROR(AI133/AG133,"-")</f>
        <v>-</v>
      </c>
      <c r="AL133" s="52" t="str">
        <f t="shared" ref="AL133:AL196" si="61">IFERROR(AI133/AJ133,"-")</f>
        <v>-</v>
      </c>
      <c r="AM133" s="10" t="str">
        <f t="shared" ref="AM133:AM196" si="62">IFERROR(AJ133/AG133,"-")</f>
        <v>-</v>
      </c>
      <c r="AN133" s="110">
        <v>0</v>
      </c>
      <c r="AO133" s="197">
        <f>IFERROR(AN133/AN139,"-")</f>
        <v>0</v>
      </c>
      <c r="AP133" s="52">
        <v>0</v>
      </c>
      <c r="AQ133" s="52">
        <v>0</v>
      </c>
      <c r="AR133" s="52" t="str">
        <f t="shared" ref="AR133:AR196" si="63">IFERROR(AP133/AN133,"-")</f>
        <v>-</v>
      </c>
      <c r="AS133" s="52" t="str">
        <f t="shared" ref="AS133:AS196" si="64">IFERROR(AP133/AQ133,"-")</f>
        <v>-</v>
      </c>
      <c r="AT133" s="10" t="str">
        <f t="shared" ref="AT133:AT196" si="65">IFERROR(AQ133/AN133,"-")</f>
        <v>-</v>
      </c>
      <c r="AU133" s="110">
        <v>0</v>
      </c>
      <c r="AV133" s="197">
        <f>IFERROR(AU133/AU139,"-")</f>
        <v>0</v>
      </c>
      <c r="AW133" s="52">
        <v>0</v>
      </c>
      <c r="AX133" s="52">
        <v>0</v>
      </c>
      <c r="AY133" s="52" t="str">
        <f t="shared" ref="AY133:AY196" si="66">IFERROR(AW133/AU133,"-")</f>
        <v>-</v>
      </c>
      <c r="AZ133" s="52" t="str">
        <f t="shared" ref="AZ133:AZ196" si="67">IFERROR(AW133/AX133,"-")</f>
        <v>-</v>
      </c>
      <c r="BA133" s="10" t="str">
        <f t="shared" ref="BA133:BA196" si="68">IFERROR(AX133/AU133,"-")</f>
        <v>-</v>
      </c>
      <c r="BB133" s="110">
        <v>0</v>
      </c>
      <c r="BC133" s="197">
        <f>IFERROR(BB133/BB139,"-")</f>
        <v>0</v>
      </c>
      <c r="BD133" s="52">
        <v>0</v>
      </c>
      <c r="BE133" s="52">
        <v>0</v>
      </c>
      <c r="BF133" s="52" t="str">
        <f t="shared" ref="BF133:BF196" si="69">IFERROR(BD133/BB133,"-")</f>
        <v>-</v>
      </c>
      <c r="BG133" s="52" t="str">
        <f t="shared" ref="BG133:BG196" si="70">IFERROR(BD133/BE133,"-")</f>
        <v>-</v>
      </c>
      <c r="BH133" s="10" t="str">
        <f t="shared" ref="BH133:BH196" si="71">IFERROR(BE133/BB133,"-")</f>
        <v>-</v>
      </c>
      <c r="BJ133" s="59"/>
    </row>
    <row r="134" spans="2:62" s="8" customFormat="1">
      <c r="B134" s="412"/>
      <c r="C134" s="419"/>
      <c r="D134" s="105" t="s">
        <v>141</v>
      </c>
      <c r="E134" s="109">
        <v>0</v>
      </c>
      <c r="F134" s="195">
        <f>IFERROR(E134/E139,"-")</f>
        <v>0</v>
      </c>
      <c r="G134" s="196">
        <v>0</v>
      </c>
      <c r="H134" s="196">
        <v>0</v>
      </c>
      <c r="I134" s="196" t="str">
        <f t="shared" si="48"/>
        <v>-</v>
      </c>
      <c r="J134" s="196" t="str">
        <f t="shared" si="49"/>
        <v>-</v>
      </c>
      <c r="K134" s="106" t="str">
        <f t="shared" si="50"/>
        <v>-</v>
      </c>
      <c r="L134" s="109">
        <v>0</v>
      </c>
      <c r="M134" s="195">
        <f>IFERROR(L134/L139,"-")</f>
        <v>0</v>
      </c>
      <c r="N134" s="196">
        <v>0</v>
      </c>
      <c r="O134" s="196">
        <v>0</v>
      </c>
      <c r="P134" s="196" t="str">
        <f t="shared" si="51"/>
        <v>-</v>
      </c>
      <c r="Q134" s="196" t="str">
        <f t="shared" si="52"/>
        <v>-</v>
      </c>
      <c r="R134" s="106" t="str">
        <f t="shared" si="53"/>
        <v>-</v>
      </c>
      <c r="S134" s="109">
        <v>0</v>
      </c>
      <c r="T134" s="195">
        <f>IFERROR(S134/S139,"-")</f>
        <v>0</v>
      </c>
      <c r="U134" s="196">
        <v>0</v>
      </c>
      <c r="V134" s="196">
        <v>0</v>
      </c>
      <c r="W134" s="196" t="str">
        <f t="shared" si="54"/>
        <v>-</v>
      </c>
      <c r="X134" s="196" t="str">
        <f t="shared" si="55"/>
        <v>-</v>
      </c>
      <c r="Y134" s="106" t="str">
        <f t="shared" si="56"/>
        <v>-</v>
      </c>
      <c r="Z134" s="109">
        <v>0</v>
      </c>
      <c r="AA134" s="195">
        <f>IFERROR(Z134/Z139,"-")</f>
        <v>0</v>
      </c>
      <c r="AB134" s="196">
        <v>0</v>
      </c>
      <c r="AC134" s="196">
        <v>0</v>
      </c>
      <c r="AD134" s="196" t="str">
        <f t="shared" si="57"/>
        <v>-</v>
      </c>
      <c r="AE134" s="196" t="str">
        <f t="shared" si="58"/>
        <v>-</v>
      </c>
      <c r="AF134" s="106" t="str">
        <f t="shared" si="59"/>
        <v>-</v>
      </c>
      <c r="AG134" s="109">
        <v>0</v>
      </c>
      <c r="AH134" s="195">
        <f>IFERROR(AG134/AG139,"-")</f>
        <v>0</v>
      </c>
      <c r="AI134" s="196">
        <v>0</v>
      </c>
      <c r="AJ134" s="196">
        <v>0</v>
      </c>
      <c r="AK134" s="196" t="str">
        <f t="shared" si="60"/>
        <v>-</v>
      </c>
      <c r="AL134" s="196" t="str">
        <f t="shared" si="61"/>
        <v>-</v>
      </c>
      <c r="AM134" s="106" t="str">
        <f t="shared" si="62"/>
        <v>-</v>
      </c>
      <c r="AN134" s="109">
        <v>0</v>
      </c>
      <c r="AO134" s="195">
        <f>IFERROR(AN134/AN139,"-")</f>
        <v>0</v>
      </c>
      <c r="AP134" s="196">
        <v>0</v>
      </c>
      <c r="AQ134" s="196">
        <v>0</v>
      </c>
      <c r="AR134" s="196" t="str">
        <f t="shared" si="63"/>
        <v>-</v>
      </c>
      <c r="AS134" s="196" t="str">
        <f t="shared" si="64"/>
        <v>-</v>
      </c>
      <c r="AT134" s="106" t="str">
        <f t="shared" si="65"/>
        <v>-</v>
      </c>
      <c r="AU134" s="109">
        <v>0</v>
      </c>
      <c r="AV134" s="195">
        <f>IFERROR(AU134/AU139,"-")</f>
        <v>0</v>
      </c>
      <c r="AW134" s="196">
        <v>0</v>
      </c>
      <c r="AX134" s="196">
        <v>0</v>
      </c>
      <c r="AY134" s="196" t="str">
        <f t="shared" si="66"/>
        <v>-</v>
      </c>
      <c r="AZ134" s="196" t="str">
        <f t="shared" si="67"/>
        <v>-</v>
      </c>
      <c r="BA134" s="106" t="str">
        <f t="shared" si="68"/>
        <v>-</v>
      </c>
      <c r="BB134" s="109">
        <v>0</v>
      </c>
      <c r="BC134" s="195">
        <f>IFERROR(BB134/BB139,"-")</f>
        <v>0</v>
      </c>
      <c r="BD134" s="196">
        <v>0</v>
      </c>
      <c r="BE134" s="196">
        <v>0</v>
      </c>
      <c r="BF134" s="196" t="str">
        <f t="shared" si="69"/>
        <v>-</v>
      </c>
      <c r="BG134" s="196" t="str">
        <f t="shared" si="70"/>
        <v>-</v>
      </c>
      <c r="BH134" s="106" t="str">
        <f t="shared" si="71"/>
        <v>-</v>
      </c>
      <c r="BJ134" s="59"/>
    </row>
    <row r="135" spans="2:62" s="8" customFormat="1">
      <c r="B135" s="412"/>
      <c r="C135" s="419"/>
      <c r="D135" s="105" t="s">
        <v>143</v>
      </c>
      <c r="E135" s="110">
        <v>0</v>
      </c>
      <c r="F135" s="197">
        <f>IFERROR(E135/E139,"-")</f>
        <v>0</v>
      </c>
      <c r="G135" s="52">
        <v>0</v>
      </c>
      <c r="H135" s="52">
        <v>0</v>
      </c>
      <c r="I135" s="52" t="str">
        <f t="shared" si="48"/>
        <v>-</v>
      </c>
      <c r="J135" s="52" t="str">
        <f t="shared" si="49"/>
        <v>-</v>
      </c>
      <c r="K135" s="10" t="str">
        <f t="shared" si="50"/>
        <v>-</v>
      </c>
      <c r="L135" s="110">
        <v>1</v>
      </c>
      <c r="M135" s="197">
        <f>IFERROR(L135/L139,"-")</f>
        <v>5.4945054945054945E-4</v>
      </c>
      <c r="N135" s="52">
        <v>0</v>
      </c>
      <c r="O135" s="52">
        <v>0</v>
      </c>
      <c r="P135" s="52">
        <f t="shared" si="51"/>
        <v>0</v>
      </c>
      <c r="Q135" s="52" t="str">
        <f t="shared" si="52"/>
        <v>-</v>
      </c>
      <c r="R135" s="10">
        <f t="shared" si="53"/>
        <v>0</v>
      </c>
      <c r="S135" s="110">
        <v>0</v>
      </c>
      <c r="T135" s="197">
        <f>IFERROR(S135/S139,"-")</f>
        <v>0</v>
      </c>
      <c r="U135" s="52">
        <v>0</v>
      </c>
      <c r="V135" s="52">
        <v>0</v>
      </c>
      <c r="W135" s="52" t="str">
        <f t="shared" si="54"/>
        <v>-</v>
      </c>
      <c r="X135" s="52" t="str">
        <f t="shared" si="55"/>
        <v>-</v>
      </c>
      <c r="Y135" s="10" t="str">
        <f t="shared" si="56"/>
        <v>-</v>
      </c>
      <c r="Z135" s="110">
        <v>0</v>
      </c>
      <c r="AA135" s="197">
        <f>IFERROR(Z135/Z139,"-")</f>
        <v>0</v>
      </c>
      <c r="AB135" s="52">
        <v>0</v>
      </c>
      <c r="AC135" s="52">
        <v>0</v>
      </c>
      <c r="AD135" s="52" t="str">
        <f t="shared" si="57"/>
        <v>-</v>
      </c>
      <c r="AE135" s="52" t="str">
        <f t="shared" si="58"/>
        <v>-</v>
      </c>
      <c r="AF135" s="10" t="str">
        <f t="shared" si="59"/>
        <v>-</v>
      </c>
      <c r="AG135" s="110">
        <v>1</v>
      </c>
      <c r="AH135" s="197">
        <f>IFERROR(AG135/AG139,"-")</f>
        <v>1.6778523489932886E-3</v>
      </c>
      <c r="AI135" s="52">
        <v>0</v>
      </c>
      <c r="AJ135" s="52">
        <v>0</v>
      </c>
      <c r="AK135" s="52">
        <f t="shared" si="60"/>
        <v>0</v>
      </c>
      <c r="AL135" s="52" t="str">
        <f t="shared" si="61"/>
        <v>-</v>
      </c>
      <c r="AM135" s="10">
        <f t="shared" si="62"/>
        <v>0</v>
      </c>
      <c r="AN135" s="110">
        <v>0</v>
      </c>
      <c r="AO135" s="197">
        <f>IFERROR(AN135/AN139,"-")</f>
        <v>0</v>
      </c>
      <c r="AP135" s="52">
        <v>0</v>
      </c>
      <c r="AQ135" s="52">
        <v>0</v>
      </c>
      <c r="AR135" s="52" t="str">
        <f t="shared" si="63"/>
        <v>-</v>
      </c>
      <c r="AS135" s="52" t="str">
        <f t="shared" si="64"/>
        <v>-</v>
      </c>
      <c r="AT135" s="10" t="str">
        <f t="shared" si="65"/>
        <v>-</v>
      </c>
      <c r="AU135" s="110">
        <v>1</v>
      </c>
      <c r="AV135" s="197">
        <f>IFERROR(AU135/AU139,"-")</f>
        <v>1</v>
      </c>
      <c r="AW135" s="52">
        <v>0</v>
      </c>
      <c r="AX135" s="52">
        <v>0</v>
      </c>
      <c r="AY135" s="52">
        <f t="shared" si="66"/>
        <v>0</v>
      </c>
      <c r="AZ135" s="52" t="str">
        <f t="shared" si="67"/>
        <v>-</v>
      </c>
      <c r="BA135" s="10">
        <f t="shared" si="68"/>
        <v>0</v>
      </c>
      <c r="BB135" s="110">
        <v>0</v>
      </c>
      <c r="BC135" s="197">
        <f>IFERROR(BB135/BB139,"-")</f>
        <v>0</v>
      </c>
      <c r="BD135" s="52">
        <v>0</v>
      </c>
      <c r="BE135" s="52">
        <v>0</v>
      </c>
      <c r="BF135" s="52" t="str">
        <f t="shared" si="69"/>
        <v>-</v>
      </c>
      <c r="BG135" s="52" t="str">
        <f t="shared" si="70"/>
        <v>-</v>
      </c>
      <c r="BH135" s="10" t="str">
        <f t="shared" si="71"/>
        <v>-</v>
      </c>
      <c r="BJ135" s="59"/>
    </row>
    <row r="136" spans="2:62" s="8" customFormat="1">
      <c r="B136" s="412"/>
      <c r="C136" s="419"/>
      <c r="D136" s="105" t="s">
        <v>144</v>
      </c>
      <c r="E136" s="109">
        <v>0</v>
      </c>
      <c r="F136" s="195">
        <f>IFERROR(E136/E139,"-")</f>
        <v>0</v>
      </c>
      <c r="G136" s="196">
        <v>0</v>
      </c>
      <c r="H136" s="196">
        <v>0</v>
      </c>
      <c r="I136" s="196" t="str">
        <f t="shared" si="48"/>
        <v>-</v>
      </c>
      <c r="J136" s="196" t="str">
        <f t="shared" si="49"/>
        <v>-</v>
      </c>
      <c r="K136" s="106" t="str">
        <f t="shared" si="50"/>
        <v>-</v>
      </c>
      <c r="L136" s="109">
        <v>0</v>
      </c>
      <c r="M136" s="195">
        <f>IFERROR(L136/L139,"-")</f>
        <v>0</v>
      </c>
      <c r="N136" s="196">
        <v>0</v>
      </c>
      <c r="O136" s="196">
        <v>0</v>
      </c>
      <c r="P136" s="196" t="str">
        <f t="shared" si="51"/>
        <v>-</v>
      </c>
      <c r="Q136" s="196" t="str">
        <f t="shared" si="52"/>
        <v>-</v>
      </c>
      <c r="R136" s="106" t="str">
        <f t="shared" si="53"/>
        <v>-</v>
      </c>
      <c r="S136" s="109">
        <v>0</v>
      </c>
      <c r="T136" s="195">
        <f>IFERROR(S136/S139,"-")</f>
        <v>0</v>
      </c>
      <c r="U136" s="196">
        <v>0</v>
      </c>
      <c r="V136" s="196">
        <v>0</v>
      </c>
      <c r="W136" s="196" t="str">
        <f t="shared" si="54"/>
        <v>-</v>
      </c>
      <c r="X136" s="196" t="str">
        <f t="shared" si="55"/>
        <v>-</v>
      </c>
      <c r="Y136" s="106" t="str">
        <f t="shared" si="56"/>
        <v>-</v>
      </c>
      <c r="Z136" s="109">
        <v>0</v>
      </c>
      <c r="AA136" s="195">
        <f>IFERROR(Z136/Z139,"-")</f>
        <v>0</v>
      </c>
      <c r="AB136" s="196">
        <v>0</v>
      </c>
      <c r="AC136" s="196">
        <v>0</v>
      </c>
      <c r="AD136" s="196" t="str">
        <f t="shared" si="57"/>
        <v>-</v>
      </c>
      <c r="AE136" s="196" t="str">
        <f t="shared" si="58"/>
        <v>-</v>
      </c>
      <c r="AF136" s="106" t="str">
        <f t="shared" si="59"/>
        <v>-</v>
      </c>
      <c r="AG136" s="109">
        <v>0</v>
      </c>
      <c r="AH136" s="195">
        <f>IFERROR(AG136/AG139,"-")</f>
        <v>0</v>
      </c>
      <c r="AI136" s="196">
        <v>0</v>
      </c>
      <c r="AJ136" s="196">
        <v>0</v>
      </c>
      <c r="AK136" s="196" t="str">
        <f t="shared" si="60"/>
        <v>-</v>
      </c>
      <c r="AL136" s="196" t="str">
        <f t="shared" si="61"/>
        <v>-</v>
      </c>
      <c r="AM136" s="106" t="str">
        <f t="shared" si="62"/>
        <v>-</v>
      </c>
      <c r="AN136" s="109">
        <v>0</v>
      </c>
      <c r="AO136" s="195">
        <f>IFERROR(AN136/AN139,"-")</f>
        <v>0</v>
      </c>
      <c r="AP136" s="196">
        <v>0</v>
      </c>
      <c r="AQ136" s="196">
        <v>0</v>
      </c>
      <c r="AR136" s="196" t="str">
        <f t="shared" si="63"/>
        <v>-</v>
      </c>
      <c r="AS136" s="196" t="str">
        <f t="shared" si="64"/>
        <v>-</v>
      </c>
      <c r="AT136" s="106" t="str">
        <f t="shared" si="65"/>
        <v>-</v>
      </c>
      <c r="AU136" s="109">
        <v>0</v>
      </c>
      <c r="AV136" s="195">
        <f>IFERROR(AU136/AU139,"-")</f>
        <v>0</v>
      </c>
      <c r="AW136" s="196">
        <v>0</v>
      </c>
      <c r="AX136" s="196">
        <v>0</v>
      </c>
      <c r="AY136" s="196" t="str">
        <f t="shared" si="66"/>
        <v>-</v>
      </c>
      <c r="AZ136" s="196" t="str">
        <f t="shared" si="67"/>
        <v>-</v>
      </c>
      <c r="BA136" s="106" t="str">
        <f t="shared" si="68"/>
        <v>-</v>
      </c>
      <c r="BB136" s="109">
        <v>0</v>
      </c>
      <c r="BC136" s="195">
        <f>IFERROR(BB136/BB139,"-")</f>
        <v>0</v>
      </c>
      <c r="BD136" s="196">
        <v>0</v>
      </c>
      <c r="BE136" s="196">
        <v>0</v>
      </c>
      <c r="BF136" s="196" t="str">
        <f t="shared" si="69"/>
        <v>-</v>
      </c>
      <c r="BG136" s="196" t="str">
        <f t="shared" si="70"/>
        <v>-</v>
      </c>
      <c r="BH136" s="106" t="str">
        <f t="shared" si="71"/>
        <v>-</v>
      </c>
      <c r="BJ136" s="59"/>
    </row>
    <row r="137" spans="2:62" s="8" customFormat="1">
      <c r="B137" s="412"/>
      <c r="C137" s="419"/>
      <c r="D137" s="105" t="s">
        <v>145</v>
      </c>
      <c r="E137" s="110">
        <v>0</v>
      </c>
      <c r="F137" s="197">
        <f>IFERROR(E137/E139,"-")</f>
        <v>0</v>
      </c>
      <c r="G137" s="52">
        <v>0</v>
      </c>
      <c r="H137" s="52">
        <v>0</v>
      </c>
      <c r="I137" s="52" t="str">
        <f t="shared" si="48"/>
        <v>-</v>
      </c>
      <c r="J137" s="52" t="str">
        <f t="shared" si="49"/>
        <v>-</v>
      </c>
      <c r="K137" s="10" t="str">
        <f t="shared" si="50"/>
        <v>-</v>
      </c>
      <c r="L137" s="110">
        <v>0</v>
      </c>
      <c r="M137" s="197">
        <f>IFERROR(L137/L139,"-")</f>
        <v>0</v>
      </c>
      <c r="N137" s="52">
        <v>0</v>
      </c>
      <c r="O137" s="52">
        <v>0</v>
      </c>
      <c r="P137" s="52" t="str">
        <f t="shared" si="51"/>
        <v>-</v>
      </c>
      <c r="Q137" s="52" t="str">
        <f t="shared" si="52"/>
        <v>-</v>
      </c>
      <c r="R137" s="10" t="str">
        <f t="shared" si="53"/>
        <v>-</v>
      </c>
      <c r="S137" s="110">
        <v>0</v>
      </c>
      <c r="T137" s="197">
        <f>IFERROR(S137/S139,"-")</f>
        <v>0</v>
      </c>
      <c r="U137" s="52">
        <v>0</v>
      </c>
      <c r="V137" s="52">
        <v>0</v>
      </c>
      <c r="W137" s="52" t="str">
        <f t="shared" si="54"/>
        <v>-</v>
      </c>
      <c r="X137" s="52" t="str">
        <f t="shared" si="55"/>
        <v>-</v>
      </c>
      <c r="Y137" s="10" t="str">
        <f t="shared" si="56"/>
        <v>-</v>
      </c>
      <c r="Z137" s="110">
        <v>0</v>
      </c>
      <c r="AA137" s="197">
        <f>IFERROR(Z137/Z139,"-")</f>
        <v>0</v>
      </c>
      <c r="AB137" s="52">
        <v>0</v>
      </c>
      <c r="AC137" s="52">
        <v>0</v>
      </c>
      <c r="AD137" s="52" t="str">
        <f t="shared" si="57"/>
        <v>-</v>
      </c>
      <c r="AE137" s="52" t="str">
        <f t="shared" si="58"/>
        <v>-</v>
      </c>
      <c r="AF137" s="10" t="str">
        <f t="shared" si="59"/>
        <v>-</v>
      </c>
      <c r="AG137" s="110">
        <v>0</v>
      </c>
      <c r="AH137" s="197">
        <f>IFERROR(AG137/AG139,"-")</f>
        <v>0</v>
      </c>
      <c r="AI137" s="52">
        <v>0</v>
      </c>
      <c r="AJ137" s="52">
        <v>0</v>
      </c>
      <c r="AK137" s="52" t="str">
        <f t="shared" si="60"/>
        <v>-</v>
      </c>
      <c r="AL137" s="52" t="str">
        <f t="shared" si="61"/>
        <v>-</v>
      </c>
      <c r="AM137" s="10" t="str">
        <f t="shared" si="62"/>
        <v>-</v>
      </c>
      <c r="AN137" s="110">
        <v>0</v>
      </c>
      <c r="AO137" s="197">
        <f>IFERROR(AN137/AN139,"-")</f>
        <v>0</v>
      </c>
      <c r="AP137" s="52">
        <v>0</v>
      </c>
      <c r="AQ137" s="52">
        <v>0</v>
      </c>
      <c r="AR137" s="52" t="str">
        <f t="shared" si="63"/>
        <v>-</v>
      </c>
      <c r="AS137" s="52" t="str">
        <f t="shared" si="64"/>
        <v>-</v>
      </c>
      <c r="AT137" s="10" t="str">
        <f t="shared" si="65"/>
        <v>-</v>
      </c>
      <c r="AU137" s="110">
        <v>0</v>
      </c>
      <c r="AV137" s="197">
        <f>IFERROR(AU137/AU139,"-")</f>
        <v>0</v>
      </c>
      <c r="AW137" s="52">
        <v>0</v>
      </c>
      <c r="AX137" s="52">
        <v>0</v>
      </c>
      <c r="AY137" s="52" t="str">
        <f t="shared" si="66"/>
        <v>-</v>
      </c>
      <c r="AZ137" s="52" t="str">
        <f t="shared" si="67"/>
        <v>-</v>
      </c>
      <c r="BA137" s="10" t="str">
        <f t="shared" si="68"/>
        <v>-</v>
      </c>
      <c r="BB137" s="110">
        <v>0</v>
      </c>
      <c r="BC137" s="197">
        <f>IFERROR(BB137/BB139,"-")</f>
        <v>0</v>
      </c>
      <c r="BD137" s="52">
        <v>0</v>
      </c>
      <c r="BE137" s="52">
        <v>0</v>
      </c>
      <c r="BF137" s="52" t="str">
        <f t="shared" si="69"/>
        <v>-</v>
      </c>
      <c r="BG137" s="52" t="str">
        <f t="shared" si="70"/>
        <v>-</v>
      </c>
      <c r="BH137" s="10" t="str">
        <f t="shared" si="71"/>
        <v>-</v>
      </c>
      <c r="BJ137" s="59"/>
    </row>
    <row r="138" spans="2:62" s="8" customFormat="1">
      <c r="B138" s="412"/>
      <c r="C138" s="419"/>
      <c r="D138" s="108" t="s">
        <v>146</v>
      </c>
      <c r="E138" s="111">
        <v>0</v>
      </c>
      <c r="F138" s="198">
        <f>IFERROR(E138/E139,"-")</f>
        <v>0</v>
      </c>
      <c r="G138" s="98">
        <v>0</v>
      </c>
      <c r="H138" s="98">
        <v>0</v>
      </c>
      <c r="I138" s="98" t="str">
        <f t="shared" si="48"/>
        <v>-</v>
      </c>
      <c r="J138" s="98" t="str">
        <f t="shared" si="49"/>
        <v>-</v>
      </c>
      <c r="K138" s="26" t="str">
        <f t="shared" si="50"/>
        <v>-</v>
      </c>
      <c r="L138" s="111">
        <v>0</v>
      </c>
      <c r="M138" s="198">
        <f>IFERROR(L138/L139,"-")</f>
        <v>0</v>
      </c>
      <c r="N138" s="98">
        <v>0</v>
      </c>
      <c r="O138" s="98">
        <v>0</v>
      </c>
      <c r="P138" s="98" t="str">
        <f t="shared" si="51"/>
        <v>-</v>
      </c>
      <c r="Q138" s="98" t="str">
        <f t="shared" si="52"/>
        <v>-</v>
      </c>
      <c r="R138" s="26" t="str">
        <f t="shared" si="53"/>
        <v>-</v>
      </c>
      <c r="S138" s="111">
        <v>0</v>
      </c>
      <c r="T138" s="198">
        <f>IFERROR(S138/S139,"-")</f>
        <v>0</v>
      </c>
      <c r="U138" s="98">
        <v>0</v>
      </c>
      <c r="V138" s="98">
        <v>0</v>
      </c>
      <c r="W138" s="98" t="str">
        <f t="shared" si="54"/>
        <v>-</v>
      </c>
      <c r="X138" s="98" t="str">
        <f t="shared" si="55"/>
        <v>-</v>
      </c>
      <c r="Y138" s="26" t="str">
        <f t="shared" si="56"/>
        <v>-</v>
      </c>
      <c r="Z138" s="111">
        <v>0</v>
      </c>
      <c r="AA138" s="198">
        <f>IFERROR(Z138/Z139,"-")</f>
        <v>0</v>
      </c>
      <c r="AB138" s="98">
        <v>0</v>
      </c>
      <c r="AC138" s="98">
        <v>0</v>
      </c>
      <c r="AD138" s="98" t="str">
        <f t="shared" si="57"/>
        <v>-</v>
      </c>
      <c r="AE138" s="98" t="str">
        <f t="shared" si="58"/>
        <v>-</v>
      </c>
      <c r="AF138" s="26" t="str">
        <f t="shared" si="59"/>
        <v>-</v>
      </c>
      <c r="AG138" s="111">
        <v>0</v>
      </c>
      <c r="AH138" s="198">
        <f>IFERROR(AG138/AG139,"-")</f>
        <v>0</v>
      </c>
      <c r="AI138" s="98">
        <v>0</v>
      </c>
      <c r="AJ138" s="98">
        <v>0</v>
      </c>
      <c r="AK138" s="98" t="str">
        <f t="shared" si="60"/>
        <v>-</v>
      </c>
      <c r="AL138" s="98" t="str">
        <f t="shared" si="61"/>
        <v>-</v>
      </c>
      <c r="AM138" s="26" t="str">
        <f t="shared" si="62"/>
        <v>-</v>
      </c>
      <c r="AN138" s="111">
        <v>0</v>
      </c>
      <c r="AO138" s="198">
        <f>IFERROR(AN138/AN139,"-")</f>
        <v>0</v>
      </c>
      <c r="AP138" s="98">
        <v>0</v>
      </c>
      <c r="AQ138" s="98">
        <v>0</v>
      </c>
      <c r="AR138" s="98" t="str">
        <f t="shared" si="63"/>
        <v>-</v>
      </c>
      <c r="AS138" s="98" t="str">
        <f t="shared" si="64"/>
        <v>-</v>
      </c>
      <c r="AT138" s="26" t="str">
        <f t="shared" si="65"/>
        <v>-</v>
      </c>
      <c r="AU138" s="111">
        <v>0</v>
      </c>
      <c r="AV138" s="198">
        <f>IFERROR(AU138/AU139,"-")</f>
        <v>0</v>
      </c>
      <c r="AW138" s="98">
        <v>0</v>
      </c>
      <c r="AX138" s="98">
        <v>0</v>
      </c>
      <c r="AY138" s="98" t="str">
        <f t="shared" si="66"/>
        <v>-</v>
      </c>
      <c r="AZ138" s="98" t="str">
        <f t="shared" si="67"/>
        <v>-</v>
      </c>
      <c r="BA138" s="26" t="str">
        <f t="shared" si="68"/>
        <v>-</v>
      </c>
      <c r="BB138" s="111">
        <v>0</v>
      </c>
      <c r="BC138" s="198">
        <f>IFERROR(BB138/BB139,"-")</f>
        <v>0</v>
      </c>
      <c r="BD138" s="98">
        <v>0</v>
      </c>
      <c r="BE138" s="98">
        <v>0</v>
      </c>
      <c r="BF138" s="98" t="str">
        <f t="shared" si="69"/>
        <v>-</v>
      </c>
      <c r="BG138" s="98" t="str">
        <f t="shared" si="70"/>
        <v>-</v>
      </c>
      <c r="BH138" s="26" t="str">
        <f t="shared" si="71"/>
        <v>-</v>
      </c>
      <c r="BJ138" s="59"/>
    </row>
    <row r="139" spans="2:62" s="8" customFormat="1">
      <c r="B139" s="413"/>
      <c r="C139" s="420"/>
      <c r="D139" s="226" t="s">
        <v>64</v>
      </c>
      <c r="E139" s="112">
        <f>SUM(E131:E138)</f>
        <v>171</v>
      </c>
      <c r="F139" s="199">
        <f>IFERROR(E139/E139,"-")</f>
        <v>1</v>
      </c>
      <c r="G139" s="99">
        <f>SUM(G131:G138)</f>
        <v>0</v>
      </c>
      <c r="H139" s="99">
        <f>SUM(H131:H138)</f>
        <v>0</v>
      </c>
      <c r="I139" s="99">
        <f t="shared" si="48"/>
        <v>0</v>
      </c>
      <c r="J139" s="99" t="str">
        <f t="shared" si="49"/>
        <v>-</v>
      </c>
      <c r="K139" s="87">
        <f t="shared" si="50"/>
        <v>0</v>
      </c>
      <c r="L139" s="112">
        <f>SUM(L131:L138)</f>
        <v>1820</v>
      </c>
      <c r="M139" s="199">
        <f>IFERROR(L139/L139,"-")</f>
        <v>1</v>
      </c>
      <c r="N139" s="99">
        <f>SUM(N131:N138)</f>
        <v>57083</v>
      </c>
      <c r="O139" s="99">
        <f>SUM(O131:O138)</f>
        <v>1</v>
      </c>
      <c r="P139" s="99">
        <f t="shared" si="51"/>
        <v>31.364285714285714</v>
      </c>
      <c r="Q139" s="99">
        <f t="shared" si="52"/>
        <v>57083</v>
      </c>
      <c r="R139" s="87">
        <f t="shared" si="53"/>
        <v>5.4945054945054945E-4</v>
      </c>
      <c r="S139" s="112">
        <f>SUM(S131:S138)</f>
        <v>93</v>
      </c>
      <c r="T139" s="199">
        <f>IFERROR(S139/S139,"-")</f>
        <v>1</v>
      </c>
      <c r="U139" s="99">
        <f>SUM(U131:U138)</f>
        <v>0</v>
      </c>
      <c r="V139" s="99">
        <f>SUM(V131:V138)</f>
        <v>0</v>
      </c>
      <c r="W139" s="99">
        <f t="shared" si="54"/>
        <v>0</v>
      </c>
      <c r="X139" s="99" t="str">
        <f t="shared" si="55"/>
        <v>-</v>
      </c>
      <c r="Y139" s="87">
        <f t="shared" si="56"/>
        <v>0</v>
      </c>
      <c r="Z139" s="112">
        <f>SUM(Z131:Z138)</f>
        <v>218</v>
      </c>
      <c r="AA139" s="199">
        <f>IFERROR(Z139/Z139,"-")</f>
        <v>1</v>
      </c>
      <c r="AB139" s="99">
        <f>SUM(AB131:AB138)</f>
        <v>57083</v>
      </c>
      <c r="AC139" s="99">
        <f>SUM(AC131:AC138)</f>
        <v>1</v>
      </c>
      <c r="AD139" s="99">
        <f t="shared" si="57"/>
        <v>261.848623853211</v>
      </c>
      <c r="AE139" s="99">
        <f t="shared" si="58"/>
        <v>57083</v>
      </c>
      <c r="AF139" s="87">
        <f t="shared" si="59"/>
        <v>4.5871559633027525E-3</v>
      </c>
      <c r="AG139" s="112">
        <f>SUM(AG131:AG138)</f>
        <v>596</v>
      </c>
      <c r="AH139" s="199">
        <f>IFERROR(AG139/AG139,"-")</f>
        <v>1</v>
      </c>
      <c r="AI139" s="99">
        <f>SUM(AI131:AI138)</f>
        <v>0</v>
      </c>
      <c r="AJ139" s="99">
        <f>SUM(AJ131:AJ138)</f>
        <v>0</v>
      </c>
      <c r="AK139" s="99">
        <f t="shared" si="60"/>
        <v>0</v>
      </c>
      <c r="AL139" s="99" t="str">
        <f t="shared" si="61"/>
        <v>-</v>
      </c>
      <c r="AM139" s="87">
        <f t="shared" si="62"/>
        <v>0</v>
      </c>
      <c r="AN139" s="112">
        <f>SUM(AN131:AN138)</f>
        <v>913</v>
      </c>
      <c r="AO139" s="199">
        <f>IFERROR(AN139/AN139,"-")</f>
        <v>1</v>
      </c>
      <c r="AP139" s="99">
        <f>SUM(AP131:AP138)</f>
        <v>0</v>
      </c>
      <c r="AQ139" s="99">
        <f>SUM(AQ131:AQ138)</f>
        <v>0</v>
      </c>
      <c r="AR139" s="99">
        <f t="shared" si="63"/>
        <v>0</v>
      </c>
      <c r="AS139" s="99" t="str">
        <f t="shared" si="64"/>
        <v>-</v>
      </c>
      <c r="AT139" s="87">
        <f t="shared" si="65"/>
        <v>0</v>
      </c>
      <c r="AU139" s="112">
        <f>SUM(AU131:AU138)</f>
        <v>1</v>
      </c>
      <c r="AV139" s="199">
        <f>IFERROR(AU139/AU139,"-")</f>
        <v>1</v>
      </c>
      <c r="AW139" s="99">
        <f>SUM(AW131:AW138)</f>
        <v>0</v>
      </c>
      <c r="AX139" s="99">
        <f>SUM(AX131:AX138)</f>
        <v>0</v>
      </c>
      <c r="AY139" s="99">
        <f t="shared" si="66"/>
        <v>0</v>
      </c>
      <c r="AZ139" s="99" t="str">
        <f t="shared" si="67"/>
        <v>-</v>
      </c>
      <c r="BA139" s="87">
        <f t="shared" si="68"/>
        <v>0</v>
      </c>
      <c r="BB139" s="112">
        <f>SUM(BB131:BB138)</f>
        <v>899</v>
      </c>
      <c r="BC139" s="199">
        <f>IFERROR(BB139/BB139,"-")</f>
        <v>1</v>
      </c>
      <c r="BD139" s="99">
        <f>SUM(BD131:BD138)</f>
        <v>0</v>
      </c>
      <c r="BE139" s="99">
        <f>SUM(BE131:BE138)</f>
        <v>0</v>
      </c>
      <c r="BF139" s="99">
        <f t="shared" si="69"/>
        <v>0</v>
      </c>
      <c r="BG139" s="99" t="str">
        <f t="shared" si="70"/>
        <v>-</v>
      </c>
      <c r="BH139" s="87">
        <f t="shared" si="71"/>
        <v>0</v>
      </c>
      <c r="BJ139" s="59"/>
    </row>
    <row r="140" spans="2:62" s="8" customFormat="1">
      <c r="B140" s="411">
        <v>16</v>
      </c>
      <c r="C140" s="418" t="s">
        <v>53</v>
      </c>
      <c r="D140" s="105" t="s">
        <v>142</v>
      </c>
      <c r="E140" s="109">
        <v>102</v>
      </c>
      <c r="F140" s="195">
        <f>IFERROR(E140/E148,"-")</f>
        <v>1</v>
      </c>
      <c r="G140" s="196">
        <v>0</v>
      </c>
      <c r="H140" s="196">
        <v>0</v>
      </c>
      <c r="I140" s="196">
        <f t="shared" si="48"/>
        <v>0</v>
      </c>
      <c r="J140" s="196" t="str">
        <f t="shared" si="49"/>
        <v>-</v>
      </c>
      <c r="K140" s="106">
        <f t="shared" si="50"/>
        <v>0</v>
      </c>
      <c r="L140" s="109">
        <v>1127</v>
      </c>
      <c r="M140" s="195">
        <f>IFERROR(L140/L148,"-")</f>
        <v>0.99822852081488045</v>
      </c>
      <c r="N140" s="196">
        <v>0</v>
      </c>
      <c r="O140" s="196">
        <v>0</v>
      </c>
      <c r="P140" s="196">
        <f t="shared" si="51"/>
        <v>0</v>
      </c>
      <c r="Q140" s="196" t="str">
        <f t="shared" si="52"/>
        <v>-</v>
      </c>
      <c r="R140" s="106">
        <f t="shared" si="53"/>
        <v>0</v>
      </c>
      <c r="S140" s="109">
        <v>65</v>
      </c>
      <c r="T140" s="195">
        <f>IFERROR(S140/S148,"-")</f>
        <v>1</v>
      </c>
      <c r="U140" s="196">
        <v>0</v>
      </c>
      <c r="V140" s="196">
        <v>0</v>
      </c>
      <c r="W140" s="196">
        <f t="shared" si="54"/>
        <v>0</v>
      </c>
      <c r="X140" s="196" t="str">
        <f t="shared" si="55"/>
        <v>-</v>
      </c>
      <c r="Y140" s="106">
        <f t="shared" si="56"/>
        <v>0</v>
      </c>
      <c r="Z140" s="109">
        <v>129</v>
      </c>
      <c r="AA140" s="195">
        <f>IFERROR(Z140/Z148,"-")</f>
        <v>1</v>
      </c>
      <c r="AB140" s="196">
        <v>0</v>
      </c>
      <c r="AC140" s="196">
        <v>0</v>
      </c>
      <c r="AD140" s="196">
        <f t="shared" si="57"/>
        <v>0</v>
      </c>
      <c r="AE140" s="196" t="str">
        <f t="shared" si="58"/>
        <v>-</v>
      </c>
      <c r="AF140" s="106">
        <f t="shared" si="59"/>
        <v>0</v>
      </c>
      <c r="AG140" s="109">
        <v>390</v>
      </c>
      <c r="AH140" s="195">
        <f>IFERROR(AG140/AG148,"-")</f>
        <v>0.99744245524296671</v>
      </c>
      <c r="AI140" s="196">
        <v>0</v>
      </c>
      <c r="AJ140" s="196">
        <v>0</v>
      </c>
      <c r="AK140" s="196">
        <f t="shared" si="60"/>
        <v>0</v>
      </c>
      <c r="AL140" s="196" t="str">
        <f t="shared" si="61"/>
        <v>-</v>
      </c>
      <c r="AM140" s="106">
        <f t="shared" si="62"/>
        <v>0</v>
      </c>
      <c r="AN140" s="109">
        <v>543</v>
      </c>
      <c r="AO140" s="195">
        <f>IFERROR(AN140/AN148,"-")</f>
        <v>0.99816176470588236</v>
      </c>
      <c r="AP140" s="196">
        <v>0</v>
      </c>
      <c r="AQ140" s="196">
        <v>0</v>
      </c>
      <c r="AR140" s="196">
        <f t="shared" si="63"/>
        <v>0</v>
      </c>
      <c r="AS140" s="196" t="str">
        <f t="shared" si="64"/>
        <v>-</v>
      </c>
      <c r="AT140" s="106">
        <f t="shared" si="65"/>
        <v>0</v>
      </c>
      <c r="AU140" s="109">
        <v>0</v>
      </c>
      <c r="AV140" s="195" t="str">
        <f>IFERROR(AU140/AU148,"-")</f>
        <v>-</v>
      </c>
      <c r="AW140" s="196">
        <v>0</v>
      </c>
      <c r="AX140" s="196">
        <v>0</v>
      </c>
      <c r="AY140" s="196" t="str">
        <f t="shared" si="66"/>
        <v>-</v>
      </c>
      <c r="AZ140" s="196" t="str">
        <f t="shared" si="67"/>
        <v>-</v>
      </c>
      <c r="BA140" s="106" t="str">
        <f t="shared" si="68"/>
        <v>-</v>
      </c>
      <c r="BB140" s="109">
        <v>581</v>
      </c>
      <c r="BC140" s="195">
        <f>IFERROR(BB140/BB148,"-")</f>
        <v>1</v>
      </c>
      <c r="BD140" s="196">
        <v>0</v>
      </c>
      <c r="BE140" s="196">
        <v>0</v>
      </c>
      <c r="BF140" s="196">
        <f t="shared" si="69"/>
        <v>0</v>
      </c>
      <c r="BG140" s="196" t="str">
        <f t="shared" si="70"/>
        <v>-</v>
      </c>
      <c r="BH140" s="106">
        <f t="shared" si="71"/>
        <v>0</v>
      </c>
      <c r="BJ140" s="59"/>
    </row>
    <row r="141" spans="2:62" s="8" customFormat="1">
      <c r="B141" s="412"/>
      <c r="C141" s="419"/>
      <c r="D141" s="105" t="s">
        <v>139</v>
      </c>
      <c r="E141" s="110">
        <v>0</v>
      </c>
      <c r="F141" s="197">
        <f>IFERROR(E141/E148,"-")</f>
        <v>0</v>
      </c>
      <c r="G141" s="52">
        <v>0</v>
      </c>
      <c r="H141" s="52">
        <v>0</v>
      </c>
      <c r="I141" s="52" t="str">
        <f t="shared" si="48"/>
        <v>-</v>
      </c>
      <c r="J141" s="52" t="str">
        <f t="shared" si="49"/>
        <v>-</v>
      </c>
      <c r="K141" s="10" t="str">
        <f t="shared" si="50"/>
        <v>-</v>
      </c>
      <c r="L141" s="110">
        <v>2</v>
      </c>
      <c r="M141" s="197">
        <f>IFERROR(L141/L148,"-")</f>
        <v>1.7714791851195749E-3</v>
      </c>
      <c r="N141" s="52">
        <v>0</v>
      </c>
      <c r="O141" s="52">
        <v>0</v>
      </c>
      <c r="P141" s="52">
        <f t="shared" si="51"/>
        <v>0</v>
      </c>
      <c r="Q141" s="52" t="str">
        <f t="shared" si="52"/>
        <v>-</v>
      </c>
      <c r="R141" s="10">
        <f t="shared" si="53"/>
        <v>0</v>
      </c>
      <c r="S141" s="110">
        <v>0</v>
      </c>
      <c r="T141" s="197">
        <f>IFERROR(S141/S148,"-")</f>
        <v>0</v>
      </c>
      <c r="U141" s="52">
        <v>0</v>
      </c>
      <c r="V141" s="52">
        <v>0</v>
      </c>
      <c r="W141" s="52" t="str">
        <f t="shared" si="54"/>
        <v>-</v>
      </c>
      <c r="X141" s="52" t="str">
        <f t="shared" si="55"/>
        <v>-</v>
      </c>
      <c r="Y141" s="10" t="str">
        <f t="shared" si="56"/>
        <v>-</v>
      </c>
      <c r="Z141" s="110">
        <v>0</v>
      </c>
      <c r="AA141" s="197">
        <f>IFERROR(Z141/Z148,"-")</f>
        <v>0</v>
      </c>
      <c r="AB141" s="52">
        <v>0</v>
      </c>
      <c r="AC141" s="52">
        <v>0</v>
      </c>
      <c r="AD141" s="52" t="str">
        <f t="shared" si="57"/>
        <v>-</v>
      </c>
      <c r="AE141" s="52" t="str">
        <f t="shared" si="58"/>
        <v>-</v>
      </c>
      <c r="AF141" s="10" t="str">
        <f t="shared" si="59"/>
        <v>-</v>
      </c>
      <c r="AG141" s="110">
        <v>1</v>
      </c>
      <c r="AH141" s="197">
        <f>IFERROR(AG141/AG148,"-")</f>
        <v>2.5575447570332483E-3</v>
      </c>
      <c r="AI141" s="52">
        <v>0</v>
      </c>
      <c r="AJ141" s="52">
        <v>0</v>
      </c>
      <c r="AK141" s="52">
        <f t="shared" si="60"/>
        <v>0</v>
      </c>
      <c r="AL141" s="52" t="str">
        <f t="shared" si="61"/>
        <v>-</v>
      </c>
      <c r="AM141" s="10">
        <f t="shared" si="62"/>
        <v>0</v>
      </c>
      <c r="AN141" s="110">
        <v>1</v>
      </c>
      <c r="AO141" s="197">
        <f>IFERROR(AN141/AN148,"-")</f>
        <v>1.838235294117647E-3</v>
      </c>
      <c r="AP141" s="52">
        <v>0</v>
      </c>
      <c r="AQ141" s="52">
        <v>0</v>
      </c>
      <c r="AR141" s="52">
        <f t="shared" si="63"/>
        <v>0</v>
      </c>
      <c r="AS141" s="52" t="str">
        <f t="shared" si="64"/>
        <v>-</v>
      </c>
      <c r="AT141" s="10">
        <f t="shared" si="65"/>
        <v>0</v>
      </c>
      <c r="AU141" s="110">
        <v>0</v>
      </c>
      <c r="AV141" s="197" t="str">
        <f>IFERROR(AU141/AU148,"-")</f>
        <v>-</v>
      </c>
      <c r="AW141" s="52">
        <v>0</v>
      </c>
      <c r="AX141" s="52">
        <v>0</v>
      </c>
      <c r="AY141" s="52" t="str">
        <f t="shared" si="66"/>
        <v>-</v>
      </c>
      <c r="AZ141" s="52" t="str">
        <f t="shared" si="67"/>
        <v>-</v>
      </c>
      <c r="BA141" s="10" t="str">
        <f t="shared" si="68"/>
        <v>-</v>
      </c>
      <c r="BB141" s="110">
        <v>0</v>
      </c>
      <c r="BC141" s="197">
        <f>IFERROR(BB141/BB148,"-")</f>
        <v>0</v>
      </c>
      <c r="BD141" s="52">
        <v>0</v>
      </c>
      <c r="BE141" s="52">
        <v>0</v>
      </c>
      <c r="BF141" s="52" t="str">
        <f t="shared" si="69"/>
        <v>-</v>
      </c>
      <c r="BG141" s="52" t="str">
        <f t="shared" si="70"/>
        <v>-</v>
      </c>
      <c r="BH141" s="10" t="str">
        <f t="shared" si="71"/>
        <v>-</v>
      </c>
      <c r="BJ141" s="59"/>
    </row>
    <row r="142" spans="2:62" s="8" customFormat="1">
      <c r="B142" s="412"/>
      <c r="C142" s="419"/>
      <c r="D142" s="105" t="s">
        <v>140</v>
      </c>
      <c r="E142" s="110">
        <v>0</v>
      </c>
      <c r="F142" s="197">
        <f>IFERROR(E142/E148,"-")</f>
        <v>0</v>
      </c>
      <c r="G142" s="52">
        <v>0</v>
      </c>
      <c r="H142" s="52">
        <v>0</v>
      </c>
      <c r="I142" s="52" t="str">
        <f t="shared" ref="I142:I205" si="72">IFERROR(G142/E142,"-")</f>
        <v>-</v>
      </c>
      <c r="J142" s="52" t="str">
        <f t="shared" si="49"/>
        <v>-</v>
      </c>
      <c r="K142" s="10" t="str">
        <f t="shared" si="50"/>
        <v>-</v>
      </c>
      <c r="L142" s="110">
        <v>0</v>
      </c>
      <c r="M142" s="197">
        <f>IFERROR(L142/L148,"-")</f>
        <v>0</v>
      </c>
      <c r="N142" s="52">
        <v>0</v>
      </c>
      <c r="O142" s="52">
        <v>0</v>
      </c>
      <c r="P142" s="52" t="str">
        <f t="shared" si="51"/>
        <v>-</v>
      </c>
      <c r="Q142" s="52" t="str">
        <f t="shared" si="52"/>
        <v>-</v>
      </c>
      <c r="R142" s="10" t="str">
        <f t="shared" si="53"/>
        <v>-</v>
      </c>
      <c r="S142" s="110">
        <v>0</v>
      </c>
      <c r="T142" s="197">
        <f>IFERROR(S142/S148,"-")</f>
        <v>0</v>
      </c>
      <c r="U142" s="52">
        <v>0</v>
      </c>
      <c r="V142" s="52">
        <v>0</v>
      </c>
      <c r="W142" s="52" t="str">
        <f t="shared" si="54"/>
        <v>-</v>
      </c>
      <c r="X142" s="52" t="str">
        <f t="shared" si="55"/>
        <v>-</v>
      </c>
      <c r="Y142" s="10" t="str">
        <f t="shared" si="56"/>
        <v>-</v>
      </c>
      <c r="Z142" s="110">
        <v>0</v>
      </c>
      <c r="AA142" s="197">
        <f>IFERROR(Z142/Z148,"-")</f>
        <v>0</v>
      </c>
      <c r="AB142" s="52">
        <v>0</v>
      </c>
      <c r="AC142" s="52">
        <v>0</v>
      </c>
      <c r="AD142" s="52" t="str">
        <f t="shared" si="57"/>
        <v>-</v>
      </c>
      <c r="AE142" s="52" t="str">
        <f t="shared" si="58"/>
        <v>-</v>
      </c>
      <c r="AF142" s="10" t="str">
        <f t="shared" si="59"/>
        <v>-</v>
      </c>
      <c r="AG142" s="110">
        <v>0</v>
      </c>
      <c r="AH142" s="197">
        <f>IFERROR(AG142/AG148,"-")</f>
        <v>0</v>
      </c>
      <c r="AI142" s="52">
        <v>0</v>
      </c>
      <c r="AJ142" s="52">
        <v>0</v>
      </c>
      <c r="AK142" s="52" t="str">
        <f t="shared" si="60"/>
        <v>-</v>
      </c>
      <c r="AL142" s="52" t="str">
        <f t="shared" si="61"/>
        <v>-</v>
      </c>
      <c r="AM142" s="10" t="str">
        <f t="shared" si="62"/>
        <v>-</v>
      </c>
      <c r="AN142" s="110">
        <v>0</v>
      </c>
      <c r="AO142" s="197">
        <f>IFERROR(AN142/AN148,"-")</f>
        <v>0</v>
      </c>
      <c r="AP142" s="52">
        <v>0</v>
      </c>
      <c r="AQ142" s="52">
        <v>0</v>
      </c>
      <c r="AR142" s="52" t="str">
        <f t="shared" si="63"/>
        <v>-</v>
      </c>
      <c r="AS142" s="52" t="str">
        <f t="shared" si="64"/>
        <v>-</v>
      </c>
      <c r="AT142" s="10" t="str">
        <f t="shared" si="65"/>
        <v>-</v>
      </c>
      <c r="AU142" s="110">
        <v>0</v>
      </c>
      <c r="AV142" s="197" t="str">
        <f>IFERROR(AU142/AU148,"-")</f>
        <v>-</v>
      </c>
      <c r="AW142" s="52">
        <v>0</v>
      </c>
      <c r="AX142" s="52">
        <v>0</v>
      </c>
      <c r="AY142" s="52" t="str">
        <f t="shared" si="66"/>
        <v>-</v>
      </c>
      <c r="AZ142" s="52" t="str">
        <f t="shared" si="67"/>
        <v>-</v>
      </c>
      <c r="BA142" s="10" t="str">
        <f t="shared" si="68"/>
        <v>-</v>
      </c>
      <c r="BB142" s="110">
        <v>0</v>
      </c>
      <c r="BC142" s="197">
        <f>IFERROR(BB142/BB148,"-")</f>
        <v>0</v>
      </c>
      <c r="BD142" s="52">
        <v>0</v>
      </c>
      <c r="BE142" s="52">
        <v>0</v>
      </c>
      <c r="BF142" s="52" t="str">
        <f t="shared" si="69"/>
        <v>-</v>
      </c>
      <c r="BG142" s="52" t="str">
        <f t="shared" si="70"/>
        <v>-</v>
      </c>
      <c r="BH142" s="10" t="str">
        <f t="shared" si="71"/>
        <v>-</v>
      </c>
      <c r="BJ142" s="59"/>
    </row>
    <row r="143" spans="2:62" s="8" customFormat="1">
      <c r="B143" s="412"/>
      <c r="C143" s="419"/>
      <c r="D143" s="105" t="s">
        <v>141</v>
      </c>
      <c r="E143" s="109">
        <v>0</v>
      </c>
      <c r="F143" s="195">
        <f>IFERROR(E143/E148,"-")</f>
        <v>0</v>
      </c>
      <c r="G143" s="196">
        <v>0</v>
      </c>
      <c r="H143" s="196">
        <v>0</v>
      </c>
      <c r="I143" s="196" t="str">
        <f t="shared" si="72"/>
        <v>-</v>
      </c>
      <c r="J143" s="196" t="str">
        <f t="shared" si="49"/>
        <v>-</v>
      </c>
      <c r="K143" s="106" t="str">
        <f t="shared" si="50"/>
        <v>-</v>
      </c>
      <c r="L143" s="109">
        <v>0</v>
      </c>
      <c r="M143" s="195">
        <f>IFERROR(L143/L148,"-")</f>
        <v>0</v>
      </c>
      <c r="N143" s="196">
        <v>0</v>
      </c>
      <c r="O143" s="196">
        <v>0</v>
      </c>
      <c r="P143" s="196" t="str">
        <f t="shared" si="51"/>
        <v>-</v>
      </c>
      <c r="Q143" s="196" t="str">
        <f t="shared" si="52"/>
        <v>-</v>
      </c>
      <c r="R143" s="106" t="str">
        <f t="shared" si="53"/>
        <v>-</v>
      </c>
      <c r="S143" s="109">
        <v>0</v>
      </c>
      <c r="T143" s="195">
        <f>IFERROR(S143/S148,"-")</f>
        <v>0</v>
      </c>
      <c r="U143" s="196">
        <v>0</v>
      </c>
      <c r="V143" s="196">
        <v>0</v>
      </c>
      <c r="W143" s="196" t="str">
        <f t="shared" si="54"/>
        <v>-</v>
      </c>
      <c r="X143" s="196" t="str">
        <f t="shared" si="55"/>
        <v>-</v>
      </c>
      <c r="Y143" s="106" t="str">
        <f t="shared" si="56"/>
        <v>-</v>
      </c>
      <c r="Z143" s="109">
        <v>0</v>
      </c>
      <c r="AA143" s="195">
        <f>IFERROR(Z143/Z148,"-")</f>
        <v>0</v>
      </c>
      <c r="AB143" s="196">
        <v>0</v>
      </c>
      <c r="AC143" s="196">
        <v>0</v>
      </c>
      <c r="AD143" s="196" t="str">
        <f t="shared" si="57"/>
        <v>-</v>
      </c>
      <c r="AE143" s="196" t="str">
        <f t="shared" si="58"/>
        <v>-</v>
      </c>
      <c r="AF143" s="106" t="str">
        <f t="shared" si="59"/>
        <v>-</v>
      </c>
      <c r="AG143" s="109">
        <v>0</v>
      </c>
      <c r="AH143" s="195">
        <f>IFERROR(AG143/AG148,"-")</f>
        <v>0</v>
      </c>
      <c r="AI143" s="196">
        <v>0</v>
      </c>
      <c r="AJ143" s="196">
        <v>0</v>
      </c>
      <c r="AK143" s="196" t="str">
        <f t="shared" si="60"/>
        <v>-</v>
      </c>
      <c r="AL143" s="196" t="str">
        <f t="shared" si="61"/>
        <v>-</v>
      </c>
      <c r="AM143" s="106" t="str">
        <f t="shared" si="62"/>
        <v>-</v>
      </c>
      <c r="AN143" s="109">
        <v>0</v>
      </c>
      <c r="AO143" s="195">
        <f>IFERROR(AN143/AN148,"-")</f>
        <v>0</v>
      </c>
      <c r="AP143" s="196">
        <v>0</v>
      </c>
      <c r="AQ143" s="196">
        <v>0</v>
      </c>
      <c r="AR143" s="196" t="str">
        <f t="shared" si="63"/>
        <v>-</v>
      </c>
      <c r="AS143" s="196" t="str">
        <f t="shared" si="64"/>
        <v>-</v>
      </c>
      <c r="AT143" s="106" t="str">
        <f t="shared" si="65"/>
        <v>-</v>
      </c>
      <c r="AU143" s="109">
        <v>0</v>
      </c>
      <c r="AV143" s="195" t="str">
        <f>IFERROR(AU143/AU148,"-")</f>
        <v>-</v>
      </c>
      <c r="AW143" s="196">
        <v>0</v>
      </c>
      <c r="AX143" s="196">
        <v>0</v>
      </c>
      <c r="AY143" s="196" t="str">
        <f t="shared" si="66"/>
        <v>-</v>
      </c>
      <c r="AZ143" s="196" t="str">
        <f t="shared" si="67"/>
        <v>-</v>
      </c>
      <c r="BA143" s="106" t="str">
        <f t="shared" si="68"/>
        <v>-</v>
      </c>
      <c r="BB143" s="109">
        <v>0</v>
      </c>
      <c r="BC143" s="195">
        <f>IFERROR(BB143/BB148,"-")</f>
        <v>0</v>
      </c>
      <c r="BD143" s="196">
        <v>0</v>
      </c>
      <c r="BE143" s="196">
        <v>0</v>
      </c>
      <c r="BF143" s="196" t="str">
        <f t="shared" si="69"/>
        <v>-</v>
      </c>
      <c r="BG143" s="196" t="str">
        <f t="shared" si="70"/>
        <v>-</v>
      </c>
      <c r="BH143" s="106" t="str">
        <f t="shared" si="71"/>
        <v>-</v>
      </c>
      <c r="BJ143" s="59"/>
    </row>
    <row r="144" spans="2:62" s="8" customFormat="1">
      <c r="B144" s="412"/>
      <c r="C144" s="419"/>
      <c r="D144" s="105" t="s">
        <v>143</v>
      </c>
      <c r="E144" s="110">
        <v>0</v>
      </c>
      <c r="F144" s="197">
        <f>IFERROR(E144/E148,"-")</f>
        <v>0</v>
      </c>
      <c r="G144" s="52">
        <v>0</v>
      </c>
      <c r="H144" s="52">
        <v>0</v>
      </c>
      <c r="I144" s="52" t="str">
        <f t="shared" si="72"/>
        <v>-</v>
      </c>
      <c r="J144" s="52" t="str">
        <f t="shared" si="49"/>
        <v>-</v>
      </c>
      <c r="K144" s="10" t="str">
        <f t="shared" si="50"/>
        <v>-</v>
      </c>
      <c r="L144" s="110">
        <v>0</v>
      </c>
      <c r="M144" s="197">
        <f>IFERROR(L144/L148,"-")</f>
        <v>0</v>
      </c>
      <c r="N144" s="52">
        <v>0</v>
      </c>
      <c r="O144" s="52">
        <v>0</v>
      </c>
      <c r="P144" s="52" t="str">
        <f t="shared" si="51"/>
        <v>-</v>
      </c>
      <c r="Q144" s="52" t="str">
        <f t="shared" si="52"/>
        <v>-</v>
      </c>
      <c r="R144" s="10" t="str">
        <f t="shared" si="53"/>
        <v>-</v>
      </c>
      <c r="S144" s="110">
        <v>0</v>
      </c>
      <c r="T144" s="197">
        <f>IFERROR(S144/S148,"-")</f>
        <v>0</v>
      </c>
      <c r="U144" s="52">
        <v>0</v>
      </c>
      <c r="V144" s="52">
        <v>0</v>
      </c>
      <c r="W144" s="52" t="str">
        <f t="shared" si="54"/>
        <v>-</v>
      </c>
      <c r="X144" s="52" t="str">
        <f t="shared" si="55"/>
        <v>-</v>
      </c>
      <c r="Y144" s="10" t="str">
        <f t="shared" si="56"/>
        <v>-</v>
      </c>
      <c r="Z144" s="110">
        <v>0</v>
      </c>
      <c r="AA144" s="197">
        <f>IFERROR(Z144/Z148,"-")</f>
        <v>0</v>
      </c>
      <c r="AB144" s="52">
        <v>0</v>
      </c>
      <c r="AC144" s="52">
        <v>0</v>
      </c>
      <c r="AD144" s="52" t="str">
        <f t="shared" si="57"/>
        <v>-</v>
      </c>
      <c r="AE144" s="52" t="str">
        <f t="shared" si="58"/>
        <v>-</v>
      </c>
      <c r="AF144" s="10" t="str">
        <f t="shared" si="59"/>
        <v>-</v>
      </c>
      <c r="AG144" s="110">
        <v>0</v>
      </c>
      <c r="AH144" s="197">
        <f>IFERROR(AG144/AG148,"-")</f>
        <v>0</v>
      </c>
      <c r="AI144" s="52">
        <v>0</v>
      </c>
      <c r="AJ144" s="52">
        <v>0</v>
      </c>
      <c r="AK144" s="52" t="str">
        <f t="shared" si="60"/>
        <v>-</v>
      </c>
      <c r="AL144" s="52" t="str">
        <f t="shared" si="61"/>
        <v>-</v>
      </c>
      <c r="AM144" s="10" t="str">
        <f t="shared" si="62"/>
        <v>-</v>
      </c>
      <c r="AN144" s="110">
        <v>0</v>
      </c>
      <c r="AO144" s="197">
        <f>IFERROR(AN144/AN148,"-")</f>
        <v>0</v>
      </c>
      <c r="AP144" s="52">
        <v>0</v>
      </c>
      <c r="AQ144" s="52">
        <v>0</v>
      </c>
      <c r="AR144" s="52" t="str">
        <f t="shared" si="63"/>
        <v>-</v>
      </c>
      <c r="AS144" s="52" t="str">
        <f t="shared" si="64"/>
        <v>-</v>
      </c>
      <c r="AT144" s="10" t="str">
        <f t="shared" si="65"/>
        <v>-</v>
      </c>
      <c r="AU144" s="110">
        <v>0</v>
      </c>
      <c r="AV144" s="197" t="str">
        <f>IFERROR(AU144/AU148,"-")</f>
        <v>-</v>
      </c>
      <c r="AW144" s="52">
        <v>0</v>
      </c>
      <c r="AX144" s="52">
        <v>0</v>
      </c>
      <c r="AY144" s="52" t="str">
        <f t="shared" si="66"/>
        <v>-</v>
      </c>
      <c r="AZ144" s="52" t="str">
        <f t="shared" si="67"/>
        <v>-</v>
      </c>
      <c r="BA144" s="10" t="str">
        <f t="shared" si="68"/>
        <v>-</v>
      </c>
      <c r="BB144" s="110">
        <v>0</v>
      </c>
      <c r="BC144" s="197">
        <f>IFERROR(BB144/BB148,"-")</f>
        <v>0</v>
      </c>
      <c r="BD144" s="52">
        <v>0</v>
      </c>
      <c r="BE144" s="52">
        <v>0</v>
      </c>
      <c r="BF144" s="52" t="str">
        <f t="shared" si="69"/>
        <v>-</v>
      </c>
      <c r="BG144" s="52" t="str">
        <f t="shared" si="70"/>
        <v>-</v>
      </c>
      <c r="BH144" s="10" t="str">
        <f t="shared" si="71"/>
        <v>-</v>
      </c>
      <c r="BJ144" s="59"/>
    </row>
    <row r="145" spans="2:62" s="8" customFormat="1">
      <c r="B145" s="412"/>
      <c r="C145" s="419"/>
      <c r="D145" s="105" t="s">
        <v>144</v>
      </c>
      <c r="E145" s="109">
        <v>0</v>
      </c>
      <c r="F145" s="195">
        <f>IFERROR(E145/E148,"-")</f>
        <v>0</v>
      </c>
      <c r="G145" s="196">
        <v>0</v>
      </c>
      <c r="H145" s="196">
        <v>0</v>
      </c>
      <c r="I145" s="196" t="str">
        <f t="shared" si="72"/>
        <v>-</v>
      </c>
      <c r="J145" s="196" t="str">
        <f t="shared" si="49"/>
        <v>-</v>
      </c>
      <c r="K145" s="106" t="str">
        <f t="shared" si="50"/>
        <v>-</v>
      </c>
      <c r="L145" s="109">
        <v>0</v>
      </c>
      <c r="M145" s="195">
        <f>IFERROR(L145/L148,"-")</f>
        <v>0</v>
      </c>
      <c r="N145" s="196">
        <v>0</v>
      </c>
      <c r="O145" s="196">
        <v>0</v>
      </c>
      <c r="P145" s="196" t="str">
        <f t="shared" si="51"/>
        <v>-</v>
      </c>
      <c r="Q145" s="196" t="str">
        <f t="shared" si="52"/>
        <v>-</v>
      </c>
      <c r="R145" s="106" t="str">
        <f t="shared" si="53"/>
        <v>-</v>
      </c>
      <c r="S145" s="109">
        <v>0</v>
      </c>
      <c r="T145" s="195">
        <f>IFERROR(S145/S148,"-")</f>
        <v>0</v>
      </c>
      <c r="U145" s="196">
        <v>0</v>
      </c>
      <c r="V145" s="196">
        <v>0</v>
      </c>
      <c r="W145" s="196" t="str">
        <f t="shared" si="54"/>
        <v>-</v>
      </c>
      <c r="X145" s="196" t="str">
        <f t="shared" si="55"/>
        <v>-</v>
      </c>
      <c r="Y145" s="106" t="str">
        <f t="shared" si="56"/>
        <v>-</v>
      </c>
      <c r="Z145" s="109">
        <v>0</v>
      </c>
      <c r="AA145" s="195">
        <f>IFERROR(Z145/Z148,"-")</f>
        <v>0</v>
      </c>
      <c r="AB145" s="196">
        <v>0</v>
      </c>
      <c r="AC145" s="196">
        <v>0</v>
      </c>
      <c r="AD145" s="196" t="str">
        <f t="shared" si="57"/>
        <v>-</v>
      </c>
      <c r="AE145" s="196" t="str">
        <f t="shared" si="58"/>
        <v>-</v>
      </c>
      <c r="AF145" s="106" t="str">
        <f t="shared" si="59"/>
        <v>-</v>
      </c>
      <c r="AG145" s="109">
        <v>0</v>
      </c>
      <c r="AH145" s="195">
        <f>IFERROR(AG145/AG148,"-")</f>
        <v>0</v>
      </c>
      <c r="AI145" s="196">
        <v>0</v>
      </c>
      <c r="AJ145" s="196">
        <v>0</v>
      </c>
      <c r="AK145" s="196" t="str">
        <f t="shared" si="60"/>
        <v>-</v>
      </c>
      <c r="AL145" s="196" t="str">
        <f t="shared" si="61"/>
        <v>-</v>
      </c>
      <c r="AM145" s="106" t="str">
        <f t="shared" si="62"/>
        <v>-</v>
      </c>
      <c r="AN145" s="109">
        <v>0</v>
      </c>
      <c r="AO145" s="195">
        <f>IFERROR(AN145/AN148,"-")</f>
        <v>0</v>
      </c>
      <c r="AP145" s="196">
        <v>0</v>
      </c>
      <c r="AQ145" s="196">
        <v>0</v>
      </c>
      <c r="AR145" s="196" t="str">
        <f t="shared" si="63"/>
        <v>-</v>
      </c>
      <c r="AS145" s="196" t="str">
        <f t="shared" si="64"/>
        <v>-</v>
      </c>
      <c r="AT145" s="106" t="str">
        <f t="shared" si="65"/>
        <v>-</v>
      </c>
      <c r="AU145" s="109">
        <v>0</v>
      </c>
      <c r="AV145" s="195" t="str">
        <f>IFERROR(AU145/AU148,"-")</f>
        <v>-</v>
      </c>
      <c r="AW145" s="196">
        <v>0</v>
      </c>
      <c r="AX145" s="196">
        <v>0</v>
      </c>
      <c r="AY145" s="196" t="str">
        <f t="shared" si="66"/>
        <v>-</v>
      </c>
      <c r="AZ145" s="196" t="str">
        <f t="shared" si="67"/>
        <v>-</v>
      </c>
      <c r="BA145" s="106" t="str">
        <f t="shared" si="68"/>
        <v>-</v>
      </c>
      <c r="BB145" s="109">
        <v>0</v>
      </c>
      <c r="BC145" s="195">
        <f>IFERROR(BB145/BB148,"-")</f>
        <v>0</v>
      </c>
      <c r="BD145" s="196">
        <v>0</v>
      </c>
      <c r="BE145" s="196">
        <v>0</v>
      </c>
      <c r="BF145" s="196" t="str">
        <f t="shared" si="69"/>
        <v>-</v>
      </c>
      <c r="BG145" s="196" t="str">
        <f t="shared" si="70"/>
        <v>-</v>
      </c>
      <c r="BH145" s="106" t="str">
        <f t="shared" si="71"/>
        <v>-</v>
      </c>
      <c r="BJ145" s="59"/>
    </row>
    <row r="146" spans="2:62" s="8" customFormat="1">
      <c r="B146" s="412"/>
      <c r="C146" s="419"/>
      <c r="D146" s="105" t="s">
        <v>145</v>
      </c>
      <c r="E146" s="110">
        <v>0</v>
      </c>
      <c r="F146" s="197">
        <f>IFERROR(E146/E148,"-")</f>
        <v>0</v>
      </c>
      <c r="G146" s="52">
        <v>0</v>
      </c>
      <c r="H146" s="52">
        <v>0</v>
      </c>
      <c r="I146" s="52" t="str">
        <f t="shared" si="72"/>
        <v>-</v>
      </c>
      <c r="J146" s="52" t="str">
        <f t="shared" si="49"/>
        <v>-</v>
      </c>
      <c r="K146" s="10" t="str">
        <f t="shared" si="50"/>
        <v>-</v>
      </c>
      <c r="L146" s="110">
        <v>0</v>
      </c>
      <c r="M146" s="197">
        <f>IFERROR(L146/L148,"-")</f>
        <v>0</v>
      </c>
      <c r="N146" s="52">
        <v>0</v>
      </c>
      <c r="O146" s="52">
        <v>0</v>
      </c>
      <c r="P146" s="52" t="str">
        <f t="shared" si="51"/>
        <v>-</v>
      </c>
      <c r="Q146" s="52" t="str">
        <f t="shared" si="52"/>
        <v>-</v>
      </c>
      <c r="R146" s="10" t="str">
        <f t="shared" si="53"/>
        <v>-</v>
      </c>
      <c r="S146" s="110">
        <v>0</v>
      </c>
      <c r="T146" s="197">
        <f>IFERROR(S146/S148,"-")</f>
        <v>0</v>
      </c>
      <c r="U146" s="52">
        <v>0</v>
      </c>
      <c r="V146" s="52">
        <v>0</v>
      </c>
      <c r="W146" s="52" t="str">
        <f t="shared" si="54"/>
        <v>-</v>
      </c>
      <c r="X146" s="52" t="str">
        <f t="shared" si="55"/>
        <v>-</v>
      </c>
      <c r="Y146" s="10" t="str">
        <f t="shared" si="56"/>
        <v>-</v>
      </c>
      <c r="Z146" s="110">
        <v>0</v>
      </c>
      <c r="AA146" s="197">
        <f>IFERROR(Z146/Z148,"-")</f>
        <v>0</v>
      </c>
      <c r="AB146" s="52">
        <v>0</v>
      </c>
      <c r="AC146" s="52">
        <v>0</v>
      </c>
      <c r="AD146" s="52" t="str">
        <f t="shared" si="57"/>
        <v>-</v>
      </c>
      <c r="AE146" s="52" t="str">
        <f t="shared" si="58"/>
        <v>-</v>
      </c>
      <c r="AF146" s="10" t="str">
        <f t="shared" si="59"/>
        <v>-</v>
      </c>
      <c r="AG146" s="110">
        <v>0</v>
      </c>
      <c r="AH146" s="197">
        <f>IFERROR(AG146/AG148,"-")</f>
        <v>0</v>
      </c>
      <c r="AI146" s="52">
        <v>0</v>
      </c>
      <c r="AJ146" s="52">
        <v>0</v>
      </c>
      <c r="AK146" s="52" t="str">
        <f t="shared" si="60"/>
        <v>-</v>
      </c>
      <c r="AL146" s="52" t="str">
        <f t="shared" si="61"/>
        <v>-</v>
      </c>
      <c r="AM146" s="10" t="str">
        <f t="shared" si="62"/>
        <v>-</v>
      </c>
      <c r="AN146" s="110">
        <v>0</v>
      </c>
      <c r="AO146" s="197">
        <f>IFERROR(AN146/AN148,"-")</f>
        <v>0</v>
      </c>
      <c r="AP146" s="52">
        <v>0</v>
      </c>
      <c r="AQ146" s="52">
        <v>0</v>
      </c>
      <c r="AR146" s="52" t="str">
        <f t="shared" si="63"/>
        <v>-</v>
      </c>
      <c r="AS146" s="52" t="str">
        <f t="shared" si="64"/>
        <v>-</v>
      </c>
      <c r="AT146" s="10" t="str">
        <f t="shared" si="65"/>
        <v>-</v>
      </c>
      <c r="AU146" s="110">
        <v>0</v>
      </c>
      <c r="AV146" s="197" t="str">
        <f>IFERROR(AU146/AU148,"-")</f>
        <v>-</v>
      </c>
      <c r="AW146" s="52">
        <v>0</v>
      </c>
      <c r="AX146" s="52">
        <v>0</v>
      </c>
      <c r="AY146" s="52" t="str">
        <f t="shared" si="66"/>
        <v>-</v>
      </c>
      <c r="AZ146" s="52" t="str">
        <f t="shared" si="67"/>
        <v>-</v>
      </c>
      <c r="BA146" s="10" t="str">
        <f t="shared" si="68"/>
        <v>-</v>
      </c>
      <c r="BB146" s="110">
        <v>0</v>
      </c>
      <c r="BC146" s="197">
        <f>IFERROR(BB146/BB148,"-")</f>
        <v>0</v>
      </c>
      <c r="BD146" s="52">
        <v>0</v>
      </c>
      <c r="BE146" s="52">
        <v>0</v>
      </c>
      <c r="BF146" s="52" t="str">
        <f t="shared" si="69"/>
        <v>-</v>
      </c>
      <c r="BG146" s="52" t="str">
        <f t="shared" si="70"/>
        <v>-</v>
      </c>
      <c r="BH146" s="10" t="str">
        <f t="shared" si="71"/>
        <v>-</v>
      </c>
      <c r="BJ146" s="59"/>
    </row>
    <row r="147" spans="2:62" s="8" customFormat="1">
      <c r="B147" s="412"/>
      <c r="C147" s="419"/>
      <c r="D147" s="108" t="s">
        <v>146</v>
      </c>
      <c r="E147" s="111">
        <v>0</v>
      </c>
      <c r="F147" s="198">
        <f>IFERROR(E147/E148,"-")</f>
        <v>0</v>
      </c>
      <c r="G147" s="98">
        <v>0</v>
      </c>
      <c r="H147" s="98">
        <v>0</v>
      </c>
      <c r="I147" s="98" t="str">
        <f t="shared" si="72"/>
        <v>-</v>
      </c>
      <c r="J147" s="98" t="str">
        <f t="shared" si="49"/>
        <v>-</v>
      </c>
      <c r="K147" s="26" t="str">
        <f t="shared" si="50"/>
        <v>-</v>
      </c>
      <c r="L147" s="111">
        <v>0</v>
      </c>
      <c r="M147" s="198">
        <f>IFERROR(L147/L148,"-")</f>
        <v>0</v>
      </c>
      <c r="N147" s="98">
        <v>0</v>
      </c>
      <c r="O147" s="98">
        <v>0</v>
      </c>
      <c r="P147" s="98" t="str">
        <f t="shared" si="51"/>
        <v>-</v>
      </c>
      <c r="Q147" s="98" t="str">
        <f t="shared" si="52"/>
        <v>-</v>
      </c>
      <c r="R147" s="26" t="str">
        <f t="shared" si="53"/>
        <v>-</v>
      </c>
      <c r="S147" s="111">
        <v>0</v>
      </c>
      <c r="T147" s="198">
        <f>IFERROR(S147/S148,"-")</f>
        <v>0</v>
      </c>
      <c r="U147" s="98">
        <v>0</v>
      </c>
      <c r="V147" s="98">
        <v>0</v>
      </c>
      <c r="W147" s="98" t="str">
        <f t="shared" si="54"/>
        <v>-</v>
      </c>
      <c r="X147" s="98" t="str">
        <f t="shared" si="55"/>
        <v>-</v>
      </c>
      <c r="Y147" s="26" t="str">
        <f t="shared" si="56"/>
        <v>-</v>
      </c>
      <c r="Z147" s="111">
        <v>0</v>
      </c>
      <c r="AA147" s="198">
        <f>IFERROR(Z147/Z148,"-")</f>
        <v>0</v>
      </c>
      <c r="AB147" s="98">
        <v>0</v>
      </c>
      <c r="AC147" s="98">
        <v>0</v>
      </c>
      <c r="AD147" s="98" t="str">
        <f t="shared" si="57"/>
        <v>-</v>
      </c>
      <c r="AE147" s="98" t="str">
        <f t="shared" si="58"/>
        <v>-</v>
      </c>
      <c r="AF147" s="26" t="str">
        <f t="shared" si="59"/>
        <v>-</v>
      </c>
      <c r="AG147" s="111">
        <v>0</v>
      </c>
      <c r="AH147" s="198">
        <f>IFERROR(AG147/AG148,"-")</f>
        <v>0</v>
      </c>
      <c r="AI147" s="98">
        <v>0</v>
      </c>
      <c r="AJ147" s="98">
        <v>0</v>
      </c>
      <c r="AK147" s="98" t="str">
        <f t="shared" si="60"/>
        <v>-</v>
      </c>
      <c r="AL147" s="98" t="str">
        <f t="shared" si="61"/>
        <v>-</v>
      </c>
      <c r="AM147" s="26" t="str">
        <f t="shared" si="62"/>
        <v>-</v>
      </c>
      <c r="AN147" s="111">
        <v>0</v>
      </c>
      <c r="AO147" s="198">
        <f>IFERROR(AN147/AN148,"-")</f>
        <v>0</v>
      </c>
      <c r="AP147" s="98">
        <v>0</v>
      </c>
      <c r="AQ147" s="98">
        <v>0</v>
      </c>
      <c r="AR147" s="98" t="str">
        <f t="shared" si="63"/>
        <v>-</v>
      </c>
      <c r="AS147" s="98" t="str">
        <f t="shared" si="64"/>
        <v>-</v>
      </c>
      <c r="AT147" s="26" t="str">
        <f t="shared" si="65"/>
        <v>-</v>
      </c>
      <c r="AU147" s="111">
        <v>0</v>
      </c>
      <c r="AV147" s="198" t="str">
        <f>IFERROR(AU147/AU148,"-")</f>
        <v>-</v>
      </c>
      <c r="AW147" s="98">
        <v>0</v>
      </c>
      <c r="AX147" s="98">
        <v>0</v>
      </c>
      <c r="AY147" s="98" t="str">
        <f t="shared" si="66"/>
        <v>-</v>
      </c>
      <c r="AZ147" s="98" t="str">
        <f t="shared" si="67"/>
        <v>-</v>
      </c>
      <c r="BA147" s="26" t="str">
        <f t="shared" si="68"/>
        <v>-</v>
      </c>
      <c r="BB147" s="111">
        <v>0</v>
      </c>
      <c r="BC147" s="198">
        <f>IFERROR(BB147/BB148,"-")</f>
        <v>0</v>
      </c>
      <c r="BD147" s="98">
        <v>0</v>
      </c>
      <c r="BE147" s="98">
        <v>0</v>
      </c>
      <c r="BF147" s="98" t="str">
        <f t="shared" si="69"/>
        <v>-</v>
      </c>
      <c r="BG147" s="98" t="str">
        <f t="shared" si="70"/>
        <v>-</v>
      </c>
      <c r="BH147" s="26" t="str">
        <f t="shared" si="71"/>
        <v>-</v>
      </c>
      <c r="BJ147" s="59"/>
    </row>
    <row r="148" spans="2:62" s="8" customFormat="1">
      <c r="B148" s="413"/>
      <c r="C148" s="420"/>
      <c r="D148" s="226" t="s">
        <v>64</v>
      </c>
      <c r="E148" s="112">
        <f>SUM(E140:E147)</f>
        <v>102</v>
      </c>
      <c r="F148" s="199">
        <f>IFERROR(E148/E148,"-")</f>
        <v>1</v>
      </c>
      <c r="G148" s="99">
        <f>SUM(G140:G147)</f>
        <v>0</v>
      </c>
      <c r="H148" s="99">
        <f>SUM(H140:H147)</f>
        <v>0</v>
      </c>
      <c r="I148" s="99">
        <f t="shared" si="72"/>
        <v>0</v>
      </c>
      <c r="J148" s="99" t="str">
        <f t="shared" si="49"/>
        <v>-</v>
      </c>
      <c r="K148" s="87">
        <f t="shared" si="50"/>
        <v>0</v>
      </c>
      <c r="L148" s="112">
        <f>SUM(L140:L147)</f>
        <v>1129</v>
      </c>
      <c r="M148" s="199">
        <f>IFERROR(L148/L148,"-")</f>
        <v>1</v>
      </c>
      <c r="N148" s="99">
        <f>SUM(N140:N147)</f>
        <v>0</v>
      </c>
      <c r="O148" s="99">
        <f>SUM(O140:O147)</f>
        <v>0</v>
      </c>
      <c r="P148" s="99">
        <f t="shared" si="51"/>
        <v>0</v>
      </c>
      <c r="Q148" s="99" t="str">
        <f t="shared" si="52"/>
        <v>-</v>
      </c>
      <c r="R148" s="87">
        <f t="shared" si="53"/>
        <v>0</v>
      </c>
      <c r="S148" s="112">
        <f>SUM(S140:S147)</f>
        <v>65</v>
      </c>
      <c r="T148" s="199">
        <f>IFERROR(S148/S148,"-")</f>
        <v>1</v>
      </c>
      <c r="U148" s="99">
        <f>SUM(U140:U147)</f>
        <v>0</v>
      </c>
      <c r="V148" s="99">
        <f>SUM(V140:V147)</f>
        <v>0</v>
      </c>
      <c r="W148" s="99">
        <f t="shared" si="54"/>
        <v>0</v>
      </c>
      <c r="X148" s="99" t="str">
        <f t="shared" si="55"/>
        <v>-</v>
      </c>
      <c r="Y148" s="87">
        <f t="shared" si="56"/>
        <v>0</v>
      </c>
      <c r="Z148" s="112">
        <f>SUM(Z140:Z147)</f>
        <v>129</v>
      </c>
      <c r="AA148" s="199">
        <f>IFERROR(Z148/Z148,"-")</f>
        <v>1</v>
      </c>
      <c r="AB148" s="99">
        <f>SUM(AB140:AB147)</f>
        <v>0</v>
      </c>
      <c r="AC148" s="99">
        <f>SUM(AC140:AC147)</f>
        <v>0</v>
      </c>
      <c r="AD148" s="99">
        <f t="shared" si="57"/>
        <v>0</v>
      </c>
      <c r="AE148" s="99" t="str">
        <f t="shared" si="58"/>
        <v>-</v>
      </c>
      <c r="AF148" s="87">
        <f t="shared" si="59"/>
        <v>0</v>
      </c>
      <c r="AG148" s="112">
        <f>SUM(AG140:AG147)</f>
        <v>391</v>
      </c>
      <c r="AH148" s="199">
        <f>IFERROR(AG148/AG148,"-")</f>
        <v>1</v>
      </c>
      <c r="AI148" s="99">
        <f>SUM(AI140:AI147)</f>
        <v>0</v>
      </c>
      <c r="AJ148" s="99">
        <f>SUM(AJ140:AJ147)</f>
        <v>0</v>
      </c>
      <c r="AK148" s="99">
        <f t="shared" si="60"/>
        <v>0</v>
      </c>
      <c r="AL148" s="99" t="str">
        <f t="shared" si="61"/>
        <v>-</v>
      </c>
      <c r="AM148" s="87">
        <f t="shared" si="62"/>
        <v>0</v>
      </c>
      <c r="AN148" s="112">
        <f>SUM(AN140:AN147)</f>
        <v>544</v>
      </c>
      <c r="AO148" s="199">
        <f>IFERROR(AN148/AN148,"-")</f>
        <v>1</v>
      </c>
      <c r="AP148" s="99">
        <f>SUM(AP140:AP147)</f>
        <v>0</v>
      </c>
      <c r="AQ148" s="99">
        <f>SUM(AQ140:AQ147)</f>
        <v>0</v>
      </c>
      <c r="AR148" s="99">
        <f t="shared" si="63"/>
        <v>0</v>
      </c>
      <c r="AS148" s="99" t="str">
        <f t="shared" si="64"/>
        <v>-</v>
      </c>
      <c r="AT148" s="87">
        <f t="shared" si="65"/>
        <v>0</v>
      </c>
      <c r="AU148" s="112">
        <f>SUM(AU140:AU147)</f>
        <v>0</v>
      </c>
      <c r="AV148" s="199" t="str">
        <f>IFERROR(AU148/AU148,"-")</f>
        <v>-</v>
      </c>
      <c r="AW148" s="99">
        <f>SUM(AW140:AW147)</f>
        <v>0</v>
      </c>
      <c r="AX148" s="99">
        <f>SUM(AX140:AX147)</f>
        <v>0</v>
      </c>
      <c r="AY148" s="99" t="str">
        <f t="shared" si="66"/>
        <v>-</v>
      </c>
      <c r="AZ148" s="99" t="str">
        <f t="shared" si="67"/>
        <v>-</v>
      </c>
      <c r="BA148" s="87" t="str">
        <f t="shared" si="68"/>
        <v>-</v>
      </c>
      <c r="BB148" s="112">
        <f>SUM(BB140:BB147)</f>
        <v>581</v>
      </c>
      <c r="BC148" s="199">
        <f>IFERROR(BB148/BB148,"-")</f>
        <v>1</v>
      </c>
      <c r="BD148" s="99">
        <f>SUM(BD140:BD147)</f>
        <v>0</v>
      </c>
      <c r="BE148" s="99">
        <f>SUM(BE140:BE147)</f>
        <v>0</v>
      </c>
      <c r="BF148" s="99">
        <f t="shared" si="69"/>
        <v>0</v>
      </c>
      <c r="BG148" s="99" t="str">
        <f t="shared" si="70"/>
        <v>-</v>
      </c>
      <c r="BH148" s="87">
        <f t="shared" si="71"/>
        <v>0</v>
      </c>
      <c r="BJ148" s="59"/>
    </row>
    <row r="149" spans="2:62" s="8" customFormat="1">
      <c r="B149" s="411">
        <v>17</v>
      </c>
      <c r="C149" s="418" t="s">
        <v>91</v>
      </c>
      <c r="D149" s="105" t="s">
        <v>142</v>
      </c>
      <c r="E149" s="109">
        <v>195</v>
      </c>
      <c r="F149" s="195">
        <f>IFERROR(E149/E157,"-")</f>
        <v>1</v>
      </c>
      <c r="G149" s="196">
        <v>0</v>
      </c>
      <c r="H149" s="196">
        <v>0</v>
      </c>
      <c r="I149" s="196">
        <f t="shared" si="72"/>
        <v>0</v>
      </c>
      <c r="J149" s="196" t="str">
        <f t="shared" si="49"/>
        <v>-</v>
      </c>
      <c r="K149" s="106">
        <f t="shared" si="50"/>
        <v>0</v>
      </c>
      <c r="L149" s="109">
        <v>1701</v>
      </c>
      <c r="M149" s="195">
        <f>IFERROR(L149/L157,"-")</f>
        <v>1</v>
      </c>
      <c r="N149" s="196">
        <v>0</v>
      </c>
      <c r="O149" s="196">
        <v>0</v>
      </c>
      <c r="P149" s="196">
        <f t="shared" si="51"/>
        <v>0</v>
      </c>
      <c r="Q149" s="196" t="str">
        <f t="shared" si="52"/>
        <v>-</v>
      </c>
      <c r="R149" s="106">
        <f t="shared" si="53"/>
        <v>0</v>
      </c>
      <c r="S149" s="109">
        <v>87</v>
      </c>
      <c r="T149" s="195">
        <f>IFERROR(S149/S157,"-")</f>
        <v>1</v>
      </c>
      <c r="U149" s="196">
        <v>0</v>
      </c>
      <c r="V149" s="196">
        <v>0</v>
      </c>
      <c r="W149" s="196">
        <f t="shared" si="54"/>
        <v>0</v>
      </c>
      <c r="X149" s="196" t="str">
        <f t="shared" si="55"/>
        <v>-</v>
      </c>
      <c r="Y149" s="106">
        <f t="shared" si="56"/>
        <v>0</v>
      </c>
      <c r="Z149" s="109">
        <v>166</v>
      </c>
      <c r="AA149" s="195">
        <f>IFERROR(Z149/Z157,"-")</f>
        <v>1</v>
      </c>
      <c r="AB149" s="196">
        <v>0</v>
      </c>
      <c r="AC149" s="196">
        <v>0</v>
      </c>
      <c r="AD149" s="196">
        <f t="shared" si="57"/>
        <v>0</v>
      </c>
      <c r="AE149" s="196" t="str">
        <f t="shared" si="58"/>
        <v>-</v>
      </c>
      <c r="AF149" s="106">
        <f t="shared" si="59"/>
        <v>0</v>
      </c>
      <c r="AG149" s="109">
        <v>651</v>
      </c>
      <c r="AH149" s="195">
        <f>IFERROR(AG149/AG157,"-")</f>
        <v>1</v>
      </c>
      <c r="AI149" s="196">
        <v>0</v>
      </c>
      <c r="AJ149" s="196">
        <v>0</v>
      </c>
      <c r="AK149" s="196">
        <f t="shared" si="60"/>
        <v>0</v>
      </c>
      <c r="AL149" s="196" t="str">
        <f t="shared" si="61"/>
        <v>-</v>
      </c>
      <c r="AM149" s="106">
        <f t="shared" si="62"/>
        <v>0</v>
      </c>
      <c r="AN149" s="109">
        <v>797</v>
      </c>
      <c r="AO149" s="195">
        <f>IFERROR(AN149/AN157,"-")</f>
        <v>1</v>
      </c>
      <c r="AP149" s="196">
        <v>0</v>
      </c>
      <c r="AQ149" s="196">
        <v>0</v>
      </c>
      <c r="AR149" s="196">
        <f t="shared" si="63"/>
        <v>0</v>
      </c>
      <c r="AS149" s="196" t="str">
        <f t="shared" si="64"/>
        <v>-</v>
      </c>
      <c r="AT149" s="106">
        <f t="shared" si="65"/>
        <v>0</v>
      </c>
      <c r="AU149" s="109">
        <v>0</v>
      </c>
      <c r="AV149" s="195" t="str">
        <f>IFERROR(AU149/AU157,"-")</f>
        <v>-</v>
      </c>
      <c r="AW149" s="196">
        <v>0</v>
      </c>
      <c r="AX149" s="196">
        <v>0</v>
      </c>
      <c r="AY149" s="196" t="str">
        <f t="shared" si="66"/>
        <v>-</v>
      </c>
      <c r="AZ149" s="196" t="str">
        <f t="shared" si="67"/>
        <v>-</v>
      </c>
      <c r="BA149" s="106" t="str">
        <f t="shared" si="68"/>
        <v>-</v>
      </c>
      <c r="BB149" s="109">
        <v>821</v>
      </c>
      <c r="BC149" s="195">
        <f>IFERROR(BB149/BB157,"-")</f>
        <v>1</v>
      </c>
      <c r="BD149" s="196">
        <v>0</v>
      </c>
      <c r="BE149" s="196">
        <v>0</v>
      </c>
      <c r="BF149" s="196">
        <f t="shared" si="69"/>
        <v>0</v>
      </c>
      <c r="BG149" s="196" t="str">
        <f t="shared" si="70"/>
        <v>-</v>
      </c>
      <c r="BH149" s="106">
        <f t="shared" si="71"/>
        <v>0</v>
      </c>
      <c r="BJ149" s="59"/>
    </row>
    <row r="150" spans="2:62" s="8" customFormat="1">
      <c r="B150" s="412"/>
      <c r="C150" s="419"/>
      <c r="D150" s="105" t="s">
        <v>139</v>
      </c>
      <c r="E150" s="110">
        <v>0</v>
      </c>
      <c r="F150" s="197">
        <f>IFERROR(E150/E157,"-")</f>
        <v>0</v>
      </c>
      <c r="G150" s="52">
        <v>0</v>
      </c>
      <c r="H150" s="52">
        <v>0</v>
      </c>
      <c r="I150" s="52" t="str">
        <f t="shared" si="72"/>
        <v>-</v>
      </c>
      <c r="J150" s="52" t="str">
        <f t="shared" si="49"/>
        <v>-</v>
      </c>
      <c r="K150" s="10" t="str">
        <f t="shared" si="50"/>
        <v>-</v>
      </c>
      <c r="L150" s="110">
        <v>0</v>
      </c>
      <c r="M150" s="197">
        <f>IFERROR(L150/L157,"-")</f>
        <v>0</v>
      </c>
      <c r="N150" s="52">
        <v>0</v>
      </c>
      <c r="O150" s="52">
        <v>0</v>
      </c>
      <c r="P150" s="52" t="str">
        <f t="shared" si="51"/>
        <v>-</v>
      </c>
      <c r="Q150" s="52" t="str">
        <f t="shared" si="52"/>
        <v>-</v>
      </c>
      <c r="R150" s="10" t="str">
        <f t="shared" si="53"/>
        <v>-</v>
      </c>
      <c r="S150" s="110">
        <v>0</v>
      </c>
      <c r="T150" s="197">
        <f>IFERROR(S150/S157,"-")</f>
        <v>0</v>
      </c>
      <c r="U150" s="52">
        <v>0</v>
      </c>
      <c r="V150" s="52">
        <v>0</v>
      </c>
      <c r="W150" s="52" t="str">
        <f t="shared" si="54"/>
        <v>-</v>
      </c>
      <c r="X150" s="52" t="str">
        <f t="shared" si="55"/>
        <v>-</v>
      </c>
      <c r="Y150" s="10" t="str">
        <f t="shared" si="56"/>
        <v>-</v>
      </c>
      <c r="Z150" s="110">
        <v>0</v>
      </c>
      <c r="AA150" s="197">
        <f>IFERROR(Z150/Z157,"-")</f>
        <v>0</v>
      </c>
      <c r="AB150" s="52">
        <v>0</v>
      </c>
      <c r="AC150" s="52">
        <v>0</v>
      </c>
      <c r="AD150" s="52" t="str">
        <f t="shared" si="57"/>
        <v>-</v>
      </c>
      <c r="AE150" s="52" t="str">
        <f t="shared" si="58"/>
        <v>-</v>
      </c>
      <c r="AF150" s="10" t="str">
        <f t="shared" si="59"/>
        <v>-</v>
      </c>
      <c r="AG150" s="110">
        <v>0</v>
      </c>
      <c r="AH150" s="197">
        <f>IFERROR(AG150/AG157,"-")</f>
        <v>0</v>
      </c>
      <c r="AI150" s="52">
        <v>0</v>
      </c>
      <c r="AJ150" s="52">
        <v>0</v>
      </c>
      <c r="AK150" s="52" t="str">
        <f t="shared" si="60"/>
        <v>-</v>
      </c>
      <c r="AL150" s="52" t="str">
        <f t="shared" si="61"/>
        <v>-</v>
      </c>
      <c r="AM150" s="10" t="str">
        <f t="shared" si="62"/>
        <v>-</v>
      </c>
      <c r="AN150" s="110">
        <v>0</v>
      </c>
      <c r="AO150" s="197">
        <f>IFERROR(AN150/AN157,"-")</f>
        <v>0</v>
      </c>
      <c r="AP150" s="52">
        <v>0</v>
      </c>
      <c r="AQ150" s="52">
        <v>0</v>
      </c>
      <c r="AR150" s="52" t="str">
        <f t="shared" si="63"/>
        <v>-</v>
      </c>
      <c r="AS150" s="52" t="str">
        <f t="shared" si="64"/>
        <v>-</v>
      </c>
      <c r="AT150" s="10" t="str">
        <f t="shared" si="65"/>
        <v>-</v>
      </c>
      <c r="AU150" s="110">
        <v>0</v>
      </c>
      <c r="AV150" s="197" t="str">
        <f>IFERROR(AU150/AU157,"-")</f>
        <v>-</v>
      </c>
      <c r="AW150" s="52">
        <v>0</v>
      </c>
      <c r="AX150" s="52">
        <v>0</v>
      </c>
      <c r="AY150" s="52" t="str">
        <f t="shared" si="66"/>
        <v>-</v>
      </c>
      <c r="AZ150" s="52" t="str">
        <f t="shared" si="67"/>
        <v>-</v>
      </c>
      <c r="BA150" s="10" t="str">
        <f t="shared" si="68"/>
        <v>-</v>
      </c>
      <c r="BB150" s="110">
        <v>0</v>
      </c>
      <c r="BC150" s="197">
        <f>IFERROR(BB150/BB157,"-")</f>
        <v>0</v>
      </c>
      <c r="BD150" s="52">
        <v>0</v>
      </c>
      <c r="BE150" s="52">
        <v>0</v>
      </c>
      <c r="BF150" s="52" t="str">
        <f t="shared" si="69"/>
        <v>-</v>
      </c>
      <c r="BG150" s="52" t="str">
        <f t="shared" si="70"/>
        <v>-</v>
      </c>
      <c r="BH150" s="10" t="str">
        <f t="shared" si="71"/>
        <v>-</v>
      </c>
      <c r="BJ150" s="59"/>
    </row>
    <row r="151" spans="2:62" s="8" customFormat="1">
      <c r="B151" s="412"/>
      <c r="C151" s="419"/>
      <c r="D151" s="105" t="s">
        <v>140</v>
      </c>
      <c r="E151" s="110">
        <v>0</v>
      </c>
      <c r="F151" s="197">
        <f>IFERROR(E151/E157,"-")</f>
        <v>0</v>
      </c>
      <c r="G151" s="52">
        <v>0</v>
      </c>
      <c r="H151" s="52">
        <v>0</v>
      </c>
      <c r="I151" s="52" t="str">
        <f t="shared" si="72"/>
        <v>-</v>
      </c>
      <c r="J151" s="52" t="str">
        <f t="shared" si="49"/>
        <v>-</v>
      </c>
      <c r="K151" s="10" t="str">
        <f t="shared" si="50"/>
        <v>-</v>
      </c>
      <c r="L151" s="110">
        <v>0</v>
      </c>
      <c r="M151" s="197">
        <f>IFERROR(L151/L157,"-")</f>
        <v>0</v>
      </c>
      <c r="N151" s="52">
        <v>0</v>
      </c>
      <c r="O151" s="52">
        <v>0</v>
      </c>
      <c r="P151" s="52" t="str">
        <f t="shared" si="51"/>
        <v>-</v>
      </c>
      <c r="Q151" s="52" t="str">
        <f t="shared" si="52"/>
        <v>-</v>
      </c>
      <c r="R151" s="10" t="str">
        <f t="shared" si="53"/>
        <v>-</v>
      </c>
      <c r="S151" s="110">
        <v>0</v>
      </c>
      <c r="T151" s="197">
        <f>IFERROR(S151/S157,"-")</f>
        <v>0</v>
      </c>
      <c r="U151" s="52">
        <v>0</v>
      </c>
      <c r="V151" s="52">
        <v>0</v>
      </c>
      <c r="W151" s="52" t="str">
        <f t="shared" si="54"/>
        <v>-</v>
      </c>
      <c r="X151" s="52" t="str">
        <f t="shared" si="55"/>
        <v>-</v>
      </c>
      <c r="Y151" s="10" t="str">
        <f t="shared" si="56"/>
        <v>-</v>
      </c>
      <c r="Z151" s="110">
        <v>0</v>
      </c>
      <c r="AA151" s="197">
        <f>IFERROR(Z151/Z157,"-")</f>
        <v>0</v>
      </c>
      <c r="AB151" s="52">
        <v>0</v>
      </c>
      <c r="AC151" s="52">
        <v>0</v>
      </c>
      <c r="AD151" s="52" t="str">
        <f t="shared" si="57"/>
        <v>-</v>
      </c>
      <c r="AE151" s="52" t="str">
        <f t="shared" si="58"/>
        <v>-</v>
      </c>
      <c r="AF151" s="10" t="str">
        <f t="shared" si="59"/>
        <v>-</v>
      </c>
      <c r="AG151" s="110">
        <v>0</v>
      </c>
      <c r="AH151" s="197">
        <f>IFERROR(AG151/AG157,"-")</f>
        <v>0</v>
      </c>
      <c r="AI151" s="52">
        <v>0</v>
      </c>
      <c r="AJ151" s="52">
        <v>0</v>
      </c>
      <c r="AK151" s="52" t="str">
        <f t="shared" si="60"/>
        <v>-</v>
      </c>
      <c r="AL151" s="52" t="str">
        <f t="shared" si="61"/>
        <v>-</v>
      </c>
      <c r="AM151" s="10" t="str">
        <f t="shared" si="62"/>
        <v>-</v>
      </c>
      <c r="AN151" s="110">
        <v>0</v>
      </c>
      <c r="AO151" s="197">
        <f>IFERROR(AN151/AN157,"-")</f>
        <v>0</v>
      </c>
      <c r="AP151" s="52">
        <v>0</v>
      </c>
      <c r="AQ151" s="52">
        <v>0</v>
      </c>
      <c r="AR151" s="52" t="str">
        <f t="shared" si="63"/>
        <v>-</v>
      </c>
      <c r="AS151" s="52" t="str">
        <f t="shared" si="64"/>
        <v>-</v>
      </c>
      <c r="AT151" s="10" t="str">
        <f t="shared" si="65"/>
        <v>-</v>
      </c>
      <c r="AU151" s="110">
        <v>0</v>
      </c>
      <c r="AV151" s="197" t="str">
        <f>IFERROR(AU151/AU157,"-")</f>
        <v>-</v>
      </c>
      <c r="AW151" s="52">
        <v>0</v>
      </c>
      <c r="AX151" s="52">
        <v>0</v>
      </c>
      <c r="AY151" s="52" t="str">
        <f t="shared" si="66"/>
        <v>-</v>
      </c>
      <c r="AZ151" s="52" t="str">
        <f t="shared" si="67"/>
        <v>-</v>
      </c>
      <c r="BA151" s="10" t="str">
        <f t="shared" si="68"/>
        <v>-</v>
      </c>
      <c r="BB151" s="110">
        <v>0</v>
      </c>
      <c r="BC151" s="197">
        <f>IFERROR(BB151/BB157,"-")</f>
        <v>0</v>
      </c>
      <c r="BD151" s="52">
        <v>0</v>
      </c>
      <c r="BE151" s="52">
        <v>0</v>
      </c>
      <c r="BF151" s="52" t="str">
        <f t="shared" si="69"/>
        <v>-</v>
      </c>
      <c r="BG151" s="52" t="str">
        <f t="shared" si="70"/>
        <v>-</v>
      </c>
      <c r="BH151" s="10" t="str">
        <f t="shared" si="71"/>
        <v>-</v>
      </c>
      <c r="BJ151" s="59"/>
    </row>
    <row r="152" spans="2:62" s="8" customFormat="1">
      <c r="B152" s="412"/>
      <c r="C152" s="419"/>
      <c r="D152" s="105" t="s">
        <v>141</v>
      </c>
      <c r="E152" s="109">
        <v>0</v>
      </c>
      <c r="F152" s="195">
        <f>IFERROR(E152/E157,"-")</f>
        <v>0</v>
      </c>
      <c r="G152" s="196">
        <v>0</v>
      </c>
      <c r="H152" s="196">
        <v>0</v>
      </c>
      <c r="I152" s="196" t="str">
        <f t="shared" si="72"/>
        <v>-</v>
      </c>
      <c r="J152" s="196" t="str">
        <f t="shared" si="49"/>
        <v>-</v>
      </c>
      <c r="K152" s="106" t="str">
        <f t="shared" si="50"/>
        <v>-</v>
      </c>
      <c r="L152" s="109">
        <v>0</v>
      </c>
      <c r="M152" s="195">
        <f>IFERROR(L152/L157,"-")</f>
        <v>0</v>
      </c>
      <c r="N152" s="196">
        <v>0</v>
      </c>
      <c r="O152" s="196">
        <v>0</v>
      </c>
      <c r="P152" s="196" t="str">
        <f t="shared" si="51"/>
        <v>-</v>
      </c>
      <c r="Q152" s="196" t="str">
        <f t="shared" si="52"/>
        <v>-</v>
      </c>
      <c r="R152" s="106" t="str">
        <f t="shared" si="53"/>
        <v>-</v>
      </c>
      <c r="S152" s="109">
        <v>0</v>
      </c>
      <c r="T152" s="195">
        <f>IFERROR(S152/S157,"-")</f>
        <v>0</v>
      </c>
      <c r="U152" s="196">
        <v>0</v>
      </c>
      <c r="V152" s="196">
        <v>0</v>
      </c>
      <c r="W152" s="196" t="str">
        <f t="shared" si="54"/>
        <v>-</v>
      </c>
      <c r="X152" s="196" t="str">
        <f t="shared" si="55"/>
        <v>-</v>
      </c>
      <c r="Y152" s="106" t="str">
        <f t="shared" si="56"/>
        <v>-</v>
      </c>
      <c r="Z152" s="109">
        <v>0</v>
      </c>
      <c r="AA152" s="195">
        <f>IFERROR(Z152/Z157,"-")</f>
        <v>0</v>
      </c>
      <c r="AB152" s="196">
        <v>0</v>
      </c>
      <c r="AC152" s="196">
        <v>0</v>
      </c>
      <c r="AD152" s="196" t="str">
        <f t="shared" si="57"/>
        <v>-</v>
      </c>
      <c r="AE152" s="196" t="str">
        <f t="shared" si="58"/>
        <v>-</v>
      </c>
      <c r="AF152" s="106" t="str">
        <f t="shared" si="59"/>
        <v>-</v>
      </c>
      <c r="AG152" s="109">
        <v>0</v>
      </c>
      <c r="AH152" s="195">
        <f>IFERROR(AG152/AG157,"-")</f>
        <v>0</v>
      </c>
      <c r="AI152" s="196">
        <v>0</v>
      </c>
      <c r="AJ152" s="196">
        <v>0</v>
      </c>
      <c r="AK152" s="196" t="str">
        <f t="shared" si="60"/>
        <v>-</v>
      </c>
      <c r="AL152" s="196" t="str">
        <f t="shared" si="61"/>
        <v>-</v>
      </c>
      <c r="AM152" s="106" t="str">
        <f t="shared" si="62"/>
        <v>-</v>
      </c>
      <c r="AN152" s="109">
        <v>0</v>
      </c>
      <c r="AO152" s="195">
        <f>IFERROR(AN152/AN157,"-")</f>
        <v>0</v>
      </c>
      <c r="AP152" s="196">
        <v>0</v>
      </c>
      <c r="AQ152" s="196">
        <v>0</v>
      </c>
      <c r="AR152" s="196" t="str">
        <f t="shared" si="63"/>
        <v>-</v>
      </c>
      <c r="AS152" s="196" t="str">
        <f t="shared" si="64"/>
        <v>-</v>
      </c>
      <c r="AT152" s="106" t="str">
        <f t="shared" si="65"/>
        <v>-</v>
      </c>
      <c r="AU152" s="109">
        <v>0</v>
      </c>
      <c r="AV152" s="195" t="str">
        <f>IFERROR(AU152/AU157,"-")</f>
        <v>-</v>
      </c>
      <c r="AW152" s="196">
        <v>0</v>
      </c>
      <c r="AX152" s="196">
        <v>0</v>
      </c>
      <c r="AY152" s="196" t="str">
        <f t="shared" si="66"/>
        <v>-</v>
      </c>
      <c r="AZ152" s="196" t="str">
        <f t="shared" si="67"/>
        <v>-</v>
      </c>
      <c r="BA152" s="106" t="str">
        <f t="shared" si="68"/>
        <v>-</v>
      </c>
      <c r="BB152" s="109">
        <v>0</v>
      </c>
      <c r="BC152" s="195">
        <f>IFERROR(BB152/BB157,"-")</f>
        <v>0</v>
      </c>
      <c r="BD152" s="196">
        <v>0</v>
      </c>
      <c r="BE152" s="196">
        <v>0</v>
      </c>
      <c r="BF152" s="196" t="str">
        <f t="shared" si="69"/>
        <v>-</v>
      </c>
      <c r="BG152" s="196" t="str">
        <f t="shared" si="70"/>
        <v>-</v>
      </c>
      <c r="BH152" s="106" t="str">
        <f t="shared" si="71"/>
        <v>-</v>
      </c>
      <c r="BJ152" s="59"/>
    </row>
    <row r="153" spans="2:62" s="8" customFormat="1">
      <c r="B153" s="412"/>
      <c r="C153" s="419"/>
      <c r="D153" s="105" t="s">
        <v>143</v>
      </c>
      <c r="E153" s="110">
        <v>0</v>
      </c>
      <c r="F153" s="197">
        <f>IFERROR(E153/E157,"-")</f>
        <v>0</v>
      </c>
      <c r="G153" s="52">
        <v>0</v>
      </c>
      <c r="H153" s="52">
        <v>0</v>
      </c>
      <c r="I153" s="52" t="str">
        <f t="shared" si="72"/>
        <v>-</v>
      </c>
      <c r="J153" s="52" t="str">
        <f t="shared" si="49"/>
        <v>-</v>
      </c>
      <c r="K153" s="10" t="str">
        <f t="shared" si="50"/>
        <v>-</v>
      </c>
      <c r="L153" s="110">
        <v>0</v>
      </c>
      <c r="M153" s="197">
        <f>IFERROR(L153/L157,"-")</f>
        <v>0</v>
      </c>
      <c r="N153" s="52">
        <v>0</v>
      </c>
      <c r="O153" s="52">
        <v>0</v>
      </c>
      <c r="P153" s="52" t="str">
        <f t="shared" si="51"/>
        <v>-</v>
      </c>
      <c r="Q153" s="52" t="str">
        <f t="shared" si="52"/>
        <v>-</v>
      </c>
      <c r="R153" s="10" t="str">
        <f t="shared" si="53"/>
        <v>-</v>
      </c>
      <c r="S153" s="110">
        <v>0</v>
      </c>
      <c r="T153" s="197">
        <f>IFERROR(S153/S157,"-")</f>
        <v>0</v>
      </c>
      <c r="U153" s="52">
        <v>0</v>
      </c>
      <c r="V153" s="52">
        <v>0</v>
      </c>
      <c r="W153" s="52" t="str">
        <f t="shared" si="54"/>
        <v>-</v>
      </c>
      <c r="X153" s="52" t="str">
        <f t="shared" si="55"/>
        <v>-</v>
      </c>
      <c r="Y153" s="10" t="str">
        <f t="shared" si="56"/>
        <v>-</v>
      </c>
      <c r="Z153" s="110">
        <v>0</v>
      </c>
      <c r="AA153" s="197">
        <f>IFERROR(Z153/Z157,"-")</f>
        <v>0</v>
      </c>
      <c r="AB153" s="52">
        <v>0</v>
      </c>
      <c r="AC153" s="52">
        <v>0</v>
      </c>
      <c r="AD153" s="52" t="str">
        <f t="shared" si="57"/>
        <v>-</v>
      </c>
      <c r="AE153" s="52" t="str">
        <f t="shared" si="58"/>
        <v>-</v>
      </c>
      <c r="AF153" s="10" t="str">
        <f t="shared" si="59"/>
        <v>-</v>
      </c>
      <c r="AG153" s="110">
        <v>0</v>
      </c>
      <c r="AH153" s="197">
        <f>IFERROR(AG153/AG157,"-")</f>
        <v>0</v>
      </c>
      <c r="AI153" s="52">
        <v>0</v>
      </c>
      <c r="AJ153" s="52">
        <v>0</v>
      </c>
      <c r="AK153" s="52" t="str">
        <f t="shared" si="60"/>
        <v>-</v>
      </c>
      <c r="AL153" s="52" t="str">
        <f t="shared" si="61"/>
        <v>-</v>
      </c>
      <c r="AM153" s="10" t="str">
        <f t="shared" si="62"/>
        <v>-</v>
      </c>
      <c r="AN153" s="110">
        <v>0</v>
      </c>
      <c r="AO153" s="197">
        <f>IFERROR(AN153/AN157,"-")</f>
        <v>0</v>
      </c>
      <c r="AP153" s="52">
        <v>0</v>
      </c>
      <c r="AQ153" s="52">
        <v>0</v>
      </c>
      <c r="AR153" s="52" t="str">
        <f t="shared" si="63"/>
        <v>-</v>
      </c>
      <c r="AS153" s="52" t="str">
        <f t="shared" si="64"/>
        <v>-</v>
      </c>
      <c r="AT153" s="10" t="str">
        <f t="shared" si="65"/>
        <v>-</v>
      </c>
      <c r="AU153" s="110">
        <v>0</v>
      </c>
      <c r="AV153" s="197" t="str">
        <f>IFERROR(AU153/AU157,"-")</f>
        <v>-</v>
      </c>
      <c r="AW153" s="52">
        <v>0</v>
      </c>
      <c r="AX153" s="52">
        <v>0</v>
      </c>
      <c r="AY153" s="52" t="str">
        <f t="shared" si="66"/>
        <v>-</v>
      </c>
      <c r="AZ153" s="52" t="str">
        <f t="shared" si="67"/>
        <v>-</v>
      </c>
      <c r="BA153" s="10" t="str">
        <f t="shared" si="68"/>
        <v>-</v>
      </c>
      <c r="BB153" s="110">
        <v>0</v>
      </c>
      <c r="BC153" s="197">
        <f>IFERROR(BB153/BB157,"-")</f>
        <v>0</v>
      </c>
      <c r="BD153" s="52">
        <v>0</v>
      </c>
      <c r="BE153" s="52">
        <v>0</v>
      </c>
      <c r="BF153" s="52" t="str">
        <f t="shared" si="69"/>
        <v>-</v>
      </c>
      <c r="BG153" s="52" t="str">
        <f t="shared" si="70"/>
        <v>-</v>
      </c>
      <c r="BH153" s="10" t="str">
        <f t="shared" si="71"/>
        <v>-</v>
      </c>
      <c r="BJ153" s="59"/>
    </row>
    <row r="154" spans="2:62" s="8" customFormat="1">
      <c r="B154" s="412"/>
      <c r="C154" s="419"/>
      <c r="D154" s="105" t="s">
        <v>144</v>
      </c>
      <c r="E154" s="109">
        <v>0</v>
      </c>
      <c r="F154" s="195">
        <f>IFERROR(E154/E157,"-")</f>
        <v>0</v>
      </c>
      <c r="G154" s="196">
        <v>0</v>
      </c>
      <c r="H154" s="196">
        <v>0</v>
      </c>
      <c r="I154" s="196" t="str">
        <f t="shared" si="72"/>
        <v>-</v>
      </c>
      <c r="J154" s="196" t="str">
        <f t="shared" si="49"/>
        <v>-</v>
      </c>
      <c r="K154" s="106" t="str">
        <f t="shared" si="50"/>
        <v>-</v>
      </c>
      <c r="L154" s="109">
        <v>0</v>
      </c>
      <c r="M154" s="195">
        <f>IFERROR(L154/L157,"-")</f>
        <v>0</v>
      </c>
      <c r="N154" s="196">
        <v>0</v>
      </c>
      <c r="O154" s="196">
        <v>0</v>
      </c>
      <c r="P154" s="196" t="str">
        <f t="shared" si="51"/>
        <v>-</v>
      </c>
      <c r="Q154" s="196" t="str">
        <f t="shared" si="52"/>
        <v>-</v>
      </c>
      <c r="R154" s="106" t="str">
        <f t="shared" si="53"/>
        <v>-</v>
      </c>
      <c r="S154" s="109">
        <v>0</v>
      </c>
      <c r="T154" s="195">
        <f>IFERROR(S154/S157,"-")</f>
        <v>0</v>
      </c>
      <c r="U154" s="196">
        <v>0</v>
      </c>
      <c r="V154" s="196">
        <v>0</v>
      </c>
      <c r="W154" s="196" t="str">
        <f t="shared" si="54"/>
        <v>-</v>
      </c>
      <c r="X154" s="196" t="str">
        <f t="shared" si="55"/>
        <v>-</v>
      </c>
      <c r="Y154" s="106" t="str">
        <f t="shared" si="56"/>
        <v>-</v>
      </c>
      <c r="Z154" s="109">
        <v>0</v>
      </c>
      <c r="AA154" s="195">
        <f>IFERROR(Z154/Z157,"-")</f>
        <v>0</v>
      </c>
      <c r="AB154" s="196">
        <v>0</v>
      </c>
      <c r="AC154" s="196">
        <v>0</v>
      </c>
      <c r="AD154" s="196" t="str">
        <f t="shared" si="57"/>
        <v>-</v>
      </c>
      <c r="AE154" s="196" t="str">
        <f t="shared" si="58"/>
        <v>-</v>
      </c>
      <c r="AF154" s="106" t="str">
        <f t="shared" si="59"/>
        <v>-</v>
      </c>
      <c r="AG154" s="109">
        <v>0</v>
      </c>
      <c r="AH154" s="195">
        <f>IFERROR(AG154/AG157,"-")</f>
        <v>0</v>
      </c>
      <c r="AI154" s="196">
        <v>0</v>
      </c>
      <c r="AJ154" s="196">
        <v>0</v>
      </c>
      <c r="AK154" s="196" t="str">
        <f t="shared" si="60"/>
        <v>-</v>
      </c>
      <c r="AL154" s="196" t="str">
        <f t="shared" si="61"/>
        <v>-</v>
      </c>
      <c r="AM154" s="106" t="str">
        <f t="shared" si="62"/>
        <v>-</v>
      </c>
      <c r="AN154" s="109">
        <v>0</v>
      </c>
      <c r="AO154" s="195">
        <f>IFERROR(AN154/AN157,"-")</f>
        <v>0</v>
      </c>
      <c r="AP154" s="196">
        <v>0</v>
      </c>
      <c r="AQ154" s="196">
        <v>0</v>
      </c>
      <c r="AR154" s="196" t="str">
        <f t="shared" si="63"/>
        <v>-</v>
      </c>
      <c r="AS154" s="196" t="str">
        <f t="shared" si="64"/>
        <v>-</v>
      </c>
      <c r="AT154" s="106" t="str">
        <f t="shared" si="65"/>
        <v>-</v>
      </c>
      <c r="AU154" s="109">
        <v>0</v>
      </c>
      <c r="AV154" s="195" t="str">
        <f>IFERROR(AU154/AU157,"-")</f>
        <v>-</v>
      </c>
      <c r="AW154" s="196">
        <v>0</v>
      </c>
      <c r="AX154" s="196">
        <v>0</v>
      </c>
      <c r="AY154" s="196" t="str">
        <f t="shared" si="66"/>
        <v>-</v>
      </c>
      <c r="AZ154" s="196" t="str">
        <f t="shared" si="67"/>
        <v>-</v>
      </c>
      <c r="BA154" s="106" t="str">
        <f t="shared" si="68"/>
        <v>-</v>
      </c>
      <c r="BB154" s="109">
        <v>0</v>
      </c>
      <c r="BC154" s="195">
        <f>IFERROR(BB154/BB157,"-")</f>
        <v>0</v>
      </c>
      <c r="BD154" s="196">
        <v>0</v>
      </c>
      <c r="BE154" s="196">
        <v>0</v>
      </c>
      <c r="BF154" s="196" t="str">
        <f t="shared" si="69"/>
        <v>-</v>
      </c>
      <c r="BG154" s="196" t="str">
        <f t="shared" si="70"/>
        <v>-</v>
      </c>
      <c r="BH154" s="106" t="str">
        <f t="shared" si="71"/>
        <v>-</v>
      </c>
      <c r="BJ154" s="59"/>
    </row>
    <row r="155" spans="2:62" s="8" customFormat="1">
      <c r="B155" s="412"/>
      <c r="C155" s="419"/>
      <c r="D155" s="105" t="s">
        <v>145</v>
      </c>
      <c r="E155" s="110">
        <v>0</v>
      </c>
      <c r="F155" s="197">
        <f>IFERROR(E155/E157,"-")</f>
        <v>0</v>
      </c>
      <c r="G155" s="52">
        <v>0</v>
      </c>
      <c r="H155" s="52">
        <v>0</v>
      </c>
      <c r="I155" s="52" t="str">
        <f t="shared" si="72"/>
        <v>-</v>
      </c>
      <c r="J155" s="52" t="str">
        <f t="shared" si="49"/>
        <v>-</v>
      </c>
      <c r="K155" s="10" t="str">
        <f t="shared" si="50"/>
        <v>-</v>
      </c>
      <c r="L155" s="110">
        <v>0</v>
      </c>
      <c r="M155" s="197">
        <f>IFERROR(L155/L157,"-")</f>
        <v>0</v>
      </c>
      <c r="N155" s="52">
        <v>0</v>
      </c>
      <c r="O155" s="52">
        <v>0</v>
      </c>
      <c r="P155" s="52" t="str">
        <f t="shared" si="51"/>
        <v>-</v>
      </c>
      <c r="Q155" s="52" t="str">
        <f t="shared" si="52"/>
        <v>-</v>
      </c>
      <c r="R155" s="10" t="str">
        <f t="shared" si="53"/>
        <v>-</v>
      </c>
      <c r="S155" s="110">
        <v>0</v>
      </c>
      <c r="T155" s="197">
        <f>IFERROR(S155/S157,"-")</f>
        <v>0</v>
      </c>
      <c r="U155" s="52">
        <v>0</v>
      </c>
      <c r="V155" s="52">
        <v>0</v>
      </c>
      <c r="W155" s="52" t="str">
        <f t="shared" si="54"/>
        <v>-</v>
      </c>
      <c r="X155" s="52" t="str">
        <f t="shared" si="55"/>
        <v>-</v>
      </c>
      <c r="Y155" s="10" t="str">
        <f t="shared" si="56"/>
        <v>-</v>
      </c>
      <c r="Z155" s="110">
        <v>0</v>
      </c>
      <c r="AA155" s="197">
        <f>IFERROR(Z155/Z157,"-")</f>
        <v>0</v>
      </c>
      <c r="AB155" s="52">
        <v>0</v>
      </c>
      <c r="AC155" s="52">
        <v>0</v>
      </c>
      <c r="AD155" s="52" t="str">
        <f t="shared" si="57"/>
        <v>-</v>
      </c>
      <c r="AE155" s="52" t="str">
        <f t="shared" si="58"/>
        <v>-</v>
      </c>
      <c r="AF155" s="10" t="str">
        <f t="shared" si="59"/>
        <v>-</v>
      </c>
      <c r="AG155" s="110">
        <v>0</v>
      </c>
      <c r="AH155" s="197">
        <f>IFERROR(AG155/AG157,"-")</f>
        <v>0</v>
      </c>
      <c r="AI155" s="52">
        <v>0</v>
      </c>
      <c r="AJ155" s="52">
        <v>0</v>
      </c>
      <c r="AK155" s="52" t="str">
        <f t="shared" si="60"/>
        <v>-</v>
      </c>
      <c r="AL155" s="52" t="str">
        <f t="shared" si="61"/>
        <v>-</v>
      </c>
      <c r="AM155" s="10" t="str">
        <f t="shared" si="62"/>
        <v>-</v>
      </c>
      <c r="AN155" s="110">
        <v>0</v>
      </c>
      <c r="AO155" s="197">
        <f>IFERROR(AN155/AN157,"-")</f>
        <v>0</v>
      </c>
      <c r="AP155" s="52">
        <v>0</v>
      </c>
      <c r="AQ155" s="52">
        <v>0</v>
      </c>
      <c r="AR155" s="52" t="str">
        <f t="shared" si="63"/>
        <v>-</v>
      </c>
      <c r="AS155" s="52" t="str">
        <f t="shared" si="64"/>
        <v>-</v>
      </c>
      <c r="AT155" s="10" t="str">
        <f t="shared" si="65"/>
        <v>-</v>
      </c>
      <c r="AU155" s="110">
        <v>0</v>
      </c>
      <c r="AV155" s="197" t="str">
        <f>IFERROR(AU155/AU157,"-")</f>
        <v>-</v>
      </c>
      <c r="AW155" s="52">
        <v>0</v>
      </c>
      <c r="AX155" s="52">
        <v>0</v>
      </c>
      <c r="AY155" s="52" t="str">
        <f t="shared" si="66"/>
        <v>-</v>
      </c>
      <c r="AZ155" s="52" t="str">
        <f t="shared" si="67"/>
        <v>-</v>
      </c>
      <c r="BA155" s="10" t="str">
        <f t="shared" si="68"/>
        <v>-</v>
      </c>
      <c r="BB155" s="110">
        <v>0</v>
      </c>
      <c r="BC155" s="197">
        <f>IFERROR(BB155/BB157,"-")</f>
        <v>0</v>
      </c>
      <c r="BD155" s="52">
        <v>0</v>
      </c>
      <c r="BE155" s="52">
        <v>0</v>
      </c>
      <c r="BF155" s="52" t="str">
        <f t="shared" si="69"/>
        <v>-</v>
      </c>
      <c r="BG155" s="52" t="str">
        <f t="shared" si="70"/>
        <v>-</v>
      </c>
      <c r="BH155" s="10" t="str">
        <f t="shared" si="71"/>
        <v>-</v>
      </c>
      <c r="BJ155" s="59"/>
    </row>
    <row r="156" spans="2:62" s="8" customFormat="1">
      <c r="B156" s="412"/>
      <c r="C156" s="419"/>
      <c r="D156" s="108" t="s">
        <v>146</v>
      </c>
      <c r="E156" s="111">
        <v>0</v>
      </c>
      <c r="F156" s="198">
        <f>IFERROR(E156/E157,"-")</f>
        <v>0</v>
      </c>
      <c r="G156" s="98">
        <v>0</v>
      </c>
      <c r="H156" s="98">
        <v>0</v>
      </c>
      <c r="I156" s="98" t="str">
        <f t="shared" si="72"/>
        <v>-</v>
      </c>
      <c r="J156" s="98" t="str">
        <f t="shared" si="49"/>
        <v>-</v>
      </c>
      <c r="K156" s="26" t="str">
        <f t="shared" si="50"/>
        <v>-</v>
      </c>
      <c r="L156" s="111">
        <v>0</v>
      </c>
      <c r="M156" s="198">
        <f>IFERROR(L156/L157,"-")</f>
        <v>0</v>
      </c>
      <c r="N156" s="98">
        <v>0</v>
      </c>
      <c r="O156" s="98">
        <v>0</v>
      </c>
      <c r="P156" s="98" t="str">
        <f t="shared" si="51"/>
        <v>-</v>
      </c>
      <c r="Q156" s="98" t="str">
        <f t="shared" si="52"/>
        <v>-</v>
      </c>
      <c r="R156" s="26" t="str">
        <f t="shared" si="53"/>
        <v>-</v>
      </c>
      <c r="S156" s="111">
        <v>0</v>
      </c>
      <c r="T156" s="198">
        <f>IFERROR(S156/S157,"-")</f>
        <v>0</v>
      </c>
      <c r="U156" s="98">
        <v>0</v>
      </c>
      <c r="V156" s="98">
        <v>0</v>
      </c>
      <c r="W156" s="98" t="str">
        <f t="shared" si="54"/>
        <v>-</v>
      </c>
      <c r="X156" s="98" t="str">
        <f t="shared" si="55"/>
        <v>-</v>
      </c>
      <c r="Y156" s="26" t="str">
        <f t="shared" si="56"/>
        <v>-</v>
      </c>
      <c r="Z156" s="111">
        <v>0</v>
      </c>
      <c r="AA156" s="198">
        <f>IFERROR(Z156/Z157,"-")</f>
        <v>0</v>
      </c>
      <c r="AB156" s="98">
        <v>0</v>
      </c>
      <c r="AC156" s="98">
        <v>0</v>
      </c>
      <c r="AD156" s="98" t="str">
        <f t="shared" si="57"/>
        <v>-</v>
      </c>
      <c r="AE156" s="98" t="str">
        <f t="shared" si="58"/>
        <v>-</v>
      </c>
      <c r="AF156" s="26" t="str">
        <f t="shared" si="59"/>
        <v>-</v>
      </c>
      <c r="AG156" s="111">
        <v>0</v>
      </c>
      <c r="AH156" s="198">
        <f>IFERROR(AG156/AG157,"-")</f>
        <v>0</v>
      </c>
      <c r="AI156" s="98">
        <v>0</v>
      </c>
      <c r="AJ156" s="98">
        <v>0</v>
      </c>
      <c r="AK156" s="98" t="str">
        <f t="shared" si="60"/>
        <v>-</v>
      </c>
      <c r="AL156" s="98" t="str">
        <f t="shared" si="61"/>
        <v>-</v>
      </c>
      <c r="AM156" s="26" t="str">
        <f t="shared" si="62"/>
        <v>-</v>
      </c>
      <c r="AN156" s="111">
        <v>0</v>
      </c>
      <c r="AO156" s="198">
        <f>IFERROR(AN156/AN157,"-")</f>
        <v>0</v>
      </c>
      <c r="AP156" s="98">
        <v>0</v>
      </c>
      <c r="AQ156" s="98">
        <v>0</v>
      </c>
      <c r="AR156" s="98" t="str">
        <f t="shared" si="63"/>
        <v>-</v>
      </c>
      <c r="AS156" s="98" t="str">
        <f t="shared" si="64"/>
        <v>-</v>
      </c>
      <c r="AT156" s="26" t="str">
        <f t="shared" si="65"/>
        <v>-</v>
      </c>
      <c r="AU156" s="111">
        <v>0</v>
      </c>
      <c r="AV156" s="198" t="str">
        <f>IFERROR(AU156/AU157,"-")</f>
        <v>-</v>
      </c>
      <c r="AW156" s="98">
        <v>0</v>
      </c>
      <c r="AX156" s="98">
        <v>0</v>
      </c>
      <c r="AY156" s="98" t="str">
        <f t="shared" si="66"/>
        <v>-</v>
      </c>
      <c r="AZ156" s="98" t="str">
        <f t="shared" si="67"/>
        <v>-</v>
      </c>
      <c r="BA156" s="26" t="str">
        <f t="shared" si="68"/>
        <v>-</v>
      </c>
      <c r="BB156" s="111">
        <v>0</v>
      </c>
      <c r="BC156" s="198">
        <f>IFERROR(BB156/BB157,"-")</f>
        <v>0</v>
      </c>
      <c r="BD156" s="98">
        <v>0</v>
      </c>
      <c r="BE156" s="98">
        <v>0</v>
      </c>
      <c r="BF156" s="98" t="str">
        <f t="shared" si="69"/>
        <v>-</v>
      </c>
      <c r="BG156" s="98" t="str">
        <f t="shared" si="70"/>
        <v>-</v>
      </c>
      <c r="BH156" s="26" t="str">
        <f t="shared" si="71"/>
        <v>-</v>
      </c>
      <c r="BJ156" s="59"/>
    </row>
    <row r="157" spans="2:62" s="8" customFormat="1">
      <c r="B157" s="413"/>
      <c r="C157" s="420"/>
      <c r="D157" s="226" t="s">
        <v>64</v>
      </c>
      <c r="E157" s="112">
        <f>SUM(E149:E156)</f>
        <v>195</v>
      </c>
      <c r="F157" s="199">
        <f>IFERROR(E157/E157,"-")</f>
        <v>1</v>
      </c>
      <c r="G157" s="99">
        <f>SUM(G149:G156)</f>
        <v>0</v>
      </c>
      <c r="H157" s="99">
        <f>SUM(H149:H156)</f>
        <v>0</v>
      </c>
      <c r="I157" s="99">
        <f t="shared" si="72"/>
        <v>0</v>
      </c>
      <c r="J157" s="99" t="str">
        <f t="shared" si="49"/>
        <v>-</v>
      </c>
      <c r="K157" s="87">
        <f t="shared" si="50"/>
        <v>0</v>
      </c>
      <c r="L157" s="112">
        <f>SUM(L149:L156)</f>
        <v>1701</v>
      </c>
      <c r="M157" s="199">
        <f>IFERROR(L157/L157,"-")</f>
        <v>1</v>
      </c>
      <c r="N157" s="99">
        <f>SUM(N149:N156)</f>
        <v>0</v>
      </c>
      <c r="O157" s="99">
        <f>SUM(O149:O156)</f>
        <v>0</v>
      </c>
      <c r="P157" s="99">
        <f t="shared" si="51"/>
        <v>0</v>
      </c>
      <c r="Q157" s="99" t="str">
        <f t="shared" si="52"/>
        <v>-</v>
      </c>
      <c r="R157" s="87">
        <f t="shared" si="53"/>
        <v>0</v>
      </c>
      <c r="S157" s="112">
        <f>SUM(S149:S156)</f>
        <v>87</v>
      </c>
      <c r="T157" s="199">
        <f>IFERROR(S157/S157,"-")</f>
        <v>1</v>
      </c>
      <c r="U157" s="99">
        <f>SUM(U149:U156)</f>
        <v>0</v>
      </c>
      <c r="V157" s="99">
        <f>SUM(V149:V156)</f>
        <v>0</v>
      </c>
      <c r="W157" s="99">
        <f t="shared" si="54"/>
        <v>0</v>
      </c>
      <c r="X157" s="99" t="str">
        <f t="shared" si="55"/>
        <v>-</v>
      </c>
      <c r="Y157" s="87">
        <f t="shared" si="56"/>
        <v>0</v>
      </c>
      <c r="Z157" s="112">
        <f>SUM(Z149:Z156)</f>
        <v>166</v>
      </c>
      <c r="AA157" s="199">
        <f>IFERROR(Z157/Z157,"-")</f>
        <v>1</v>
      </c>
      <c r="AB157" s="99">
        <f>SUM(AB149:AB156)</f>
        <v>0</v>
      </c>
      <c r="AC157" s="99">
        <f>SUM(AC149:AC156)</f>
        <v>0</v>
      </c>
      <c r="AD157" s="99">
        <f t="shared" si="57"/>
        <v>0</v>
      </c>
      <c r="AE157" s="99" t="str">
        <f t="shared" si="58"/>
        <v>-</v>
      </c>
      <c r="AF157" s="87">
        <f t="shared" si="59"/>
        <v>0</v>
      </c>
      <c r="AG157" s="112">
        <f>SUM(AG149:AG156)</f>
        <v>651</v>
      </c>
      <c r="AH157" s="199">
        <f>IFERROR(AG157/AG157,"-")</f>
        <v>1</v>
      </c>
      <c r="AI157" s="99">
        <f>SUM(AI149:AI156)</f>
        <v>0</v>
      </c>
      <c r="AJ157" s="99">
        <f>SUM(AJ149:AJ156)</f>
        <v>0</v>
      </c>
      <c r="AK157" s="99">
        <f t="shared" si="60"/>
        <v>0</v>
      </c>
      <c r="AL157" s="99" t="str">
        <f t="shared" si="61"/>
        <v>-</v>
      </c>
      <c r="AM157" s="87">
        <f t="shared" si="62"/>
        <v>0</v>
      </c>
      <c r="AN157" s="112">
        <f>SUM(AN149:AN156)</f>
        <v>797</v>
      </c>
      <c r="AO157" s="199">
        <f>IFERROR(AN157/AN157,"-")</f>
        <v>1</v>
      </c>
      <c r="AP157" s="99">
        <f>SUM(AP149:AP156)</f>
        <v>0</v>
      </c>
      <c r="AQ157" s="99">
        <f>SUM(AQ149:AQ156)</f>
        <v>0</v>
      </c>
      <c r="AR157" s="99">
        <f t="shared" si="63"/>
        <v>0</v>
      </c>
      <c r="AS157" s="99" t="str">
        <f t="shared" si="64"/>
        <v>-</v>
      </c>
      <c r="AT157" s="87">
        <f t="shared" si="65"/>
        <v>0</v>
      </c>
      <c r="AU157" s="112">
        <f>SUM(AU149:AU156)</f>
        <v>0</v>
      </c>
      <c r="AV157" s="199" t="str">
        <f>IFERROR(AU157/AU157,"-")</f>
        <v>-</v>
      </c>
      <c r="AW157" s="99">
        <f>SUM(AW149:AW156)</f>
        <v>0</v>
      </c>
      <c r="AX157" s="99">
        <f>SUM(AX149:AX156)</f>
        <v>0</v>
      </c>
      <c r="AY157" s="99" t="str">
        <f t="shared" si="66"/>
        <v>-</v>
      </c>
      <c r="AZ157" s="99" t="str">
        <f t="shared" si="67"/>
        <v>-</v>
      </c>
      <c r="BA157" s="87" t="str">
        <f t="shared" si="68"/>
        <v>-</v>
      </c>
      <c r="BB157" s="112">
        <f>SUM(BB149:BB156)</f>
        <v>821</v>
      </c>
      <c r="BC157" s="199">
        <f>IFERROR(BB157/BB157,"-")</f>
        <v>1</v>
      </c>
      <c r="BD157" s="99">
        <f>SUM(BD149:BD156)</f>
        <v>0</v>
      </c>
      <c r="BE157" s="99">
        <f>SUM(BE149:BE156)</f>
        <v>0</v>
      </c>
      <c r="BF157" s="99">
        <f t="shared" si="69"/>
        <v>0</v>
      </c>
      <c r="BG157" s="99" t="str">
        <f t="shared" si="70"/>
        <v>-</v>
      </c>
      <c r="BH157" s="87">
        <f t="shared" si="71"/>
        <v>0</v>
      </c>
      <c r="BJ157" s="59"/>
    </row>
    <row r="158" spans="2:62" s="8" customFormat="1">
      <c r="B158" s="411">
        <v>18</v>
      </c>
      <c r="C158" s="418" t="s">
        <v>54</v>
      </c>
      <c r="D158" s="105" t="s">
        <v>142</v>
      </c>
      <c r="E158" s="109">
        <v>142</v>
      </c>
      <c r="F158" s="195">
        <f>IFERROR(E158/E166,"-")</f>
        <v>1</v>
      </c>
      <c r="G158" s="196">
        <v>0</v>
      </c>
      <c r="H158" s="196">
        <v>0</v>
      </c>
      <c r="I158" s="196">
        <f t="shared" si="72"/>
        <v>0</v>
      </c>
      <c r="J158" s="196" t="str">
        <f t="shared" si="49"/>
        <v>-</v>
      </c>
      <c r="K158" s="106">
        <f t="shared" si="50"/>
        <v>0</v>
      </c>
      <c r="L158" s="109">
        <v>1516</v>
      </c>
      <c r="M158" s="195">
        <f>IFERROR(L158/L166,"-")</f>
        <v>0.99934080421885296</v>
      </c>
      <c r="N158" s="196">
        <v>0</v>
      </c>
      <c r="O158" s="196">
        <v>0</v>
      </c>
      <c r="P158" s="196">
        <f t="shared" si="51"/>
        <v>0</v>
      </c>
      <c r="Q158" s="196" t="str">
        <f t="shared" si="52"/>
        <v>-</v>
      </c>
      <c r="R158" s="106">
        <f t="shared" si="53"/>
        <v>0</v>
      </c>
      <c r="S158" s="109">
        <v>91</v>
      </c>
      <c r="T158" s="195">
        <f>IFERROR(S158/S166,"-")</f>
        <v>1</v>
      </c>
      <c r="U158" s="196">
        <v>0</v>
      </c>
      <c r="V158" s="196">
        <v>0</v>
      </c>
      <c r="W158" s="196">
        <f t="shared" si="54"/>
        <v>0</v>
      </c>
      <c r="X158" s="196" t="str">
        <f t="shared" si="55"/>
        <v>-</v>
      </c>
      <c r="Y158" s="106">
        <f t="shared" si="56"/>
        <v>0</v>
      </c>
      <c r="Z158" s="109">
        <v>150</v>
      </c>
      <c r="AA158" s="195">
        <f>IFERROR(Z158/Z166,"-")</f>
        <v>1</v>
      </c>
      <c r="AB158" s="196">
        <v>0</v>
      </c>
      <c r="AC158" s="196">
        <v>0</v>
      </c>
      <c r="AD158" s="196">
        <f t="shared" si="57"/>
        <v>0</v>
      </c>
      <c r="AE158" s="196" t="str">
        <f t="shared" si="58"/>
        <v>-</v>
      </c>
      <c r="AF158" s="106">
        <f t="shared" si="59"/>
        <v>0</v>
      </c>
      <c r="AG158" s="109">
        <v>509</v>
      </c>
      <c r="AH158" s="195">
        <f>IFERROR(AG158/AG166,"-")</f>
        <v>0.99803921568627452</v>
      </c>
      <c r="AI158" s="196">
        <v>0</v>
      </c>
      <c r="AJ158" s="196">
        <v>0</v>
      </c>
      <c r="AK158" s="196">
        <f t="shared" si="60"/>
        <v>0</v>
      </c>
      <c r="AL158" s="196" t="str">
        <f t="shared" si="61"/>
        <v>-</v>
      </c>
      <c r="AM158" s="106">
        <f t="shared" si="62"/>
        <v>0</v>
      </c>
      <c r="AN158" s="109">
        <v>766</v>
      </c>
      <c r="AO158" s="195">
        <f>IFERROR(AN158/AN166,"-")</f>
        <v>1</v>
      </c>
      <c r="AP158" s="196">
        <v>0</v>
      </c>
      <c r="AQ158" s="196">
        <v>0</v>
      </c>
      <c r="AR158" s="196">
        <f t="shared" si="63"/>
        <v>0</v>
      </c>
      <c r="AS158" s="196" t="str">
        <f t="shared" si="64"/>
        <v>-</v>
      </c>
      <c r="AT158" s="106">
        <f t="shared" si="65"/>
        <v>0</v>
      </c>
      <c r="AU158" s="109">
        <v>0</v>
      </c>
      <c r="AV158" s="195">
        <f>IFERROR(AU158/AU166,"-")</f>
        <v>0</v>
      </c>
      <c r="AW158" s="196">
        <v>0</v>
      </c>
      <c r="AX158" s="196">
        <v>0</v>
      </c>
      <c r="AY158" s="196" t="str">
        <f t="shared" si="66"/>
        <v>-</v>
      </c>
      <c r="AZ158" s="196" t="str">
        <f t="shared" si="67"/>
        <v>-</v>
      </c>
      <c r="BA158" s="106" t="str">
        <f t="shared" si="68"/>
        <v>-</v>
      </c>
      <c r="BB158" s="109">
        <v>734</v>
      </c>
      <c r="BC158" s="195">
        <f>IFERROR(BB158/BB166,"-")</f>
        <v>0.99863945578231295</v>
      </c>
      <c r="BD158" s="196">
        <v>0</v>
      </c>
      <c r="BE158" s="196">
        <v>0</v>
      </c>
      <c r="BF158" s="196">
        <f t="shared" si="69"/>
        <v>0</v>
      </c>
      <c r="BG158" s="196" t="str">
        <f t="shared" si="70"/>
        <v>-</v>
      </c>
      <c r="BH158" s="106">
        <f t="shared" si="71"/>
        <v>0</v>
      </c>
      <c r="BJ158" s="59"/>
    </row>
    <row r="159" spans="2:62" s="8" customFormat="1">
      <c r="B159" s="412"/>
      <c r="C159" s="419"/>
      <c r="D159" s="105" t="s">
        <v>139</v>
      </c>
      <c r="E159" s="110">
        <v>0</v>
      </c>
      <c r="F159" s="197">
        <f>IFERROR(E159/E166,"-")</f>
        <v>0</v>
      </c>
      <c r="G159" s="52">
        <v>0</v>
      </c>
      <c r="H159" s="52">
        <v>0</v>
      </c>
      <c r="I159" s="52" t="str">
        <f t="shared" si="72"/>
        <v>-</v>
      </c>
      <c r="J159" s="52" t="str">
        <f t="shared" si="49"/>
        <v>-</v>
      </c>
      <c r="K159" s="10" t="str">
        <f t="shared" si="50"/>
        <v>-</v>
      </c>
      <c r="L159" s="110">
        <v>0</v>
      </c>
      <c r="M159" s="197">
        <f>IFERROR(L159/L166,"-")</f>
        <v>0</v>
      </c>
      <c r="N159" s="52">
        <v>0</v>
      </c>
      <c r="O159" s="52">
        <v>0</v>
      </c>
      <c r="P159" s="52" t="str">
        <f t="shared" si="51"/>
        <v>-</v>
      </c>
      <c r="Q159" s="52" t="str">
        <f t="shared" si="52"/>
        <v>-</v>
      </c>
      <c r="R159" s="10" t="str">
        <f t="shared" si="53"/>
        <v>-</v>
      </c>
      <c r="S159" s="110">
        <v>0</v>
      </c>
      <c r="T159" s="197">
        <f>IFERROR(S159/S166,"-")</f>
        <v>0</v>
      </c>
      <c r="U159" s="52">
        <v>0</v>
      </c>
      <c r="V159" s="52">
        <v>0</v>
      </c>
      <c r="W159" s="52" t="str">
        <f t="shared" si="54"/>
        <v>-</v>
      </c>
      <c r="X159" s="52" t="str">
        <f t="shared" si="55"/>
        <v>-</v>
      </c>
      <c r="Y159" s="10" t="str">
        <f t="shared" si="56"/>
        <v>-</v>
      </c>
      <c r="Z159" s="110">
        <v>0</v>
      </c>
      <c r="AA159" s="197">
        <f>IFERROR(Z159/Z166,"-")</f>
        <v>0</v>
      </c>
      <c r="AB159" s="52">
        <v>0</v>
      </c>
      <c r="AC159" s="52">
        <v>0</v>
      </c>
      <c r="AD159" s="52" t="str">
        <f t="shared" si="57"/>
        <v>-</v>
      </c>
      <c r="AE159" s="52" t="str">
        <f t="shared" si="58"/>
        <v>-</v>
      </c>
      <c r="AF159" s="10" t="str">
        <f t="shared" si="59"/>
        <v>-</v>
      </c>
      <c r="AG159" s="110">
        <v>0</v>
      </c>
      <c r="AH159" s="197">
        <f>IFERROR(AG159/AG166,"-")</f>
        <v>0</v>
      </c>
      <c r="AI159" s="52">
        <v>0</v>
      </c>
      <c r="AJ159" s="52">
        <v>0</v>
      </c>
      <c r="AK159" s="52" t="str">
        <f t="shared" si="60"/>
        <v>-</v>
      </c>
      <c r="AL159" s="52" t="str">
        <f t="shared" si="61"/>
        <v>-</v>
      </c>
      <c r="AM159" s="10" t="str">
        <f t="shared" si="62"/>
        <v>-</v>
      </c>
      <c r="AN159" s="110">
        <v>0</v>
      </c>
      <c r="AO159" s="197">
        <f>IFERROR(AN159/AN166,"-")</f>
        <v>0</v>
      </c>
      <c r="AP159" s="52">
        <v>0</v>
      </c>
      <c r="AQ159" s="52">
        <v>0</v>
      </c>
      <c r="AR159" s="52" t="str">
        <f t="shared" si="63"/>
        <v>-</v>
      </c>
      <c r="AS159" s="52" t="str">
        <f t="shared" si="64"/>
        <v>-</v>
      </c>
      <c r="AT159" s="10" t="str">
        <f t="shared" si="65"/>
        <v>-</v>
      </c>
      <c r="AU159" s="110">
        <v>0</v>
      </c>
      <c r="AV159" s="197">
        <f>IFERROR(AU159/AU166,"-")</f>
        <v>0</v>
      </c>
      <c r="AW159" s="52">
        <v>0</v>
      </c>
      <c r="AX159" s="52">
        <v>0</v>
      </c>
      <c r="AY159" s="52" t="str">
        <f t="shared" si="66"/>
        <v>-</v>
      </c>
      <c r="AZ159" s="52" t="str">
        <f t="shared" si="67"/>
        <v>-</v>
      </c>
      <c r="BA159" s="10" t="str">
        <f t="shared" si="68"/>
        <v>-</v>
      </c>
      <c r="BB159" s="110">
        <v>0</v>
      </c>
      <c r="BC159" s="197">
        <f>IFERROR(BB159/BB166,"-")</f>
        <v>0</v>
      </c>
      <c r="BD159" s="52">
        <v>0</v>
      </c>
      <c r="BE159" s="52">
        <v>0</v>
      </c>
      <c r="BF159" s="52" t="str">
        <f t="shared" si="69"/>
        <v>-</v>
      </c>
      <c r="BG159" s="52" t="str">
        <f t="shared" si="70"/>
        <v>-</v>
      </c>
      <c r="BH159" s="10" t="str">
        <f t="shared" si="71"/>
        <v>-</v>
      </c>
      <c r="BJ159" s="59"/>
    </row>
    <row r="160" spans="2:62" s="8" customFormat="1">
      <c r="B160" s="412"/>
      <c r="C160" s="419"/>
      <c r="D160" s="105" t="s">
        <v>140</v>
      </c>
      <c r="E160" s="110">
        <v>0</v>
      </c>
      <c r="F160" s="197">
        <f>IFERROR(E160/E166,"-")</f>
        <v>0</v>
      </c>
      <c r="G160" s="52">
        <v>0</v>
      </c>
      <c r="H160" s="52">
        <v>0</v>
      </c>
      <c r="I160" s="52" t="str">
        <f t="shared" si="72"/>
        <v>-</v>
      </c>
      <c r="J160" s="52" t="str">
        <f t="shared" si="49"/>
        <v>-</v>
      </c>
      <c r="K160" s="10" t="str">
        <f t="shared" si="50"/>
        <v>-</v>
      </c>
      <c r="L160" s="110">
        <v>0</v>
      </c>
      <c r="M160" s="197">
        <f>IFERROR(L160/L166,"-")</f>
        <v>0</v>
      </c>
      <c r="N160" s="52">
        <v>0</v>
      </c>
      <c r="O160" s="52">
        <v>0</v>
      </c>
      <c r="P160" s="52" t="str">
        <f t="shared" si="51"/>
        <v>-</v>
      </c>
      <c r="Q160" s="52" t="str">
        <f t="shared" si="52"/>
        <v>-</v>
      </c>
      <c r="R160" s="10" t="str">
        <f t="shared" si="53"/>
        <v>-</v>
      </c>
      <c r="S160" s="110">
        <v>0</v>
      </c>
      <c r="T160" s="197">
        <f>IFERROR(S160/S166,"-")</f>
        <v>0</v>
      </c>
      <c r="U160" s="52">
        <v>0</v>
      </c>
      <c r="V160" s="52">
        <v>0</v>
      </c>
      <c r="W160" s="52" t="str">
        <f t="shared" si="54"/>
        <v>-</v>
      </c>
      <c r="X160" s="52" t="str">
        <f t="shared" si="55"/>
        <v>-</v>
      </c>
      <c r="Y160" s="10" t="str">
        <f t="shared" si="56"/>
        <v>-</v>
      </c>
      <c r="Z160" s="110">
        <v>0</v>
      </c>
      <c r="AA160" s="197">
        <f>IFERROR(Z160/Z166,"-")</f>
        <v>0</v>
      </c>
      <c r="AB160" s="52">
        <v>0</v>
      </c>
      <c r="AC160" s="52">
        <v>0</v>
      </c>
      <c r="AD160" s="52" t="str">
        <f t="shared" si="57"/>
        <v>-</v>
      </c>
      <c r="AE160" s="52" t="str">
        <f t="shared" si="58"/>
        <v>-</v>
      </c>
      <c r="AF160" s="10" t="str">
        <f t="shared" si="59"/>
        <v>-</v>
      </c>
      <c r="AG160" s="110">
        <v>0</v>
      </c>
      <c r="AH160" s="197">
        <f>IFERROR(AG160/AG166,"-")</f>
        <v>0</v>
      </c>
      <c r="AI160" s="52">
        <v>0</v>
      </c>
      <c r="AJ160" s="52">
        <v>0</v>
      </c>
      <c r="AK160" s="52" t="str">
        <f t="shared" si="60"/>
        <v>-</v>
      </c>
      <c r="AL160" s="52" t="str">
        <f t="shared" si="61"/>
        <v>-</v>
      </c>
      <c r="AM160" s="10" t="str">
        <f t="shared" si="62"/>
        <v>-</v>
      </c>
      <c r="AN160" s="110">
        <v>0</v>
      </c>
      <c r="AO160" s="197">
        <f>IFERROR(AN160/AN166,"-")</f>
        <v>0</v>
      </c>
      <c r="AP160" s="52">
        <v>0</v>
      </c>
      <c r="AQ160" s="52">
        <v>0</v>
      </c>
      <c r="AR160" s="52" t="str">
        <f t="shared" si="63"/>
        <v>-</v>
      </c>
      <c r="AS160" s="52" t="str">
        <f t="shared" si="64"/>
        <v>-</v>
      </c>
      <c r="AT160" s="10" t="str">
        <f t="shared" si="65"/>
        <v>-</v>
      </c>
      <c r="AU160" s="110">
        <v>0</v>
      </c>
      <c r="AV160" s="197">
        <f>IFERROR(AU160/AU166,"-")</f>
        <v>0</v>
      </c>
      <c r="AW160" s="52">
        <v>0</v>
      </c>
      <c r="AX160" s="52">
        <v>0</v>
      </c>
      <c r="AY160" s="52" t="str">
        <f t="shared" si="66"/>
        <v>-</v>
      </c>
      <c r="AZ160" s="52" t="str">
        <f t="shared" si="67"/>
        <v>-</v>
      </c>
      <c r="BA160" s="10" t="str">
        <f t="shared" si="68"/>
        <v>-</v>
      </c>
      <c r="BB160" s="110">
        <v>0</v>
      </c>
      <c r="BC160" s="197">
        <f>IFERROR(BB160/BB166,"-")</f>
        <v>0</v>
      </c>
      <c r="BD160" s="52">
        <v>0</v>
      </c>
      <c r="BE160" s="52">
        <v>0</v>
      </c>
      <c r="BF160" s="52" t="str">
        <f t="shared" si="69"/>
        <v>-</v>
      </c>
      <c r="BG160" s="52" t="str">
        <f t="shared" si="70"/>
        <v>-</v>
      </c>
      <c r="BH160" s="10" t="str">
        <f t="shared" si="71"/>
        <v>-</v>
      </c>
      <c r="BJ160" s="59"/>
    </row>
    <row r="161" spans="2:62" s="8" customFormat="1">
      <c r="B161" s="412"/>
      <c r="C161" s="419"/>
      <c r="D161" s="105" t="s">
        <v>141</v>
      </c>
      <c r="E161" s="109">
        <v>0</v>
      </c>
      <c r="F161" s="195">
        <f>IFERROR(E161/E166,"-")</f>
        <v>0</v>
      </c>
      <c r="G161" s="196">
        <v>0</v>
      </c>
      <c r="H161" s="196">
        <v>0</v>
      </c>
      <c r="I161" s="196" t="str">
        <f t="shared" si="72"/>
        <v>-</v>
      </c>
      <c r="J161" s="196" t="str">
        <f t="shared" si="49"/>
        <v>-</v>
      </c>
      <c r="K161" s="106" t="str">
        <f t="shared" si="50"/>
        <v>-</v>
      </c>
      <c r="L161" s="109">
        <v>0</v>
      </c>
      <c r="M161" s="195">
        <f>IFERROR(L161/L166,"-")</f>
        <v>0</v>
      </c>
      <c r="N161" s="196">
        <v>0</v>
      </c>
      <c r="O161" s="196">
        <v>0</v>
      </c>
      <c r="P161" s="196" t="str">
        <f t="shared" si="51"/>
        <v>-</v>
      </c>
      <c r="Q161" s="196" t="str">
        <f t="shared" si="52"/>
        <v>-</v>
      </c>
      <c r="R161" s="106" t="str">
        <f t="shared" si="53"/>
        <v>-</v>
      </c>
      <c r="S161" s="109">
        <v>0</v>
      </c>
      <c r="T161" s="195">
        <f>IFERROR(S161/S166,"-")</f>
        <v>0</v>
      </c>
      <c r="U161" s="196">
        <v>0</v>
      </c>
      <c r="V161" s="196">
        <v>0</v>
      </c>
      <c r="W161" s="196" t="str">
        <f t="shared" si="54"/>
        <v>-</v>
      </c>
      <c r="X161" s="196" t="str">
        <f t="shared" si="55"/>
        <v>-</v>
      </c>
      <c r="Y161" s="106" t="str">
        <f t="shared" si="56"/>
        <v>-</v>
      </c>
      <c r="Z161" s="109">
        <v>0</v>
      </c>
      <c r="AA161" s="195">
        <f>IFERROR(Z161/Z166,"-")</f>
        <v>0</v>
      </c>
      <c r="AB161" s="196">
        <v>0</v>
      </c>
      <c r="AC161" s="196">
        <v>0</v>
      </c>
      <c r="AD161" s="196" t="str">
        <f t="shared" si="57"/>
        <v>-</v>
      </c>
      <c r="AE161" s="196" t="str">
        <f t="shared" si="58"/>
        <v>-</v>
      </c>
      <c r="AF161" s="106" t="str">
        <f t="shared" si="59"/>
        <v>-</v>
      </c>
      <c r="AG161" s="109">
        <v>0</v>
      </c>
      <c r="AH161" s="195">
        <f>IFERROR(AG161/AG166,"-")</f>
        <v>0</v>
      </c>
      <c r="AI161" s="196">
        <v>0</v>
      </c>
      <c r="AJ161" s="196">
        <v>0</v>
      </c>
      <c r="AK161" s="196" t="str">
        <f t="shared" si="60"/>
        <v>-</v>
      </c>
      <c r="AL161" s="196" t="str">
        <f t="shared" si="61"/>
        <v>-</v>
      </c>
      <c r="AM161" s="106" t="str">
        <f t="shared" si="62"/>
        <v>-</v>
      </c>
      <c r="AN161" s="109">
        <v>0</v>
      </c>
      <c r="AO161" s="195">
        <f>IFERROR(AN161/AN166,"-")</f>
        <v>0</v>
      </c>
      <c r="AP161" s="196">
        <v>0</v>
      </c>
      <c r="AQ161" s="196">
        <v>0</v>
      </c>
      <c r="AR161" s="196" t="str">
        <f t="shared" si="63"/>
        <v>-</v>
      </c>
      <c r="AS161" s="196" t="str">
        <f t="shared" si="64"/>
        <v>-</v>
      </c>
      <c r="AT161" s="106" t="str">
        <f t="shared" si="65"/>
        <v>-</v>
      </c>
      <c r="AU161" s="109">
        <v>0</v>
      </c>
      <c r="AV161" s="195">
        <f>IFERROR(AU161/AU166,"-")</f>
        <v>0</v>
      </c>
      <c r="AW161" s="196">
        <v>0</v>
      </c>
      <c r="AX161" s="196">
        <v>0</v>
      </c>
      <c r="AY161" s="196" t="str">
        <f t="shared" si="66"/>
        <v>-</v>
      </c>
      <c r="AZ161" s="196" t="str">
        <f t="shared" si="67"/>
        <v>-</v>
      </c>
      <c r="BA161" s="106" t="str">
        <f t="shared" si="68"/>
        <v>-</v>
      </c>
      <c r="BB161" s="109">
        <v>0</v>
      </c>
      <c r="BC161" s="195">
        <f>IFERROR(BB161/BB166,"-")</f>
        <v>0</v>
      </c>
      <c r="BD161" s="196">
        <v>0</v>
      </c>
      <c r="BE161" s="196">
        <v>0</v>
      </c>
      <c r="BF161" s="196" t="str">
        <f t="shared" si="69"/>
        <v>-</v>
      </c>
      <c r="BG161" s="196" t="str">
        <f t="shared" si="70"/>
        <v>-</v>
      </c>
      <c r="BH161" s="106" t="str">
        <f t="shared" si="71"/>
        <v>-</v>
      </c>
      <c r="BJ161" s="59"/>
    </row>
    <row r="162" spans="2:62" s="8" customFormat="1">
      <c r="B162" s="412"/>
      <c r="C162" s="419"/>
      <c r="D162" s="105" t="s">
        <v>143</v>
      </c>
      <c r="E162" s="110">
        <v>0</v>
      </c>
      <c r="F162" s="197">
        <f>IFERROR(E162/E166,"-")</f>
        <v>0</v>
      </c>
      <c r="G162" s="52">
        <v>0</v>
      </c>
      <c r="H162" s="52">
        <v>0</v>
      </c>
      <c r="I162" s="52" t="str">
        <f t="shared" si="72"/>
        <v>-</v>
      </c>
      <c r="J162" s="52" t="str">
        <f t="shared" si="49"/>
        <v>-</v>
      </c>
      <c r="K162" s="10" t="str">
        <f t="shared" si="50"/>
        <v>-</v>
      </c>
      <c r="L162" s="110">
        <v>0</v>
      </c>
      <c r="M162" s="197">
        <f>IFERROR(L162/L166,"-")</f>
        <v>0</v>
      </c>
      <c r="N162" s="52">
        <v>0</v>
      </c>
      <c r="O162" s="52">
        <v>0</v>
      </c>
      <c r="P162" s="52" t="str">
        <f t="shared" si="51"/>
        <v>-</v>
      </c>
      <c r="Q162" s="52" t="str">
        <f t="shared" si="52"/>
        <v>-</v>
      </c>
      <c r="R162" s="10" t="str">
        <f t="shared" si="53"/>
        <v>-</v>
      </c>
      <c r="S162" s="110">
        <v>0</v>
      </c>
      <c r="T162" s="197">
        <f>IFERROR(S162/S166,"-")</f>
        <v>0</v>
      </c>
      <c r="U162" s="52">
        <v>0</v>
      </c>
      <c r="V162" s="52">
        <v>0</v>
      </c>
      <c r="W162" s="52" t="str">
        <f t="shared" si="54"/>
        <v>-</v>
      </c>
      <c r="X162" s="52" t="str">
        <f t="shared" si="55"/>
        <v>-</v>
      </c>
      <c r="Y162" s="10" t="str">
        <f t="shared" si="56"/>
        <v>-</v>
      </c>
      <c r="Z162" s="110">
        <v>0</v>
      </c>
      <c r="AA162" s="197">
        <f>IFERROR(Z162/Z166,"-")</f>
        <v>0</v>
      </c>
      <c r="AB162" s="52">
        <v>0</v>
      </c>
      <c r="AC162" s="52">
        <v>0</v>
      </c>
      <c r="AD162" s="52" t="str">
        <f t="shared" si="57"/>
        <v>-</v>
      </c>
      <c r="AE162" s="52" t="str">
        <f t="shared" si="58"/>
        <v>-</v>
      </c>
      <c r="AF162" s="10" t="str">
        <f t="shared" si="59"/>
        <v>-</v>
      </c>
      <c r="AG162" s="110">
        <v>0</v>
      </c>
      <c r="AH162" s="197">
        <f>IFERROR(AG162/AG166,"-")</f>
        <v>0</v>
      </c>
      <c r="AI162" s="52">
        <v>0</v>
      </c>
      <c r="AJ162" s="52">
        <v>0</v>
      </c>
      <c r="AK162" s="52" t="str">
        <f t="shared" si="60"/>
        <v>-</v>
      </c>
      <c r="AL162" s="52" t="str">
        <f t="shared" si="61"/>
        <v>-</v>
      </c>
      <c r="AM162" s="10" t="str">
        <f t="shared" si="62"/>
        <v>-</v>
      </c>
      <c r="AN162" s="110">
        <v>0</v>
      </c>
      <c r="AO162" s="197">
        <f>IFERROR(AN162/AN166,"-")</f>
        <v>0</v>
      </c>
      <c r="AP162" s="52">
        <v>0</v>
      </c>
      <c r="AQ162" s="52">
        <v>0</v>
      </c>
      <c r="AR162" s="52" t="str">
        <f t="shared" si="63"/>
        <v>-</v>
      </c>
      <c r="AS162" s="52" t="str">
        <f t="shared" si="64"/>
        <v>-</v>
      </c>
      <c r="AT162" s="10" t="str">
        <f t="shared" si="65"/>
        <v>-</v>
      </c>
      <c r="AU162" s="110">
        <v>0</v>
      </c>
      <c r="AV162" s="197">
        <f>IFERROR(AU162/AU166,"-")</f>
        <v>0</v>
      </c>
      <c r="AW162" s="52">
        <v>0</v>
      </c>
      <c r="AX162" s="52">
        <v>0</v>
      </c>
      <c r="AY162" s="52" t="str">
        <f t="shared" si="66"/>
        <v>-</v>
      </c>
      <c r="AZ162" s="52" t="str">
        <f t="shared" si="67"/>
        <v>-</v>
      </c>
      <c r="BA162" s="10" t="str">
        <f t="shared" si="68"/>
        <v>-</v>
      </c>
      <c r="BB162" s="110">
        <v>1</v>
      </c>
      <c r="BC162" s="197">
        <f>IFERROR(BB162/BB166,"-")</f>
        <v>1.3605442176870747E-3</v>
      </c>
      <c r="BD162" s="52">
        <v>858735</v>
      </c>
      <c r="BE162" s="52">
        <v>1</v>
      </c>
      <c r="BF162" s="52">
        <f t="shared" si="69"/>
        <v>858735</v>
      </c>
      <c r="BG162" s="52">
        <f t="shared" si="70"/>
        <v>858735</v>
      </c>
      <c r="BH162" s="10">
        <f t="shared" si="71"/>
        <v>1</v>
      </c>
      <c r="BJ162" s="59"/>
    </row>
    <row r="163" spans="2:62" s="8" customFormat="1">
      <c r="B163" s="412"/>
      <c r="C163" s="419"/>
      <c r="D163" s="105" t="s">
        <v>144</v>
      </c>
      <c r="E163" s="109">
        <v>0</v>
      </c>
      <c r="F163" s="195">
        <f>IFERROR(E163/E166,"-")</f>
        <v>0</v>
      </c>
      <c r="G163" s="196">
        <v>0</v>
      </c>
      <c r="H163" s="196">
        <v>0</v>
      </c>
      <c r="I163" s="196" t="str">
        <f t="shared" si="72"/>
        <v>-</v>
      </c>
      <c r="J163" s="196" t="str">
        <f t="shared" si="49"/>
        <v>-</v>
      </c>
      <c r="K163" s="106" t="str">
        <f t="shared" si="50"/>
        <v>-</v>
      </c>
      <c r="L163" s="109">
        <v>0</v>
      </c>
      <c r="M163" s="195">
        <f>IFERROR(L163/L166,"-")</f>
        <v>0</v>
      </c>
      <c r="N163" s="196">
        <v>0</v>
      </c>
      <c r="O163" s="196">
        <v>0</v>
      </c>
      <c r="P163" s="196" t="str">
        <f t="shared" si="51"/>
        <v>-</v>
      </c>
      <c r="Q163" s="196" t="str">
        <f t="shared" si="52"/>
        <v>-</v>
      </c>
      <c r="R163" s="106" t="str">
        <f t="shared" si="53"/>
        <v>-</v>
      </c>
      <c r="S163" s="109">
        <v>0</v>
      </c>
      <c r="T163" s="195">
        <f>IFERROR(S163/S166,"-")</f>
        <v>0</v>
      </c>
      <c r="U163" s="196">
        <v>0</v>
      </c>
      <c r="V163" s="196">
        <v>0</v>
      </c>
      <c r="W163" s="196" t="str">
        <f t="shared" si="54"/>
        <v>-</v>
      </c>
      <c r="X163" s="196" t="str">
        <f t="shared" si="55"/>
        <v>-</v>
      </c>
      <c r="Y163" s="106" t="str">
        <f t="shared" si="56"/>
        <v>-</v>
      </c>
      <c r="Z163" s="109">
        <v>0</v>
      </c>
      <c r="AA163" s="195">
        <f>IFERROR(Z163/Z166,"-")</f>
        <v>0</v>
      </c>
      <c r="AB163" s="196">
        <v>0</v>
      </c>
      <c r="AC163" s="196">
        <v>0</v>
      </c>
      <c r="AD163" s="196" t="str">
        <f t="shared" si="57"/>
        <v>-</v>
      </c>
      <c r="AE163" s="196" t="str">
        <f t="shared" si="58"/>
        <v>-</v>
      </c>
      <c r="AF163" s="106" t="str">
        <f t="shared" si="59"/>
        <v>-</v>
      </c>
      <c r="AG163" s="109">
        <v>0</v>
      </c>
      <c r="AH163" s="195">
        <f>IFERROR(AG163/AG166,"-")</f>
        <v>0</v>
      </c>
      <c r="AI163" s="196">
        <v>0</v>
      </c>
      <c r="AJ163" s="196">
        <v>0</v>
      </c>
      <c r="AK163" s="196" t="str">
        <f t="shared" si="60"/>
        <v>-</v>
      </c>
      <c r="AL163" s="196" t="str">
        <f t="shared" si="61"/>
        <v>-</v>
      </c>
      <c r="AM163" s="106" t="str">
        <f t="shared" si="62"/>
        <v>-</v>
      </c>
      <c r="AN163" s="109">
        <v>0</v>
      </c>
      <c r="AO163" s="195">
        <f>IFERROR(AN163/AN166,"-")</f>
        <v>0</v>
      </c>
      <c r="AP163" s="196">
        <v>0</v>
      </c>
      <c r="AQ163" s="196">
        <v>0</v>
      </c>
      <c r="AR163" s="196" t="str">
        <f t="shared" si="63"/>
        <v>-</v>
      </c>
      <c r="AS163" s="196" t="str">
        <f t="shared" si="64"/>
        <v>-</v>
      </c>
      <c r="AT163" s="106" t="str">
        <f t="shared" si="65"/>
        <v>-</v>
      </c>
      <c r="AU163" s="109">
        <v>0</v>
      </c>
      <c r="AV163" s="195">
        <f>IFERROR(AU163/AU166,"-")</f>
        <v>0</v>
      </c>
      <c r="AW163" s="196">
        <v>0</v>
      </c>
      <c r="AX163" s="196">
        <v>0</v>
      </c>
      <c r="AY163" s="196" t="str">
        <f t="shared" si="66"/>
        <v>-</v>
      </c>
      <c r="AZ163" s="196" t="str">
        <f t="shared" si="67"/>
        <v>-</v>
      </c>
      <c r="BA163" s="106" t="str">
        <f t="shared" si="68"/>
        <v>-</v>
      </c>
      <c r="BB163" s="109">
        <v>0</v>
      </c>
      <c r="BC163" s="195">
        <f>IFERROR(BB163/BB166,"-")</f>
        <v>0</v>
      </c>
      <c r="BD163" s="196">
        <v>0</v>
      </c>
      <c r="BE163" s="196">
        <v>0</v>
      </c>
      <c r="BF163" s="196" t="str">
        <f t="shared" si="69"/>
        <v>-</v>
      </c>
      <c r="BG163" s="196" t="str">
        <f t="shared" si="70"/>
        <v>-</v>
      </c>
      <c r="BH163" s="106" t="str">
        <f t="shared" si="71"/>
        <v>-</v>
      </c>
      <c r="BJ163" s="59"/>
    </row>
    <row r="164" spans="2:62" s="8" customFormat="1">
      <c r="B164" s="412"/>
      <c r="C164" s="419"/>
      <c r="D164" s="105" t="s">
        <v>145</v>
      </c>
      <c r="E164" s="110">
        <v>0</v>
      </c>
      <c r="F164" s="197">
        <f>IFERROR(E164/E166,"-")</f>
        <v>0</v>
      </c>
      <c r="G164" s="52">
        <v>0</v>
      </c>
      <c r="H164" s="52">
        <v>0</v>
      </c>
      <c r="I164" s="52" t="str">
        <f t="shared" si="72"/>
        <v>-</v>
      </c>
      <c r="J164" s="52" t="str">
        <f t="shared" si="49"/>
        <v>-</v>
      </c>
      <c r="K164" s="10" t="str">
        <f t="shared" si="50"/>
        <v>-</v>
      </c>
      <c r="L164" s="110">
        <v>0</v>
      </c>
      <c r="M164" s="197">
        <f>IFERROR(L164/L166,"-")</f>
        <v>0</v>
      </c>
      <c r="N164" s="52">
        <v>0</v>
      </c>
      <c r="O164" s="52">
        <v>0</v>
      </c>
      <c r="P164" s="52" t="str">
        <f t="shared" si="51"/>
        <v>-</v>
      </c>
      <c r="Q164" s="52" t="str">
        <f t="shared" si="52"/>
        <v>-</v>
      </c>
      <c r="R164" s="10" t="str">
        <f t="shared" si="53"/>
        <v>-</v>
      </c>
      <c r="S164" s="110">
        <v>0</v>
      </c>
      <c r="T164" s="197">
        <f>IFERROR(S164/S166,"-")</f>
        <v>0</v>
      </c>
      <c r="U164" s="52">
        <v>0</v>
      </c>
      <c r="V164" s="52">
        <v>0</v>
      </c>
      <c r="W164" s="52" t="str">
        <f t="shared" si="54"/>
        <v>-</v>
      </c>
      <c r="X164" s="52" t="str">
        <f t="shared" si="55"/>
        <v>-</v>
      </c>
      <c r="Y164" s="10" t="str">
        <f t="shared" si="56"/>
        <v>-</v>
      </c>
      <c r="Z164" s="110">
        <v>0</v>
      </c>
      <c r="AA164" s="197">
        <f>IFERROR(Z164/Z166,"-")</f>
        <v>0</v>
      </c>
      <c r="AB164" s="52">
        <v>0</v>
      </c>
      <c r="AC164" s="52">
        <v>0</v>
      </c>
      <c r="AD164" s="52" t="str">
        <f t="shared" si="57"/>
        <v>-</v>
      </c>
      <c r="AE164" s="52" t="str">
        <f t="shared" si="58"/>
        <v>-</v>
      </c>
      <c r="AF164" s="10" t="str">
        <f t="shared" si="59"/>
        <v>-</v>
      </c>
      <c r="AG164" s="110">
        <v>0</v>
      </c>
      <c r="AH164" s="197">
        <f>IFERROR(AG164/AG166,"-")</f>
        <v>0</v>
      </c>
      <c r="AI164" s="52">
        <v>0</v>
      </c>
      <c r="AJ164" s="52">
        <v>0</v>
      </c>
      <c r="AK164" s="52" t="str">
        <f t="shared" si="60"/>
        <v>-</v>
      </c>
      <c r="AL164" s="52" t="str">
        <f t="shared" si="61"/>
        <v>-</v>
      </c>
      <c r="AM164" s="10" t="str">
        <f t="shared" si="62"/>
        <v>-</v>
      </c>
      <c r="AN164" s="110">
        <v>0</v>
      </c>
      <c r="AO164" s="197">
        <f>IFERROR(AN164/AN166,"-")</f>
        <v>0</v>
      </c>
      <c r="AP164" s="52">
        <v>0</v>
      </c>
      <c r="AQ164" s="52">
        <v>0</v>
      </c>
      <c r="AR164" s="52" t="str">
        <f t="shared" si="63"/>
        <v>-</v>
      </c>
      <c r="AS164" s="52" t="str">
        <f t="shared" si="64"/>
        <v>-</v>
      </c>
      <c r="AT164" s="10" t="str">
        <f t="shared" si="65"/>
        <v>-</v>
      </c>
      <c r="AU164" s="110">
        <v>0</v>
      </c>
      <c r="AV164" s="197">
        <f>IFERROR(AU164/AU166,"-")</f>
        <v>0</v>
      </c>
      <c r="AW164" s="52">
        <v>0</v>
      </c>
      <c r="AX164" s="52">
        <v>0</v>
      </c>
      <c r="AY164" s="52" t="str">
        <f t="shared" si="66"/>
        <v>-</v>
      </c>
      <c r="AZ164" s="52" t="str">
        <f t="shared" si="67"/>
        <v>-</v>
      </c>
      <c r="BA164" s="10" t="str">
        <f t="shared" si="68"/>
        <v>-</v>
      </c>
      <c r="BB164" s="110">
        <v>0</v>
      </c>
      <c r="BC164" s="197">
        <f>IFERROR(BB164/BB166,"-")</f>
        <v>0</v>
      </c>
      <c r="BD164" s="52">
        <v>0</v>
      </c>
      <c r="BE164" s="52">
        <v>0</v>
      </c>
      <c r="BF164" s="52" t="str">
        <f t="shared" si="69"/>
        <v>-</v>
      </c>
      <c r="BG164" s="52" t="str">
        <f t="shared" si="70"/>
        <v>-</v>
      </c>
      <c r="BH164" s="10" t="str">
        <f t="shared" si="71"/>
        <v>-</v>
      </c>
      <c r="BJ164" s="59"/>
    </row>
    <row r="165" spans="2:62" s="8" customFormat="1">
      <c r="B165" s="412"/>
      <c r="C165" s="419"/>
      <c r="D165" s="108" t="s">
        <v>146</v>
      </c>
      <c r="E165" s="111">
        <v>0</v>
      </c>
      <c r="F165" s="198">
        <f>IFERROR(E165/E166,"-")</f>
        <v>0</v>
      </c>
      <c r="G165" s="98">
        <v>0</v>
      </c>
      <c r="H165" s="98">
        <v>0</v>
      </c>
      <c r="I165" s="98" t="str">
        <f t="shared" si="72"/>
        <v>-</v>
      </c>
      <c r="J165" s="98" t="str">
        <f t="shared" si="49"/>
        <v>-</v>
      </c>
      <c r="K165" s="26" t="str">
        <f t="shared" si="50"/>
        <v>-</v>
      </c>
      <c r="L165" s="111">
        <v>1</v>
      </c>
      <c r="M165" s="198">
        <f>IFERROR(L165/L166,"-")</f>
        <v>6.5919578114700061E-4</v>
      </c>
      <c r="N165" s="98">
        <v>1759085</v>
      </c>
      <c r="O165" s="98">
        <v>1</v>
      </c>
      <c r="P165" s="98">
        <f t="shared" si="51"/>
        <v>1759085</v>
      </c>
      <c r="Q165" s="98">
        <f t="shared" si="52"/>
        <v>1759085</v>
      </c>
      <c r="R165" s="26">
        <f t="shared" si="53"/>
        <v>1</v>
      </c>
      <c r="S165" s="111">
        <v>0</v>
      </c>
      <c r="T165" s="198">
        <f>IFERROR(S165/S166,"-")</f>
        <v>0</v>
      </c>
      <c r="U165" s="98">
        <v>0</v>
      </c>
      <c r="V165" s="98">
        <v>0</v>
      </c>
      <c r="W165" s="98" t="str">
        <f t="shared" si="54"/>
        <v>-</v>
      </c>
      <c r="X165" s="98" t="str">
        <f t="shared" si="55"/>
        <v>-</v>
      </c>
      <c r="Y165" s="26" t="str">
        <f t="shared" si="56"/>
        <v>-</v>
      </c>
      <c r="Z165" s="111">
        <v>0</v>
      </c>
      <c r="AA165" s="198">
        <f>IFERROR(Z165/Z166,"-")</f>
        <v>0</v>
      </c>
      <c r="AB165" s="98">
        <v>0</v>
      </c>
      <c r="AC165" s="98">
        <v>0</v>
      </c>
      <c r="AD165" s="98" t="str">
        <f t="shared" si="57"/>
        <v>-</v>
      </c>
      <c r="AE165" s="98" t="str">
        <f t="shared" si="58"/>
        <v>-</v>
      </c>
      <c r="AF165" s="26" t="str">
        <f t="shared" si="59"/>
        <v>-</v>
      </c>
      <c r="AG165" s="111">
        <v>1</v>
      </c>
      <c r="AH165" s="198">
        <f>IFERROR(AG165/AG166,"-")</f>
        <v>1.9607843137254902E-3</v>
      </c>
      <c r="AI165" s="98">
        <v>1759085</v>
      </c>
      <c r="AJ165" s="98">
        <v>1</v>
      </c>
      <c r="AK165" s="98">
        <f t="shared" si="60"/>
        <v>1759085</v>
      </c>
      <c r="AL165" s="98">
        <f t="shared" si="61"/>
        <v>1759085</v>
      </c>
      <c r="AM165" s="26">
        <f t="shared" si="62"/>
        <v>1</v>
      </c>
      <c r="AN165" s="111">
        <v>0</v>
      </c>
      <c r="AO165" s="198">
        <f>IFERROR(AN165/AN166,"-")</f>
        <v>0</v>
      </c>
      <c r="AP165" s="98">
        <v>0</v>
      </c>
      <c r="AQ165" s="98">
        <v>0</v>
      </c>
      <c r="AR165" s="98" t="str">
        <f t="shared" si="63"/>
        <v>-</v>
      </c>
      <c r="AS165" s="98" t="str">
        <f t="shared" si="64"/>
        <v>-</v>
      </c>
      <c r="AT165" s="26" t="str">
        <f t="shared" si="65"/>
        <v>-</v>
      </c>
      <c r="AU165" s="111">
        <v>1</v>
      </c>
      <c r="AV165" s="198">
        <f>IFERROR(AU165/AU166,"-")</f>
        <v>1</v>
      </c>
      <c r="AW165" s="98">
        <v>1759085</v>
      </c>
      <c r="AX165" s="98">
        <v>1</v>
      </c>
      <c r="AY165" s="98">
        <f t="shared" si="66"/>
        <v>1759085</v>
      </c>
      <c r="AZ165" s="98">
        <f t="shared" si="67"/>
        <v>1759085</v>
      </c>
      <c r="BA165" s="26">
        <f t="shared" si="68"/>
        <v>1</v>
      </c>
      <c r="BB165" s="111">
        <v>0</v>
      </c>
      <c r="BC165" s="198">
        <f>IFERROR(BB165/BB166,"-")</f>
        <v>0</v>
      </c>
      <c r="BD165" s="98">
        <v>0</v>
      </c>
      <c r="BE165" s="98">
        <v>0</v>
      </c>
      <c r="BF165" s="98" t="str">
        <f t="shared" si="69"/>
        <v>-</v>
      </c>
      <c r="BG165" s="98" t="str">
        <f t="shared" si="70"/>
        <v>-</v>
      </c>
      <c r="BH165" s="26" t="str">
        <f t="shared" si="71"/>
        <v>-</v>
      </c>
      <c r="BJ165" s="59"/>
    </row>
    <row r="166" spans="2:62" s="8" customFormat="1">
      <c r="B166" s="413"/>
      <c r="C166" s="420"/>
      <c r="D166" s="226" t="s">
        <v>64</v>
      </c>
      <c r="E166" s="112">
        <f>SUM(E158:E165)</f>
        <v>142</v>
      </c>
      <c r="F166" s="199">
        <f>IFERROR(E166/E166,"-")</f>
        <v>1</v>
      </c>
      <c r="G166" s="99">
        <f>SUM(G158:G165)</f>
        <v>0</v>
      </c>
      <c r="H166" s="99">
        <f>SUM(H158:H165)</f>
        <v>0</v>
      </c>
      <c r="I166" s="99">
        <f t="shared" si="72"/>
        <v>0</v>
      </c>
      <c r="J166" s="99" t="str">
        <f t="shared" si="49"/>
        <v>-</v>
      </c>
      <c r="K166" s="87">
        <f t="shared" si="50"/>
        <v>0</v>
      </c>
      <c r="L166" s="112">
        <f>SUM(L158:L165)</f>
        <v>1517</v>
      </c>
      <c r="M166" s="199">
        <f>IFERROR(L166/L166,"-")</f>
        <v>1</v>
      </c>
      <c r="N166" s="99">
        <f>SUM(N158:N165)</f>
        <v>1759085</v>
      </c>
      <c r="O166" s="99">
        <f>SUM(O158:O165)</f>
        <v>1</v>
      </c>
      <c r="P166" s="99">
        <f t="shared" si="51"/>
        <v>1159.5814106789717</v>
      </c>
      <c r="Q166" s="99">
        <f t="shared" si="52"/>
        <v>1759085</v>
      </c>
      <c r="R166" s="87">
        <f t="shared" si="53"/>
        <v>6.5919578114700061E-4</v>
      </c>
      <c r="S166" s="112">
        <f>SUM(S158:S165)</f>
        <v>91</v>
      </c>
      <c r="T166" s="199">
        <f>IFERROR(S166/S166,"-")</f>
        <v>1</v>
      </c>
      <c r="U166" s="99">
        <f>SUM(U158:U165)</f>
        <v>0</v>
      </c>
      <c r="V166" s="99">
        <f>SUM(V158:V165)</f>
        <v>0</v>
      </c>
      <c r="W166" s="99">
        <f t="shared" si="54"/>
        <v>0</v>
      </c>
      <c r="X166" s="99" t="str">
        <f t="shared" si="55"/>
        <v>-</v>
      </c>
      <c r="Y166" s="87">
        <f t="shared" si="56"/>
        <v>0</v>
      </c>
      <c r="Z166" s="112">
        <f>SUM(Z158:Z165)</f>
        <v>150</v>
      </c>
      <c r="AA166" s="199">
        <f>IFERROR(Z166/Z166,"-")</f>
        <v>1</v>
      </c>
      <c r="AB166" s="99">
        <f>SUM(AB158:AB165)</f>
        <v>0</v>
      </c>
      <c r="AC166" s="99">
        <f>SUM(AC158:AC165)</f>
        <v>0</v>
      </c>
      <c r="AD166" s="99">
        <f t="shared" si="57"/>
        <v>0</v>
      </c>
      <c r="AE166" s="99" t="str">
        <f t="shared" si="58"/>
        <v>-</v>
      </c>
      <c r="AF166" s="87">
        <f t="shared" si="59"/>
        <v>0</v>
      </c>
      <c r="AG166" s="112">
        <f>SUM(AG158:AG165)</f>
        <v>510</v>
      </c>
      <c r="AH166" s="199">
        <f>IFERROR(AG166/AG166,"-")</f>
        <v>1</v>
      </c>
      <c r="AI166" s="99">
        <f>SUM(AI158:AI165)</f>
        <v>1759085</v>
      </c>
      <c r="AJ166" s="99">
        <f>SUM(AJ158:AJ165)</f>
        <v>1</v>
      </c>
      <c r="AK166" s="99">
        <f t="shared" si="60"/>
        <v>3449.1862745098038</v>
      </c>
      <c r="AL166" s="99">
        <f t="shared" si="61"/>
        <v>1759085</v>
      </c>
      <c r="AM166" s="87">
        <f t="shared" si="62"/>
        <v>1.9607843137254902E-3</v>
      </c>
      <c r="AN166" s="112">
        <f>SUM(AN158:AN165)</f>
        <v>766</v>
      </c>
      <c r="AO166" s="199">
        <f>IFERROR(AN166/AN166,"-")</f>
        <v>1</v>
      </c>
      <c r="AP166" s="99">
        <f>SUM(AP158:AP165)</f>
        <v>0</v>
      </c>
      <c r="AQ166" s="99">
        <f>SUM(AQ158:AQ165)</f>
        <v>0</v>
      </c>
      <c r="AR166" s="99">
        <f t="shared" si="63"/>
        <v>0</v>
      </c>
      <c r="AS166" s="99" t="str">
        <f t="shared" si="64"/>
        <v>-</v>
      </c>
      <c r="AT166" s="87">
        <f t="shared" si="65"/>
        <v>0</v>
      </c>
      <c r="AU166" s="112">
        <f>SUM(AU158:AU165)</f>
        <v>1</v>
      </c>
      <c r="AV166" s="199">
        <f>IFERROR(AU166/AU166,"-")</f>
        <v>1</v>
      </c>
      <c r="AW166" s="99">
        <f>SUM(AW158:AW165)</f>
        <v>1759085</v>
      </c>
      <c r="AX166" s="99">
        <f>SUM(AX158:AX165)</f>
        <v>1</v>
      </c>
      <c r="AY166" s="99">
        <f t="shared" si="66"/>
        <v>1759085</v>
      </c>
      <c r="AZ166" s="99">
        <f t="shared" si="67"/>
        <v>1759085</v>
      </c>
      <c r="BA166" s="87">
        <f t="shared" si="68"/>
        <v>1</v>
      </c>
      <c r="BB166" s="112">
        <f>SUM(BB158:BB165)</f>
        <v>735</v>
      </c>
      <c r="BC166" s="199">
        <f>IFERROR(BB166/BB166,"-")</f>
        <v>1</v>
      </c>
      <c r="BD166" s="99">
        <f>SUM(BD158:BD165)</f>
        <v>858735</v>
      </c>
      <c r="BE166" s="99">
        <f>SUM(BE158:BE165)</f>
        <v>1</v>
      </c>
      <c r="BF166" s="99">
        <f t="shared" si="69"/>
        <v>1168.3469387755101</v>
      </c>
      <c r="BG166" s="99">
        <f t="shared" si="70"/>
        <v>858735</v>
      </c>
      <c r="BH166" s="87">
        <f t="shared" si="71"/>
        <v>1.3605442176870747E-3</v>
      </c>
      <c r="BJ166" s="59"/>
    </row>
    <row r="167" spans="2:62" s="8" customFormat="1">
      <c r="B167" s="411">
        <v>19</v>
      </c>
      <c r="C167" s="418" t="s">
        <v>92</v>
      </c>
      <c r="D167" s="105" t="s">
        <v>142</v>
      </c>
      <c r="E167" s="109">
        <v>101</v>
      </c>
      <c r="F167" s="195">
        <f>IFERROR(E167/E175,"-")</f>
        <v>1</v>
      </c>
      <c r="G167" s="196">
        <v>0</v>
      </c>
      <c r="H167" s="196">
        <v>0</v>
      </c>
      <c r="I167" s="196">
        <f t="shared" si="72"/>
        <v>0</v>
      </c>
      <c r="J167" s="196" t="str">
        <f t="shared" si="49"/>
        <v>-</v>
      </c>
      <c r="K167" s="106">
        <f t="shared" si="50"/>
        <v>0</v>
      </c>
      <c r="L167" s="109">
        <v>864</v>
      </c>
      <c r="M167" s="195">
        <f>IFERROR(L167/L175,"-")</f>
        <v>1</v>
      </c>
      <c r="N167" s="196">
        <v>0</v>
      </c>
      <c r="O167" s="196">
        <v>0</v>
      </c>
      <c r="P167" s="196">
        <f t="shared" si="51"/>
        <v>0</v>
      </c>
      <c r="Q167" s="196" t="str">
        <f t="shared" si="52"/>
        <v>-</v>
      </c>
      <c r="R167" s="106">
        <f t="shared" si="53"/>
        <v>0</v>
      </c>
      <c r="S167" s="109">
        <v>48</v>
      </c>
      <c r="T167" s="195">
        <f>IFERROR(S167/S175,"-")</f>
        <v>1</v>
      </c>
      <c r="U167" s="196">
        <v>0</v>
      </c>
      <c r="V167" s="196">
        <v>0</v>
      </c>
      <c r="W167" s="196">
        <f t="shared" si="54"/>
        <v>0</v>
      </c>
      <c r="X167" s="196" t="str">
        <f t="shared" si="55"/>
        <v>-</v>
      </c>
      <c r="Y167" s="106">
        <f t="shared" si="56"/>
        <v>0</v>
      </c>
      <c r="Z167" s="109">
        <v>76</v>
      </c>
      <c r="AA167" s="195">
        <f>IFERROR(Z167/Z175,"-")</f>
        <v>1</v>
      </c>
      <c r="AB167" s="196">
        <v>0</v>
      </c>
      <c r="AC167" s="196">
        <v>0</v>
      </c>
      <c r="AD167" s="196">
        <f t="shared" si="57"/>
        <v>0</v>
      </c>
      <c r="AE167" s="196" t="str">
        <f t="shared" si="58"/>
        <v>-</v>
      </c>
      <c r="AF167" s="106">
        <f t="shared" si="59"/>
        <v>0</v>
      </c>
      <c r="AG167" s="109">
        <v>308</v>
      </c>
      <c r="AH167" s="195">
        <f>IFERROR(AG167/AG175,"-")</f>
        <v>1</v>
      </c>
      <c r="AI167" s="196">
        <v>0</v>
      </c>
      <c r="AJ167" s="196">
        <v>0</v>
      </c>
      <c r="AK167" s="196">
        <f t="shared" si="60"/>
        <v>0</v>
      </c>
      <c r="AL167" s="196" t="str">
        <f t="shared" si="61"/>
        <v>-</v>
      </c>
      <c r="AM167" s="106">
        <f t="shared" si="62"/>
        <v>0</v>
      </c>
      <c r="AN167" s="109">
        <v>432</v>
      </c>
      <c r="AO167" s="195">
        <f>IFERROR(AN167/AN175,"-")</f>
        <v>1</v>
      </c>
      <c r="AP167" s="196">
        <v>0</v>
      </c>
      <c r="AQ167" s="196">
        <v>0</v>
      </c>
      <c r="AR167" s="196">
        <f t="shared" si="63"/>
        <v>0</v>
      </c>
      <c r="AS167" s="196" t="str">
        <f t="shared" si="64"/>
        <v>-</v>
      </c>
      <c r="AT167" s="106">
        <f t="shared" si="65"/>
        <v>0</v>
      </c>
      <c r="AU167" s="109">
        <v>0</v>
      </c>
      <c r="AV167" s="195" t="str">
        <f>IFERROR(AU167/AU175,"-")</f>
        <v>-</v>
      </c>
      <c r="AW167" s="196">
        <v>0</v>
      </c>
      <c r="AX167" s="196">
        <v>0</v>
      </c>
      <c r="AY167" s="196" t="str">
        <f t="shared" si="66"/>
        <v>-</v>
      </c>
      <c r="AZ167" s="196" t="str">
        <f t="shared" si="67"/>
        <v>-</v>
      </c>
      <c r="BA167" s="106" t="str">
        <f t="shared" si="68"/>
        <v>-</v>
      </c>
      <c r="BB167" s="109">
        <v>552</v>
      </c>
      <c r="BC167" s="195">
        <f>IFERROR(BB167/BB175,"-")</f>
        <v>1</v>
      </c>
      <c r="BD167" s="196">
        <v>0</v>
      </c>
      <c r="BE167" s="196">
        <v>0</v>
      </c>
      <c r="BF167" s="196">
        <f t="shared" si="69"/>
        <v>0</v>
      </c>
      <c r="BG167" s="196" t="str">
        <f t="shared" si="70"/>
        <v>-</v>
      </c>
      <c r="BH167" s="106">
        <f t="shared" si="71"/>
        <v>0</v>
      </c>
      <c r="BJ167" s="59"/>
    </row>
    <row r="168" spans="2:62" s="8" customFormat="1">
      <c r="B168" s="412"/>
      <c r="C168" s="419"/>
      <c r="D168" s="105" t="s">
        <v>139</v>
      </c>
      <c r="E168" s="110">
        <v>0</v>
      </c>
      <c r="F168" s="197">
        <f>IFERROR(E168/E175,"-")</f>
        <v>0</v>
      </c>
      <c r="G168" s="52">
        <v>0</v>
      </c>
      <c r="H168" s="52">
        <v>0</v>
      </c>
      <c r="I168" s="52" t="str">
        <f t="shared" si="72"/>
        <v>-</v>
      </c>
      <c r="J168" s="52" t="str">
        <f t="shared" si="49"/>
        <v>-</v>
      </c>
      <c r="K168" s="10" t="str">
        <f t="shared" si="50"/>
        <v>-</v>
      </c>
      <c r="L168" s="110">
        <v>0</v>
      </c>
      <c r="M168" s="197">
        <f>IFERROR(L168/L175,"-")</f>
        <v>0</v>
      </c>
      <c r="N168" s="52">
        <v>0</v>
      </c>
      <c r="O168" s="52">
        <v>0</v>
      </c>
      <c r="P168" s="52" t="str">
        <f t="shared" si="51"/>
        <v>-</v>
      </c>
      <c r="Q168" s="52" t="str">
        <f t="shared" si="52"/>
        <v>-</v>
      </c>
      <c r="R168" s="10" t="str">
        <f t="shared" si="53"/>
        <v>-</v>
      </c>
      <c r="S168" s="110">
        <v>0</v>
      </c>
      <c r="T168" s="197">
        <f>IFERROR(S168/S175,"-")</f>
        <v>0</v>
      </c>
      <c r="U168" s="52">
        <v>0</v>
      </c>
      <c r="V168" s="52">
        <v>0</v>
      </c>
      <c r="W168" s="52" t="str">
        <f t="shared" si="54"/>
        <v>-</v>
      </c>
      <c r="X168" s="52" t="str">
        <f t="shared" si="55"/>
        <v>-</v>
      </c>
      <c r="Y168" s="10" t="str">
        <f t="shared" si="56"/>
        <v>-</v>
      </c>
      <c r="Z168" s="110">
        <v>0</v>
      </c>
      <c r="AA168" s="197">
        <f>IFERROR(Z168/Z175,"-")</f>
        <v>0</v>
      </c>
      <c r="AB168" s="52">
        <v>0</v>
      </c>
      <c r="AC168" s="52">
        <v>0</v>
      </c>
      <c r="AD168" s="52" t="str">
        <f t="shared" si="57"/>
        <v>-</v>
      </c>
      <c r="AE168" s="52" t="str">
        <f t="shared" si="58"/>
        <v>-</v>
      </c>
      <c r="AF168" s="10" t="str">
        <f t="shared" si="59"/>
        <v>-</v>
      </c>
      <c r="AG168" s="110">
        <v>0</v>
      </c>
      <c r="AH168" s="197">
        <f>IFERROR(AG168/AG175,"-")</f>
        <v>0</v>
      </c>
      <c r="AI168" s="52">
        <v>0</v>
      </c>
      <c r="AJ168" s="52">
        <v>0</v>
      </c>
      <c r="AK168" s="52" t="str">
        <f t="shared" si="60"/>
        <v>-</v>
      </c>
      <c r="AL168" s="52" t="str">
        <f t="shared" si="61"/>
        <v>-</v>
      </c>
      <c r="AM168" s="10" t="str">
        <f t="shared" si="62"/>
        <v>-</v>
      </c>
      <c r="AN168" s="110">
        <v>0</v>
      </c>
      <c r="AO168" s="197">
        <f>IFERROR(AN168/AN175,"-")</f>
        <v>0</v>
      </c>
      <c r="AP168" s="52">
        <v>0</v>
      </c>
      <c r="AQ168" s="52">
        <v>0</v>
      </c>
      <c r="AR168" s="52" t="str">
        <f t="shared" si="63"/>
        <v>-</v>
      </c>
      <c r="AS168" s="52" t="str">
        <f t="shared" si="64"/>
        <v>-</v>
      </c>
      <c r="AT168" s="10" t="str">
        <f t="shared" si="65"/>
        <v>-</v>
      </c>
      <c r="AU168" s="110">
        <v>0</v>
      </c>
      <c r="AV168" s="197" t="str">
        <f>IFERROR(AU168/AU175,"-")</f>
        <v>-</v>
      </c>
      <c r="AW168" s="52">
        <v>0</v>
      </c>
      <c r="AX168" s="52">
        <v>0</v>
      </c>
      <c r="AY168" s="52" t="str">
        <f t="shared" si="66"/>
        <v>-</v>
      </c>
      <c r="AZ168" s="52" t="str">
        <f t="shared" si="67"/>
        <v>-</v>
      </c>
      <c r="BA168" s="10" t="str">
        <f t="shared" si="68"/>
        <v>-</v>
      </c>
      <c r="BB168" s="110">
        <v>0</v>
      </c>
      <c r="BC168" s="197">
        <f>IFERROR(BB168/BB175,"-")</f>
        <v>0</v>
      </c>
      <c r="BD168" s="52">
        <v>0</v>
      </c>
      <c r="BE168" s="52">
        <v>0</v>
      </c>
      <c r="BF168" s="52" t="str">
        <f t="shared" si="69"/>
        <v>-</v>
      </c>
      <c r="BG168" s="52" t="str">
        <f t="shared" si="70"/>
        <v>-</v>
      </c>
      <c r="BH168" s="10" t="str">
        <f t="shared" si="71"/>
        <v>-</v>
      </c>
      <c r="BJ168" s="59"/>
    </row>
    <row r="169" spans="2:62" s="8" customFormat="1">
      <c r="B169" s="412"/>
      <c r="C169" s="419"/>
      <c r="D169" s="105" t="s">
        <v>140</v>
      </c>
      <c r="E169" s="110">
        <v>0</v>
      </c>
      <c r="F169" s="197">
        <f>IFERROR(E169/E175,"-")</f>
        <v>0</v>
      </c>
      <c r="G169" s="52">
        <v>0</v>
      </c>
      <c r="H169" s="52">
        <v>0</v>
      </c>
      <c r="I169" s="52" t="str">
        <f t="shared" si="72"/>
        <v>-</v>
      </c>
      <c r="J169" s="52" t="str">
        <f t="shared" si="49"/>
        <v>-</v>
      </c>
      <c r="K169" s="10" t="str">
        <f t="shared" si="50"/>
        <v>-</v>
      </c>
      <c r="L169" s="110">
        <v>0</v>
      </c>
      <c r="M169" s="197">
        <f>IFERROR(L169/L175,"-")</f>
        <v>0</v>
      </c>
      <c r="N169" s="52">
        <v>0</v>
      </c>
      <c r="O169" s="52">
        <v>0</v>
      </c>
      <c r="P169" s="52" t="str">
        <f t="shared" si="51"/>
        <v>-</v>
      </c>
      <c r="Q169" s="52" t="str">
        <f t="shared" si="52"/>
        <v>-</v>
      </c>
      <c r="R169" s="10" t="str">
        <f t="shared" si="53"/>
        <v>-</v>
      </c>
      <c r="S169" s="110">
        <v>0</v>
      </c>
      <c r="T169" s="197">
        <f>IFERROR(S169/S175,"-")</f>
        <v>0</v>
      </c>
      <c r="U169" s="52">
        <v>0</v>
      </c>
      <c r="V169" s="52">
        <v>0</v>
      </c>
      <c r="W169" s="52" t="str">
        <f t="shared" si="54"/>
        <v>-</v>
      </c>
      <c r="X169" s="52" t="str">
        <f t="shared" si="55"/>
        <v>-</v>
      </c>
      <c r="Y169" s="10" t="str">
        <f t="shared" si="56"/>
        <v>-</v>
      </c>
      <c r="Z169" s="110">
        <v>0</v>
      </c>
      <c r="AA169" s="197">
        <f>IFERROR(Z169/Z175,"-")</f>
        <v>0</v>
      </c>
      <c r="AB169" s="52">
        <v>0</v>
      </c>
      <c r="AC169" s="52">
        <v>0</v>
      </c>
      <c r="AD169" s="52" t="str">
        <f t="shared" si="57"/>
        <v>-</v>
      </c>
      <c r="AE169" s="52" t="str">
        <f t="shared" si="58"/>
        <v>-</v>
      </c>
      <c r="AF169" s="10" t="str">
        <f t="shared" si="59"/>
        <v>-</v>
      </c>
      <c r="AG169" s="110">
        <v>0</v>
      </c>
      <c r="AH169" s="197">
        <f>IFERROR(AG169/AG175,"-")</f>
        <v>0</v>
      </c>
      <c r="AI169" s="52">
        <v>0</v>
      </c>
      <c r="AJ169" s="52">
        <v>0</v>
      </c>
      <c r="AK169" s="52" t="str">
        <f t="shared" si="60"/>
        <v>-</v>
      </c>
      <c r="AL169" s="52" t="str">
        <f t="shared" si="61"/>
        <v>-</v>
      </c>
      <c r="AM169" s="10" t="str">
        <f t="shared" si="62"/>
        <v>-</v>
      </c>
      <c r="AN169" s="110">
        <v>0</v>
      </c>
      <c r="AO169" s="197">
        <f>IFERROR(AN169/AN175,"-")</f>
        <v>0</v>
      </c>
      <c r="AP169" s="52">
        <v>0</v>
      </c>
      <c r="AQ169" s="52">
        <v>0</v>
      </c>
      <c r="AR169" s="52" t="str">
        <f t="shared" si="63"/>
        <v>-</v>
      </c>
      <c r="AS169" s="52" t="str">
        <f t="shared" si="64"/>
        <v>-</v>
      </c>
      <c r="AT169" s="10" t="str">
        <f t="shared" si="65"/>
        <v>-</v>
      </c>
      <c r="AU169" s="110">
        <v>0</v>
      </c>
      <c r="AV169" s="197" t="str">
        <f>IFERROR(AU169/AU175,"-")</f>
        <v>-</v>
      </c>
      <c r="AW169" s="52">
        <v>0</v>
      </c>
      <c r="AX169" s="52">
        <v>0</v>
      </c>
      <c r="AY169" s="52" t="str">
        <f t="shared" si="66"/>
        <v>-</v>
      </c>
      <c r="AZ169" s="52" t="str">
        <f t="shared" si="67"/>
        <v>-</v>
      </c>
      <c r="BA169" s="10" t="str">
        <f t="shared" si="68"/>
        <v>-</v>
      </c>
      <c r="BB169" s="110">
        <v>0</v>
      </c>
      <c r="BC169" s="197">
        <f>IFERROR(BB169/BB175,"-")</f>
        <v>0</v>
      </c>
      <c r="BD169" s="52">
        <v>0</v>
      </c>
      <c r="BE169" s="52">
        <v>0</v>
      </c>
      <c r="BF169" s="52" t="str">
        <f t="shared" si="69"/>
        <v>-</v>
      </c>
      <c r="BG169" s="52" t="str">
        <f t="shared" si="70"/>
        <v>-</v>
      </c>
      <c r="BH169" s="10" t="str">
        <f t="shared" si="71"/>
        <v>-</v>
      </c>
      <c r="BJ169" s="59"/>
    </row>
    <row r="170" spans="2:62" s="8" customFormat="1">
      <c r="B170" s="412"/>
      <c r="C170" s="419"/>
      <c r="D170" s="105" t="s">
        <v>141</v>
      </c>
      <c r="E170" s="109">
        <v>0</v>
      </c>
      <c r="F170" s="195">
        <f>IFERROR(E170/E175,"-")</f>
        <v>0</v>
      </c>
      <c r="G170" s="196">
        <v>0</v>
      </c>
      <c r="H170" s="196">
        <v>0</v>
      </c>
      <c r="I170" s="196" t="str">
        <f t="shared" si="72"/>
        <v>-</v>
      </c>
      <c r="J170" s="196" t="str">
        <f t="shared" si="49"/>
        <v>-</v>
      </c>
      <c r="K170" s="106" t="str">
        <f t="shared" si="50"/>
        <v>-</v>
      </c>
      <c r="L170" s="109">
        <v>0</v>
      </c>
      <c r="M170" s="195">
        <f>IFERROR(L170/L175,"-")</f>
        <v>0</v>
      </c>
      <c r="N170" s="196">
        <v>0</v>
      </c>
      <c r="O170" s="196">
        <v>0</v>
      </c>
      <c r="P170" s="196" t="str">
        <f t="shared" si="51"/>
        <v>-</v>
      </c>
      <c r="Q170" s="196" t="str">
        <f t="shared" si="52"/>
        <v>-</v>
      </c>
      <c r="R170" s="106" t="str">
        <f t="shared" si="53"/>
        <v>-</v>
      </c>
      <c r="S170" s="109">
        <v>0</v>
      </c>
      <c r="T170" s="195">
        <f>IFERROR(S170/S175,"-")</f>
        <v>0</v>
      </c>
      <c r="U170" s="196">
        <v>0</v>
      </c>
      <c r="V170" s="196">
        <v>0</v>
      </c>
      <c r="W170" s="196" t="str">
        <f t="shared" si="54"/>
        <v>-</v>
      </c>
      <c r="X170" s="196" t="str">
        <f t="shared" si="55"/>
        <v>-</v>
      </c>
      <c r="Y170" s="106" t="str">
        <f t="shared" si="56"/>
        <v>-</v>
      </c>
      <c r="Z170" s="109">
        <v>0</v>
      </c>
      <c r="AA170" s="195">
        <f>IFERROR(Z170/Z175,"-")</f>
        <v>0</v>
      </c>
      <c r="AB170" s="196">
        <v>0</v>
      </c>
      <c r="AC170" s="196">
        <v>0</v>
      </c>
      <c r="AD170" s="196" t="str">
        <f t="shared" si="57"/>
        <v>-</v>
      </c>
      <c r="AE170" s="196" t="str">
        <f t="shared" si="58"/>
        <v>-</v>
      </c>
      <c r="AF170" s="106" t="str">
        <f t="shared" si="59"/>
        <v>-</v>
      </c>
      <c r="AG170" s="109">
        <v>0</v>
      </c>
      <c r="AH170" s="195">
        <f>IFERROR(AG170/AG175,"-")</f>
        <v>0</v>
      </c>
      <c r="AI170" s="196">
        <v>0</v>
      </c>
      <c r="AJ170" s="196">
        <v>0</v>
      </c>
      <c r="AK170" s="196" t="str">
        <f t="shared" si="60"/>
        <v>-</v>
      </c>
      <c r="AL170" s="196" t="str">
        <f t="shared" si="61"/>
        <v>-</v>
      </c>
      <c r="AM170" s="106" t="str">
        <f t="shared" si="62"/>
        <v>-</v>
      </c>
      <c r="AN170" s="109">
        <v>0</v>
      </c>
      <c r="AO170" s="195">
        <f>IFERROR(AN170/AN175,"-")</f>
        <v>0</v>
      </c>
      <c r="AP170" s="196">
        <v>0</v>
      </c>
      <c r="AQ170" s="196">
        <v>0</v>
      </c>
      <c r="AR170" s="196" t="str">
        <f t="shared" si="63"/>
        <v>-</v>
      </c>
      <c r="AS170" s="196" t="str">
        <f t="shared" si="64"/>
        <v>-</v>
      </c>
      <c r="AT170" s="106" t="str">
        <f t="shared" si="65"/>
        <v>-</v>
      </c>
      <c r="AU170" s="109">
        <v>0</v>
      </c>
      <c r="AV170" s="195" t="str">
        <f>IFERROR(AU170/AU175,"-")</f>
        <v>-</v>
      </c>
      <c r="AW170" s="196">
        <v>0</v>
      </c>
      <c r="AX170" s="196">
        <v>0</v>
      </c>
      <c r="AY170" s="196" t="str">
        <f t="shared" si="66"/>
        <v>-</v>
      </c>
      <c r="AZ170" s="196" t="str">
        <f t="shared" si="67"/>
        <v>-</v>
      </c>
      <c r="BA170" s="106" t="str">
        <f t="shared" si="68"/>
        <v>-</v>
      </c>
      <c r="BB170" s="109">
        <v>0</v>
      </c>
      <c r="BC170" s="195">
        <f>IFERROR(BB170/BB175,"-")</f>
        <v>0</v>
      </c>
      <c r="BD170" s="196">
        <v>0</v>
      </c>
      <c r="BE170" s="196">
        <v>0</v>
      </c>
      <c r="BF170" s="196" t="str">
        <f t="shared" si="69"/>
        <v>-</v>
      </c>
      <c r="BG170" s="196" t="str">
        <f t="shared" si="70"/>
        <v>-</v>
      </c>
      <c r="BH170" s="106" t="str">
        <f t="shared" si="71"/>
        <v>-</v>
      </c>
      <c r="BJ170" s="59"/>
    </row>
    <row r="171" spans="2:62" s="8" customFormat="1">
      <c r="B171" s="412"/>
      <c r="C171" s="419"/>
      <c r="D171" s="105" t="s">
        <v>143</v>
      </c>
      <c r="E171" s="110">
        <v>0</v>
      </c>
      <c r="F171" s="197">
        <f>IFERROR(E171/E175,"-")</f>
        <v>0</v>
      </c>
      <c r="G171" s="52">
        <v>0</v>
      </c>
      <c r="H171" s="52">
        <v>0</v>
      </c>
      <c r="I171" s="52" t="str">
        <f t="shared" si="72"/>
        <v>-</v>
      </c>
      <c r="J171" s="52" t="str">
        <f t="shared" si="49"/>
        <v>-</v>
      </c>
      <c r="K171" s="10" t="str">
        <f t="shared" si="50"/>
        <v>-</v>
      </c>
      <c r="L171" s="110">
        <v>0</v>
      </c>
      <c r="M171" s="197">
        <f>IFERROR(L171/L175,"-")</f>
        <v>0</v>
      </c>
      <c r="N171" s="52">
        <v>0</v>
      </c>
      <c r="O171" s="52">
        <v>0</v>
      </c>
      <c r="P171" s="52" t="str">
        <f t="shared" si="51"/>
        <v>-</v>
      </c>
      <c r="Q171" s="52" t="str">
        <f t="shared" si="52"/>
        <v>-</v>
      </c>
      <c r="R171" s="10" t="str">
        <f t="shared" si="53"/>
        <v>-</v>
      </c>
      <c r="S171" s="110">
        <v>0</v>
      </c>
      <c r="T171" s="197">
        <f>IFERROR(S171/S175,"-")</f>
        <v>0</v>
      </c>
      <c r="U171" s="52">
        <v>0</v>
      </c>
      <c r="V171" s="52">
        <v>0</v>
      </c>
      <c r="W171" s="52" t="str">
        <f t="shared" si="54"/>
        <v>-</v>
      </c>
      <c r="X171" s="52" t="str">
        <f t="shared" si="55"/>
        <v>-</v>
      </c>
      <c r="Y171" s="10" t="str">
        <f t="shared" si="56"/>
        <v>-</v>
      </c>
      <c r="Z171" s="110">
        <v>0</v>
      </c>
      <c r="AA171" s="197">
        <f>IFERROR(Z171/Z175,"-")</f>
        <v>0</v>
      </c>
      <c r="AB171" s="52">
        <v>0</v>
      </c>
      <c r="AC171" s="52">
        <v>0</v>
      </c>
      <c r="AD171" s="52" t="str">
        <f t="shared" si="57"/>
        <v>-</v>
      </c>
      <c r="AE171" s="52" t="str">
        <f t="shared" si="58"/>
        <v>-</v>
      </c>
      <c r="AF171" s="10" t="str">
        <f t="shared" si="59"/>
        <v>-</v>
      </c>
      <c r="AG171" s="110">
        <v>0</v>
      </c>
      <c r="AH171" s="197">
        <f>IFERROR(AG171/AG175,"-")</f>
        <v>0</v>
      </c>
      <c r="AI171" s="52">
        <v>0</v>
      </c>
      <c r="AJ171" s="52">
        <v>0</v>
      </c>
      <c r="AK171" s="52" t="str">
        <f t="shared" si="60"/>
        <v>-</v>
      </c>
      <c r="AL171" s="52" t="str">
        <f t="shared" si="61"/>
        <v>-</v>
      </c>
      <c r="AM171" s="10" t="str">
        <f t="shared" si="62"/>
        <v>-</v>
      </c>
      <c r="AN171" s="110">
        <v>0</v>
      </c>
      <c r="AO171" s="197">
        <f>IFERROR(AN171/AN175,"-")</f>
        <v>0</v>
      </c>
      <c r="AP171" s="52">
        <v>0</v>
      </c>
      <c r="AQ171" s="52">
        <v>0</v>
      </c>
      <c r="AR171" s="52" t="str">
        <f t="shared" si="63"/>
        <v>-</v>
      </c>
      <c r="AS171" s="52" t="str">
        <f t="shared" si="64"/>
        <v>-</v>
      </c>
      <c r="AT171" s="10" t="str">
        <f t="shared" si="65"/>
        <v>-</v>
      </c>
      <c r="AU171" s="110">
        <v>0</v>
      </c>
      <c r="AV171" s="197" t="str">
        <f>IFERROR(AU171/AU175,"-")</f>
        <v>-</v>
      </c>
      <c r="AW171" s="52">
        <v>0</v>
      </c>
      <c r="AX171" s="52">
        <v>0</v>
      </c>
      <c r="AY171" s="52" t="str">
        <f t="shared" si="66"/>
        <v>-</v>
      </c>
      <c r="AZ171" s="52" t="str">
        <f t="shared" si="67"/>
        <v>-</v>
      </c>
      <c r="BA171" s="10" t="str">
        <f t="shared" si="68"/>
        <v>-</v>
      </c>
      <c r="BB171" s="110">
        <v>0</v>
      </c>
      <c r="BC171" s="197">
        <f>IFERROR(BB171/BB175,"-")</f>
        <v>0</v>
      </c>
      <c r="BD171" s="52">
        <v>0</v>
      </c>
      <c r="BE171" s="52">
        <v>0</v>
      </c>
      <c r="BF171" s="52" t="str">
        <f t="shared" si="69"/>
        <v>-</v>
      </c>
      <c r="BG171" s="52" t="str">
        <f t="shared" si="70"/>
        <v>-</v>
      </c>
      <c r="BH171" s="10" t="str">
        <f t="shared" si="71"/>
        <v>-</v>
      </c>
      <c r="BJ171" s="59"/>
    </row>
    <row r="172" spans="2:62" s="8" customFormat="1">
      <c r="B172" s="412"/>
      <c r="C172" s="419"/>
      <c r="D172" s="105" t="s">
        <v>144</v>
      </c>
      <c r="E172" s="109">
        <v>0</v>
      </c>
      <c r="F172" s="195">
        <f>IFERROR(E172/E175,"-")</f>
        <v>0</v>
      </c>
      <c r="G172" s="196">
        <v>0</v>
      </c>
      <c r="H172" s="196">
        <v>0</v>
      </c>
      <c r="I172" s="196" t="str">
        <f t="shared" si="72"/>
        <v>-</v>
      </c>
      <c r="J172" s="196" t="str">
        <f t="shared" si="49"/>
        <v>-</v>
      </c>
      <c r="K172" s="106" t="str">
        <f t="shared" si="50"/>
        <v>-</v>
      </c>
      <c r="L172" s="109">
        <v>0</v>
      </c>
      <c r="M172" s="195">
        <f>IFERROR(L172/L175,"-")</f>
        <v>0</v>
      </c>
      <c r="N172" s="196">
        <v>0</v>
      </c>
      <c r="O172" s="196">
        <v>0</v>
      </c>
      <c r="P172" s="196" t="str">
        <f t="shared" si="51"/>
        <v>-</v>
      </c>
      <c r="Q172" s="196" t="str">
        <f t="shared" si="52"/>
        <v>-</v>
      </c>
      <c r="R172" s="106" t="str">
        <f t="shared" si="53"/>
        <v>-</v>
      </c>
      <c r="S172" s="109">
        <v>0</v>
      </c>
      <c r="T172" s="195">
        <f>IFERROR(S172/S175,"-")</f>
        <v>0</v>
      </c>
      <c r="U172" s="196">
        <v>0</v>
      </c>
      <c r="V172" s="196">
        <v>0</v>
      </c>
      <c r="W172" s="196" t="str">
        <f t="shared" si="54"/>
        <v>-</v>
      </c>
      <c r="X172" s="196" t="str">
        <f t="shared" si="55"/>
        <v>-</v>
      </c>
      <c r="Y172" s="106" t="str">
        <f t="shared" si="56"/>
        <v>-</v>
      </c>
      <c r="Z172" s="109">
        <v>0</v>
      </c>
      <c r="AA172" s="195">
        <f>IFERROR(Z172/Z175,"-")</f>
        <v>0</v>
      </c>
      <c r="AB172" s="196">
        <v>0</v>
      </c>
      <c r="AC172" s="196">
        <v>0</v>
      </c>
      <c r="AD172" s="196" t="str">
        <f t="shared" si="57"/>
        <v>-</v>
      </c>
      <c r="AE172" s="196" t="str">
        <f t="shared" si="58"/>
        <v>-</v>
      </c>
      <c r="AF172" s="106" t="str">
        <f t="shared" si="59"/>
        <v>-</v>
      </c>
      <c r="AG172" s="109">
        <v>0</v>
      </c>
      <c r="AH172" s="195">
        <f>IFERROR(AG172/AG175,"-")</f>
        <v>0</v>
      </c>
      <c r="AI172" s="196">
        <v>0</v>
      </c>
      <c r="AJ172" s="196">
        <v>0</v>
      </c>
      <c r="AK172" s="196" t="str">
        <f t="shared" si="60"/>
        <v>-</v>
      </c>
      <c r="AL172" s="196" t="str">
        <f t="shared" si="61"/>
        <v>-</v>
      </c>
      <c r="AM172" s="106" t="str">
        <f t="shared" si="62"/>
        <v>-</v>
      </c>
      <c r="AN172" s="109">
        <v>0</v>
      </c>
      <c r="AO172" s="195">
        <f>IFERROR(AN172/AN175,"-")</f>
        <v>0</v>
      </c>
      <c r="AP172" s="196">
        <v>0</v>
      </c>
      <c r="AQ172" s="196">
        <v>0</v>
      </c>
      <c r="AR172" s="196" t="str">
        <f t="shared" si="63"/>
        <v>-</v>
      </c>
      <c r="AS172" s="196" t="str">
        <f t="shared" si="64"/>
        <v>-</v>
      </c>
      <c r="AT172" s="106" t="str">
        <f t="shared" si="65"/>
        <v>-</v>
      </c>
      <c r="AU172" s="109">
        <v>0</v>
      </c>
      <c r="AV172" s="195" t="str">
        <f>IFERROR(AU172/AU175,"-")</f>
        <v>-</v>
      </c>
      <c r="AW172" s="196">
        <v>0</v>
      </c>
      <c r="AX172" s="196">
        <v>0</v>
      </c>
      <c r="AY172" s="196" t="str">
        <f t="shared" si="66"/>
        <v>-</v>
      </c>
      <c r="AZ172" s="196" t="str">
        <f t="shared" si="67"/>
        <v>-</v>
      </c>
      <c r="BA172" s="106" t="str">
        <f t="shared" si="68"/>
        <v>-</v>
      </c>
      <c r="BB172" s="109">
        <v>0</v>
      </c>
      <c r="BC172" s="195">
        <f>IFERROR(BB172/BB175,"-")</f>
        <v>0</v>
      </c>
      <c r="BD172" s="196">
        <v>0</v>
      </c>
      <c r="BE172" s="196">
        <v>0</v>
      </c>
      <c r="BF172" s="196" t="str">
        <f t="shared" si="69"/>
        <v>-</v>
      </c>
      <c r="BG172" s="196" t="str">
        <f t="shared" si="70"/>
        <v>-</v>
      </c>
      <c r="BH172" s="106" t="str">
        <f t="shared" si="71"/>
        <v>-</v>
      </c>
      <c r="BJ172" s="59"/>
    </row>
    <row r="173" spans="2:62" s="8" customFormat="1">
      <c r="B173" s="412"/>
      <c r="C173" s="419"/>
      <c r="D173" s="105" t="s">
        <v>145</v>
      </c>
      <c r="E173" s="110">
        <v>0</v>
      </c>
      <c r="F173" s="197">
        <f>IFERROR(E173/E175,"-")</f>
        <v>0</v>
      </c>
      <c r="G173" s="52">
        <v>0</v>
      </c>
      <c r="H173" s="52">
        <v>0</v>
      </c>
      <c r="I173" s="52" t="str">
        <f t="shared" si="72"/>
        <v>-</v>
      </c>
      <c r="J173" s="52" t="str">
        <f t="shared" si="49"/>
        <v>-</v>
      </c>
      <c r="K173" s="10" t="str">
        <f t="shared" si="50"/>
        <v>-</v>
      </c>
      <c r="L173" s="110">
        <v>0</v>
      </c>
      <c r="M173" s="197">
        <f>IFERROR(L173/L175,"-")</f>
        <v>0</v>
      </c>
      <c r="N173" s="52">
        <v>0</v>
      </c>
      <c r="O173" s="52">
        <v>0</v>
      </c>
      <c r="P173" s="52" t="str">
        <f t="shared" si="51"/>
        <v>-</v>
      </c>
      <c r="Q173" s="52" t="str">
        <f t="shared" si="52"/>
        <v>-</v>
      </c>
      <c r="R173" s="10" t="str">
        <f t="shared" si="53"/>
        <v>-</v>
      </c>
      <c r="S173" s="110">
        <v>0</v>
      </c>
      <c r="T173" s="197">
        <f>IFERROR(S173/S175,"-")</f>
        <v>0</v>
      </c>
      <c r="U173" s="52">
        <v>0</v>
      </c>
      <c r="V173" s="52">
        <v>0</v>
      </c>
      <c r="W173" s="52" t="str">
        <f t="shared" si="54"/>
        <v>-</v>
      </c>
      <c r="X173" s="52" t="str">
        <f t="shared" si="55"/>
        <v>-</v>
      </c>
      <c r="Y173" s="10" t="str">
        <f t="shared" si="56"/>
        <v>-</v>
      </c>
      <c r="Z173" s="110">
        <v>0</v>
      </c>
      <c r="AA173" s="197">
        <f>IFERROR(Z173/Z175,"-")</f>
        <v>0</v>
      </c>
      <c r="AB173" s="52">
        <v>0</v>
      </c>
      <c r="AC173" s="52">
        <v>0</v>
      </c>
      <c r="AD173" s="52" t="str">
        <f t="shared" si="57"/>
        <v>-</v>
      </c>
      <c r="AE173" s="52" t="str">
        <f t="shared" si="58"/>
        <v>-</v>
      </c>
      <c r="AF173" s="10" t="str">
        <f t="shared" si="59"/>
        <v>-</v>
      </c>
      <c r="AG173" s="110">
        <v>0</v>
      </c>
      <c r="AH173" s="197">
        <f>IFERROR(AG173/AG175,"-")</f>
        <v>0</v>
      </c>
      <c r="AI173" s="52">
        <v>0</v>
      </c>
      <c r="AJ173" s="52">
        <v>0</v>
      </c>
      <c r="AK173" s="52" t="str">
        <f t="shared" si="60"/>
        <v>-</v>
      </c>
      <c r="AL173" s="52" t="str">
        <f t="shared" si="61"/>
        <v>-</v>
      </c>
      <c r="AM173" s="10" t="str">
        <f t="shared" si="62"/>
        <v>-</v>
      </c>
      <c r="AN173" s="110">
        <v>0</v>
      </c>
      <c r="AO173" s="197">
        <f>IFERROR(AN173/AN175,"-")</f>
        <v>0</v>
      </c>
      <c r="AP173" s="52">
        <v>0</v>
      </c>
      <c r="AQ173" s="52">
        <v>0</v>
      </c>
      <c r="AR173" s="52" t="str">
        <f t="shared" si="63"/>
        <v>-</v>
      </c>
      <c r="AS173" s="52" t="str">
        <f t="shared" si="64"/>
        <v>-</v>
      </c>
      <c r="AT173" s="10" t="str">
        <f t="shared" si="65"/>
        <v>-</v>
      </c>
      <c r="AU173" s="110">
        <v>0</v>
      </c>
      <c r="AV173" s="197" t="str">
        <f>IFERROR(AU173/AU175,"-")</f>
        <v>-</v>
      </c>
      <c r="AW173" s="52">
        <v>0</v>
      </c>
      <c r="AX173" s="52">
        <v>0</v>
      </c>
      <c r="AY173" s="52" t="str">
        <f t="shared" si="66"/>
        <v>-</v>
      </c>
      <c r="AZ173" s="52" t="str">
        <f t="shared" si="67"/>
        <v>-</v>
      </c>
      <c r="BA173" s="10" t="str">
        <f t="shared" si="68"/>
        <v>-</v>
      </c>
      <c r="BB173" s="110">
        <v>0</v>
      </c>
      <c r="BC173" s="197">
        <f>IFERROR(BB173/BB175,"-")</f>
        <v>0</v>
      </c>
      <c r="BD173" s="52">
        <v>0</v>
      </c>
      <c r="BE173" s="52">
        <v>0</v>
      </c>
      <c r="BF173" s="52" t="str">
        <f t="shared" si="69"/>
        <v>-</v>
      </c>
      <c r="BG173" s="52" t="str">
        <f t="shared" si="70"/>
        <v>-</v>
      </c>
      <c r="BH173" s="10" t="str">
        <f t="shared" si="71"/>
        <v>-</v>
      </c>
      <c r="BJ173" s="59"/>
    </row>
    <row r="174" spans="2:62" s="8" customFormat="1">
      <c r="B174" s="412"/>
      <c r="C174" s="419"/>
      <c r="D174" s="108" t="s">
        <v>146</v>
      </c>
      <c r="E174" s="111">
        <v>0</v>
      </c>
      <c r="F174" s="198">
        <f>IFERROR(E174/E175,"-")</f>
        <v>0</v>
      </c>
      <c r="G174" s="98">
        <v>0</v>
      </c>
      <c r="H174" s="98">
        <v>0</v>
      </c>
      <c r="I174" s="98" t="str">
        <f t="shared" si="72"/>
        <v>-</v>
      </c>
      <c r="J174" s="98" t="str">
        <f t="shared" si="49"/>
        <v>-</v>
      </c>
      <c r="K174" s="26" t="str">
        <f t="shared" si="50"/>
        <v>-</v>
      </c>
      <c r="L174" s="111">
        <v>0</v>
      </c>
      <c r="M174" s="198">
        <f>IFERROR(L174/L175,"-")</f>
        <v>0</v>
      </c>
      <c r="N174" s="98">
        <v>0</v>
      </c>
      <c r="O174" s="98">
        <v>0</v>
      </c>
      <c r="P174" s="98" t="str">
        <f t="shared" si="51"/>
        <v>-</v>
      </c>
      <c r="Q174" s="98" t="str">
        <f t="shared" si="52"/>
        <v>-</v>
      </c>
      <c r="R174" s="26" t="str">
        <f t="shared" si="53"/>
        <v>-</v>
      </c>
      <c r="S174" s="111">
        <v>0</v>
      </c>
      <c r="T174" s="198">
        <f>IFERROR(S174/S175,"-")</f>
        <v>0</v>
      </c>
      <c r="U174" s="98">
        <v>0</v>
      </c>
      <c r="V174" s="98">
        <v>0</v>
      </c>
      <c r="W174" s="98" t="str">
        <f t="shared" si="54"/>
        <v>-</v>
      </c>
      <c r="X174" s="98" t="str">
        <f t="shared" si="55"/>
        <v>-</v>
      </c>
      <c r="Y174" s="26" t="str">
        <f t="shared" si="56"/>
        <v>-</v>
      </c>
      <c r="Z174" s="111">
        <v>0</v>
      </c>
      <c r="AA174" s="198">
        <f>IFERROR(Z174/Z175,"-")</f>
        <v>0</v>
      </c>
      <c r="AB174" s="98">
        <v>0</v>
      </c>
      <c r="AC174" s="98">
        <v>0</v>
      </c>
      <c r="AD174" s="98" t="str">
        <f t="shared" si="57"/>
        <v>-</v>
      </c>
      <c r="AE174" s="98" t="str">
        <f t="shared" si="58"/>
        <v>-</v>
      </c>
      <c r="AF174" s="26" t="str">
        <f t="shared" si="59"/>
        <v>-</v>
      </c>
      <c r="AG174" s="111">
        <v>0</v>
      </c>
      <c r="AH174" s="198">
        <f>IFERROR(AG174/AG175,"-")</f>
        <v>0</v>
      </c>
      <c r="AI174" s="98">
        <v>0</v>
      </c>
      <c r="AJ174" s="98">
        <v>0</v>
      </c>
      <c r="AK174" s="98" t="str">
        <f t="shared" si="60"/>
        <v>-</v>
      </c>
      <c r="AL174" s="98" t="str">
        <f t="shared" si="61"/>
        <v>-</v>
      </c>
      <c r="AM174" s="26" t="str">
        <f t="shared" si="62"/>
        <v>-</v>
      </c>
      <c r="AN174" s="111">
        <v>0</v>
      </c>
      <c r="AO174" s="198">
        <f>IFERROR(AN174/AN175,"-")</f>
        <v>0</v>
      </c>
      <c r="AP174" s="98">
        <v>0</v>
      </c>
      <c r="AQ174" s="98">
        <v>0</v>
      </c>
      <c r="AR174" s="98" t="str">
        <f t="shared" si="63"/>
        <v>-</v>
      </c>
      <c r="AS174" s="98" t="str">
        <f t="shared" si="64"/>
        <v>-</v>
      </c>
      <c r="AT174" s="26" t="str">
        <f t="shared" si="65"/>
        <v>-</v>
      </c>
      <c r="AU174" s="111">
        <v>0</v>
      </c>
      <c r="AV174" s="198" t="str">
        <f>IFERROR(AU174/AU175,"-")</f>
        <v>-</v>
      </c>
      <c r="AW174" s="98">
        <v>0</v>
      </c>
      <c r="AX174" s="98">
        <v>0</v>
      </c>
      <c r="AY174" s="98" t="str">
        <f t="shared" si="66"/>
        <v>-</v>
      </c>
      <c r="AZ174" s="98" t="str">
        <f t="shared" si="67"/>
        <v>-</v>
      </c>
      <c r="BA174" s="26" t="str">
        <f t="shared" si="68"/>
        <v>-</v>
      </c>
      <c r="BB174" s="111">
        <v>0</v>
      </c>
      <c r="BC174" s="198">
        <f>IFERROR(BB174/BB175,"-")</f>
        <v>0</v>
      </c>
      <c r="BD174" s="98">
        <v>0</v>
      </c>
      <c r="BE174" s="98">
        <v>0</v>
      </c>
      <c r="BF174" s="98" t="str">
        <f t="shared" si="69"/>
        <v>-</v>
      </c>
      <c r="BG174" s="98" t="str">
        <f t="shared" si="70"/>
        <v>-</v>
      </c>
      <c r="BH174" s="26" t="str">
        <f t="shared" si="71"/>
        <v>-</v>
      </c>
      <c r="BJ174" s="59"/>
    </row>
    <row r="175" spans="2:62" s="8" customFormat="1">
      <c r="B175" s="413"/>
      <c r="C175" s="420"/>
      <c r="D175" s="226" t="s">
        <v>64</v>
      </c>
      <c r="E175" s="112">
        <f>SUM(E167:E174)</f>
        <v>101</v>
      </c>
      <c r="F175" s="199">
        <f>IFERROR(E175/E175,"-")</f>
        <v>1</v>
      </c>
      <c r="G175" s="99">
        <f>SUM(G167:G174)</f>
        <v>0</v>
      </c>
      <c r="H175" s="99">
        <f>SUM(H167:H174)</f>
        <v>0</v>
      </c>
      <c r="I175" s="99">
        <f t="shared" si="72"/>
        <v>0</v>
      </c>
      <c r="J175" s="99" t="str">
        <f t="shared" si="49"/>
        <v>-</v>
      </c>
      <c r="K175" s="87">
        <f t="shared" si="50"/>
        <v>0</v>
      </c>
      <c r="L175" s="112">
        <f>SUM(L167:L174)</f>
        <v>864</v>
      </c>
      <c r="M175" s="199">
        <f>IFERROR(L175/L175,"-")</f>
        <v>1</v>
      </c>
      <c r="N175" s="99">
        <f>SUM(N167:N174)</f>
        <v>0</v>
      </c>
      <c r="O175" s="99">
        <f>SUM(O167:O174)</f>
        <v>0</v>
      </c>
      <c r="P175" s="99">
        <f t="shared" si="51"/>
        <v>0</v>
      </c>
      <c r="Q175" s="99" t="str">
        <f t="shared" si="52"/>
        <v>-</v>
      </c>
      <c r="R175" s="87">
        <f t="shared" si="53"/>
        <v>0</v>
      </c>
      <c r="S175" s="112">
        <f>SUM(S167:S174)</f>
        <v>48</v>
      </c>
      <c r="T175" s="199">
        <f>IFERROR(S175/S175,"-")</f>
        <v>1</v>
      </c>
      <c r="U175" s="99">
        <f>SUM(U167:U174)</f>
        <v>0</v>
      </c>
      <c r="V175" s="99">
        <f>SUM(V167:V174)</f>
        <v>0</v>
      </c>
      <c r="W175" s="99">
        <f t="shared" si="54"/>
        <v>0</v>
      </c>
      <c r="X175" s="99" t="str">
        <f t="shared" si="55"/>
        <v>-</v>
      </c>
      <c r="Y175" s="87">
        <f t="shared" si="56"/>
        <v>0</v>
      </c>
      <c r="Z175" s="112">
        <f>SUM(Z167:Z174)</f>
        <v>76</v>
      </c>
      <c r="AA175" s="199">
        <f>IFERROR(Z175/Z175,"-")</f>
        <v>1</v>
      </c>
      <c r="AB175" s="99">
        <f>SUM(AB167:AB174)</f>
        <v>0</v>
      </c>
      <c r="AC175" s="99">
        <f>SUM(AC167:AC174)</f>
        <v>0</v>
      </c>
      <c r="AD175" s="99">
        <f t="shared" si="57"/>
        <v>0</v>
      </c>
      <c r="AE175" s="99" t="str">
        <f t="shared" si="58"/>
        <v>-</v>
      </c>
      <c r="AF175" s="87">
        <f t="shared" si="59"/>
        <v>0</v>
      </c>
      <c r="AG175" s="112">
        <f>SUM(AG167:AG174)</f>
        <v>308</v>
      </c>
      <c r="AH175" s="199">
        <f>IFERROR(AG175/AG175,"-")</f>
        <v>1</v>
      </c>
      <c r="AI175" s="99">
        <f>SUM(AI167:AI174)</f>
        <v>0</v>
      </c>
      <c r="AJ175" s="99">
        <f>SUM(AJ167:AJ174)</f>
        <v>0</v>
      </c>
      <c r="AK175" s="99">
        <f t="shared" si="60"/>
        <v>0</v>
      </c>
      <c r="AL175" s="99" t="str">
        <f t="shared" si="61"/>
        <v>-</v>
      </c>
      <c r="AM175" s="87">
        <f t="shared" si="62"/>
        <v>0</v>
      </c>
      <c r="AN175" s="112">
        <f t="shared" ref="AN175" si="73">SUM(AN167:AN174)</f>
        <v>432</v>
      </c>
      <c r="AO175" s="199">
        <f>IFERROR(AN175/AN175,"-")</f>
        <v>1</v>
      </c>
      <c r="AP175" s="99">
        <f t="shared" ref="AP175:AQ175" si="74">SUM(AP167:AP174)</f>
        <v>0</v>
      </c>
      <c r="AQ175" s="99">
        <f t="shared" si="74"/>
        <v>0</v>
      </c>
      <c r="AR175" s="99">
        <f t="shared" si="63"/>
        <v>0</v>
      </c>
      <c r="AS175" s="99" t="str">
        <f t="shared" si="64"/>
        <v>-</v>
      </c>
      <c r="AT175" s="87">
        <f t="shared" si="65"/>
        <v>0</v>
      </c>
      <c r="AU175" s="112">
        <f>SUM(AU167:AU174)</f>
        <v>0</v>
      </c>
      <c r="AV175" s="199" t="str">
        <f>IFERROR(AU175/AU175,"-")</f>
        <v>-</v>
      </c>
      <c r="AW175" s="99">
        <f>SUM(AW167:AW174)</f>
        <v>0</v>
      </c>
      <c r="AX175" s="99">
        <f>SUM(AX167:AX174)</f>
        <v>0</v>
      </c>
      <c r="AY175" s="99" t="str">
        <f t="shared" si="66"/>
        <v>-</v>
      </c>
      <c r="AZ175" s="99" t="str">
        <f t="shared" si="67"/>
        <v>-</v>
      </c>
      <c r="BA175" s="87" t="str">
        <f t="shared" si="68"/>
        <v>-</v>
      </c>
      <c r="BB175" s="112">
        <f>SUM(BB167:BB174)</f>
        <v>552</v>
      </c>
      <c r="BC175" s="199">
        <f>IFERROR(BB175/BB175,"-")</f>
        <v>1</v>
      </c>
      <c r="BD175" s="99">
        <f>SUM(BD167:BD174)</f>
        <v>0</v>
      </c>
      <c r="BE175" s="99">
        <f>SUM(BE167:BE174)</f>
        <v>0</v>
      </c>
      <c r="BF175" s="99">
        <f t="shared" si="69"/>
        <v>0</v>
      </c>
      <c r="BG175" s="99" t="str">
        <f t="shared" si="70"/>
        <v>-</v>
      </c>
      <c r="BH175" s="87">
        <f t="shared" si="71"/>
        <v>0</v>
      </c>
      <c r="BJ175" s="59"/>
    </row>
    <row r="176" spans="2:62" s="8" customFormat="1">
      <c r="B176" s="411">
        <v>20</v>
      </c>
      <c r="C176" s="418" t="s">
        <v>93</v>
      </c>
      <c r="D176" s="105" t="s">
        <v>142</v>
      </c>
      <c r="E176" s="109">
        <v>142</v>
      </c>
      <c r="F176" s="195">
        <f>IFERROR(E176/E184,"-")</f>
        <v>1</v>
      </c>
      <c r="G176" s="196">
        <v>0</v>
      </c>
      <c r="H176" s="196">
        <v>0</v>
      </c>
      <c r="I176" s="196">
        <f t="shared" si="72"/>
        <v>0</v>
      </c>
      <c r="J176" s="196" t="str">
        <f t="shared" si="49"/>
        <v>-</v>
      </c>
      <c r="K176" s="106">
        <f t="shared" si="50"/>
        <v>0</v>
      </c>
      <c r="L176" s="109">
        <v>1445</v>
      </c>
      <c r="M176" s="195">
        <f>IFERROR(L176/L184,"-")</f>
        <v>0.99930843706777317</v>
      </c>
      <c r="N176" s="196">
        <v>0</v>
      </c>
      <c r="O176" s="196">
        <v>0</v>
      </c>
      <c r="P176" s="196">
        <f t="shared" si="51"/>
        <v>0</v>
      </c>
      <c r="Q176" s="196" t="str">
        <f t="shared" si="52"/>
        <v>-</v>
      </c>
      <c r="R176" s="106">
        <f t="shared" si="53"/>
        <v>0</v>
      </c>
      <c r="S176" s="109">
        <v>96</v>
      </c>
      <c r="T176" s="195">
        <f>IFERROR(S176/S184,"-")</f>
        <v>1</v>
      </c>
      <c r="U176" s="196">
        <v>0</v>
      </c>
      <c r="V176" s="196">
        <v>0</v>
      </c>
      <c r="W176" s="196">
        <f t="shared" si="54"/>
        <v>0</v>
      </c>
      <c r="X176" s="196" t="str">
        <f t="shared" si="55"/>
        <v>-</v>
      </c>
      <c r="Y176" s="106">
        <f t="shared" si="56"/>
        <v>0</v>
      </c>
      <c r="Z176" s="109">
        <v>166</v>
      </c>
      <c r="AA176" s="195">
        <f>IFERROR(Z176/Z184,"-")</f>
        <v>1</v>
      </c>
      <c r="AB176" s="196">
        <v>0</v>
      </c>
      <c r="AC176" s="196">
        <v>0</v>
      </c>
      <c r="AD176" s="196">
        <f t="shared" si="57"/>
        <v>0</v>
      </c>
      <c r="AE176" s="196" t="str">
        <f t="shared" si="58"/>
        <v>-</v>
      </c>
      <c r="AF176" s="106">
        <f t="shared" si="59"/>
        <v>0</v>
      </c>
      <c r="AG176" s="109">
        <v>476</v>
      </c>
      <c r="AH176" s="195">
        <f>IFERROR(AG176/AG184,"-")</f>
        <v>1</v>
      </c>
      <c r="AI176" s="196">
        <v>0</v>
      </c>
      <c r="AJ176" s="196">
        <v>0</v>
      </c>
      <c r="AK176" s="196">
        <f t="shared" si="60"/>
        <v>0</v>
      </c>
      <c r="AL176" s="196" t="str">
        <f t="shared" si="61"/>
        <v>-</v>
      </c>
      <c r="AM176" s="106">
        <f t="shared" si="62"/>
        <v>0</v>
      </c>
      <c r="AN176" s="109">
        <v>707</v>
      </c>
      <c r="AO176" s="195">
        <f>IFERROR(AN176/AN184,"-")</f>
        <v>1</v>
      </c>
      <c r="AP176" s="196">
        <v>0</v>
      </c>
      <c r="AQ176" s="196">
        <v>0</v>
      </c>
      <c r="AR176" s="196">
        <f t="shared" si="63"/>
        <v>0</v>
      </c>
      <c r="AS176" s="196" t="str">
        <f t="shared" si="64"/>
        <v>-</v>
      </c>
      <c r="AT176" s="106">
        <f t="shared" si="65"/>
        <v>0</v>
      </c>
      <c r="AU176" s="109">
        <v>0</v>
      </c>
      <c r="AV176" s="195">
        <f>IFERROR(AU176/AU184,"-")</f>
        <v>0</v>
      </c>
      <c r="AW176" s="196">
        <v>0</v>
      </c>
      <c r="AX176" s="196">
        <v>0</v>
      </c>
      <c r="AY176" s="196" t="str">
        <f t="shared" si="66"/>
        <v>-</v>
      </c>
      <c r="AZ176" s="196" t="str">
        <f t="shared" si="67"/>
        <v>-</v>
      </c>
      <c r="BA176" s="106" t="str">
        <f t="shared" si="68"/>
        <v>-</v>
      </c>
      <c r="BB176" s="109">
        <v>781</v>
      </c>
      <c r="BC176" s="195">
        <f>IFERROR(BB176/BB184,"-")</f>
        <v>1</v>
      </c>
      <c r="BD176" s="196">
        <v>0</v>
      </c>
      <c r="BE176" s="196">
        <v>0</v>
      </c>
      <c r="BF176" s="196">
        <f t="shared" si="69"/>
        <v>0</v>
      </c>
      <c r="BG176" s="196" t="str">
        <f t="shared" si="70"/>
        <v>-</v>
      </c>
      <c r="BH176" s="106">
        <f t="shared" si="71"/>
        <v>0</v>
      </c>
      <c r="BJ176" s="59"/>
    </row>
    <row r="177" spans="2:62" s="8" customFormat="1">
      <c r="B177" s="412"/>
      <c r="C177" s="419"/>
      <c r="D177" s="105" t="s">
        <v>139</v>
      </c>
      <c r="E177" s="110">
        <v>0</v>
      </c>
      <c r="F177" s="197">
        <f>IFERROR(E177/E184,"-")</f>
        <v>0</v>
      </c>
      <c r="G177" s="52">
        <v>0</v>
      </c>
      <c r="H177" s="52">
        <v>0</v>
      </c>
      <c r="I177" s="52" t="str">
        <f t="shared" si="72"/>
        <v>-</v>
      </c>
      <c r="J177" s="52" t="str">
        <f t="shared" si="49"/>
        <v>-</v>
      </c>
      <c r="K177" s="10" t="str">
        <f t="shared" si="50"/>
        <v>-</v>
      </c>
      <c r="L177" s="110">
        <v>0</v>
      </c>
      <c r="M177" s="197">
        <f>IFERROR(L177/L184,"-")</f>
        <v>0</v>
      </c>
      <c r="N177" s="52">
        <v>0</v>
      </c>
      <c r="O177" s="52">
        <v>0</v>
      </c>
      <c r="P177" s="52" t="str">
        <f t="shared" si="51"/>
        <v>-</v>
      </c>
      <c r="Q177" s="52" t="str">
        <f t="shared" si="52"/>
        <v>-</v>
      </c>
      <c r="R177" s="10" t="str">
        <f t="shared" si="53"/>
        <v>-</v>
      </c>
      <c r="S177" s="110">
        <v>0</v>
      </c>
      <c r="T177" s="197">
        <f>IFERROR(S177/S184,"-")</f>
        <v>0</v>
      </c>
      <c r="U177" s="52">
        <v>0</v>
      </c>
      <c r="V177" s="52">
        <v>0</v>
      </c>
      <c r="W177" s="52" t="str">
        <f t="shared" si="54"/>
        <v>-</v>
      </c>
      <c r="X177" s="52" t="str">
        <f t="shared" si="55"/>
        <v>-</v>
      </c>
      <c r="Y177" s="10" t="str">
        <f t="shared" si="56"/>
        <v>-</v>
      </c>
      <c r="Z177" s="110">
        <v>0</v>
      </c>
      <c r="AA177" s="197">
        <f>IFERROR(Z177/Z184,"-")</f>
        <v>0</v>
      </c>
      <c r="AB177" s="52">
        <v>0</v>
      </c>
      <c r="AC177" s="52">
        <v>0</v>
      </c>
      <c r="AD177" s="52" t="str">
        <f t="shared" si="57"/>
        <v>-</v>
      </c>
      <c r="AE177" s="52" t="str">
        <f t="shared" si="58"/>
        <v>-</v>
      </c>
      <c r="AF177" s="10" t="str">
        <f t="shared" si="59"/>
        <v>-</v>
      </c>
      <c r="AG177" s="110">
        <v>0</v>
      </c>
      <c r="AH177" s="197">
        <f>IFERROR(AG177/AG184,"-")</f>
        <v>0</v>
      </c>
      <c r="AI177" s="52">
        <v>0</v>
      </c>
      <c r="AJ177" s="52">
        <v>0</v>
      </c>
      <c r="AK177" s="52" t="str">
        <f t="shared" si="60"/>
        <v>-</v>
      </c>
      <c r="AL177" s="52" t="str">
        <f t="shared" si="61"/>
        <v>-</v>
      </c>
      <c r="AM177" s="10" t="str">
        <f t="shared" si="62"/>
        <v>-</v>
      </c>
      <c r="AN177" s="110">
        <v>0</v>
      </c>
      <c r="AO177" s="197">
        <f>IFERROR(AN177/AN184,"-")</f>
        <v>0</v>
      </c>
      <c r="AP177" s="52">
        <v>0</v>
      </c>
      <c r="AQ177" s="52">
        <v>0</v>
      </c>
      <c r="AR177" s="52" t="str">
        <f t="shared" si="63"/>
        <v>-</v>
      </c>
      <c r="AS177" s="52" t="str">
        <f t="shared" si="64"/>
        <v>-</v>
      </c>
      <c r="AT177" s="10" t="str">
        <f t="shared" si="65"/>
        <v>-</v>
      </c>
      <c r="AU177" s="110">
        <v>0</v>
      </c>
      <c r="AV177" s="197">
        <f>IFERROR(AU177/AU184,"-")</f>
        <v>0</v>
      </c>
      <c r="AW177" s="52">
        <v>0</v>
      </c>
      <c r="AX177" s="52">
        <v>0</v>
      </c>
      <c r="AY177" s="52" t="str">
        <f t="shared" si="66"/>
        <v>-</v>
      </c>
      <c r="AZ177" s="52" t="str">
        <f t="shared" si="67"/>
        <v>-</v>
      </c>
      <c r="BA177" s="10" t="str">
        <f t="shared" si="68"/>
        <v>-</v>
      </c>
      <c r="BB177" s="110">
        <v>0</v>
      </c>
      <c r="BC177" s="197">
        <f>IFERROR(BB177/BB184,"-")</f>
        <v>0</v>
      </c>
      <c r="BD177" s="52">
        <v>0</v>
      </c>
      <c r="BE177" s="52">
        <v>0</v>
      </c>
      <c r="BF177" s="52" t="str">
        <f t="shared" si="69"/>
        <v>-</v>
      </c>
      <c r="BG177" s="52" t="str">
        <f t="shared" si="70"/>
        <v>-</v>
      </c>
      <c r="BH177" s="10" t="str">
        <f t="shared" si="71"/>
        <v>-</v>
      </c>
      <c r="BJ177" s="59"/>
    </row>
    <row r="178" spans="2:62" s="8" customFormat="1">
      <c r="B178" s="412"/>
      <c r="C178" s="419"/>
      <c r="D178" s="105" t="s">
        <v>140</v>
      </c>
      <c r="E178" s="110">
        <v>0</v>
      </c>
      <c r="F178" s="197">
        <f>IFERROR(E178/E184,"-")</f>
        <v>0</v>
      </c>
      <c r="G178" s="52">
        <v>0</v>
      </c>
      <c r="H178" s="52">
        <v>0</v>
      </c>
      <c r="I178" s="52" t="str">
        <f t="shared" si="72"/>
        <v>-</v>
      </c>
      <c r="J178" s="52" t="str">
        <f t="shared" si="49"/>
        <v>-</v>
      </c>
      <c r="K178" s="10" t="str">
        <f t="shared" si="50"/>
        <v>-</v>
      </c>
      <c r="L178" s="110">
        <v>0</v>
      </c>
      <c r="M178" s="197">
        <f>IFERROR(L178/L184,"-")</f>
        <v>0</v>
      </c>
      <c r="N178" s="52">
        <v>0</v>
      </c>
      <c r="O178" s="52">
        <v>0</v>
      </c>
      <c r="P178" s="52" t="str">
        <f t="shared" si="51"/>
        <v>-</v>
      </c>
      <c r="Q178" s="52" t="str">
        <f t="shared" si="52"/>
        <v>-</v>
      </c>
      <c r="R178" s="10" t="str">
        <f t="shared" si="53"/>
        <v>-</v>
      </c>
      <c r="S178" s="110">
        <v>0</v>
      </c>
      <c r="T178" s="197">
        <f>IFERROR(S178/S184,"-")</f>
        <v>0</v>
      </c>
      <c r="U178" s="52">
        <v>0</v>
      </c>
      <c r="V178" s="52">
        <v>0</v>
      </c>
      <c r="W178" s="52" t="str">
        <f t="shared" si="54"/>
        <v>-</v>
      </c>
      <c r="X178" s="52" t="str">
        <f t="shared" si="55"/>
        <v>-</v>
      </c>
      <c r="Y178" s="10" t="str">
        <f t="shared" si="56"/>
        <v>-</v>
      </c>
      <c r="Z178" s="110">
        <v>0</v>
      </c>
      <c r="AA178" s="197">
        <f>IFERROR(Z178/Z184,"-")</f>
        <v>0</v>
      </c>
      <c r="AB178" s="52">
        <v>0</v>
      </c>
      <c r="AC178" s="52">
        <v>0</v>
      </c>
      <c r="AD178" s="52" t="str">
        <f t="shared" si="57"/>
        <v>-</v>
      </c>
      <c r="AE178" s="52" t="str">
        <f t="shared" si="58"/>
        <v>-</v>
      </c>
      <c r="AF178" s="10" t="str">
        <f t="shared" si="59"/>
        <v>-</v>
      </c>
      <c r="AG178" s="110">
        <v>0</v>
      </c>
      <c r="AH178" s="197">
        <f>IFERROR(AG178/AG184,"-")</f>
        <v>0</v>
      </c>
      <c r="AI178" s="52">
        <v>0</v>
      </c>
      <c r="AJ178" s="52">
        <v>0</v>
      </c>
      <c r="AK178" s="52" t="str">
        <f t="shared" si="60"/>
        <v>-</v>
      </c>
      <c r="AL178" s="52" t="str">
        <f t="shared" si="61"/>
        <v>-</v>
      </c>
      <c r="AM178" s="10" t="str">
        <f t="shared" si="62"/>
        <v>-</v>
      </c>
      <c r="AN178" s="110">
        <v>0</v>
      </c>
      <c r="AO178" s="197">
        <f>IFERROR(AN178/AN184,"-")</f>
        <v>0</v>
      </c>
      <c r="AP178" s="52">
        <v>0</v>
      </c>
      <c r="AQ178" s="52">
        <v>0</v>
      </c>
      <c r="AR178" s="52" t="str">
        <f t="shared" si="63"/>
        <v>-</v>
      </c>
      <c r="AS178" s="52" t="str">
        <f t="shared" si="64"/>
        <v>-</v>
      </c>
      <c r="AT178" s="10" t="str">
        <f t="shared" si="65"/>
        <v>-</v>
      </c>
      <c r="AU178" s="110">
        <v>0</v>
      </c>
      <c r="AV178" s="197">
        <f>IFERROR(AU178/AU184,"-")</f>
        <v>0</v>
      </c>
      <c r="AW178" s="52">
        <v>0</v>
      </c>
      <c r="AX178" s="52">
        <v>0</v>
      </c>
      <c r="AY178" s="52" t="str">
        <f t="shared" si="66"/>
        <v>-</v>
      </c>
      <c r="AZ178" s="52" t="str">
        <f t="shared" si="67"/>
        <v>-</v>
      </c>
      <c r="BA178" s="10" t="str">
        <f t="shared" si="68"/>
        <v>-</v>
      </c>
      <c r="BB178" s="110">
        <v>0</v>
      </c>
      <c r="BC178" s="197">
        <f>IFERROR(BB178/BB184,"-")</f>
        <v>0</v>
      </c>
      <c r="BD178" s="52">
        <v>0</v>
      </c>
      <c r="BE178" s="52">
        <v>0</v>
      </c>
      <c r="BF178" s="52" t="str">
        <f t="shared" si="69"/>
        <v>-</v>
      </c>
      <c r="BG178" s="52" t="str">
        <f t="shared" si="70"/>
        <v>-</v>
      </c>
      <c r="BH178" s="10" t="str">
        <f t="shared" si="71"/>
        <v>-</v>
      </c>
      <c r="BJ178" s="59"/>
    </row>
    <row r="179" spans="2:62" s="8" customFormat="1">
      <c r="B179" s="412"/>
      <c r="C179" s="419"/>
      <c r="D179" s="105" t="s">
        <v>141</v>
      </c>
      <c r="E179" s="109">
        <v>0</v>
      </c>
      <c r="F179" s="195">
        <f>IFERROR(E179/E184,"-")</f>
        <v>0</v>
      </c>
      <c r="G179" s="196">
        <v>0</v>
      </c>
      <c r="H179" s="196">
        <v>0</v>
      </c>
      <c r="I179" s="196" t="str">
        <f t="shared" si="72"/>
        <v>-</v>
      </c>
      <c r="J179" s="196" t="str">
        <f t="shared" si="49"/>
        <v>-</v>
      </c>
      <c r="K179" s="106" t="str">
        <f t="shared" si="50"/>
        <v>-</v>
      </c>
      <c r="L179" s="109">
        <v>0</v>
      </c>
      <c r="M179" s="195">
        <f>IFERROR(L179/L184,"-")</f>
        <v>0</v>
      </c>
      <c r="N179" s="196">
        <v>0</v>
      </c>
      <c r="O179" s="196">
        <v>0</v>
      </c>
      <c r="P179" s="196" t="str">
        <f t="shared" si="51"/>
        <v>-</v>
      </c>
      <c r="Q179" s="196" t="str">
        <f t="shared" si="52"/>
        <v>-</v>
      </c>
      <c r="R179" s="106" t="str">
        <f t="shared" si="53"/>
        <v>-</v>
      </c>
      <c r="S179" s="109">
        <v>0</v>
      </c>
      <c r="T179" s="195">
        <f>IFERROR(S179/S184,"-")</f>
        <v>0</v>
      </c>
      <c r="U179" s="196">
        <v>0</v>
      </c>
      <c r="V179" s="196">
        <v>0</v>
      </c>
      <c r="W179" s="196" t="str">
        <f t="shared" si="54"/>
        <v>-</v>
      </c>
      <c r="X179" s="196" t="str">
        <f t="shared" si="55"/>
        <v>-</v>
      </c>
      <c r="Y179" s="106" t="str">
        <f t="shared" si="56"/>
        <v>-</v>
      </c>
      <c r="Z179" s="109">
        <v>0</v>
      </c>
      <c r="AA179" s="195">
        <f>IFERROR(Z179/Z184,"-")</f>
        <v>0</v>
      </c>
      <c r="AB179" s="196">
        <v>0</v>
      </c>
      <c r="AC179" s="196">
        <v>0</v>
      </c>
      <c r="AD179" s="196" t="str">
        <f t="shared" si="57"/>
        <v>-</v>
      </c>
      <c r="AE179" s="196" t="str">
        <f t="shared" si="58"/>
        <v>-</v>
      </c>
      <c r="AF179" s="106" t="str">
        <f t="shared" si="59"/>
        <v>-</v>
      </c>
      <c r="AG179" s="109">
        <v>0</v>
      </c>
      <c r="AH179" s="195">
        <f>IFERROR(AG179/AG184,"-")</f>
        <v>0</v>
      </c>
      <c r="AI179" s="196">
        <v>0</v>
      </c>
      <c r="AJ179" s="196">
        <v>0</v>
      </c>
      <c r="AK179" s="196" t="str">
        <f t="shared" si="60"/>
        <v>-</v>
      </c>
      <c r="AL179" s="196" t="str">
        <f t="shared" si="61"/>
        <v>-</v>
      </c>
      <c r="AM179" s="106" t="str">
        <f t="shared" si="62"/>
        <v>-</v>
      </c>
      <c r="AN179" s="109">
        <v>0</v>
      </c>
      <c r="AO179" s="195">
        <f>IFERROR(AN179/AN184,"-")</f>
        <v>0</v>
      </c>
      <c r="AP179" s="196">
        <v>0</v>
      </c>
      <c r="AQ179" s="196">
        <v>0</v>
      </c>
      <c r="AR179" s="196" t="str">
        <f t="shared" si="63"/>
        <v>-</v>
      </c>
      <c r="AS179" s="196" t="str">
        <f t="shared" si="64"/>
        <v>-</v>
      </c>
      <c r="AT179" s="106" t="str">
        <f t="shared" si="65"/>
        <v>-</v>
      </c>
      <c r="AU179" s="109">
        <v>0</v>
      </c>
      <c r="AV179" s="195">
        <f>IFERROR(AU179/AU184,"-")</f>
        <v>0</v>
      </c>
      <c r="AW179" s="196">
        <v>0</v>
      </c>
      <c r="AX179" s="196">
        <v>0</v>
      </c>
      <c r="AY179" s="196" t="str">
        <f t="shared" si="66"/>
        <v>-</v>
      </c>
      <c r="AZ179" s="196" t="str">
        <f t="shared" si="67"/>
        <v>-</v>
      </c>
      <c r="BA179" s="106" t="str">
        <f t="shared" si="68"/>
        <v>-</v>
      </c>
      <c r="BB179" s="109">
        <v>0</v>
      </c>
      <c r="BC179" s="195">
        <f>IFERROR(BB179/BB184,"-")</f>
        <v>0</v>
      </c>
      <c r="BD179" s="196">
        <v>0</v>
      </c>
      <c r="BE179" s="196">
        <v>0</v>
      </c>
      <c r="BF179" s="196" t="str">
        <f t="shared" si="69"/>
        <v>-</v>
      </c>
      <c r="BG179" s="196" t="str">
        <f t="shared" si="70"/>
        <v>-</v>
      </c>
      <c r="BH179" s="106" t="str">
        <f t="shared" si="71"/>
        <v>-</v>
      </c>
      <c r="BJ179" s="59"/>
    </row>
    <row r="180" spans="2:62" s="8" customFormat="1">
      <c r="B180" s="412"/>
      <c r="C180" s="419"/>
      <c r="D180" s="105" t="s">
        <v>143</v>
      </c>
      <c r="E180" s="110">
        <v>0</v>
      </c>
      <c r="F180" s="197">
        <f>IFERROR(E180/E184,"-")</f>
        <v>0</v>
      </c>
      <c r="G180" s="52">
        <v>0</v>
      </c>
      <c r="H180" s="52">
        <v>0</v>
      </c>
      <c r="I180" s="52" t="str">
        <f t="shared" si="72"/>
        <v>-</v>
      </c>
      <c r="J180" s="52" t="str">
        <f t="shared" si="49"/>
        <v>-</v>
      </c>
      <c r="K180" s="10" t="str">
        <f t="shared" si="50"/>
        <v>-</v>
      </c>
      <c r="L180" s="110">
        <v>1</v>
      </c>
      <c r="M180" s="197">
        <f>IFERROR(L180/L184,"-")</f>
        <v>6.9156293222683268E-4</v>
      </c>
      <c r="N180" s="52">
        <v>411403</v>
      </c>
      <c r="O180" s="52">
        <v>1</v>
      </c>
      <c r="P180" s="52">
        <f t="shared" si="51"/>
        <v>411403</v>
      </c>
      <c r="Q180" s="52">
        <f t="shared" si="52"/>
        <v>411403</v>
      </c>
      <c r="R180" s="10">
        <f t="shared" si="53"/>
        <v>1</v>
      </c>
      <c r="S180" s="110">
        <v>0</v>
      </c>
      <c r="T180" s="197">
        <f>IFERROR(S180/S184,"-")</f>
        <v>0</v>
      </c>
      <c r="U180" s="52">
        <v>0</v>
      </c>
      <c r="V180" s="52">
        <v>0</v>
      </c>
      <c r="W180" s="52" t="str">
        <f t="shared" si="54"/>
        <v>-</v>
      </c>
      <c r="X180" s="52" t="str">
        <f t="shared" si="55"/>
        <v>-</v>
      </c>
      <c r="Y180" s="10" t="str">
        <f t="shared" si="56"/>
        <v>-</v>
      </c>
      <c r="Z180" s="110">
        <v>0</v>
      </c>
      <c r="AA180" s="197">
        <f>IFERROR(Z180/Z184,"-")</f>
        <v>0</v>
      </c>
      <c r="AB180" s="52">
        <v>0</v>
      </c>
      <c r="AC180" s="52">
        <v>0</v>
      </c>
      <c r="AD180" s="52" t="str">
        <f t="shared" si="57"/>
        <v>-</v>
      </c>
      <c r="AE180" s="52" t="str">
        <f t="shared" si="58"/>
        <v>-</v>
      </c>
      <c r="AF180" s="10" t="str">
        <f t="shared" si="59"/>
        <v>-</v>
      </c>
      <c r="AG180" s="110">
        <v>0</v>
      </c>
      <c r="AH180" s="197">
        <f>IFERROR(AG180/AG184,"-")</f>
        <v>0</v>
      </c>
      <c r="AI180" s="52">
        <v>0</v>
      </c>
      <c r="AJ180" s="52">
        <v>0</v>
      </c>
      <c r="AK180" s="52" t="str">
        <f t="shared" si="60"/>
        <v>-</v>
      </c>
      <c r="AL180" s="52" t="str">
        <f t="shared" si="61"/>
        <v>-</v>
      </c>
      <c r="AM180" s="10" t="str">
        <f t="shared" si="62"/>
        <v>-</v>
      </c>
      <c r="AN180" s="110">
        <v>0</v>
      </c>
      <c r="AO180" s="197">
        <f>IFERROR(AN180/AN184,"-")</f>
        <v>0</v>
      </c>
      <c r="AP180" s="52">
        <v>0</v>
      </c>
      <c r="AQ180" s="52">
        <v>0</v>
      </c>
      <c r="AR180" s="52" t="str">
        <f t="shared" si="63"/>
        <v>-</v>
      </c>
      <c r="AS180" s="52" t="str">
        <f t="shared" si="64"/>
        <v>-</v>
      </c>
      <c r="AT180" s="10" t="str">
        <f t="shared" si="65"/>
        <v>-</v>
      </c>
      <c r="AU180" s="110">
        <v>1</v>
      </c>
      <c r="AV180" s="197">
        <f>IFERROR(AU180/AU184,"-")</f>
        <v>1</v>
      </c>
      <c r="AW180" s="52">
        <v>411403</v>
      </c>
      <c r="AX180" s="52">
        <v>1</v>
      </c>
      <c r="AY180" s="52">
        <f t="shared" si="66"/>
        <v>411403</v>
      </c>
      <c r="AZ180" s="52">
        <f t="shared" si="67"/>
        <v>411403</v>
      </c>
      <c r="BA180" s="10">
        <f t="shared" si="68"/>
        <v>1</v>
      </c>
      <c r="BB180" s="110">
        <v>0</v>
      </c>
      <c r="BC180" s="197">
        <f>IFERROR(BB180/BB184,"-")</f>
        <v>0</v>
      </c>
      <c r="BD180" s="52">
        <v>0</v>
      </c>
      <c r="BE180" s="52">
        <v>0</v>
      </c>
      <c r="BF180" s="52" t="str">
        <f t="shared" si="69"/>
        <v>-</v>
      </c>
      <c r="BG180" s="52" t="str">
        <f t="shared" si="70"/>
        <v>-</v>
      </c>
      <c r="BH180" s="10" t="str">
        <f t="shared" si="71"/>
        <v>-</v>
      </c>
      <c r="BJ180" s="59"/>
    </row>
    <row r="181" spans="2:62" s="8" customFormat="1">
      <c r="B181" s="412"/>
      <c r="C181" s="419"/>
      <c r="D181" s="105" t="s">
        <v>144</v>
      </c>
      <c r="E181" s="109">
        <v>0</v>
      </c>
      <c r="F181" s="195">
        <f>IFERROR(E181/E184,"-")</f>
        <v>0</v>
      </c>
      <c r="G181" s="196">
        <v>0</v>
      </c>
      <c r="H181" s="196">
        <v>0</v>
      </c>
      <c r="I181" s="196" t="str">
        <f t="shared" si="72"/>
        <v>-</v>
      </c>
      <c r="J181" s="196" t="str">
        <f t="shared" si="49"/>
        <v>-</v>
      </c>
      <c r="K181" s="106" t="str">
        <f t="shared" si="50"/>
        <v>-</v>
      </c>
      <c r="L181" s="109">
        <v>0</v>
      </c>
      <c r="M181" s="195">
        <f>IFERROR(L181/L184,"-")</f>
        <v>0</v>
      </c>
      <c r="N181" s="196">
        <v>0</v>
      </c>
      <c r="O181" s="196">
        <v>0</v>
      </c>
      <c r="P181" s="196" t="str">
        <f t="shared" si="51"/>
        <v>-</v>
      </c>
      <c r="Q181" s="196" t="str">
        <f t="shared" si="52"/>
        <v>-</v>
      </c>
      <c r="R181" s="106" t="str">
        <f t="shared" si="53"/>
        <v>-</v>
      </c>
      <c r="S181" s="109">
        <v>0</v>
      </c>
      <c r="T181" s="195">
        <f>IFERROR(S181/S184,"-")</f>
        <v>0</v>
      </c>
      <c r="U181" s="196">
        <v>0</v>
      </c>
      <c r="V181" s="196">
        <v>0</v>
      </c>
      <c r="W181" s="196" t="str">
        <f t="shared" si="54"/>
        <v>-</v>
      </c>
      <c r="X181" s="196" t="str">
        <f t="shared" si="55"/>
        <v>-</v>
      </c>
      <c r="Y181" s="106" t="str">
        <f t="shared" si="56"/>
        <v>-</v>
      </c>
      <c r="Z181" s="109">
        <v>0</v>
      </c>
      <c r="AA181" s="195">
        <f>IFERROR(Z181/Z184,"-")</f>
        <v>0</v>
      </c>
      <c r="AB181" s="196">
        <v>0</v>
      </c>
      <c r="AC181" s="196">
        <v>0</v>
      </c>
      <c r="AD181" s="196" t="str">
        <f t="shared" si="57"/>
        <v>-</v>
      </c>
      <c r="AE181" s="196" t="str">
        <f t="shared" si="58"/>
        <v>-</v>
      </c>
      <c r="AF181" s="106" t="str">
        <f t="shared" si="59"/>
        <v>-</v>
      </c>
      <c r="AG181" s="109">
        <v>0</v>
      </c>
      <c r="AH181" s="195">
        <f>IFERROR(AG181/AG184,"-")</f>
        <v>0</v>
      </c>
      <c r="AI181" s="196">
        <v>0</v>
      </c>
      <c r="AJ181" s="196">
        <v>0</v>
      </c>
      <c r="AK181" s="196" t="str">
        <f t="shared" si="60"/>
        <v>-</v>
      </c>
      <c r="AL181" s="196" t="str">
        <f t="shared" si="61"/>
        <v>-</v>
      </c>
      <c r="AM181" s="106" t="str">
        <f t="shared" si="62"/>
        <v>-</v>
      </c>
      <c r="AN181" s="109">
        <v>0</v>
      </c>
      <c r="AO181" s="195">
        <f>IFERROR(AN181/AN184,"-")</f>
        <v>0</v>
      </c>
      <c r="AP181" s="196">
        <v>0</v>
      </c>
      <c r="AQ181" s="196">
        <v>0</v>
      </c>
      <c r="AR181" s="196" t="str">
        <f t="shared" si="63"/>
        <v>-</v>
      </c>
      <c r="AS181" s="196" t="str">
        <f t="shared" si="64"/>
        <v>-</v>
      </c>
      <c r="AT181" s="106" t="str">
        <f t="shared" si="65"/>
        <v>-</v>
      </c>
      <c r="AU181" s="109">
        <v>0</v>
      </c>
      <c r="AV181" s="195">
        <f>IFERROR(AU181/AU184,"-")</f>
        <v>0</v>
      </c>
      <c r="AW181" s="196">
        <v>0</v>
      </c>
      <c r="AX181" s="196">
        <v>0</v>
      </c>
      <c r="AY181" s="196" t="str">
        <f t="shared" si="66"/>
        <v>-</v>
      </c>
      <c r="AZ181" s="196" t="str">
        <f t="shared" si="67"/>
        <v>-</v>
      </c>
      <c r="BA181" s="106" t="str">
        <f t="shared" si="68"/>
        <v>-</v>
      </c>
      <c r="BB181" s="109">
        <v>0</v>
      </c>
      <c r="BC181" s="195">
        <f>IFERROR(BB181/BB184,"-")</f>
        <v>0</v>
      </c>
      <c r="BD181" s="196">
        <v>0</v>
      </c>
      <c r="BE181" s="196">
        <v>0</v>
      </c>
      <c r="BF181" s="196" t="str">
        <f t="shared" si="69"/>
        <v>-</v>
      </c>
      <c r="BG181" s="196" t="str">
        <f t="shared" si="70"/>
        <v>-</v>
      </c>
      <c r="BH181" s="106" t="str">
        <f t="shared" si="71"/>
        <v>-</v>
      </c>
      <c r="BJ181" s="59"/>
    </row>
    <row r="182" spans="2:62" s="8" customFormat="1">
      <c r="B182" s="412"/>
      <c r="C182" s="419"/>
      <c r="D182" s="105" t="s">
        <v>145</v>
      </c>
      <c r="E182" s="110">
        <v>0</v>
      </c>
      <c r="F182" s="197">
        <f>IFERROR(E182/E184,"-")</f>
        <v>0</v>
      </c>
      <c r="G182" s="52">
        <v>0</v>
      </c>
      <c r="H182" s="52">
        <v>0</v>
      </c>
      <c r="I182" s="52" t="str">
        <f t="shared" si="72"/>
        <v>-</v>
      </c>
      <c r="J182" s="52" t="str">
        <f t="shared" si="49"/>
        <v>-</v>
      </c>
      <c r="K182" s="10" t="str">
        <f t="shared" si="50"/>
        <v>-</v>
      </c>
      <c r="L182" s="110">
        <v>0</v>
      </c>
      <c r="M182" s="197">
        <f>IFERROR(L182/L184,"-")</f>
        <v>0</v>
      </c>
      <c r="N182" s="52">
        <v>0</v>
      </c>
      <c r="O182" s="52">
        <v>0</v>
      </c>
      <c r="P182" s="52" t="str">
        <f t="shared" si="51"/>
        <v>-</v>
      </c>
      <c r="Q182" s="52" t="str">
        <f t="shared" si="52"/>
        <v>-</v>
      </c>
      <c r="R182" s="10" t="str">
        <f t="shared" si="53"/>
        <v>-</v>
      </c>
      <c r="S182" s="110">
        <v>0</v>
      </c>
      <c r="T182" s="197">
        <f>IFERROR(S182/S184,"-")</f>
        <v>0</v>
      </c>
      <c r="U182" s="52">
        <v>0</v>
      </c>
      <c r="V182" s="52">
        <v>0</v>
      </c>
      <c r="W182" s="52" t="str">
        <f t="shared" si="54"/>
        <v>-</v>
      </c>
      <c r="X182" s="52" t="str">
        <f t="shared" si="55"/>
        <v>-</v>
      </c>
      <c r="Y182" s="10" t="str">
        <f t="shared" si="56"/>
        <v>-</v>
      </c>
      <c r="Z182" s="110">
        <v>0</v>
      </c>
      <c r="AA182" s="197">
        <f>IFERROR(Z182/Z184,"-")</f>
        <v>0</v>
      </c>
      <c r="AB182" s="52">
        <v>0</v>
      </c>
      <c r="AC182" s="52">
        <v>0</v>
      </c>
      <c r="AD182" s="52" t="str">
        <f t="shared" si="57"/>
        <v>-</v>
      </c>
      <c r="AE182" s="52" t="str">
        <f t="shared" si="58"/>
        <v>-</v>
      </c>
      <c r="AF182" s="10" t="str">
        <f t="shared" si="59"/>
        <v>-</v>
      </c>
      <c r="AG182" s="110">
        <v>0</v>
      </c>
      <c r="AH182" s="197">
        <f>IFERROR(AG182/AG184,"-")</f>
        <v>0</v>
      </c>
      <c r="AI182" s="52">
        <v>0</v>
      </c>
      <c r="AJ182" s="52">
        <v>0</v>
      </c>
      <c r="AK182" s="52" t="str">
        <f t="shared" si="60"/>
        <v>-</v>
      </c>
      <c r="AL182" s="52" t="str">
        <f t="shared" si="61"/>
        <v>-</v>
      </c>
      <c r="AM182" s="10" t="str">
        <f t="shared" si="62"/>
        <v>-</v>
      </c>
      <c r="AN182" s="110">
        <v>0</v>
      </c>
      <c r="AO182" s="197">
        <f>IFERROR(AN182/AN184,"-")</f>
        <v>0</v>
      </c>
      <c r="AP182" s="52">
        <v>0</v>
      </c>
      <c r="AQ182" s="52">
        <v>0</v>
      </c>
      <c r="AR182" s="52" t="str">
        <f t="shared" si="63"/>
        <v>-</v>
      </c>
      <c r="AS182" s="52" t="str">
        <f t="shared" si="64"/>
        <v>-</v>
      </c>
      <c r="AT182" s="10" t="str">
        <f t="shared" si="65"/>
        <v>-</v>
      </c>
      <c r="AU182" s="110">
        <v>0</v>
      </c>
      <c r="AV182" s="197">
        <f>IFERROR(AU182/AU184,"-")</f>
        <v>0</v>
      </c>
      <c r="AW182" s="52">
        <v>0</v>
      </c>
      <c r="AX182" s="52">
        <v>0</v>
      </c>
      <c r="AY182" s="52" t="str">
        <f t="shared" si="66"/>
        <v>-</v>
      </c>
      <c r="AZ182" s="52" t="str">
        <f t="shared" si="67"/>
        <v>-</v>
      </c>
      <c r="BA182" s="10" t="str">
        <f t="shared" si="68"/>
        <v>-</v>
      </c>
      <c r="BB182" s="110">
        <v>0</v>
      </c>
      <c r="BC182" s="197">
        <f>IFERROR(BB182/BB184,"-")</f>
        <v>0</v>
      </c>
      <c r="BD182" s="52">
        <v>0</v>
      </c>
      <c r="BE182" s="52">
        <v>0</v>
      </c>
      <c r="BF182" s="52" t="str">
        <f t="shared" si="69"/>
        <v>-</v>
      </c>
      <c r="BG182" s="52" t="str">
        <f t="shared" si="70"/>
        <v>-</v>
      </c>
      <c r="BH182" s="10" t="str">
        <f t="shared" si="71"/>
        <v>-</v>
      </c>
      <c r="BJ182" s="59"/>
    </row>
    <row r="183" spans="2:62" s="8" customFormat="1">
      <c r="B183" s="412"/>
      <c r="C183" s="419"/>
      <c r="D183" s="108" t="s">
        <v>146</v>
      </c>
      <c r="E183" s="111">
        <v>0</v>
      </c>
      <c r="F183" s="198">
        <f>IFERROR(E183/E184,"-")</f>
        <v>0</v>
      </c>
      <c r="G183" s="98">
        <v>0</v>
      </c>
      <c r="H183" s="98">
        <v>0</v>
      </c>
      <c r="I183" s="98" t="str">
        <f t="shared" si="72"/>
        <v>-</v>
      </c>
      <c r="J183" s="98" t="str">
        <f t="shared" si="49"/>
        <v>-</v>
      </c>
      <c r="K183" s="26" t="str">
        <f t="shared" si="50"/>
        <v>-</v>
      </c>
      <c r="L183" s="111">
        <v>0</v>
      </c>
      <c r="M183" s="198">
        <f>IFERROR(L183/L184,"-")</f>
        <v>0</v>
      </c>
      <c r="N183" s="98">
        <v>0</v>
      </c>
      <c r="O183" s="98">
        <v>0</v>
      </c>
      <c r="P183" s="98" t="str">
        <f t="shared" si="51"/>
        <v>-</v>
      </c>
      <c r="Q183" s="98" t="str">
        <f t="shared" si="52"/>
        <v>-</v>
      </c>
      <c r="R183" s="26" t="str">
        <f t="shared" si="53"/>
        <v>-</v>
      </c>
      <c r="S183" s="111">
        <v>0</v>
      </c>
      <c r="T183" s="198">
        <f>IFERROR(S183/S184,"-")</f>
        <v>0</v>
      </c>
      <c r="U183" s="98">
        <v>0</v>
      </c>
      <c r="V183" s="98">
        <v>0</v>
      </c>
      <c r="W183" s="98" t="str">
        <f t="shared" si="54"/>
        <v>-</v>
      </c>
      <c r="X183" s="98" t="str">
        <f t="shared" si="55"/>
        <v>-</v>
      </c>
      <c r="Y183" s="26" t="str">
        <f t="shared" si="56"/>
        <v>-</v>
      </c>
      <c r="Z183" s="111">
        <v>0</v>
      </c>
      <c r="AA183" s="198">
        <f>IFERROR(Z183/Z184,"-")</f>
        <v>0</v>
      </c>
      <c r="AB183" s="98">
        <v>0</v>
      </c>
      <c r="AC183" s="98">
        <v>0</v>
      </c>
      <c r="AD183" s="98" t="str">
        <f t="shared" si="57"/>
        <v>-</v>
      </c>
      <c r="AE183" s="98" t="str">
        <f t="shared" si="58"/>
        <v>-</v>
      </c>
      <c r="AF183" s="26" t="str">
        <f t="shared" si="59"/>
        <v>-</v>
      </c>
      <c r="AG183" s="111">
        <v>0</v>
      </c>
      <c r="AH183" s="198">
        <f>IFERROR(AG183/AG184,"-")</f>
        <v>0</v>
      </c>
      <c r="AI183" s="98">
        <v>0</v>
      </c>
      <c r="AJ183" s="98">
        <v>0</v>
      </c>
      <c r="AK183" s="98" t="str">
        <f t="shared" si="60"/>
        <v>-</v>
      </c>
      <c r="AL183" s="98" t="str">
        <f t="shared" si="61"/>
        <v>-</v>
      </c>
      <c r="AM183" s="26" t="str">
        <f t="shared" si="62"/>
        <v>-</v>
      </c>
      <c r="AN183" s="111">
        <v>0</v>
      </c>
      <c r="AO183" s="198">
        <f>IFERROR(AN183/AN184,"-")</f>
        <v>0</v>
      </c>
      <c r="AP183" s="98">
        <v>0</v>
      </c>
      <c r="AQ183" s="98">
        <v>0</v>
      </c>
      <c r="AR183" s="98" t="str">
        <f t="shared" si="63"/>
        <v>-</v>
      </c>
      <c r="AS183" s="98" t="str">
        <f t="shared" si="64"/>
        <v>-</v>
      </c>
      <c r="AT183" s="26" t="str">
        <f t="shared" si="65"/>
        <v>-</v>
      </c>
      <c r="AU183" s="111">
        <v>0</v>
      </c>
      <c r="AV183" s="198">
        <f>IFERROR(AU183/AU184,"-")</f>
        <v>0</v>
      </c>
      <c r="AW183" s="98">
        <v>0</v>
      </c>
      <c r="AX183" s="98">
        <v>0</v>
      </c>
      <c r="AY183" s="98" t="str">
        <f t="shared" si="66"/>
        <v>-</v>
      </c>
      <c r="AZ183" s="98" t="str">
        <f t="shared" si="67"/>
        <v>-</v>
      </c>
      <c r="BA183" s="26" t="str">
        <f t="shared" si="68"/>
        <v>-</v>
      </c>
      <c r="BB183" s="111">
        <v>0</v>
      </c>
      <c r="BC183" s="198">
        <f>IFERROR(BB183/BB184,"-")</f>
        <v>0</v>
      </c>
      <c r="BD183" s="98">
        <v>0</v>
      </c>
      <c r="BE183" s="98">
        <v>0</v>
      </c>
      <c r="BF183" s="98" t="str">
        <f t="shared" si="69"/>
        <v>-</v>
      </c>
      <c r="BG183" s="98" t="str">
        <f t="shared" si="70"/>
        <v>-</v>
      </c>
      <c r="BH183" s="26" t="str">
        <f t="shared" si="71"/>
        <v>-</v>
      </c>
      <c r="BJ183" s="59"/>
    </row>
    <row r="184" spans="2:62" s="8" customFormat="1">
      <c r="B184" s="413"/>
      <c r="C184" s="420"/>
      <c r="D184" s="226" t="s">
        <v>64</v>
      </c>
      <c r="E184" s="112">
        <f>SUM(E176:E183)</f>
        <v>142</v>
      </c>
      <c r="F184" s="199">
        <f>IFERROR(E184/E184,"-")</f>
        <v>1</v>
      </c>
      <c r="G184" s="99">
        <f>SUM(G176:G183)</f>
        <v>0</v>
      </c>
      <c r="H184" s="99">
        <f>SUM(H176:H183)</f>
        <v>0</v>
      </c>
      <c r="I184" s="99">
        <f t="shared" si="72"/>
        <v>0</v>
      </c>
      <c r="J184" s="99" t="str">
        <f t="shared" si="49"/>
        <v>-</v>
      </c>
      <c r="K184" s="87">
        <f t="shared" si="50"/>
        <v>0</v>
      </c>
      <c r="L184" s="112">
        <f>SUM(L176:L183)</f>
        <v>1446</v>
      </c>
      <c r="M184" s="199">
        <f>IFERROR(L184/L184,"-")</f>
        <v>1</v>
      </c>
      <c r="N184" s="99">
        <f>SUM(N176:N183)</f>
        <v>411403</v>
      </c>
      <c r="O184" s="99">
        <f>SUM(O176:O183)</f>
        <v>1</v>
      </c>
      <c r="P184" s="99">
        <f t="shared" si="51"/>
        <v>284.51106500691566</v>
      </c>
      <c r="Q184" s="99">
        <f t="shared" si="52"/>
        <v>411403</v>
      </c>
      <c r="R184" s="87">
        <f t="shared" si="53"/>
        <v>6.9156293222683268E-4</v>
      </c>
      <c r="S184" s="112">
        <f>SUM(S176:S183)</f>
        <v>96</v>
      </c>
      <c r="T184" s="199">
        <f>IFERROR(S184/S184,"-")</f>
        <v>1</v>
      </c>
      <c r="U184" s="99">
        <f>SUM(U176:U183)</f>
        <v>0</v>
      </c>
      <c r="V184" s="99">
        <f>SUM(V176:V183)</f>
        <v>0</v>
      </c>
      <c r="W184" s="99">
        <f t="shared" si="54"/>
        <v>0</v>
      </c>
      <c r="X184" s="99" t="str">
        <f t="shared" si="55"/>
        <v>-</v>
      </c>
      <c r="Y184" s="87">
        <f t="shared" si="56"/>
        <v>0</v>
      </c>
      <c r="Z184" s="112">
        <f>SUM(Z176:Z183)</f>
        <v>166</v>
      </c>
      <c r="AA184" s="199">
        <f>IFERROR(Z184/Z184,"-")</f>
        <v>1</v>
      </c>
      <c r="AB184" s="99">
        <f>SUM(AB176:AB183)</f>
        <v>0</v>
      </c>
      <c r="AC184" s="99">
        <f>SUM(AC176:AC183)</f>
        <v>0</v>
      </c>
      <c r="AD184" s="99">
        <f t="shared" si="57"/>
        <v>0</v>
      </c>
      <c r="AE184" s="99" t="str">
        <f t="shared" si="58"/>
        <v>-</v>
      </c>
      <c r="AF184" s="87">
        <f t="shared" si="59"/>
        <v>0</v>
      </c>
      <c r="AG184" s="112">
        <f>SUM(AG176:AG183)</f>
        <v>476</v>
      </c>
      <c r="AH184" s="199">
        <f>IFERROR(AG184/AG184,"-")</f>
        <v>1</v>
      </c>
      <c r="AI184" s="99">
        <f>SUM(AI176:AI183)</f>
        <v>0</v>
      </c>
      <c r="AJ184" s="99">
        <f>SUM(AJ176:AJ183)</f>
        <v>0</v>
      </c>
      <c r="AK184" s="99">
        <f t="shared" si="60"/>
        <v>0</v>
      </c>
      <c r="AL184" s="99" t="str">
        <f t="shared" si="61"/>
        <v>-</v>
      </c>
      <c r="AM184" s="87">
        <f t="shared" si="62"/>
        <v>0</v>
      </c>
      <c r="AN184" s="112">
        <f>SUM(AN176:AN183)</f>
        <v>707</v>
      </c>
      <c r="AO184" s="199">
        <f>IFERROR(AN184/AN184,"-")</f>
        <v>1</v>
      </c>
      <c r="AP184" s="99">
        <f>SUM(AP176:AP183)</f>
        <v>0</v>
      </c>
      <c r="AQ184" s="99">
        <f>SUM(AQ176:AQ183)</f>
        <v>0</v>
      </c>
      <c r="AR184" s="99">
        <f t="shared" si="63"/>
        <v>0</v>
      </c>
      <c r="AS184" s="99" t="str">
        <f t="shared" si="64"/>
        <v>-</v>
      </c>
      <c r="AT184" s="87">
        <f t="shared" si="65"/>
        <v>0</v>
      </c>
      <c r="AU184" s="112">
        <f>SUM(AU176:AU183)</f>
        <v>1</v>
      </c>
      <c r="AV184" s="199">
        <f>IFERROR(AU184/AU184,"-")</f>
        <v>1</v>
      </c>
      <c r="AW184" s="99">
        <f>SUM(AW176:AW183)</f>
        <v>411403</v>
      </c>
      <c r="AX184" s="99">
        <f>SUM(AX176:AX183)</f>
        <v>1</v>
      </c>
      <c r="AY184" s="99">
        <f t="shared" si="66"/>
        <v>411403</v>
      </c>
      <c r="AZ184" s="99">
        <f t="shared" si="67"/>
        <v>411403</v>
      </c>
      <c r="BA184" s="87">
        <f t="shared" si="68"/>
        <v>1</v>
      </c>
      <c r="BB184" s="112">
        <f>SUM(BB176:BB183)</f>
        <v>781</v>
      </c>
      <c r="BC184" s="199">
        <f>IFERROR(BB184/BB184,"-")</f>
        <v>1</v>
      </c>
      <c r="BD184" s="99">
        <f>SUM(BD176:BD183)</f>
        <v>0</v>
      </c>
      <c r="BE184" s="99">
        <f>SUM(BE176:BE183)</f>
        <v>0</v>
      </c>
      <c r="BF184" s="99">
        <f t="shared" si="69"/>
        <v>0</v>
      </c>
      <c r="BG184" s="99" t="str">
        <f t="shared" si="70"/>
        <v>-</v>
      </c>
      <c r="BH184" s="87">
        <f t="shared" si="71"/>
        <v>0</v>
      </c>
      <c r="BJ184" s="59"/>
    </row>
    <row r="185" spans="2:62" s="8" customFormat="1">
      <c r="B185" s="411">
        <v>21</v>
      </c>
      <c r="C185" s="418" t="s">
        <v>94</v>
      </c>
      <c r="D185" s="105" t="s">
        <v>142</v>
      </c>
      <c r="E185" s="109">
        <v>103</v>
      </c>
      <c r="F185" s="195">
        <f>IFERROR(E185/E193,"-")</f>
        <v>1</v>
      </c>
      <c r="G185" s="196">
        <v>0</v>
      </c>
      <c r="H185" s="196">
        <v>0</v>
      </c>
      <c r="I185" s="196">
        <f t="shared" si="72"/>
        <v>0</v>
      </c>
      <c r="J185" s="196" t="str">
        <f t="shared" si="49"/>
        <v>-</v>
      </c>
      <c r="K185" s="106">
        <f t="shared" si="50"/>
        <v>0</v>
      </c>
      <c r="L185" s="109">
        <v>1007</v>
      </c>
      <c r="M185" s="195">
        <f>IFERROR(L185/L193,"-")</f>
        <v>1</v>
      </c>
      <c r="N185" s="196">
        <v>0</v>
      </c>
      <c r="O185" s="196">
        <v>0</v>
      </c>
      <c r="P185" s="196">
        <f t="shared" si="51"/>
        <v>0</v>
      </c>
      <c r="Q185" s="196" t="str">
        <f t="shared" si="52"/>
        <v>-</v>
      </c>
      <c r="R185" s="106">
        <f t="shared" si="53"/>
        <v>0</v>
      </c>
      <c r="S185" s="109">
        <v>47</v>
      </c>
      <c r="T185" s="195">
        <f>IFERROR(S185/S193,"-")</f>
        <v>1</v>
      </c>
      <c r="U185" s="196">
        <v>0</v>
      </c>
      <c r="V185" s="196">
        <v>0</v>
      </c>
      <c r="W185" s="196">
        <f t="shared" si="54"/>
        <v>0</v>
      </c>
      <c r="X185" s="196" t="str">
        <f t="shared" si="55"/>
        <v>-</v>
      </c>
      <c r="Y185" s="106">
        <f t="shared" si="56"/>
        <v>0</v>
      </c>
      <c r="Z185" s="109">
        <v>94</v>
      </c>
      <c r="AA185" s="195">
        <f>IFERROR(Z185/Z193,"-")</f>
        <v>1</v>
      </c>
      <c r="AB185" s="196">
        <v>0</v>
      </c>
      <c r="AC185" s="196">
        <v>0</v>
      </c>
      <c r="AD185" s="196">
        <f t="shared" si="57"/>
        <v>0</v>
      </c>
      <c r="AE185" s="196" t="str">
        <f t="shared" si="58"/>
        <v>-</v>
      </c>
      <c r="AF185" s="106">
        <f t="shared" si="59"/>
        <v>0</v>
      </c>
      <c r="AG185" s="109">
        <v>351</v>
      </c>
      <c r="AH185" s="195">
        <f>IFERROR(AG185/AG193,"-")</f>
        <v>1</v>
      </c>
      <c r="AI185" s="196">
        <v>0</v>
      </c>
      <c r="AJ185" s="196">
        <v>0</v>
      </c>
      <c r="AK185" s="196">
        <f t="shared" si="60"/>
        <v>0</v>
      </c>
      <c r="AL185" s="196" t="str">
        <f t="shared" si="61"/>
        <v>-</v>
      </c>
      <c r="AM185" s="106">
        <f t="shared" si="62"/>
        <v>0</v>
      </c>
      <c r="AN185" s="109">
        <v>515</v>
      </c>
      <c r="AO185" s="195">
        <f>IFERROR(AN185/AN193,"-")</f>
        <v>1</v>
      </c>
      <c r="AP185" s="196">
        <v>0</v>
      </c>
      <c r="AQ185" s="196">
        <v>0</v>
      </c>
      <c r="AR185" s="196">
        <f t="shared" si="63"/>
        <v>0</v>
      </c>
      <c r="AS185" s="196" t="str">
        <f t="shared" si="64"/>
        <v>-</v>
      </c>
      <c r="AT185" s="106">
        <f t="shared" si="65"/>
        <v>0</v>
      </c>
      <c r="AU185" s="109">
        <v>0</v>
      </c>
      <c r="AV185" s="195" t="str">
        <f>IFERROR(AU185/AU193,"-")</f>
        <v>-</v>
      </c>
      <c r="AW185" s="196">
        <v>0</v>
      </c>
      <c r="AX185" s="196">
        <v>0</v>
      </c>
      <c r="AY185" s="196" t="str">
        <f t="shared" si="66"/>
        <v>-</v>
      </c>
      <c r="AZ185" s="196" t="str">
        <f t="shared" si="67"/>
        <v>-</v>
      </c>
      <c r="BA185" s="106" t="str">
        <f t="shared" si="68"/>
        <v>-</v>
      </c>
      <c r="BB185" s="109">
        <v>707</v>
      </c>
      <c r="BC185" s="195">
        <f>IFERROR(BB185/BB193,"-")</f>
        <v>1</v>
      </c>
      <c r="BD185" s="196">
        <v>0</v>
      </c>
      <c r="BE185" s="196">
        <v>0</v>
      </c>
      <c r="BF185" s="196">
        <f t="shared" si="69"/>
        <v>0</v>
      </c>
      <c r="BG185" s="196" t="str">
        <f t="shared" si="70"/>
        <v>-</v>
      </c>
      <c r="BH185" s="106">
        <f t="shared" si="71"/>
        <v>0</v>
      </c>
      <c r="BJ185" s="59"/>
    </row>
    <row r="186" spans="2:62" s="8" customFormat="1">
      <c r="B186" s="412"/>
      <c r="C186" s="419"/>
      <c r="D186" s="105" t="s">
        <v>139</v>
      </c>
      <c r="E186" s="110">
        <v>0</v>
      </c>
      <c r="F186" s="197">
        <f>IFERROR(E186/E193,"-")</f>
        <v>0</v>
      </c>
      <c r="G186" s="52">
        <v>0</v>
      </c>
      <c r="H186" s="52">
        <v>0</v>
      </c>
      <c r="I186" s="52" t="str">
        <f t="shared" si="72"/>
        <v>-</v>
      </c>
      <c r="J186" s="52" t="str">
        <f t="shared" si="49"/>
        <v>-</v>
      </c>
      <c r="K186" s="10" t="str">
        <f t="shared" si="50"/>
        <v>-</v>
      </c>
      <c r="L186" s="110">
        <v>0</v>
      </c>
      <c r="M186" s="197">
        <f>IFERROR(L186/L193,"-")</f>
        <v>0</v>
      </c>
      <c r="N186" s="52">
        <v>0</v>
      </c>
      <c r="O186" s="52">
        <v>0</v>
      </c>
      <c r="P186" s="52" t="str">
        <f t="shared" si="51"/>
        <v>-</v>
      </c>
      <c r="Q186" s="52" t="str">
        <f t="shared" si="52"/>
        <v>-</v>
      </c>
      <c r="R186" s="10" t="str">
        <f t="shared" si="53"/>
        <v>-</v>
      </c>
      <c r="S186" s="110">
        <v>0</v>
      </c>
      <c r="T186" s="197">
        <f>IFERROR(S186/S193,"-")</f>
        <v>0</v>
      </c>
      <c r="U186" s="52">
        <v>0</v>
      </c>
      <c r="V186" s="52">
        <v>0</v>
      </c>
      <c r="W186" s="52" t="str">
        <f t="shared" si="54"/>
        <v>-</v>
      </c>
      <c r="X186" s="52" t="str">
        <f t="shared" si="55"/>
        <v>-</v>
      </c>
      <c r="Y186" s="10" t="str">
        <f t="shared" si="56"/>
        <v>-</v>
      </c>
      <c r="Z186" s="110">
        <v>0</v>
      </c>
      <c r="AA186" s="197">
        <f>IFERROR(Z186/Z193,"-")</f>
        <v>0</v>
      </c>
      <c r="AB186" s="52">
        <v>0</v>
      </c>
      <c r="AC186" s="52">
        <v>0</v>
      </c>
      <c r="AD186" s="52" t="str">
        <f t="shared" si="57"/>
        <v>-</v>
      </c>
      <c r="AE186" s="52" t="str">
        <f t="shared" si="58"/>
        <v>-</v>
      </c>
      <c r="AF186" s="10" t="str">
        <f t="shared" si="59"/>
        <v>-</v>
      </c>
      <c r="AG186" s="110">
        <v>0</v>
      </c>
      <c r="AH186" s="197">
        <f>IFERROR(AG186/AG193,"-")</f>
        <v>0</v>
      </c>
      <c r="AI186" s="52">
        <v>0</v>
      </c>
      <c r="AJ186" s="52">
        <v>0</v>
      </c>
      <c r="AK186" s="52" t="str">
        <f t="shared" si="60"/>
        <v>-</v>
      </c>
      <c r="AL186" s="52" t="str">
        <f t="shared" si="61"/>
        <v>-</v>
      </c>
      <c r="AM186" s="10" t="str">
        <f t="shared" si="62"/>
        <v>-</v>
      </c>
      <c r="AN186" s="110">
        <v>0</v>
      </c>
      <c r="AO186" s="197">
        <f>IFERROR(AN186/AN193,"-")</f>
        <v>0</v>
      </c>
      <c r="AP186" s="52">
        <v>0</v>
      </c>
      <c r="AQ186" s="52">
        <v>0</v>
      </c>
      <c r="AR186" s="52" t="str">
        <f t="shared" si="63"/>
        <v>-</v>
      </c>
      <c r="AS186" s="52" t="str">
        <f t="shared" si="64"/>
        <v>-</v>
      </c>
      <c r="AT186" s="10" t="str">
        <f t="shared" si="65"/>
        <v>-</v>
      </c>
      <c r="AU186" s="110">
        <v>0</v>
      </c>
      <c r="AV186" s="197" t="str">
        <f>IFERROR(AU186/AU193,"-")</f>
        <v>-</v>
      </c>
      <c r="AW186" s="52">
        <v>0</v>
      </c>
      <c r="AX186" s="52">
        <v>0</v>
      </c>
      <c r="AY186" s="52" t="str">
        <f t="shared" si="66"/>
        <v>-</v>
      </c>
      <c r="AZ186" s="52" t="str">
        <f t="shared" si="67"/>
        <v>-</v>
      </c>
      <c r="BA186" s="10" t="str">
        <f t="shared" si="68"/>
        <v>-</v>
      </c>
      <c r="BB186" s="110">
        <v>0</v>
      </c>
      <c r="BC186" s="197">
        <f>IFERROR(BB186/BB193,"-")</f>
        <v>0</v>
      </c>
      <c r="BD186" s="52">
        <v>0</v>
      </c>
      <c r="BE186" s="52">
        <v>0</v>
      </c>
      <c r="BF186" s="52" t="str">
        <f t="shared" si="69"/>
        <v>-</v>
      </c>
      <c r="BG186" s="52" t="str">
        <f t="shared" si="70"/>
        <v>-</v>
      </c>
      <c r="BH186" s="10" t="str">
        <f t="shared" si="71"/>
        <v>-</v>
      </c>
      <c r="BJ186" s="59"/>
    </row>
    <row r="187" spans="2:62" s="8" customFormat="1">
      <c r="B187" s="412"/>
      <c r="C187" s="419"/>
      <c r="D187" s="105" t="s">
        <v>140</v>
      </c>
      <c r="E187" s="110">
        <v>0</v>
      </c>
      <c r="F187" s="197">
        <f>IFERROR(E187/E193,"-")</f>
        <v>0</v>
      </c>
      <c r="G187" s="52">
        <v>0</v>
      </c>
      <c r="H187" s="52">
        <v>0</v>
      </c>
      <c r="I187" s="52" t="str">
        <f t="shared" si="72"/>
        <v>-</v>
      </c>
      <c r="J187" s="52" t="str">
        <f t="shared" si="49"/>
        <v>-</v>
      </c>
      <c r="K187" s="10" t="str">
        <f t="shared" si="50"/>
        <v>-</v>
      </c>
      <c r="L187" s="110">
        <v>0</v>
      </c>
      <c r="M187" s="197">
        <f>IFERROR(L187/L193,"-")</f>
        <v>0</v>
      </c>
      <c r="N187" s="52">
        <v>0</v>
      </c>
      <c r="O187" s="52">
        <v>0</v>
      </c>
      <c r="P187" s="52" t="str">
        <f t="shared" si="51"/>
        <v>-</v>
      </c>
      <c r="Q187" s="52" t="str">
        <f t="shared" si="52"/>
        <v>-</v>
      </c>
      <c r="R187" s="10" t="str">
        <f t="shared" si="53"/>
        <v>-</v>
      </c>
      <c r="S187" s="110">
        <v>0</v>
      </c>
      <c r="T187" s="197">
        <f>IFERROR(S187/S193,"-")</f>
        <v>0</v>
      </c>
      <c r="U187" s="52">
        <v>0</v>
      </c>
      <c r="V187" s="52">
        <v>0</v>
      </c>
      <c r="W187" s="52" t="str">
        <f t="shared" si="54"/>
        <v>-</v>
      </c>
      <c r="X187" s="52" t="str">
        <f t="shared" si="55"/>
        <v>-</v>
      </c>
      <c r="Y187" s="10" t="str">
        <f t="shared" si="56"/>
        <v>-</v>
      </c>
      <c r="Z187" s="110">
        <v>0</v>
      </c>
      <c r="AA187" s="197">
        <f>IFERROR(Z187/Z193,"-")</f>
        <v>0</v>
      </c>
      <c r="AB187" s="52">
        <v>0</v>
      </c>
      <c r="AC187" s="52">
        <v>0</v>
      </c>
      <c r="AD187" s="52" t="str">
        <f t="shared" si="57"/>
        <v>-</v>
      </c>
      <c r="AE187" s="52" t="str">
        <f t="shared" si="58"/>
        <v>-</v>
      </c>
      <c r="AF187" s="10" t="str">
        <f t="shared" si="59"/>
        <v>-</v>
      </c>
      <c r="AG187" s="110">
        <v>0</v>
      </c>
      <c r="AH187" s="197">
        <f>IFERROR(AG187/AG193,"-")</f>
        <v>0</v>
      </c>
      <c r="AI187" s="52">
        <v>0</v>
      </c>
      <c r="AJ187" s="52">
        <v>0</v>
      </c>
      <c r="AK187" s="52" t="str">
        <f t="shared" si="60"/>
        <v>-</v>
      </c>
      <c r="AL187" s="52" t="str">
        <f t="shared" si="61"/>
        <v>-</v>
      </c>
      <c r="AM187" s="10" t="str">
        <f t="shared" si="62"/>
        <v>-</v>
      </c>
      <c r="AN187" s="110">
        <v>0</v>
      </c>
      <c r="AO187" s="197">
        <f>IFERROR(AN187/AN193,"-")</f>
        <v>0</v>
      </c>
      <c r="AP187" s="52">
        <v>0</v>
      </c>
      <c r="AQ187" s="52">
        <v>0</v>
      </c>
      <c r="AR187" s="52" t="str">
        <f t="shared" si="63"/>
        <v>-</v>
      </c>
      <c r="AS187" s="52" t="str">
        <f t="shared" si="64"/>
        <v>-</v>
      </c>
      <c r="AT187" s="10" t="str">
        <f t="shared" si="65"/>
        <v>-</v>
      </c>
      <c r="AU187" s="110">
        <v>0</v>
      </c>
      <c r="AV187" s="197" t="str">
        <f>IFERROR(AU187/AU193,"-")</f>
        <v>-</v>
      </c>
      <c r="AW187" s="52">
        <v>0</v>
      </c>
      <c r="AX187" s="52">
        <v>0</v>
      </c>
      <c r="AY187" s="52" t="str">
        <f t="shared" si="66"/>
        <v>-</v>
      </c>
      <c r="AZ187" s="52" t="str">
        <f t="shared" si="67"/>
        <v>-</v>
      </c>
      <c r="BA187" s="10" t="str">
        <f t="shared" si="68"/>
        <v>-</v>
      </c>
      <c r="BB187" s="110">
        <v>0</v>
      </c>
      <c r="BC187" s="197">
        <f>IFERROR(BB187/BB193,"-")</f>
        <v>0</v>
      </c>
      <c r="BD187" s="52">
        <v>0</v>
      </c>
      <c r="BE187" s="52">
        <v>0</v>
      </c>
      <c r="BF187" s="52" t="str">
        <f t="shared" si="69"/>
        <v>-</v>
      </c>
      <c r="BG187" s="52" t="str">
        <f t="shared" si="70"/>
        <v>-</v>
      </c>
      <c r="BH187" s="10" t="str">
        <f t="shared" si="71"/>
        <v>-</v>
      </c>
      <c r="BJ187" s="59"/>
    </row>
    <row r="188" spans="2:62" s="8" customFormat="1">
      <c r="B188" s="412"/>
      <c r="C188" s="419"/>
      <c r="D188" s="105" t="s">
        <v>141</v>
      </c>
      <c r="E188" s="109">
        <v>0</v>
      </c>
      <c r="F188" s="195">
        <f>IFERROR(E188/E193,"-")</f>
        <v>0</v>
      </c>
      <c r="G188" s="196">
        <v>0</v>
      </c>
      <c r="H188" s="196">
        <v>0</v>
      </c>
      <c r="I188" s="196" t="str">
        <f t="shared" si="72"/>
        <v>-</v>
      </c>
      <c r="J188" s="196" t="str">
        <f t="shared" si="49"/>
        <v>-</v>
      </c>
      <c r="K188" s="106" t="str">
        <f t="shared" si="50"/>
        <v>-</v>
      </c>
      <c r="L188" s="109">
        <v>0</v>
      </c>
      <c r="M188" s="195">
        <f>IFERROR(L188/L193,"-")</f>
        <v>0</v>
      </c>
      <c r="N188" s="196">
        <v>0</v>
      </c>
      <c r="O188" s="196">
        <v>0</v>
      </c>
      <c r="P188" s="196" t="str">
        <f t="shared" si="51"/>
        <v>-</v>
      </c>
      <c r="Q188" s="196" t="str">
        <f t="shared" si="52"/>
        <v>-</v>
      </c>
      <c r="R188" s="106" t="str">
        <f t="shared" si="53"/>
        <v>-</v>
      </c>
      <c r="S188" s="109">
        <v>0</v>
      </c>
      <c r="T188" s="195">
        <f>IFERROR(S188/S193,"-")</f>
        <v>0</v>
      </c>
      <c r="U188" s="196">
        <v>0</v>
      </c>
      <c r="V188" s="196">
        <v>0</v>
      </c>
      <c r="W188" s="196" t="str">
        <f t="shared" si="54"/>
        <v>-</v>
      </c>
      <c r="X188" s="196" t="str">
        <f t="shared" si="55"/>
        <v>-</v>
      </c>
      <c r="Y188" s="106" t="str">
        <f t="shared" si="56"/>
        <v>-</v>
      </c>
      <c r="Z188" s="109">
        <v>0</v>
      </c>
      <c r="AA188" s="195">
        <f>IFERROR(Z188/Z193,"-")</f>
        <v>0</v>
      </c>
      <c r="AB188" s="196">
        <v>0</v>
      </c>
      <c r="AC188" s="196">
        <v>0</v>
      </c>
      <c r="AD188" s="196" t="str">
        <f t="shared" si="57"/>
        <v>-</v>
      </c>
      <c r="AE188" s="196" t="str">
        <f t="shared" si="58"/>
        <v>-</v>
      </c>
      <c r="AF188" s="106" t="str">
        <f t="shared" si="59"/>
        <v>-</v>
      </c>
      <c r="AG188" s="109">
        <v>0</v>
      </c>
      <c r="AH188" s="195">
        <f>IFERROR(AG188/AG193,"-")</f>
        <v>0</v>
      </c>
      <c r="AI188" s="196">
        <v>0</v>
      </c>
      <c r="AJ188" s="196">
        <v>0</v>
      </c>
      <c r="AK188" s="196" t="str">
        <f t="shared" si="60"/>
        <v>-</v>
      </c>
      <c r="AL188" s="196" t="str">
        <f t="shared" si="61"/>
        <v>-</v>
      </c>
      <c r="AM188" s="106" t="str">
        <f t="shared" si="62"/>
        <v>-</v>
      </c>
      <c r="AN188" s="109">
        <v>0</v>
      </c>
      <c r="AO188" s="195">
        <f>IFERROR(AN188/AN193,"-")</f>
        <v>0</v>
      </c>
      <c r="AP188" s="196">
        <v>0</v>
      </c>
      <c r="AQ188" s="196">
        <v>0</v>
      </c>
      <c r="AR188" s="196" t="str">
        <f t="shared" si="63"/>
        <v>-</v>
      </c>
      <c r="AS188" s="196" t="str">
        <f t="shared" si="64"/>
        <v>-</v>
      </c>
      <c r="AT188" s="106" t="str">
        <f t="shared" si="65"/>
        <v>-</v>
      </c>
      <c r="AU188" s="109">
        <v>0</v>
      </c>
      <c r="AV188" s="195" t="str">
        <f>IFERROR(AU188/AU193,"-")</f>
        <v>-</v>
      </c>
      <c r="AW188" s="196">
        <v>0</v>
      </c>
      <c r="AX188" s="196">
        <v>0</v>
      </c>
      <c r="AY188" s="196" t="str">
        <f t="shared" si="66"/>
        <v>-</v>
      </c>
      <c r="AZ188" s="196" t="str">
        <f t="shared" si="67"/>
        <v>-</v>
      </c>
      <c r="BA188" s="106" t="str">
        <f t="shared" si="68"/>
        <v>-</v>
      </c>
      <c r="BB188" s="109">
        <v>0</v>
      </c>
      <c r="BC188" s="195">
        <f>IFERROR(BB188/BB193,"-")</f>
        <v>0</v>
      </c>
      <c r="BD188" s="196">
        <v>0</v>
      </c>
      <c r="BE188" s="196">
        <v>0</v>
      </c>
      <c r="BF188" s="196" t="str">
        <f t="shared" si="69"/>
        <v>-</v>
      </c>
      <c r="BG188" s="196" t="str">
        <f t="shared" si="70"/>
        <v>-</v>
      </c>
      <c r="BH188" s="106" t="str">
        <f t="shared" si="71"/>
        <v>-</v>
      </c>
      <c r="BJ188" s="59"/>
    </row>
    <row r="189" spans="2:62" s="8" customFormat="1">
      <c r="B189" s="412"/>
      <c r="C189" s="419"/>
      <c r="D189" s="105" t="s">
        <v>143</v>
      </c>
      <c r="E189" s="110">
        <v>0</v>
      </c>
      <c r="F189" s="197">
        <f>IFERROR(E189/E193,"-")</f>
        <v>0</v>
      </c>
      <c r="G189" s="52">
        <v>0</v>
      </c>
      <c r="H189" s="52">
        <v>0</v>
      </c>
      <c r="I189" s="52" t="str">
        <f t="shared" si="72"/>
        <v>-</v>
      </c>
      <c r="J189" s="52" t="str">
        <f t="shared" si="49"/>
        <v>-</v>
      </c>
      <c r="K189" s="10" t="str">
        <f t="shared" si="50"/>
        <v>-</v>
      </c>
      <c r="L189" s="110">
        <v>0</v>
      </c>
      <c r="M189" s="197">
        <f>IFERROR(L189/L193,"-")</f>
        <v>0</v>
      </c>
      <c r="N189" s="52">
        <v>0</v>
      </c>
      <c r="O189" s="52">
        <v>0</v>
      </c>
      <c r="P189" s="52" t="str">
        <f t="shared" si="51"/>
        <v>-</v>
      </c>
      <c r="Q189" s="52" t="str">
        <f t="shared" si="52"/>
        <v>-</v>
      </c>
      <c r="R189" s="10" t="str">
        <f t="shared" si="53"/>
        <v>-</v>
      </c>
      <c r="S189" s="110">
        <v>0</v>
      </c>
      <c r="T189" s="197">
        <f>IFERROR(S189/S193,"-")</f>
        <v>0</v>
      </c>
      <c r="U189" s="52">
        <v>0</v>
      </c>
      <c r="V189" s="52">
        <v>0</v>
      </c>
      <c r="W189" s="52" t="str">
        <f t="shared" si="54"/>
        <v>-</v>
      </c>
      <c r="X189" s="52" t="str">
        <f t="shared" si="55"/>
        <v>-</v>
      </c>
      <c r="Y189" s="10" t="str">
        <f t="shared" si="56"/>
        <v>-</v>
      </c>
      <c r="Z189" s="110">
        <v>0</v>
      </c>
      <c r="AA189" s="197">
        <f>IFERROR(Z189/Z193,"-")</f>
        <v>0</v>
      </c>
      <c r="AB189" s="52">
        <v>0</v>
      </c>
      <c r="AC189" s="52">
        <v>0</v>
      </c>
      <c r="AD189" s="52" t="str">
        <f t="shared" si="57"/>
        <v>-</v>
      </c>
      <c r="AE189" s="52" t="str">
        <f t="shared" si="58"/>
        <v>-</v>
      </c>
      <c r="AF189" s="10" t="str">
        <f t="shared" si="59"/>
        <v>-</v>
      </c>
      <c r="AG189" s="110">
        <v>0</v>
      </c>
      <c r="AH189" s="197">
        <f>IFERROR(AG189/AG193,"-")</f>
        <v>0</v>
      </c>
      <c r="AI189" s="52">
        <v>0</v>
      </c>
      <c r="AJ189" s="52">
        <v>0</v>
      </c>
      <c r="AK189" s="52" t="str">
        <f t="shared" si="60"/>
        <v>-</v>
      </c>
      <c r="AL189" s="52" t="str">
        <f t="shared" si="61"/>
        <v>-</v>
      </c>
      <c r="AM189" s="10" t="str">
        <f t="shared" si="62"/>
        <v>-</v>
      </c>
      <c r="AN189" s="110">
        <v>0</v>
      </c>
      <c r="AO189" s="197">
        <f>IFERROR(AN189/AN193,"-")</f>
        <v>0</v>
      </c>
      <c r="AP189" s="52">
        <v>0</v>
      </c>
      <c r="AQ189" s="52">
        <v>0</v>
      </c>
      <c r="AR189" s="52" t="str">
        <f t="shared" si="63"/>
        <v>-</v>
      </c>
      <c r="AS189" s="52" t="str">
        <f t="shared" si="64"/>
        <v>-</v>
      </c>
      <c r="AT189" s="10" t="str">
        <f t="shared" si="65"/>
        <v>-</v>
      </c>
      <c r="AU189" s="110">
        <v>0</v>
      </c>
      <c r="AV189" s="197" t="str">
        <f>IFERROR(AU189/AU193,"-")</f>
        <v>-</v>
      </c>
      <c r="AW189" s="52">
        <v>0</v>
      </c>
      <c r="AX189" s="52">
        <v>0</v>
      </c>
      <c r="AY189" s="52" t="str">
        <f t="shared" si="66"/>
        <v>-</v>
      </c>
      <c r="AZ189" s="52" t="str">
        <f t="shared" si="67"/>
        <v>-</v>
      </c>
      <c r="BA189" s="10" t="str">
        <f t="shared" si="68"/>
        <v>-</v>
      </c>
      <c r="BB189" s="110">
        <v>0</v>
      </c>
      <c r="BC189" s="197">
        <f>IFERROR(BB189/BB193,"-")</f>
        <v>0</v>
      </c>
      <c r="BD189" s="52">
        <v>0</v>
      </c>
      <c r="BE189" s="52">
        <v>0</v>
      </c>
      <c r="BF189" s="52" t="str">
        <f t="shared" si="69"/>
        <v>-</v>
      </c>
      <c r="BG189" s="52" t="str">
        <f t="shared" si="70"/>
        <v>-</v>
      </c>
      <c r="BH189" s="10" t="str">
        <f t="shared" si="71"/>
        <v>-</v>
      </c>
      <c r="BJ189" s="59"/>
    </row>
    <row r="190" spans="2:62" s="8" customFormat="1">
      <c r="B190" s="412"/>
      <c r="C190" s="419"/>
      <c r="D190" s="105" t="s">
        <v>144</v>
      </c>
      <c r="E190" s="109">
        <v>0</v>
      </c>
      <c r="F190" s="195">
        <f>IFERROR(E190/E193,"-")</f>
        <v>0</v>
      </c>
      <c r="G190" s="196">
        <v>0</v>
      </c>
      <c r="H190" s="196">
        <v>0</v>
      </c>
      <c r="I190" s="196" t="str">
        <f t="shared" si="72"/>
        <v>-</v>
      </c>
      <c r="J190" s="196" t="str">
        <f t="shared" si="49"/>
        <v>-</v>
      </c>
      <c r="K190" s="106" t="str">
        <f t="shared" si="50"/>
        <v>-</v>
      </c>
      <c r="L190" s="109">
        <v>0</v>
      </c>
      <c r="M190" s="195">
        <f>IFERROR(L190/L193,"-")</f>
        <v>0</v>
      </c>
      <c r="N190" s="196">
        <v>0</v>
      </c>
      <c r="O190" s="196">
        <v>0</v>
      </c>
      <c r="P190" s="196" t="str">
        <f t="shared" si="51"/>
        <v>-</v>
      </c>
      <c r="Q190" s="196" t="str">
        <f t="shared" si="52"/>
        <v>-</v>
      </c>
      <c r="R190" s="106" t="str">
        <f t="shared" si="53"/>
        <v>-</v>
      </c>
      <c r="S190" s="109">
        <v>0</v>
      </c>
      <c r="T190" s="195">
        <f>IFERROR(S190/S193,"-")</f>
        <v>0</v>
      </c>
      <c r="U190" s="196">
        <v>0</v>
      </c>
      <c r="V190" s="196">
        <v>0</v>
      </c>
      <c r="W190" s="196" t="str">
        <f t="shared" si="54"/>
        <v>-</v>
      </c>
      <c r="X190" s="196" t="str">
        <f t="shared" si="55"/>
        <v>-</v>
      </c>
      <c r="Y190" s="106" t="str">
        <f t="shared" si="56"/>
        <v>-</v>
      </c>
      <c r="Z190" s="109">
        <v>0</v>
      </c>
      <c r="AA190" s="195">
        <f>IFERROR(Z190/Z193,"-")</f>
        <v>0</v>
      </c>
      <c r="AB190" s="196">
        <v>0</v>
      </c>
      <c r="AC190" s="196">
        <v>0</v>
      </c>
      <c r="AD190" s="196" t="str">
        <f t="shared" si="57"/>
        <v>-</v>
      </c>
      <c r="AE190" s="196" t="str">
        <f t="shared" si="58"/>
        <v>-</v>
      </c>
      <c r="AF190" s="106" t="str">
        <f t="shared" si="59"/>
        <v>-</v>
      </c>
      <c r="AG190" s="109">
        <v>0</v>
      </c>
      <c r="AH190" s="195">
        <f>IFERROR(AG190/AG193,"-")</f>
        <v>0</v>
      </c>
      <c r="AI190" s="196">
        <v>0</v>
      </c>
      <c r="AJ190" s="196">
        <v>0</v>
      </c>
      <c r="AK190" s="196" t="str">
        <f t="shared" si="60"/>
        <v>-</v>
      </c>
      <c r="AL190" s="196" t="str">
        <f t="shared" si="61"/>
        <v>-</v>
      </c>
      <c r="AM190" s="106" t="str">
        <f t="shared" si="62"/>
        <v>-</v>
      </c>
      <c r="AN190" s="109">
        <v>0</v>
      </c>
      <c r="AO190" s="195">
        <f>IFERROR(AN190/AN193,"-")</f>
        <v>0</v>
      </c>
      <c r="AP190" s="196">
        <v>0</v>
      </c>
      <c r="AQ190" s="196">
        <v>0</v>
      </c>
      <c r="AR190" s="196" t="str">
        <f t="shared" si="63"/>
        <v>-</v>
      </c>
      <c r="AS190" s="196" t="str">
        <f t="shared" si="64"/>
        <v>-</v>
      </c>
      <c r="AT190" s="106" t="str">
        <f t="shared" si="65"/>
        <v>-</v>
      </c>
      <c r="AU190" s="109">
        <v>0</v>
      </c>
      <c r="AV190" s="195" t="str">
        <f>IFERROR(AU190/AU193,"-")</f>
        <v>-</v>
      </c>
      <c r="AW190" s="196">
        <v>0</v>
      </c>
      <c r="AX190" s="196">
        <v>0</v>
      </c>
      <c r="AY190" s="196" t="str">
        <f t="shared" si="66"/>
        <v>-</v>
      </c>
      <c r="AZ190" s="196" t="str">
        <f t="shared" si="67"/>
        <v>-</v>
      </c>
      <c r="BA190" s="106" t="str">
        <f t="shared" si="68"/>
        <v>-</v>
      </c>
      <c r="BB190" s="109">
        <v>0</v>
      </c>
      <c r="BC190" s="195">
        <f>IFERROR(BB190/BB193,"-")</f>
        <v>0</v>
      </c>
      <c r="BD190" s="196">
        <v>0</v>
      </c>
      <c r="BE190" s="196">
        <v>0</v>
      </c>
      <c r="BF190" s="196" t="str">
        <f t="shared" si="69"/>
        <v>-</v>
      </c>
      <c r="BG190" s="196" t="str">
        <f t="shared" si="70"/>
        <v>-</v>
      </c>
      <c r="BH190" s="106" t="str">
        <f t="shared" si="71"/>
        <v>-</v>
      </c>
      <c r="BJ190" s="59"/>
    </row>
    <row r="191" spans="2:62" s="8" customFormat="1">
      <c r="B191" s="412"/>
      <c r="C191" s="419"/>
      <c r="D191" s="105" t="s">
        <v>145</v>
      </c>
      <c r="E191" s="110">
        <v>0</v>
      </c>
      <c r="F191" s="197">
        <f>IFERROR(E191/E193,"-")</f>
        <v>0</v>
      </c>
      <c r="G191" s="52">
        <v>0</v>
      </c>
      <c r="H191" s="52">
        <v>0</v>
      </c>
      <c r="I191" s="52" t="str">
        <f t="shared" si="72"/>
        <v>-</v>
      </c>
      <c r="J191" s="52" t="str">
        <f t="shared" si="49"/>
        <v>-</v>
      </c>
      <c r="K191" s="10" t="str">
        <f t="shared" si="50"/>
        <v>-</v>
      </c>
      <c r="L191" s="110">
        <v>0</v>
      </c>
      <c r="M191" s="197">
        <f>IFERROR(L191/L193,"-")</f>
        <v>0</v>
      </c>
      <c r="N191" s="52">
        <v>0</v>
      </c>
      <c r="O191" s="52">
        <v>0</v>
      </c>
      <c r="P191" s="52" t="str">
        <f t="shared" si="51"/>
        <v>-</v>
      </c>
      <c r="Q191" s="52" t="str">
        <f t="shared" si="52"/>
        <v>-</v>
      </c>
      <c r="R191" s="10" t="str">
        <f t="shared" si="53"/>
        <v>-</v>
      </c>
      <c r="S191" s="110">
        <v>0</v>
      </c>
      <c r="T191" s="197">
        <f>IFERROR(S191/S193,"-")</f>
        <v>0</v>
      </c>
      <c r="U191" s="52">
        <v>0</v>
      </c>
      <c r="V191" s="52">
        <v>0</v>
      </c>
      <c r="W191" s="52" t="str">
        <f t="shared" si="54"/>
        <v>-</v>
      </c>
      <c r="X191" s="52" t="str">
        <f t="shared" si="55"/>
        <v>-</v>
      </c>
      <c r="Y191" s="10" t="str">
        <f t="shared" si="56"/>
        <v>-</v>
      </c>
      <c r="Z191" s="110">
        <v>0</v>
      </c>
      <c r="AA191" s="197">
        <f>IFERROR(Z191/Z193,"-")</f>
        <v>0</v>
      </c>
      <c r="AB191" s="52">
        <v>0</v>
      </c>
      <c r="AC191" s="52">
        <v>0</v>
      </c>
      <c r="AD191" s="52" t="str">
        <f t="shared" si="57"/>
        <v>-</v>
      </c>
      <c r="AE191" s="52" t="str">
        <f t="shared" si="58"/>
        <v>-</v>
      </c>
      <c r="AF191" s="10" t="str">
        <f t="shared" si="59"/>
        <v>-</v>
      </c>
      <c r="AG191" s="110">
        <v>0</v>
      </c>
      <c r="AH191" s="197">
        <f>IFERROR(AG191/AG193,"-")</f>
        <v>0</v>
      </c>
      <c r="AI191" s="52">
        <v>0</v>
      </c>
      <c r="AJ191" s="52">
        <v>0</v>
      </c>
      <c r="AK191" s="52" t="str">
        <f t="shared" si="60"/>
        <v>-</v>
      </c>
      <c r="AL191" s="52" t="str">
        <f t="shared" si="61"/>
        <v>-</v>
      </c>
      <c r="AM191" s="10" t="str">
        <f t="shared" si="62"/>
        <v>-</v>
      </c>
      <c r="AN191" s="110">
        <v>0</v>
      </c>
      <c r="AO191" s="197">
        <f>IFERROR(AN191/AN193,"-")</f>
        <v>0</v>
      </c>
      <c r="AP191" s="52">
        <v>0</v>
      </c>
      <c r="AQ191" s="52">
        <v>0</v>
      </c>
      <c r="AR191" s="52" t="str">
        <f t="shared" si="63"/>
        <v>-</v>
      </c>
      <c r="AS191" s="52" t="str">
        <f t="shared" si="64"/>
        <v>-</v>
      </c>
      <c r="AT191" s="10" t="str">
        <f t="shared" si="65"/>
        <v>-</v>
      </c>
      <c r="AU191" s="110">
        <v>0</v>
      </c>
      <c r="AV191" s="197" t="str">
        <f>IFERROR(AU191/AU193,"-")</f>
        <v>-</v>
      </c>
      <c r="AW191" s="52">
        <v>0</v>
      </c>
      <c r="AX191" s="52">
        <v>0</v>
      </c>
      <c r="AY191" s="52" t="str">
        <f t="shared" si="66"/>
        <v>-</v>
      </c>
      <c r="AZ191" s="52" t="str">
        <f t="shared" si="67"/>
        <v>-</v>
      </c>
      <c r="BA191" s="10" t="str">
        <f t="shared" si="68"/>
        <v>-</v>
      </c>
      <c r="BB191" s="110">
        <v>0</v>
      </c>
      <c r="BC191" s="197">
        <f>IFERROR(BB191/BB193,"-")</f>
        <v>0</v>
      </c>
      <c r="BD191" s="52">
        <v>0</v>
      </c>
      <c r="BE191" s="52">
        <v>0</v>
      </c>
      <c r="BF191" s="52" t="str">
        <f t="shared" si="69"/>
        <v>-</v>
      </c>
      <c r="BG191" s="52" t="str">
        <f t="shared" si="70"/>
        <v>-</v>
      </c>
      <c r="BH191" s="10" t="str">
        <f t="shared" si="71"/>
        <v>-</v>
      </c>
      <c r="BJ191" s="59"/>
    </row>
    <row r="192" spans="2:62" s="8" customFormat="1">
      <c r="B192" s="412"/>
      <c r="C192" s="419"/>
      <c r="D192" s="108" t="s">
        <v>146</v>
      </c>
      <c r="E192" s="111">
        <v>0</v>
      </c>
      <c r="F192" s="198">
        <f>IFERROR(E192/E193,"-")</f>
        <v>0</v>
      </c>
      <c r="G192" s="98">
        <v>0</v>
      </c>
      <c r="H192" s="98">
        <v>0</v>
      </c>
      <c r="I192" s="98" t="str">
        <f t="shared" si="72"/>
        <v>-</v>
      </c>
      <c r="J192" s="98" t="str">
        <f t="shared" si="49"/>
        <v>-</v>
      </c>
      <c r="K192" s="26" t="str">
        <f t="shared" si="50"/>
        <v>-</v>
      </c>
      <c r="L192" s="111">
        <v>0</v>
      </c>
      <c r="M192" s="198">
        <f>IFERROR(L192/L193,"-")</f>
        <v>0</v>
      </c>
      <c r="N192" s="98">
        <v>0</v>
      </c>
      <c r="O192" s="98">
        <v>0</v>
      </c>
      <c r="P192" s="98" t="str">
        <f t="shared" si="51"/>
        <v>-</v>
      </c>
      <c r="Q192" s="98" t="str">
        <f t="shared" si="52"/>
        <v>-</v>
      </c>
      <c r="R192" s="26" t="str">
        <f t="shared" si="53"/>
        <v>-</v>
      </c>
      <c r="S192" s="111">
        <v>0</v>
      </c>
      <c r="T192" s="198">
        <f>IFERROR(S192/S193,"-")</f>
        <v>0</v>
      </c>
      <c r="U192" s="98">
        <v>0</v>
      </c>
      <c r="V192" s="98">
        <v>0</v>
      </c>
      <c r="W192" s="98" t="str">
        <f t="shared" si="54"/>
        <v>-</v>
      </c>
      <c r="X192" s="98" t="str">
        <f t="shared" si="55"/>
        <v>-</v>
      </c>
      <c r="Y192" s="26" t="str">
        <f t="shared" si="56"/>
        <v>-</v>
      </c>
      <c r="Z192" s="111">
        <v>0</v>
      </c>
      <c r="AA192" s="198">
        <f>IFERROR(Z192/Z193,"-")</f>
        <v>0</v>
      </c>
      <c r="AB192" s="98">
        <v>0</v>
      </c>
      <c r="AC192" s="98">
        <v>0</v>
      </c>
      <c r="AD192" s="98" t="str">
        <f t="shared" si="57"/>
        <v>-</v>
      </c>
      <c r="AE192" s="98" t="str">
        <f t="shared" si="58"/>
        <v>-</v>
      </c>
      <c r="AF192" s="26" t="str">
        <f t="shared" si="59"/>
        <v>-</v>
      </c>
      <c r="AG192" s="111">
        <v>0</v>
      </c>
      <c r="AH192" s="198">
        <f>IFERROR(AG192/AG193,"-")</f>
        <v>0</v>
      </c>
      <c r="AI192" s="98">
        <v>0</v>
      </c>
      <c r="AJ192" s="98">
        <v>0</v>
      </c>
      <c r="AK192" s="98" t="str">
        <f t="shared" si="60"/>
        <v>-</v>
      </c>
      <c r="AL192" s="98" t="str">
        <f t="shared" si="61"/>
        <v>-</v>
      </c>
      <c r="AM192" s="26" t="str">
        <f t="shared" si="62"/>
        <v>-</v>
      </c>
      <c r="AN192" s="111">
        <v>0</v>
      </c>
      <c r="AO192" s="198">
        <f>IFERROR(AN192/AN193,"-")</f>
        <v>0</v>
      </c>
      <c r="AP192" s="98">
        <v>0</v>
      </c>
      <c r="AQ192" s="98">
        <v>0</v>
      </c>
      <c r="AR192" s="98" t="str">
        <f t="shared" si="63"/>
        <v>-</v>
      </c>
      <c r="AS192" s="98" t="str">
        <f t="shared" si="64"/>
        <v>-</v>
      </c>
      <c r="AT192" s="26" t="str">
        <f t="shared" si="65"/>
        <v>-</v>
      </c>
      <c r="AU192" s="111">
        <v>0</v>
      </c>
      <c r="AV192" s="198" t="str">
        <f>IFERROR(AU192/AU193,"-")</f>
        <v>-</v>
      </c>
      <c r="AW192" s="98">
        <v>0</v>
      </c>
      <c r="AX192" s="98">
        <v>0</v>
      </c>
      <c r="AY192" s="98" t="str">
        <f t="shared" si="66"/>
        <v>-</v>
      </c>
      <c r="AZ192" s="98" t="str">
        <f t="shared" si="67"/>
        <v>-</v>
      </c>
      <c r="BA192" s="26" t="str">
        <f t="shared" si="68"/>
        <v>-</v>
      </c>
      <c r="BB192" s="111">
        <v>0</v>
      </c>
      <c r="BC192" s="198">
        <f>IFERROR(BB192/BB193,"-")</f>
        <v>0</v>
      </c>
      <c r="BD192" s="98">
        <v>0</v>
      </c>
      <c r="BE192" s="98">
        <v>0</v>
      </c>
      <c r="BF192" s="98" t="str">
        <f t="shared" si="69"/>
        <v>-</v>
      </c>
      <c r="BG192" s="98" t="str">
        <f t="shared" si="70"/>
        <v>-</v>
      </c>
      <c r="BH192" s="26" t="str">
        <f t="shared" si="71"/>
        <v>-</v>
      </c>
      <c r="BJ192" s="59"/>
    </row>
    <row r="193" spans="2:62" s="8" customFormat="1">
      <c r="B193" s="413"/>
      <c r="C193" s="420"/>
      <c r="D193" s="226" t="s">
        <v>64</v>
      </c>
      <c r="E193" s="112">
        <f>SUM(E185:E192)</f>
        <v>103</v>
      </c>
      <c r="F193" s="199">
        <f>IFERROR(E193/E193,"-")</f>
        <v>1</v>
      </c>
      <c r="G193" s="99">
        <f>SUM(G185:G192)</f>
        <v>0</v>
      </c>
      <c r="H193" s="99">
        <f>SUM(H185:H192)</f>
        <v>0</v>
      </c>
      <c r="I193" s="99">
        <f t="shared" si="72"/>
        <v>0</v>
      </c>
      <c r="J193" s="99" t="str">
        <f t="shared" si="49"/>
        <v>-</v>
      </c>
      <c r="K193" s="87">
        <f t="shared" si="50"/>
        <v>0</v>
      </c>
      <c r="L193" s="112">
        <f>SUM(L185:L192)</f>
        <v>1007</v>
      </c>
      <c r="M193" s="199">
        <f>IFERROR(L193/L193,"-")</f>
        <v>1</v>
      </c>
      <c r="N193" s="99">
        <f>SUM(N185:N192)</f>
        <v>0</v>
      </c>
      <c r="O193" s="99">
        <f>SUM(O185:O192)</f>
        <v>0</v>
      </c>
      <c r="P193" s="99">
        <f t="shared" si="51"/>
        <v>0</v>
      </c>
      <c r="Q193" s="99" t="str">
        <f t="shared" si="52"/>
        <v>-</v>
      </c>
      <c r="R193" s="87">
        <f t="shared" si="53"/>
        <v>0</v>
      </c>
      <c r="S193" s="112">
        <f>SUM(S185:S192)</f>
        <v>47</v>
      </c>
      <c r="T193" s="199">
        <f>IFERROR(S193/S193,"-")</f>
        <v>1</v>
      </c>
      <c r="U193" s="99">
        <f>SUM(U185:U192)</f>
        <v>0</v>
      </c>
      <c r="V193" s="99">
        <f>SUM(V185:V192)</f>
        <v>0</v>
      </c>
      <c r="W193" s="99">
        <f t="shared" si="54"/>
        <v>0</v>
      </c>
      <c r="X193" s="99" t="str">
        <f t="shared" si="55"/>
        <v>-</v>
      </c>
      <c r="Y193" s="87">
        <f t="shared" si="56"/>
        <v>0</v>
      </c>
      <c r="Z193" s="112">
        <f>SUM(Z185:Z192)</f>
        <v>94</v>
      </c>
      <c r="AA193" s="199">
        <f>IFERROR(Z193/Z193,"-")</f>
        <v>1</v>
      </c>
      <c r="AB193" s="99">
        <f>SUM(AB185:AB192)</f>
        <v>0</v>
      </c>
      <c r="AC193" s="99">
        <f>SUM(AC185:AC192)</f>
        <v>0</v>
      </c>
      <c r="AD193" s="99">
        <f t="shared" si="57"/>
        <v>0</v>
      </c>
      <c r="AE193" s="99" t="str">
        <f t="shared" si="58"/>
        <v>-</v>
      </c>
      <c r="AF193" s="87">
        <f t="shared" si="59"/>
        <v>0</v>
      </c>
      <c r="AG193" s="112">
        <f>SUM(AG185:AG192)</f>
        <v>351</v>
      </c>
      <c r="AH193" s="199">
        <f>IFERROR(AG193/AG193,"-")</f>
        <v>1</v>
      </c>
      <c r="AI193" s="99">
        <f>SUM(AI185:AI192)</f>
        <v>0</v>
      </c>
      <c r="AJ193" s="99">
        <f>SUM(AJ185:AJ192)</f>
        <v>0</v>
      </c>
      <c r="AK193" s="99">
        <f t="shared" si="60"/>
        <v>0</v>
      </c>
      <c r="AL193" s="99" t="str">
        <f t="shared" si="61"/>
        <v>-</v>
      </c>
      <c r="AM193" s="87">
        <f t="shared" si="62"/>
        <v>0</v>
      </c>
      <c r="AN193" s="112">
        <f>SUM(AN185:AN192)</f>
        <v>515</v>
      </c>
      <c r="AO193" s="199">
        <f>IFERROR(AN193/AN193,"-")</f>
        <v>1</v>
      </c>
      <c r="AP193" s="99">
        <f>SUM(AP185:AP192)</f>
        <v>0</v>
      </c>
      <c r="AQ193" s="99">
        <f>SUM(AQ185:AQ192)</f>
        <v>0</v>
      </c>
      <c r="AR193" s="99">
        <f t="shared" si="63"/>
        <v>0</v>
      </c>
      <c r="AS193" s="99" t="str">
        <f t="shared" si="64"/>
        <v>-</v>
      </c>
      <c r="AT193" s="87">
        <f t="shared" si="65"/>
        <v>0</v>
      </c>
      <c r="AU193" s="112">
        <f>SUM(AU185:AU192)</f>
        <v>0</v>
      </c>
      <c r="AV193" s="199" t="str">
        <f>IFERROR(AU193/AU193,"-")</f>
        <v>-</v>
      </c>
      <c r="AW193" s="99">
        <f>SUM(AW185:AW192)</f>
        <v>0</v>
      </c>
      <c r="AX193" s="99">
        <f>SUM(AX185:AX192)</f>
        <v>0</v>
      </c>
      <c r="AY193" s="99" t="str">
        <f t="shared" si="66"/>
        <v>-</v>
      </c>
      <c r="AZ193" s="99" t="str">
        <f t="shared" si="67"/>
        <v>-</v>
      </c>
      <c r="BA193" s="87" t="str">
        <f t="shared" si="68"/>
        <v>-</v>
      </c>
      <c r="BB193" s="112">
        <f>SUM(BB185:BB192)</f>
        <v>707</v>
      </c>
      <c r="BC193" s="199">
        <f>IFERROR(BB193/BB193,"-")</f>
        <v>1</v>
      </c>
      <c r="BD193" s="99">
        <f>SUM(BD185:BD192)</f>
        <v>0</v>
      </c>
      <c r="BE193" s="99">
        <f>SUM(BE185:BE192)</f>
        <v>0</v>
      </c>
      <c r="BF193" s="99">
        <f t="shared" si="69"/>
        <v>0</v>
      </c>
      <c r="BG193" s="99" t="str">
        <f t="shared" si="70"/>
        <v>-</v>
      </c>
      <c r="BH193" s="87">
        <f t="shared" si="71"/>
        <v>0</v>
      </c>
      <c r="BJ193" s="59"/>
    </row>
    <row r="194" spans="2:62" s="8" customFormat="1">
      <c r="B194" s="411">
        <v>22</v>
      </c>
      <c r="C194" s="418" t="s">
        <v>55</v>
      </c>
      <c r="D194" s="105" t="s">
        <v>142</v>
      </c>
      <c r="E194" s="109">
        <v>119</v>
      </c>
      <c r="F194" s="195">
        <f>IFERROR(E194/E202,"-")</f>
        <v>1</v>
      </c>
      <c r="G194" s="196">
        <v>0</v>
      </c>
      <c r="H194" s="196">
        <v>0</v>
      </c>
      <c r="I194" s="196">
        <f t="shared" si="72"/>
        <v>0</v>
      </c>
      <c r="J194" s="196" t="str">
        <f t="shared" si="49"/>
        <v>-</v>
      </c>
      <c r="K194" s="106">
        <f t="shared" si="50"/>
        <v>0</v>
      </c>
      <c r="L194" s="109">
        <v>1213</v>
      </c>
      <c r="M194" s="195">
        <f>IFERROR(L194/L202,"-")</f>
        <v>1</v>
      </c>
      <c r="N194" s="196">
        <v>0</v>
      </c>
      <c r="O194" s="196">
        <v>0</v>
      </c>
      <c r="P194" s="196">
        <f t="shared" si="51"/>
        <v>0</v>
      </c>
      <c r="Q194" s="196" t="str">
        <f t="shared" si="52"/>
        <v>-</v>
      </c>
      <c r="R194" s="106">
        <f t="shared" si="53"/>
        <v>0</v>
      </c>
      <c r="S194" s="109">
        <v>81</v>
      </c>
      <c r="T194" s="195">
        <f>IFERROR(S194/S202,"-")</f>
        <v>1</v>
      </c>
      <c r="U194" s="196">
        <v>0</v>
      </c>
      <c r="V194" s="196">
        <v>0</v>
      </c>
      <c r="W194" s="196">
        <f t="shared" si="54"/>
        <v>0</v>
      </c>
      <c r="X194" s="196" t="str">
        <f t="shared" si="55"/>
        <v>-</v>
      </c>
      <c r="Y194" s="106">
        <f t="shared" si="56"/>
        <v>0</v>
      </c>
      <c r="Z194" s="109">
        <v>129</v>
      </c>
      <c r="AA194" s="195">
        <f>IFERROR(Z194/Z202,"-")</f>
        <v>1</v>
      </c>
      <c r="AB194" s="196">
        <v>0</v>
      </c>
      <c r="AC194" s="196">
        <v>0</v>
      </c>
      <c r="AD194" s="196">
        <f t="shared" si="57"/>
        <v>0</v>
      </c>
      <c r="AE194" s="196" t="str">
        <f t="shared" si="58"/>
        <v>-</v>
      </c>
      <c r="AF194" s="106">
        <f t="shared" si="59"/>
        <v>0</v>
      </c>
      <c r="AG194" s="109">
        <v>405</v>
      </c>
      <c r="AH194" s="195">
        <f>IFERROR(AG194/AG202,"-")</f>
        <v>1</v>
      </c>
      <c r="AI194" s="196">
        <v>0</v>
      </c>
      <c r="AJ194" s="196">
        <v>0</v>
      </c>
      <c r="AK194" s="196">
        <f t="shared" si="60"/>
        <v>0</v>
      </c>
      <c r="AL194" s="196" t="str">
        <f t="shared" si="61"/>
        <v>-</v>
      </c>
      <c r="AM194" s="106">
        <f t="shared" si="62"/>
        <v>0</v>
      </c>
      <c r="AN194" s="109">
        <v>598</v>
      </c>
      <c r="AO194" s="195">
        <f>IFERROR(AN194/AN202,"-")</f>
        <v>1</v>
      </c>
      <c r="AP194" s="196">
        <v>0</v>
      </c>
      <c r="AQ194" s="196">
        <v>0</v>
      </c>
      <c r="AR194" s="196">
        <f t="shared" si="63"/>
        <v>0</v>
      </c>
      <c r="AS194" s="196" t="str">
        <f t="shared" si="64"/>
        <v>-</v>
      </c>
      <c r="AT194" s="106">
        <f t="shared" si="65"/>
        <v>0</v>
      </c>
      <c r="AU194" s="109">
        <v>0</v>
      </c>
      <c r="AV194" s="195" t="str">
        <f>IFERROR(AU194/AU202,"-")</f>
        <v>-</v>
      </c>
      <c r="AW194" s="196">
        <v>0</v>
      </c>
      <c r="AX194" s="196">
        <v>0</v>
      </c>
      <c r="AY194" s="196" t="str">
        <f t="shared" si="66"/>
        <v>-</v>
      </c>
      <c r="AZ194" s="196" t="str">
        <f t="shared" si="67"/>
        <v>-</v>
      </c>
      <c r="BA194" s="106" t="str">
        <f t="shared" si="68"/>
        <v>-</v>
      </c>
      <c r="BB194" s="109">
        <v>607</v>
      </c>
      <c r="BC194" s="195">
        <f>IFERROR(BB194/BB202,"-")</f>
        <v>0.99835526315789469</v>
      </c>
      <c r="BD194" s="196">
        <v>0</v>
      </c>
      <c r="BE194" s="196">
        <v>0</v>
      </c>
      <c r="BF194" s="196">
        <f t="shared" si="69"/>
        <v>0</v>
      </c>
      <c r="BG194" s="196" t="str">
        <f t="shared" si="70"/>
        <v>-</v>
      </c>
      <c r="BH194" s="106">
        <f t="shared" si="71"/>
        <v>0</v>
      </c>
      <c r="BJ194" s="59"/>
    </row>
    <row r="195" spans="2:62" s="8" customFormat="1">
      <c r="B195" s="412"/>
      <c r="C195" s="419"/>
      <c r="D195" s="105" t="s">
        <v>139</v>
      </c>
      <c r="E195" s="110">
        <v>0</v>
      </c>
      <c r="F195" s="197">
        <f>IFERROR(E195/E202,"-")</f>
        <v>0</v>
      </c>
      <c r="G195" s="52">
        <v>0</v>
      </c>
      <c r="H195" s="52">
        <v>0</v>
      </c>
      <c r="I195" s="52" t="str">
        <f t="shared" si="72"/>
        <v>-</v>
      </c>
      <c r="J195" s="52" t="str">
        <f t="shared" si="49"/>
        <v>-</v>
      </c>
      <c r="K195" s="10" t="str">
        <f t="shared" si="50"/>
        <v>-</v>
      </c>
      <c r="L195" s="110">
        <v>0</v>
      </c>
      <c r="M195" s="197">
        <f>IFERROR(L195/L202,"-")</f>
        <v>0</v>
      </c>
      <c r="N195" s="52">
        <v>0</v>
      </c>
      <c r="O195" s="52">
        <v>0</v>
      </c>
      <c r="P195" s="52" t="str">
        <f t="shared" si="51"/>
        <v>-</v>
      </c>
      <c r="Q195" s="52" t="str">
        <f t="shared" si="52"/>
        <v>-</v>
      </c>
      <c r="R195" s="10" t="str">
        <f t="shared" si="53"/>
        <v>-</v>
      </c>
      <c r="S195" s="110">
        <v>0</v>
      </c>
      <c r="T195" s="197">
        <f>IFERROR(S195/S202,"-")</f>
        <v>0</v>
      </c>
      <c r="U195" s="52">
        <v>0</v>
      </c>
      <c r="V195" s="52">
        <v>0</v>
      </c>
      <c r="W195" s="52" t="str">
        <f t="shared" si="54"/>
        <v>-</v>
      </c>
      <c r="X195" s="52" t="str">
        <f t="shared" si="55"/>
        <v>-</v>
      </c>
      <c r="Y195" s="10" t="str">
        <f t="shared" si="56"/>
        <v>-</v>
      </c>
      <c r="Z195" s="110">
        <v>0</v>
      </c>
      <c r="AA195" s="197">
        <f>IFERROR(Z195/Z202,"-")</f>
        <v>0</v>
      </c>
      <c r="AB195" s="52">
        <v>0</v>
      </c>
      <c r="AC195" s="52">
        <v>0</v>
      </c>
      <c r="AD195" s="52" t="str">
        <f t="shared" si="57"/>
        <v>-</v>
      </c>
      <c r="AE195" s="52" t="str">
        <f t="shared" si="58"/>
        <v>-</v>
      </c>
      <c r="AF195" s="10" t="str">
        <f t="shared" si="59"/>
        <v>-</v>
      </c>
      <c r="AG195" s="110">
        <v>0</v>
      </c>
      <c r="AH195" s="197">
        <f>IFERROR(AG195/AG202,"-")</f>
        <v>0</v>
      </c>
      <c r="AI195" s="52">
        <v>0</v>
      </c>
      <c r="AJ195" s="52">
        <v>0</v>
      </c>
      <c r="AK195" s="52" t="str">
        <f t="shared" si="60"/>
        <v>-</v>
      </c>
      <c r="AL195" s="52" t="str">
        <f t="shared" si="61"/>
        <v>-</v>
      </c>
      <c r="AM195" s="10" t="str">
        <f t="shared" si="62"/>
        <v>-</v>
      </c>
      <c r="AN195" s="110">
        <v>0</v>
      </c>
      <c r="AO195" s="197">
        <f>IFERROR(AN195/AN202,"-")</f>
        <v>0</v>
      </c>
      <c r="AP195" s="52">
        <v>0</v>
      </c>
      <c r="AQ195" s="52">
        <v>0</v>
      </c>
      <c r="AR195" s="52" t="str">
        <f t="shared" si="63"/>
        <v>-</v>
      </c>
      <c r="AS195" s="52" t="str">
        <f t="shared" si="64"/>
        <v>-</v>
      </c>
      <c r="AT195" s="10" t="str">
        <f t="shared" si="65"/>
        <v>-</v>
      </c>
      <c r="AU195" s="110">
        <v>0</v>
      </c>
      <c r="AV195" s="197" t="str">
        <f>IFERROR(AU195/AU202,"-")</f>
        <v>-</v>
      </c>
      <c r="AW195" s="52">
        <v>0</v>
      </c>
      <c r="AX195" s="52">
        <v>0</v>
      </c>
      <c r="AY195" s="52" t="str">
        <f t="shared" si="66"/>
        <v>-</v>
      </c>
      <c r="AZ195" s="52" t="str">
        <f t="shared" si="67"/>
        <v>-</v>
      </c>
      <c r="BA195" s="10" t="str">
        <f t="shared" si="68"/>
        <v>-</v>
      </c>
      <c r="BB195" s="110">
        <v>0</v>
      </c>
      <c r="BC195" s="197">
        <f>IFERROR(BB195/BB202,"-")</f>
        <v>0</v>
      </c>
      <c r="BD195" s="52">
        <v>0</v>
      </c>
      <c r="BE195" s="52">
        <v>0</v>
      </c>
      <c r="BF195" s="52" t="str">
        <f t="shared" si="69"/>
        <v>-</v>
      </c>
      <c r="BG195" s="52" t="str">
        <f t="shared" si="70"/>
        <v>-</v>
      </c>
      <c r="BH195" s="10" t="str">
        <f t="shared" si="71"/>
        <v>-</v>
      </c>
      <c r="BJ195" s="59"/>
    </row>
    <row r="196" spans="2:62" s="8" customFormat="1">
      <c r="B196" s="412"/>
      <c r="C196" s="419"/>
      <c r="D196" s="105" t="s">
        <v>140</v>
      </c>
      <c r="E196" s="110">
        <v>0</v>
      </c>
      <c r="F196" s="197">
        <f>IFERROR(E196/E202,"-")</f>
        <v>0</v>
      </c>
      <c r="G196" s="52">
        <v>0</v>
      </c>
      <c r="H196" s="52">
        <v>0</v>
      </c>
      <c r="I196" s="52" t="str">
        <f t="shared" si="72"/>
        <v>-</v>
      </c>
      <c r="J196" s="52" t="str">
        <f t="shared" si="49"/>
        <v>-</v>
      </c>
      <c r="K196" s="10" t="str">
        <f t="shared" si="50"/>
        <v>-</v>
      </c>
      <c r="L196" s="110">
        <v>0</v>
      </c>
      <c r="M196" s="197">
        <f>IFERROR(L196/L202,"-")</f>
        <v>0</v>
      </c>
      <c r="N196" s="52">
        <v>0</v>
      </c>
      <c r="O196" s="52">
        <v>0</v>
      </c>
      <c r="P196" s="52" t="str">
        <f t="shared" si="51"/>
        <v>-</v>
      </c>
      <c r="Q196" s="52" t="str">
        <f t="shared" si="52"/>
        <v>-</v>
      </c>
      <c r="R196" s="10" t="str">
        <f t="shared" si="53"/>
        <v>-</v>
      </c>
      <c r="S196" s="110">
        <v>0</v>
      </c>
      <c r="T196" s="197">
        <f>IFERROR(S196/S202,"-")</f>
        <v>0</v>
      </c>
      <c r="U196" s="52">
        <v>0</v>
      </c>
      <c r="V196" s="52">
        <v>0</v>
      </c>
      <c r="W196" s="52" t="str">
        <f t="shared" si="54"/>
        <v>-</v>
      </c>
      <c r="X196" s="52" t="str">
        <f t="shared" si="55"/>
        <v>-</v>
      </c>
      <c r="Y196" s="10" t="str">
        <f t="shared" si="56"/>
        <v>-</v>
      </c>
      <c r="Z196" s="110">
        <v>0</v>
      </c>
      <c r="AA196" s="197">
        <f>IFERROR(Z196/Z202,"-")</f>
        <v>0</v>
      </c>
      <c r="AB196" s="52">
        <v>0</v>
      </c>
      <c r="AC196" s="52">
        <v>0</v>
      </c>
      <c r="AD196" s="52" t="str">
        <f t="shared" si="57"/>
        <v>-</v>
      </c>
      <c r="AE196" s="52" t="str">
        <f t="shared" si="58"/>
        <v>-</v>
      </c>
      <c r="AF196" s="10" t="str">
        <f t="shared" si="59"/>
        <v>-</v>
      </c>
      <c r="AG196" s="110">
        <v>0</v>
      </c>
      <c r="AH196" s="197">
        <f>IFERROR(AG196/AG202,"-")</f>
        <v>0</v>
      </c>
      <c r="AI196" s="52">
        <v>0</v>
      </c>
      <c r="AJ196" s="52">
        <v>0</v>
      </c>
      <c r="AK196" s="52" t="str">
        <f t="shared" si="60"/>
        <v>-</v>
      </c>
      <c r="AL196" s="52" t="str">
        <f t="shared" si="61"/>
        <v>-</v>
      </c>
      <c r="AM196" s="10" t="str">
        <f t="shared" si="62"/>
        <v>-</v>
      </c>
      <c r="AN196" s="110">
        <v>0</v>
      </c>
      <c r="AO196" s="197">
        <f>IFERROR(AN196/AN202,"-")</f>
        <v>0</v>
      </c>
      <c r="AP196" s="52">
        <v>0</v>
      </c>
      <c r="AQ196" s="52">
        <v>0</v>
      </c>
      <c r="AR196" s="52" t="str">
        <f t="shared" si="63"/>
        <v>-</v>
      </c>
      <c r="AS196" s="52" t="str">
        <f t="shared" si="64"/>
        <v>-</v>
      </c>
      <c r="AT196" s="10" t="str">
        <f t="shared" si="65"/>
        <v>-</v>
      </c>
      <c r="AU196" s="110">
        <v>0</v>
      </c>
      <c r="AV196" s="197" t="str">
        <f>IFERROR(AU196/AU202,"-")</f>
        <v>-</v>
      </c>
      <c r="AW196" s="52">
        <v>0</v>
      </c>
      <c r="AX196" s="52">
        <v>0</v>
      </c>
      <c r="AY196" s="52" t="str">
        <f t="shared" si="66"/>
        <v>-</v>
      </c>
      <c r="AZ196" s="52" t="str">
        <f t="shared" si="67"/>
        <v>-</v>
      </c>
      <c r="BA196" s="10" t="str">
        <f t="shared" si="68"/>
        <v>-</v>
      </c>
      <c r="BB196" s="110">
        <v>0</v>
      </c>
      <c r="BC196" s="197">
        <f>IFERROR(BB196/BB202,"-")</f>
        <v>0</v>
      </c>
      <c r="BD196" s="52">
        <v>0</v>
      </c>
      <c r="BE196" s="52">
        <v>0</v>
      </c>
      <c r="BF196" s="52" t="str">
        <f t="shared" si="69"/>
        <v>-</v>
      </c>
      <c r="BG196" s="52" t="str">
        <f t="shared" si="70"/>
        <v>-</v>
      </c>
      <c r="BH196" s="10" t="str">
        <f t="shared" si="71"/>
        <v>-</v>
      </c>
      <c r="BJ196" s="59"/>
    </row>
    <row r="197" spans="2:62" s="8" customFormat="1">
      <c r="B197" s="412"/>
      <c r="C197" s="419"/>
      <c r="D197" s="105" t="s">
        <v>141</v>
      </c>
      <c r="E197" s="109">
        <v>0</v>
      </c>
      <c r="F197" s="195">
        <f>IFERROR(E197/E202,"-")</f>
        <v>0</v>
      </c>
      <c r="G197" s="196">
        <v>0</v>
      </c>
      <c r="H197" s="196">
        <v>0</v>
      </c>
      <c r="I197" s="196" t="str">
        <f t="shared" si="72"/>
        <v>-</v>
      </c>
      <c r="J197" s="196" t="str">
        <f t="shared" ref="J197:J260" si="75">IFERROR(G197/H197,"-")</f>
        <v>-</v>
      </c>
      <c r="K197" s="106" t="str">
        <f t="shared" ref="K197:K260" si="76">IFERROR(H197/E197,"-")</f>
        <v>-</v>
      </c>
      <c r="L197" s="109">
        <v>0</v>
      </c>
      <c r="M197" s="195">
        <f>IFERROR(L197/L202,"-")</f>
        <v>0</v>
      </c>
      <c r="N197" s="196">
        <v>0</v>
      </c>
      <c r="O197" s="196">
        <v>0</v>
      </c>
      <c r="P197" s="196" t="str">
        <f t="shared" ref="P197:P260" si="77">IFERROR(N197/L197,"-")</f>
        <v>-</v>
      </c>
      <c r="Q197" s="196" t="str">
        <f t="shared" ref="Q197:Q260" si="78">IFERROR(N197/O197,"-")</f>
        <v>-</v>
      </c>
      <c r="R197" s="106" t="str">
        <f t="shared" ref="R197:R260" si="79">IFERROR(O197/L197,"-")</f>
        <v>-</v>
      </c>
      <c r="S197" s="109">
        <v>0</v>
      </c>
      <c r="T197" s="195">
        <f>IFERROR(S197/S202,"-")</f>
        <v>0</v>
      </c>
      <c r="U197" s="196">
        <v>0</v>
      </c>
      <c r="V197" s="196">
        <v>0</v>
      </c>
      <c r="W197" s="196" t="str">
        <f t="shared" ref="W197:W260" si="80">IFERROR(U197/S197,"-")</f>
        <v>-</v>
      </c>
      <c r="X197" s="196" t="str">
        <f t="shared" ref="X197:X260" si="81">IFERROR(U197/V197,"-")</f>
        <v>-</v>
      </c>
      <c r="Y197" s="106" t="str">
        <f t="shared" ref="Y197:Y260" si="82">IFERROR(V197/S197,"-")</f>
        <v>-</v>
      </c>
      <c r="Z197" s="109">
        <v>0</v>
      </c>
      <c r="AA197" s="195">
        <f>IFERROR(Z197/Z202,"-")</f>
        <v>0</v>
      </c>
      <c r="AB197" s="196">
        <v>0</v>
      </c>
      <c r="AC197" s="196">
        <v>0</v>
      </c>
      <c r="AD197" s="196" t="str">
        <f t="shared" ref="AD197:AD260" si="83">IFERROR(AB197/Z197,"-")</f>
        <v>-</v>
      </c>
      <c r="AE197" s="196" t="str">
        <f t="shared" ref="AE197:AE260" si="84">IFERROR(AB197/AC197,"-")</f>
        <v>-</v>
      </c>
      <c r="AF197" s="106" t="str">
        <f t="shared" ref="AF197:AF260" si="85">IFERROR(AC197/Z197,"-")</f>
        <v>-</v>
      </c>
      <c r="AG197" s="109">
        <v>0</v>
      </c>
      <c r="AH197" s="195">
        <f>IFERROR(AG197/AG202,"-")</f>
        <v>0</v>
      </c>
      <c r="AI197" s="196">
        <v>0</v>
      </c>
      <c r="AJ197" s="196">
        <v>0</v>
      </c>
      <c r="AK197" s="196" t="str">
        <f t="shared" ref="AK197:AK260" si="86">IFERROR(AI197/AG197,"-")</f>
        <v>-</v>
      </c>
      <c r="AL197" s="196" t="str">
        <f t="shared" ref="AL197:AL260" si="87">IFERROR(AI197/AJ197,"-")</f>
        <v>-</v>
      </c>
      <c r="AM197" s="106" t="str">
        <f t="shared" ref="AM197:AM260" si="88">IFERROR(AJ197/AG197,"-")</f>
        <v>-</v>
      </c>
      <c r="AN197" s="109">
        <v>0</v>
      </c>
      <c r="AO197" s="195">
        <f>IFERROR(AN197/AN202,"-")</f>
        <v>0</v>
      </c>
      <c r="AP197" s="196">
        <v>0</v>
      </c>
      <c r="AQ197" s="196">
        <v>0</v>
      </c>
      <c r="AR197" s="196" t="str">
        <f t="shared" ref="AR197:AR260" si="89">IFERROR(AP197/AN197,"-")</f>
        <v>-</v>
      </c>
      <c r="AS197" s="196" t="str">
        <f t="shared" ref="AS197:AS260" si="90">IFERROR(AP197/AQ197,"-")</f>
        <v>-</v>
      </c>
      <c r="AT197" s="106" t="str">
        <f t="shared" ref="AT197:AT260" si="91">IFERROR(AQ197/AN197,"-")</f>
        <v>-</v>
      </c>
      <c r="AU197" s="109">
        <v>0</v>
      </c>
      <c r="AV197" s="195" t="str">
        <f>IFERROR(AU197/AU202,"-")</f>
        <v>-</v>
      </c>
      <c r="AW197" s="196">
        <v>0</v>
      </c>
      <c r="AX197" s="196">
        <v>0</v>
      </c>
      <c r="AY197" s="196" t="str">
        <f t="shared" ref="AY197:AY260" si="92">IFERROR(AW197/AU197,"-")</f>
        <v>-</v>
      </c>
      <c r="AZ197" s="196" t="str">
        <f t="shared" ref="AZ197:AZ260" si="93">IFERROR(AW197/AX197,"-")</f>
        <v>-</v>
      </c>
      <c r="BA197" s="106" t="str">
        <f t="shared" ref="BA197:BA260" si="94">IFERROR(AX197/AU197,"-")</f>
        <v>-</v>
      </c>
      <c r="BB197" s="109">
        <v>0</v>
      </c>
      <c r="BC197" s="195">
        <f>IFERROR(BB197/BB202,"-")</f>
        <v>0</v>
      </c>
      <c r="BD197" s="196">
        <v>0</v>
      </c>
      <c r="BE197" s="196">
        <v>0</v>
      </c>
      <c r="BF197" s="196" t="str">
        <f t="shared" ref="BF197:BF260" si="95">IFERROR(BD197/BB197,"-")</f>
        <v>-</v>
      </c>
      <c r="BG197" s="196" t="str">
        <f t="shared" ref="BG197:BG260" si="96">IFERROR(BD197/BE197,"-")</f>
        <v>-</v>
      </c>
      <c r="BH197" s="106" t="str">
        <f t="shared" ref="BH197:BH260" si="97">IFERROR(BE197/BB197,"-")</f>
        <v>-</v>
      </c>
      <c r="BJ197" s="59"/>
    </row>
    <row r="198" spans="2:62" s="8" customFormat="1">
      <c r="B198" s="412"/>
      <c r="C198" s="419"/>
      <c r="D198" s="105" t="s">
        <v>143</v>
      </c>
      <c r="E198" s="110">
        <v>0</v>
      </c>
      <c r="F198" s="197">
        <f>IFERROR(E198/E202,"-")</f>
        <v>0</v>
      </c>
      <c r="G198" s="52">
        <v>0</v>
      </c>
      <c r="H198" s="52">
        <v>0</v>
      </c>
      <c r="I198" s="52" t="str">
        <f t="shared" si="72"/>
        <v>-</v>
      </c>
      <c r="J198" s="52" t="str">
        <f t="shared" si="75"/>
        <v>-</v>
      </c>
      <c r="K198" s="10" t="str">
        <f t="shared" si="76"/>
        <v>-</v>
      </c>
      <c r="L198" s="110">
        <v>0</v>
      </c>
      <c r="M198" s="197">
        <f>IFERROR(L198/L202,"-")</f>
        <v>0</v>
      </c>
      <c r="N198" s="52">
        <v>0</v>
      </c>
      <c r="O198" s="52">
        <v>0</v>
      </c>
      <c r="P198" s="52" t="str">
        <f t="shared" si="77"/>
        <v>-</v>
      </c>
      <c r="Q198" s="52" t="str">
        <f t="shared" si="78"/>
        <v>-</v>
      </c>
      <c r="R198" s="10" t="str">
        <f t="shared" si="79"/>
        <v>-</v>
      </c>
      <c r="S198" s="110">
        <v>0</v>
      </c>
      <c r="T198" s="197">
        <f>IFERROR(S198/S202,"-")</f>
        <v>0</v>
      </c>
      <c r="U198" s="52">
        <v>0</v>
      </c>
      <c r="V198" s="52">
        <v>0</v>
      </c>
      <c r="W198" s="52" t="str">
        <f t="shared" si="80"/>
        <v>-</v>
      </c>
      <c r="X198" s="52" t="str">
        <f t="shared" si="81"/>
        <v>-</v>
      </c>
      <c r="Y198" s="10" t="str">
        <f t="shared" si="82"/>
        <v>-</v>
      </c>
      <c r="Z198" s="110">
        <v>0</v>
      </c>
      <c r="AA198" s="197">
        <f>IFERROR(Z198/Z202,"-")</f>
        <v>0</v>
      </c>
      <c r="AB198" s="52">
        <v>0</v>
      </c>
      <c r="AC198" s="52">
        <v>0</v>
      </c>
      <c r="AD198" s="52" t="str">
        <f t="shared" si="83"/>
        <v>-</v>
      </c>
      <c r="AE198" s="52" t="str">
        <f t="shared" si="84"/>
        <v>-</v>
      </c>
      <c r="AF198" s="10" t="str">
        <f t="shared" si="85"/>
        <v>-</v>
      </c>
      <c r="AG198" s="110">
        <v>0</v>
      </c>
      <c r="AH198" s="197">
        <f>IFERROR(AG198/AG202,"-")</f>
        <v>0</v>
      </c>
      <c r="AI198" s="52">
        <v>0</v>
      </c>
      <c r="AJ198" s="52">
        <v>0</v>
      </c>
      <c r="AK198" s="52" t="str">
        <f t="shared" si="86"/>
        <v>-</v>
      </c>
      <c r="AL198" s="52" t="str">
        <f t="shared" si="87"/>
        <v>-</v>
      </c>
      <c r="AM198" s="10" t="str">
        <f t="shared" si="88"/>
        <v>-</v>
      </c>
      <c r="AN198" s="110">
        <v>0</v>
      </c>
      <c r="AO198" s="197">
        <f>IFERROR(AN198/AN202,"-")</f>
        <v>0</v>
      </c>
      <c r="AP198" s="52">
        <v>0</v>
      </c>
      <c r="AQ198" s="52">
        <v>0</v>
      </c>
      <c r="AR198" s="52" t="str">
        <f t="shared" si="89"/>
        <v>-</v>
      </c>
      <c r="AS198" s="52" t="str">
        <f t="shared" si="90"/>
        <v>-</v>
      </c>
      <c r="AT198" s="10" t="str">
        <f t="shared" si="91"/>
        <v>-</v>
      </c>
      <c r="AU198" s="110">
        <v>0</v>
      </c>
      <c r="AV198" s="197" t="str">
        <f>IFERROR(AU198/AU202,"-")</f>
        <v>-</v>
      </c>
      <c r="AW198" s="52">
        <v>0</v>
      </c>
      <c r="AX198" s="52">
        <v>0</v>
      </c>
      <c r="AY198" s="52" t="str">
        <f t="shared" si="92"/>
        <v>-</v>
      </c>
      <c r="AZ198" s="52" t="str">
        <f t="shared" si="93"/>
        <v>-</v>
      </c>
      <c r="BA198" s="10" t="str">
        <f t="shared" si="94"/>
        <v>-</v>
      </c>
      <c r="BB198" s="110">
        <v>1</v>
      </c>
      <c r="BC198" s="197">
        <f>IFERROR(BB198/BB202,"-")</f>
        <v>1.6447368421052631E-3</v>
      </c>
      <c r="BD198" s="52">
        <v>1259805</v>
      </c>
      <c r="BE198" s="52">
        <v>1</v>
      </c>
      <c r="BF198" s="52">
        <f t="shared" si="95"/>
        <v>1259805</v>
      </c>
      <c r="BG198" s="52">
        <f t="shared" si="96"/>
        <v>1259805</v>
      </c>
      <c r="BH198" s="10">
        <f t="shared" si="97"/>
        <v>1</v>
      </c>
      <c r="BJ198" s="59"/>
    </row>
    <row r="199" spans="2:62" s="8" customFormat="1">
      <c r="B199" s="412"/>
      <c r="C199" s="419"/>
      <c r="D199" s="105" t="s">
        <v>144</v>
      </c>
      <c r="E199" s="109">
        <v>0</v>
      </c>
      <c r="F199" s="195">
        <f>IFERROR(E199/E202,"-")</f>
        <v>0</v>
      </c>
      <c r="G199" s="196">
        <v>0</v>
      </c>
      <c r="H199" s="196">
        <v>0</v>
      </c>
      <c r="I199" s="196" t="str">
        <f t="shared" si="72"/>
        <v>-</v>
      </c>
      <c r="J199" s="196" t="str">
        <f t="shared" si="75"/>
        <v>-</v>
      </c>
      <c r="K199" s="106" t="str">
        <f t="shared" si="76"/>
        <v>-</v>
      </c>
      <c r="L199" s="109">
        <v>0</v>
      </c>
      <c r="M199" s="195">
        <f>IFERROR(L199/L202,"-")</f>
        <v>0</v>
      </c>
      <c r="N199" s="196">
        <v>0</v>
      </c>
      <c r="O199" s="196">
        <v>0</v>
      </c>
      <c r="P199" s="196" t="str">
        <f t="shared" si="77"/>
        <v>-</v>
      </c>
      <c r="Q199" s="196" t="str">
        <f t="shared" si="78"/>
        <v>-</v>
      </c>
      <c r="R199" s="106" t="str">
        <f t="shared" si="79"/>
        <v>-</v>
      </c>
      <c r="S199" s="109">
        <v>0</v>
      </c>
      <c r="T199" s="195">
        <f>IFERROR(S199/S202,"-")</f>
        <v>0</v>
      </c>
      <c r="U199" s="196">
        <v>0</v>
      </c>
      <c r="V199" s="196">
        <v>0</v>
      </c>
      <c r="W199" s="196" t="str">
        <f t="shared" si="80"/>
        <v>-</v>
      </c>
      <c r="X199" s="196" t="str">
        <f t="shared" si="81"/>
        <v>-</v>
      </c>
      <c r="Y199" s="106" t="str">
        <f t="shared" si="82"/>
        <v>-</v>
      </c>
      <c r="Z199" s="109">
        <v>0</v>
      </c>
      <c r="AA199" s="195">
        <f>IFERROR(Z199/Z202,"-")</f>
        <v>0</v>
      </c>
      <c r="AB199" s="196">
        <v>0</v>
      </c>
      <c r="AC199" s="196">
        <v>0</v>
      </c>
      <c r="AD199" s="196" t="str">
        <f t="shared" si="83"/>
        <v>-</v>
      </c>
      <c r="AE199" s="196" t="str">
        <f t="shared" si="84"/>
        <v>-</v>
      </c>
      <c r="AF199" s="106" t="str">
        <f t="shared" si="85"/>
        <v>-</v>
      </c>
      <c r="AG199" s="109">
        <v>0</v>
      </c>
      <c r="AH199" s="195">
        <f>IFERROR(AG199/AG202,"-")</f>
        <v>0</v>
      </c>
      <c r="AI199" s="196">
        <v>0</v>
      </c>
      <c r="AJ199" s="196">
        <v>0</v>
      </c>
      <c r="AK199" s="196" t="str">
        <f t="shared" si="86"/>
        <v>-</v>
      </c>
      <c r="AL199" s="196" t="str">
        <f t="shared" si="87"/>
        <v>-</v>
      </c>
      <c r="AM199" s="106" t="str">
        <f t="shared" si="88"/>
        <v>-</v>
      </c>
      <c r="AN199" s="109">
        <v>0</v>
      </c>
      <c r="AO199" s="195">
        <f>IFERROR(AN199/AN202,"-")</f>
        <v>0</v>
      </c>
      <c r="AP199" s="196">
        <v>0</v>
      </c>
      <c r="AQ199" s="196">
        <v>0</v>
      </c>
      <c r="AR199" s="196" t="str">
        <f t="shared" si="89"/>
        <v>-</v>
      </c>
      <c r="AS199" s="196" t="str">
        <f t="shared" si="90"/>
        <v>-</v>
      </c>
      <c r="AT199" s="106" t="str">
        <f t="shared" si="91"/>
        <v>-</v>
      </c>
      <c r="AU199" s="109">
        <v>0</v>
      </c>
      <c r="AV199" s="195" t="str">
        <f>IFERROR(AU199/AU202,"-")</f>
        <v>-</v>
      </c>
      <c r="AW199" s="196">
        <v>0</v>
      </c>
      <c r="AX199" s="196">
        <v>0</v>
      </c>
      <c r="AY199" s="196" t="str">
        <f t="shared" si="92"/>
        <v>-</v>
      </c>
      <c r="AZ199" s="196" t="str">
        <f t="shared" si="93"/>
        <v>-</v>
      </c>
      <c r="BA199" s="106" t="str">
        <f t="shared" si="94"/>
        <v>-</v>
      </c>
      <c r="BB199" s="109">
        <v>0</v>
      </c>
      <c r="BC199" s="195">
        <f>IFERROR(BB199/BB202,"-")</f>
        <v>0</v>
      </c>
      <c r="BD199" s="196">
        <v>0</v>
      </c>
      <c r="BE199" s="196">
        <v>0</v>
      </c>
      <c r="BF199" s="196" t="str">
        <f t="shared" si="95"/>
        <v>-</v>
      </c>
      <c r="BG199" s="196" t="str">
        <f t="shared" si="96"/>
        <v>-</v>
      </c>
      <c r="BH199" s="106" t="str">
        <f t="shared" si="97"/>
        <v>-</v>
      </c>
      <c r="BJ199" s="59"/>
    </row>
    <row r="200" spans="2:62" s="8" customFormat="1">
      <c r="B200" s="412"/>
      <c r="C200" s="419"/>
      <c r="D200" s="105" t="s">
        <v>145</v>
      </c>
      <c r="E200" s="110">
        <v>0</v>
      </c>
      <c r="F200" s="197">
        <f>IFERROR(E200/E202,"-")</f>
        <v>0</v>
      </c>
      <c r="G200" s="52">
        <v>0</v>
      </c>
      <c r="H200" s="52">
        <v>0</v>
      </c>
      <c r="I200" s="52" t="str">
        <f t="shared" si="72"/>
        <v>-</v>
      </c>
      <c r="J200" s="52" t="str">
        <f t="shared" si="75"/>
        <v>-</v>
      </c>
      <c r="K200" s="10" t="str">
        <f t="shared" si="76"/>
        <v>-</v>
      </c>
      <c r="L200" s="110">
        <v>0</v>
      </c>
      <c r="M200" s="197">
        <f>IFERROR(L200/L202,"-")</f>
        <v>0</v>
      </c>
      <c r="N200" s="52">
        <v>0</v>
      </c>
      <c r="O200" s="52">
        <v>0</v>
      </c>
      <c r="P200" s="52" t="str">
        <f t="shared" si="77"/>
        <v>-</v>
      </c>
      <c r="Q200" s="52" t="str">
        <f t="shared" si="78"/>
        <v>-</v>
      </c>
      <c r="R200" s="10" t="str">
        <f t="shared" si="79"/>
        <v>-</v>
      </c>
      <c r="S200" s="110">
        <v>0</v>
      </c>
      <c r="T200" s="197">
        <f>IFERROR(S200/S202,"-")</f>
        <v>0</v>
      </c>
      <c r="U200" s="52">
        <v>0</v>
      </c>
      <c r="V200" s="52">
        <v>0</v>
      </c>
      <c r="W200" s="52" t="str">
        <f t="shared" si="80"/>
        <v>-</v>
      </c>
      <c r="X200" s="52" t="str">
        <f t="shared" si="81"/>
        <v>-</v>
      </c>
      <c r="Y200" s="10" t="str">
        <f t="shared" si="82"/>
        <v>-</v>
      </c>
      <c r="Z200" s="110">
        <v>0</v>
      </c>
      <c r="AA200" s="197">
        <f>IFERROR(Z200/Z202,"-")</f>
        <v>0</v>
      </c>
      <c r="AB200" s="52">
        <v>0</v>
      </c>
      <c r="AC200" s="52">
        <v>0</v>
      </c>
      <c r="AD200" s="52" t="str">
        <f t="shared" si="83"/>
        <v>-</v>
      </c>
      <c r="AE200" s="52" t="str">
        <f t="shared" si="84"/>
        <v>-</v>
      </c>
      <c r="AF200" s="10" t="str">
        <f t="shared" si="85"/>
        <v>-</v>
      </c>
      <c r="AG200" s="110">
        <v>0</v>
      </c>
      <c r="AH200" s="197">
        <f>IFERROR(AG200/AG202,"-")</f>
        <v>0</v>
      </c>
      <c r="AI200" s="52">
        <v>0</v>
      </c>
      <c r="AJ200" s="52">
        <v>0</v>
      </c>
      <c r="AK200" s="52" t="str">
        <f t="shared" si="86"/>
        <v>-</v>
      </c>
      <c r="AL200" s="52" t="str">
        <f t="shared" si="87"/>
        <v>-</v>
      </c>
      <c r="AM200" s="10" t="str">
        <f t="shared" si="88"/>
        <v>-</v>
      </c>
      <c r="AN200" s="110">
        <v>0</v>
      </c>
      <c r="AO200" s="197">
        <f>IFERROR(AN200/AN202,"-")</f>
        <v>0</v>
      </c>
      <c r="AP200" s="52">
        <v>0</v>
      </c>
      <c r="AQ200" s="52">
        <v>0</v>
      </c>
      <c r="AR200" s="52" t="str">
        <f t="shared" si="89"/>
        <v>-</v>
      </c>
      <c r="AS200" s="52" t="str">
        <f t="shared" si="90"/>
        <v>-</v>
      </c>
      <c r="AT200" s="10" t="str">
        <f t="shared" si="91"/>
        <v>-</v>
      </c>
      <c r="AU200" s="110">
        <v>0</v>
      </c>
      <c r="AV200" s="197" t="str">
        <f>IFERROR(AU200/AU202,"-")</f>
        <v>-</v>
      </c>
      <c r="AW200" s="52">
        <v>0</v>
      </c>
      <c r="AX200" s="52">
        <v>0</v>
      </c>
      <c r="AY200" s="52" t="str">
        <f t="shared" si="92"/>
        <v>-</v>
      </c>
      <c r="AZ200" s="52" t="str">
        <f t="shared" si="93"/>
        <v>-</v>
      </c>
      <c r="BA200" s="10" t="str">
        <f t="shared" si="94"/>
        <v>-</v>
      </c>
      <c r="BB200" s="110">
        <v>0</v>
      </c>
      <c r="BC200" s="197">
        <f>IFERROR(BB200/BB202,"-")</f>
        <v>0</v>
      </c>
      <c r="BD200" s="52">
        <v>0</v>
      </c>
      <c r="BE200" s="52">
        <v>0</v>
      </c>
      <c r="BF200" s="52" t="str">
        <f t="shared" si="95"/>
        <v>-</v>
      </c>
      <c r="BG200" s="52" t="str">
        <f t="shared" si="96"/>
        <v>-</v>
      </c>
      <c r="BH200" s="10" t="str">
        <f t="shared" si="97"/>
        <v>-</v>
      </c>
      <c r="BJ200" s="59"/>
    </row>
    <row r="201" spans="2:62" s="8" customFormat="1">
      <c r="B201" s="412"/>
      <c r="C201" s="419"/>
      <c r="D201" s="108" t="s">
        <v>146</v>
      </c>
      <c r="E201" s="111">
        <v>0</v>
      </c>
      <c r="F201" s="198">
        <f>IFERROR(E201/E202,"-")</f>
        <v>0</v>
      </c>
      <c r="G201" s="98">
        <v>0</v>
      </c>
      <c r="H201" s="98">
        <v>0</v>
      </c>
      <c r="I201" s="98" t="str">
        <f t="shared" si="72"/>
        <v>-</v>
      </c>
      <c r="J201" s="98" t="str">
        <f t="shared" si="75"/>
        <v>-</v>
      </c>
      <c r="K201" s="26" t="str">
        <f t="shared" si="76"/>
        <v>-</v>
      </c>
      <c r="L201" s="111">
        <v>0</v>
      </c>
      <c r="M201" s="198">
        <f>IFERROR(L201/L202,"-")</f>
        <v>0</v>
      </c>
      <c r="N201" s="98">
        <v>0</v>
      </c>
      <c r="O201" s="98">
        <v>0</v>
      </c>
      <c r="P201" s="98" t="str">
        <f t="shared" si="77"/>
        <v>-</v>
      </c>
      <c r="Q201" s="98" t="str">
        <f t="shared" si="78"/>
        <v>-</v>
      </c>
      <c r="R201" s="26" t="str">
        <f t="shared" si="79"/>
        <v>-</v>
      </c>
      <c r="S201" s="111">
        <v>0</v>
      </c>
      <c r="T201" s="198">
        <f>IFERROR(S201/S202,"-")</f>
        <v>0</v>
      </c>
      <c r="U201" s="98">
        <v>0</v>
      </c>
      <c r="V201" s="98">
        <v>0</v>
      </c>
      <c r="W201" s="98" t="str">
        <f t="shared" si="80"/>
        <v>-</v>
      </c>
      <c r="X201" s="98" t="str">
        <f t="shared" si="81"/>
        <v>-</v>
      </c>
      <c r="Y201" s="26" t="str">
        <f t="shared" si="82"/>
        <v>-</v>
      </c>
      <c r="Z201" s="111">
        <v>0</v>
      </c>
      <c r="AA201" s="198">
        <f>IFERROR(Z201/Z202,"-")</f>
        <v>0</v>
      </c>
      <c r="AB201" s="98">
        <v>0</v>
      </c>
      <c r="AC201" s="98">
        <v>0</v>
      </c>
      <c r="AD201" s="98" t="str">
        <f t="shared" si="83"/>
        <v>-</v>
      </c>
      <c r="AE201" s="98" t="str">
        <f t="shared" si="84"/>
        <v>-</v>
      </c>
      <c r="AF201" s="26" t="str">
        <f t="shared" si="85"/>
        <v>-</v>
      </c>
      <c r="AG201" s="111">
        <v>0</v>
      </c>
      <c r="AH201" s="198">
        <f>IFERROR(AG201/AG202,"-")</f>
        <v>0</v>
      </c>
      <c r="AI201" s="98">
        <v>0</v>
      </c>
      <c r="AJ201" s="98">
        <v>0</v>
      </c>
      <c r="AK201" s="98" t="str">
        <f t="shared" si="86"/>
        <v>-</v>
      </c>
      <c r="AL201" s="98" t="str">
        <f t="shared" si="87"/>
        <v>-</v>
      </c>
      <c r="AM201" s="26" t="str">
        <f t="shared" si="88"/>
        <v>-</v>
      </c>
      <c r="AN201" s="111">
        <v>0</v>
      </c>
      <c r="AO201" s="198">
        <f>IFERROR(AN201/AN202,"-")</f>
        <v>0</v>
      </c>
      <c r="AP201" s="98">
        <v>0</v>
      </c>
      <c r="AQ201" s="98">
        <v>0</v>
      </c>
      <c r="AR201" s="98" t="str">
        <f t="shared" si="89"/>
        <v>-</v>
      </c>
      <c r="AS201" s="98" t="str">
        <f t="shared" si="90"/>
        <v>-</v>
      </c>
      <c r="AT201" s="26" t="str">
        <f t="shared" si="91"/>
        <v>-</v>
      </c>
      <c r="AU201" s="111">
        <v>0</v>
      </c>
      <c r="AV201" s="198" t="str">
        <f>IFERROR(AU201/AU202,"-")</f>
        <v>-</v>
      </c>
      <c r="AW201" s="98">
        <v>0</v>
      </c>
      <c r="AX201" s="98">
        <v>0</v>
      </c>
      <c r="AY201" s="98" t="str">
        <f t="shared" si="92"/>
        <v>-</v>
      </c>
      <c r="AZ201" s="98" t="str">
        <f t="shared" si="93"/>
        <v>-</v>
      </c>
      <c r="BA201" s="26" t="str">
        <f t="shared" si="94"/>
        <v>-</v>
      </c>
      <c r="BB201" s="111">
        <v>0</v>
      </c>
      <c r="BC201" s="198">
        <f>IFERROR(BB201/BB202,"-")</f>
        <v>0</v>
      </c>
      <c r="BD201" s="98">
        <v>0</v>
      </c>
      <c r="BE201" s="98">
        <v>0</v>
      </c>
      <c r="BF201" s="98" t="str">
        <f t="shared" si="95"/>
        <v>-</v>
      </c>
      <c r="BG201" s="98" t="str">
        <f t="shared" si="96"/>
        <v>-</v>
      </c>
      <c r="BH201" s="26" t="str">
        <f t="shared" si="97"/>
        <v>-</v>
      </c>
      <c r="BJ201" s="59"/>
    </row>
    <row r="202" spans="2:62" s="8" customFormat="1">
      <c r="B202" s="413"/>
      <c r="C202" s="420"/>
      <c r="D202" s="226" t="s">
        <v>64</v>
      </c>
      <c r="E202" s="112">
        <f>SUM(E194:E201)</f>
        <v>119</v>
      </c>
      <c r="F202" s="199">
        <f>IFERROR(E202/E202,"-")</f>
        <v>1</v>
      </c>
      <c r="G202" s="99">
        <f>SUM(G194:G201)</f>
        <v>0</v>
      </c>
      <c r="H202" s="99">
        <f>SUM(H194:H201)</f>
        <v>0</v>
      </c>
      <c r="I202" s="99">
        <f t="shared" si="72"/>
        <v>0</v>
      </c>
      <c r="J202" s="99" t="str">
        <f t="shared" si="75"/>
        <v>-</v>
      </c>
      <c r="K202" s="87">
        <f t="shared" si="76"/>
        <v>0</v>
      </c>
      <c r="L202" s="112">
        <f>SUM(L194:L201)</f>
        <v>1213</v>
      </c>
      <c r="M202" s="199">
        <f>IFERROR(L202/L202,"-")</f>
        <v>1</v>
      </c>
      <c r="N202" s="99">
        <f>SUM(N194:N201)</f>
        <v>0</v>
      </c>
      <c r="O202" s="99">
        <f>SUM(O194:O201)</f>
        <v>0</v>
      </c>
      <c r="P202" s="99">
        <f t="shared" si="77"/>
        <v>0</v>
      </c>
      <c r="Q202" s="99" t="str">
        <f t="shared" si="78"/>
        <v>-</v>
      </c>
      <c r="R202" s="87">
        <f t="shared" si="79"/>
        <v>0</v>
      </c>
      <c r="S202" s="112">
        <f>SUM(S194:S201)</f>
        <v>81</v>
      </c>
      <c r="T202" s="199">
        <f>IFERROR(S202/S202,"-")</f>
        <v>1</v>
      </c>
      <c r="U202" s="99">
        <f>SUM(U194:U201)</f>
        <v>0</v>
      </c>
      <c r="V202" s="99">
        <f>SUM(V194:V201)</f>
        <v>0</v>
      </c>
      <c r="W202" s="99">
        <f t="shared" si="80"/>
        <v>0</v>
      </c>
      <c r="X202" s="99" t="str">
        <f t="shared" si="81"/>
        <v>-</v>
      </c>
      <c r="Y202" s="87">
        <f t="shared" si="82"/>
        <v>0</v>
      </c>
      <c r="Z202" s="112">
        <f>SUM(Z194:Z201)</f>
        <v>129</v>
      </c>
      <c r="AA202" s="199">
        <f>IFERROR(Z202/Z202,"-")</f>
        <v>1</v>
      </c>
      <c r="AB202" s="99">
        <f>SUM(AB194:AB201)</f>
        <v>0</v>
      </c>
      <c r="AC202" s="99">
        <f>SUM(AC194:AC201)</f>
        <v>0</v>
      </c>
      <c r="AD202" s="99">
        <f t="shared" si="83"/>
        <v>0</v>
      </c>
      <c r="AE202" s="99" t="str">
        <f t="shared" si="84"/>
        <v>-</v>
      </c>
      <c r="AF202" s="87">
        <f t="shared" si="85"/>
        <v>0</v>
      </c>
      <c r="AG202" s="112">
        <f>SUM(AG194:AG201)</f>
        <v>405</v>
      </c>
      <c r="AH202" s="199">
        <f>IFERROR(AG202/AG202,"-")</f>
        <v>1</v>
      </c>
      <c r="AI202" s="99">
        <f>SUM(AI194:AI201)</f>
        <v>0</v>
      </c>
      <c r="AJ202" s="99">
        <f>SUM(AJ194:AJ201)</f>
        <v>0</v>
      </c>
      <c r="AK202" s="99">
        <f t="shared" si="86"/>
        <v>0</v>
      </c>
      <c r="AL202" s="99" t="str">
        <f t="shared" si="87"/>
        <v>-</v>
      </c>
      <c r="AM202" s="87">
        <f t="shared" si="88"/>
        <v>0</v>
      </c>
      <c r="AN202" s="112">
        <f>SUM(AN194:AN201)</f>
        <v>598</v>
      </c>
      <c r="AO202" s="199">
        <f>IFERROR(AN202/AN202,"-")</f>
        <v>1</v>
      </c>
      <c r="AP202" s="99">
        <f>SUM(AP194:AP201)</f>
        <v>0</v>
      </c>
      <c r="AQ202" s="99">
        <f>SUM(AQ194:AQ201)</f>
        <v>0</v>
      </c>
      <c r="AR202" s="99">
        <f t="shared" si="89"/>
        <v>0</v>
      </c>
      <c r="AS202" s="99" t="str">
        <f t="shared" si="90"/>
        <v>-</v>
      </c>
      <c r="AT202" s="87">
        <f t="shared" si="91"/>
        <v>0</v>
      </c>
      <c r="AU202" s="112">
        <f>SUM(AU194:AU201)</f>
        <v>0</v>
      </c>
      <c r="AV202" s="199" t="str">
        <f>IFERROR(AU202/AU202,"-")</f>
        <v>-</v>
      </c>
      <c r="AW202" s="99">
        <f>SUM(AW194:AW201)</f>
        <v>0</v>
      </c>
      <c r="AX202" s="99">
        <f>SUM(AX194:AX201)</f>
        <v>0</v>
      </c>
      <c r="AY202" s="99" t="str">
        <f t="shared" si="92"/>
        <v>-</v>
      </c>
      <c r="AZ202" s="99" t="str">
        <f t="shared" si="93"/>
        <v>-</v>
      </c>
      <c r="BA202" s="87" t="str">
        <f t="shared" si="94"/>
        <v>-</v>
      </c>
      <c r="BB202" s="112">
        <f>SUM(BB194:BB201)</f>
        <v>608</v>
      </c>
      <c r="BC202" s="199">
        <f>IFERROR(BB202/BB202,"-")</f>
        <v>1</v>
      </c>
      <c r="BD202" s="99">
        <f>SUM(BD194:BD201)</f>
        <v>1259805</v>
      </c>
      <c r="BE202" s="99">
        <f>SUM(BE194:BE201)</f>
        <v>1</v>
      </c>
      <c r="BF202" s="99">
        <f t="shared" si="95"/>
        <v>2072.0476973684213</v>
      </c>
      <c r="BG202" s="99">
        <f t="shared" si="96"/>
        <v>1259805</v>
      </c>
      <c r="BH202" s="87">
        <f t="shared" si="97"/>
        <v>1.6447368421052631E-3</v>
      </c>
      <c r="BJ202" s="59"/>
    </row>
    <row r="203" spans="2:62" s="8" customFormat="1">
      <c r="B203" s="411">
        <v>23</v>
      </c>
      <c r="C203" s="418" t="s">
        <v>95</v>
      </c>
      <c r="D203" s="105" t="s">
        <v>142</v>
      </c>
      <c r="E203" s="109">
        <v>216</v>
      </c>
      <c r="F203" s="195">
        <f>IFERROR(E203/E211,"-")</f>
        <v>1</v>
      </c>
      <c r="G203" s="196">
        <v>0</v>
      </c>
      <c r="H203" s="196">
        <v>0</v>
      </c>
      <c r="I203" s="196">
        <f t="shared" si="72"/>
        <v>0</v>
      </c>
      <c r="J203" s="196" t="str">
        <f t="shared" si="75"/>
        <v>-</v>
      </c>
      <c r="K203" s="106">
        <f t="shared" si="76"/>
        <v>0</v>
      </c>
      <c r="L203" s="109">
        <v>2088</v>
      </c>
      <c r="M203" s="195">
        <f>IFERROR(L203/L211,"-")</f>
        <v>0.99952130205840117</v>
      </c>
      <c r="N203" s="196">
        <v>0</v>
      </c>
      <c r="O203" s="196">
        <v>0</v>
      </c>
      <c r="P203" s="196">
        <f t="shared" si="77"/>
        <v>0</v>
      </c>
      <c r="Q203" s="196" t="str">
        <f t="shared" si="78"/>
        <v>-</v>
      </c>
      <c r="R203" s="106">
        <f t="shared" si="79"/>
        <v>0</v>
      </c>
      <c r="S203" s="109">
        <v>110</v>
      </c>
      <c r="T203" s="195">
        <f>IFERROR(S203/S211,"-")</f>
        <v>1</v>
      </c>
      <c r="U203" s="196">
        <v>0</v>
      </c>
      <c r="V203" s="196">
        <v>0</v>
      </c>
      <c r="W203" s="196">
        <f t="shared" si="80"/>
        <v>0</v>
      </c>
      <c r="X203" s="196" t="str">
        <f t="shared" si="81"/>
        <v>-</v>
      </c>
      <c r="Y203" s="106">
        <f t="shared" si="82"/>
        <v>0</v>
      </c>
      <c r="Z203" s="109">
        <v>195</v>
      </c>
      <c r="AA203" s="195">
        <f>IFERROR(Z203/Z211,"-")</f>
        <v>0.99489795918367352</v>
      </c>
      <c r="AB203" s="196">
        <v>0</v>
      </c>
      <c r="AC203" s="196">
        <v>0</v>
      </c>
      <c r="AD203" s="196">
        <f t="shared" si="83"/>
        <v>0</v>
      </c>
      <c r="AE203" s="196" t="str">
        <f t="shared" si="84"/>
        <v>-</v>
      </c>
      <c r="AF203" s="106">
        <f t="shared" si="85"/>
        <v>0</v>
      </c>
      <c r="AG203" s="109">
        <v>736</v>
      </c>
      <c r="AH203" s="195">
        <f>IFERROR(AG203/AG211,"-")</f>
        <v>1</v>
      </c>
      <c r="AI203" s="196">
        <v>0</v>
      </c>
      <c r="AJ203" s="196">
        <v>0</v>
      </c>
      <c r="AK203" s="196">
        <f t="shared" si="86"/>
        <v>0</v>
      </c>
      <c r="AL203" s="196" t="str">
        <f t="shared" si="87"/>
        <v>-</v>
      </c>
      <c r="AM203" s="106">
        <f t="shared" si="88"/>
        <v>0</v>
      </c>
      <c r="AN203" s="109">
        <v>1047</v>
      </c>
      <c r="AO203" s="195">
        <f>IFERROR(AN203/AN211,"-")</f>
        <v>1</v>
      </c>
      <c r="AP203" s="196">
        <v>0</v>
      </c>
      <c r="AQ203" s="196">
        <v>0</v>
      </c>
      <c r="AR203" s="196">
        <f t="shared" si="89"/>
        <v>0</v>
      </c>
      <c r="AS203" s="196" t="str">
        <f t="shared" si="90"/>
        <v>-</v>
      </c>
      <c r="AT203" s="106">
        <f t="shared" si="91"/>
        <v>0</v>
      </c>
      <c r="AU203" s="109">
        <v>0</v>
      </c>
      <c r="AV203" s="195" t="str">
        <f>IFERROR(AU203/AU211,"-")</f>
        <v>-</v>
      </c>
      <c r="AW203" s="196">
        <v>0</v>
      </c>
      <c r="AX203" s="196">
        <v>0</v>
      </c>
      <c r="AY203" s="196" t="str">
        <f t="shared" si="92"/>
        <v>-</v>
      </c>
      <c r="AZ203" s="196" t="str">
        <f t="shared" si="93"/>
        <v>-</v>
      </c>
      <c r="BA203" s="106" t="str">
        <f t="shared" si="94"/>
        <v>-</v>
      </c>
      <c r="BB203" s="109">
        <v>867</v>
      </c>
      <c r="BC203" s="195">
        <f>IFERROR(BB203/BB211,"-")</f>
        <v>1</v>
      </c>
      <c r="BD203" s="196">
        <v>0</v>
      </c>
      <c r="BE203" s="196">
        <v>0</v>
      </c>
      <c r="BF203" s="196">
        <f t="shared" si="95"/>
        <v>0</v>
      </c>
      <c r="BG203" s="196" t="str">
        <f t="shared" si="96"/>
        <v>-</v>
      </c>
      <c r="BH203" s="106">
        <f t="shared" si="97"/>
        <v>0</v>
      </c>
      <c r="BJ203" s="59"/>
    </row>
    <row r="204" spans="2:62" s="8" customFormat="1">
      <c r="B204" s="412"/>
      <c r="C204" s="419"/>
      <c r="D204" s="105" t="s">
        <v>139</v>
      </c>
      <c r="E204" s="110">
        <v>0</v>
      </c>
      <c r="F204" s="197">
        <f>IFERROR(E204/E211,"-")</f>
        <v>0</v>
      </c>
      <c r="G204" s="52">
        <v>0</v>
      </c>
      <c r="H204" s="52">
        <v>0</v>
      </c>
      <c r="I204" s="52" t="str">
        <f t="shared" si="72"/>
        <v>-</v>
      </c>
      <c r="J204" s="52" t="str">
        <f t="shared" si="75"/>
        <v>-</v>
      </c>
      <c r="K204" s="10" t="str">
        <f t="shared" si="76"/>
        <v>-</v>
      </c>
      <c r="L204" s="110">
        <v>0</v>
      </c>
      <c r="M204" s="197">
        <f>IFERROR(L204/L211,"-")</f>
        <v>0</v>
      </c>
      <c r="N204" s="52">
        <v>0</v>
      </c>
      <c r="O204" s="52">
        <v>0</v>
      </c>
      <c r="P204" s="52" t="str">
        <f t="shared" si="77"/>
        <v>-</v>
      </c>
      <c r="Q204" s="52" t="str">
        <f t="shared" si="78"/>
        <v>-</v>
      </c>
      <c r="R204" s="10" t="str">
        <f t="shared" si="79"/>
        <v>-</v>
      </c>
      <c r="S204" s="110">
        <v>0</v>
      </c>
      <c r="T204" s="197">
        <f>IFERROR(S204/S211,"-")</f>
        <v>0</v>
      </c>
      <c r="U204" s="52">
        <v>0</v>
      </c>
      <c r="V204" s="52">
        <v>0</v>
      </c>
      <c r="W204" s="52" t="str">
        <f t="shared" si="80"/>
        <v>-</v>
      </c>
      <c r="X204" s="52" t="str">
        <f t="shared" si="81"/>
        <v>-</v>
      </c>
      <c r="Y204" s="10" t="str">
        <f t="shared" si="82"/>
        <v>-</v>
      </c>
      <c r="Z204" s="110">
        <v>0</v>
      </c>
      <c r="AA204" s="197">
        <f>IFERROR(Z204/Z211,"-")</f>
        <v>0</v>
      </c>
      <c r="AB204" s="52">
        <v>0</v>
      </c>
      <c r="AC204" s="52">
        <v>0</v>
      </c>
      <c r="AD204" s="52" t="str">
        <f t="shared" si="83"/>
        <v>-</v>
      </c>
      <c r="AE204" s="52" t="str">
        <f t="shared" si="84"/>
        <v>-</v>
      </c>
      <c r="AF204" s="10" t="str">
        <f t="shared" si="85"/>
        <v>-</v>
      </c>
      <c r="AG204" s="110">
        <v>0</v>
      </c>
      <c r="AH204" s="197">
        <f>IFERROR(AG204/AG211,"-")</f>
        <v>0</v>
      </c>
      <c r="AI204" s="52">
        <v>0</v>
      </c>
      <c r="AJ204" s="52">
        <v>0</v>
      </c>
      <c r="AK204" s="52" t="str">
        <f t="shared" si="86"/>
        <v>-</v>
      </c>
      <c r="AL204" s="52" t="str">
        <f t="shared" si="87"/>
        <v>-</v>
      </c>
      <c r="AM204" s="10" t="str">
        <f t="shared" si="88"/>
        <v>-</v>
      </c>
      <c r="AN204" s="110">
        <v>0</v>
      </c>
      <c r="AO204" s="197">
        <f>IFERROR(AN204/AN211,"-")</f>
        <v>0</v>
      </c>
      <c r="AP204" s="52">
        <v>0</v>
      </c>
      <c r="AQ204" s="52">
        <v>0</v>
      </c>
      <c r="AR204" s="52" t="str">
        <f t="shared" si="89"/>
        <v>-</v>
      </c>
      <c r="AS204" s="52" t="str">
        <f t="shared" si="90"/>
        <v>-</v>
      </c>
      <c r="AT204" s="10" t="str">
        <f t="shared" si="91"/>
        <v>-</v>
      </c>
      <c r="AU204" s="110">
        <v>0</v>
      </c>
      <c r="AV204" s="197" t="str">
        <f>IFERROR(AU204/AU211,"-")</f>
        <v>-</v>
      </c>
      <c r="AW204" s="52">
        <v>0</v>
      </c>
      <c r="AX204" s="52">
        <v>0</v>
      </c>
      <c r="AY204" s="52" t="str">
        <f t="shared" si="92"/>
        <v>-</v>
      </c>
      <c r="AZ204" s="52" t="str">
        <f t="shared" si="93"/>
        <v>-</v>
      </c>
      <c r="BA204" s="10" t="str">
        <f t="shared" si="94"/>
        <v>-</v>
      </c>
      <c r="BB204" s="110">
        <v>0</v>
      </c>
      <c r="BC204" s="197">
        <f>IFERROR(BB204/BB211,"-")</f>
        <v>0</v>
      </c>
      <c r="BD204" s="52">
        <v>0</v>
      </c>
      <c r="BE204" s="52">
        <v>0</v>
      </c>
      <c r="BF204" s="52" t="str">
        <f t="shared" si="95"/>
        <v>-</v>
      </c>
      <c r="BG204" s="52" t="str">
        <f t="shared" si="96"/>
        <v>-</v>
      </c>
      <c r="BH204" s="10" t="str">
        <f t="shared" si="97"/>
        <v>-</v>
      </c>
      <c r="BJ204" s="59"/>
    </row>
    <row r="205" spans="2:62" s="8" customFormat="1">
      <c r="B205" s="412"/>
      <c r="C205" s="419"/>
      <c r="D205" s="105" t="s">
        <v>140</v>
      </c>
      <c r="E205" s="110">
        <v>0</v>
      </c>
      <c r="F205" s="197">
        <f>IFERROR(E205/E211,"-")</f>
        <v>0</v>
      </c>
      <c r="G205" s="52">
        <v>0</v>
      </c>
      <c r="H205" s="52">
        <v>0</v>
      </c>
      <c r="I205" s="52" t="str">
        <f t="shared" si="72"/>
        <v>-</v>
      </c>
      <c r="J205" s="52" t="str">
        <f t="shared" si="75"/>
        <v>-</v>
      </c>
      <c r="K205" s="10" t="str">
        <f t="shared" si="76"/>
        <v>-</v>
      </c>
      <c r="L205" s="110">
        <v>0</v>
      </c>
      <c r="M205" s="197">
        <f>IFERROR(L205/L211,"-")</f>
        <v>0</v>
      </c>
      <c r="N205" s="52">
        <v>0</v>
      </c>
      <c r="O205" s="52">
        <v>0</v>
      </c>
      <c r="P205" s="52" t="str">
        <f t="shared" si="77"/>
        <v>-</v>
      </c>
      <c r="Q205" s="52" t="str">
        <f t="shared" si="78"/>
        <v>-</v>
      </c>
      <c r="R205" s="10" t="str">
        <f t="shared" si="79"/>
        <v>-</v>
      </c>
      <c r="S205" s="110">
        <v>0</v>
      </c>
      <c r="T205" s="197">
        <f>IFERROR(S205/S211,"-")</f>
        <v>0</v>
      </c>
      <c r="U205" s="52">
        <v>0</v>
      </c>
      <c r="V205" s="52">
        <v>0</v>
      </c>
      <c r="W205" s="52" t="str">
        <f t="shared" si="80"/>
        <v>-</v>
      </c>
      <c r="X205" s="52" t="str">
        <f t="shared" si="81"/>
        <v>-</v>
      </c>
      <c r="Y205" s="10" t="str">
        <f t="shared" si="82"/>
        <v>-</v>
      </c>
      <c r="Z205" s="110">
        <v>0</v>
      </c>
      <c r="AA205" s="197">
        <f>IFERROR(Z205/Z211,"-")</f>
        <v>0</v>
      </c>
      <c r="AB205" s="52">
        <v>0</v>
      </c>
      <c r="AC205" s="52">
        <v>0</v>
      </c>
      <c r="AD205" s="52" t="str">
        <f t="shared" si="83"/>
        <v>-</v>
      </c>
      <c r="AE205" s="52" t="str">
        <f t="shared" si="84"/>
        <v>-</v>
      </c>
      <c r="AF205" s="10" t="str">
        <f t="shared" si="85"/>
        <v>-</v>
      </c>
      <c r="AG205" s="110">
        <v>0</v>
      </c>
      <c r="AH205" s="197">
        <f>IFERROR(AG205/AG211,"-")</f>
        <v>0</v>
      </c>
      <c r="AI205" s="52">
        <v>0</v>
      </c>
      <c r="AJ205" s="52">
        <v>0</v>
      </c>
      <c r="AK205" s="52" t="str">
        <f t="shared" si="86"/>
        <v>-</v>
      </c>
      <c r="AL205" s="52" t="str">
        <f t="shared" si="87"/>
        <v>-</v>
      </c>
      <c r="AM205" s="10" t="str">
        <f t="shared" si="88"/>
        <v>-</v>
      </c>
      <c r="AN205" s="110">
        <v>0</v>
      </c>
      <c r="AO205" s="197">
        <f>IFERROR(AN205/AN211,"-")</f>
        <v>0</v>
      </c>
      <c r="AP205" s="52">
        <v>0</v>
      </c>
      <c r="AQ205" s="52">
        <v>0</v>
      </c>
      <c r="AR205" s="52" t="str">
        <f t="shared" si="89"/>
        <v>-</v>
      </c>
      <c r="AS205" s="52" t="str">
        <f t="shared" si="90"/>
        <v>-</v>
      </c>
      <c r="AT205" s="10" t="str">
        <f t="shared" si="91"/>
        <v>-</v>
      </c>
      <c r="AU205" s="110">
        <v>0</v>
      </c>
      <c r="AV205" s="197" t="str">
        <f>IFERROR(AU205/AU211,"-")</f>
        <v>-</v>
      </c>
      <c r="AW205" s="52">
        <v>0</v>
      </c>
      <c r="AX205" s="52">
        <v>0</v>
      </c>
      <c r="AY205" s="52" t="str">
        <f t="shared" si="92"/>
        <v>-</v>
      </c>
      <c r="AZ205" s="52" t="str">
        <f t="shared" si="93"/>
        <v>-</v>
      </c>
      <c r="BA205" s="10" t="str">
        <f t="shared" si="94"/>
        <v>-</v>
      </c>
      <c r="BB205" s="110">
        <v>0</v>
      </c>
      <c r="BC205" s="197">
        <f>IFERROR(BB205/BB211,"-")</f>
        <v>0</v>
      </c>
      <c r="BD205" s="52">
        <v>0</v>
      </c>
      <c r="BE205" s="52">
        <v>0</v>
      </c>
      <c r="BF205" s="52" t="str">
        <f t="shared" si="95"/>
        <v>-</v>
      </c>
      <c r="BG205" s="52" t="str">
        <f t="shared" si="96"/>
        <v>-</v>
      </c>
      <c r="BH205" s="10" t="str">
        <f t="shared" si="97"/>
        <v>-</v>
      </c>
      <c r="BJ205" s="59"/>
    </row>
    <row r="206" spans="2:62" s="8" customFormat="1">
      <c r="B206" s="412"/>
      <c r="C206" s="419"/>
      <c r="D206" s="105" t="s">
        <v>141</v>
      </c>
      <c r="E206" s="109">
        <v>0</v>
      </c>
      <c r="F206" s="195">
        <f>IFERROR(E206/E211,"-")</f>
        <v>0</v>
      </c>
      <c r="G206" s="196">
        <v>0</v>
      </c>
      <c r="H206" s="196">
        <v>0</v>
      </c>
      <c r="I206" s="196" t="str">
        <f t="shared" ref="I206:I269" si="98">IFERROR(G206/E206,"-")</f>
        <v>-</v>
      </c>
      <c r="J206" s="196" t="str">
        <f t="shared" si="75"/>
        <v>-</v>
      </c>
      <c r="K206" s="106" t="str">
        <f t="shared" si="76"/>
        <v>-</v>
      </c>
      <c r="L206" s="109">
        <v>1</v>
      </c>
      <c r="M206" s="195">
        <f>IFERROR(L206/L211,"-")</f>
        <v>4.7869794159885112E-4</v>
      </c>
      <c r="N206" s="196">
        <v>64228</v>
      </c>
      <c r="O206" s="196">
        <v>1</v>
      </c>
      <c r="P206" s="196">
        <f t="shared" si="77"/>
        <v>64228</v>
      </c>
      <c r="Q206" s="196">
        <f t="shared" si="78"/>
        <v>64228</v>
      </c>
      <c r="R206" s="106">
        <f t="shared" si="79"/>
        <v>1</v>
      </c>
      <c r="S206" s="109">
        <v>0</v>
      </c>
      <c r="T206" s="195">
        <f>IFERROR(S206/S211,"-")</f>
        <v>0</v>
      </c>
      <c r="U206" s="196">
        <v>0</v>
      </c>
      <c r="V206" s="196">
        <v>0</v>
      </c>
      <c r="W206" s="196" t="str">
        <f t="shared" si="80"/>
        <v>-</v>
      </c>
      <c r="X206" s="196" t="str">
        <f t="shared" si="81"/>
        <v>-</v>
      </c>
      <c r="Y206" s="106" t="str">
        <f t="shared" si="82"/>
        <v>-</v>
      </c>
      <c r="Z206" s="109">
        <v>1</v>
      </c>
      <c r="AA206" s="195">
        <f>IFERROR(Z206/Z211,"-")</f>
        <v>5.1020408163265302E-3</v>
      </c>
      <c r="AB206" s="196">
        <v>64228</v>
      </c>
      <c r="AC206" s="196">
        <v>1</v>
      </c>
      <c r="AD206" s="196">
        <f t="shared" si="83"/>
        <v>64228</v>
      </c>
      <c r="AE206" s="196">
        <f t="shared" si="84"/>
        <v>64228</v>
      </c>
      <c r="AF206" s="106">
        <f t="shared" si="85"/>
        <v>1</v>
      </c>
      <c r="AG206" s="109">
        <v>0</v>
      </c>
      <c r="AH206" s="195">
        <f>IFERROR(AG206/AG211,"-")</f>
        <v>0</v>
      </c>
      <c r="AI206" s="196">
        <v>0</v>
      </c>
      <c r="AJ206" s="196">
        <v>0</v>
      </c>
      <c r="AK206" s="196" t="str">
        <f t="shared" si="86"/>
        <v>-</v>
      </c>
      <c r="AL206" s="196" t="str">
        <f t="shared" si="87"/>
        <v>-</v>
      </c>
      <c r="AM206" s="106" t="str">
        <f t="shared" si="88"/>
        <v>-</v>
      </c>
      <c r="AN206" s="109">
        <v>0</v>
      </c>
      <c r="AO206" s="195">
        <f>IFERROR(AN206/AN211,"-")</f>
        <v>0</v>
      </c>
      <c r="AP206" s="196">
        <v>0</v>
      </c>
      <c r="AQ206" s="196">
        <v>0</v>
      </c>
      <c r="AR206" s="196" t="str">
        <f t="shared" si="89"/>
        <v>-</v>
      </c>
      <c r="AS206" s="196" t="str">
        <f t="shared" si="90"/>
        <v>-</v>
      </c>
      <c r="AT206" s="106" t="str">
        <f t="shared" si="91"/>
        <v>-</v>
      </c>
      <c r="AU206" s="109">
        <v>0</v>
      </c>
      <c r="AV206" s="195" t="str">
        <f>IFERROR(AU206/AU211,"-")</f>
        <v>-</v>
      </c>
      <c r="AW206" s="196">
        <v>0</v>
      </c>
      <c r="AX206" s="196">
        <v>0</v>
      </c>
      <c r="AY206" s="196" t="str">
        <f t="shared" si="92"/>
        <v>-</v>
      </c>
      <c r="AZ206" s="196" t="str">
        <f t="shared" si="93"/>
        <v>-</v>
      </c>
      <c r="BA206" s="106" t="str">
        <f t="shared" si="94"/>
        <v>-</v>
      </c>
      <c r="BB206" s="109">
        <v>0</v>
      </c>
      <c r="BC206" s="195">
        <f>IFERROR(BB206/BB211,"-")</f>
        <v>0</v>
      </c>
      <c r="BD206" s="196">
        <v>0</v>
      </c>
      <c r="BE206" s="196">
        <v>0</v>
      </c>
      <c r="BF206" s="196" t="str">
        <f t="shared" si="95"/>
        <v>-</v>
      </c>
      <c r="BG206" s="196" t="str">
        <f t="shared" si="96"/>
        <v>-</v>
      </c>
      <c r="BH206" s="106" t="str">
        <f t="shared" si="97"/>
        <v>-</v>
      </c>
      <c r="BJ206" s="59"/>
    </row>
    <row r="207" spans="2:62" s="8" customFormat="1">
      <c r="B207" s="412"/>
      <c r="C207" s="419"/>
      <c r="D207" s="105" t="s">
        <v>143</v>
      </c>
      <c r="E207" s="110">
        <v>0</v>
      </c>
      <c r="F207" s="197">
        <f>IFERROR(E207/E211,"-")</f>
        <v>0</v>
      </c>
      <c r="G207" s="52">
        <v>0</v>
      </c>
      <c r="H207" s="52">
        <v>0</v>
      </c>
      <c r="I207" s="52" t="str">
        <f t="shared" si="98"/>
        <v>-</v>
      </c>
      <c r="J207" s="52" t="str">
        <f t="shared" si="75"/>
        <v>-</v>
      </c>
      <c r="K207" s="10" t="str">
        <f t="shared" si="76"/>
        <v>-</v>
      </c>
      <c r="L207" s="110">
        <v>0</v>
      </c>
      <c r="M207" s="197">
        <f>IFERROR(L207/L211,"-")</f>
        <v>0</v>
      </c>
      <c r="N207" s="52">
        <v>0</v>
      </c>
      <c r="O207" s="52">
        <v>0</v>
      </c>
      <c r="P207" s="52" t="str">
        <f t="shared" si="77"/>
        <v>-</v>
      </c>
      <c r="Q207" s="52" t="str">
        <f t="shared" si="78"/>
        <v>-</v>
      </c>
      <c r="R207" s="10" t="str">
        <f t="shared" si="79"/>
        <v>-</v>
      </c>
      <c r="S207" s="110">
        <v>0</v>
      </c>
      <c r="T207" s="197">
        <f>IFERROR(S207/S211,"-")</f>
        <v>0</v>
      </c>
      <c r="U207" s="52">
        <v>0</v>
      </c>
      <c r="V207" s="52">
        <v>0</v>
      </c>
      <c r="W207" s="52" t="str">
        <f t="shared" si="80"/>
        <v>-</v>
      </c>
      <c r="X207" s="52" t="str">
        <f t="shared" si="81"/>
        <v>-</v>
      </c>
      <c r="Y207" s="10" t="str">
        <f t="shared" si="82"/>
        <v>-</v>
      </c>
      <c r="Z207" s="110">
        <v>0</v>
      </c>
      <c r="AA207" s="197">
        <f>IFERROR(Z207/Z211,"-")</f>
        <v>0</v>
      </c>
      <c r="AB207" s="52">
        <v>0</v>
      </c>
      <c r="AC207" s="52">
        <v>0</v>
      </c>
      <c r="AD207" s="52" t="str">
        <f t="shared" si="83"/>
        <v>-</v>
      </c>
      <c r="AE207" s="52" t="str">
        <f t="shared" si="84"/>
        <v>-</v>
      </c>
      <c r="AF207" s="10" t="str">
        <f t="shared" si="85"/>
        <v>-</v>
      </c>
      <c r="AG207" s="110">
        <v>0</v>
      </c>
      <c r="AH207" s="197">
        <f>IFERROR(AG207/AG211,"-")</f>
        <v>0</v>
      </c>
      <c r="AI207" s="52">
        <v>0</v>
      </c>
      <c r="AJ207" s="52">
        <v>0</v>
      </c>
      <c r="AK207" s="52" t="str">
        <f t="shared" si="86"/>
        <v>-</v>
      </c>
      <c r="AL207" s="52" t="str">
        <f t="shared" si="87"/>
        <v>-</v>
      </c>
      <c r="AM207" s="10" t="str">
        <f t="shared" si="88"/>
        <v>-</v>
      </c>
      <c r="AN207" s="110">
        <v>0</v>
      </c>
      <c r="AO207" s="197">
        <f>IFERROR(AN207/AN211,"-")</f>
        <v>0</v>
      </c>
      <c r="AP207" s="52">
        <v>0</v>
      </c>
      <c r="AQ207" s="52">
        <v>0</v>
      </c>
      <c r="AR207" s="52" t="str">
        <f t="shared" si="89"/>
        <v>-</v>
      </c>
      <c r="AS207" s="52" t="str">
        <f t="shared" si="90"/>
        <v>-</v>
      </c>
      <c r="AT207" s="10" t="str">
        <f t="shared" si="91"/>
        <v>-</v>
      </c>
      <c r="AU207" s="110">
        <v>0</v>
      </c>
      <c r="AV207" s="197" t="str">
        <f>IFERROR(AU207/AU211,"-")</f>
        <v>-</v>
      </c>
      <c r="AW207" s="52">
        <v>0</v>
      </c>
      <c r="AX207" s="52">
        <v>0</v>
      </c>
      <c r="AY207" s="52" t="str">
        <f t="shared" si="92"/>
        <v>-</v>
      </c>
      <c r="AZ207" s="52" t="str">
        <f t="shared" si="93"/>
        <v>-</v>
      </c>
      <c r="BA207" s="10" t="str">
        <f t="shared" si="94"/>
        <v>-</v>
      </c>
      <c r="BB207" s="110">
        <v>0</v>
      </c>
      <c r="BC207" s="197">
        <f>IFERROR(BB207/BB211,"-")</f>
        <v>0</v>
      </c>
      <c r="BD207" s="52">
        <v>0</v>
      </c>
      <c r="BE207" s="52">
        <v>0</v>
      </c>
      <c r="BF207" s="52" t="str">
        <f t="shared" si="95"/>
        <v>-</v>
      </c>
      <c r="BG207" s="52" t="str">
        <f t="shared" si="96"/>
        <v>-</v>
      </c>
      <c r="BH207" s="10" t="str">
        <f t="shared" si="97"/>
        <v>-</v>
      </c>
      <c r="BJ207" s="59"/>
    </row>
    <row r="208" spans="2:62" s="8" customFormat="1">
      <c r="B208" s="412"/>
      <c r="C208" s="419"/>
      <c r="D208" s="105" t="s">
        <v>144</v>
      </c>
      <c r="E208" s="109">
        <v>0</v>
      </c>
      <c r="F208" s="195">
        <f>IFERROR(E208/E211,"-")</f>
        <v>0</v>
      </c>
      <c r="G208" s="196">
        <v>0</v>
      </c>
      <c r="H208" s="196">
        <v>0</v>
      </c>
      <c r="I208" s="196" t="str">
        <f t="shared" si="98"/>
        <v>-</v>
      </c>
      <c r="J208" s="196" t="str">
        <f t="shared" si="75"/>
        <v>-</v>
      </c>
      <c r="K208" s="106" t="str">
        <f t="shared" si="76"/>
        <v>-</v>
      </c>
      <c r="L208" s="109">
        <v>0</v>
      </c>
      <c r="M208" s="195">
        <f>IFERROR(L208/L211,"-")</f>
        <v>0</v>
      </c>
      <c r="N208" s="196">
        <v>0</v>
      </c>
      <c r="O208" s="196">
        <v>0</v>
      </c>
      <c r="P208" s="196" t="str">
        <f t="shared" si="77"/>
        <v>-</v>
      </c>
      <c r="Q208" s="196" t="str">
        <f t="shared" si="78"/>
        <v>-</v>
      </c>
      <c r="R208" s="106" t="str">
        <f t="shared" si="79"/>
        <v>-</v>
      </c>
      <c r="S208" s="109">
        <v>0</v>
      </c>
      <c r="T208" s="195">
        <f>IFERROR(S208/S211,"-")</f>
        <v>0</v>
      </c>
      <c r="U208" s="196">
        <v>0</v>
      </c>
      <c r="V208" s="196">
        <v>0</v>
      </c>
      <c r="W208" s="196" t="str">
        <f t="shared" si="80"/>
        <v>-</v>
      </c>
      <c r="X208" s="196" t="str">
        <f t="shared" si="81"/>
        <v>-</v>
      </c>
      <c r="Y208" s="106" t="str">
        <f t="shared" si="82"/>
        <v>-</v>
      </c>
      <c r="Z208" s="109">
        <v>0</v>
      </c>
      <c r="AA208" s="195">
        <f>IFERROR(Z208/Z211,"-")</f>
        <v>0</v>
      </c>
      <c r="AB208" s="196">
        <v>0</v>
      </c>
      <c r="AC208" s="196">
        <v>0</v>
      </c>
      <c r="AD208" s="196" t="str">
        <f t="shared" si="83"/>
        <v>-</v>
      </c>
      <c r="AE208" s="196" t="str">
        <f t="shared" si="84"/>
        <v>-</v>
      </c>
      <c r="AF208" s="106" t="str">
        <f t="shared" si="85"/>
        <v>-</v>
      </c>
      <c r="AG208" s="109">
        <v>0</v>
      </c>
      <c r="AH208" s="195">
        <f>IFERROR(AG208/AG211,"-")</f>
        <v>0</v>
      </c>
      <c r="AI208" s="196">
        <v>0</v>
      </c>
      <c r="AJ208" s="196">
        <v>0</v>
      </c>
      <c r="AK208" s="196" t="str">
        <f t="shared" si="86"/>
        <v>-</v>
      </c>
      <c r="AL208" s="196" t="str">
        <f t="shared" si="87"/>
        <v>-</v>
      </c>
      <c r="AM208" s="106" t="str">
        <f t="shared" si="88"/>
        <v>-</v>
      </c>
      <c r="AN208" s="109">
        <v>0</v>
      </c>
      <c r="AO208" s="195">
        <f>IFERROR(AN208/AN211,"-")</f>
        <v>0</v>
      </c>
      <c r="AP208" s="196">
        <v>0</v>
      </c>
      <c r="AQ208" s="196">
        <v>0</v>
      </c>
      <c r="AR208" s="196" t="str">
        <f t="shared" si="89"/>
        <v>-</v>
      </c>
      <c r="AS208" s="196" t="str">
        <f t="shared" si="90"/>
        <v>-</v>
      </c>
      <c r="AT208" s="106" t="str">
        <f t="shared" si="91"/>
        <v>-</v>
      </c>
      <c r="AU208" s="109">
        <v>0</v>
      </c>
      <c r="AV208" s="195" t="str">
        <f>IFERROR(AU208/AU211,"-")</f>
        <v>-</v>
      </c>
      <c r="AW208" s="196">
        <v>0</v>
      </c>
      <c r="AX208" s="196">
        <v>0</v>
      </c>
      <c r="AY208" s="196" t="str">
        <f t="shared" si="92"/>
        <v>-</v>
      </c>
      <c r="AZ208" s="196" t="str">
        <f t="shared" si="93"/>
        <v>-</v>
      </c>
      <c r="BA208" s="106" t="str">
        <f t="shared" si="94"/>
        <v>-</v>
      </c>
      <c r="BB208" s="109">
        <v>0</v>
      </c>
      <c r="BC208" s="195">
        <f>IFERROR(BB208/BB211,"-")</f>
        <v>0</v>
      </c>
      <c r="BD208" s="196">
        <v>0</v>
      </c>
      <c r="BE208" s="196">
        <v>0</v>
      </c>
      <c r="BF208" s="196" t="str">
        <f t="shared" si="95"/>
        <v>-</v>
      </c>
      <c r="BG208" s="196" t="str">
        <f t="shared" si="96"/>
        <v>-</v>
      </c>
      <c r="BH208" s="106" t="str">
        <f t="shared" si="97"/>
        <v>-</v>
      </c>
      <c r="BJ208" s="59"/>
    </row>
    <row r="209" spans="2:62" s="8" customFormat="1">
      <c r="B209" s="412"/>
      <c r="C209" s="419"/>
      <c r="D209" s="105" t="s">
        <v>145</v>
      </c>
      <c r="E209" s="110">
        <v>0</v>
      </c>
      <c r="F209" s="197">
        <f>IFERROR(E209/E211,"-")</f>
        <v>0</v>
      </c>
      <c r="G209" s="52">
        <v>0</v>
      </c>
      <c r="H209" s="52">
        <v>0</v>
      </c>
      <c r="I209" s="52" t="str">
        <f t="shared" si="98"/>
        <v>-</v>
      </c>
      <c r="J209" s="52" t="str">
        <f t="shared" si="75"/>
        <v>-</v>
      </c>
      <c r="K209" s="10" t="str">
        <f t="shared" si="76"/>
        <v>-</v>
      </c>
      <c r="L209" s="110">
        <v>0</v>
      </c>
      <c r="M209" s="197">
        <f>IFERROR(L209/L211,"-")</f>
        <v>0</v>
      </c>
      <c r="N209" s="52">
        <v>0</v>
      </c>
      <c r="O209" s="52">
        <v>0</v>
      </c>
      <c r="P209" s="52" t="str">
        <f t="shared" si="77"/>
        <v>-</v>
      </c>
      <c r="Q209" s="52" t="str">
        <f t="shared" si="78"/>
        <v>-</v>
      </c>
      <c r="R209" s="10" t="str">
        <f t="shared" si="79"/>
        <v>-</v>
      </c>
      <c r="S209" s="110">
        <v>0</v>
      </c>
      <c r="T209" s="197">
        <f>IFERROR(S209/S211,"-")</f>
        <v>0</v>
      </c>
      <c r="U209" s="52">
        <v>0</v>
      </c>
      <c r="V209" s="52">
        <v>0</v>
      </c>
      <c r="W209" s="52" t="str">
        <f t="shared" si="80"/>
        <v>-</v>
      </c>
      <c r="X209" s="52" t="str">
        <f t="shared" si="81"/>
        <v>-</v>
      </c>
      <c r="Y209" s="10" t="str">
        <f t="shared" si="82"/>
        <v>-</v>
      </c>
      <c r="Z209" s="110">
        <v>0</v>
      </c>
      <c r="AA209" s="197">
        <f>IFERROR(Z209/Z211,"-")</f>
        <v>0</v>
      </c>
      <c r="AB209" s="52">
        <v>0</v>
      </c>
      <c r="AC209" s="52">
        <v>0</v>
      </c>
      <c r="AD209" s="52" t="str">
        <f t="shared" si="83"/>
        <v>-</v>
      </c>
      <c r="AE209" s="52" t="str">
        <f t="shared" si="84"/>
        <v>-</v>
      </c>
      <c r="AF209" s="10" t="str">
        <f t="shared" si="85"/>
        <v>-</v>
      </c>
      <c r="AG209" s="110">
        <v>0</v>
      </c>
      <c r="AH209" s="197">
        <f>IFERROR(AG209/AG211,"-")</f>
        <v>0</v>
      </c>
      <c r="AI209" s="52">
        <v>0</v>
      </c>
      <c r="AJ209" s="52">
        <v>0</v>
      </c>
      <c r="AK209" s="52" t="str">
        <f t="shared" si="86"/>
        <v>-</v>
      </c>
      <c r="AL209" s="52" t="str">
        <f t="shared" si="87"/>
        <v>-</v>
      </c>
      <c r="AM209" s="10" t="str">
        <f t="shared" si="88"/>
        <v>-</v>
      </c>
      <c r="AN209" s="110">
        <v>0</v>
      </c>
      <c r="AO209" s="197">
        <f>IFERROR(AN209/AN211,"-")</f>
        <v>0</v>
      </c>
      <c r="AP209" s="52">
        <v>0</v>
      </c>
      <c r="AQ209" s="52">
        <v>0</v>
      </c>
      <c r="AR209" s="52" t="str">
        <f t="shared" si="89"/>
        <v>-</v>
      </c>
      <c r="AS209" s="52" t="str">
        <f t="shared" si="90"/>
        <v>-</v>
      </c>
      <c r="AT209" s="10" t="str">
        <f t="shared" si="91"/>
        <v>-</v>
      </c>
      <c r="AU209" s="110">
        <v>0</v>
      </c>
      <c r="AV209" s="197" t="str">
        <f>IFERROR(AU209/AU211,"-")</f>
        <v>-</v>
      </c>
      <c r="AW209" s="52">
        <v>0</v>
      </c>
      <c r="AX209" s="52">
        <v>0</v>
      </c>
      <c r="AY209" s="52" t="str">
        <f t="shared" si="92"/>
        <v>-</v>
      </c>
      <c r="AZ209" s="52" t="str">
        <f t="shared" si="93"/>
        <v>-</v>
      </c>
      <c r="BA209" s="10" t="str">
        <f t="shared" si="94"/>
        <v>-</v>
      </c>
      <c r="BB209" s="110">
        <v>0</v>
      </c>
      <c r="BC209" s="197">
        <f>IFERROR(BB209/BB211,"-")</f>
        <v>0</v>
      </c>
      <c r="BD209" s="52">
        <v>0</v>
      </c>
      <c r="BE209" s="52">
        <v>0</v>
      </c>
      <c r="BF209" s="52" t="str">
        <f t="shared" si="95"/>
        <v>-</v>
      </c>
      <c r="BG209" s="52" t="str">
        <f t="shared" si="96"/>
        <v>-</v>
      </c>
      <c r="BH209" s="10" t="str">
        <f t="shared" si="97"/>
        <v>-</v>
      </c>
      <c r="BJ209" s="59"/>
    </row>
    <row r="210" spans="2:62" s="8" customFormat="1">
      <c r="B210" s="412"/>
      <c r="C210" s="419"/>
      <c r="D210" s="108" t="s">
        <v>146</v>
      </c>
      <c r="E210" s="111">
        <v>0</v>
      </c>
      <c r="F210" s="198">
        <f>IFERROR(E210/E211,"-")</f>
        <v>0</v>
      </c>
      <c r="G210" s="98">
        <v>0</v>
      </c>
      <c r="H210" s="98">
        <v>0</v>
      </c>
      <c r="I210" s="98" t="str">
        <f t="shared" si="98"/>
        <v>-</v>
      </c>
      <c r="J210" s="98" t="str">
        <f t="shared" si="75"/>
        <v>-</v>
      </c>
      <c r="K210" s="26" t="str">
        <f t="shared" si="76"/>
        <v>-</v>
      </c>
      <c r="L210" s="111">
        <v>0</v>
      </c>
      <c r="M210" s="198">
        <f>IFERROR(L210/L211,"-")</f>
        <v>0</v>
      </c>
      <c r="N210" s="98">
        <v>0</v>
      </c>
      <c r="O210" s="98">
        <v>0</v>
      </c>
      <c r="P210" s="98" t="str">
        <f t="shared" si="77"/>
        <v>-</v>
      </c>
      <c r="Q210" s="98" t="str">
        <f t="shared" si="78"/>
        <v>-</v>
      </c>
      <c r="R210" s="26" t="str">
        <f t="shared" si="79"/>
        <v>-</v>
      </c>
      <c r="S210" s="111">
        <v>0</v>
      </c>
      <c r="T210" s="198">
        <f>IFERROR(S210/S211,"-")</f>
        <v>0</v>
      </c>
      <c r="U210" s="98">
        <v>0</v>
      </c>
      <c r="V210" s="98">
        <v>0</v>
      </c>
      <c r="W210" s="98" t="str">
        <f t="shared" si="80"/>
        <v>-</v>
      </c>
      <c r="X210" s="98" t="str">
        <f t="shared" si="81"/>
        <v>-</v>
      </c>
      <c r="Y210" s="26" t="str">
        <f t="shared" si="82"/>
        <v>-</v>
      </c>
      <c r="Z210" s="111">
        <v>0</v>
      </c>
      <c r="AA210" s="198">
        <f>IFERROR(Z210/Z211,"-")</f>
        <v>0</v>
      </c>
      <c r="AB210" s="98">
        <v>0</v>
      </c>
      <c r="AC210" s="98">
        <v>0</v>
      </c>
      <c r="AD210" s="98" t="str">
        <f t="shared" si="83"/>
        <v>-</v>
      </c>
      <c r="AE210" s="98" t="str">
        <f t="shared" si="84"/>
        <v>-</v>
      </c>
      <c r="AF210" s="26" t="str">
        <f t="shared" si="85"/>
        <v>-</v>
      </c>
      <c r="AG210" s="111">
        <v>0</v>
      </c>
      <c r="AH210" s="198">
        <f>IFERROR(AG210/AG211,"-")</f>
        <v>0</v>
      </c>
      <c r="AI210" s="98">
        <v>0</v>
      </c>
      <c r="AJ210" s="98">
        <v>0</v>
      </c>
      <c r="AK210" s="98" t="str">
        <f t="shared" si="86"/>
        <v>-</v>
      </c>
      <c r="AL210" s="98" t="str">
        <f t="shared" si="87"/>
        <v>-</v>
      </c>
      <c r="AM210" s="26" t="str">
        <f t="shared" si="88"/>
        <v>-</v>
      </c>
      <c r="AN210" s="111">
        <v>0</v>
      </c>
      <c r="AO210" s="198">
        <f>IFERROR(AN210/AN211,"-")</f>
        <v>0</v>
      </c>
      <c r="AP210" s="98">
        <v>0</v>
      </c>
      <c r="AQ210" s="98">
        <v>0</v>
      </c>
      <c r="AR210" s="98" t="str">
        <f t="shared" si="89"/>
        <v>-</v>
      </c>
      <c r="AS210" s="98" t="str">
        <f t="shared" si="90"/>
        <v>-</v>
      </c>
      <c r="AT210" s="26" t="str">
        <f t="shared" si="91"/>
        <v>-</v>
      </c>
      <c r="AU210" s="111">
        <v>0</v>
      </c>
      <c r="AV210" s="198" t="str">
        <f>IFERROR(AU210/AU211,"-")</f>
        <v>-</v>
      </c>
      <c r="AW210" s="98">
        <v>0</v>
      </c>
      <c r="AX210" s="98">
        <v>0</v>
      </c>
      <c r="AY210" s="98" t="str">
        <f t="shared" si="92"/>
        <v>-</v>
      </c>
      <c r="AZ210" s="98" t="str">
        <f t="shared" si="93"/>
        <v>-</v>
      </c>
      <c r="BA210" s="26" t="str">
        <f t="shared" si="94"/>
        <v>-</v>
      </c>
      <c r="BB210" s="111">
        <v>0</v>
      </c>
      <c r="BC210" s="198">
        <f>IFERROR(BB210/BB211,"-")</f>
        <v>0</v>
      </c>
      <c r="BD210" s="98">
        <v>0</v>
      </c>
      <c r="BE210" s="98">
        <v>0</v>
      </c>
      <c r="BF210" s="98" t="str">
        <f t="shared" si="95"/>
        <v>-</v>
      </c>
      <c r="BG210" s="98" t="str">
        <f t="shared" si="96"/>
        <v>-</v>
      </c>
      <c r="BH210" s="26" t="str">
        <f t="shared" si="97"/>
        <v>-</v>
      </c>
      <c r="BJ210" s="59"/>
    </row>
    <row r="211" spans="2:62" s="8" customFormat="1">
      <c r="B211" s="413"/>
      <c r="C211" s="420"/>
      <c r="D211" s="226" t="s">
        <v>64</v>
      </c>
      <c r="E211" s="112">
        <f>SUM(E203:E210)</f>
        <v>216</v>
      </c>
      <c r="F211" s="199">
        <f>IFERROR(E211/E211,"-")</f>
        <v>1</v>
      </c>
      <c r="G211" s="99">
        <f>SUM(G203:G210)</f>
        <v>0</v>
      </c>
      <c r="H211" s="99">
        <f>SUM(H203:H210)</f>
        <v>0</v>
      </c>
      <c r="I211" s="99">
        <f t="shared" si="98"/>
        <v>0</v>
      </c>
      <c r="J211" s="99" t="str">
        <f t="shared" si="75"/>
        <v>-</v>
      </c>
      <c r="K211" s="87">
        <f t="shared" si="76"/>
        <v>0</v>
      </c>
      <c r="L211" s="112">
        <f>SUM(L203:L210)</f>
        <v>2089</v>
      </c>
      <c r="M211" s="199">
        <f>IFERROR(L211/L211,"-")</f>
        <v>1</v>
      </c>
      <c r="N211" s="99">
        <f>SUM(N203:N210)</f>
        <v>64228</v>
      </c>
      <c r="O211" s="99">
        <f>SUM(O203:O210)</f>
        <v>1</v>
      </c>
      <c r="P211" s="99">
        <f t="shared" si="77"/>
        <v>30.74581139301101</v>
      </c>
      <c r="Q211" s="99">
        <f t="shared" si="78"/>
        <v>64228</v>
      </c>
      <c r="R211" s="87">
        <f t="shared" si="79"/>
        <v>4.7869794159885112E-4</v>
      </c>
      <c r="S211" s="112">
        <f>SUM(S203:S210)</f>
        <v>110</v>
      </c>
      <c r="T211" s="199">
        <f>IFERROR(S211/S211,"-")</f>
        <v>1</v>
      </c>
      <c r="U211" s="99">
        <f>SUM(U203:U210)</f>
        <v>0</v>
      </c>
      <c r="V211" s="99">
        <f>SUM(V203:V210)</f>
        <v>0</v>
      </c>
      <c r="W211" s="99">
        <f t="shared" si="80"/>
        <v>0</v>
      </c>
      <c r="X211" s="99" t="str">
        <f t="shared" si="81"/>
        <v>-</v>
      </c>
      <c r="Y211" s="87">
        <f t="shared" si="82"/>
        <v>0</v>
      </c>
      <c r="Z211" s="112">
        <f>SUM(Z203:Z210)</f>
        <v>196</v>
      </c>
      <c r="AA211" s="199">
        <f>IFERROR(Z211/Z211,"-")</f>
        <v>1</v>
      </c>
      <c r="AB211" s="99">
        <f>SUM(AB203:AB210)</f>
        <v>64228</v>
      </c>
      <c r="AC211" s="99">
        <f>SUM(AC203:AC210)</f>
        <v>1</v>
      </c>
      <c r="AD211" s="99">
        <f t="shared" si="83"/>
        <v>327.69387755102042</v>
      </c>
      <c r="AE211" s="99">
        <f t="shared" si="84"/>
        <v>64228</v>
      </c>
      <c r="AF211" s="87">
        <f t="shared" si="85"/>
        <v>5.1020408163265302E-3</v>
      </c>
      <c r="AG211" s="112">
        <f>SUM(AG203:AG210)</f>
        <v>736</v>
      </c>
      <c r="AH211" s="199">
        <f>IFERROR(AG211/AG211,"-")</f>
        <v>1</v>
      </c>
      <c r="AI211" s="99">
        <f>SUM(AI203:AI210)</f>
        <v>0</v>
      </c>
      <c r="AJ211" s="99">
        <f>SUM(AJ203:AJ210)</f>
        <v>0</v>
      </c>
      <c r="AK211" s="99">
        <f t="shared" si="86"/>
        <v>0</v>
      </c>
      <c r="AL211" s="99" t="str">
        <f t="shared" si="87"/>
        <v>-</v>
      </c>
      <c r="AM211" s="87">
        <f t="shared" si="88"/>
        <v>0</v>
      </c>
      <c r="AN211" s="112">
        <f>SUM(AN203:AN210)</f>
        <v>1047</v>
      </c>
      <c r="AO211" s="199">
        <f>IFERROR(AN211/AN211,"-")</f>
        <v>1</v>
      </c>
      <c r="AP211" s="99">
        <f>SUM(AP203:AP210)</f>
        <v>0</v>
      </c>
      <c r="AQ211" s="99">
        <f>SUM(AQ203:AQ210)</f>
        <v>0</v>
      </c>
      <c r="AR211" s="99">
        <f t="shared" si="89"/>
        <v>0</v>
      </c>
      <c r="AS211" s="99" t="str">
        <f t="shared" si="90"/>
        <v>-</v>
      </c>
      <c r="AT211" s="87">
        <f t="shared" si="91"/>
        <v>0</v>
      </c>
      <c r="AU211" s="112">
        <f>SUM(AU203:AU210)</f>
        <v>0</v>
      </c>
      <c r="AV211" s="199" t="str">
        <f>IFERROR(AU211/AU211,"-")</f>
        <v>-</v>
      </c>
      <c r="AW211" s="99">
        <f>SUM(AW203:AW210)</f>
        <v>0</v>
      </c>
      <c r="AX211" s="99">
        <f>SUM(AX203:AX210)</f>
        <v>0</v>
      </c>
      <c r="AY211" s="99" t="str">
        <f t="shared" si="92"/>
        <v>-</v>
      </c>
      <c r="AZ211" s="99" t="str">
        <f t="shared" si="93"/>
        <v>-</v>
      </c>
      <c r="BA211" s="87" t="str">
        <f t="shared" si="94"/>
        <v>-</v>
      </c>
      <c r="BB211" s="112">
        <f>SUM(BB203:BB210)</f>
        <v>867</v>
      </c>
      <c r="BC211" s="199">
        <f>IFERROR(BB211/BB211,"-")</f>
        <v>1</v>
      </c>
      <c r="BD211" s="99">
        <f>SUM(BD203:BD210)</f>
        <v>0</v>
      </c>
      <c r="BE211" s="99">
        <f>SUM(BE203:BE210)</f>
        <v>0</v>
      </c>
      <c r="BF211" s="99">
        <f t="shared" si="95"/>
        <v>0</v>
      </c>
      <c r="BG211" s="99" t="str">
        <f t="shared" si="96"/>
        <v>-</v>
      </c>
      <c r="BH211" s="87">
        <f t="shared" si="97"/>
        <v>0</v>
      </c>
      <c r="BJ211" s="59"/>
    </row>
    <row r="212" spans="2:62" s="8" customFormat="1">
      <c r="B212" s="411">
        <v>24</v>
      </c>
      <c r="C212" s="418" t="s">
        <v>96</v>
      </c>
      <c r="D212" s="105" t="s">
        <v>142</v>
      </c>
      <c r="E212" s="109">
        <v>68</v>
      </c>
      <c r="F212" s="195">
        <f>IFERROR(E212/E220,"-")</f>
        <v>1</v>
      </c>
      <c r="G212" s="196">
        <v>0</v>
      </c>
      <c r="H212" s="196">
        <v>0</v>
      </c>
      <c r="I212" s="196">
        <f t="shared" si="98"/>
        <v>0</v>
      </c>
      <c r="J212" s="196" t="str">
        <f t="shared" si="75"/>
        <v>-</v>
      </c>
      <c r="K212" s="106">
        <f t="shared" si="76"/>
        <v>0</v>
      </c>
      <c r="L212" s="109">
        <v>653</v>
      </c>
      <c r="M212" s="195">
        <f>IFERROR(L212/L220,"-")</f>
        <v>0.99694656488549616</v>
      </c>
      <c r="N212" s="196">
        <v>0</v>
      </c>
      <c r="O212" s="196">
        <v>0</v>
      </c>
      <c r="P212" s="196">
        <f t="shared" si="77"/>
        <v>0</v>
      </c>
      <c r="Q212" s="196" t="str">
        <f t="shared" si="78"/>
        <v>-</v>
      </c>
      <c r="R212" s="106">
        <f t="shared" si="79"/>
        <v>0</v>
      </c>
      <c r="S212" s="109">
        <v>43</v>
      </c>
      <c r="T212" s="195">
        <f>IFERROR(S212/S220,"-")</f>
        <v>1</v>
      </c>
      <c r="U212" s="196">
        <v>0</v>
      </c>
      <c r="V212" s="196">
        <v>0</v>
      </c>
      <c r="W212" s="196">
        <f t="shared" si="80"/>
        <v>0</v>
      </c>
      <c r="X212" s="196" t="str">
        <f t="shared" si="81"/>
        <v>-</v>
      </c>
      <c r="Y212" s="106">
        <f t="shared" si="82"/>
        <v>0</v>
      </c>
      <c r="Z212" s="109">
        <v>92</v>
      </c>
      <c r="AA212" s="195">
        <f>IFERROR(Z212/Z220,"-")</f>
        <v>1</v>
      </c>
      <c r="AB212" s="196">
        <v>0</v>
      </c>
      <c r="AC212" s="196">
        <v>0</v>
      </c>
      <c r="AD212" s="196">
        <f t="shared" si="83"/>
        <v>0</v>
      </c>
      <c r="AE212" s="196" t="str">
        <f t="shared" si="84"/>
        <v>-</v>
      </c>
      <c r="AF212" s="106">
        <f t="shared" si="85"/>
        <v>0</v>
      </c>
      <c r="AG212" s="109">
        <v>187</v>
      </c>
      <c r="AH212" s="195">
        <f>IFERROR(AG212/AG220,"-")</f>
        <v>1</v>
      </c>
      <c r="AI212" s="196">
        <v>0</v>
      </c>
      <c r="AJ212" s="196">
        <v>0</v>
      </c>
      <c r="AK212" s="196">
        <f t="shared" si="86"/>
        <v>0</v>
      </c>
      <c r="AL212" s="196" t="str">
        <f t="shared" si="87"/>
        <v>-</v>
      </c>
      <c r="AM212" s="106">
        <f t="shared" si="88"/>
        <v>0</v>
      </c>
      <c r="AN212" s="109">
        <v>331</v>
      </c>
      <c r="AO212" s="195">
        <f>IFERROR(AN212/AN220,"-")</f>
        <v>0.99399399399399402</v>
      </c>
      <c r="AP212" s="196">
        <v>0</v>
      </c>
      <c r="AQ212" s="196">
        <v>0</v>
      </c>
      <c r="AR212" s="196">
        <f t="shared" si="89"/>
        <v>0</v>
      </c>
      <c r="AS212" s="196" t="str">
        <f t="shared" si="90"/>
        <v>-</v>
      </c>
      <c r="AT212" s="106">
        <f t="shared" si="91"/>
        <v>0</v>
      </c>
      <c r="AU212" s="109">
        <v>0</v>
      </c>
      <c r="AV212" s="195">
        <f>IFERROR(AU212/AU220,"-")</f>
        <v>0</v>
      </c>
      <c r="AW212" s="196">
        <v>0</v>
      </c>
      <c r="AX212" s="196">
        <v>0</v>
      </c>
      <c r="AY212" s="196" t="str">
        <f t="shared" si="92"/>
        <v>-</v>
      </c>
      <c r="AZ212" s="196" t="str">
        <f t="shared" si="93"/>
        <v>-</v>
      </c>
      <c r="BA212" s="106" t="str">
        <f t="shared" si="94"/>
        <v>-</v>
      </c>
      <c r="BB212" s="109">
        <v>410</v>
      </c>
      <c r="BC212" s="195">
        <f>IFERROR(BB212/BB220,"-")</f>
        <v>1</v>
      </c>
      <c r="BD212" s="196">
        <v>0</v>
      </c>
      <c r="BE212" s="196">
        <v>0</v>
      </c>
      <c r="BF212" s="196">
        <f t="shared" si="95"/>
        <v>0</v>
      </c>
      <c r="BG212" s="196" t="str">
        <f t="shared" si="96"/>
        <v>-</v>
      </c>
      <c r="BH212" s="106">
        <f t="shared" si="97"/>
        <v>0</v>
      </c>
      <c r="BJ212" s="59"/>
    </row>
    <row r="213" spans="2:62" s="8" customFormat="1">
      <c r="B213" s="412"/>
      <c r="C213" s="419"/>
      <c r="D213" s="105" t="s">
        <v>139</v>
      </c>
      <c r="E213" s="110">
        <v>0</v>
      </c>
      <c r="F213" s="197">
        <f>IFERROR(E213/E220,"-")</f>
        <v>0</v>
      </c>
      <c r="G213" s="52">
        <v>0</v>
      </c>
      <c r="H213" s="52">
        <v>0</v>
      </c>
      <c r="I213" s="52" t="str">
        <f t="shared" si="98"/>
        <v>-</v>
      </c>
      <c r="J213" s="52" t="str">
        <f t="shared" si="75"/>
        <v>-</v>
      </c>
      <c r="K213" s="10" t="str">
        <f t="shared" si="76"/>
        <v>-</v>
      </c>
      <c r="L213" s="110">
        <v>0</v>
      </c>
      <c r="M213" s="197">
        <f>IFERROR(L213/L220,"-")</f>
        <v>0</v>
      </c>
      <c r="N213" s="52">
        <v>0</v>
      </c>
      <c r="O213" s="52">
        <v>0</v>
      </c>
      <c r="P213" s="52" t="str">
        <f t="shared" si="77"/>
        <v>-</v>
      </c>
      <c r="Q213" s="52" t="str">
        <f t="shared" si="78"/>
        <v>-</v>
      </c>
      <c r="R213" s="10" t="str">
        <f t="shared" si="79"/>
        <v>-</v>
      </c>
      <c r="S213" s="110">
        <v>0</v>
      </c>
      <c r="T213" s="197">
        <f>IFERROR(S213/S220,"-")</f>
        <v>0</v>
      </c>
      <c r="U213" s="52">
        <v>0</v>
      </c>
      <c r="V213" s="52">
        <v>0</v>
      </c>
      <c r="W213" s="52" t="str">
        <f t="shared" si="80"/>
        <v>-</v>
      </c>
      <c r="X213" s="52" t="str">
        <f t="shared" si="81"/>
        <v>-</v>
      </c>
      <c r="Y213" s="10" t="str">
        <f t="shared" si="82"/>
        <v>-</v>
      </c>
      <c r="Z213" s="110">
        <v>0</v>
      </c>
      <c r="AA213" s="197">
        <f>IFERROR(Z213/Z220,"-")</f>
        <v>0</v>
      </c>
      <c r="AB213" s="52">
        <v>0</v>
      </c>
      <c r="AC213" s="52">
        <v>0</v>
      </c>
      <c r="AD213" s="52" t="str">
        <f t="shared" si="83"/>
        <v>-</v>
      </c>
      <c r="AE213" s="52" t="str">
        <f t="shared" si="84"/>
        <v>-</v>
      </c>
      <c r="AF213" s="10" t="str">
        <f t="shared" si="85"/>
        <v>-</v>
      </c>
      <c r="AG213" s="110">
        <v>0</v>
      </c>
      <c r="AH213" s="197">
        <f>IFERROR(AG213/AG220,"-")</f>
        <v>0</v>
      </c>
      <c r="AI213" s="52">
        <v>0</v>
      </c>
      <c r="AJ213" s="52">
        <v>0</v>
      </c>
      <c r="AK213" s="52" t="str">
        <f t="shared" si="86"/>
        <v>-</v>
      </c>
      <c r="AL213" s="52" t="str">
        <f t="shared" si="87"/>
        <v>-</v>
      </c>
      <c r="AM213" s="10" t="str">
        <f t="shared" si="88"/>
        <v>-</v>
      </c>
      <c r="AN213" s="110">
        <v>0</v>
      </c>
      <c r="AO213" s="197">
        <f>IFERROR(AN213/AN220,"-")</f>
        <v>0</v>
      </c>
      <c r="AP213" s="52">
        <v>0</v>
      </c>
      <c r="AQ213" s="52">
        <v>0</v>
      </c>
      <c r="AR213" s="52" t="str">
        <f t="shared" si="89"/>
        <v>-</v>
      </c>
      <c r="AS213" s="52" t="str">
        <f t="shared" si="90"/>
        <v>-</v>
      </c>
      <c r="AT213" s="10" t="str">
        <f t="shared" si="91"/>
        <v>-</v>
      </c>
      <c r="AU213" s="110">
        <v>0</v>
      </c>
      <c r="AV213" s="197">
        <f>IFERROR(AU213/AU220,"-")</f>
        <v>0</v>
      </c>
      <c r="AW213" s="52">
        <v>0</v>
      </c>
      <c r="AX213" s="52">
        <v>0</v>
      </c>
      <c r="AY213" s="52" t="str">
        <f t="shared" si="92"/>
        <v>-</v>
      </c>
      <c r="AZ213" s="52" t="str">
        <f t="shared" si="93"/>
        <v>-</v>
      </c>
      <c r="BA213" s="10" t="str">
        <f t="shared" si="94"/>
        <v>-</v>
      </c>
      <c r="BB213" s="110">
        <v>0</v>
      </c>
      <c r="BC213" s="197">
        <f>IFERROR(BB213/BB220,"-")</f>
        <v>0</v>
      </c>
      <c r="BD213" s="52">
        <v>0</v>
      </c>
      <c r="BE213" s="52">
        <v>0</v>
      </c>
      <c r="BF213" s="52" t="str">
        <f t="shared" si="95"/>
        <v>-</v>
      </c>
      <c r="BG213" s="52" t="str">
        <f t="shared" si="96"/>
        <v>-</v>
      </c>
      <c r="BH213" s="10" t="str">
        <f t="shared" si="97"/>
        <v>-</v>
      </c>
      <c r="BJ213" s="59"/>
    </row>
    <row r="214" spans="2:62" s="8" customFormat="1">
      <c r="B214" s="412"/>
      <c r="C214" s="419"/>
      <c r="D214" s="105" t="s">
        <v>140</v>
      </c>
      <c r="E214" s="110">
        <v>0</v>
      </c>
      <c r="F214" s="197">
        <f>IFERROR(E214/E220,"-")</f>
        <v>0</v>
      </c>
      <c r="G214" s="52">
        <v>0</v>
      </c>
      <c r="H214" s="52">
        <v>0</v>
      </c>
      <c r="I214" s="52" t="str">
        <f t="shared" si="98"/>
        <v>-</v>
      </c>
      <c r="J214" s="52" t="str">
        <f t="shared" si="75"/>
        <v>-</v>
      </c>
      <c r="K214" s="10" t="str">
        <f t="shared" si="76"/>
        <v>-</v>
      </c>
      <c r="L214" s="110">
        <v>0</v>
      </c>
      <c r="M214" s="197">
        <f>IFERROR(L214/L220,"-")</f>
        <v>0</v>
      </c>
      <c r="N214" s="52">
        <v>0</v>
      </c>
      <c r="O214" s="52">
        <v>0</v>
      </c>
      <c r="P214" s="52" t="str">
        <f t="shared" si="77"/>
        <v>-</v>
      </c>
      <c r="Q214" s="52" t="str">
        <f t="shared" si="78"/>
        <v>-</v>
      </c>
      <c r="R214" s="10" t="str">
        <f t="shared" si="79"/>
        <v>-</v>
      </c>
      <c r="S214" s="110">
        <v>0</v>
      </c>
      <c r="T214" s="197">
        <f>IFERROR(S214/S220,"-")</f>
        <v>0</v>
      </c>
      <c r="U214" s="52">
        <v>0</v>
      </c>
      <c r="V214" s="52">
        <v>0</v>
      </c>
      <c r="W214" s="52" t="str">
        <f t="shared" si="80"/>
        <v>-</v>
      </c>
      <c r="X214" s="52" t="str">
        <f t="shared" si="81"/>
        <v>-</v>
      </c>
      <c r="Y214" s="10" t="str">
        <f t="shared" si="82"/>
        <v>-</v>
      </c>
      <c r="Z214" s="110">
        <v>0</v>
      </c>
      <c r="AA214" s="197">
        <f>IFERROR(Z214/Z220,"-")</f>
        <v>0</v>
      </c>
      <c r="AB214" s="52">
        <v>0</v>
      </c>
      <c r="AC214" s="52">
        <v>0</v>
      </c>
      <c r="AD214" s="52" t="str">
        <f t="shared" si="83"/>
        <v>-</v>
      </c>
      <c r="AE214" s="52" t="str">
        <f t="shared" si="84"/>
        <v>-</v>
      </c>
      <c r="AF214" s="10" t="str">
        <f t="shared" si="85"/>
        <v>-</v>
      </c>
      <c r="AG214" s="110">
        <v>0</v>
      </c>
      <c r="AH214" s="197">
        <f>IFERROR(AG214/AG220,"-")</f>
        <v>0</v>
      </c>
      <c r="AI214" s="52">
        <v>0</v>
      </c>
      <c r="AJ214" s="52">
        <v>0</v>
      </c>
      <c r="AK214" s="52" t="str">
        <f t="shared" si="86"/>
        <v>-</v>
      </c>
      <c r="AL214" s="52" t="str">
        <f t="shared" si="87"/>
        <v>-</v>
      </c>
      <c r="AM214" s="10" t="str">
        <f t="shared" si="88"/>
        <v>-</v>
      </c>
      <c r="AN214" s="110">
        <v>0</v>
      </c>
      <c r="AO214" s="197">
        <f>IFERROR(AN214/AN220,"-")</f>
        <v>0</v>
      </c>
      <c r="AP214" s="52">
        <v>0</v>
      </c>
      <c r="AQ214" s="52">
        <v>0</v>
      </c>
      <c r="AR214" s="52" t="str">
        <f t="shared" si="89"/>
        <v>-</v>
      </c>
      <c r="AS214" s="52" t="str">
        <f t="shared" si="90"/>
        <v>-</v>
      </c>
      <c r="AT214" s="10" t="str">
        <f t="shared" si="91"/>
        <v>-</v>
      </c>
      <c r="AU214" s="110">
        <v>0</v>
      </c>
      <c r="AV214" s="197">
        <f>IFERROR(AU214/AU220,"-")</f>
        <v>0</v>
      </c>
      <c r="AW214" s="52">
        <v>0</v>
      </c>
      <c r="AX214" s="52">
        <v>0</v>
      </c>
      <c r="AY214" s="52" t="str">
        <f t="shared" si="92"/>
        <v>-</v>
      </c>
      <c r="AZ214" s="52" t="str">
        <f t="shared" si="93"/>
        <v>-</v>
      </c>
      <c r="BA214" s="10" t="str">
        <f t="shared" si="94"/>
        <v>-</v>
      </c>
      <c r="BB214" s="110">
        <v>0</v>
      </c>
      <c r="BC214" s="197">
        <f>IFERROR(BB214/BB220,"-")</f>
        <v>0</v>
      </c>
      <c r="BD214" s="52">
        <v>0</v>
      </c>
      <c r="BE214" s="52">
        <v>0</v>
      </c>
      <c r="BF214" s="52" t="str">
        <f t="shared" si="95"/>
        <v>-</v>
      </c>
      <c r="BG214" s="52" t="str">
        <f t="shared" si="96"/>
        <v>-</v>
      </c>
      <c r="BH214" s="10" t="str">
        <f t="shared" si="97"/>
        <v>-</v>
      </c>
      <c r="BJ214" s="59"/>
    </row>
    <row r="215" spans="2:62" s="8" customFormat="1">
      <c r="B215" s="412"/>
      <c r="C215" s="419"/>
      <c r="D215" s="105" t="s">
        <v>141</v>
      </c>
      <c r="E215" s="109">
        <v>0</v>
      </c>
      <c r="F215" s="195">
        <f>IFERROR(E215/E220,"-")</f>
        <v>0</v>
      </c>
      <c r="G215" s="196">
        <v>0</v>
      </c>
      <c r="H215" s="196">
        <v>0</v>
      </c>
      <c r="I215" s="196" t="str">
        <f t="shared" si="98"/>
        <v>-</v>
      </c>
      <c r="J215" s="196" t="str">
        <f t="shared" si="75"/>
        <v>-</v>
      </c>
      <c r="K215" s="106" t="str">
        <f t="shared" si="76"/>
        <v>-</v>
      </c>
      <c r="L215" s="109">
        <v>1</v>
      </c>
      <c r="M215" s="195">
        <f>IFERROR(L215/L220,"-")</f>
        <v>1.5267175572519084E-3</v>
      </c>
      <c r="N215" s="196">
        <v>262808</v>
      </c>
      <c r="O215" s="196">
        <v>1</v>
      </c>
      <c r="P215" s="196">
        <f t="shared" si="77"/>
        <v>262808</v>
      </c>
      <c r="Q215" s="196">
        <f t="shared" si="78"/>
        <v>262808</v>
      </c>
      <c r="R215" s="106">
        <f t="shared" si="79"/>
        <v>1</v>
      </c>
      <c r="S215" s="109">
        <v>0</v>
      </c>
      <c r="T215" s="195">
        <f>IFERROR(S215/S220,"-")</f>
        <v>0</v>
      </c>
      <c r="U215" s="196">
        <v>0</v>
      </c>
      <c r="V215" s="196">
        <v>0</v>
      </c>
      <c r="W215" s="196" t="str">
        <f t="shared" si="80"/>
        <v>-</v>
      </c>
      <c r="X215" s="196" t="str">
        <f t="shared" si="81"/>
        <v>-</v>
      </c>
      <c r="Y215" s="106" t="str">
        <f t="shared" si="82"/>
        <v>-</v>
      </c>
      <c r="Z215" s="109">
        <v>0</v>
      </c>
      <c r="AA215" s="195">
        <f>IFERROR(Z215/Z220,"-")</f>
        <v>0</v>
      </c>
      <c r="AB215" s="196">
        <v>0</v>
      </c>
      <c r="AC215" s="196">
        <v>0</v>
      </c>
      <c r="AD215" s="196" t="str">
        <f t="shared" si="83"/>
        <v>-</v>
      </c>
      <c r="AE215" s="196" t="str">
        <f t="shared" si="84"/>
        <v>-</v>
      </c>
      <c r="AF215" s="106" t="str">
        <f t="shared" si="85"/>
        <v>-</v>
      </c>
      <c r="AG215" s="109">
        <v>0</v>
      </c>
      <c r="AH215" s="195">
        <f>IFERROR(AG215/AG220,"-")</f>
        <v>0</v>
      </c>
      <c r="AI215" s="196">
        <v>0</v>
      </c>
      <c r="AJ215" s="196">
        <v>0</v>
      </c>
      <c r="AK215" s="196" t="str">
        <f t="shared" si="86"/>
        <v>-</v>
      </c>
      <c r="AL215" s="196" t="str">
        <f t="shared" si="87"/>
        <v>-</v>
      </c>
      <c r="AM215" s="106" t="str">
        <f t="shared" si="88"/>
        <v>-</v>
      </c>
      <c r="AN215" s="109">
        <v>1</v>
      </c>
      <c r="AO215" s="195">
        <f>IFERROR(AN215/AN220,"-")</f>
        <v>3.003003003003003E-3</v>
      </c>
      <c r="AP215" s="196">
        <v>262808</v>
      </c>
      <c r="AQ215" s="196">
        <v>1</v>
      </c>
      <c r="AR215" s="196">
        <f t="shared" si="89"/>
        <v>262808</v>
      </c>
      <c r="AS215" s="196">
        <f t="shared" si="90"/>
        <v>262808</v>
      </c>
      <c r="AT215" s="106">
        <f t="shared" si="91"/>
        <v>1</v>
      </c>
      <c r="AU215" s="109">
        <v>0</v>
      </c>
      <c r="AV215" s="195">
        <f>IFERROR(AU215/AU220,"-")</f>
        <v>0</v>
      </c>
      <c r="AW215" s="196">
        <v>0</v>
      </c>
      <c r="AX215" s="196">
        <v>0</v>
      </c>
      <c r="AY215" s="196" t="str">
        <f t="shared" si="92"/>
        <v>-</v>
      </c>
      <c r="AZ215" s="196" t="str">
        <f t="shared" si="93"/>
        <v>-</v>
      </c>
      <c r="BA215" s="106" t="str">
        <f t="shared" si="94"/>
        <v>-</v>
      </c>
      <c r="BB215" s="109">
        <v>0</v>
      </c>
      <c r="BC215" s="195">
        <f>IFERROR(BB215/BB220,"-")</f>
        <v>0</v>
      </c>
      <c r="BD215" s="196">
        <v>0</v>
      </c>
      <c r="BE215" s="196">
        <v>0</v>
      </c>
      <c r="BF215" s="196" t="str">
        <f t="shared" si="95"/>
        <v>-</v>
      </c>
      <c r="BG215" s="196" t="str">
        <f t="shared" si="96"/>
        <v>-</v>
      </c>
      <c r="BH215" s="106" t="str">
        <f t="shared" si="97"/>
        <v>-</v>
      </c>
      <c r="BJ215" s="59"/>
    </row>
    <row r="216" spans="2:62" s="8" customFormat="1">
      <c r="B216" s="412"/>
      <c r="C216" s="419"/>
      <c r="D216" s="105" t="s">
        <v>143</v>
      </c>
      <c r="E216" s="110">
        <v>0</v>
      </c>
      <c r="F216" s="197">
        <f>IFERROR(E216/E220,"-")</f>
        <v>0</v>
      </c>
      <c r="G216" s="52">
        <v>0</v>
      </c>
      <c r="H216" s="52">
        <v>0</v>
      </c>
      <c r="I216" s="52" t="str">
        <f t="shared" si="98"/>
        <v>-</v>
      </c>
      <c r="J216" s="52" t="str">
        <f t="shared" si="75"/>
        <v>-</v>
      </c>
      <c r="K216" s="10" t="str">
        <f t="shared" si="76"/>
        <v>-</v>
      </c>
      <c r="L216" s="110">
        <v>0</v>
      </c>
      <c r="M216" s="197">
        <f>IFERROR(L216/L220,"-")</f>
        <v>0</v>
      </c>
      <c r="N216" s="52">
        <v>0</v>
      </c>
      <c r="O216" s="52">
        <v>0</v>
      </c>
      <c r="P216" s="52" t="str">
        <f t="shared" si="77"/>
        <v>-</v>
      </c>
      <c r="Q216" s="52" t="str">
        <f t="shared" si="78"/>
        <v>-</v>
      </c>
      <c r="R216" s="10" t="str">
        <f t="shared" si="79"/>
        <v>-</v>
      </c>
      <c r="S216" s="110">
        <v>0</v>
      </c>
      <c r="T216" s="197">
        <f>IFERROR(S216/S220,"-")</f>
        <v>0</v>
      </c>
      <c r="U216" s="52">
        <v>0</v>
      </c>
      <c r="V216" s="52">
        <v>0</v>
      </c>
      <c r="W216" s="52" t="str">
        <f t="shared" si="80"/>
        <v>-</v>
      </c>
      <c r="X216" s="52" t="str">
        <f t="shared" si="81"/>
        <v>-</v>
      </c>
      <c r="Y216" s="10" t="str">
        <f t="shared" si="82"/>
        <v>-</v>
      </c>
      <c r="Z216" s="110">
        <v>0</v>
      </c>
      <c r="AA216" s="197">
        <f>IFERROR(Z216/Z220,"-")</f>
        <v>0</v>
      </c>
      <c r="AB216" s="52">
        <v>0</v>
      </c>
      <c r="AC216" s="52">
        <v>0</v>
      </c>
      <c r="AD216" s="52" t="str">
        <f t="shared" si="83"/>
        <v>-</v>
      </c>
      <c r="AE216" s="52" t="str">
        <f t="shared" si="84"/>
        <v>-</v>
      </c>
      <c r="AF216" s="10" t="str">
        <f t="shared" si="85"/>
        <v>-</v>
      </c>
      <c r="AG216" s="110">
        <v>0</v>
      </c>
      <c r="AH216" s="197">
        <f>IFERROR(AG216/AG220,"-")</f>
        <v>0</v>
      </c>
      <c r="AI216" s="52">
        <v>0</v>
      </c>
      <c r="AJ216" s="52">
        <v>0</v>
      </c>
      <c r="AK216" s="52" t="str">
        <f t="shared" si="86"/>
        <v>-</v>
      </c>
      <c r="AL216" s="52" t="str">
        <f t="shared" si="87"/>
        <v>-</v>
      </c>
      <c r="AM216" s="10" t="str">
        <f t="shared" si="88"/>
        <v>-</v>
      </c>
      <c r="AN216" s="110">
        <v>0</v>
      </c>
      <c r="AO216" s="197">
        <f>IFERROR(AN216/AN220,"-")</f>
        <v>0</v>
      </c>
      <c r="AP216" s="52">
        <v>0</v>
      </c>
      <c r="AQ216" s="52">
        <v>0</v>
      </c>
      <c r="AR216" s="52" t="str">
        <f t="shared" si="89"/>
        <v>-</v>
      </c>
      <c r="AS216" s="52" t="str">
        <f t="shared" si="90"/>
        <v>-</v>
      </c>
      <c r="AT216" s="10" t="str">
        <f t="shared" si="91"/>
        <v>-</v>
      </c>
      <c r="AU216" s="110">
        <v>0</v>
      </c>
      <c r="AV216" s="197">
        <f>IFERROR(AU216/AU220,"-")</f>
        <v>0</v>
      </c>
      <c r="AW216" s="52">
        <v>0</v>
      </c>
      <c r="AX216" s="52">
        <v>0</v>
      </c>
      <c r="AY216" s="52" t="str">
        <f t="shared" si="92"/>
        <v>-</v>
      </c>
      <c r="AZ216" s="52" t="str">
        <f t="shared" si="93"/>
        <v>-</v>
      </c>
      <c r="BA216" s="10" t="str">
        <f t="shared" si="94"/>
        <v>-</v>
      </c>
      <c r="BB216" s="110">
        <v>0</v>
      </c>
      <c r="BC216" s="197">
        <f>IFERROR(BB216/BB220,"-")</f>
        <v>0</v>
      </c>
      <c r="BD216" s="52">
        <v>0</v>
      </c>
      <c r="BE216" s="52">
        <v>0</v>
      </c>
      <c r="BF216" s="52" t="str">
        <f t="shared" si="95"/>
        <v>-</v>
      </c>
      <c r="BG216" s="52" t="str">
        <f t="shared" si="96"/>
        <v>-</v>
      </c>
      <c r="BH216" s="10" t="str">
        <f t="shared" si="97"/>
        <v>-</v>
      </c>
      <c r="BJ216" s="59"/>
    </row>
    <row r="217" spans="2:62" s="8" customFormat="1">
      <c r="B217" s="412"/>
      <c r="C217" s="419"/>
      <c r="D217" s="105" t="s">
        <v>144</v>
      </c>
      <c r="E217" s="109">
        <v>0</v>
      </c>
      <c r="F217" s="195">
        <f>IFERROR(E217/E220,"-")</f>
        <v>0</v>
      </c>
      <c r="G217" s="196">
        <v>0</v>
      </c>
      <c r="H217" s="196">
        <v>0</v>
      </c>
      <c r="I217" s="196" t="str">
        <f t="shared" si="98"/>
        <v>-</v>
      </c>
      <c r="J217" s="196" t="str">
        <f t="shared" si="75"/>
        <v>-</v>
      </c>
      <c r="K217" s="106" t="str">
        <f t="shared" si="76"/>
        <v>-</v>
      </c>
      <c r="L217" s="109">
        <v>0</v>
      </c>
      <c r="M217" s="195">
        <f>IFERROR(L217/L220,"-")</f>
        <v>0</v>
      </c>
      <c r="N217" s="196">
        <v>0</v>
      </c>
      <c r="O217" s="196">
        <v>0</v>
      </c>
      <c r="P217" s="196" t="str">
        <f t="shared" si="77"/>
        <v>-</v>
      </c>
      <c r="Q217" s="196" t="str">
        <f t="shared" si="78"/>
        <v>-</v>
      </c>
      <c r="R217" s="106" t="str">
        <f t="shared" si="79"/>
        <v>-</v>
      </c>
      <c r="S217" s="109">
        <v>0</v>
      </c>
      <c r="T217" s="195">
        <f>IFERROR(S217/S220,"-")</f>
        <v>0</v>
      </c>
      <c r="U217" s="196">
        <v>0</v>
      </c>
      <c r="V217" s="196">
        <v>0</v>
      </c>
      <c r="W217" s="196" t="str">
        <f t="shared" si="80"/>
        <v>-</v>
      </c>
      <c r="X217" s="196" t="str">
        <f t="shared" si="81"/>
        <v>-</v>
      </c>
      <c r="Y217" s="106" t="str">
        <f t="shared" si="82"/>
        <v>-</v>
      </c>
      <c r="Z217" s="109">
        <v>0</v>
      </c>
      <c r="AA217" s="195">
        <f>IFERROR(Z217/Z220,"-")</f>
        <v>0</v>
      </c>
      <c r="AB217" s="196">
        <v>0</v>
      </c>
      <c r="AC217" s="196">
        <v>0</v>
      </c>
      <c r="AD217" s="196" t="str">
        <f t="shared" si="83"/>
        <v>-</v>
      </c>
      <c r="AE217" s="196" t="str">
        <f t="shared" si="84"/>
        <v>-</v>
      </c>
      <c r="AF217" s="106" t="str">
        <f t="shared" si="85"/>
        <v>-</v>
      </c>
      <c r="AG217" s="109">
        <v>0</v>
      </c>
      <c r="AH217" s="195">
        <f>IFERROR(AG217/AG220,"-")</f>
        <v>0</v>
      </c>
      <c r="AI217" s="196">
        <v>0</v>
      </c>
      <c r="AJ217" s="196">
        <v>0</v>
      </c>
      <c r="AK217" s="196" t="str">
        <f t="shared" si="86"/>
        <v>-</v>
      </c>
      <c r="AL217" s="196" t="str">
        <f t="shared" si="87"/>
        <v>-</v>
      </c>
      <c r="AM217" s="106" t="str">
        <f t="shared" si="88"/>
        <v>-</v>
      </c>
      <c r="AN217" s="109">
        <v>0</v>
      </c>
      <c r="AO217" s="195">
        <f>IFERROR(AN217/AN220,"-")</f>
        <v>0</v>
      </c>
      <c r="AP217" s="196">
        <v>0</v>
      </c>
      <c r="AQ217" s="196">
        <v>0</v>
      </c>
      <c r="AR217" s="196" t="str">
        <f t="shared" si="89"/>
        <v>-</v>
      </c>
      <c r="AS217" s="196" t="str">
        <f t="shared" si="90"/>
        <v>-</v>
      </c>
      <c r="AT217" s="106" t="str">
        <f t="shared" si="91"/>
        <v>-</v>
      </c>
      <c r="AU217" s="109">
        <v>0</v>
      </c>
      <c r="AV217" s="195">
        <f>IFERROR(AU217/AU220,"-")</f>
        <v>0</v>
      </c>
      <c r="AW217" s="196">
        <v>0</v>
      </c>
      <c r="AX217" s="196">
        <v>0</v>
      </c>
      <c r="AY217" s="196" t="str">
        <f t="shared" si="92"/>
        <v>-</v>
      </c>
      <c r="AZ217" s="196" t="str">
        <f t="shared" si="93"/>
        <v>-</v>
      </c>
      <c r="BA217" s="106" t="str">
        <f t="shared" si="94"/>
        <v>-</v>
      </c>
      <c r="BB217" s="109">
        <v>0</v>
      </c>
      <c r="BC217" s="195">
        <f>IFERROR(BB217/BB220,"-")</f>
        <v>0</v>
      </c>
      <c r="BD217" s="196">
        <v>0</v>
      </c>
      <c r="BE217" s="196">
        <v>0</v>
      </c>
      <c r="BF217" s="196" t="str">
        <f t="shared" si="95"/>
        <v>-</v>
      </c>
      <c r="BG217" s="196" t="str">
        <f t="shared" si="96"/>
        <v>-</v>
      </c>
      <c r="BH217" s="106" t="str">
        <f t="shared" si="97"/>
        <v>-</v>
      </c>
      <c r="BJ217" s="59"/>
    </row>
    <row r="218" spans="2:62" s="8" customFormat="1">
      <c r="B218" s="412"/>
      <c r="C218" s="419"/>
      <c r="D218" s="105" t="s">
        <v>145</v>
      </c>
      <c r="E218" s="110">
        <v>0</v>
      </c>
      <c r="F218" s="197">
        <f>IFERROR(E218/E220,"-")</f>
        <v>0</v>
      </c>
      <c r="G218" s="52">
        <v>0</v>
      </c>
      <c r="H218" s="52">
        <v>0</v>
      </c>
      <c r="I218" s="52" t="str">
        <f t="shared" si="98"/>
        <v>-</v>
      </c>
      <c r="J218" s="52" t="str">
        <f t="shared" si="75"/>
        <v>-</v>
      </c>
      <c r="K218" s="10" t="str">
        <f t="shared" si="76"/>
        <v>-</v>
      </c>
      <c r="L218" s="110">
        <v>0</v>
      </c>
      <c r="M218" s="197">
        <f>IFERROR(L218/L220,"-")</f>
        <v>0</v>
      </c>
      <c r="N218" s="52">
        <v>0</v>
      </c>
      <c r="O218" s="52">
        <v>0</v>
      </c>
      <c r="P218" s="52" t="str">
        <f t="shared" si="77"/>
        <v>-</v>
      </c>
      <c r="Q218" s="52" t="str">
        <f t="shared" si="78"/>
        <v>-</v>
      </c>
      <c r="R218" s="10" t="str">
        <f t="shared" si="79"/>
        <v>-</v>
      </c>
      <c r="S218" s="110">
        <v>0</v>
      </c>
      <c r="T218" s="197">
        <f>IFERROR(S218/S220,"-")</f>
        <v>0</v>
      </c>
      <c r="U218" s="52">
        <v>0</v>
      </c>
      <c r="V218" s="52">
        <v>0</v>
      </c>
      <c r="W218" s="52" t="str">
        <f t="shared" si="80"/>
        <v>-</v>
      </c>
      <c r="X218" s="52" t="str">
        <f t="shared" si="81"/>
        <v>-</v>
      </c>
      <c r="Y218" s="10" t="str">
        <f t="shared" si="82"/>
        <v>-</v>
      </c>
      <c r="Z218" s="110">
        <v>0</v>
      </c>
      <c r="AA218" s="197">
        <f>IFERROR(Z218/Z220,"-")</f>
        <v>0</v>
      </c>
      <c r="AB218" s="52">
        <v>0</v>
      </c>
      <c r="AC218" s="52">
        <v>0</v>
      </c>
      <c r="AD218" s="52" t="str">
        <f t="shared" si="83"/>
        <v>-</v>
      </c>
      <c r="AE218" s="52" t="str">
        <f t="shared" si="84"/>
        <v>-</v>
      </c>
      <c r="AF218" s="10" t="str">
        <f t="shared" si="85"/>
        <v>-</v>
      </c>
      <c r="AG218" s="110">
        <v>0</v>
      </c>
      <c r="AH218" s="197">
        <f>IFERROR(AG218/AG220,"-")</f>
        <v>0</v>
      </c>
      <c r="AI218" s="52">
        <v>0</v>
      </c>
      <c r="AJ218" s="52">
        <v>0</v>
      </c>
      <c r="AK218" s="52" t="str">
        <f t="shared" si="86"/>
        <v>-</v>
      </c>
      <c r="AL218" s="52" t="str">
        <f t="shared" si="87"/>
        <v>-</v>
      </c>
      <c r="AM218" s="10" t="str">
        <f t="shared" si="88"/>
        <v>-</v>
      </c>
      <c r="AN218" s="110">
        <v>0</v>
      </c>
      <c r="AO218" s="197">
        <f>IFERROR(AN218/AN220,"-")</f>
        <v>0</v>
      </c>
      <c r="AP218" s="52">
        <v>0</v>
      </c>
      <c r="AQ218" s="52">
        <v>0</v>
      </c>
      <c r="AR218" s="52" t="str">
        <f t="shared" si="89"/>
        <v>-</v>
      </c>
      <c r="AS218" s="52" t="str">
        <f t="shared" si="90"/>
        <v>-</v>
      </c>
      <c r="AT218" s="10" t="str">
        <f t="shared" si="91"/>
        <v>-</v>
      </c>
      <c r="AU218" s="110">
        <v>0</v>
      </c>
      <c r="AV218" s="197">
        <f>IFERROR(AU218/AU220,"-")</f>
        <v>0</v>
      </c>
      <c r="AW218" s="52">
        <v>0</v>
      </c>
      <c r="AX218" s="52">
        <v>0</v>
      </c>
      <c r="AY218" s="52" t="str">
        <f t="shared" si="92"/>
        <v>-</v>
      </c>
      <c r="AZ218" s="52" t="str">
        <f t="shared" si="93"/>
        <v>-</v>
      </c>
      <c r="BA218" s="10" t="str">
        <f t="shared" si="94"/>
        <v>-</v>
      </c>
      <c r="BB218" s="110">
        <v>0</v>
      </c>
      <c r="BC218" s="197">
        <f>IFERROR(BB218/BB220,"-")</f>
        <v>0</v>
      </c>
      <c r="BD218" s="52">
        <v>0</v>
      </c>
      <c r="BE218" s="52">
        <v>0</v>
      </c>
      <c r="BF218" s="52" t="str">
        <f t="shared" si="95"/>
        <v>-</v>
      </c>
      <c r="BG218" s="52" t="str">
        <f t="shared" si="96"/>
        <v>-</v>
      </c>
      <c r="BH218" s="10" t="str">
        <f t="shared" si="97"/>
        <v>-</v>
      </c>
      <c r="BJ218" s="59"/>
    </row>
    <row r="219" spans="2:62" s="8" customFormat="1">
      <c r="B219" s="412"/>
      <c r="C219" s="419"/>
      <c r="D219" s="108" t="s">
        <v>146</v>
      </c>
      <c r="E219" s="111">
        <v>0</v>
      </c>
      <c r="F219" s="198">
        <f>IFERROR(E219/E220,"-")</f>
        <v>0</v>
      </c>
      <c r="G219" s="98">
        <v>0</v>
      </c>
      <c r="H219" s="98">
        <v>0</v>
      </c>
      <c r="I219" s="98" t="str">
        <f t="shared" si="98"/>
        <v>-</v>
      </c>
      <c r="J219" s="98" t="str">
        <f t="shared" si="75"/>
        <v>-</v>
      </c>
      <c r="K219" s="26" t="str">
        <f t="shared" si="76"/>
        <v>-</v>
      </c>
      <c r="L219" s="111">
        <v>1</v>
      </c>
      <c r="M219" s="198">
        <f>IFERROR(L219/L220,"-")</f>
        <v>1.5267175572519084E-3</v>
      </c>
      <c r="N219" s="98">
        <v>340732</v>
      </c>
      <c r="O219" s="98">
        <v>1</v>
      </c>
      <c r="P219" s="98">
        <f t="shared" si="77"/>
        <v>340732</v>
      </c>
      <c r="Q219" s="98">
        <f t="shared" si="78"/>
        <v>340732</v>
      </c>
      <c r="R219" s="26">
        <f t="shared" si="79"/>
        <v>1</v>
      </c>
      <c r="S219" s="111">
        <v>0</v>
      </c>
      <c r="T219" s="198">
        <f>IFERROR(S219/S220,"-")</f>
        <v>0</v>
      </c>
      <c r="U219" s="98">
        <v>0</v>
      </c>
      <c r="V219" s="98">
        <v>0</v>
      </c>
      <c r="W219" s="98" t="str">
        <f t="shared" si="80"/>
        <v>-</v>
      </c>
      <c r="X219" s="98" t="str">
        <f t="shared" si="81"/>
        <v>-</v>
      </c>
      <c r="Y219" s="26" t="str">
        <f t="shared" si="82"/>
        <v>-</v>
      </c>
      <c r="Z219" s="111">
        <v>0</v>
      </c>
      <c r="AA219" s="198">
        <f>IFERROR(Z219/Z220,"-")</f>
        <v>0</v>
      </c>
      <c r="AB219" s="98">
        <v>0</v>
      </c>
      <c r="AC219" s="98">
        <v>0</v>
      </c>
      <c r="AD219" s="98" t="str">
        <f t="shared" si="83"/>
        <v>-</v>
      </c>
      <c r="AE219" s="98" t="str">
        <f t="shared" si="84"/>
        <v>-</v>
      </c>
      <c r="AF219" s="26" t="str">
        <f t="shared" si="85"/>
        <v>-</v>
      </c>
      <c r="AG219" s="111">
        <v>0</v>
      </c>
      <c r="AH219" s="198">
        <f>IFERROR(AG219/AG220,"-")</f>
        <v>0</v>
      </c>
      <c r="AI219" s="98">
        <v>0</v>
      </c>
      <c r="AJ219" s="98">
        <v>0</v>
      </c>
      <c r="AK219" s="98" t="str">
        <f t="shared" si="86"/>
        <v>-</v>
      </c>
      <c r="AL219" s="98" t="str">
        <f t="shared" si="87"/>
        <v>-</v>
      </c>
      <c r="AM219" s="26" t="str">
        <f t="shared" si="88"/>
        <v>-</v>
      </c>
      <c r="AN219" s="111">
        <v>1</v>
      </c>
      <c r="AO219" s="198">
        <f>IFERROR(AN219/AN220,"-")</f>
        <v>3.003003003003003E-3</v>
      </c>
      <c r="AP219" s="98">
        <v>340732</v>
      </c>
      <c r="AQ219" s="98">
        <v>1</v>
      </c>
      <c r="AR219" s="98">
        <f t="shared" si="89"/>
        <v>340732</v>
      </c>
      <c r="AS219" s="98">
        <f t="shared" si="90"/>
        <v>340732</v>
      </c>
      <c r="AT219" s="26">
        <f t="shared" si="91"/>
        <v>1</v>
      </c>
      <c r="AU219" s="111">
        <v>1</v>
      </c>
      <c r="AV219" s="198">
        <f>IFERROR(AU219/AU220,"-")</f>
        <v>1</v>
      </c>
      <c r="AW219" s="98">
        <v>340732</v>
      </c>
      <c r="AX219" s="98">
        <v>1</v>
      </c>
      <c r="AY219" s="98">
        <f t="shared" si="92"/>
        <v>340732</v>
      </c>
      <c r="AZ219" s="98">
        <f t="shared" si="93"/>
        <v>340732</v>
      </c>
      <c r="BA219" s="26">
        <f t="shared" si="94"/>
        <v>1</v>
      </c>
      <c r="BB219" s="111">
        <v>0</v>
      </c>
      <c r="BC219" s="198">
        <f>IFERROR(BB219/BB220,"-")</f>
        <v>0</v>
      </c>
      <c r="BD219" s="98">
        <v>0</v>
      </c>
      <c r="BE219" s="98">
        <v>0</v>
      </c>
      <c r="BF219" s="98" t="str">
        <f t="shared" si="95"/>
        <v>-</v>
      </c>
      <c r="BG219" s="98" t="str">
        <f t="shared" si="96"/>
        <v>-</v>
      </c>
      <c r="BH219" s="26" t="str">
        <f t="shared" si="97"/>
        <v>-</v>
      </c>
      <c r="BJ219" s="59"/>
    </row>
    <row r="220" spans="2:62" s="8" customFormat="1">
      <c r="B220" s="413"/>
      <c r="C220" s="420"/>
      <c r="D220" s="226" t="s">
        <v>64</v>
      </c>
      <c r="E220" s="112">
        <f>SUM(E212:E219)</f>
        <v>68</v>
      </c>
      <c r="F220" s="199">
        <f>IFERROR(E220/E220,"-")</f>
        <v>1</v>
      </c>
      <c r="G220" s="99">
        <f>SUM(G212:G219)</f>
        <v>0</v>
      </c>
      <c r="H220" s="99">
        <f>SUM(H212:H219)</f>
        <v>0</v>
      </c>
      <c r="I220" s="99">
        <f t="shared" si="98"/>
        <v>0</v>
      </c>
      <c r="J220" s="99" t="str">
        <f t="shared" si="75"/>
        <v>-</v>
      </c>
      <c r="K220" s="87">
        <f t="shared" si="76"/>
        <v>0</v>
      </c>
      <c r="L220" s="112">
        <f>SUM(L212:L219)</f>
        <v>655</v>
      </c>
      <c r="M220" s="199">
        <f>IFERROR(L220/L220,"-")</f>
        <v>1</v>
      </c>
      <c r="N220" s="99">
        <f>SUM(N212:N219)</f>
        <v>603540</v>
      </c>
      <c r="O220" s="99">
        <f>SUM(O212:O219)</f>
        <v>2</v>
      </c>
      <c r="P220" s="99">
        <f t="shared" si="77"/>
        <v>921.43511450381675</v>
      </c>
      <c r="Q220" s="99">
        <f t="shared" si="78"/>
        <v>301770</v>
      </c>
      <c r="R220" s="87">
        <f t="shared" si="79"/>
        <v>3.0534351145038168E-3</v>
      </c>
      <c r="S220" s="112">
        <f>SUM(S212:S219)</f>
        <v>43</v>
      </c>
      <c r="T220" s="199">
        <f>IFERROR(S220/S220,"-")</f>
        <v>1</v>
      </c>
      <c r="U220" s="99">
        <f>SUM(U212:U219)</f>
        <v>0</v>
      </c>
      <c r="V220" s="99">
        <f>SUM(V212:V219)</f>
        <v>0</v>
      </c>
      <c r="W220" s="99">
        <f t="shared" si="80"/>
        <v>0</v>
      </c>
      <c r="X220" s="99" t="str">
        <f t="shared" si="81"/>
        <v>-</v>
      </c>
      <c r="Y220" s="87">
        <f t="shared" si="82"/>
        <v>0</v>
      </c>
      <c r="Z220" s="112">
        <f>SUM(Z212:Z219)</f>
        <v>92</v>
      </c>
      <c r="AA220" s="199">
        <f>IFERROR(Z220/Z220,"-")</f>
        <v>1</v>
      </c>
      <c r="AB220" s="99">
        <f>SUM(AB212:AB219)</f>
        <v>0</v>
      </c>
      <c r="AC220" s="99">
        <f>SUM(AC212:AC219)</f>
        <v>0</v>
      </c>
      <c r="AD220" s="99">
        <f t="shared" si="83"/>
        <v>0</v>
      </c>
      <c r="AE220" s="99" t="str">
        <f t="shared" si="84"/>
        <v>-</v>
      </c>
      <c r="AF220" s="87">
        <f t="shared" si="85"/>
        <v>0</v>
      </c>
      <c r="AG220" s="112">
        <f>SUM(AG212:AG219)</f>
        <v>187</v>
      </c>
      <c r="AH220" s="199">
        <f>IFERROR(AG220/AG220,"-")</f>
        <v>1</v>
      </c>
      <c r="AI220" s="99">
        <f>SUM(AI212:AI219)</f>
        <v>0</v>
      </c>
      <c r="AJ220" s="99">
        <f>SUM(AJ212:AJ219)</f>
        <v>0</v>
      </c>
      <c r="AK220" s="99">
        <f t="shared" si="86"/>
        <v>0</v>
      </c>
      <c r="AL220" s="99" t="str">
        <f t="shared" si="87"/>
        <v>-</v>
      </c>
      <c r="AM220" s="87">
        <f t="shared" si="88"/>
        <v>0</v>
      </c>
      <c r="AN220" s="112">
        <f>SUM(AN212:AN219)</f>
        <v>333</v>
      </c>
      <c r="AO220" s="199">
        <f>IFERROR(AN220/AN220,"-")</f>
        <v>1</v>
      </c>
      <c r="AP220" s="99">
        <f>SUM(AP212:AP219)</f>
        <v>603540</v>
      </c>
      <c r="AQ220" s="99">
        <f>SUM(AQ212:AQ219)</f>
        <v>2</v>
      </c>
      <c r="AR220" s="99">
        <f t="shared" si="89"/>
        <v>1812.4324324324325</v>
      </c>
      <c r="AS220" s="99">
        <f t="shared" si="90"/>
        <v>301770</v>
      </c>
      <c r="AT220" s="87">
        <f t="shared" si="91"/>
        <v>6.006006006006006E-3</v>
      </c>
      <c r="AU220" s="112">
        <f>SUM(AU212:AU219)</f>
        <v>1</v>
      </c>
      <c r="AV220" s="199">
        <f>IFERROR(AU220/AU220,"-")</f>
        <v>1</v>
      </c>
      <c r="AW220" s="99">
        <f>SUM(AW212:AW219)</f>
        <v>340732</v>
      </c>
      <c r="AX220" s="99">
        <f>SUM(AX212:AX219)</f>
        <v>1</v>
      </c>
      <c r="AY220" s="99">
        <f t="shared" si="92"/>
        <v>340732</v>
      </c>
      <c r="AZ220" s="99">
        <f t="shared" si="93"/>
        <v>340732</v>
      </c>
      <c r="BA220" s="87">
        <f t="shared" si="94"/>
        <v>1</v>
      </c>
      <c r="BB220" s="112">
        <f>SUM(BB212:BB219)</f>
        <v>410</v>
      </c>
      <c r="BC220" s="199">
        <f>IFERROR(BB220/BB220,"-")</f>
        <v>1</v>
      </c>
      <c r="BD220" s="99">
        <f>SUM(BD212:BD219)</f>
        <v>0</v>
      </c>
      <c r="BE220" s="99">
        <f>SUM(BE212:BE219)</f>
        <v>0</v>
      </c>
      <c r="BF220" s="99">
        <f t="shared" si="95"/>
        <v>0</v>
      </c>
      <c r="BG220" s="99" t="str">
        <f t="shared" si="96"/>
        <v>-</v>
      </c>
      <c r="BH220" s="87">
        <f t="shared" si="97"/>
        <v>0</v>
      </c>
      <c r="BJ220" s="59"/>
    </row>
    <row r="221" spans="2:62" s="8" customFormat="1">
      <c r="B221" s="411">
        <v>25</v>
      </c>
      <c r="C221" s="418" t="s">
        <v>97</v>
      </c>
      <c r="D221" s="105" t="s">
        <v>142</v>
      </c>
      <c r="E221" s="109">
        <v>69</v>
      </c>
      <c r="F221" s="195">
        <f>IFERROR(E221/E229,"-")</f>
        <v>1</v>
      </c>
      <c r="G221" s="196">
        <v>0</v>
      </c>
      <c r="H221" s="196">
        <v>0</v>
      </c>
      <c r="I221" s="196">
        <f t="shared" si="98"/>
        <v>0</v>
      </c>
      <c r="J221" s="196" t="str">
        <f t="shared" si="75"/>
        <v>-</v>
      </c>
      <c r="K221" s="106">
        <f t="shared" si="76"/>
        <v>0</v>
      </c>
      <c r="L221" s="109">
        <v>658</v>
      </c>
      <c r="M221" s="195">
        <f>IFERROR(L221/L229,"-")</f>
        <v>1</v>
      </c>
      <c r="N221" s="196">
        <v>0</v>
      </c>
      <c r="O221" s="196">
        <v>0</v>
      </c>
      <c r="P221" s="196">
        <f t="shared" si="77"/>
        <v>0</v>
      </c>
      <c r="Q221" s="196" t="str">
        <f t="shared" si="78"/>
        <v>-</v>
      </c>
      <c r="R221" s="106">
        <f t="shared" si="79"/>
        <v>0</v>
      </c>
      <c r="S221" s="109">
        <v>32</v>
      </c>
      <c r="T221" s="195">
        <f>IFERROR(S221/S229,"-")</f>
        <v>1</v>
      </c>
      <c r="U221" s="196">
        <v>0</v>
      </c>
      <c r="V221" s="196">
        <v>0</v>
      </c>
      <c r="W221" s="196">
        <f t="shared" si="80"/>
        <v>0</v>
      </c>
      <c r="X221" s="196" t="str">
        <f t="shared" si="81"/>
        <v>-</v>
      </c>
      <c r="Y221" s="106">
        <f t="shared" si="82"/>
        <v>0</v>
      </c>
      <c r="Z221" s="109">
        <v>78</v>
      </c>
      <c r="AA221" s="195">
        <f>IFERROR(Z221/Z229,"-")</f>
        <v>1</v>
      </c>
      <c r="AB221" s="196">
        <v>0</v>
      </c>
      <c r="AC221" s="196">
        <v>0</v>
      </c>
      <c r="AD221" s="196">
        <f t="shared" si="83"/>
        <v>0</v>
      </c>
      <c r="AE221" s="196" t="str">
        <f t="shared" si="84"/>
        <v>-</v>
      </c>
      <c r="AF221" s="106">
        <f t="shared" si="85"/>
        <v>0</v>
      </c>
      <c r="AG221" s="109">
        <v>237</v>
      </c>
      <c r="AH221" s="195">
        <f>IFERROR(AG221/AG229,"-")</f>
        <v>1</v>
      </c>
      <c r="AI221" s="196">
        <v>0</v>
      </c>
      <c r="AJ221" s="196">
        <v>0</v>
      </c>
      <c r="AK221" s="196">
        <f t="shared" si="86"/>
        <v>0</v>
      </c>
      <c r="AL221" s="196" t="str">
        <f t="shared" si="87"/>
        <v>-</v>
      </c>
      <c r="AM221" s="106">
        <f t="shared" si="88"/>
        <v>0</v>
      </c>
      <c r="AN221" s="109">
        <v>311</v>
      </c>
      <c r="AO221" s="195">
        <f>IFERROR(AN221/AN229,"-")</f>
        <v>1</v>
      </c>
      <c r="AP221" s="196">
        <v>0</v>
      </c>
      <c r="AQ221" s="196">
        <v>0</v>
      </c>
      <c r="AR221" s="196">
        <f t="shared" si="89"/>
        <v>0</v>
      </c>
      <c r="AS221" s="196" t="str">
        <f t="shared" si="90"/>
        <v>-</v>
      </c>
      <c r="AT221" s="106">
        <f t="shared" si="91"/>
        <v>0</v>
      </c>
      <c r="AU221" s="109">
        <v>0</v>
      </c>
      <c r="AV221" s="195" t="str">
        <f>IFERROR(AU221/AU229,"-")</f>
        <v>-</v>
      </c>
      <c r="AW221" s="196">
        <v>0</v>
      </c>
      <c r="AX221" s="196">
        <v>0</v>
      </c>
      <c r="AY221" s="196" t="str">
        <f t="shared" si="92"/>
        <v>-</v>
      </c>
      <c r="AZ221" s="196" t="str">
        <f t="shared" si="93"/>
        <v>-</v>
      </c>
      <c r="BA221" s="106" t="str">
        <f t="shared" si="94"/>
        <v>-</v>
      </c>
      <c r="BB221" s="109">
        <v>329</v>
      </c>
      <c r="BC221" s="195">
        <f>IFERROR(BB221/BB229,"-")</f>
        <v>1</v>
      </c>
      <c r="BD221" s="196">
        <v>0</v>
      </c>
      <c r="BE221" s="196">
        <v>0</v>
      </c>
      <c r="BF221" s="196">
        <f t="shared" si="95"/>
        <v>0</v>
      </c>
      <c r="BG221" s="196" t="str">
        <f t="shared" si="96"/>
        <v>-</v>
      </c>
      <c r="BH221" s="106">
        <f t="shared" si="97"/>
        <v>0</v>
      </c>
      <c r="BJ221" s="59"/>
    </row>
    <row r="222" spans="2:62" s="8" customFormat="1">
      <c r="B222" s="412"/>
      <c r="C222" s="419"/>
      <c r="D222" s="105" t="s">
        <v>139</v>
      </c>
      <c r="E222" s="110">
        <v>0</v>
      </c>
      <c r="F222" s="197">
        <f>IFERROR(E222/E229,"-")</f>
        <v>0</v>
      </c>
      <c r="G222" s="52">
        <v>0</v>
      </c>
      <c r="H222" s="52">
        <v>0</v>
      </c>
      <c r="I222" s="52" t="str">
        <f t="shared" si="98"/>
        <v>-</v>
      </c>
      <c r="J222" s="52" t="str">
        <f t="shared" si="75"/>
        <v>-</v>
      </c>
      <c r="K222" s="10" t="str">
        <f t="shared" si="76"/>
        <v>-</v>
      </c>
      <c r="L222" s="110">
        <v>0</v>
      </c>
      <c r="M222" s="197">
        <f>IFERROR(L222/L229,"-")</f>
        <v>0</v>
      </c>
      <c r="N222" s="52">
        <v>0</v>
      </c>
      <c r="O222" s="52">
        <v>0</v>
      </c>
      <c r="P222" s="52" t="str">
        <f t="shared" si="77"/>
        <v>-</v>
      </c>
      <c r="Q222" s="52" t="str">
        <f t="shared" si="78"/>
        <v>-</v>
      </c>
      <c r="R222" s="10" t="str">
        <f t="shared" si="79"/>
        <v>-</v>
      </c>
      <c r="S222" s="110">
        <v>0</v>
      </c>
      <c r="T222" s="197">
        <f>IFERROR(S222/S229,"-")</f>
        <v>0</v>
      </c>
      <c r="U222" s="52">
        <v>0</v>
      </c>
      <c r="V222" s="52">
        <v>0</v>
      </c>
      <c r="W222" s="52" t="str">
        <f t="shared" si="80"/>
        <v>-</v>
      </c>
      <c r="X222" s="52" t="str">
        <f t="shared" si="81"/>
        <v>-</v>
      </c>
      <c r="Y222" s="10" t="str">
        <f t="shared" si="82"/>
        <v>-</v>
      </c>
      <c r="Z222" s="110">
        <v>0</v>
      </c>
      <c r="AA222" s="197">
        <f>IFERROR(Z222/Z229,"-")</f>
        <v>0</v>
      </c>
      <c r="AB222" s="52">
        <v>0</v>
      </c>
      <c r="AC222" s="52">
        <v>0</v>
      </c>
      <c r="AD222" s="52" t="str">
        <f t="shared" si="83"/>
        <v>-</v>
      </c>
      <c r="AE222" s="52" t="str">
        <f t="shared" si="84"/>
        <v>-</v>
      </c>
      <c r="AF222" s="10" t="str">
        <f t="shared" si="85"/>
        <v>-</v>
      </c>
      <c r="AG222" s="110">
        <v>0</v>
      </c>
      <c r="AH222" s="197">
        <f>IFERROR(AG222/AG229,"-")</f>
        <v>0</v>
      </c>
      <c r="AI222" s="52">
        <v>0</v>
      </c>
      <c r="AJ222" s="52">
        <v>0</v>
      </c>
      <c r="AK222" s="52" t="str">
        <f t="shared" si="86"/>
        <v>-</v>
      </c>
      <c r="AL222" s="52" t="str">
        <f t="shared" si="87"/>
        <v>-</v>
      </c>
      <c r="AM222" s="10" t="str">
        <f t="shared" si="88"/>
        <v>-</v>
      </c>
      <c r="AN222" s="110">
        <v>0</v>
      </c>
      <c r="AO222" s="197">
        <f>IFERROR(AN222/AN229,"-")</f>
        <v>0</v>
      </c>
      <c r="AP222" s="52">
        <v>0</v>
      </c>
      <c r="AQ222" s="52">
        <v>0</v>
      </c>
      <c r="AR222" s="52" t="str">
        <f t="shared" si="89"/>
        <v>-</v>
      </c>
      <c r="AS222" s="52" t="str">
        <f t="shared" si="90"/>
        <v>-</v>
      </c>
      <c r="AT222" s="10" t="str">
        <f t="shared" si="91"/>
        <v>-</v>
      </c>
      <c r="AU222" s="110">
        <v>0</v>
      </c>
      <c r="AV222" s="197" t="str">
        <f>IFERROR(AU222/AU229,"-")</f>
        <v>-</v>
      </c>
      <c r="AW222" s="52">
        <v>0</v>
      </c>
      <c r="AX222" s="52">
        <v>0</v>
      </c>
      <c r="AY222" s="52" t="str">
        <f t="shared" si="92"/>
        <v>-</v>
      </c>
      <c r="AZ222" s="52" t="str">
        <f t="shared" si="93"/>
        <v>-</v>
      </c>
      <c r="BA222" s="10" t="str">
        <f t="shared" si="94"/>
        <v>-</v>
      </c>
      <c r="BB222" s="110">
        <v>0</v>
      </c>
      <c r="BC222" s="197">
        <f>IFERROR(BB222/BB229,"-")</f>
        <v>0</v>
      </c>
      <c r="BD222" s="52">
        <v>0</v>
      </c>
      <c r="BE222" s="52">
        <v>0</v>
      </c>
      <c r="BF222" s="52" t="str">
        <f t="shared" si="95"/>
        <v>-</v>
      </c>
      <c r="BG222" s="52" t="str">
        <f t="shared" si="96"/>
        <v>-</v>
      </c>
      <c r="BH222" s="10" t="str">
        <f t="shared" si="97"/>
        <v>-</v>
      </c>
      <c r="BJ222" s="59"/>
    </row>
    <row r="223" spans="2:62" s="8" customFormat="1">
      <c r="B223" s="412"/>
      <c r="C223" s="419"/>
      <c r="D223" s="105" t="s">
        <v>140</v>
      </c>
      <c r="E223" s="110">
        <v>0</v>
      </c>
      <c r="F223" s="197">
        <f>IFERROR(E223/E229,"-")</f>
        <v>0</v>
      </c>
      <c r="G223" s="52">
        <v>0</v>
      </c>
      <c r="H223" s="52">
        <v>0</v>
      </c>
      <c r="I223" s="52" t="str">
        <f t="shared" si="98"/>
        <v>-</v>
      </c>
      <c r="J223" s="52" t="str">
        <f t="shared" si="75"/>
        <v>-</v>
      </c>
      <c r="K223" s="10" t="str">
        <f t="shared" si="76"/>
        <v>-</v>
      </c>
      <c r="L223" s="110">
        <v>0</v>
      </c>
      <c r="M223" s="197">
        <f>IFERROR(L223/L229,"-")</f>
        <v>0</v>
      </c>
      <c r="N223" s="52">
        <v>0</v>
      </c>
      <c r="O223" s="52">
        <v>0</v>
      </c>
      <c r="P223" s="52" t="str">
        <f t="shared" si="77"/>
        <v>-</v>
      </c>
      <c r="Q223" s="52" t="str">
        <f t="shared" si="78"/>
        <v>-</v>
      </c>
      <c r="R223" s="10" t="str">
        <f t="shared" si="79"/>
        <v>-</v>
      </c>
      <c r="S223" s="110">
        <v>0</v>
      </c>
      <c r="T223" s="197">
        <f>IFERROR(S223/S229,"-")</f>
        <v>0</v>
      </c>
      <c r="U223" s="52">
        <v>0</v>
      </c>
      <c r="V223" s="52">
        <v>0</v>
      </c>
      <c r="W223" s="52" t="str">
        <f t="shared" si="80"/>
        <v>-</v>
      </c>
      <c r="X223" s="52" t="str">
        <f t="shared" si="81"/>
        <v>-</v>
      </c>
      <c r="Y223" s="10" t="str">
        <f t="shared" si="82"/>
        <v>-</v>
      </c>
      <c r="Z223" s="110">
        <v>0</v>
      </c>
      <c r="AA223" s="197">
        <f>IFERROR(Z223/Z229,"-")</f>
        <v>0</v>
      </c>
      <c r="AB223" s="52">
        <v>0</v>
      </c>
      <c r="AC223" s="52">
        <v>0</v>
      </c>
      <c r="AD223" s="52" t="str">
        <f t="shared" si="83"/>
        <v>-</v>
      </c>
      <c r="AE223" s="52" t="str">
        <f t="shared" si="84"/>
        <v>-</v>
      </c>
      <c r="AF223" s="10" t="str">
        <f t="shared" si="85"/>
        <v>-</v>
      </c>
      <c r="AG223" s="110">
        <v>0</v>
      </c>
      <c r="AH223" s="197">
        <f>IFERROR(AG223/AG229,"-")</f>
        <v>0</v>
      </c>
      <c r="AI223" s="52">
        <v>0</v>
      </c>
      <c r="AJ223" s="52">
        <v>0</v>
      </c>
      <c r="AK223" s="52" t="str">
        <f t="shared" si="86"/>
        <v>-</v>
      </c>
      <c r="AL223" s="52" t="str">
        <f t="shared" si="87"/>
        <v>-</v>
      </c>
      <c r="AM223" s="10" t="str">
        <f t="shared" si="88"/>
        <v>-</v>
      </c>
      <c r="AN223" s="110">
        <v>0</v>
      </c>
      <c r="AO223" s="197">
        <f>IFERROR(AN223/AN229,"-")</f>
        <v>0</v>
      </c>
      <c r="AP223" s="52">
        <v>0</v>
      </c>
      <c r="AQ223" s="52">
        <v>0</v>
      </c>
      <c r="AR223" s="52" t="str">
        <f t="shared" si="89"/>
        <v>-</v>
      </c>
      <c r="AS223" s="52" t="str">
        <f t="shared" si="90"/>
        <v>-</v>
      </c>
      <c r="AT223" s="10" t="str">
        <f t="shared" si="91"/>
        <v>-</v>
      </c>
      <c r="AU223" s="110">
        <v>0</v>
      </c>
      <c r="AV223" s="197" t="str">
        <f>IFERROR(AU223/AU229,"-")</f>
        <v>-</v>
      </c>
      <c r="AW223" s="52">
        <v>0</v>
      </c>
      <c r="AX223" s="52">
        <v>0</v>
      </c>
      <c r="AY223" s="52" t="str">
        <f t="shared" si="92"/>
        <v>-</v>
      </c>
      <c r="AZ223" s="52" t="str">
        <f t="shared" si="93"/>
        <v>-</v>
      </c>
      <c r="BA223" s="10" t="str">
        <f t="shared" si="94"/>
        <v>-</v>
      </c>
      <c r="BB223" s="110">
        <v>0</v>
      </c>
      <c r="BC223" s="197">
        <f>IFERROR(BB223/BB229,"-")</f>
        <v>0</v>
      </c>
      <c r="BD223" s="52">
        <v>0</v>
      </c>
      <c r="BE223" s="52">
        <v>0</v>
      </c>
      <c r="BF223" s="52" t="str">
        <f t="shared" si="95"/>
        <v>-</v>
      </c>
      <c r="BG223" s="52" t="str">
        <f t="shared" si="96"/>
        <v>-</v>
      </c>
      <c r="BH223" s="10" t="str">
        <f t="shared" si="97"/>
        <v>-</v>
      </c>
      <c r="BJ223" s="59"/>
    </row>
    <row r="224" spans="2:62" s="8" customFormat="1">
      <c r="B224" s="412"/>
      <c r="C224" s="419"/>
      <c r="D224" s="105" t="s">
        <v>141</v>
      </c>
      <c r="E224" s="109">
        <v>0</v>
      </c>
      <c r="F224" s="195">
        <f>IFERROR(E224/E229,"-")</f>
        <v>0</v>
      </c>
      <c r="G224" s="196">
        <v>0</v>
      </c>
      <c r="H224" s="196">
        <v>0</v>
      </c>
      <c r="I224" s="196" t="str">
        <f t="shared" si="98"/>
        <v>-</v>
      </c>
      <c r="J224" s="196" t="str">
        <f t="shared" si="75"/>
        <v>-</v>
      </c>
      <c r="K224" s="106" t="str">
        <f t="shared" si="76"/>
        <v>-</v>
      </c>
      <c r="L224" s="109">
        <v>0</v>
      </c>
      <c r="M224" s="195">
        <f>IFERROR(L224/L229,"-")</f>
        <v>0</v>
      </c>
      <c r="N224" s="196">
        <v>0</v>
      </c>
      <c r="O224" s="196">
        <v>0</v>
      </c>
      <c r="P224" s="196" t="str">
        <f t="shared" si="77"/>
        <v>-</v>
      </c>
      <c r="Q224" s="196" t="str">
        <f t="shared" si="78"/>
        <v>-</v>
      </c>
      <c r="R224" s="106" t="str">
        <f t="shared" si="79"/>
        <v>-</v>
      </c>
      <c r="S224" s="109">
        <v>0</v>
      </c>
      <c r="T224" s="195">
        <f>IFERROR(S224/S229,"-")</f>
        <v>0</v>
      </c>
      <c r="U224" s="196">
        <v>0</v>
      </c>
      <c r="V224" s="196">
        <v>0</v>
      </c>
      <c r="W224" s="196" t="str">
        <f t="shared" si="80"/>
        <v>-</v>
      </c>
      <c r="X224" s="196" t="str">
        <f t="shared" si="81"/>
        <v>-</v>
      </c>
      <c r="Y224" s="106" t="str">
        <f t="shared" si="82"/>
        <v>-</v>
      </c>
      <c r="Z224" s="109">
        <v>0</v>
      </c>
      <c r="AA224" s="195">
        <f>IFERROR(Z224/Z229,"-")</f>
        <v>0</v>
      </c>
      <c r="AB224" s="196">
        <v>0</v>
      </c>
      <c r="AC224" s="196">
        <v>0</v>
      </c>
      <c r="AD224" s="196" t="str">
        <f t="shared" si="83"/>
        <v>-</v>
      </c>
      <c r="AE224" s="196" t="str">
        <f t="shared" si="84"/>
        <v>-</v>
      </c>
      <c r="AF224" s="106" t="str">
        <f t="shared" si="85"/>
        <v>-</v>
      </c>
      <c r="AG224" s="109">
        <v>0</v>
      </c>
      <c r="AH224" s="195">
        <f>IFERROR(AG224/AG229,"-")</f>
        <v>0</v>
      </c>
      <c r="AI224" s="196">
        <v>0</v>
      </c>
      <c r="AJ224" s="196">
        <v>0</v>
      </c>
      <c r="AK224" s="196" t="str">
        <f t="shared" si="86"/>
        <v>-</v>
      </c>
      <c r="AL224" s="196" t="str">
        <f t="shared" si="87"/>
        <v>-</v>
      </c>
      <c r="AM224" s="106" t="str">
        <f t="shared" si="88"/>
        <v>-</v>
      </c>
      <c r="AN224" s="109">
        <v>0</v>
      </c>
      <c r="AO224" s="195">
        <f>IFERROR(AN224/AN229,"-")</f>
        <v>0</v>
      </c>
      <c r="AP224" s="196">
        <v>0</v>
      </c>
      <c r="AQ224" s="196">
        <v>0</v>
      </c>
      <c r="AR224" s="196" t="str">
        <f t="shared" si="89"/>
        <v>-</v>
      </c>
      <c r="AS224" s="196" t="str">
        <f t="shared" si="90"/>
        <v>-</v>
      </c>
      <c r="AT224" s="106" t="str">
        <f t="shared" si="91"/>
        <v>-</v>
      </c>
      <c r="AU224" s="109">
        <v>0</v>
      </c>
      <c r="AV224" s="195" t="str">
        <f>IFERROR(AU224/AU229,"-")</f>
        <v>-</v>
      </c>
      <c r="AW224" s="196">
        <v>0</v>
      </c>
      <c r="AX224" s="196">
        <v>0</v>
      </c>
      <c r="AY224" s="196" t="str">
        <f t="shared" si="92"/>
        <v>-</v>
      </c>
      <c r="AZ224" s="196" t="str">
        <f t="shared" si="93"/>
        <v>-</v>
      </c>
      <c r="BA224" s="106" t="str">
        <f t="shared" si="94"/>
        <v>-</v>
      </c>
      <c r="BB224" s="109">
        <v>0</v>
      </c>
      <c r="BC224" s="195">
        <f>IFERROR(BB224/BB229,"-")</f>
        <v>0</v>
      </c>
      <c r="BD224" s="196">
        <v>0</v>
      </c>
      <c r="BE224" s="196">
        <v>0</v>
      </c>
      <c r="BF224" s="196" t="str">
        <f t="shared" si="95"/>
        <v>-</v>
      </c>
      <c r="BG224" s="196" t="str">
        <f t="shared" si="96"/>
        <v>-</v>
      </c>
      <c r="BH224" s="106" t="str">
        <f t="shared" si="97"/>
        <v>-</v>
      </c>
      <c r="BJ224" s="59"/>
    </row>
    <row r="225" spans="2:62" s="8" customFormat="1">
      <c r="B225" s="412"/>
      <c r="C225" s="419"/>
      <c r="D225" s="105" t="s">
        <v>143</v>
      </c>
      <c r="E225" s="110">
        <v>0</v>
      </c>
      <c r="F225" s="197">
        <f>IFERROR(E225/E229,"-")</f>
        <v>0</v>
      </c>
      <c r="G225" s="52">
        <v>0</v>
      </c>
      <c r="H225" s="52">
        <v>0</v>
      </c>
      <c r="I225" s="52" t="str">
        <f t="shared" si="98"/>
        <v>-</v>
      </c>
      <c r="J225" s="52" t="str">
        <f t="shared" si="75"/>
        <v>-</v>
      </c>
      <c r="K225" s="10" t="str">
        <f t="shared" si="76"/>
        <v>-</v>
      </c>
      <c r="L225" s="110">
        <v>0</v>
      </c>
      <c r="M225" s="197">
        <f>IFERROR(L225/L229,"-")</f>
        <v>0</v>
      </c>
      <c r="N225" s="52">
        <v>0</v>
      </c>
      <c r="O225" s="52">
        <v>0</v>
      </c>
      <c r="P225" s="52" t="str">
        <f t="shared" si="77"/>
        <v>-</v>
      </c>
      <c r="Q225" s="52" t="str">
        <f t="shared" si="78"/>
        <v>-</v>
      </c>
      <c r="R225" s="10" t="str">
        <f t="shared" si="79"/>
        <v>-</v>
      </c>
      <c r="S225" s="110">
        <v>0</v>
      </c>
      <c r="T225" s="197">
        <f>IFERROR(S225/S229,"-")</f>
        <v>0</v>
      </c>
      <c r="U225" s="52">
        <v>0</v>
      </c>
      <c r="V225" s="52">
        <v>0</v>
      </c>
      <c r="W225" s="52" t="str">
        <f t="shared" si="80"/>
        <v>-</v>
      </c>
      <c r="X225" s="52" t="str">
        <f t="shared" si="81"/>
        <v>-</v>
      </c>
      <c r="Y225" s="10" t="str">
        <f t="shared" si="82"/>
        <v>-</v>
      </c>
      <c r="Z225" s="110">
        <v>0</v>
      </c>
      <c r="AA225" s="197">
        <f>IFERROR(Z225/Z229,"-")</f>
        <v>0</v>
      </c>
      <c r="AB225" s="52">
        <v>0</v>
      </c>
      <c r="AC225" s="52">
        <v>0</v>
      </c>
      <c r="AD225" s="52" t="str">
        <f t="shared" si="83"/>
        <v>-</v>
      </c>
      <c r="AE225" s="52" t="str">
        <f t="shared" si="84"/>
        <v>-</v>
      </c>
      <c r="AF225" s="10" t="str">
        <f t="shared" si="85"/>
        <v>-</v>
      </c>
      <c r="AG225" s="110">
        <v>0</v>
      </c>
      <c r="AH225" s="197">
        <f>IFERROR(AG225/AG229,"-")</f>
        <v>0</v>
      </c>
      <c r="AI225" s="52">
        <v>0</v>
      </c>
      <c r="AJ225" s="52">
        <v>0</v>
      </c>
      <c r="AK225" s="52" t="str">
        <f t="shared" si="86"/>
        <v>-</v>
      </c>
      <c r="AL225" s="52" t="str">
        <f t="shared" si="87"/>
        <v>-</v>
      </c>
      <c r="AM225" s="10" t="str">
        <f t="shared" si="88"/>
        <v>-</v>
      </c>
      <c r="AN225" s="110">
        <v>0</v>
      </c>
      <c r="AO225" s="197">
        <f>IFERROR(AN225/AN229,"-")</f>
        <v>0</v>
      </c>
      <c r="AP225" s="52">
        <v>0</v>
      </c>
      <c r="AQ225" s="52">
        <v>0</v>
      </c>
      <c r="AR225" s="52" t="str">
        <f t="shared" si="89"/>
        <v>-</v>
      </c>
      <c r="AS225" s="52" t="str">
        <f t="shared" si="90"/>
        <v>-</v>
      </c>
      <c r="AT225" s="10" t="str">
        <f t="shared" si="91"/>
        <v>-</v>
      </c>
      <c r="AU225" s="110">
        <v>0</v>
      </c>
      <c r="AV225" s="197" t="str">
        <f>IFERROR(AU225/AU229,"-")</f>
        <v>-</v>
      </c>
      <c r="AW225" s="52">
        <v>0</v>
      </c>
      <c r="AX225" s="52">
        <v>0</v>
      </c>
      <c r="AY225" s="52" t="str">
        <f t="shared" si="92"/>
        <v>-</v>
      </c>
      <c r="AZ225" s="52" t="str">
        <f t="shared" si="93"/>
        <v>-</v>
      </c>
      <c r="BA225" s="10" t="str">
        <f t="shared" si="94"/>
        <v>-</v>
      </c>
      <c r="BB225" s="110">
        <v>0</v>
      </c>
      <c r="BC225" s="197">
        <f>IFERROR(BB225/BB229,"-")</f>
        <v>0</v>
      </c>
      <c r="BD225" s="52">
        <v>0</v>
      </c>
      <c r="BE225" s="52">
        <v>0</v>
      </c>
      <c r="BF225" s="52" t="str">
        <f t="shared" si="95"/>
        <v>-</v>
      </c>
      <c r="BG225" s="52" t="str">
        <f t="shared" si="96"/>
        <v>-</v>
      </c>
      <c r="BH225" s="10" t="str">
        <f t="shared" si="97"/>
        <v>-</v>
      </c>
      <c r="BJ225" s="59"/>
    </row>
    <row r="226" spans="2:62" s="8" customFormat="1">
      <c r="B226" s="412"/>
      <c r="C226" s="419"/>
      <c r="D226" s="105" t="s">
        <v>144</v>
      </c>
      <c r="E226" s="109">
        <v>0</v>
      </c>
      <c r="F226" s="195">
        <f>IFERROR(E226/E229,"-")</f>
        <v>0</v>
      </c>
      <c r="G226" s="196">
        <v>0</v>
      </c>
      <c r="H226" s="196">
        <v>0</v>
      </c>
      <c r="I226" s="196" t="str">
        <f t="shared" si="98"/>
        <v>-</v>
      </c>
      <c r="J226" s="196" t="str">
        <f t="shared" si="75"/>
        <v>-</v>
      </c>
      <c r="K226" s="106" t="str">
        <f t="shared" si="76"/>
        <v>-</v>
      </c>
      <c r="L226" s="109">
        <v>0</v>
      </c>
      <c r="M226" s="195">
        <f>IFERROR(L226/L229,"-")</f>
        <v>0</v>
      </c>
      <c r="N226" s="196">
        <v>0</v>
      </c>
      <c r="O226" s="196">
        <v>0</v>
      </c>
      <c r="P226" s="196" t="str">
        <f t="shared" si="77"/>
        <v>-</v>
      </c>
      <c r="Q226" s="196" t="str">
        <f t="shared" si="78"/>
        <v>-</v>
      </c>
      <c r="R226" s="106" t="str">
        <f t="shared" si="79"/>
        <v>-</v>
      </c>
      <c r="S226" s="109">
        <v>0</v>
      </c>
      <c r="T226" s="195">
        <f>IFERROR(S226/S229,"-")</f>
        <v>0</v>
      </c>
      <c r="U226" s="196">
        <v>0</v>
      </c>
      <c r="V226" s="196">
        <v>0</v>
      </c>
      <c r="W226" s="196" t="str">
        <f t="shared" si="80"/>
        <v>-</v>
      </c>
      <c r="X226" s="196" t="str">
        <f t="shared" si="81"/>
        <v>-</v>
      </c>
      <c r="Y226" s="106" t="str">
        <f t="shared" si="82"/>
        <v>-</v>
      </c>
      <c r="Z226" s="109">
        <v>0</v>
      </c>
      <c r="AA226" s="195">
        <f>IFERROR(Z226/Z229,"-")</f>
        <v>0</v>
      </c>
      <c r="AB226" s="196">
        <v>0</v>
      </c>
      <c r="AC226" s="196">
        <v>0</v>
      </c>
      <c r="AD226" s="196" t="str">
        <f t="shared" si="83"/>
        <v>-</v>
      </c>
      <c r="AE226" s="196" t="str">
        <f t="shared" si="84"/>
        <v>-</v>
      </c>
      <c r="AF226" s="106" t="str">
        <f t="shared" si="85"/>
        <v>-</v>
      </c>
      <c r="AG226" s="109">
        <v>0</v>
      </c>
      <c r="AH226" s="195">
        <f>IFERROR(AG226/AG229,"-")</f>
        <v>0</v>
      </c>
      <c r="AI226" s="196">
        <v>0</v>
      </c>
      <c r="AJ226" s="196">
        <v>0</v>
      </c>
      <c r="AK226" s="196" t="str">
        <f t="shared" si="86"/>
        <v>-</v>
      </c>
      <c r="AL226" s="196" t="str">
        <f t="shared" si="87"/>
        <v>-</v>
      </c>
      <c r="AM226" s="106" t="str">
        <f t="shared" si="88"/>
        <v>-</v>
      </c>
      <c r="AN226" s="109">
        <v>0</v>
      </c>
      <c r="AO226" s="195">
        <f>IFERROR(AN226/AN229,"-")</f>
        <v>0</v>
      </c>
      <c r="AP226" s="196">
        <v>0</v>
      </c>
      <c r="AQ226" s="196">
        <v>0</v>
      </c>
      <c r="AR226" s="196" t="str">
        <f t="shared" si="89"/>
        <v>-</v>
      </c>
      <c r="AS226" s="196" t="str">
        <f t="shared" si="90"/>
        <v>-</v>
      </c>
      <c r="AT226" s="106" t="str">
        <f t="shared" si="91"/>
        <v>-</v>
      </c>
      <c r="AU226" s="109">
        <v>0</v>
      </c>
      <c r="AV226" s="195" t="str">
        <f>IFERROR(AU226/AU229,"-")</f>
        <v>-</v>
      </c>
      <c r="AW226" s="196">
        <v>0</v>
      </c>
      <c r="AX226" s="196">
        <v>0</v>
      </c>
      <c r="AY226" s="196" t="str">
        <f t="shared" si="92"/>
        <v>-</v>
      </c>
      <c r="AZ226" s="196" t="str">
        <f t="shared" si="93"/>
        <v>-</v>
      </c>
      <c r="BA226" s="106" t="str">
        <f t="shared" si="94"/>
        <v>-</v>
      </c>
      <c r="BB226" s="109">
        <v>0</v>
      </c>
      <c r="BC226" s="195">
        <f>IFERROR(BB226/BB229,"-")</f>
        <v>0</v>
      </c>
      <c r="BD226" s="196">
        <v>0</v>
      </c>
      <c r="BE226" s="196">
        <v>0</v>
      </c>
      <c r="BF226" s="196" t="str">
        <f t="shared" si="95"/>
        <v>-</v>
      </c>
      <c r="BG226" s="196" t="str">
        <f t="shared" si="96"/>
        <v>-</v>
      </c>
      <c r="BH226" s="106" t="str">
        <f t="shared" si="97"/>
        <v>-</v>
      </c>
      <c r="BJ226" s="59"/>
    </row>
    <row r="227" spans="2:62" s="8" customFormat="1">
      <c r="B227" s="412"/>
      <c r="C227" s="419"/>
      <c r="D227" s="105" t="s">
        <v>145</v>
      </c>
      <c r="E227" s="110">
        <v>0</v>
      </c>
      <c r="F227" s="197">
        <f>IFERROR(E227/E229,"-")</f>
        <v>0</v>
      </c>
      <c r="G227" s="52">
        <v>0</v>
      </c>
      <c r="H227" s="52">
        <v>0</v>
      </c>
      <c r="I227" s="52" t="str">
        <f t="shared" si="98"/>
        <v>-</v>
      </c>
      <c r="J227" s="52" t="str">
        <f t="shared" si="75"/>
        <v>-</v>
      </c>
      <c r="K227" s="10" t="str">
        <f t="shared" si="76"/>
        <v>-</v>
      </c>
      <c r="L227" s="110">
        <v>0</v>
      </c>
      <c r="M227" s="197">
        <f>IFERROR(L227/L229,"-")</f>
        <v>0</v>
      </c>
      <c r="N227" s="52">
        <v>0</v>
      </c>
      <c r="O227" s="52">
        <v>0</v>
      </c>
      <c r="P227" s="52" t="str">
        <f t="shared" si="77"/>
        <v>-</v>
      </c>
      <c r="Q227" s="52" t="str">
        <f t="shared" si="78"/>
        <v>-</v>
      </c>
      <c r="R227" s="10" t="str">
        <f t="shared" si="79"/>
        <v>-</v>
      </c>
      <c r="S227" s="110">
        <v>0</v>
      </c>
      <c r="T227" s="197">
        <f>IFERROR(S227/S229,"-")</f>
        <v>0</v>
      </c>
      <c r="U227" s="52">
        <v>0</v>
      </c>
      <c r="V227" s="52">
        <v>0</v>
      </c>
      <c r="W227" s="52" t="str">
        <f t="shared" si="80"/>
        <v>-</v>
      </c>
      <c r="X227" s="52" t="str">
        <f t="shared" si="81"/>
        <v>-</v>
      </c>
      <c r="Y227" s="10" t="str">
        <f t="shared" si="82"/>
        <v>-</v>
      </c>
      <c r="Z227" s="110">
        <v>0</v>
      </c>
      <c r="AA227" s="197">
        <f>IFERROR(Z227/Z229,"-")</f>
        <v>0</v>
      </c>
      <c r="AB227" s="52">
        <v>0</v>
      </c>
      <c r="AC227" s="52">
        <v>0</v>
      </c>
      <c r="AD227" s="52" t="str">
        <f t="shared" si="83"/>
        <v>-</v>
      </c>
      <c r="AE227" s="52" t="str">
        <f t="shared" si="84"/>
        <v>-</v>
      </c>
      <c r="AF227" s="10" t="str">
        <f t="shared" si="85"/>
        <v>-</v>
      </c>
      <c r="AG227" s="110">
        <v>0</v>
      </c>
      <c r="AH227" s="197">
        <f>IFERROR(AG227/AG229,"-")</f>
        <v>0</v>
      </c>
      <c r="AI227" s="52">
        <v>0</v>
      </c>
      <c r="AJ227" s="52">
        <v>0</v>
      </c>
      <c r="AK227" s="52" t="str">
        <f t="shared" si="86"/>
        <v>-</v>
      </c>
      <c r="AL227" s="52" t="str">
        <f t="shared" si="87"/>
        <v>-</v>
      </c>
      <c r="AM227" s="10" t="str">
        <f t="shared" si="88"/>
        <v>-</v>
      </c>
      <c r="AN227" s="110">
        <v>0</v>
      </c>
      <c r="AO227" s="197">
        <f>IFERROR(AN227/AN229,"-")</f>
        <v>0</v>
      </c>
      <c r="AP227" s="52">
        <v>0</v>
      </c>
      <c r="AQ227" s="52">
        <v>0</v>
      </c>
      <c r="AR227" s="52" t="str">
        <f t="shared" si="89"/>
        <v>-</v>
      </c>
      <c r="AS227" s="52" t="str">
        <f t="shared" si="90"/>
        <v>-</v>
      </c>
      <c r="AT227" s="10" t="str">
        <f t="shared" si="91"/>
        <v>-</v>
      </c>
      <c r="AU227" s="110">
        <v>0</v>
      </c>
      <c r="AV227" s="197" t="str">
        <f>IFERROR(AU227/AU229,"-")</f>
        <v>-</v>
      </c>
      <c r="AW227" s="52">
        <v>0</v>
      </c>
      <c r="AX227" s="52">
        <v>0</v>
      </c>
      <c r="AY227" s="52" t="str">
        <f t="shared" si="92"/>
        <v>-</v>
      </c>
      <c r="AZ227" s="52" t="str">
        <f t="shared" si="93"/>
        <v>-</v>
      </c>
      <c r="BA227" s="10" t="str">
        <f t="shared" si="94"/>
        <v>-</v>
      </c>
      <c r="BB227" s="110">
        <v>0</v>
      </c>
      <c r="BC227" s="197">
        <f>IFERROR(BB227/BB229,"-")</f>
        <v>0</v>
      </c>
      <c r="BD227" s="52">
        <v>0</v>
      </c>
      <c r="BE227" s="52">
        <v>0</v>
      </c>
      <c r="BF227" s="52" t="str">
        <f t="shared" si="95"/>
        <v>-</v>
      </c>
      <c r="BG227" s="52" t="str">
        <f t="shared" si="96"/>
        <v>-</v>
      </c>
      <c r="BH227" s="10" t="str">
        <f t="shared" si="97"/>
        <v>-</v>
      </c>
      <c r="BJ227" s="59"/>
    </row>
    <row r="228" spans="2:62" s="8" customFormat="1">
      <c r="B228" s="412"/>
      <c r="C228" s="419"/>
      <c r="D228" s="108" t="s">
        <v>146</v>
      </c>
      <c r="E228" s="111">
        <v>0</v>
      </c>
      <c r="F228" s="198">
        <f>IFERROR(E228/E229,"-")</f>
        <v>0</v>
      </c>
      <c r="G228" s="98">
        <v>0</v>
      </c>
      <c r="H228" s="98">
        <v>0</v>
      </c>
      <c r="I228" s="98" t="str">
        <f t="shared" si="98"/>
        <v>-</v>
      </c>
      <c r="J228" s="98" t="str">
        <f t="shared" si="75"/>
        <v>-</v>
      </c>
      <c r="K228" s="26" t="str">
        <f t="shared" si="76"/>
        <v>-</v>
      </c>
      <c r="L228" s="111">
        <v>0</v>
      </c>
      <c r="M228" s="198">
        <f>IFERROR(L228/L229,"-")</f>
        <v>0</v>
      </c>
      <c r="N228" s="98">
        <v>0</v>
      </c>
      <c r="O228" s="98">
        <v>0</v>
      </c>
      <c r="P228" s="98" t="str">
        <f t="shared" si="77"/>
        <v>-</v>
      </c>
      <c r="Q228" s="98" t="str">
        <f t="shared" si="78"/>
        <v>-</v>
      </c>
      <c r="R228" s="26" t="str">
        <f t="shared" si="79"/>
        <v>-</v>
      </c>
      <c r="S228" s="111">
        <v>0</v>
      </c>
      <c r="T228" s="198">
        <f>IFERROR(S228/S229,"-")</f>
        <v>0</v>
      </c>
      <c r="U228" s="98">
        <v>0</v>
      </c>
      <c r="V228" s="98">
        <v>0</v>
      </c>
      <c r="W228" s="98" t="str">
        <f t="shared" si="80"/>
        <v>-</v>
      </c>
      <c r="X228" s="98" t="str">
        <f t="shared" si="81"/>
        <v>-</v>
      </c>
      <c r="Y228" s="26" t="str">
        <f t="shared" si="82"/>
        <v>-</v>
      </c>
      <c r="Z228" s="111">
        <v>0</v>
      </c>
      <c r="AA228" s="198">
        <f>IFERROR(Z228/Z229,"-")</f>
        <v>0</v>
      </c>
      <c r="AB228" s="98">
        <v>0</v>
      </c>
      <c r="AC228" s="98">
        <v>0</v>
      </c>
      <c r="AD228" s="98" t="str">
        <f t="shared" si="83"/>
        <v>-</v>
      </c>
      <c r="AE228" s="98" t="str">
        <f t="shared" si="84"/>
        <v>-</v>
      </c>
      <c r="AF228" s="26" t="str">
        <f t="shared" si="85"/>
        <v>-</v>
      </c>
      <c r="AG228" s="111">
        <v>0</v>
      </c>
      <c r="AH228" s="198">
        <f>IFERROR(AG228/AG229,"-")</f>
        <v>0</v>
      </c>
      <c r="AI228" s="98">
        <v>0</v>
      </c>
      <c r="AJ228" s="98">
        <v>0</v>
      </c>
      <c r="AK228" s="98" t="str">
        <f t="shared" si="86"/>
        <v>-</v>
      </c>
      <c r="AL228" s="98" t="str">
        <f t="shared" si="87"/>
        <v>-</v>
      </c>
      <c r="AM228" s="26" t="str">
        <f t="shared" si="88"/>
        <v>-</v>
      </c>
      <c r="AN228" s="111">
        <v>0</v>
      </c>
      <c r="AO228" s="198">
        <f>IFERROR(AN228/AN229,"-")</f>
        <v>0</v>
      </c>
      <c r="AP228" s="98">
        <v>0</v>
      </c>
      <c r="AQ228" s="98">
        <v>0</v>
      </c>
      <c r="AR228" s="98" t="str">
        <f t="shared" si="89"/>
        <v>-</v>
      </c>
      <c r="AS228" s="98" t="str">
        <f t="shared" si="90"/>
        <v>-</v>
      </c>
      <c r="AT228" s="26" t="str">
        <f t="shared" si="91"/>
        <v>-</v>
      </c>
      <c r="AU228" s="111">
        <v>0</v>
      </c>
      <c r="AV228" s="198" t="str">
        <f>IFERROR(AU228/AU229,"-")</f>
        <v>-</v>
      </c>
      <c r="AW228" s="98">
        <v>0</v>
      </c>
      <c r="AX228" s="98">
        <v>0</v>
      </c>
      <c r="AY228" s="98" t="str">
        <f t="shared" si="92"/>
        <v>-</v>
      </c>
      <c r="AZ228" s="98" t="str">
        <f t="shared" si="93"/>
        <v>-</v>
      </c>
      <c r="BA228" s="26" t="str">
        <f t="shared" si="94"/>
        <v>-</v>
      </c>
      <c r="BB228" s="111">
        <v>0</v>
      </c>
      <c r="BC228" s="198">
        <f>IFERROR(BB228/BB229,"-")</f>
        <v>0</v>
      </c>
      <c r="BD228" s="98">
        <v>0</v>
      </c>
      <c r="BE228" s="98">
        <v>0</v>
      </c>
      <c r="BF228" s="98" t="str">
        <f t="shared" si="95"/>
        <v>-</v>
      </c>
      <c r="BG228" s="98" t="str">
        <f t="shared" si="96"/>
        <v>-</v>
      </c>
      <c r="BH228" s="26" t="str">
        <f t="shared" si="97"/>
        <v>-</v>
      </c>
      <c r="BJ228" s="59"/>
    </row>
    <row r="229" spans="2:62" s="8" customFormat="1">
      <c r="B229" s="413"/>
      <c r="C229" s="420"/>
      <c r="D229" s="226" t="s">
        <v>64</v>
      </c>
      <c r="E229" s="112">
        <f>SUM(E221:E228)</f>
        <v>69</v>
      </c>
      <c r="F229" s="199">
        <f>IFERROR(E229/E229,"-")</f>
        <v>1</v>
      </c>
      <c r="G229" s="99">
        <f>SUM(G221:G228)</f>
        <v>0</v>
      </c>
      <c r="H229" s="99">
        <f>SUM(H221:H228)</f>
        <v>0</v>
      </c>
      <c r="I229" s="99">
        <f t="shared" si="98"/>
        <v>0</v>
      </c>
      <c r="J229" s="99" t="str">
        <f t="shared" si="75"/>
        <v>-</v>
      </c>
      <c r="K229" s="87">
        <f t="shared" si="76"/>
        <v>0</v>
      </c>
      <c r="L229" s="112">
        <f>SUM(L221:L228)</f>
        <v>658</v>
      </c>
      <c r="M229" s="199">
        <f>IFERROR(L229/L229,"-")</f>
        <v>1</v>
      </c>
      <c r="N229" s="99">
        <f>SUM(N221:N228)</f>
        <v>0</v>
      </c>
      <c r="O229" s="99">
        <f>SUM(O221:O228)</f>
        <v>0</v>
      </c>
      <c r="P229" s="99">
        <f t="shared" si="77"/>
        <v>0</v>
      </c>
      <c r="Q229" s="99" t="str">
        <f t="shared" si="78"/>
        <v>-</v>
      </c>
      <c r="R229" s="87">
        <f t="shared" si="79"/>
        <v>0</v>
      </c>
      <c r="S229" s="112">
        <f>SUM(S221:S228)</f>
        <v>32</v>
      </c>
      <c r="T229" s="199">
        <f>IFERROR(S229/S229,"-")</f>
        <v>1</v>
      </c>
      <c r="U229" s="99">
        <f>SUM(U221:U228)</f>
        <v>0</v>
      </c>
      <c r="V229" s="99">
        <f>SUM(V221:V228)</f>
        <v>0</v>
      </c>
      <c r="W229" s="99">
        <f t="shared" si="80"/>
        <v>0</v>
      </c>
      <c r="X229" s="99" t="str">
        <f t="shared" si="81"/>
        <v>-</v>
      </c>
      <c r="Y229" s="87">
        <f t="shared" si="82"/>
        <v>0</v>
      </c>
      <c r="Z229" s="112">
        <f>SUM(Z221:Z228)</f>
        <v>78</v>
      </c>
      <c r="AA229" s="199">
        <f>IFERROR(Z229/Z229,"-")</f>
        <v>1</v>
      </c>
      <c r="AB229" s="99">
        <f>SUM(AB221:AB228)</f>
        <v>0</v>
      </c>
      <c r="AC229" s="99">
        <f>SUM(AC221:AC228)</f>
        <v>0</v>
      </c>
      <c r="AD229" s="99">
        <f t="shared" si="83"/>
        <v>0</v>
      </c>
      <c r="AE229" s="99" t="str">
        <f t="shared" si="84"/>
        <v>-</v>
      </c>
      <c r="AF229" s="87">
        <f t="shared" si="85"/>
        <v>0</v>
      </c>
      <c r="AG229" s="112">
        <f>SUM(AG221:AG228)</f>
        <v>237</v>
      </c>
      <c r="AH229" s="199">
        <f>IFERROR(AG229/AG229,"-")</f>
        <v>1</v>
      </c>
      <c r="AI229" s="99">
        <f>SUM(AI221:AI228)</f>
        <v>0</v>
      </c>
      <c r="AJ229" s="99">
        <f>SUM(AJ221:AJ228)</f>
        <v>0</v>
      </c>
      <c r="AK229" s="99">
        <f t="shared" si="86"/>
        <v>0</v>
      </c>
      <c r="AL229" s="99" t="str">
        <f t="shared" si="87"/>
        <v>-</v>
      </c>
      <c r="AM229" s="87">
        <f t="shared" si="88"/>
        <v>0</v>
      </c>
      <c r="AN229" s="112">
        <f>SUM(AN221:AN228)</f>
        <v>311</v>
      </c>
      <c r="AO229" s="199">
        <f>IFERROR(AN229/AN229,"-")</f>
        <v>1</v>
      </c>
      <c r="AP229" s="99">
        <f>SUM(AP221:AP228)</f>
        <v>0</v>
      </c>
      <c r="AQ229" s="99">
        <f>SUM(AQ221:AQ228)</f>
        <v>0</v>
      </c>
      <c r="AR229" s="99">
        <f t="shared" si="89"/>
        <v>0</v>
      </c>
      <c r="AS229" s="99" t="str">
        <f t="shared" si="90"/>
        <v>-</v>
      </c>
      <c r="AT229" s="87">
        <f t="shared" si="91"/>
        <v>0</v>
      </c>
      <c r="AU229" s="112">
        <f>SUM(AU221:AU228)</f>
        <v>0</v>
      </c>
      <c r="AV229" s="199" t="str">
        <f>IFERROR(AU229/AU229,"-")</f>
        <v>-</v>
      </c>
      <c r="AW229" s="99">
        <f>SUM(AW221:AW228)</f>
        <v>0</v>
      </c>
      <c r="AX229" s="99">
        <f>SUM(AX221:AX228)</f>
        <v>0</v>
      </c>
      <c r="AY229" s="99" t="str">
        <f t="shared" si="92"/>
        <v>-</v>
      </c>
      <c r="AZ229" s="99" t="str">
        <f t="shared" si="93"/>
        <v>-</v>
      </c>
      <c r="BA229" s="87" t="str">
        <f t="shared" si="94"/>
        <v>-</v>
      </c>
      <c r="BB229" s="112">
        <f>SUM(BB221:BB228)</f>
        <v>329</v>
      </c>
      <c r="BC229" s="199">
        <f>IFERROR(BB229/BB229,"-")</f>
        <v>1</v>
      </c>
      <c r="BD229" s="99">
        <f>SUM(BD221:BD228)</f>
        <v>0</v>
      </c>
      <c r="BE229" s="99">
        <f>SUM(BE221:BE228)</f>
        <v>0</v>
      </c>
      <c r="BF229" s="99">
        <f t="shared" si="95"/>
        <v>0</v>
      </c>
      <c r="BG229" s="99" t="str">
        <f t="shared" si="96"/>
        <v>-</v>
      </c>
      <c r="BH229" s="87">
        <f t="shared" si="97"/>
        <v>0</v>
      </c>
      <c r="BJ229" s="59"/>
    </row>
    <row r="230" spans="2:62" s="8" customFormat="1">
      <c r="B230" s="411">
        <v>26</v>
      </c>
      <c r="C230" s="418" t="s">
        <v>29</v>
      </c>
      <c r="D230" s="105" t="s">
        <v>142</v>
      </c>
      <c r="E230" s="109">
        <v>568</v>
      </c>
      <c r="F230" s="195">
        <f>IFERROR(E230/E238,"-")</f>
        <v>0.48671808054841476</v>
      </c>
      <c r="G230" s="196">
        <v>0</v>
      </c>
      <c r="H230" s="196">
        <v>0</v>
      </c>
      <c r="I230" s="196">
        <f t="shared" si="98"/>
        <v>0</v>
      </c>
      <c r="J230" s="196" t="str">
        <f t="shared" si="75"/>
        <v>-</v>
      </c>
      <c r="K230" s="106">
        <f t="shared" si="76"/>
        <v>0</v>
      </c>
      <c r="L230" s="109">
        <v>9487</v>
      </c>
      <c r="M230" s="195">
        <f>IFERROR(L230/L238,"-")</f>
        <v>0.72619412124923455</v>
      </c>
      <c r="N230" s="196">
        <v>0</v>
      </c>
      <c r="O230" s="196">
        <v>0</v>
      </c>
      <c r="P230" s="196">
        <f t="shared" si="77"/>
        <v>0</v>
      </c>
      <c r="Q230" s="196" t="str">
        <f t="shared" si="78"/>
        <v>-</v>
      </c>
      <c r="R230" s="106">
        <f t="shared" si="79"/>
        <v>0</v>
      </c>
      <c r="S230" s="109">
        <v>674</v>
      </c>
      <c r="T230" s="195">
        <f>IFERROR(S230/S238,"-")</f>
        <v>0.86189258312020456</v>
      </c>
      <c r="U230" s="196">
        <v>0</v>
      </c>
      <c r="V230" s="196">
        <v>0</v>
      </c>
      <c r="W230" s="196">
        <f t="shared" si="80"/>
        <v>0</v>
      </c>
      <c r="X230" s="196" t="str">
        <f t="shared" si="81"/>
        <v>-</v>
      </c>
      <c r="Y230" s="106">
        <f t="shared" si="82"/>
        <v>0</v>
      </c>
      <c r="Z230" s="109">
        <v>1471</v>
      </c>
      <c r="AA230" s="195">
        <f>IFERROR(Z230/Z238,"-")</f>
        <v>0.91083591331269353</v>
      </c>
      <c r="AB230" s="196">
        <v>0</v>
      </c>
      <c r="AC230" s="196">
        <v>0</v>
      </c>
      <c r="AD230" s="196">
        <f t="shared" si="83"/>
        <v>0</v>
      </c>
      <c r="AE230" s="196" t="str">
        <f t="shared" si="84"/>
        <v>-</v>
      </c>
      <c r="AF230" s="106">
        <f t="shared" si="85"/>
        <v>0</v>
      </c>
      <c r="AG230" s="109">
        <v>2680</v>
      </c>
      <c r="AH230" s="195">
        <f>IFERROR(AG230/AG238,"-")</f>
        <v>0.6326723323890463</v>
      </c>
      <c r="AI230" s="196">
        <v>0</v>
      </c>
      <c r="AJ230" s="196">
        <v>0</v>
      </c>
      <c r="AK230" s="196">
        <f t="shared" si="86"/>
        <v>0</v>
      </c>
      <c r="AL230" s="196" t="str">
        <f t="shared" si="87"/>
        <v>-</v>
      </c>
      <c r="AM230" s="106">
        <f t="shared" si="88"/>
        <v>0</v>
      </c>
      <c r="AN230" s="109">
        <v>4662</v>
      </c>
      <c r="AO230" s="195">
        <f>IFERROR(AN230/AN238,"-")</f>
        <v>0.73579545454545459</v>
      </c>
      <c r="AP230" s="196">
        <v>0</v>
      </c>
      <c r="AQ230" s="196">
        <v>0</v>
      </c>
      <c r="AR230" s="196">
        <f t="shared" si="89"/>
        <v>0</v>
      </c>
      <c r="AS230" s="196" t="str">
        <f t="shared" si="90"/>
        <v>-</v>
      </c>
      <c r="AT230" s="106">
        <f t="shared" si="91"/>
        <v>0</v>
      </c>
      <c r="AU230" s="109">
        <v>0</v>
      </c>
      <c r="AV230" s="195">
        <f>IFERROR(AU230/AU238,"-")</f>
        <v>0</v>
      </c>
      <c r="AW230" s="196">
        <v>0</v>
      </c>
      <c r="AX230" s="196">
        <v>0</v>
      </c>
      <c r="AY230" s="196" t="str">
        <f t="shared" si="92"/>
        <v>-</v>
      </c>
      <c r="AZ230" s="196" t="str">
        <f t="shared" si="93"/>
        <v>-</v>
      </c>
      <c r="BA230" s="106" t="str">
        <f t="shared" si="94"/>
        <v>-</v>
      </c>
      <c r="BB230" s="109">
        <v>6285</v>
      </c>
      <c r="BC230" s="195">
        <f>IFERROR(BB230/BB238,"-")</f>
        <v>0.88947070478347012</v>
      </c>
      <c r="BD230" s="196">
        <v>0</v>
      </c>
      <c r="BE230" s="196">
        <v>0</v>
      </c>
      <c r="BF230" s="196">
        <f t="shared" si="95"/>
        <v>0</v>
      </c>
      <c r="BG230" s="196" t="str">
        <f t="shared" si="96"/>
        <v>-</v>
      </c>
      <c r="BH230" s="106">
        <f t="shared" si="97"/>
        <v>0</v>
      </c>
      <c r="BJ230" s="59"/>
    </row>
    <row r="231" spans="2:62" s="8" customFormat="1">
      <c r="B231" s="412"/>
      <c r="C231" s="419"/>
      <c r="D231" s="105" t="s">
        <v>139</v>
      </c>
      <c r="E231" s="110">
        <v>173</v>
      </c>
      <c r="F231" s="197">
        <f>IFERROR(E231/E238,"-")</f>
        <v>0.14824335904027422</v>
      </c>
      <c r="G231" s="52">
        <v>7396635</v>
      </c>
      <c r="H231" s="52">
        <v>49</v>
      </c>
      <c r="I231" s="52">
        <f t="shared" si="98"/>
        <v>42755.115606936415</v>
      </c>
      <c r="J231" s="52">
        <f t="shared" si="75"/>
        <v>150951.73469387754</v>
      </c>
      <c r="K231" s="10">
        <f t="shared" si="76"/>
        <v>0.2832369942196532</v>
      </c>
      <c r="L231" s="110">
        <v>1566</v>
      </c>
      <c r="M231" s="197">
        <f>IFERROR(L231/L238,"-")</f>
        <v>0.11987140232700551</v>
      </c>
      <c r="N231" s="52">
        <v>73501473</v>
      </c>
      <c r="O231" s="52">
        <v>426</v>
      </c>
      <c r="P231" s="52">
        <f t="shared" si="77"/>
        <v>46935.80651340996</v>
      </c>
      <c r="Q231" s="52">
        <f t="shared" si="78"/>
        <v>172538.6690140845</v>
      </c>
      <c r="R231" s="10">
        <f t="shared" si="79"/>
        <v>0.27203065134099619</v>
      </c>
      <c r="S231" s="110">
        <v>48</v>
      </c>
      <c r="T231" s="197">
        <f>IFERROR(S231/S238,"-")</f>
        <v>6.1381074168797956E-2</v>
      </c>
      <c r="U231" s="52">
        <v>1972496</v>
      </c>
      <c r="V231" s="52">
        <v>13</v>
      </c>
      <c r="W231" s="52">
        <f t="shared" si="80"/>
        <v>41093.666666666664</v>
      </c>
      <c r="X231" s="52">
        <f t="shared" si="81"/>
        <v>151730.46153846153</v>
      </c>
      <c r="Y231" s="10">
        <f t="shared" si="82"/>
        <v>0.27083333333333331</v>
      </c>
      <c r="Z231" s="110">
        <v>77</v>
      </c>
      <c r="AA231" s="197">
        <f>IFERROR(Z231/Z238,"-")</f>
        <v>4.767801857585139E-2</v>
      </c>
      <c r="AB231" s="52">
        <v>2505598</v>
      </c>
      <c r="AC231" s="52">
        <v>13</v>
      </c>
      <c r="AD231" s="52">
        <f t="shared" si="83"/>
        <v>32540.233766233767</v>
      </c>
      <c r="AE231" s="52">
        <f t="shared" si="84"/>
        <v>192738.30769230769</v>
      </c>
      <c r="AF231" s="10">
        <f t="shared" si="85"/>
        <v>0.16883116883116883</v>
      </c>
      <c r="AG231" s="110">
        <v>648</v>
      </c>
      <c r="AH231" s="197">
        <f>IFERROR(AG231/AG238,"-")</f>
        <v>0.15297450424929179</v>
      </c>
      <c r="AI231" s="52">
        <v>29878178</v>
      </c>
      <c r="AJ231" s="52">
        <v>183</v>
      </c>
      <c r="AK231" s="52">
        <f t="shared" si="86"/>
        <v>46108.299382716046</v>
      </c>
      <c r="AL231" s="52">
        <f t="shared" si="87"/>
        <v>163268.73224043715</v>
      </c>
      <c r="AM231" s="10">
        <f t="shared" si="88"/>
        <v>0.28240740740740738</v>
      </c>
      <c r="AN231" s="110">
        <v>793</v>
      </c>
      <c r="AO231" s="197">
        <f>IFERROR(AN231/AN238,"-")</f>
        <v>0.12515782828282829</v>
      </c>
      <c r="AP231" s="52">
        <v>39145201</v>
      </c>
      <c r="AQ231" s="52">
        <v>217</v>
      </c>
      <c r="AR231" s="52">
        <f t="shared" si="89"/>
        <v>49363.43127364439</v>
      </c>
      <c r="AS231" s="52">
        <f t="shared" si="90"/>
        <v>180392.63133640552</v>
      </c>
      <c r="AT231" s="10">
        <f t="shared" si="91"/>
        <v>0.27364438839848676</v>
      </c>
      <c r="AU231" s="110">
        <v>0</v>
      </c>
      <c r="AV231" s="197">
        <f>IFERROR(AU231/AU238,"-")</f>
        <v>0</v>
      </c>
      <c r="AW231" s="52">
        <v>0</v>
      </c>
      <c r="AX231" s="52">
        <v>0</v>
      </c>
      <c r="AY231" s="52" t="str">
        <f t="shared" si="92"/>
        <v>-</v>
      </c>
      <c r="AZ231" s="52" t="str">
        <f t="shared" si="93"/>
        <v>-</v>
      </c>
      <c r="BA231" s="10" t="str">
        <f t="shared" si="94"/>
        <v>-</v>
      </c>
      <c r="BB231" s="110">
        <v>349</v>
      </c>
      <c r="BC231" s="197">
        <f>IFERROR(BB231/BB238,"-")</f>
        <v>4.9391452023775831E-2</v>
      </c>
      <c r="BD231" s="52">
        <v>12928027</v>
      </c>
      <c r="BE231" s="52">
        <v>70</v>
      </c>
      <c r="BF231" s="52">
        <f t="shared" si="95"/>
        <v>37043.057306590257</v>
      </c>
      <c r="BG231" s="52">
        <f t="shared" si="96"/>
        <v>184686.1</v>
      </c>
      <c r="BH231" s="10">
        <f t="shared" si="97"/>
        <v>0.20057306590257878</v>
      </c>
      <c r="BJ231" s="59"/>
    </row>
    <row r="232" spans="2:62" s="8" customFormat="1">
      <c r="B232" s="412"/>
      <c r="C232" s="419"/>
      <c r="D232" s="105" t="s">
        <v>140</v>
      </c>
      <c r="E232" s="110">
        <v>142</v>
      </c>
      <c r="F232" s="197">
        <f>IFERROR(E232/E238,"-")</f>
        <v>0.12167952013710369</v>
      </c>
      <c r="G232" s="52">
        <v>14537917</v>
      </c>
      <c r="H232" s="52">
        <v>74</v>
      </c>
      <c r="I232" s="52">
        <f t="shared" si="98"/>
        <v>102379.69718309859</v>
      </c>
      <c r="J232" s="52">
        <f t="shared" si="75"/>
        <v>196458.33783783784</v>
      </c>
      <c r="K232" s="10">
        <f t="shared" si="76"/>
        <v>0.52112676056338025</v>
      </c>
      <c r="L232" s="110">
        <v>718</v>
      </c>
      <c r="M232" s="197">
        <f>IFERROR(L232/L238,"-")</f>
        <v>5.4960195958358847E-2</v>
      </c>
      <c r="N232" s="52">
        <v>85314723</v>
      </c>
      <c r="O232" s="52">
        <v>343</v>
      </c>
      <c r="P232" s="52">
        <f t="shared" si="77"/>
        <v>118822.7339832869</v>
      </c>
      <c r="Q232" s="52">
        <f t="shared" si="78"/>
        <v>248730.97084548106</v>
      </c>
      <c r="R232" s="10">
        <f t="shared" si="79"/>
        <v>0.47771587743732591</v>
      </c>
      <c r="S232" s="110">
        <v>23</v>
      </c>
      <c r="T232" s="197">
        <f>IFERROR(S232/S238,"-")</f>
        <v>2.9411764705882353E-2</v>
      </c>
      <c r="U232" s="52">
        <v>1419017</v>
      </c>
      <c r="V232" s="52">
        <v>7</v>
      </c>
      <c r="W232" s="52">
        <f t="shared" si="80"/>
        <v>61696.391304347824</v>
      </c>
      <c r="X232" s="52">
        <f t="shared" si="81"/>
        <v>202716.71428571429</v>
      </c>
      <c r="Y232" s="10">
        <f t="shared" si="82"/>
        <v>0.30434782608695654</v>
      </c>
      <c r="Z232" s="110">
        <v>16</v>
      </c>
      <c r="AA232" s="197">
        <f>IFERROR(Z232/Z238,"-")</f>
        <v>9.9071207430340563E-3</v>
      </c>
      <c r="AB232" s="52">
        <v>3473319</v>
      </c>
      <c r="AC232" s="52">
        <v>8</v>
      </c>
      <c r="AD232" s="52">
        <f t="shared" si="83"/>
        <v>217082.4375</v>
      </c>
      <c r="AE232" s="52">
        <f t="shared" si="84"/>
        <v>434164.875</v>
      </c>
      <c r="AF232" s="10">
        <f t="shared" si="85"/>
        <v>0.5</v>
      </c>
      <c r="AG232" s="110">
        <v>331</v>
      </c>
      <c r="AH232" s="197">
        <f>IFERROR(AG232/AG238,"-")</f>
        <v>7.8139754485363547E-2</v>
      </c>
      <c r="AI232" s="52">
        <v>40075295</v>
      </c>
      <c r="AJ232" s="52">
        <v>163</v>
      </c>
      <c r="AK232" s="52">
        <f t="shared" si="86"/>
        <v>121073.39879154079</v>
      </c>
      <c r="AL232" s="52">
        <f t="shared" si="87"/>
        <v>245860.70552147238</v>
      </c>
      <c r="AM232" s="10">
        <f t="shared" si="88"/>
        <v>0.49244712990936557</v>
      </c>
      <c r="AN232" s="110">
        <v>348</v>
      </c>
      <c r="AO232" s="197">
        <f>IFERROR(AN232/AN238,"-")</f>
        <v>5.4924242424242424E-2</v>
      </c>
      <c r="AP232" s="52">
        <v>40347092</v>
      </c>
      <c r="AQ232" s="52">
        <v>165</v>
      </c>
      <c r="AR232" s="52">
        <f t="shared" si="89"/>
        <v>115939.91954022988</v>
      </c>
      <c r="AS232" s="52">
        <f t="shared" si="90"/>
        <v>244527.83030303029</v>
      </c>
      <c r="AT232" s="10">
        <f t="shared" si="91"/>
        <v>0.47413793103448276</v>
      </c>
      <c r="AU232" s="110">
        <v>0</v>
      </c>
      <c r="AV232" s="197">
        <f>IFERROR(AU232/AU238,"-")</f>
        <v>0</v>
      </c>
      <c r="AW232" s="52">
        <v>0</v>
      </c>
      <c r="AX232" s="52">
        <v>0</v>
      </c>
      <c r="AY232" s="52" t="str">
        <f t="shared" si="92"/>
        <v>-</v>
      </c>
      <c r="AZ232" s="52" t="str">
        <f t="shared" si="93"/>
        <v>-</v>
      </c>
      <c r="BA232" s="10" t="str">
        <f t="shared" si="94"/>
        <v>-</v>
      </c>
      <c r="BB232" s="110">
        <v>164</v>
      </c>
      <c r="BC232" s="197">
        <f>IFERROR(BB232/BB238,"-")</f>
        <v>2.3209736767619588E-2</v>
      </c>
      <c r="BD232" s="52">
        <v>18517254</v>
      </c>
      <c r="BE232" s="52">
        <v>55</v>
      </c>
      <c r="BF232" s="52">
        <f t="shared" si="95"/>
        <v>112910.08536585367</v>
      </c>
      <c r="BG232" s="52">
        <f t="shared" si="96"/>
        <v>336677.34545454546</v>
      </c>
      <c r="BH232" s="10">
        <f t="shared" si="97"/>
        <v>0.33536585365853661</v>
      </c>
      <c r="BJ232" s="59"/>
    </row>
    <row r="233" spans="2:62" s="8" customFormat="1">
      <c r="B233" s="412"/>
      <c r="C233" s="419"/>
      <c r="D233" s="105" t="s">
        <v>141</v>
      </c>
      <c r="E233" s="109">
        <v>91</v>
      </c>
      <c r="F233" s="195">
        <f>IFERROR(E233/E238,"-")</f>
        <v>7.7977720651242505E-2</v>
      </c>
      <c r="G233" s="196">
        <v>61544881</v>
      </c>
      <c r="H233" s="196">
        <v>79</v>
      </c>
      <c r="I233" s="196">
        <f t="shared" si="98"/>
        <v>676317.37362637359</v>
      </c>
      <c r="J233" s="196">
        <f t="shared" si="75"/>
        <v>779049.12658227852</v>
      </c>
      <c r="K233" s="106">
        <f t="shared" si="76"/>
        <v>0.86813186813186816</v>
      </c>
      <c r="L233" s="109">
        <v>617</v>
      </c>
      <c r="M233" s="195">
        <f>IFERROR(L233/L238,"-")</f>
        <v>4.722902633190447E-2</v>
      </c>
      <c r="N233" s="196">
        <v>424998862</v>
      </c>
      <c r="O233" s="196">
        <v>514</v>
      </c>
      <c r="P233" s="196">
        <f t="shared" si="77"/>
        <v>688815.01134521875</v>
      </c>
      <c r="Q233" s="196">
        <f t="shared" si="78"/>
        <v>826846.03501945524</v>
      </c>
      <c r="R233" s="106">
        <f t="shared" si="79"/>
        <v>0.83306320907617504</v>
      </c>
      <c r="S233" s="109">
        <v>37</v>
      </c>
      <c r="T233" s="195">
        <f>IFERROR(S233/S238,"-")</f>
        <v>4.7314578005115092E-2</v>
      </c>
      <c r="U233" s="196">
        <v>20522582</v>
      </c>
      <c r="V233" s="196">
        <v>30</v>
      </c>
      <c r="W233" s="196">
        <f t="shared" si="80"/>
        <v>554664.37837837834</v>
      </c>
      <c r="X233" s="196">
        <f t="shared" si="81"/>
        <v>684086.06666666665</v>
      </c>
      <c r="Y233" s="106">
        <f t="shared" si="82"/>
        <v>0.81081081081081086</v>
      </c>
      <c r="Z233" s="109">
        <v>51</v>
      </c>
      <c r="AA233" s="195">
        <f>IFERROR(Z233/Z238,"-")</f>
        <v>3.1578947368421054E-2</v>
      </c>
      <c r="AB233" s="196">
        <v>38145899</v>
      </c>
      <c r="AC233" s="196">
        <v>43</v>
      </c>
      <c r="AD233" s="196">
        <f t="shared" si="83"/>
        <v>747958.80392156867</v>
      </c>
      <c r="AE233" s="196">
        <f t="shared" si="84"/>
        <v>887113.93023255817</v>
      </c>
      <c r="AF233" s="106">
        <f t="shared" si="85"/>
        <v>0.84313725490196079</v>
      </c>
      <c r="AG233" s="109">
        <v>259</v>
      </c>
      <c r="AH233" s="195">
        <f>IFERROR(AG233/AG238,"-")</f>
        <v>6.1142587346553354E-2</v>
      </c>
      <c r="AI233" s="196">
        <v>174352565</v>
      </c>
      <c r="AJ233" s="196">
        <v>216</v>
      </c>
      <c r="AK233" s="196">
        <f t="shared" si="86"/>
        <v>673175.92664092663</v>
      </c>
      <c r="AL233" s="196">
        <f t="shared" si="87"/>
        <v>807187.80092592596</v>
      </c>
      <c r="AM233" s="106">
        <f t="shared" si="88"/>
        <v>0.83397683397683398</v>
      </c>
      <c r="AN233" s="109">
        <v>270</v>
      </c>
      <c r="AO233" s="195">
        <f>IFERROR(AN233/AN238,"-")</f>
        <v>4.261363636363636E-2</v>
      </c>
      <c r="AP233" s="196">
        <v>191977816</v>
      </c>
      <c r="AQ233" s="196">
        <v>225</v>
      </c>
      <c r="AR233" s="196">
        <f t="shared" si="89"/>
        <v>711028.94814814813</v>
      </c>
      <c r="AS233" s="196">
        <f t="shared" si="90"/>
        <v>853234.73777777783</v>
      </c>
      <c r="AT233" s="106">
        <f t="shared" si="91"/>
        <v>0.83333333333333337</v>
      </c>
      <c r="AU233" s="109">
        <v>0</v>
      </c>
      <c r="AV233" s="195">
        <f>IFERROR(AU233/AU238,"-")</f>
        <v>0</v>
      </c>
      <c r="AW233" s="196">
        <v>0</v>
      </c>
      <c r="AX233" s="196">
        <v>0</v>
      </c>
      <c r="AY233" s="196" t="str">
        <f t="shared" si="92"/>
        <v>-</v>
      </c>
      <c r="AZ233" s="196" t="str">
        <f t="shared" si="93"/>
        <v>-</v>
      </c>
      <c r="BA233" s="106" t="str">
        <f t="shared" si="94"/>
        <v>-</v>
      </c>
      <c r="BB233" s="109">
        <v>155</v>
      </c>
      <c r="BC233" s="195">
        <f>IFERROR(BB233/BB238,"-")</f>
        <v>2.1936031701103878E-2</v>
      </c>
      <c r="BD233" s="196">
        <v>112458856</v>
      </c>
      <c r="BE233" s="196">
        <v>122</v>
      </c>
      <c r="BF233" s="196">
        <f t="shared" si="95"/>
        <v>725541.00645161292</v>
      </c>
      <c r="BG233" s="196">
        <f t="shared" si="96"/>
        <v>921793.90163934429</v>
      </c>
      <c r="BH233" s="106">
        <f t="shared" si="97"/>
        <v>0.7870967741935484</v>
      </c>
      <c r="BJ233" s="59"/>
    </row>
    <row r="234" spans="2:62" s="8" customFormat="1">
      <c r="B234" s="412"/>
      <c r="C234" s="419"/>
      <c r="D234" s="105" t="s">
        <v>143</v>
      </c>
      <c r="E234" s="110">
        <v>82</v>
      </c>
      <c r="F234" s="197">
        <f>IFERROR(E234/E238,"-")</f>
        <v>7.0265638389031701E-2</v>
      </c>
      <c r="G234" s="52">
        <v>90329204</v>
      </c>
      <c r="H234" s="52">
        <v>78</v>
      </c>
      <c r="I234" s="52">
        <f t="shared" si="98"/>
        <v>1101575.6585365853</v>
      </c>
      <c r="J234" s="52">
        <f t="shared" si="75"/>
        <v>1158066.717948718</v>
      </c>
      <c r="K234" s="10">
        <f t="shared" si="76"/>
        <v>0.95121951219512191</v>
      </c>
      <c r="L234" s="110">
        <v>356</v>
      </c>
      <c r="M234" s="197">
        <f>IFERROR(L234/L238,"-")</f>
        <v>2.7250459277403553E-2</v>
      </c>
      <c r="N234" s="52">
        <v>419266541</v>
      </c>
      <c r="O234" s="52">
        <v>333</v>
      </c>
      <c r="P234" s="52">
        <f t="shared" si="77"/>
        <v>1177715.0028089888</v>
      </c>
      <c r="Q234" s="52">
        <f t="shared" si="78"/>
        <v>1259058.6816816817</v>
      </c>
      <c r="R234" s="10">
        <f t="shared" si="79"/>
        <v>0.9353932584269663</v>
      </c>
      <c r="S234" s="110">
        <v>0</v>
      </c>
      <c r="T234" s="197">
        <f>IFERROR(S234/S238,"-")</f>
        <v>0</v>
      </c>
      <c r="U234" s="52">
        <v>0</v>
      </c>
      <c r="V234" s="52">
        <v>0</v>
      </c>
      <c r="W234" s="52" t="str">
        <f t="shared" si="80"/>
        <v>-</v>
      </c>
      <c r="X234" s="52" t="str">
        <f t="shared" si="81"/>
        <v>-</v>
      </c>
      <c r="Y234" s="10" t="str">
        <f t="shared" si="82"/>
        <v>-</v>
      </c>
      <c r="Z234" s="110">
        <v>0</v>
      </c>
      <c r="AA234" s="197">
        <f>IFERROR(Z234/Z238,"-")</f>
        <v>0</v>
      </c>
      <c r="AB234" s="52">
        <v>0</v>
      </c>
      <c r="AC234" s="52">
        <v>0</v>
      </c>
      <c r="AD234" s="52" t="str">
        <f t="shared" si="83"/>
        <v>-</v>
      </c>
      <c r="AE234" s="52" t="str">
        <f t="shared" si="84"/>
        <v>-</v>
      </c>
      <c r="AF234" s="10" t="str">
        <f t="shared" si="85"/>
        <v>-</v>
      </c>
      <c r="AG234" s="110">
        <v>160</v>
      </c>
      <c r="AH234" s="197">
        <f>IFERROR(AG234/AG238,"-")</f>
        <v>3.7771482530689328E-2</v>
      </c>
      <c r="AI234" s="52">
        <v>176220999</v>
      </c>
      <c r="AJ234" s="52">
        <v>153</v>
      </c>
      <c r="AK234" s="52">
        <f t="shared" si="86"/>
        <v>1101381.2437499999</v>
      </c>
      <c r="AL234" s="52">
        <f t="shared" si="87"/>
        <v>1151771.2352941176</v>
      </c>
      <c r="AM234" s="10">
        <f t="shared" si="88"/>
        <v>0.95625000000000004</v>
      </c>
      <c r="AN234" s="110">
        <v>144</v>
      </c>
      <c r="AO234" s="197">
        <f>IFERROR(AN234/AN238,"-")</f>
        <v>2.2727272727272728E-2</v>
      </c>
      <c r="AP234" s="52">
        <v>165626824</v>
      </c>
      <c r="AQ234" s="52">
        <v>133</v>
      </c>
      <c r="AR234" s="52">
        <f t="shared" si="89"/>
        <v>1150186.2777777778</v>
      </c>
      <c r="AS234" s="52">
        <f t="shared" si="90"/>
        <v>1245314.4661654136</v>
      </c>
      <c r="AT234" s="10">
        <f t="shared" si="91"/>
        <v>0.92361111111111116</v>
      </c>
      <c r="AU234" s="110">
        <v>356</v>
      </c>
      <c r="AV234" s="197">
        <f>IFERROR(AU234/AU238,"-")</f>
        <v>0.52662721893491127</v>
      </c>
      <c r="AW234" s="52">
        <v>419266541</v>
      </c>
      <c r="AX234" s="52">
        <v>333</v>
      </c>
      <c r="AY234" s="52">
        <f t="shared" si="92"/>
        <v>1177715.0028089888</v>
      </c>
      <c r="AZ234" s="52">
        <f t="shared" si="93"/>
        <v>1259058.6816816817</v>
      </c>
      <c r="BA234" s="10">
        <f t="shared" si="94"/>
        <v>0.9353932584269663</v>
      </c>
      <c r="BB234" s="110">
        <v>63</v>
      </c>
      <c r="BC234" s="197">
        <f>IFERROR(BB234/BB238,"-")</f>
        <v>8.9159354656099636E-3</v>
      </c>
      <c r="BD234" s="52">
        <v>74348691</v>
      </c>
      <c r="BE234" s="52">
        <v>58</v>
      </c>
      <c r="BF234" s="52">
        <f t="shared" si="95"/>
        <v>1180137.9523809524</v>
      </c>
      <c r="BG234" s="52">
        <f t="shared" si="96"/>
        <v>1281873.9827586208</v>
      </c>
      <c r="BH234" s="10">
        <f t="shared" si="97"/>
        <v>0.92063492063492058</v>
      </c>
      <c r="BJ234" s="59"/>
    </row>
    <row r="235" spans="2:62" s="8" customFormat="1">
      <c r="B235" s="412"/>
      <c r="C235" s="419"/>
      <c r="D235" s="105" t="s">
        <v>144</v>
      </c>
      <c r="E235" s="109">
        <v>51</v>
      </c>
      <c r="F235" s="195">
        <f>IFERROR(E235/E238,"-")</f>
        <v>4.3701799485861184E-2</v>
      </c>
      <c r="G235" s="196">
        <v>88374886</v>
      </c>
      <c r="H235" s="196">
        <v>48</v>
      </c>
      <c r="I235" s="196">
        <f t="shared" si="98"/>
        <v>1732840.9019607843</v>
      </c>
      <c r="J235" s="196">
        <f t="shared" si="75"/>
        <v>1841143.4583333333</v>
      </c>
      <c r="K235" s="106">
        <f t="shared" si="76"/>
        <v>0.94117647058823528</v>
      </c>
      <c r="L235" s="109">
        <v>156</v>
      </c>
      <c r="M235" s="195">
        <f>IFERROR(L235/L238,"-")</f>
        <v>1.1941212492345376E-2</v>
      </c>
      <c r="N235" s="196">
        <v>262455455</v>
      </c>
      <c r="O235" s="196">
        <v>146</v>
      </c>
      <c r="P235" s="196">
        <f t="shared" si="77"/>
        <v>1682406.7628205128</v>
      </c>
      <c r="Q235" s="196">
        <f t="shared" si="78"/>
        <v>1797640.102739726</v>
      </c>
      <c r="R235" s="106">
        <f t="shared" si="79"/>
        <v>0.9358974358974359</v>
      </c>
      <c r="S235" s="109">
        <v>0</v>
      </c>
      <c r="T235" s="195">
        <f>IFERROR(S235/S238,"-")</f>
        <v>0</v>
      </c>
      <c r="U235" s="196">
        <v>0</v>
      </c>
      <c r="V235" s="196">
        <v>0</v>
      </c>
      <c r="W235" s="196" t="str">
        <f t="shared" si="80"/>
        <v>-</v>
      </c>
      <c r="X235" s="196" t="str">
        <f t="shared" si="81"/>
        <v>-</v>
      </c>
      <c r="Y235" s="106" t="str">
        <f t="shared" si="82"/>
        <v>-</v>
      </c>
      <c r="Z235" s="109">
        <v>0</v>
      </c>
      <c r="AA235" s="195">
        <f>IFERROR(Z235/Z238,"-")</f>
        <v>0</v>
      </c>
      <c r="AB235" s="196">
        <v>0</v>
      </c>
      <c r="AC235" s="196">
        <v>0</v>
      </c>
      <c r="AD235" s="196" t="str">
        <f t="shared" si="83"/>
        <v>-</v>
      </c>
      <c r="AE235" s="196" t="str">
        <f t="shared" si="84"/>
        <v>-</v>
      </c>
      <c r="AF235" s="106" t="str">
        <f t="shared" si="85"/>
        <v>-</v>
      </c>
      <c r="AG235" s="109">
        <v>97</v>
      </c>
      <c r="AH235" s="195">
        <f>IFERROR(AG235/AG238,"-")</f>
        <v>2.2898961284230405E-2</v>
      </c>
      <c r="AI235" s="196">
        <v>144887598</v>
      </c>
      <c r="AJ235" s="196">
        <v>88</v>
      </c>
      <c r="AK235" s="196">
        <f t="shared" si="86"/>
        <v>1493686.5773195876</v>
      </c>
      <c r="AL235" s="196">
        <f t="shared" si="87"/>
        <v>1646449.9772727273</v>
      </c>
      <c r="AM235" s="106">
        <f t="shared" si="88"/>
        <v>0.90721649484536082</v>
      </c>
      <c r="AN235" s="109">
        <v>42</v>
      </c>
      <c r="AO235" s="195">
        <f>IFERROR(AN235/AN238,"-")</f>
        <v>6.628787878787879E-3</v>
      </c>
      <c r="AP235" s="196">
        <v>78725654</v>
      </c>
      <c r="AQ235" s="196">
        <v>41</v>
      </c>
      <c r="AR235" s="196">
        <f t="shared" si="89"/>
        <v>1874420.3333333333</v>
      </c>
      <c r="AS235" s="196">
        <f t="shared" si="90"/>
        <v>1920137.9024390243</v>
      </c>
      <c r="AT235" s="106">
        <f t="shared" si="91"/>
        <v>0.97619047619047616</v>
      </c>
      <c r="AU235" s="109">
        <v>156</v>
      </c>
      <c r="AV235" s="195">
        <f>IFERROR(AU235/AU238,"-")</f>
        <v>0.23076923076923078</v>
      </c>
      <c r="AW235" s="196">
        <v>262455455</v>
      </c>
      <c r="AX235" s="196">
        <v>146</v>
      </c>
      <c r="AY235" s="196">
        <f t="shared" si="92"/>
        <v>1682406.7628205128</v>
      </c>
      <c r="AZ235" s="196">
        <f t="shared" si="93"/>
        <v>1797640.102739726</v>
      </c>
      <c r="BA235" s="106">
        <f t="shared" si="94"/>
        <v>0.9358974358974359</v>
      </c>
      <c r="BB235" s="109">
        <v>32</v>
      </c>
      <c r="BC235" s="195">
        <f>IFERROR(BB235/BB238,"-")</f>
        <v>4.5287291253891873E-3</v>
      </c>
      <c r="BD235" s="196">
        <v>60891571</v>
      </c>
      <c r="BE235" s="196">
        <v>29</v>
      </c>
      <c r="BF235" s="196">
        <f t="shared" si="95"/>
        <v>1902861.59375</v>
      </c>
      <c r="BG235" s="196">
        <f t="shared" si="96"/>
        <v>2099709.3448275863</v>
      </c>
      <c r="BH235" s="106">
        <f t="shared" si="97"/>
        <v>0.90625</v>
      </c>
      <c r="BJ235" s="59"/>
    </row>
    <row r="236" spans="2:62" s="8" customFormat="1">
      <c r="B236" s="412"/>
      <c r="C236" s="419"/>
      <c r="D236" s="105" t="s">
        <v>145</v>
      </c>
      <c r="E236" s="110">
        <v>47</v>
      </c>
      <c r="F236" s="197">
        <f>IFERROR(E236/E238,"-")</f>
        <v>4.0274207369323051E-2</v>
      </c>
      <c r="G236" s="52">
        <v>110419415</v>
      </c>
      <c r="H236" s="52">
        <v>45</v>
      </c>
      <c r="I236" s="52">
        <f t="shared" si="98"/>
        <v>2349349.2553191488</v>
      </c>
      <c r="J236" s="52">
        <f t="shared" si="75"/>
        <v>2453764.777777778</v>
      </c>
      <c r="K236" s="10">
        <f t="shared" si="76"/>
        <v>0.95744680851063835</v>
      </c>
      <c r="L236" s="110">
        <v>104</v>
      </c>
      <c r="M236" s="197">
        <f>IFERROR(L236/L238,"-")</f>
        <v>7.9608083282302518E-3</v>
      </c>
      <c r="N236" s="52">
        <v>215954445</v>
      </c>
      <c r="O236" s="52">
        <v>96</v>
      </c>
      <c r="P236" s="52">
        <f t="shared" si="77"/>
        <v>2076485.048076923</v>
      </c>
      <c r="Q236" s="52">
        <f t="shared" si="78"/>
        <v>2249525.46875</v>
      </c>
      <c r="R236" s="10">
        <f t="shared" si="79"/>
        <v>0.92307692307692313</v>
      </c>
      <c r="S236" s="110">
        <v>0</v>
      </c>
      <c r="T236" s="197">
        <f>IFERROR(S236/S238,"-")</f>
        <v>0</v>
      </c>
      <c r="U236" s="52">
        <v>0</v>
      </c>
      <c r="V236" s="52">
        <v>0</v>
      </c>
      <c r="W236" s="52" t="str">
        <f t="shared" si="80"/>
        <v>-</v>
      </c>
      <c r="X236" s="52" t="str">
        <f t="shared" si="81"/>
        <v>-</v>
      </c>
      <c r="Y236" s="10" t="str">
        <f t="shared" si="82"/>
        <v>-</v>
      </c>
      <c r="Z236" s="110">
        <v>0</v>
      </c>
      <c r="AA236" s="197">
        <f>IFERROR(Z236/Z238,"-")</f>
        <v>0</v>
      </c>
      <c r="AB236" s="52">
        <v>0</v>
      </c>
      <c r="AC236" s="52">
        <v>0</v>
      </c>
      <c r="AD236" s="52" t="str">
        <f t="shared" si="83"/>
        <v>-</v>
      </c>
      <c r="AE236" s="52" t="str">
        <f t="shared" si="84"/>
        <v>-</v>
      </c>
      <c r="AF236" s="10" t="str">
        <f t="shared" si="85"/>
        <v>-</v>
      </c>
      <c r="AG236" s="110">
        <v>40</v>
      </c>
      <c r="AH236" s="197">
        <f>IFERROR(AG236/AG238,"-")</f>
        <v>9.442870632672332E-3</v>
      </c>
      <c r="AI236" s="52">
        <v>78264235</v>
      </c>
      <c r="AJ236" s="52">
        <v>37</v>
      </c>
      <c r="AK236" s="52">
        <f t="shared" si="86"/>
        <v>1956605.875</v>
      </c>
      <c r="AL236" s="52">
        <f t="shared" si="87"/>
        <v>2115249.5945945946</v>
      </c>
      <c r="AM236" s="10">
        <f t="shared" si="88"/>
        <v>0.92500000000000004</v>
      </c>
      <c r="AN236" s="110">
        <v>50</v>
      </c>
      <c r="AO236" s="197">
        <f>IFERROR(AN236/AN238,"-")</f>
        <v>7.8914141414141419E-3</v>
      </c>
      <c r="AP236" s="52">
        <v>100366298</v>
      </c>
      <c r="AQ236" s="52">
        <v>46</v>
      </c>
      <c r="AR236" s="52">
        <f t="shared" si="89"/>
        <v>2007325.96</v>
      </c>
      <c r="AS236" s="52">
        <f t="shared" si="90"/>
        <v>2181876.0434782607</v>
      </c>
      <c r="AT236" s="10">
        <f t="shared" si="91"/>
        <v>0.92</v>
      </c>
      <c r="AU236" s="110">
        <v>104</v>
      </c>
      <c r="AV236" s="197">
        <f>IFERROR(AU236/AU238,"-")</f>
        <v>0.15384615384615385</v>
      </c>
      <c r="AW236" s="52">
        <v>215954445</v>
      </c>
      <c r="AX236" s="52">
        <v>96</v>
      </c>
      <c r="AY236" s="52">
        <f t="shared" si="92"/>
        <v>2076485.048076923</v>
      </c>
      <c r="AZ236" s="52">
        <f t="shared" si="93"/>
        <v>2249525.46875</v>
      </c>
      <c r="BA236" s="10">
        <f t="shared" si="94"/>
        <v>0.92307692307692313</v>
      </c>
      <c r="BB236" s="110">
        <v>10</v>
      </c>
      <c r="BC236" s="197">
        <f>IFERROR(BB236/BB238,"-")</f>
        <v>1.415227851684121E-3</v>
      </c>
      <c r="BD236" s="52">
        <v>16514211</v>
      </c>
      <c r="BE236" s="52">
        <v>9</v>
      </c>
      <c r="BF236" s="52">
        <f t="shared" si="95"/>
        <v>1651421.1</v>
      </c>
      <c r="BG236" s="52">
        <f t="shared" si="96"/>
        <v>1834912.3333333333</v>
      </c>
      <c r="BH236" s="10">
        <f t="shared" si="97"/>
        <v>0.9</v>
      </c>
      <c r="BJ236" s="59"/>
    </row>
    <row r="237" spans="2:62" s="8" customFormat="1">
      <c r="B237" s="412"/>
      <c r="C237" s="419"/>
      <c r="D237" s="108" t="s">
        <v>146</v>
      </c>
      <c r="E237" s="111">
        <v>13</v>
      </c>
      <c r="F237" s="198">
        <f>IFERROR(E237/E238,"-")</f>
        <v>1.1139674378748929E-2</v>
      </c>
      <c r="G237" s="98">
        <v>24245647</v>
      </c>
      <c r="H237" s="98">
        <v>11</v>
      </c>
      <c r="I237" s="98">
        <f t="shared" si="98"/>
        <v>1865049.7692307692</v>
      </c>
      <c r="J237" s="98">
        <f t="shared" si="75"/>
        <v>2204149.7272727271</v>
      </c>
      <c r="K237" s="26">
        <f t="shared" si="76"/>
        <v>0.84615384615384615</v>
      </c>
      <c r="L237" s="111">
        <v>60</v>
      </c>
      <c r="M237" s="198">
        <f>IFERROR(L237/L238,"-")</f>
        <v>4.5927740355174527E-3</v>
      </c>
      <c r="N237" s="98">
        <v>158155836</v>
      </c>
      <c r="O237" s="98">
        <v>51</v>
      </c>
      <c r="P237" s="98">
        <f t="shared" si="77"/>
        <v>2635930.6</v>
      </c>
      <c r="Q237" s="98">
        <f t="shared" si="78"/>
        <v>3101094.8235294116</v>
      </c>
      <c r="R237" s="26">
        <f t="shared" si="79"/>
        <v>0.85</v>
      </c>
      <c r="S237" s="111">
        <v>0</v>
      </c>
      <c r="T237" s="198">
        <f>IFERROR(S237/S238,"-")</f>
        <v>0</v>
      </c>
      <c r="U237" s="98">
        <v>0</v>
      </c>
      <c r="V237" s="98">
        <v>0</v>
      </c>
      <c r="W237" s="98" t="str">
        <f t="shared" si="80"/>
        <v>-</v>
      </c>
      <c r="X237" s="98" t="str">
        <f t="shared" si="81"/>
        <v>-</v>
      </c>
      <c r="Y237" s="26" t="str">
        <f t="shared" si="82"/>
        <v>-</v>
      </c>
      <c r="Z237" s="111">
        <v>0</v>
      </c>
      <c r="AA237" s="198">
        <f>IFERROR(Z237/Z238,"-")</f>
        <v>0</v>
      </c>
      <c r="AB237" s="98">
        <v>0</v>
      </c>
      <c r="AC237" s="98">
        <v>0</v>
      </c>
      <c r="AD237" s="98" t="str">
        <f t="shared" si="83"/>
        <v>-</v>
      </c>
      <c r="AE237" s="98" t="str">
        <f t="shared" si="84"/>
        <v>-</v>
      </c>
      <c r="AF237" s="26" t="str">
        <f t="shared" si="85"/>
        <v>-</v>
      </c>
      <c r="AG237" s="111">
        <v>21</v>
      </c>
      <c r="AH237" s="198">
        <f>IFERROR(AG237/AG238,"-")</f>
        <v>4.9575070821529744E-3</v>
      </c>
      <c r="AI237" s="98">
        <v>56605226</v>
      </c>
      <c r="AJ237" s="98">
        <v>19</v>
      </c>
      <c r="AK237" s="98">
        <f t="shared" si="86"/>
        <v>2695486.9523809524</v>
      </c>
      <c r="AL237" s="98">
        <f t="shared" si="87"/>
        <v>2979222.4210526315</v>
      </c>
      <c r="AM237" s="26">
        <f t="shared" si="88"/>
        <v>0.90476190476190477</v>
      </c>
      <c r="AN237" s="111">
        <v>27</v>
      </c>
      <c r="AO237" s="198">
        <f>IFERROR(AN237/AN238,"-")</f>
        <v>4.261363636363636E-3</v>
      </c>
      <c r="AP237" s="98">
        <v>66910856</v>
      </c>
      <c r="AQ237" s="98">
        <v>21</v>
      </c>
      <c r="AR237" s="98">
        <f t="shared" si="89"/>
        <v>2478179.8518518517</v>
      </c>
      <c r="AS237" s="98">
        <f t="shared" si="90"/>
        <v>3186231.2380952379</v>
      </c>
      <c r="AT237" s="26">
        <f t="shared" si="91"/>
        <v>0.77777777777777779</v>
      </c>
      <c r="AU237" s="111">
        <v>60</v>
      </c>
      <c r="AV237" s="198">
        <f>IFERROR(AU237/AU238,"-")</f>
        <v>8.8757396449704137E-2</v>
      </c>
      <c r="AW237" s="98">
        <v>158155836</v>
      </c>
      <c r="AX237" s="98">
        <v>51</v>
      </c>
      <c r="AY237" s="98">
        <f t="shared" si="92"/>
        <v>2635930.6</v>
      </c>
      <c r="AZ237" s="98">
        <f t="shared" si="93"/>
        <v>3101094.8235294116</v>
      </c>
      <c r="BA237" s="26">
        <f t="shared" si="94"/>
        <v>0.85</v>
      </c>
      <c r="BB237" s="111">
        <v>8</v>
      </c>
      <c r="BC237" s="198">
        <f>IFERROR(BB237/BB238,"-")</f>
        <v>1.1321822813472968E-3</v>
      </c>
      <c r="BD237" s="98">
        <v>15084439</v>
      </c>
      <c r="BE237" s="98">
        <v>6</v>
      </c>
      <c r="BF237" s="98">
        <f t="shared" si="95"/>
        <v>1885554.875</v>
      </c>
      <c r="BG237" s="98">
        <f t="shared" si="96"/>
        <v>2514073.1666666665</v>
      </c>
      <c r="BH237" s="26">
        <f t="shared" si="97"/>
        <v>0.75</v>
      </c>
      <c r="BJ237" s="59"/>
    </row>
    <row r="238" spans="2:62" s="8" customFormat="1">
      <c r="B238" s="413"/>
      <c r="C238" s="420"/>
      <c r="D238" s="226" t="s">
        <v>64</v>
      </c>
      <c r="E238" s="112">
        <f>SUM(E230:E237)</f>
        <v>1167</v>
      </c>
      <c r="F238" s="199">
        <f>IFERROR(E238/E238,"-")</f>
        <v>1</v>
      </c>
      <c r="G238" s="99">
        <f>SUM(G230:G237)</f>
        <v>396848585</v>
      </c>
      <c r="H238" s="99">
        <f>SUM(H230:H237)</f>
        <v>384</v>
      </c>
      <c r="I238" s="99">
        <f t="shared" si="98"/>
        <v>340058.77035132819</v>
      </c>
      <c r="J238" s="99">
        <f t="shared" si="75"/>
        <v>1033459.8567708334</v>
      </c>
      <c r="K238" s="87">
        <f t="shared" si="76"/>
        <v>0.32904884318766064</v>
      </c>
      <c r="L238" s="112">
        <f>SUM(L230:L237)</f>
        <v>13064</v>
      </c>
      <c r="M238" s="199">
        <f>IFERROR(L238/L238,"-")</f>
        <v>1</v>
      </c>
      <c r="N238" s="99">
        <f>SUM(N230:N237)</f>
        <v>1639647335</v>
      </c>
      <c r="O238" s="99">
        <f>SUM(O230:O237)</f>
        <v>1909</v>
      </c>
      <c r="P238" s="99">
        <f t="shared" si="77"/>
        <v>125508.82845988977</v>
      </c>
      <c r="Q238" s="99">
        <f t="shared" si="78"/>
        <v>858903.78994237818</v>
      </c>
      <c r="R238" s="87">
        <f t="shared" si="79"/>
        <v>0.14612676056338028</v>
      </c>
      <c r="S238" s="112">
        <f>SUM(S230:S237)</f>
        <v>782</v>
      </c>
      <c r="T238" s="199">
        <f>IFERROR(S238/S238,"-")</f>
        <v>1</v>
      </c>
      <c r="U238" s="99">
        <f>SUM(U230:U237)</f>
        <v>23914095</v>
      </c>
      <c r="V238" s="99">
        <f>SUM(V230:V237)</f>
        <v>50</v>
      </c>
      <c r="W238" s="99">
        <f t="shared" si="80"/>
        <v>30580.684143222505</v>
      </c>
      <c r="X238" s="99">
        <f t="shared" si="81"/>
        <v>478281.9</v>
      </c>
      <c r="Y238" s="87">
        <f t="shared" si="82"/>
        <v>6.3938618925831206E-2</v>
      </c>
      <c r="Z238" s="112">
        <f>SUM(Z230:Z237)</f>
        <v>1615</v>
      </c>
      <c r="AA238" s="199">
        <f>IFERROR(Z238/Z238,"-")</f>
        <v>1</v>
      </c>
      <c r="AB238" s="99">
        <f>SUM(AB230:AB237)</f>
        <v>44124816</v>
      </c>
      <c r="AC238" s="99">
        <f>SUM(AC230:AC237)</f>
        <v>64</v>
      </c>
      <c r="AD238" s="99">
        <f t="shared" si="83"/>
        <v>27321.867492260062</v>
      </c>
      <c r="AE238" s="99">
        <f t="shared" si="84"/>
        <v>689450.25</v>
      </c>
      <c r="AF238" s="87">
        <f t="shared" si="85"/>
        <v>3.9628482972136225E-2</v>
      </c>
      <c r="AG238" s="112">
        <f>SUM(AG230:AG237)</f>
        <v>4236</v>
      </c>
      <c r="AH238" s="199">
        <f>IFERROR(AG238/AG238,"-")</f>
        <v>1</v>
      </c>
      <c r="AI238" s="99">
        <f>SUM(AI230:AI237)</f>
        <v>700284096</v>
      </c>
      <c r="AJ238" s="99">
        <f>SUM(AJ230:AJ237)</f>
        <v>859</v>
      </c>
      <c r="AK238" s="99">
        <f t="shared" si="86"/>
        <v>165317.30311614732</v>
      </c>
      <c r="AL238" s="99">
        <f t="shared" si="87"/>
        <v>815231.77648428408</v>
      </c>
      <c r="AM238" s="87">
        <f t="shared" si="88"/>
        <v>0.20278564683663833</v>
      </c>
      <c r="AN238" s="112">
        <f>SUM(AN230:AN237)</f>
        <v>6336</v>
      </c>
      <c r="AO238" s="199">
        <f>IFERROR(AN238/AN238,"-")</f>
        <v>1</v>
      </c>
      <c r="AP238" s="99">
        <f>SUM(AP230:AP237)</f>
        <v>683099741</v>
      </c>
      <c r="AQ238" s="99">
        <f>SUM(AQ230:AQ237)</f>
        <v>848</v>
      </c>
      <c r="AR238" s="99">
        <f t="shared" si="89"/>
        <v>107812.45912247474</v>
      </c>
      <c r="AS238" s="99">
        <f t="shared" si="90"/>
        <v>805542.14740566036</v>
      </c>
      <c r="AT238" s="87">
        <f t="shared" si="91"/>
        <v>0.13383838383838384</v>
      </c>
      <c r="AU238" s="112">
        <f>SUM(AU230:AU237)</f>
        <v>676</v>
      </c>
      <c r="AV238" s="199">
        <f>IFERROR(AU238/AU238,"-")</f>
        <v>1</v>
      </c>
      <c r="AW238" s="99">
        <f>SUM(AW230:AW237)</f>
        <v>1055832277</v>
      </c>
      <c r="AX238" s="99">
        <f>SUM(AX230:AX237)</f>
        <v>626</v>
      </c>
      <c r="AY238" s="99">
        <f t="shared" si="92"/>
        <v>1561882.0665680473</v>
      </c>
      <c r="AZ238" s="99">
        <f t="shared" si="93"/>
        <v>1686633.0303514376</v>
      </c>
      <c r="BA238" s="87">
        <f t="shared" si="94"/>
        <v>0.92603550295857984</v>
      </c>
      <c r="BB238" s="112">
        <f>SUM(BB230:BB237)</f>
        <v>7066</v>
      </c>
      <c r="BC238" s="199">
        <f>IFERROR(BB238/BB238,"-")</f>
        <v>1</v>
      </c>
      <c r="BD238" s="99">
        <f>SUM(BD230:BD237)</f>
        <v>310743049</v>
      </c>
      <c r="BE238" s="99">
        <f>SUM(BE230:BE237)</f>
        <v>349</v>
      </c>
      <c r="BF238" s="99">
        <f t="shared" si="95"/>
        <v>43977.221766204362</v>
      </c>
      <c r="BG238" s="99">
        <f t="shared" si="96"/>
        <v>890381.22922636103</v>
      </c>
      <c r="BH238" s="87">
        <f t="shared" si="97"/>
        <v>4.9391452023775831E-2</v>
      </c>
      <c r="BJ238" s="59"/>
    </row>
    <row r="239" spans="2:62" s="8" customFormat="1">
      <c r="B239" s="411">
        <v>27</v>
      </c>
      <c r="C239" s="418" t="s">
        <v>30</v>
      </c>
      <c r="D239" s="105" t="s">
        <v>142</v>
      </c>
      <c r="E239" s="109">
        <v>86</v>
      </c>
      <c r="F239" s="195">
        <f>IFERROR(E239/E247,"-")</f>
        <v>0.45744680851063829</v>
      </c>
      <c r="G239" s="196">
        <v>0</v>
      </c>
      <c r="H239" s="196">
        <v>0</v>
      </c>
      <c r="I239" s="196">
        <f t="shared" si="98"/>
        <v>0</v>
      </c>
      <c r="J239" s="196" t="str">
        <f t="shared" si="75"/>
        <v>-</v>
      </c>
      <c r="K239" s="106">
        <f t="shared" si="76"/>
        <v>0</v>
      </c>
      <c r="L239" s="109">
        <v>1309</v>
      </c>
      <c r="M239" s="195">
        <f>IFERROR(L239/L247,"-")</f>
        <v>0.6771857216761511</v>
      </c>
      <c r="N239" s="196">
        <v>0</v>
      </c>
      <c r="O239" s="196">
        <v>0</v>
      </c>
      <c r="P239" s="196">
        <f t="shared" si="77"/>
        <v>0</v>
      </c>
      <c r="Q239" s="196" t="str">
        <f t="shared" si="78"/>
        <v>-</v>
      </c>
      <c r="R239" s="106">
        <f t="shared" si="79"/>
        <v>0</v>
      </c>
      <c r="S239" s="109">
        <v>83</v>
      </c>
      <c r="T239" s="195">
        <f>IFERROR(S239/S247,"-")</f>
        <v>0.87368421052631584</v>
      </c>
      <c r="U239" s="196">
        <v>0</v>
      </c>
      <c r="V239" s="196">
        <v>0</v>
      </c>
      <c r="W239" s="196">
        <f t="shared" si="80"/>
        <v>0</v>
      </c>
      <c r="X239" s="196" t="str">
        <f t="shared" si="81"/>
        <v>-</v>
      </c>
      <c r="Y239" s="106">
        <f t="shared" si="82"/>
        <v>0</v>
      </c>
      <c r="Z239" s="109">
        <v>151</v>
      </c>
      <c r="AA239" s="195">
        <f>IFERROR(Z239/Z247,"-")</f>
        <v>0.89880952380952384</v>
      </c>
      <c r="AB239" s="196">
        <v>0</v>
      </c>
      <c r="AC239" s="196">
        <v>0</v>
      </c>
      <c r="AD239" s="196">
        <f t="shared" si="83"/>
        <v>0</v>
      </c>
      <c r="AE239" s="196" t="str">
        <f t="shared" si="84"/>
        <v>-</v>
      </c>
      <c r="AF239" s="106">
        <f t="shared" si="85"/>
        <v>0</v>
      </c>
      <c r="AG239" s="109">
        <v>418</v>
      </c>
      <c r="AH239" s="195">
        <f>IFERROR(AG239/AG247,"-")</f>
        <v>0.59459459459459463</v>
      </c>
      <c r="AI239" s="196">
        <v>0</v>
      </c>
      <c r="AJ239" s="196">
        <v>0</v>
      </c>
      <c r="AK239" s="196">
        <f t="shared" si="86"/>
        <v>0</v>
      </c>
      <c r="AL239" s="196" t="str">
        <f t="shared" si="87"/>
        <v>-</v>
      </c>
      <c r="AM239" s="106">
        <f t="shared" si="88"/>
        <v>0</v>
      </c>
      <c r="AN239" s="109">
        <v>657</v>
      </c>
      <c r="AO239" s="195">
        <f>IFERROR(AN239/AN247,"-")</f>
        <v>0.68723849372384938</v>
      </c>
      <c r="AP239" s="196">
        <v>0</v>
      </c>
      <c r="AQ239" s="196">
        <v>0</v>
      </c>
      <c r="AR239" s="196">
        <f t="shared" si="89"/>
        <v>0</v>
      </c>
      <c r="AS239" s="196" t="str">
        <f t="shared" si="90"/>
        <v>-</v>
      </c>
      <c r="AT239" s="106">
        <f t="shared" si="91"/>
        <v>0</v>
      </c>
      <c r="AU239" s="109">
        <v>0</v>
      </c>
      <c r="AV239" s="195">
        <f>IFERROR(AU239/AU247,"-")</f>
        <v>0</v>
      </c>
      <c r="AW239" s="196">
        <v>0</v>
      </c>
      <c r="AX239" s="196">
        <v>0</v>
      </c>
      <c r="AY239" s="196" t="str">
        <f t="shared" si="92"/>
        <v>-</v>
      </c>
      <c r="AZ239" s="196" t="str">
        <f t="shared" si="93"/>
        <v>-</v>
      </c>
      <c r="BA239" s="106" t="str">
        <f t="shared" si="94"/>
        <v>-</v>
      </c>
      <c r="BB239" s="109">
        <v>811</v>
      </c>
      <c r="BC239" s="195">
        <f>IFERROR(BB239/BB247,"-")</f>
        <v>0.87960954446854667</v>
      </c>
      <c r="BD239" s="196">
        <v>0</v>
      </c>
      <c r="BE239" s="196">
        <v>0</v>
      </c>
      <c r="BF239" s="196">
        <f t="shared" si="95"/>
        <v>0</v>
      </c>
      <c r="BG239" s="196" t="str">
        <f t="shared" si="96"/>
        <v>-</v>
      </c>
      <c r="BH239" s="106">
        <f t="shared" si="97"/>
        <v>0</v>
      </c>
      <c r="BJ239" s="59"/>
    </row>
    <row r="240" spans="2:62" s="8" customFormat="1">
      <c r="B240" s="412"/>
      <c r="C240" s="419"/>
      <c r="D240" s="105" t="s">
        <v>139</v>
      </c>
      <c r="E240" s="110">
        <v>29</v>
      </c>
      <c r="F240" s="197">
        <f>IFERROR(E240/E247,"-")</f>
        <v>0.15425531914893617</v>
      </c>
      <c r="G240" s="52">
        <v>1163177</v>
      </c>
      <c r="H240" s="52">
        <v>9</v>
      </c>
      <c r="I240" s="52">
        <f t="shared" si="98"/>
        <v>40109.551724137928</v>
      </c>
      <c r="J240" s="52">
        <f t="shared" si="75"/>
        <v>129241.88888888889</v>
      </c>
      <c r="K240" s="10">
        <f t="shared" si="76"/>
        <v>0.31034482758620691</v>
      </c>
      <c r="L240" s="110">
        <v>278</v>
      </c>
      <c r="M240" s="197">
        <f>IFERROR(L240/L247,"-")</f>
        <v>0.14381789963786859</v>
      </c>
      <c r="N240" s="52">
        <v>16082267</v>
      </c>
      <c r="O240" s="52">
        <v>93</v>
      </c>
      <c r="P240" s="52">
        <f t="shared" si="77"/>
        <v>57849.881294964027</v>
      </c>
      <c r="Q240" s="52">
        <f t="shared" si="78"/>
        <v>172927.60215053763</v>
      </c>
      <c r="R240" s="10">
        <f t="shared" si="79"/>
        <v>0.3345323741007194</v>
      </c>
      <c r="S240" s="110">
        <v>7</v>
      </c>
      <c r="T240" s="197">
        <f>IFERROR(S240/S247,"-")</f>
        <v>7.3684210526315783E-2</v>
      </c>
      <c r="U240" s="52">
        <v>0</v>
      </c>
      <c r="V240" s="52">
        <v>0</v>
      </c>
      <c r="W240" s="52">
        <f t="shared" si="80"/>
        <v>0</v>
      </c>
      <c r="X240" s="52" t="str">
        <f t="shared" si="81"/>
        <v>-</v>
      </c>
      <c r="Y240" s="10">
        <f t="shared" si="82"/>
        <v>0</v>
      </c>
      <c r="Z240" s="110">
        <v>7</v>
      </c>
      <c r="AA240" s="197">
        <f>IFERROR(Z240/Z247,"-")</f>
        <v>4.1666666666666664E-2</v>
      </c>
      <c r="AB240" s="52">
        <v>0</v>
      </c>
      <c r="AC240" s="52">
        <v>0</v>
      </c>
      <c r="AD240" s="52">
        <f t="shared" si="83"/>
        <v>0</v>
      </c>
      <c r="AE240" s="52" t="str">
        <f t="shared" si="84"/>
        <v>-</v>
      </c>
      <c r="AF240" s="10">
        <f t="shared" si="85"/>
        <v>0</v>
      </c>
      <c r="AG240" s="110">
        <v>129</v>
      </c>
      <c r="AH240" s="197">
        <f>IFERROR(AG240/AG247,"-")</f>
        <v>0.18349928876244664</v>
      </c>
      <c r="AI240" s="52">
        <v>6795229</v>
      </c>
      <c r="AJ240" s="52">
        <v>45</v>
      </c>
      <c r="AK240" s="52">
        <f t="shared" si="86"/>
        <v>52676.193798449611</v>
      </c>
      <c r="AL240" s="52">
        <f t="shared" si="87"/>
        <v>151005.08888888889</v>
      </c>
      <c r="AM240" s="10">
        <f t="shared" si="88"/>
        <v>0.34883720930232559</v>
      </c>
      <c r="AN240" s="110">
        <v>135</v>
      </c>
      <c r="AO240" s="197">
        <f>IFERROR(AN240/AN247,"-")</f>
        <v>0.14121338912133891</v>
      </c>
      <c r="AP240" s="52">
        <v>9287038</v>
      </c>
      <c r="AQ240" s="52">
        <v>48</v>
      </c>
      <c r="AR240" s="52">
        <f t="shared" si="89"/>
        <v>68792.874074074076</v>
      </c>
      <c r="AS240" s="52">
        <f t="shared" si="90"/>
        <v>193479.95833333334</v>
      </c>
      <c r="AT240" s="10">
        <f t="shared" si="91"/>
        <v>0.35555555555555557</v>
      </c>
      <c r="AU240" s="110">
        <v>0</v>
      </c>
      <c r="AV240" s="197">
        <f>IFERROR(AU240/AU247,"-")</f>
        <v>0</v>
      </c>
      <c r="AW240" s="52">
        <v>0</v>
      </c>
      <c r="AX240" s="52">
        <v>0</v>
      </c>
      <c r="AY240" s="52" t="str">
        <f t="shared" si="92"/>
        <v>-</v>
      </c>
      <c r="AZ240" s="52" t="str">
        <f t="shared" si="93"/>
        <v>-</v>
      </c>
      <c r="BA240" s="10" t="str">
        <f t="shared" si="94"/>
        <v>-</v>
      </c>
      <c r="BB240" s="110">
        <v>47</v>
      </c>
      <c r="BC240" s="197">
        <f>IFERROR(BB240/BB247,"-")</f>
        <v>5.0976138828633402E-2</v>
      </c>
      <c r="BD240" s="52">
        <v>2362164</v>
      </c>
      <c r="BE240" s="52">
        <v>15</v>
      </c>
      <c r="BF240" s="52">
        <f t="shared" si="95"/>
        <v>50258.808510638301</v>
      </c>
      <c r="BG240" s="52">
        <f t="shared" si="96"/>
        <v>157477.6</v>
      </c>
      <c r="BH240" s="10">
        <f t="shared" si="97"/>
        <v>0.31914893617021278</v>
      </c>
      <c r="BJ240" s="59"/>
    </row>
    <row r="241" spans="2:62" s="8" customFormat="1">
      <c r="B241" s="412"/>
      <c r="C241" s="419"/>
      <c r="D241" s="105" t="s">
        <v>140</v>
      </c>
      <c r="E241" s="110">
        <v>19</v>
      </c>
      <c r="F241" s="197">
        <f>IFERROR(E241/E247,"-")</f>
        <v>0.10106382978723404</v>
      </c>
      <c r="G241" s="52">
        <v>808367</v>
      </c>
      <c r="H241" s="52">
        <v>9</v>
      </c>
      <c r="I241" s="52">
        <f t="shared" si="98"/>
        <v>42545.631578947367</v>
      </c>
      <c r="J241" s="52">
        <f t="shared" si="75"/>
        <v>89818.555555555562</v>
      </c>
      <c r="K241" s="10">
        <f t="shared" si="76"/>
        <v>0.47368421052631576</v>
      </c>
      <c r="L241" s="110">
        <v>116</v>
      </c>
      <c r="M241" s="197">
        <f>IFERROR(L241/L247,"-")</f>
        <v>6.0010346611484737E-2</v>
      </c>
      <c r="N241" s="52">
        <v>15490352</v>
      </c>
      <c r="O241" s="52">
        <v>60</v>
      </c>
      <c r="P241" s="52">
        <f t="shared" si="77"/>
        <v>133537.5172413793</v>
      </c>
      <c r="Q241" s="52">
        <f t="shared" si="78"/>
        <v>258172.53333333333</v>
      </c>
      <c r="R241" s="10">
        <f t="shared" si="79"/>
        <v>0.51724137931034486</v>
      </c>
      <c r="S241" s="110">
        <v>1</v>
      </c>
      <c r="T241" s="197">
        <f>IFERROR(S241/S247,"-")</f>
        <v>1.0526315789473684E-2</v>
      </c>
      <c r="U241" s="52">
        <v>0</v>
      </c>
      <c r="V241" s="52">
        <v>0</v>
      </c>
      <c r="W241" s="52">
        <f t="shared" si="80"/>
        <v>0</v>
      </c>
      <c r="X241" s="52" t="str">
        <f t="shared" si="81"/>
        <v>-</v>
      </c>
      <c r="Y241" s="10">
        <f t="shared" si="82"/>
        <v>0</v>
      </c>
      <c r="Z241" s="110">
        <v>5</v>
      </c>
      <c r="AA241" s="197">
        <f>IFERROR(Z241/Z247,"-")</f>
        <v>2.976190476190476E-2</v>
      </c>
      <c r="AB241" s="52">
        <v>689003</v>
      </c>
      <c r="AC241" s="52">
        <v>2</v>
      </c>
      <c r="AD241" s="52">
        <f t="shared" si="83"/>
        <v>137800.6</v>
      </c>
      <c r="AE241" s="52">
        <f t="shared" si="84"/>
        <v>344501.5</v>
      </c>
      <c r="AF241" s="10">
        <f t="shared" si="85"/>
        <v>0.4</v>
      </c>
      <c r="AG241" s="110">
        <v>46</v>
      </c>
      <c r="AH241" s="197">
        <f>IFERROR(AG241/AG247,"-")</f>
        <v>6.5433854907539113E-2</v>
      </c>
      <c r="AI241" s="52">
        <v>5360396</v>
      </c>
      <c r="AJ241" s="52">
        <v>23</v>
      </c>
      <c r="AK241" s="52">
        <f t="shared" si="86"/>
        <v>116530.34782608696</v>
      </c>
      <c r="AL241" s="52">
        <f t="shared" si="87"/>
        <v>233060.69565217392</v>
      </c>
      <c r="AM241" s="10">
        <f t="shared" si="88"/>
        <v>0.5</v>
      </c>
      <c r="AN241" s="110">
        <v>64</v>
      </c>
      <c r="AO241" s="197">
        <f>IFERROR(AN241/AN247,"-")</f>
        <v>6.6945606694560664E-2</v>
      </c>
      <c r="AP241" s="52">
        <v>9440953</v>
      </c>
      <c r="AQ241" s="52">
        <v>35</v>
      </c>
      <c r="AR241" s="52">
        <f t="shared" si="89"/>
        <v>147514.890625</v>
      </c>
      <c r="AS241" s="52">
        <f t="shared" si="90"/>
        <v>269741.51428571431</v>
      </c>
      <c r="AT241" s="10">
        <f t="shared" si="91"/>
        <v>0.546875</v>
      </c>
      <c r="AU241" s="110">
        <v>0</v>
      </c>
      <c r="AV241" s="197">
        <f>IFERROR(AU241/AU247,"-")</f>
        <v>0</v>
      </c>
      <c r="AW241" s="52">
        <v>0</v>
      </c>
      <c r="AX241" s="52">
        <v>0</v>
      </c>
      <c r="AY241" s="52" t="str">
        <f t="shared" si="92"/>
        <v>-</v>
      </c>
      <c r="AZ241" s="52" t="str">
        <f t="shared" si="93"/>
        <v>-</v>
      </c>
      <c r="BA241" s="10" t="str">
        <f t="shared" si="94"/>
        <v>-</v>
      </c>
      <c r="BB241" s="110">
        <v>22</v>
      </c>
      <c r="BC241" s="197">
        <f>IFERROR(BB241/BB247,"-")</f>
        <v>2.3861171366594359E-2</v>
      </c>
      <c r="BD241" s="52">
        <v>2294264</v>
      </c>
      <c r="BE241" s="52">
        <v>9</v>
      </c>
      <c r="BF241" s="52">
        <f t="shared" si="95"/>
        <v>104284.72727272728</v>
      </c>
      <c r="BG241" s="52">
        <f t="shared" si="96"/>
        <v>254918.22222222222</v>
      </c>
      <c r="BH241" s="10">
        <f t="shared" si="97"/>
        <v>0.40909090909090912</v>
      </c>
      <c r="BJ241" s="59"/>
    </row>
    <row r="242" spans="2:62" s="8" customFormat="1">
      <c r="B242" s="412"/>
      <c r="C242" s="419"/>
      <c r="D242" s="105" t="s">
        <v>141</v>
      </c>
      <c r="E242" s="109">
        <v>13</v>
      </c>
      <c r="F242" s="195">
        <f>IFERROR(E242/E247,"-")</f>
        <v>6.9148936170212769E-2</v>
      </c>
      <c r="G242" s="196">
        <v>6567544</v>
      </c>
      <c r="H242" s="196">
        <v>11</v>
      </c>
      <c r="I242" s="196">
        <f t="shared" si="98"/>
        <v>505195.69230769231</v>
      </c>
      <c r="J242" s="196">
        <f t="shared" si="75"/>
        <v>597049.45454545459</v>
      </c>
      <c r="K242" s="106">
        <f t="shared" si="76"/>
        <v>0.84615384615384615</v>
      </c>
      <c r="L242" s="109">
        <v>114</v>
      </c>
      <c r="M242" s="195">
        <f>IFERROR(L242/L247,"-")</f>
        <v>5.8975685463010866E-2</v>
      </c>
      <c r="N242" s="196">
        <v>79040865</v>
      </c>
      <c r="O242" s="196">
        <v>98</v>
      </c>
      <c r="P242" s="196">
        <f t="shared" si="77"/>
        <v>693340.92105263157</v>
      </c>
      <c r="Q242" s="196">
        <f t="shared" si="78"/>
        <v>806539.43877551018</v>
      </c>
      <c r="R242" s="106">
        <f t="shared" si="79"/>
        <v>0.85964912280701755</v>
      </c>
      <c r="S242" s="109">
        <v>4</v>
      </c>
      <c r="T242" s="195">
        <f>IFERROR(S242/S247,"-")</f>
        <v>4.2105263157894736E-2</v>
      </c>
      <c r="U242" s="196">
        <v>1815670</v>
      </c>
      <c r="V242" s="196">
        <v>3</v>
      </c>
      <c r="W242" s="196">
        <f t="shared" si="80"/>
        <v>453917.5</v>
      </c>
      <c r="X242" s="196">
        <f t="shared" si="81"/>
        <v>605223.33333333337</v>
      </c>
      <c r="Y242" s="106">
        <f t="shared" si="82"/>
        <v>0.75</v>
      </c>
      <c r="Z242" s="109">
        <v>5</v>
      </c>
      <c r="AA242" s="195">
        <f>IFERROR(Z242/Z247,"-")</f>
        <v>2.976190476190476E-2</v>
      </c>
      <c r="AB242" s="196">
        <v>3264428</v>
      </c>
      <c r="AC242" s="196">
        <v>4</v>
      </c>
      <c r="AD242" s="196">
        <f t="shared" si="83"/>
        <v>652885.6</v>
      </c>
      <c r="AE242" s="196">
        <f t="shared" si="84"/>
        <v>816107</v>
      </c>
      <c r="AF242" s="106">
        <f t="shared" si="85"/>
        <v>0.8</v>
      </c>
      <c r="AG242" s="109">
        <v>51</v>
      </c>
      <c r="AH242" s="195">
        <f>IFERROR(AG242/AG247,"-")</f>
        <v>7.254623044096728E-2</v>
      </c>
      <c r="AI242" s="196">
        <v>41522244</v>
      </c>
      <c r="AJ242" s="196">
        <v>45</v>
      </c>
      <c r="AK242" s="196">
        <f t="shared" si="86"/>
        <v>814161.6470588235</v>
      </c>
      <c r="AL242" s="196">
        <f t="shared" si="87"/>
        <v>922716.53333333333</v>
      </c>
      <c r="AM242" s="106">
        <f t="shared" si="88"/>
        <v>0.88235294117647056</v>
      </c>
      <c r="AN242" s="109">
        <v>54</v>
      </c>
      <c r="AO242" s="195">
        <f>IFERROR(AN242/AN247,"-")</f>
        <v>5.6485355648535567E-2</v>
      </c>
      <c r="AP242" s="196">
        <v>32438523</v>
      </c>
      <c r="AQ242" s="196">
        <v>46</v>
      </c>
      <c r="AR242" s="196">
        <f t="shared" si="89"/>
        <v>600713.38888888888</v>
      </c>
      <c r="AS242" s="196">
        <f t="shared" si="90"/>
        <v>705185.28260869568</v>
      </c>
      <c r="AT242" s="106">
        <f t="shared" si="91"/>
        <v>0.85185185185185186</v>
      </c>
      <c r="AU242" s="109">
        <v>0</v>
      </c>
      <c r="AV242" s="195">
        <f>IFERROR(AU242/AU247,"-")</f>
        <v>0</v>
      </c>
      <c r="AW242" s="196">
        <v>0</v>
      </c>
      <c r="AX242" s="196">
        <v>0</v>
      </c>
      <c r="AY242" s="196" t="str">
        <f t="shared" si="92"/>
        <v>-</v>
      </c>
      <c r="AZ242" s="196" t="str">
        <f t="shared" si="93"/>
        <v>-</v>
      </c>
      <c r="BA242" s="106" t="str">
        <f t="shared" si="94"/>
        <v>-</v>
      </c>
      <c r="BB242" s="109">
        <v>26</v>
      </c>
      <c r="BC242" s="195">
        <f>IFERROR(BB242/BB247,"-")</f>
        <v>2.8199566160520606E-2</v>
      </c>
      <c r="BD242" s="196">
        <v>23884387</v>
      </c>
      <c r="BE242" s="196">
        <v>21</v>
      </c>
      <c r="BF242" s="196">
        <f t="shared" si="95"/>
        <v>918630.26923076925</v>
      </c>
      <c r="BG242" s="196">
        <f t="shared" si="96"/>
        <v>1137351.7619047619</v>
      </c>
      <c r="BH242" s="106">
        <f t="shared" si="97"/>
        <v>0.80769230769230771</v>
      </c>
      <c r="BJ242" s="59"/>
    </row>
    <row r="243" spans="2:62" s="8" customFormat="1">
      <c r="B243" s="412"/>
      <c r="C243" s="419"/>
      <c r="D243" s="105" t="s">
        <v>143</v>
      </c>
      <c r="E243" s="110">
        <v>17</v>
      </c>
      <c r="F243" s="197">
        <f>IFERROR(E243/E247,"-")</f>
        <v>9.0425531914893623E-2</v>
      </c>
      <c r="G243" s="52">
        <v>15186845</v>
      </c>
      <c r="H243" s="52">
        <v>16</v>
      </c>
      <c r="I243" s="52">
        <f t="shared" si="98"/>
        <v>893343.82352941181</v>
      </c>
      <c r="J243" s="52">
        <f t="shared" si="75"/>
        <v>949177.8125</v>
      </c>
      <c r="K243" s="10">
        <f t="shared" si="76"/>
        <v>0.94117647058823528</v>
      </c>
      <c r="L243" s="110">
        <v>58</v>
      </c>
      <c r="M243" s="197">
        <f>IFERROR(L243/L247,"-")</f>
        <v>3.0005173305742368E-2</v>
      </c>
      <c r="N243" s="52">
        <v>65243582</v>
      </c>
      <c r="O243" s="52">
        <v>54</v>
      </c>
      <c r="P243" s="52">
        <f t="shared" si="77"/>
        <v>1124889.3448275863</v>
      </c>
      <c r="Q243" s="52">
        <f t="shared" si="78"/>
        <v>1208214.4814814816</v>
      </c>
      <c r="R243" s="10">
        <f t="shared" si="79"/>
        <v>0.93103448275862066</v>
      </c>
      <c r="S243" s="110">
        <v>0</v>
      </c>
      <c r="T243" s="197">
        <f>IFERROR(S243/S247,"-")</f>
        <v>0</v>
      </c>
      <c r="U243" s="52">
        <v>0</v>
      </c>
      <c r="V243" s="52">
        <v>0</v>
      </c>
      <c r="W243" s="52" t="str">
        <f t="shared" si="80"/>
        <v>-</v>
      </c>
      <c r="X243" s="52" t="str">
        <f t="shared" si="81"/>
        <v>-</v>
      </c>
      <c r="Y243" s="10" t="str">
        <f t="shared" si="82"/>
        <v>-</v>
      </c>
      <c r="Z243" s="110">
        <v>0</v>
      </c>
      <c r="AA243" s="197">
        <f>IFERROR(Z243/Z247,"-")</f>
        <v>0</v>
      </c>
      <c r="AB243" s="52">
        <v>0</v>
      </c>
      <c r="AC243" s="52">
        <v>0</v>
      </c>
      <c r="AD243" s="52" t="str">
        <f t="shared" si="83"/>
        <v>-</v>
      </c>
      <c r="AE243" s="52" t="str">
        <f t="shared" si="84"/>
        <v>-</v>
      </c>
      <c r="AF243" s="10" t="str">
        <f t="shared" si="85"/>
        <v>-</v>
      </c>
      <c r="AG243" s="110">
        <v>28</v>
      </c>
      <c r="AH243" s="197">
        <f>IFERROR(AG243/AG247,"-")</f>
        <v>3.9829302987197723E-2</v>
      </c>
      <c r="AI243" s="52">
        <v>29619652</v>
      </c>
      <c r="AJ243" s="52">
        <v>28</v>
      </c>
      <c r="AK243" s="52">
        <f t="shared" si="86"/>
        <v>1057844.7142857143</v>
      </c>
      <c r="AL243" s="52">
        <f t="shared" si="87"/>
        <v>1057844.7142857143</v>
      </c>
      <c r="AM243" s="10">
        <f t="shared" si="88"/>
        <v>1</v>
      </c>
      <c r="AN243" s="110">
        <v>23</v>
      </c>
      <c r="AO243" s="197">
        <f>IFERROR(AN243/AN247,"-")</f>
        <v>2.4058577405857741E-2</v>
      </c>
      <c r="AP243" s="52">
        <v>25619718</v>
      </c>
      <c r="AQ243" s="52">
        <v>20</v>
      </c>
      <c r="AR243" s="52">
        <f t="shared" si="89"/>
        <v>1113900.7826086956</v>
      </c>
      <c r="AS243" s="52">
        <f t="shared" si="90"/>
        <v>1280985.8999999999</v>
      </c>
      <c r="AT243" s="10">
        <f t="shared" si="91"/>
        <v>0.86956521739130432</v>
      </c>
      <c r="AU243" s="110">
        <v>58</v>
      </c>
      <c r="AV243" s="197">
        <f>IFERROR(AU243/AU247,"-")</f>
        <v>0.5</v>
      </c>
      <c r="AW243" s="52">
        <v>65243582</v>
      </c>
      <c r="AX243" s="52">
        <v>54</v>
      </c>
      <c r="AY243" s="52">
        <f t="shared" si="92"/>
        <v>1124889.3448275863</v>
      </c>
      <c r="AZ243" s="52">
        <f t="shared" si="93"/>
        <v>1208214.4814814816</v>
      </c>
      <c r="BA243" s="10">
        <f t="shared" si="94"/>
        <v>0.93103448275862066</v>
      </c>
      <c r="BB243" s="110">
        <v>11</v>
      </c>
      <c r="BC243" s="197">
        <f>IFERROR(BB243/BB247,"-")</f>
        <v>1.193058568329718E-2</v>
      </c>
      <c r="BD243" s="52">
        <v>13776000</v>
      </c>
      <c r="BE243" s="52">
        <v>10</v>
      </c>
      <c r="BF243" s="52">
        <f t="shared" si="95"/>
        <v>1252363.6363636365</v>
      </c>
      <c r="BG243" s="52">
        <f t="shared" si="96"/>
        <v>1377600</v>
      </c>
      <c r="BH243" s="10">
        <f t="shared" si="97"/>
        <v>0.90909090909090906</v>
      </c>
      <c r="BJ243" s="59"/>
    </row>
    <row r="244" spans="2:62" s="8" customFormat="1">
      <c r="B244" s="412"/>
      <c r="C244" s="419"/>
      <c r="D244" s="105" t="s">
        <v>144</v>
      </c>
      <c r="E244" s="109">
        <v>11</v>
      </c>
      <c r="F244" s="195">
        <f>IFERROR(E244/E247,"-")</f>
        <v>5.8510638297872342E-2</v>
      </c>
      <c r="G244" s="196">
        <v>22359469</v>
      </c>
      <c r="H244" s="196">
        <v>10</v>
      </c>
      <c r="I244" s="196">
        <f t="shared" si="98"/>
        <v>2032679</v>
      </c>
      <c r="J244" s="196">
        <f t="shared" si="75"/>
        <v>2235946.9</v>
      </c>
      <c r="K244" s="106">
        <f t="shared" si="76"/>
        <v>0.90909090909090906</v>
      </c>
      <c r="L244" s="109">
        <v>23</v>
      </c>
      <c r="M244" s="195">
        <f>IFERROR(L244/L247,"-")</f>
        <v>1.189860320744956E-2</v>
      </c>
      <c r="N244" s="196">
        <v>31855101</v>
      </c>
      <c r="O244" s="196">
        <v>21</v>
      </c>
      <c r="P244" s="196">
        <f t="shared" si="77"/>
        <v>1385004.3913043479</v>
      </c>
      <c r="Q244" s="196">
        <f t="shared" si="78"/>
        <v>1516909.5714285714</v>
      </c>
      <c r="R244" s="106">
        <f t="shared" si="79"/>
        <v>0.91304347826086951</v>
      </c>
      <c r="S244" s="109">
        <v>0</v>
      </c>
      <c r="T244" s="195">
        <f>IFERROR(S244/S247,"-")</f>
        <v>0</v>
      </c>
      <c r="U244" s="196">
        <v>0</v>
      </c>
      <c r="V244" s="196">
        <v>0</v>
      </c>
      <c r="W244" s="196" t="str">
        <f t="shared" si="80"/>
        <v>-</v>
      </c>
      <c r="X244" s="196" t="str">
        <f t="shared" si="81"/>
        <v>-</v>
      </c>
      <c r="Y244" s="106" t="str">
        <f t="shared" si="82"/>
        <v>-</v>
      </c>
      <c r="Z244" s="109">
        <v>0</v>
      </c>
      <c r="AA244" s="195">
        <f>IFERROR(Z244/Z247,"-")</f>
        <v>0</v>
      </c>
      <c r="AB244" s="196">
        <v>0</v>
      </c>
      <c r="AC244" s="196">
        <v>0</v>
      </c>
      <c r="AD244" s="196" t="str">
        <f t="shared" si="83"/>
        <v>-</v>
      </c>
      <c r="AE244" s="196" t="str">
        <f t="shared" si="84"/>
        <v>-</v>
      </c>
      <c r="AF244" s="106" t="str">
        <f t="shared" si="85"/>
        <v>-</v>
      </c>
      <c r="AG244" s="109">
        <v>16</v>
      </c>
      <c r="AH244" s="195">
        <f>IFERROR(AG244/AG247,"-")</f>
        <v>2.2759601706970129E-2</v>
      </c>
      <c r="AI244" s="196">
        <v>20626280</v>
      </c>
      <c r="AJ244" s="196">
        <v>14</v>
      </c>
      <c r="AK244" s="196">
        <f t="shared" si="86"/>
        <v>1289142.5</v>
      </c>
      <c r="AL244" s="196">
        <f t="shared" si="87"/>
        <v>1473305.7142857143</v>
      </c>
      <c r="AM244" s="106">
        <f t="shared" si="88"/>
        <v>0.875</v>
      </c>
      <c r="AN244" s="109">
        <v>5</v>
      </c>
      <c r="AO244" s="195">
        <f>IFERROR(AN244/AN247,"-")</f>
        <v>5.2301255230125521E-3</v>
      </c>
      <c r="AP244" s="196">
        <v>5435649</v>
      </c>
      <c r="AQ244" s="196">
        <v>5</v>
      </c>
      <c r="AR244" s="196">
        <f t="shared" si="89"/>
        <v>1087129.8</v>
      </c>
      <c r="AS244" s="196">
        <f t="shared" si="90"/>
        <v>1087129.8</v>
      </c>
      <c r="AT244" s="106">
        <f t="shared" si="91"/>
        <v>1</v>
      </c>
      <c r="AU244" s="109">
        <v>23</v>
      </c>
      <c r="AV244" s="195">
        <f>IFERROR(AU244/AU247,"-")</f>
        <v>0.19827586206896552</v>
      </c>
      <c r="AW244" s="196">
        <v>31855101</v>
      </c>
      <c r="AX244" s="196">
        <v>21</v>
      </c>
      <c r="AY244" s="196">
        <f t="shared" si="92"/>
        <v>1385004.3913043479</v>
      </c>
      <c r="AZ244" s="196">
        <f t="shared" si="93"/>
        <v>1516909.5714285714</v>
      </c>
      <c r="BA244" s="106">
        <f t="shared" si="94"/>
        <v>0.91304347826086951</v>
      </c>
      <c r="BB244" s="109">
        <v>2</v>
      </c>
      <c r="BC244" s="195">
        <f>IFERROR(BB244/BB247,"-")</f>
        <v>2.1691973969631237E-3</v>
      </c>
      <c r="BD244" s="196">
        <v>3819486</v>
      </c>
      <c r="BE244" s="196">
        <v>2</v>
      </c>
      <c r="BF244" s="196">
        <f t="shared" si="95"/>
        <v>1909743</v>
      </c>
      <c r="BG244" s="196">
        <f t="shared" si="96"/>
        <v>1909743</v>
      </c>
      <c r="BH244" s="106">
        <f t="shared" si="97"/>
        <v>1</v>
      </c>
      <c r="BJ244" s="59"/>
    </row>
    <row r="245" spans="2:62" s="8" customFormat="1">
      <c r="B245" s="412"/>
      <c r="C245" s="419"/>
      <c r="D245" s="105" t="s">
        <v>145</v>
      </c>
      <c r="E245" s="110">
        <v>13</v>
      </c>
      <c r="F245" s="197">
        <f>IFERROR(E245/E247,"-")</f>
        <v>6.9148936170212769E-2</v>
      </c>
      <c r="G245" s="52">
        <v>29858199</v>
      </c>
      <c r="H245" s="52">
        <v>13</v>
      </c>
      <c r="I245" s="52">
        <f t="shared" si="98"/>
        <v>2296784.5384615385</v>
      </c>
      <c r="J245" s="52">
        <f t="shared" si="75"/>
        <v>2296784.5384615385</v>
      </c>
      <c r="K245" s="10">
        <f t="shared" si="76"/>
        <v>1</v>
      </c>
      <c r="L245" s="110">
        <v>18</v>
      </c>
      <c r="M245" s="197">
        <f>IFERROR(L245/L247,"-")</f>
        <v>9.311950336264873E-3</v>
      </c>
      <c r="N245" s="52">
        <v>33701784</v>
      </c>
      <c r="O245" s="52">
        <v>16</v>
      </c>
      <c r="P245" s="52">
        <f t="shared" si="77"/>
        <v>1872321.3333333333</v>
      </c>
      <c r="Q245" s="52">
        <f t="shared" si="78"/>
        <v>2106361.5</v>
      </c>
      <c r="R245" s="10">
        <f t="shared" si="79"/>
        <v>0.88888888888888884</v>
      </c>
      <c r="S245" s="110">
        <v>0</v>
      </c>
      <c r="T245" s="197">
        <f>IFERROR(S245/S247,"-")</f>
        <v>0</v>
      </c>
      <c r="U245" s="52">
        <v>0</v>
      </c>
      <c r="V245" s="52">
        <v>0</v>
      </c>
      <c r="W245" s="52" t="str">
        <f t="shared" si="80"/>
        <v>-</v>
      </c>
      <c r="X245" s="52" t="str">
        <f t="shared" si="81"/>
        <v>-</v>
      </c>
      <c r="Y245" s="10" t="str">
        <f t="shared" si="82"/>
        <v>-</v>
      </c>
      <c r="Z245" s="110">
        <v>0</v>
      </c>
      <c r="AA245" s="197">
        <f>IFERROR(Z245/Z247,"-")</f>
        <v>0</v>
      </c>
      <c r="AB245" s="52">
        <v>0</v>
      </c>
      <c r="AC245" s="52">
        <v>0</v>
      </c>
      <c r="AD245" s="52" t="str">
        <f t="shared" si="83"/>
        <v>-</v>
      </c>
      <c r="AE245" s="52" t="str">
        <f t="shared" si="84"/>
        <v>-</v>
      </c>
      <c r="AF245" s="10" t="str">
        <f t="shared" si="85"/>
        <v>-</v>
      </c>
      <c r="AG245" s="110">
        <v>7</v>
      </c>
      <c r="AH245" s="197">
        <f>IFERROR(AG245/AG247,"-")</f>
        <v>9.9573257467994308E-3</v>
      </c>
      <c r="AI245" s="52">
        <v>16172153</v>
      </c>
      <c r="AJ245" s="52">
        <v>6</v>
      </c>
      <c r="AK245" s="52">
        <f t="shared" si="86"/>
        <v>2310307.5714285714</v>
      </c>
      <c r="AL245" s="52">
        <f t="shared" si="87"/>
        <v>2695358.8333333335</v>
      </c>
      <c r="AM245" s="10">
        <f t="shared" si="88"/>
        <v>0.8571428571428571</v>
      </c>
      <c r="AN245" s="110">
        <v>11</v>
      </c>
      <c r="AO245" s="197">
        <f>IFERROR(AN245/AN247,"-")</f>
        <v>1.1506276150627616E-2</v>
      </c>
      <c r="AP245" s="52">
        <v>17529631</v>
      </c>
      <c r="AQ245" s="52">
        <v>10</v>
      </c>
      <c r="AR245" s="52">
        <f t="shared" si="89"/>
        <v>1593602.8181818181</v>
      </c>
      <c r="AS245" s="52">
        <f t="shared" si="90"/>
        <v>1752963.1</v>
      </c>
      <c r="AT245" s="10">
        <f t="shared" si="91"/>
        <v>0.90909090909090906</v>
      </c>
      <c r="AU245" s="110">
        <v>18</v>
      </c>
      <c r="AV245" s="197">
        <f>IFERROR(AU245/AU247,"-")</f>
        <v>0.15517241379310345</v>
      </c>
      <c r="AW245" s="52">
        <v>33701784</v>
      </c>
      <c r="AX245" s="52">
        <v>16</v>
      </c>
      <c r="AY245" s="52">
        <f t="shared" si="92"/>
        <v>1872321.3333333333</v>
      </c>
      <c r="AZ245" s="52">
        <f t="shared" si="93"/>
        <v>2106361.5</v>
      </c>
      <c r="BA245" s="10">
        <f t="shared" si="94"/>
        <v>0.88888888888888884</v>
      </c>
      <c r="BB245" s="110">
        <v>2</v>
      </c>
      <c r="BC245" s="197">
        <f>IFERROR(BB245/BB247,"-")</f>
        <v>2.1691973969631237E-3</v>
      </c>
      <c r="BD245" s="52">
        <v>6831244</v>
      </c>
      <c r="BE245" s="52">
        <v>2</v>
      </c>
      <c r="BF245" s="52">
        <f t="shared" si="95"/>
        <v>3415622</v>
      </c>
      <c r="BG245" s="52">
        <f t="shared" si="96"/>
        <v>3415622</v>
      </c>
      <c r="BH245" s="10">
        <f t="shared" si="97"/>
        <v>1</v>
      </c>
      <c r="BJ245" s="59"/>
    </row>
    <row r="246" spans="2:62" s="8" customFormat="1">
      <c r="B246" s="412"/>
      <c r="C246" s="419"/>
      <c r="D246" s="108" t="s">
        <v>146</v>
      </c>
      <c r="E246" s="111">
        <v>0</v>
      </c>
      <c r="F246" s="198">
        <f>IFERROR(E246/E247,"-")</f>
        <v>0</v>
      </c>
      <c r="G246" s="98">
        <v>0</v>
      </c>
      <c r="H246" s="98">
        <v>0</v>
      </c>
      <c r="I246" s="98" t="str">
        <f t="shared" si="98"/>
        <v>-</v>
      </c>
      <c r="J246" s="98" t="str">
        <f t="shared" si="75"/>
        <v>-</v>
      </c>
      <c r="K246" s="26" t="str">
        <f t="shared" si="76"/>
        <v>-</v>
      </c>
      <c r="L246" s="111">
        <v>17</v>
      </c>
      <c r="M246" s="198">
        <f>IFERROR(L246/L247,"-")</f>
        <v>8.7946197620279356E-3</v>
      </c>
      <c r="N246" s="98">
        <v>53883360</v>
      </c>
      <c r="O246" s="98">
        <v>16</v>
      </c>
      <c r="P246" s="98">
        <f t="shared" si="77"/>
        <v>3169609.411764706</v>
      </c>
      <c r="Q246" s="98">
        <f t="shared" si="78"/>
        <v>3367710</v>
      </c>
      <c r="R246" s="26">
        <f t="shared" si="79"/>
        <v>0.94117647058823528</v>
      </c>
      <c r="S246" s="111">
        <v>0</v>
      </c>
      <c r="T246" s="198">
        <f>IFERROR(S246/S247,"-")</f>
        <v>0</v>
      </c>
      <c r="U246" s="98">
        <v>0</v>
      </c>
      <c r="V246" s="98">
        <v>0</v>
      </c>
      <c r="W246" s="98" t="str">
        <f t="shared" si="80"/>
        <v>-</v>
      </c>
      <c r="X246" s="98" t="str">
        <f t="shared" si="81"/>
        <v>-</v>
      </c>
      <c r="Y246" s="26" t="str">
        <f t="shared" si="82"/>
        <v>-</v>
      </c>
      <c r="Z246" s="111">
        <v>0</v>
      </c>
      <c r="AA246" s="198">
        <f>IFERROR(Z246/Z247,"-")</f>
        <v>0</v>
      </c>
      <c r="AB246" s="98">
        <v>0</v>
      </c>
      <c r="AC246" s="98">
        <v>0</v>
      </c>
      <c r="AD246" s="98" t="str">
        <f t="shared" si="83"/>
        <v>-</v>
      </c>
      <c r="AE246" s="98" t="str">
        <f t="shared" si="84"/>
        <v>-</v>
      </c>
      <c r="AF246" s="26" t="str">
        <f t="shared" si="85"/>
        <v>-</v>
      </c>
      <c r="AG246" s="111">
        <v>8</v>
      </c>
      <c r="AH246" s="198">
        <f>IFERROR(AG246/AG247,"-")</f>
        <v>1.1379800853485065E-2</v>
      </c>
      <c r="AI246" s="98">
        <v>25904741</v>
      </c>
      <c r="AJ246" s="98">
        <v>8</v>
      </c>
      <c r="AK246" s="98">
        <f t="shared" si="86"/>
        <v>3238092.625</v>
      </c>
      <c r="AL246" s="98">
        <f t="shared" si="87"/>
        <v>3238092.625</v>
      </c>
      <c r="AM246" s="26">
        <f t="shared" si="88"/>
        <v>1</v>
      </c>
      <c r="AN246" s="111">
        <v>7</v>
      </c>
      <c r="AO246" s="198">
        <f>IFERROR(AN246/AN247,"-")</f>
        <v>7.3221757322175732E-3</v>
      </c>
      <c r="AP246" s="98">
        <v>21098315</v>
      </c>
      <c r="AQ246" s="98">
        <v>6</v>
      </c>
      <c r="AR246" s="98">
        <f t="shared" si="89"/>
        <v>3014045</v>
      </c>
      <c r="AS246" s="98">
        <f t="shared" si="90"/>
        <v>3516385.8333333335</v>
      </c>
      <c r="AT246" s="26">
        <f t="shared" si="91"/>
        <v>0.8571428571428571</v>
      </c>
      <c r="AU246" s="111">
        <v>17</v>
      </c>
      <c r="AV246" s="198">
        <f>IFERROR(AU246/AU247,"-")</f>
        <v>0.14655172413793102</v>
      </c>
      <c r="AW246" s="98">
        <v>53883360</v>
      </c>
      <c r="AX246" s="98">
        <v>16</v>
      </c>
      <c r="AY246" s="98">
        <f t="shared" si="92"/>
        <v>3169609.411764706</v>
      </c>
      <c r="AZ246" s="98">
        <f t="shared" si="93"/>
        <v>3367710</v>
      </c>
      <c r="BA246" s="26">
        <f t="shared" si="94"/>
        <v>0.94117647058823528</v>
      </c>
      <c r="BB246" s="111">
        <v>1</v>
      </c>
      <c r="BC246" s="198">
        <f>IFERROR(BB246/BB247,"-")</f>
        <v>1.0845986984815619E-3</v>
      </c>
      <c r="BD246" s="98">
        <v>0</v>
      </c>
      <c r="BE246" s="98">
        <v>0</v>
      </c>
      <c r="BF246" s="98">
        <f t="shared" si="95"/>
        <v>0</v>
      </c>
      <c r="BG246" s="98" t="str">
        <f t="shared" si="96"/>
        <v>-</v>
      </c>
      <c r="BH246" s="26">
        <f t="shared" si="97"/>
        <v>0</v>
      </c>
      <c r="BJ246" s="59"/>
    </row>
    <row r="247" spans="2:62" s="8" customFormat="1">
      <c r="B247" s="413"/>
      <c r="C247" s="420"/>
      <c r="D247" s="226" t="s">
        <v>64</v>
      </c>
      <c r="E247" s="112">
        <f>SUM(E239:E246)</f>
        <v>188</v>
      </c>
      <c r="F247" s="199">
        <f>IFERROR(E247/E247,"-")</f>
        <v>1</v>
      </c>
      <c r="G247" s="99">
        <f>SUM(G239:G246)</f>
        <v>75943601</v>
      </c>
      <c r="H247" s="99">
        <f>SUM(H239:H246)</f>
        <v>68</v>
      </c>
      <c r="I247" s="99">
        <f t="shared" si="98"/>
        <v>403955.32446808513</v>
      </c>
      <c r="J247" s="99">
        <f t="shared" si="75"/>
        <v>1116817.6617647058</v>
      </c>
      <c r="K247" s="87">
        <f t="shared" si="76"/>
        <v>0.36170212765957449</v>
      </c>
      <c r="L247" s="112">
        <f>SUM(L239:L246)</f>
        <v>1933</v>
      </c>
      <c r="M247" s="199">
        <f>IFERROR(L247/L247,"-")</f>
        <v>1</v>
      </c>
      <c r="N247" s="99">
        <f>SUM(N239:N246)</f>
        <v>295297311</v>
      </c>
      <c r="O247" s="99">
        <f>SUM(O239:O246)</f>
        <v>358</v>
      </c>
      <c r="P247" s="99">
        <f t="shared" si="77"/>
        <v>152766.32747025348</v>
      </c>
      <c r="Q247" s="99">
        <f t="shared" si="78"/>
        <v>824852.82402234641</v>
      </c>
      <c r="R247" s="87">
        <f t="shared" si="79"/>
        <v>0.18520434557682358</v>
      </c>
      <c r="S247" s="112">
        <f>SUM(S239:S246)</f>
        <v>95</v>
      </c>
      <c r="T247" s="199">
        <f>IFERROR(S247/S247,"-")</f>
        <v>1</v>
      </c>
      <c r="U247" s="99">
        <f>SUM(U239:U246)</f>
        <v>1815670</v>
      </c>
      <c r="V247" s="99">
        <f>SUM(V239:V246)</f>
        <v>3</v>
      </c>
      <c r="W247" s="99">
        <f t="shared" si="80"/>
        <v>19112.315789473683</v>
      </c>
      <c r="X247" s="99">
        <f t="shared" si="81"/>
        <v>605223.33333333337</v>
      </c>
      <c r="Y247" s="87">
        <f t="shared" si="82"/>
        <v>3.1578947368421054E-2</v>
      </c>
      <c r="Z247" s="112">
        <f>SUM(Z239:Z246)</f>
        <v>168</v>
      </c>
      <c r="AA247" s="199">
        <f>IFERROR(Z247/Z247,"-")</f>
        <v>1</v>
      </c>
      <c r="AB247" s="99">
        <f>SUM(AB239:AB246)</f>
        <v>3953431</v>
      </c>
      <c r="AC247" s="99">
        <f>SUM(AC239:AC246)</f>
        <v>6</v>
      </c>
      <c r="AD247" s="99">
        <f t="shared" si="83"/>
        <v>23532.327380952382</v>
      </c>
      <c r="AE247" s="99">
        <f t="shared" si="84"/>
        <v>658905.16666666663</v>
      </c>
      <c r="AF247" s="87">
        <f t="shared" si="85"/>
        <v>3.5714285714285712E-2</v>
      </c>
      <c r="AG247" s="112">
        <f>SUM(AG239:AG246)</f>
        <v>703</v>
      </c>
      <c r="AH247" s="199">
        <f>IFERROR(AG247/AG247,"-")</f>
        <v>1</v>
      </c>
      <c r="AI247" s="99">
        <f>SUM(AI239:AI246)</f>
        <v>146000695</v>
      </c>
      <c r="AJ247" s="99">
        <f>SUM(AJ239:AJ246)</f>
        <v>169</v>
      </c>
      <c r="AK247" s="99">
        <f t="shared" si="86"/>
        <v>207682.35419630157</v>
      </c>
      <c r="AL247" s="99">
        <f t="shared" si="87"/>
        <v>863909.43786982249</v>
      </c>
      <c r="AM247" s="87">
        <f t="shared" si="88"/>
        <v>0.24039829302987198</v>
      </c>
      <c r="AN247" s="112">
        <f>SUM(AN239:AN246)</f>
        <v>956</v>
      </c>
      <c r="AO247" s="199">
        <f>IFERROR(AN247/AN247,"-")</f>
        <v>1</v>
      </c>
      <c r="AP247" s="99">
        <f>SUM(AP239:AP246)</f>
        <v>120849827</v>
      </c>
      <c r="AQ247" s="99">
        <f>SUM(AQ239:AQ246)</f>
        <v>170</v>
      </c>
      <c r="AR247" s="99">
        <f t="shared" si="89"/>
        <v>126411.95292887029</v>
      </c>
      <c r="AS247" s="99">
        <f t="shared" si="90"/>
        <v>710881.33529411769</v>
      </c>
      <c r="AT247" s="87">
        <f t="shared" si="91"/>
        <v>0.17782426778242677</v>
      </c>
      <c r="AU247" s="112">
        <f>SUM(AU239:AU246)</f>
        <v>116</v>
      </c>
      <c r="AV247" s="199">
        <f>IFERROR(AU247/AU247,"-")</f>
        <v>1</v>
      </c>
      <c r="AW247" s="99">
        <f>SUM(AW239:AW246)</f>
        <v>184683827</v>
      </c>
      <c r="AX247" s="99">
        <f>SUM(AX239:AX246)</f>
        <v>107</v>
      </c>
      <c r="AY247" s="99">
        <f t="shared" si="92"/>
        <v>1592101.9568965517</v>
      </c>
      <c r="AZ247" s="99">
        <f t="shared" si="93"/>
        <v>1726017.0747663551</v>
      </c>
      <c r="BA247" s="87">
        <f t="shared" si="94"/>
        <v>0.92241379310344829</v>
      </c>
      <c r="BB247" s="112">
        <f>SUM(BB239:BB246)</f>
        <v>922</v>
      </c>
      <c r="BC247" s="199">
        <f>IFERROR(BB247/BB247,"-")</f>
        <v>1</v>
      </c>
      <c r="BD247" s="99">
        <f>SUM(BD239:BD246)</f>
        <v>52967545</v>
      </c>
      <c r="BE247" s="99">
        <f>SUM(BE239:BE246)</f>
        <v>59</v>
      </c>
      <c r="BF247" s="99">
        <f t="shared" si="95"/>
        <v>57448.530368763561</v>
      </c>
      <c r="BG247" s="99">
        <f t="shared" si="96"/>
        <v>897755</v>
      </c>
      <c r="BH247" s="87">
        <f t="shared" si="97"/>
        <v>6.3991323210412149E-2</v>
      </c>
      <c r="BJ247" s="59"/>
    </row>
    <row r="248" spans="2:62" s="8" customFormat="1">
      <c r="B248" s="411">
        <v>28</v>
      </c>
      <c r="C248" s="418" t="s">
        <v>31</v>
      </c>
      <c r="D248" s="105" t="s">
        <v>142</v>
      </c>
      <c r="E248" s="109">
        <v>81</v>
      </c>
      <c r="F248" s="195">
        <f>IFERROR(E248/E256,"-")</f>
        <v>0.58695652173913049</v>
      </c>
      <c r="G248" s="196">
        <v>0</v>
      </c>
      <c r="H248" s="196">
        <v>0</v>
      </c>
      <c r="I248" s="196">
        <f t="shared" si="98"/>
        <v>0</v>
      </c>
      <c r="J248" s="196" t="str">
        <f t="shared" si="75"/>
        <v>-</v>
      </c>
      <c r="K248" s="106">
        <f t="shared" si="76"/>
        <v>0</v>
      </c>
      <c r="L248" s="109">
        <v>1178</v>
      </c>
      <c r="M248" s="195">
        <f>IFERROR(L248/L256,"-")</f>
        <v>0.7479365079365079</v>
      </c>
      <c r="N248" s="196">
        <v>0</v>
      </c>
      <c r="O248" s="196">
        <v>0</v>
      </c>
      <c r="P248" s="196">
        <f t="shared" si="77"/>
        <v>0</v>
      </c>
      <c r="Q248" s="196" t="str">
        <f t="shared" si="78"/>
        <v>-</v>
      </c>
      <c r="R248" s="106">
        <f t="shared" si="79"/>
        <v>0</v>
      </c>
      <c r="S248" s="109">
        <v>98</v>
      </c>
      <c r="T248" s="195">
        <f>IFERROR(S248/S256,"-")</f>
        <v>0.82352941176470584</v>
      </c>
      <c r="U248" s="196">
        <v>0</v>
      </c>
      <c r="V248" s="196">
        <v>0</v>
      </c>
      <c r="W248" s="196">
        <f t="shared" si="80"/>
        <v>0</v>
      </c>
      <c r="X248" s="196" t="str">
        <f t="shared" si="81"/>
        <v>-</v>
      </c>
      <c r="Y248" s="106">
        <f t="shared" si="82"/>
        <v>0</v>
      </c>
      <c r="Z248" s="109">
        <v>184</v>
      </c>
      <c r="AA248" s="195">
        <f>IFERROR(Z248/Z256,"-")</f>
        <v>0.92</v>
      </c>
      <c r="AB248" s="196">
        <v>0</v>
      </c>
      <c r="AC248" s="196">
        <v>0</v>
      </c>
      <c r="AD248" s="196">
        <f t="shared" si="83"/>
        <v>0</v>
      </c>
      <c r="AE248" s="196" t="str">
        <f t="shared" si="84"/>
        <v>-</v>
      </c>
      <c r="AF248" s="106">
        <f t="shared" si="85"/>
        <v>0</v>
      </c>
      <c r="AG248" s="109">
        <v>302</v>
      </c>
      <c r="AH248" s="195">
        <f>IFERROR(AG248/AG256,"-")</f>
        <v>0.63312368972746336</v>
      </c>
      <c r="AI248" s="196">
        <v>0</v>
      </c>
      <c r="AJ248" s="196">
        <v>0</v>
      </c>
      <c r="AK248" s="196">
        <f t="shared" si="86"/>
        <v>0</v>
      </c>
      <c r="AL248" s="196" t="str">
        <f t="shared" si="87"/>
        <v>-</v>
      </c>
      <c r="AM248" s="106">
        <f t="shared" si="88"/>
        <v>0</v>
      </c>
      <c r="AN248" s="109">
        <v>594</v>
      </c>
      <c r="AO248" s="195">
        <f>IFERROR(AN248/AN256,"-")</f>
        <v>0.77850589777195278</v>
      </c>
      <c r="AP248" s="196">
        <v>0</v>
      </c>
      <c r="AQ248" s="196">
        <v>0</v>
      </c>
      <c r="AR248" s="196">
        <f t="shared" si="89"/>
        <v>0</v>
      </c>
      <c r="AS248" s="196" t="str">
        <f t="shared" si="90"/>
        <v>-</v>
      </c>
      <c r="AT248" s="106">
        <f t="shared" si="91"/>
        <v>0</v>
      </c>
      <c r="AU248" s="109">
        <v>0</v>
      </c>
      <c r="AV248" s="195">
        <f>IFERROR(AU248/AU256,"-")</f>
        <v>0</v>
      </c>
      <c r="AW248" s="196">
        <v>0</v>
      </c>
      <c r="AX248" s="196">
        <v>0</v>
      </c>
      <c r="AY248" s="196" t="str">
        <f t="shared" si="92"/>
        <v>-</v>
      </c>
      <c r="AZ248" s="196" t="str">
        <f t="shared" si="93"/>
        <v>-</v>
      </c>
      <c r="BA248" s="106" t="str">
        <f t="shared" si="94"/>
        <v>-</v>
      </c>
      <c r="BB248" s="109">
        <v>836</v>
      </c>
      <c r="BC248" s="195">
        <f>IFERROR(BB248/BB256,"-")</f>
        <v>0.90183387270765913</v>
      </c>
      <c r="BD248" s="196">
        <v>0</v>
      </c>
      <c r="BE248" s="196">
        <v>0</v>
      </c>
      <c r="BF248" s="196">
        <f t="shared" si="95"/>
        <v>0</v>
      </c>
      <c r="BG248" s="196" t="str">
        <f t="shared" si="96"/>
        <v>-</v>
      </c>
      <c r="BH248" s="106">
        <f t="shared" si="97"/>
        <v>0</v>
      </c>
      <c r="BJ248" s="59"/>
    </row>
    <row r="249" spans="2:62" s="8" customFormat="1">
      <c r="B249" s="412"/>
      <c r="C249" s="419"/>
      <c r="D249" s="105" t="s">
        <v>139</v>
      </c>
      <c r="E249" s="110">
        <v>16</v>
      </c>
      <c r="F249" s="197">
        <f>IFERROR(E249/E256,"-")</f>
        <v>0.11594202898550725</v>
      </c>
      <c r="G249" s="52">
        <v>528045</v>
      </c>
      <c r="H249" s="52">
        <v>3</v>
      </c>
      <c r="I249" s="52">
        <f t="shared" si="98"/>
        <v>33002.8125</v>
      </c>
      <c r="J249" s="52">
        <f t="shared" si="75"/>
        <v>176015</v>
      </c>
      <c r="K249" s="10">
        <f t="shared" si="76"/>
        <v>0.1875</v>
      </c>
      <c r="L249" s="110">
        <v>172</v>
      </c>
      <c r="M249" s="197">
        <f>IFERROR(L249/L256,"-")</f>
        <v>0.10920634920634921</v>
      </c>
      <c r="N249" s="52">
        <v>6040575</v>
      </c>
      <c r="O249" s="52">
        <v>37</v>
      </c>
      <c r="P249" s="52">
        <f t="shared" si="77"/>
        <v>35119.622093023259</v>
      </c>
      <c r="Q249" s="52">
        <f t="shared" si="78"/>
        <v>163258.78378378379</v>
      </c>
      <c r="R249" s="10">
        <f t="shared" si="79"/>
        <v>0.21511627906976744</v>
      </c>
      <c r="S249" s="110">
        <v>10</v>
      </c>
      <c r="T249" s="197">
        <f>IFERROR(S249/S256,"-")</f>
        <v>8.4033613445378158E-2</v>
      </c>
      <c r="U249" s="52">
        <v>0</v>
      </c>
      <c r="V249" s="52">
        <v>0</v>
      </c>
      <c r="W249" s="52">
        <f t="shared" si="80"/>
        <v>0</v>
      </c>
      <c r="X249" s="52" t="str">
        <f t="shared" si="81"/>
        <v>-</v>
      </c>
      <c r="Y249" s="10">
        <f t="shared" si="82"/>
        <v>0</v>
      </c>
      <c r="Z249" s="110">
        <v>9</v>
      </c>
      <c r="AA249" s="197">
        <f>IFERROR(Z249/Z256,"-")</f>
        <v>4.4999999999999998E-2</v>
      </c>
      <c r="AB249" s="52">
        <v>398506</v>
      </c>
      <c r="AC249" s="52">
        <v>2</v>
      </c>
      <c r="AD249" s="52">
        <f t="shared" si="83"/>
        <v>44278.444444444445</v>
      </c>
      <c r="AE249" s="52">
        <f t="shared" si="84"/>
        <v>199253</v>
      </c>
      <c r="AF249" s="10">
        <f t="shared" si="85"/>
        <v>0.22222222222222221</v>
      </c>
      <c r="AG249" s="110">
        <v>70</v>
      </c>
      <c r="AH249" s="197">
        <f>IFERROR(AG249/AG256,"-")</f>
        <v>0.14675052410901468</v>
      </c>
      <c r="AI249" s="52">
        <v>3346846</v>
      </c>
      <c r="AJ249" s="52">
        <v>18</v>
      </c>
      <c r="AK249" s="52">
        <f t="shared" si="86"/>
        <v>47812.085714285713</v>
      </c>
      <c r="AL249" s="52">
        <f t="shared" si="87"/>
        <v>185935.88888888888</v>
      </c>
      <c r="AM249" s="10">
        <f t="shared" si="88"/>
        <v>0.25714285714285712</v>
      </c>
      <c r="AN249" s="110">
        <v>83</v>
      </c>
      <c r="AO249" s="197">
        <f>IFERROR(AN249/AN256,"-")</f>
        <v>0.10878112712975098</v>
      </c>
      <c r="AP249" s="52">
        <v>2295223</v>
      </c>
      <c r="AQ249" s="52">
        <v>17</v>
      </c>
      <c r="AR249" s="52">
        <f t="shared" si="89"/>
        <v>27653.289156626506</v>
      </c>
      <c r="AS249" s="52">
        <f t="shared" si="90"/>
        <v>135013.11764705883</v>
      </c>
      <c r="AT249" s="10">
        <f t="shared" si="91"/>
        <v>0.20481927710843373</v>
      </c>
      <c r="AU249" s="110">
        <v>0</v>
      </c>
      <c r="AV249" s="197">
        <f>IFERROR(AU249/AU256,"-")</f>
        <v>0</v>
      </c>
      <c r="AW249" s="52">
        <v>0</v>
      </c>
      <c r="AX249" s="52">
        <v>0</v>
      </c>
      <c r="AY249" s="52" t="str">
        <f t="shared" si="92"/>
        <v>-</v>
      </c>
      <c r="AZ249" s="52" t="str">
        <f t="shared" si="93"/>
        <v>-</v>
      </c>
      <c r="BA249" s="10" t="str">
        <f t="shared" si="94"/>
        <v>-</v>
      </c>
      <c r="BB249" s="110">
        <v>35</v>
      </c>
      <c r="BC249" s="197">
        <f>IFERROR(BB249/BB256,"-")</f>
        <v>3.7756202804746494E-2</v>
      </c>
      <c r="BD249" s="52">
        <v>1218833</v>
      </c>
      <c r="BE249" s="52">
        <v>8</v>
      </c>
      <c r="BF249" s="52">
        <f t="shared" si="95"/>
        <v>34823.800000000003</v>
      </c>
      <c r="BG249" s="52">
        <f t="shared" si="96"/>
        <v>152354.125</v>
      </c>
      <c r="BH249" s="10">
        <f t="shared" si="97"/>
        <v>0.22857142857142856</v>
      </c>
      <c r="BJ249" s="59"/>
    </row>
    <row r="250" spans="2:62" s="8" customFormat="1">
      <c r="B250" s="412"/>
      <c r="C250" s="419"/>
      <c r="D250" s="105" t="s">
        <v>140</v>
      </c>
      <c r="E250" s="110">
        <v>12</v>
      </c>
      <c r="F250" s="197">
        <f>IFERROR(E250/E256,"-")</f>
        <v>8.6956521739130432E-2</v>
      </c>
      <c r="G250" s="52">
        <v>961326</v>
      </c>
      <c r="H250" s="52">
        <v>8</v>
      </c>
      <c r="I250" s="52">
        <f t="shared" si="98"/>
        <v>80110.5</v>
      </c>
      <c r="J250" s="52">
        <f t="shared" si="75"/>
        <v>120165.75</v>
      </c>
      <c r="K250" s="10">
        <f t="shared" si="76"/>
        <v>0.66666666666666663</v>
      </c>
      <c r="L250" s="110">
        <v>77</v>
      </c>
      <c r="M250" s="197">
        <f>IFERROR(L250/L256,"-")</f>
        <v>4.8888888888888891E-2</v>
      </c>
      <c r="N250" s="52">
        <v>8836364</v>
      </c>
      <c r="O250" s="52">
        <v>32</v>
      </c>
      <c r="P250" s="52">
        <f t="shared" si="77"/>
        <v>114757.97402597402</v>
      </c>
      <c r="Q250" s="52">
        <f t="shared" si="78"/>
        <v>276136.375</v>
      </c>
      <c r="R250" s="10">
        <f t="shared" si="79"/>
        <v>0.41558441558441561</v>
      </c>
      <c r="S250" s="110">
        <v>4</v>
      </c>
      <c r="T250" s="197">
        <f>IFERROR(S250/S256,"-")</f>
        <v>3.3613445378151259E-2</v>
      </c>
      <c r="U250" s="52">
        <v>578604</v>
      </c>
      <c r="V250" s="52">
        <v>2</v>
      </c>
      <c r="W250" s="52">
        <f t="shared" si="80"/>
        <v>144651</v>
      </c>
      <c r="X250" s="52">
        <f t="shared" si="81"/>
        <v>289302</v>
      </c>
      <c r="Y250" s="10">
        <f t="shared" si="82"/>
        <v>0.5</v>
      </c>
      <c r="Z250" s="110">
        <v>1</v>
      </c>
      <c r="AA250" s="197">
        <f>IFERROR(Z250/Z256,"-")</f>
        <v>5.0000000000000001E-3</v>
      </c>
      <c r="AB250" s="52">
        <v>0</v>
      </c>
      <c r="AC250" s="52">
        <v>0</v>
      </c>
      <c r="AD250" s="52">
        <f t="shared" si="83"/>
        <v>0</v>
      </c>
      <c r="AE250" s="52" t="str">
        <f t="shared" si="84"/>
        <v>-</v>
      </c>
      <c r="AF250" s="10">
        <f t="shared" si="85"/>
        <v>0</v>
      </c>
      <c r="AG250" s="110">
        <v>45</v>
      </c>
      <c r="AH250" s="197">
        <f>IFERROR(AG250/AG256,"-")</f>
        <v>9.4339622641509441E-2</v>
      </c>
      <c r="AI250" s="52">
        <v>6603403</v>
      </c>
      <c r="AJ250" s="52">
        <v>23</v>
      </c>
      <c r="AK250" s="52">
        <f t="shared" si="86"/>
        <v>146742.2888888889</v>
      </c>
      <c r="AL250" s="52">
        <f t="shared" si="87"/>
        <v>287104.47826086957</v>
      </c>
      <c r="AM250" s="10">
        <f t="shared" si="88"/>
        <v>0.51111111111111107</v>
      </c>
      <c r="AN250" s="110">
        <v>27</v>
      </c>
      <c r="AO250" s="197">
        <f>IFERROR(AN250/AN256,"-")</f>
        <v>3.5386631716906945E-2</v>
      </c>
      <c r="AP250" s="52">
        <v>1654357</v>
      </c>
      <c r="AQ250" s="52">
        <v>7</v>
      </c>
      <c r="AR250" s="52">
        <f t="shared" si="89"/>
        <v>61272.481481481482</v>
      </c>
      <c r="AS250" s="52">
        <f t="shared" si="90"/>
        <v>236336.71428571429</v>
      </c>
      <c r="AT250" s="10">
        <f t="shared" si="91"/>
        <v>0.25925925925925924</v>
      </c>
      <c r="AU250" s="110">
        <v>0</v>
      </c>
      <c r="AV250" s="197">
        <f>IFERROR(AU250/AU256,"-")</f>
        <v>0</v>
      </c>
      <c r="AW250" s="52">
        <v>0</v>
      </c>
      <c r="AX250" s="52">
        <v>0</v>
      </c>
      <c r="AY250" s="52" t="str">
        <f t="shared" si="92"/>
        <v>-</v>
      </c>
      <c r="AZ250" s="52" t="str">
        <f t="shared" si="93"/>
        <v>-</v>
      </c>
      <c r="BA250" s="10" t="str">
        <f t="shared" si="94"/>
        <v>-</v>
      </c>
      <c r="BB250" s="110">
        <v>29</v>
      </c>
      <c r="BC250" s="197">
        <f>IFERROR(BB250/BB256,"-")</f>
        <v>3.1283710895361382E-2</v>
      </c>
      <c r="BD250" s="52">
        <v>4857889</v>
      </c>
      <c r="BE250" s="52">
        <v>11</v>
      </c>
      <c r="BF250" s="52">
        <f t="shared" si="95"/>
        <v>167513.41379310345</v>
      </c>
      <c r="BG250" s="52">
        <f t="shared" si="96"/>
        <v>441626.27272727271</v>
      </c>
      <c r="BH250" s="10">
        <f t="shared" si="97"/>
        <v>0.37931034482758619</v>
      </c>
      <c r="BJ250" s="59"/>
    </row>
    <row r="251" spans="2:62" s="8" customFormat="1">
      <c r="B251" s="412"/>
      <c r="C251" s="419"/>
      <c r="D251" s="105" t="s">
        <v>141</v>
      </c>
      <c r="E251" s="109">
        <v>13</v>
      </c>
      <c r="F251" s="195">
        <f>IFERROR(E251/E256,"-")</f>
        <v>9.420289855072464E-2</v>
      </c>
      <c r="G251" s="196">
        <v>7330608</v>
      </c>
      <c r="H251" s="196">
        <v>12</v>
      </c>
      <c r="I251" s="196">
        <f t="shared" si="98"/>
        <v>563892.92307692312</v>
      </c>
      <c r="J251" s="196">
        <f t="shared" si="75"/>
        <v>610884</v>
      </c>
      <c r="K251" s="106">
        <f t="shared" si="76"/>
        <v>0.92307692307692313</v>
      </c>
      <c r="L251" s="109">
        <v>71</v>
      </c>
      <c r="M251" s="195">
        <f>IFERROR(L251/L256,"-")</f>
        <v>4.507936507936508E-2</v>
      </c>
      <c r="N251" s="196">
        <v>52962353</v>
      </c>
      <c r="O251" s="196">
        <v>57</v>
      </c>
      <c r="P251" s="196">
        <f t="shared" si="77"/>
        <v>745948.63380281685</v>
      </c>
      <c r="Q251" s="196">
        <f t="shared" si="78"/>
        <v>929164.0877192982</v>
      </c>
      <c r="R251" s="106">
        <f t="shared" si="79"/>
        <v>0.80281690140845074</v>
      </c>
      <c r="S251" s="109">
        <v>7</v>
      </c>
      <c r="T251" s="195">
        <f>IFERROR(S251/S256,"-")</f>
        <v>5.8823529411764705E-2</v>
      </c>
      <c r="U251" s="196">
        <v>4430122</v>
      </c>
      <c r="V251" s="196">
        <v>6</v>
      </c>
      <c r="W251" s="196">
        <f t="shared" si="80"/>
        <v>632874.57142857148</v>
      </c>
      <c r="X251" s="196">
        <f t="shared" si="81"/>
        <v>738353.66666666663</v>
      </c>
      <c r="Y251" s="106">
        <f t="shared" si="82"/>
        <v>0.8571428571428571</v>
      </c>
      <c r="Z251" s="109">
        <v>6</v>
      </c>
      <c r="AA251" s="195">
        <f>IFERROR(Z251/Z256,"-")</f>
        <v>0.03</v>
      </c>
      <c r="AB251" s="196">
        <v>6358992</v>
      </c>
      <c r="AC251" s="196">
        <v>5</v>
      </c>
      <c r="AD251" s="196">
        <f t="shared" si="83"/>
        <v>1059832</v>
      </c>
      <c r="AE251" s="196">
        <f t="shared" si="84"/>
        <v>1271798.3999999999</v>
      </c>
      <c r="AF251" s="106">
        <f t="shared" si="85"/>
        <v>0.83333333333333337</v>
      </c>
      <c r="AG251" s="109">
        <v>30</v>
      </c>
      <c r="AH251" s="195">
        <f>IFERROR(AG251/AG256,"-")</f>
        <v>6.2893081761006289E-2</v>
      </c>
      <c r="AI251" s="196">
        <v>17097478</v>
      </c>
      <c r="AJ251" s="196">
        <v>21</v>
      </c>
      <c r="AK251" s="196">
        <f t="shared" si="86"/>
        <v>569915.93333333335</v>
      </c>
      <c r="AL251" s="196">
        <f t="shared" si="87"/>
        <v>814165.61904761905</v>
      </c>
      <c r="AM251" s="106">
        <f t="shared" si="88"/>
        <v>0.7</v>
      </c>
      <c r="AN251" s="109">
        <v>28</v>
      </c>
      <c r="AO251" s="195">
        <f>IFERROR(AN251/AN256,"-")</f>
        <v>3.669724770642202E-2</v>
      </c>
      <c r="AP251" s="196">
        <v>25075761</v>
      </c>
      <c r="AQ251" s="196">
        <v>25</v>
      </c>
      <c r="AR251" s="196">
        <f t="shared" si="89"/>
        <v>895562.89285714284</v>
      </c>
      <c r="AS251" s="196">
        <f t="shared" si="90"/>
        <v>1003030.44</v>
      </c>
      <c r="AT251" s="106">
        <f t="shared" si="91"/>
        <v>0.8928571428571429</v>
      </c>
      <c r="AU251" s="109">
        <v>0</v>
      </c>
      <c r="AV251" s="195">
        <f>IFERROR(AU251/AU256,"-")</f>
        <v>0</v>
      </c>
      <c r="AW251" s="196">
        <v>0</v>
      </c>
      <c r="AX251" s="196">
        <v>0</v>
      </c>
      <c r="AY251" s="196" t="str">
        <f t="shared" si="92"/>
        <v>-</v>
      </c>
      <c r="AZ251" s="196" t="str">
        <f t="shared" si="93"/>
        <v>-</v>
      </c>
      <c r="BA251" s="106" t="str">
        <f t="shared" si="94"/>
        <v>-</v>
      </c>
      <c r="BB251" s="109">
        <v>17</v>
      </c>
      <c r="BC251" s="195">
        <f>IFERROR(BB251/BB256,"-")</f>
        <v>1.8338727076591153E-2</v>
      </c>
      <c r="BD251" s="196">
        <v>14403364</v>
      </c>
      <c r="BE251" s="196">
        <v>15</v>
      </c>
      <c r="BF251" s="196">
        <f t="shared" si="95"/>
        <v>847256.70588235289</v>
      </c>
      <c r="BG251" s="196">
        <f t="shared" si="96"/>
        <v>960224.26666666672</v>
      </c>
      <c r="BH251" s="106">
        <f t="shared" si="97"/>
        <v>0.88235294117647056</v>
      </c>
      <c r="BJ251" s="59"/>
    </row>
    <row r="252" spans="2:62" s="8" customFormat="1">
      <c r="B252" s="412"/>
      <c r="C252" s="419"/>
      <c r="D252" s="105" t="s">
        <v>143</v>
      </c>
      <c r="E252" s="110">
        <v>9</v>
      </c>
      <c r="F252" s="197">
        <f>IFERROR(E252/E256,"-")</f>
        <v>6.5217391304347824E-2</v>
      </c>
      <c r="G252" s="52">
        <v>6445909</v>
      </c>
      <c r="H252" s="52">
        <v>9</v>
      </c>
      <c r="I252" s="52">
        <f t="shared" si="98"/>
        <v>716212.11111111112</v>
      </c>
      <c r="J252" s="52">
        <f t="shared" si="75"/>
        <v>716212.11111111112</v>
      </c>
      <c r="K252" s="10">
        <f t="shared" si="76"/>
        <v>1</v>
      </c>
      <c r="L252" s="110">
        <v>50</v>
      </c>
      <c r="M252" s="197">
        <f>IFERROR(L252/L256,"-")</f>
        <v>3.1746031746031744E-2</v>
      </c>
      <c r="N252" s="52">
        <v>62457350</v>
      </c>
      <c r="O252" s="52">
        <v>44</v>
      </c>
      <c r="P252" s="52">
        <f t="shared" si="77"/>
        <v>1249147</v>
      </c>
      <c r="Q252" s="52">
        <f t="shared" si="78"/>
        <v>1419485.2272727273</v>
      </c>
      <c r="R252" s="10">
        <f t="shared" si="79"/>
        <v>0.88</v>
      </c>
      <c r="S252" s="110">
        <v>0</v>
      </c>
      <c r="T252" s="197">
        <f>IFERROR(S252/S256,"-")</f>
        <v>0</v>
      </c>
      <c r="U252" s="52">
        <v>0</v>
      </c>
      <c r="V252" s="52">
        <v>0</v>
      </c>
      <c r="W252" s="52" t="str">
        <f t="shared" si="80"/>
        <v>-</v>
      </c>
      <c r="X252" s="52" t="str">
        <f t="shared" si="81"/>
        <v>-</v>
      </c>
      <c r="Y252" s="10" t="str">
        <f t="shared" si="82"/>
        <v>-</v>
      </c>
      <c r="Z252" s="110">
        <v>0</v>
      </c>
      <c r="AA252" s="197">
        <f>IFERROR(Z252/Z256,"-")</f>
        <v>0</v>
      </c>
      <c r="AB252" s="52">
        <v>0</v>
      </c>
      <c r="AC252" s="52">
        <v>0</v>
      </c>
      <c r="AD252" s="52" t="str">
        <f t="shared" si="83"/>
        <v>-</v>
      </c>
      <c r="AE252" s="52" t="str">
        <f t="shared" si="84"/>
        <v>-</v>
      </c>
      <c r="AF252" s="10" t="str">
        <f t="shared" si="85"/>
        <v>-</v>
      </c>
      <c r="AG252" s="110">
        <v>18</v>
      </c>
      <c r="AH252" s="197">
        <f>IFERROR(AG252/AG256,"-")</f>
        <v>3.7735849056603772E-2</v>
      </c>
      <c r="AI252" s="52">
        <v>22850560</v>
      </c>
      <c r="AJ252" s="52">
        <v>17</v>
      </c>
      <c r="AK252" s="52">
        <f t="shared" si="86"/>
        <v>1269475.5555555555</v>
      </c>
      <c r="AL252" s="52">
        <f t="shared" si="87"/>
        <v>1344150.5882352942</v>
      </c>
      <c r="AM252" s="10">
        <f t="shared" si="88"/>
        <v>0.94444444444444442</v>
      </c>
      <c r="AN252" s="110">
        <v>20</v>
      </c>
      <c r="AO252" s="197">
        <f>IFERROR(AN252/AN256,"-")</f>
        <v>2.621231979030144E-2</v>
      </c>
      <c r="AP252" s="52">
        <v>23279239</v>
      </c>
      <c r="AQ252" s="52">
        <v>17</v>
      </c>
      <c r="AR252" s="52">
        <f t="shared" si="89"/>
        <v>1163961.95</v>
      </c>
      <c r="AS252" s="52">
        <f t="shared" si="90"/>
        <v>1369367</v>
      </c>
      <c r="AT252" s="10">
        <f t="shared" si="91"/>
        <v>0.85</v>
      </c>
      <c r="AU252" s="110">
        <v>50</v>
      </c>
      <c r="AV252" s="197">
        <f>IFERROR(AU252/AU256,"-")</f>
        <v>0.64935064935064934</v>
      </c>
      <c r="AW252" s="52">
        <v>62457350</v>
      </c>
      <c r="AX252" s="52">
        <v>44</v>
      </c>
      <c r="AY252" s="52">
        <f t="shared" si="92"/>
        <v>1249147</v>
      </c>
      <c r="AZ252" s="52">
        <f t="shared" si="93"/>
        <v>1419485.2272727273</v>
      </c>
      <c r="BA252" s="10">
        <f t="shared" si="94"/>
        <v>0.88</v>
      </c>
      <c r="BB252" s="110">
        <v>4</v>
      </c>
      <c r="BC252" s="197">
        <f>IFERROR(BB252/BB256,"-")</f>
        <v>4.3149946062567418E-3</v>
      </c>
      <c r="BD252" s="52">
        <v>7376870</v>
      </c>
      <c r="BE252" s="52">
        <v>4</v>
      </c>
      <c r="BF252" s="52">
        <f t="shared" si="95"/>
        <v>1844217.5</v>
      </c>
      <c r="BG252" s="52">
        <f t="shared" si="96"/>
        <v>1844217.5</v>
      </c>
      <c r="BH252" s="10">
        <f t="shared" si="97"/>
        <v>1</v>
      </c>
      <c r="BJ252" s="59"/>
    </row>
    <row r="253" spans="2:62" s="8" customFormat="1">
      <c r="B253" s="412"/>
      <c r="C253" s="419"/>
      <c r="D253" s="105" t="s">
        <v>144</v>
      </c>
      <c r="E253" s="109">
        <v>6</v>
      </c>
      <c r="F253" s="195">
        <f>IFERROR(E253/E256,"-")</f>
        <v>4.3478260869565216E-2</v>
      </c>
      <c r="G253" s="196">
        <v>10948488</v>
      </c>
      <c r="H253" s="196">
        <v>6</v>
      </c>
      <c r="I253" s="196">
        <f t="shared" si="98"/>
        <v>1824748</v>
      </c>
      <c r="J253" s="196">
        <f t="shared" si="75"/>
        <v>1824748</v>
      </c>
      <c r="K253" s="106">
        <f t="shared" si="76"/>
        <v>1</v>
      </c>
      <c r="L253" s="109">
        <v>13</v>
      </c>
      <c r="M253" s="195">
        <f>IFERROR(L253/L256,"-")</f>
        <v>8.2539682539682548E-3</v>
      </c>
      <c r="N253" s="196">
        <v>17420476</v>
      </c>
      <c r="O253" s="196">
        <v>10</v>
      </c>
      <c r="P253" s="196">
        <f t="shared" si="77"/>
        <v>1340036.6153846155</v>
      </c>
      <c r="Q253" s="196">
        <f t="shared" si="78"/>
        <v>1742047.6</v>
      </c>
      <c r="R253" s="106">
        <f t="shared" si="79"/>
        <v>0.76923076923076927</v>
      </c>
      <c r="S253" s="109">
        <v>0</v>
      </c>
      <c r="T253" s="195">
        <f>IFERROR(S253/S256,"-")</f>
        <v>0</v>
      </c>
      <c r="U253" s="196">
        <v>0</v>
      </c>
      <c r="V253" s="196">
        <v>0</v>
      </c>
      <c r="W253" s="196" t="str">
        <f t="shared" si="80"/>
        <v>-</v>
      </c>
      <c r="X253" s="196" t="str">
        <f t="shared" si="81"/>
        <v>-</v>
      </c>
      <c r="Y253" s="106" t="str">
        <f t="shared" si="82"/>
        <v>-</v>
      </c>
      <c r="Z253" s="109">
        <v>0</v>
      </c>
      <c r="AA253" s="195">
        <f>IFERROR(Z253/Z256,"-")</f>
        <v>0</v>
      </c>
      <c r="AB253" s="196">
        <v>0</v>
      </c>
      <c r="AC253" s="196">
        <v>0</v>
      </c>
      <c r="AD253" s="196" t="str">
        <f t="shared" si="83"/>
        <v>-</v>
      </c>
      <c r="AE253" s="196" t="str">
        <f t="shared" si="84"/>
        <v>-</v>
      </c>
      <c r="AF253" s="106" t="str">
        <f t="shared" si="85"/>
        <v>-</v>
      </c>
      <c r="AG253" s="109">
        <v>9</v>
      </c>
      <c r="AH253" s="195">
        <f>IFERROR(AG253/AG256,"-")</f>
        <v>1.8867924528301886E-2</v>
      </c>
      <c r="AI253" s="196">
        <v>11793884</v>
      </c>
      <c r="AJ253" s="196">
        <v>7</v>
      </c>
      <c r="AK253" s="196">
        <f t="shared" si="86"/>
        <v>1310431.5555555555</v>
      </c>
      <c r="AL253" s="196">
        <f t="shared" si="87"/>
        <v>1684840.5714285714</v>
      </c>
      <c r="AM253" s="106">
        <f t="shared" si="88"/>
        <v>0.77777777777777779</v>
      </c>
      <c r="AN253" s="109">
        <v>2</v>
      </c>
      <c r="AO253" s="195">
        <f>IFERROR(AN253/AN256,"-")</f>
        <v>2.6212319790301442E-3</v>
      </c>
      <c r="AP253" s="196">
        <v>1870157</v>
      </c>
      <c r="AQ253" s="196">
        <v>1</v>
      </c>
      <c r="AR253" s="196">
        <f t="shared" si="89"/>
        <v>935078.5</v>
      </c>
      <c r="AS253" s="196">
        <f t="shared" si="90"/>
        <v>1870157</v>
      </c>
      <c r="AT253" s="106">
        <f t="shared" si="91"/>
        <v>0.5</v>
      </c>
      <c r="AU253" s="109">
        <v>13</v>
      </c>
      <c r="AV253" s="195">
        <f>IFERROR(AU253/AU256,"-")</f>
        <v>0.16883116883116883</v>
      </c>
      <c r="AW253" s="196">
        <v>17420476</v>
      </c>
      <c r="AX253" s="196">
        <v>10</v>
      </c>
      <c r="AY253" s="196">
        <f t="shared" si="92"/>
        <v>1340036.6153846155</v>
      </c>
      <c r="AZ253" s="196">
        <f t="shared" si="93"/>
        <v>1742047.6</v>
      </c>
      <c r="BA253" s="106">
        <f t="shared" si="94"/>
        <v>0.76923076923076927</v>
      </c>
      <c r="BB253" s="109">
        <v>3</v>
      </c>
      <c r="BC253" s="195">
        <f>IFERROR(BB253/BB256,"-")</f>
        <v>3.2362459546925568E-3</v>
      </c>
      <c r="BD253" s="196">
        <v>7181709</v>
      </c>
      <c r="BE253" s="196">
        <v>3</v>
      </c>
      <c r="BF253" s="196">
        <f t="shared" si="95"/>
        <v>2393903</v>
      </c>
      <c r="BG253" s="196">
        <f t="shared" si="96"/>
        <v>2393903</v>
      </c>
      <c r="BH253" s="106">
        <f t="shared" si="97"/>
        <v>1</v>
      </c>
      <c r="BJ253" s="59"/>
    </row>
    <row r="254" spans="2:62" s="8" customFormat="1">
      <c r="B254" s="412"/>
      <c r="C254" s="419"/>
      <c r="D254" s="105" t="s">
        <v>145</v>
      </c>
      <c r="E254" s="110">
        <v>1</v>
      </c>
      <c r="F254" s="197">
        <f>IFERROR(E254/E256,"-")</f>
        <v>7.246376811594203E-3</v>
      </c>
      <c r="G254" s="52">
        <v>3241800</v>
      </c>
      <c r="H254" s="52">
        <v>1</v>
      </c>
      <c r="I254" s="52">
        <f t="shared" si="98"/>
        <v>3241800</v>
      </c>
      <c r="J254" s="52">
        <f t="shared" si="75"/>
        <v>3241800</v>
      </c>
      <c r="K254" s="10">
        <f t="shared" si="76"/>
        <v>1</v>
      </c>
      <c r="L254" s="110">
        <v>9</v>
      </c>
      <c r="M254" s="197">
        <f>IFERROR(L254/L256,"-")</f>
        <v>5.7142857142857143E-3</v>
      </c>
      <c r="N254" s="52">
        <v>14785906</v>
      </c>
      <c r="O254" s="52">
        <v>8</v>
      </c>
      <c r="P254" s="52">
        <f t="shared" si="77"/>
        <v>1642878.4444444445</v>
      </c>
      <c r="Q254" s="52">
        <f t="shared" si="78"/>
        <v>1848238.25</v>
      </c>
      <c r="R254" s="10">
        <f t="shared" si="79"/>
        <v>0.88888888888888884</v>
      </c>
      <c r="S254" s="110">
        <v>0</v>
      </c>
      <c r="T254" s="197">
        <f>IFERROR(S254/S256,"-")</f>
        <v>0</v>
      </c>
      <c r="U254" s="52">
        <v>0</v>
      </c>
      <c r="V254" s="52">
        <v>0</v>
      </c>
      <c r="W254" s="52" t="str">
        <f t="shared" si="80"/>
        <v>-</v>
      </c>
      <c r="X254" s="52" t="str">
        <f t="shared" si="81"/>
        <v>-</v>
      </c>
      <c r="Y254" s="10" t="str">
        <f t="shared" si="82"/>
        <v>-</v>
      </c>
      <c r="Z254" s="110">
        <v>0</v>
      </c>
      <c r="AA254" s="197">
        <f>IFERROR(Z254/Z256,"-")</f>
        <v>0</v>
      </c>
      <c r="AB254" s="52">
        <v>0</v>
      </c>
      <c r="AC254" s="52">
        <v>0</v>
      </c>
      <c r="AD254" s="52" t="str">
        <f t="shared" si="83"/>
        <v>-</v>
      </c>
      <c r="AE254" s="52" t="str">
        <f t="shared" si="84"/>
        <v>-</v>
      </c>
      <c r="AF254" s="10" t="str">
        <f t="shared" si="85"/>
        <v>-</v>
      </c>
      <c r="AG254" s="110">
        <v>2</v>
      </c>
      <c r="AH254" s="197">
        <f>IFERROR(AG254/AG256,"-")</f>
        <v>4.1928721174004195E-3</v>
      </c>
      <c r="AI254" s="52">
        <v>3648987</v>
      </c>
      <c r="AJ254" s="52">
        <v>2</v>
      </c>
      <c r="AK254" s="52">
        <f t="shared" si="86"/>
        <v>1824493.5</v>
      </c>
      <c r="AL254" s="52">
        <f t="shared" si="87"/>
        <v>1824493.5</v>
      </c>
      <c r="AM254" s="10">
        <f t="shared" si="88"/>
        <v>1</v>
      </c>
      <c r="AN254" s="110">
        <v>6</v>
      </c>
      <c r="AO254" s="197">
        <f>IFERROR(AN254/AN256,"-")</f>
        <v>7.8636959370904317E-3</v>
      </c>
      <c r="AP254" s="52">
        <v>11068036</v>
      </c>
      <c r="AQ254" s="52">
        <v>5</v>
      </c>
      <c r="AR254" s="52">
        <f t="shared" si="89"/>
        <v>1844672.6666666667</v>
      </c>
      <c r="AS254" s="52">
        <f t="shared" si="90"/>
        <v>2213607.2000000002</v>
      </c>
      <c r="AT254" s="10">
        <f t="shared" si="91"/>
        <v>0.83333333333333337</v>
      </c>
      <c r="AU254" s="110">
        <v>9</v>
      </c>
      <c r="AV254" s="197">
        <f>IFERROR(AU254/AU256,"-")</f>
        <v>0.11688311688311688</v>
      </c>
      <c r="AW254" s="52">
        <v>14785906</v>
      </c>
      <c r="AX254" s="52">
        <v>8</v>
      </c>
      <c r="AY254" s="52">
        <f t="shared" si="92"/>
        <v>1642878.4444444445</v>
      </c>
      <c r="AZ254" s="52">
        <f t="shared" si="93"/>
        <v>1848238.25</v>
      </c>
      <c r="BA254" s="10">
        <f t="shared" si="94"/>
        <v>0.88888888888888884</v>
      </c>
      <c r="BB254" s="110">
        <v>3</v>
      </c>
      <c r="BC254" s="197">
        <f>IFERROR(BB254/BB256,"-")</f>
        <v>3.2362459546925568E-3</v>
      </c>
      <c r="BD254" s="52">
        <v>4001825</v>
      </c>
      <c r="BE254" s="52">
        <v>3</v>
      </c>
      <c r="BF254" s="52">
        <f t="shared" si="95"/>
        <v>1333941.6666666667</v>
      </c>
      <c r="BG254" s="52">
        <f t="shared" si="96"/>
        <v>1333941.6666666667</v>
      </c>
      <c r="BH254" s="10">
        <f t="shared" si="97"/>
        <v>1</v>
      </c>
      <c r="BJ254" s="59"/>
    </row>
    <row r="255" spans="2:62" s="8" customFormat="1">
      <c r="B255" s="412"/>
      <c r="C255" s="419"/>
      <c r="D255" s="108" t="s">
        <v>146</v>
      </c>
      <c r="E255" s="111">
        <v>0</v>
      </c>
      <c r="F255" s="198">
        <f>IFERROR(E255/E256,"-")</f>
        <v>0</v>
      </c>
      <c r="G255" s="98">
        <v>0</v>
      </c>
      <c r="H255" s="98">
        <v>0</v>
      </c>
      <c r="I255" s="98" t="str">
        <f t="shared" si="98"/>
        <v>-</v>
      </c>
      <c r="J255" s="98" t="str">
        <f t="shared" si="75"/>
        <v>-</v>
      </c>
      <c r="K255" s="26" t="str">
        <f t="shared" si="76"/>
        <v>-</v>
      </c>
      <c r="L255" s="111">
        <v>5</v>
      </c>
      <c r="M255" s="198">
        <f>IFERROR(L255/L256,"-")</f>
        <v>3.1746031746031746E-3</v>
      </c>
      <c r="N255" s="98">
        <v>8890755</v>
      </c>
      <c r="O255" s="98">
        <v>3</v>
      </c>
      <c r="P255" s="98">
        <f t="shared" si="77"/>
        <v>1778151</v>
      </c>
      <c r="Q255" s="98">
        <f t="shared" si="78"/>
        <v>2963585</v>
      </c>
      <c r="R255" s="26">
        <f t="shared" si="79"/>
        <v>0.6</v>
      </c>
      <c r="S255" s="111">
        <v>0</v>
      </c>
      <c r="T255" s="198">
        <f>IFERROR(S255/S256,"-")</f>
        <v>0</v>
      </c>
      <c r="U255" s="98">
        <v>0</v>
      </c>
      <c r="V255" s="98">
        <v>0</v>
      </c>
      <c r="W255" s="98" t="str">
        <f t="shared" si="80"/>
        <v>-</v>
      </c>
      <c r="X255" s="98" t="str">
        <f t="shared" si="81"/>
        <v>-</v>
      </c>
      <c r="Y255" s="26" t="str">
        <f t="shared" si="82"/>
        <v>-</v>
      </c>
      <c r="Z255" s="111">
        <v>0</v>
      </c>
      <c r="AA255" s="198">
        <f>IFERROR(Z255/Z256,"-")</f>
        <v>0</v>
      </c>
      <c r="AB255" s="98">
        <v>0</v>
      </c>
      <c r="AC255" s="98">
        <v>0</v>
      </c>
      <c r="AD255" s="98" t="str">
        <f t="shared" si="83"/>
        <v>-</v>
      </c>
      <c r="AE255" s="98" t="str">
        <f t="shared" si="84"/>
        <v>-</v>
      </c>
      <c r="AF255" s="26" t="str">
        <f t="shared" si="85"/>
        <v>-</v>
      </c>
      <c r="AG255" s="111">
        <v>1</v>
      </c>
      <c r="AH255" s="198">
        <f>IFERROR(AG255/AG256,"-")</f>
        <v>2.0964360587002098E-3</v>
      </c>
      <c r="AI255" s="98">
        <v>3851329</v>
      </c>
      <c r="AJ255" s="98">
        <v>1</v>
      </c>
      <c r="AK255" s="98">
        <f t="shared" si="86"/>
        <v>3851329</v>
      </c>
      <c r="AL255" s="98">
        <f t="shared" si="87"/>
        <v>3851329</v>
      </c>
      <c r="AM255" s="26">
        <f t="shared" si="88"/>
        <v>1</v>
      </c>
      <c r="AN255" s="111">
        <v>3</v>
      </c>
      <c r="AO255" s="198">
        <f>IFERROR(AN255/AN256,"-")</f>
        <v>3.9318479685452159E-3</v>
      </c>
      <c r="AP255" s="98">
        <v>2033297</v>
      </c>
      <c r="AQ255" s="98">
        <v>1</v>
      </c>
      <c r="AR255" s="98">
        <f t="shared" si="89"/>
        <v>677765.66666666663</v>
      </c>
      <c r="AS255" s="98">
        <f t="shared" si="90"/>
        <v>2033297</v>
      </c>
      <c r="AT255" s="26">
        <f t="shared" si="91"/>
        <v>0.33333333333333331</v>
      </c>
      <c r="AU255" s="111">
        <v>5</v>
      </c>
      <c r="AV255" s="198">
        <f>IFERROR(AU255/AU256,"-")</f>
        <v>6.4935064935064929E-2</v>
      </c>
      <c r="AW255" s="98">
        <v>8890755</v>
      </c>
      <c r="AX255" s="98">
        <v>3</v>
      </c>
      <c r="AY255" s="98">
        <f t="shared" si="92"/>
        <v>1778151</v>
      </c>
      <c r="AZ255" s="98">
        <f t="shared" si="93"/>
        <v>2963585</v>
      </c>
      <c r="BA255" s="26">
        <f t="shared" si="94"/>
        <v>0.6</v>
      </c>
      <c r="BB255" s="111">
        <v>0</v>
      </c>
      <c r="BC255" s="198">
        <f>IFERROR(BB255/BB256,"-")</f>
        <v>0</v>
      </c>
      <c r="BD255" s="98">
        <v>0</v>
      </c>
      <c r="BE255" s="98">
        <v>0</v>
      </c>
      <c r="BF255" s="98" t="str">
        <f t="shared" si="95"/>
        <v>-</v>
      </c>
      <c r="BG255" s="98" t="str">
        <f t="shared" si="96"/>
        <v>-</v>
      </c>
      <c r="BH255" s="26" t="str">
        <f t="shared" si="97"/>
        <v>-</v>
      </c>
      <c r="BJ255" s="59"/>
    </row>
    <row r="256" spans="2:62" s="8" customFormat="1">
      <c r="B256" s="413"/>
      <c r="C256" s="420"/>
      <c r="D256" s="226" t="s">
        <v>64</v>
      </c>
      <c r="E256" s="112">
        <f>SUM(E248:E255)</f>
        <v>138</v>
      </c>
      <c r="F256" s="199">
        <f>IFERROR(E256/E256,"-")</f>
        <v>1</v>
      </c>
      <c r="G256" s="99">
        <f>SUM(G248:G255)</f>
        <v>29456176</v>
      </c>
      <c r="H256" s="99">
        <f>SUM(H248:H255)</f>
        <v>39</v>
      </c>
      <c r="I256" s="99">
        <f t="shared" si="98"/>
        <v>213450.55072463769</v>
      </c>
      <c r="J256" s="99">
        <f t="shared" si="75"/>
        <v>755286.56410256412</v>
      </c>
      <c r="K256" s="87">
        <f t="shared" si="76"/>
        <v>0.28260869565217389</v>
      </c>
      <c r="L256" s="112">
        <f>SUM(L248:L255)</f>
        <v>1575</v>
      </c>
      <c r="M256" s="199">
        <f>IFERROR(L256/L256,"-")</f>
        <v>1</v>
      </c>
      <c r="N256" s="99">
        <f>SUM(N248:N255)</f>
        <v>171393779</v>
      </c>
      <c r="O256" s="99">
        <f>SUM(O248:O255)</f>
        <v>191</v>
      </c>
      <c r="P256" s="99">
        <f t="shared" si="77"/>
        <v>108821.44698412699</v>
      </c>
      <c r="Q256" s="99">
        <f t="shared" si="78"/>
        <v>897349.62827225134</v>
      </c>
      <c r="R256" s="87">
        <f t="shared" si="79"/>
        <v>0.12126984126984126</v>
      </c>
      <c r="S256" s="112">
        <f>SUM(S248:S255)</f>
        <v>119</v>
      </c>
      <c r="T256" s="199">
        <f>IFERROR(S256/S256,"-")</f>
        <v>1</v>
      </c>
      <c r="U256" s="99">
        <f>SUM(U248:U255)</f>
        <v>5008726</v>
      </c>
      <c r="V256" s="99">
        <f>SUM(V248:V255)</f>
        <v>8</v>
      </c>
      <c r="W256" s="99">
        <f t="shared" si="80"/>
        <v>42090.134453781509</v>
      </c>
      <c r="X256" s="99">
        <f t="shared" si="81"/>
        <v>626090.75</v>
      </c>
      <c r="Y256" s="87">
        <f t="shared" si="82"/>
        <v>6.7226890756302518E-2</v>
      </c>
      <c r="Z256" s="112">
        <f>SUM(Z248:Z255)</f>
        <v>200</v>
      </c>
      <c r="AA256" s="199">
        <f>IFERROR(Z256/Z256,"-")</f>
        <v>1</v>
      </c>
      <c r="AB256" s="99">
        <f>SUM(AB248:AB255)</f>
        <v>6757498</v>
      </c>
      <c r="AC256" s="99">
        <f>SUM(AC248:AC255)</f>
        <v>7</v>
      </c>
      <c r="AD256" s="99">
        <f t="shared" si="83"/>
        <v>33787.49</v>
      </c>
      <c r="AE256" s="99">
        <f t="shared" si="84"/>
        <v>965356.85714285716</v>
      </c>
      <c r="AF256" s="87">
        <f t="shared" si="85"/>
        <v>3.5000000000000003E-2</v>
      </c>
      <c r="AG256" s="112">
        <f>SUM(AG248:AG255)</f>
        <v>477</v>
      </c>
      <c r="AH256" s="199">
        <f>IFERROR(AG256/AG256,"-")</f>
        <v>1</v>
      </c>
      <c r="AI256" s="99">
        <f>SUM(AI248:AI255)</f>
        <v>69192487</v>
      </c>
      <c r="AJ256" s="99">
        <f>SUM(AJ248:AJ255)</f>
        <v>89</v>
      </c>
      <c r="AK256" s="99">
        <f t="shared" si="86"/>
        <v>145057.6247379455</v>
      </c>
      <c r="AL256" s="99">
        <f t="shared" si="87"/>
        <v>777443.67415730341</v>
      </c>
      <c r="AM256" s="87">
        <f t="shared" si="88"/>
        <v>0.18658280922431866</v>
      </c>
      <c r="AN256" s="112">
        <f>SUM(AN248:AN255)</f>
        <v>763</v>
      </c>
      <c r="AO256" s="199">
        <f>IFERROR(AN256/AN256,"-")</f>
        <v>1</v>
      </c>
      <c r="AP256" s="99">
        <f>SUM(AP248:AP255)</f>
        <v>67276070</v>
      </c>
      <c r="AQ256" s="99">
        <f>SUM(AQ248:AQ255)</f>
        <v>73</v>
      </c>
      <c r="AR256" s="99">
        <f t="shared" si="89"/>
        <v>88173.093053735254</v>
      </c>
      <c r="AS256" s="99">
        <f t="shared" si="90"/>
        <v>921590</v>
      </c>
      <c r="AT256" s="87">
        <f t="shared" si="91"/>
        <v>9.5674967234600256E-2</v>
      </c>
      <c r="AU256" s="112">
        <f>SUM(AU248:AU255)</f>
        <v>77</v>
      </c>
      <c r="AV256" s="199">
        <f>IFERROR(AU256/AU256,"-")</f>
        <v>1</v>
      </c>
      <c r="AW256" s="99">
        <f>SUM(AW248:AW255)</f>
        <v>103554487</v>
      </c>
      <c r="AX256" s="99">
        <f>SUM(AX248:AX255)</f>
        <v>65</v>
      </c>
      <c r="AY256" s="99">
        <f t="shared" si="92"/>
        <v>1344863.4675324676</v>
      </c>
      <c r="AZ256" s="99">
        <f t="shared" si="93"/>
        <v>1593145.9538461538</v>
      </c>
      <c r="BA256" s="87">
        <f t="shared" si="94"/>
        <v>0.8441558441558441</v>
      </c>
      <c r="BB256" s="112">
        <f>SUM(BB248:BB255)</f>
        <v>927</v>
      </c>
      <c r="BC256" s="199">
        <f>IFERROR(BB256/BB256,"-")</f>
        <v>1</v>
      </c>
      <c r="BD256" s="99">
        <f>SUM(BD248:BD255)</f>
        <v>39040490</v>
      </c>
      <c r="BE256" s="99">
        <f>SUM(BE248:BE255)</f>
        <v>44</v>
      </c>
      <c r="BF256" s="99">
        <f t="shared" si="95"/>
        <v>42114.87594390507</v>
      </c>
      <c r="BG256" s="99">
        <f t="shared" si="96"/>
        <v>887283.86363636365</v>
      </c>
      <c r="BH256" s="87">
        <f t="shared" si="97"/>
        <v>4.7464940668824167E-2</v>
      </c>
      <c r="BJ256" s="59"/>
    </row>
    <row r="257" spans="2:62" s="8" customFormat="1">
      <c r="B257" s="411">
        <v>29</v>
      </c>
      <c r="C257" s="418" t="s">
        <v>32</v>
      </c>
      <c r="D257" s="105" t="s">
        <v>142</v>
      </c>
      <c r="E257" s="109">
        <v>73</v>
      </c>
      <c r="F257" s="195">
        <f>IFERROR(E257/E265,"-")</f>
        <v>0.48993288590604028</v>
      </c>
      <c r="G257" s="196">
        <v>0</v>
      </c>
      <c r="H257" s="196">
        <v>0</v>
      </c>
      <c r="I257" s="196">
        <f t="shared" si="98"/>
        <v>0</v>
      </c>
      <c r="J257" s="196" t="str">
        <f t="shared" si="75"/>
        <v>-</v>
      </c>
      <c r="K257" s="106">
        <f t="shared" si="76"/>
        <v>0</v>
      </c>
      <c r="L257" s="109">
        <v>1152</v>
      </c>
      <c r="M257" s="195">
        <f>IFERROR(L257/L265,"-")</f>
        <v>0.72045028142589118</v>
      </c>
      <c r="N257" s="196">
        <v>0</v>
      </c>
      <c r="O257" s="196">
        <v>0</v>
      </c>
      <c r="P257" s="196">
        <f t="shared" si="77"/>
        <v>0</v>
      </c>
      <c r="Q257" s="196" t="str">
        <f t="shared" si="78"/>
        <v>-</v>
      </c>
      <c r="R257" s="106">
        <f t="shared" si="79"/>
        <v>0</v>
      </c>
      <c r="S257" s="109">
        <v>66</v>
      </c>
      <c r="T257" s="195">
        <f>IFERROR(S257/S265,"-")</f>
        <v>0.89189189189189189</v>
      </c>
      <c r="U257" s="196">
        <v>0</v>
      </c>
      <c r="V257" s="196">
        <v>0</v>
      </c>
      <c r="W257" s="196">
        <f t="shared" si="80"/>
        <v>0</v>
      </c>
      <c r="X257" s="196" t="str">
        <f t="shared" si="81"/>
        <v>-</v>
      </c>
      <c r="Y257" s="106">
        <f t="shared" si="82"/>
        <v>0</v>
      </c>
      <c r="Z257" s="109">
        <v>170</v>
      </c>
      <c r="AA257" s="195">
        <f>IFERROR(Z257/Z265,"-")</f>
        <v>0.91397849462365588</v>
      </c>
      <c r="AB257" s="196">
        <v>0</v>
      </c>
      <c r="AC257" s="196">
        <v>0</v>
      </c>
      <c r="AD257" s="196">
        <f t="shared" si="83"/>
        <v>0</v>
      </c>
      <c r="AE257" s="196" t="str">
        <f t="shared" si="84"/>
        <v>-</v>
      </c>
      <c r="AF257" s="106">
        <f t="shared" si="85"/>
        <v>0</v>
      </c>
      <c r="AG257" s="109">
        <v>313</v>
      </c>
      <c r="AH257" s="195">
        <f>IFERROR(AG257/AG265,"-")</f>
        <v>0.60192307692307689</v>
      </c>
      <c r="AI257" s="196">
        <v>0</v>
      </c>
      <c r="AJ257" s="196">
        <v>0</v>
      </c>
      <c r="AK257" s="196">
        <f t="shared" si="86"/>
        <v>0</v>
      </c>
      <c r="AL257" s="196" t="str">
        <f t="shared" si="87"/>
        <v>-</v>
      </c>
      <c r="AM257" s="106">
        <f t="shared" si="88"/>
        <v>0</v>
      </c>
      <c r="AN257" s="109">
        <v>603</v>
      </c>
      <c r="AO257" s="195">
        <f>IFERROR(AN257/AN265,"-")</f>
        <v>0.74628712871287128</v>
      </c>
      <c r="AP257" s="196">
        <v>0</v>
      </c>
      <c r="AQ257" s="196">
        <v>0</v>
      </c>
      <c r="AR257" s="196">
        <f t="shared" si="89"/>
        <v>0</v>
      </c>
      <c r="AS257" s="196" t="str">
        <f t="shared" si="90"/>
        <v>-</v>
      </c>
      <c r="AT257" s="106">
        <f t="shared" si="91"/>
        <v>0</v>
      </c>
      <c r="AU257" s="109">
        <v>0</v>
      </c>
      <c r="AV257" s="195">
        <f>IFERROR(AU257/AU265,"-")</f>
        <v>0</v>
      </c>
      <c r="AW257" s="196">
        <v>0</v>
      </c>
      <c r="AX257" s="196">
        <v>0</v>
      </c>
      <c r="AY257" s="196" t="str">
        <f t="shared" si="92"/>
        <v>-</v>
      </c>
      <c r="AZ257" s="196" t="str">
        <f t="shared" si="93"/>
        <v>-</v>
      </c>
      <c r="BA257" s="106" t="str">
        <f t="shared" si="94"/>
        <v>-</v>
      </c>
      <c r="BB257" s="109">
        <v>739</v>
      </c>
      <c r="BC257" s="195">
        <f>IFERROR(BB257/BB265,"-")</f>
        <v>0.88609112709832138</v>
      </c>
      <c r="BD257" s="196">
        <v>0</v>
      </c>
      <c r="BE257" s="196">
        <v>0</v>
      </c>
      <c r="BF257" s="196">
        <f t="shared" si="95"/>
        <v>0</v>
      </c>
      <c r="BG257" s="196" t="str">
        <f t="shared" si="96"/>
        <v>-</v>
      </c>
      <c r="BH257" s="106">
        <f t="shared" si="97"/>
        <v>0</v>
      </c>
      <c r="BJ257" s="59"/>
    </row>
    <row r="258" spans="2:62" s="8" customFormat="1">
      <c r="B258" s="412"/>
      <c r="C258" s="419"/>
      <c r="D258" s="105" t="s">
        <v>139</v>
      </c>
      <c r="E258" s="110">
        <v>29</v>
      </c>
      <c r="F258" s="197">
        <f>IFERROR(E258/E265,"-")</f>
        <v>0.19463087248322147</v>
      </c>
      <c r="G258" s="52">
        <v>239550</v>
      </c>
      <c r="H258" s="52">
        <v>2</v>
      </c>
      <c r="I258" s="52">
        <f t="shared" si="98"/>
        <v>8260.3448275862065</v>
      </c>
      <c r="J258" s="52">
        <f t="shared" si="75"/>
        <v>119775</v>
      </c>
      <c r="K258" s="10">
        <f t="shared" si="76"/>
        <v>6.8965517241379309E-2</v>
      </c>
      <c r="L258" s="110">
        <v>207</v>
      </c>
      <c r="M258" s="197">
        <f>IFERROR(L258/L265,"-")</f>
        <v>0.12945590994371481</v>
      </c>
      <c r="N258" s="52">
        <v>6567683</v>
      </c>
      <c r="O258" s="52">
        <v>44</v>
      </c>
      <c r="P258" s="52">
        <f t="shared" si="77"/>
        <v>31727.937198067633</v>
      </c>
      <c r="Q258" s="52">
        <f t="shared" si="78"/>
        <v>149265.52272727274</v>
      </c>
      <c r="R258" s="10">
        <f t="shared" si="79"/>
        <v>0.21256038647342995</v>
      </c>
      <c r="S258" s="110">
        <v>3</v>
      </c>
      <c r="T258" s="197">
        <f>IFERROR(S258/S265,"-")</f>
        <v>4.0540540540540543E-2</v>
      </c>
      <c r="U258" s="52">
        <v>0</v>
      </c>
      <c r="V258" s="52">
        <v>0</v>
      </c>
      <c r="W258" s="52">
        <f t="shared" si="80"/>
        <v>0</v>
      </c>
      <c r="X258" s="52" t="str">
        <f t="shared" si="81"/>
        <v>-</v>
      </c>
      <c r="Y258" s="10">
        <f t="shared" si="82"/>
        <v>0</v>
      </c>
      <c r="Z258" s="110">
        <v>11</v>
      </c>
      <c r="AA258" s="197">
        <f>IFERROR(Z258/Z265,"-")</f>
        <v>5.9139784946236562E-2</v>
      </c>
      <c r="AB258" s="52">
        <v>203547</v>
      </c>
      <c r="AC258" s="52">
        <v>1</v>
      </c>
      <c r="AD258" s="52">
        <f t="shared" si="83"/>
        <v>18504.272727272728</v>
      </c>
      <c r="AE258" s="52">
        <f t="shared" si="84"/>
        <v>203547</v>
      </c>
      <c r="AF258" s="10">
        <f t="shared" si="85"/>
        <v>9.0909090909090912E-2</v>
      </c>
      <c r="AG258" s="110">
        <v>88</v>
      </c>
      <c r="AH258" s="197">
        <f>IFERROR(AG258/AG265,"-")</f>
        <v>0.16923076923076924</v>
      </c>
      <c r="AI258" s="52">
        <v>2492869</v>
      </c>
      <c r="AJ258" s="52">
        <v>19</v>
      </c>
      <c r="AK258" s="52">
        <f t="shared" si="86"/>
        <v>28328.05681818182</v>
      </c>
      <c r="AL258" s="52">
        <f t="shared" si="87"/>
        <v>131203.63157894736</v>
      </c>
      <c r="AM258" s="10">
        <f t="shared" si="88"/>
        <v>0.21590909090909091</v>
      </c>
      <c r="AN258" s="110">
        <v>105</v>
      </c>
      <c r="AO258" s="197">
        <f>IFERROR(AN258/AN265,"-")</f>
        <v>0.12995049504950495</v>
      </c>
      <c r="AP258" s="52">
        <v>3871267</v>
      </c>
      <c r="AQ258" s="52">
        <v>24</v>
      </c>
      <c r="AR258" s="52">
        <f t="shared" si="89"/>
        <v>36869.209523809521</v>
      </c>
      <c r="AS258" s="52">
        <f t="shared" si="90"/>
        <v>161302.79166666666</v>
      </c>
      <c r="AT258" s="10">
        <f t="shared" si="91"/>
        <v>0.22857142857142856</v>
      </c>
      <c r="AU258" s="110">
        <v>0</v>
      </c>
      <c r="AV258" s="197">
        <f>IFERROR(AU258/AU265,"-")</f>
        <v>0</v>
      </c>
      <c r="AW258" s="52">
        <v>0</v>
      </c>
      <c r="AX258" s="52">
        <v>0</v>
      </c>
      <c r="AY258" s="52" t="str">
        <f t="shared" si="92"/>
        <v>-</v>
      </c>
      <c r="AZ258" s="52" t="str">
        <f t="shared" si="93"/>
        <v>-</v>
      </c>
      <c r="BA258" s="10" t="str">
        <f t="shared" si="94"/>
        <v>-</v>
      </c>
      <c r="BB258" s="110">
        <v>55</v>
      </c>
      <c r="BC258" s="197">
        <f>IFERROR(BB258/BB265,"-")</f>
        <v>6.5947242206235018E-2</v>
      </c>
      <c r="BD258" s="52">
        <v>1653666</v>
      </c>
      <c r="BE258" s="52">
        <v>7</v>
      </c>
      <c r="BF258" s="52">
        <f t="shared" si="95"/>
        <v>30066.654545454545</v>
      </c>
      <c r="BG258" s="52">
        <f t="shared" si="96"/>
        <v>236238</v>
      </c>
      <c r="BH258" s="10">
        <f t="shared" si="97"/>
        <v>0.12727272727272726</v>
      </c>
      <c r="BJ258" s="59"/>
    </row>
    <row r="259" spans="2:62" s="8" customFormat="1">
      <c r="B259" s="412"/>
      <c r="C259" s="419"/>
      <c r="D259" s="105" t="s">
        <v>140</v>
      </c>
      <c r="E259" s="110">
        <v>11</v>
      </c>
      <c r="F259" s="197">
        <f>IFERROR(E259/E265,"-")</f>
        <v>7.3825503355704702E-2</v>
      </c>
      <c r="G259" s="52">
        <v>781122</v>
      </c>
      <c r="H259" s="52">
        <v>6</v>
      </c>
      <c r="I259" s="52">
        <f t="shared" si="98"/>
        <v>71011.090909090912</v>
      </c>
      <c r="J259" s="52">
        <f t="shared" si="75"/>
        <v>130187</v>
      </c>
      <c r="K259" s="10">
        <f t="shared" si="76"/>
        <v>0.54545454545454541</v>
      </c>
      <c r="L259" s="110">
        <v>78</v>
      </c>
      <c r="M259" s="197">
        <f>IFERROR(L259/L265,"-")</f>
        <v>4.878048780487805E-2</v>
      </c>
      <c r="N259" s="52">
        <v>6123747</v>
      </c>
      <c r="O259" s="52">
        <v>37</v>
      </c>
      <c r="P259" s="52">
        <f t="shared" si="77"/>
        <v>78509.576923076922</v>
      </c>
      <c r="Q259" s="52">
        <f t="shared" si="78"/>
        <v>165506.67567567568</v>
      </c>
      <c r="R259" s="10">
        <f t="shared" si="79"/>
        <v>0.47435897435897434</v>
      </c>
      <c r="S259" s="110">
        <v>1</v>
      </c>
      <c r="T259" s="197">
        <f>IFERROR(S259/S265,"-")</f>
        <v>1.3513513513513514E-2</v>
      </c>
      <c r="U259" s="52">
        <v>0</v>
      </c>
      <c r="V259" s="52">
        <v>0</v>
      </c>
      <c r="W259" s="52">
        <f t="shared" si="80"/>
        <v>0</v>
      </c>
      <c r="X259" s="52" t="str">
        <f t="shared" si="81"/>
        <v>-</v>
      </c>
      <c r="Y259" s="10">
        <f t="shared" si="82"/>
        <v>0</v>
      </c>
      <c r="Z259" s="110">
        <v>0</v>
      </c>
      <c r="AA259" s="197">
        <f>IFERROR(Z259/Z265,"-")</f>
        <v>0</v>
      </c>
      <c r="AB259" s="52">
        <v>0</v>
      </c>
      <c r="AC259" s="52">
        <v>0</v>
      </c>
      <c r="AD259" s="52" t="str">
        <f t="shared" si="83"/>
        <v>-</v>
      </c>
      <c r="AE259" s="52" t="str">
        <f t="shared" si="84"/>
        <v>-</v>
      </c>
      <c r="AF259" s="10" t="str">
        <f t="shared" si="85"/>
        <v>-</v>
      </c>
      <c r="AG259" s="110">
        <v>41</v>
      </c>
      <c r="AH259" s="197">
        <f>IFERROR(AG259/AG265,"-")</f>
        <v>7.8846153846153844E-2</v>
      </c>
      <c r="AI259" s="52">
        <v>2844435</v>
      </c>
      <c r="AJ259" s="52">
        <v>18</v>
      </c>
      <c r="AK259" s="52">
        <f t="shared" si="86"/>
        <v>69376.463414634141</v>
      </c>
      <c r="AL259" s="52">
        <f t="shared" si="87"/>
        <v>158024.16666666666</v>
      </c>
      <c r="AM259" s="10">
        <f t="shared" si="88"/>
        <v>0.43902439024390244</v>
      </c>
      <c r="AN259" s="110">
        <v>36</v>
      </c>
      <c r="AO259" s="197">
        <f>IFERROR(AN259/AN265,"-")</f>
        <v>4.4554455445544552E-2</v>
      </c>
      <c r="AP259" s="52">
        <v>3279312</v>
      </c>
      <c r="AQ259" s="52">
        <v>19</v>
      </c>
      <c r="AR259" s="52">
        <f t="shared" si="89"/>
        <v>91092</v>
      </c>
      <c r="AS259" s="52">
        <f t="shared" si="90"/>
        <v>172595.36842105264</v>
      </c>
      <c r="AT259" s="10">
        <f t="shared" si="91"/>
        <v>0.52777777777777779</v>
      </c>
      <c r="AU259" s="110">
        <v>0</v>
      </c>
      <c r="AV259" s="197">
        <f>IFERROR(AU259/AU265,"-")</f>
        <v>0</v>
      </c>
      <c r="AW259" s="52">
        <v>0</v>
      </c>
      <c r="AX259" s="52">
        <v>0</v>
      </c>
      <c r="AY259" s="52" t="str">
        <f t="shared" si="92"/>
        <v>-</v>
      </c>
      <c r="AZ259" s="52" t="str">
        <f t="shared" si="93"/>
        <v>-</v>
      </c>
      <c r="BA259" s="10" t="str">
        <f t="shared" si="94"/>
        <v>-</v>
      </c>
      <c r="BB259" s="110">
        <v>14</v>
      </c>
      <c r="BC259" s="197">
        <f>IFERROR(BB259/BB265,"-")</f>
        <v>1.6786570743405275E-2</v>
      </c>
      <c r="BD259" s="52">
        <v>707682</v>
      </c>
      <c r="BE259" s="52">
        <v>3</v>
      </c>
      <c r="BF259" s="52">
        <f t="shared" si="95"/>
        <v>50548.714285714283</v>
      </c>
      <c r="BG259" s="52">
        <f t="shared" si="96"/>
        <v>235894</v>
      </c>
      <c r="BH259" s="10">
        <f t="shared" si="97"/>
        <v>0.21428571428571427</v>
      </c>
      <c r="BJ259" s="59"/>
    </row>
    <row r="260" spans="2:62" s="8" customFormat="1">
      <c r="B260" s="412"/>
      <c r="C260" s="419"/>
      <c r="D260" s="105" t="s">
        <v>141</v>
      </c>
      <c r="E260" s="109">
        <v>9</v>
      </c>
      <c r="F260" s="195">
        <f>IFERROR(E260/E265,"-")</f>
        <v>6.0402684563758392E-2</v>
      </c>
      <c r="G260" s="196">
        <v>5394418</v>
      </c>
      <c r="H260" s="196">
        <v>8</v>
      </c>
      <c r="I260" s="196">
        <f t="shared" si="98"/>
        <v>599379.77777777775</v>
      </c>
      <c r="J260" s="196">
        <f t="shared" si="75"/>
        <v>674302.25</v>
      </c>
      <c r="K260" s="106">
        <f t="shared" si="76"/>
        <v>0.88888888888888884</v>
      </c>
      <c r="L260" s="109">
        <v>72</v>
      </c>
      <c r="M260" s="195">
        <f>IFERROR(L260/L265,"-")</f>
        <v>4.5028142589118199E-2</v>
      </c>
      <c r="N260" s="196">
        <v>44964533</v>
      </c>
      <c r="O260" s="196">
        <v>61</v>
      </c>
      <c r="P260" s="196">
        <f t="shared" si="77"/>
        <v>624507.40277777775</v>
      </c>
      <c r="Q260" s="196">
        <f t="shared" si="78"/>
        <v>737123.49180327868</v>
      </c>
      <c r="R260" s="106">
        <f t="shared" si="79"/>
        <v>0.84722222222222221</v>
      </c>
      <c r="S260" s="109">
        <v>4</v>
      </c>
      <c r="T260" s="195">
        <f>IFERROR(S260/S265,"-")</f>
        <v>5.4054054054054057E-2</v>
      </c>
      <c r="U260" s="196">
        <v>3758572</v>
      </c>
      <c r="V260" s="196">
        <v>4</v>
      </c>
      <c r="W260" s="196">
        <f t="shared" si="80"/>
        <v>939643</v>
      </c>
      <c r="X260" s="196">
        <f t="shared" si="81"/>
        <v>939643</v>
      </c>
      <c r="Y260" s="106">
        <f t="shared" si="82"/>
        <v>1</v>
      </c>
      <c r="Z260" s="109">
        <v>5</v>
      </c>
      <c r="AA260" s="195">
        <f>IFERROR(Z260/Z265,"-")</f>
        <v>2.6881720430107527E-2</v>
      </c>
      <c r="AB260" s="196">
        <v>1555647</v>
      </c>
      <c r="AC260" s="196">
        <v>4</v>
      </c>
      <c r="AD260" s="196">
        <f t="shared" si="83"/>
        <v>311129.40000000002</v>
      </c>
      <c r="AE260" s="196">
        <f t="shared" si="84"/>
        <v>388911.75</v>
      </c>
      <c r="AF260" s="106">
        <f t="shared" si="85"/>
        <v>0.8</v>
      </c>
      <c r="AG260" s="109">
        <v>37</v>
      </c>
      <c r="AH260" s="195">
        <f>IFERROR(AG260/AG265,"-")</f>
        <v>7.1153846153846151E-2</v>
      </c>
      <c r="AI260" s="196">
        <v>23535935</v>
      </c>
      <c r="AJ260" s="196">
        <v>31</v>
      </c>
      <c r="AK260" s="196">
        <f t="shared" si="86"/>
        <v>636106.35135135136</v>
      </c>
      <c r="AL260" s="196">
        <f t="shared" si="87"/>
        <v>759223.70967741939</v>
      </c>
      <c r="AM260" s="106">
        <f t="shared" si="88"/>
        <v>0.83783783783783783</v>
      </c>
      <c r="AN260" s="109">
        <v>26</v>
      </c>
      <c r="AO260" s="195">
        <f>IFERROR(AN260/AN265,"-")</f>
        <v>3.2178217821782179E-2</v>
      </c>
      <c r="AP260" s="196">
        <v>16114379</v>
      </c>
      <c r="AQ260" s="196">
        <v>22</v>
      </c>
      <c r="AR260" s="196">
        <f t="shared" si="89"/>
        <v>619783.80769230775</v>
      </c>
      <c r="AS260" s="196">
        <f t="shared" si="90"/>
        <v>732471.77272727271</v>
      </c>
      <c r="AT260" s="106">
        <f t="shared" si="91"/>
        <v>0.84615384615384615</v>
      </c>
      <c r="AU260" s="109">
        <v>0</v>
      </c>
      <c r="AV260" s="195">
        <f>IFERROR(AU260/AU265,"-")</f>
        <v>0</v>
      </c>
      <c r="AW260" s="196">
        <v>0</v>
      </c>
      <c r="AX260" s="196">
        <v>0</v>
      </c>
      <c r="AY260" s="196" t="str">
        <f t="shared" si="92"/>
        <v>-</v>
      </c>
      <c r="AZ260" s="196" t="str">
        <f t="shared" si="93"/>
        <v>-</v>
      </c>
      <c r="BA260" s="106" t="str">
        <f t="shared" si="94"/>
        <v>-</v>
      </c>
      <c r="BB260" s="109">
        <v>16</v>
      </c>
      <c r="BC260" s="195">
        <f>IFERROR(BB260/BB265,"-")</f>
        <v>1.9184652278177457E-2</v>
      </c>
      <c r="BD260" s="196">
        <v>10505934</v>
      </c>
      <c r="BE260" s="196">
        <v>14</v>
      </c>
      <c r="BF260" s="196">
        <f t="shared" si="95"/>
        <v>656620.875</v>
      </c>
      <c r="BG260" s="196">
        <f t="shared" si="96"/>
        <v>750423.85714285716</v>
      </c>
      <c r="BH260" s="106">
        <f t="shared" si="97"/>
        <v>0.875</v>
      </c>
      <c r="BJ260" s="59"/>
    </row>
    <row r="261" spans="2:62" s="8" customFormat="1">
      <c r="B261" s="412"/>
      <c r="C261" s="419"/>
      <c r="D261" s="105" t="s">
        <v>143</v>
      </c>
      <c r="E261" s="110">
        <v>12</v>
      </c>
      <c r="F261" s="197">
        <f>IFERROR(E261/E265,"-")</f>
        <v>8.0536912751677847E-2</v>
      </c>
      <c r="G261" s="52">
        <v>9338213</v>
      </c>
      <c r="H261" s="52">
        <v>11</v>
      </c>
      <c r="I261" s="52">
        <f t="shared" si="98"/>
        <v>778184.41666666663</v>
      </c>
      <c r="J261" s="52">
        <f t="shared" ref="J261:J324" si="99">IFERROR(G261/H261,"-")</f>
        <v>848928.45454545459</v>
      </c>
      <c r="K261" s="10">
        <f t="shared" ref="K261:K324" si="100">IFERROR(H261/E261,"-")</f>
        <v>0.91666666666666663</v>
      </c>
      <c r="L261" s="110">
        <v>40</v>
      </c>
      <c r="M261" s="197">
        <f>IFERROR(L261/L265,"-")</f>
        <v>2.5015634771732333E-2</v>
      </c>
      <c r="N261" s="52">
        <v>41188398</v>
      </c>
      <c r="O261" s="52">
        <v>37</v>
      </c>
      <c r="P261" s="52">
        <f t="shared" ref="P261:P324" si="101">IFERROR(N261/L261,"-")</f>
        <v>1029709.95</v>
      </c>
      <c r="Q261" s="52">
        <f t="shared" ref="Q261:Q324" si="102">IFERROR(N261/O261,"-")</f>
        <v>1113199.945945946</v>
      </c>
      <c r="R261" s="10">
        <f t="shared" ref="R261:R324" si="103">IFERROR(O261/L261,"-")</f>
        <v>0.92500000000000004</v>
      </c>
      <c r="S261" s="110">
        <v>0</v>
      </c>
      <c r="T261" s="197">
        <f>IFERROR(S261/S265,"-")</f>
        <v>0</v>
      </c>
      <c r="U261" s="52">
        <v>0</v>
      </c>
      <c r="V261" s="52">
        <v>0</v>
      </c>
      <c r="W261" s="52" t="str">
        <f t="shared" ref="W261:W324" si="104">IFERROR(U261/S261,"-")</f>
        <v>-</v>
      </c>
      <c r="X261" s="52" t="str">
        <f t="shared" ref="X261:X324" si="105">IFERROR(U261/V261,"-")</f>
        <v>-</v>
      </c>
      <c r="Y261" s="10" t="str">
        <f t="shared" ref="Y261:Y324" si="106">IFERROR(V261/S261,"-")</f>
        <v>-</v>
      </c>
      <c r="Z261" s="110">
        <v>0</v>
      </c>
      <c r="AA261" s="197">
        <f>IFERROR(Z261/Z265,"-")</f>
        <v>0</v>
      </c>
      <c r="AB261" s="52">
        <v>0</v>
      </c>
      <c r="AC261" s="52">
        <v>0</v>
      </c>
      <c r="AD261" s="52" t="str">
        <f t="shared" ref="AD261:AD324" si="107">IFERROR(AB261/Z261,"-")</f>
        <v>-</v>
      </c>
      <c r="AE261" s="52" t="str">
        <f t="shared" ref="AE261:AE324" si="108">IFERROR(AB261/AC261,"-")</f>
        <v>-</v>
      </c>
      <c r="AF261" s="10" t="str">
        <f t="shared" ref="AF261:AF324" si="109">IFERROR(AC261/Z261,"-")</f>
        <v>-</v>
      </c>
      <c r="AG261" s="110">
        <v>14</v>
      </c>
      <c r="AH261" s="197">
        <f>IFERROR(AG261/AG265,"-")</f>
        <v>2.6923076923076925E-2</v>
      </c>
      <c r="AI261" s="52">
        <v>12069263</v>
      </c>
      <c r="AJ261" s="52">
        <v>13</v>
      </c>
      <c r="AK261" s="52">
        <f t="shared" ref="AK261:AK324" si="110">IFERROR(AI261/AG261,"-")</f>
        <v>862090.21428571432</v>
      </c>
      <c r="AL261" s="52">
        <f t="shared" ref="AL261:AL324" si="111">IFERROR(AI261/AJ261,"-")</f>
        <v>928404.84615384613</v>
      </c>
      <c r="AM261" s="10">
        <f t="shared" ref="AM261:AM324" si="112">IFERROR(AJ261/AG261,"-")</f>
        <v>0.9285714285714286</v>
      </c>
      <c r="AN261" s="110">
        <v>19</v>
      </c>
      <c r="AO261" s="197">
        <f>IFERROR(AN261/AN265,"-")</f>
        <v>2.3514851485148515E-2</v>
      </c>
      <c r="AP261" s="52">
        <v>20669161</v>
      </c>
      <c r="AQ261" s="52">
        <v>17</v>
      </c>
      <c r="AR261" s="52">
        <f t="shared" ref="AR261:AR324" si="113">IFERROR(AP261/AN261,"-")</f>
        <v>1087850.5789473683</v>
      </c>
      <c r="AS261" s="52">
        <f t="shared" ref="AS261:AS324" si="114">IFERROR(AP261/AQ261,"-")</f>
        <v>1215833</v>
      </c>
      <c r="AT261" s="10">
        <f t="shared" ref="AT261:AT324" si="115">IFERROR(AQ261/AN261,"-")</f>
        <v>0.89473684210526316</v>
      </c>
      <c r="AU261" s="110">
        <v>40</v>
      </c>
      <c r="AV261" s="197">
        <f>IFERROR(AU261/AU265,"-")</f>
        <v>0.44444444444444442</v>
      </c>
      <c r="AW261" s="52">
        <v>41188398</v>
      </c>
      <c r="AX261" s="52">
        <v>37</v>
      </c>
      <c r="AY261" s="52">
        <f t="shared" ref="AY261:AY324" si="116">IFERROR(AW261/AU261,"-")</f>
        <v>1029709.95</v>
      </c>
      <c r="AZ261" s="52">
        <f t="shared" ref="AZ261:AZ324" si="117">IFERROR(AW261/AX261,"-")</f>
        <v>1113199.945945946</v>
      </c>
      <c r="BA261" s="10">
        <f t="shared" ref="BA261:BA324" si="118">IFERROR(AX261/AU261,"-")</f>
        <v>0.92500000000000004</v>
      </c>
      <c r="BB261" s="110">
        <v>7</v>
      </c>
      <c r="BC261" s="197">
        <f>IFERROR(BB261/BB265,"-")</f>
        <v>8.3932853717026377E-3</v>
      </c>
      <c r="BD261" s="52">
        <v>9907444</v>
      </c>
      <c r="BE261" s="52">
        <v>7</v>
      </c>
      <c r="BF261" s="52">
        <f t="shared" ref="BF261:BF324" si="119">IFERROR(BD261/BB261,"-")</f>
        <v>1415349.142857143</v>
      </c>
      <c r="BG261" s="52">
        <f t="shared" ref="BG261:BG324" si="120">IFERROR(BD261/BE261,"-")</f>
        <v>1415349.142857143</v>
      </c>
      <c r="BH261" s="10">
        <f t="shared" ref="BH261:BH324" si="121">IFERROR(BE261/BB261,"-")</f>
        <v>1</v>
      </c>
      <c r="BJ261" s="59"/>
    </row>
    <row r="262" spans="2:62" s="8" customFormat="1">
      <c r="B262" s="412"/>
      <c r="C262" s="419"/>
      <c r="D262" s="105" t="s">
        <v>144</v>
      </c>
      <c r="E262" s="109">
        <v>3</v>
      </c>
      <c r="F262" s="195">
        <f>IFERROR(E262/E265,"-")</f>
        <v>2.0134228187919462E-2</v>
      </c>
      <c r="G262" s="196">
        <v>6026138</v>
      </c>
      <c r="H262" s="196">
        <v>3</v>
      </c>
      <c r="I262" s="196">
        <f t="shared" si="98"/>
        <v>2008712.6666666667</v>
      </c>
      <c r="J262" s="196">
        <f t="shared" si="99"/>
        <v>2008712.6666666667</v>
      </c>
      <c r="K262" s="106">
        <f t="shared" si="100"/>
        <v>1</v>
      </c>
      <c r="L262" s="109">
        <v>25</v>
      </c>
      <c r="M262" s="195">
        <f>IFERROR(L262/L265,"-")</f>
        <v>1.5634771732332707E-2</v>
      </c>
      <c r="N262" s="196">
        <v>42629936</v>
      </c>
      <c r="O262" s="196">
        <v>23</v>
      </c>
      <c r="P262" s="196">
        <f t="shared" si="101"/>
        <v>1705197.44</v>
      </c>
      <c r="Q262" s="196">
        <f t="shared" si="102"/>
        <v>1853475.4782608696</v>
      </c>
      <c r="R262" s="106">
        <f t="shared" si="103"/>
        <v>0.92</v>
      </c>
      <c r="S262" s="109">
        <v>0</v>
      </c>
      <c r="T262" s="195">
        <f>IFERROR(S262/S265,"-")</f>
        <v>0</v>
      </c>
      <c r="U262" s="196">
        <v>0</v>
      </c>
      <c r="V262" s="196">
        <v>0</v>
      </c>
      <c r="W262" s="196" t="str">
        <f t="shared" si="104"/>
        <v>-</v>
      </c>
      <c r="X262" s="196" t="str">
        <f t="shared" si="105"/>
        <v>-</v>
      </c>
      <c r="Y262" s="106" t="str">
        <f t="shared" si="106"/>
        <v>-</v>
      </c>
      <c r="Z262" s="109">
        <v>0</v>
      </c>
      <c r="AA262" s="195">
        <f>IFERROR(Z262/Z265,"-")</f>
        <v>0</v>
      </c>
      <c r="AB262" s="196">
        <v>0</v>
      </c>
      <c r="AC262" s="196">
        <v>0</v>
      </c>
      <c r="AD262" s="196" t="str">
        <f t="shared" si="107"/>
        <v>-</v>
      </c>
      <c r="AE262" s="196" t="str">
        <f t="shared" si="108"/>
        <v>-</v>
      </c>
      <c r="AF262" s="106" t="str">
        <f t="shared" si="109"/>
        <v>-</v>
      </c>
      <c r="AG262" s="109">
        <v>17</v>
      </c>
      <c r="AH262" s="195">
        <f>IFERROR(AG262/AG265,"-")</f>
        <v>3.2692307692307694E-2</v>
      </c>
      <c r="AI262" s="196">
        <v>24749215</v>
      </c>
      <c r="AJ262" s="196">
        <v>15</v>
      </c>
      <c r="AK262" s="196">
        <f t="shared" si="110"/>
        <v>1455836.1764705882</v>
      </c>
      <c r="AL262" s="196">
        <f t="shared" si="111"/>
        <v>1649947.6666666667</v>
      </c>
      <c r="AM262" s="106">
        <f t="shared" si="112"/>
        <v>0.88235294117647056</v>
      </c>
      <c r="AN262" s="109">
        <v>7</v>
      </c>
      <c r="AO262" s="195">
        <f>IFERROR(AN262/AN265,"-")</f>
        <v>8.6633663366336641E-3</v>
      </c>
      <c r="AP262" s="196">
        <v>17113411</v>
      </c>
      <c r="AQ262" s="196">
        <v>7</v>
      </c>
      <c r="AR262" s="196">
        <f t="shared" si="113"/>
        <v>2444773</v>
      </c>
      <c r="AS262" s="196">
        <f t="shared" si="114"/>
        <v>2444773</v>
      </c>
      <c r="AT262" s="106">
        <f t="shared" si="115"/>
        <v>1</v>
      </c>
      <c r="AU262" s="109">
        <v>25</v>
      </c>
      <c r="AV262" s="195">
        <f>IFERROR(AU262/AU265,"-")</f>
        <v>0.27777777777777779</v>
      </c>
      <c r="AW262" s="196">
        <v>42629936</v>
      </c>
      <c r="AX262" s="196">
        <v>23</v>
      </c>
      <c r="AY262" s="196">
        <f t="shared" si="116"/>
        <v>1705197.44</v>
      </c>
      <c r="AZ262" s="196">
        <f t="shared" si="117"/>
        <v>1853475.4782608696</v>
      </c>
      <c r="BA262" s="106">
        <f t="shared" si="118"/>
        <v>0.92</v>
      </c>
      <c r="BB262" s="109">
        <v>2</v>
      </c>
      <c r="BC262" s="195">
        <f>IFERROR(BB262/BB265,"-")</f>
        <v>2.3980815347721821E-3</v>
      </c>
      <c r="BD262" s="196">
        <v>1892597</v>
      </c>
      <c r="BE262" s="196">
        <v>1</v>
      </c>
      <c r="BF262" s="196">
        <f t="shared" si="119"/>
        <v>946298.5</v>
      </c>
      <c r="BG262" s="196">
        <f t="shared" si="120"/>
        <v>1892597</v>
      </c>
      <c r="BH262" s="106">
        <f t="shared" si="121"/>
        <v>0.5</v>
      </c>
      <c r="BJ262" s="59"/>
    </row>
    <row r="263" spans="2:62" s="8" customFormat="1">
      <c r="B263" s="412"/>
      <c r="C263" s="419"/>
      <c r="D263" s="105" t="s">
        <v>145</v>
      </c>
      <c r="E263" s="110">
        <v>8</v>
      </c>
      <c r="F263" s="197">
        <f>IFERROR(E263/E265,"-")</f>
        <v>5.3691275167785234E-2</v>
      </c>
      <c r="G263" s="52">
        <v>17474506</v>
      </c>
      <c r="H263" s="52">
        <v>7</v>
      </c>
      <c r="I263" s="52">
        <f t="shared" si="98"/>
        <v>2184313.25</v>
      </c>
      <c r="J263" s="52">
        <f t="shared" si="99"/>
        <v>2496358</v>
      </c>
      <c r="K263" s="10">
        <f t="shared" si="100"/>
        <v>0.875</v>
      </c>
      <c r="L263" s="110">
        <v>16</v>
      </c>
      <c r="M263" s="197">
        <f>IFERROR(L263/L265,"-")</f>
        <v>1.0006253908692933E-2</v>
      </c>
      <c r="N263" s="52">
        <v>33300726</v>
      </c>
      <c r="O263" s="52">
        <v>16</v>
      </c>
      <c r="P263" s="52">
        <f t="shared" si="101"/>
        <v>2081295.375</v>
      </c>
      <c r="Q263" s="52">
        <f t="shared" si="102"/>
        <v>2081295.375</v>
      </c>
      <c r="R263" s="10">
        <f t="shared" si="103"/>
        <v>1</v>
      </c>
      <c r="S263" s="110">
        <v>0</v>
      </c>
      <c r="T263" s="197">
        <f>IFERROR(S263/S265,"-")</f>
        <v>0</v>
      </c>
      <c r="U263" s="52">
        <v>0</v>
      </c>
      <c r="V263" s="52">
        <v>0</v>
      </c>
      <c r="W263" s="52" t="str">
        <f t="shared" si="104"/>
        <v>-</v>
      </c>
      <c r="X263" s="52" t="str">
        <f t="shared" si="105"/>
        <v>-</v>
      </c>
      <c r="Y263" s="10" t="str">
        <f t="shared" si="106"/>
        <v>-</v>
      </c>
      <c r="Z263" s="110">
        <v>0</v>
      </c>
      <c r="AA263" s="197">
        <f>IFERROR(Z263/Z265,"-")</f>
        <v>0</v>
      </c>
      <c r="AB263" s="52">
        <v>0</v>
      </c>
      <c r="AC263" s="52">
        <v>0</v>
      </c>
      <c r="AD263" s="52" t="str">
        <f t="shared" si="107"/>
        <v>-</v>
      </c>
      <c r="AE263" s="52" t="str">
        <f t="shared" si="108"/>
        <v>-</v>
      </c>
      <c r="AF263" s="10" t="str">
        <f t="shared" si="109"/>
        <v>-</v>
      </c>
      <c r="AG263" s="110">
        <v>7</v>
      </c>
      <c r="AH263" s="197">
        <f>IFERROR(AG263/AG265,"-")</f>
        <v>1.3461538461538462E-2</v>
      </c>
      <c r="AI263" s="52">
        <v>10637429</v>
      </c>
      <c r="AJ263" s="52">
        <v>7</v>
      </c>
      <c r="AK263" s="52">
        <f t="shared" si="110"/>
        <v>1519632.7142857143</v>
      </c>
      <c r="AL263" s="52">
        <f t="shared" si="111"/>
        <v>1519632.7142857143</v>
      </c>
      <c r="AM263" s="10">
        <f t="shared" si="112"/>
        <v>1</v>
      </c>
      <c r="AN263" s="110">
        <v>7</v>
      </c>
      <c r="AO263" s="197">
        <f>IFERROR(AN263/AN265,"-")</f>
        <v>8.6633663366336641E-3</v>
      </c>
      <c r="AP263" s="52">
        <v>16346582</v>
      </c>
      <c r="AQ263" s="52">
        <v>7</v>
      </c>
      <c r="AR263" s="52">
        <f t="shared" si="113"/>
        <v>2335226</v>
      </c>
      <c r="AS263" s="52">
        <f t="shared" si="114"/>
        <v>2335226</v>
      </c>
      <c r="AT263" s="10">
        <f t="shared" si="115"/>
        <v>1</v>
      </c>
      <c r="AU263" s="110">
        <v>16</v>
      </c>
      <c r="AV263" s="197">
        <f>IFERROR(AU263/AU265,"-")</f>
        <v>0.17777777777777778</v>
      </c>
      <c r="AW263" s="52">
        <v>33300726</v>
      </c>
      <c r="AX263" s="52">
        <v>16</v>
      </c>
      <c r="AY263" s="52">
        <f t="shared" si="116"/>
        <v>2081295.375</v>
      </c>
      <c r="AZ263" s="52">
        <f t="shared" si="117"/>
        <v>2081295.375</v>
      </c>
      <c r="BA263" s="10">
        <f t="shared" si="118"/>
        <v>1</v>
      </c>
      <c r="BB263" s="110">
        <v>0</v>
      </c>
      <c r="BC263" s="197">
        <f>IFERROR(BB263/BB265,"-")</f>
        <v>0</v>
      </c>
      <c r="BD263" s="52">
        <v>0</v>
      </c>
      <c r="BE263" s="52">
        <v>0</v>
      </c>
      <c r="BF263" s="52" t="str">
        <f t="shared" si="119"/>
        <v>-</v>
      </c>
      <c r="BG263" s="52" t="str">
        <f t="shared" si="120"/>
        <v>-</v>
      </c>
      <c r="BH263" s="10" t="str">
        <f t="shared" si="121"/>
        <v>-</v>
      </c>
      <c r="BJ263" s="59"/>
    </row>
    <row r="264" spans="2:62" s="8" customFormat="1">
      <c r="B264" s="412"/>
      <c r="C264" s="419"/>
      <c r="D264" s="108" t="s">
        <v>146</v>
      </c>
      <c r="E264" s="111">
        <v>4</v>
      </c>
      <c r="F264" s="198">
        <f>IFERROR(E264/E265,"-")</f>
        <v>2.6845637583892617E-2</v>
      </c>
      <c r="G264" s="98">
        <v>7282051</v>
      </c>
      <c r="H264" s="98">
        <v>4</v>
      </c>
      <c r="I264" s="98">
        <f t="shared" si="98"/>
        <v>1820512.75</v>
      </c>
      <c r="J264" s="98">
        <f t="shared" si="99"/>
        <v>1820512.75</v>
      </c>
      <c r="K264" s="26">
        <f t="shared" si="100"/>
        <v>1</v>
      </c>
      <c r="L264" s="111">
        <v>9</v>
      </c>
      <c r="M264" s="198">
        <f>IFERROR(L264/L265,"-")</f>
        <v>5.6285178236397749E-3</v>
      </c>
      <c r="N264" s="98">
        <v>30551831</v>
      </c>
      <c r="O264" s="98">
        <v>9</v>
      </c>
      <c r="P264" s="98">
        <f t="shared" si="101"/>
        <v>3394647.888888889</v>
      </c>
      <c r="Q264" s="98">
        <f t="shared" si="102"/>
        <v>3394647.888888889</v>
      </c>
      <c r="R264" s="26">
        <f t="shared" si="103"/>
        <v>1</v>
      </c>
      <c r="S264" s="111">
        <v>0</v>
      </c>
      <c r="T264" s="198">
        <f>IFERROR(S264/S265,"-")</f>
        <v>0</v>
      </c>
      <c r="U264" s="98">
        <v>0</v>
      </c>
      <c r="V264" s="98">
        <v>0</v>
      </c>
      <c r="W264" s="98" t="str">
        <f t="shared" si="104"/>
        <v>-</v>
      </c>
      <c r="X264" s="98" t="str">
        <f t="shared" si="105"/>
        <v>-</v>
      </c>
      <c r="Y264" s="26" t="str">
        <f t="shared" si="106"/>
        <v>-</v>
      </c>
      <c r="Z264" s="111">
        <v>0</v>
      </c>
      <c r="AA264" s="198">
        <f>IFERROR(Z264/Z265,"-")</f>
        <v>0</v>
      </c>
      <c r="AB264" s="98">
        <v>0</v>
      </c>
      <c r="AC264" s="98">
        <v>0</v>
      </c>
      <c r="AD264" s="98" t="str">
        <f t="shared" si="107"/>
        <v>-</v>
      </c>
      <c r="AE264" s="98" t="str">
        <f t="shared" si="108"/>
        <v>-</v>
      </c>
      <c r="AF264" s="26" t="str">
        <f t="shared" si="109"/>
        <v>-</v>
      </c>
      <c r="AG264" s="111">
        <v>3</v>
      </c>
      <c r="AH264" s="198">
        <f>IFERROR(AG264/AG265,"-")</f>
        <v>5.7692307692307696E-3</v>
      </c>
      <c r="AI264" s="98">
        <v>12050809</v>
      </c>
      <c r="AJ264" s="98">
        <v>3</v>
      </c>
      <c r="AK264" s="98">
        <f t="shared" si="110"/>
        <v>4016936.3333333335</v>
      </c>
      <c r="AL264" s="98">
        <f t="shared" si="111"/>
        <v>4016936.3333333335</v>
      </c>
      <c r="AM264" s="26">
        <f t="shared" si="112"/>
        <v>1</v>
      </c>
      <c r="AN264" s="111">
        <v>5</v>
      </c>
      <c r="AO264" s="198">
        <f>IFERROR(AN264/AN265,"-")</f>
        <v>6.1881188118811884E-3</v>
      </c>
      <c r="AP264" s="98">
        <v>17416793</v>
      </c>
      <c r="AQ264" s="98">
        <v>5</v>
      </c>
      <c r="AR264" s="98">
        <f t="shared" si="113"/>
        <v>3483358.6</v>
      </c>
      <c r="AS264" s="98">
        <f t="shared" si="114"/>
        <v>3483358.6</v>
      </c>
      <c r="AT264" s="26">
        <f t="shared" si="115"/>
        <v>1</v>
      </c>
      <c r="AU264" s="111">
        <v>9</v>
      </c>
      <c r="AV264" s="198">
        <f>IFERROR(AU264/AU265,"-")</f>
        <v>0.1</v>
      </c>
      <c r="AW264" s="98">
        <v>30551831</v>
      </c>
      <c r="AX264" s="98">
        <v>9</v>
      </c>
      <c r="AY264" s="98">
        <f t="shared" si="116"/>
        <v>3394647.888888889</v>
      </c>
      <c r="AZ264" s="98">
        <f t="shared" si="117"/>
        <v>3394647.888888889</v>
      </c>
      <c r="BA264" s="26">
        <f t="shared" si="118"/>
        <v>1</v>
      </c>
      <c r="BB264" s="111">
        <v>1</v>
      </c>
      <c r="BC264" s="198">
        <f>IFERROR(BB264/BB265,"-")</f>
        <v>1.199040767386091E-3</v>
      </c>
      <c r="BD264" s="98">
        <v>761413</v>
      </c>
      <c r="BE264" s="98">
        <v>1</v>
      </c>
      <c r="BF264" s="98">
        <f t="shared" si="119"/>
        <v>761413</v>
      </c>
      <c r="BG264" s="98">
        <f t="shared" si="120"/>
        <v>761413</v>
      </c>
      <c r="BH264" s="26">
        <f t="shared" si="121"/>
        <v>1</v>
      </c>
      <c r="BJ264" s="59"/>
    </row>
    <row r="265" spans="2:62" s="8" customFormat="1">
      <c r="B265" s="413"/>
      <c r="C265" s="420"/>
      <c r="D265" s="226" t="s">
        <v>64</v>
      </c>
      <c r="E265" s="112">
        <f>SUM(E257:E264)</f>
        <v>149</v>
      </c>
      <c r="F265" s="199">
        <f>IFERROR(E265/E265,"-")</f>
        <v>1</v>
      </c>
      <c r="G265" s="99">
        <f>SUM(G257:G264)</f>
        <v>46535998</v>
      </c>
      <c r="H265" s="99">
        <f>SUM(H257:H264)</f>
        <v>41</v>
      </c>
      <c r="I265" s="99">
        <f t="shared" si="98"/>
        <v>312322.1342281879</v>
      </c>
      <c r="J265" s="99">
        <f t="shared" si="99"/>
        <v>1135024.3414634147</v>
      </c>
      <c r="K265" s="87">
        <f t="shared" si="100"/>
        <v>0.27516778523489932</v>
      </c>
      <c r="L265" s="112">
        <f>SUM(L257:L264)</f>
        <v>1599</v>
      </c>
      <c r="M265" s="199">
        <f>IFERROR(L265/L265,"-")</f>
        <v>1</v>
      </c>
      <c r="N265" s="99">
        <f>SUM(N257:N264)</f>
        <v>205326854</v>
      </c>
      <c r="O265" s="99">
        <f>SUM(O257:O264)</f>
        <v>227</v>
      </c>
      <c r="P265" s="99">
        <f t="shared" si="101"/>
        <v>128409.5397123202</v>
      </c>
      <c r="Q265" s="99">
        <f t="shared" si="102"/>
        <v>904523.58590308367</v>
      </c>
      <c r="R265" s="87">
        <f t="shared" si="103"/>
        <v>0.14196372732958099</v>
      </c>
      <c r="S265" s="112">
        <f>SUM(S257:S264)</f>
        <v>74</v>
      </c>
      <c r="T265" s="199">
        <f>IFERROR(S265/S265,"-")</f>
        <v>1</v>
      </c>
      <c r="U265" s="99">
        <f>SUM(U257:U264)</f>
        <v>3758572</v>
      </c>
      <c r="V265" s="99">
        <f>SUM(V257:V264)</f>
        <v>4</v>
      </c>
      <c r="W265" s="99">
        <f t="shared" si="104"/>
        <v>50791.513513513513</v>
      </c>
      <c r="X265" s="99">
        <f t="shared" si="105"/>
        <v>939643</v>
      </c>
      <c r="Y265" s="87">
        <f t="shared" si="106"/>
        <v>5.4054054054054057E-2</v>
      </c>
      <c r="Z265" s="112">
        <f>SUM(Z257:Z264)</f>
        <v>186</v>
      </c>
      <c r="AA265" s="199">
        <f>IFERROR(Z265/Z265,"-")</f>
        <v>1</v>
      </c>
      <c r="AB265" s="99">
        <f>SUM(AB257:AB264)</f>
        <v>1759194</v>
      </c>
      <c r="AC265" s="99">
        <f>SUM(AC257:AC264)</f>
        <v>5</v>
      </c>
      <c r="AD265" s="99">
        <f t="shared" si="107"/>
        <v>9458.032258064517</v>
      </c>
      <c r="AE265" s="99">
        <f t="shared" si="108"/>
        <v>351838.8</v>
      </c>
      <c r="AF265" s="87">
        <f t="shared" si="109"/>
        <v>2.6881720430107527E-2</v>
      </c>
      <c r="AG265" s="112">
        <f>SUM(AG257:AG264)</f>
        <v>520</v>
      </c>
      <c r="AH265" s="199">
        <f>IFERROR(AG265/AG265,"-")</f>
        <v>1</v>
      </c>
      <c r="AI265" s="99">
        <f>SUM(AI257:AI264)</f>
        <v>88379955</v>
      </c>
      <c r="AJ265" s="99">
        <f>SUM(AJ257:AJ264)</f>
        <v>106</v>
      </c>
      <c r="AK265" s="99">
        <f t="shared" si="110"/>
        <v>169961.45192307694</v>
      </c>
      <c r="AL265" s="99">
        <f t="shared" si="111"/>
        <v>833773.16037735844</v>
      </c>
      <c r="AM265" s="87">
        <f t="shared" si="112"/>
        <v>0.20384615384615384</v>
      </c>
      <c r="AN265" s="112">
        <f>SUM(AN257:AN264)</f>
        <v>808</v>
      </c>
      <c r="AO265" s="199">
        <f>IFERROR(AN265/AN265,"-")</f>
        <v>1</v>
      </c>
      <c r="AP265" s="99">
        <f>SUM(AP257:AP264)</f>
        <v>94810905</v>
      </c>
      <c r="AQ265" s="99">
        <f>SUM(AQ257:AQ264)</f>
        <v>101</v>
      </c>
      <c r="AR265" s="99">
        <f t="shared" si="113"/>
        <v>117340.22896039604</v>
      </c>
      <c r="AS265" s="99">
        <f t="shared" si="114"/>
        <v>938721.8316831683</v>
      </c>
      <c r="AT265" s="87">
        <f t="shared" si="115"/>
        <v>0.125</v>
      </c>
      <c r="AU265" s="112">
        <f>SUM(AU257:AU264)</f>
        <v>90</v>
      </c>
      <c r="AV265" s="199">
        <f>IFERROR(AU265/AU265,"-")</f>
        <v>1</v>
      </c>
      <c r="AW265" s="99">
        <f>SUM(AW257:AW264)</f>
        <v>147670891</v>
      </c>
      <c r="AX265" s="99">
        <f>SUM(AX257:AX264)</f>
        <v>85</v>
      </c>
      <c r="AY265" s="99">
        <f t="shared" si="116"/>
        <v>1640787.6777777779</v>
      </c>
      <c r="AZ265" s="99">
        <f t="shared" si="117"/>
        <v>1737304.6</v>
      </c>
      <c r="BA265" s="87">
        <f t="shared" si="118"/>
        <v>0.94444444444444442</v>
      </c>
      <c r="BB265" s="112">
        <f>SUM(BB257:BB264)</f>
        <v>834</v>
      </c>
      <c r="BC265" s="199">
        <f>IFERROR(BB265/BB265,"-")</f>
        <v>1</v>
      </c>
      <c r="BD265" s="99">
        <f>SUM(BD257:BD264)</f>
        <v>25428736</v>
      </c>
      <c r="BE265" s="99">
        <f>SUM(BE257:BE264)</f>
        <v>33</v>
      </c>
      <c r="BF265" s="99">
        <f t="shared" si="119"/>
        <v>30490.09112709832</v>
      </c>
      <c r="BG265" s="99">
        <f t="shared" si="120"/>
        <v>770567.75757575757</v>
      </c>
      <c r="BH265" s="87">
        <f t="shared" si="121"/>
        <v>3.9568345323741004E-2</v>
      </c>
      <c r="BJ265" s="59"/>
    </row>
    <row r="266" spans="2:62" s="8" customFormat="1">
      <c r="B266" s="411">
        <v>30</v>
      </c>
      <c r="C266" s="418" t="s">
        <v>33</v>
      </c>
      <c r="D266" s="105" t="s">
        <v>142</v>
      </c>
      <c r="E266" s="109">
        <v>80</v>
      </c>
      <c r="F266" s="195">
        <f>IFERROR(E266/E274,"-")</f>
        <v>0.44198895027624308</v>
      </c>
      <c r="G266" s="196">
        <v>0</v>
      </c>
      <c r="H266" s="196">
        <v>0</v>
      </c>
      <c r="I266" s="196">
        <f t="shared" si="98"/>
        <v>0</v>
      </c>
      <c r="J266" s="196" t="str">
        <f t="shared" si="99"/>
        <v>-</v>
      </c>
      <c r="K266" s="106">
        <f t="shared" si="100"/>
        <v>0</v>
      </c>
      <c r="L266" s="109">
        <v>1396</v>
      </c>
      <c r="M266" s="195">
        <f>IFERROR(L266/L274,"-")</f>
        <v>0.7221934816347646</v>
      </c>
      <c r="N266" s="196">
        <v>0</v>
      </c>
      <c r="O266" s="196">
        <v>0</v>
      </c>
      <c r="P266" s="196">
        <f t="shared" si="101"/>
        <v>0</v>
      </c>
      <c r="Q266" s="196" t="str">
        <f t="shared" si="102"/>
        <v>-</v>
      </c>
      <c r="R266" s="106">
        <f t="shared" si="103"/>
        <v>0</v>
      </c>
      <c r="S266" s="109">
        <v>106</v>
      </c>
      <c r="T266" s="195">
        <f>IFERROR(S266/S274,"-")</f>
        <v>0.87603305785123964</v>
      </c>
      <c r="U266" s="196">
        <v>0</v>
      </c>
      <c r="V266" s="196">
        <v>0</v>
      </c>
      <c r="W266" s="196">
        <f t="shared" si="104"/>
        <v>0</v>
      </c>
      <c r="X266" s="196" t="str">
        <f t="shared" si="105"/>
        <v>-</v>
      </c>
      <c r="Y266" s="106">
        <f t="shared" si="106"/>
        <v>0</v>
      </c>
      <c r="Z266" s="109">
        <v>207</v>
      </c>
      <c r="AA266" s="195">
        <f>IFERROR(Z266/Z274,"-")</f>
        <v>0.91189427312775329</v>
      </c>
      <c r="AB266" s="196">
        <v>0</v>
      </c>
      <c r="AC266" s="196">
        <v>0</v>
      </c>
      <c r="AD266" s="196">
        <f t="shared" si="107"/>
        <v>0</v>
      </c>
      <c r="AE266" s="196" t="str">
        <f t="shared" si="108"/>
        <v>-</v>
      </c>
      <c r="AF266" s="106">
        <f t="shared" si="109"/>
        <v>0</v>
      </c>
      <c r="AG266" s="109">
        <v>399</v>
      </c>
      <c r="AH266" s="195">
        <f>IFERROR(AG266/AG274,"-")</f>
        <v>0.6333333333333333</v>
      </c>
      <c r="AI266" s="196">
        <v>0</v>
      </c>
      <c r="AJ266" s="196">
        <v>0</v>
      </c>
      <c r="AK266" s="196">
        <f t="shared" si="110"/>
        <v>0</v>
      </c>
      <c r="AL266" s="196" t="str">
        <f t="shared" si="111"/>
        <v>-</v>
      </c>
      <c r="AM266" s="106">
        <f t="shared" si="112"/>
        <v>0</v>
      </c>
      <c r="AN266" s="109">
        <v>684</v>
      </c>
      <c r="AO266" s="195">
        <f>IFERROR(AN266/AN274,"-")</f>
        <v>0.7253446447507953</v>
      </c>
      <c r="AP266" s="196">
        <v>0</v>
      </c>
      <c r="AQ266" s="196">
        <v>0</v>
      </c>
      <c r="AR266" s="196">
        <f t="shared" si="113"/>
        <v>0</v>
      </c>
      <c r="AS266" s="196" t="str">
        <f t="shared" si="114"/>
        <v>-</v>
      </c>
      <c r="AT266" s="106">
        <f t="shared" si="115"/>
        <v>0</v>
      </c>
      <c r="AU266" s="109">
        <v>0</v>
      </c>
      <c r="AV266" s="195">
        <f>IFERROR(AU266/AU274,"-")</f>
        <v>0</v>
      </c>
      <c r="AW266" s="196">
        <v>0</v>
      </c>
      <c r="AX266" s="196">
        <v>0</v>
      </c>
      <c r="AY266" s="196" t="str">
        <f t="shared" si="116"/>
        <v>-</v>
      </c>
      <c r="AZ266" s="196" t="str">
        <f t="shared" si="117"/>
        <v>-</v>
      </c>
      <c r="BA266" s="106" t="str">
        <f t="shared" si="118"/>
        <v>-</v>
      </c>
      <c r="BB266" s="109">
        <v>939</v>
      </c>
      <c r="BC266" s="195">
        <f>IFERROR(BB266/BB274,"-")</f>
        <v>0.85519125683060104</v>
      </c>
      <c r="BD266" s="196">
        <v>0</v>
      </c>
      <c r="BE266" s="196">
        <v>0</v>
      </c>
      <c r="BF266" s="196">
        <f t="shared" si="119"/>
        <v>0</v>
      </c>
      <c r="BG266" s="196" t="str">
        <f t="shared" si="120"/>
        <v>-</v>
      </c>
      <c r="BH266" s="106">
        <f t="shared" si="121"/>
        <v>0</v>
      </c>
      <c r="BJ266" s="59"/>
    </row>
    <row r="267" spans="2:62" s="8" customFormat="1">
      <c r="B267" s="412"/>
      <c r="C267" s="419"/>
      <c r="D267" s="105" t="s">
        <v>139</v>
      </c>
      <c r="E267" s="110">
        <v>26</v>
      </c>
      <c r="F267" s="197">
        <f>IFERROR(E267/E274,"-")</f>
        <v>0.143646408839779</v>
      </c>
      <c r="G267" s="52">
        <v>1028085</v>
      </c>
      <c r="H267" s="52">
        <v>7</v>
      </c>
      <c r="I267" s="52">
        <f t="shared" si="98"/>
        <v>39541.730769230766</v>
      </c>
      <c r="J267" s="52">
        <f t="shared" si="99"/>
        <v>146869.28571428571</v>
      </c>
      <c r="K267" s="10">
        <f t="shared" si="100"/>
        <v>0.26923076923076922</v>
      </c>
      <c r="L267" s="110">
        <v>220</v>
      </c>
      <c r="M267" s="197">
        <f>IFERROR(L267/L274,"-")</f>
        <v>0.11381272633212623</v>
      </c>
      <c r="N267" s="52">
        <v>9499526</v>
      </c>
      <c r="O267" s="52">
        <v>67</v>
      </c>
      <c r="P267" s="52">
        <f t="shared" si="101"/>
        <v>43179.663636363635</v>
      </c>
      <c r="Q267" s="52">
        <f t="shared" si="102"/>
        <v>141783.97014925373</v>
      </c>
      <c r="R267" s="10">
        <f t="shared" si="103"/>
        <v>0.30454545454545456</v>
      </c>
      <c r="S267" s="110">
        <v>7</v>
      </c>
      <c r="T267" s="197">
        <f>IFERROR(S267/S274,"-")</f>
        <v>5.7851239669421489E-2</v>
      </c>
      <c r="U267" s="52">
        <v>311253</v>
      </c>
      <c r="V267" s="52">
        <v>3</v>
      </c>
      <c r="W267" s="52">
        <f t="shared" si="104"/>
        <v>44464.714285714283</v>
      </c>
      <c r="X267" s="52">
        <f t="shared" si="105"/>
        <v>103751</v>
      </c>
      <c r="Y267" s="10">
        <f t="shared" si="106"/>
        <v>0.42857142857142855</v>
      </c>
      <c r="Z267" s="110">
        <v>13</v>
      </c>
      <c r="AA267" s="197">
        <f>IFERROR(Z267/Z274,"-")</f>
        <v>5.7268722466960353E-2</v>
      </c>
      <c r="AB267" s="52">
        <v>97338</v>
      </c>
      <c r="AC267" s="52">
        <v>1</v>
      </c>
      <c r="AD267" s="52">
        <f t="shared" si="107"/>
        <v>7487.5384615384619</v>
      </c>
      <c r="AE267" s="52">
        <f t="shared" si="108"/>
        <v>97338</v>
      </c>
      <c r="AF267" s="10">
        <f t="shared" si="109"/>
        <v>7.6923076923076927E-2</v>
      </c>
      <c r="AG267" s="110">
        <v>86</v>
      </c>
      <c r="AH267" s="197">
        <f>IFERROR(AG267/AG274,"-")</f>
        <v>0.13650793650793649</v>
      </c>
      <c r="AI267" s="52">
        <v>3676567</v>
      </c>
      <c r="AJ267" s="52">
        <v>29</v>
      </c>
      <c r="AK267" s="52">
        <f t="shared" si="110"/>
        <v>42750.779069767443</v>
      </c>
      <c r="AL267" s="52">
        <f t="shared" si="111"/>
        <v>126778.1724137931</v>
      </c>
      <c r="AM267" s="10">
        <f t="shared" si="112"/>
        <v>0.33720930232558138</v>
      </c>
      <c r="AN267" s="110">
        <v>114</v>
      </c>
      <c r="AO267" s="197">
        <f>IFERROR(AN267/AN274,"-")</f>
        <v>0.12089077412513255</v>
      </c>
      <c r="AP267" s="52">
        <v>5414368</v>
      </c>
      <c r="AQ267" s="52">
        <v>34</v>
      </c>
      <c r="AR267" s="52">
        <f t="shared" si="113"/>
        <v>47494.456140350878</v>
      </c>
      <c r="AS267" s="52">
        <f t="shared" si="114"/>
        <v>159246.11764705883</v>
      </c>
      <c r="AT267" s="10">
        <f t="shared" si="115"/>
        <v>0.2982456140350877</v>
      </c>
      <c r="AU267" s="110">
        <v>0</v>
      </c>
      <c r="AV267" s="197">
        <f>IFERROR(AU267/AU274,"-")</f>
        <v>0</v>
      </c>
      <c r="AW267" s="52">
        <v>0</v>
      </c>
      <c r="AX267" s="52">
        <v>0</v>
      </c>
      <c r="AY267" s="52" t="str">
        <f t="shared" si="116"/>
        <v>-</v>
      </c>
      <c r="AZ267" s="52" t="str">
        <f t="shared" si="117"/>
        <v>-</v>
      </c>
      <c r="BA267" s="10" t="str">
        <f t="shared" si="118"/>
        <v>-</v>
      </c>
      <c r="BB267" s="110">
        <v>65</v>
      </c>
      <c r="BC267" s="197">
        <f>IFERROR(BB267/BB274,"-")</f>
        <v>5.9198542805100181E-2</v>
      </c>
      <c r="BD267" s="52">
        <v>1683650</v>
      </c>
      <c r="BE267" s="52">
        <v>11</v>
      </c>
      <c r="BF267" s="52">
        <f t="shared" si="119"/>
        <v>25902.307692307691</v>
      </c>
      <c r="BG267" s="52">
        <f t="shared" si="120"/>
        <v>153059.09090909091</v>
      </c>
      <c r="BH267" s="10">
        <f t="shared" si="121"/>
        <v>0.16923076923076924</v>
      </c>
      <c r="BJ267" s="59"/>
    </row>
    <row r="268" spans="2:62" s="8" customFormat="1">
      <c r="B268" s="412"/>
      <c r="C268" s="419"/>
      <c r="D268" s="105" t="s">
        <v>140</v>
      </c>
      <c r="E268" s="110">
        <v>20</v>
      </c>
      <c r="F268" s="197">
        <f>IFERROR(E268/E274,"-")</f>
        <v>0.11049723756906077</v>
      </c>
      <c r="G268" s="52">
        <v>1296613</v>
      </c>
      <c r="H268" s="52">
        <v>10</v>
      </c>
      <c r="I268" s="52">
        <f t="shared" si="98"/>
        <v>64830.65</v>
      </c>
      <c r="J268" s="52">
        <f t="shared" si="99"/>
        <v>129661.3</v>
      </c>
      <c r="K268" s="10">
        <f t="shared" si="100"/>
        <v>0.5</v>
      </c>
      <c r="L268" s="110">
        <v>123</v>
      </c>
      <c r="M268" s="197">
        <f>IFERROR(L268/L274,"-")</f>
        <v>6.3631660631143297E-2</v>
      </c>
      <c r="N268" s="52">
        <v>17495135</v>
      </c>
      <c r="O268" s="52">
        <v>61</v>
      </c>
      <c r="P268" s="52">
        <f t="shared" si="101"/>
        <v>142236.86991869917</v>
      </c>
      <c r="Q268" s="52">
        <f t="shared" si="102"/>
        <v>286805.49180327868</v>
      </c>
      <c r="R268" s="10">
        <f t="shared" si="103"/>
        <v>0.49593495934959347</v>
      </c>
      <c r="S268" s="110">
        <v>3</v>
      </c>
      <c r="T268" s="197">
        <f>IFERROR(S268/S274,"-")</f>
        <v>2.4793388429752067E-2</v>
      </c>
      <c r="U268" s="52">
        <v>555384</v>
      </c>
      <c r="V268" s="52">
        <v>1</v>
      </c>
      <c r="W268" s="52">
        <f t="shared" si="104"/>
        <v>185128</v>
      </c>
      <c r="X268" s="52">
        <f t="shared" si="105"/>
        <v>555384</v>
      </c>
      <c r="Y268" s="10">
        <f t="shared" si="106"/>
        <v>0.33333333333333331</v>
      </c>
      <c r="Z268" s="110">
        <v>2</v>
      </c>
      <c r="AA268" s="197">
        <f>IFERROR(Z268/Z274,"-")</f>
        <v>8.8105726872246704E-3</v>
      </c>
      <c r="AB268" s="52">
        <v>197221</v>
      </c>
      <c r="AC268" s="52">
        <v>1</v>
      </c>
      <c r="AD268" s="52">
        <f t="shared" si="107"/>
        <v>98610.5</v>
      </c>
      <c r="AE268" s="52">
        <f t="shared" si="108"/>
        <v>197221</v>
      </c>
      <c r="AF268" s="10">
        <f t="shared" si="109"/>
        <v>0.5</v>
      </c>
      <c r="AG268" s="110">
        <v>54</v>
      </c>
      <c r="AH268" s="197">
        <f>IFERROR(AG268/AG274,"-")</f>
        <v>8.5714285714285715E-2</v>
      </c>
      <c r="AI268" s="52">
        <v>8946306</v>
      </c>
      <c r="AJ268" s="52">
        <v>29</v>
      </c>
      <c r="AK268" s="52">
        <f t="shared" si="110"/>
        <v>165672.33333333334</v>
      </c>
      <c r="AL268" s="52">
        <f t="shared" si="111"/>
        <v>308493.31034482759</v>
      </c>
      <c r="AM268" s="10">
        <f t="shared" si="112"/>
        <v>0.53703703703703709</v>
      </c>
      <c r="AN268" s="110">
        <v>64</v>
      </c>
      <c r="AO268" s="197">
        <f>IFERROR(AN268/AN274,"-")</f>
        <v>6.7868504772004248E-2</v>
      </c>
      <c r="AP268" s="52">
        <v>7796224</v>
      </c>
      <c r="AQ268" s="52">
        <v>30</v>
      </c>
      <c r="AR268" s="52">
        <f t="shared" si="113"/>
        <v>121816</v>
      </c>
      <c r="AS268" s="52">
        <f t="shared" si="114"/>
        <v>259874.13333333333</v>
      </c>
      <c r="AT268" s="10">
        <f t="shared" si="115"/>
        <v>0.46875</v>
      </c>
      <c r="AU268" s="110">
        <v>0</v>
      </c>
      <c r="AV268" s="197">
        <f>IFERROR(AU268/AU274,"-")</f>
        <v>0</v>
      </c>
      <c r="AW268" s="52">
        <v>0</v>
      </c>
      <c r="AX268" s="52">
        <v>0</v>
      </c>
      <c r="AY268" s="52" t="str">
        <f t="shared" si="116"/>
        <v>-</v>
      </c>
      <c r="AZ268" s="52" t="str">
        <f t="shared" si="117"/>
        <v>-</v>
      </c>
      <c r="BA268" s="10" t="str">
        <f t="shared" si="118"/>
        <v>-</v>
      </c>
      <c r="BB268" s="110">
        <v>32</v>
      </c>
      <c r="BC268" s="197">
        <f>IFERROR(BB268/BB274,"-")</f>
        <v>2.9143897996357013E-2</v>
      </c>
      <c r="BD268" s="52">
        <v>2403904</v>
      </c>
      <c r="BE268" s="52">
        <v>11</v>
      </c>
      <c r="BF268" s="52">
        <f t="shared" si="119"/>
        <v>75122</v>
      </c>
      <c r="BG268" s="52">
        <f t="shared" si="120"/>
        <v>218536.72727272726</v>
      </c>
      <c r="BH268" s="10">
        <f t="shared" si="121"/>
        <v>0.34375</v>
      </c>
      <c r="BJ268" s="59"/>
    </row>
    <row r="269" spans="2:62" s="8" customFormat="1">
      <c r="B269" s="412"/>
      <c r="C269" s="419"/>
      <c r="D269" s="105" t="s">
        <v>141</v>
      </c>
      <c r="E269" s="109">
        <v>17</v>
      </c>
      <c r="F269" s="195">
        <f>IFERROR(E269/E274,"-")</f>
        <v>9.3922651933701654E-2</v>
      </c>
      <c r="G269" s="196">
        <v>12246815</v>
      </c>
      <c r="H269" s="196">
        <v>13</v>
      </c>
      <c r="I269" s="196">
        <f t="shared" si="98"/>
        <v>720400.8823529412</v>
      </c>
      <c r="J269" s="196">
        <f t="shared" si="99"/>
        <v>942062.69230769225</v>
      </c>
      <c r="K269" s="106">
        <f t="shared" si="100"/>
        <v>0.76470588235294112</v>
      </c>
      <c r="L269" s="109">
        <v>101</v>
      </c>
      <c r="M269" s="195">
        <f>IFERROR(L269/L274,"-")</f>
        <v>5.2250387997930678E-2</v>
      </c>
      <c r="N269" s="196">
        <v>65057348</v>
      </c>
      <c r="O269" s="196">
        <v>89</v>
      </c>
      <c r="P269" s="196">
        <f t="shared" si="101"/>
        <v>644132.15841584164</v>
      </c>
      <c r="Q269" s="196">
        <f t="shared" si="102"/>
        <v>730981.43820224714</v>
      </c>
      <c r="R269" s="106">
        <f t="shared" si="103"/>
        <v>0.88118811881188119</v>
      </c>
      <c r="S269" s="109">
        <v>5</v>
      </c>
      <c r="T269" s="195">
        <f>IFERROR(S269/S274,"-")</f>
        <v>4.1322314049586778E-2</v>
      </c>
      <c r="U269" s="196">
        <v>2467648</v>
      </c>
      <c r="V269" s="196">
        <v>5</v>
      </c>
      <c r="W269" s="196">
        <f t="shared" si="104"/>
        <v>493529.59999999998</v>
      </c>
      <c r="X269" s="196">
        <f t="shared" si="105"/>
        <v>493529.59999999998</v>
      </c>
      <c r="Y269" s="106">
        <f t="shared" si="106"/>
        <v>1</v>
      </c>
      <c r="Z269" s="109">
        <v>5</v>
      </c>
      <c r="AA269" s="195">
        <f>IFERROR(Z269/Z274,"-")</f>
        <v>2.2026431718061675E-2</v>
      </c>
      <c r="AB269" s="196">
        <v>3579553</v>
      </c>
      <c r="AC269" s="196">
        <v>5</v>
      </c>
      <c r="AD269" s="196">
        <f t="shared" si="107"/>
        <v>715910.6</v>
      </c>
      <c r="AE269" s="196">
        <f t="shared" si="108"/>
        <v>715910.6</v>
      </c>
      <c r="AF269" s="106">
        <f t="shared" si="109"/>
        <v>1</v>
      </c>
      <c r="AG269" s="109">
        <v>38</v>
      </c>
      <c r="AH269" s="195">
        <f>IFERROR(AG269/AG274,"-")</f>
        <v>6.0317460317460318E-2</v>
      </c>
      <c r="AI269" s="196">
        <v>24307148</v>
      </c>
      <c r="AJ269" s="196">
        <v>32</v>
      </c>
      <c r="AK269" s="196">
        <f t="shared" si="110"/>
        <v>639661.78947368416</v>
      </c>
      <c r="AL269" s="196">
        <f t="shared" si="111"/>
        <v>759598.375</v>
      </c>
      <c r="AM269" s="106">
        <f t="shared" si="112"/>
        <v>0.84210526315789469</v>
      </c>
      <c r="AN269" s="109">
        <v>53</v>
      </c>
      <c r="AO269" s="195">
        <f>IFERROR(AN269/AN274,"-")</f>
        <v>5.620360551431601E-2</v>
      </c>
      <c r="AP269" s="196">
        <v>34702999</v>
      </c>
      <c r="AQ269" s="196">
        <v>47</v>
      </c>
      <c r="AR269" s="196">
        <f t="shared" si="113"/>
        <v>654773.5660377359</v>
      </c>
      <c r="AS269" s="196">
        <f t="shared" si="114"/>
        <v>738361.68085106381</v>
      </c>
      <c r="AT269" s="106">
        <f t="shared" si="115"/>
        <v>0.8867924528301887</v>
      </c>
      <c r="AU269" s="109">
        <v>0</v>
      </c>
      <c r="AV269" s="195">
        <f>IFERROR(AU269/AU274,"-")</f>
        <v>0</v>
      </c>
      <c r="AW269" s="196">
        <v>0</v>
      </c>
      <c r="AX269" s="196">
        <v>0</v>
      </c>
      <c r="AY269" s="196" t="str">
        <f t="shared" si="116"/>
        <v>-</v>
      </c>
      <c r="AZ269" s="196" t="str">
        <f t="shared" si="117"/>
        <v>-</v>
      </c>
      <c r="BA269" s="106" t="str">
        <f t="shared" si="118"/>
        <v>-</v>
      </c>
      <c r="BB269" s="109">
        <v>25</v>
      </c>
      <c r="BC269" s="195">
        <f>IFERROR(BB269/BB274,"-")</f>
        <v>2.2768670309653915E-2</v>
      </c>
      <c r="BD269" s="196">
        <v>19093140</v>
      </c>
      <c r="BE269" s="196">
        <v>21</v>
      </c>
      <c r="BF269" s="196">
        <f t="shared" si="119"/>
        <v>763725.6</v>
      </c>
      <c r="BG269" s="196">
        <f t="shared" si="120"/>
        <v>909197.14285714284</v>
      </c>
      <c r="BH269" s="106">
        <f t="shared" si="121"/>
        <v>0.84</v>
      </c>
      <c r="BJ269" s="59"/>
    </row>
    <row r="270" spans="2:62" s="8" customFormat="1">
      <c r="B270" s="412"/>
      <c r="C270" s="419"/>
      <c r="D270" s="105" t="s">
        <v>143</v>
      </c>
      <c r="E270" s="110">
        <v>18</v>
      </c>
      <c r="F270" s="197">
        <f>IFERROR(E270/E274,"-")</f>
        <v>9.9447513812154692E-2</v>
      </c>
      <c r="G270" s="52">
        <v>26595626</v>
      </c>
      <c r="H270" s="52">
        <v>17</v>
      </c>
      <c r="I270" s="52">
        <f t="shared" ref="I270:I333" si="122">IFERROR(G270/E270,"-")</f>
        <v>1477534.7777777778</v>
      </c>
      <c r="J270" s="52">
        <f t="shared" si="99"/>
        <v>1564448.5882352942</v>
      </c>
      <c r="K270" s="10">
        <f t="shared" si="100"/>
        <v>0.94444444444444442</v>
      </c>
      <c r="L270" s="110">
        <v>57</v>
      </c>
      <c r="M270" s="197">
        <f>IFERROR(L270/L274,"-")</f>
        <v>2.9487842731505433E-2</v>
      </c>
      <c r="N270" s="52">
        <v>72078360</v>
      </c>
      <c r="O270" s="52">
        <v>55</v>
      </c>
      <c r="P270" s="52">
        <f t="shared" si="101"/>
        <v>1264532.6315789474</v>
      </c>
      <c r="Q270" s="52">
        <f t="shared" si="102"/>
        <v>1310515.6363636365</v>
      </c>
      <c r="R270" s="10">
        <f t="shared" si="103"/>
        <v>0.96491228070175439</v>
      </c>
      <c r="S270" s="110">
        <v>0</v>
      </c>
      <c r="T270" s="197">
        <f>IFERROR(S270/S274,"-")</f>
        <v>0</v>
      </c>
      <c r="U270" s="52">
        <v>0</v>
      </c>
      <c r="V270" s="52">
        <v>0</v>
      </c>
      <c r="W270" s="52" t="str">
        <f t="shared" si="104"/>
        <v>-</v>
      </c>
      <c r="X270" s="52" t="str">
        <f t="shared" si="105"/>
        <v>-</v>
      </c>
      <c r="Y270" s="10" t="str">
        <f t="shared" si="106"/>
        <v>-</v>
      </c>
      <c r="Z270" s="110">
        <v>0</v>
      </c>
      <c r="AA270" s="197">
        <f>IFERROR(Z270/Z274,"-")</f>
        <v>0</v>
      </c>
      <c r="AB270" s="52">
        <v>0</v>
      </c>
      <c r="AC270" s="52">
        <v>0</v>
      </c>
      <c r="AD270" s="52" t="str">
        <f t="shared" si="107"/>
        <v>-</v>
      </c>
      <c r="AE270" s="52" t="str">
        <f t="shared" si="108"/>
        <v>-</v>
      </c>
      <c r="AF270" s="10" t="str">
        <f t="shared" si="109"/>
        <v>-</v>
      </c>
      <c r="AG270" s="110">
        <v>35</v>
      </c>
      <c r="AH270" s="197">
        <f>IFERROR(AG270/AG274,"-")</f>
        <v>5.5555555555555552E-2</v>
      </c>
      <c r="AI270" s="52">
        <v>36897040</v>
      </c>
      <c r="AJ270" s="52">
        <v>34</v>
      </c>
      <c r="AK270" s="52">
        <f t="shared" si="110"/>
        <v>1054201.142857143</v>
      </c>
      <c r="AL270" s="52">
        <f t="shared" si="111"/>
        <v>1085207.0588235294</v>
      </c>
      <c r="AM270" s="10">
        <f t="shared" si="112"/>
        <v>0.97142857142857142</v>
      </c>
      <c r="AN270" s="110">
        <v>15</v>
      </c>
      <c r="AO270" s="197">
        <f>IFERROR(AN270/AN274,"-")</f>
        <v>1.5906680805938492E-2</v>
      </c>
      <c r="AP270" s="52">
        <v>22804363</v>
      </c>
      <c r="AQ270" s="52">
        <v>15</v>
      </c>
      <c r="AR270" s="52">
        <f t="shared" si="113"/>
        <v>1520290.8666666667</v>
      </c>
      <c r="AS270" s="52">
        <f t="shared" si="114"/>
        <v>1520290.8666666667</v>
      </c>
      <c r="AT270" s="10">
        <f t="shared" si="115"/>
        <v>1</v>
      </c>
      <c r="AU270" s="110">
        <v>57</v>
      </c>
      <c r="AV270" s="197">
        <f>IFERROR(AU270/AU274,"-")</f>
        <v>0.61290322580645162</v>
      </c>
      <c r="AW270" s="52">
        <v>72078360</v>
      </c>
      <c r="AX270" s="52">
        <v>55</v>
      </c>
      <c r="AY270" s="52">
        <f t="shared" si="116"/>
        <v>1264532.6315789474</v>
      </c>
      <c r="AZ270" s="52">
        <f t="shared" si="117"/>
        <v>1310515.6363636365</v>
      </c>
      <c r="BA270" s="10">
        <f t="shared" si="118"/>
        <v>0.96491228070175439</v>
      </c>
      <c r="BB270" s="110">
        <v>19</v>
      </c>
      <c r="BC270" s="197">
        <f>IFERROR(BB270/BB274,"-")</f>
        <v>1.7304189435336976E-2</v>
      </c>
      <c r="BD270" s="52">
        <v>24121594</v>
      </c>
      <c r="BE270" s="52">
        <v>18</v>
      </c>
      <c r="BF270" s="52">
        <f t="shared" si="119"/>
        <v>1269557.5789473683</v>
      </c>
      <c r="BG270" s="52">
        <f t="shared" si="120"/>
        <v>1340088.5555555555</v>
      </c>
      <c r="BH270" s="10">
        <f t="shared" si="121"/>
        <v>0.94736842105263153</v>
      </c>
      <c r="BJ270" s="59"/>
    </row>
    <row r="271" spans="2:62" s="8" customFormat="1">
      <c r="B271" s="412"/>
      <c r="C271" s="419"/>
      <c r="D271" s="105" t="s">
        <v>144</v>
      </c>
      <c r="E271" s="109">
        <v>9</v>
      </c>
      <c r="F271" s="195">
        <f>IFERROR(E271/E274,"-")</f>
        <v>4.9723756906077346E-2</v>
      </c>
      <c r="G271" s="196">
        <v>19216035</v>
      </c>
      <c r="H271" s="196">
        <v>8</v>
      </c>
      <c r="I271" s="196">
        <f t="shared" si="122"/>
        <v>2135115</v>
      </c>
      <c r="J271" s="196">
        <f t="shared" si="99"/>
        <v>2402004.375</v>
      </c>
      <c r="K271" s="106">
        <f t="shared" si="100"/>
        <v>0.88888888888888884</v>
      </c>
      <c r="L271" s="109">
        <v>24</v>
      </c>
      <c r="M271" s="195">
        <f>IFERROR(L271/L274,"-")</f>
        <v>1.2415933781686497E-2</v>
      </c>
      <c r="N271" s="196">
        <v>28210545</v>
      </c>
      <c r="O271" s="196">
        <v>23</v>
      </c>
      <c r="P271" s="196">
        <f t="shared" si="101"/>
        <v>1175439.375</v>
      </c>
      <c r="Q271" s="196">
        <f t="shared" si="102"/>
        <v>1226545.4347826086</v>
      </c>
      <c r="R271" s="106">
        <f t="shared" si="103"/>
        <v>0.95833333333333337</v>
      </c>
      <c r="S271" s="109">
        <v>0</v>
      </c>
      <c r="T271" s="195">
        <f>IFERROR(S271/S274,"-")</f>
        <v>0</v>
      </c>
      <c r="U271" s="196">
        <v>0</v>
      </c>
      <c r="V271" s="196">
        <v>0</v>
      </c>
      <c r="W271" s="196" t="str">
        <f t="shared" si="104"/>
        <v>-</v>
      </c>
      <c r="X271" s="196" t="str">
        <f t="shared" si="105"/>
        <v>-</v>
      </c>
      <c r="Y271" s="106" t="str">
        <f t="shared" si="106"/>
        <v>-</v>
      </c>
      <c r="Z271" s="109">
        <v>0</v>
      </c>
      <c r="AA271" s="195">
        <f>IFERROR(Z271/Z274,"-")</f>
        <v>0</v>
      </c>
      <c r="AB271" s="196">
        <v>0</v>
      </c>
      <c r="AC271" s="196">
        <v>0</v>
      </c>
      <c r="AD271" s="196" t="str">
        <f t="shared" si="107"/>
        <v>-</v>
      </c>
      <c r="AE271" s="196" t="str">
        <f t="shared" si="108"/>
        <v>-</v>
      </c>
      <c r="AF271" s="106" t="str">
        <f t="shared" si="109"/>
        <v>-</v>
      </c>
      <c r="AG271" s="109">
        <v>14</v>
      </c>
      <c r="AH271" s="195">
        <f>IFERROR(AG271/AG274,"-")</f>
        <v>2.2222222222222223E-2</v>
      </c>
      <c r="AI271" s="196">
        <v>15353181</v>
      </c>
      <c r="AJ271" s="196">
        <v>13</v>
      </c>
      <c r="AK271" s="196">
        <f t="shared" si="110"/>
        <v>1096655.7857142857</v>
      </c>
      <c r="AL271" s="196">
        <f t="shared" si="111"/>
        <v>1181013.923076923</v>
      </c>
      <c r="AM271" s="106">
        <f t="shared" si="112"/>
        <v>0.9285714285714286</v>
      </c>
      <c r="AN271" s="109">
        <v>9</v>
      </c>
      <c r="AO271" s="195">
        <f>IFERROR(AN271/AN274,"-")</f>
        <v>9.5440084835630972E-3</v>
      </c>
      <c r="AP271" s="196">
        <v>11641834</v>
      </c>
      <c r="AQ271" s="196">
        <v>9</v>
      </c>
      <c r="AR271" s="196">
        <f t="shared" si="113"/>
        <v>1293537.111111111</v>
      </c>
      <c r="AS271" s="196">
        <f t="shared" si="114"/>
        <v>1293537.111111111</v>
      </c>
      <c r="AT271" s="106">
        <f t="shared" si="115"/>
        <v>1</v>
      </c>
      <c r="AU271" s="109">
        <v>24</v>
      </c>
      <c r="AV271" s="195">
        <f>IFERROR(AU271/AU274,"-")</f>
        <v>0.25806451612903225</v>
      </c>
      <c r="AW271" s="196">
        <v>28210545</v>
      </c>
      <c r="AX271" s="196">
        <v>23</v>
      </c>
      <c r="AY271" s="196">
        <f t="shared" si="116"/>
        <v>1175439.375</v>
      </c>
      <c r="AZ271" s="196">
        <f t="shared" si="117"/>
        <v>1226545.4347826086</v>
      </c>
      <c r="BA271" s="106">
        <f t="shared" si="118"/>
        <v>0.95833333333333337</v>
      </c>
      <c r="BB271" s="109">
        <v>11</v>
      </c>
      <c r="BC271" s="195">
        <f>IFERROR(BB271/BB274,"-")</f>
        <v>1.0018214936247723E-2</v>
      </c>
      <c r="BD271" s="196">
        <v>22183660</v>
      </c>
      <c r="BE271" s="196">
        <v>11</v>
      </c>
      <c r="BF271" s="196">
        <f t="shared" si="119"/>
        <v>2016696.3636363635</v>
      </c>
      <c r="BG271" s="196">
        <f t="shared" si="120"/>
        <v>2016696.3636363635</v>
      </c>
      <c r="BH271" s="106">
        <f t="shared" si="121"/>
        <v>1</v>
      </c>
      <c r="BJ271" s="59"/>
    </row>
    <row r="272" spans="2:62" s="8" customFormat="1">
      <c r="B272" s="412"/>
      <c r="C272" s="419"/>
      <c r="D272" s="105" t="s">
        <v>145</v>
      </c>
      <c r="E272" s="110">
        <v>8</v>
      </c>
      <c r="F272" s="197">
        <f>IFERROR(E272/E274,"-")</f>
        <v>4.4198895027624308E-2</v>
      </c>
      <c r="G272" s="52">
        <v>18315936</v>
      </c>
      <c r="H272" s="52">
        <v>8</v>
      </c>
      <c r="I272" s="52">
        <f t="shared" si="122"/>
        <v>2289492</v>
      </c>
      <c r="J272" s="52">
        <f t="shared" si="99"/>
        <v>2289492</v>
      </c>
      <c r="K272" s="10">
        <f t="shared" si="100"/>
        <v>1</v>
      </c>
      <c r="L272" s="110">
        <v>9</v>
      </c>
      <c r="M272" s="197">
        <f>IFERROR(L272/L274,"-")</f>
        <v>4.6559751681324365E-3</v>
      </c>
      <c r="N272" s="52">
        <v>22155057</v>
      </c>
      <c r="O272" s="52">
        <v>9</v>
      </c>
      <c r="P272" s="52">
        <f t="shared" si="101"/>
        <v>2461673</v>
      </c>
      <c r="Q272" s="52">
        <f t="shared" si="102"/>
        <v>2461673</v>
      </c>
      <c r="R272" s="10">
        <f t="shared" si="103"/>
        <v>1</v>
      </c>
      <c r="S272" s="110">
        <v>0</v>
      </c>
      <c r="T272" s="197">
        <f>IFERROR(S272/S274,"-")</f>
        <v>0</v>
      </c>
      <c r="U272" s="52">
        <v>0</v>
      </c>
      <c r="V272" s="52">
        <v>0</v>
      </c>
      <c r="W272" s="52" t="str">
        <f t="shared" si="104"/>
        <v>-</v>
      </c>
      <c r="X272" s="52" t="str">
        <f t="shared" si="105"/>
        <v>-</v>
      </c>
      <c r="Y272" s="10" t="str">
        <f t="shared" si="106"/>
        <v>-</v>
      </c>
      <c r="Z272" s="110">
        <v>0</v>
      </c>
      <c r="AA272" s="197">
        <f>IFERROR(Z272/Z274,"-")</f>
        <v>0</v>
      </c>
      <c r="AB272" s="52">
        <v>0</v>
      </c>
      <c r="AC272" s="52">
        <v>0</v>
      </c>
      <c r="AD272" s="52" t="str">
        <f t="shared" si="107"/>
        <v>-</v>
      </c>
      <c r="AE272" s="52" t="str">
        <f t="shared" si="108"/>
        <v>-</v>
      </c>
      <c r="AF272" s="10" t="str">
        <f t="shared" si="109"/>
        <v>-</v>
      </c>
      <c r="AG272" s="110">
        <v>4</v>
      </c>
      <c r="AH272" s="197">
        <f>IFERROR(AG272/AG274,"-")</f>
        <v>6.3492063492063492E-3</v>
      </c>
      <c r="AI272" s="52">
        <v>8688303</v>
      </c>
      <c r="AJ272" s="52">
        <v>4</v>
      </c>
      <c r="AK272" s="52">
        <f t="shared" si="110"/>
        <v>2172075.75</v>
      </c>
      <c r="AL272" s="52">
        <f t="shared" si="111"/>
        <v>2172075.75</v>
      </c>
      <c r="AM272" s="10">
        <f t="shared" si="112"/>
        <v>1</v>
      </c>
      <c r="AN272" s="110">
        <v>2</v>
      </c>
      <c r="AO272" s="197">
        <f>IFERROR(AN272/AN274,"-")</f>
        <v>2.1208907741251328E-3</v>
      </c>
      <c r="AP272" s="52">
        <v>4565314</v>
      </c>
      <c r="AQ272" s="52">
        <v>2</v>
      </c>
      <c r="AR272" s="52">
        <f t="shared" si="113"/>
        <v>2282657</v>
      </c>
      <c r="AS272" s="52">
        <f t="shared" si="114"/>
        <v>2282657</v>
      </c>
      <c r="AT272" s="10">
        <f t="shared" si="115"/>
        <v>1</v>
      </c>
      <c r="AU272" s="110">
        <v>9</v>
      </c>
      <c r="AV272" s="197">
        <f>IFERROR(AU272/AU274,"-")</f>
        <v>9.6774193548387094E-2</v>
      </c>
      <c r="AW272" s="52">
        <v>22155057</v>
      </c>
      <c r="AX272" s="52">
        <v>9</v>
      </c>
      <c r="AY272" s="52">
        <f t="shared" si="116"/>
        <v>2461673</v>
      </c>
      <c r="AZ272" s="52">
        <f t="shared" si="117"/>
        <v>2461673</v>
      </c>
      <c r="BA272" s="10">
        <f t="shared" si="118"/>
        <v>1</v>
      </c>
      <c r="BB272" s="110">
        <v>3</v>
      </c>
      <c r="BC272" s="197">
        <f>IFERROR(BB272/BB274,"-")</f>
        <v>2.7322404371584699E-3</v>
      </c>
      <c r="BD272" s="52">
        <v>5509210</v>
      </c>
      <c r="BE272" s="52">
        <v>3</v>
      </c>
      <c r="BF272" s="52">
        <f t="shared" si="119"/>
        <v>1836403.3333333333</v>
      </c>
      <c r="BG272" s="52">
        <f t="shared" si="120"/>
        <v>1836403.3333333333</v>
      </c>
      <c r="BH272" s="10">
        <f t="shared" si="121"/>
        <v>1</v>
      </c>
      <c r="BJ272" s="59"/>
    </row>
    <row r="273" spans="2:62" s="8" customFormat="1">
      <c r="B273" s="412"/>
      <c r="C273" s="419"/>
      <c r="D273" s="108" t="s">
        <v>146</v>
      </c>
      <c r="E273" s="111">
        <v>3</v>
      </c>
      <c r="F273" s="198">
        <f>IFERROR(E273/E274,"-")</f>
        <v>1.6574585635359115E-2</v>
      </c>
      <c r="G273" s="98">
        <v>9015088</v>
      </c>
      <c r="H273" s="98">
        <v>3</v>
      </c>
      <c r="I273" s="98">
        <f t="shared" si="122"/>
        <v>3005029.3333333335</v>
      </c>
      <c r="J273" s="98">
        <f t="shared" si="99"/>
        <v>3005029.3333333335</v>
      </c>
      <c r="K273" s="26">
        <f t="shared" si="100"/>
        <v>1</v>
      </c>
      <c r="L273" s="111">
        <v>3</v>
      </c>
      <c r="M273" s="198">
        <f>IFERROR(L273/L274,"-")</f>
        <v>1.5519917227108122E-3</v>
      </c>
      <c r="N273" s="98">
        <v>9660794</v>
      </c>
      <c r="O273" s="98">
        <v>3</v>
      </c>
      <c r="P273" s="98">
        <f t="shared" si="101"/>
        <v>3220264.6666666665</v>
      </c>
      <c r="Q273" s="98">
        <f t="shared" si="102"/>
        <v>3220264.6666666665</v>
      </c>
      <c r="R273" s="26">
        <f t="shared" si="103"/>
        <v>1</v>
      </c>
      <c r="S273" s="111">
        <v>0</v>
      </c>
      <c r="T273" s="198">
        <f>IFERROR(S273/S274,"-")</f>
        <v>0</v>
      </c>
      <c r="U273" s="98">
        <v>0</v>
      </c>
      <c r="V273" s="98">
        <v>0</v>
      </c>
      <c r="W273" s="98" t="str">
        <f t="shared" si="104"/>
        <v>-</v>
      </c>
      <c r="X273" s="98" t="str">
        <f t="shared" si="105"/>
        <v>-</v>
      </c>
      <c r="Y273" s="26" t="str">
        <f t="shared" si="106"/>
        <v>-</v>
      </c>
      <c r="Z273" s="111">
        <v>0</v>
      </c>
      <c r="AA273" s="198">
        <f>IFERROR(Z273/Z274,"-")</f>
        <v>0</v>
      </c>
      <c r="AB273" s="98">
        <v>0</v>
      </c>
      <c r="AC273" s="98">
        <v>0</v>
      </c>
      <c r="AD273" s="98" t="str">
        <f t="shared" si="107"/>
        <v>-</v>
      </c>
      <c r="AE273" s="98" t="str">
        <f t="shared" si="108"/>
        <v>-</v>
      </c>
      <c r="AF273" s="26" t="str">
        <f t="shared" si="109"/>
        <v>-</v>
      </c>
      <c r="AG273" s="111">
        <v>0</v>
      </c>
      <c r="AH273" s="198">
        <f>IFERROR(AG273/AG274,"-")</f>
        <v>0</v>
      </c>
      <c r="AI273" s="98">
        <v>0</v>
      </c>
      <c r="AJ273" s="98">
        <v>0</v>
      </c>
      <c r="AK273" s="98" t="str">
        <f t="shared" si="110"/>
        <v>-</v>
      </c>
      <c r="AL273" s="98" t="str">
        <f t="shared" si="111"/>
        <v>-</v>
      </c>
      <c r="AM273" s="26" t="str">
        <f t="shared" si="112"/>
        <v>-</v>
      </c>
      <c r="AN273" s="111">
        <v>2</v>
      </c>
      <c r="AO273" s="198">
        <f>IFERROR(AN273/AN274,"-")</f>
        <v>2.1208907741251328E-3</v>
      </c>
      <c r="AP273" s="98">
        <v>6011510</v>
      </c>
      <c r="AQ273" s="98">
        <v>2</v>
      </c>
      <c r="AR273" s="98">
        <f t="shared" si="113"/>
        <v>3005755</v>
      </c>
      <c r="AS273" s="98">
        <f t="shared" si="114"/>
        <v>3005755</v>
      </c>
      <c r="AT273" s="26">
        <f t="shared" si="115"/>
        <v>1</v>
      </c>
      <c r="AU273" s="111">
        <v>3</v>
      </c>
      <c r="AV273" s="198">
        <f>IFERROR(AU273/AU274,"-")</f>
        <v>3.2258064516129031E-2</v>
      </c>
      <c r="AW273" s="98">
        <v>9660794</v>
      </c>
      <c r="AX273" s="98">
        <v>3</v>
      </c>
      <c r="AY273" s="98">
        <f t="shared" si="116"/>
        <v>3220264.6666666665</v>
      </c>
      <c r="AZ273" s="98">
        <f t="shared" si="117"/>
        <v>3220264.6666666665</v>
      </c>
      <c r="BA273" s="26">
        <f t="shared" si="118"/>
        <v>1</v>
      </c>
      <c r="BB273" s="111">
        <v>4</v>
      </c>
      <c r="BC273" s="198">
        <f>IFERROR(BB273/BB274,"-")</f>
        <v>3.6429872495446266E-3</v>
      </c>
      <c r="BD273" s="98">
        <v>7622730</v>
      </c>
      <c r="BE273" s="98">
        <v>3</v>
      </c>
      <c r="BF273" s="98">
        <f t="shared" si="119"/>
        <v>1905682.5</v>
      </c>
      <c r="BG273" s="98">
        <f t="shared" si="120"/>
        <v>2540910</v>
      </c>
      <c r="BH273" s="26">
        <f t="shared" si="121"/>
        <v>0.75</v>
      </c>
      <c r="BJ273" s="59"/>
    </row>
    <row r="274" spans="2:62" s="8" customFormat="1">
      <c r="B274" s="413"/>
      <c r="C274" s="420"/>
      <c r="D274" s="226" t="s">
        <v>64</v>
      </c>
      <c r="E274" s="112">
        <f>SUM(E266:E273)</f>
        <v>181</v>
      </c>
      <c r="F274" s="199">
        <f>IFERROR(E274/E274,"-")</f>
        <v>1</v>
      </c>
      <c r="G274" s="99">
        <f>SUM(G266:G273)</f>
        <v>87714198</v>
      </c>
      <c r="H274" s="99">
        <f>SUM(H266:H273)</f>
        <v>66</v>
      </c>
      <c r="I274" s="99">
        <f t="shared" si="122"/>
        <v>484608.82872928178</v>
      </c>
      <c r="J274" s="99">
        <f t="shared" si="99"/>
        <v>1329003</v>
      </c>
      <c r="K274" s="87">
        <f t="shared" si="100"/>
        <v>0.36464088397790057</v>
      </c>
      <c r="L274" s="112">
        <f>SUM(L266:L273)</f>
        <v>1933</v>
      </c>
      <c r="M274" s="199">
        <f>IFERROR(L274/L274,"-")</f>
        <v>1</v>
      </c>
      <c r="N274" s="99">
        <f>SUM(N266:N273)</f>
        <v>224156765</v>
      </c>
      <c r="O274" s="99">
        <f>SUM(O266:O273)</f>
        <v>307</v>
      </c>
      <c r="P274" s="99">
        <f t="shared" si="101"/>
        <v>115963.14795654423</v>
      </c>
      <c r="Q274" s="99">
        <f t="shared" si="102"/>
        <v>730152.32899022801</v>
      </c>
      <c r="R274" s="87">
        <f t="shared" si="103"/>
        <v>0.15882048629073978</v>
      </c>
      <c r="S274" s="112">
        <f>SUM(S266:S273)</f>
        <v>121</v>
      </c>
      <c r="T274" s="199">
        <f>IFERROR(S274/S274,"-")</f>
        <v>1</v>
      </c>
      <c r="U274" s="99">
        <f>SUM(U266:U273)</f>
        <v>3334285</v>
      </c>
      <c r="V274" s="99">
        <f>SUM(V266:V273)</f>
        <v>9</v>
      </c>
      <c r="W274" s="99">
        <f t="shared" si="104"/>
        <v>27556.07438016529</v>
      </c>
      <c r="X274" s="99">
        <f t="shared" si="105"/>
        <v>370476.11111111112</v>
      </c>
      <c r="Y274" s="87">
        <f t="shared" si="106"/>
        <v>7.43801652892562E-2</v>
      </c>
      <c r="Z274" s="112">
        <f>SUM(Z266:Z273)</f>
        <v>227</v>
      </c>
      <c r="AA274" s="199">
        <f>IFERROR(Z274/Z274,"-")</f>
        <v>1</v>
      </c>
      <c r="AB274" s="99">
        <f>SUM(AB266:AB273)</f>
        <v>3874112</v>
      </c>
      <c r="AC274" s="99">
        <f>SUM(AC266:AC273)</f>
        <v>7</v>
      </c>
      <c r="AD274" s="99">
        <f t="shared" si="107"/>
        <v>17066.572687224671</v>
      </c>
      <c r="AE274" s="99">
        <f t="shared" si="108"/>
        <v>553444.57142857148</v>
      </c>
      <c r="AF274" s="87">
        <f t="shared" si="109"/>
        <v>3.0837004405286344E-2</v>
      </c>
      <c r="AG274" s="112">
        <f>SUM(AG266:AG273)</f>
        <v>630</v>
      </c>
      <c r="AH274" s="199">
        <f>IFERROR(AG274/AG274,"-")</f>
        <v>1</v>
      </c>
      <c r="AI274" s="99">
        <f>SUM(AI266:AI273)</f>
        <v>97868545</v>
      </c>
      <c r="AJ274" s="99">
        <f>SUM(AJ266:AJ273)</f>
        <v>141</v>
      </c>
      <c r="AK274" s="99">
        <f t="shared" si="110"/>
        <v>155346.89682539683</v>
      </c>
      <c r="AL274" s="99">
        <f t="shared" si="111"/>
        <v>694103.15602836874</v>
      </c>
      <c r="AM274" s="87">
        <f t="shared" si="112"/>
        <v>0.22380952380952382</v>
      </c>
      <c r="AN274" s="112">
        <f>SUM(AN266:AN273)</f>
        <v>943</v>
      </c>
      <c r="AO274" s="199">
        <f>IFERROR(AN274/AN274,"-")</f>
        <v>1</v>
      </c>
      <c r="AP274" s="99">
        <f>SUM(AP266:AP273)</f>
        <v>92936612</v>
      </c>
      <c r="AQ274" s="99">
        <f>SUM(AQ266:AQ273)</f>
        <v>139</v>
      </c>
      <c r="AR274" s="99">
        <f t="shared" si="113"/>
        <v>98554.20148462354</v>
      </c>
      <c r="AS274" s="99">
        <f t="shared" si="114"/>
        <v>668608.71942446043</v>
      </c>
      <c r="AT274" s="87">
        <f t="shared" si="115"/>
        <v>0.14740190880169671</v>
      </c>
      <c r="AU274" s="112">
        <f>SUM(AU266:AU273)</f>
        <v>93</v>
      </c>
      <c r="AV274" s="199">
        <f>IFERROR(AU274/AU274,"-")</f>
        <v>1</v>
      </c>
      <c r="AW274" s="99">
        <f>SUM(AW266:AW273)</f>
        <v>132104756</v>
      </c>
      <c r="AX274" s="99">
        <f>SUM(AX266:AX273)</f>
        <v>90</v>
      </c>
      <c r="AY274" s="99">
        <f t="shared" si="116"/>
        <v>1420481.247311828</v>
      </c>
      <c r="AZ274" s="99">
        <f t="shared" si="117"/>
        <v>1467830.6222222222</v>
      </c>
      <c r="BA274" s="87">
        <f t="shared" si="118"/>
        <v>0.967741935483871</v>
      </c>
      <c r="BB274" s="112">
        <f>SUM(BB266:BB273)</f>
        <v>1098</v>
      </c>
      <c r="BC274" s="199">
        <f>IFERROR(BB274/BB274,"-")</f>
        <v>1</v>
      </c>
      <c r="BD274" s="99">
        <f>SUM(BD266:BD273)</f>
        <v>82617888</v>
      </c>
      <c r="BE274" s="99">
        <f>SUM(BE266:BE273)</f>
        <v>78</v>
      </c>
      <c r="BF274" s="99">
        <f t="shared" si="119"/>
        <v>75243.978142076507</v>
      </c>
      <c r="BG274" s="99">
        <f t="shared" si="120"/>
        <v>1059203.6923076923</v>
      </c>
      <c r="BH274" s="87">
        <f t="shared" si="121"/>
        <v>7.1038251366120214E-2</v>
      </c>
      <c r="BJ274" s="59"/>
    </row>
    <row r="275" spans="2:62" s="8" customFormat="1">
      <c r="B275" s="411">
        <v>31</v>
      </c>
      <c r="C275" s="418" t="s">
        <v>34</v>
      </c>
      <c r="D275" s="105" t="s">
        <v>142</v>
      </c>
      <c r="E275" s="109">
        <v>120</v>
      </c>
      <c r="F275" s="195">
        <f>IFERROR(E275/E283,"-")</f>
        <v>0.502092050209205</v>
      </c>
      <c r="G275" s="196">
        <v>0</v>
      </c>
      <c r="H275" s="196">
        <v>0</v>
      </c>
      <c r="I275" s="196">
        <f t="shared" si="122"/>
        <v>0</v>
      </c>
      <c r="J275" s="196" t="str">
        <f t="shared" si="99"/>
        <v>-</v>
      </c>
      <c r="K275" s="106">
        <f t="shared" si="100"/>
        <v>0</v>
      </c>
      <c r="L275" s="109">
        <v>2118</v>
      </c>
      <c r="M275" s="195">
        <f>IFERROR(L275/L283,"-")</f>
        <v>0.73952513966480449</v>
      </c>
      <c r="N275" s="196">
        <v>0</v>
      </c>
      <c r="O275" s="196">
        <v>0</v>
      </c>
      <c r="P275" s="196">
        <f t="shared" si="101"/>
        <v>0</v>
      </c>
      <c r="Q275" s="196" t="str">
        <f t="shared" si="102"/>
        <v>-</v>
      </c>
      <c r="R275" s="106">
        <f t="shared" si="103"/>
        <v>0</v>
      </c>
      <c r="S275" s="109">
        <v>136</v>
      </c>
      <c r="T275" s="195">
        <f>IFERROR(S275/S283,"-")</f>
        <v>0.85534591194968557</v>
      </c>
      <c r="U275" s="196">
        <v>0</v>
      </c>
      <c r="V275" s="196">
        <v>0</v>
      </c>
      <c r="W275" s="196">
        <f t="shared" si="104"/>
        <v>0</v>
      </c>
      <c r="X275" s="196" t="str">
        <f t="shared" si="105"/>
        <v>-</v>
      </c>
      <c r="Y275" s="106">
        <f t="shared" si="106"/>
        <v>0</v>
      </c>
      <c r="Z275" s="109">
        <v>378</v>
      </c>
      <c r="AA275" s="195">
        <f>IFERROR(Z275/Z283,"-")</f>
        <v>0.90865384615384615</v>
      </c>
      <c r="AB275" s="196">
        <v>0</v>
      </c>
      <c r="AC275" s="196">
        <v>0</v>
      </c>
      <c r="AD275" s="196">
        <f t="shared" si="107"/>
        <v>0</v>
      </c>
      <c r="AE275" s="196" t="str">
        <f t="shared" si="108"/>
        <v>-</v>
      </c>
      <c r="AF275" s="106">
        <f t="shared" si="109"/>
        <v>0</v>
      </c>
      <c r="AG275" s="109">
        <v>593</v>
      </c>
      <c r="AH275" s="195">
        <f>IFERROR(AG275/AG283,"-")</f>
        <v>0.66109253065774809</v>
      </c>
      <c r="AI275" s="196">
        <v>0</v>
      </c>
      <c r="AJ275" s="196">
        <v>0</v>
      </c>
      <c r="AK275" s="196">
        <f t="shared" si="110"/>
        <v>0</v>
      </c>
      <c r="AL275" s="196" t="str">
        <f t="shared" si="111"/>
        <v>-</v>
      </c>
      <c r="AM275" s="106">
        <f t="shared" si="112"/>
        <v>0</v>
      </c>
      <c r="AN275" s="109">
        <v>1011</v>
      </c>
      <c r="AO275" s="195">
        <f>IFERROR(AN275/AN283,"-")</f>
        <v>0.74065934065934069</v>
      </c>
      <c r="AP275" s="196">
        <v>0</v>
      </c>
      <c r="AQ275" s="196">
        <v>0</v>
      </c>
      <c r="AR275" s="196">
        <f t="shared" si="113"/>
        <v>0</v>
      </c>
      <c r="AS275" s="196" t="str">
        <f t="shared" si="114"/>
        <v>-</v>
      </c>
      <c r="AT275" s="106">
        <f t="shared" si="115"/>
        <v>0</v>
      </c>
      <c r="AU275" s="109">
        <v>0</v>
      </c>
      <c r="AV275" s="195">
        <f>IFERROR(AU275/AU283,"-")</f>
        <v>0</v>
      </c>
      <c r="AW275" s="196">
        <v>0</v>
      </c>
      <c r="AX275" s="196">
        <v>0</v>
      </c>
      <c r="AY275" s="196" t="str">
        <f t="shared" si="116"/>
        <v>-</v>
      </c>
      <c r="AZ275" s="196" t="str">
        <f t="shared" si="117"/>
        <v>-</v>
      </c>
      <c r="BA275" s="106" t="str">
        <f t="shared" si="118"/>
        <v>-</v>
      </c>
      <c r="BB275" s="109">
        <v>1576</v>
      </c>
      <c r="BC275" s="195">
        <f>IFERROR(BB275/BB283,"-")</f>
        <v>0.8995433789954338</v>
      </c>
      <c r="BD275" s="196">
        <v>0</v>
      </c>
      <c r="BE275" s="196">
        <v>0</v>
      </c>
      <c r="BF275" s="196">
        <f t="shared" si="119"/>
        <v>0</v>
      </c>
      <c r="BG275" s="196" t="str">
        <f t="shared" si="120"/>
        <v>-</v>
      </c>
      <c r="BH275" s="106">
        <f t="shared" si="121"/>
        <v>0</v>
      </c>
      <c r="BJ275" s="59"/>
    </row>
    <row r="276" spans="2:62" s="8" customFormat="1">
      <c r="B276" s="412"/>
      <c r="C276" s="419"/>
      <c r="D276" s="105" t="s">
        <v>139</v>
      </c>
      <c r="E276" s="110">
        <v>27</v>
      </c>
      <c r="F276" s="197">
        <f>IFERROR(E276/E283,"-")</f>
        <v>0.11297071129707113</v>
      </c>
      <c r="G276" s="52">
        <v>1956173</v>
      </c>
      <c r="H276" s="52">
        <v>11</v>
      </c>
      <c r="I276" s="52">
        <f t="shared" si="122"/>
        <v>72450.851851851854</v>
      </c>
      <c r="J276" s="52">
        <f t="shared" si="99"/>
        <v>177833.90909090909</v>
      </c>
      <c r="K276" s="10">
        <f t="shared" si="100"/>
        <v>0.40740740740740738</v>
      </c>
      <c r="L276" s="110">
        <v>337</v>
      </c>
      <c r="M276" s="197">
        <f>IFERROR(L276/L283,"-")</f>
        <v>0.11766759776536313</v>
      </c>
      <c r="N276" s="52">
        <v>17630867</v>
      </c>
      <c r="O276" s="52">
        <v>79</v>
      </c>
      <c r="P276" s="52">
        <f t="shared" si="101"/>
        <v>52317.112759643918</v>
      </c>
      <c r="Q276" s="52">
        <f t="shared" si="102"/>
        <v>223175.53164556963</v>
      </c>
      <c r="R276" s="10">
        <f t="shared" si="103"/>
        <v>0.23442136498516319</v>
      </c>
      <c r="S276" s="110">
        <v>11</v>
      </c>
      <c r="T276" s="197">
        <f>IFERROR(S276/S283,"-")</f>
        <v>6.9182389937106917E-2</v>
      </c>
      <c r="U276" s="52">
        <v>700184</v>
      </c>
      <c r="V276" s="52">
        <v>5</v>
      </c>
      <c r="W276" s="52">
        <f t="shared" si="104"/>
        <v>63653.090909090912</v>
      </c>
      <c r="X276" s="52">
        <f t="shared" si="105"/>
        <v>140036.79999999999</v>
      </c>
      <c r="Y276" s="10">
        <f t="shared" si="106"/>
        <v>0.45454545454545453</v>
      </c>
      <c r="Z276" s="110">
        <v>19</v>
      </c>
      <c r="AA276" s="197">
        <f>IFERROR(Z276/Z283,"-")</f>
        <v>4.567307692307692E-2</v>
      </c>
      <c r="AB276" s="52">
        <v>722329</v>
      </c>
      <c r="AC276" s="52">
        <v>5</v>
      </c>
      <c r="AD276" s="52">
        <f t="shared" si="107"/>
        <v>38017.315789473687</v>
      </c>
      <c r="AE276" s="52">
        <f t="shared" si="108"/>
        <v>144465.79999999999</v>
      </c>
      <c r="AF276" s="10">
        <f t="shared" si="109"/>
        <v>0.26315789473684209</v>
      </c>
      <c r="AG276" s="110">
        <v>130</v>
      </c>
      <c r="AH276" s="197">
        <f>IFERROR(AG276/AG283,"-")</f>
        <v>0.14492753623188406</v>
      </c>
      <c r="AI276" s="52">
        <v>6348724</v>
      </c>
      <c r="AJ276" s="52">
        <v>27</v>
      </c>
      <c r="AK276" s="52">
        <f t="shared" si="110"/>
        <v>48836.338461538464</v>
      </c>
      <c r="AL276" s="52">
        <f t="shared" si="111"/>
        <v>235137.92592592593</v>
      </c>
      <c r="AM276" s="10">
        <f t="shared" si="112"/>
        <v>0.2076923076923077</v>
      </c>
      <c r="AN276" s="110">
        <v>177</v>
      </c>
      <c r="AO276" s="197">
        <f>IFERROR(AN276/AN283,"-")</f>
        <v>0.12967032967032968</v>
      </c>
      <c r="AP276" s="52">
        <v>9859630</v>
      </c>
      <c r="AQ276" s="52">
        <v>42</v>
      </c>
      <c r="AR276" s="52">
        <f t="shared" si="113"/>
        <v>55704.124293785309</v>
      </c>
      <c r="AS276" s="52">
        <f t="shared" si="114"/>
        <v>234753.09523809524</v>
      </c>
      <c r="AT276" s="10">
        <f t="shared" si="115"/>
        <v>0.23728813559322035</v>
      </c>
      <c r="AU276" s="110">
        <v>0</v>
      </c>
      <c r="AV276" s="197">
        <f>IFERROR(AU276/AU283,"-")</f>
        <v>0</v>
      </c>
      <c r="AW276" s="52">
        <v>0</v>
      </c>
      <c r="AX276" s="52">
        <v>0</v>
      </c>
      <c r="AY276" s="52" t="str">
        <f t="shared" si="116"/>
        <v>-</v>
      </c>
      <c r="AZ276" s="52" t="str">
        <f t="shared" si="117"/>
        <v>-</v>
      </c>
      <c r="BA276" s="10" t="str">
        <f t="shared" si="118"/>
        <v>-</v>
      </c>
      <c r="BB276" s="110">
        <v>78</v>
      </c>
      <c r="BC276" s="197">
        <f>IFERROR(BB276/BB283,"-")</f>
        <v>4.4520547945205477E-2</v>
      </c>
      <c r="BD276" s="52">
        <v>3580330</v>
      </c>
      <c r="BE276" s="52">
        <v>15</v>
      </c>
      <c r="BF276" s="52">
        <f t="shared" si="119"/>
        <v>45901.666666666664</v>
      </c>
      <c r="BG276" s="52">
        <f t="shared" si="120"/>
        <v>238688.66666666666</v>
      </c>
      <c r="BH276" s="10">
        <f t="shared" si="121"/>
        <v>0.19230769230769232</v>
      </c>
      <c r="BJ276" s="59"/>
    </row>
    <row r="277" spans="2:62" s="8" customFormat="1">
      <c r="B277" s="412"/>
      <c r="C277" s="419"/>
      <c r="D277" s="105" t="s">
        <v>140</v>
      </c>
      <c r="E277" s="110">
        <v>37</v>
      </c>
      <c r="F277" s="197">
        <f>IFERROR(E277/E283,"-")</f>
        <v>0.15481171548117154</v>
      </c>
      <c r="G277" s="52">
        <v>5341220</v>
      </c>
      <c r="H277" s="52">
        <v>17</v>
      </c>
      <c r="I277" s="52">
        <f t="shared" si="122"/>
        <v>144357.29729729731</v>
      </c>
      <c r="J277" s="52">
        <f t="shared" si="99"/>
        <v>314189.4117647059</v>
      </c>
      <c r="K277" s="10">
        <f t="shared" si="100"/>
        <v>0.45945945945945948</v>
      </c>
      <c r="L277" s="110">
        <v>130</v>
      </c>
      <c r="M277" s="197">
        <f>IFERROR(L277/L283,"-")</f>
        <v>4.5391061452513967E-2</v>
      </c>
      <c r="N277" s="52">
        <v>15289814</v>
      </c>
      <c r="O277" s="52">
        <v>63</v>
      </c>
      <c r="P277" s="52">
        <f t="shared" si="101"/>
        <v>117613.95384615385</v>
      </c>
      <c r="Q277" s="52">
        <f t="shared" si="102"/>
        <v>242695.46031746033</v>
      </c>
      <c r="R277" s="10">
        <f t="shared" si="103"/>
        <v>0.48461538461538461</v>
      </c>
      <c r="S277" s="110">
        <v>3</v>
      </c>
      <c r="T277" s="197">
        <f>IFERROR(S277/S283,"-")</f>
        <v>1.8867924528301886E-2</v>
      </c>
      <c r="U277" s="52">
        <v>0</v>
      </c>
      <c r="V277" s="52">
        <v>0</v>
      </c>
      <c r="W277" s="52">
        <f t="shared" si="104"/>
        <v>0</v>
      </c>
      <c r="X277" s="52" t="str">
        <f t="shared" si="105"/>
        <v>-</v>
      </c>
      <c r="Y277" s="10">
        <f t="shared" si="106"/>
        <v>0</v>
      </c>
      <c r="Z277" s="110">
        <v>2</v>
      </c>
      <c r="AA277" s="197">
        <f>IFERROR(Z277/Z283,"-")</f>
        <v>4.807692307692308E-3</v>
      </c>
      <c r="AB277" s="52">
        <v>1178564</v>
      </c>
      <c r="AC277" s="52">
        <v>2</v>
      </c>
      <c r="AD277" s="52">
        <f t="shared" si="107"/>
        <v>589282</v>
      </c>
      <c r="AE277" s="52">
        <f t="shared" si="108"/>
        <v>589282</v>
      </c>
      <c r="AF277" s="10">
        <f t="shared" si="109"/>
        <v>1</v>
      </c>
      <c r="AG277" s="110">
        <v>57</v>
      </c>
      <c r="AH277" s="197">
        <f>IFERROR(AG277/AG283,"-")</f>
        <v>6.354515050167224E-2</v>
      </c>
      <c r="AI277" s="52">
        <v>4740764</v>
      </c>
      <c r="AJ277" s="52">
        <v>28</v>
      </c>
      <c r="AK277" s="52">
        <f t="shared" si="110"/>
        <v>83171.298245614031</v>
      </c>
      <c r="AL277" s="52">
        <f t="shared" si="111"/>
        <v>169313</v>
      </c>
      <c r="AM277" s="10">
        <f t="shared" si="112"/>
        <v>0.49122807017543857</v>
      </c>
      <c r="AN277" s="110">
        <v>68</v>
      </c>
      <c r="AO277" s="197">
        <f>IFERROR(AN277/AN283,"-")</f>
        <v>4.981684981684982E-2</v>
      </c>
      <c r="AP277" s="52">
        <v>9370486</v>
      </c>
      <c r="AQ277" s="52">
        <v>33</v>
      </c>
      <c r="AR277" s="52">
        <f t="shared" si="113"/>
        <v>137801.26470588235</v>
      </c>
      <c r="AS277" s="52">
        <f t="shared" si="114"/>
        <v>283954.12121212122</v>
      </c>
      <c r="AT277" s="10">
        <f t="shared" si="115"/>
        <v>0.48529411764705882</v>
      </c>
      <c r="AU277" s="110">
        <v>0</v>
      </c>
      <c r="AV277" s="197">
        <f>IFERROR(AU277/AU283,"-")</f>
        <v>0</v>
      </c>
      <c r="AW277" s="52">
        <v>0</v>
      </c>
      <c r="AX277" s="52">
        <v>0</v>
      </c>
      <c r="AY277" s="52" t="str">
        <f t="shared" si="116"/>
        <v>-</v>
      </c>
      <c r="AZ277" s="52" t="str">
        <f t="shared" si="117"/>
        <v>-</v>
      </c>
      <c r="BA277" s="10" t="str">
        <f t="shared" si="118"/>
        <v>-</v>
      </c>
      <c r="BB277" s="110">
        <v>34</v>
      </c>
      <c r="BC277" s="197">
        <f>IFERROR(BB277/BB283,"-")</f>
        <v>1.9406392694063926E-2</v>
      </c>
      <c r="BD277" s="52">
        <v>5949032</v>
      </c>
      <c r="BE277" s="52">
        <v>11</v>
      </c>
      <c r="BF277" s="52">
        <f t="shared" si="119"/>
        <v>174971.5294117647</v>
      </c>
      <c r="BG277" s="52">
        <f t="shared" si="120"/>
        <v>540821.09090909094</v>
      </c>
      <c r="BH277" s="10">
        <f t="shared" si="121"/>
        <v>0.3235294117647059</v>
      </c>
      <c r="BJ277" s="59"/>
    </row>
    <row r="278" spans="2:62" s="8" customFormat="1">
      <c r="B278" s="412"/>
      <c r="C278" s="419"/>
      <c r="D278" s="105" t="s">
        <v>141</v>
      </c>
      <c r="E278" s="109">
        <v>18</v>
      </c>
      <c r="F278" s="195">
        <f>IFERROR(E278/E283,"-")</f>
        <v>7.5313807531380755E-2</v>
      </c>
      <c r="G278" s="196">
        <v>12762309</v>
      </c>
      <c r="H278" s="196">
        <v>16</v>
      </c>
      <c r="I278" s="196">
        <f t="shared" si="122"/>
        <v>709017.16666666663</v>
      </c>
      <c r="J278" s="196">
        <f t="shared" si="99"/>
        <v>797644.3125</v>
      </c>
      <c r="K278" s="106">
        <f t="shared" si="100"/>
        <v>0.88888888888888884</v>
      </c>
      <c r="L278" s="109">
        <v>138</v>
      </c>
      <c r="M278" s="195">
        <f>IFERROR(L278/L283,"-")</f>
        <v>4.8184357541899439E-2</v>
      </c>
      <c r="N278" s="196">
        <v>88351024</v>
      </c>
      <c r="O278" s="196">
        <v>108</v>
      </c>
      <c r="P278" s="196">
        <f t="shared" si="101"/>
        <v>640224.81159420288</v>
      </c>
      <c r="Q278" s="196">
        <f t="shared" si="102"/>
        <v>818065.03703703708</v>
      </c>
      <c r="R278" s="106">
        <f t="shared" si="103"/>
        <v>0.78260869565217395</v>
      </c>
      <c r="S278" s="109">
        <v>9</v>
      </c>
      <c r="T278" s="195">
        <f>IFERROR(S278/S283,"-")</f>
        <v>5.6603773584905662E-2</v>
      </c>
      <c r="U278" s="196">
        <v>5926292</v>
      </c>
      <c r="V278" s="196">
        <v>8</v>
      </c>
      <c r="W278" s="196">
        <f t="shared" si="104"/>
        <v>658476.88888888888</v>
      </c>
      <c r="X278" s="196">
        <f t="shared" si="105"/>
        <v>740786.5</v>
      </c>
      <c r="Y278" s="106">
        <f t="shared" si="106"/>
        <v>0.88888888888888884</v>
      </c>
      <c r="Z278" s="109">
        <v>17</v>
      </c>
      <c r="AA278" s="195">
        <f>IFERROR(Z278/Z283,"-")</f>
        <v>4.0865384615384616E-2</v>
      </c>
      <c r="AB278" s="196">
        <v>13909577</v>
      </c>
      <c r="AC278" s="196">
        <v>14</v>
      </c>
      <c r="AD278" s="196">
        <f t="shared" si="107"/>
        <v>818210.4117647059</v>
      </c>
      <c r="AE278" s="196">
        <f t="shared" si="108"/>
        <v>993541.21428571432</v>
      </c>
      <c r="AF278" s="106">
        <f t="shared" si="109"/>
        <v>0.82352941176470584</v>
      </c>
      <c r="AG278" s="109">
        <v>55</v>
      </c>
      <c r="AH278" s="195">
        <f>IFERROR(AG278/AG283,"-")</f>
        <v>6.1315496098104792E-2</v>
      </c>
      <c r="AI278" s="196">
        <v>34555741</v>
      </c>
      <c r="AJ278" s="196">
        <v>47</v>
      </c>
      <c r="AK278" s="196">
        <f t="shared" si="110"/>
        <v>628286.19999999995</v>
      </c>
      <c r="AL278" s="196">
        <f t="shared" si="111"/>
        <v>735228.53191489365</v>
      </c>
      <c r="AM278" s="106">
        <f t="shared" si="112"/>
        <v>0.8545454545454545</v>
      </c>
      <c r="AN278" s="109">
        <v>57</v>
      </c>
      <c r="AO278" s="195">
        <f>IFERROR(AN278/AN283,"-")</f>
        <v>4.1758241758241756E-2</v>
      </c>
      <c r="AP278" s="196">
        <v>33959414</v>
      </c>
      <c r="AQ278" s="196">
        <v>39</v>
      </c>
      <c r="AR278" s="196">
        <f t="shared" si="113"/>
        <v>595779.19298245618</v>
      </c>
      <c r="AS278" s="196">
        <f t="shared" si="114"/>
        <v>870754.20512820513</v>
      </c>
      <c r="AT278" s="106">
        <f t="shared" si="115"/>
        <v>0.68421052631578949</v>
      </c>
      <c r="AU278" s="109">
        <v>0</v>
      </c>
      <c r="AV278" s="195">
        <f>IFERROR(AU278/AU283,"-")</f>
        <v>0</v>
      </c>
      <c r="AW278" s="196">
        <v>0</v>
      </c>
      <c r="AX278" s="196">
        <v>0</v>
      </c>
      <c r="AY278" s="196" t="str">
        <f t="shared" si="116"/>
        <v>-</v>
      </c>
      <c r="AZ278" s="196" t="str">
        <f t="shared" si="117"/>
        <v>-</v>
      </c>
      <c r="BA278" s="106" t="str">
        <f t="shared" si="118"/>
        <v>-</v>
      </c>
      <c r="BB278" s="109">
        <v>41</v>
      </c>
      <c r="BC278" s="195">
        <f>IFERROR(BB278/BB283,"-")</f>
        <v>2.3401826484018264E-2</v>
      </c>
      <c r="BD278" s="196">
        <v>26005182</v>
      </c>
      <c r="BE278" s="196">
        <v>31</v>
      </c>
      <c r="BF278" s="196">
        <f t="shared" si="119"/>
        <v>634272.73170731706</v>
      </c>
      <c r="BG278" s="196">
        <f t="shared" si="120"/>
        <v>838876.83870967745</v>
      </c>
      <c r="BH278" s="106">
        <f t="shared" si="121"/>
        <v>0.75609756097560976</v>
      </c>
      <c r="BJ278" s="59"/>
    </row>
    <row r="279" spans="2:62" s="8" customFormat="1">
      <c r="B279" s="412"/>
      <c r="C279" s="419"/>
      <c r="D279" s="105" t="s">
        <v>143</v>
      </c>
      <c r="E279" s="110">
        <v>12</v>
      </c>
      <c r="F279" s="197">
        <f>IFERROR(E279/E283,"-")</f>
        <v>5.0209205020920501E-2</v>
      </c>
      <c r="G279" s="52">
        <v>15891758</v>
      </c>
      <c r="H279" s="52">
        <v>11</v>
      </c>
      <c r="I279" s="52">
        <f t="shared" si="122"/>
        <v>1324313.1666666667</v>
      </c>
      <c r="J279" s="52">
        <f t="shared" si="99"/>
        <v>1444705.2727272727</v>
      </c>
      <c r="K279" s="10">
        <f t="shared" si="100"/>
        <v>0.91666666666666663</v>
      </c>
      <c r="L279" s="110">
        <v>69</v>
      </c>
      <c r="M279" s="197">
        <f>IFERROR(L279/L283,"-")</f>
        <v>2.409217877094972E-2</v>
      </c>
      <c r="N279" s="52">
        <v>75074255</v>
      </c>
      <c r="O279" s="52">
        <v>67</v>
      </c>
      <c r="P279" s="52">
        <f t="shared" si="101"/>
        <v>1088032.6811594204</v>
      </c>
      <c r="Q279" s="52">
        <f t="shared" si="102"/>
        <v>1120511.2686567164</v>
      </c>
      <c r="R279" s="10">
        <f t="shared" si="103"/>
        <v>0.97101449275362317</v>
      </c>
      <c r="S279" s="110">
        <v>0</v>
      </c>
      <c r="T279" s="197">
        <f>IFERROR(S279/S283,"-")</f>
        <v>0</v>
      </c>
      <c r="U279" s="52">
        <v>0</v>
      </c>
      <c r="V279" s="52">
        <v>0</v>
      </c>
      <c r="W279" s="52" t="str">
        <f t="shared" si="104"/>
        <v>-</v>
      </c>
      <c r="X279" s="52" t="str">
        <f t="shared" si="105"/>
        <v>-</v>
      </c>
      <c r="Y279" s="10" t="str">
        <f t="shared" si="106"/>
        <v>-</v>
      </c>
      <c r="Z279" s="110">
        <v>0</v>
      </c>
      <c r="AA279" s="197">
        <f>IFERROR(Z279/Z283,"-")</f>
        <v>0</v>
      </c>
      <c r="AB279" s="52">
        <v>0</v>
      </c>
      <c r="AC279" s="52">
        <v>0</v>
      </c>
      <c r="AD279" s="52" t="str">
        <f t="shared" si="107"/>
        <v>-</v>
      </c>
      <c r="AE279" s="52" t="str">
        <f t="shared" si="108"/>
        <v>-</v>
      </c>
      <c r="AF279" s="10" t="str">
        <f t="shared" si="109"/>
        <v>-</v>
      </c>
      <c r="AG279" s="110">
        <v>31</v>
      </c>
      <c r="AH279" s="197">
        <f>IFERROR(AG279/AG283,"-")</f>
        <v>3.4559643255295432E-2</v>
      </c>
      <c r="AI279" s="52">
        <v>36027419</v>
      </c>
      <c r="AJ279" s="52">
        <v>31</v>
      </c>
      <c r="AK279" s="52">
        <f t="shared" si="110"/>
        <v>1162174.8064516129</v>
      </c>
      <c r="AL279" s="52">
        <f t="shared" si="111"/>
        <v>1162174.8064516129</v>
      </c>
      <c r="AM279" s="10">
        <f t="shared" si="112"/>
        <v>1</v>
      </c>
      <c r="AN279" s="110">
        <v>28</v>
      </c>
      <c r="AO279" s="197">
        <f>IFERROR(AN279/AN283,"-")</f>
        <v>2.0512820512820513E-2</v>
      </c>
      <c r="AP279" s="52">
        <v>26227752</v>
      </c>
      <c r="AQ279" s="52">
        <v>26</v>
      </c>
      <c r="AR279" s="52">
        <f t="shared" si="113"/>
        <v>936705.42857142852</v>
      </c>
      <c r="AS279" s="52">
        <f t="shared" si="114"/>
        <v>1008759.6923076923</v>
      </c>
      <c r="AT279" s="10">
        <f t="shared" si="115"/>
        <v>0.9285714285714286</v>
      </c>
      <c r="AU279" s="110">
        <v>69</v>
      </c>
      <c r="AV279" s="197">
        <f>IFERROR(AU279/AU283,"-")</f>
        <v>0.48936170212765956</v>
      </c>
      <c r="AW279" s="52">
        <v>75074255</v>
      </c>
      <c r="AX279" s="52">
        <v>67</v>
      </c>
      <c r="AY279" s="52">
        <f t="shared" si="116"/>
        <v>1088032.6811594204</v>
      </c>
      <c r="AZ279" s="52">
        <f t="shared" si="117"/>
        <v>1120511.2686567164</v>
      </c>
      <c r="BA279" s="10">
        <f t="shared" si="118"/>
        <v>0.97101449275362317</v>
      </c>
      <c r="BB279" s="110">
        <v>16</v>
      </c>
      <c r="BC279" s="197">
        <f>IFERROR(BB279/BB283,"-")</f>
        <v>9.1324200913242004E-3</v>
      </c>
      <c r="BD279" s="52">
        <v>14665650</v>
      </c>
      <c r="BE279" s="52">
        <v>14</v>
      </c>
      <c r="BF279" s="52">
        <f t="shared" si="119"/>
        <v>916603.125</v>
      </c>
      <c r="BG279" s="52">
        <f t="shared" si="120"/>
        <v>1047546.4285714285</v>
      </c>
      <c r="BH279" s="10">
        <f t="shared" si="121"/>
        <v>0.875</v>
      </c>
      <c r="BJ279" s="59"/>
    </row>
    <row r="280" spans="2:62" s="8" customFormat="1">
      <c r="B280" s="412"/>
      <c r="C280" s="419"/>
      <c r="D280" s="105" t="s">
        <v>144</v>
      </c>
      <c r="E280" s="109">
        <v>14</v>
      </c>
      <c r="F280" s="195">
        <f>IFERROR(E280/E283,"-")</f>
        <v>5.8577405857740586E-2</v>
      </c>
      <c r="G280" s="196">
        <v>17540187</v>
      </c>
      <c r="H280" s="196">
        <v>13</v>
      </c>
      <c r="I280" s="196">
        <f t="shared" si="122"/>
        <v>1252870.5</v>
      </c>
      <c r="J280" s="196">
        <f t="shared" si="99"/>
        <v>1349245.1538461538</v>
      </c>
      <c r="K280" s="106">
        <f t="shared" si="100"/>
        <v>0.9285714285714286</v>
      </c>
      <c r="L280" s="109">
        <v>33</v>
      </c>
      <c r="M280" s="195">
        <f>IFERROR(L280/L283,"-")</f>
        <v>1.1522346368715084E-2</v>
      </c>
      <c r="N280" s="196">
        <v>67541107</v>
      </c>
      <c r="O280" s="196">
        <v>33</v>
      </c>
      <c r="P280" s="196">
        <f t="shared" si="101"/>
        <v>2046700.2121212122</v>
      </c>
      <c r="Q280" s="196">
        <f t="shared" si="102"/>
        <v>2046700.2121212122</v>
      </c>
      <c r="R280" s="106">
        <f t="shared" si="103"/>
        <v>1</v>
      </c>
      <c r="S280" s="109">
        <v>0</v>
      </c>
      <c r="T280" s="195">
        <f>IFERROR(S280/S283,"-")</f>
        <v>0</v>
      </c>
      <c r="U280" s="196">
        <v>0</v>
      </c>
      <c r="V280" s="196">
        <v>0</v>
      </c>
      <c r="W280" s="196" t="str">
        <f t="shared" si="104"/>
        <v>-</v>
      </c>
      <c r="X280" s="196" t="str">
        <f t="shared" si="105"/>
        <v>-</v>
      </c>
      <c r="Y280" s="106" t="str">
        <f t="shared" si="106"/>
        <v>-</v>
      </c>
      <c r="Z280" s="109">
        <v>0</v>
      </c>
      <c r="AA280" s="195">
        <f>IFERROR(Z280/Z283,"-")</f>
        <v>0</v>
      </c>
      <c r="AB280" s="196">
        <v>0</v>
      </c>
      <c r="AC280" s="196">
        <v>0</v>
      </c>
      <c r="AD280" s="196" t="str">
        <f t="shared" si="107"/>
        <v>-</v>
      </c>
      <c r="AE280" s="196" t="str">
        <f t="shared" si="108"/>
        <v>-</v>
      </c>
      <c r="AF280" s="106" t="str">
        <f t="shared" si="109"/>
        <v>-</v>
      </c>
      <c r="AG280" s="109">
        <v>19</v>
      </c>
      <c r="AH280" s="195">
        <f>IFERROR(AG280/AG283,"-")</f>
        <v>2.1181716833890748E-2</v>
      </c>
      <c r="AI280" s="196">
        <v>35977873</v>
      </c>
      <c r="AJ280" s="196">
        <v>19</v>
      </c>
      <c r="AK280" s="196">
        <f t="shared" si="110"/>
        <v>1893572.2631578948</v>
      </c>
      <c r="AL280" s="196">
        <f t="shared" si="111"/>
        <v>1893572.2631578948</v>
      </c>
      <c r="AM280" s="106">
        <f t="shared" si="112"/>
        <v>1</v>
      </c>
      <c r="AN280" s="109">
        <v>8</v>
      </c>
      <c r="AO280" s="195">
        <f>IFERROR(AN280/AN283,"-")</f>
        <v>5.8608058608058608E-3</v>
      </c>
      <c r="AP280" s="196">
        <v>15024545</v>
      </c>
      <c r="AQ280" s="196">
        <v>8</v>
      </c>
      <c r="AR280" s="196">
        <f t="shared" si="113"/>
        <v>1878068.125</v>
      </c>
      <c r="AS280" s="196">
        <f t="shared" si="114"/>
        <v>1878068.125</v>
      </c>
      <c r="AT280" s="106">
        <f t="shared" si="115"/>
        <v>1</v>
      </c>
      <c r="AU280" s="109">
        <v>33</v>
      </c>
      <c r="AV280" s="195">
        <f>IFERROR(AU280/AU283,"-")</f>
        <v>0.23404255319148937</v>
      </c>
      <c r="AW280" s="196">
        <v>67541107</v>
      </c>
      <c r="AX280" s="196">
        <v>33</v>
      </c>
      <c r="AY280" s="196">
        <f t="shared" si="116"/>
        <v>2046700.2121212122</v>
      </c>
      <c r="AZ280" s="196">
        <f t="shared" si="117"/>
        <v>2046700.2121212122</v>
      </c>
      <c r="BA280" s="106">
        <f t="shared" si="118"/>
        <v>1</v>
      </c>
      <c r="BB280" s="109">
        <v>6</v>
      </c>
      <c r="BC280" s="195">
        <f>IFERROR(BB280/BB283,"-")</f>
        <v>3.4246575342465752E-3</v>
      </c>
      <c r="BD280" s="196">
        <v>8630914</v>
      </c>
      <c r="BE280" s="196">
        <v>5</v>
      </c>
      <c r="BF280" s="196">
        <f t="shared" si="119"/>
        <v>1438485.6666666667</v>
      </c>
      <c r="BG280" s="196">
        <f t="shared" si="120"/>
        <v>1726182.8</v>
      </c>
      <c r="BH280" s="106">
        <f t="shared" si="121"/>
        <v>0.83333333333333337</v>
      </c>
      <c r="BJ280" s="59"/>
    </row>
    <row r="281" spans="2:62" s="8" customFormat="1">
      <c r="B281" s="412"/>
      <c r="C281" s="419"/>
      <c r="D281" s="105" t="s">
        <v>145</v>
      </c>
      <c r="E281" s="110">
        <v>9</v>
      </c>
      <c r="F281" s="197">
        <f>IFERROR(E281/E283,"-")</f>
        <v>3.7656903765690378E-2</v>
      </c>
      <c r="G281" s="52">
        <v>21625345</v>
      </c>
      <c r="H281" s="52">
        <v>8</v>
      </c>
      <c r="I281" s="52">
        <f t="shared" si="122"/>
        <v>2402816.111111111</v>
      </c>
      <c r="J281" s="52">
        <f t="shared" si="99"/>
        <v>2703168.125</v>
      </c>
      <c r="K281" s="10">
        <f t="shared" si="100"/>
        <v>0.88888888888888884</v>
      </c>
      <c r="L281" s="110">
        <v>29</v>
      </c>
      <c r="M281" s="197">
        <f>IFERROR(L281/L283,"-")</f>
        <v>1.0125698324022346E-2</v>
      </c>
      <c r="N281" s="52">
        <v>65694092</v>
      </c>
      <c r="O281" s="52">
        <v>27</v>
      </c>
      <c r="P281" s="52">
        <f t="shared" si="101"/>
        <v>2265313.5172413792</v>
      </c>
      <c r="Q281" s="52">
        <f t="shared" si="102"/>
        <v>2433114.5185185187</v>
      </c>
      <c r="R281" s="10">
        <f t="shared" si="103"/>
        <v>0.93103448275862066</v>
      </c>
      <c r="S281" s="110">
        <v>0</v>
      </c>
      <c r="T281" s="197">
        <f>IFERROR(S281/S283,"-")</f>
        <v>0</v>
      </c>
      <c r="U281" s="52">
        <v>0</v>
      </c>
      <c r="V281" s="52">
        <v>0</v>
      </c>
      <c r="W281" s="52" t="str">
        <f t="shared" si="104"/>
        <v>-</v>
      </c>
      <c r="X281" s="52" t="str">
        <f t="shared" si="105"/>
        <v>-</v>
      </c>
      <c r="Y281" s="10" t="str">
        <f t="shared" si="106"/>
        <v>-</v>
      </c>
      <c r="Z281" s="110">
        <v>0</v>
      </c>
      <c r="AA281" s="197">
        <f>IFERROR(Z281/Z283,"-")</f>
        <v>0</v>
      </c>
      <c r="AB281" s="52">
        <v>0</v>
      </c>
      <c r="AC281" s="52">
        <v>0</v>
      </c>
      <c r="AD281" s="52" t="str">
        <f t="shared" si="107"/>
        <v>-</v>
      </c>
      <c r="AE281" s="52" t="str">
        <f t="shared" si="108"/>
        <v>-</v>
      </c>
      <c r="AF281" s="10" t="str">
        <f t="shared" si="109"/>
        <v>-</v>
      </c>
      <c r="AG281" s="110">
        <v>9</v>
      </c>
      <c r="AH281" s="197">
        <f>IFERROR(AG281/AG283,"-")</f>
        <v>1.0033444816053512E-2</v>
      </c>
      <c r="AI281" s="52">
        <v>22584702</v>
      </c>
      <c r="AJ281" s="52">
        <v>9</v>
      </c>
      <c r="AK281" s="52">
        <f t="shared" si="110"/>
        <v>2509411.3333333335</v>
      </c>
      <c r="AL281" s="52">
        <f t="shared" si="111"/>
        <v>2509411.3333333335</v>
      </c>
      <c r="AM281" s="10">
        <f t="shared" si="112"/>
        <v>1</v>
      </c>
      <c r="AN281" s="110">
        <v>15</v>
      </c>
      <c r="AO281" s="197">
        <f>IFERROR(AN281/AN283,"-")</f>
        <v>1.098901098901099E-2</v>
      </c>
      <c r="AP281" s="52">
        <v>31847515</v>
      </c>
      <c r="AQ281" s="52">
        <v>14</v>
      </c>
      <c r="AR281" s="52">
        <f t="shared" si="113"/>
        <v>2123167.6666666665</v>
      </c>
      <c r="AS281" s="52">
        <f t="shared" si="114"/>
        <v>2274822.5</v>
      </c>
      <c r="AT281" s="10">
        <f t="shared" si="115"/>
        <v>0.93333333333333335</v>
      </c>
      <c r="AU281" s="110">
        <v>29</v>
      </c>
      <c r="AV281" s="197">
        <f>IFERROR(AU281/AU283,"-")</f>
        <v>0.20567375886524822</v>
      </c>
      <c r="AW281" s="52">
        <v>65694092</v>
      </c>
      <c r="AX281" s="52">
        <v>27</v>
      </c>
      <c r="AY281" s="52">
        <f t="shared" si="116"/>
        <v>2265313.5172413792</v>
      </c>
      <c r="AZ281" s="52">
        <f t="shared" si="117"/>
        <v>2433114.5185185187</v>
      </c>
      <c r="BA281" s="10">
        <f t="shared" si="118"/>
        <v>0.93103448275862066</v>
      </c>
      <c r="BB281" s="110">
        <v>0</v>
      </c>
      <c r="BC281" s="197">
        <f>IFERROR(BB281/BB283,"-")</f>
        <v>0</v>
      </c>
      <c r="BD281" s="52">
        <v>0</v>
      </c>
      <c r="BE281" s="52">
        <v>0</v>
      </c>
      <c r="BF281" s="52" t="str">
        <f t="shared" si="119"/>
        <v>-</v>
      </c>
      <c r="BG281" s="52" t="str">
        <f t="shared" si="120"/>
        <v>-</v>
      </c>
      <c r="BH281" s="10" t="str">
        <f t="shared" si="121"/>
        <v>-</v>
      </c>
      <c r="BJ281" s="59"/>
    </row>
    <row r="282" spans="2:62" s="8" customFormat="1">
      <c r="B282" s="412"/>
      <c r="C282" s="419"/>
      <c r="D282" s="108" t="s">
        <v>146</v>
      </c>
      <c r="E282" s="111">
        <v>2</v>
      </c>
      <c r="F282" s="198">
        <f>IFERROR(E282/E283,"-")</f>
        <v>8.368200836820083E-3</v>
      </c>
      <c r="G282" s="98">
        <v>1381820</v>
      </c>
      <c r="H282" s="98">
        <v>1</v>
      </c>
      <c r="I282" s="98">
        <f t="shared" si="122"/>
        <v>690910</v>
      </c>
      <c r="J282" s="98">
        <f t="shared" si="99"/>
        <v>1381820</v>
      </c>
      <c r="K282" s="26">
        <f t="shared" si="100"/>
        <v>0.5</v>
      </c>
      <c r="L282" s="111">
        <v>10</v>
      </c>
      <c r="M282" s="198">
        <f>IFERROR(L282/L283,"-")</f>
        <v>3.4916201117318434E-3</v>
      </c>
      <c r="N282" s="98">
        <v>26984051</v>
      </c>
      <c r="O282" s="98">
        <v>9</v>
      </c>
      <c r="P282" s="98">
        <f t="shared" si="101"/>
        <v>2698405.1</v>
      </c>
      <c r="Q282" s="98">
        <f t="shared" si="102"/>
        <v>2998227.888888889</v>
      </c>
      <c r="R282" s="26">
        <f t="shared" si="103"/>
        <v>0.9</v>
      </c>
      <c r="S282" s="111">
        <v>0</v>
      </c>
      <c r="T282" s="198">
        <f>IFERROR(S282/S283,"-")</f>
        <v>0</v>
      </c>
      <c r="U282" s="98">
        <v>0</v>
      </c>
      <c r="V282" s="98">
        <v>0</v>
      </c>
      <c r="W282" s="98" t="str">
        <f t="shared" si="104"/>
        <v>-</v>
      </c>
      <c r="X282" s="98" t="str">
        <f t="shared" si="105"/>
        <v>-</v>
      </c>
      <c r="Y282" s="26" t="str">
        <f t="shared" si="106"/>
        <v>-</v>
      </c>
      <c r="Z282" s="111">
        <v>0</v>
      </c>
      <c r="AA282" s="198">
        <f>IFERROR(Z282/Z283,"-")</f>
        <v>0</v>
      </c>
      <c r="AB282" s="98">
        <v>0</v>
      </c>
      <c r="AC282" s="98">
        <v>0</v>
      </c>
      <c r="AD282" s="98" t="str">
        <f t="shared" si="107"/>
        <v>-</v>
      </c>
      <c r="AE282" s="98" t="str">
        <f t="shared" si="108"/>
        <v>-</v>
      </c>
      <c r="AF282" s="26" t="str">
        <f t="shared" si="109"/>
        <v>-</v>
      </c>
      <c r="AG282" s="111">
        <v>3</v>
      </c>
      <c r="AH282" s="198">
        <f>IFERROR(AG282/AG283,"-")</f>
        <v>3.3444816053511705E-3</v>
      </c>
      <c r="AI282" s="98">
        <v>9004392</v>
      </c>
      <c r="AJ282" s="98">
        <v>3</v>
      </c>
      <c r="AK282" s="98">
        <f t="shared" si="110"/>
        <v>3001464</v>
      </c>
      <c r="AL282" s="98">
        <f t="shared" si="111"/>
        <v>3001464</v>
      </c>
      <c r="AM282" s="26">
        <f t="shared" si="112"/>
        <v>1</v>
      </c>
      <c r="AN282" s="111">
        <v>1</v>
      </c>
      <c r="AO282" s="198">
        <f>IFERROR(AN282/AN283,"-")</f>
        <v>7.326007326007326E-4</v>
      </c>
      <c r="AP282" s="98">
        <v>2634489</v>
      </c>
      <c r="AQ282" s="98">
        <v>1</v>
      </c>
      <c r="AR282" s="98">
        <f t="shared" si="113"/>
        <v>2634489</v>
      </c>
      <c r="AS282" s="98">
        <f t="shared" si="114"/>
        <v>2634489</v>
      </c>
      <c r="AT282" s="26">
        <f t="shared" si="115"/>
        <v>1</v>
      </c>
      <c r="AU282" s="111">
        <v>10</v>
      </c>
      <c r="AV282" s="198">
        <f>IFERROR(AU282/AU283,"-")</f>
        <v>7.0921985815602842E-2</v>
      </c>
      <c r="AW282" s="98">
        <v>26984051</v>
      </c>
      <c r="AX282" s="98">
        <v>9</v>
      </c>
      <c r="AY282" s="98">
        <f t="shared" si="116"/>
        <v>2698405.1</v>
      </c>
      <c r="AZ282" s="98">
        <f t="shared" si="117"/>
        <v>2998227.888888889</v>
      </c>
      <c r="BA282" s="26">
        <f t="shared" si="118"/>
        <v>0.9</v>
      </c>
      <c r="BB282" s="111">
        <v>1</v>
      </c>
      <c r="BC282" s="198">
        <f>IFERROR(BB282/BB283,"-")</f>
        <v>5.7077625570776253E-4</v>
      </c>
      <c r="BD282" s="98">
        <v>3097417</v>
      </c>
      <c r="BE282" s="98">
        <v>1</v>
      </c>
      <c r="BF282" s="98">
        <f t="shared" si="119"/>
        <v>3097417</v>
      </c>
      <c r="BG282" s="98">
        <f t="shared" si="120"/>
        <v>3097417</v>
      </c>
      <c r="BH282" s="26">
        <f t="shared" si="121"/>
        <v>1</v>
      </c>
      <c r="BJ282" s="59"/>
    </row>
    <row r="283" spans="2:62" s="8" customFormat="1">
      <c r="B283" s="413"/>
      <c r="C283" s="420"/>
      <c r="D283" s="226" t="s">
        <v>64</v>
      </c>
      <c r="E283" s="112">
        <f>SUM(E275:E282)</f>
        <v>239</v>
      </c>
      <c r="F283" s="199">
        <f>IFERROR(E283/E283,"-")</f>
        <v>1</v>
      </c>
      <c r="G283" s="99">
        <f>SUM(G275:G282)</f>
        <v>76498812</v>
      </c>
      <c r="H283" s="99">
        <f>SUM(H275:H282)</f>
        <v>77</v>
      </c>
      <c r="I283" s="99">
        <f t="shared" si="122"/>
        <v>320078.71129707113</v>
      </c>
      <c r="J283" s="99">
        <f t="shared" si="99"/>
        <v>993491.06493506499</v>
      </c>
      <c r="K283" s="87">
        <f t="shared" si="100"/>
        <v>0.32217573221757323</v>
      </c>
      <c r="L283" s="112">
        <f>SUM(L275:L282)</f>
        <v>2864</v>
      </c>
      <c r="M283" s="199">
        <f>IFERROR(L283/L283,"-")</f>
        <v>1</v>
      </c>
      <c r="N283" s="99">
        <f>SUM(N275:N282)</f>
        <v>356565210</v>
      </c>
      <c r="O283" s="99">
        <f>SUM(O275:O282)</f>
        <v>386</v>
      </c>
      <c r="P283" s="99">
        <f t="shared" si="101"/>
        <v>124499.02583798883</v>
      </c>
      <c r="Q283" s="99">
        <f t="shared" si="102"/>
        <v>923744.06735751301</v>
      </c>
      <c r="R283" s="87">
        <f t="shared" si="103"/>
        <v>0.13477653631284917</v>
      </c>
      <c r="S283" s="112">
        <f>SUM(S275:S282)</f>
        <v>159</v>
      </c>
      <c r="T283" s="199">
        <f>IFERROR(S283/S283,"-")</f>
        <v>1</v>
      </c>
      <c r="U283" s="99">
        <f>SUM(U275:U282)</f>
        <v>6626476</v>
      </c>
      <c r="V283" s="99">
        <f>SUM(V275:V282)</f>
        <v>13</v>
      </c>
      <c r="W283" s="99">
        <f t="shared" si="104"/>
        <v>41675.949685534593</v>
      </c>
      <c r="X283" s="99">
        <f t="shared" si="105"/>
        <v>509728.92307692306</v>
      </c>
      <c r="Y283" s="87">
        <f t="shared" si="106"/>
        <v>8.1761006289308172E-2</v>
      </c>
      <c r="Z283" s="112">
        <f>SUM(Z275:Z282)</f>
        <v>416</v>
      </c>
      <c r="AA283" s="199">
        <f>IFERROR(Z283/Z283,"-")</f>
        <v>1</v>
      </c>
      <c r="AB283" s="99">
        <f>SUM(AB275:AB282)</f>
        <v>15810470</v>
      </c>
      <c r="AC283" s="99">
        <f>SUM(AC275:AC282)</f>
        <v>21</v>
      </c>
      <c r="AD283" s="99">
        <f t="shared" si="107"/>
        <v>38005.9375</v>
      </c>
      <c r="AE283" s="99">
        <f t="shared" si="108"/>
        <v>752879.52380952379</v>
      </c>
      <c r="AF283" s="87">
        <f t="shared" si="109"/>
        <v>5.0480769230769232E-2</v>
      </c>
      <c r="AG283" s="112">
        <f>SUM(AG275:AG282)</f>
        <v>897</v>
      </c>
      <c r="AH283" s="199">
        <f>IFERROR(AG283/AG283,"-")</f>
        <v>1</v>
      </c>
      <c r="AI283" s="99">
        <f>SUM(AI275:AI282)</f>
        <v>149239615</v>
      </c>
      <c r="AJ283" s="99">
        <f>SUM(AJ275:AJ282)</f>
        <v>164</v>
      </c>
      <c r="AK283" s="99">
        <f t="shared" si="110"/>
        <v>166376.38238573022</v>
      </c>
      <c r="AL283" s="99">
        <f t="shared" si="111"/>
        <v>909997.65243902442</v>
      </c>
      <c r="AM283" s="87">
        <f t="shared" si="112"/>
        <v>0.18283166109253066</v>
      </c>
      <c r="AN283" s="112">
        <f>SUM(AN275:AN282)</f>
        <v>1365</v>
      </c>
      <c r="AO283" s="199">
        <f>IFERROR(AN283/AN283,"-")</f>
        <v>1</v>
      </c>
      <c r="AP283" s="99">
        <f>SUM(AP275:AP282)</f>
        <v>128923831</v>
      </c>
      <c r="AQ283" s="99">
        <f>SUM(AQ275:AQ282)</f>
        <v>163</v>
      </c>
      <c r="AR283" s="99">
        <f t="shared" si="113"/>
        <v>94449.693040293045</v>
      </c>
      <c r="AS283" s="99">
        <f t="shared" si="114"/>
        <v>790943.7484662577</v>
      </c>
      <c r="AT283" s="87">
        <f t="shared" si="115"/>
        <v>0.11941391941391942</v>
      </c>
      <c r="AU283" s="112">
        <f>SUM(AU275:AU282)</f>
        <v>141</v>
      </c>
      <c r="AV283" s="199">
        <f>IFERROR(AU283/AU283,"-")</f>
        <v>1</v>
      </c>
      <c r="AW283" s="99">
        <f>SUM(AW275:AW282)</f>
        <v>235293505</v>
      </c>
      <c r="AX283" s="99">
        <f>SUM(AX275:AX282)</f>
        <v>136</v>
      </c>
      <c r="AY283" s="99">
        <f t="shared" si="116"/>
        <v>1668748.2624113476</v>
      </c>
      <c r="AZ283" s="99">
        <f t="shared" si="117"/>
        <v>1730099.3014705882</v>
      </c>
      <c r="BA283" s="87">
        <f t="shared" si="118"/>
        <v>0.96453900709219853</v>
      </c>
      <c r="BB283" s="112">
        <f>SUM(BB275:BB282)</f>
        <v>1752</v>
      </c>
      <c r="BC283" s="199">
        <f>IFERROR(BB283/BB283,"-")</f>
        <v>1</v>
      </c>
      <c r="BD283" s="99">
        <f>SUM(BD275:BD282)</f>
        <v>61928525</v>
      </c>
      <c r="BE283" s="99">
        <f>SUM(BE275:BE282)</f>
        <v>77</v>
      </c>
      <c r="BF283" s="99">
        <f t="shared" si="119"/>
        <v>35347.331621004567</v>
      </c>
      <c r="BG283" s="99">
        <f t="shared" si="120"/>
        <v>804266.55844155839</v>
      </c>
      <c r="BH283" s="87">
        <f t="shared" si="121"/>
        <v>4.3949771689497714E-2</v>
      </c>
      <c r="BJ283" s="59"/>
    </row>
    <row r="284" spans="2:62" s="8" customFormat="1">
      <c r="B284" s="411">
        <v>32</v>
      </c>
      <c r="C284" s="418" t="s">
        <v>35</v>
      </c>
      <c r="D284" s="105" t="s">
        <v>142</v>
      </c>
      <c r="E284" s="109">
        <v>95</v>
      </c>
      <c r="F284" s="195">
        <f>IFERROR(E284/E292,"-")</f>
        <v>0.47979797979797978</v>
      </c>
      <c r="G284" s="196">
        <v>0</v>
      </c>
      <c r="H284" s="196">
        <v>0</v>
      </c>
      <c r="I284" s="196">
        <f t="shared" si="122"/>
        <v>0</v>
      </c>
      <c r="J284" s="196" t="str">
        <f t="shared" si="99"/>
        <v>-</v>
      </c>
      <c r="K284" s="106">
        <f t="shared" si="100"/>
        <v>0</v>
      </c>
      <c r="L284" s="109">
        <v>1715</v>
      </c>
      <c r="M284" s="195">
        <f>IFERROR(L284/L292,"-")</f>
        <v>0.73165529010238906</v>
      </c>
      <c r="N284" s="196">
        <v>0</v>
      </c>
      <c r="O284" s="196">
        <v>0</v>
      </c>
      <c r="P284" s="196">
        <f t="shared" si="101"/>
        <v>0</v>
      </c>
      <c r="Q284" s="196" t="str">
        <f t="shared" si="102"/>
        <v>-</v>
      </c>
      <c r="R284" s="106">
        <f t="shared" si="103"/>
        <v>0</v>
      </c>
      <c r="S284" s="109">
        <v>146</v>
      </c>
      <c r="T284" s="195">
        <f>IFERROR(S284/S292,"-")</f>
        <v>0.85380116959064323</v>
      </c>
      <c r="U284" s="196">
        <v>0</v>
      </c>
      <c r="V284" s="196">
        <v>0</v>
      </c>
      <c r="W284" s="196">
        <f t="shared" si="104"/>
        <v>0</v>
      </c>
      <c r="X284" s="196" t="str">
        <f t="shared" si="105"/>
        <v>-</v>
      </c>
      <c r="Y284" s="106">
        <f t="shared" si="106"/>
        <v>0</v>
      </c>
      <c r="Z284" s="109">
        <v>286</v>
      </c>
      <c r="AA284" s="195">
        <f>IFERROR(Z284/Z292,"-")</f>
        <v>0.90793650793650793</v>
      </c>
      <c r="AB284" s="196">
        <v>0</v>
      </c>
      <c r="AC284" s="196">
        <v>0</v>
      </c>
      <c r="AD284" s="196">
        <f t="shared" si="107"/>
        <v>0</v>
      </c>
      <c r="AE284" s="196" t="str">
        <f t="shared" si="108"/>
        <v>-</v>
      </c>
      <c r="AF284" s="106">
        <f t="shared" si="109"/>
        <v>0</v>
      </c>
      <c r="AG284" s="109">
        <v>482</v>
      </c>
      <c r="AH284" s="195">
        <f>IFERROR(AG284/AG292,"-")</f>
        <v>0.65047233468286103</v>
      </c>
      <c r="AI284" s="196">
        <v>0</v>
      </c>
      <c r="AJ284" s="196">
        <v>0</v>
      </c>
      <c r="AK284" s="196">
        <f t="shared" si="110"/>
        <v>0</v>
      </c>
      <c r="AL284" s="196" t="str">
        <f t="shared" si="111"/>
        <v>-</v>
      </c>
      <c r="AM284" s="106">
        <f t="shared" si="112"/>
        <v>0</v>
      </c>
      <c r="AN284" s="109">
        <v>801</v>
      </c>
      <c r="AO284" s="195">
        <f>IFERROR(AN284/AN292,"-")</f>
        <v>0.72423146473779387</v>
      </c>
      <c r="AP284" s="196">
        <v>0</v>
      </c>
      <c r="AQ284" s="196">
        <v>0</v>
      </c>
      <c r="AR284" s="196">
        <f t="shared" si="113"/>
        <v>0</v>
      </c>
      <c r="AS284" s="196" t="str">
        <f t="shared" si="114"/>
        <v>-</v>
      </c>
      <c r="AT284" s="106">
        <f t="shared" si="115"/>
        <v>0</v>
      </c>
      <c r="AU284" s="109">
        <v>0</v>
      </c>
      <c r="AV284" s="195">
        <f>IFERROR(AU284/AU292,"-")</f>
        <v>0</v>
      </c>
      <c r="AW284" s="196">
        <v>0</v>
      </c>
      <c r="AX284" s="196">
        <v>0</v>
      </c>
      <c r="AY284" s="196" t="str">
        <f t="shared" si="116"/>
        <v>-</v>
      </c>
      <c r="AZ284" s="196" t="str">
        <f t="shared" si="117"/>
        <v>-</v>
      </c>
      <c r="BA284" s="106" t="str">
        <f t="shared" si="118"/>
        <v>-</v>
      </c>
      <c r="BB284" s="109">
        <v>1010</v>
      </c>
      <c r="BC284" s="195">
        <f>IFERROR(BB284/BB292,"-")</f>
        <v>0.892226148409894</v>
      </c>
      <c r="BD284" s="196">
        <v>0</v>
      </c>
      <c r="BE284" s="196">
        <v>0</v>
      </c>
      <c r="BF284" s="196">
        <f t="shared" si="119"/>
        <v>0</v>
      </c>
      <c r="BG284" s="196" t="str">
        <f t="shared" si="120"/>
        <v>-</v>
      </c>
      <c r="BH284" s="106">
        <f t="shared" si="121"/>
        <v>0</v>
      </c>
      <c r="BJ284" s="59"/>
    </row>
    <row r="285" spans="2:62" s="8" customFormat="1">
      <c r="B285" s="412"/>
      <c r="C285" s="419"/>
      <c r="D285" s="105" t="s">
        <v>139</v>
      </c>
      <c r="E285" s="110">
        <v>30</v>
      </c>
      <c r="F285" s="197">
        <f>IFERROR(E285/E292,"-")</f>
        <v>0.15151515151515152</v>
      </c>
      <c r="G285" s="52">
        <v>1479241</v>
      </c>
      <c r="H285" s="52">
        <v>10</v>
      </c>
      <c r="I285" s="52">
        <f t="shared" si="122"/>
        <v>49308.033333333333</v>
      </c>
      <c r="J285" s="52">
        <f t="shared" si="99"/>
        <v>147924.1</v>
      </c>
      <c r="K285" s="10">
        <f t="shared" si="100"/>
        <v>0.33333333333333331</v>
      </c>
      <c r="L285" s="110">
        <v>284</v>
      </c>
      <c r="M285" s="197">
        <f>IFERROR(L285/L292,"-")</f>
        <v>0.12116040955631399</v>
      </c>
      <c r="N285" s="52">
        <v>14311400</v>
      </c>
      <c r="O285" s="52">
        <v>86</v>
      </c>
      <c r="P285" s="52">
        <f t="shared" si="101"/>
        <v>50392.25352112676</v>
      </c>
      <c r="Q285" s="52">
        <f t="shared" si="102"/>
        <v>166411.62790697673</v>
      </c>
      <c r="R285" s="10">
        <f t="shared" si="103"/>
        <v>0.30281690140845069</v>
      </c>
      <c r="S285" s="110">
        <v>9</v>
      </c>
      <c r="T285" s="197">
        <f>IFERROR(S285/S292,"-")</f>
        <v>5.2631578947368418E-2</v>
      </c>
      <c r="U285" s="52">
        <v>961059</v>
      </c>
      <c r="V285" s="52">
        <v>5</v>
      </c>
      <c r="W285" s="52">
        <f t="shared" si="104"/>
        <v>106784.33333333333</v>
      </c>
      <c r="X285" s="52">
        <f t="shared" si="105"/>
        <v>192211.8</v>
      </c>
      <c r="Y285" s="10">
        <f t="shared" si="106"/>
        <v>0.55555555555555558</v>
      </c>
      <c r="Z285" s="110">
        <v>14</v>
      </c>
      <c r="AA285" s="197">
        <f>IFERROR(Z285/Z292,"-")</f>
        <v>4.4444444444444446E-2</v>
      </c>
      <c r="AB285" s="52">
        <v>1083878</v>
      </c>
      <c r="AC285" s="52">
        <v>4</v>
      </c>
      <c r="AD285" s="52">
        <f t="shared" si="107"/>
        <v>77419.857142857145</v>
      </c>
      <c r="AE285" s="52">
        <f t="shared" si="108"/>
        <v>270969.5</v>
      </c>
      <c r="AF285" s="10">
        <f t="shared" si="109"/>
        <v>0.2857142857142857</v>
      </c>
      <c r="AG285" s="110">
        <v>110</v>
      </c>
      <c r="AH285" s="197">
        <f>IFERROR(AG285/AG292,"-")</f>
        <v>0.1484480431848853</v>
      </c>
      <c r="AI285" s="52">
        <v>4865978</v>
      </c>
      <c r="AJ285" s="52">
        <v>32</v>
      </c>
      <c r="AK285" s="52">
        <f t="shared" si="110"/>
        <v>44236.163636363635</v>
      </c>
      <c r="AL285" s="52">
        <f t="shared" si="111"/>
        <v>152061.8125</v>
      </c>
      <c r="AM285" s="10">
        <f t="shared" si="112"/>
        <v>0.29090909090909089</v>
      </c>
      <c r="AN285" s="110">
        <v>151</v>
      </c>
      <c r="AO285" s="197">
        <f>IFERROR(AN285/AN292,"-")</f>
        <v>0.13652802893309224</v>
      </c>
      <c r="AP285" s="52">
        <v>7400485</v>
      </c>
      <c r="AQ285" s="52">
        <v>45</v>
      </c>
      <c r="AR285" s="52">
        <f t="shared" si="113"/>
        <v>49009.834437086094</v>
      </c>
      <c r="AS285" s="52">
        <f t="shared" si="114"/>
        <v>164455.22222222222</v>
      </c>
      <c r="AT285" s="10">
        <f t="shared" si="115"/>
        <v>0.29801324503311261</v>
      </c>
      <c r="AU285" s="110">
        <v>0</v>
      </c>
      <c r="AV285" s="197">
        <f>IFERROR(AU285/AU292,"-")</f>
        <v>0</v>
      </c>
      <c r="AW285" s="52">
        <v>0</v>
      </c>
      <c r="AX285" s="52">
        <v>0</v>
      </c>
      <c r="AY285" s="52" t="str">
        <f t="shared" si="116"/>
        <v>-</v>
      </c>
      <c r="AZ285" s="52" t="str">
        <f t="shared" si="117"/>
        <v>-</v>
      </c>
      <c r="BA285" s="10" t="str">
        <f t="shared" si="118"/>
        <v>-</v>
      </c>
      <c r="BB285" s="110">
        <v>54</v>
      </c>
      <c r="BC285" s="197">
        <f>IFERROR(BB285/BB292,"-")</f>
        <v>4.7703180212014133E-2</v>
      </c>
      <c r="BD285" s="52">
        <v>1459566</v>
      </c>
      <c r="BE285" s="52">
        <v>11</v>
      </c>
      <c r="BF285" s="52">
        <f t="shared" si="119"/>
        <v>27029</v>
      </c>
      <c r="BG285" s="52">
        <f t="shared" si="120"/>
        <v>132687.81818181818</v>
      </c>
      <c r="BH285" s="10">
        <f t="shared" si="121"/>
        <v>0.20370370370370369</v>
      </c>
      <c r="BJ285" s="59"/>
    </row>
    <row r="286" spans="2:62" s="8" customFormat="1">
      <c r="B286" s="412"/>
      <c r="C286" s="419"/>
      <c r="D286" s="105" t="s">
        <v>140</v>
      </c>
      <c r="E286" s="110">
        <v>31</v>
      </c>
      <c r="F286" s="197">
        <f>IFERROR(E286/E292,"-")</f>
        <v>0.15656565656565657</v>
      </c>
      <c r="G286" s="52">
        <v>2935514</v>
      </c>
      <c r="H286" s="52">
        <v>16</v>
      </c>
      <c r="I286" s="52">
        <f t="shared" si="122"/>
        <v>94694</v>
      </c>
      <c r="J286" s="52">
        <f t="shared" si="99"/>
        <v>183469.625</v>
      </c>
      <c r="K286" s="10">
        <f t="shared" si="100"/>
        <v>0.5161290322580645</v>
      </c>
      <c r="L286" s="110">
        <v>161</v>
      </c>
      <c r="M286" s="197">
        <f>IFERROR(L286/L292,"-")</f>
        <v>6.8686006825938561E-2</v>
      </c>
      <c r="N286" s="52">
        <v>18286733</v>
      </c>
      <c r="O286" s="52">
        <v>74</v>
      </c>
      <c r="P286" s="52">
        <f t="shared" si="101"/>
        <v>113582.19254658386</v>
      </c>
      <c r="Q286" s="52">
        <f t="shared" si="102"/>
        <v>247118.01351351352</v>
      </c>
      <c r="R286" s="10">
        <f t="shared" si="103"/>
        <v>0.45962732919254656</v>
      </c>
      <c r="S286" s="110">
        <v>10</v>
      </c>
      <c r="T286" s="197">
        <f>IFERROR(S286/S292,"-")</f>
        <v>5.8479532163742687E-2</v>
      </c>
      <c r="U286" s="52">
        <v>285029</v>
      </c>
      <c r="V286" s="52">
        <v>4</v>
      </c>
      <c r="W286" s="52">
        <f t="shared" si="104"/>
        <v>28502.9</v>
      </c>
      <c r="X286" s="52">
        <f t="shared" si="105"/>
        <v>71257.25</v>
      </c>
      <c r="Y286" s="10">
        <f t="shared" si="106"/>
        <v>0.4</v>
      </c>
      <c r="Z286" s="110">
        <v>5</v>
      </c>
      <c r="AA286" s="197">
        <f>IFERROR(Z286/Z292,"-")</f>
        <v>1.5873015873015872E-2</v>
      </c>
      <c r="AB286" s="52">
        <v>1272101</v>
      </c>
      <c r="AC286" s="52">
        <v>2</v>
      </c>
      <c r="AD286" s="52">
        <f t="shared" si="107"/>
        <v>254420.2</v>
      </c>
      <c r="AE286" s="52">
        <f t="shared" si="108"/>
        <v>636050.5</v>
      </c>
      <c r="AF286" s="10">
        <f t="shared" si="109"/>
        <v>0.4</v>
      </c>
      <c r="AG286" s="110">
        <v>71</v>
      </c>
      <c r="AH286" s="197">
        <f>IFERROR(AG286/AG292,"-")</f>
        <v>9.5816464237516871E-2</v>
      </c>
      <c r="AI286" s="52">
        <v>10529150</v>
      </c>
      <c r="AJ286" s="52">
        <v>37</v>
      </c>
      <c r="AK286" s="52">
        <f t="shared" si="110"/>
        <v>148297.88732394367</v>
      </c>
      <c r="AL286" s="52">
        <f t="shared" si="111"/>
        <v>284571.6216216216</v>
      </c>
      <c r="AM286" s="10">
        <f t="shared" si="112"/>
        <v>0.52112676056338025</v>
      </c>
      <c r="AN286" s="110">
        <v>75</v>
      </c>
      <c r="AO286" s="197">
        <f>IFERROR(AN286/AN292,"-")</f>
        <v>6.7811934900542492E-2</v>
      </c>
      <c r="AP286" s="52">
        <v>6200453</v>
      </c>
      <c r="AQ286" s="52">
        <v>31</v>
      </c>
      <c r="AR286" s="52">
        <f t="shared" si="113"/>
        <v>82672.706666666665</v>
      </c>
      <c r="AS286" s="52">
        <f t="shared" si="114"/>
        <v>200014.61290322582</v>
      </c>
      <c r="AT286" s="10">
        <f t="shared" si="115"/>
        <v>0.41333333333333333</v>
      </c>
      <c r="AU286" s="110">
        <v>0</v>
      </c>
      <c r="AV286" s="197">
        <f>IFERROR(AU286/AU292,"-")</f>
        <v>0</v>
      </c>
      <c r="AW286" s="52">
        <v>0</v>
      </c>
      <c r="AX286" s="52">
        <v>0</v>
      </c>
      <c r="AY286" s="52" t="str">
        <f t="shared" si="116"/>
        <v>-</v>
      </c>
      <c r="AZ286" s="52" t="str">
        <f t="shared" si="117"/>
        <v>-</v>
      </c>
      <c r="BA286" s="10" t="str">
        <f t="shared" si="118"/>
        <v>-</v>
      </c>
      <c r="BB286" s="110">
        <v>30</v>
      </c>
      <c r="BC286" s="197">
        <f>IFERROR(BB286/BB292,"-")</f>
        <v>2.6501766784452298E-2</v>
      </c>
      <c r="BD286" s="52">
        <v>1401754</v>
      </c>
      <c r="BE286" s="52">
        <v>7</v>
      </c>
      <c r="BF286" s="52">
        <f t="shared" si="119"/>
        <v>46725.133333333331</v>
      </c>
      <c r="BG286" s="52">
        <f t="shared" si="120"/>
        <v>200250.57142857142</v>
      </c>
      <c r="BH286" s="10">
        <f t="shared" si="121"/>
        <v>0.23333333333333334</v>
      </c>
      <c r="BJ286" s="59"/>
    </row>
    <row r="287" spans="2:62" s="8" customFormat="1">
      <c r="B287" s="412"/>
      <c r="C287" s="419"/>
      <c r="D287" s="105" t="s">
        <v>141</v>
      </c>
      <c r="E287" s="109">
        <v>15</v>
      </c>
      <c r="F287" s="195">
        <f>IFERROR(E287/E292,"-")</f>
        <v>7.575757575757576E-2</v>
      </c>
      <c r="G287" s="196">
        <v>11130619</v>
      </c>
      <c r="H287" s="196">
        <v>13</v>
      </c>
      <c r="I287" s="196">
        <f t="shared" si="122"/>
        <v>742041.26666666672</v>
      </c>
      <c r="J287" s="196">
        <f t="shared" si="99"/>
        <v>856201.4615384615</v>
      </c>
      <c r="K287" s="106">
        <f t="shared" si="100"/>
        <v>0.8666666666666667</v>
      </c>
      <c r="L287" s="109">
        <v>80</v>
      </c>
      <c r="M287" s="195">
        <f>IFERROR(L287/L292,"-")</f>
        <v>3.4129692832764506E-2</v>
      </c>
      <c r="N287" s="196">
        <v>65685243</v>
      </c>
      <c r="O287" s="196">
        <v>64</v>
      </c>
      <c r="P287" s="196">
        <f t="shared" si="101"/>
        <v>821065.53749999998</v>
      </c>
      <c r="Q287" s="196">
        <f t="shared" si="102"/>
        <v>1026331.921875</v>
      </c>
      <c r="R287" s="106">
        <f t="shared" si="103"/>
        <v>0.8</v>
      </c>
      <c r="S287" s="109">
        <v>6</v>
      </c>
      <c r="T287" s="195">
        <f>IFERROR(S287/S292,"-")</f>
        <v>3.5087719298245612E-2</v>
      </c>
      <c r="U287" s="196">
        <v>2124278</v>
      </c>
      <c r="V287" s="196">
        <v>4</v>
      </c>
      <c r="W287" s="196">
        <f t="shared" si="104"/>
        <v>354046.33333333331</v>
      </c>
      <c r="X287" s="196">
        <f t="shared" si="105"/>
        <v>531069.5</v>
      </c>
      <c r="Y287" s="106">
        <f t="shared" si="106"/>
        <v>0.66666666666666663</v>
      </c>
      <c r="Z287" s="109">
        <v>10</v>
      </c>
      <c r="AA287" s="195">
        <f>IFERROR(Z287/Z292,"-")</f>
        <v>3.1746031746031744E-2</v>
      </c>
      <c r="AB287" s="196">
        <v>7726305</v>
      </c>
      <c r="AC287" s="196">
        <v>8</v>
      </c>
      <c r="AD287" s="196">
        <f t="shared" si="107"/>
        <v>772630.5</v>
      </c>
      <c r="AE287" s="196">
        <f t="shared" si="108"/>
        <v>965788.125</v>
      </c>
      <c r="AF287" s="106">
        <f t="shared" si="109"/>
        <v>0.8</v>
      </c>
      <c r="AG287" s="109">
        <v>31</v>
      </c>
      <c r="AH287" s="195">
        <f>IFERROR(AG287/AG292,"-")</f>
        <v>4.1835357624831308E-2</v>
      </c>
      <c r="AI287" s="196">
        <v>21899040</v>
      </c>
      <c r="AJ287" s="196">
        <v>23</v>
      </c>
      <c r="AK287" s="196">
        <f t="shared" si="110"/>
        <v>706420.6451612903</v>
      </c>
      <c r="AL287" s="196">
        <f t="shared" si="111"/>
        <v>952132.17391304346</v>
      </c>
      <c r="AM287" s="106">
        <f t="shared" si="112"/>
        <v>0.74193548387096775</v>
      </c>
      <c r="AN287" s="109">
        <v>33</v>
      </c>
      <c r="AO287" s="195">
        <f>IFERROR(AN287/AN292,"-")</f>
        <v>2.9837251356238697E-2</v>
      </c>
      <c r="AP287" s="196">
        <v>33935620</v>
      </c>
      <c r="AQ287" s="196">
        <v>29</v>
      </c>
      <c r="AR287" s="196">
        <f t="shared" si="113"/>
        <v>1028352.1212121212</v>
      </c>
      <c r="AS287" s="196">
        <f t="shared" si="114"/>
        <v>1170193.7931034483</v>
      </c>
      <c r="AT287" s="106">
        <f t="shared" si="115"/>
        <v>0.87878787878787878</v>
      </c>
      <c r="AU287" s="109">
        <v>0</v>
      </c>
      <c r="AV287" s="195">
        <f>IFERROR(AU287/AU292,"-")</f>
        <v>0</v>
      </c>
      <c r="AW287" s="196">
        <v>0</v>
      </c>
      <c r="AX287" s="196">
        <v>0</v>
      </c>
      <c r="AY287" s="196" t="str">
        <f t="shared" si="116"/>
        <v>-</v>
      </c>
      <c r="AZ287" s="196" t="str">
        <f t="shared" si="117"/>
        <v>-</v>
      </c>
      <c r="BA287" s="106" t="str">
        <f t="shared" si="118"/>
        <v>-</v>
      </c>
      <c r="BB287" s="109">
        <v>28</v>
      </c>
      <c r="BC287" s="195">
        <f>IFERROR(BB287/BB292,"-")</f>
        <v>2.4734982332155476E-2</v>
      </c>
      <c r="BD287" s="196">
        <v>18052062</v>
      </c>
      <c r="BE287" s="196">
        <v>19</v>
      </c>
      <c r="BF287" s="196">
        <f t="shared" si="119"/>
        <v>644716.5</v>
      </c>
      <c r="BG287" s="196">
        <f t="shared" si="120"/>
        <v>950108.52631578944</v>
      </c>
      <c r="BH287" s="106">
        <f t="shared" si="121"/>
        <v>0.6785714285714286</v>
      </c>
      <c r="BJ287" s="59"/>
    </row>
    <row r="288" spans="2:62" s="8" customFormat="1">
      <c r="B288" s="412"/>
      <c r="C288" s="419"/>
      <c r="D288" s="105" t="s">
        <v>143</v>
      </c>
      <c r="E288" s="110">
        <v>12</v>
      </c>
      <c r="F288" s="197">
        <f>IFERROR(E288/E292,"-")</f>
        <v>6.0606060606060608E-2</v>
      </c>
      <c r="G288" s="52">
        <v>14284002</v>
      </c>
      <c r="H288" s="52">
        <v>12</v>
      </c>
      <c r="I288" s="52">
        <f t="shared" si="122"/>
        <v>1190333.5</v>
      </c>
      <c r="J288" s="52">
        <f t="shared" si="99"/>
        <v>1190333.5</v>
      </c>
      <c r="K288" s="10">
        <f t="shared" si="100"/>
        <v>1</v>
      </c>
      <c r="L288" s="110">
        <v>55</v>
      </c>
      <c r="M288" s="197">
        <f>IFERROR(L288/L292,"-")</f>
        <v>2.3464163822525596E-2</v>
      </c>
      <c r="N288" s="52">
        <v>59331469</v>
      </c>
      <c r="O288" s="52">
        <v>49</v>
      </c>
      <c r="P288" s="52">
        <f t="shared" si="101"/>
        <v>1078753.9818181819</v>
      </c>
      <c r="Q288" s="52">
        <f t="shared" si="102"/>
        <v>1210846.306122449</v>
      </c>
      <c r="R288" s="10">
        <f t="shared" si="103"/>
        <v>0.89090909090909087</v>
      </c>
      <c r="S288" s="110">
        <v>0</v>
      </c>
      <c r="T288" s="197">
        <f>IFERROR(S288/S292,"-")</f>
        <v>0</v>
      </c>
      <c r="U288" s="52">
        <v>0</v>
      </c>
      <c r="V288" s="52">
        <v>0</v>
      </c>
      <c r="W288" s="52" t="str">
        <f t="shared" si="104"/>
        <v>-</v>
      </c>
      <c r="X288" s="52" t="str">
        <f t="shared" si="105"/>
        <v>-</v>
      </c>
      <c r="Y288" s="10" t="str">
        <f t="shared" si="106"/>
        <v>-</v>
      </c>
      <c r="Z288" s="110">
        <v>0</v>
      </c>
      <c r="AA288" s="197">
        <f>IFERROR(Z288/Z292,"-")</f>
        <v>0</v>
      </c>
      <c r="AB288" s="52">
        <v>0</v>
      </c>
      <c r="AC288" s="52">
        <v>0</v>
      </c>
      <c r="AD288" s="52" t="str">
        <f t="shared" si="107"/>
        <v>-</v>
      </c>
      <c r="AE288" s="52" t="str">
        <f t="shared" si="108"/>
        <v>-</v>
      </c>
      <c r="AF288" s="10" t="str">
        <f t="shared" si="109"/>
        <v>-</v>
      </c>
      <c r="AG288" s="110">
        <v>22</v>
      </c>
      <c r="AH288" s="197">
        <f>IFERROR(AG288/AG292,"-")</f>
        <v>2.9689608636977057E-2</v>
      </c>
      <c r="AI288" s="52">
        <v>20962461</v>
      </c>
      <c r="AJ288" s="52">
        <v>18</v>
      </c>
      <c r="AK288" s="52">
        <f t="shared" si="110"/>
        <v>952839.13636363635</v>
      </c>
      <c r="AL288" s="52">
        <f t="shared" si="111"/>
        <v>1164581.1666666667</v>
      </c>
      <c r="AM288" s="10">
        <f t="shared" si="112"/>
        <v>0.81818181818181823</v>
      </c>
      <c r="AN288" s="110">
        <v>27</v>
      </c>
      <c r="AO288" s="197">
        <f>IFERROR(AN288/AN292,"-")</f>
        <v>2.4412296564195298E-2</v>
      </c>
      <c r="AP288" s="52">
        <v>26049578</v>
      </c>
      <c r="AQ288" s="52">
        <v>26</v>
      </c>
      <c r="AR288" s="52">
        <f t="shared" si="113"/>
        <v>964799.18518518517</v>
      </c>
      <c r="AS288" s="52">
        <f t="shared" si="114"/>
        <v>1001906.8461538461</v>
      </c>
      <c r="AT288" s="10">
        <f t="shared" si="115"/>
        <v>0.96296296296296291</v>
      </c>
      <c r="AU288" s="110">
        <v>55</v>
      </c>
      <c r="AV288" s="197">
        <f>IFERROR(AU288/AU292,"-")</f>
        <v>0.52884615384615385</v>
      </c>
      <c r="AW288" s="52">
        <v>59331469</v>
      </c>
      <c r="AX288" s="52">
        <v>49</v>
      </c>
      <c r="AY288" s="52">
        <f t="shared" si="116"/>
        <v>1078753.9818181819</v>
      </c>
      <c r="AZ288" s="52">
        <f t="shared" si="117"/>
        <v>1210846.306122449</v>
      </c>
      <c r="BA288" s="10">
        <f t="shared" si="118"/>
        <v>0.89090909090909087</v>
      </c>
      <c r="BB288" s="110">
        <v>4</v>
      </c>
      <c r="BC288" s="197">
        <f>IFERROR(BB288/BB292,"-")</f>
        <v>3.5335689045936395E-3</v>
      </c>
      <c r="BD288" s="52">
        <v>1595915</v>
      </c>
      <c r="BE288" s="52">
        <v>3</v>
      </c>
      <c r="BF288" s="52">
        <f t="shared" si="119"/>
        <v>398978.75</v>
      </c>
      <c r="BG288" s="52">
        <f t="shared" si="120"/>
        <v>531971.66666666663</v>
      </c>
      <c r="BH288" s="10">
        <f t="shared" si="121"/>
        <v>0.75</v>
      </c>
      <c r="BJ288" s="59"/>
    </row>
    <row r="289" spans="2:62" s="8" customFormat="1">
      <c r="B289" s="412"/>
      <c r="C289" s="419"/>
      <c r="D289" s="105" t="s">
        <v>144</v>
      </c>
      <c r="E289" s="109">
        <v>7</v>
      </c>
      <c r="F289" s="195">
        <f>IFERROR(E289/E292,"-")</f>
        <v>3.5353535353535352E-2</v>
      </c>
      <c r="G289" s="196">
        <v>10240820</v>
      </c>
      <c r="H289" s="196">
        <v>7</v>
      </c>
      <c r="I289" s="196">
        <f t="shared" si="122"/>
        <v>1462974.2857142857</v>
      </c>
      <c r="J289" s="196">
        <f t="shared" si="99"/>
        <v>1462974.2857142857</v>
      </c>
      <c r="K289" s="106">
        <f t="shared" si="100"/>
        <v>1</v>
      </c>
      <c r="L289" s="109">
        <v>21</v>
      </c>
      <c r="M289" s="195">
        <f>IFERROR(L289/L292,"-")</f>
        <v>8.9590443686006823E-3</v>
      </c>
      <c r="N289" s="196">
        <v>39176417</v>
      </c>
      <c r="O289" s="196">
        <v>21</v>
      </c>
      <c r="P289" s="196">
        <f t="shared" si="101"/>
        <v>1865543.6666666667</v>
      </c>
      <c r="Q289" s="196">
        <f t="shared" si="102"/>
        <v>1865543.6666666667</v>
      </c>
      <c r="R289" s="106">
        <f t="shared" si="103"/>
        <v>1</v>
      </c>
      <c r="S289" s="109">
        <v>0</v>
      </c>
      <c r="T289" s="195">
        <f>IFERROR(S289/S292,"-")</f>
        <v>0</v>
      </c>
      <c r="U289" s="196">
        <v>0</v>
      </c>
      <c r="V289" s="196">
        <v>0</v>
      </c>
      <c r="W289" s="196" t="str">
        <f t="shared" si="104"/>
        <v>-</v>
      </c>
      <c r="X289" s="196" t="str">
        <f t="shared" si="105"/>
        <v>-</v>
      </c>
      <c r="Y289" s="106" t="str">
        <f t="shared" si="106"/>
        <v>-</v>
      </c>
      <c r="Z289" s="109">
        <v>0</v>
      </c>
      <c r="AA289" s="195">
        <f>IFERROR(Z289/Z292,"-")</f>
        <v>0</v>
      </c>
      <c r="AB289" s="196">
        <v>0</v>
      </c>
      <c r="AC289" s="196">
        <v>0</v>
      </c>
      <c r="AD289" s="196" t="str">
        <f t="shared" si="107"/>
        <v>-</v>
      </c>
      <c r="AE289" s="196" t="str">
        <f t="shared" si="108"/>
        <v>-</v>
      </c>
      <c r="AF289" s="106" t="str">
        <f t="shared" si="109"/>
        <v>-</v>
      </c>
      <c r="AG289" s="109">
        <v>12</v>
      </c>
      <c r="AH289" s="195">
        <f>IFERROR(AG289/AG292,"-")</f>
        <v>1.6194331983805668E-2</v>
      </c>
      <c r="AI289" s="196">
        <v>19179295</v>
      </c>
      <c r="AJ289" s="196">
        <v>12</v>
      </c>
      <c r="AK289" s="196">
        <f t="shared" si="110"/>
        <v>1598274.5833333333</v>
      </c>
      <c r="AL289" s="196">
        <f t="shared" si="111"/>
        <v>1598274.5833333333</v>
      </c>
      <c r="AM289" s="106">
        <f t="shared" si="112"/>
        <v>1</v>
      </c>
      <c r="AN289" s="109">
        <v>6</v>
      </c>
      <c r="AO289" s="195">
        <f>IFERROR(AN289/AN292,"-")</f>
        <v>5.4249547920433997E-3</v>
      </c>
      <c r="AP289" s="196">
        <v>15410122</v>
      </c>
      <c r="AQ289" s="196">
        <v>6</v>
      </c>
      <c r="AR289" s="196">
        <f t="shared" si="113"/>
        <v>2568353.6666666665</v>
      </c>
      <c r="AS289" s="196">
        <f t="shared" si="114"/>
        <v>2568353.6666666665</v>
      </c>
      <c r="AT289" s="106">
        <f t="shared" si="115"/>
        <v>1</v>
      </c>
      <c r="AU289" s="109">
        <v>21</v>
      </c>
      <c r="AV289" s="195">
        <f>IFERROR(AU289/AU292,"-")</f>
        <v>0.20192307692307693</v>
      </c>
      <c r="AW289" s="196">
        <v>39176417</v>
      </c>
      <c r="AX289" s="196">
        <v>21</v>
      </c>
      <c r="AY289" s="196">
        <f t="shared" si="116"/>
        <v>1865543.6666666667</v>
      </c>
      <c r="AZ289" s="196">
        <f t="shared" si="117"/>
        <v>1865543.6666666667</v>
      </c>
      <c r="BA289" s="106">
        <f t="shared" si="118"/>
        <v>1</v>
      </c>
      <c r="BB289" s="109">
        <v>5</v>
      </c>
      <c r="BC289" s="195">
        <f>IFERROR(BB289/BB292,"-")</f>
        <v>4.4169611307420496E-3</v>
      </c>
      <c r="BD289" s="196">
        <v>10022086</v>
      </c>
      <c r="BE289" s="196">
        <v>4</v>
      </c>
      <c r="BF289" s="196">
        <f t="shared" si="119"/>
        <v>2004417.2</v>
      </c>
      <c r="BG289" s="196">
        <f t="shared" si="120"/>
        <v>2505521.5</v>
      </c>
      <c r="BH289" s="106">
        <f t="shared" si="121"/>
        <v>0.8</v>
      </c>
      <c r="BJ289" s="59"/>
    </row>
    <row r="290" spans="2:62" s="8" customFormat="1">
      <c r="B290" s="412"/>
      <c r="C290" s="419"/>
      <c r="D290" s="105" t="s">
        <v>145</v>
      </c>
      <c r="E290" s="110">
        <v>5</v>
      </c>
      <c r="F290" s="197">
        <f>IFERROR(E290/E292,"-")</f>
        <v>2.5252525252525252E-2</v>
      </c>
      <c r="G290" s="52">
        <v>12624563</v>
      </c>
      <c r="H290" s="52">
        <v>5</v>
      </c>
      <c r="I290" s="52">
        <f t="shared" si="122"/>
        <v>2524912.6</v>
      </c>
      <c r="J290" s="52">
        <f t="shared" si="99"/>
        <v>2524912.6</v>
      </c>
      <c r="K290" s="10">
        <f t="shared" si="100"/>
        <v>1</v>
      </c>
      <c r="L290" s="110">
        <v>17</v>
      </c>
      <c r="M290" s="197">
        <f>IFERROR(L290/L292,"-")</f>
        <v>7.2525597269624577E-3</v>
      </c>
      <c r="N290" s="52">
        <v>31873750</v>
      </c>
      <c r="O290" s="52">
        <v>15</v>
      </c>
      <c r="P290" s="52">
        <f t="shared" si="101"/>
        <v>1874926.4705882352</v>
      </c>
      <c r="Q290" s="52">
        <f t="shared" si="102"/>
        <v>2124916.6666666665</v>
      </c>
      <c r="R290" s="10">
        <f t="shared" si="103"/>
        <v>0.88235294117647056</v>
      </c>
      <c r="S290" s="110">
        <v>0</v>
      </c>
      <c r="T290" s="197">
        <f>IFERROR(S290/S292,"-")</f>
        <v>0</v>
      </c>
      <c r="U290" s="52">
        <v>0</v>
      </c>
      <c r="V290" s="52">
        <v>0</v>
      </c>
      <c r="W290" s="52" t="str">
        <f t="shared" si="104"/>
        <v>-</v>
      </c>
      <c r="X290" s="52" t="str">
        <f t="shared" si="105"/>
        <v>-</v>
      </c>
      <c r="Y290" s="10" t="str">
        <f t="shared" si="106"/>
        <v>-</v>
      </c>
      <c r="Z290" s="110">
        <v>0</v>
      </c>
      <c r="AA290" s="197">
        <f>IFERROR(Z290/Z292,"-")</f>
        <v>0</v>
      </c>
      <c r="AB290" s="52">
        <v>0</v>
      </c>
      <c r="AC290" s="52">
        <v>0</v>
      </c>
      <c r="AD290" s="52" t="str">
        <f t="shared" si="107"/>
        <v>-</v>
      </c>
      <c r="AE290" s="52" t="str">
        <f t="shared" si="108"/>
        <v>-</v>
      </c>
      <c r="AF290" s="10" t="str">
        <f t="shared" si="109"/>
        <v>-</v>
      </c>
      <c r="AG290" s="110">
        <v>9</v>
      </c>
      <c r="AH290" s="197">
        <f>IFERROR(AG290/AG292,"-")</f>
        <v>1.2145748987854251E-2</v>
      </c>
      <c r="AI290" s="52">
        <v>15624915</v>
      </c>
      <c r="AJ290" s="52">
        <v>8</v>
      </c>
      <c r="AK290" s="52">
        <f t="shared" si="110"/>
        <v>1736101.6666666667</v>
      </c>
      <c r="AL290" s="52">
        <f t="shared" si="111"/>
        <v>1953114.375</v>
      </c>
      <c r="AM290" s="10">
        <f t="shared" si="112"/>
        <v>0.88888888888888884</v>
      </c>
      <c r="AN290" s="110">
        <v>7</v>
      </c>
      <c r="AO290" s="197">
        <f>IFERROR(AN290/AN292,"-")</f>
        <v>6.3291139240506328E-3</v>
      </c>
      <c r="AP290" s="52">
        <v>12767855</v>
      </c>
      <c r="AQ290" s="52">
        <v>6</v>
      </c>
      <c r="AR290" s="52">
        <f t="shared" si="113"/>
        <v>1823979.2857142857</v>
      </c>
      <c r="AS290" s="52">
        <f t="shared" si="114"/>
        <v>2127975.8333333335</v>
      </c>
      <c r="AT290" s="10">
        <f t="shared" si="115"/>
        <v>0.8571428571428571</v>
      </c>
      <c r="AU290" s="110">
        <v>17</v>
      </c>
      <c r="AV290" s="197">
        <f>IFERROR(AU290/AU292,"-")</f>
        <v>0.16346153846153846</v>
      </c>
      <c r="AW290" s="52">
        <v>31873750</v>
      </c>
      <c r="AX290" s="52">
        <v>15</v>
      </c>
      <c r="AY290" s="52">
        <f t="shared" si="116"/>
        <v>1874926.4705882352</v>
      </c>
      <c r="AZ290" s="52">
        <f t="shared" si="117"/>
        <v>2124916.6666666665</v>
      </c>
      <c r="BA290" s="10">
        <f t="shared" si="118"/>
        <v>0.88235294117647056</v>
      </c>
      <c r="BB290" s="110">
        <v>1</v>
      </c>
      <c r="BC290" s="197">
        <f>IFERROR(BB290/BB292,"-")</f>
        <v>8.8339222614840988E-4</v>
      </c>
      <c r="BD290" s="52">
        <v>0</v>
      </c>
      <c r="BE290" s="52">
        <v>0</v>
      </c>
      <c r="BF290" s="52">
        <f t="shared" si="119"/>
        <v>0</v>
      </c>
      <c r="BG290" s="52" t="str">
        <f t="shared" si="120"/>
        <v>-</v>
      </c>
      <c r="BH290" s="10">
        <f t="shared" si="121"/>
        <v>0</v>
      </c>
      <c r="BJ290" s="59"/>
    </row>
    <row r="291" spans="2:62" s="8" customFormat="1">
      <c r="B291" s="412"/>
      <c r="C291" s="419"/>
      <c r="D291" s="108" t="s">
        <v>146</v>
      </c>
      <c r="E291" s="111">
        <v>3</v>
      </c>
      <c r="F291" s="198">
        <f>IFERROR(E291/E292,"-")</f>
        <v>1.5151515151515152E-2</v>
      </c>
      <c r="G291" s="98">
        <v>3407192</v>
      </c>
      <c r="H291" s="98">
        <v>2</v>
      </c>
      <c r="I291" s="98">
        <f t="shared" si="122"/>
        <v>1135730.6666666667</v>
      </c>
      <c r="J291" s="98">
        <f t="shared" si="99"/>
        <v>1703596</v>
      </c>
      <c r="K291" s="26">
        <f t="shared" si="100"/>
        <v>0.66666666666666663</v>
      </c>
      <c r="L291" s="111">
        <v>11</v>
      </c>
      <c r="M291" s="198">
        <f>IFERROR(L291/L292,"-")</f>
        <v>4.6928327645051199E-3</v>
      </c>
      <c r="N291" s="98">
        <v>20003326</v>
      </c>
      <c r="O291" s="98">
        <v>7</v>
      </c>
      <c r="P291" s="98">
        <f t="shared" si="101"/>
        <v>1818484.1818181819</v>
      </c>
      <c r="Q291" s="98">
        <f t="shared" si="102"/>
        <v>2857618</v>
      </c>
      <c r="R291" s="26">
        <f t="shared" si="103"/>
        <v>0.63636363636363635</v>
      </c>
      <c r="S291" s="111">
        <v>0</v>
      </c>
      <c r="T291" s="198">
        <f>IFERROR(S291/S292,"-")</f>
        <v>0</v>
      </c>
      <c r="U291" s="98">
        <v>0</v>
      </c>
      <c r="V291" s="98">
        <v>0</v>
      </c>
      <c r="W291" s="98" t="str">
        <f t="shared" si="104"/>
        <v>-</v>
      </c>
      <c r="X291" s="98" t="str">
        <f t="shared" si="105"/>
        <v>-</v>
      </c>
      <c r="Y291" s="26" t="str">
        <f t="shared" si="106"/>
        <v>-</v>
      </c>
      <c r="Z291" s="111">
        <v>0</v>
      </c>
      <c r="AA291" s="198">
        <f>IFERROR(Z291/Z292,"-")</f>
        <v>0</v>
      </c>
      <c r="AB291" s="98">
        <v>0</v>
      </c>
      <c r="AC291" s="98">
        <v>0</v>
      </c>
      <c r="AD291" s="98" t="str">
        <f t="shared" si="107"/>
        <v>-</v>
      </c>
      <c r="AE291" s="98" t="str">
        <f t="shared" si="108"/>
        <v>-</v>
      </c>
      <c r="AF291" s="26" t="str">
        <f t="shared" si="109"/>
        <v>-</v>
      </c>
      <c r="AG291" s="111">
        <v>4</v>
      </c>
      <c r="AH291" s="198">
        <f>IFERROR(AG291/AG292,"-")</f>
        <v>5.3981106612685558E-3</v>
      </c>
      <c r="AI291" s="98">
        <v>4656184</v>
      </c>
      <c r="AJ291" s="98">
        <v>2</v>
      </c>
      <c r="AK291" s="98">
        <f t="shared" si="110"/>
        <v>1164046</v>
      </c>
      <c r="AL291" s="98">
        <f t="shared" si="111"/>
        <v>2328092</v>
      </c>
      <c r="AM291" s="26">
        <f t="shared" si="112"/>
        <v>0.5</v>
      </c>
      <c r="AN291" s="111">
        <v>6</v>
      </c>
      <c r="AO291" s="198">
        <f>IFERROR(AN291/AN292,"-")</f>
        <v>5.4249547920433997E-3</v>
      </c>
      <c r="AP291" s="98">
        <v>10672504</v>
      </c>
      <c r="AQ291" s="98">
        <v>4</v>
      </c>
      <c r="AR291" s="98">
        <f t="shared" si="113"/>
        <v>1778750.6666666667</v>
      </c>
      <c r="AS291" s="98">
        <f t="shared" si="114"/>
        <v>2668126</v>
      </c>
      <c r="AT291" s="26">
        <f t="shared" si="115"/>
        <v>0.66666666666666663</v>
      </c>
      <c r="AU291" s="111">
        <v>11</v>
      </c>
      <c r="AV291" s="198">
        <f>IFERROR(AU291/AU292,"-")</f>
        <v>0.10576923076923077</v>
      </c>
      <c r="AW291" s="98">
        <v>20003326</v>
      </c>
      <c r="AX291" s="98">
        <v>7</v>
      </c>
      <c r="AY291" s="98">
        <f t="shared" si="116"/>
        <v>1818484.1818181819</v>
      </c>
      <c r="AZ291" s="98">
        <f t="shared" si="117"/>
        <v>2857618</v>
      </c>
      <c r="BA291" s="26">
        <f t="shared" si="118"/>
        <v>0.63636363636363635</v>
      </c>
      <c r="BB291" s="111">
        <v>0</v>
      </c>
      <c r="BC291" s="198">
        <f>IFERROR(BB291/BB292,"-")</f>
        <v>0</v>
      </c>
      <c r="BD291" s="98">
        <v>0</v>
      </c>
      <c r="BE291" s="98">
        <v>0</v>
      </c>
      <c r="BF291" s="98" t="str">
        <f t="shared" si="119"/>
        <v>-</v>
      </c>
      <c r="BG291" s="98" t="str">
        <f t="shared" si="120"/>
        <v>-</v>
      </c>
      <c r="BH291" s="26" t="str">
        <f t="shared" si="121"/>
        <v>-</v>
      </c>
      <c r="BJ291" s="59"/>
    </row>
    <row r="292" spans="2:62" s="8" customFormat="1">
      <c r="B292" s="413"/>
      <c r="C292" s="420"/>
      <c r="D292" s="226" t="s">
        <v>64</v>
      </c>
      <c r="E292" s="112">
        <f>SUM(E284:E291)</f>
        <v>198</v>
      </c>
      <c r="F292" s="199">
        <f>IFERROR(E292/E292,"-")</f>
        <v>1</v>
      </c>
      <c r="G292" s="99">
        <f>SUM(G284:G291)</f>
        <v>56101951</v>
      </c>
      <c r="H292" s="99">
        <f>SUM(H284:H291)</f>
        <v>65</v>
      </c>
      <c r="I292" s="99">
        <f t="shared" si="122"/>
        <v>283343.18686868687</v>
      </c>
      <c r="J292" s="99">
        <f t="shared" si="99"/>
        <v>863106.9384615384</v>
      </c>
      <c r="K292" s="87">
        <f t="shared" si="100"/>
        <v>0.32828282828282829</v>
      </c>
      <c r="L292" s="112">
        <f>SUM(L284:L291)</f>
        <v>2344</v>
      </c>
      <c r="M292" s="199">
        <f>IFERROR(L292/L292,"-")</f>
        <v>1</v>
      </c>
      <c r="N292" s="99">
        <f>SUM(N284:N291)</f>
        <v>248668338</v>
      </c>
      <c r="O292" s="99">
        <f>SUM(O284:O291)</f>
        <v>316</v>
      </c>
      <c r="P292" s="99">
        <f t="shared" si="101"/>
        <v>106087.17491467576</v>
      </c>
      <c r="Q292" s="99">
        <f t="shared" si="102"/>
        <v>786925.12025316455</v>
      </c>
      <c r="R292" s="87">
        <f t="shared" si="103"/>
        <v>0.1348122866894198</v>
      </c>
      <c r="S292" s="112">
        <f>SUM(S284:S291)</f>
        <v>171</v>
      </c>
      <c r="T292" s="199">
        <f>IFERROR(S292/S292,"-")</f>
        <v>1</v>
      </c>
      <c r="U292" s="99">
        <f>SUM(U284:U291)</f>
        <v>3370366</v>
      </c>
      <c r="V292" s="99">
        <f>SUM(V284:V291)</f>
        <v>13</v>
      </c>
      <c r="W292" s="99">
        <f t="shared" si="104"/>
        <v>19709.74269005848</v>
      </c>
      <c r="X292" s="99">
        <f t="shared" si="105"/>
        <v>259258.92307692306</v>
      </c>
      <c r="Y292" s="87">
        <f t="shared" si="106"/>
        <v>7.6023391812865493E-2</v>
      </c>
      <c r="Z292" s="112">
        <f>SUM(Z284:Z291)</f>
        <v>315</v>
      </c>
      <c r="AA292" s="199">
        <f>IFERROR(Z292/Z292,"-")</f>
        <v>1</v>
      </c>
      <c r="AB292" s="99">
        <f>SUM(AB284:AB291)</f>
        <v>10082284</v>
      </c>
      <c r="AC292" s="99">
        <f>SUM(AC284:AC291)</f>
        <v>14</v>
      </c>
      <c r="AD292" s="99">
        <f t="shared" si="107"/>
        <v>32007.250793650794</v>
      </c>
      <c r="AE292" s="99">
        <f t="shared" si="108"/>
        <v>720163.14285714284</v>
      </c>
      <c r="AF292" s="87">
        <f t="shared" si="109"/>
        <v>4.4444444444444446E-2</v>
      </c>
      <c r="AG292" s="112">
        <f>SUM(AG284:AG291)</f>
        <v>741</v>
      </c>
      <c r="AH292" s="199">
        <f>IFERROR(AG292/AG292,"-")</f>
        <v>1</v>
      </c>
      <c r="AI292" s="99">
        <f>SUM(AI284:AI291)</f>
        <v>97717023</v>
      </c>
      <c r="AJ292" s="99">
        <f>SUM(AJ284:AJ291)</f>
        <v>132</v>
      </c>
      <c r="AK292" s="99">
        <f t="shared" si="110"/>
        <v>131871.82591093116</v>
      </c>
      <c r="AL292" s="99">
        <f t="shared" si="111"/>
        <v>740280.47727272729</v>
      </c>
      <c r="AM292" s="87">
        <f t="shared" si="112"/>
        <v>0.17813765182186234</v>
      </c>
      <c r="AN292" s="112">
        <f>SUM(AN284:AN291)</f>
        <v>1106</v>
      </c>
      <c r="AO292" s="199">
        <f>IFERROR(AN292/AN292,"-")</f>
        <v>1</v>
      </c>
      <c r="AP292" s="99">
        <f>SUM(AP284:AP291)</f>
        <v>112436617</v>
      </c>
      <c r="AQ292" s="99">
        <f>SUM(AQ284:AQ291)</f>
        <v>147</v>
      </c>
      <c r="AR292" s="99">
        <f t="shared" si="113"/>
        <v>101660.59403254974</v>
      </c>
      <c r="AS292" s="99">
        <f t="shared" si="114"/>
        <v>764874.94557823124</v>
      </c>
      <c r="AT292" s="87">
        <f t="shared" si="115"/>
        <v>0.13291139240506328</v>
      </c>
      <c r="AU292" s="112">
        <f>SUM(AU284:AU291)</f>
        <v>104</v>
      </c>
      <c r="AV292" s="199">
        <f>IFERROR(AU292/AU292,"-")</f>
        <v>1</v>
      </c>
      <c r="AW292" s="99">
        <f>SUM(AW284:AW291)</f>
        <v>150384962</v>
      </c>
      <c r="AX292" s="99">
        <f>SUM(AX284:AX291)</f>
        <v>92</v>
      </c>
      <c r="AY292" s="99">
        <f t="shared" si="116"/>
        <v>1446009.25</v>
      </c>
      <c r="AZ292" s="99">
        <f t="shared" si="117"/>
        <v>1634619.1521739131</v>
      </c>
      <c r="BA292" s="87">
        <f t="shared" si="118"/>
        <v>0.88461538461538458</v>
      </c>
      <c r="BB292" s="112">
        <f>SUM(BB284:BB291)</f>
        <v>1132</v>
      </c>
      <c r="BC292" s="199">
        <f>IFERROR(BB292/BB292,"-")</f>
        <v>1</v>
      </c>
      <c r="BD292" s="99">
        <f>SUM(BD284:BD291)</f>
        <v>32531383</v>
      </c>
      <c r="BE292" s="99">
        <f>SUM(BE284:BE291)</f>
        <v>44</v>
      </c>
      <c r="BF292" s="99">
        <f t="shared" si="119"/>
        <v>28737.970848056539</v>
      </c>
      <c r="BG292" s="99">
        <f t="shared" si="120"/>
        <v>739349.61363636365</v>
      </c>
      <c r="BH292" s="87">
        <f t="shared" si="121"/>
        <v>3.8869257950530034E-2</v>
      </c>
      <c r="BJ292" s="59"/>
    </row>
    <row r="293" spans="2:62" s="8" customFormat="1">
      <c r="B293" s="411">
        <v>33</v>
      </c>
      <c r="C293" s="418" t="s">
        <v>36</v>
      </c>
      <c r="D293" s="105" t="s">
        <v>142</v>
      </c>
      <c r="E293" s="109">
        <v>33</v>
      </c>
      <c r="F293" s="195">
        <f>IFERROR(E293/E301,"-")</f>
        <v>0.44594594594594594</v>
      </c>
      <c r="G293" s="196">
        <v>0</v>
      </c>
      <c r="H293" s="196">
        <v>0</v>
      </c>
      <c r="I293" s="196">
        <f t="shared" si="122"/>
        <v>0</v>
      </c>
      <c r="J293" s="196" t="str">
        <f t="shared" si="99"/>
        <v>-</v>
      </c>
      <c r="K293" s="106">
        <f t="shared" si="100"/>
        <v>0</v>
      </c>
      <c r="L293" s="109">
        <v>619</v>
      </c>
      <c r="M293" s="195">
        <f>IFERROR(L293/L301,"-")</f>
        <v>0.75857843137254899</v>
      </c>
      <c r="N293" s="196">
        <v>0</v>
      </c>
      <c r="O293" s="196">
        <v>0</v>
      </c>
      <c r="P293" s="196">
        <f t="shared" si="101"/>
        <v>0</v>
      </c>
      <c r="Q293" s="196" t="str">
        <f t="shared" si="102"/>
        <v>-</v>
      </c>
      <c r="R293" s="106">
        <f t="shared" si="103"/>
        <v>0</v>
      </c>
      <c r="S293" s="109">
        <v>39</v>
      </c>
      <c r="T293" s="195">
        <f>IFERROR(S293/S301,"-")</f>
        <v>0.90697674418604646</v>
      </c>
      <c r="U293" s="196">
        <v>0</v>
      </c>
      <c r="V293" s="196">
        <v>0</v>
      </c>
      <c r="W293" s="196">
        <f t="shared" si="104"/>
        <v>0</v>
      </c>
      <c r="X293" s="196" t="str">
        <f t="shared" si="105"/>
        <v>-</v>
      </c>
      <c r="Y293" s="106">
        <f t="shared" si="106"/>
        <v>0</v>
      </c>
      <c r="Z293" s="109">
        <v>95</v>
      </c>
      <c r="AA293" s="195">
        <f>IFERROR(Z293/Z301,"-")</f>
        <v>0.92233009708737868</v>
      </c>
      <c r="AB293" s="196">
        <v>0</v>
      </c>
      <c r="AC293" s="196">
        <v>0</v>
      </c>
      <c r="AD293" s="196">
        <f t="shared" si="107"/>
        <v>0</v>
      </c>
      <c r="AE293" s="196" t="str">
        <f t="shared" si="108"/>
        <v>-</v>
      </c>
      <c r="AF293" s="106">
        <f t="shared" si="109"/>
        <v>0</v>
      </c>
      <c r="AG293" s="109">
        <v>173</v>
      </c>
      <c r="AH293" s="195">
        <f>IFERROR(AG293/AG301,"-")</f>
        <v>0.64552238805970152</v>
      </c>
      <c r="AI293" s="196">
        <v>0</v>
      </c>
      <c r="AJ293" s="196">
        <v>0</v>
      </c>
      <c r="AK293" s="196">
        <f t="shared" si="110"/>
        <v>0</v>
      </c>
      <c r="AL293" s="196" t="str">
        <f t="shared" si="111"/>
        <v>-</v>
      </c>
      <c r="AM293" s="106">
        <f t="shared" si="112"/>
        <v>0</v>
      </c>
      <c r="AN293" s="109">
        <v>312</v>
      </c>
      <c r="AO293" s="195">
        <f>IFERROR(AN293/AN301,"-")</f>
        <v>0.78987341772151898</v>
      </c>
      <c r="AP293" s="196">
        <v>0</v>
      </c>
      <c r="AQ293" s="196">
        <v>0</v>
      </c>
      <c r="AR293" s="196">
        <f t="shared" si="113"/>
        <v>0</v>
      </c>
      <c r="AS293" s="196" t="str">
        <f t="shared" si="114"/>
        <v>-</v>
      </c>
      <c r="AT293" s="106">
        <f t="shared" si="115"/>
        <v>0</v>
      </c>
      <c r="AU293" s="109">
        <v>0</v>
      </c>
      <c r="AV293" s="195">
        <f>IFERROR(AU293/AU301,"-")</f>
        <v>0</v>
      </c>
      <c r="AW293" s="196">
        <v>0</v>
      </c>
      <c r="AX293" s="196">
        <v>0</v>
      </c>
      <c r="AY293" s="196" t="str">
        <f t="shared" si="116"/>
        <v>-</v>
      </c>
      <c r="AZ293" s="196" t="str">
        <f t="shared" si="117"/>
        <v>-</v>
      </c>
      <c r="BA293" s="106" t="str">
        <f t="shared" si="118"/>
        <v>-</v>
      </c>
      <c r="BB293" s="109">
        <v>374</v>
      </c>
      <c r="BC293" s="195">
        <f>IFERROR(BB293/BB301,"-")</f>
        <v>0.93266832917705733</v>
      </c>
      <c r="BD293" s="196">
        <v>0</v>
      </c>
      <c r="BE293" s="196">
        <v>0</v>
      </c>
      <c r="BF293" s="196">
        <f t="shared" si="119"/>
        <v>0</v>
      </c>
      <c r="BG293" s="196" t="str">
        <f t="shared" si="120"/>
        <v>-</v>
      </c>
      <c r="BH293" s="106">
        <f t="shared" si="121"/>
        <v>0</v>
      </c>
      <c r="BJ293" s="59"/>
    </row>
    <row r="294" spans="2:62" s="8" customFormat="1">
      <c r="B294" s="412"/>
      <c r="C294" s="419"/>
      <c r="D294" s="105" t="s">
        <v>139</v>
      </c>
      <c r="E294" s="110">
        <v>16</v>
      </c>
      <c r="F294" s="197">
        <f>IFERROR(E294/E301,"-")</f>
        <v>0.21621621621621623</v>
      </c>
      <c r="G294" s="52">
        <v>1002364</v>
      </c>
      <c r="H294" s="52">
        <v>7</v>
      </c>
      <c r="I294" s="52">
        <f t="shared" si="122"/>
        <v>62647.75</v>
      </c>
      <c r="J294" s="52">
        <f t="shared" si="99"/>
        <v>143194.85714285713</v>
      </c>
      <c r="K294" s="10">
        <f t="shared" si="100"/>
        <v>0.4375</v>
      </c>
      <c r="L294" s="110">
        <v>68</v>
      </c>
      <c r="M294" s="197">
        <f>IFERROR(L294/L301,"-")</f>
        <v>8.3333333333333329E-2</v>
      </c>
      <c r="N294" s="52">
        <v>3369155</v>
      </c>
      <c r="O294" s="52">
        <v>20</v>
      </c>
      <c r="P294" s="52">
        <f t="shared" si="101"/>
        <v>49546.397058823532</v>
      </c>
      <c r="Q294" s="52">
        <f t="shared" si="102"/>
        <v>168457.75</v>
      </c>
      <c r="R294" s="10">
        <f t="shared" si="103"/>
        <v>0.29411764705882354</v>
      </c>
      <c r="S294" s="110">
        <v>1</v>
      </c>
      <c r="T294" s="197">
        <f>IFERROR(S294/S301,"-")</f>
        <v>2.3255813953488372E-2</v>
      </c>
      <c r="U294" s="52">
        <v>0</v>
      </c>
      <c r="V294" s="52">
        <v>0</v>
      </c>
      <c r="W294" s="52">
        <f t="shared" si="104"/>
        <v>0</v>
      </c>
      <c r="X294" s="52" t="str">
        <f t="shared" si="105"/>
        <v>-</v>
      </c>
      <c r="Y294" s="10">
        <f t="shared" si="106"/>
        <v>0</v>
      </c>
      <c r="Z294" s="110">
        <v>4</v>
      </c>
      <c r="AA294" s="197">
        <f>IFERROR(Z294/Z301,"-")</f>
        <v>3.8834951456310676E-2</v>
      </c>
      <c r="AB294" s="52">
        <v>0</v>
      </c>
      <c r="AC294" s="52">
        <v>0</v>
      </c>
      <c r="AD294" s="52">
        <f t="shared" si="107"/>
        <v>0</v>
      </c>
      <c r="AE294" s="52" t="str">
        <f t="shared" si="108"/>
        <v>-</v>
      </c>
      <c r="AF294" s="10">
        <f t="shared" si="109"/>
        <v>0</v>
      </c>
      <c r="AG294" s="110">
        <v>35</v>
      </c>
      <c r="AH294" s="197">
        <f>IFERROR(AG294/AG301,"-")</f>
        <v>0.13059701492537312</v>
      </c>
      <c r="AI294" s="52">
        <v>2351965</v>
      </c>
      <c r="AJ294" s="52">
        <v>13</v>
      </c>
      <c r="AK294" s="52">
        <f t="shared" si="110"/>
        <v>67199</v>
      </c>
      <c r="AL294" s="52">
        <f t="shared" si="111"/>
        <v>180920.38461538462</v>
      </c>
      <c r="AM294" s="10">
        <f t="shared" si="112"/>
        <v>0.37142857142857144</v>
      </c>
      <c r="AN294" s="110">
        <v>28</v>
      </c>
      <c r="AO294" s="197">
        <f>IFERROR(AN294/AN301,"-")</f>
        <v>7.0886075949367092E-2</v>
      </c>
      <c r="AP294" s="52">
        <v>1017190</v>
      </c>
      <c r="AQ294" s="52">
        <v>7</v>
      </c>
      <c r="AR294" s="52">
        <f t="shared" si="113"/>
        <v>36328.214285714283</v>
      </c>
      <c r="AS294" s="52">
        <f t="shared" si="114"/>
        <v>145312.85714285713</v>
      </c>
      <c r="AT294" s="10">
        <f t="shared" si="115"/>
        <v>0.25</v>
      </c>
      <c r="AU294" s="110">
        <v>0</v>
      </c>
      <c r="AV294" s="197">
        <f>IFERROR(AU294/AU301,"-")</f>
        <v>0</v>
      </c>
      <c r="AW294" s="52">
        <v>0</v>
      </c>
      <c r="AX294" s="52">
        <v>0</v>
      </c>
      <c r="AY294" s="52" t="str">
        <f t="shared" si="116"/>
        <v>-</v>
      </c>
      <c r="AZ294" s="52" t="str">
        <f t="shared" si="117"/>
        <v>-</v>
      </c>
      <c r="BA294" s="10" t="str">
        <f t="shared" si="118"/>
        <v>-</v>
      </c>
      <c r="BB294" s="110">
        <v>15</v>
      </c>
      <c r="BC294" s="197">
        <f>IFERROR(BB294/BB301,"-")</f>
        <v>3.7406483790523692E-2</v>
      </c>
      <c r="BD294" s="52">
        <v>969818</v>
      </c>
      <c r="BE294" s="52">
        <v>3</v>
      </c>
      <c r="BF294" s="52">
        <f t="shared" si="119"/>
        <v>64654.533333333333</v>
      </c>
      <c r="BG294" s="52">
        <f t="shared" si="120"/>
        <v>323272.66666666669</v>
      </c>
      <c r="BH294" s="10">
        <f t="shared" si="121"/>
        <v>0.2</v>
      </c>
      <c r="BJ294" s="59"/>
    </row>
    <row r="295" spans="2:62" s="8" customFormat="1">
      <c r="B295" s="412"/>
      <c r="C295" s="419"/>
      <c r="D295" s="105" t="s">
        <v>140</v>
      </c>
      <c r="E295" s="110">
        <v>12</v>
      </c>
      <c r="F295" s="197">
        <f>IFERROR(E295/E301,"-")</f>
        <v>0.16216216216216217</v>
      </c>
      <c r="G295" s="52">
        <v>2413755</v>
      </c>
      <c r="H295" s="52">
        <v>8</v>
      </c>
      <c r="I295" s="52">
        <f t="shared" si="122"/>
        <v>201146.25</v>
      </c>
      <c r="J295" s="52">
        <f t="shared" si="99"/>
        <v>301719.375</v>
      </c>
      <c r="K295" s="10">
        <f t="shared" si="100"/>
        <v>0.66666666666666663</v>
      </c>
      <c r="L295" s="110">
        <v>33</v>
      </c>
      <c r="M295" s="197">
        <f>IFERROR(L295/L301,"-")</f>
        <v>4.0441176470588237E-2</v>
      </c>
      <c r="N295" s="52">
        <v>3792578</v>
      </c>
      <c r="O295" s="52">
        <v>16</v>
      </c>
      <c r="P295" s="52">
        <f t="shared" si="101"/>
        <v>114926.60606060606</v>
      </c>
      <c r="Q295" s="52">
        <f t="shared" si="102"/>
        <v>237036.125</v>
      </c>
      <c r="R295" s="10">
        <f t="shared" si="103"/>
        <v>0.48484848484848486</v>
      </c>
      <c r="S295" s="110">
        <v>1</v>
      </c>
      <c r="T295" s="197">
        <f>IFERROR(S295/S301,"-")</f>
        <v>2.3255813953488372E-2</v>
      </c>
      <c r="U295" s="52">
        <v>0</v>
      </c>
      <c r="V295" s="52">
        <v>0</v>
      </c>
      <c r="W295" s="52">
        <f t="shared" si="104"/>
        <v>0</v>
      </c>
      <c r="X295" s="52" t="str">
        <f t="shared" si="105"/>
        <v>-</v>
      </c>
      <c r="Y295" s="10">
        <f t="shared" si="106"/>
        <v>0</v>
      </c>
      <c r="Z295" s="110">
        <v>1</v>
      </c>
      <c r="AA295" s="197">
        <f>IFERROR(Z295/Z301,"-")</f>
        <v>9.7087378640776691E-3</v>
      </c>
      <c r="AB295" s="52">
        <v>136430</v>
      </c>
      <c r="AC295" s="52">
        <v>1</v>
      </c>
      <c r="AD295" s="52">
        <f t="shared" si="107"/>
        <v>136430</v>
      </c>
      <c r="AE295" s="52">
        <f t="shared" si="108"/>
        <v>136430</v>
      </c>
      <c r="AF295" s="10">
        <f t="shared" si="109"/>
        <v>1</v>
      </c>
      <c r="AG295" s="110">
        <v>17</v>
      </c>
      <c r="AH295" s="197">
        <f>IFERROR(AG295/AG301,"-")</f>
        <v>6.3432835820895525E-2</v>
      </c>
      <c r="AI295" s="52">
        <v>1050841</v>
      </c>
      <c r="AJ295" s="52">
        <v>5</v>
      </c>
      <c r="AK295" s="52">
        <f t="shared" si="110"/>
        <v>61814.176470588238</v>
      </c>
      <c r="AL295" s="52">
        <f t="shared" si="111"/>
        <v>210168.2</v>
      </c>
      <c r="AM295" s="10">
        <f t="shared" si="112"/>
        <v>0.29411764705882354</v>
      </c>
      <c r="AN295" s="110">
        <v>14</v>
      </c>
      <c r="AO295" s="197">
        <f>IFERROR(AN295/AN301,"-")</f>
        <v>3.5443037974683546E-2</v>
      </c>
      <c r="AP295" s="52">
        <v>2605307</v>
      </c>
      <c r="AQ295" s="52">
        <v>10</v>
      </c>
      <c r="AR295" s="52">
        <f t="shared" si="113"/>
        <v>186093.35714285713</v>
      </c>
      <c r="AS295" s="52">
        <f t="shared" si="114"/>
        <v>260530.7</v>
      </c>
      <c r="AT295" s="10">
        <f t="shared" si="115"/>
        <v>0.7142857142857143</v>
      </c>
      <c r="AU295" s="110">
        <v>0</v>
      </c>
      <c r="AV295" s="197">
        <f>IFERROR(AU295/AU301,"-")</f>
        <v>0</v>
      </c>
      <c r="AW295" s="52">
        <v>0</v>
      </c>
      <c r="AX295" s="52">
        <v>0</v>
      </c>
      <c r="AY295" s="52" t="str">
        <f t="shared" si="116"/>
        <v>-</v>
      </c>
      <c r="AZ295" s="52" t="str">
        <f t="shared" si="117"/>
        <v>-</v>
      </c>
      <c r="BA295" s="10" t="str">
        <f t="shared" si="118"/>
        <v>-</v>
      </c>
      <c r="BB295" s="110">
        <v>3</v>
      </c>
      <c r="BC295" s="197">
        <f>IFERROR(BB295/BB301,"-")</f>
        <v>7.481296758104738E-3</v>
      </c>
      <c r="BD295" s="52">
        <v>902729</v>
      </c>
      <c r="BE295" s="52">
        <v>3</v>
      </c>
      <c r="BF295" s="52">
        <f t="shared" si="119"/>
        <v>300909.66666666669</v>
      </c>
      <c r="BG295" s="52">
        <f t="shared" si="120"/>
        <v>300909.66666666669</v>
      </c>
      <c r="BH295" s="10">
        <f t="shared" si="121"/>
        <v>1</v>
      </c>
      <c r="BJ295" s="59"/>
    </row>
    <row r="296" spans="2:62" s="8" customFormat="1">
      <c r="B296" s="412"/>
      <c r="C296" s="419"/>
      <c r="D296" s="105" t="s">
        <v>141</v>
      </c>
      <c r="E296" s="109">
        <v>6</v>
      </c>
      <c r="F296" s="195">
        <f>IFERROR(E296/E301,"-")</f>
        <v>8.1081081081081086E-2</v>
      </c>
      <c r="G296" s="196">
        <v>6112568</v>
      </c>
      <c r="H296" s="196">
        <v>6</v>
      </c>
      <c r="I296" s="196">
        <f t="shared" si="122"/>
        <v>1018761.3333333334</v>
      </c>
      <c r="J296" s="196">
        <f t="shared" si="99"/>
        <v>1018761.3333333334</v>
      </c>
      <c r="K296" s="106">
        <f t="shared" si="100"/>
        <v>1</v>
      </c>
      <c r="L296" s="109">
        <v>41</v>
      </c>
      <c r="M296" s="195">
        <f>IFERROR(L296/L301,"-")</f>
        <v>5.0245098039215688E-2</v>
      </c>
      <c r="N296" s="196">
        <v>28937496</v>
      </c>
      <c r="O296" s="196">
        <v>37</v>
      </c>
      <c r="P296" s="196">
        <f t="shared" si="101"/>
        <v>705792.58536585362</v>
      </c>
      <c r="Q296" s="196">
        <f t="shared" si="102"/>
        <v>782094.48648648651</v>
      </c>
      <c r="R296" s="106">
        <f t="shared" si="103"/>
        <v>0.90243902439024393</v>
      </c>
      <c r="S296" s="109">
        <v>2</v>
      </c>
      <c r="T296" s="195">
        <f>IFERROR(S296/S301,"-")</f>
        <v>4.6511627906976744E-2</v>
      </c>
      <c r="U296" s="196">
        <v>0</v>
      </c>
      <c r="V296" s="196">
        <v>0</v>
      </c>
      <c r="W296" s="196">
        <f t="shared" si="104"/>
        <v>0</v>
      </c>
      <c r="X296" s="196" t="str">
        <f t="shared" si="105"/>
        <v>-</v>
      </c>
      <c r="Y296" s="106">
        <f t="shared" si="106"/>
        <v>0</v>
      </c>
      <c r="Z296" s="109">
        <v>3</v>
      </c>
      <c r="AA296" s="195">
        <f>IFERROR(Z296/Z301,"-")</f>
        <v>2.9126213592233011E-2</v>
      </c>
      <c r="AB296" s="196">
        <v>1751397</v>
      </c>
      <c r="AC296" s="196">
        <v>3</v>
      </c>
      <c r="AD296" s="196">
        <f t="shared" si="107"/>
        <v>583799</v>
      </c>
      <c r="AE296" s="196">
        <f t="shared" si="108"/>
        <v>583799</v>
      </c>
      <c r="AF296" s="106">
        <f t="shared" si="109"/>
        <v>1</v>
      </c>
      <c r="AG296" s="109">
        <v>17</v>
      </c>
      <c r="AH296" s="195">
        <f>IFERROR(AG296/AG301,"-")</f>
        <v>6.3432835820895525E-2</v>
      </c>
      <c r="AI296" s="196">
        <v>11434979</v>
      </c>
      <c r="AJ296" s="196">
        <v>17</v>
      </c>
      <c r="AK296" s="196">
        <f t="shared" si="110"/>
        <v>672645.82352941181</v>
      </c>
      <c r="AL296" s="196">
        <f t="shared" si="111"/>
        <v>672645.82352941181</v>
      </c>
      <c r="AM296" s="106">
        <f t="shared" si="112"/>
        <v>1</v>
      </c>
      <c r="AN296" s="109">
        <v>19</v>
      </c>
      <c r="AO296" s="195">
        <f>IFERROR(AN296/AN301,"-")</f>
        <v>4.810126582278481E-2</v>
      </c>
      <c r="AP296" s="196">
        <v>15751120</v>
      </c>
      <c r="AQ296" s="196">
        <v>17</v>
      </c>
      <c r="AR296" s="196">
        <f t="shared" si="113"/>
        <v>829006.31578947371</v>
      </c>
      <c r="AS296" s="196">
        <f t="shared" si="114"/>
        <v>926536.4705882353</v>
      </c>
      <c r="AT296" s="106">
        <f t="shared" si="115"/>
        <v>0.89473684210526316</v>
      </c>
      <c r="AU296" s="109">
        <v>0</v>
      </c>
      <c r="AV296" s="195">
        <f>IFERROR(AU296/AU301,"-")</f>
        <v>0</v>
      </c>
      <c r="AW296" s="196">
        <v>0</v>
      </c>
      <c r="AX296" s="196">
        <v>0</v>
      </c>
      <c r="AY296" s="196" t="str">
        <f t="shared" si="116"/>
        <v>-</v>
      </c>
      <c r="AZ296" s="196" t="str">
        <f t="shared" si="117"/>
        <v>-</v>
      </c>
      <c r="BA296" s="106" t="str">
        <f t="shared" si="118"/>
        <v>-</v>
      </c>
      <c r="BB296" s="109">
        <v>2</v>
      </c>
      <c r="BC296" s="195">
        <f>IFERROR(BB296/BB301,"-")</f>
        <v>4.9875311720698253E-3</v>
      </c>
      <c r="BD296" s="196">
        <v>514787</v>
      </c>
      <c r="BE296" s="196">
        <v>1</v>
      </c>
      <c r="BF296" s="196">
        <f t="shared" si="119"/>
        <v>257393.5</v>
      </c>
      <c r="BG296" s="196">
        <f t="shared" si="120"/>
        <v>514787</v>
      </c>
      <c r="BH296" s="106">
        <f t="shared" si="121"/>
        <v>0.5</v>
      </c>
      <c r="BJ296" s="59"/>
    </row>
    <row r="297" spans="2:62" s="8" customFormat="1">
      <c r="B297" s="412"/>
      <c r="C297" s="419"/>
      <c r="D297" s="105" t="s">
        <v>143</v>
      </c>
      <c r="E297" s="110">
        <v>2</v>
      </c>
      <c r="F297" s="197">
        <f>IFERROR(E297/E301,"-")</f>
        <v>2.7027027027027029E-2</v>
      </c>
      <c r="G297" s="52">
        <v>2586851</v>
      </c>
      <c r="H297" s="52">
        <v>2</v>
      </c>
      <c r="I297" s="52">
        <f t="shared" si="122"/>
        <v>1293425.5</v>
      </c>
      <c r="J297" s="52">
        <f t="shared" si="99"/>
        <v>1293425.5</v>
      </c>
      <c r="K297" s="10">
        <f t="shared" si="100"/>
        <v>1</v>
      </c>
      <c r="L297" s="110">
        <v>27</v>
      </c>
      <c r="M297" s="197">
        <f>IFERROR(L297/L301,"-")</f>
        <v>3.3088235294117647E-2</v>
      </c>
      <c r="N297" s="52">
        <v>43893127</v>
      </c>
      <c r="O297" s="52">
        <v>27</v>
      </c>
      <c r="P297" s="52">
        <f t="shared" si="101"/>
        <v>1625671.3703703703</v>
      </c>
      <c r="Q297" s="52">
        <f t="shared" si="102"/>
        <v>1625671.3703703703</v>
      </c>
      <c r="R297" s="10">
        <f t="shared" si="103"/>
        <v>1</v>
      </c>
      <c r="S297" s="110">
        <v>0</v>
      </c>
      <c r="T297" s="197">
        <f>IFERROR(S297/S301,"-")</f>
        <v>0</v>
      </c>
      <c r="U297" s="52">
        <v>0</v>
      </c>
      <c r="V297" s="52">
        <v>0</v>
      </c>
      <c r="W297" s="52" t="str">
        <f t="shared" si="104"/>
        <v>-</v>
      </c>
      <c r="X297" s="52" t="str">
        <f t="shared" si="105"/>
        <v>-</v>
      </c>
      <c r="Y297" s="10" t="str">
        <f t="shared" si="106"/>
        <v>-</v>
      </c>
      <c r="Z297" s="110">
        <v>0</v>
      </c>
      <c r="AA297" s="197">
        <f>IFERROR(Z297/Z301,"-")</f>
        <v>0</v>
      </c>
      <c r="AB297" s="52">
        <v>0</v>
      </c>
      <c r="AC297" s="52">
        <v>0</v>
      </c>
      <c r="AD297" s="52" t="str">
        <f t="shared" si="107"/>
        <v>-</v>
      </c>
      <c r="AE297" s="52" t="str">
        <f t="shared" si="108"/>
        <v>-</v>
      </c>
      <c r="AF297" s="10" t="str">
        <f t="shared" si="109"/>
        <v>-</v>
      </c>
      <c r="AG297" s="110">
        <v>12</v>
      </c>
      <c r="AH297" s="197">
        <f>IFERROR(AG297/AG301,"-")</f>
        <v>4.4776119402985072E-2</v>
      </c>
      <c r="AI297" s="52">
        <v>17794604</v>
      </c>
      <c r="AJ297" s="52">
        <v>12</v>
      </c>
      <c r="AK297" s="52">
        <f t="shared" si="110"/>
        <v>1482883.6666666667</v>
      </c>
      <c r="AL297" s="52">
        <f t="shared" si="111"/>
        <v>1482883.6666666667</v>
      </c>
      <c r="AM297" s="10">
        <f t="shared" si="112"/>
        <v>1</v>
      </c>
      <c r="AN297" s="110">
        <v>12</v>
      </c>
      <c r="AO297" s="197">
        <f>IFERROR(AN297/AN301,"-")</f>
        <v>3.0379746835443037E-2</v>
      </c>
      <c r="AP297" s="52">
        <v>20977013</v>
      </c>
      <c r="AQ297" s="52">
        <v>12</v>
      </c>
      <c r="AR297" s="52">
        <f t="shared" si="113"/>
        <v>1748084.4166666667</v>
      </c>
      <c r="AS297" s="52">
        <f t="shared" si="114"/>
        <v>1748084.4166666667</v>
      </c>
      <c r="AT297" s="10">
        <f t="shared" si="115"/>
        <v>1</v>
      </c>
      <c r="AU297" s="110">
        <v>27</v>
      </c>
      <c r="AV297" s="197">
        <f>IFERROR(AU297/AU301,"-")</f>
        <v>0.49090909090909091</v>
      </c>
      <c r="AW297" s="52">
        <v>43893127</v>
      </c>
      <c r="AX297" s="52">
        <v>27</v>
      </c>
      <c r="AY297" s="52">
        <f t="shared" si="116"/>
        <v>1625671.3703703703</v>
      </c>
      <c r="AZ297" s="52">
        <f t="shared" si="117"/>
        <v>1625671.3703703703</v>
      </c>
      <c r="BA297" s="10">
        <f t="shared" si="118"/>
        <v>1</v>
      </c>
      <c r="BB297" s="110">
        <v>2</v>
      </c>
      <c r="BC297" s="197">
        <f>IFERROR(BB297/BB301,"-")</f>
        <v>4.9875311720698253E-3</v>
      </c>
      <c r="BD297" s="52">
        <v>2905218</v>
      </c>
      <c r="BE297" s="52">
        <v>2</v>
      </c>
      <c r="BF297" s="52">
        <f t="shared" si="119"/>
        <v>1452609</v>
      </c>
      <c r="BG297" s="52">
        <f t="shared" si="120"/>
        <v>1452609</v>
      </c>
      <c r="BH297" s="10">
        <f t="shared" si="121"/>
        <v>1</v>
      </c>
      <c r="BJ297" s="59"/>
    </row>
    <row r="298" spans="2:62" s="8" customFormat="1">
      <c r="B298" s="412"/>
      <c r="C298" s="419"/>
      <c r="D298" s="105" t="s">
        <v>144</v>
      </c>
      <c r="E298" s="109">
        <v>1</v>
      </c>
      <c r="F298" s="195">
        <f>IFERROR(E298/E301,"-")</f>
        <v>1.3513513513513514E-2</v>
      </c>
      <c r="G298" s="196">
        <v>2043749</v>
      </c>
      <c r="H298" s="196">
        <v>1</v>
      </c>
      <c r="I298" s="196">
        <f t="shared" si="122"/>
        <v>2043749</v>
      </c>
      <c r="J298" s="196">
        <f t="shared" si="99"/>
        <v>2043749</v>
      </c>
      <c r="K298" s="106">
        <f t="shared" si="100"/>
        <v>1</v>
      </c>
      <c r="L298" s="109">
        <v>17</v>
      </c>
      <c r="M298" s="195">
        <f>IFERROR(L298/L301,"-")</f>
        <v>2.0833333333333332E-2</v>
      </c>
      <c r="N298" s="196">
        <v>35621873</v>
      </c>
      <c r="O298" s="196">
        <v>15</v>
      </c>
      <c r="P298" s="196">
        <f t="shared" si="101"/>
        <v>2095404.294117647</v>
      </c>
      <c r="Q298" s="196">
        <f t="shared" si="102"/>
        <v>2374791.5333333332</v>
      </c>
      <c r="R298" s="106">
        <f t="shared" si="103"/>
        <v>0.88235294117647056</v>
      </c>
      <c r="S298" s="109">
        <v>0</v>
      </c>
      <c r="T298" s="195">
        <f>IFERROR(S298/S301,"-")</f>
        <v>0</v>
      </c>
      <c r="U298" s="196">
        <v>0</v>
      </c>
      <c r="V298" s="196">
        <v>0</v>
      </c>
      <c r="W298" s="196" t="str">
        <f t="shared" si="104"/>
        <v>-</v>
      </c>
      <c r="X298" s="196" t="str">
        <f t="shared" si="105"/>
        <v>-</v>
      </c>
      <c r="Y298" s="106" t="str">
        <f t="shared" si="106"/>
        <v>-</v>
      </c>
      <c r="Z298" s="109">
        <v>0</v>
      </c>
      <c r="AA298" s="195">
        <f>IFERROR(Z298/Z301,"-")</f>
        <v>0</v>
      </c>
      <c r="AB298" s="196">
        <v>0</v>
      </c>
      <c r="AC298" s="196">
        <v>0</v>
      </c>
      <c r="AD298" s="196" t="str">
        <f t="shared" si="107"/>
        <v>-</v>
      </c>
      <c r="AE298" s="196" t="str">
        <f t="shared" si="108"/>
        <v>-</v>
      </c>
      <c r="AF298" s="106" t="str">
        <f t="shared" si="109"/>
        <v>-</v>
      </c>
      <c r="AG298" s="109">
        <v>10</v>
      </c>
      <c r="AH298" s="195">
        <f>IFERROR(AG298/AG301,"-")</f>
        <v>3.7313432835820892E-2</v>
      </c>
      <c r="AI298" s="196">
        <v>17207870</v>
      </c>
      <c r="AJ298" s="196">
        <v>8</v>
      </c>
      <c r="AK298" s="196">
        <f t="shared" si="110"/>
        <v>1720787</v>
      </c>
      <c r="AL298" s="196">
        <f t="shared" si="111"/>
        <v>2150983.75</v>
      </c>
      <c r="AM298" s="106">
        <f t="shared" si="112"/>
        <v>0.8</v>
      </c>
      <c r="AN298" s="109">
        <v>5</v>
      </c>
      <c r="AO298" s="195">
        <f>IFERROR(AN298/AN301,"-")</f>
        <v>1.2658227848101266E-2</v>
      </c>
      <c r="AP298" s="196">
        <v>12229936</v>
      </c>
      <c r="AQ298" s="196">
        <v>5</v>
      </c>
      <c r="AR298" s="196">
        <f t="shared" si="113"/>
        <v>2445987.2000000002</v>
      </c>
      <c r="AS298" s="196">
        <f t="shared" si="114"/>
        <v>2445987.2000000002</v>
      </c>
      <c r="AT298" s="106">
        <f t="shared" si="115"/>
        <v>1</v>
      </c>
      <c r="AU298" s="109">
        <v>17</v>
      </c>
      <c r="AV298" s="195">
        <f>IFERROR(AU298/AU301,"-")</f>
        <v>0.30909090909090908</v>
      </c>
      <c r="AW298" s="196">
        <v>35621873</v>
      </c>
      <c r="AX298" s="196">
        <v>15</v>
      </c>
      <c r="AY298" s="196">
        <f t="shared" si="116"/>
        <v>2095404.294117647</v>
      </c>
      <c r="AZ298" s="196">
        <f t="shared" si="117"/>
        <v>2374791.5333333332</v>
      </c>
      <c r="BA298" s="106">
        <f t="shared" si="118"/>
        <v>0.88235294117647056</v>
      </c>
      <c r="BB298" s="109">
        <v>3</v>
      </c>
      <c r="BC298" s="195">
        <f>IFERROR(BB298/BB301,"-")</f>
        <v>7.481296758104738E-3</v>
      </c>
      <c r="BD298" s="196">
        <v>7161119</v>
      </c>
      <c r="BE298" s="196">
        <v>3</v>
      </c>
      <c r="BF298" s="196">
        <f t="shared" si="119"/>
        <v>2387039.6666666665</v>
      </c>
      <c r="BG298" s="196">
        <f t="shared" si="120"/>
        <v>2387039.6666666665</v>
      </c>
      <c r="BH298" s="106">
        <f t="shared" si="121"/>
        <v>1</v>
      </c>
      <c r="BJ298" s="59"/>
    </row>
    <row r="299" spans="2:62" s="8" customFormat="1">
      <c r="B299" s="412"/>
      <c r="C299" s="419"/>
      <c r="D299" s="105" t="s">
        <v>145</v>
      </c>
      <c r="E299" s="110">
        <v>3</v>
      </c>
      <c r="F299" s="197">
        <f>IFERROR(E299/E301,"-")</f>
        <v>4.0540540540540543E-2</v>
      </c>
      <c r="G299" s="52">
        <v>7279066</v>
      </c>
      <c r="H299" s="52">
        <v>3</v>
      </c>
      <c r="I299" s="52">
        <f t="shared" si="122"/>
        <v>2426355.3333333335</v>
      </c>
      <c r="J299" s="52">
        <f t="shared" si="99"/>
        <v>2426355.3333333335</v>
      </c>
      <c r="K299" s="10">
        <f t="shared" si="100"/>
        <v>1</v>
      </c>
      <c r="L299" s="110">
        <v>6</v>
      </c>
      <c r="M299" s="197">
        <f>IFERROR(L299/L301,"-")</f>
        <v>7.3529411764705881E-3</v>
      </c>
      <c r="N299" s="52">
        <v>14443130</v>
      </c>
      <c r="O299" s="52">
        <v>5</v>
      </c>
      <c r="P299" s="52">
        <f t="shared" si="101"/>
        <v>2407188.3333333335</v>
      </c>
      <c r="Q299" s="52">
        <f t="shared" si="102"/>
        <v>2888626</v>
      </c>
      <c r="R299" s="10">
        <f t="shared" si="103"/>
        <v>0.83333333333333337</v>
      </c>
      <c r="S299" s="110">
        <v>0</v>
      </c>
      <c r="T299" s="197">
        <f>IFERROR(S299/S301,"-")</f>
        <v>0</v>
      </c>
      <c r="U299" s="52">
        <v>0</v>
      </c>
      <c r="V299" s="52">
        <v>0</v>
      </c>
      <c r="W299" s="52" t="str">
        <f t="shared" si="104"/>
        <v>-</v>
      </c>
      <c r="X299" s="52" t="str">
        <f t="shared" si="105"/>
        <v>-</v>
      </c>
      <c r="Y299" s="10" t="str">
        <f t="shared" si="106"/>
        <v>-</v>
      </c>
      <c r="Z299" s="110">
        <v>0</v>
      </c>
      <c r="AA299" s="197">
        <f>IFERROR(Z299/Z301,"-")</f>
        <v>0</v>
      </c>
      <c r="AB299" s="52">
        <v>0</v>
      </c>
      <c r="AC299" s="52">
        <v>0</v>
      </c>
      <c r="AD299" s="52" t="str">
        <f t="shared" si="107"/>
        <v>-</v>
      </c>
      <c r="AE299" s="52" t="str">
        <f t="shared" si="108"/>
        <v>-</v>
      </c>
      <c r="AF299" s="10" t="str">
        <f t="shared" si="109"/>
        <v>-</v>
      </c>
      <c r="AG299" s="110">
        <v>2</v>
      </c>
      <c r="AH299" s="197">
        <f>IFERROR(AG299/AG301,"-")</f>
        <v>7.462686567164179E-3</v>
      </c>
      <c r="AI299" s="52">
        <v>907746</v>
      </c>
      <c r="AJ299" s="52">
        <v>1</v>
      </c>
      <c r="AK299" s="52">
        <f t="shared" si="110"/>
        <v>453873</v>
      </c>
      <c r="AL299" s="52">
        <f t="shared" si="111"/>
        <v>907746</v>
      </c>
      <c r="AM299" s="10">
        <f t="shared" si="112"/>
        <v>0.5</v>
      </c>
      <c r="AN299" s="110">
        <v>2</v>
      </c>
      <c r="AO299" s="197">
        <f>IFERROR(AN299/AN301,"-")</f>
        <v>5.0632911392405064E-3</v>
      </c>
      <c r="AP299" s="52">
        <v>6241365</v>
      </c>
      <c r="AQ299" s="52">
        <v>2</v>
      </c>
      <c r="AR299" s="52">
        <f t="shared" si="113"/>
        <v>3120682.5</v>
      </c>
      <c r="AS299" s="52">
        <f t="shared" si="114"/>
        <v>3120682.5</v>
      </c>
      <c r="AT299" s="10">
        <f t="shared" si="115"/>
        <v>1</v>
      </c>
      <c r="AU299" s="110">
        <v>6</v>
      </c>
      <c r="AV299" s="197">
        <f>IFERROR(AU299/AU301,"-")</f>
        <v>0.10909090909090909</v>
      </c>
      <c r="AW299" s="52">
        <v>14443130</v>
      </c>
      <c r="AX299" s="52">
        <v>5</v>
      </c>
      <c r="AY299" s="52">
        <f t="shared" si="116"/>
        <v>2407188.3333333335</v>
      </c>
      <c r="AZ299" s="52">
        <f t="shared" si="117"/>
        <v>2888626</v>
      </c>
      <c r="BA299" s="10">
        <f t="shared" si="118"/>
        <v>0.83333333333333337</v>
      </c>
      <c r="BB299" s="110">
        <v>1</v>
      </c>
      <c r="BC299" s="197">
        <f>IFERROR(BB299/BB301,"-")</f>
        <v>2.4937655860349127E-3</v>
      </c>
      <c r="BD299" s="52">
        <v>171932</v>
      </c>
      <c r="BE299" s="52">
        <v>1</v>
      </c>
      <c r="BF299" s="52">
        <f t="shared" si="119"/>
        <v>171932</v>
      </c>
      <c r="BG299" s="52">
        <f t="shared" si="120"/>
        <v>171932</v>
      </c>
      <c r="BH299" s="10">
        <f t="shared" si="121"/>
        <v>1</v>
      </c>
      <c r="BJ299" s="59"/>
    </row>
    <row r="300" spans="2:62" s="8" customFormat="1">
      <c r="B300" s="412"/>
      <c r="C300" s="419"/>
      <c r="D300" s="108" t="s">
        <v>146</v>
      </c>
      <c r="E300" s="111">
        <v>1</v>
      </c>
      <c r="F300" s="198">
        <f>IFERROR(E300/E301,"-")</f>
        <v>1.3513513513513514E-2</v>
      </c>
      <c r="G300" s="98">
        <v>3159496</v>
      </c>
      <c r="H300" s="98">
        <v>1</v>
      </c>
      <c r="I300" s="98">
        <f t="shared" si="122"/>
        <v>3159496</v>
      </c>
      <c r="J300" s="98">
        <f t="shared" si="99"/>
        <v>3159496</v>
      </c>
      <c r="K300" s="26">
        <f t="shared" si="100"/>
        <v>1</v>
      </c>
      <c r="L300" s="111">
        <v>5</v>
      </c>
      <c r="M300" s="198">
        <f>IFERROR(L300/L301,"-")</f>
        <v>6.1274509803921568E-3</v>
      </c>
      <c r="N300" s="98">
        <v>8181719</v>
      </c>
      <c r="O300" s="98">
        <v>4</v>
      </c>
      <c r="P300" s="98">
        <f t="shared" si="101"/>
        <v>1636343.8</v>
      </c>
      <c r="Q300" s="98">
        <f t="shared" si="102"/>
        <v>2045429.75</v>
      </c>
      <c r="R300" s="26">
        <f t="shared" si="103"/>
        <v>0.8</v>
      </c>
      <c r="S300" s="111">
        <v>0</v>
      </c>
      <c r="T300" s="198">
        <f>IFERROR(S300/S301,"-")</f>
        <v>0</v>
      </c>
      <c r="U300" s="98">
        <v>0</v>
      </c>
      <c r="V300" s="98">
        <v>0</v>
      </c>
      <c r="W300" s="98" t="str">
        <f t="shared" si="104"/>
        <v>-</v>
      </c>
      <c r="X300" s="98" t="str">
        <f t="shared" si="105"/>
        <v>-</v>
      </c>
      <c r="Y300" s="26" t="str">
        <f t="shared" si="106"/>
        <v>-</v>
      </c>
      <c r="Z300" s="111">
        <v>0</v>
      </c>
      <c r="AA300" s="198">
        <f>IFERROR(Z300/Z301,"-")</f>
        <v>0</v>
      </c>
      <c r="AB300" s="98">
        <v>0</v>
      </c>
      <c r="AC300" s="98">
        <v>0</v>
      </c>
      <c r="AD300" s="98" t="str">
        <f t="shared" si="107"/>
        <v>-</v>
      </c>
      <c r="AE300" s="98" t="str">
        <f t="shared" si="108"/>
        <v>-</v>
      </c>
      <c r="AF300" s="26" t="str">
        <f t="shared" si="109"/>
        <v>-</v>
      </c>
      <c r="AG300" s="111">
        <v>2</v>
      </c>
      <c r="AH300" s="198">
        <f>IFERROR(AG300/AG301,"-")</f>
        <v>7.462686567164179E-3</v>
      </c>
      <c r="AI300" s="98">
        <v>1137771</v>
      </c>
      <c r="AJ300" s="98">
        <v>2</v>
      </c>
      <c r="AK300" s="98">
        <f t="shared" si="110"/>
        <v>568885.5</v>
      </c>
      <c r="AL300" s="98">
        <f t="shared" si="111"/>
        <v>568885.5</v>
      </c>
      <c r="AM300" s="26">
        <f t="shared" si="112"/>
        <v>1</v>
      </c>
      <c r="AN300" s="111">
        <v>3</v>
      </c>
      <c r="AO300" s="198">
        <f>IFERROR(AN300/AN301,"-")</f>
        <v>7.5949367088607592E-3</v>
      </c>
      <c r="AP300" s="98">
        <v>7043948</v>
      </c>
      <c r="AQ300" s="98">
        <v>2</v>
      </c>
      <c r="AR300" s="98">
        <f t="shared" si="113"/>
        <v>2347982.6666666665</v>
      </c>
      <c r="AS300" s="98">
        <f t="shared" si="114"/>
        <v>3521974</v>
      </c>
      <c r="AT300" s="26">
        <f t="shared" si="115"/>
        <v>0.66666666666666663</v>
      </c>
      <c r="AU300" s="111">
        <v>5</v>
      </c>
      <c r="AV300" s="198">
        <f>IFERROR(AU300/AU301,"-")</f>
        <v>9.0909090909090912E-2</v>
      </c>
      <c r="AW300" s="98">
        <v>8181719</v>
      </c>
      <c r="AX300" s="98">
        <v>4</v>
      </c>
      <c r="AY300" s="98">
        <f t="shared" si="116"/>
        <v>1636343.8</v>
      </c>
      <c r="AZ300" s="98">
        <f t="shared" si="117"/>
        <v>2045429.75</v>
      </c>
      <c r="BA300" s="26">
        <f t="shared" si="118"/>
        <v>0.8</v>
      </c>
      <c r="BB300" s="111">
        <v>1</v>
      </c>
      <c r="BC300" s="198">
        <f>IFERROR(BB300/BB301,"-")</f>
        <v>2.4937655860349127E-3</v>
      </c>
      <c r="BD300" s="98">
        <v>3602879</v>
      </c>
      <c r="BE300" s="98">
        <v>1</v>
      </c>
      <c r="BF300" s="98">
        <f t="shared" si="119"/>
        <v>3602879</v>
      </c>
      <c r="BG300" s="98">
        <f t="shared" si="120"/>
        <v>3602879</v>
      </c>
      <c r="BH300" s="26">
        <f t="shared" si="121"/>
        <v>1</v>
      </c>
      <c r="BJ300" s="59"/>
    </row>
    <row r="301" spans="2:62" s="8" customFormat="1">
      <c r="B301" s="413"/>
      <c r="C301" s="420"/>
      <c r="D301" s="226" t="s">
        <v>64</v>
      </c>
      <c r="E301" s="112">
        <f>SUM(E293:E300)</f>
        <v>74</v>
      </c>
      <c r="F301" s="199">
        <f>IFERROR(E301/E301,"-")</f>
        <v>1</v>
      </c>
      <c r="G301" s="99">
        <f>SUM(G293:G300)</f>
        <v>24597849</v>
      </c>
      <c r="H301" s="99">
        <f>SUM(H293:H300)</f>
        <v>28</v>
      </c>
      <c r="I301" s="99">
        <f t="shared" si="122"/>
        <v>332403.36486486485</v>
      </c>
      <c r="J301" s="99">
        <f t="shared" si="99"/>
        <v>878494.60714285716</v>
      </c>
      <c r="K301" s="87">
        <f t="shared" si="100"/>
        <v>0.3783783783783784</v>
      </c>
      <c r="L301" s="112">
        <f>SUM(L293:L300)</f>
        <v>816</v>
      </c>
      <c r="M301" s="199">
        <f>IFERROR(L301/L301,"-")</f>
        <v>1</v>
      </c>
      <c r="N301" s="99">
        <f>SUM(N293:N300)</f>
        <v>138239078</v>
      </c>
      <c r="O301" s="99">
        <f>SUM(O293:O300)</f>
        <v>124</v>
      </c>
      <c r="P301" s="99">
        <f t="shared" si="101"/>
        <v>169410.63480392157</v>
      </c>
      <c r="Q301" s="99">
        <f t="shared" si="102"/>
        <v>1114831.2741935484</v>
      </c>
      <c r="R301" s="87">
        <f t="shared" si="103"/>
        <v>0.15196078431372548</v>
      </c>
      <c r="S301" s="112">
        <f>SUM(S293:S300)</f>
        <v>43</v>
      </c>
      <c r="T301" s="199">
        <f>IFERROR(S301/S301,"-")</f>
        <v>1</v>
      </c>
      <c r="U301" s="99">
        <f>SUM(U293:U300)</f>
        <v>0</v>
      </c>
      <c r="V301" s="99">
        <f>SUM(V293:V300)</f>
        <v>0</v>
      </c>
      <c r="W301" s="99">
        <f t="shared" si="104"/>
        <v>0</v>
      </c>
      <c r="X301" s="99" t="str">
        <f t="shared" si="105"/>
        <v>-</v>
      </c>
      <c r="Y301" s="87">
        <f t="shared" si="106"/>
        <v>0</v>
      </c>
      <c r="Z301" s="112">
        <f>SUM(Z293:Z300)</f>
        <v>103</v>
      </c>
      <c r="AA301" s="199">
        <f>IFERROR(Z301/Z301,"-")</f>
        <v>1</v>
      </c>
      <c r="AB301" s="99">
        <f>SUM(AB293:AB300)</f>
        <v>1887827</v>
      </c>
      <c r="AC301" s="99">
        <f>SUM(AC293:AC300)</f>
        <v>4</v>
      </c>
      <c r="AD301" s="99">
        <f t="shared" si="107"/>
        <v>18328.417475728154</v>
      </c>
      <c r="AE301" s="99">
        <f t="shared" si="108"/>
        <v>471956.75</v>
      </c>
      <c r="AF301" s="87">
        <f t="shared" si="109"/>
        <v>3.8834951456310676E-2</v>
      </c>
      <c r="AG301" s="112">
        <f>SUM(AG293:AG300)</f>
        <v>268</v>
      </c>
      <c r="AH301" s="199">
        <f>IFERROR(AG301/AG301,"-")</f>
        <v>1</v>
      </c>
      <c r="AI301" s="99">
        <f>SUM(AI293:AI300)</f>
        <v>51885776</v>
      </c>
      <c r="AJ301" s="99">
        <f>SUM(AJ293:AJ300)</f>
        <v>58</v>
      </c>
      <c r="AK301" s="99">
        <f t="shared" si="110"/>
        <v>193603.64179104476</v>
      </c>
      <c r="AL301" s="99">
        <f t="shared" si="111"/>
        <v>894582.3448275862</v>
      </c>
      <c r="AM301" s="87">
        <f t="shared" si="112"/>
        <v>0.21641791044776118</v>
      </c>
      <c r="AN301" s="112">
        <f>SUM(AN293:AN300)</f>
        <v>395</v>
      </c>
      <c r="AO301" s="199">
        <f>IFERROR(AN301/AN301,"-")</f>
        <v>1</v>
      </c>
      <c r="AP301" s="99">
        <f>SUM(AP293:AP300)</f>
        <v>65865879</v>
      </c>
      <c r="AQ301" s="99">
        <f>SUM(AQ293:AQ300)</f>
        <v>55</v>
      </c>
      <c r="AR301" s="99">
        <f t="shared" si="113"/>
        <v>166749.06075949367</v>
      </c>
      <c r="AS301" s="99">
        <f t="shared" si="114"/>
        <v>1197561.4363636363</v>
      </c>
      <c r="AT301" s="87">
        <f t="shared" si="115"/>
        <v>0.13924050632911392</v>
      </c>
      <c r="AU301" s="112">
        <f>SUM(AU293:AU300)</f>
        <v>55</v>
      </c>
      <c r="AV301" s="199">
        <f>IFERROR(AU301/AU301,"-")</f>
        <v>1</v>
      </c>
      <c r="AW301" s="99">
        <f>SUM(AW293:AW300)</f>
        <v>102139849</v>
      </c>
      <c r="AX301" s="99">
        <f>SUM(AX293:AX300)</f>
        <v>51</v>
      </c>
      <c r="AY301" s="99">
        <f t="shared" si="116"/>
        <v>1857088.1636363636</v>
      </c>
      <c r="AZ301" s="99">
        <f t="shared" si="117"/>
        <v>2002742.1372549019</v>
      </c>
      <c r="BA301" s="87">
        <f t="shared" si="118"/>
        <v>0.92727272727272725</v>
      </c>
      <c r="BB301" s="112">
        <f>SUM(BB293:BB300)</f>
        <v>401</v>
      </c>
      <c r="BC301" s="199">
        <f>IFERROR(BB301/BB301,"-")</f>
        <v>1</v>
      </c>
      <c r="BD301" s="99">
        <f>SUM(BD293:BD300)</f>
        <v>16228482</v>
      </c>
      <c r="BE301" s="99">
        <f>SUM(BE293:BE300)</f>
        <v>14</v>
      </c>
      <c r="BF301" s="99">
        <f t="shared" si="119"/>
        <v>40470.029925187031</v>
      </c>
      <c r="BG301" s="99">
        <f t="shared" si="120"/>
        <v>1159177.2857142857</v>
      </c>
      <c r="BH301" s="87">
        <f t="shared" si="121"/>
        <v>3.4912718204488775E-2</v>
      </c>
      <c r="BJ301" s="59"/>
    </row>
    <row r="302" spans="2:62" s="8" customFormat="1">
      <c r="B302" s="411">
        <v>34</v>
      </c>
      <c r="C302" s="418" t="s">
        <v>37</v>
      </c>
      <c r="D302" s="105" t="s">
        <v>142</v>
      </c>
      <c r="E302" s="109">
        <v>129</v>
      </c>
      <c r="F302" s="195">
        <f>IFERROR(E302/E310,"-")</f>
        <v>0.48134328358208955</v>
      </c>
      <c r="G302" s="196">
        <v>0</v>
      </c>
      <c r="H302" s="196">
        <v>0</v>
      </c>
      <c r="I302" s="196">
        <f t="shared" si="122"/>
        <v>0</v>
      </c>
      <c r="J302" s="196" t="str">
        <f t="shared" si="99"/>
        <v>-</v>
      </c>
      <c r="K302" s="106">
        <f t="shared" si="100"/>
        <v>0</v>
      </c>
      <c r="L302" s="109">
        <v>2069</v>
      </c>
      <c r="M302" s="195">
        <f>IFERROR(L302/L310,"-")</f>
        <v>0.80820312500000002</v>
      </c>
      <c r="N302" s="196">
        <v>0</v>
      </c>
      <c r="O302" s="196">
        <v>0</v>
      </c>
      <c r="P302" s="196">
        <f t="shared" si="101"/>
        <v>0</v>
      </c>
      <c r="Q302" s="196" t="str">
        <f t="shared" si="102"/>
        <v>-</v>
      </c>
      <c r="R302" s="106">
        <f t="shared" si="103"/>
        <v>0</v>
      </c>
      <c r="S302" s="109">
        <v>136</v>
      </c>
      <c r="T302" s="195">
        <f>IFERROR(S302/S310,"-")</f>
        <v>0.93793103448275861</v>
      </c>
      <c r="U302" s="196">
        <v>0</v>
      </c>
      <c r="V302" s="196">
        <v>0</v>
      </c>
      <c r="W302" s="196">
        <f t="shared" si="104"/>
        <v>0</v>
      </c>
      <c r="X302" s="196" t="str">
        <f t="shared" si="105"/>
        <v>-</v>
      </c>
      <c r="Y302" s="106">
        <f t="shared" si="106"/>
        <v>0</v>
      </c>
      <c r="Z302" s="109">
        <v>253</v>
      </c>
      <c r="AA302" s="195">
        <f>IFERROR(Z302/Z310,"-")</f>
        <v>0.95112781954887216</v>
      </c>
      <c r="AB302" s="196">
        <v>0</v>
      </c>
      <c r="AC302" s="196">
        <v>0</v>
      </c>
      <c r="AD302" s="196">
        <f t="shared" si="107"/>
        <v>0</v>
      </c>
      <c r="AE302" s="196" t="str">
        <f t="shared" si="108"/>
        <v>-</v>
      </c>
      <c r="AF302" s="106">
        <f t="shared" si="109"/>
        <v>0</v>
      </c>
      <c r="AG302" s="109">
        <v>648</v>
      </c>
      <c r="AH302" s="195">
        <f>IFERROR(AG302/AG310,"-")</f>
        <v>0.7168141592920354</v>
      </c>
      <c r="AI302" s="196">
        <v>0</v>
      </c>
      <c r="AJ302" s="196">
        <v>0</v>
      </c>
      <c r="AK302" s="196">
        <f t="shared" si="110"/>
        <v>0</v>
      </c>
      <c r="AL302" s="196" t="str">
        <f t="shared" si="111"/>
        <v>-</v>
      </c>
      <c r="AM302" s="106">
        <f t="shared" si="112"/>
        <v>0</v>
      </c>
      <c r="AN302" s="109">
        <v>1032</v>
      </c>
      <c r="AO302" s="195">
        <f>IFERROR(AN302/AN310,"-")</f>
        <v>0.83158742949234488</v>
      </c>
      <c r="AP302" s="196">
        <v>0</v>
      </c>
      <c r="AQ302" s="196">
        <v>0</v>
      </c>
      <c r="AR302" s="196">
        <f t="shared" si="113"/>
        <v>0</v>
      </c>
      <c r="AS302" s="196" t="str">
        <f t="shared" si="114"/>
        <v>-</v>
      </c>
      <c r="AT302" s="106">
        <f t="shared" si="115"/>
        <v>0</v>
      </c>
      <c r="AU302" s="109">
        <v>0</v>
      </c>
      <c r="AV302" s="195">
        <f>IFERROR(AU302/AU310,"-")</f>
        <v>0</v>
      </c>
      <c r="AW302" s="196">
        <v>0</v>
      </c>
      <c r="AX302" s="196">
        <v>0</v>
      </c>
      <c r="AY302" s="196" t="str">
        <f t="shared" si="116"/>
        <v>-</v>
      </c>
      <c r="AZ302" s="196" t="str">
        <f t="shared" si="117"/>
        <v>-</v>
      </c>
      <c r="BA302" s="106" t="str">
        <f t="shared" si="118"/>
        <v>-</v>
      </c>
      <c r="BB302" s="109">
        <v>1303</v>
      </c>
      <c r="BC302" s="195">
        <f>IFERROR(BB302/BB310,"-")</f>
        <v>0.91567111735769502</v>
      </c>
      <c r="BD302" s="196">
        <v>0</v>
      </c>
      <c r="BE302" s="196">
        <v>0</v>
      </c>
      <c r="BF302" s="196">
        <f t="shared" si="119"/>
        <v>0</v>
      </c>
      <c r="BG302" s="196" t="str">
        <f t="shared" si="120"/>
        <v>-</v>
      </c>
      <c r="BH302" s="106">
        <f t="shared" si="121"/>
        <v>0</v>
      </c>
      <c r="BJ302" s="59"/>
    </row>
    <row r="303" spans="2:62" s="8" customFormat="1">
      <c r="B303" s="412"/>
      <c r="C303" s="419"/>
      <c r="D303" s="105" t="s">
        <v>139</v>
      </c>
      <c r="E303" s="110">
        <v>40</v>
      </c>
      <c r="F303" s="197">
        <f>IFERROR(E303/E310,"-")</f>
        <v>0.14925373134328357</v>
      </c>
      <c r="G303" s="52">
        <v>2228508</v>
      </c>
      <c r="H303" s="52">
        <v>15</v>
      </c>
      <c r="I303" s="52">
        <f t="shared" si="122"/>
        <v>55712.7</v>
      </c>
      <c r="J303" s="52">
        <f t="shared" si="99"/>
        <v>148567.20000000001</v>
      </c>
      <c r="K303" s="10">
        <f t="shared" si="100"/>
        <v>0.375</v>
      </c>
      <c r="L303" s="110">
        <v>205</v>
      </c>
      <c r="M303" s="197">
        <f>IFERROR(L303/L310,"-")</f>
        <v>8.0078125E-2</v>
      </c>
      <c r="N303" s="52">
        <v>10809207</v>
      </c>
      <c r="O303" s="52">
        <v>74</v>
      </c>
      <c r="P303" s="52">
        <f t="shared" si="101"/>
        <v>52727.839024390247</v>
      </c>
      <c r="Q303" s="52">
        <f t="shared" si="102"/>
        <v>146070.36486486485</v>
      </c>
      <c r="R303" s="10">
        <f t="shared" si="103"/>
        <v>0.36097560975609755</v>
      </c>
      <c r="S303" s="110">
        <v>3</v>
      </c>
      <c r="T303" s="197">
        <f>IFERROR(S303/S310,"-")</f>
        <v>2.0689655172413793E-2</v>
      </c>
      <c r="U303" s="52">
        <v>0</v>
      </c>
      <c r="V303" s="52">
        <v>0</v>
      </c>
      <c r="W303" s="52">
        <f t="shared" si="104"/>
        <v>0</v>
      </c>
      <c r="X303" s="52" t="str">
        <f t="shared" si="105"/>
        <v>-</v>
      </c>
      <c r="Y303" s="10">
        <f t="shared" si="106"/>
        <v>0</v>
      </c>
      <c r="Z303" s="110">
        <v>6</v>
      </c>
      <c r="AA303" s="197">
        <f>IFERROR(Z303/Z310,"-")</f>
        <v>2.2556390977443608E-2</v>
      </c>
      <c r="AB303" s="52">
        <v>314022</v>
      </c>
      <c r="AC303" s="52">
        <v>1</v>
      </c>
      <c r="AD303" s="52">
        <f t="shared" si="107"/>
        <v>52337</v>
      </c>
      <c r="AE303" s="52">
        <f t="shared" si="108"/>
        <v>314022</v>
      </c>
      <c r="AF303" s="10">
        <f t="shared" si="109"/>
        <v>0.16666666666666666</v>
      </c>
      <c r="AG303" s="110">
        <v>102</v>
      </c>
      <c r="AH303" s="197">
        <f>IFERROR(AG303/AG310,"-")</f>
        <v>0.11283185840707964</v>
      </c>
      <c r="AI303" s="52">
        <v>4741198</v>
      </c>
      <c r="AJ303" s="52">
        <v>35</v>
      </c>
      <c r="AK303" s="52">
        <f t="shared" si="110"/>
        <v>46482.333333333336</v>
      </c>
      <c r="AL303" s="52">
        <f t="shared" si="111"/>
        <v>135462.79999999999</v>
      </c>
      <c r="AM303" s="10">
        <f t="shared" si="112"/>
        <v>0.34313725490196079</v>
      </c>
      <c r="AN303" s="110">
        <v>94</v>
      </c>
      <c r="AO303" s="197">
        <f>IFERROR(AN303/AN310,"-")</f>
        <v>7.5745366639806605E-2</v>
      </c>
      <c r="AP303" s="52">
        <v>5753987</v>
      </c>
      <c r="AQ303" s="52">
        <v>38</v>
      </c>
      <c r="AR303" s="52">
        <f t="shared" si="113"/>
        <v>61212.627659574471</v>
      </c>
      <c r="AS303" s="52">
        <f t="shared" si="114"/>
        <v>151420.71052631579</v>
      </c>
      <c r="AT303" s="10">
        <f t="shared" si="115"/>
        <v>0.40425531914893614</v>
      </c>
      <c r="AU303" s="110">
        <v>0</v>
      </c>
      <c r="AV303" s="197">
        <f>IFERROR(AU303/AU310,"-")</f>
        <v>0</v>
      </c>
      <c r="AW303" s="52">
        <v>0</v>
      </c>
      <c r="AX303" s="52">
        <v>0</v>
      </c>
      <c r="AY303" s="52" t="str">
        <f t="shared" si="116"/>
        <v>-</v>
      </c>
      <c r="AZ303" s="52" t="str">
        <f t="shared" si="117"/>
        <v>-</v>
      </c>
      <c r="BA303" s="10" t="str">
        <f t="shared" si="118"/>
        <v>-</v>
      </c>
      <c r="BB303" s="110">
        <v>40</v>
      </c>
      <c r="BC303" s="197">
        <f>IFERROR(BB303/BB310,"-")</f>
        <v>2.8109627547434995E-2</v>
      </c>
      <c r="BD303" s="52">
        <v>967390</v>
      </c>
      <c r="BE303" s="52">
        <v>8</v>
      </c>
      <c r="BF303" s="52">
        <f t="shared" si="119"/>
        <v>24184.75</v>
      </c>
      <c r="BG303" s="52">
        <f t="shared" si="120"/>
        <v>120923.75</v>
      </c>
      <c r="BH303" s="10">
        <f t="shared" si="121"/>
        <v>0.2</v>
      </c>
      <c r="BJ303" s="59"/>
    </row>
    <row r="304" spans="2:62" s="8" customFormat="1">
      <c r="B304" s="412"/>
      <c r="C304" s="419"/>
      <c r="D304" s="105" t="s">
        <v>140</v>
      </c>
      <c r="E304" s="110">
        <v>24</v>
      </c>
      <c r="F304" s="197">
        <f>IFERROR(E304/E310,"-")</f>
        <v>8.9552238805970144E-2</v>
      </c>
      <c r="G304" s="52">
        <v>2406557</v>
      </c>
      <c r="H304" s="52">
        <v>16</v>
      </c>
      <c r="I304" s="52">
        <f t="shared" si="122"/>
        <v>100273.20833333333</v>
      </c>
      <c r="J304" s="52">
        <f t="shared" si="99"/>
        <v>150409.8125</v>
      </c>
      <c r="K304" s="10">
        <f t="shared" si="100"/>
        <v>0.66666666666666663</v>
      </c>
      <c r="L304" s="110">
        <v>79</v>
      </c>
      <c r="M304" s="197">
        <f>IFERROR(L304/L310,"-")</f>
        <v>3.0859375000000001E-2</v>
      </c>
      <c r="N304" s="52">
        <v>9018797</v>
      </c>
      <c r="O304" s="52">
        <v>45</v>
      </c>
      <c r="P304" s="52">
        <f t="shared" si="101"/>
        <v>114161.98734177215</v>
      </c>
      <c r="Q304" s="52">
        <f t="shared" si="102"/>
        <v>200417.7111111111</v>
      </c>
      <c r="R304" s="10">
        <f t="shared" si="103"/>
        <v>0.569620253164557</v>
      </c>
      <c r="S304" s="110">
        <v>2</v>
      </c>
      <c r="T304" s="197">
        <f>IFERROR(S304/S310,"-")</f>
        <v>1.3793103448275862E-2</v>
      </c>
      <c r="U304" s="52">
        <v>6606</v>
      </c>
      <c r="V304" s="52">
        <v>1</v>
      </c>
      <c r="W304" s="52">
        <f t="shared" si="104"/>
        <v>3303</v>
      </c>
      <c r="X304" s="52">
        <f t="shared" si="105"/>
        <v>6606</v>
      </c>
      <c r="Y304" s="10">
        <f t="shared" si="106"/>
        <v>0.5</v>
      </c>
      <c r="Z304" s="110">
        <v>2</v>
      </c>
      <c r="AA304" s="197">
        <f>IFERROR(Z304/Z310,"-")</f>
        <v>7.5187969924812026E-3</v>
      </c>
      <c r="AB304" s="52">
        <v>393998</v>
      </c>
      <c r="AC304" s="52">
        <v>1</v>
      </c>
      <c r="AD304" s="52">
        <f t="shared" si="107"/>
        <v>196999</v>
      </c>
      <c r="AE304" s="52">
        <f t="shared" si="108"/>
        <v>393998</v>
      </c>
      <c r="AF304" s="10">
        <f t="shared" si="109"/>
        <v>0.5</v>
      </c>
      <c r="AG304" s="110">
        <v>38</v>
      </c>
      <c r="AH304" s="197">
        <f>IFERROR(AG304/AG310,"-")</f>
        <v>4.2035398230088498E-2</v>
      </c>
      <c r="AI304" s="52">
        <v>2833159</v>
      </c>
      <c r="AJ304" s="52">
        <v>19</v>
      </c>
      <c r="AK304" s="52">
        <f t="shared" si="110"/>
        <v>74556.81578947368</v>
      </c>
      <c r="AL304" s="52">
        <f t="shared" si="111"/>
        <v>149113.63157894736</v>
      </c>
      <c r="AM304" s="10">
        <f t="shared" si="112"/>
        <v>0.5</v>
      </c>
      <c r="AN304" s="110">
        <v>37</v>
      </c>
      <c r="AO304" s="197">
        <f>IFERROR(AN304/AN310,"-")</f>
        <v>2.9814665592264304E-2</v>
      </c>
      <c r="AP304" s="52">
        <v>5785034</v>
      </c>
      <c r="AQ304" s="52">
        <v>24</v>
      </c>
      <c r="AR304" s="52">
        <f t="shared" si="113"/>
        <v>156352.27027027027</v>
      </c>
      <c r="AS304" s="52">
        <f t="shared" si="114"/>
        <v>241043.08333333334</v>
      </c>
      <c r="AT304" s="10">
        <f t="shared" si="115"/>
        <v>0.64864864864864868</v>
      </c>
      <c r="AU304" s="110">
        <v>0</v>
      </c>
      <c r="AV304" s="197">
        <f>IFERROR(AU304/AU310,"-")</f>
        <v>0</v>
      </c>
      <c r="AW304" s="52">
        <v>0</v>
      </c>
      <c r="AX304" s="52">
        <v>0</v>
      </c>
      <c r="AY304" s="52" t="str">
        <f t="shared" si="116"/>
        <v>-</v>
      </c>
      <c r="AZ304" s="52" t="str">
        <f t="shared" si="117"/>
        <v>-</v>
      </c>
      <c r="BA304" s="10" t="str">
        <f t="shared" si="118"/>
        <v>-</v>
      </c>
      <c r="BB304" s="110">
        <v>18</v>
      </c>
      <c r="BC304" s="197">
        <f>IFERROR(BB304/BB310,"-")</f>
        <v>1.2649332396345749E-2</v>
      </c>
      <c r="BD304" s="52">
        <v>2682615</v>
      </c>
      <c r="BE304" s="52">
        <v>10</v>
      </c>
      <c r="BF304" s="52">
        <f t="shared" si="119"/>
        <v>149034.16666666666</v>
      </c>
      <c r="BG304" s="52">
        <f t="shared" si="120"/>
        <v>268261.5</v>
      </c>
      <c r="BH304" s="10">
        <f t="shared" si="121"/>
        <v>0.55555555555555558</v>
      </c>
      <c r="BJ304" s="59"/>
    </row>
    <row r="305" spans="2:62" s="8" customFormat="1">
      <c r="B305" s="412"/>
      <c r="C305" s="419"/>
      <c r="D305" s="105" t="s">
        <v>141</v>
      </c>
      <c r="E305" s="109">
        <v>37</v>
      </c>
      <c r="F305" s="195">
        <f>IFERROR(E305/E310,"-")</f>
        <v>0.13805970149253732</v>
      </c>
      <c r="G305" s="196">
        <v>24927048</v>
      </c>
      <c r="H305" s="196">
        <v>34</v>
      </c>
      <c r="I305" s="196">
        <f t="shared" si="122"/>
        <v>673704</v>
      </c>
      <c r="J305" s="196">
        <f t="shared" si="99"/>
        <v>733148.4705882353</v>
      </c>
      <c r="K305" s="106">
        <f t="shared" si="100"/>
        <v>0.91891891891891897</v>
      </c>
      <c r="L305" s="109">
        <v>116</v>
      </c>
      <c r="M305" s="195">
        <f>IFERROR(L305/L310,"-")</f>
        <v>4.5312499999999999E-2</v>
      </c>
      <c r="N305" s="196">
        <v>97537763</v>
      </c>
      <c r="O305" s="196">
        <v>100</v>
      </c>
      <c r="P305" s="196">
        <f t="shared" si="101"/>
        <v>840842.78448275861</v>
      </c>
      <c r="Q305" s="196">
        <f t="shared" si="102"/>
        <v>975377.63</v>
      </c>
      <c r="R305" s="106">
        <f t="shared" si="103"/>
        <v>0.86206896551724133</v>
      </c>
      <c r="S305" s="109">
        <v>4</v>
      </c>
      <c r="T305" s="195">
        <f>IFERROR(S305/S310,"-")</f>
        <v>2.7586206896551724E-2</v>
      </c>
      <c r="U305" s="196">
        <v>2419500</v>
      </c>
      <c r="V305" s="196">
        <v>2</v>
      </c>
      <c r="W305" s="196">
        <f t="shared" si="104"/>
        <v>604875</v>
      </c>
      <c r="X305" s="196">
        <f t="shared" si="105"/>
        <v>1209750</v>
      </c>
      <c r="Y305" s="106">
        <f t="shared" si="106"/>
        <v>0.5</v>
      </c>
      <c r="Z305" s="109">
        <v>5</v>
      </c>
      <c r="AA305" s="195">
        <f>IFERROR(Z305/Z310,"-")</f>
        <v>1.8796992481203006E-2</v>
      </c>
      <c r="AB305" s="196">
        <v>5019400</v>
      </c>
      <c r="AC305" s="196">
        <v>5</v>
      </c>
      <c r="AD305" s="196">
        <f t="shared" si="107"/>
        <v>1003880</v>
      </c>
      <c r="AE305" s="196">
        <f t="shared" si="108"/>
        <v>1003880</v>
      </c>
      <c r="AF305" s="106">
        <f t="shared" si="109"/>
        <v>1</v>
      </c>
      <c r="AG305" s="109">
        <v>64</v>
      </c>
      <c r="AH305" s="195">
        <f>IFERROR(AG305/AG310,"-")</f>
        <v>7.0796460176991149E-2</v>
      </c>
      <c r="AI305" s="196">
        <v>54048404</v>
      </c>
      <c r="AJ305" s="196">
        <v>54</v>
      </c>
      <c r="AK305" s="196">
        <f t="shared" si="110"/>
        <v>844506.3125</v>
      </c>
      <c r="AL305" s="196">
        <f t="shared" si="111"/>
        <v>1000896.3703703703</v>
      </c>
      <c r="AM305" s="106">
        <f t="shared" si="112"/>
        <v>0.84375</v>
      </c>
      <c r="AN305" s="109">
        <v>43</v>
      </c>
      <c r="AO305" s="195">
        <f>IFERROR(AN305/AN310,"-")</f>
        <v>3.4649476228847703E-2</v>
      </c>
      <c r="AP305" s="196">
        <v>36050459</v>
      </c>
      <c r="AQ305" s="196">
        <v>39</v>
      </c>
      <c r="AR305" s="196">
        <f t="shared" si="113"/>
        <v>838382.76744186052</v>
      </c>
      <c r="AS305" s="196">
        <f t="shared" si="114"/>
        <v>924370.74358974362</v>
      </c>
      <c r="AT305" s="106">
        <f t="shared" si="115"/>
        <v>0.90697674418604646</v>
      </c>
      <c r="AU305" s="109">
        <v>0</v>
      </c>
      <c r="AV305" s="195">
        <f>IFERROR(AU305/AU310,"-")</f>
        <v>0</v>
      </c>
      <c r="AW305" s="196">
        <v>0</v>
      </c>
      <c r="AX305" s="196">
        <v>0</v>
      </c>
      <c r="AY305" s="196" t="str">
        <f t="shared" si="116"/>
        <v>-</v>
      </c>
      <c r="AZ305" s="196" t="str">
        <f t="shared" si="117"/>
        <v>-</v>
      </c>
      <c r="BA305" s="106" t="str">
        <f t="shared" si="118"/>
        <v>-</v>
      </c>
      <c r="BB305" s="109">
        <v>36</v>
      </c>
      <c r="BC305" s="195">
        <f>IFERROR(BB305/BB310,"-")</f>
        <v>2.5298664792691498E-2</v>
      </c>
      <c r="BD305" s="196">
        <v>28500448</v>
      </c>
      <c r="BE305" s="196">
        <v>30</v>
      </c>
      <c r="BF305" s="196">
        <f t="shared" si="119"/>
        <v>791679.11111111112</v>
      </c>
      <c r="BG305" s="196">
        <f t="shared" si="120"/>
        <v>950014.93333333335</v>
      </c>
      <c r="BH305" s="106">
        <f t="shared" si="121"/>
        <v>0.83333333333333337</v>
      </c>
      <c r="BJ305" s="59"/>
    </row>
    <row r="306" spans="2:62" s="8" customFormat="1">
      <c r="B306" s="412"/>
      <c r="C306" s="419"/>
      <c r="D306" s="105" t="s">
        <v>143</v>
      </c>
      <c r="E306" s="110">
        <v>20</v>
      </c>
      <c r="F306" s="197">
        <f>IFERROR(E306/E310,"-")</f>
        <v>7.4626865671641784E-2</v>
      </c>
      <c r="G306" s="52">
        <v>20829833</v>
      </c>
      <c r="H306" s="52">
        <v>19</v>
      </c>
      <c r="I306" s="52">
        <f t="shared" si="122"/>
        <v>1041491.65</v>
      </c>
      <c r="J306" s="52">
        <f t="shared" si="99"/>
        <v>1096307</v>
      </c>
      <c r="K306" s="10">
        <f t="shared" si="100"/>
        <v>0.95</v>
      </c>
      <c r="L306" s="110">
        <v>45</v>
      </c>
      <c r="M306" s="197">
        <f>IFERROR(L306/L310,"-")</f>
        <v>1.7578125E-2</v>
      </c>
      <c r="N306" s="52">
        <v>56563036</v>
      </c>
      <c r="O306" s="52">
        <v>43</v>
      </c>
      <c r="P306" s="52">
        <f t="shared" si="101"/>
        <v>1256956.3555555556</v>
      </c>
      <c r="Q306" s="52">
        <f t="shared" si="102"/>
        <v>1315419.4418604651</v>
      </c>
      <c r="R306" s="10">
        <f t="shared" si="103"/>
        <v>0.9555555555555556</v>
      </c>
      <c r="S306" s="110">
        <v>0</v>
      </c>
      <c r="T306" s="197">
        <f>IFERROR(S306/S310,"-")</f>
        <v>0</v>
      </c>
      <c r="U306" s="52">
        <v>0</v>
      </c>
      <c r="V306" s="52">
        <v>0</v>
      </c>
      <c r="W306" s="52" t="str">
        <f t="shared" si="104"/>
        <v>-</v>
      </c>
      <c r="X306" s="52" t="str">
        <f t="shared" si="105"/>
        <v>-</v>
      </c>
      <c r="Y306" s="10" t="str">
        <f t="shared" si="106"/>
        <v>-</v>
      </c>
      <c r="Z306" s="110">
        <v>0</v>
      </c>
      <c r="AA306" s="197">
        <f>IFERROR(Z306/Z310,"-")</f>
        <v>0</v>
      </c>
      <c r="AB306" s="52">
        <v>0</v>
      </c>
      <c r="AC306" s="52">
        <v>0</v>
      </c>
      <c r="AD306" s="52" t="str">
        <f t="shared" si="107"/>
        <v>-</v>
      </c>
      <c r="AE306" s="52" t="str">
        <f t="shared" si="108"/>
        <v>-</v>
      </c>
      <c r="AF306" s="10" t="str">
        <f t="shared" si="109"/>
        <v>-</v>
      </c>
      <c r="AG306" s="110">
        <v>21</v>
      </c>
      <c r="AH306" s="197">
        <f>IFERROR(AG306/AG310,"-")</f>
        <v>2.3230088495575223E-2</v>
      </c>
      <c r="AI306" s="52">
        <v>23415452</v>
      </c>
      <c r="AJ306" s="52">
        <v>19</v>
      </c>
      <c r="AK306" s="52">
        <f t="shared" si="110"/>
        <v>1115021.5238095238</v>
      </c>
      <c r="AL306" s="52">
        <f t="shared" si="111"/>
        <v>1232392.2105263157</v>
      </c>
      <c r="AM306" s="10">
        <f t="shared" si="112"/>
        <v>0.90476190476190477</v>
      </c>
      <c r="AN306" s="110">
        <v>23</v>
      </c>
      <c r="AO306" s="197">
        <f>IFERROR(AN306/AN310,"-")</f>
        <v>1.8533440773569703E-2</v>
      </c>
      <c r="AP306" s="52">
        <v>30540329</v>
      </c>
      <c r="AQ306" s="52">
        <v>23</v>
      </c>
      <c r="AR306" s="52">
        <f t="shared" si="113"/>
        <v>1327840.3913043479</v>
      </c>
      <c r="AS306" s="52">
        <f t="shared" si="114"/>
        <v>1327840.3913043479</v>
      </c>
      <c r="AT306" s="10">
        <f t="shared" si="115"/>
        <v>1</v>
      </c>
      <c r="AU306" s="110">
        <v>45</v>
      </c>
      <c r="AV306" s="197">
        <f>IFERROR(AU306/AU310,"-")</f>
        <v>0.49450549450549453</v>
      </c>
      <c r="AW306" s="52">
        <v>56563036</v>
      </c>
      <c r="AX306" s="52">
        <v>43</v>
      </c>
      <c r="AY306" s="52">
        <f t="shared" si="116"/>
        <v>1256956.3555555556</v>
      </c>
      <c r="AZ306" s="52">
        <f t="shared" si="117"/>
        <v>1315419.4418604651</v>
      </c>
      <c r="BA306" s="10">
        <f t="shared" si="118"/>
        <v>0.9555555555555556</v>
      </c>
      <c r="BB306" s="110">
        <v>18</v>
      </c>
      <c r="BC306" s="197">
        <f>IFERROR(BB306/BB310,"-")</f>
        <v>1.2649332396345749E-2</v>
      </c>
      <c r="BD306" s="52">
        <v>28581661</v>
      </c>
      <c r="BE306" s="52">
        <v>18</v>
      </c>
      <c r="BF306" s="52">
        <f t="shared" si="119"/>
        <v>1587870.0555555555</v>
      </c>
      <c r="BG306" s="52">
        <f t="shared" si="120"/>
        <v>1587870.0555555555</v>
      </c>
      <c r="BH306" s="10">
        <f t="shared" si="121"/>
        <v>1</v>
      </c>
      <c r="BJ306" s="59"/>
    </row>
    <row r="307" spans="2:62" s="8" customFormat="1">
      <c r="B307" s="412"/>
      <c r="C307" s="419"/>
      <c r="D307" s="105" t="s">
        <v>144</v>
      </c>
      <c r="E307" s="109">
        <v>12</v>
      </c>
      <c r="F307" s="195">
        <f>IFERROR(E307/E310,"-")</f>
        <v>4.4776119402985072E-2</v>
      </c>
      <c r="G307" s="196">
        <v>19719616</v>
      </c>
      <c r="H307" s="196">
        <v>12</v>
      </c>
      <c r="I307" s="196">
        <f t="shared" si="122"/>
        <v>1643301.3333333333</v>
      </c>
      <c r="J307" s="196">
        <f t="shared" si="99"/>
        <v>1643301.3333333333</v>
      </c>
      <c r="K307" s="106">
        <f t="shared" si="100"/>
        <v>1</v>
      </c>
      <c r="L307" s="109">
        <v>26</v>
      </c>
      <c r="M307" s="195">
        <f>IFERROR(L307/L310,"-")</f>
        <v>1.015625E-2</v>
      </c>
      <c r="N307" s="196">
        <v>30603613</v>
      </c>
      <c r="O307" s="196">
        <v>23</v>
      </c>
      <c r="P307" s="196">
        <f t="shared" si="101"/>
        <v>1177062.0384615385</v>
      </c>
      <c r="Q307" s="196">
        <f t="shared" si="102"/>
        <v>1330591.8695652173</v>
      </c>
      <c r="R307" s="106">
        <f t="shared" si="103"/>
        <v>0.88461538461538458</v>
      </c>
      <c r="S307" s="109">
        <v>0</v>
      </c>
      <c r="T307" s="195">
        <f>IFERROR(S307/S310,"-")</f>
        <v>0</v>
      </c>
      <c r="U307" s="196">
        <v>0</v>
      </c>
      <c r="V307" s="196">
        <v>0</v>
      </c>
      <c r="W307" s="196" t="str">
        <f t="shared" si="104"/>
        <v>-</v>
      </c>
      <c r="X307" s="196" t="str">
        <f t="shared" si="105"/>
        <v>-</v>
      </c>
      <c r="Y307" s="106" t="str">
        <f t="shared" si="106"/>
        <v>-</v>
      </c>
      <c r="Z307" s="109">
        <v>0</v>
      </c>
      <c r="AA307" s="195">
        <f>IFERROR(Z307/Z310,"-")</f>
        <v>0</v>
      </c>
      <c r="AB307" s="196">
        <v>0</v>
      </c>
      <c r="AC307" s="196">
        <v>0</v>
      </c>
      <c r="AD307" s="196" t="str">
        <f t="shared" si="107"/>
        <v>-</v>
      </c>
      <c r="AE307" s="196" t="str">
        <f t="shared" si="108"/>
        <v>-</v>
      </c>
      <c r="AF307" s="106" t="str">
        <f t="shared" si="109"/>
        <v>-</v>
      </c>
      <c r="AG307" s="109">
        <v>20</v>
      </c>
      <c r="AH307" s="195">
        <f>IFERROR(AG307/AG310,"-")</f>
        <v>2.2123893805309734E-2</v>
      </c>
      <c r="AI307" s="196">
        <v>23871323</v>
      </c>
      <c r="AJ307" s="196">
        <v>18</v>
      </c>
      <c r="AK307" s="196">
        <f t="shared" si="110"/>
        <v>1193566.1499999999</v>
      </c>
      <c r="AL307" s="196">
        <f t="shared" si="111"/>
        <v>1326184.611111111</v>
      </c>
      <c r="AM307" s="106">
        <f t="shared" si="112"/>
        <v>0.9</v>
      </c>
      <c r="AN307" s="109">
        <v>5</v>
      </c>
      <c r="AO307" s="195">
        <f>IFERROR(AN307/AN310,"-")</f>
        <v>4.0290088638195E-3</v>
      </c>
      <c r="AP307" s="196">
        <v>3432210</v>
      </c>
      <c r="AQ307" s="196">
        <v>4</v>
      </c>
      <c r="AR307" s="196">
        <f t="shared" si="113"/>
        <v>686442</v>
      </c>
      <c r="AS307" s="196">
        <f t="shared" si="114"/>
        <v>858052.5</v>
      </c>
      <c r="AT307" s="106">
        <f t="shared" si="115"/>
        <v>0.8</v>
      </c>
      <c r="AU307" s="109">
        <v>26</v>
      </c>
      <c r="AV307" s="195">
        <f>IFERROR(AU307/AU310,"-")</f>
        <v>0.2857142857142857</v>
      </c>
      <c r="AW307" s="196">
        <v>30603613</v>
      </c>
      <c r="AX307" s="196">
        <v>23</v>
      </c>
      <c r="AY307" s="196">
        <f t="shared" si="116"/>
        <v>1177062.0384615385</v>
      </c>
      <c r="AZ307" s="196">
        <f t="shared" si="117"/>
        <v>1330591.8695652173</v>
      </c>
      <c r="BA307" s="106">
        <f t="shared" si="118"/>
        <v>0.88461538461538458</v>
      </c>
      <c r="BB307" s="109">
        <v>8</v>
      </c>
      <c r="BC307" s="195">
        <f>IFERROR(BB307/BB310,"-")</f>
        <v>5.6219255094869993E-3</v>
      </c>
      <c r="BD307" s="196">
        <v>12819071</v>
      </c>
      <c r="BE307" s="196">
        <v>7</v>
      </c>
      <c r="BF307" s="196">
        <f t="shared" si="119"/>
        <v>1602383.875</v>
      </c>
      <c r="BG307" s="196">
        <f t="shared" si="120"/>
        <v>1831295.857142857</v>
      </c>
      <c r="BH307" s="106">
        <f t="shared" si="121"/>
        <v>0.875</v>
      </c>
      <c r="BJ307" s="59"/>
    </row>
    <row r="308" spans="2:62" s="8" customFormat="1">
      <c r="B308" s="412"/>
      <c r="C308" s="419"/>
      <c r="D308" s="105" t="s">
        <v>145</v>
      </c>
      <c r="E308" s="110">
        <v>1</v>
      </c>
      <c r="F308" s="197">
        <f>IFERROR(E308/E310,"-")</f>
        <v>3.7313432835820895E-3</v>
      </c>
      <c r="G308" s="52">
        <v>3162186</v>
      </c>
      <c r="H308" s="52">
        <v>1</v>
      </c>
      <c r="I308" s="52">
        <f t="shared" si="122"/>
        <v>3162186</v>
      </c>
      <c r="J308" s="52">
        <f t="shared" si="99"/>
        <v>3162186</v>
      </c>
      <c r="K308" s="10">
        <f t="shared" si="100"/>
        <v>1</v>
      </c>
      <c r="L308" s="110">
        <v>13</v>
      </c>
      <c r="M308" s="197">
        <f>IFERROR(L308/L310,"-")</f>
        <v>5.0781250000000002E-3</v>
      </c>
      <c r="N308" s="52">
        <v>29111438</v>
      </c>
      <c r="O308" s="52">
        <v>12</v>
      </c>
      <c r="P308" s="52">
        <f t="shared" si="101"/>
        <v>2239341.3846153845</v>
      </c>
      <c r="Q308" s="52">
        <f t="shared" si="102"/>
        <v>2425953.1666666665</v>
      </c>
      <c r="R308" s="10">
        <f t="shared" si="103"/>
        <v>0.92307692307692313</v>
      </c>
      <c r="S308" s="110">
        <v>0</v>
      </c>
      <c r="T308" s="197">
        <f>IFERROR(S308/S310,"-")</f>
        <v>0</v>
      </c>
      <c r="U308" s="52">
        <v>0</v>
      </c>
      <c r="V308" s="52">
        <v>0</v>
      </c>
      <c r="W308" s="52" t="str">
        <f t="shared" si="104"/>
        <v>-</v>
      </c>
      <c r="X308" s="52" t="str">
        <f t="shared" si="105"/>
        <v>-</v>
      </c>
      <c r="Y308" s="10" t="str">
        <f t="shared" si="106"/>
        <v>-</v>
      </c>
      <c r="Z308" s="110">
        <v>0</v>
      </c>
      <c r="AA308" s="197">
        <f>IFERROR(Z308/Z310,"-")</f>
        <v>0</v>
      </c>
      <c r="AB308" s="52">
        <v>0</v>
      </c>
      <c r="AC308" s="52">
        <v>0</v>
      </c>
      <c r="AD308" s="52" t="str">
        <f t="shared" si="107"/>
        <v>-</v>
      </c>
      <c r="AE308" s="52" t="str">
        <f t="shared" si="108"/>
        <v>-</v>
      </c>
      <c r="AF308" s="10" t="str">
        <f t="shared" si="109"/>
        <v>-</v>
      </c>
      <c r="AG308" s="110">
        <v>7</v>
      </c>
      <c r="AH308" s="197">
        <f>IFERROR(AG308/AG310,"-")</f>
        <v>7.743362831858407E-3</v>
      </c>
      <c r="AI308" s="52">
        <v>13314165</v>
      </c>
      <c r="AJ308" s="52">
        <v>7</v>
      </c>
      <c r="AK308" s="52">
        <f t="shared" si="110"/>
        <v>1902023.5714285714</v>
      </c>
      <c r="AL308" s="52">
        <f t="shared" si="111"/>
        <v>1902023.5714285714</v>
      </c>
      <c r="AM308" s="10">
        <f t="shared" si="112"/>
        <v>1</v>
      </c>
      <c r="AN308" s="110">
        <v>5</v>
      </c>
      <c r="AO308" s="197">
        <f>IFERROR(AN308/AN310,"-")</f>
        <v>4.0290088638195E-3</v>
      </c>
      <c r="AP308" s="52">
        <v>11650923</v>
      </c>
      <c r="AQ308" s="52">
        <v>4</v>
      </c>
      <c r="AR308" s="52">
        <f t="shared" si="113"/>
        <v>2330184.6</v>
      </c>
      <c r="AS308" s="52">
        <f t="shared" si="114"/>
        <v>2912730.75</v>
      </c>
      <c r="AT308" s="10">
        <f t="shared" si="115"/>
        <v>0.8</v>
      </c>
      <c r="AU308" s="110">
        <v>13</v>
      </c>
      <c r="AV308" s="197">
        <f>IFERROR(AU308/AU310,"-")</f>
        <v>0.14285714285714285</v>
      </c>
      <c r="AW308" s="52">
        <v>29111438</v>
      </c>
      <c r="AX308" s="52">
        <v>12</v>
      </c>
      <c r="AY308" s="52">
        <f t="shared" si="116"/>
        <v>2239341.3846153845</v>
      </c>
      <c r="AZ308" s="52">
        <f t="shared" si="117"/>
        <v>2425953.1666666665</v>
      </c>
      <c r="BA308" s="10">
        <f t="shared" si="118"/>
        <v>0.92307692307692313</v>
      </c>
      <c r="BB308" s="110">
        <v>0</v>
      </c>
      <c r="BC308" s="197">
        <f>IFERROR(BB308/BB310,"-")</f>
        <v>0</v>
      </c>
      <c r="BD308" s="52">
        <v>0</v>
      </c>
      <c r="BE308" s="52">
        <v>0</v>
      </c>
      <c r="BF308" s="52" t="str">
        <f t="shared" si="119"/>
        <v>-</v>
      </c>
      <c r="BG308" s="52" t="str">
        <f t="shared" si="120"/>
        <v>-</v>
      </c>
      <c r="BH308" s="10" t="str">
        <f t="shared" si="121"/>
        <v>-</v>
      </c>
      <c r="BJ308" s="59"/>
    </row>
    <row r="309" spans="2:62" s="8" customFormat="1">
      <c r="B309" s="412"/>
      <c r="C309" s="419"/>
      <c r="D309" s="108" t="s">
        <v>146</v>
      </c>
      <c r="E309" s="111">
        <v>5</v>
      </c>
      <c r="F309" s="198">
        <f>IFERROR(E309/E310,"-")</f>
        <v>1.8656716417910446E-2</v>
      </c>
      <c r="G309" s="98">
        <v>8840510</v>
      </c>
      <c r="H309" s="98">
        <v>5</v>
      </c>
      <c r="I309" s="98">
        <f t="shared" si="122"/>
        <v>1768102</v>
      </c>
      <c r="J309" s="98">
        <f t="shared" si="99"/>
        <v>1768102</v>
      </c>
      <c r="K309" s="26">
        <f t="shared" si="100"/>
        <v>1</v>
      </c>
      <c r="L309" s="111">
        <v>7</v>
      </c>
      <c r="M309" s="198">
        <f>IFERROR(L309/L310,"-")</f>
        <v>2.7343749999999998E-3</v>
      </c>
      <c r="N309" s="98">
        <v>17867514</v>
      </c>
      <c r="O309" s="98">
        <v>6</v>
      </c>
      <c r="P309" s="98">
        <f t="shared" si="101"/>
        <v>2552502</v>
      </c>
      <c r="Q309" s="98">
        <f t="shared" si="102"/>
        <v>2977919</v>
      </c>
      <c r="R309" s="26">
        <f t="shared" si="103"/>
        <v>0.8571428571428571</v>
      </c>
      <c r="S309" s="111">
        <v>0</v>
      </c>
      <c r="T309" s="198">
        <f>IFERROR(S309/S310,"-")</f>
        <v>0</v>
      </c>
      <c r="U309" s="98">
        <v>0</v>
      </c>
      <c r="V309" s="98">
        <v>0</v>
      </c>
      <c r="W309" s="98" t="str">
        <f t="shared" si="104"/>
        <v>-</v>
      </c>
      <c r="X309" s="98" t="str">
        <f t="shared" si="105"/>
        <v>-</v>
      </c>
      <c r="Y309" s="26" t="str">
        <f t="shared" si="106"/>
        <v>-</v>
      </c>
      <c r="Z309" s="111">
        <v>0</v>
      </c>
      <c r="AA309" s="198">
        <f>IFERROR(Z309/Z310,"-")</f>
        <v>0</v>
      </c>
      <c r="AB309" s="98">
        <v>0</v>
      </c>
      <c r="AC309" s="98">
        <v>0</v>
      </c>
      <c r="AD309" s="98" t="str">
        <f t="shared" si="107"/>
        <v>-</v>
      </c>
      <c r="AE309" s="98" t="str">
        <f t="shared" si="108"/>
        <v>-</v>
      </c>
      <c r="AF309" s="26" t="str">
        <f t="shared" si="109"/>
        <v>-</v>
      </c>
      <c r="AG309" s="111">
        <v>4</v>
      </c>
      <c r="AH309" s="198">
        <f>IFERROR(AG309/AG310,"-")</f>
        <v>4.4247787610619468E-3</v>
      </c>
      <c r="AI309" s="98">
        <v>7672876</v>
      </c>
      <c r="AJ309" s="98">
        <v>3</v>
      </c>
      <c r="AK309" s="98">
        <f t="shared" si="110"/>
        <v>1918219</v>
      </c>
      <c r="AL309" s="98">
        <f t="shared" si="111"/>
        <v>2557625.3333333335</v>
      </c>
      <c r="AM309" s="26">
        <f t="shared" si="112"/>
        <v>0.75</v>
      </c>
      <c r="AN309" s="111">
        <v>2</v>
      </c>
      <c r="AO309" s="198">
        <f>IFERROR(AN309/AN310,"-")</f>
        <v>1.6116035455278001E-3</v>
      </c>
      <c r="AP309" s="98">
        <v>5488406</v>
      </c>
      <c r="AQ309" s="98">
        <v>2</v>
      </c>
      <c r="AR309" s="98">
        <f t="shared" si="113"/>
        <v>2744203</v>
      </c>
      <c r="AS309" s="98">
        <f t="shared" si="114"/>
        <v>2744203</v>
      </c>
      <c r="AT309" s="26">
        <f t="shared" si="115"/>
        <v>1</v>
      </c>
      <c r="AU309" s="111">
        <v>7</v>
      </c>
      <c r="AV309" s="198">
        <f>IFERROR(AU309/AU310,"-")</f>
        <v>7.6923076923076927E-2</v>
      </c>
      <c r="AW309" s="98">
        <v>17867514</v>
      </c>
      <c r="AX309" s="98">
        <v>6</v>
      </c>
      <c r="AY309" s="98">
        <f t="shared" si="116"/>
        <v>2552502</v>
      </c>
      <c r="AZ309" s="98">
        <f t="shared" si="117"/>
        <v>2977919</v>
      </c>
      <c r="BA309" s="26">
        <f t="shared" si="118"/>
        <v>0.8571428571428571</v>
      </c>
      <c r="BB309" s="111">
        <v>0</v>
      </c>
      <c r="BC309" s="198">
        <f>IFERROR(BB309/BB310,"-")</f>
        <v>0</v>
      </c>
      <c r="BD309" s="98">
        <v>0</v>
      </c>
      <c r="BE309" s="98">
        <v>0</v>
      </c>
      <c r="BF309" s="98" t="str">
        <f t="shared" si="119"/>
        <v>-</v>
      </c>
      <c r="BG309" s="98" t="str">
        <f t="shared" si="120"/>
        <v>-</v>
      </c>
      <c r="BH309" s="26" t="str">
        <f t="shared" si="121"/>
        <v>-</v>
      </c>
      <c r="BJ309" s="59"/>
    </row>
    <row r="310" spans="2:62" s="8" customFormat="1">
      <c r="B310" s="413"/>
      <c r="C310" s="420"/>
      <c r="D310" s="226" t="s">
        <v>64</v>
      </c>
      <c r="E310" s="112">
        <f>SUM(E302:E309)</f>
        <v>268</v>
      </c>
      <c r="F310" s="199">
        <f>IFERROR(E310/E310,"-")</f>
        <v>1</v>
      </c>
      <c r="G310" s="99">
        <f>SUM(G302:G309)</f>
        <v>82114258</v>
      </c>
      <c r="H310" s="99">
        <f>SUM(H302:H309)</f>
        <v>102</v>
      </c>
      <c r="I310" s="99">
        <f t="shared" si="122"/>
        <v>306396.48507462686</v>
      </c>
      <c r="J310" s="99">
        <f t="shared" si="99"/>
        <v>805041.74509803916</v>
      </c>
      <c r="K310" s="87">
        <f t="shared" si="100"/>
        <v>0.38059701492537312</v>
      </c>
      <c r="L310" s="112">
        <f>SUM(L302:L309)</f>
        <v>2560</v>
      </c>
      <c r="M310" s="199">
        <f>IFERROR(L310/L310,"-")</f>
        <v>1</v>
      </c>
      <c r="N310" s="99">
        <f>SUM(N302:N309)</f>
        <v>251511368</v>
      </c>
      <c r="O310" s="99">
        <f>SUM(O302:O309)</f>
        <v>303</v>
      </c>
      <c r="P310" s="99">
        <f t="shared" si="101"/>
        <v>98246.628125000003</v>
      </c>
      <c r="Q310" s="99">
        <f t="shared" si="102"/>
        <v>830070.52145214519</v>
      </c>
      <c r="R310" s="87">
        <f t="shared" si="103"/>
        <v>0.118359375</v>
      </c>
      <c r="S310" s="112">
        <f>SUM(S302:S309)</f>
        <v>145</v>
      </c>
      <c r="T310" s="199">
        <f>IFERROR(S310/S310,"-")</f>
        <v>1</v>
      </c>
      <c r="U310" s="99">
        <f>SUM(U302:U309)</f>
        <v>2426106</v>
      </c>
      <c r="V310" s="99">
        <f>SUM(V302:V309)</f>
        <v>3</v>
      </c>
      <c r="W310" s="99">
        <f t="shared" si="104"/>
        <v>16731.76551724138</v>
      </c>
      <c r="X310" s="99">
        <f t="shared" si="105"/>
        <v>808702</v>
      </c>
      <c r="Y310" s="87">
        <f t="shared" si="106"/>
        <v>2.0689655172413793E-2</v>
      </c>
      <c r="Z310" s="112">
        <f>SUM(Z302:Z309)</f>
        <v>266</v>
      </c>
      <c r="AA310" s="199">
        <f>IFERROR(Z310/Z310,"-")</f>
        <v>1</v>
      </c>
      <c r="AB310" s="99">
        <f>SUM(AB302:AB309)</f>
        <v>5727420</v>
      </c>
      <c r="AC310" s="99">
        <f>SUM(AC302:AC309)</f>
        <v>7</v>
      </c>
      <c r="AD310" s="99">
        <f t="shared" si="107"/>
        <v>21531.654135338347</v>
      </c>
      <c r="AE310" s="99">
        <f t="shared" si="108"/>
        <v>818202.85714285716</v>
      </c>
      <c r="AF310" s="87">
        <f t="shared" si="109"/>
        <v>2.6315789473684209E-2</v>
      </c>
      <c r="AG310" s="112">
        <f>SUM(AG302:AG309)</f>
        <v>904</v>
      </c>
      <c r="AH310" s="199">
        <f>IFERROR(AG310/AG310,"-")</f>
        <v>1</v>
      </c>
      <c r="AI310" s="99">
        <f>SUM(AI302:AI309)</f>
        <v>129896577</v>
      </c>
      <c r="AJ310" s="99">
        <f>SUM(AJ302:AJ309)</f>
        <v>155</v>
      </c>
      <c r="AK310" s="99">
        <f t="shared" si="110"/>
        <v>143690.90376106196</v>
      </c>
      <c r="AL310" s="99">
        <f t="shared" si="111"/>
        <v>838042.43225806451</v>
      </c>
      <c r="AM310" s="87">
        <f t="shared" si="112"/>
        <v>0.17146017699115043</v>
      </c>
      <c r="AN310" s="112">
        <f>SUM(AN302:AN309)</f>
        <v>1241</v>
      </c>
      <c r="AO310" s="199">
        <f>IFERROR(AN310/AN310,"-")</f>
        <v>1</v>
      </c>
      <c r="AP310" s="99">
        <f>SUM(AP302:AP309)</f>
        <v>98701348</v>
      </c>
      <c r="AQ310" s="99">
        <f>SUM(AQ302:AQ309)</f>
        <v>134</v>
      </c>
      <c r="AR310" s="99">
        <f t="shared" si="113"/>
        <v>79533.721192586629</v>
      </c>
      <c r="AS310" s="99">
        <f t="shared" si="114"/>
        <v>736577.22388059704</v>
      </c>
      <c r="AT310" s="87">
        <f t="shared" si="115"/>
        <v>0.10797743755036261</v>
      </c>
      <c r="AU310" s="112">
        <f>SUM(AU302:AU309)</f>
        <v>91</v>
      </c>
      <c r="AV310" s="199">
        <f>IFERROR(AU310/AU310,"-")</f>
        <v>1</v>
      </c>
      <c r="AW310" s="99">
        <f>SUM(AW302:AW309)</f>
        <v>134145601</v>
      </c>
      <c r="AX310" s="99">
        <f>SUM(AX302:AX309)</f>
        <v>84</v>
      </c>
      <c r="AY310" s="99">
        <f t="shared" si="116"/>
        <v>1474127.4835164836</v>
      </c>
      <c r="AZ310" s="99">
        <f t="shared" si="117"/>
        <v>1596971.4404761905</v>
      </c>
      <c r="BA310" s="87">
        <f t="shared" si="118"/>
        <v>0.92307692307692313</v>
      </c>
      <c r="BB310" s="112">
        <f>SUM(BB302:BB309)</f>
        <v>1423</v>
      </c>
      <c r="BC310" s="199">
        <f>IFERROR(BB310/BB310,"-")</f>
        <v>1</v>
      </c>
      <c r="BD310" s="99">
        <f>SUM(BD302:BD309)</f>
        <v>73551185</v>
      </c>
      <c r="BE310" s="99">
        <f>SUM(BE302:BE309)</f>
        <v>73</v>
      </c>
      <c r="BF310" s="99">
        <f t="shared" si="119"/>
        <v>51687.410400562192</v>
      </c>
      <c r="BG310" s="99">
        <f t="shared" si="120"/>
        <v>1007550.4794520548</v>
      </c>
      <c r="BH310" s="87">
        <f t="shared" si="121"/>
        <v>5.1300070274068868E-2</v>
      </c>
      <c r="BJ310" s="59"/>
    </row>
    <row r="311" spans="2:62" s="8" customFormat="1">
      <c r="B311" s="411">
        <v>35</v>
      </c>
      <c r="C311" s="418" t="s">
        <v>0</v>
      </c>
      <c r="D311" s="105" t="s">
        <v>142</v>
      </c>
      <c r="E311" s="109">
        <v>283</v>
      </c>
      <c r="F311" s="195">
        <f>IFERROR(E311/E319,"-")</f>
        <v>0.51548269581056472</v>
      </c>
      <c r="G311" s="196">
        <v>0</v>
      </c>
      <c r="H311" s="196">
        <v>0</v>
      </c>
      <c r="I311" s="196">
        <f t="shared" si="122"/>
        <v>0</v>
      </c>
      <c r="J311" s="196" t="str">
        <f t="shared" si="99"/>
        <v>-</v>
      </c>
      <c r="K311" s="106">
        <f t="shared" si="100"/>
        <v>0</v>
      </c>
      <c r="L311" s="109">
        <v>4521</v>
      </c>
      <c r="M311" s="195">
        <f>IFERROR(L311/L319,"-")</f>
        <v>0.7542542542542543</v>
      </c>
      <c r="N311" s="196">
        <v>0</v>
      </c>
      <c r="O311" s="196">
        <v>0</v>
      </c>
      <c r="P311" s="196">
        <f t="shared" si="101"/>
        <v>0</v>
      </c>
      <c r="Q311" s="196" t="str">
        <f t="shared" si="102"/>
        <v>-</v>
      </c>
      <c r="R311" s="106">
        <f t="shared" si="103"/>
        <v>0</v>
      </c>
      <c r="S311" s="109">
        <v>312</v>
      </c>
      <c r="T311" s="195">
        <f>IFERROR(S311/S319,"-")</f>
        <v>0.86187845303867405</v>
      </c>
      <c r="U311" s="196">
        <v>0</v>
      </c>
      <c r="V311" s="196">
        <v>0</v>
      </c>
      <c r="W311" s="196">
        <f t="shared" si="104"/>
        <v>0</v>
      </c>
      <c r="X311" s="196" t="str">
        <f t="shared" si="105"/>
        <v>-</v>
      </c>
      <c r="Y311" s="106">
        <f t="shared" si="106"/>
        <v>0</v>
      </c>
      <c r="Z311" s="109">
        <v>662</v>
      </c>
      <c r="AA311" s="195">
        <f>IFERROR(Z311/Z319,"-")</f>
        <v>0.92072322670375517</v>
      </c>
      <c r="AB311" s="196">
        <v>0</v>
      </c>
      <c r="AC311" s="196">
        <v>0</v>
      </c>
      <c r="AD311" s="196">
        <f t="shared" si="107"/>
        <v>0</v>
      </c>
      <c r="AE311" s="196" t="str">
        <f t="shared" si="108"/>
        <v>-</v>
      </c>
      <c r="AF311" s="106">
        <f t="shared" si="109"/>
        <v>0</v>
      </c>
      <c r="AG311" s="109">
        <v>1221</v>
      </c>
      <c r="AH311" s="195">
        <f>IFERROR(AG311/AG319,"-")</f>
        <v>0.64808917197452232</v>
      </c>
      <c r="AI311" s="196">
        <v>0</v>
      </c>
      <c r="AJ311" s="196">
        <v>0</v>
      </c>
      <c r="AK311" s="196">
        <f t="shared" si="110"/>
        <v>0</v>
      </c>
      <c r="AL311" s="196" t="str">
        <f t="shared" si="111"/>
        <v>-</v>
      </c>
      <c r="AM311" s="106">
        <f t="shared" si="112"/>
        <v>0</v>
      </c>
      <c r="AN311" s="109">
        <v>2326</v>
      </c>
      <c r="AO311" s="195">
        <f>IFERROR(AN311/AN319,"-")</f>
        <v>0.77896851975887471</v>
      </c>
      <c r="AP311" s="196">
        <v>0</v>
      </c>
      <c r="AQ311" s="196">
        <v>0</v>
      </c>
      <c r="AR311" s="196">
        <f t="shared" si="113"/>
        <v>0</v>
      </c>
      <c r="AS311" s="196" t="str">
        <f t="shared" si="114"/>
        <v>-</v>
      </c>
      <c r="AT311" s="106">
        <f t="shared" si="115"/>
        <v>0</v>
      </c>
      <c r="AU311" s="109">
        <v>0</v>
      </c>
      <c r="AV311" s="195">
        <f>IFERROR(AU311/AU319,"-")</f>
        <v>0</v>
      </c>
      <c r="AW311" s="196">
        <v>0</v>
      </c>
      <c r="AX311" s="196">
        <v>0</v>
      </c>
      <c r="AY311" s="196" t="str">
        <f t="shared" si="116"/>
        <v>-</v>
      </c>
      <c r="AZ311" s="196" t="str">
        <f t="shared" si="117"/>
        <v>-</v>
      </c>
      <c r="BA311" s="106" t="str">
        <f t="shared" si="118"/>
        <v>-</v>
      </c>
      <c r="BB311" s="109">
        <v>2701</v>
      </c>
      <c r="BC311" s="195">
        <f>IFERROR(BB311/BB319,"-")</f>
        <v>0.88325703073904516</v>
      </c>
      <c r="BD311" s="196">
        <v>0</v>
      </c>
      <c r="BE311" s="196">
        <v>0</v>
      </c>
      <c r="BF311" s="196">
        <f t="shared" si="119"/>
        <v>0</v>
      </c>
      <c r="BG311" s="196" t="str">
        <f t="shared" si="120"/>
        <v>-</v>
      </c>
      <c r="BH311" s="106">
        <f t="shared" si="121"/>
        <v>0</v>
      </c>
      <c r="BJ311" s="59"/>
    </row>
    <row r="312" spans="2:62" s="8" customFormat="1">
      <c r="B312" s="412"/>
      <c r="C312" s="419"/>
      <c r="D312" s="105" t="s">
        <v>139</v>
      </c>
      <c r="E312" s="110">
        <v>82</v>
      </c>
      <c r="F312" s="197">
        <f>IFERROR(E312/E319,"-")</f>
        <v>0.1493624772313297</v>
      </c>
      <c r="G312" s="52">
        <v>3216494</v>
      </c>
      <c r="H312" s="52">
        <v>25</v>
      </c>
      <c r="I312" s="52">
        <f t="shared" si="122"/>
        <v>39225.536585365851</v>
      </c>
      <c r="J312" s="52">
        <f t="shared" si="99"/>
        <v>128659.76</v>
      </c>
      <c r="K312" s="10">
        <f t="shared" si="100"/>
        <v>0.3048780487804878</v>
      </c>
      <c r="L312" s="110">
        <v>598</v>
      </c>
      <c r="M312" s="197">
        <f>IFERROR(L312/L319,"-")</f>
        <v>9.9766433099766433E-2</v>
      </c>
      <c r="N312" s="52">
        <v>22403625</v>
      </c>
      <c r="O312" s="52">
        <v>150</v>
      </c>
      <c r="P312" s="52">
        <f t="shared" si="101"/>
        <v>37464.255852842813</v>
      </c>
      <c r="Q312" s="52">
        <f t="shared" si="102"/>
        <v>149357.5</v>
      </c>
      <c r="R312" s="10">
        <f t="shared" si="103"/>
        <v>0.25083612040133779</v>
      </c>
      <c r="S312" s="110">
        <v>17</v>
      </c>
      <c r="T312" s="197">
        <f>IFERROR(S312/S319,"-")</f>
        <v>4.6961325966850827E-2</v>
      </c>
      <c r="U312" s="52">
        <v>397874</v>
      </c>
      <c r="V312" s="52">
        <v>3</v>
      </c>
      <c r="W312" s="52">
        <f t="shared" si="104"/>
        <v>23404.352941176472</v>
      </c>
      <c r="X312" s="52">
        <f t="shared" si="105"/>
        <v>132624.66666666666</v>
      </c>
      <c r="Y312" s="10">
        <f t="shared" si="106"/>
        <v>0.17647058823529413</v>
      </c>
      <c r="Z312" s="110">
        <v>22</v>
      </c>
      <c r="AA312" s="197">
        <f>IFERROR(Z312/Z319,"-")</f>
        <v>3.0598052851182198E-2</v>
      </c>
      <c r="AB312" s="52">
        <v>0</v>
      </c>
      <c r="AC312" s="52">
        <v>0</v>
      </c>
      <c r="AD312" s="52">
        <f t="shared" si="107"/>
        <v>0</v>
      </c>
      <c r="AE312" s="52" t="str">
        <f t="shared" si="108"/>
        <v>-</v>
      </c>
      <c r="AF312" s="10">
        <f t="shared" si="109"/>
        <v>0</v>
      </c>
      <c r="AG312" s="110">
        <v>250</v>
      </c>
      <c r="AH312" s="197">
        <f>IFERROR(AG312/AG319,"-")</f>
        <v>0.1326963906581741</v>
      </c>
      <c r="AI312" s="52">
        <v>11064437</v>
      </c>
      <c r="AJ312" s="52">
        <v>69</v>
      </c>
      <c r="AK312" s="52">
        <f t="shared" si="110"/>
        <v>44257.748</v>
      </c>
      <c r="AL312" s="52">
        <f t="shared" si="111"/>
        <v>160354.15942028986</v>
      </c>
      <c r="AM312" s="10">
        <f t="shared" si="112"/>
        <v>0.27600000000000002</v>
      </c>
      <c r="AN312" s="110">
        <v>309</v>
      </c>
      <c r="AO312" s="197">
        <f>IFERROR(AN312/AN319,"-")</f>
        <v>0.10348292029470864</v>
      </c>
      <c r="AP312" s="52">
        <v>10941314</v>
      </c>
      <c r="AQ312" s="52">
        <v>78</v>
      </c>
      <c r="AR312" s="52">
        <f t="shared" si="113"/>
        <v>35408.783171521034</v>
      </c>
      <c r="AS312" s="52">
        <f t="shared" si="114"/>
        <v>140273.25641025641</v>
      </c>
      <c r="AT312" s="10">
        <f t="shared" si="115"/>
        <v>0.25242718446601942</v>
      </c>
      <c r="AU312" s="110">
        <v>0</v>
      </c>
      <c r="AV312" s="197">
        <f>IFERROR(AU312/AU319,"-")</f>
        <v>0</v>
      </c>
      <c r="AW312" s="52">
        <v>0</v>
      </c>
      <c r="AX312" s="52">
        <v>0</v>
      </c>
      <c r="AY312" s="52" t="str">
        <f t="shared" si="116"/>
        <v>-</v>
      </c>
      <c r="AZ312" s="52" t="str">
        <f t="shared" si="117"/>
        <v>-</v>
      </c>
      <c r="BA312" s="10" t="str">
        <f t="shared" si="118"/>
        <v>-</v>
      </c>
      <c r="BB312" s="110">
        <v>138</v>
      </c>
      <c r="BC312" s="197">
        <f>IFERROR(BB312/BB319,"-")</f>
        <v>4.5127534336167431E-2</v>
      </c>
      <c r="BD312" s="52">
        <v>5377670</v>
      </c>
      <c r="BE312" s="52">
        <v>31</v>
      </c>
      <c r="BF312" s="52">
        <f t="shared" si="119"/>
        <v>38968.6231884058</v>
      </c>
      <c r="BG312" s="52">
        <f t="shared" si="120"/>
        <v>173473.22580645161</v>
      </c>
      <c r="BH312" s="10">
        <f t="shared" si="121"/>
        <v>0.22463768115942029</v>
      </c>
      <c r="BJ312" s="59"/>
    </row>
    <row r="313" spans="2:62" s="8" customFormat="1">
      <c r="B313" s="412"/>
      <c r="C313" s="419"/>
      <c r="D313" s="105" t="s">
        <v>140</v>
      </c>
      <c r="E313" s="110">
        <v>54</v>
      </c>
      <c r="F313" s="197">
        <f>IFERROR(E313/E319,"-")</f>
        <v>9.8360655737704916E-2</v>
      </c>
      <c r="G313" s="52">
        <v>4164114</v>
      </c>
      <c r="H313" s="52">
        <v>24</v>
      </c>
      <c r="I313" s="52">
        <f t="shared" si="122"/>
        <v>77113.222222222219</v>
      </c>
      <c r="J313" s="52">
        <f t="shared" si="99"/>
        <v>173504.75</v>
      </c>
      <c r="K313" s="10">
        <f t="shared" si="100"/>
        <v>0.44444444444444442</v>
      </c>
      <c r="L313" s="110">
        <v>298</v>
      </c>
      <c r="M313" s="197">
        <f>IFERROR(L313/L319,"-")</f>
        <v>4.971638304971638E-2</v>
      </c>
      <c r="N313" s="52">
        <v>36651075</v>
      </c>
      <c r="O313" s="52">
        <v>146</v>
      </c>
      <c r="P313" s="52">
        <f t="shared" si="101"/>
        <v>122990.18456375839</v>
      </c>
      <c r="Q313" s="52">
        <f t="shared" si="102"/>
        <v>251034.76027397261</v>
      </c>
      <c r="R313" s="10">
        <f t="shared" si="103"/>
        <v>0.48993288590604028</v>
      </c>
      <c r="S313" s="110">
        <v>10</v>
      </c>
      <c r="T313" s="197">
        <f>IFERROR(S313/S319,"-")</f>
        <v>2.7624309392265192E-2</v>
      </c>
      <c r="U313" s="52">
        <v>1044580</v>
      </c>
      <c r="V313" s="52">
        <v>3</v>
      </c>
      <c r="W313" s="52">
        <f t="shared" si="104"/>
        <v>104458</v>
      </c>
      <c r="X313" s="52">
        <f t="shared" si="105"/>
        <v>348193.33333333331</v>
      </c>
      <c r="Y313" s="10">
        <f t="shared" si="106"/>
        <v>0.3</v>
      </c>
      <c r="Z313" s="110">
        <v>14</v>
      </c>
      <c r="AA313" s="197">
        <f>IFERROR(Z313/Z319,"-")</f>
        <v>1.9471488178025034E-2</v>
      </c>
      <c r="AB313" s="52">
        <v>406068</v>
      </c>
      <c r="AC313" s="52">
        <v>2</v>
      </c>
      <c r="AD313" s="52">
        <f t="shared" si="107"/>
        <v>29004.857142857141</v>
      </c>
      <c r="AE313" s="52">
        <f t="shared" si="108"/>
        <v>203034</v>
      </c>
      <c r="AF313" s="10">
        <f t="shared" si="109"/>
        <v>0.14285714285714285</v>
      </c>
      <c r="AG313" s="110">
        <v>147</v>
      </c>
      <c r="AH313" s="197">
        <f>IFERROR(AG313/AG319,"-")</f>
        <v>7.8025477707006366E-2</v>
      </c>
      <c r="AI313" s="52">
        <v>18811738</v>
      </c>
      <c r="AJ313" s="52">
        <v>76</v>
      </c>
      <c r="AK313" s="52">
        <f t="shared" si="110"/>
        <v>127971.00680272109</v>
      </c>
      <c r="AL313" s="52">
        <f t="shared" si="111"/>
        <v>247522.86842105264</v>
      </c>
      <c r="AM313" s="10">
        <f t="shared" si="112"/>
        <v>0.51700680272108845</v>
      </c>
      <c r="AN313" s="110">
        <v>127</v>
      </c>
      <c r="AO313" s="197">
        <f>IFERROR(AN313/AN319,"-")</f>
        <v>4.2531815137307437E-2</v>
      </c>
      <c r="AP313" s="52">
        <v>16388689</v>
      </c>
      <c r="AQ313" s="52">
        <v>65</v>
      </c>
      <c r="AR313" s="52">
        <f t="shared" si="113"/>
        <v>129044.79527559056</v>
      </c>
      <c r="AS313" s="52">
        <f t="shared" si="114"/>
        <v>252133.67692307691</v>
      </c>
      <c r="AT313" s="10">
        <f t="shared" si="115"/>
        <v>0.51181102362204722</v>
      </c>
      <c r="AU313" s="110">
        <v>0</v>
      </c>
      <c r="AV313" s="197">
        <f>IFERROR(AU313/AU319,"-")</f>
        <v>0</v>
      </c>
      <c r="AW313" s="52">
        <v>0</v>
      </c>
      <c r="AX313" s="52">
        <v>0</v>
      </c>
      <c r="AY313" s="52" t="str">
        <f t="shared" si="116"/>
        <v>-</v>
      </c>
      <c r="AZ313" s="52" t="str">
        <f t="shared" si="117"/>
        <v>-</v>
      </c>
      <c r="BA313" s="10" t="str">
        <f t="shared" si="118"/>
        <v>-</v>
      </c>
      <c r="BB313" s="110">
        <v>58</v>
      </c>
      <c r="BC313" s="197">
        <f>IFERROR(BB313/BB319,"-")</f>
        <v>1.896664486592544E-2</v>
      </c>
      <c r="BD313" s="52">
        <v>9686375</v>
      </c>
      <c r="BE313" s="52">
        <v>36</v>
      </c>
      <c r="BF313" s="52">
        <f t="shared" si="119"/>
        <v>167006.46551724139</v>
      </c>
      <c r="BG313" s="52">
        <f t="shared" si="120"/>
        <v>269065.97222222225</v>
      </c>
      <c r="BH313" s="10">
        <f t="shared" si="121"/>
        <v>0.62068965517241381</v>
      </c>
      <c r="BJ313" s="59"/>
    </row>
    <row r="314" spans="2:62" s="8" customFormat="1">
      <c r="B314" s="412"/>
      <c r="C314" s="419"/>
      <c r="D314" s="105" t="s">
        <v>141</v>
      </c>
      <c r="E314" s="109">
        <v>53</v>
      </c>
      <c r="F314" s="195">
        <f>IFERROR(E314/E319,"-")</f>
        <v>9.6539162112932606E-2</v>
      </c>
      <c r="G314" s="196">
        <v>40787992</v>
      </c>
      <c r="H314" s="196">
        <v>49</v>
      </c>
      <c r="I314" s="196">
        <f t="shared" si="122"/>
        <v>769584.75471698109</v>
      </c>
      <c r="J314" s="196">
        <f t="shared" si="99"/>
        <v>832408</v>
      </c>
      <c r="K314" s="106">
        <f t="shared" si="100"/>
        <v>0.92452830188679247</v>
      </c>
      <c r="L314" s="109">
        <v>290</v>
      </c>
      <c r="M314" s="195">
        <f>IFERROR(L314/L319,"-")</f>
        <v>4.8381715048381714E-2</v>
      </c>
      <c r="N314" s="196">
        <v>185110506</v>
      </c>
      <c r="O314" s="196">
        <v>236</v>
      </c>
      <c r="P314" s="196">
        <f t="shared" si="101"/>
        <v>638312.08965517243</v>
      </c>
      <c r="Q314" s="196">
        <f t="shared" si="102"/>
        <v>784366.55084745761</v>
      </c>
      <c r="R314" s="106">
        <f t="shared" si="103"/>
        <v>0.81379310344827582</v>
      </c>
      <c r="S314" s="109">
        <v>23</v>
      </c>
      <c r="T314" s="195">
        <f>IFERROR(S314/S319,"-")</f>
        <v>6.3535911602209949E-2</v>
      </c>
      <c r="U314" s="196">
        <v>13767688</v>
      </c>
      <c r="V314" s="196">
        <v>18</v>
      </c>
      <c r="W314" s="196">
        <f t="shared" si="104"/>
        <v>598595.13043478259</v>
      </c>
      <c r="X314" s="196">
        <f t="shared" si="105"/>
        <v>764871.5555555555</v>
      </c>
      <c r="Y314" s="106">
        <f t="shared" si="106"/>
        <v>0.78260869565217395</v>
      </c>
      <c r="Z314" s="109">
        <v>21</v>
      </c>
      <c r="AA314" s="195">
        <f>IFERROR(Z314/Z319,"-")</f>
        <v>2.9207232267037551E-2</v>
      </c>
      <c r="AB314" s="196">
        <v>13029609</v>
      </c>
      <c r="AC314" s="196">
        <v>13</v>
      </c>
      <c r="AD314" s="196">
        <f t="shared" si="107"/>
        <v>620457.57142857148</v>
      </c>
      <c r="AE314" s="196">
        <f t="shared" si="108"/>
        <v>1002277.6153846154</v>
      </c>
      <c r="AF314" s="106">
        <f t="shared" si="109"/>
        <v>0.61904761904761907</v>
      </c>
      <c r="AG314" s="109">
        <v>125</v>
      </c>
      <c r="AH314" s="195">
        <f>IFERROR(AG314/AG319,"-")</f>
        <v>6.6348195329087048E-2</v>
      </c>
      <c r="AI314" s="196">
        <v>88298447</v>
      </c>
      <c r="AJ314" s="196">
        <v>105</v>
      </c>
      <c r="AK314" s="196">
        <f t="shared" si="110"/>
        <v>706387.576</v>
      </c>
      <c r="AL314" s="196">
        <f t="shared" si="111"/>
        <v>840937.59047619044</v>
      </c>
      <c r="AM314" s="106">
        <f t="shared" si="112"/>
        <v>0.84</v>
      </c>
      <c r="AN314" s="109">
        <v>121</v>
      </c>
      <c r="AO314" s="195">
        <f>IFERROR(AN314/AN319,"-")</f>
        <v>4.0522438044206299E-2</v>
      </c>
      <c r="AP314" s="196">
        <v>70014762</v>
      </c>
      <c r="AQ314" s="196">
        <v>100</v>
      </c>
      <c r="AR314" s="196">
        <f t="shared" si="113"/>
        <v>578634.3966942149</v>
      </c>
      <c r="AS314" s="196">
        <f t="shared" si="114"/>
        <v>700147.62</v>
      </c>
      <c r="AT314" s="106">
        <f t="shared" si="115"/>
        <v>0.82644628099173556</v>
      </c>
      <c r="AU314" s="109">
        <v>0</v>
      </c>
      <c r="AV314" s="195">
        <f>IFERROR(AU314/AU319,"-")</f>
        <v>0</v>
      </c>
      <c r="AW314" s="196">
        <v>0</v>
      </c>
      <c r="AX314" s="196">
        <v>0</v>
      </c>
      <c r="AY314" s="196" t="str">
        <f t="shared" si="116"/>
        <v>-</v>
      </c>
      <c r="AZ314" s="196" t="str">
        <f t="shared" si="117"/>
        <v>-</v>
      </c>
      <c r="BA314" s="106" t="str">
        <f t="shared" si="118"/>
        <v>-</v>
      </c>
      <c r="BB314" s="109">
        <v>99</v>
      </c>
      <c r="BC314" s="195">
        <f>IFERROR(BB314/BB319,"-")</f>
        <v>3.237410071942446E-2</v>
      </c>
      <c r="BD314" s="196">
        <v>62791993</v>
      </c>
      <c r="BE314" s="196">
        <v>84</v>
      </c>
      <c r="BF314" s="196">
        <f t="shared" si="119"/>
        <v>634262.5555555555</v>
      </c>
      <c r="BG314" s="196">
        <f t="shared" si="120"/>
        <v>747523.72619047621</v>
      </c>
      <c r="BH314" s="106">
        <f t="shared" si="121"/>
        <v>0.84848484848484851</v>
      </c>
      <c r="BJ314" s="59"/>
    </row>
    <row r="315" spans="2:62" s="8" customFormat="1">
      <c r="B315" s="412"/>
      <c r="C315" s="419"/>
      <c r="D315" s="105" t="s">
        <v>143</v>
      </c>
      <c r="E315" s="110">
        <v>42</v>
      </c>
      <c r="F315" s="197">
        <f>IFERROR(E315/E319,"-")</f>
        <v>7.650273224043716E-2</v>
      </c>
      <c r="G315" s="52">
        <v>46243694</v>
      </c>
      <c r="H315" s="52">
        <v>38</v>
      </c>
      <c r="I315" s="52">
        <f t="shared" si="122"/>
        <v>1101040.3333333333</v>
      </c>
      <c r="J315" s="52">
        <f t="shared" si="99"/>
        <v>1216939.3157894737</v>
      </c>
      <c r="K315" s="10">
        <f t="shared" si="100"/>
        <v>0.90476190476190477</v>
      </c>
      <c r="L315" s="110">
        <v>174</v>
      </c>
      <c r="M315" s="197">
        <f>IFERROR(L315/L319,"-")</f>
        <v>2.9029029029029031E-2</v>
      </c>
      <c r="N315" s="52">
        <v>182663438</v>
      </c>
      <c r="O315" s="52">
        <v>162</v>
      </c>
      <c r="P315" s="52">
        <f t="shared" si="101"/>
        <v>1049789.8735632184</v>
      </c>
      <c r="Q315" s="52">
        <f t="shared" si="102"/>
        <v>1127552.086419753</v>
      </c>
      <c r="R315" s="10">
        <f t="shared" si="103"/>
        <v>0.93103448275862066</v>
      </c>
      <c r="S315" s="110">
        <v>0</v>
      </c>
      <c r="T315" s="197">
        <f>IFERROR(S315/S319,"-")</f>
        <v>0</v>
      </c>
      <c r="U315" s="52">
        <v>0</v>
      </c>
      <c r="V315" s="52">
        <v>0</v>
      </c>
      <c r="W315" s="52" t="str">
        <f t="shared" si="104"/>
        <v>-</v>
      </c>
      <c r="X315" s="52" t="str">
        <f t="shared" si="105"/>
        <v>-</v>
      </c>
      <c r="Y315" s="10" t="str">
        <f t="shared" si="106"/>
        <v>-</v>
      </c>
      <c r="Z315" s="110">
        <v>0</v>
      </c>
      <c r="AA315" s="197">
        <f>IFERROR(Z315/Z319,"-")</f>
        <v>0</v>
      </c>
      <c r="AB315" s="52">
        <v>0</v>
      </c>
      <c r="AC315" s="52">
        <v>0</v>
      </c>
      <c r="AD315" s="52" t="str">
        <f t="shared" si="107"/>
        <v>-</v>
      </c>
      <c r="AE315" s="52" t="str">
        <f t="shared" si="108"/>
        <v>-</v>
      </c>
      <c r="AF315" s="10" t="str">
        <f t="shared" si="109"/>
        <v>-</v>
      </c>
      <c r="AG315" s="110">
        <v>78</v>
      </c>
      <c r="AH315" s="197">
        <f>IFERROR(AG315/AG319,"-")</f>
        <v>4.1401273885350316E-2</v>
      </c>
      <c r="AI315" s="52">
        <v>76558335</v>
      </c>
      <c r="AJ315" s="52">
        <v>71</v>
      </c>
      <c r="AK315" s="52">
        <f t="shared" si="110"/>
        <v>981517.11538461538</v>
      </c>
      <c r="AL315" s="52">
        <f t="shared" si="111"/>
        <v>1078286.4084507043</v>
      </c>
      <c r="AM315" s="10">
        <f t="shared" si="112"/>
        <v>0.91025641025641024</v>
      </c>
      <c r="AN315" s="110">
        <v>65</v>
      </c>
      <c r="AO315" s="197">
        <f>IFERROR(AN315/AN319,"-")</f>
        <v>2.1768251841929001E-2</v>
      </c>
      <c r="AP315" s="52">
        <v>74036467</v>
      </c>
      <c r="AQ315" s="52">
        <v>63</v>
      </c>
      <c r="AR315" s="52">
        <f t="shared" si="113"/>
        <v>1139022.5692307693</v>
      </c>
      <c r="AS315" s="52">
        <f t="shared" si="114"/>
        <v>1175182.0158730159</v>
      </c>
      <c r="AT315" s="10">
        <f t="shared" si="115"/>
        <v>0.96923076923076923</v>
      </c>
      <c r="AU315" s="110">
        <v>174</v>
      </c>
      <c r="AV315" s="197">
        <f>IFERROR(AU315/AU319,"-")</f>
        <v>0.60627177700348434</v>
      </c>
      <c r="AW315" s="52">
        <v>182663438</v>
      </c>
      <c r="AX315" s="52">
        <v>162</v>
      </c>
      <c r="AY315" s="52">
        <f t="shared" si="116"/>
        <v>1049789.8735632184</v>
      </c>
      <c r="AZ315" s="52">
        <f t="shared" si="117"/>
        <v>1127552.086419753</v>
      </c>
      <c r="BA315" s="10">
        <f t="shared" si="118"/>
        <v>0.93103448275862066</v>
      </c>
      <c r="BB315" s="110">
        <v>40</v>
      </c>
      <c r="BC315" s="197">
        <f>IFERROR(BB315/BB319,"-")</f>
        <v>1.3080444735120994E-2</v>
      </c>
      <c r="BD315" s="52">
        <v>40456972</v>
      </c>
      <c r="BE315" s="52">
        <v>35</v>
      </c>
      <c r="BF315" s="52">
        <f t="shared" si="119"/>
        <v>1011424.3</v>
      </c>
      <c r="BG315" s="52">
        <f t="shared" si="120"/>
        <v>1155913.4857142856</v>
      </c>
      <c r="BH315" s="10">
        <f t="shared" si="121"/>
        <v>0.875</v>
      </c>
      <c r="BJ315" s="59"/>
    </row>
    <row r="316" spans="2:62" s="8" customFormat="1">
      <c r="B316" s="412"/>
      <c r="C316" s="419"/>
      <c r="D316" s="105" t="s">
        <v>144</v>
      </c>
      <c r="E316" s="109">
        <v>21</v>
      </c>
      <c r="F316" s="195">
        <f>IFERROR(E316/E319,"-")</f>
        <v>3.825136612021858E-2</v>
      </c>
      <c r="G316" s="196">
        <v>41400792</v>
      </c>
      <c r="H316" s="196">
        <v>20</v>
      </c>
      <c r="I316" s="196">
        <f t="shared" si="122"/>
        <v>1971466.2857142857</v>
      </c>
      <c r="J316" s="196">
        <f t="shared" si="99"/>
        <v>2070039.6</v>
      </c>
      <c r="K316" s="106">
        <f t="shared" si="100"/>
        <v>0.95238095238095233</v>
      </c>
      <c r="L316" s="109">
        <v>72</v>
      </c>
      <c r="M316" s="195">
        <f>IFERROR(L316/L319,"-")</f>
        <v>1.2012012012012012E-2</v>
      </c>
      <c r="N316" s="196">
        <v>131367551</v>
      </c>
      <c r="O316" s="196">
        <v>69</v>
      </c>
      <c r="P316" s="196">
        <f t="shared" si="101"/>
        <v>1824549.3194444445</v>
      </c>
      <c r="Q316" s="196">
        <f t="shared" si="102"/>
        <v>1903877.5507246377</v>
      </c>
      <c r="R316" s="106">
        <f t="shared" si="103"/>
        <v>0.95833333333333337</v>
      </c>
      <c r="S316" s="109">
        <v>0</v>
      </c>
      <c r="T316" s="195">
        <f>IFERROR(S316/S319,"-")</f>
        <v>0</v>
      </c>
      <c r="U316" s="196">
        <v>0</v>
      </c>
      <c r="V316" s="196">
        <v>0</v>
      </c>
      <c r="W316" s="196" t="str">
        <f t="shared" si="104"/>
        <v>-</v>
      </c>
      <c r="X316" s="196" t="str">
        <f t="shared" si="105"/>
        <v>-</v>
      </c>
      <c r="Y316" s="106" t="str">
        <f t="shared" si="106"/>
        <v>-</v>
      </c>
      <c r="Z316" s="109">
        <v>0</v>
      </c>
      <c r="AA316" s="195">
        <f>IFERROR(Z316/Z319,"-")</f>
        <v>0</v>
      </c>
      <c r="AB316" s="196">
        <v>0</v>
      </c>
      <c r="AC316" s="196">
        <v>0</v>
      </c>
      <c r="AD316" s="196" t="str">
        <f t="shared" si="107"/>
        <v>-</v>
      </c>
      <c r="AE316" s="196" t="str">
        <f t="shared" si="108"/>
        <v>-</v>
      </c>
      <c r="AF316" s="106" t="str">
        <f t="shared" si="109"/>
        <v>-</v>
      </c>
      <c r="AG316" s="109">
        <v>40</v>
      </c>
      <c r="AH316" s="195">
        <f>IFERROR(AG316/AG319,"-")</f>
        <v>2.1231422505307854E-2</v>
      </c>
      <c r="AI316" s="196">
        <v>70395515</v>
      </c>
      <c r="AJ316" s="196">
        <v>39</v>
      </c>
      <c r="AK316" s="196">
        <f t="shared" si="110"/>
        <v>1759887.875</v>
      </c>
      <c r="AL316" s="196">
        <f t="shared" si="111"/>
        <v>1805013.2051282052</v>
      </c>
      <c r="AM316" s="106">
        <f t="shared" si="112"/>
        <v>0.97499999999999998</v>
      </c>
      <c r="AN316" s="109">
        <v>24</v>
      </c>
      <c r="AO316" s="195">
        <f>IFERROR(AN316/AN319,"-")</f>
        <v>8.0375083724045539E-3</v>
      </c>
      <c r="AP316" s="196">
        <v>47654906</v>
      </c>
      <c r="AQ316" s="196">
        <v>23</v>
      </c>
      <c r="AR316" s="196">
        <f t="shared" si="113"/>
        <v>1985621.0833333333</v>
      </c>
      <c r="AS316" s="196">
        <f t="shared" si="114"/>
        <v>2071952.4347826086</v>
      </c>
      <c r="AT316" s="106">
        <f t="shared" si="115"/>
        <v>0.95833333333333337</v>
      </c>
      <c r="AU316" s="109">
        <v>72</v>
      </c>
      <c r="AV316" s="195">
        <f>IFERROR(AU316/AU319,"-")</f>
        <v>0.25087108013937282</v>
      </c>
      <c r="AW316" s="196">
        <v>131367551</v>
      </c>
      <c r="AX316" s="196">
        <v>69</v>
      </c>
      <c r="AY316" s="196">
        <f t="shared" si="116"/>
        <v>1824549.3194444445</v>
      </c>
      <c r="AZ316" s="196">
        <f t="shared" si="117"/>
        <v>1903877.5507246377</v>
      </c>
      <c r="BA316" s="106">
        <f t="shared" si="118"/>
        <v>0.95833333333333337</v>
      </c>
      <c r="BB316" s="109">
        <v>14</v>
      </c>
      <c r="BC316" s="195">
        <f>IFERROR(BB316/BB319,"-")</f>
        <v>4.5781556572923477E-3</v>
      </c>
      <c r="BD316" s="196">
        <v>25143092</v>
      </c>
      <c r="BE316" s="196">
        <v>13</v>
      </c>
      <c r="BF316" s="196">
        <f t="shared" si="119"/>
        <v>1795935.142857143</v>
      </c>
      <c r="BG316" s="196">
        <f t="shared" si="120"/>
        <v>1934084</v>
      </c>
      <c r="BH316" s="106">
        <f t="shared" si="121"/>
        <v>0.9285714285714286</v>
      </c>
      <c r="BJ316" s="59"/>
    </row>
    <row r="317" spans="2:62" s="8" customFormat="1">
      <c r="B317" s="412"/>
      <c r="C317" s="419"/>
      <c r="D317" s="105" t="s">
        <v>145</v>
      </c>
      <c r="E317" s="110">
        <v>10</v>
      </c>
      <c r="F317" s="197">
        <f>IFERROR(E317/E319,"-")</f>
        <v>1.8214936247723135E-2</v>
      </c>
      <c r="G317" s="52">
        <v>24147877</v>
      </c>
      <c r="H317" s="52">
        <v>10</v>
      </c>
      <c r="I317" s="52">
        <f t="shared" si="122"/>
        <v>2414787.7000000002</v>
      </c>
      <c r="J317" s="52">
        <f t="shared" si="99"/>
        <v>2414787.7000000002</v>
      </c>
      <c r="K317" s="10">
        <f t="shared" si="100"/>
        <v>1</v>
      </c>
      <c r="L317" s="110">
        <v>26</v>
      </c>
      <c r="M317" s="197">
        <f>IFERROR(L317/L319,"-")</f>
        <v>4.3376710043376713E-3</v>
      </c>
      <c r="N317" s="52">
        <v>47797388</v>
      </c>
      <c r="O317" s="52">
        <v>23</v>
      </c>
      <c r="P317" s="52">
        <f t="shared" si="101"/>
        <v>1838361.076923077</v>
      </c>
      <c r="Q317" s="52">
        <f t="shared" si="102"/>
        <v>2078147.3043478262</v>
      </c>
      <c r="R317" s="10">
        <f t="shared" si="103"/>
        <v>0.88461538461538458</v>
      </c>
      <c r="S317" s="110">
        <v>0</v>
      </c>
      <c r="T317" s="197">
        <f>IFERROR(S317/S319,"-")</f>
        <v>0</v>
      </c>
      <c r="U317" s="52">
        <v>0</v>
      </c>
      <c r="V317" s="52">
        <v>0</v>
      </c>
      <c r="W317" s="52" t="str">
        <f t="shared" si="104"/>
        <v>-</v>
      </c>
      <c r="X317" s="52" t="str">
        <f t="shared" si="105"/>
        <v>-</v>
      </c>
      <c r="Y317" s="10" t="str">
        <f t="shared" si="106"/>
        <v>-</v>
      </c>
      <c r="Z317" s="110">
        <v>0</v>
      </c>
      <c r="AA317" s="197">
        <f>IFERROR(Z317/Z319,"-")</f>
        <v>0</v>
      </c>
      <c r="AB317" s="52">
        <v>0</v>
      </c>
      <c r="AC317" s="52">
        <v>0</v>
      </c>
      <c r="AD317" s="52" t="str">
        <f t="shared" si="107"/>
        <v>-</v>
      </c>
      <c r="AE317" s="52" t="str">
        <f t="shared" si="108"/>
        <v>-</v>
      </c>
      <c r="AF317" s="10" t="str">
        <f t="shared" si="109"/>
        <v>-</v>
      </c>
      <c r="AG317" s="110">
        <v>15</v>
      </c>
      <c r="AH317" s="197">
        <f>IFERROR(AG317/AG319,"-")</f>
        <v>7.9617834394904458E-3</v>
      </c>
      <c r="AI317" s="52">
        <v>31876899</v>
      </c>
      <c r="AJ317" s="52">
        <v>14</v>
      </c>
      <c r="AK317" s="52">
        <f t="shared" si="110"/>
        <v>2125126.6</v>
      </c>
      <c r="AL317" s="52">
        <f t="shared" si="111"/>
        <v>2276921.3571428573</v>
      </c>
      <c r="AM317" s="10">
        <f t="shared" si="112"/>
        <v>0.93333333333333335</v>
      </c>
      <c r="AN317" s="110">
        <v>10</v>
      </c>
      <c r="AO317" s="197">
        <f>IFERROR(AN317/AN319,"-")</f>
        <v>3.3489618218352311E-3</v>
      </c>
      <c r="AP317" s="52">
        <v>14912791</v>
      </c>
      <c r="AQ317" s="52">
        <v>8</v>
      </c>
      <c r="AR317" s="52">
        <f t="shared" si="113"/>
        <v>1491279.1</v>
      </c>
      <c r="AS317" s="52">
        <f t="shared" si="114"/>
        <v>1864098.875</v>
      </c>
      <c r="AT317" s="10">
        <f t="shared" si="115"/>
        <v>0.8</v>
      </c>
      <c r="AU317" s="110">
        <v>26</v>
      </c>
      <c r="AV317" s="197">
        <f>IFERROR(AU317/AU319,"-")</f>
        <v>9.0592334494773524E-2</v>
      </c>
      <c r="AW317" s="52">
        <v>47797388</v>
      </c>
      <c r="AX317" s="52">
        <v>23</v>
      </c>
      <c r="AY317" s="52">
        <f t="shared" si="116"/>
        <v>1838361.076923077</v>
      </c>
      <c r="AZ317" s="52">
        <f t="shared" si="117"/>
        <v>2078147.3043478262</v>
      </c>
      <c r="BA317" s="10">
        <f t="shared" si="118"/>
        <v>0.88461538461538458</v>
      </c>
      <c r="BB317" s="110">
        <v>6</v>
      </c>
      <c r="BC317" s="197">
        <f>IFERROR(BB317/BB319,"-")</f>
        <v>1.9620667102681491E-3</v>
      </c>
      <c r="BD317" s="52">
        <v>12652685</v>
      </c>
      <c r="BE317" s="52">
        <v>6</v>
      </c>
      <c r="BF317" s="52">
        <f t="shared" si="119"/>
        <v>2108780.8333333335</v>
      </c>
      <c r="BG317" s="52">
        <f t="shared" si="120"/>
        <v>2108780.8333333335</v>
      </c>
      <c r="BH317" s="10">
        <f t="shared" si="121"/>
        <v>1</v>
      </c>
      <c r="BJ317" s="59"/>
    </row>
    <row r="318" spans="2:62" s="8" customFormat="1">
      <c r="B318" s="412"/>
      <c r="C318" s="419"/>
      <c r="D318" s="108" t="s">
        <v>146</v>
      </c>
      <c r="E318" s="111">
        <v>4</v>
      </c>
      <c r="F318" s="198">
        <f>IFERROR(E318/E319,"-")</f>
        <v>7.2859744990892532E-3</v>
      </c>
      <c r="G318" s="98">
        <v>9279660</v>
      </c>
      <c r="H318" s="98">
        <v>3</v>
      </c>
      <c r="I318" s="98">
        <f t="shared" si="122"/>
        <v>2319915</v>
      </c>
      <c r="J318" s="98">
        <f t="shared" si="99"/>
        <v>3093220</v>
      </c>
      <c r="K318" s="26">
        <f t="shared" si="100"/>
        <v>0.75</v>
      </c>
      <c r="L318" s="111">
        <v>15</v>
      </c>
      <c r="M318" s="198">
        <f>IFERROR(L318/L319,"-")</f>
        <v>2.5025025025025025E-3</v>
      </c>
      <c r="N318" s="98">
        <v>49986554</v>
      </c>
      <c r="O318" s="98">
        <v>15</v>
      </c>
      <c r="P318" s="98">
        <f t="shared" si="101"/>
        <v>3332436.9333333331</v>
      </c>
      <c r="Q318" s="98">
        <f t="shared" si="102"/>
        <v>3332436.9333333331</v>
      </c>
      <c r="R318" s="26">
        <f t="shared" si="103"/>
        <v>1</v>
      </c>
      <c r="S318" s="111">
        <v>0</v>
      </c>
      <c r="T318" s="198">
        <f>IFERROR(S318/S319,"-")</f>
        <v>0</v>
      </c>
      <c r="U318" s="98">
        <v>0</v>
      </c>
      <c r="V318" s="98">
        <v>0</v>
      </c>
      <c r="W318" s="98" t="str">
        <f t="shared" si="104"/>
        <v>-</v>
      </c>
      <c r="X318" s="98" t="str">
        <f t="shared" si="105"/>
        <v>-</v>
      </c>
      <c r="Y318" s="26" t="str">
        <f t="shared" si="106"/>
        <v>-</v>
      </c>
      <c r="Z318" s="111">
        <v>0</v>
      </c>
      <c r="AA318" s="198">
        <f>IFERROR(Z318/Z319,"-")</f>
        <v>0</v>
      </c>
      <c r="AB318" s="98">
        <v>0</v>
      </c>
      <c r="AC318" s="98">
        <v>0</v>
      </c>
      <c r="AD318" s="98" t="str">
        <f t="shared" si="107"/>
        <v>-</v>
      </c>
      <c r="AE318" s="98" t="str">
        <f t="shared" si="108"/>
        <v>-</v>
      </c>
      <c r="AF318" s="26" t="str">
        <f t="shared" si="109"/>
        <v>-</v>
      </c>
      <c r="AG318" s="111">
        <v>8</v>
      </c>
      <c r="AH318" s="198">
        <f>IFERROR(AG318/AG319,"-")</f>
        <v>4.246284501061571E-3</v>
      </c>
      <c r="AI318" s="98">
        <v>20473586</v>
      </c>
      <c r="AJ318" s="98">
        <v>8</v>
      </c>
      <c r="AK318" s="98">
        <f t="shared" si="110"/>
        <v>2559198.25</v>
      </c>
      <c r="AL318" s="98">
        <f t="shared" si="111"/>
        <v>2559198.25</v>
      </c>
      <c r="AM318" s="26">
        <f t="shared" si="112"/>
        <v>1</v>
      </c>
      <c r="AN318" s="111">
        <v>4</v>
      </c>
      <c r="AO318" s="198">
        <f>IFERROR(AN318/AN319,"-")</f>
        <v>1.3395847287340924E-3</v>
      </c>
      <c r="AP318" s="98">
        <v>16950694</v>
      </c>
      <c r="AQ318" s="98">
        <v>4</v>
      </c>
      <c r="AR318" s="98">
        <f t="shared" si="113"/>
        <v>4237673.5</v>
      </c>
      <c r="AS318" s="98">
        <f t="shared" si="114"/>
        <v>4237673.5</v>
      </c>
      <c r="AT318" s="26">
        <f t="shared" si="115"/>
        <v>1</v>
      </c>
      <c r="AU318" s="111">
        <v>15</v>
      </c>
      <c r="AV318" s="198">
        <f>IFERROR(AU318/AU319,"-")</f>
        <v>5.2264808362369339E-2</v>
      </c>
      <c r="AW318" s="98">
        <v>49986554</v>
      </c>
      <c r="AX318" s="98">
        <v>15</v>
      </c>
      <c r="AY318" s="98">
        <f t="shared" si="116"/>
        <v>3332436.9333333331</v>
      </c>
      <c r="AZ318" s="98">
        <f t="shared" si="117"/>
        <v>3332436.9333333331</v>
      </c>
      <c r="BA318" s="26">
        <f t="shared" si="118"/>
        <v>1</v>
      </c>
      <c r="BB318" s="111">
        <v>2</v>
      </c>
      <c r="BC318" s="198">
        <f>IFERROR(BB318/BB319,"-")</f>
        <v>6.5402223675604975E-4</v>
      </c>
      <c r="BD318" s="98">
        <v>664485</v>
      </c>
      <c r="BE318" s="98">
        <v>1</v>
      </c>
      <c r="BF318" s="98">
        <f t="shared" si="119"/>
        <v>332242.5</v>
      </c>
      <c r="BG318" s="98">
        <f t="shared" si="120"/>
        <v>664485</v>
      </c>
      <c r="BH318" s="26">
        <f t="shared" si="121"/>
        <v>0.5</v>
      </c>
      <c r="BJ318" s="59"/>
    </row>
    <row r="319" spans="2:62" s="8" customFormat="1">
      <c r="B319" s="413"/>
      <c r="C319" s="420"/>
      <c r="D319" s="226" t="s">
        <v>64</v>
      </c>
      <c r="E319" s="112">
        <f>SUM(E311:E318)</f>
        <v>549</v>
      </c>
      <c r="F319" s="199">
        <f>IFERROR(E319/E319,"-")</f>
        <v>1</v>
      </c>
      <c r="G319" s="99">
        <f>SUM(G311:G318)</f>
        <v>169240623</v>
      </c>
      <c r="H319" s="99">
        <f>SUM(H311:H318)</f>
        <v>169</v>
      </c>
      <c r="I319" s="99">
        <f t="shared" si="122"/>
        <v>308270.71584699454</v>
      </c>
      <c r="J319" s="99">
        <f t="shared" si="99"/>
        <v>1001423.8047337278</v>
      </c>
      <c r="K319" s="87">
        <f t="shared" si="100"/>
        <v>0.30783242258652094</v>
      </c>
      <c r="L319" s="112">
        <f>SUM(L311:L318)</f>
        <v>5994</v>
      </c>
      <c r="M319" s="199">
        <f>IFERROR(L319/L319,"-")</f>
        <v>1</v>
      </c>
      <c r="N319" s="99">
        <f>SUM(N311:N318)</f>
        <v>655980137</v>
      </c>
      <c r="O319" s="99">
        <f>SUM(O311:O318)</f>
        <v>801</v>
      </c>
      <c r="P319" s="99">
        <f t="shared" si="101"/>
        <v>109439.46229562897</v>
      </c>
      <c r="Q319" s="99">
        <f t="shared" si="102"/>
        <v>818951.48189762793</v>
      </c>
      <c r="R319" s="87">
        <f t="shared" si="103"/>
        <v>0.13363363363363365</v>
      </c>
      <c r="S319" s="112">
        <f>SUM(S311:S318)</f>
        <v>362</v>
      </c>
      <c r="T319" s="199">
        <f>IFERROR(S319/S319,"-")</f>
        <v>1</v>
      </c>
      <c r="U319" s="99">
        <f>SUM(U311:U318)</f>
        <v>15210142</v>
      </c>
      <c r="V319" s="99">
        <f>SUM(V311:V318)</f>
        <v>24</v>
      </c>
      <c r="W319" s="99">
        <f t="shared" si="104"/>
        <v>42016.966850828729</v>
      </c>
      <c r="X319" s="99">
        <f t="shared" si="105"/>
        <v>633755.91666666663</v>
      </c>
      <c r="Y319" s="87">
        <f t="shared" si="106"/>
        <v>6.6298342541436461E-2</v>
      </c>
      <c r="Z319" s="112">
        <f>SUM(Z311:Z318)</f>
        <v>719</v>
      </c>
      <c r="AA319" s="199">
        <f>IFERROR(Z319/Z319,"-")</f>
        <v>1</v>
      </c>
      <c r="AB319" s="99">
        <f>SUM(AB311:AB318)</f>
        <v>13435677</v>
      </c>
      <c r="AC319" s="99">
        <f>SUM(AC311:AC318)</f>
        <v>15</v>
      </c>
      <c r="AD319" s="99">
        <f t="shared" si="107"/>
        <v>18686.616133518775</v>
      </c>
      <c r="AE319" s="99">
        <f t="shared" si="108"/>
        <v>895711.8</v>
      </c>
      <c r="AF319" s="87">
        <f t="shared" si="109"/>
        <v>2.0862308762169681E-2</v>
      </c>
      <c r="AG319" s="112">
        <f>SUM(AG311:AG318)</f>
        <v>1884</v>
      </c>
      <c r="AH319" s="199">
        <f>IFERROR(AG319/AG319,"-")</f>
        <v>1</v>
      </c>
      <c r="AI319" s="99">
        <f>SUM(AI311:AI318)</f>
        <v>317478957</v>
      </c>
      <c r="AJ319" s="99">
        <f>SUM(AJ311:AJ318)</f>
        <v>382</v>
      </c>
      <c r="AK319" s="99">
        <f t="shared" si="110"/>
        <v>168513.24681528663</v>
      </c>
      <c r="AL319" s="99">
        <f t="shared" si="111"/>
        <v>831096.74607329839</v>
      </c>
      <c r="AM319" s="87">
        <f t="shared" si="112"/>
        <v>0.20276008492569003</v>
      </c>
      <c r="AN319" s="112">
        <f>SUM(AN311:AN318)</f>
        <v>2986</v>
      </c>
      <c r="AO319" s="199">
        <f>IFERROR(AN319/AN319,"-")</f>
        <v>1</v>
      </c>
      <c r="AP319" s="99">
        <f>SUM(AP311:AP318)</f>
        <v>250899623</v>
      </c>
      <c r="AQ319" s="99">
        <f>SUM(AQ311:AQ318)</f>
        <v>341</v>
      </c>
      <c r="AR319" s="99">
        <f t="shared" si="113"/>
        <v>84025.325853985269</v>
      </c>
      <c r="AS319" s="99">
        <f t="shared" si="114"/>
        <v>735776.02052785922</v>
      </c>
      <c r="AT319" s="87">
        <f t="shared" si="115"/>
        <v>0.11419959812458139</v>
      </c>
      <c r="AU319" s="112">
        <f>SUM(AU311:AU318)</f>
        <v>287</v>
      </c>
      <c r="AV319" s="199">
        <f>IFERROR(AU319/AU319,"-")</f>
        <v>1</v>
      </c>
      <c r="AW319" s="99">
        <f>SUM(AW311:AW318)</f>
        <v>411814931</v>
      </c>
      <c r="AX319" s="99">
        <f>SUM(AX311:AX318)</f>
        <v>269</v>
      </c>
      <c r="AY319" s="99">
        <f t="shared" si="116"/>
        <v>1434895.2299651569</v>
      </c>
      <c r="AZ319" s="99">
        <f t="shared" si="117"/>
        <v>1530910.5241635689</v>
      </c>
      <c r="BA319" s="87">
        <f t="shared" si="118"/>
        <v>0.93728222996515675</v>
      </c>
      <c r="BB319" s="112">
        <f>SUM(BB311:BB318)</f>
        <v>3058</v>
      </c>
      <c r="BC319" s="199">
        <f>IFERROR(BB319/BB319,"-")</f>
        <v>1</v>
      </c>
      <c r="BD319" s="99">
        <f>SUM(BD311:BD318)</f>
        <v>156773272</v>
      </c>
      <c r="BE319" s="99">
        <f>SUM(BE311:BE318)</f>
        <v>206</v>
      </c>
      <c r="BF319" s="99">
        <f t="shared" si="119"/>
        <v>51266.603008502287</v>
      </c>
      <c r="BG319" s="99">
        <f t="shared" si="120"/>
        <v>761035.3009708738</v>
      </c>
      <c r="BH319" s="87">
        <f t="shared" si="121"/>
        <v>6.7364290385873118E-2</v>
      </c>
      <c r="BJ319" s="59"/>
    </row>
    <row r="320" spans="2:62" s="8" customFormat="1">
      <c r="B320" s="411">
        <v>36</v>
      </c>
      <c r="C320" s="418" t="s">
        <v>1</v>
      </c>
      <c r="D320" s="105" t="s">
        <v>142</v>
      </c>
      <c r="E320" s="109">
        <v>199</v>
      </c>
      <c r="F320" s="195">
        <f>IFERROR(E320/E328,"-")</f>
        <v>0.51421188630490955</v>
      </c>
      <c r="G320" s="196">
        <v>0</v>
      </c>
      <c r="H320" s="196">
        <v>0</v>
      </c>
      <c r="I320" s="196">
        <f t="shared" si="122"/>
        <v>0</v>
      </c>
      <c r="J320" s="196" t="str">
        <f t="shared" si="99"/>
        <v>-</v>
      </c>
      <c r="K320" s="106">
        <f t="shared" si="100"/>
        <v>0</v>
      </c>
      <c r="L320" s="109">
        <v>2996</v>
      </c>
      <c r="M320" s="195">
        <f>IFERROR(L320/L328,"-")</f>
        <v>0.75694795351187472</v>
      </c>
      <c r="N320" s="196">
        <v>75929</v>
      </c>
      <c r="O320" s="196">
        <v>1</v>
      </c>
      <c r="P320" s="196">
        <f t="shared" si="101"/>
        <v>25.343457943925234</v>
      </c>
      <c r="Q320" s="196">
        <f t="shared" si="102"/>
        <v>75929</v>
      </c>
      <c r="R320" s="106">
        <f t="shared" si="103"/>
        <v>3.3377837116154872E-4</v>
      </c>
      <c r="S320" s="109">
        <v>205</v>
      </c>
      <c r="T320" s="195">
        <f>IFERROR(S320/S328,"-")</f>
        <v>0.85062240663900412</v>
      </c>
      <c r="U320" s="196">
        <v>0</v>
      </c>
      <c r="V320" s="196">
        <v>0</v>
      </c>
      <c r="W320" s="196">
        <f t="shared" si="104"/>
        <v>0</v>
      </c>
      <c r="X320" s="196" t="str">
        <f t="shared" si="105"/>
        <v>-</v>
      </c>
      <c r="Y320" s="106">
        <f t="shared" si="106"/>
        <v>0</v>
      </c>
      <c r="Z320" s="109">
        <v>460</v>
      </c>
      <c r="AA320" s="195">
        <f>IFERROR(Z320/Z328,"-")</f>
        <v>0.92184368737474953</v>
      </c>
      <c r="AB320" s="196">
        <v>0</v>
      </c>
      <c r="AC320" s="196">
        <v>0</v>
      </c>
      <c r="AD320" s="196">
        <f t="shared" si="107"/>
        <v>0</v>
      </c>
      <c r="AE320" s="196" t="str">
        <f t="shared" si="108"/>
        <v>-</v>
      </c>
      <c r="AF320" s="106">
        <f t="shared" si="109"/>
        <v>0</v>
      </c>
      <c r="AG320" s="109">
        <v>829</v>
      </c>
      <c r="AH320" s="195">
        <f>IFERROR(AG320/AG328,"-")</f>
        <v>0.64968652037617558</v>
      </c>
      <c r="AI320" s="196">
        <v>75929</v>
      </c>
      <c r="AJ320" s="196">
        <v>1</v>
      </c>
      <c r="AK320" s="196">
        <f t="shared" si="110"/>
        <v>91.591073582629676</v>
      </c>
      <c r="AL320" s="196">
        <f t="shared" si="111"/>
        <v>75929</v>
      </c>
      <c r="AM320" s="106">
        <f t="shared" si="112"/>
        <v>1.2062726176115801E-3</v>
      </c>
      <c r="AN320" s="109">
        <v>1502</v>
      </c>
      <c r="AO320" s="195">
        <f>IFERROR(AN320/AN328,"-")</f>
        <v>0.78597592883307166</v>
      </c>
      <c r="AP320" s="196">
        <v>0</v>
      </c>
      <c r="AQ320" s="196">
        <v>0</v>
      </c>
      <c r="AR320" s="196">
        <f t="shared" si="113"/>
        <v>0</v>
      </c>
      <c r="AS320" s="196" t="str">
        <f t="shared" si="114"/>
        <v>-</v>
      </c>
      <c r="AT320" s="106">
        <f t="shared" si="115"/>
        <v>0</v>
      </c>
      <c r="AU320" s="109">
        <v>0</v>
      </c>
      <c r="AV320" s="195">
        <f>IFERROR(AU320/AU328,"-")</f>
        <v>0</v>
      </c>
      <c r="AW320" s="196">
        <v>0</v>
      </c>
      <c r="AX320" s="196">
        <v>0</v>
      </c>
      <c r="AY320" s="196" t="str">
        <f t="shared" si="116"/>
        <v>-</v>
      </c>
      <c r="AZ320" s="196" t="str">
        <f t="shared" si="117"/>
        <v>-</v>
      </c>
      <c r="BA320" s="106" t="str">
        <f t="shared" si="118"/>
        <v>-</v>
      </c>
      <c r="BB320" s="109">
        <v>1471</v>
      </c>
      <c r="BC320" s="195">
        <f>IFERROR(BB320/BB328,"-")</f>
        <v>0.91822721598002499</v>
      </c>
      <c r="BD320" s="196">
        <v>0</v>
      </c>
      <c r="BE320" s="196">
        <v>0</v>
      </c>
      <c r="BF320" s="196">
        <f t="shared" si="119"/>
        <v>0</v>
      </c>
      <c r="BG320" s="196" t="str">
        <f t="shared" si="120"/>
        <v>-</v>
      </c>
      <c r="BH320" s="106">
        <f t="shared" si="121"/>
        <v>0</v>
      </c>
      <c r="BJ320" s="59"/>
    </row>
    <row r="321" spans="2:62" s="8" customFormat="1">
      <c r="B321" s="412"/>
      <c r="C321" s="419"/>
      <c r="D321" s="105" t="s">
        <v>139</v>
      </c>
      <c r="E321" s="110">
        <v>48</v>
      </c>
      <c r="F321" s="197">
        <f>IFERROR(E321/E328,"-")</f>
        <v>0.12403100775193798</v>
      </c>
      <c r="G321" s="52">
        <v>2423467</v>
      </c>
      <c r="H321" s="52">
        <v>19</v>
      </c>
      <c r="I321" s="52">
        <f t="shared" si="122"/>
        <v>50488.895833333336</v>
      </c>
      <c r="J321" s="52">
        <f t="shared" si="99"/>
        <v>127550.89473684211</v>
      </c>
      <c r="K321" s="10">
        <f t="shared" si="100"/>
        <v>0.39583333333333331</v>
      </c>
      <c r="L321" s="110">
        <v>374</v>
      </c>
      <c r="M321" s="197">
        <f>IFERROR(L321/L328,"-")</f>
        <v>9.4492167761495702E-2</v>
      </c>
      <c r="N321" s="52">
        <v>21838460</v>
      </c>
      <c r="O321" s="52">
        <v>132</v>
      </c>
      <c r="P321" s="52">
        <f t="shared" si="101"/>
        <v>58391.604278074868</v>
      </c>
      <c r="Q321" s="52">
        <f t="shared" si="102"/>
        <v>165442.87878787878</v>
      </c>
      <c r="R321" s="10">
        <f t="shared" si="103"/>
        <v>0.35294117647058826</v>
      </c>
      <c r="S321" s="110">
        <v>14</v>
      </c>
      <c r="T321" s="197">
        <f>IFERROR(S321/S328,"-")</f>
        <v>5.8091286307053944E-2</v>
      </c>
      <c r="U321" s="52">
        <v>1127452</v>
      </c>
      <c r="V321" s="52">
        <v>5</v>
      </c>
      <c r="W321" s="52">
        <f t="shared" si="104"/>
        <v>80532.28571428571</v>
      </c>
      <c r="X321" s="52">
        <f t="shared" si="105"/>
        <v>225490.4</v>
      </c>
      <c r="Y321" s="10">
        <f t="shared" si="106"/>
        <v>0.35714285714285715</v>
      </c>
      <c r="Z321" s="110">
        <v>11</v>
      </c>
      <c r="AA321" s="197">
        <f>IFERROR(Z321/Z328,"-")</f>
        <v>2.2044088176352707E-2</v>
      </c>
      <c r="AB321" s="52">
        <v>96558</v>
      </c>
      <c r="AC321" s="52">
        <v>1</v>
      </c>
      <c r="AD321" s="52">
        <f t="shared" si="107"/>
        <v>8778</v>
      </c>
      <c r="AE321" s="52">
        <f t="shared" si="108"/>
        <v>96558</v>
      </c>
      <c r="AF321" s="10">
        <f t="shared" si="109"/>
        <v>9.0909090909090912E-2</v>
      </c>
      <c r="AG321" s="110">
        <v>164</v>
      </c>
      <c r="AH321" s="197">
        <f>IFERROR(AG321/AG328,"-")</f>
        <v>0.12852664576802508</v>
      </c>
      <c r="AI321" s="52">
        <v>8876499</v>
      </c>
      <c r="AJ321" s="52">
        <v>58</v>
      </c>
      <c r="AK321" s="52">
        <f t="shared" si="110"/>
        <v>54124.993902439026</v>
      </c>
      <c r="AL321" s="52">
        <f t="shared" si="111"/>
        <v>153043.08620689655</v>
      </c>
      <c r="AM321" s="10">
        <f t="shared" si="112"/>
        <v>0.35365853658536583</v>
      </c>
      <c r="AN321" s="110">
        <v>185</v>
      </c>
      <c r="AO321" s="197">
        <f>IFERROR(AN321/AN328,"-")</f>
        <v>9.6807953950811099E-2</v>
      </c>
      <c r="AP321" s="52">
        <v>11737951</v>
      </c>
      <c r="AQ321" s="52">
        <v>68</v>
      </c>
      <c r="AR321" s="52">
        <f t="shared" si="113"/>
        <v>63448.383783783785</v>
      </c>
      <c r="AS321" s="52">
        <f t="shared" si="114"/>
        <v>172616.92647058822</v>
      </c>
      <c r="AT321" s="10">
        <f t="shared" si="115"/>
        <v>0.36756756756756759</v>
      </c>
      <c r="AU321" s="110">
        <v>0</v>
      </c>
      <c r="AV321" s="197">
        <f>IFERROR(AU321/AU328,"-")</f>
        <v>0</v>
      </c>
      <c r="AW321" s="52">
        <v>0</v>
      </c>
      <c r="AX321" s="52">
        <v>0</v>
      </c>
      <c r="AY321" s="52" t="str">
        <f t="shared" si="116"/>
        <v>-</v>
      </c>
      <c r="AZ321" s="52" t="str">
        <f t="shared" si="117"/>
        <v>-</v>
      </c>
      <c r="BA321" s="10" t="str">
        <f t="shared" si="118"/>
        <v>-</v>
      </c>
      <c r="BB321" s="110">
        <v>62</v>
      </c>
      <c r="BC321" s="197">
        <f>IFERROR(BB321/BB328,"-")</f>
        <v>3.870162297128589E-2</v>
      </c>
      <c r="BD321" s="52">
        <v>3724349</v>
      </c>
      <c r="BE321" s="52">
        <v>18</v>
      </c>
      <c r="BF321" s="52">
        <f t="shared" si="119"/>
        <v>60070.145161290326</v>
      </c>
      <c r="BG321" s="52">
        <f t="shared" si="120"/>
        <v>206908.27777777778</v>
      </c>
      <c r="BH321" s="10">
        <f t="shared" si="121"/>
        <v>0.29032258064516131</v>
      </c>
      <c r="BJ321" s="59"/>
    </row>
    <row r="322" spans="2:62" s="8" customFormat="1">
      <c r="B322" s="412"/>
      <c r="C322" s="419"/>
      <c r="D322" s="105" t="s">
        <v>140</v>
      </c>
      <c r="E322" s="110">
        <v>35</v>
      </c>
      <c r="F322" s="197">
        <f>IFERROR(E322/E328,"-")</f>
        <v>9.0439276485788117E-2</v>
      </c>
      <c r="G322" s="52">
        <v>3298147</v>
      </c>
      <c r="H322" s="52">
        <v>17</v>
      </c>
      <c r="I322" s="52">
        <f t="shared" si="122"/>
        <v>94232.771428571432</v>
      </c>
      <c r="J322" s="52">
        <f t="shared" si="99"/>
        <v>194008.64705882352</v>
      </c>
      <c r="K322" s="10">
        <f t="shared" si="100"/>
        <v>0.48571428571428571</v>
      </c>
      <c r="L322" s="110">
        <v>172</v>
      </c>
      <c r="M322" s="197">
        <f>IFERROR(L322/L328,"-")</f>
        <v>4.3456291056088933E-2</v>
      </c>
      <c r="N322" s="52">
        <v>23828269</v>
      </c>
      <c r="O322" s="52">
        <v>94</v>
      </c>
      <c r="P322" s="52">
        <f t="shared" si="101"/>
        <v>138536.4476744186</v>
      </c>
      <c r="Q322" s="52">
        <f t="shared" si="102"/>
        <v>253492.22340425532</v>
      </c>
      <c r="R322" s="10">
        <f t="shared" si="103"/>
        <v>0.54651162790697672</v>
      </c>
      <c r="S322" s="110">
        <v>2</v>
      </c>
      <c r="T322" s="197">
        <f>IFERROR(S322/S328,"-")</f>
        <v>8.2987551867219917E-3</v>
      </c>
      <c r="U322" s="52">
        <v>0</v>
      </c>
      <c r="V322" s="52">
        <v>0</v>
      </c>
      <c r="W322" s="52">
        <f t="shared" si="104"/>
        <v>0</v>
      </c>
      <c r="X322" s="52" t="str">
        <f t="shared" si="105"/>
        <v>-</v>
      </c>
      <c r="Y322" s="10">
        <f t="shared" si="106"/>
        <v>0</v>
      </c>
      <c r="Z322" s="110">
        <v>7</v>
      </c>
      <c r="AA322" s="197">
        <f>IFERROR(Z322/Z328,"-")</f>
        <v>1.4028056112224449E-2</v>
      </c>
      <c r="AB322" s="52">
        <v>682002</v>
      </c>
      <c r="AC322" s="52">
        <v>4</v>
      </c>
      <c r="AD322" s="52">
        <f t="shared" si="107"/>
        <v>97428.857142857145</v>
      </c>
      <c r="AE322" s="52">
        <f t="shared" si="108"/>
        <v>170500.5</v>
      </c>
      <c r="AF322" s="10">
        <f t="shared" si="109"/>
        <v>0.5714285714285714</v>
      </c>
      <c r="AG322" s="110">
        <v>88</v>
      </c>
      <c r="AH322" s="197">
        <f>IFERROR(AG322/AG328,"-")</f>
        <v>6.8965517241379309E-2</v>
      </c>
      <c r="AI322" s="52">
        <v>10990261</v>
      </c>
      <c r="AJ322" s="52">
        <v>45</v>
      </c>
      <c r="AK322" s="52">
        <f t="shared" si="110"/>
        <v>124889.32954545454</v>
      </c>
      <c r="AL322" s="52">
        <f t="shared" si="111"/>
        <v>244228.02222222224</v>
      </c>
      <c r="AM322" s="10">
        <f t="shared" si="112"/>
        <v>0.51136363636363635</v>
      </c>
      <c r="AN322" s="110">
        <v>75</v>
      </c>
      <c r="AO322" s="197">
        <f>IFERROR(AN322/AN328,"-")</f>
        <v>3.924646781789639E-2</v>
      </c>
      <c r="AP322" s="52">
        <v>12156006</v>
      </c>
      <c r="AQ322" s="52">
        <v>45</v>
      </c>
      <c r="AR322" s="52">
        <f t="shared" si="113"/>
        <v>162080.07999999999</v>
      </c>
      <c r="AS322" s="52">
        <f t="shared" si="114"/>
        <v>270133.46666666667</v>
      </c>
      <c r="AT322" s="10">
        <f t="shared" si="115"/>
        <v>0.6</v>
      </c>
      <c r="AU322" s="110">
        <v>0</v>
      </c>
      <c r="AV322" s="197">
        <f>IFERROR(AU322/AU328,"-")</f>
        <v>0</v>
      </c>
      <c r="AW322" s="52">
        <v>0</v>
      </c>
      <c r="AX322" s="52">
        <v>0</v>
      </c>
      <c r="AY322" s="52" t="str">
        <f t="shared" si="116"/>
        <v>-</v>
      </c>
      <c r="AZ322" s="52" t="str">
        <f t="shared" si="117"/>
        <v>-</v>
      </c>
      <c r="BA322" s="10" t="str">
        <f t="shared" si="118"/>
        <v>-</v>
      </c>
      <c r="BB322" s="110">
        <v>19</v>
      </c>
      <c r="BC322" s="197">
        <f>IFERROR(BB322/BB328,"-")</f>
        <v>1.1860174781523096E-2</v>
      </c>
      <c r="BD322" s="52">
        <v>1763390</v>
      </c>
      <c r="BE322" s="52">
        <v>8</v>
      </c>
      <c r="BF322" s="52">
        <f t="shared" si="119"/>
        <v>92810</v>
      </c>
      <c r="BG322" s="52">
        <f t="shared" si="120"/>
        <v>220423.75</v>
      </c>
      <c r="BH322" s="10">
        <f t="shared" si="121"/>
        <v>0.42105263157894735</v>
      </c>
      <c r="BJ322" s="59"/>
    </row>
    <row r="323" spans="2:62" s="8" customFormat="1">
      <c r="B323" s="412"/>
      <c r="C323" s="419"/>
      <c r="D323" s="105" t="s">
        <v>141</v>
      </c>
      <c r="E323" s="109">
        <v>44</v>
      </c>
      <c r="F323" s="195">
        <f>IFERROR(E323/E328,"-")</f>
        <v>0.11369509043927649</v>
      </c>
      <c r="G323" s="196">
        <v>25373819</v>
      </c>
      <c r="H323" s="196">
        <v>35</v>
      </c>
      <c r="I323" s="196">
        <f t="shared" si="122"/>
        <v>576677.70454545459</v>
      </c>
      <c r="J323" s="196">
        <f t="shared" si="99"/>
        <v>724966.25714285718</v>
      </c>
      <c r="K323" s="106">
        <f t="shared" si="100"/>
        <v>0.79545454545454541</v>
      </c>
      <c r="L323" s="109">
        <v>203</v>
      </c>
      <c r="M323" s="195">
        <f>IFERROR(L323/L328,"-")</f>
        <v>5.128852956038403E-2</v>
      </c>
      <c r="N323" s="196">
        <v>139047845</v>
      </c>
      <c r="O323" s="196">
        <v>172</v>
      </c>
      <c r="P323" s="196">
        <f t="shared" si="101"/>
        <v>684964.75369458133</v>
      </c>
      <c r="Q323" s="196">
        <f t="shared" si="102"/>
        <v>808417.70348837215</v>
      </c>
      <c r="R323" s="106">
        <f t="shared" si="103"/>
        <v>0.84729064039408863</v>
      </c>
      <c r="S323" s="109">
        <v>20</v>
      </c>
      <c r="T323" s="195">
        <f>IFERROR(S323/S328,"-")</f>
        <v>8.2987551867219914E-2</v>
      </c>
      <c r="U323" s="196">
        <v>10808627</v>
      </c>
      <c r="V323" s="196">
        <v>17</v>
      </c>
      <c r="W323" s="196">
        <f t="shared" si="104"/>
        <v>540431.35</v>
      </c>
      <c r="X323" s="196">
        <f t="shared" si="105"/>
        <v>635801.5882352941</v>
      </c>
      <c r="Y323" s="106">
        <f t="shared" si="106"/>
        <v>0.85</v>
      </c>
      <c r="Z323" s="109">
        <v>21</v>
      </c>
      <c r="AA323" s="195">
        <f>IFERROR(Z323/Z328,"-")</f>
        <v>4.2084168336673347E-2</v>
      </c>
      <c r="AB323" s="196">
        <v>17202547</v>
      </c>
      <c r="AC323" s="196">
        <v>19</v>
      </c>
      <c r="AD323" s="196">
        <f t="shared" si="107"/>
        <v>819168.90476190473</v>
      </c>
      <c r="AE323" s="196">
        <f t="shared" si="108"/>
        <v>905397.21052631584</v>
      </c>
      <c r="AF323" s="106">
        <f t="shared" si="109"/>
        <v>0.90476190476190477</v>
      </c>
      <c r="AG323" s="109">
        <v>88</v>
      </c>
      <c r="AH323" s="195">
        <f>IFERROR(AG323/AG328,"-")</f>
        <v>6.8965517241379309E-2</v>
      </c>
      <c r="AI323" s="196">
        <v>60551100</v>
      </c>
      <c r="AJ323" s="196">
        <v>75</v>
      </c>
      <c r="AK323" s="196">
        <f t="shared" si="110"/>
        <v>688080.68181818177</v>
      </c>
      <c r="AL323" s="196">
        <f t="shared" si="111"/>
        <v>807348</v>
      </c>
      <c r="AM323" s="106">
        <f t="shared" si="112"/>
        <v>0.85227272727272729</v>
      </c>
      <c r="AN323" s="109">
        <v>74</v>
      </c>
      <c r="AO323" s="195">
        <f>IFERROR(AN323/AN328,"-")</f>
        <v>3.8723181580324437E-2</v>
      </c>
      <c r="AP323" s="196">
        <v>50485571</v>
      </c>
      <c r="AQ323" s="196">
        <v>61</v>
      </c>
      <c r="AR323" s="196">
        <f t="shared" si="113"/>
        <v>682237.44594594592</v>
      </c>
      <c r="AS323" s="196">
        <f t="shared" si="114"/>
        <v>827632.31147540989</v>
      </c>
      <c r="AT323" s="106">
        <f t="shared" si="115"/>
        <v>0.82432432432432434</v>
      </c>
      <c r="AU323" s="109">
        <v>0</v>
      </c>
      <c r="AV323" s="195">
        <f>IFERROR(AU323/AU328,"-")</f>
        <v>0</v>
      </c>
      <c r="AW323" s="196">
        <v>0</v>
      </c>
      <c r="AX323" s="196">
        <v>0</v>
      </c>
      <c r="AY323" s="196" t="str">
        <f t="shared" si="116"/>
        <v>-</v>
      </c>
      <c r="AZ323" s="196" t="str">
        <f t="shared" si="117"/>
        <v>-</v>
      </c>
      <c r="BA323" s="106" t="str">
        <f t="shared" si="118"/>
        <v>-</v>
      </c>
      <c r="BB323" s="109">
        <v>33</v>
      </c>
      <c r="BC323" s="195">
        <f>IFERROR(BB323/BB328,"-")</f>
        <v>2.0599250936329586E-2</v>
      </c>
      <c r="BD323" s="196">
        <v>17656739</v>
      </c>
      <c r="BE323" s="196">
        <v>23</v>
      </c>
      <c r="BF323" s="196">
        <f t="shared" si="119"/>
        <v>535052.69696969702</v>
      </c>
      <c r="BG323" s="196">
        <f t="shared" si="120"/>
        <v>767684.30434782605</v>
      </c>
      <c r="BH323" s="106">
        <f t="shared" si="121"/>
        <v>0.69696969696969702</v>
      </c>
      <c r="BJ323" s="59"/>
    </row>
    <row r="324" spans="2:62" s="8" customFormat="1">
      <c r="B324" s="412"/>
      <c r="C324" s="419"/>
      <c r="D324" s="105" t="s">
        <v>143</v>
      </c>
      <c r="E324" s="110">
        <v>27</v>
      </c>
      <c r="F324" s="197">
        <f>IFERROR(E324/E328,"-")</f>
        <v>6.9767441860465115E-2</v>
      </c>
      <c r="G324" s="52">
        <v>34501500</v>
      </c>
      <c r="H324" s="52">
        <v>25</v>
      </c>
      <c r="I324" s="52">
        <f t="shared" si="122"/>
        <v>1277833.3333333333</v>
      </c>
      <c r="J324" s="52">
        <f t="shared" si="99"/>
        <v>1380060</v>
      </c>
      <c r="K324" s="10">
        <f t="shared" si="100"/>
        <v>0.92592592592592593</v>
      </c>
      <c r="L324" s="110">
        <v>89</v>
      </c>
      <c r="M324" s="197">
        <f>IFERROR(L324/L328,"-")</f>
        <v>2.2486104092976252E-2</v>
      </c>
      <c r="N324" s="52">
        <v>91475754</v>
      </c>
      <c r="O324" s="52">
        <v>78</v>
      </c>
      <c r="P324" s="52">
        <f t="shared" si="101"/>
        <v>1027817.4606741572</v>
      </c>
      <c r="Q324" s="52">
        <f t="shared" si="102"/>
        <v>1172766.076923077</v>
      </c>
      <c r="R324" s="10">
        <f t="shared" si="103"/>
        <v>0.8764044943820225</v>
      </c>
      <c r="S324" s="110">
        <v>0</v>
      </c>
      <c r="T324" s="197">
        <f>IFERROR(S324/S328,"-")</f>
        <v>0</v>
      </c>
      <c r="U324" s="52">
        <v>0</v>
      </c>
      <c r="V324" s="52">
        <v>0</v>
      </c>
      <c r="W324" s="52" t="str">
        <f t="shared" si="104"/>
        <v>-</v>
      </c>
      <c r="X324" s="52" t="str">
        <f t="shared" si="105"/>
        <v>-</v>
      </c>
      <c r="Y324" s="10" t="str">
        <f t="shared" si="106"/>
        <v>-</v>
      </c>
      <c r="Z324" s="110">
        <v>0</v>
      </c>
      <c r="AA324" s="197">
        <f>IFERROR(Z324/Z328,"-")</f>
        <v>0</v>
      </c>
      <c r="AB324" s="52">
        <v>0</v>
      </c>
      <c r="AC324" s="52">
        <v>0</v>
      </c>
      <c r="AD324" s="52" t="str">
        <f t="shared" si="107"/>
        <v>-</v>
      </c>
      <c r="AE324" s="52" t="str">
        <f t="shared" si="108"/>
        <v>-</v>
      </c>
      <c r="AF324" s="10" t="str">
        <f t="shared" si="109"/>
        <v>-</v>
      </c>
      <c r="AG324" s="110">
        <v>51</v>
      </c>
      <c r="AH324" s="197">
        <f>IFERROR(AG324/AG328,"-")</f>
        <v>3.9968652037617555E-2</v>
      </c>
      <c r="AI324" s="52">
        <v>52246157</v>
      </c>
      <c r="AJ324" s="52">
        <v>43</v>
      </c>
      <c r="AK324" s="52">
        <f t="shared" si="110"/>
        <v>1024434.4509803922</v>
      </c>
      <c r="AL324" s="52">
        <f t="shared" si="111"/>
        <v>1215026.9069767443</v>
      </c>
      <c r="AM324" s="10">
        <f t="shared" si="112"/>
        <v>0.84313725490196079</v>
      </c>
      <c r="AN324" s="110">
        <v>26</v>
      </c>
      <c r="AO324" s="197">
        <f>IFERROR(AN324/AN328,"-")</f>
        <v>1.3605442176870748E-2</v>
      </c>
      <c r="AP324" s="52">
        <v>28894150</v>
      </c>
      <c r="AQ324" s="52">
        <v>25</v>
      </c>
      <c r="AR324" s="52">
        <f t="shared" si="113"/>
        <v>1111313.4615384615</v>
      </c>
      <c r="AS324" s="52">
        <f t="shared" si="114"/>
        <v>1155766</v>
      </c>
      <c r="AT324" s="10">
        <f t="shared" si="115"/>
        <v>0.96153846153846156</v>
      </c>
      <c r="AU324" s="110">
        <v>89</v>
      </c>
      <c r="AV324" s="197">
        <f>IFERROR(AU324/AU328,"-")</f>
        <v>0.41784037558685444</v>
      </c>
      <c r="AW324" s="52">
        <v>91475754</v>
      </c>
      <c r="AX324" s="52">
        <v>78</v>
      </c>
      <c r="AY324" s="52">
        <f t="shared" si="116"/>
        <v>1027817.4606741572</v>
      </c>
      <c r="AZ324" s="52">
        <f t="shared" si="117"/>
        <v>1172766.076923077</v>
      </c>
      <c r="BA324" s="10">
        <f t="shared" si="118"/>
        <v>0.8764044943820225</v>
      </c>
      <c r="BB324" s="110">
        <v>10</v>
      </c>
      <c r="BC324" s="197">
        <f>IFERROR(BB324/BB328,"-")</f>
        <v>6.2421972534332081E-3</v>
      </c>
      <c r="BD324" s="52">
        <v>11120389</v>
      </c>
      <c r="BE324" s="52">
        <v>9</v>
      </c>
      <c r="BF324" s="52">
        <f t="shared" si="119"/>
        <v>1112038.8999999999</v>
      </c>
      <c r="BG324" s="52">
        <f t="shared" si="120"/>
        <v>1235598.7777777778</v>
      </c>
      <c r="BH324" s="10">
        <f t="shared" si="121"/>
        <v>0.9</v>
      </c>
      <c r="BJ324" s="59"/>
    </row>
    <row r="325" spans="2:62" s="8" customFormat="1">
      <c r="B325" s="412"/>
      <c r="C325" s="419"/>
      <c r="D325" s="105" t="s">
        <v>144</v>
      </c>
      <c r="E325" s="109">
        <v>20</v>
      </c>
      <c r="F325" s="195">
        <f>IFERROR(E325/E328,"-")</f>
        <v>5.1679586563307491E-2</v>
      </c>
      <c r="G325" s="196">
        <v>41238285</v>
      </c>
      <c r="H325" s="196">
        <v>18</v>
      </c>
      <c r="I325" s="196">
        <f t="shared" si="122"/>
        <v>2061914.25</v>
      </c>
      <c r="J325" s="196">
        <f t="shared" ref="J325:J388" si="123">IFERROR(G325/H325,"-")</f>
        <v>2291015.8333333335</v>
      </c>
      <c r="K325" s="106">
        <f t="shared" ref="K325:K388" si="124">IFERROR(H325/E325,"-")</f>
        <v>0.9</v>
      </c>
      <c r="L325" s="109">
        <v>56</v>
      </c>
      <c r="M325" s="195">
        <f>IFERROR(L325/L328,"-")</f>
        <v>1.4148559878726629E-2</v>
      </c>
      <c r="N325" s="196">
        <v>111887601</v>
      </c>
      <c r="O325" s="196">
        <v>55</v>
      </c>
      <c r="P325" s="196">
        <f t="shared" ref="P325:P388" si="125">IFERROR(N325/L325,"-")</f>
        <v>1997992.875</v>
      </c>
      <c r="Q325" s="196">
        <f t="shared" ref="Q325:Q388" si="126">IFERROR(N325/O325,"-")</f>
        <v>2034320.0181818181</v>
      </c>
      <c r="R325" s="106">
        <f t="shared" ref="R325:R388" si="127">IFERROR(O325/L325,"-")</f>
        <v>0.9821428571428571</v>
      </c>
      <c r="S325" s="109">
        <v>0</v>
      </c>
      <c r="T325" s="195">
        <f>IFERROR(S325/S328,"-")</f>
        <v>0</v>
      </c>
      <c r="U325" s="196">
        <v>0</v>
      </c>
      <c r="V325" s="196">
        <v>0</v>
      </c>
      <c r="W325" s="196" t="str">
        <f t="shared" ref="W325:W388" si="128">IFERROR(U325/S325,"-")</f>
        <v>-</v>
      </c>
      <c r="X325" s="196" t="str">
        <f t="shared" ref="X325:X388" si="129">IFERROR(U325/V325,"-")</f>
        <v>-</v>
      </c>
      <c r="Y325" s="106" t="str">
        <f t="shared" ref="Y325:Y388" si="130">IFERROR(V325/S325,"-")</f>
        <v>-</v>
      </c>
      <c r="Z325" s="109">
        <v>0</v>
      </c>
      <c r="AA325" s="195">
        <f>IFERROR(Z325/Z328,"-")</f>
        <v>0</v>
      </c>
      <c r="AB325" s="196">
        <v>0</v>
      </c>
      <c r="AC325" s="196">
        <v>0</v>
      </c>
      <c r="AD325" s="196" t="str">
        <f t="shared" ref="AD325:AD388" si="131">IFERROR(AB325/Z325,"-")</f>
        <v>-</v>
      </c>
      <c r="AE325" s="196" t="str">
        <f t="shared" ref="AE325:AE388" si="132">IFERROR(AB325/AC325,"-")</f>
        <v>-</v>
      </c>
      <c r="AF325" s="106" t="str">
        <f t="shared" ref="AF325:AF388" si="133">IFERROR(AC325/Z325,"-")</f>
        <v>-</v>
      </c>
      <c r="AG325" s="109">
        <v>28</v>
      </c>
      <c r="AH325" s="195">
        <f>IFERROR(AG325/AG328,"-")</f>
        <v>2.1943573667711599E-2</v>
      </c>
      <c r="AI325" s="196">
        <v>47911102</v>
      </c>
      <c r="AJ325" s="196">
        <v>27</v>
      </c>
      <c r="AK325" s="196">
        <f t="shared" ref="AK325:AK388" si="134">IFERROR(AI325/AG325,"-")</f>
        <v>1711110.7857142857</v>
      </c>
      <c r="AL325" s="196">
        <f t="shared" ref="AL325:AL388" si="135">IFERROR(AI325/AJ325,"-")</f>
        <v>1774485.2592592593</v>
      </c>
      <c r="AM325" s="106">
        <f t="shared" ref="AM325:AM388" si="136">IFERROR(AJ325/AG325,"-")</f>
        <v>0.9642857142857143</v>
      </c>
      <c r="AN325" s="109">
        <v>19</v>
      </c>
      <c r="AO325" s="195">
        <f>IFERROR(AN325/AN328,"-")</f>
        <v>9.9424385138670857E-3</v>
      </c>
      <c r="AP325" s="196">
        <v>40845502</v>
      </c>
      <c r="AQ325" s="196">
        <v>19</v>
      </c>
      <c r="AR325" s="196">
        <f t="shared" ref="AR325:AR388" si="137">IFERROR(AP325/AN325,"-")</f>
        <v>2149763.2631578948</v>
      </c>
      <c r="AS325" s="196">
        <f t="shared" ref="AS325:AS388" si="138">IFERROR(AP325/AQ325,"-")</f>
        <v>2149763.2631578948</v>
      </c>
      <c r="AT325" s="106">
        <f t="shared" ref="AT325:AT388" si="139">IFERROR(AQ325/AN325,"-")</f>
        <v>1</v>
      </c>
      <c r="AU325" s="109">
        <v>56</v>
      </c>
      <c r="AV325" s="195">
        <f>IFERROR(AU325/AU328,"-")</f>
        <v>0.26291079812206575</v>
      </c>
      <c r="AW325" s="196">
        <v>111887601</v>
      </c>
      <c r="AX325" s="196">
        <v>55</v>
      </c>
      <c r="AY325" s="196">
        <f t="shared" ref="AY325:AY388" si="140">IFERROR(AW325/AU325,"-")</f>
        <v>1997992.875</v>
      </c>
      <c r="AZ325" s="196">
        <f t="shared" ref="AZ325:AZ388" si="141">IFERROR(AW325/AX325,"-")</f>
        <v>2034320.0181818181</v>
      </c>
      <c r="BA325" s="106">
        <f t="shared" ref="BA325:BA388" si="142">IFERROR(AX325/AU325,"-")</f>
        <v>0.9821428571428571</v>
      </c>
      <c r="BB325" s="109">
        <v>4</v>
      </c>
      <c r="BC325" s="195">
        <f>IFERROR(BB325/BB328,"-")</f>
        <v>2.4968789013732834E-3</v>
      </c>
      <c r="BD325" s="196">
        <v>7166834</v>
      </c>
      <c r="BE325" s="196">
        <v>4</v>
      </c>
      <c r="BF325" s="196">
        <f t="shared" ref="BF325:BF388" si="143">IFERROR(BD325/BB325,"-")</f>
        <v>1791708.5</v>
      </c>
      <c r="BG325" s="196">
        <f t="shared" ref="BG325:BG388" si="144">IFERROR(BD325/BE325,"-")</f>
        <v>1791708.5</v>
      </c>
      <c r="BH325" s="106">
        <f t="shared" ref="BH325:BH388" si="145">IFERROR(BE325/BB325,"-")</f>
        <v>1</v>
      </c>
      <c r="BJ325" s="59"/>
    </row>
    <row r="326" spans="2:62" s="8" customFormat="1">
      <c r="B326" s="412"/>
      <c r="C326" s="419"/>
      <c r="D326" s="105" t="s">
        <v>145</v>
      </c>
      <c r="E326" s="110">
        <v>10</v>
      </c>
      <c r="F326" s="197">
        <f>IFERROR(E326/E328,"-")</f>
        <v>2.5839793281653745E-2</v>
      </c>
      <c r="G326" s="52">
        <v>26205989</v>
      </c>
      <c r="H326" s="52">
        <v>10</v>
      </c>
      <c r="I326" s="52">
        <f t="shared" si="122"/>
        <v>2620598.9</v>
      </c>
      <c r="J326" s="52">
        <f t="shared" si="123"/>
        <v>2620598.9</v>
      </c>
      <c r="K326" s="10">
        <f t="shared" si="124"/>
        <v>1</v>
      </c>
      <c r="L326" s="110">
        <v>47</v>
      </c>
      <c r="M326" s="197">
        <f>IFERROR(L326/L328,"-")</f>
        <v>1.1874684183931278E-2</v>
      </c>
      <c r="N326" s="52">
        <v>108582923</v>
      </c>
      <c r="O326" s="52">
        <v>44</v>
      </c>
      <c r="P326" s="52">
        <f t="shared" si="125"/>
        <v>2310274.9574468085</v>
      </c>
      <c r="Q326" s="52">
        <f t="shared" si="126"/>
        <v>2467793.7045454546</v>
      </c>
      <c r="R326" s="10">
        <f t="shared" si="127"/>
        <v>0.93617021276595747</v>
      </c>
      <c r="S326" s="110">
        <v>0</v>
      </c>
      <c r="T326" s="197">
        <f>IFERROR(S326/S328,"-")</f>
        <v>0</v>
      </c>
      <c r="U326" s="52">
        <v>0</v>
      </c>
      <c r="V326" s="52">
        <v>0</v>
      </c>
      <c r="W326" s="52" t="str">
        <f t="shared" si="128"/>
        <v>-</v>
      </c>
      <c r="X326" s="52" t="str">
        <f t="shared" si="129"/>
        <v>-</v>
      </c>
      <c r="Y326" s="10" t="str">
        <f t="shared" si="130"/>
        <v>-</v>
      </c>
      <c r="Z326" s="110">
        <v>0</v>
      </c>
      <c r="AA326" s="197">
        <f>IFERROR(Z326/Z328,"-")</f>
        <v>0</v>
      </c>
      <c r="AB326" s="52">
        <v>0</v>
      </c>
      <c r="AC326" s="52">
        <v>0</v>
      </c>
      <c r="AD326" s="52" t="str">
        <f t="shared" si="131"/>
        <v>-</v>
      </c>
      <c r="AE326" s="52" t="str">
        <f t="shared" si="132"/>
        <v>-</v>
      </c>
      <c r="AF326" s="10" t="str">
        <f t="shared" si="133"/>
        <v>-</v>
      </c>
      <c r="AG326" s="110">
        <v>20</v>
      </c>
      <c r="AH326" s="197">
        <f>IFERROR(AG326/AG328,"-")</f>
        <v>1.5673981191222569E-2</v>
      </c>
      <c r="AI326" s="52">
        <v>36493680</v>
      </c>
      <c r="AJ326" s="52">
        <v>17</v>
      </c>
      <c r="AK326" s="52">
        <f t="shared" si="134"/>
        <v>1824684</v>
      </c>
      <c r="AL326" s="52">
        <f t="shared" si="135"/>
        <v>2146687.0588235296</v>
      </c>
      <c r="AM326" s="10">
        <f t="shared" si="136"/>
        <v>0.85</v>
      </c>
      <c r="AN326" s="110">
        <v>21</v>
      </c>
      <c r="AO326" s="197">
        <f>IFERROR(AN326/AN328,"-")</f>
        <v>1.098901098901099E-2</v>
      </c>
      <c r="AP326" s="52">
        <v>50612347</v>
      </c>
      <c r="AQ326" s="52">
        <v>21</v>
      </c>
      <c r="AR326" s="52">
        <f t="shared" si="137"/>
        <v>2410111.7619047621</v>
      </c>
      <c r="AS326" s="52">
        <f t="shared" si="138"/>
        <v>2410111.7619047621</v>
      </c>
      <c r="AT326" s="10">
        <f t="shared" si="139"/>
        <v>1</v>
      </c>
      <c r="AU326" s="110">
        <v>47</v>
      </c>
      <c r="AV326" s="197">
        <f>IFERROR(AU326/AU328,"-")</f>
        <v>0.22065727699530516</v>
      </c>
      <c r="AW326" s="52">
        <v>108582923</v>
      </c>
      <c r="AX326" s="52">
        <v>44</v>
      </c>
      <c r="AY326" s="52">
        <f t="shared" si="140"/>
        <v>2310274.9574468085</v>
      </c>
      <c r="AZ326" s="52">
        <f t="shared" si="141"/>
        <v>2467793.7045454546</v>
      </c>
      <c r="BA326" s="10">
        <f t="shared" si="142"/>
        <v>0.93617021276595747</v>
      </c>
      <c r="BB326" s="110">
        <v>2</v>
      </c>
      <c r="BC326" s="197">
        <f>IFERROR(BB326/BB328,"-")</f>
        <v>1.2484394506866417E-3</v>
      </c>
      <c r="BD326" s="52">
        <v>2856320</v>
      </c>
      <c r="BE326" s="52">
        <v>2</v>
      </c>
      <c r="BF326" s="52">
        <f t="shared" si="143"/>
        <v>1428160</v>
      </c>
      <c r="BG326" s="52">
        <f t="shared" si="144"/>
        <v>1428160</v>
      </c>
      <c r="BH326" s="10">
        <f t="shared" si="145"/>
        <v>1</v>
      </c>
      <c r="BJ326" s="59"/>
    </row>
    <row r="327" spans="2:62" s="8" customFormat="1">
      <c r="B327" s="412"/>
      <c r="C327" s="419"/>
      <c r="D327" s="108" t="s">
        <v>146</v>
      </c>
      <c r="E327" s="111">
        <v>4</v>
      </c>
      <c r="F327" s="198">
        <f>IFERROR(E327/E328,"-")</f>
        <v>1.0335917312661499E-2</v>
      </c>
      <c r="G327" s="98">
        <v>10576238</v>
      </c>
      <c r="H327" s="98">
        <v>4</v>
      </c>
      <c r="I327" s="98">
        <f t="shared" si="122"/>
        <v>2644059.5</v>
      </c>
      <c r="J327" s="98">
        <f t="shared" si="123"/>
        <v>2644059.5</v>
      </c>
      <c r="K327" s="26">
        <f t="shared" si="124"/>
        <v>1</v>
      </c>
      <c r="L327" s="111">
        <v>21</v>
      </c>
      <c r="M327" s="198">
        <f>IFERROR(L327/L328,"-")</f>
        <v>5.3057099545224858E-3</v>
      </c>
      <c r="N327" s="98">
        <v>59493792</v>
      </c>
      <c r="O327" s="98">
        <v>19</v>
      </c>
      <c r="P327" s="98">
        <f t="shared" si="125"/>
        <v>2833037.7142857141</v>
      </c>
      <c r="Q327" s="98">
        <f t="shared" si="126"/>
        <v>3131252.210526316</v>
      </c>
      <c r="R327" s="26">
        <f t="shared" si="127"/>
        <v>0.90476190476190477</v>
      </c>
      <c r="S327" s="111">
        <v>0</v>
      </c>
      <c r="T327" s="198">
        <f>IFERROR(S327/S328,"-")</f>
        <v>0</v>
      </c>
      <c r="U327" s="98">
        <v>0</v>
      </c>
      <c r="V327" s="98">
        <v>0</v>
      </c>
      <c r="W327" s="98" t="str">
        <f t="shared" si="128"/>
        <v>-</v>
      </c>
      <c r="X327" s="98" t="str">
        <f t="shared" si="129"/>
        <v>-</v>
      </c>
      <c r="Y327" s="26" t="str">
        <f t="shared" si="130"/>
        <v>-</v>
      </c>
      <c r="Z327" s="111">
        <v>0</v>
      </c>
      <c r="AA327" s="198">
        <f>IFERROR(Z327/Z328,"-")</f>
        <v>0</v>
      </c>
      <c r="AB327" s="98">
        <v>0</v>
      </c>
      <c r="AC327" s="98">
        <v>0</v>
      </c>
      <c r="AD327" s="98" t="str">
        <f t="shared" si="131"/>
        <v>-</v>
      </c>
      <c r="AE327" s="98" t="str">
        <f t="shared" si="132"/>
        <v>-</v>
      </c>
      <c r="AF327" s="26" t="str">
        <f t="shared" si="133"/>
        <v>-</v>
      </c>
      <c r="AG327" s="111">
        <v>8</v>
      </c>
      <c r="AH327" s="198">
        <f>IFERROR(AG327/AG328,"-")</f>
        <v>6.269592476489028E-3</v>
      </c>
      <c r="AI327" s="98">
        <v>22126545</v>
      </c>
      <c r="AJ327" s="98">
        <v>7</v>
      </c>
      <c r="AK327" s="98">
        <f t="shared" si="134"/>
        <v>2765818.125</v>
      </c>
      <c r="AL327" s="98">
        <f t="shared" si="135"/>
        <v>3160935</v>
      </c>
      <c r="AM327" s="26">
        <f t="shared" si="136"/>
        <v>0.875</v>
      </c>
      <c r="AN327" s="111">
        <v>9</v>
      </c>
      <c r="AO327" s="198">
        <f>IFERROR(AN327/AN328,"-")</f>
        <v>4.7095761381475663E-3</v>
      </c>
      <c r="AP327" s="98">
        <v>29652113</v>
      </c>
      <c r="AQ327" s="98">
        <v>9</v>
      </c>
      <c r="AR327" s="98">
        <f t="shared" si="137"/>
        <v>3294679.222222222</v>
      </c>
      <c r="AS327" s="98">
        <f t="shared" si="138"/>
        <v>3294679.222222222</v>
      </c>
      <c r="AT327" s="26">
        <f t="shared" si="139"/>
        <v>1</v>
      </c>
      <c r="AU327" s="111">
        <v>21</v>
      </c>
      <c r="AV327" s="198">
        <f>IFERROR(AU327/AU328,"-")</f>
        <v>9.8591549295774641E-2</v>
      </c>
      <c r="AW327" s="98">
        <v>59493792</v>
      </c>
      <c r="AX327" s="98">
        <v>19</v>
      </c>
      <c r="AY327" s="98">
        <f t="shared" si="140"/>
        <v>2833037.7142857141</v>
      </c>
      <c r="AZ327" s="98">
        <f t="shared" si="141"/>
        <v>3131252.210526316</v>
      </c>
      <c r="BA327" s="26">
        <f t="shared" si="142"/>
        <v>0.90476190476190477</v>
      </c>
      <c r="BB327" s="111">
        <v>1</v>
      </c>
      <c r="BC327" s="198">
        <f>IFERROR(BB327/BB328,"-")</f>
        <v>6.2421972534332086E-4</v>
      </c>
      <c r="BD327" s="98">
        <v>4481946</v>
      </c>
      <c r="BE327" s="98">
        <v>1</v>
      </c>
      <c r="BF327" s="98">
        <f t="shared" si="143"/>
        <v>4481946</v>
      </c>
      <c r="BG327" s="98">
        <f t="shared" si="144"/>
        <v>4481946</v>
      </c>
      <c r="BH327" s="26">
        <f t="shared" si="145"/>
        <v>1</v>
      </c>
      <c r="BJ327" s="59"/>
    </row>
    <row r="328" spans="2:62" s="8" customFormat="1">
      <c r="B328" s="413"/>
      <c r="C328" s="420"/>
      <c r="D328" s="226" t="s">
        <v>64</v>
      </c>
      <c r="E328" s="112">
        <f>SUM(E320:E327)</f>
        <v>387</v>
      </c>
      <c r="F328" s="199">
        <f>IFERROR(E328/E328,"-")</f>
        <v>1</v>
      </c>
      <c r="G328" s="99">
        <f>SUM(G320:G327)</f>
        <v>143617445</v>
      </c>
      <c r="H328" s="99">
        <f>SUM(H320:H327)</f>
        <v>128</v>
      </c>
      <c r="I328" s="99">
        <f t="shared" si="122"/>
        <v>371104.50904392765</v>
      </c>
      <c r="J328" s="99">
        <f t="shared" si="123"/>
        <v>1122011.2890625</v>
      </c>
      <c r="K328" s="87">
        <f t="shared" si="124"/>
        <v>0.33074935400516797</v>
      </c>
      <c r="L328" s="112">
        <f>SUM(L320:L327)</f>
        <v>3958</v>
      </c>
      <c r="M328" s="199">
        <f>IFERROR(L328/L328,"-")</f>
        <v>1</v>
      </c>
      <c r="N328" s="99">
        <f>SUM(N320:N327)</f>
        <v>556230573</v>
      </c>
      <c r="O328" s="99">
        <f>SUM(O320:O327)</f>
        <v>595</v>
      </c>
      <c r="P328" s="99">
        <f t="shared" si="125"/>
        <v>140533.24229408792</v>
      </c>
      <c r="Q328" s="99">
        <f t="shared" si="126"/>
        <v>934841.29915966385</v>
      </c>
      <c r="R328" s="87">
        <f t="shared" si="127"/>
        <v>0.15032844871147044</v>
      </c>
      <c r="S328" s="112">
        <f>SUM(S320:S327)</f>
        <v>241</v>
      </c>
      <c r="T328" s="199">
        <f>IFERROR(S328/S328,"-")</f>
        <v>1</v>
      </c>
      <c r="U328" s="99">
        <f>SUM(U320:U327)</f>
        <v>11936079</v>
      </c>
      <c r="V328" s="99">
        <f>SUM(V320:V327)</f>
        <v>22</v>
      </c>
      <c r="W328" s="99">
        <f t="shared" si="128"/>
        <v>49527.298755186719</v>
      </c>
      <c r="X328" s="99">
        <f t="shared" si="129"/>
        <v>542549.04545454541</v>
      </c>
      <c r="Y328" s="87">
        <f t="shared" si="130"/>
        <v>9.1286307053941904E-2</v>
      </c>
      <c r="Z328" s="112">
        <f>SUM(Z320:Z327)</f>
        <v>499</v>
      </c>
      <c r="AA328" s="199">
        <f>IFERROR(Z328/Z328,"-")</f>
        <v>1</v>
      </c>
      <c r="AB328" s="99">
        <f>SUM(AB320:AB327)</f>
        <v>17981107</v>
      </c>
      <c r="AC328" s="99">
        <f>SUM(AC320:AC327)</f>
        <v>24</v>
      </c>
      <c r="AD328" s="99">
        <f t="shared" si="131"/>
        <v>36034.282565130263</v>
      </c>
      <c r="AE328" s="99">
        <f t="shared" si="132"/>
        <v>749212.79166666663</v>
      </c>
      <c r="AF328" s="87">
        <f t="shared" si="133"/>
        <v>4.8096192384769539E-2</v>
      </c>
      <c r="AG328" s="112">
        <f>SUM(AG320:AG327)</f>
        <v>1276</v>
      </c>
      <c r="AH328" s="199">
        <f>IFERROR(AG328/AG328,"-")</f>
        <v>1</v>
      </c>
      <c r="AI328" s="99">
        <f>SUM(AI320:AI327)</f>
        <v>239271273</v>
      </c>
      <c r="AJ328" s="99">
        <f>SUM(AJ320:AJ327)</f>
        <v>273</v>
      </c>
      <c r="AK328" s="99">
        <f t="shared" si="134"/>
        <v>187516.67163009403</v>
      </c>
      <c r="AL328" s="99">
        <f t="shared" si="135"/>
        <v>876451.54945054941</v>
      </c>
      <c r="AM328" s="87">
        <f t="shared" si="136"/>
        <v>0.21394984326018809</v>
      </c>
      <c r="AN328" s="112">
        <f>SUM(AN320:AN327)</f>
        <v>1911</v>
      </c>
      <c r="AO328" s="199">
        <f>IFERROR(AN328/AN328,"-")</f>
        <v>1</v>
      </c>
      <c r="AP328" s="99">
        <f>SUM(AP320:AP327)</f>
        <v>224383640</v>
      </c>
      <c r="AQ328" s="99">
        <f>SUM(AQ320:AQ327)</f>
        <v>248</v>
      </c>
      <c r="AR328" s="99">
        <f t="shared" si="137"/>
        <v>117416.87074829932</v>
      </c>
      <c r="AS328" s="99">
        <f t="shared" si="138"/>
        <v>904772.74193548388</v>
      </c>
      <c r="AT328" s="87">
        <f t="shared" si="139"/>
        <v>0.12977498691784406</v>
      </c>
      <c r="AU328" s="112">
        <f>SUM(AU320:AU327)</f>
        <v>213</v>
      </c>
      <c r="AV328" s="199">
        <f>IFERROR(AU328/AU328,"-")</f>
        <v>1</v>
      </c>
      <c r="AW328" s="99">
        <f>SUM(AW320:AW327)</f>
        <v>371440070</v>
      </c>
      <c r="AX328" s="99">
        <f>SUM(AX320:AX327)</f>
        <v>196</v>
      </c>
      <c r="AY328" s="99">
        <f t="shared" si="140"/>
        <v>1743850.0938967136</v>
      </c>
      <c r="AZ328" s="99">
        <f t="shared" si="141"/>
        <v>1895102.3979591837</v>
      </c>
      <c r="BA328" s="87">
        <f t="shared" si="142"/>
        <v>0.92018779342723001</v>
      </c>
      <c r="BB328" s="112">
        <f>SUM(BB320:BB327)</f>
        <v>1602</v>
      </c>
      <c r="BC328" s="199">
        <f>IFERROR(BB328/BB328,"-")</f>
        <v>1</v>
      </c>
      <c r="BD328" s="99">
        <f>SUM(BD320:BD327)</f>
        <v>48769967</v>
      </c>
      <c r="BE328" s="99">
        <f>SUM(BE320:BE327)</f>
        <v>65</v>
      </c>
      <c r="BF328" s="99">
        <f t="shared" si="143"/>
        <v>30443.175405742822</v>
      </c>
      <c r="BG328" s="99">
        <f t="shared" si="144"/>
        <v>750307.18461538467</v>
      </c>
      <c r="BH328" s="87">
        <f t="shared" si="145"/>
        <v>4.0574282147315857E-2</v>
      </c>
      <c r="BJ328" s="59"/>
    </row>
    <row r="329" spans="2:62" s="8" customFormat="1">
      <c r="B329" s="411">
        <v>37</v>
      </c>
      <c r="C329" s="418" t="s">
        <v>2</v>
      </c>
      <c r="D329" s="105" t="s">
        <v>142</v>
      </c>
      <c r="E329" s="109">
        <v>482</v>
      </c>
      <c r="F329" s="195">
        <f>IFERROR(E329/E337,"-")</f>
        <v>0.52677595628415297</v>
      </c>
      <c r="G329" s="196">
        <v>0</v>
      </c>
      <c r="H329" s="196">
        <v>0</v>
      </c>
      <c r="I329" s="196">
        <f t="shared" si="122"/>
        <v>0</v>
      </c>
      <c r="J329" s="196" t="str">
        <f t="shared" si="123"/>
        <v>-</v>
      </c>
      <c r="K329" s="106">
        <f t="shared" si="124"/>
        <v>0</v>
      </c>
      <c r="L329" s="109">
        <v>8062</v>
      </c>
      <c r="M329" s="195">
        <f>IFERROR(L329/L337,"-")</f>
        <v>0.80797755061134491</v>
      </c>
      <c r="N329" s="196">
        <v>0</v>
      </c>
      <c r="O329" s="196">
        <v>0</v>
      </c>
      <c r="P329" s="196">
        <f t="shared" si="125"/>
        <v>0</v>
      </c>
      <c r="Q329" s="196" t="str">
        <f t="shared" si="126"/>
        <v>-</v>
      </c>
      <c r="R329" s="106">
        <f t="shared" si="127"/>
        <v>0</v>
      </c>
      <c r="S329" s="109">
        <v>523</v>
      </c>
      <c r="T329" s="195">
        <f>IFERROR(S329/S337,"-")</f>
        <v>0.88195615514333892</v>
      </c>
      <c r="U329" s="196">
        <v>0</v>
      </c>
      <c r="V329" s="196">
        <v>0</v>
      </c>
      <c r="W329" s="196">
        <f t="shared" si="128"/>
        <v>0</v>
      </c>
      <c r="X329" s="196" t="str">
        <f t="shared" si="129"/>
        <v>-</v>
      </c>
      <c r="Y329" s="106">
        <f t="shared" si="130"/>
        <v>0</v>
      </c>
      <c r="Z329" s="109">
        <v>1214</v>
      </c>
      <c r="AA329" s="195">
        <f>IFERROR(Z329/Z337,"-")</f>
        <v>0.94621979734996098</v>
      </c>
      <c r="AB329" s="196">
        <v>0</v>
      </c>
      <c r="AC329" s="196">
        <v>0</v>
      </c>
      <c r="AD329" s="196">
        <f t="shared" si="131"/>
        <v>0</v>
      </c>
      <c r="AE329" s="196" t="str">
        <f t="shared" si="132"/>
        <v>-</v>
      </c>
      <c r="AF329" s="106">
        <f t="shared" si="133"/>
        <v>0</v>
      </c>
      <c r="AG329" s="109">
        <v>2327</v>
      </c>
      <c r="AH329" s="195">
        <f>IFERROR(AG329/AG337,"-")</f>
        <v>0.71336603310852242</v>
      </c>
      <c r="AI329" s="196">
        <v>0</v>
      </c>
      <c r="AJ329" s="196">
        <v>0</v>
      </c>
      <c r="AK329" s="196">
        <f t="shared" si="134"/>
        <v>0</v>
      </c>
      <c r="AL329" s="196" t="str">
        <f t="shared" si="135"/>
        <v>-</v>
      </c>
      <c r="AM329" s="106">
        <f t="shared" si="136"/>
        <v>0</v>
      </c>
      <c r="AN329" s="109">
        <v>3998</v>
      </c>
      <c r="AO329" s="195">
        <f>IFERROR(AN329/AN337,"-")</f>
        <v>0.8344813191400543</v>
      </c>
      <c r="AP329" s="196">
        <v>0</v>
      </c>
      <c r="AQ329" s="196">
        <v>0</v>
      </c>
      <c r="AR329" s="196">
        <f t="shared" si="137"/>
        <v>0</v>
      </c>
      <c r="AS329" s="196" t="str">
        <f t="shared" si="138"/>
        <v>-</v>
      </c>
      <c r="AT329" s="106">
        <f t="shared" si="139"/>
        <v>0</v>
      </c>
      <c r="AU329" s="109">
        <v>0</v>
      </c>
      <c r="AV329" s="195">
        <f>IFERROR(AU329/AU337,"-")</f>
        <v>0</v>
      </c>
      <c r="AW329" s="196">
        <v>0</v>
      </c>
      <c r="AX329" s="196">
        <v>0</v>
      </c>
      <c r="AY329" s="196" t="str">
        <f t="shared" si="140"/>
        <v>-</v>
      </c>
      <c r="AZ329" s="196" t="str">
        <f t="shared" si="141"/>
        <v>-</v>
      </c>
      <c r="BA329" s="106" t="str">
        <f t="shared" si="142"/>
        <v>-</v>
      </c>
      <c r="BB329" s="109">
        <v>3570</v>
      </c>
      <c r="BC329" s="195">
        <f>IFERROR(BB329/BB337,"-")</f>
        <v>0.93284557094329768</v>
      </c>
      <c r="BD329" s="196">
        <v>0</v>
      </c>
      <c r="BE329" s="196">
        <v>0</v>
      </c>
      <c r="BF329" s="196">
        <f t="shared" si="143"/>
        <v>0</v>
      </c>
      <c r="BG329" s="196" t="str">
        <f t="shared" si="144"/>
        <v>-</v>
      </c>
      <c r="BH329" s="106">
        <f t="shared" si="145"/>
        <v>0</v>
      </c>
      <c r="BJ329" s="59"/>
    </row>
    <row r="330" spans="2:62" s="8" customFormat="1">
      <c r="B330" s="412"/>
      <c r="C330" s="419"/>
      <c r="D330" s="105" t="s">
        <v>139</v>
      </c>
      <c r="E330" s="110">
        <v>114</v>
      </c>
      <c r="F330" s="197">
        <f>IFERROR(E330/E337,"-")</f>
        <v>0.12459016393442623</v>
      </c>
      <c r="G330" s="52">
        <v>5165100</v>
      </c>
      <c r="H330" s="52">
        <v>31</v>
      </c>
      <c r="I330" s="52">
        <f t="shared" si="122"/>
        <v>45307.894736842107</v>
      </c>
      <c r="J330" s="52">
        <f t="shared" si="123"/>
        <v>166616.12903225806</v>
      </c>
      <c r="K330" s="10">
        <f t="shared" si="124"/>
        <v>0.27192982456140352</v>
      </c>
      <c r="L330" s="110">
        <v>709</v>
      </c>
      <c r="M330" s="197">
        <f>IFERROR(L330/L337,"-")</f>
        <v>7.1056323912607744E-2</v>
      </c>
      <c r="N330" s="52">
        <v>32683955</v>
      </c>
      <c r="O330" s="52">
        <v>212</v>
      </c>
      <c r="P330" s="52">
        <f t="shared" si="125"/>
        <v>46098.667136812415</v>
      </c>
      <c r="Q330" s="52">
        <f t="shared" si="126"/>
        <v>154169.59905660377</v>
      </c>
      <c r="R330" s="10">
        <f t="shared" si="127"/>
        <v>0.29901269393511987</v>
      </c>
      <c r="S330" s="110">
        <v>20</v>
      </c>
      <c r="T330" s="197">
        <f>IFERROR(S330/S337,"-")</f>
        <v>3.3726812816188868E-2</v>
      </c>
      <c r="U330" s="52">
        <v>686794</v>
      </c>
      <c r="V330" s="52">
        <v>8</v>
      </c>
      <c r="W330" s="52">
        <f t="shared" si="128"/>
        <v>34339.699999999997</v>
      </c>
      <c r="X330" s="52">
        <f t="shared" si="129"/>
        <v>85849.25</v>
      </c>
      <c r="Y330" s="10">
        <f t="shared" si="130"/>
        <v>0.4</v>
      </c>
      <c r="Z330" s="110">
        <v>25</v>
      </c>
      <c r="AA330" s="197">
        <f>IFERROR(Z330/Z337,"-")</f>
        <v>1.9485580670303974E-2</v>
      </c>
      <c r="AB330" s="52">
        <v>332542</v>
      </c>
      <c r="AC330" s="52">
        <v>3</v>
      </c>
      <c r="AD330" s="52">
        <f t="shared" si="131"/>
        <v>13301.68</v>
      </c>
      <c r="AE330" s="52">
        <f t="shared" si="132"/>
        <v>110847.33333333333</v>
      </c>
      <c r="AF330" s="10">
        <f t="shared" si="133"/>
        <v>0.12</v>
      </c>
      <c r="AG330" s="110">
        <v>341</v>
      </c>
      <c r="AH330" s="197">
        <f>IFERROR(AG330/AG337,"-")</f>
        <v>0.10453709380748008</v>
      </c>
      <c r="AI330" s="52">
        <v>15827940</v>
      </c>
      <c r="AJ330" s="52">
        <v>103</v>
      </c>
      <c r="AK330" s="52">
        <f t="shared" si="134"/>
        <v>46416.246334310854</v>
      </c>
      <c r="AL330" s="52">
        <f t="shared" si="135"/>
        <v>153669.3203883495</v>
      </c>
      <c r="AM330" s="10">
        <f t="shared" si="136"/>
        <v>0.30205278592375367</v>
      </c>
      <c r="AN330" s="110">
        <v>323</v>
      </c>
      <c r="AO330" s="197">
        <f>IFERROR(AN330/AN337,"-")</f>
        <v>6.741807555833855E-2</v>
      </c>
      <c r="AP330" s="52">
        <v>15836679</v>
      </c>
      <c r="AQ330" s="52">
        <v>98</v>
      </c>
      <c r="AR330" s="52">
        <f t="shared" si="137"/>
        <v>49029.965944272444</v>
      </c>
      <c r="AS330" s="52">
        <f t="shared" si="138"/>
        <v>161598.76530612246</v>
      </c>
      <c r="AT330" s="10">
        <f t="shared" si="139"/>
        <v>0.30340557275541796</v>
      </c>
      <c r="AU330" s="110">
        <v>0</v>
      </c>
      <c r="AV330" s="197">
        <f>IFERROR(AU330/AU337,"-")</f>
        <v>0</v>
      </c>
      <c r="AW330" s="52">
        <v>0</v>
      </c>
      <c r="AX330" s="52">
        <v>0</v>
      </c>
      <c r="AY330" s="52" t="str">
        <f t="shared" si="140"/>
        <v>-</v>
      </c>
      <c r="AZ330" s="52" t="str">
        <f t="shared" si="141"/>
        <v>-</v>
      </c>
      <c r="BA330" s="10" t="str">
        <f t="shared" si="142"/>
        <v>-</v>
      </c>
      <c r="BB330" s="110">
        <v>99</v>
      </c>
      <c r="BC330" s="197">
        <f>IFERROR(BB330/BB337,"-")</f>
        <v>2.586882675725111E-2</v>
      </c>
      <c r="BD330" s="52">
        <v>5285483</v>
      </c>
      <c r="BE330" s="52">
        <v>27</v>
      </c>
      <c r="BF330" s="52">
        <f t="shared" si="143"/>
        <v>53388.717171717173</v>
      </c>
      <c r="BG330" s="52">
        <f t="shared" si="144"/>
        <v>195758.62962962964</v>
      </c>
      <c r="BH330" s="10">
        <f t="shared" si="145"/>
        <v>0.27272727272727271</v>
      </c>
      <c r="BJ330" s="59"/>
    </row>
    <row r="331" spans="2:62" s="8" customFormat="1">
      <c r="B331" s="412"/>
      <c r="C331" s="419"/>
      <c r="D331" s="105" t="s">
        <v>140</v>
      </c>
      <c r="E331" s="110">
        <v>92</v>
      </c>
      <c r="F331" s="197">
        <f>IFERROR(E331/E337,"-")</f>
        <v>0.1005464480874317</v>
      </c>
      <c r="G331" s="52">
        <v>14668606</v>
      </c>
      <c r="H331" s="52">
        <v>58</v>
      </c>
      <c r="I331" s="52">
        <f t="shared" si="122"/>
        <v>159441.36956521738</v>
      </c>
      <c r="J331" s="52">
        <f t="shared" si="123"/>
        <v>252907</v>
      </c>
      <c r="K331" s="10">
        <f t="shared" si="124"/>
        <v>0.63043478260869568</v>
      </c>
      <c r="L331" s="110">
        <v>401</v>
      </c>
      <c r="M331" s="197">
        <f>IFERROR(L331/L337,"-")</f>
        <v>4.0188414511926236E-2</v>
      </c>
      <c r="N331" s="52">
        <v>51530126</v>
      </c>
      <c r="O331" s="52">
        <v>207</v>
      </c>
      <c r="P331" s="52">
        <f t="shared" si="125"/>
        <v>128504.0548628429</v>
      </c>
      <c r="Q331" s="52">
        <f t="shared" si="126"/>
        <v>248937.80676328501</v>
      </c>
      <c r="R331" s="10">
        <f t="shared" si="127"/>
        <v>0.51620947630922698</v>
      </c>
      <c r="S331" s="110">
        <v>16</v>
      </c>
      <c r="T331" s="197">
        <f>IFERROR(S331/S337,"-")</f>
        <v>2.6981450252951095E-2</v>
      </c>
      <c r="U331" s="52">
        <v>969140</v>
      </c>
      <c r="V331" s="52">
        <v>6</v>
      </c>
      <c r="W331" s="52">
        <f t="shared" si="128"/>
        <v>60571.25</v>
      </c>
      <c r="X331" s="52">
        <f t="shared" si="129"/>
        <v>161523.33333333334</v>
      </c>
      <c r="Y331" s="10">
        <f t="shared" si="130"/>
        <v>0.375</v>
      </c>
      <c r="Z331" s="110">
        <v>12</v>
      </c>
      <c r="AA331" s="197">
        <f>IFERROR(Z331/Z337,"-")</f>
        <v>9.3530787217459086E-3</v>
      </c>
      <c r="AB331" s="52">
        <v>409254</v>
      </c>
      <c r="AC331" s="52">
        <v>3</v>
      </c>
      <c r="AD331" s="52">
        <f t="shared" si="131"/>
        <v>34104.5</v>
      </c>
      <c r="AE331" s="52">
        <f t="shared" si="132"/>
        <v>136418</v>
      </c>
      <c r="AF331" s="10">
        <f t="shared" si="133"/>
        <v>0.25</v>
      </c>
      <c r="AG331" s="110">
        <v>200</v>
      </c>
      <c r="AH331" s="197">
        <f>IFERROR(AG331/AG337,"-")</f>
        <v>6.1312078479460456E-2</v>
      </c>
      <c r="AI331" s="52">
        <v>25943620</v>
      </c>
      <c r="AJ331" s="52">
        <v>111</v>
      </c>
      <c r="AK331" s="52">
        <f t="shared" si="134"/>
        <v>129718.1</v>
      </c>
      <c r="AL331" s="52">
        <f t="shared" si="135"/>
        <v>233726.3063063063</v>
      </c>
      <c r="AM331" s="10">
        <f t="shared" si="136"/>
        <v>0.55500000000000005</v>
      </c>
      <c r="AN331" s="110">
        <v>173</v>
      </c>
      <c r="AO331" s="197">
        <f>IFERROR(AN331/AN337,"-")</f>
        <v>3.6109371738676684E-2</v>
      </c>
      <c r="AP331" s="52">
        <v>24208112</v>
      </c>
      <c r="AQ331" s="52">
        <v>87</v>
      </c>
      <c r="AR331" s="52">
        <f t="shared" si="137"/>
        <v>139931.28323699423</v>
      </c>
      <c r="AS331" s="52">
        <f t="shared" si="138"/>
        <v>278254.16091954021</v>
      </c>
      <c r="AT331" s="10">
        <f t="shared" si="139"/>
        <v>0.50289017341040465</v>
      </c>
      <c r="AU331" s="110">
        <v>0</v>
      </c>
      <c r="AV331" s="197">
        <f>IFERROR(AU331/AU337,"-")</f>
        <v>0</v>
      </c>
      <c r="AW331" s="52">
        <v>0</v>
      </c>
      <c r="AX331" s="52">
        <v>0</v>
      </c>
      <c r="AY331" s="52" t="str">
        <f t="shared" si="140"/>
        <v>-</v>
      </c>
      <c r="AZ331" s="52" t="str">
        <f t="shared" si="141"/>
        <v>-</v>
      </c>
      <c r="BA331" s="10" t="str">
        <f t="shared" si="142"/>
        <v>-</v>
      </c>
      <c r="BB331" s="110">
        <v>35</v>
      </c>
      <c r="BC331" s="197">
        <f>IFERROR(BB331/BB337,"-")</f>
        <v>9.145544813169584E-3</v>
      </c>
      <c r="BD331" s="52">
        <v>3356258</v>
      </c>
      <c r="BE331" s="52">
        <v>16</v>
      </c>
      <c r="BF331" s="52">
        <f t="shared" si="143"/>
        <v>95893.085714285713</v>
      </c>
      <c r="BG331" s="52">
        <f t="shared" si="144"/>
        <v>209766.125</v>
      </c>
      <c r="BH331" s="10">
        <f t="shared" si="145"/>
        <v>0.45714285714285713</v>
      </c>
      <c r="BJ331" s="59"/>
    </row>
    <row r="332" spans="2:62" s="8" customFormat="1">
      <c r="B332" s="412"/>
      <c r="C332" s="419"/>
      <c r="D332" s="105" t="s">
        <v>141</v>
      </c>
      <c r="E332" s="109">
        <v>96</v>
      </c>
      <c r="F332" s="195">
        <f>IFERROR(E332/E337,"-")</f>
        <v>0.10491803278688525</v>
      </c>
      <c r="G332" s="196">
        <v>70204531</v>
      </c>
      <c r="H332" s="196">
        <v>83</v>
      </c>
      <c r="I332" s="196">
        <f t="shared" si="122"/>
        <v>731297.19791666663</v>
      </c>
      <c r="J332" s="196">
        <f t="shared" si="123"/>
        <v>845837.72289156623</v>
      </c>
      <c r="K332" s="106">
        <f t="shared" si="124"/>
        <v>0.86458333333333337</v>
      </c>
      <c r="L332" s="109">
        <v>438</v>
      </c>
      <c r="M332" s="195">
        <f>IFERROR(L332/L337,"-")</f>
        <v>4.3896572459410706E-2</v>
      </c>
      <c r="N332" s="196">
        <v>291320081</v>
      </c>
      <c r="O332" s="196">
        <v>365</v>
      </c>
      <c r="P332" s="196">
        <f t="shared" si="125"/>
        <v>665114.34018264839</v>
      </c>
      <c r="Q332" s="196">
        <f t="shared" si="126"/>
        <v>798137.20821917814</v>
      </c>
      <c r="R332" s="106">
        <f t="shared" si="127"/>
        <v>0.83333333333333337</v>
      </c>
      <c r="S332" s="109">
        <v>34</v>
      </c>
      <c r="T332" s="195">
        <f>IFERROR(S332/S337,"-")</f>
        <v>5.733558178752108E-2</v>
      </c>
      <c r="U332" s="196">
        <v>25927663</v>
      </c>
      <c r="V332" s="196">
        <v>25</v>
      </c>
      <c r="W332" s="196">
        <f t="shared" si="128"/>
        <v>762578.32352941181</v>
      </c>
      <c r="X332" s="196">
        <f t="shared" si="129"/>
        <v>1037106.52</v>
      </c>
      <c r="Y332" s="106">
        <f t="shared" si="130"/>
        <v>0.73529411764705888</v>
      </c>
      <c r="Z332" s="109">
        <v>32</v>
      </c>
      <c r="AA332" s="195">
        <f>IFERROR(Z332/Z337,"-")</f>
        <v>2.4941543257989088E-2</v>
      </c>
      <c r="AB332" s="196">
        <v>22312029</v>
      </c>
      <c r="AC332" s="196">
        <v>28</v>
      </c>
      <c r="AD332" s="196">
        <f t="shared" si="131"/>
        <v>697250.90625</v>
      </c>
      <c r="AE332" s="196">
        <f t="shared" si="132"/>
        <v>796858.17857142852</v>
      </c>
      <c r="AF332" s="106">
        <f t="shared" si="133"/>
        <v>0.875</v>
      </c>
      <c r="AG332" s="109">
        <v>195</v>
      </c>
      <c r="AH332" s="195">
        <f>IFERROR(AG332/AG337,"-")</f>
        <v>5.9779276517473945E-2</v>
      </c>
      <c r="AI332" s="196">
        <v>125689984</v>
      </c>
      <c r="AJ332" s="196">
        <v>163</v>
      </c>
      <c r="AK332" s="196">
        <f t="shared" si="134"/>
        <v>644564.02051282057</v>
      </c>
      <c r="AL332" s="196">
        <f t="shared" si="135"/>
        <v>771104.19631901837</v>
      </c>
      <c r="AM332" s="106">
        <f t="shared" si="136"/>
        <v>0.83589743589743593</v>
      </c>
      <c r="AN332" s="109">
        <v>177</v>
      </c>
      <c r="AO332" s="195">
        <f>IFERROR(AN332/AN337,"-")</f>
        <v>3.6944270507201005E-2</v>
      </c>
      <c r="AP332" s="196">
        <v>117390405</v>
      </c>
      <c r="AQ332" s="196">
        <v>149</v>
      </c>
      <c r="AR332" s="196">
        <f t="shared" si="137"/>
        <v>663222.62711864407</v>
      </c>
      <c r="AS332" s="196">
        <f t="shared" si="138"/>
        <v>787855.06711409392</v>
      </c>
      <c r="AT332" s="106">
        <f t="shared" si="139"/>
        <v>0.84180790960451979</v>
      </c>
      <c r="AU332" s="109">
        <v>0</v>
      </c>
      <c r="AV332" s="195">
        <f>IFERROR(AU332/AU337,"-")</f>
        <v>0</v>
      </c>
      <c r="AW332" s="196">
        <v>0</v>
      </c>
      <c r="AX332" s="196">
        <v>0</v>
      </c>
      <c r="AY332" s="196" t="str">
        <f t="shared" si="140"/>
        <v>-</v>
      </c>
      <c r="AZ332" s="196" t="str">
        <f t="shared" si="141"/>
        <v>-</v>
      </c>
      <c r="BA332" s="106" t="str">
        <f t="shared" si="142"/>
        <v>-</v>
      </c>
      <c r="BB332" s="109">
        <v>80</v>
      </c>
      <c r="BC332" s="195">
        <f>IFERROR(BB332/BB337,"-")</f>
        <v>2.0904102430101906E-2</v>
      </c>
      <c r="BD332" s="196">
        <v>54264812</v>
      </c>
      <c r="BE332" s="196">
        <v>60</v>
      </c>
      <c r="BF332" s="196">
        <f t="shared" si="143"/>
        <v>678310.15</v>
      </c>
      <c r="BG332" s="196">
        <f t="shared" si="144"/>
        <v>904413.53333333333</v>
      </c>
      <c r="BH332" s="106">
        <f t="shared" si="145"/>
        <v>0.75</v>
      </c>
      <c r="BJ332" s="59"/>
    </row>
    <row r="333" spans="2:62" s="8" customFormat="1">
      <c r="B333" s="412"/>
      <c r="C333" s="419"/>
      <c r="D333" s="105" t="s">
        <v>143</v>
      </c>
      <c r="E333" s="110">
        <v>64</v>
      </c>
      <c r="F333" s="197">
        <f>IFERROR(E333/E337,"-")</f>
        <v>6.9945355191256831E-2</v>
      </c>
      <c r="G333" s="52">
        <v>63522538</v>
      </c>
      <c r="H333" s="52">
        <v>60</v>
      </c>
      <c r="I333" s="52">
        <f t="shared" si="122"/>
        <v>992539.65625</v>
      </c>
      <c r="J333" s="52">
        <f t="shared" si="123"/>
        <v>1058708.9666666666</v>
      </c>
      <c r="K333" s="10">
        <f t="shared" si="124"/>
        <v>0.9375</v>
      </c>
      <c r="L333" s="110">
        <v>221</v>
      </c>
      <c r="M333" s="197">
        <f>IFERROR(L333/L337,"-")</f>
        <v>2.2148727199839648E-2</v>
      </c>
      <c r="N333" s="52">
        <v>262442142</v>
      </c>
      <c r="O333" s="52">
        <v>211</v>
      </c>
      <c r="P333" s="52">
        <f t="shared" si="125"/>
        <v>1187521.0045248868</v>
      </c>
      <c r="Q333" s="52">
        <f t="shared" si="126"/>
        <v>1243801.6208530806</v>
      </c>
      <c r="R333" s="10">
        <f t="shared" si="127"/>
        <v>0.95475113122171951</v>
      </c>
      <c r="S333" s="110">
        <v>0</v>
      </c>
      <c r="T333" s="197">
        <f>IFERROR(S333/S337,"-")</f>
        <v>0</v>
      </c>
      <c r="U333" s="52">
        <v>0</v>
      </c>
      <c r="V333" s="52">
        <v>0</v>
      </c>
      <c r="W333" s="52" t="str">
        <f t="shared" si="128"/>
        <v>-</v>
      </c>
      <c r="X333" s="52" t="str">
        <f t="shared" si="129"/>
        <v>-</v>
      </c>
      <c r="Y333" s="10" t="str">
        <f t="shared" si="130"/>
        <v>-</v>
      </c>
      <c r="Z333" s="110">
        <v>0</v>
      </c>
      <c r="AA333" s="197">
        <f>IFERROR(Z333/Z337,"-")</f>
        <v>0</v>
      </c>
      <c r="AB333" s="52">
        <v>0</v>
      </c>
      <c r="AC333" s="52">
        <v>0</v>
      </c>
      <c r="AD333" s="52" t="str">
        <f t="shared" si="131"/>
        <v>-</v>
      </c>
      <c r="AE333" s="52" t="str">
        <f t="shared" si="132"/>
        <v>-</v>
      </c>
      <c r="AF333" s="10" t="str">
        <f t="shared" si="133"/>
        <v>-</v>
      </c>
      <c r="AG333" s="110">
        <v>130</v>
      </c>
      <c r="AH333" s="197">
        <f>IFERROR(AG333/AG337,"-")</f>
        <v>3.9852851011649294E-2</v>
      </c>
      <c r="AI333" s="52">
        <v>152740471</v>
      </c>
      <c r="AJ333" s="52">
        <v>123</v>
      </c>
      <c r="AK333" s="52">
        <f t="shared" si="134"/>
        <v>1174926.7</v>
      </c>
      <c r="AL333" s="52">
        <f t="shared" si="135"/>
        <v>1241792.4471544717</v>
      </c>
      <c r="AM333" s="10">
        <f t="shared" si="136"/>
        <v>0.94615384615384612</v>
      </c>
      <c r="AN333" s="110">
        <v>67</v>
      </c>
      <c r="AO333" s="197">
        <f>IFERROR(AN333/AN337,"-")</f>
        <v>1.39845543727823E-2</v>
      </c>
      <c r="AP333" s="52">
        <v>76024601</v>
      </c>
      <c r="AQ333" s="52">
        <v>66</v>
      </c>
      <c r="AR333" s="52">
        <f t="shared" si="137"/>
        <v>1134695.5373134329</v>
      </c>
      <c r="AS333" s="52">
        <f t="shared" si="138"/>
        <v>1151887.893939394</v>
      </c>
      <c r="AT333" s="10">
        <f t="shared" si="139"/>
        <v>0.9850746268656716</v>
      </c>
      <c r="AU333" s="110">
        <v>221</v>
      </c>
      <c r="AV333" s="197">
        <f>IFERROR(AU333/AU337,"-")</f>
        <v>0.60054347826086951</v>
      </c>
      <c r="AW333" s="52">
        <v>262442142</v>
      </c>
      <c r="AX333" s="52">
        <v>211</v>
      </c>
      <c r="AY333" s="52">
        <f t="shared" si="140"/>
        <v>1187521.0045248868</v>
      </c>
      <c r="AZ333" s="52">
        <f t="shared" si="141"/>
        <v>1243801.6208530806</v>
      </c>
      <c r="BA333" s="10">
        <f t="shared" si="142"/>
        <v>0.95475113122171951</v>
      </c>
      <c r="BB333" s="110">
        <v>29</v>
      </c>
      <c r="BC333" s="197">
        <f>IFERROR(BB333/BB337,"-")</f>
        <v>7.5777371309119412E-3</v>
      </c>
      <c r="BD333" s="52">
        <v>23285672</v>
      </c>
      <c r="BE333" s="52">
        <v>26</v>
      </c>
      <c r="BF333" s="52">
        <f t="shared" si="143"/>
        <v>802954.20689655177</v>
      </c>
      <c r="BG333" s="52">
        <f t="shared" si="144"/>
        <v>895602.76923076925</v>
      </c>
      <c r="BH333" s="10">
        <f t="shared" si="145"/>
        <v>0.89655172413793105</v>
      </c>
      <c r="BJ333" s="59"/>
    </row>
    <row r="334" spans="2:62" s="8" customFormat="1">
      <c r="B334" s="412"/>
      <c r="C334" s="419"/>
      <c r="D334" s="105" t="s">
        <v>144</v>
      </c>
      <c r="E334" s="109">
        <v>34</v>
      </c>
      <c r="F334" s="195">
        <f>IFERROR(E334/E337,"-")</f>
        <v>3.7158469945355189E-2</v>
      </c>
      <c r="G334" s="196">
        <v>65368855</v>
      </c>
      <c r="H334" s="196">
        <v>32</v>
      </c>
      <c r="I334" s="196">
        <f t="shared" ref="I334:I397" si="146">IFERROR(G334/E334,"-")</f>
        <v>1922613.3823529412</v>
      </c>
      <c r="J334" s="196">
        <f t="shared" si="123"/>
        <v>2042776.71875</v>
      </c>
      <c r="K334" s="106">
        <f t="shared" si="124"/>
        <v>0.94117647058823528</v>
      </c>
      <c r="L334" s="109">
        <v>78</v>
      </c>
      <c r="M334" s="195">
        <f>IFERROR(L334/L337,"-")</f>
        <v>7.8171978352375229E-3</v>
      </c>
      <c r="N334" s="196">
        <v>130021228</v>
      </c>
      <c r="O334" s="196">
        <v>73</v>
      </c>
      <c r="P334" s="196">
        <f t="shared" si="125"/>
        <v>1666938.8205128205</v>
      </c>
      <c r="Q334" s="196">
        <f t="shared" si="126"/>
        <v>1781112.7123287672</v>
      </c>
      <c r="R334" s="106">
        <f t="shared" si="127"/>
        <v>0.9358974358974359</v>
      </c>
      <c r="S334" s="109">
        <v>0</v>
      </c>
      <c r="T334" s="195">
        <f>IFERROR(S334/S337,"-")</f>
        <v>0</v>
      </c>
      <c r="U334" s="196">
        <v>0</v>
      </c>
      <c r="V334" s="196">
        <v>0</v>
      </c>
      <c r="W334" s="196" t="str">
        <f t="shared" si="128"/>
        <v>-</v>
      </c>
      <c r="X334" s="196" t="str">
        <f t="shared" si="129"/>
        <v>-</v>
      </c>
      <c r="Y334" s="106" t="str">
        <f t="shared" si="130"/>
        <v>-</v>
      </c>
      <c r="Z334" s="109">
        <v>0</v>
      </c>
      <c r="AA334" s="195">
        <f>IFERROR(Z334/Z337,"-")</f>
        <v>0</v>
      </c>
      <c r="AB334" s="196">
        <v>0</v>
      </c>
      <c r="AC334" s="196">
        <v>0</v>
      </c>
      <c r="AD334" s="196" t="str">
        <f t="shared" si="131"/>
        <v>-</v>
      </c>
      <c r="AE334" s="196" t="str">
        <f t="shared" si="132"/>
        <v>-</v>
      </c>
      <c r="AF334" s="106" t="str">
        <f t="shared" si="133"/>
        <v>-</v>
      </c>
      <c r="AG334" s="109">
        <v>32</v>
      </c>
      <c r="AH334" s="195">
        <f>IFERROR(AG334/AG337,"-")</f>
        <v>9.8099325567136721E-3</v>
      </c>
      <c r="AI334" s="196">
        <v>46079030</v>
      </c>
      <c r="AJ334" s="196">
        <v>30</v>
      </c>
      <c r="AK334" s="196">
        <f t="shared" si="134"/>
        <v>1439969.6875</v>
      </c>
      <c r="AL334" s="196">
        <f t="shared" si="135"/>
        <v>1535967.6666666667</v>
      </c>
      <c r="AM334" s="106">
        <f t="shared" si="136"/>
        <v>0.9375</v>
      </c>
      <c r="AN334" s="109">
        <v>31</v>
      </c>
      <c r="AO334" s="195">
        <f>IFERROR(AN334/AN337,"-")</f>
        <v>6.4704654560634525E-3</v>
      </c>
      <c r="AP334" s="196">
        <v>46860741</v>
      </c>
      <c r="AQ334" s="196">
        <v>28</v>
      </c>
      <c r="AR334" s="196">
        <f t="shared" si="137"/>
        <v>1511636.8064516129</v>
      </c>
      <c r="AS334" s="196">
        <f t="shared" si="138"/>
        <v>1673597.892857143</v>
      </c>
      <c r="AT334" s="106">
        <f t="shared" si="139"/>
        <v>0.90322580645161288</v>
      </c>
      <c r="AU334" s="109">
        <v>78</v>
      </c>
      <c r="AV334" s="195">
        <f>IFERROR(AU334/AU337,"-")</f>
        <v>0.21195652173913043</v>
      </c>
      <c r="AW334" s="196">
        <v>130021228</v>
      </c>
      <c r="AX334" s="196">
        <v>73</v>
      </c>
      <c r="AY334" s="196">
        <f t="shared" si="140"/>
        <v>1666938.8205128205</v>
      </c>
      <c r="AZ334" s="196">
        <f t="shared" si="141"/>
        <v>1781112.7123287672</v>
      </c>
      <c r="BA334" s="106">
        <f t="shared" si="142"/>
        <v>0.9358974358974359</v>
      </c>
      <c r="BB334" s="109">
        <v>10</v>
      </c>
      <c r="BC334" s="195">
        <f>IFERROR(BB334/BB337,"-")</f>
        <v>2.6130128037627383E-3</v>
      </c>
      <c r="BD334" s="196">
        <v>14677809</v>
      </c>
      <c r="BE334" s="196">
        <v>10</v>
      </c>
      <c r="BF334" s="196">
        <f t="shared" si="143"/>
        <v>1467780.9</v>
      </c>
      <c r="BG334" s="196">
        <f t="shared" si="144"/>
        <v>1467780.9</v>
      </c>
      <c r="BH334" s="106">
        <f t="shared" si="145"/>
        <v>1</v>
      </c>
      <c r="BJ334" s="59"/>
    </row>
    <row r="335" spans="2:62" s="8" customFormat="1">
      <c r="B335" s="412"/>
      <c r="C335" s="419"/>
      <c r="D335" s="105" t="s">
        <v>145</v>
      </c>
      <c r="E335" s="110">
        <v>26</v>
      </c>
      <c r="F335" s="197">
        <f>IFERROR(E335/E337,"-")</f>
        <v>2.8415300546448089E-2</v>
      </c>
      <c r="G335" s="52">
        <v>41874401</v>
      </c>
      <c r="H335" s="52">
        <v>25</v>
      </c>
      <c r="I335" s="52">
        <f t="shared" si="146"/>
        <v>1610553.8846153845</v>
      </c>
      <c r="J335" s="52">
        <f t="shared" si="123"/>
        <v>1674976.04</v>
      </c>
      <c r="K335" s="10">
        <f t="shared" si="124"/>
        <v>0.96153846153846156</v>
      </c>
      <c r="L335" s="110">
        <v>46</v>
      </c>
      <c r="M335" s="197">
        <f>IFERROR(L335/L337,"-")</f>
        <v>4.6101423130887956E-3</v>
      </c>
      <c r="N335" s="52">
        <v>78629553</v>
      </c>
      <c r="O335" s="52">
        <v>41</v>
      </c>
      <c r="P335" s="52">
        <f t="shared" si="125"/>
        <v>1709338.1086956521</v>
      </c>
      <c r="Q335" s="52">
        <f t="shared" si="126"/>
        <v>1917793.9756097561</v>
      </c>
      <c r="R335" s="10">
        <f t="shared" si="127"/>
        <v>0.89130434782608692</v>
      </c>
      <c r="S335" s="110">
        <v>0</v>
      </c>
      <c r="T335" s="197">
        <f>IFERROR(S335/S337,"-")</f>
        <v>0</v>
      </c>
      <c r="U335" s="52">
        <v>0</v>
      </c>
      <c r="V335" s="52">
        <v>0</v>
      </c>
      <c r="W335" s="52" t="str">
        <f t="shared" si="128"/>
        <v>-</v>
      </c>
      <c r="X335" s="52" t="str">
        <f t="shared" si="129"/>
        <v>-</v>
      </c>
      <c r="Y335" s="10" t="str">
        <f t="shared" si="130"/>
        <v>-</v>
      </c>
      <c r="Z335" s="110">
        <v>0</v>
      </c>
      <c r="AA335" s="197">
        <f>IFERROR(Z335/Z337,"-")</f>
        <v>0</v>
      </c>
      <c r="AB335" s="52">
        <v>0</v>
      </c>
      <c r="AC335" s="52">
        <v>0</v>
      </c>
      <c r="AD335" s="52" t="str">
        <f t="shared" si="131"/>
        <v>-</v>
      </c>
      <c r="AE335" s="52" t="str">
        <f t="shared" si="132"/>
        <v>-</v>
      </c>
      <c r="AF335" s="10" t="str">
        <f t="shared" si="133"/>
        <v>-</v>
      </c>
      <c r="AG335" s="110">
        <v>27</v>
      </c>
      <c r="AH335" s="197">
        <f>IFERROR(AG335/AG337,"-")</f>
        <v>8.2771305947271605E-3</v>
      </c>
      <c r="AI335" s="52">
        <v>44961615</v>
      </c>
      <c r="AJ335" s="52">
        <v>24</v>
      </c>
      <c r="AK335" s="52">
        <f t="shared" si="134"/>
        <v>1665245</v>
      </c>
      <c r="AL335" s="52">
        <f t="shared" si="135"/>
        <v>1873400.625</v>
      </c>
      <c r="AM335" s="10">
        <f t="shared" si="136"/>
        <v>0.88888888888888884</v>
      </c>
      <c r="AN335" s="110">
        <v>16</v>
      </c>
      <c r="AO335" s="197">
        <f>IFERROR(AN335/AN337,"-")</f>
        <v>3.3395950740972655E-3</v>
      </c>
      <c r="AP335" s="52">
        <v>26944932</v>
      </c>
      <c r="AQ335" s="52">
        <v>15</v>
      </c>
      <c r="AR335" s="52">
        <f t="shared" si="137"/>
        <v>1684058.25</v>
      </c>
      <c r="AS335" s="52">
        <f t="shared" si="138"/>
        <v>1796328.8</v>
      </c>
      <c r="AT335" s="10">
        <f t="shared" si="139"/>
        <v>0.9375</v>
      </c>
      <c r="AU335" s="110">
        <v>46</v>
      </c>
      <c r="AV335" s="197">
        <f>IFERROR(AU335/AU337,"-")</f>
        <v>0.125</v>
      </c>
      <c r="AW335" s="52">
        <v>78629553</v>
      </c>
      <c r="AX335" s="52">
        <v>41</v>
      </c>
      <c r="AY335" s="52">
        <f t="shared" si="140"/>
        <v>1709338.1086956521</v>
      </c>
      <c r="AZ335" s="52">
        <f t="shared" si="141"/>
        <v>1917793.9756097561</v>
      </c>
      <c r="BA335" s="10">
        <f t="shared" si="142"/>
        <v>0.89130434782608692</v>
      </c>
      <c r="BB335" s="110">
        <v>3</v>
      </c>
      <c r="BC335" s="197">
        <f>IFERROR(BB335/BB337,"-")</f>
        <v>7.8390384112882151E-4</v>
      </c>
      <c r="BD335" s="52">
        <v>3934598</v>
      </c>
      <c r="BE335" s="52">
        <v>3</v>
      </c>
      <c r="BF335" s="52">
        <f t="shared" si="143"/>
        <v>1311532.6666666667</v>
      </c>
      <c r="BG335" s="52">
        <f t="shared" si="144"/>
        <v>1311532.6666666667</v>
      </c>
      <c r="BH335" s="10">
        <f t="shared" si="145"/>
        <v>1</v>
      </c>
      <c r="BJ335" s="59"/>
    </row>
    <row r="336" spans="2:62" s="8" customFormat="1">
      <c r="B336" s="412"/>
      <c r="C336" s="419"/>
      <c r="D336" s="108" t="s">
        <v>146</v>
      </c>
      <c r="E336" s="111">
        <v>7</v>
      </c>
      <c r="F336" s="198">
        <f>IFERROR(E336/E337,"-")</f>
        <v>7.6502732240437158E-3</v>
      </c>
      <c r="G336" s="98">
        <v>11502013</v>
      </c>
      <c r="H336" s="98">
        <v>5</v>
      </c>
      <c r="I336" s="98">
        <f t="shared" si="146"/>
        <v>1643144.7142857143</v>
      </c>
      <c r="J336" s="98">
        <f t="shared" si="123"/>
        <v>2300402.6</v>
      </c>
      <c r="K336" s="26">
        <f t="shared" si="124"/>
        <v>0.7142857142857143</v>
      </c>
      <c r="L336" s="111">
        <v>23</v>
      </c>
      <c r="M336" s="198">
        <f>IFERROR(L336/L337,"-")</f>
        <v>2.3050711565443978E-3</v>
      </c>
      <c r="N336" s="98">
        <v>60786652</v>
      </c>
      <c r="O336" s="98">
        <v>22</v>
      </c>
      <c r="P336" s="98">
        <f t="shared" si="125"/>
        <v>2642897.913043478</v>
      </c>
      <c r="Q336" s="98">
        <f t="shared" si="126"/>
        <v>2763029.6363636362</v>
      </c>
      <c r="R336" s="26">
        <f t="shared" si="127"/>
        <v>0.95652173913043481</v>
      </c>
      <c r="S336" s="111">
        <v>0</v>
      </c>
      <c r="T336" s="198">
        <f>IFERROR(S336/S337,"-")</f>
        <v>0</v>
      </c>
      <c r="U336" s="98">
        <v>0</v>
      </c>
      <c r="V336" s="98">
        <v>0</v>
      </c>
      <c r="W336" s="98" t="str">
        <f t="shared" si="128"/>
        <v>-</v>
      </c>
      <c r="X336" s="98" t="str">
        <f t="shared" si="129"/>
        <v>-</v>
      </c>
      <c r="Y336" s="26" t="str">
        <f t="shared" si="130"/>
        <v>-</v>
      </c>
      <c r="Z336" s="111">
        <v>0</v>
      </c>
      <c r="AA336" s="198">
        <f>IFERROR(Z336/Z337,"-")</f>
        <v>0</v>
      </c>
      <c r="AB336" s="98">
        <v>0</v>
      </c>
      <c r="AC336" s="98">
        <v>0</v>
      </c>
      <c r="AD336" s="98" t="str">
        <f t="shared" si="131"/>
        <v>-</v>
      </c>
      <c r="AE336" s="98" t="str">
        <f t="shared" si="132"/>
        <v>-</v>
      </c>
      <c r="AF336" s="26" t="str">
        <f t="shared" si="133"/>
        <v>-</v>
      </c>
      <c r="AG336" s="111">
        <v>10</v>
      </c>
      <c r="AH336" s="198">
        <f>IFERROR(AG336/AG337,"-")</f>
        <v>3.0656039239730227E-3</v>
      </c>
      <c r="AI336" s="98">
        <v>23021184</v>
      </c>
      <c r="AJ336" s="98">
        <v>10</v>
      </c>
      <c r="AK336" s="98">
        <f t="shared" si="134"/>
        <v>2302118.4</v>
      </c>
      <c r="AL336" s="98">
        <f t="shared" si="135"/>
        <v>2302118.4</v>
      </c>
      <c r="AM336" s="26">
        <f t="shared" si="136"/>
        <v>1</v>
      </c>
      <c r="AN336" s="111">
        <v>6</v>
      </c>
      <c r="AO336" s="198">
        <f>IFERROR(AN336/AN337,"-")</f>
        <v>1.2523481527864746E-3</v>
      </c>
      <c r="AP336" s="98">
        <v>20235091</v>
      </c>
      <c r="AQ336" s="98">
        <v>6</v>
      </c>
      <c r="AR336" s="98">
        <f t="shared" si="137"/>
        <v>3372515.1666666665</v>
      </c>
      <c r="AS336" s="98">
        <f t="shared" si="138"/>
        <v>3372515.1666666665</v>
      </c>
      <c r="AT336" s="26">
        <f t="shared" si="139"/>
        <v>1</v>
      </c>
      <c r="AU336" s="111">
        <v>23</v>
      </c>
      <c r="AV336" s="198">
        <f>IFERROR(AU336/AU337,"-")</f>
        <v>6.25E-2</v>
      </c>
      <c r="AW336" s="98">
        <v>60786652</v>
      </c>
      <c r="AX336" s="98">
        <v>22</v>
      </c>
      <c r="AY336" s="98">
        <f t="shared" si="140"/>
        <v>2642897.913043478</v>
      </c>
      <c r="AZ336" s="98">
        <f t="shared" si="141"/>
        <v>2763029.6363636362</v>
      </c>
      <c r="BA336" s="26">
        <f t="shared" si="142"/>
        <v>0.95652173913043481</v>
      </c>
      <c r="BB336" s="111">
        <v>1</v>
      </c>
      <c r="BC336" s="198">
        <f>IFERROR(BB336/BB337,"-")</f>
        <v>2.6130128037627382E-4</v>
      </c>
      <c r="BD336" s="98">
        <v>56882</v>
      </c>
      <c r="BE336" s="98">
        <v>1</v>
      </c>
      <c r="BF336" s="98">
        <f t="shared" si="143"/>
        <v>56882</v>
      </c>
      <c r="BG336" s="98">
        <f t="shared" si="144"/>
        <v>56882</v>
      </c>
      <c r="BH336" s="26">
        <f t="shared" si="145"/>
        <v>1</v>
      </c>
      <c r="BJ336" s="59"/>
    </row>
    <row r="337" spans="2:62" s="8" customFormat="1">
      <c r="B337" s="413"/>
      <c r="C337" s="420"/>
      <c r="D337" s="226" t="s">
        <v>64</v>
      </c>
      <c r="E337" s="112">
        <f>SUM(E329:E336)</f>
        <v>915</v>
      </c>
      <c r="F337" s="199">
        <f>IFERROR(E337/E337,"-")</f>
        <v>1</v>
      </c>
      <c r="G337" s="99">
        <f>SUM(G329:G336)</f>
        <v>272306044</v>
      </c>
      <c r="H337" s="99">
        <f>SUM(H329:H336)</f>
        <v>294</v>
      </c>
      <c r="I337" s="99">
        <f t="shared" si="146"/>
        <v>297602.23387978144</v>
      </c>
      <c r="J337" s="99">
        <f t="shared" si="123"/>
        <v>926211.03401360544</v>
      </c>
      <c r="K337" s="87">
        <f t="shared" si="124"/>
        <v>0.32131147540983607</v>
      </c>
      <c r="L337" s="112">
        <f>SUM(L329:L336)</f>
        <v>9978</v>
      </c>
      <c r="M337" s="199">
        <f>IFERROR(L337/L337,"-")</f>
        <v>1</v>
      </c>
      <c r="N337" s="99">
        <f>SUM(N329:N336)</f>
        <v>907413737</v>
      </c>
      <c r="O337" s="99">
        <f>SUM(O329:O336)</f>
        <v>1131</v>
      </c>
      <c r="P337" s="99">
        <f t="shared" si="125"/>
        <v>90941.444878733208</v>
      </c>
      <c r="Q337" s="99">
        <f t="shared" si="126"/>
        <v>802310.99646330683</v>
      </c>
      <c r="R337" s="87">
        <f t="shared" si="127"/>
        <v>0.11334936861094408</v>
      </c>
      <c r="S337" s="112">
        <f>SUM(S329:S336)</f>
        <v>593</v>
      </c>
      <c r="T337" s="199">
        <f>IFERROR(S337/S337,"-")</f>
        <v>1</v>
      </c>
      <c r="U337" s="99">
        <f>SUM(U329:U336)</f>
        <v>27583597</v>
      </c>
      <c r="V337" s="99">
        <f>SUM(V329:V336)</f>
        <v>39</v>
      </c>
      <c r="W337" s="99">
        <f t="shared" si="128"/>
        <v>46515.340640809445</v>
      </c>
      <c r="X337" s="99">
        <f t="shared" si="129"/>
        <v>707271.717948718</v>
      </c>
      <c r="Y337" s="87">
        <f t="shared" si="130"/>
        <v>6.5767284991568295E-2</v>
      </c>
      <c r="Z337" s="112">
        <f>SUM(Z329:Z336)</f>
        <v>1283</v>
      </c>
      <c r="AA337" s="199">
        <f>IFERROR(Z337/Z337,"-")</f>
        <v>1</v>
      </c>
      <c r="AB337" s="99">
        <f>SUM(AB329:AB336)</f>
        <v>23053825</v>
      </c>
      <c r="AC337" s="99">
        <f>SUM(AC329:AC336)</f>
        <v>34</v>
      </c>
      <c r="AD337" s="99">
        <f t="shared" si="131"/>
        <v>17968.686671862823</v>
      </c>
      <c r="AE337" s="99">
        <f t="shared" si="132"/>
        <v>678053.67647058819</v>
      </c>
      <c r="AF337" s="87">
        <f t="shared" si="133"/>
        <v>2.6500389711613406E-2</v>
      </c>
      <c r="AG337" s="112">
        <f>SUM(AG329:AG336)</f>
        <v>3262</v>
      </c>
      <c r="AH337" s="199">
        <f>IFERROR(AG337/AG337,"-")</f>
        <v>1</v>
      </c>
      <c r="AI337" s="99">
        <f>SUM(AI329:AI336)</f>
        <v>434263844</v>
      </c>
      <c r="AJ337" s="99">
        <f>SUM(AJ329:AJ336)</f>
        <v>564</v>
      </c>
      <c r="AK337" s="99">
        <f t="shared" si="134"/>
        <v>133128.09442060086</v>
      </c>
      <c r="AL337" s="99">
        <f t="shared" si="135"/>
        <v>769971.35460992903</v>
      </c>
      <c r="AM337" s="87">
        <f t="shared" si="136"/>
        <v>0.17290006131207847</v>
      </c>
      <c r="AN337" s="112">
        <f>SUM(AN329:AN336)</f>
        <v>4791</v>
      </c>
      <c r="AO337" s="199">
        <f>IFERROR(AN337/AN337,"-")</f>
        <v>1</v>
      </c>
      <c r="AP337" s="99">
        <f>SUM(AP329:AP336)</f>
        <v>327500561</v>
      </c>
      <c r="AQ337" s="99">
        <f>SUM(AQ329:AQ336)</f>
        <v>449</v>
      </c>
      <c r="AR337" s="99">
        <f t="shared" si="137"/>
        <v>68357.453767480692</v>
      </c>
      <c r="AS337" s="99">
        <f t="shared" si="138"/>
        <v>729399.91314031184</v>
      </c>
      <c r="AT337" s="87">
        <f t="shared" si="139"/>
        <v>9.3717386766854524E-2</v>
      </c>
      <c r="AU337" s="112">
        <f>SUM(AU329:AU336)</f>
        <v>368</v>
      </c>
      <c r="AV337" s="199">
        <f>IFERROR(AU337/AU337,"-")</f>
        <v>1</v>
      </c>
      <c r="AW337" s="99">
        <f>SUM(AW329:AW336)</f>
        <v>531879575</v>
      </c>
      <c r="AX337" s="99">
        <f>SUM(AX329:AX336)</f>
        <v>347</v>
      </c>
      <c r="AY337" s="99">
        <f t="shared" si="140"/>
        <v>1445324.9320652173</v>
      </c>
      <c r="AZ337" s="99">
        <f t="shared" si="141"/>
        <v>1532794.1642651297</v>
      </c>
      <c r="BA337" s="87">
        <f t="shared" si="142"/>
        <v>0.94293478260869568</v>
      </c>
      <c r="BB337" s="112">
        <f>SUM(BB329:BB336)</f>
        <v>3827</v>
      </c>
      <c r="BC337" s="199">
        <f>IFERROR(BB337/BB337,"-")</f>
        <v>1</v>
      </c>
      <c r="BD337" s="99">
        <f>SUM(BD329:BD336)</f>
        <v>104861514</v>
      </c>
      <c r="BE337" s="99">
        <f>SUM(BE329:BE336)</f>
        <v>143</v>
      </c>
      <c r="BF337" s="99">
        <f t="shared" si="143"/>
        <v>27400.447870394564</v>
      </c>
      <c r="BG337" s="99">
        <f t="shared" si="144"/>
        <v>733297.30069930071</v>
      </c>
      <c r="BH337" s="87">
        <f t="shared" si="145"/>
        <v>3.7366083093807158E-2</v>
      </c>
      <c r="BJ337" s="59"/>
    </row>
    <row r="338" spans="2:62" s="8" customFormat="1">
      <c r="B338" s="411">
        <v>38</v>
      </c>
      <c r="C338" s="418" t="s">
        <v>38</v>
      </c>
      <c r="D338" s="105" t="s">
        <v>142</v>
      </c>
      <c r="E338" s="109">
        <v>82</v>
      </c>
      <c r="F338" s="195">
        <f>IFERROR(E338/E346,"-")</f>
        <v>0.55782312925170063</v>
      </c>
      <c r="G338" s="196">
        <v>0</v>
      </c>
      <c r="H338" s="196">
        <v>0</v>
      </c>
      <c r="I338" s="196">
        <f t="shared" si="146"/>
        <v>0</v>
      </c>
      <c r="J338" s="196" t="str">
        <f t="shared" si="123"/>
        <v>-</v>
      </c>
      <c r="K338" s="106">
        <f t="shared" si="124"/>
        <v>0</v>
      </c>
      <c r="L338" s="109">
        <v>1106</v>
      </c>
      <c r="M338" s="195">
        <f>IFERROR(L338/L346,"-")</f>
        <v>0.82230483271375465</v>
      </c>
      <c r="N338" s="196">
        <v>0</v>
      </c>
      <c r="O338" s="196">
        <v>0</v>
      </c>
      <c r="P338" s="196">
        <f t="shared" si="125"/>
        <v>0</v>
      </c>
      <c r="Q338" s="196" t="str">
        <f t="shared" si="126"/>
        <v>-</v>
      </c>
      <c r="R338" s="106">
        <f t="shared" si="127"/>
        <v>0</v>
      </c>
      <c r="S338" s="109">
        <v>83</v>
      </c>
      <c r="T338" s="195">
        <f>IFERROR(S338/S346,"-")</f>
        <v>0.89247311827956988</v>
      </c>
      <c r="U338" s="196">
        <v>0</v>
      </c>
      <c r="V338" s="196">
        <v>0</v>
      </c>
      <c r="W338" s="196">
        <f t="shared" si="128"/>
        <v>0</v>
      </c>
      <c r="X338" s="196" t="str">
        <f t="shared" si="129"/>
        <v>-</v>
      </c>
      <c r="Y338" s="106">
        <f t="shared" si="130"/>
        <v>0</v>
      </c>
      <c r="Z338" s="109">
        <v>132</v>
      </c>
      <c r="AA338" s="195">
        <f>IFERROR(Z338/Z346,"-")</f>
        <v>0.94285714285714284</v>
      </c>
      <c r="AB338" s="196">
        <v>0</v>
      </c>
      <c r="AC338" s="196">
        <v>0</v>
      </c>
      <c r="AD338" s="196">
        <f t="shared" si="131"/>
        <v>0</v>
      </c>
      <c r="AE338" s="196" t="str">
        <f t="shared" si="132"/>
        <v>-</v>
      </c>
      <c r="AF338" s="106">
        <f t="shared" si="133"/>
        <v>0</v>
      </c>
      <c r="AG338" s="109">
        <v>355</v>
      </c>
      <c r="AH338" s="195">
        <f>IFERROR(AG338/AG346,"-")</f>
        <v>0.72301425661914465</v>
      </c>
      <c r="AI338" s="196">
        <v>0</v>
      </c>
      <c r="AJ338" s="196">
        <v>0</v>
      </c>
      <c r="AK338" s="196">
        <f t="shared" si="134"/>
        <v>0</v>
      </c>
      <c r="AL338" s="196" t="str">
        <f t="shared" si="135"/>
        <v>-</v>
      </c>
      <c r="AM338" s="106">
        <f t="shared" si="136"/>
        <v>0</v>
      </c>
      <c r="AN338" s="109">
        <v>536</v>
      </c>
      <c r="AO338" s="195">
        <f>IFERROR(AN338/AN346,"-")</f>
        <v>0.87154471544715451</v>
      </c>
      <c r="AP338" s="196">
        <v>0</v>
      </c>
      <c r="AQ338" s="196">
        <v>0</v>
      </c>
      <c r="AR338" s="196">
        <f t="shared" si="137"/>
        <v>0</v>
      </c>
      <c r="AS338" s="196" t="str">
        <f t="shared" si="138"/>
        <v>-</v>
      </c>
      <c r="AT338" s="106">
        <f t="shared" si="139"/>
        <v>0</v>
      </c>
      <c r="AU338" s="109">
        <v>0</v>
      </c>
      <c r="AV338" s="195">
        <f>IFERROR(AU338/AU346,"-")</f>
        <v>0</v>
      </c>
      <c r="AW338" s="196">
        <v>0</v>
      </c>
      <c r="AX338" s="196">
        <v>0</v>
      </c>
      <c r="AY338" s="196" t="str">
        <f t="shared" si="140"/>
        <v>-</v>
      </c>
      <c r="AZ338" s="196" t="str">
        <f t="shared" si="141"/>
        <v>-</v>
      </c>
      <c r="BA338" s="106" t="str">
        <f t="shared" si="142"/>
        <v>-</v>
      </c>
      <c r="BB338" s="109">
        <v>643</v>
      </c>
      <c r="BC338" s="195">
        <f>IFERROR(BB338/BB346,"-")</f>
        <v>0.94143484626647145</v>
      </c>
      <c r="BD338" s="196">
        <v>0</v>
      </c>
      <c r="BE338" s="196">
        <v>0</v>
      </c>
      <c r="BF338" s="196">
        <f t="shared" si="143"/>
        <v>0</v>
      </c>
      <c r="BG338" s="196" t="str">
        <f t="shared" si="144"/>
        <v>-</v>
      </c>
      <c r="BH338" s="106">
        <f t="shared" si="145"/>
        <v>0</v>
      </c>
      <c r="BJ338" s="59"/>
    </row>
    <row r="339" spans="2:62" s="8" customFormat="1">
      <c r="B339" s="412"/>
      <c r="C339" s="419"/>
      <c r="D339" s="105" t="s">
        <v>139</v>
      </c>
      <c r="E339" s="110">
        <v>10</v>
      </c>
      <c r="F339" s="197">
        <f>IFERROR(E339/E346,"-")</f>
        <v>6.8027210884353748E-2</v>
      </c>
      <c r="G339" s="52">
        <v>587794</v>
      </c>
      <c r="H339" s="52">
        <v>5</v>
      </c>
      <c r="I339" s="52">
        <f t="shared" si="146"/>
        <v>58779.4</v>
      </c>
      <c r="J339" s="52">
        <f t="shared" si="123"/>
        <v>117558.8</v>
      </c>
      <c r="K339" s="10">
        <f t="shared" si="124"/>
        <v>0.5</v>
      </c>
      <c r="L339" s="110">
        <v>47</v>
      </c>
      <c r="M339" s="197">
        <f>IFERROR(L339/L346,"-")</f>
        <v>3.4944237918215611E-2</v>
      </c>
      <c r="N339" s="52">
        <v>1351652</v>
      </c>
      <c r="O339" s="52">
        <v>18</v>
      </c>
      <c r="P339" s="52">
        <f t="shared" si="125"/>
        <v>28758.553191489362</v>
      </c>
      <c r="Q339" s="52">
        <f t="shared" si="126"/>
        <v>75091.777777777781</v>
      </c>
      <c r="R339" s="10">
        <f t="shared" si="127"/>
        <v>0.38297872340425532</v>
      </c>
      <c r="S339" s="110">
        <v>5</v>
      </c>
      <c r="T339" s="197">
        <f>IFERROR(S339/S346,"-")</f>
        <v>5.3763440860215055E-2</v>
      </c>
      <c r="U339" s="52">
        <v>54680</v>
      </c>
      <c r="V339" s="52">
        <v>1</v>
      </c>
      <c r="W339" s="52">
        <f t="shared" si="128"/>
        <v>10936</v>
      </c>
      <c r="X339" s="52">
        <f t="shared" si="129"/>
        <v>54680</v>
      </c>
      <c r="Y339" s="10">
        <f t="shared" si="130"/>
        <v>0.2</v>
      </c>
      <c r="Z339" s="110">
        <v>3</v>
      </c>
      <c r="AA339" s="197">
        <f>IFERROR(Z339/Z346,"-")</f>
        <v>2.1428571428571429E-2</v>
      </c>
      <c r="AB339" s="52">
        <v>0</v>
      </c>
      <c r="AC339" s="52">
        <v>0</v>
      </c>
      <c r="AD339" s="52">
        <f t="shared" si="131"/>
        <v>0</v>
      </c>
      <c r="AE339" s="52" t="str">
        <f t="shared" si="132"/>
        <v>-</v>
      </c>
      <c r="AF339" s="10">
        <f t="shared" si="133"/>
        <v>0</v>
      </c>
      <c r="AG339" s="110">
        <v>19</v>
      </c>
      <c r="AH339" s="197">
        <f>IFERROR(AG339/AG346,"-")</f>
        <v>3.8696537678207736E-2</v>
      </c>
      <c r="AI339" s="52">
        <v>762039</v>
      </c>
      <c r="AJ339" s="52">
        <v>9</v>
      </c>
      <c r="AK339" s="52">
        <f t="shared" si="134"/>
        <v>40107.315789473687</v>
      </c>
      <c r="AL339" s="52">
        <f t="shared" si="135"/>
        <v>84671</v>
      </c>
      <c r="AM339" s="10">
        <f t="shared" si="136"/>
        <v>0.47368421052631576</v>
      </c>
      <c r="AN339" s="110">
        <v>20</v>
      </c>
      <c r="AO339" s="197">
        <f>IFERROR(AN339/AN346,"-")</f>
        <v>3.2520325203252036E-2</v>
      </c>
      <c r="AP339" s="52">
        <v>534933</v>
      </c>
      <c r="AQ339" s="52">
        <v>8</v>
      </c>
      <c r="AR339" s="52">
        <f t="shared" si="137"/>
        <v>26746.65</v>
      </c>
      <c r="AS339" s="52">
        <f t="shared" si="138"/>
        <v>66866.625</v>
      </c>
      <c r="AT339" s="10">
        <f t="shared" si="139"/>
        <v>0.4</v>
      </c>
      <c r="AU339" s="110">
        <v>0</v>
      </c>
      <c r="AV339" s="197">
        <f>IFERROR(AU339/AU346,"-")</f>
        <v>0</v>
      </c>
      <c r="AW339" s="52">
        <v>0</v>
      </c>
      <c r="AX339" s="52">
        <v>0</v>
      </c>
      <c r="AY339" s="52" t="str">
        <f t="shared" si="140"/>
        <v>-</v>
      </c>
      <c r="AZ339" s="52" t="str">
        <f t="shared" si="141"/>
        <v>-</v>
      </c>
      <c r="BA339" s="10" t="str">
        <f t="shared" si="142"/>
        <v>-</v>
      </c>
      <c r="BB339" s="110">
        <v>11</v>
      </c>
      <c r="BC339" s="197">
        <f>IFERROR(BB339/BB346,"-")</f>
        <v>1.6105417276720352E-2</v>
      </c>
      <c r="BD339" s="52">
        <v>366240</v>
      </c>
      <c r="BE339" s="52">
        <v>3</v>
      </c>
      <c r="BF339" s="52">
        <f t="shared" si="143"/>
        <v>33294.545454545456</v>
      </c>
      <c r="BG339" s="52">
        <f t="shared" si="144"/>
        <v>122080</v>
      </c>
      <c r="BH339" s="10">
        <f t="shared" si="145"/>
        <v>0.27272727272727271</v>
      </c>
      <c r="BJ339" s="59"/>
    </row>
    <row r="340" spans="2:62" s="8" customFormat="1">
      <c r="B340" s="412"/>
      <c r="C340" s="419"/>
      <c r="D340" s="105" t="s">
        <v>140</v>
      </c>
      <c r="E340" s="110">
        <v>14</v>
      </c>
      <c r="F340" s="197">
        <f>IFERROR(E340/E346,"-")</f>
        <v>9.5238095238095233E-2</v>
      </c>
      <c r="G340" s="52">
        <v>554333</v>
      </c>
      <c r="H340" s="52">
        <v>6</v>
      </c>
      <c r="I340" s="52">
        <f t="shared" si="146"/>
        <v>39595.214285714283</v>
      </c>
      <c r="J340" s="52">
        <f t="shared" si="123"/>
        <v>92388.833333333328</v>
      </c>
      <c r="K340" s="10">
        <f t="shared" si="124"/>
        <v>0.42857142857142855</v>
      </c>
      <c r="L340" s="110">
        <v>66</v>
      </c>
      <c r="M340" s="197">
        <f>IFERROR(L340/L346,"-")</f>
        <v>4.9070631970260223E-2</v>
      </c>
      <c r="N340" s="52">
        <v>8742289</v>
      </c>
      <c r="O340" s="52">
        <v>43</v>
      </c>
      <c r="P340" s="52">
        <f t="shared" si="125"/>
        <v>132458.92424242425</v>
      </c>
      <c r="Q340" s="52">
        <f t="shared" si="126"/>
        <v>203309.04651162791</v>
      </c>
      <c r="R340" s="10">
        <f t="shared" si="127"/>
        <v>0.65151515151515149</v>
      </c>
      <c r="S340" s="110">
        <v>2</v>
      </c>
      <c r="T340" s="197">
        <f>IFERROR(S340/S346,"-")</f>
        <v>2.1505376344086023E-2</v>
      </c>
      <c r="U340" s="52">
        <v>698955</v>
      </c>
      <c r="V340" s="52">
        <v>2</v>
      </c>
      <c r="W340" s="52">
        <f t="shared" si="128"/>
        <v>349477.5</v>
      </c>
      <c r="X340" s="52">
        <f t="shared" si="129"/>
        <v>349477.5</v>
      </c>
      <c r="Y340" s="10">
        <f t="shared" si="130"/>
        <v>1</v>
      </c>
      <c r="Z340" s="110">
        <v>0</v>
      </c>
      <c r="AA340" s="197">
        <f>IFERROR(Z340/Z346,"-")</f>
        <v>0</v>
      </c>
      <c r="AB340" s="52">
        <v>0</v>
      </c>
      <c r="AC340" s="52">
        <v>0</v>
      </c>
      <c r="AD340" s="52" t="str">
        <f t="shared" si="131"/>
        <v>-</v>
      </c>
      <c r="AE340" s="52" t="str">
        <f t="shared" si="132"/>
        <v>-</v>
      </c>
      <c r="AF340" s="10" t="str">
        <f t="shared" si="133"/>
        <v>-</v>
      </c>
      <c r="AG340" s="110">
        <v>38</v>
      </c>
      <c r="AH340" s="197">
        <f>IFERROR(AG340/AG346,"-")</f>
        <v>7.7393075356415472E-2</v>
      </c>
      <c r="AI340" s="52">
        <v>5964375</v>
      </c>
      <c r="AJ340" s="52">
        <v>24</v>
      </c>
      <c r="AK340" s="52">
        <f t="shared" si="134"/>
        <v>156957.23684210525</v>
      </c>
      <c r="AL340" s="52">
        <f t="shared" si="135"/>
        <v>248515.625</v>
      </c>
      <c r="AM340" s="10">
        <f t="shared" si="136"/>
        <v>0.63157894736842102</v>
      </c>
      <c r="AN340" s="110">
        <v>26</v>
      </c>
      <c r="AO340" s="197">
        <f>IFERROR(AN340/AN346,"-")</f>
        <v>4.2276422764227641E-2</v>
      </c>
      <c r="AP340" s="52">
        <v>2078959</v>
      </c>
      <c r="AQ340" s="52">
        <v>17</v>
      </c>
      <c r="AR340" s="52">
        <f t="shared" si="137"/>
        <v>79959.961538461532</v>
      </c>
      <c r="AS340" s="52">
        <f t="shared" si="138"/>
        <v>122291.70588235294</v>
      </c>
      <c r="AT340" s="10">
        <f t="shared" si="139"/>
        <v>0.65384615384615385</v>
      </c>
      <c r="AU340" s="110">
        <v>0</v>
      </c>
      <c r="AV340" s="197">
        <f>IFERROR(AU340/AU346,"-")</f>
        <v>0</v>
      </c>
      <c r="AW340" s="52">
        <v>0</v>
      </c>
      <c r="AX340" s="52">
        <v>0</v>
      </c>
      <c r="AY340" s="52" t="str">
        <f t="shared" si="140"/>
        <v>-</v>
      </c>
      <c r="AZ340" s="52" t="str">
        <f t="shared" si="141"/>
        <v>-</v>
      </c>
      <c r="BA340" s="10" t="str">
        <f t="shared" si="142"/>
        <v>-</v>
      </c>
      <c r="BB340" s="110">
        <v>8</v>
      </c>
      <c r="BC340" s="197">
        <f>IFERROR(BB340/BB346,"-")</f>
        <v>1.171303074670571E-2</v>
      </c>
      <c r="BD340" s="52">
        <v>627912</v>
      </c>
      <c r="BE340" s="52">
        <v>2</v>
      </c>
      <c r="BF340" s="52">
        <f t="shared" si="143"/>
        <v>78489</v>
      </c>
      <c r="BG340" s="52">
        <f t="shared" si="144"/>
        <v>313956</v>
      </c>
      <c r="BH340" s="10">
        <f t="shared" si="145"/>
        <v>0.25</v>
      </c>
      <c r="BJ340" s="59"/>
    </row>
    <row r="341" spans="2:62" s="8" customFormat="1">
      <c r="B341" s="412"/>
      <c r="C341" s="419"/>
      <c r="D341" s="105" t="s">
        <v>141</v>
      </c>
      <c r="E341" s="109">
        <v>16</v>
      </c>
      <c r="F341" s="195">
        <f>IFERROR(E341/E346,"-")</f>
        <v>0.10884353741496598</v>
      </c>
      <c r="G341" s="196">
        <v>8737900</v>
      </c>
      <c r="H341" s="196">
        <v>14</v>
      </c>
      <c r="I341" s="196">
        <f t="shared" si="146"/>
        <v>546118.75</v>
      </c>
      <c r="J341" s="196">
        <f t="shared" si="123"/>
        <v>624135.71428571432</v>
      </c>
      <c r="K341" s="106">
        <f t="shared" si="124"/>
        <v>0.875</v>
      </c>
      <c r="L341" s="109">
        <v>57</v>
      </c>
      <c r="M341" s="195">
        <f>IFERROR(L341/L346,"-")</f>
        <v>4.2379182156133829E-2</v>
      </c>
      <c r="N341" s="196">
        <v>44143944</v>
      </c>
      <c r="O341" s="196">
        <v>51</v>
      </c>
      <c r="P341" s="196">
        <f t="shared" si="125"/>
        <v>774455.15789473685</v>
      </c>
      <c r="Q341" s="196">
        <f t="shared" si="126"/>
        <v>865567.5294117647</v>
      </c>
      <c r="R341" s="106">
        <f t="shared" si="127"/>
        <v>0.89473684210526316</v>
      </c>
      <c r="S341" s="109">
        <v>3</v>
      </c>
      <c r="T341" s="195">
        <f>IFERROR(S341/S346,"-")</f>
        <v>3.2258064516129031E-2</v>
      </c>
      <c r="U341" s="196">
        <v>2310938</v>
      </c>
      <c r="V341" s="196">
        <v>3</v>
      </c>
      <c r="W341" s="196">
        <f t="shared" si="128"/>
        <v>770312.66666666663</v>
      </c>
      <c r="X341" s="196">
        <f t="shared" si="129"/>
        <v>770312.66666666663</v>
      </c>
      <c r="Y341" s="106">
        <f t="shared" si="130"/>
        <v>1</v>
      </c>
      <c r="Z341" s="109">
        <v>5</v>
      </c>
      <c r="AA341" s="195">
        <f>IFERROR(Z341/Z346,"-")</f>
        <v>3.5714285714285712E-2</v>
      </c>
      <c r="AB341" s="196">
        <v>2972304</v>
      </c>
      <c r="AC341" s="196">
        <v>4</v>
      </c>
      <c r="AD341" s="196">
        <f t="shared" si="131"/>
        <v>594460.80000000005</v>
      </c>
      <c r="AE341" s="196">
        <f t="shared" si="132"/>
        <v>743076</v>
      </c>
      <c r="AF341" s="106">
        <f t="shared" si="133"/>
        <v>0.8</v>
      </c>
      <c r="AG341" s="109">
        <v>31</v>
      </c>
      <c r="AH341" s="195">
        <f>IFERROR(AG341/AG346,"-")</f>
        <v>6.313645621181263E-2</v>
      </c>
      <c r="AI341" s="196">
        <v>25471001</v>
      </c>
      <c r="AJ341" s="196">
        <v>29</v>
      </c>
      <c r="AK341" s="196">
        <f t="shared" si="134"/>
        <v>821645.19354838715</v>
      </c>
      <c r="AL341" s="196">
        <f t="shared" si="135"/>
        <v>878310.37931034481</v>
      </c>
      <c r="AM341" s="106">
        <f t="shared" si="136"/>
        <v>0.93548387096774188</v>
      </c>
      <c r="AN341" s="109">
        <v>18</v>
      </c>
      <c r="AO341" s="195">
        <f>IFERROR(AN341/AN346,"-")</f>
        <v>2.9268292682926831E-2</v>
      </c>
      <c r="AP341" s="196">
        <v>13389701</v>
      </c>
      <c r="AQ341" s="196">
        <v>15</v>
      </c>
      <c r="AR341" s="196">
        <f t="shared" si="137"/>
        <v>743872.27777777775</v>
      </c>
      <c r="AS341" s="196">
        <f t="shared" si="138"/>
        <v>892646.73333333328</v>
      </c>
      <c r="AT341" s="106">
        <f t="shared" si="139"/>
        <v>0.83333333333333337</v>
      </c>
      <c r="AU341" s="109">
        <v>0</v>
      </c>
      <c r="AV341" s="195">
        <f>IFERROR(AU341/AU346,"-")</f>
        <v>0</v>
      </c>
      <c r="AW341" s="196">
        <v>0</v>
      </c>
      <c r="AX341" s="196">
        <v>0</v>
      </c>
      <c r="AY341" s="196" t="str">
        <f t="shared" si="140"/>
        <v>-</v>
      </c>
      <c r="AZ341" s="196" t="str">
        <f t="shared" si="141"/>
        <v>-</v>
      </c>
      <c r="BA341" s="106" t="str">
        <f t="shared" si="142"/>
        <v>-</v>
      </c>
      <c r="BB341" s="109">
        <v>11</v>
      </c>
      <c r="BC341" s="195">
        <f>IFERROR(BB341/BB346,"-")</f>
        <v>1.6105417276720352E-2</v>
      </c>
      <c r="BD341" s="196">
        <v>6706029</v>
      </c>
      <c r="BE341" s="196">
        <v>10</v>
      </c>
      <c r="BF341" s="196">
        <f t="shared" si="143"/>
        <v>609639</v>
      </c>
      <c r="BG341" s="196">
        <f t="shared" si="144"/>
        <v>670602.9</v>
      </c>
      <c r="BH341" s="106">
        <f t="shared" si="145"/>
        <v>0.90909090909090906</v>
      </c>
      <c r="BJ341" s="59"/>
    </row>
    <row r="342" spans="2:62" s="8" customFormat="1">
      <c r="B342" s="412"/>
      <c r="C342" s="419"/>
      <c r="D342" s="105" t="s">
        <v>143</v>
      </c>
      <c r="E342" s="110">
        <v>16</v>
      </c>
      <c r="F342" s="197">
        <f>IFERROR(E342/E346,"-")</f>
        <v>0.10884353741496598</v>
      </c>
      <c r="G342" s="52">
        <v>20415659</v>
      </c>
      <c r="H342" s="52">
        <v>16</v>
      </c>
      <c r="I342" s="52">
        <f t="shared" si="146"/>
        <v>1275978.6875</v>
      </c>
      <c r="J342" s="52">
        <f t="shared" si="123"/>
        <v>1275978.6875</v>
      </c>
      <c r="K342" s="10">
        <f t="shared" si="124"/>
        <v>1</v>
      </c>
      <c r="L342" s="110">
        <v>32</v>
      </c>
      <c r="M342" s="197">
        <f>IFERROR(L342/L346,"-")</f>
        <v>2.379182156133829E-2</v>
      </c>
      <c r="N342" s="52">
        <v>33301991</v>
      </c>
      <c r="O342" s="52">
        <v>29</v>
      </c>
      <c r="P342" s="52">
        <f t="shared" si="125"/>
        <v>1040687.21875</v>
      </c>
      <c r="Q342" s="52">
        <f t="shared" si="126"/>
        <v>1148344.5172413792</v>
      </c>
      <c r="R342" s="10">
        <f t="shared" si="127"/>
        <v>0.90625</v>
      </c>
      <c r="S342" s="110">
        <v>0</v>
      </c>
      <c r="T342" s="197">
        <f>IFERROR(S342/S346,"-")</f>
        <v>0</v>
      </c>
      <c r="U342" s="52">
        <v>0</v>
      </c>
      <c r="V342" s="52">
        <v>0</v>
      </c>
      <c r="W342" s="52" t="str">
        <f t="shared" si="128"/>
        <v>-</v>
      </c>
      <c r="X342" s="52" t="str">
        <f t="shared" si="129"/>
        <v>-</v>
      </c>
      <c r="Y342" s="10" t="str">
        <f t="shared" si="130"/>
        <v>-</v>
      </c>
      <c r="Z342" s="110">
        <v>0</v>
      </c>
      <c r="AA342" s="197">
        <f>IFERROR(Z342/Z346,"-")</f>
        <v>0</v>
      </c>
      <c r="AB342" s="52">
        <v>0</v>
      </c>
      <c r="AC342" s="52">
        <v>0</v>
      </c>
      <c r="AD342" s="52" t="str">
        <f t="shared" si="131"/>
        <v>-</v>
      </c>
      <c r="AE342" s="52" t="str">
        <f t="shared" si="132"/>
        <v>-</v>
      </c>
      <c r="AF342" s="10" t="str">
        <f t="shared" si="133"/>
        <v>-</v>
      </c>
      <c r="AG342" s="110">
        <v>21</v>
      </c>
      <c r="AH342" s="197">
        <f>IFERROR(AG342/AG346,"-")</f>
        <v>4.2769857433808553E-2</v>
      </c>
      <c r="AI342" s="52">
        <v>20750414</v>
      </c>
      <c r="AJ342" s="52">
        <v>19</v>
      </c>
      <c r="AK342" s="52">
        <f t="shared" si="134"/>
        <v>988114.95238095243</v>
      </c>
      <c r="AL342" s="52">
        <f t="shared" si="135"/>
        <v>1092127.0526315789</v>
      </c>
      <c r="AM342" s="10">
        <f t="shared" si="136"/>
        <v>0.90476190476190477</v>
      </c>
      <c r="AN342" s="110">
        <v>8</v>
      </c>
      <c r="AO342" s="197">
        <f>IFERROR(AN342/AN346,"-")</f>
        <v>1.3008130081300813E-2</v>
      </c>
      <c r="AP342" s="52">
        <v>7788226</v>
      </c>
      <c r="AQ342" s="52">
        <v>8</v>
      </c>
      <c r="AR342" s="52">
        <f t="shared" si="137"/>
        <v>973528.25</v>
      </c>
      <c r="AS342" s="52">
        <f t="shared" si="138"/>
        <v>973528.25</v>
      </c>
      <c r="AT342" s="10">
        <f t="shared" si="139"/>
        <v>1</v>
      </c>
      <c r="AU342" s="110">
        <v>32</v>
      </c>
      <c r="AV342" s="197">
        <f>IFERROR(AU342/AU346,"-")</f>
        <v>0.46376811594202899</v>
      </c>
      <c r="AW342" s="52">
        <v>33301991</v>
      </c>
      <c r="AX342" s="52">
        <v>29</v>
      </c>
      <c r="AY342" s="52">
        <f t="shared" si="140"/>
        <v>1040687.21875</v>
      </c>
      <c r="AZ342" s="52">
        <f t="shared" si="141"/>
        <v>1148344.5172413792</v>
      </c>
      <c r="BA342" s="10">
        <f t="shared" si="142"/>
        <v>0.90625</v>
      </c>
      <c r="BB342" s="110">
        <v>5</v>
      </c>
      <c r="BC342" s="197">
        <f>IFERROR(BB342/BB346,"-")</f>
        <v>7.320644216691069E-3</v>
      </c>
      <c r="BD342" s="52">
        <v>4837508</v>
      </c>
      <c r="BE342" s="52">
        <v>5</v>
      </c>
      <c r="BF342" s="52">
        <f t="shared" si="143"/>
        <v>967501.6</v>
      </c>
      <c r="BG342" s="52">
        <f t="shared" si="144"/>
        <v>967501.6</v>
      </c>
      <c r="BH342" s="10">
        <f t="shared" si="145"/>
        <v>1</v>
      </c>
      <c r="BJ342" s="59"/>
    </row>
    <row r="343" spans="2:62" s="8" customFormat="1">
      <c r="B343" s="412"/>
      <c r="C343" s="419"/>
      <c r="D343" s="105" t="s">
        <v>144</v>
      </c>
      <c r="E343" s="109">
        <v>7</v>
      </c>
      <c r="F343" s="195">
        <f>IFERROR(E343/E346,"-")</f>
        <v>4.7619047619047616E-2</v>
      </c>
      <c r="G343" s="196">
        <v>16837154</v>
      </c>
      <c r="H343" s="196">
        <v>7</v>
      </c>
      <c r="I343" s="196">
        <f t="shared" si="146"/>
        <v>2405307.7142857141</v>
      </c>
      <c r="J343" s="196">
        <f t="shared" si="123"/>
        <v>2405307.7142857141</v>
      </c>
      <c r="K343" s="106">
        <f t="shared" si="124"/>
        <v>1</v>
      </c>
      <c r="L343" s="109">
        <v>22</v>
      </c>
      <c r="M343" s="195">
        <f>IFERROR(L343/L346,"-")</f>
        <v>1.6356877323420074E-2</v>
      </c>
      <c r="N343" s="196">
        <v>28621326</v>
      </c>
      <c r="O343" s="196">
        <v>19</v>
      </c>
      <c r="P343" s="196">
        <f t="shared" si="125"/>
        <v>1300969.3636363635</v>
      </c>
      <c r="Q343" s="196">
        <f t="shared" si="126"/>
        <v>1506385.5789473683</v>
      </c>
      <c r="R343" s="106">
        <f t="shared" si="127"/>
        <v>0.86363636363636365</v>
      </c>
      <c r="S343" s="109">
        <v>0</v>
      </c>
      <c r="T343" s="195">
        <f>IFERROR(S343/S346,"-")</f>
        <v>0</v>
      </c>
      <c r="U343" s="196">
        <v>0</v>
      </c>
      <c r="V343" s="196">
        <v>0</v>
      </c>
      <c r="W343" s="196" t="str">
        <f t="shared" si="128"/>
        <v>-</v>
      </c>
      <c r="X343" s="196" t="str">
        <f t="shared" si="129"/>
        <v>-</v>
      </c>
      <c r="Y343" s="106" t="str">
        <f t="shared" si="130"/>
        <v>-</v>
      </c>
      <c r="Z343" s="109">
        <v>0</v>
      </c>
      <c r="AA343" s="195">
        <f>IFERROR(Z343/Z346,"-")</f>
        <v>0</v>
      </c>
      <c r="AB343" s="196">
        <v>0</v>
      </c>
      <c r="AC343" s="196">
        <v>0</v>
      </c>
      <c r="AD343" s="196" t="str">
        <f t="shared" si="131"/>
        <v>-</v>
      </c>
      <c r="AE343" s="196" t="str">
        <f t="shared" si="132"/>
        <v>-</v>
      </c>
      <c r="AF343" s="106" t="str">
        <f t="shared" si="133"/>
        <v>-</v>
      </c>
      <c r="AG343" s="109">
        <v>16</v>
      </c>
      <c r="AH343" s="195">
        <f>IFERROR(AG343/AG346,"-")</f>
        <v>3.2586558044806514E-2</v>
      </c>
      <c r="AI343" s="196">
        <v>20276629</v>
      </c>
      <c r="AJ343" s="196">
        <v>14</v>
      </c>
      <c r="AK343" s="196">
        <f t="shared" si="134"/>
        <v>1267289.3125</v>
      </c>
      <c r="AL343" s="196">
        <f t="shared" si="135"/>
        <v>1448330.642857143</v>
      </c>
      <c r="AM343" s="106">
        <f t="shared" si="136"/>
        <v>0.875</v>
      </c>
      <c r="AN343" s="109">
        <v>4</v>
      </c>
      <c r="AO343" s="195">
        <f>IFERROR(AN343/AN346,"-")</f>
        <v>6.5040650406504065E-3</v>
      </c>
      <c r="AP343" s="196">
        <v>3901778</v>
      </c>
      <c r="AQ343" s="196">
        <v>3</v>
      </c>
      <c r="AR343" s="196">
        <f t="shared" si="137"/>
        <v>975444.5</v>
      </c>
      <c r="AS343" s="196">
        <f t="shared" si="138"/>
        <v>1300592.6666666667</v>
      </c>
      <c r="AT343" s="106">
        <f t="shared" si="139"/>
        <v>0.75</v>
      </c>
      <c r="AU343" s="109">
        <v>22</v>
      </c>
      <c r="AV343" s="195">
        <f>IFERROR(AU343/AU346,"-")</f>
        <v>0.3188405797101449</v>
      </c>
      <c r="AW343" s="196">
        <v>28621326</v>
      </c>
      <c r="AX343" s="196">
        <v>19</v>
      </c>
      <c r="AY343" s="196">
        <f t="shared" si="140"/>
        <v>1300969.3636363635</v>
      </c>
      <c r="AZ343" s="196">
        <f t="shared" si="141"/>
        <v>1506385.5789473683</v>
      </c>
      <c r="BA343" s="106">
        <f t="shared" si="142"/>
        <v>0.86363636363636365</v>
      </c>
      <c r="BB343" s="109">
        <v>2</v>
      </c>
      <c r="BC343" s="195">
        <f>IFERROR(BB343/BB346,"-")</f>
        <v>2.9282576866764276E-3</v>
      </c>
      <c r="BD343" s="196">
        <v>4007678</v>
      </c>
      <c r="BE343" s="196">
        <v>2</v>
      </c>
      <c r="BF343" s="196">
        <f t="shared" si="143"/>
        <v>2003839</v>
      </c>
      <c r="BG343" s="196">
        <f t="shared" si="144"/>
        <v>2003839</v>
      </c>
      <c r="BH343" s="106">
        <f t="shared" si="145"/>
        <v>1</v>
      </c>
      <c r="BJ343" s="59"/>
    </row>
    <row r="344" spans="2:62" s="8" customFormat="1">
      <c r="B344" s="412"/>
      <c r="C344" s="419"/>
      <c r="D344" s="105" t="s">
        <v>145</v>
      </c>
      <c r="E344" s="110">
        <v>2</v>
      </c>
      <c r="F344" s="197">
        <f>IFERROR(E344/E346,"-")</f>
        <v>1.3605442176870748E-2</v>
      </c>
      <c r="G344" s="52">
        <v>6326975</v>
      </c>
      <c r="H344" s="52">
        <v>2</v>
      </c>
      <c r="I344" s="52">
        <f t="shared" si="146"/>
        <v>3163487.5</v>
      </c>
      <c r="J344" s="52">
        <f t="shared" si="123"/>
        <v>3163487.5</v>
      </c>
      <c r="K344" s="10">
        <f t="shared" si="124"/>
        <v>1</v>
      </c>
      <c r="L344" s="110">
        <v>8</v>
      </c>
      <c r="M344" s="197">
        <f>IFERROR(L344/L346,"-")</f>
        <v>5.9479553903345724E-3</v>
      </c>
      <c r="N344" s="52">
        <v>13480679</v>
      </c>
      <c r="O344" s="52">
        <v>6</v>
      </c>
      <c r="P344" s="52">
        <f t="shared" si="125"/>
        <v>1685084.875</v>
      </c>
      <c r="Q344" s="52">
        <f t="shared" si="126"/>
        <v>2246779.8333333335</v>
      </c>
      <c r="R344" s="10">
        <f t="shared" si="127"/>
        <v>0.75</v>
      </c>
      <c r="S344" s="110">
        <v>0</v>
      </c>
      <c r="T344" s="197">
        <f>IFERROR(S344/S346,"-")</f>
        <v>0</v>
      </c>
      <c r="U344" s="52">
        <v>0</v>
      </c>
      <c r="V344" s="52">
        <v>0</v>
      </c>
      <c r="W344" s="52" t="str">
        <f t="shared" si="128"/>
        <v>-</v>
      </c>
      <c r="X344" s="52" t="str">
        <f t="shared" si="129"/>
        <v>-</v>
      </c>
      <c r="Y344" s="10" t="str">
        <f t="shared" si="130"/>
        <v>-</v>
      </c>
      <c r="Z344" s="110">
        <v>0</v>
      </c>
      <c r="AA344" s="197">
        <f>IFERROR(Z344/Z346,"-")</f>
        <v>0</v>
      </c>
      <c r="AB344" s="52">
        <v>0</v>
      </c>
      <c r="AC344" s="52">
        <v>0</v>
      </c>
      <c r="AD344" s="52" t="str">
        <f t="shared" si="131"/>
        <v>-</v>
      </c>
      <c r="AE344" s="52" t="str">
        <f t="shared" si="132"/>
        <v>-</v>
      </c>
      <c r="AF344" s="10" t="str">
        <f t="shared" si="133"/>
        <v>-</v>
      </c>
      <c r="AG344" s="110">
        <v>4</v>
      </c>
      <c r="AH344" s="197">
        <f>IFERROR(AG344/AG346,"-")</f>
        <v>8.1466395112016286E-3</v>
      </c>
      <c r="AI344" s="52">
        <v>6890100</v>
      </c>
      <c r="AJ344" s="52">
        <v>2</v>
      </c>
      <c r="AK344" s="52">
        <f t="shared" si="134"/>
        <v>1722525</v>
      </c>
      <c r="AL344" s="52">
        <f t="shared" si="135"/>
        <v>3445050</v>
      </c>
      <c r="AM344" s="10">
        <f t="shared" si="136"/>
        <v>0.5</v>
      </c>
      <c r="AN344" s="110">
        <v>3</v>
      </c>
      <c r="AO344" s="197">
        <f>IFERROR(AN344/AN346,"-")</f>
        <v>4.8780487804878049E-3</v>
      </c>
      <c r="AP344" s="52">
        <v>3840590</v>
      </c>
      <c r="AQ344" s="52">
        <v>3</v>
      </c>
      <c r="AR344" s="52">
        <f t="shared" si="137"/>
        <v>1280196.6666666667</v>
      </c>
      <c r="AS344" s="52">
        <f t="shared" si="138"/>
        <v>1280196.6666666667</v>
      </c>
      <c r="AT344" s="10">
        <f t="shared" si="139"/>
        <v>1</v>
      </c>
      <c r="AU344" s="110">
        <v>8</v>
      </c>
      <c r="AV344" s="197">
        <f>IFERROR(AU344/AU346,"-")</f>
        <v>0.11594202898550725</v>
      </c>
      <c r="AW344" s="52">
        <v>13480679</v>
      </c>
      <c r="AX344" s="52">
        <v>6</v>
      </c>
      <c r="AY344" s="52">
        <f t="shared" si="140"/>
        <v>1685084.875</v>
      </c>
      <c r="AZ344" s="52">
        <f t="shared" si="141"/>
        <v>2246779.8333333335</v>
      </c>
      <c r="BA344" s="10">
        <f t="shared" si="142"/>
        <v>0.75</v>
      </c>
      <c r="BB344" s="110">
        <v>2</v>
      </c>
      <c r="BC344" s="197">
        <f>IFERROR(BB344/BB346,"-")</f>
        <v>2.9282576866764276E-3</v>
      </c>
      <c r="BD344" s="52">
        <v>4413303</v>
      </c>
      <c r="BE344" s="52">
        <v>2</v>
      </c>
      <c r="BF344" s="52">
        <f t="shared" si="143"/>
        <v>2206651.5</v>
      </c>
      <c r="BG344" s="52">
        <f t="shared" si="144"/>
        <v>2206651.5</v>
      </c>
      <c r="BH344" s="10">
        <f t="shared" si="145"/>
        <v>1</v>
      </c>
      <c r="BJ344" s="59"/>
    </row>
    <row r="345" spans="2:62" s="8" customFormat="1">
      <c r="B345" s="412"/>
      <c r="C345" s="419"/>
      <c r="D345" s="108" t="s">
        <v>146</v>
      </c>
      <c r="E345" s="111">
        <v>0</v>
      </c>
      <c r="F345" s="198">
        <f>IFERROR(E345/E346,"-")</f>
        <v>0</v>
      </c>
      <c r="G345" s="98">
        <v>0</v>
      </c>
      <c r="H345" s="98">
        <v>0</v>
      </c>
      <c r="I345" s="98" t="str">
        <f t="shared" si="146"/>
        <v>-</v>
      </c>
      <c r="J345" s="98" t="str">
        <f t="shared" si="123"/>
        <v>-</v>
      </c>
      <c r="K345" s="26" t="str">
        <f t="shared" si="124"/>
        <v>-</v>
      </c>
      <c r="L345" s="111">
        <v>7</v>
      </c>
      <c r="M345" s="198">
        <f>IFERROR(L345/L346,"-")</f>
        <v>5.2044609665427505E-3</v>
      </c>
      <c r="N345" s="98">
        <v>16639682</v>
      </c>
      <c r="O345" s="98">
        <v>7</v>
      </c>
      <c r="P345" s="98">
        <f t="shared" si="125"/>
        <v>2377097.4285714286</v>
      </c>
      <c r="Q345" s="98">
        <f t="shared" si="126"/>
        <v>2377097.4285714286</v>
      </c>
      <c r="R345" s="26">
        <f t="shared" si="127"/>
        <v>1</v>
      </c>
      <c r="S345" s="111">
        <v>0</v>
      </c>
      <c r="T345" s="198">
        <f>IFERROR(S345/S346,"-")</f>
        <v>0</v>
      </c>
      <c r="U345" s="98">
        <v>0</v>
      </c>
      <c r="V345" s="98">
        <v>0</v>
      </c>
      <c r="W345" s="98" t="str">
        <f t="shared" si="128"/>
        <v>-</v>
      </c>
      <c r="X345" s="98" t="str">
        <f t="shared" si="129"/>
        <v>-</v>
      </c>
      <c r="Y345" s="26" t="str">
        <f t="shared" si="130"/>
        <v>-</v>
      </c>
      <c r="Z345" s="111">
        <v>0</v>
      </c>
      <c r="AA345" s="198">
        <f>IFERROR(Z345/Z346,"-")</f>
        <v>0</v>
      </c>
      <c r="AB345" s="98">
        <v>0</v>
      </c>
      <c r="AC345" s="98">
        <v>0</v>
      </c>
      <c r="AD345" s="98" t="str">
        <f t="shared" si="131"/>
        <v>-</v>
      </c>
      <c r="AE345" s="98" t="str">
        <f t="shared" si="132"/>
        <v>-</v>
      </c>
      <c r="AF345" s="26" t="str">
        <f t="shared" si="133"/>
        <v>-</v>
      </c>
      <c r="AG345" s="111">
        <v>7</v>
      </c>
      <c r="AH345" s="198">
        <f>IFERROR(AG345/AG346,"-")</f>
        <v>1.4256619144602852E-2</v>
      </c>
      <c r="AI345" s="98">
        <v>16639682</v>
      </c>
      <c r="AJ345" s="98">
        <v>7</v>
      </c>
      <c r="AK345" s="98">
        <f t="shared" si="134"/>
        <v>2377097.4285714286</v>
      </c>
      <c r="AL345" s="98">
        <f t="shared" si="135"/>
        <v>2377097.4285714286</v>
      </c>
      <c r="AM345" s="26">
        <f t="shared" si="136"/>
        <v>1</v>
      </c>
      <c r="AN345" s="111">
        <v>0</v>
      </c>
      <c r="AO345" s="198">
        <f>IFERROR(AN345/AN346,"-")</f>
        <v>0</v>
      </c>
      <c r="AP345" s="98">
        <v>0</v>
      </c>
      <c r="AQ345" s="98">
        <v>0</v>
      </c>
      <c r="AR345" s="98" t="str">
        <f t="shared" si="137"/>
        <v>-</v>
      </c>
      <c r="AS345" s="98" t="str">
        <f t="shared" si="138"/>
        <v>-</v>
      </c>
      <c r="AT345" s="26" t="str">
        <f t="shared" si="139"/>
        <v>-</v>
      </c>
      <c r="AU345" s="111">
        <v>7</v>
      </c>
      <c r="AV345" s="198">
        <f>IFERROR(AU345/AU346,"-")</f>
        <v>0.10144927536231885</v>
      </c>
      <c r="AW345" s="98">
        <v>16639682</v>
      </c>
      <c r="AX345" s="98">
        <v>7</v>
      </c>
      <c r="AY345" s="98">
        <f t="shared" si="140"/>
        <v>2377097.4285714286</v>
      </c>
      <c r="AZ345" s="98">
        <f t="shared" si="141"/>
        <v>2377097.4285714286</v>
      </c>
      <c r="BA345" s="26">
        <f t="shared" si="142"/>
        <v>1</v>
      </c>
      <c r="BB345" s="111">
        <v>1</v>
      </c>
      <c r="BC345" s="198">
        <f>IFERROR(BB345/BB346,"-")</f>
        <v>1.4641288433382138E-3</v>
      </c>
      <c r="BD345" s="98">
        <v>198246</v>
      </c>
      <c r="BE345" s="98">
        <v>1</v>
      </c>
      <c r="BF345" s="98">
        <f t="shared" si="143"/>
        <v>198246</v>
      </c>
      <c r="BG345" s="98">
        <f t="shared" si="144"/>
        <v>198246</v>
      </c>
      <c r="BH345" s="26">
        <f t="shared" si="145"/>
        <v>1</v>
      </c>
      <c r="BJ345" s="59"/>
    </row>
    <row r="346" spans="2:62" s="8" customFormat="1">
      <c r="B346" s="413"/>
      <c r="C346" s="420"/>
      <c r="D346" s="226" t="s">
        <v>64</v>
      </c>
      <c r="E346" s="112">
        <f>SUM(E338:E345)</f>
        <v>147</v>
      </c>
      <c r="F346" s="199">
        <f>IFERROR(E346/E346,"-")</f>
        <v>1</v>
      </c>
      <c r="G346" s="99">
        <f>SUM(G338:G345)</f>
        <v>53459815</v>
      </c>
      <c r="H346" s="99">
        <f>SUM(H338:H345)</f>
        <v>50</v>
      </c>
      <c r="I346" s="99">
        <f t="shared" si="146"/>
        <v>363672.21088435373</v>
      </c>
      <c r="J346" s="99">
        <f t="shared" si="123"/>
        <v>1069196.3</v>
      </c>
      <c r="K346" s="87">
        <f t="shared" si="124"/>
        <v>0.3401360544217687</v>
      </c>
      <c r="L346" s="112">
        <f>SUM(L338:L345)</f>
        <v>1345</v>
      </c>
      <c r="M346" s="199">
        <f>IFERROR(L346/L346,"-")</f>
        <v>1</v>
      </c>
      <c r="N346" s="99">
        <f>SUM(N338:N345)</f>
        <v>146281563</v>
      </c>
      <c r="O346" s="99">
        <f>SUM(O338:O345)</f>
        <v>173</v>
      </c>
      <c r="P346" s="99">
        <f t="shared" si="125"/>
        <v>108759.52639405204</v>
      </c>
      <c r="Q346" s="99">
        <f t="shared" si="126"/>
        <v>845558.16763005778</v>
      </c>
      <c r="R346" s="87">
        <f t="shared" si="127"/>
        <v>0.12862453531598514</v>
      </c>
      <c r="S346" s="112">
        <f>SUM(S338:S345)</f>
        <v>93</v>
      </c>
      <c r="T346" s="199">
        <f>IFERROR(S346/S346,"-")</f>
        <v>1</v>
      </c>
      <c r="U346" s="99">
        <f>SUM(U338:U345)</f>
        <v>3064573</v>
      </c>
      <c r="V346" s="99">
        <f>SUM(V338:V345)</f>
        <v>6</v>
      </c>
      <c r="W346" s="99">
        <f t="shared" si="128"/>
        <v>32952.397849462366</v>
      </c>
      <c r="X346" s="99">
        <f t="shared" si="129"/>
        <v>510762.16666666669</v>
      </c>
      <c r="Y346" s="87">
        <f t="shared" si="130"/>
        <v>6.4516129032258063E-2</v>
      </c>
      <c r="Z346" s="112">
        <f>SUM(Z338:Z345)</f>
        <v>140</v>
      </c>
      <c r="AA346" s="199">
        <f>IFERROR(Z346/Z346,"-")</f>
        <v>1</v>
      </c>
      <c r="AB346" s="99">
        <f>SUM(AB338:AB345)</f>
        <v>2972304</v>
      </c>
      <c r="AC346" s="99">
        <f>SUM(AC338:AC345)</f>
        <v>4</v>
      </c>
      <c r="AD346" s="99">
        <f t="shared" si="131"/>
        <v>21230.742857142857</v>
      </c>
      <c r="AE346" s="99">
        <f t="shared" si="132"/>
        <v>743076</v>
      </c>
      <c r="AF346" s="87">
        <f t="shared" si="133"/>
        <v>2.8571428571428571E-2</v>
      </c>
      <c r="AG346" s="112">
        <f>SUM(AG338:AG345)</f>
        <v>491</v>
      </c>
      <c r="AH346" s="199">
        <f>IFERROR(AG346/AG346,"-")</f>
        <v>1</v>
      </c>
      <c r="AI346" s="99">
        <f>SUM(AI338:AI345)</f>
        <v>96754240</v>
      </c>
      <c r="AJ346" s="99">
        <f>SUM(AJ338:AJ345)</f>
        <v>104</v>
      </c>
      <c r="AK346" s="99">
        <f t="shared" si="134"/>
        <v>197055.47861507128</v>
      </c>
      <c r="AL346" s="99">
        <f t="shared" si="135"/>
        <v>930329.23076923075</v>
      </c>
      <c r="AM346" s="87">
        <f t="shared" si="136"/>
        <v>0.21181262729124237</v>
      </c>
      <c r="AN346" s="112">
        <f>SUM(AN338:AN345)</f>
        <v>615</v>
      </c>
      <c r="AO346" s="199">
        <f>IFERROR(AN346/AN346,"-")</f>
        <v>1</v>
      </c>
      <c r="AP346" s="99">
        <f>SUM(AP338:AP345)</f>
        <v>31534187</v>
      </c>
      <c r="AQ346" s="99">
        <f>SUM(AQ338:AQ345)</f>
        <v>54</v>
      </c>
      <c r="AR346" s="99">
        <f t="shared" si="137"/>
        <v>51275.100813008132</v>
      </c>
      <c r="AS346" s="99">
        <f t="shared" si="138"/>
        <v>583966.42592592596</v>
      </c>
      <c r="AT346" s="87">
        <f t="shared" si="139"/>
        <v>8.7804878048780483E-2</v>
      </c>
      <c r="AU346" s="112">
        <f>SUM(AU338:AU345)</f>
        <v>69</v>
      </c>
      <c r="AV346" s="199">
        <f>IFERROR(AU346/AU346,"-")</f>
        <v>1</v>
      </c>
      <c r="AW346" s="99">
        <f>SUM(AW338:AW345)</f>
        <v>92043678</v>
      </c>
      <c r="AX346" s="99">
        <f>SUM(AX338:AX345)</f>
        <v>61</v>
      </c>
      <c r="AY346" s="99">
        <f t="shared" si="140"/>
        <v>1333966.3478260869</v>
      </c>
      <c r="AZ346" s="99">
        <f t="shared" si="141"/>
        <v>1508912.7540983607</v>
      </c>
      <c r="BA346" s="87">
        <f t="shared" si="142"/>
        <v>0.88405797101449279</v>
      </c>
      <c r="BB346" s="112">
        <f>SUM(BB338:BB345)</f>
        <v>683</v>
      </c>
      <c r="BC346" s="199">
        <f>IFERROR(BB346/BB346,"-")</f>
        <v>1</v>
      </c>
      <c r="BD346" s="99">
        <f>SUM(BD338:BD345)</f>
        <v>21156916</v>
      </c>
      <c r="BE346" s="99">
        <f>SUM(BE338:BE345)</f>
        <v>25</v>
      </c>
      <c r="BF346" s="99">
        <f t="shared" si="143"/>
        <v>30976.45095168375</v>
      </c>
      <c r="BG346" s="99">
        <f t="shared" si="144"/>
        <v>846276.64</v>
      </c>
      <c r="BH346" s="87">
        <f t="shared" si="145"/>
        <v>3.6603221083455345E-2</v>
      </c>
      <c r="BJ346" s="59"/>
    </row>
    <row r="347" spans="2:62" s="8" customFormat="1">
      <c r="B347" s="411">
        <v>39</v>
      </c>
      <c r="C347" s="418" t="s">
        <v>6</v>
      </c>
      <c r="D347" s="105" t="s">
        <v>142</v>
      </c>
      <c r="E347" s="109">
        <v>487</v>
      </c>
      <c r="F347" s="195">
        <f>IFERROR(E347/E355,"-")</f>
        <v>0.5742924528301887</v>
      </c>
      <c r="G347" s="196">
        <v>0</v>
      </c>
      <c r="H347" s="196">
        <v>0</v>
      </c>
      <c r="I347" s="196">
        <f t="shared" si="146"/>
        <v>0</v>
      </c>
      <c r="J347" s="196" t="str">
        <f t="shared" si="123"/>
        <v>-</v>
      </c>
      <c r="K347" s="106">
        <f t="shared" si="124"/>
        <v>0</v>
      </c>
      <c r="L347" s="109">
        <v>8194</v>
      </c>
      <c r="M347" s="195">
        <f>IFERROR(L347/L355,"-")</f>
        <v>0.82600806451612907</v>
      </c>
      <c r="N347" s="196">
        <v>0</v>
      </c>
      <c r="O347" s="196">
        <v>0</v>
      </c>
      <c r="P347" s="196">
        <f t="shared" si="125"/>
        <v>0</v>
      </c>
      <c r="Q347" s="196" t="str">
        <f t="shared" si="126"/>
        <v>-</v>
      </c>
      <c r="R347" s="106">
        <f t="shared" si="127"/>
        <v>0</v>
      </c>
      <c r="S347" s="109">
        <v>498</v>
      </c>
      <c r="T347" s="195">
        <f>IFERROR(S347/S355,"-")</f>
        <v>0.89729729729729735</v>
      </c>
      <c r="U347" s="196">
        <v>0</v>
      </c>
      <c r="V347" s="196">
        <v>0</v>
      </c>
      <c r="W347" s="196">
        <f t="shared" si="128"/>
        <v>0</v>
      </c>
      <c r="X347" s="196" t="str">
        <f t="shared" si="129"/>
        <v>-</v>
      </c>
      <c r="Y347" s="106">
        <f t="shared" si="130"/>
        <v>0</v>
      </c>
      <c r="Z347" s="109">
        <v>1075</v>
      </c>
      <c r="AA347" s="195">
        <f>IFERROR(Z347/Z355,"-")</f>
        <v>0.94713656387665202</v>
      </c>
      <c r="AB347" s="196">
        <v>0</v>
      </c>
      <c r="AC347" s="196">
        <v>0</v>
      </c>
      <c r="AD347" s="196">
        <f t="shared" si="131"/>
        <v>0</v>
      </c>
      <c r="AE347" s="196" t="str">
        <f t="shared" si="132"/>
        <v>-</v>
      </c>
      <c r="AF347" s="106">
        <f t="shared" si="133"/>
        <v>0</v>
      </c>
      <c r="AG347" s="109">
        <v>2323</v>
      </c>
      <c r="AH347" s="195">
        <f>IFERROR(AG347/AG355,"-")</f>
        <v>0.74935483870967745</v>
      </c>
      <c r="AI347" s="196">
        <v>0</v>
      </c>
      <c r="AJ347" s="196">
        <v>0</v>
      </c>
      <c r="AK347" s="196">
        <f t="shared" si="134"/>
        <v>0</v>
      </c>
      <c r="AL347" s="196" t="str">
        <f t="shared" si="135"/>
        <v>-</v>
      </c>
      <c r="AM347" s="106">
        <f t="shared" si="136"/>
        <v>0</v>
      </c>
      <c r="AN347" s="109">
        <v>4298</v>
      </c>
      <c r="AO347" s="195">
        <f>IFERROR(AN347/AN355,"-")</f>
        <v>0.84456671251719395</v>
      </c>
      <c r="AP347" s="196">
        <v>0</v>
      </c>
      <c r="AQ347" s="196">
        <v>0</v>
      </c>
      <c r="AR347" s="196">
        <f t="shared" si="137"/>
        <v>0</v>
      </c>
      <c r="AS347" s="196" t="str">
        <f t="shared" si="138"/>
        <v>-</v>
      </c>
      <c r="AT347" s="106">
        <f t="shared" si="139"/>
        <v>0</v>
      </c>
      <c r="AU347" s="109">
        <v>0</v>
      </c>
      <c r="AV347" s="195">
        <f>IFERROR(AU347/AU355,"-")</f>
        <v>0</v>
      </c>
      <c r="AW347" s="196">
        <v>0</v>
      </c>
      <c r="AX347" s="196">
        <v>0</v>
      </c>
      <c r="AY347" s="196" t="str">
        <f t="shared" si="140"/>
        <v>-</v>
      </c>
      <c r="AZ347" s="196" t="str">
        <f t="shared" si="141"/>
        <v>-</v>
      </c>
      <c r="BA347" s="106" t="str">
        <f t="shared" si="142"/>
        <v>-</v>
      </c>
      <c r="BB347" s="109">
        <v>4558</v>
      </c>
      <c r="BC347" s="195">
        <f>IFERROR(BB347/BB355,"-")</f>
        <v>0.94309952410511066</v>
      </c>
      <c r="BD347" s="196">
        <v>0</v>
      </c>
      <c r="BE347" s="196">
        <v>0</v>
      </c>
      <c r="BF347" s="196">
        <f t="shared" si="143"/>
        <v>0</v>
      </c>
      <c r="BG347" s="196" t="str">
        <f t="shared" si="144"/>
        <v>-</v>
      </c>
      <c r="BH347" s="106">
        <f t="shared" si="145"/>
        <v>0</v>
      </c>
      <c r="BJ347" s="59"/>
    </row>
    <row r="348" spans="2:62" s="8" customFormat="1">
      <c r="B348" s="412"/>
      <c r="C348" s="419"/>
      <c r="D348" s="105" t="s">
        <v>139</v>
      </c>
      <c r="E348" s="110">
        <v>128</v>
      </c>
      <c r="F348" s="197">
        <f>IFERROR(E348/E355,"-")</f>
        <v>0.15094339622641509</v>
      </c>
      <c r="G348" s="52">
        <v>5140973</v>
      </c>
      <c r="H348" s="52">
        <v>49</v>
      </c>
      <c r="I348" s="52">
        <f t="shared" si="146"/>
        <v>40163.8515625</v>
      </c>
      <c r="J348" s="52">
        <f t="shared" si="123"/>
        <v>104917.81632653061</v>
      </c>
      <c r="K348" s="10">
        <f t="shared" si="124"/>
        <v>0.3828125</v>
      </c>
      <c r="L348" s="110">
        <v>828</v>
      </c>
      <c r="M348" s="197">
        <f>IFERROR(L348/L355,"-")</f>
        <v>8.3467741935483869E-2</v>
      </c>
      <c r="N348" s="52">
        <v>46311115</v>
      </c>
      <c r="O348" s="52">
        <v>280</v>
      </c>
      <c r="P348" s="52">
        <f t="shared" si="125"/>
        <v>55931.298309178746</v>
      </c>
      <c r="Q348" s="52">
        <f t="shared" si="126"/>
        <v>165396.83928571429</v>
      </c>
      <c r="R348" s="10">
        <f t="shared" si="127"/>
        <v>0.33816425120772947</v>
      </c>
      <c r="S348" s="110">
        <v>23</v>
      </c>
      <c r="T348" s="197">
        <f>IFERROR(S348/S355,"-")</f>
        <v>4.1441441441441441E-2</v>
      </c>
      <c r="U348" s="52">
        <v>805584</v>
      </c>
      <c r="V348" s="52">
        <v>3</v>
      </c>
      <c r="W348" s="52">
        <f t="shared" si="128"/>
        <v>35025.391304347824</v>
      </c>
      <c r="X348" s="52">
        <f t="shared" si="129"/>
        <v>268528</v>
      </c>
      <c r="Y348" s="10">
        <f t="shared" si="130"/>
        <v>0.13043478260869565</v>
      </c>
      <c r="Z348" s="110">
        <v>25</v>
      </c>
      <c r="AA348" s="197">
        <f>IFERROR(Z348/Z355,"-")</f>
        <v>2.2026431718061675E-2</v>
      </c>
      <c r="AB348" s="52">
        <v>784713</v>
      </c>
      <c r="AC348" s="52">
        <v>4</v>
      </c>
      <c r="AD348" s="52">
        <f t="shared" si="131"/>
        <v>31388.52</v>
      </c>
      <c r="AE348" s="52">
        <f t="shared" si="132"/>
        <v>196178.25</v>
      </c>
      <c r="AF348" s="10">
        <f t="shared" si="133"/>
        <v>0.16</v>
      </c>
      <c r="AG348" s="110">
        <v>352</v>
      </c>
      <c r="AH348" s="197">
        <f>IFERROR(AG348/AG355,"-")</f>
        <v>0.1135483870967742</v>
      </c>
      <c r="AI348" s="52">
        <v>20994250</v>
      </c>
      <c r="AJ348" s="52">
        <v>122</v>
      </c>
      <c r="AK348" s="52">
        <f t="shared" si="134"/>
        <v>59642.755681818184</v>
      </c>
      <c r="AL348" s="52">
        <f t="shared" si="135"/>
        <v>172084.01639344261</v>
      </c>
      <c r="AM348" s="10">
        <f t="shared" si="136"/>
        <v>0.34659090909090912</v>
      </c>
      <c r="AN348" s="110">
        <v>428</v>
      </c>
      <c r="AO348" s="197">
        <f>IFERROR(AN348/AN355,"-")</f>
        <v>8.4102967184122621E-2</v>
      </c>
      <c r="AP348" s="52">
        <v>23726568</v>
      </c>
      <c r="AQ348" s="52">
        <v>151</v>
      </c>
      <c r="AR348" s="52">
        <f t="shared" si="137"/>
        <v>55435.906542056073</v>
      </c>
      <c r="AS348" s="52">
        <f t="shared" si="138"/>
        <v>157129.58940397351</v>
      </c>
      <c r="AT348" s="10">
        <f t="shared" si="139"/>
        <v>0.35280373831775702</v>
      </c>
      <c r="AU348" s="110">
        <v>0</v>
      </c>
      <c r="AV348" s="197">
        <f>IFERROR(AU348/AU355,"-")</f>
        <v>0</v>
      </c>
      <c r="AW348" s="52">
        <v>0</v>
      </c>
      <c r="AX348" s="52">
        <v>0</v>
      </c>
      <c r="AY348" s="52" t="str">
        <f t="shared" si="140"/>
        <v>-</v>
      </c>
      <c r="AZ348" s="52" t="str">
        <f t="shared" si="141"/>
        <v>-</v>
      </c>
      <c r="BA348" s="10" t="str">
        <f t="shared" si="142"/>
        <v>-</v>
      </c>
      <c r="BB348" s="110">
        <v>133</v>
      </c>
      <c r="BC348" s="197">
        <f>IFERROR(BB348/BB355,"-")</f>
        <v>2.7519139250982826E-2</v>
      </c>
      <c r="BD348" s="52">
        <v>6984895</v>
      </c>
      <c r="BE348" s="52">
        <v>43</v>
      </c>
      <c r="BF348" s="52">
        <f t="shared" si="143"/>
        <v>52518.007518796992</v>
      </c>
      <c r="BG348" s="52">
        <f t="shared" si="144"/>
        <v>162439.41860465117</v>
      </c>
      <c r="BH348" s="10">
        <f t="shared" si="145"/>
        <v>0.32330827067669171</v>
      </c>
      <c r="BJ348" s="59"/>
    </row>
    <row r="349" spans="2:62" s="8" customFormat="1">
      <c r="B349" s="412"/>
      <c r="C349" s="419"/>
      <c r="D349" s="105" t="s">
        <v>140</v>
      </c>
      <c r="E349" s="110">
        <v>61</v>
      </c>
      <c r="F349" s="197">
        <f>IFERROR(E349/E355,"-")</f>
        <v>7.1933962264150941E-2</v>
      </c>
      <c r="G349" s="52">
        <v>10651307</v>
      </c>
      <c r="H349" s="52">
        <v>47</v>
      </c>
      <c r="I349" s="52">
        <f t="shared" si="146"/>
        <v>174611.59016393442</v>
      </c>
      <c r="J349" s="52">
        <f t="shared" si="123"/>
        <v>226623.55319148937</v>
      </c>
      <c r="K349" s="10">
        <f t="shared" si="124"/>
        <v>0.77049180327868849</v>
      </c>
      <c r="L349" s="110">
        <v>295</v>
      </c>
      <c r="M349" s="197">
        <f>IFERROR(L349/L355,"-")</f>
        <v>2.9737903225806453E-2</v>
      </c>
      <c r="N349" s="52">
        <v>40595016</v>
      </c>
      <c r="O349" s="52">
        <v>177</v>
      </c>
      <c r="P349" s="52">
        <f t="shared" si="125"/>
        <v>137610.22372881355</v>
      </c>
      <c r="Q349" s="52">
        <f t="shared" si="126"/>
        <v>229350.37288135593</v>
      </c>
      <c r="R349" s="10">
        <f t="shared" si="127"/>
        <v>0.6</v>
      </c>
      <c r="S349" s="110">
        <v>3</v>
      </c>
      <c r="T349" s="197">
        <f>IFERROR(S349/S355,"-")</f>
        <v>5.4054054054054057E-3</v>
      </c>
      <c r="U349" s="52">
        <v>112380</v>
      </c>
      <c r="V349" s="52">
        <v>1</v>
      </c>
      <c r="W349" s="52">
        <f t="shared" si="128"/>
        <v>37460</v>
      </c>
      <c r="X349" s="52">
        <f t="shared" si="129"/>
        <v>112380</v>
      </c>
      <c r="Y349" s="10">
        <f t="shared" si="130"/>
        <v>0.33333333333333331</v>
      </c>
      <c r="Z349" s="110">
        <v>9</v>
      </c>
      <c r="AA349" s="197">
        <f>IFERROR(Z349/Z355,"-")</f>
        <v>7.9295154185022032E-3</v>
      </c>
      <c r="AB349" s="52">
        <v>428902</v>
      </c>
      <c r="AC349" s="52">
        <v>3</v>
      </c>
      <c r="AD349" s="52">
        <f t="shared" si="131"/>
        <v>47655.777777777781</v>
      </c>
      <c r="AE349" s="52">
        <f t="shared" si="132"/>
        <v>142967.33333333334</v>
      </c>
      <c r="AF349" s="10">
        <f t="shared" si="133"/>
        <v>0.33333333333333331</v>
      </c>
      <c r="AG349" s="110">
        <v>141</v>
      </c>
      <c r="AH349" s="197">
        <f>IFERROR(AG349/AG355,"-")</f>
        <v>4.5483870967741938E-2</v>
      </c>
      <c r="AI349" s="52">
        <v>21359611</v>
      </c>
      <c r="AJ349" s="52">
        <v>93</v>
      </c>
      <c r="AK349" s="52">
        <f t="shared" si="134"/>
        <v>151486.60283687944</v>
      </c>
      <c r="AL349" s="52">
        <f t="shared" si="135"/>
        <v>229673.2365591398</v>
      </c>
      <c r="AM349" s="10">
        <f t="shared" si="136"/>
        <v>0.65957446808510634</v>
      </c>
      <c r="AN349" s="110">
        <v>142</v>
      </c>
      <c r="AO349" s="197">
        <f>IFERROR(AN349/AN355,"-")</f>
        <v>2.7903320888190215E-2</v>
      </c>
      <c r="AP349" s="52">
        <v>18694123</v>
      </c>
      <c r="AQ349" s="52">
        <v>80</v>
      </c>
      <c r="AR349" s="52">
        <f t="shared" si="137"/>
        <v>131648.75352112675</v>
      </c>
      <c r="AS349" s="52">
        <f t="shared" si="138"/>
        <v>233676.53750000001</v>
      </c>
      <c r="AT349" s="10">
        <f t="shared" si="139"/>
        <v>0.56338028169014087</v>
      </c>
      <c r="AU349" s="110">
        <v>0</v>
      </c>
      <c r="AV349" s="197">
        <f>IFERROR(AU349/AU355,"-")</f>
        <v>0</v>
      </c>
      <c r="AW349" s="52">
        <v>0</v>
      </c>
      <c r="AX349" s="52">
        <v>0</v>
      </c>
      <c r="AY349" s="52" t="str">
        <f t="shared" si="140"/>
        <v>-</v>
      </c>
      <c r="AZ349" s="52" t="str">
        <f t="shared" si="141"/>
        <v>-</v>
      </c>
      <c r="BA349" s="10" t="str">
        <f t="shared" si="142"/>
        <v>-</v>
      </c>
      <c r="BB349" s="110">
        <v>35</v>
      </c>
      <c r="BC349" s="197">
        <f>IFERROR(BB349/BB355,"-")</f>
        <v>7.2418787502586384E-3</v>
      </c>
      <c r="BD349" s="52">
        <v>7123481</v>
      </c>
      <c r="BE349" s="52">
        <v>20</v>
      </c>
      <c r="BF349" s="52">
        <f t="shared" si="143"/>
        <v>203528.02857142859</v>
      </c>
      <c r="BG349" s="52">
        <f t="shared" si="144"/>
        <v>356174.05</v>
      </c>
      <c r="BH349" s="10">
        <f t="shared" si="145"/>
        <v>0.5714285714285714</v>
      </c>
      <c r="BJ349" s="59"/>
    </row>
    <row r="350" spans="2:62" s="8" customFormat="1">
      <c r="B350" s="412"/>
      <c r="C350" s="419"/>
      <c r="D350" s="105" t="s">
        <v>141</v>
      </c>
      <c r="E350" s="109">
        <v>78</v>
      </c>
      <c r="F350" s="195">
        <f>IFERROR(E350/E355,"-")</f>
        <v>9.1981132075471692E-2</v>
      </c>
      <c r="G350" s="196">
        <v>49168600</v>
      </c>
      <c r="H350" s="196">
        <v>65</v>
      </c>
      <c r="I350" s="196">
        <f t="shared" si="146"/>
        <v>630366.66666666663</v>
      </c>
      <c r="J350" s="196">
        <f t="shared" si="123"/>
        <v>756440</v>
      </c>
      <c r="K350" s="106">
        <f t="shared" si="124"/>
        <v>0.83333333333333337</v>
      </c>
      <c r="L350" s="109">
        <v>358</v>
      </c>
      <c r="M350" s="195">
        <f>IFERROR(L350/L355,"-")</f>
        <v>3.6088709677419353E-2</v>
      </c>
      <c r="N350" s="196">
        <v>292000755</v>
      </c>
      <c r="O350" s="196">
        <v>308</v>
      </c>
      <c r="P350" s="196">
        <f t="shared" si="125"/>
        <v>815644.56703910616</v>
      </c>
      <c r="Q350" s="196">
        <f t="shared" si="126"/>
        <v>948054.39935064933</v>
      </c>
      <c r="R350" s="106">
        <f t="shared" si="127"/>
        <v>0.86033519553072624</v>
      </c>
      <c r="S350" s="109">
        <v>31</v>
      </c>
      <c r="T350" s="195">
        <f>IFERROR(S350/S355,"-")</f>
        <v>5.5855855855855854E-2</v>
      </c>
      <c r="U350" s="196">
        <v>19926353</v>
      </c>
      <c r="V350" s="196">
        <v>23</v>
      </c>
      <c r="W350" s="196">
        <f t="shared" si="128"/>
        <v>642785.58064516133</v>
      </c>
      <c r="X350" s="196">
        <f t="shared" si="129"/>
        <v>866363.17391304346</v>
      </c>
      <c r="Y350" s="106">
        <f t="shared" si="130"/>
        <v>0.74193548387096775</v>
      </c>
      <c r="Z350" s="109">
        <v>26</v>
      </c>
      <c r="AA350" s="195">
        <f>IFERROR(Z350/Z355,"-")</f>
        <v>2.2907488986784141E-2</v>
      </c>
      <c r="AB350" s="196">
        <v>21817147</v>
      </c>
      <c r="AC350" s="196">
        <v>24</v>
      </c>
      <c r="AD350" s="196">
        <f t="shared" si="131"/>
        <v>839121.0384615385</v>
      </c>
      <c r="AE350" s="196">
        <f t="shared" si="132"/>
        <v>909047.79166666663</v>
      </c>
      <c r="AF350" s="106">
        <f t="shared" si="133"/>
        <v>0.92307692307692313</v>
      </c>
      <c r="AG350" s="109">
        <v>160</v>
      </c>
      <c r="AH350" s="195">
        <f>IFERROR(AG350/AG355,"-")</f>
        <v>5.1612903225806452E-2</v>
      </c>
      <c r="AI350" s="196">
        <v>139990235</v>
      </c>
      <c r="AJ350" s="196">
        <v>142</v>
      </c>
      <c r="AK350" s="196">
        <f t="shared" si="134"/>
        <v>874938.96875</v>
      </c>
      <c r="AL350" s="196">
        <f t="shared" si="135"/>
        <v>985846.72535211267</v>
      </c>
      <c r="AM350" s="106">
        <f t="shared" si="136"/>
        <v>0.88749999999999996</v>
      </c>
      <c r="AN350" s="109">
        <v>141</v>
      </c>
      <c r="AO350" s="195">
        <f>IFERROR(AN350/AN355,"-")</f>
        <v>2.7706818628414228E-2</v>
      </c>
      <c r="AP350" s="196">
        <v>110267020</v>
      </c>
      <c r="AQ350" s="196">
        <v>119</v>
      </c>
      <c r="AR350" s="196">
        <f t="shared" si="137"/>
        <v>782035.60283687944</v>
      </c>
      <c r="AS350" s="196">
        <f t="shared" si="138"/>
        <v>926613.61344537814</v>
      </c>
      <c r="AT350" s="106">
        <f t="shared" si="139"/>
        <v>0.84397163120567376</v>
      </c>
      <c r="AU350" s="109">
        <v>0</v>
      </c>
      <c r="AV350" s="195">
        <f>IFERROR(AU350/AU355,"-")</f>
        <v>0</v>
      </c>
      <c r="AW350" s="196">
        <v>0</v>
      </c>
      <c r="AX350" s="196">
        <v>0</v>
      </c>
      <c r="AY350" s="196" t="str">
        <f t="shared" si="140"/>
        <v>-</v>
      </c>
      <c r="AZ350" s="196" t="str">
        <f t="shared" si="141"/>
        <v>-</v>
      </c>
      <c r="BA350" s="106" t="str">
        <f t="shared" si="142"/>
        <v>-</v>
      </c>
      <c r="BB350" s="109">
        <v>80</v>
      </c>
      <c r="BC350" s="195">
        <f>IFERROR(BB350/BB355,"-")</f>
        <v>1.6552865714876887E-2</v>
      </c>
      <c r="BD350" s="196">
        <v>55987712</v>
      </c>
      <c r="BE350" s="196">
        <v>59</v>
      </c>
      <c r="BF350" s="196">
        <f t="shared" si="143"/>
        <v>699846.4</v>
      </c>
      <c r="BG350" s="196">
        <f t="shared" si="144"/>
        <v>948944.27118644072</v>
      </c>
      <c r="BH350" s="106">
        <f t="shared" si="145"/>
        <v>0.73750000000000004</v>
      </c>
      <c r="BJ350" s="59"/>
    </row>
    <row r="351" spans="2:62" s="8" customFormat="1">
      <c r="B351" s="412"/>
      <c r="C351" s="419"/>
      <c r="D351" s="105" t="s">
        <v>143</v>
      </c>
      <c r="E351" s="110">
        <v>42</v>
      </c>
      <c r="F351" s="197">
        <f>IFERROR(E351/E355,"-")</f>
        <v>4.9528301886792456E-2</v>
      </c>
      <c r="G351" s="52">
        <v>53334127</v>
      </c>
      <c r="H351" s="52">
        <v>40</v>
      </c>
      <c r="I351" s="52">
        <f t="shared" si="146"/>
        <v>1269860.1666666667</v>
      </c>
      <c r="J351" s="52">
        <f t="shared" si="123"/>
        <v>1333353.175</v>
      </c>
      <c r="K351" s="10">
        <f t="shared" si="124"/>
        <v>0.95238095238095233</v>
      </c>
      <c r="L351" s="110">
        <v>121</v>
      </c>
      <c r="M351" s="197">
        <f>IFERROR(L351/L355,"-")</f>
        <v>1.219758064516129E-2</v>
      </c>
      <c r="N351" s="52">
        <v>155114240</v>
      </c>
      <c r="O351" s="52">
        <v>114</v>
      </c>
      <c r="P351" s="52">
        <f t="shared" si="125"/>
        <v>1281935.867768595</v>
      </c>
      <c r="Q351" s="52">
        <f t="shared" si="126"/>
        <v>1360651.2280701755</v>
      </c>
      <c r="R351" s="10">
        <f t="shared" si="127"/>
        <v>0.94214876033057848</v>
      </c>
      <c r="S351" s="110">
        <v>0</v>
      </c>
      <c r="T351" s="197">
        <f>IFERROR(S351/S355,"-")</f>
        <v>0</v>
      </c>
      <c r="U351" s="52">
        <v>0</v>
      </c>
      <c r="V351" s="52">
        <v>0</v>
      </c>
      <c r="W351" s="52" t="str">
        <f t="shared" si="128"/>
        <v>-</v>
      </c>
      <c r="X351" s="52" t="str">
        <f t="shared" si="129"/>
        <v>-</v>
      </c>
      <c r="Y351" s="10" t="str">
        <f t="shared" si="130"/>
        <v>-</v>
      </c>
      <c r="Z351" s="110">
        <v>0</v>
      </c>
      <c r="AA351" s="197">
        <f>IFERROR(Z351/Z355,"-")</f>
        <v>0</v>
      </c>
      <c r="AB351" s="52">
        <v>0</v>
      </c>
      <c r="AC351" s="52">
        <v>0</v>
      </c>
      <c r="AD351" s="52" t="str">
        <f t="shared" si="131"/>
        <v>-</v>
      </c>
      <c r="AE351" s="52" t="str">
        <f t="shared" si="132"/>
        <v>-</v>
      </c>
      <c r="AF351" s="10" t="str">
        <f t="shared" si="133"/>
        <v>-</v>
      </c>
      <c r="AG351" s="110">
        <v>61</v>
      </c>
      <c r="AH351" s="197">
        <f>IFERROR(AG351/AG355,"-")</f>
        <v>1.9677419354838709E-2</v>
      </c>
      <c r="AI351" s="52">
        <v>73150834</v>
      </c>
      <c r="AJ351" s="52">
        <v>57</v>
      </c>
      <c r="AK351" s="52">
        <f t="shared" si="134"/>
        <v>1199194</v>
      </c>
      <c r="AL351" s="52">
        <f t="shared" si="135"/>
        <v>1283347.9649122807</v>
      </c>
      <c r="AM351" s="10">
        <f t="shared" si="136"/>
        <v>0.93442622950819676</v>
      </c>
      <c r="AN351" s="110">
        <v>44</v>
      </c>
      <c r="AO351" s="197">
        <f>IFERROR(AN351/AN355,"-")</f>
        <v>8.646099430143446E-3</v>
      </c>
      <c r="AP351" s="52">
        <v>60433447</v>
      </c>
      <c r="AQ351" s="52">
        <v>41</v>
      </c>
      <c r="AR351" s="52">
        <f t="shared" si="137"/>
        <v>1373487.4318181819</v>
      </c>
      <c r="AS351" s="52">
        <f t="shared" si="138"/>
        <v>1473986.512195122</v>
      </c>
      <c r="AT351" s="10">
        <f t="shared" si="139"/>
        <v>0.93181818181818177</v>
      </c>
      <c r="AU351" s="110">
        <v>121</v>
      </c>
      <c r="AV351" s="197">
        <f>IFERROR(AU351/AU355,"-")</f>
        <v>0.49387755102040815</v>
      </c>
      <c r="AW351" s="52">
        <v>155114240</v>
      </c>
      <c r="AX351" s="52">
        <v>114</v>
      </c>
      <c r="AY351" s="52">
        <f t="shared" si="140"/>
        <v>1281935.867768595</v>
      </c>
      <c r="AZ351" s="52">
        <f t="shared" si="141"/>
        <v>1360651.2280701755</v>
      </c>
      <c r="BA351" s="10">
        <f t="shared" si="142"/>
        <v>0.94214876033057848</v>
      </c>
      <c r="BB351" s="110">
        <v>18</v>
      </c>
      <c r="BC351" s="197">
        <f>IFERROR(BB351/BB355,"-")</f>
        <v>3.7243947858472998E-3</v>
      </c>
      <c r="BD351" s="52">
        <v>19014136</v>
      </c>
      <c r="BE351" s="52">
        <v>14</v>
      </c>
      <c r="BF351" s="52">
        <f t="shared" si="143"/>
        <v>1056340.888888889</v>
      </c>
      <c r="BG351" s="52">
        <f t="shared" si="144"/>
        <v>1358152.5714285714</v>
      </c>
      <c r="BH351" s="10">
        <f t="shared" si="145"/>
        <v>0.77777777777777779</v>
      </c>
      <c r="BJ351" s="59"/>
    </row>
    <row r="352" spans="2:62" s="8" customFormat="1">
      <c r="B352" s="412"/>
      <c r="C352" s="419"/>
      <c r="D352" s="105" t="s">
        <v>144</v>
      </c>
      <c r="E352" s="109">
        <v>33</v>
      </c>
      <c r="F352" s="195">
        <f>IFERROR(E352/E355,"-")</f>
        <v>3.891509433962264E-2</v>
      </c>
      <c r="G352" s="196">
        <v>60770337</v>
      </c>
      <c r="H352" s="196">
        <v>32</v>
      </c>
      <c r="I352" s="196">
        <f t="shared" si="146"/>
        <v>1841525.3636363635</v>
      </c>
      <c r="J352" s="196">
        <f t="shared" si="123"/>
        <v>1899073.03125</v>
      </c>
      <c r="K352" s="106">
        <f t="shared" si="124"/>
        <v>0.96969696969696972</v>
      </c>
      <c r="L352" s="109">
        <v>66</v>
      </c>
      <c r="M352" s="195">
        <f>IFERROR(L352/L355,"-")</f>
        <v>6.6532258064516125E-3</v>
      </c>
      <c r="N352" s="196">
        <v>118586442</v>
      </c>
      <c r="O352" s="196">
        <v>59</v>
      </c>
      <c r="P352" s="196">
        <f t="shared" si="125"/>
        <v>1796764.2727272727</v>
      </c>
      <c r="Q352" s="196">
        <f t="shared" si="126"/>
        <v>2009939.6949152541</v>
      </c>
      <c r="R352" s="106">
        <f t="shared" si="127"/>
        <v>0.89393939393939392</v>
      </c>
      <c r="S352" s="109">
        <v>0</v>
      </c>
      <c r="T352" s="195">
        <f>IFERROR(S352/S355,"-")</f>
        <v>0</v>
      </c>
      <c r="U352" s="196">
        <v>0</v>
      </c>
      <c r="V352" s="196">
        <v>0</v>
      </c>
      <c r="W352" s="196" t="str">
        <f t="shared" si="128"/>
        <v>-</v>
      </c>
      <c r="X352" s="196" t="str">
        <f t="shared" si="129"/>
        <v>-</v>
      </c>
      <c r="Y352" s="106" t="str">
        <f t="shared" si="130"/>
        <v>-</v>
      </c>
      <c r="Z352" s="109">
        <v>0</v>
      </c>
      <c r="AA352" s="195">
        <f>IFERROR(Z352/Z355,"-")</f>
        <v>0</v>
      </c>
      <c r="AB352" s="196">
        <v>0</v>
      </c>
      <c r="AC352" s="196">
        <v>0</v>
      </c>
      <c r="AD352" s="196" t="str">
        <f t="shared" si="131"/>
        <v>-</v>
      </c>
      <c r="AE352" s="196" t="str">
        <f t="shared" si="132"/>
        <v>-</v>
      </c>
      <c r="AF352" s="106" t="str">
        <f t="shared" si="133"/>
        <v>-</v>
      </c>
      <c r="AG352" s="109">
        <v>37</v>
      </c>
      <c r="AH352" s="195">
        <f>IFERROR(AG352/AG355,"-")</f>
        <v>1.1935483870967743E-2</v>
      </c>
      <c r="AI352" s="196">
        <v>61022459</v>
      </c>
      <c r="AJ352" s="196">
        <v>32</v>
      </c>
      <c r="AK352" s="196">
        <f t="shared" si="134"/>
        <v>1649255.6486486488</v>
      </c>
      <c r="AL352" s="196">
        <f t="shared" si="135"/>
        <v>1906951.84375</v>
      </c>
      <c r="AM352" s="106">
        <f t="shared" si="136"/>
        <v>0.86486486486486491</v>
      </c>
      <c r="AN352" s="109">
        <v>16</v>
      </c>
      <c r="AO352" s="195">
        <f>IFERROR(AN352/AN355,"-")</f>
        <v>3.1440361564157989E-3</v>
      </c>
      <c r="AP352" s="196">
        <v>31776885</v>
      </c>
      <c r="AQ352" s="196">
        <v>15</v>
      </c>
      <c r="AR352" s="196">
        <f t="shared" si="137"/>
        <v>1986055.3125</v>
      </c>
      <c r="AS352" s="196">
        <f t="shared" si="138"/>
        <v>2118459</v>
      </c>
      <c r="AT352" s="106">
        <f t="shared" si="139"/>
        <v>0.9375</v>
      </c>
      <c r="AU352" s="109">
        <v>66</v>
      </c>
      <c r="AV352" s="195">
        <f>IFERROR(AU352/AU355,"-")</f>
        <v>0.26938775510204083</v>
      </c>
      <c r="AW352" s="196">
        <v>118586442</v>
      </c>
      <c r="AX352" s="196">
        <v>59</v>
      </c>
      <c r="AY352" s="196">
        <f t="shared" si="140"/>
        <v>1796764.2727272727</v>
      </c>
      <c r="AZ352" s="196">
        <f t="shared" si="141"/>
        <v>2009939.6949152541</v>
      </c>
      <c r="BA352" s="106">
        <f t="shared" si="142"/>
        <v>0.89393939393939392</v>
      </c>
      <c r="BB352" s="109">
        <v>4</v>
      </c>
      <c r="BC352" s="195">
        <f>IFERROR(BB352/BB355,"-")</f>
        <v>8.2764328574384436E-4</v>
      </c>
      <c r="BD352" s="196">
        <v>3526025</v>
      </c>
      <c r="BE352" s="196">
        <v>3</v>
      </c>
      <c r="BF352" s="196">
        <f t="shared" si="143"/>
        <v>881506.25</v>
      </c>
      <c r="BG352" s="196">
        <f t="shared" si="144"/>
        <v>1175341.6666666667</v>
      </c>
      <c r="BH352" s="106">
        <f t="shared" si="145"/>
        <v>0.75</v>
      </c>
      <c r="BJ352" s="59"/>
    </row>
    <row r="353" spans="2:62" s="8" customFormat="1">
      <c r="B353" s="412"/>
      <c r="C353" s="419"/>
      <c r="D353" s="105" t="s">
        <v>145</v>
      </c>
      <c r="E353" s="110">
        <v>14</v>
      </c>
      <c r="F353" s="197">
        <f>IFERROR(E353/E355,"-")</f>
        <v>1.6509433962264151E-2</v>
      </c>
      <c r="G353" s="52">
        <v>25258578</v>
      </c>
      <c r="H353" s="52">
        <v>14</v>
      </c>
      <c r="I353" s="52">
        <f t="shared" si="146"/>
        <v>1804184.142857143</v>
      </c>
      <c r="J353" s="52">
        <f t="shared" si="123"/>
        <v>1804184.142857143</v>
      </c>
      <c r="K353" s="10">
        <f t="shared" si="124"/>
        <v>1</v>
      </c>
      <c r="L353" s="110">
        <v>34</v>
      </c>
      <c r="M353" s="197">
        <f>IFERROR(L353/L355,"-")</f>
        <v>3.4274193548387098E-3</v>
      </c>
      <c r="N353" s="52">
        <v>61737644</v>
      </c>
      <c r="O353" s="52">
        <v>28</v>
      </c>
      <c r="P353" s="52">
        <f t="shared" si="125"/>
        <v>1815813.0588235294</v>
      </c>
      <c r="Q353" s="52">
        <f t="shared" si="126"/>
        <v>2204915.8571428573</v>
      </c>
      <c r="R353" s="10">
        <f t="shared" si="127"/>
        <v>0.82352941176470584</v>
      </c>
      <c r="S353" s="110">
        <v>0</v>
      </c>
      <c r="T353" s="197">
        <f>IFERROR(S353/S355,"-")</f>
        <v>0</v>
      </c>
      <c r="U353" s="52">
        <v>0</v>
      </c>
      <c r="V353" s="52">
        <v>0</v>
      </c>
      <c r="W353" s="52" t="str">
        <f t="shared" si="128"/>
        <v>-</v>
      </c>
      <c r="X353" s="52" t="str">
        <f t="shared" si="129"/>
        <v>-</v>
      </c>
      <c r="Y353" s="10" t="str">
        <f t="shared" si="130"/>
        <v>-</v>
      </c>
      <c r="Z353" s="110">
        <v>0</v>
      </c>
      <c r="AA353" s="197">
        <f>IFERROR(Z353/Z355,"-")</f>
        <v>0</v>
      </c>
      <c r="AB353" s="52">
        <v>0</v>
      </c>
      <c r="AC353" s="52">
        <v>0</v>
      </c>
      <c r="AD353" s="52" t="str">
        <f t="shared" si="131"/>
        <v>-</v>
      </c>
      <c r="AE353" s="52" t="str">
        <f t="shared" si="132"/>
        <v>-</v>
      </c>
      <c r="AF353" s="10" t="str">
        <f t="shared" si="133"/>
        <v>-</v>
      </c>
      <c r="AG353" s="110">
        <v>14</v>
      </c>
      <c r="AH353" s="197">
        <f>IFERROR(AG353/AG355,"-")</f>
        <v>4.5161290322580649E-3</v>
      </c>
      <c r="AI353" s="52">
        <v>20182564</v>
      </c>
      <c r="AJ353" s="52">
        <v>10</v>
      </c>
      <c r="AK353" s="52">
        <f t="shared" si="134"/>
        <v>1441611.7142857143</v>
      </c>
      <c r="AL353" s="52">
        <f t="shared" si="135"/>
        <v>2018256.4</v>
      </c>
      <c r="AM353" s="10">
        <f t="shared" si="136"/>
        <v>0.7142857142857143</v>
      </c>
      <c r="AN353" s="110">
        <v>13</v>
      </c>
      <c r="AO353" s="197">
        <f>IFERROR(AN353/AN355,"-")</f>
        <v>2.5545293770878365E-3</v>
      </c>
      <c r="AP353" s="52">
        <v>27321984</v>
      </c>
      <c r="AQ353" s="52">
        <v>13</v>
      </c>
      <c r="AR353" s="52">
        <f t="shared" si="137"/>
        <v>2101691.076923077</v>
      </c>
      <c r="AS353" s="52">
        <f t="shared" si="138"/>
        <v>2101691.076923077</v>
      </c>
      <c r="AT353" s="10">
        <f t="shared" si="139"/>
        <v>1</v>
      </c>
      <c r="AU353" s="110">
        <v>34</v>
      </c>
      <c r="AV353" s="197">
        <f>IFERROR(AU353/AU355,"-")</f>
        <v>0.13877551020408163</v>
      </c>
      <c r="AW353" s="52">
        <v>61737644</v>
      </c>
      <c r="AX353" s="52">
        <v>28</v>
      </c>
      <c r="AY353" s="52">
        <f t="shared" si="140"/>
        <v>1815813.0588235294</v>
      </c>
      <c r="AZ353" s="52">
        <f t="shared" si="141"/>
        <v>2204915.8571428573</v>
      </c>
      <c r="BA353" s="10">
        <f t="shared" si="142"/>
        <v>0.82352941176470584</v>
      </c>
      <c r="BB353" s="110">
        <v>3</v>
      </c>
      <c r="BC353" s="197">
        <f>IFERROR(BB353/BB355,"-")</f>
        <v>6.207324643078833E-4</v>
      </c>
      <c r="BD353" s="52">
        <v>1751681</v>
      </c>
      <c r="BE353" s="52">
        <v>2</v>
      </c>
      <c r="BF353" s="52">
        <f t="shared" si="143"/>
        <v>583893.66666666663</v>
      </c>
      <c r="BG353" s="52">
        <f t="shared" si="144"/>
        <v>875840.5</v>
      </c>
      <c r="BH353" s="10">
        <f t="shared" si="145"/>
        <v>0.66666666666666663</v>
      </c>
      <c r="BJ353" s="59"/>
    </row>
    <row r="354" spans="2:62" s="8" customFormat="1">
      <c r="B354" s="412"/>
      <c r="C354" s="419"/>
      <c r="D354" s="108" t="s">
        <v>146</v>
      </c>
      <c r="E354" s="111">
        <v>5</v>
      </c>
      <c r="F354" s="198">
        <f>IFERROR(E354/E355,"-")</f>
        <v>5.89622641509434E-3</v>
      </c>
      <c r="G354" s="98">
        <v>10070851</v>
      </c>
      <c r="H354" s="98">
        <v>5</v>
      </c>
      <c r="I354" s="98">
        <f t="shared" si="146"/>
        <v>2014170.2</v>
      </c>
      <c r="J354" s="98">
        <f t="shared" si="123"/>
        <v>2014170.2</v>
      </c>
      <c r="K354" s="26">
        <f t="shared" si="124"/>
        <v>1</v>
      </c>
      <c r="L354" s="111">
        <v>24</v>
      </c>
      <c r="M354" s="198">
        <f>IFERROR(L354/L355,"-")</f>
        <v>2.4193548387096775E-3</v>
      </c>
      <c r="N354" s="98">
        <v>56847178</v>
      </c>
      <c r="O354" s="98">
        <v>22</v>
      </c>
      <c r="P354" s="98">
        <f t="shared" si="125"/>
        <v>2368632.4166666665</v>
      </c>
      <c r="Q354" s="98">
        <f t="shared" si="126"/>
        <v>2583962.6363636362</v>
      </c>
      <c r="R354" s="26">
        <f t="shared" si="127"/>
        <v>0.91666666666666663</v>
      </c>
      <c r="S354" s="111">
        <v>0</v>
      </c>
      <c r="T354" s="198">
        <f>IFERROR(S354/S355,"-")</f>
        <v>0</v>
      </c>
      <c r="U354" s="98">
        <v>0</v>
      </c>
      <c r="V354" s="98">
        <v>0</v>
      </c>
      <c r="W354" s="98" t="str">
        <f t="shared" si="128"/>
        <v>-</v>
      </c>
      <c r="X354" s="98" t="str">
        <f t="shared" si="129"/>
        <v>-</v>
      </c>
      <c r="Y354" s="26" t="str">
        <f t="shared" si="130"/>
        <v>-</v>
      </c>
      <c r="Z354" s="111">
        <v>0</v>
      </c>
      <c r="AA354" s="198">
        <f>IFERROR(Z354/Z355,"-")</f>
        <v>0</v>
      </c>
      <c r="AB354" s="98">
        <v>0</v>
      </c>
      <c r="AC354" s="98">
        <v>0</v>
      </c>
      <c r="AD354" s="98" t="str">
        <f t="shared" si="131"/>
        <v>-</v>
      </c>
      <c r="AE354" s="98" t="str">
        <f t="shared" si="132"/>
        <v>-</v>
      </c>
      <c r="AF354" s="26" t="str">
        <f t="shared" si="133"/>
        <v>-</v>
      </c>
      <c r="AG354" s="111">
        <v>12</v>
      </c>
      <c r="AH354" s="198">
        <f>IFERROR(AG354/AG355,"-")</f>
        <v>3.8709677419354839E-3</v>
      </c>
      <c r="AI354" s="98">
        <v>30173965</v>
      </c>
      <c r="AJ354" s="98">
        <v>12</v>
      </c>
      <c r="AK354" s="98">
        <f t="shared" si="134"/>
        <v>2514497.0833333335</v>
      </c>
      <c r="AL354" s="98">
        <f t="shared" si="135"/>
        <v>2514497.0833333335</v>
      </c>
      <c r="AM354" s="26">
        <f t="shared" si="136"/>
        <v>1</v>
      </c>
      <c r="AN354" s="111">
        <v>7</v>
      </c>
      <c r="AO354" s="198">
        <f>IFERROR(AN354/AN355,"-")</f>
        <v>1.375515818431912E-3</v>
      </c>
      <c r="AP354" s="98">
        <v>9178759</v>
      </c>
      <c r="AQ354" s="98">
        <v>5</v>
      </c>
      <c r="AR354" s="98">
        <f t="shared" si="137"/>
        <v>1311251.2857142857</v>
      </c>
      <c r="AS354" s="98">
        <f t="shared" si="138"/>
        <v>1835751.8</v>
      </c>
      <c r="AT354" s="26">
        <f t="shared" si="139"/>
        <v>0.7142857142857143</v>
      </c>
      <c r="AU354" s="111">
        <v>24</v>
      </c>
      <c r="AV354" s="198">
        <f>IFERROR(AU354/AU355,"-")</f>
        <v>9.7959183673469383E-2</v>
      </c>
      <c r="AW354" s="98">
        <v>56847178</v>
      </c>
      <c r="AX354" s="98">
        <v>22</v>
      </c>
      <c r="AY354" s="98">
        <f t="shared" si="140"/>
        <v>2368632.4166666665</v>
      </c>
      <c r="AZ354" s="98">
        <f t="shared" si="141"/>
        <v>2583962.6363636362</v>
      </c>
      <c r="BA354" s="26">
        <f t="shared" si="142"/>
        <v>0.91666666666666663</v>
      </c>
      <c r="BB354" s="111">
        <v>2</v>
      </c>
      <c r="BC354" s="198">
        <f>IFERROR(BB354/BB355,"-")</f>
        <v>4.1382164287192218E-4</v>
      </c>
      <c r="BD354" s="98">
        <v>2926046</v>
      </c>
      <c r="BE354" s="98">
        <v>1</v>
      </c>
      <c r="BF354" s="98">
        <f t="shared" si="143"/>
        <v>1463023</v>
      </c>
      <c r="BG354" s="98">
        <f t="shared" si="144"/>
        <v>2926046</v>
      </c>
      <c r="BH354" s="26">
        <f t="shared" si="145"/>
        <v>0.5</v>
      </c>
      <c r="BJ354" s="59"/>
    </row>
    <row r="355" spans="2:62" s="8" customFormat="1">
      <c r="B355" s="413"/>
      <c r="C355" s="420"/>
      <c r="D355" s="226" t="s">
        <v>64</v>
      </c>
      <c r="E355" s="112">
        <f>SUM(E347:E354)</f>
        <v>848</v>
      </c>
      <c r="F355" s="199">
        <f>IFERROR(E355/E355,"-")</f>
        <v>1</v>
      </c>
      <c r="G355" s="99">
        <f>SUM(G347:G354)</f>
        <v>214394773</v>
      </c>
      <c r="H355" s="99">
        <f>SUM(H347:H354)</f>
        <v>252</v>
      </c>
      <c r="I355" s="99">
        <f t="shared" si="146"/>
        <v>252824.02476415093</v>
      </c>
      <c r="J355" s="99">
        <f t="shared" si="123"/>
        <v>850772.9087301587</v>
      </c>
      <c r="K355" s="87">
        <f t="shared" si="124"/>
        <v>0.29716981132075471</v>
      </c>
      <c r="L355" s="112">
        <f>SUM(L347:L354)</f>
        <v>9920</v>
      </c>
      <c r="M355" s="199">
        <f>IFERROR(L355/L355,"-")</f>
        <v>1</v>
      </c>
      <c r="N355" s="99">
        <f>SUM(N347:N354)</f>
        <v>771192390</v>
      </c>
      <c r="O355" s="99">
        <f>SUM(O347:O354)</f>
        <v>988</v>
      </c>
      <c r="P355" s="99">
        <f t="shared" si="125"/>
        <v>77741.168346774197</v>
      </c>
      <c r="Q355" s="99">
        <f t="shared" si="126"/>
        <v>780559.09919028345</v>
      </c>
      <c r="R355" s="87">
        <f t="shared" si="127"/>
        <v>9.9596774193548385E-2</v>
      </c>
      <c r="S355" s="112">
        <f>SUM(S347:S354)</f>
        <v>555</v>
      </c>
      <c r="T355" s="199">
        <f>IFERROR(S355/S355,"-")</f>
        <v>1</v>
      </c>
      <c r="U355" s="99">
        <f>SUM(U347:U354)</f>
        <v>20844317</v>
      </c>
      <c r="V355" s="99">
        <f>SUM(V347:V354)</f>
        <v>27</v>
      </c>
      <c r="W355" s="99">
        <f t="shared" si="128"/>
        <v>37557.32792792793</v>
      </c>
      <c r="X355" s="99">
        <f t="shared" si="129"/>
        <v>772011.74074074079</v>
      </c>
      <c r="Y355" s="87">
        <f t="shared" si="130"/>
        <v>4.8648648648648651E-2</v>
      </c>
      <c r="Z355" s="112">
        <f>SUM(Z347:Z354)</f>
        <v>1135</v>
      </c>
      <c r="AA355" s="199">
        <f>IFERROR(Z355/Z355,"-")</f>
        <v>1</v>
      </c>
      <c r="AB355" s="99">
        <f>SUM(AB347:AB354)</f>
        <v>23030762</v>
      </c>
      <c r="AC355" s="99">
        <f>SUM(AC347:AC354)</f>
        <v>31</v>
      </c>
      <c r="AD355" s="99">
        <f t="shared" si="131"/>
        <v>20291.420264317181</v>
      </c>
      <c r="AE355" s="99">
        <f t="shared" si="132"/>
        <v>742927.80645161285</v>
      </c>
      <c r="AF355" s="87">
        <f t="shared" si="133"/>
        <v>2.7312775330396475E-2</v>
      </c>
      <c r="AG355" s="112">
        <f>SUM(AG347:AG354)</f>
        <v>3100</v>
      </c>
      <c r="AH355" s="199">
        <f>IFERROR(AG355/AG355,"-")</f>
        <v>1</v>
      </c>
      <c r="AI355" s="99">
        <f>SUM(AI347:AI354)</f>
        <v>366873918</v>
      </c>
      <c r="AJ355" s="99">
        <f>SUM(AJ347:AJ354)</f>
        <v>468</v>
      </c>
      <c r="AK355" s="99">
        <f t="shared" si="134"/>
        <v>118346.42516129032</v>
      </c>
      <c r="AL355" s="99">
        <f t="shared" si="135"/>
        <v>783918.62820512825</v>
      </c>
      <c r="AM355" s="87">
        <f t="shared" si="136"/>
        <v>0.15096774193548387</v>
      </c>
      <c r="AN355" s="112">
        <f>SUM(AN347:AN354)</f>
        <v>5089</v>
      </c>
      <c r="AO355" s="199">
        <f>IFERROR(AN355/AN355,"-")</f>
        <v>1</v>
      </c>
      <c r="AP355" s="99">
        <f>SUM(AP347:AP354)</f>
        <v>281398786</v>
      </c>
      <c r="AQ355" s="99">
        <f>SUM(AQ347:AQ354)</f>
        <v>424</v>
      </c>
      <c r="AR355" s="99">
        <f t="shared" si="137"/>
        <v>55295.497347219491</v>
      </c>
      <c r="AS355" s="99">
        <f t="shared" si="138"/>
        <v>663676.38207547169</v>
      </c>
      <c r="AT355" s="87">
        <f t="shared" si="139"/>
        <v>8.3316958145018674E-2</v>
      </c>
      <c r="AU355" s="112">
        <f>SUM(AU347:AU354)</f>
        <v>245</v>
      </c>
      <c r="AV355" s="199">
        <f>IFERROR(AU355/AU355,"-")</f>
        <v>1</v>
      </c>
      <c r="AW355" s="99">
        <f>SUM(AW347:AW354)</f>
        <v>392285504</v>
      </c>
      <c r="AX355" s="99">
        <f>SUM(AX347:AX354)</f>
        <v>223</v>
      </c>
      <c r="AY355" s="99">
        <f t="shared" si="140"/>
        <v>1601165.3224489796</v>
      </c>
      <c r="AZ355" s="99">
        <f t="shared" si="141"/>
        <v>1759127.8206278028</v>
      </c>
      <c r="BA355" s="87">
        <f t="shared" si="142"/>
        <v>0.91020408163265309</v>
      </c>
      <c r="BB355" s="112">
        <f>SUM(BB347:BB354)</f>
        <v>4833</v>
      </c>
      <c r="BC355" s="199">
        <f>IFERROR(BB355/BB355,"-")</f>
        <v>1</v>
      </c>
      <c r="BD355" s="99">
        <f>SUM(BD347:BD354)</f>
        <v>97313976</v>
      </c>
      <c r="BE355" s="99">
        <f>SUM(BE347:BE354)</f>
        <v>142</v>
      </c>
      <c r="BF355" s="99">
        <f t="shared" si="143"/>
        <v>20135.314711359402</v>
      </c>
      <c r="BG355" s="99">
        <f t="shared" si="144"/>
        <v>685309.69014084502</v>
      </c>
      <c r="BH355" s="87">
        <f t="shared" si="145"/>
        <v>2.9381336643906478E-2</v>
      </c>
      <c r="BJ355" s="59"/>
    </row>
    <row r="356" spans="2:62" s="8" customFormat="1">
      <c r="B356" s="411">
        <v>40</v>
      </c>
      <c r="C356" s="418" t="s">
        <v>39</v>
      </c>
      <c r="D356" s="105" t="s">
        <v>142</v>
      </c>
      <c r="E356" s="109">
        <v>63</v>
      </c>
      <c r="F356" s="195">
        <f>IFERROR(E356/E364,"-")</f>
        <v>0.46666666666666667</v>
      </c>
      <c r="G356" s="196">
        <v>0</v>
      </c>
      <c r="H356" s="196">
        <v>0</v>
      </c>
      <c r="I356" s="196">
        <f t="shared" si="146"/>
        <v>0</v>
      </c>
      <c r="J356" s="196" t="str">
        <f t="shared" si="123"/>
        <v>-</v>
      </c>
      <c r="K356" s="106">
        <f t="shared" si="124"/>
        <v>0</v>
      </c>
      <c r="L356" s="109">
        <v>958</v>
      </c>
      <c r="M356" s="195">
        <f>IFERROR(L356/L364,"-")</f>
        <v>0.72962680883472963</v>
      </c>
      <c r="N356" s="196">
        <v>0</v>
      </c>
      <c r="O356" s="196">
        <v>0</v>
      </c>
      <c r="P356" s="196">
        <f t="shared" si="125"/>
        <v>0</v>
      </c>
      <c r="Q356" s="196" t="str">
        <f t="shared" si="126"/>
        <v>-</v>
      </c>
      <c r="R356" s="106">
        <f t="shared" si="127"/>
        <v>0</v>
      </c>
      <c r="S356" s="109">
        <v>82</v>
      </c>
      <c r="T356" s="195">
        <f>IFERROR(S356/S364,"-")</f>
        <v>0.83673469387755106</v>
      </c>
      <c r="U356" s="196">
        <v>0</v>
      </c>
      <c r="V356" s="196">
        <v>0</v>
      </c>
      <c r="W356" s="196">
        <f t="shared" si="128"/>
        <v>0</v>
      </c>
      <c r="X356" s="196" t="str">
        <f t="shared" si="129"/>
        <v>-</v>
      </c>
      <c r="Y356" s="106">
        <f t="shared" si="130"/>
        <v>0</v>
      </c>
      <c r="Z356" s="109">
        <v>123</v>
      </c>
      <c r="AA356" s="195">
        <f>IFERROR(Z356/Z364,"-")</f>
        <v>0.93893129770992367</v>
      </c>
      <c r="AB356" s="196">
        <v>0</v>
      </c>
      <c r="AC356" s="196">
        <v>0</v>
      </c>
      <c r="AD356" s="196">
        <f t="shared" si="131"/>
        <v>0</v>
      </c>
      <c r="AE356" s="196" t="str">
        <f t="shared" si="132"/>
        <v>-</v>
      </c>
      <c r="AF356" s="106">
        <f t="shared" si="133"/>
        <v>0</v>
      </c>
      <c r="AG356" s="109">
        <v>328</v>
      </c>
      <c r="AH356" s="195">
        <f>IFERROR(AG356/AG364,"-")</f>
        <v>0.63076923076923075</v>
      </c>
      <c r="AI356" s="196">
        <v>0</v>
      </c>
      <c r="AJ356" s="196">
        <v>0</v>
      </c>
      <c r="AK356" s="196">
        <f t="shared" si="134"/>
        <v>0</v>
      </c>
      <c r="AL356" s="196" t="str">
        <f t="shared" si="135"/>
        <v>-</v>
      </c>
      <c r="AM356" s="106">
        <f t="shared" si="136"/>
        <v>0</v>
      </c>
      <c r="AN356" s="109">
        <v>425</v>
      </c>
      <c r="AO356" s="195">
        <f>IFERROR(AN356/AN364,"-")</f>
        <v>0.76714801444043323</v>
      </c>
      <c r="AP356" s="196">
        <v>0</v>
      </c>
      <c r="AQ356" s="196">
        <v>0</v>
      </c>
      <c r="AR356" s="196">
        <f t="shared" si="137"/>
        <v>0</v>
      </c>
      <c r="AS356" s="196" t="str">
        <f t="shared" si="138"/>
        <v>-</v>
      </c>
      <c r="AT356" s="106">
        <f t="shared" si="139"/>
        <v>0</v>
      </c>
      <c r="AU356" s="109">
        <v>0</v>
      </c>
      <c r="AV356" s="195">
        <f>IFERROR(AU356/AU364,"-")</f>
        <v>0</v>
      </c>
      <c r="AW356" s="196">
        <v>0</v>
      </c>
      <c r="AX356" s="196">
        <v>0</v>
      </c>
      <c r="AY356" s="196" t="str">
        <f t="shared" si="140"/>
        <v>-</v>
      </c>
      <c r="AZ356" s="196" t="str">
        <f t="shared" si="141"/>
        <v>-</v>
      </c>
      <c r="BA356" s="106" t="str">
        <f t="shared" si="142"/>
        <v>-</v>
      </c>
      <c r="BB356" s="109">
        <v>562</v>
      </c>
      <c r="BC356" s="195">
        <f>IFERROR(BB356/BB364,"-")</f>
        <v>0.9183006535947712</v>
      </c>
      <c r="BD356" s="196">
        <v>0</v>
      </c>
      <c r="BE356" s="196">
        <v>0</v>
      </c>
      <c r="BF356" s="196">
        <f t="shared" si="143"/>
        <v>0</v>
      </c>
      <c r="BG356" s="196" t="str">
        <f t="shared" si="144"/>
        <v>-</v>
      </c>
      <c r="BH356" s="106">
        <f t="shared" si="145"/>
        <v>0</v>
      </c>
      <c r="BJ356" s="59"/>
    </row>
    <row r="357" spans="2:62" s="8" customFormat="1">
      <c r="B357" s="412"/>
      <c r="C357" s="419"/>
      <c r="D357" s="105" t="s">
        <v>139</v>
      </c>
      <c r="E357" s="110">
        <v>9</v>
      </c>
      <c r="F357" s="197">
        <f>IFERROR(E357/E364,"-")</f>
        <v>6.6666666666666666E-2</v>
      </c>
      <c r="G357" s="52">
        <v>441156</v>
      </c>
      <c r="H357" s="52">
        <v>2</v>
      </c>
      <c r="I357" s="52">
        <f t="shared" si="146"/>
        <v>49017.333333333336</v>
      </c>
      <c r="J357" s="52">
        <f t="shared" si="123"/>
        <v>220578</v>
      </c>
      <c r="K357" s="10">
        <f t="shared" si="124"/>
        <v>0.22222222222222221</v>
      </c>
      <c r="L357" s="110">
        <v>102</v>
      </c>
      <c r="M357" s="197">
        <f>IFERROR(L357/L364,"-")</f>
        <v>7.7684691546077683E-2</v>
      </c>
      <c r="N357" s="52">
        <v>4764794</v>
      </c>
      <c r="O357" s="52">
        <v>31</v>
      </c>
      <c r="P357" s="52">
        <f t="shared" si="125"/>
        <v>46713.666666666664</v>
      </c>
      <c r="Q357" s="52">
        <f t="shared" si="126"/>
        <v>153703.03225806452</v>
      </c>
      <c r="R357" s="10">
        <f t="shared" si="127"/>
        <v>0.30392156862745096</v>
      </c>
      <c r="S357" s="110">
        <v>4</v>
      </c>
      <c r="T357" s="197">
        <f>IFERROR(S357/S364,"-")</f>
        <v>4.0816326530612242E-2</v>
      </c>
      <c r="U357" s="52">
        <v>0</v>
      </c>
      <c r="V357" s="52">
        <v>0</v>
      </c>
      <c r="W357" s="52">
        <f t="shared" si="128"/>
        <v>0</v>
      </c>
      <c r="X357" s="52" t="str">
        <f t="shared" si="129"/>
        <v>-</v>
      </c>
      <c r="Y357" s="10">
        <f t="shared" si="130"/>
        <v>0</v>
      </c>
      <c r="Z357" s="110">
        <v>2</v>
      </c>
      <c r="AA357" s="197">
        <f>IFERROR(Z357/Z364,"-")</f>
        <v>1.5267175572519083E-2</v>
      </c>
      <c r="AB357" s="52">
        <v>0</v>
      </c>
      <c r="AC357" s="52">
        <v>0</v>
      </c>
      <c r="AD357" s="52">
        <f t="shared" si="131"/>
        <v>0</v>
      </c>
      <c r="AE357" s="52" t="str">
        <f t="shared" si="132"/>
        <v>-</v>
      </c>
      <c r="AF357" s="10">
        <f t="shared" si="133"/>
        <v>0</v>
      </c>
      <c r="AG357" s="110">
        <v>52</v>
      </c>
      <c r="AH357" s="197">
        <f>IFERROR(AG357/AG364,"-")</f>
        <v>0.1</v>
      </c>
      <c r="AI357" s="52">
        <v>2203739</v>
      </c>
      <c r="AJ357" s="52">
        <v>14</v>
      </c>
      <c r="AK357" s="52">
        <f t="shared" si="134"/>
        <v>42379.596153846156</v>
      </c>
      <c r="AL357" s="52">
        <f t="shared" si="135"/>
        <v>157409.92857142858</v>
      </c>
      <c r="AM357" s="10">
        <f t="shared" si="136"/>
        <v>0.26923076923076922</v>
      </c>
      <c r="AN357" s="110">
        <v>44</v>
      </c>
      <c r="AO357" s="197">
        <f>IFERROR(AN357/AN364,"-")</f>
        <v>7.9422382671480149E-2</v>
      </c>
      <c r="AP357" s="52">
        <v>2561055</v>
      </c>
      <c r="AQ357" s="52">
        <v>17</v>
      </c>
      <c r="AR357" s="52">
        <f t="shared" si="137"/>
        <v>58205.795454545456</v>
      </c>
      <c r="AS357" s="52">
        <f t="shared" si="138"/>
        <v>150650.29411764705</v>
      </c>
      <c r="AT357" s="10">
        <f t="shared" si="139"/>
        <v>0.38636363636363635</v>
      </c>
      <c r="AU357" s="110">
        <v>0</v>
      </c>
      <c r="AV357" s="197">
        <f>IFERROR(AU357/AU364,"-")</f>
        <v>0</v>
      </c>
      <c r="AW357" s="52">
        <v>0</v>
      </c>
      <c r="AX357" s="52">
        <v>0</v>
      </c>
      <c r="AY357" s="52" t="str">
        <f t="shared" si="140"/>
        <v>-</v>
      </c>
      <c r="AZ357" s="52" t="str">
        <f t="shared" si="141"/>
        <v>-</v>
      </c>
      <c r="BA357" s="10" t="str">
        <f t="shared" si="142"/>
        <v>-</v>
      </c>
      <c r="BB357" s="110">
        <v>18</v>
      </c>
      <c r="BC357" s="197">
        <f>IFERROR(BB357/BB364,"-")</f>
        <v>2.9411764705882353E-2</v>
      </c>
      <c r="BD357" s="52">
        <v>1055679</v>
      </c>
      <c r="BE357" s="52">
        <v>6</v>
      </c>
      <c r="BF357" s="52">
        <f t="shared" si="143"/>
        <v>58648.833333333336</v>
      </c>
      <c r="BG357" s="52">
        <f t="shared" si="144"/>
        <v>175946.5</v>
      </c>
      <c r="BH357" s="10">
        <f t="shared" si="145"/>
        <v>0.33333333333333331</v>
      </c>
      <c r="BJ357" s="59"/>
    </row>
    <row r="358" spans="2:62" s="8" customFormat="1">
      <c r="B358" s="412"/>
      <c r="C358" s="419"/>
      <c r="D358" s="105" t="s">
        <v>140</v>
      </c>
      <c r="E358" s="110">
        <v>11</v>
      </c>
      <c r="F358" s="197">
        <f>IFERROR(E358/E364,"-")</f>
        <v>8.1481481481481488E-2</v>
      </c>
      <c r="G358" s="52">
        <v>908592</v>
      </c>
      <c r="H358" s="52">
        <v>6</v>
      </c>
      <c r="I358" s="52">
        <f t="shared" si="146"/>
        <v>82599.272727272721</v>
      </c>
      <c r="J358" s="52">
        <f t="shared" si="123"/>
        <v>151432</v>
      </c>
      <c r="K358" s="10">
        <f t="shared" si="124"/>
        <v>0.54545454545454541</v>
      </c>
      <c r="L358" s="110">
        <v>78</v>
      </c>
      <c r="M358" s="197">
        <f>IFERROR(L358/L364,"-")</f>
        <v>5.9405940594059403E-2</v>
      </c>
      <c r="N358" s="52">
        <v>7266352</v>
      </c>
      <c r="O358" s="52">
        <v>38</v>
      </c>
      <c r="P358" s="52">
        <f t="shared" si="125"/>
        <v>93158.358974358969</v>
      </c>
      <c r="Q358" s="52">
        <f t="shared" si="126"/>
        <v>191219.78947368421</v>
      </c>
      <c r="R358" s="10">
        <f t="shared" si="127"/>
        <v>0.48717948717948717</v>
      </c>
      <c r="S358" s="110">
        <v>3</v>
      </c>
      <c r="T358" s="197">
        <f>IFERROR(S358/S364,"-")</f>
        <v>3.0612244897959183E-2</v>
      </c>
      <c r="U358" s="52">
        <v>57779</v>
      </c>
      <c r="V358" s="52">
        <v>1</v>
      </c>
      <c r="W358" s="52">
        <f t="shared" si="128"/>
        <v>19259.666666666668</v>
      </c>
      <c r="X358" s="52">
        <f t="shared" si="129"/>
        <v>57779</v>
      </c>
      <c r="Y358" s="10">
        <f t="shared" si="130"/>
        <v>0.33333333333333331</v>
      </c>
      <c r="Z358" s="110">
        <v>2</v>
      </c>
      <c r="AA358" s="197">
        <f>IFERROR(Z358/Z364,"-")</f>
        <v>1.5267175572519083E-2</v>
      </c>
      <c r="AB358" s="52">
        <v>0</v>
      </c>
      <c r="AC358" s="52">
        <v>0</v>
      </c>
      <c r="AD358" s="52">
        <f t="shared" si="131"/>
        <v>0</v>
      </c>
      <c r="AE358" s="52" t="str">
        <f t="shared" si="132"/>
        <v>-</v>
      </c>
      <c r="AF358" s="10">
        <f t="shared" si="133"/>
        <v>0</v>
      </c>
      <c r="AG358" s="110">
        <v>42</v>
      </c>
      <c r="AH358" s="197">
        <f>IFERROR(AG358/AG364,"-")</f>
        <v>8.0769230769230774E-2</v>
      </c>
      <c r="AI358" s="52">
        <v>3998875</v>
      </c>
      <c r="AJ358" s="52">
        <v>22</v>
      </c>
      <c r="AK358" s="52">
        <f t="shared" si="134"/>
        <v>95211.309523809527</v>
      </c>
      <c r="AL358" s="52">
        <f t="shared" si="135"/>
        <v>181767.04545454544</v>
      </c>
      <c r="AM358" s="10">
        <f t="shared" si="136"/>
        <v>0.52380952380952384</v>
      </c>
      <c r="AN358" s="110">
        <v>31</v>
      </c>
      <c r="AO358" s="197">
        <f>IFERROR(AN358/AN364,"-")</f>
        <v>5.5956678700361008E-2</v>
      </c>
      <c r="AP358" s="52">
        <v>3209698</v>
      </c>
      <c r="AQ358" s="52">
        <v>15</v>
      </c>
      <c r="AR358" s="52">
        <f t="shared" si="137"/>
        <v>103538.64516129032</v>
      </c>
      <c r="AS358" s="52">
        <f t="shared" si="138"/>
        <v>213979.86666666667</v>
      </c>
      <c r="AT358" s="10">
        <f t="shared" si="139"/>
        <v>0.4838709677419355</v>
      </c>
      <c r="AU358" s="110">
        <v>0</v>
      </c>
      <c r="AV358" s="197">
        <f>IFERROR(AU358/AU364,"-")</f>
        <v>0</v>
      </c>
      <c r="AW358" s="52">
        <v>0</v>
      </c>
      <c r="AX358" s="52">
        <v>0</v>
      </c>
      <c r="AY358" s="52" t="str">
        <f t="shared" si="140"/>
        <v>-</v>
      </c>
      <c r="AZ358" s="52" t="str">
        <f t="shared" si="141"/>
        <v>-</v>
      </c>
      <c r="BA358" s="10" t="str">
        <f t="shared" si="142"/>
        <v>-</v>
      </c>
      <c r="BB358" s="110">
        <v>8</v>
      </c>
      <c r="BC358" s="197">
        <f>IFERROR(BB358/BB364,"-")</f>
        <v>1.3071895424836602E-2</v>
      </c>
      <c r="BD358" s="52">
        <v>971116</v>
      </c>
      <c r="BE358" s="52">
        <v>4</v>
      </c>
      <c r="BF358" s="52">
        <f t="shared" si="143"/>
        <v>121389.5</v>
      </c>
      <c r="BG358" s="52">
        <f t="shared" si="144"/>
        <v>242779</v>
      </c>
      <c r="BH358" s="10">
        <f t="shared" si="145"/>
        <v>0.5</v>
      </c>
      <c r="BJ358" s="59"/>
    </row>
    <row r="359" spans="2:62" s="8" customFormat="1">
      <c r="B359" s="412"/>
      <c r="C359" s="419"/>
      <c r="D359" s="105" t="s">
        <v>141</v>
      </c>
      <c r="E359" s="109">
        <v>12</v>
      </c>
      <c r="F359" s="195">
        <f>IFERROR(E359/E364,"-")</f>
        <v>8.8888888888888892E-2</v>
      </c>
      <c r="G359" s="196">
        <v>6087173</v>
      </c>
      <c r="H359" s="196">
        <v>11</v>
      </c>
      <c r="I359" s="196">
        <f t="shared" si="146"/>
        <v>507264.41666666669</v>
      </c>
      <c r="J359" s="196">
        <f t="shared" si="123"/>
        <v>553379.36363636365</v>
      </c>
      <c r="K359" s="106">
        <f t="shared" si="124"/>
        <v>0.91666666666666663</v>
      </c>
      <c r="L359" s="109">
        <v>79</v>
      </c>
      <c r="M359" s="195">
        <f>IFERROR(L359/L364,"-")</f>
        <v>6.0167555217060166E-2</v>
      </c>
      <c r="N359" s="196">
        <v>41312661</v>
      </c>
      <c r="O359" s="196">
        <v>60</v>
      </c>
      <c r="P359" s="196">
        <f t="shared" si="125"/>
        <v>522945.07594936708</v>
      </c>
      <c r="Q359" s="196">
        <f t="shared" si="126"/>
        <v>688544.35</v>
      </c>
      <c r="R359" s="106">
        <f t="shared" si="127"/>
        <v>0.759493670886076</v>
      </c>
      <c r="S359" s="109">
        <v>9</v>
      </c>
      <c r="T359" s="195">
        <f>IFERROR(S359/S364,"-")</f>
        <v>9.1836734693877556E-2</v>
      </c>
      <c r="U359" s="196">
        <v>4993209</v>
      </c>
      <c r="V359" s="196">
        <v>7</v>
      </c>
      <c r="W359" s="196">
        <f t="shared" si="128"/>
        <v>554801</v>
      </c>
      <c r="X359" s="196">
        <f t="shared" si="129"/>
        <v>713315.57142857148</v>
      </c>
      <c r="Y359" s="106">
        <f t="shared" si="130"/>
        <v>0.77777777777777779</v>
      </c>
      <c r="Z359" s="109">
        <v>4</v>
      </c>
      <c r="AA359" s="195">
        <f>IFERROR(Z359/Z364,"-")</f>
        <v>3.0534351145038167E-2</v>
      </c>
      <c r="AB359" s="196">
        <v>2117217</v>
      </c>
      <c r="AC359" s="196">
        <v>3</v>
      </c>
      <c r="AD359" s="196">
        <f t="shared" si="131"/>
        <v>529304.25</v>
      </c>
      <c r="AE359" s="196">
        <f t="shared" si="132"/>
        <v>705739</v>
      </c>
      <c r="AF359" s="106">
        <f t="shared" si="133"/>
        <v>0.75</v>
      </c>
      <c r="AG359" s="109">
        <v>40</v>
      </c>
      <c r="AH359" s="195">
        <f>IFERROR(AG359/AG364,"-")</f>
        <v>7.6923076923076927E-2</v>
      </c>
      <c r="AI359" s="196">
        <v>19823685</v>
      </c>
      <c r="AJ359" s="196">
        <v>28</v>
      </c>
      <c r="AK359" s="196">
        <f t="shared" si="134"/>
        <v>495592.125</v>
      </c>
      <c r="AL359" s="196">
        <f t="shared" si="135"/>
        <v>707988.75</v>
      </c>
      <c r="AM359" s="106">
        <f t="shared" si="136"/>
        <v>0.7</v>
      </c>
      <c r="AN359" s="109">
        <v>26</v>
      </c>
      <c r="AO359" s="195">
        <f>IFERROR(AN359/AN364,"-")</f>
        <v>4.6931407942238268E-2</v>
      </c>
      <c r="AP359" s="196">
        <v>14378550</v>
      </c>
      <c r="AQ359" s="196">
        <v>22</v>
      </c>
      <c r="AR359" s="196">
        <f t="shared" si="137"/>
        <v>553021.15384615387</v>
      </c>
      <c r="AS359" s="196">
        <f t="shared" si="138"/>
        <v>653570.45454545459</v>
      </c>
      <c r="AT359" s="106">
        <f t="shared" si="139"/>
        <v>0.84615384615384615</v>
      </c>
      <c r="AU359" s="109">
        <v>0</v>
      </c>
      <c r="AV359" s="195">
        <f>IFERROR(AU359/AU364,"-")</f>
        <v>0</v>
      </c>
      <c r="AW359" s="196">
        <v>0</v>
      </c>
      <c r="AX359" s="196">
        <v>0</v>
      </c>
      <c r="AY359" s="196" t="str">
        <f t="shared" si="140"/>
        <v>-</v>
      </c>
      <c r="AZ359" s="196" t="str">
        <f t="shared" si="141"/>
        <v>-</v>
      </c>
      <c r="BA359" s="106" t="str">
        <f t="shared" si="142"/>
        <v>-</v>
      </c>
      <c r="BB359" s="109">
        <v>12</v>
      </c>
      <c r="BC359" s="195">
        <f>IFERROR(BB359/BB364,"-")</f>
        <v>1.9607843137254902E-2</v>
      </c>
      <c r="BD359" s="196">
        <v>9237878</v>
      </c>
      <c r="BE359" s="196">
        <v>8</v>
      </c>
      <c r="BF359" s="196">
        <f t="shared" si="143"/>
        <v>769823.16666666663</v>
      </c>
      <c r="BG359" s="196">
        <f t="shared" si="144"/>
        <v>1154734.75</v>
      </c>
      <c r="BH359" s="106">
        <f t="shared" si="145"/>
        <v>0.66666666666666663</v>
      </c>
      <c r="BJ359" s="59"/>
    </row>
    <row r="360" spans="2:62" s="8" customFormat="1">
      <c r="B360" s="412"/>
      <c r="C360" s="419"/>
      <c r="D360" s="105" t="s">
        <v>143</v>
      </c>
      <c r="E360" s="110">
        <v>20</v>
      </c>
      <c r="F360" s="197">
        <f>IFERROR(E360/E364,"-")</f>
        <v>0.14814814814814814</v>
      </c>
      <c r="G360" s="52">
        <v>21156140</v>
      </c>
      <c r="H360" s="52">
        <v>20</v>
      </c>
      <c r="I360" s="52">
        <f t="shared" si="146"/>
        <v>1057807</v>
      </c>
      <c r="J360" s="52">
        <f t="shared" si="123"/>
        <v>1057807</v>
      </c>
      <c r="K360" s="10">
        <f t="shared" si="124"/>
        <v>1</v>
      </c>
      <c r="L360" s="110">
        <v>56</v>
      </c>
      <c r="M360" s="197">
        <f>IFERROR(L360/L364,"-")</f>
        <v>4.2650418888042649E-2</v>
      </c>
      <c r="N360" s="52">
        <v>54551100</v>
      </c>
      <c r="O360" s="52">
        <v>54</v>
      </c>
      <c r="P360" s="52">
        <f t="shared" si="125"/>
        <v>974126.78571428568</v>
      </c>
      <c r="Q360" s="52">
        <f t="shared" si="126"/>
        <v>1010205.5555555555</v>
      </c>
      <c r="R360" s="10">
        <f t="shared" si="127"/>
        <v>0.9642857142857143</v>
      </c>
      <c r="S360" s="110">
        <v>0</v>
      </c>
      <c r="T360" s="197">
        <f>IFERROR(S360/S364,"-")</f>
        <v>0</v>
      </c>
      <c r="U360" s="52">
        <v>0</v>
      </c>
      <c r="V360" s="52">
        <v>0</v>
      </c>
      <c r="W360" s="52" t="str">
        <f t="shared" si="128"/>
        <v>-</v>
      </c>
      <c r="X360" s="52" t="str">
        <f t="shared" si="129"/>
        <v>-</v>
      </c>
      <c r="Y360" s="10" t="str">
        <f t="shared" si="130"/>
        <v>-</v>
      </c>
      <c r="Z360" s="110">
        <v>0</v>
      </c>
      <c r="AA360" s="197">
        <f>IFERROR(Z360/Z364,"-")</f>
        <v>0</v>
      </c>
      <c r="AB360" s="52">
        <v>0</v>
      </c>
      <c r="AC360" s="52">
        <v>0</v>
      </c>
      <c r="AD360" s="52" t="str">
        <f t="shared" si="131"/>
        <v>-</v>
      </c>
      <c r="AE360" s="52" t="str">
        <f t="shared" si="132"/>
        <v>-</v>
      </c>
      <c r="AF360" s="10" t="str">
        <f t="shared" si="133"/>
        <v>-</v>
      </c>
      <c r="AG360" s="110">
        <v>34</v>
      </c>
      <c r="AH360" s="197">
        <f>IFERROR(AG360/AG364,"-")</f>
        <v>6.5384615384615388E-2</v>
      </c>
      <c r="AI360" s="52">
        <v>32367677</v>
      </c>
      <c r="AJ360" s="52">
        <v>33</v>
      </c>
      <c r="AK360" s="52">
        <f t="shared" si="134"/>
        <v>951990.5</v>
      </c>
      <c r="AL360" s="52">
        <f t="shared" si="135"/>
        <v>980838.69696969702</v>
      </c>
      <c r="AM360" s="10">
        <f t="shared" si="136"/>
        <v>0.97058823529411764</v>
      </c>
      <c r="AN360" s="110">
        <v>18</v>
      </c>
      <c r="AO360" s="197">
        <f>IFERROR(AN360/AN364,"-")</f>
        <v>3.2490974729241874E-2</v>
      </c>
      <c r="AP360" s="52">
        <v>16761506</v>
      </c>
      <c r="AQ360" s="52">
        <v>17</v>
      </c>
      <c r="AR360" s="52">
        <f t="shared" si="137"/>
        <v>931194.77777777775</v>
      </c>
      <c r="AS360" s="52">
        <f t="shared" si="138"/>
        <v>985970.9411764706</v>
      </c>
      <c r="AT360" s="10">
        <f t="shared" si="139"/>
        <v>0.94444444444444442</v>
      </c>
      <c r="AU360" s="110">
        <v>56</v>
      </c>
      <c r="AV360" s="197">
        <f>IFERROR(AU360/AU364,"-")</f>
        <v>0.58333333333333337</v>
      </c>
      <c r="AW360" s="52">
        <v>54551100</v>
      </c>
      <c r="AX360" s="52">
        <v>54</v>
      </c>
      <c r="AY360" s="52">
        <f t="shared" si="140"/>
        <v>974126.78571428568</v>
      </c>
      <c r="AZ360" s="52">
        <f t="shared" si="141"/>
        <v>1010205.5555555555</v>
      </c>
      <c r="BA360" s="10">
        <f t="shared" si="142"/>
        <v>0.9642857142857143</v>
      </c>
      <c r="BB360" s="110">
        <v>10</v>
      </c>
      <c r="BC360" s="197">
        <f>IFERROR(BB360/BB364,"-")</f>
        <v>1.6339869281045753E-2</v>
      </c>
      <c r="BD360" s="52">
        <v>6498830</v>
      </c>
      <c r="BE360" s="52">
        <v>8</v>
      </c>
      <c r="BF360" s="52">
        <f t="shared" si="143"/>
        <v>649883</v>
      </c>
      <c r="BG360" s="52">
        <f t="shared" si="144"/>
        <v>812353.75</v>
      </c>
      <c r="BH360" s="10">
        <f t="shared" si="145"/>
        <v>0.8</v>
      </c>
      <c r="BJ360" s="59"/>
    </row>
    <row r="361" spans="2:62" s="8" customFormat="1">
      <c r="B361" s="412"/>
      <c r="C361" s="419"/>
      <c r="D361" s="105" t="s">
        <v>144</v>
      </c>
      <c r="E361" s="109">
        <v>7</v>
      </c>
      <c r="F361" s="195">
        <f>IFERROR(E361/E364,"-")</f>
        <v>5.185185185185185E-2</v>
      </c>
      <c r="G361" s="196">
        <v>14931435</v>
      </c>
      <c r="H361" s="196">
        <v>7</v>
      </c>
      <c r="I361" s="196">
        <f t="shared" si="146"/>
        <v>2133062.1428571427</v>
      </c>
      <c r="J361" s="196">
        <f t="shared" si="123"/>
        <v>2133062.1428571427</v>
      </c>
      <c r="K361" s="106">
        <f t="shared" si="124"/>
        <v>1</v>
      </c>
      <c r="L361" s="109">
        <v>26</v>
      </c>
      <c r="M361" s="195">
        <f>IFERROR(L361/L364,"-")</f>
        <v>1.9801980198019802E-2</v>
      </c>
      <c r="N361" s="196">
        <v>43511961</v>
      </c>
      <c r="O361" s="196">
        <v>23</v>
      </c>
      <c r="P361" s="196">
        <f t="shared" si="125"/>
        <v>1673536.9615384615</v>
      </c>
      <c r="Q361" s="196">
        <f t="shared" si="126"/>
        <v>1891824.3913043479</v>
      </c>
      <c r="R361" s="106">
        <f t="shared" si="127"/>
        <v>0.88461538461538458</v>
      </c>
      <c r="S361" s="109">
        <v>0</v>
      </c>
      <c r="T361" s="195">
        <f>IFERROR(S361/S364,"-")</f>
        <v>0</v>
      </c>
      <c r="U361" s="196">
        <v>0</v>
      </c>
      <c r="V361" s="196">
        <v>0</v>
      </c>
      <c r="W361" s="196" t="str">
        <f t="shared" si="128"/>
        <v>-</v>
      </c>
      <c r="X361" s="196" t="str">
        <f t="shared" si="129"/>
        <v>-</v>
      </c>
      <c r="Y361" s="106" t="str">
        <f t="shared" si="130"/>
        <v>-</v>
      </c>
      <c r="Z361" s="109">
        <v>0</v>
      </c>
      <c r="AA361" s="195">
        <f>IFERROR(Z361/Z364,"-")</f>
        <v>0</v>
      </c>
      <c r="AB361" s="196">
        <v>0</v>
      </c>
      <c r="AC361" s="196">
        <v>0</v>
      </c>
      <c r="AD361" s="196" t="str">
        <f t="shared" si="131"/>
        <v>-</v>
      </c>
      <c r="AE361" s="196" t="str">
        <f t="shared" si="132"/>
        <v>-</v>
      </c>
      <c r="AF361" s="106" t="str">
        <f t="shared" si="133"/>
        <v>-</v>
      </c>
      <c r="AG361" s="109">
        <v>15</v>
      </c>
      <c r="AH361" s="195">
        <f>IFERROR(AG361/AG364,"-")</f>
        <v>2.8846153846153848E-2</v>
      </c>
      <c r="AI361" s="196">
        <v>26077131</v>
      </c>
      <c r="AJ361" s="196">
        <v>13</v>
      </c>
      <c r="AK361" s="196">
        <f t="shared" si="134"/>
        <v>1738475.4</v>
      </c>
      <c r="AL361" s="196">
        <f t="shared" si="135"/>
        <v>2005933.1538461538</v>
      </c>
      <c r="AM361" s="106">
        <f t="shared" si="136"/>
        <v>0.8666666666666667</v>
      </c>
      <c r="AN361" s="109">
        <v>7</v>
      </c>
      <c r="AO361" s="195">
        <f>IFERROR(AN361/AN364,"-")</f>
        <v>1.263537906137184E-2</v>
      </c>
      <c r="AP361" s="196">
        <v>7441967</v>
      </c>
      <c r="AQ361" s="196">
        <v>6</v>
      </c>
      <c r="AR361" s="196">
        <f t="shared" si="137"/>
        <v>1063138.142857143</v>
      </c>
      <c r="AS361" s="196">
        <f t="shared" si="138"/>
        <v>1240327.8333333333</v>
      </c>
      <c r="AT361" s="106">
        <f t="shared" si="139"/>
        <v>0.8571428571428571</v>
      </c>
      <c r="AU361" s="109">
        <v>26</v>
      </c>
      <c r="AV361" s="195">
        <f>IFERROR(AU361/AU364,"-")</f>
        <v>0.27083333333333331</v>
      </c>
      <c r="AW361" s="196">
        <v>43511961</v>
      </c>
      <c r="AX361" s="196">
        <v>23</v>
      </c>
      <c r="AY361" s="196">
        <f t="shared" si="140"/>
        <v>1673536.9615384615</v>
      </c>
      <c r="AZ361" s="196">
        <f t="shared" si="141"/>
        <v>1891824.3913043479</v>
      </c>
      <c r="BA361" s="106">
        <f t="shared" si="142"/>
        <v>0.88461538461538458</v>
      </c>
      <c r="BB361" s="109">
        <v>0</v>
      </c>
      <c r="BC361" s="195">
        <f>IFERROR(BB361/BB364,"-")</f>
        <v>0</v>
      </c>
      <c r="BD361" s="196">
        <v>0</v>
      </c>
      <c r="BE361" s="196">
        <v>0</v>
      </c>
      <c r="BF361" s="196" t="str">
        <f t="shared" si="143"/>
        <v>-</v>
      </c>
      <c r="BG361" s="196" t="str">
        <f t="shared" si="144"/>
        <v>-</v>
      </c>
      <c r="BH361" s="106" t="str">
        <f t="shared" si="145"/>
        <v>-</v>
      </c>
      <c r="BJ361" s="59"/>
    </row>
    <row r="362" spans="2:62" s="8" customFormat="1">
      <c r="B362" s="412"/>
      <c r="C362" s="419"/>
      <c r="D362" s="105" t="s">
        <v>145</v>
      </c>
      <c r="E362" s="110">
        <v>11</v>
      </c>
      <c r="F362" s="197">
        <f>IFERROR(E362/E364,"-")</f>
        <v>8.1481481481481488E-2</v>
      </c>
      <c r="G362" s="52">
        <v>15025980</v>
      </c>
      <c r="H362" s="52">
        <v>10</v>
      </c>
      <c r="I362" s="52">
        <f t="shared" si="146"/>
        <v>1365998.1818181819</v>
      </c>
      <c r="J362" s="52">
        <f t="shared" si="123"/>
        <v>1502598</v>
      </c>
      <c r="K362" s="10">
        <f t="shared" si="124"/>
        <v>0.90909090909090906</v>
      </c>
      <c r="L362" s="110">
        <v>12</v>
      </c>
      <c r="M362" s="197">
        <f>IFERROR(L362/L364,"-")</f>
        <v>9.13937547600914E-3</v>
      </c>
      <c r="N362" s="52">
        <v>20697348</v>
      </c>
      <c r="O362" s="52">
        <v>12</v>
      </c>
      <c r="P362" s="52">
        <f t="shared" si="125"/>
        <v>1724779</v>
      </c>
      <c r="Q362" s="52">
        <f t="shared" si="126"/>
        <v>1724779</v>
      </c>
      <c r="R362" s="10">
        <f t="shared" si="127"/>
        <v>1</v>
      </c>
      <c r="S362" s="110">
        <v>0</v>
      </c>
      <c r="T362" s="197">
        <f>IFERROR(S362/S364,"-")</f>
        <v>0</v>
      </c>
      <c r="U362" s="52">
        <v>0</v>
      </c>
      <c r="V362" s="52">
        <v>0</v>
      </c>
      <c r="W362" s="52" t="str">
        <f t="shared" si="128"/>
        <v>-</v>
      </c>
      <c r="X362" s="52" t="str">
        <f t="shared" si="129"/>
        <v>-</v>
      </c>
      <c r="Y362" s="10" t="str">
        <f t="shared" si="130"/>
        <v>-</v>
      </c>
      <c r="Z362" s="110">
        <v>0</v>
      </c>
      <c r="AA362" s="197">
        <f>IFERROR(Z362/Z364,"-")</f>
        <v>0</v>
      </c>
      <c r="AB362" s="52">
        <v>0</v>
      </c>
      <c r="AC362" s="52">
        <v>0</v>
      </c>
      <c r="AD362" s="52" t="str">
        <f t="shared" si="131"/>
        <v>-</v>
      </c>
      <c r="AE362" s="52" t="str">
        <f t="shared" si="132"/>
        <v>-</v>
      </c>
      <c r="AF362" s="10" t="str">
        <f t="shared" si="133"/>
        <v>-</v>
      </c>
      <c r="AG362" s="110">
        <v>7</v>
      </c>
      <c r="AH362" s="197">
        <f>IFERROR(AG362/AG364,"-")</f>
        <v>1.3461538461538462E-2</v>
      </c>
      <c r="AI362" s="52">
        <v>14505139</v>
      </c>
      <c r="AJ362" s="52">
        <v>7</v>
      </c>
      <c r="AK362" s="52">
        <f t="shared" si="134"/>
        <v>2072162.7142857143</v>
      </c>
      <c r="AL362" s="52">
        <f t="shared" si="135"/>
        <v>2072162.7142857143</v>
      </c>
      <c r="AM362" s="10">
        <f t="shared" si="136"/>
        <v>1</v>
      </c>
      <c r="AN362" s="110">
        <v>3</v>
      </c>
      <c r="AO362" s="197">
        <f>IFERROR(AN362/AN364,"-")</f>
        <v>5.415162454873646E-3</v>
      </c>
      <c r="AP362" s="52">
        <v>4358649</v>
      </c>
      <c r="AQ362" s="52">
        <v>3</v>
      </c>
      <c r="AR362" s="52">
        <f t="shared" si="137"/>
        <v>1452883</v>
      </c>
      <c r="AS362" s="52">
        <f t="shared" si="138"/>
        <v>1452883</v>
      </c>
      <c r="AT362" s="10">
        <f t="shared" si="139"/>
        <v>1</v>
      </c>
      <c r="AU362" s="110">
        <v>12</v>
      </c>
      <c r="AV362" s="197">
        <f>IFERROR(AU362/AU364,"-")</f>
        <v>0.125</v>
      </c>
      <c r="AW362" s="52">
        <v>20697348</v>
      </c>
      <c r="AX362" s="52">
        <v>12</v>
      </c>
      <c r="AY362" s="52">
        <f t="shared" si="140"/>
        <v>1724779</v>
      </c>
      <c r="AZ362" s="52">
        <f t="shared" si="141"/>
        <v>1724779</v>
      </c>
      <c r="BA362" s="10">
        <f t="shared" si="142"/>
        <v>1</v>
      </c>
      <c r="BB362" s="110">
        <v>2</v>
      </c>
      <c r="BC362" s="197">
        <f>IFERROR(BB362/BB364,"-")</f>
        <v>3.2679738562091504E-3</v>
      </c>
      <c r="BD362" s="52">
        <v>32055</v>
      </c>
      <c r="BE362" s="52">
        <v>1</v>
      </c>
      <c r="BF362" s="52">
        <f t="shared" si="143"/>
        <v>16027.5</v>
      </c>
      <c r="BG362" s="52">
        <f t="shared" si="144"/>
        <v>32055</v>
      </c>
      <c r="BH362" s="10">
        <f t="shared" si="145"/>
        <v>0.5</v>
      </c>
      <c r="BJ362" s="59"/>
    </row>
    <row r="363" spans="2:62" s="8" customFormat="1">
      <c r="B363" s="412"/>
      <c r="C363" s="419"/>
      <c r="D363" s="108" t="s">
        <v>146</v>
      </c>
      <c r="E363" s="111">
        <v>2</v>
      </c>
      <c r="F363" s="198">
        <f>IFERROR(E363/E364,"-")</f>
        <v>1.4814814814814815E-2</v>
      </c>
      <c r="G363" s="98">
        <v>4995302</v>
      </c>
      <c r="H363" s="98">
        <v>2</v>
      </c>
      <c r="I363" s="98">
        <f t="shared" si="146"/>
        <v>2497651</v>
      </c>
      <c r="J363" s="98">
        <f t="shared" si="123"/>
        <v>2497651</v>
      </c>
      <c r="K363" s="26">
        <f t="shared" si="124"/>
        <v>1</v>
      </c>
      <c r="L363" s="111">
        <v>2</v>
      </c>
      <c r="M363" s="198">
        <f>IFERROR(L363/L364,"-")</f>
        <v>1.5232292460015233E-3</v>
      </c>
      <c r="N363" s="98">
        <v>7061248</v>
      </c>
      <c r="O363" s="98">
        <v>2</v>
      </c>
      <c r="P363" s="98">
        <f t="shared" si="125"/>
        <v>3530624</v>
      </c>
      <c r="Q363" s="98">
        <f t="shared" si="126"/>
        <v>3530624</v>
      </c>
      <c r="R363" s="26">
        <f t="shared" si="127"/>
        <v>1</v>
      </c>
      <c r="S363" s="111">
        <v>0</v>
      </c>
      <c r="T363" s="198">
        <f>IFERROR(S363/S364,"-")</f>
        <v>0</v>
      </c>
      <c r="U363" s="98">
        <v>0</v>
      </c>
      <c r="V363" s="98">
        <v>0</v>
      </c>
      <c r="W363" s="98" t="str">
        <f t="shared" si="128"/>
        <v>-</v>
      </c>
      <c r="X363" s="98" t="str">
        <f t="shared" si="129"/>
        <v>-</v>
      </c>
      <c r="Y363" s="26" t="str">
        <f t="shared" si="130"/>
        <v>-</v>
      </c>
      <c r="Z363" s="111">
        <v>0</v>
      </c>
      <c r="AA363" s="198">
        <f>IFERROR(Z363/Z364,"-")</f>
        <v>0</v>
      </c>
      <c r="AB363" s="98">
        <v>0</v>
      </c>
      <c r="AC363" s="98">
        <v>0</v>
      </c>
      <c r="AD363" s="98" t="str">
        <f t="shared" si="131"/>
        <v>-</v>
      </c>
      <c r="AE363" s="98" t="str">
        <f t="shared" si="132"/>
        <v>-</v>
      </c>
      <c r="AF363" s="26" t="str">
        <f t="shared" si="133"/>
        <v>-</v>
      </c>
      <c r="AG363" s="111">
        <v>2</v>
      </c>
      <c r="AH363" s="198">
        <f>IFERROR(AG363/AG364,"-")</f>
        <v>3.8461538461538464E-3</v>
      </c>
      <c r="AI363" s="98">
        <v>7061248</v>
      </c>
      <c r="AJ363" s="98">
        <v>2</v>
      </c>
      <c r="AK363" s="98">
        <f t="shared" si="134"/>
        <v>3530624</v>
      </c>
      <c r="AL363" s="98">
        <f t="shared" si="135"/>
        <v>3530624</v>
      </c>
      <c r="AM363" s="26">
        <f t="shared" si="136"/>
        <v>1</v>
      </c>
      <c r="AN363" s="111">
        <v>0</v>
      </c>
      <c r="AO363" s="198">
        <f>IFERROR(AN363/AN364,"-")</f>
        <v>0</v>
      </c>
      <c r="AP363" s="98">
        <v>0</v>
      </c>
      <c r="AQ363" s="98">
        <v>0</v>
      </c>
      <c r="AR363" s="98" t="str">
        <f t="shared" si="137"/>
        <v>-</v>
      </c>
      <c r="AS363" s="98" t="str">
        <f t="shared" si="138"/>
        <v>-</v>
      </c>
      <c r="AT363" s="26" t="str">
        <f t="shared" si="139"/>
        <v>-</v>
      </c>
      <c r="AU363" s="111">
        <v>2</v>
      </c>
      <c r="AV363" s="198">
        <f>IFERROR(AU363/AU364,"-")</f>
        <v>2.0833333333333332E-2</v>
      </c>
      <c r="AW363" s="98">
        <v>7061248</v>
      </c>
      <c r="AX363" s="98">
        <v>2</v>
      </c>
      <c r="AY363" s="98">
        <f t="shared" si="140"/>
        <v>3530624</v>
      </c>
      <c r="AZ363" s="98">
        <f t="shared" si="141"/>
        <v>3530624</v>
      </c>
      <c r="BA363" s="26">
        <f t="shared" si="142"/>
        <v>1</v>
      </c>
      <c r="BB363" s="111">
        <v>0</v>
      </c>
      <c r="BC363" s="198">
        <f>IFERROR(BB363/BB364,"-")</f>
        <v>0</v>
      </c>
      <c r="BD363" s="98">
        <v>0</v>
      </c>
      <c r="BE363" s="98">
        <v>0</v>
      </c>
      <c r="BF363" s="98" t="str">
        <f t="shared" si="143"/>
        <v>-</v>
      </c>
      <c r="BG363" s="98" t="str">
        <f t="shared" si="144"/>
        <v>-</v>
      </c>
      <c r="BH363" s="26" t="str">
        <f t="shared" si="145"/>
        <v>-</v>
      </c>
      <c r="BJ363" s="59"/>
    </row>
    <row r="364" spans="2:62" s="8" customFormat="1">
      <c r="B364" s="413"/>
      <c r="C364" s="420"/>
      <c r="D364" s="226" t="s">
        <v>64</v>
      </c>
      <c r="E364" s="112">
        <f>SUM(E356:E363)</f>
        <v>135</v>
      </c>
      <c r="F364" s="199">
        <f>IFERROR(E364/E364,"-")</f>
        <v>1</v>
      </c>
      <c r="G364" s="99">
        <f>SUM(G356:G363)</f>
        <v>63545778</v>
      </c>
      <c r="H364" s="99">
        <f>SUM(H356:H363)</f>
        <v>58</v>
      </c>
      <c r="I364" s="99">
        <f t="shared" si="146"/>
        <v>470709.46666666667</v>
      </c>
      <c r="J364" s="99">
        <f t="shared" si="123"/>
        <v>1095616.8620689656</v>
      </c>
      <c r="K364" s="87">
        <f t="shared" si="124"/>
        <v>0.42962962962962964</v>
      </c>
      <c r="L364" s="112">
        <f>SUM(L356:L363)</f>
        <v>1313</v>
      </c>
      <c r="M364" s="199">
        <f>IFERROR(L364/L364,"-")</f>
        <v>1</v>
      </c>
      <c r="N364" s="99">
        <f>SUM(N356:N363)</f>
        <v>179165464</v>
      </c>
      <c r="O364" s="99">
        <f>SUM(O356:O363)</f>
        <v>220</v>
      </c>
      <c r="P364" s="99">
        <f t="shared" si="125"/>
        <v>136455.03731911653</v>
      </c>
      <c r="Q364" s="99">
        <f t="shared" si="126"/>
        <v>814388.47272727278</v>
      </c>
      <c r="R364" s="87">
        <f t="shared" si="127"/>
        <v>0.16755521706016754</v>
      </c>
      <c r="S364" s="112">
        <f>SUM(S356:S363)</f>
        <v>98</v>
      </c>
      <c r="T364" s="199">
        <f>IFERROR(S364/S364,"-")</f>
        <v>1</v>
      </c>
      <c r="U364" s="99">
        <f>SUM(U356:U363)</f>
        <v>5050988</v>
      </c>
      <c r="V364" s="99">
        <f>SUM(V356:V363)</f>
        <v>8</v>
      </c>
      <c r="W364" s="99">
        <f t="shared" si="128"/>
        <v>51540.693877551021</v>
      </c>
      <c r="X364" s="99">
        <f t="shared" si="129"/>
        <v>631373.5</v>
      </c>
      <c r="Y364" s="87">
        <f t="shared" si="130"/>
        <v>8.1632653061224483E-2</v>
      </c>
      <c r="Z364" s="112">
        <f>SUM(Z356:Z363)</f>
        <v>131</v>
      </c>
      <c r="AA364" s="199">
        <f>IFERROR(Z364/Z364,"-")</f>
        <v>1</v>
      </c>
      <c r="AB364" s="99">
        <f>SUM(AB356:AB363)</f>
        <v>2117217</v>
      </c>
      <c r="AC364" s="99">
        <f>SUM(AC356:AC363)</f>
        <v>3</v>
      </c>
      <c r="AD364" s="99">
        <f t="shared" si="131"/>
        <v>16161.961832061068</v>
      </c>
      <c r="AE364" s="99">
        <f t="shared" si="132"/>
        <v>705739</v>
      </c>
      <c r="AF364" s="87">
        <f t="shared" si="133"/>
        <v>2.2900763358778626E-2</v>
      </c>
      <c r="AG364" s="112">
        <f>SUM(AG356:AG363)</f>
        <v>520</v>
      </c>
      <c r="AH364" s="199">
        <f>IFERROR(AG364/AG364,"-")</f>
        <v>1</v>
      </c>
      <c r="AI364" s="99">
        <f>SUM(AI356:AI363)</f>
        <v>106037494</v>
      </c>
      <c r="AJ364" s="99">
        <f>SUM(AJ356:AJ363)</f>
        <v>119</v>
      </c>
      <c r="AK364" s="99">
        <f t="shared" si="134"/>
        <v>203918.2576923077</v>
      </c>
      <c r="AL364" s="99">
        <f t="shared" si="135"/>
        <v>891071.37815126055</v>
      </c>
      <c r="AM364" s="87">
        <f t="shared" si="136"/>
        <v>0.22884615384615384</v>
      </c>
      <c r="AN364" s="112">
        <f>SUM(AN356:AN363)</f>
        <v>554</v>
      </c>
      <c r="AO364" s="199">
        <f>IFERROR(AN364/AN364,"-")</f>
        <v>1</v>
      </c>
      <c r="AP364" s="99">
        <f>SUM(AP356:AP363)</f>
        <v>48711425</v>
      </c>
      <c r="AQ364" s="99">
        <f>SUM(AQ356:AQ363)</f>
        <v>80</v>
      </c>
      <c r="AR364" s="99">
        <f t="shared" si="137"/>
        <v>87926.75992779783</v>
      </c>
      <c r="AS364" s="99">
        <f t="shared" si="138"/>
        <v>608892.8125</v>
      </c>
      <c r="AT364" s="87">
        <f t="shared" si="139"/>
        <v>0.1444043321299639</v>
      </c>
      <c r="AU364" s="112">
        <f>SUM(AU356:AU363)</f>
        <v>96</v>
      </c>
      <c r="AV364" s="199">
        <f>IFERROR(AU364/AU364,"-")</f>
        <v>1</v>
      </c>
      <c r="AW364" s="99">
        <f>SUM(AW356:AW363)</f>
        <v>125821657</v>
      </c>
      <c r="AX364" s="99">
        <f>SUM(AX356:AX363)</f>
        <v>91</v>
      </c>
      <c r="AY364" s="99">
        <f t="shared" si="140"/>
        <v>1310642.2604166667</v>
      </c>
      <c r="AZ364" s="99">
        <f t="shared" si="141"/>
        <v>1382655.5714285714</v>
      </c>
      <c r="BA364" s="87">
        <f t="shared" si="142"/>
        <v>0.94791666666666663</v>
      </c>
      <c r="BB364" s="112">
        <f>SUM(BB356:BB363)</f>
        <v>612</v>
      </c>
      <c r="BC364" s="199">
        <f>IFERROR(BB364/BB364,"-")</f>
        <v>1</v>
      </c>
      <c r="BD364" s="99">
        <f>SUM(BD356:BD363)</f>
        <v>17795558</v>
      </c>
      <c r="BE364" s="99">
        <f>SUM(BE356:BE363)</f>
        <v>27</v>
      </c>
      <c r="BF364" s="99">
        <f t="shared" si="143"/>
        <v>29077.709150326798</v>
      </c>
      <c r="BG364" s="99">
        <f t="shared" si="144"/>
        <v>659094.74074074079</v>
      </c>
      <c r="BH364" s="87">
        <f t="shared" si="145"/>
        <v>4.4117647058823532E-2</v>
      </c>
      <c r="BJ364" s="59"/>
    </row>
    <row r="365" spans="2:62" s="8" customFormat="1">
      <c r="B365" s="411">
        <v>41</v>
      </c>
      <c r="C365" s="418" t="s">
        <v>10</v>
      </c>
      <c r="D365" s="105" t="s">
        <v>142</v>
      </c>
      <c r="E365" s="109">
        <v>129</v>
      </c>
      <c r="F365" s="195">
        <f>IFERROR(E365/E373,"-")</f>
        <v>1</v>
      </c>
      <c r="G365" s="196">
        <v>0</v>
      </c>
      <c r="H365" s="196">
        <v>0</v>
      </c>
      <c r="I365" s="196">
        <f t="shared" si="146"/>
        <v>0</v>
      </c>
      <c r="J365" s="196" t="str">
        <f t="shared" si="123"/>
        <v>-</v>
      </c>
      <c r="K365" s="106">
        <f t="shared" si="124"/>
        <v>0</v>
      </c>
      <c r="L365" s="109">
        <v>1649</v>
      </c>
      <c r="M365" s="195">
        <f>IFERROR(L365/L373,"-")</f>
        <v>0.99939393939393939</v>
      </c>
      <c r="N365" s="196">
        <v>0</v>
      </c>
      <c r="O365" s="196">
        <v>0</v>
      </c>
      <c r="P365" s="196">
        <f t="shared" si="125"/>
        <v>0</v>
      </c>
      <c r="Q365" s="196" t="str">
        <f t="shared" si="126"/>
        <v>-</v>
      </c>
      <c r="R365" s="106">
        <f t="shared" si="127"/>
        <v>0</v>
      </c>
      <c r="S365" s="109">
        <v>114</v>
      </c>
      <c r="T365" s="195">
        <f>IFERROR(S365/S373,"-")</f>
        <v>0.99130434782608701</v>
      </c>
      <c r="U365" s="196">
        <v>0</v>
      </c>
      <c r="V365" s="196">
        <v>0</v>
      </c>
      <c r="W365" s="196">
        <f t="shared" si="128"/>
        <v>0</v>
      </c>
      <c r="X365" s="196" t="str">
        <f t="shared" si="129"/>
        <v>-</v>
      </c>
      <c r="Y365" s="106">
        <f t="shared" si="130"/>
        <v>0</v>
      </c>
      <c r="Z365" s="109">
        <v>249</v>
      </c>
      <c r="AA365" s="195">
        <f>IFERROR(Z365/Z373,"-")</f>
        <v>1</v>
      </c>
      <c r="AB365" s="196">
        <v>0</v>
      </c>
      <c r="AC365" s="196">
        <v>0</v>
      </c>
      <c r="AD365" s="196">
        <f t="shared" si="131"/>
        <v>0</v>
      </c>
      <c r="AE365" s="196" t="str">
        <f t="shared" si="132"/>
        <v>-</v>
      </c>
      <c r="AF365" s="106">
        <f t="shared" si="133"/>
        <v>0</v>
      </c>
      <c r="AG365" s="109">
        <v>501</v>
      </c>
      <c r="AH365" s="195">
        <f>IFERROR(AG365/AG373,"-")</f>
        <v>1</v>
      </c>
      <c r="AI365" s="196">
        <v>0</v>
      </c>
      <c r="AJ365" s="196">
        <v>0</v>
      </c>
      <c r="AK365" s="196">
        <f t="shared" si="134"/>
        <v>0</v>
      </c>
      <c r="AL365" s="196" t="str">
        <f t="shared" si="135"/>
        <v>-</v>
      </c>
      <c r="AM365" s="106">
        <f t="shared" si="136"/>
        <v>0</v>
      </c>
      <c r="AN365" s="109">
        <v>785</v>
      </c>
      <c r="AO365" s="195">
        <f>IFERROR(AN365/AN373,"-")</f>
        <v>1</v>
      </c>
      <c r="AP365" s="196">
        <v>0</v>
      </c>
      <c r="AQ365" s="196">
        <v>0</v>
      </c>
      <c r="AR365" s="196">
        <f t="shared" si="137"/>
        <v>0</v>
      </c>
      <c r="AS365" s="196" t="str">
        <f t="shared" si="138"/>
        <v>-</v>
      </c>
      <c r="AT365" s="106">
        <f t="shared" si="139"/>
        <v>0</v>
      </c>
      <c r="AU365" s="109">
        <v>0</v>
      </c>
      <c r="AV365" s="195" t="str">
        <f>IFERROR(AU365/AU373,"-")</f>
        <v>-</v>
      </c>
      <c r="AW365" s="196">
        <v>0</v>
      </c>
      <c r="AX365" s="196">
        <v>0</v>
      </c>
      <c r="AY365" s="196" t="str">
        <f t="shared" si="140"/>
        <v>-</v>
      </c>
      <c r="AZ365" s="196" t="str">
        <f t="shared" si="141"/>
        <v>-</v>
      </c>
      <c r="BA365" s="106" t="str">
        <f t="shared" si="142"/>
        <v>-</v>
      </c>
      <c r="BB365" s="109">
        <v>840</v>
      </c>
      <c r="BC365" s="195">
        <f>IFERROR(BB365/BB373,"-")</f>
        <v>0.99881093935790721</v>
      </c>
      <c r="BD365" s="196">
        <v>0</v>
      </c>
      <c r="BE365" s="196">
        <v>0</v>
      </c>
      <c r="BF365" s="196">
        <f t="shared" si="143"/>
        <v>0</v>
      </c>
      <c r="BG365" s="196" t="str">
        <f t="shared" si="144"/>
        <v>-</v>
      </c>
      <c r="BH365" s="106">
        <f t="shared" si="145"/>
        <v>0</v>
      </c>
      <c r="BJ365" s="59"/>
    </row>
    <row r="366" spans="2:62" s="8" customFormat="1">
      <c r="B366" s="412"/>
      <c r="C366" s="419"/>
      <c r="D366" s="105" t="s">
        <v>139</v>
      </c>
      <c r="E366" s="110">
        <v>0</v>
      </c>
      <c r="F366" s="197">
        <f>IFERROR(E366/E373,"-")</f>
        <v>0</v>
      </c>
      <c r="G366" s="52">
        <v>0</v>
      </c>
      <c r="H366" s="52">
        <v>0</v>
      </c>
      <c r="I366" s="52" t="str">
        <f t="shared" si="146"/>
        <v>-</v>
      </c>
      <c r="J366" s="52" t="str">
        <f t="shared" si="123"/>
        <v>-</v>
      </c>
      <c r="K366" s="10" t="str">
        <f t="shared" si="124"/>
        <v>-</v>
      </c>
      <c r="L366" s="110">
        <v>0</v>
      </c>
      <c r="M366" s="197">
        <f>IFERROR(L366/L373,"-")</f>
        <v>0</v>
      </c>
      <c r="N366" s="52">
        <v>0</v>
      </c>
      <c r="O366" s="52">
        <v>0</v>
      </c>
      <c r="P366" s="52" t="str">
        <f t="shared" si="125"/>
        <v>-</v>
      </c>
      <c r="Q366" s="52" t="str">
        <f t="shared" si="126"/>
        <v>-</v>
      </c>
      <c r="R366" s="10" t="str">
        <f t="shared" si="127"/>
        <v>-</v>
      </c>
      <c r="S366" s="110">
        <v>0</v>
      </c>
      <c r="T366" s="197">
        <f>IFERROR(S366/S373,"-")</f>
        <v>0</v>
      </c>
      <c r="U366" s="52">
        <v>0</v>
      </c>
      <c r="V366" s="52">
        <v>0</v>
      </c>
      <c r="W366" s="52" t="str">
        <f t="shared" si="128"/>
        <v>-</v>
      </c>
      <c r="X366" s="52" t="str">
        <f t="shared" si="129"/>
        <v>-</v>
      </c>
      <c r="Y366" s="10" t="str">
        <f t="shared" si="130"/>
        <v>-</v>
      </c>
      <c r="Z366" s="110">
        <v>0</v>
      </c>
      <c r="AA366" s="197">
        <f>IFERROR(Z366/Z373,"-")</f>
        <v>0</v>
      </c>
      <c r="AB366" s="52">
        <v>0</v>
      </c>
      <c r="AC366" s="52">
        <v>0</v>
      </c>
      <c r="AD366" s="52" t="str">
        <f t="shared" si="131"/>
        <v>-</v>
      </c>
      <c r="AE366" s="52" t="str">
        <f t="shared" si="132"/>
        <v>-</v>
      </c>
      <c r="AF366" s="10" t="str">
        <f t="shared" si="133"/>
        <v>-</v>
      </c>
      <c r="AG366" s="110">
        <v>0</v>
      </c>
      <c r="AH366" s="197">
        <f>IFERROR(AG366/AG373,"-")</f>
        <v>0</v>
      </c>
      <c r="AI366" s="52">
        <v>0</v>
      </c>
      <c r="AJ366" s="52">
        <v>0</v>
      </c>
      <c r="AK366" s="52" t="str">
        <f t="shared" si="134"/>
        <v>-</v>
      </c>
      <c r="AL366" s="52" t="str">
        <f t="shared" si="135"/>
        <v>-</v>
      </c>
      <c r="AM366" s="10" t="str">
        <f t="shared" si="136"/>
        <v>-</v>
      </c>
      <c r="AN366" s="110">
        <v>0</v>
      </c>
      <c r="AO366" s="197">
        <f>IFERROR(AN366/AN373,"-")</f>
        <v>0</v>
      </c>
      <c r="AP366" s="52">
        <v>0</v>
      </c>
      <c r="AQ366" s="52">
        <v>0</v>
      </c>
      <c r="AR366" s="52" t="str">
        <f t="shared" si="137"/>
        <v>-</v>
      </c>
      <c r="AS366" s="52" t="str">
        <f t="shared" si="138"/>
        <v>-</v>
      </c>
      <c r="AT366" s="10" t="str">
        <f t="shared" si="139"/>
        <v>-</v>
      </c>
      <c r="AU366" s="110">
        <v>0</v>
      </c>
      <c r="AV366" s="197" t="str">
        <f>IFERROR(AU366/AU373,"-")</f>
        <v>-</v>
      </c>
      <c r="AW366" s="52">
        <v>0</v>
      </c>
      <c r="AX366" s="52">
        <v>0</v>
      </c>
      <c r="AY366" s="52" t="str">
        <f t="shared" si="140"/>
        <v>-</v>
      </c>
      <c r="AZ366" s="52" t="str">
        <f t="shared" si="141"/>
        <v>-</v>
      </c>
      <c r="BA366" s="10" t="str">
        <f t="shared" si="142"/>
        <v>-</v>
      </c>
      <c r="BB366" s="110">
        <v>0</v>
      </c>
      <c r="BC366" s="197">
        <f>IFERROR(BB366/BB373,"-")</f>
        <v>0</v>
      </c>
      <c r="BD366" s="52">
        <v>0</v>
      </c>
      <c r="BE366" s="52">
        <v>0</v>
      </c>
      <c r="BF366" s="52" t="str">
        <f t="shared" si="143"/>
        <v>-</v>
      </c>
      <c r="BG366" s="52" t="str">
        <f t="shared" si="144"/>
        <v>-</v>
      </c>
      <c r="BH366" s="10" t="str">
        <f t="shared" si="145"/>
        <v>-</v>
      </c>
      <c r="BJ366" s="59"/>
    </row>
    <row r="367" spans="2:62" s="8" customFormat="1">
      <c r="B367" s="412"/>
      <c r="C367" s="419"/>
      <c r="D367" s="105" t="s">
        <v>140</v>
      </c>
      <c r="E367" s="110">
        <v>0</v>
      </c>
      <c r="F367" s="197">
        <f>IFERROR(E367/E373,"-")</f>
        <v>0</v>
      </c>
      <c r="G367" s="52">
        <v>0</v>
      </c>
      <c r="H367" s="52">
        <v>0</v>
      </c>
      <c r="I367" s="52" t="str">
        <f t="shared" si="146"/>
        <v>-</v>
      </c>
      <c r="J367" s="52" t="str">
        <f t="shared" si="123"/>
        <v>-</v>
      </c>
      <c r="K367" s="10" t="str">
        <f t="shared" si="124"/>
        <v>-</v>
      </c>
      <c r="L367" s="110">
        <v>0</v>
      </c>
      <c r="M367" s="197">
        <f>IFERROR(L367/L373,"-")</f>
        <v>0</v>
      </c>
      <c r="N367" s="52">
        <v>0</v>
      </c>
      <c r="O367" s="52">
        <v>0</v>
      </c>
      <c r="P367" s="52" t="str">
        <f t="shared" si="125"/>
        <v>-</v>
      </c>
      <c r="Q367" s="52" t="str">
        <f t="shared" si="126"/>
        <v>-</v>
      </c>
      <c r="R367" s="10" t="str">
        <f t="shared" si="127"/>
        <v>-</v>
      </c>
      <c r="S367" s="110">
        <v>0</v>
      </c>
      <c r="T367" s="197">
        <f>IFERROR(S367/S373,"-")</f>
        <v>0</v>
      </c>
      <c r="U367" s="52">
        <v>0</v>
      </c>
      <c r="V367" s="52">
        <v>0</v>
      </c>
      <c r="W367" s="52" t="str">
        <f t="shared" si="128"/>
        <v>-</v>
      </c>
      <c r="X367" s="52" t="str">
        <f t="shared" si="129"/>
        <v>-</v>
      </c>
      <c r="Y367" s="10" t="str">
        <f t="shared" si="130"/>
        <v>-</v>
      </c>
      <c r="Z367" s="110">
        <v>0</v>
      </c>
      <c r="AA367" s="197">
        <f>IFERROR(Z367/Z373,"-")</f>
        <v>0</v>
      </c>
      <c r="AB367" s="52">
        <v>0</v>
      </c>
      <c r="AC367" s="52">
        <v>0</v>
      </c>
      <c r="AD367" s="52" t="str">
        <f t="shared" si="131"/>
        <v>-</v>
      </c>
      <c r="AE367" s="52" t="str">
        <f t="shared" si="132"/>
        <v>-</v>
      </c>
      <c r="AF367" s="10" t="str">
        <f t="shared" si="133"/>
        <v>-</v>
      </c>
      <c r="AG367" s="110">
        <v>0</v>
      </c>
      <c r="AH367" s="197">
        <f>IFERROR(AG367/AG373,"-")</f>
        <v>0</v>
      </c>
      <c r="AI367" s="52">
        <v>0</v>
      </c>
      <c r="AJ367" s="52">
        <v>0</v>
      </c>
      <c r="AK367" s="52" t="str">
        <f t="shared" si="134"/>
        <v>-</v>
      </c>
      <c r="AL367" s="52" t="str">
        <f t="shared" si="135"/>
        <v>-</v>
      </c>
      <c r="AM367" s="10" t="str">
        <f t="shared" si="136"/>
        <v>-</v>
      </c>
      <c r="AN367" s="110">
        <v>0</v>
      </c>
      <c r="AO367" s="197">
        <f>IFERROR(AN367/AN373,"-")</f>
        <v>0</v>
      </c>
      <c r="AP367" s="52">
        <v>0</v>
      </c>
      <c r="AQ367" s="52">
        <v>0</v>
      </c>
      <c r="AR367" s="52" t="str">
        <f t="shared" si="137"/>
        <v>-</v>
      </c>
      <c r="AS367" s="52" t="str">
        <f t="shared" si="138"/>
        <v>-</v>
      </c>
      <c r="AT367" s="10" t="str">
        <f t="shared" si="139"/>
        <v>-</v>
      </c>
      <c r="AU367" s="110">
        <v>0</v>
      </c>
      <c r="AV367" s="197" t="str">
        <f>IFERROR(AU367/AU373,"-")</f>
        <v>-</v>
      </c>
      <c r="AW367" s="52">
        <v>0</v>
      </c>
      <c r="AX367" s="52">
        <v>0</v>
      </c>
      <c r="AY367" s="52" t="str">
        <f t="shared" si="140"/>
        <v>-</v>
      </c>
      <c r="AZ367" s="52" t="str">
        <f t="shared" si="141"/>
        <v>-</v>
      </c>
      <c r="BA367" s="10" t="str">
        <f t="shared" si="142"/>
        <v>-</v>
      </c>
      <c r="BB367" s="110">
        <v>0</v>
      </c>
      <c r="BC367" s="197">
        <f>IFERROR(BB367/BB373,"-")</f>
        <v>0</v>
      </c>
      <c r="BD367" s="52">
        <v>0</v>
      </c>
      <c r="BE367" s="52">
        <v>0</v>
      </c>
      <c r="BF367" s="52" t="str">
        <f t="shared" si="143"/>
        <v>-</v>
      </c>
      <c r="BG367" s="52" t="str">
        <f t="shared" si="144"/>
        <v>-</v>
      </c>
      <c r="BH367" s="10" t="str">
        <f t="shared" si="145"/>
        <v>-</v>
      </c>
      <c r="BJ367" s="59"/>
    </row>
    <row r="368" spans="2:62" s="8" customFormat="1">
      <c r="B368" s="412"/>
      <c r="C368" s="419"/>
      <c r="D368" s="105" t="s">
        <v>141</v>
      </c>
      <c r="E368" s="109">
        <v>0</v>
      </c>
      <c r="F368" s="195">
        <f>IFERROR(E368/E373,"-")</f>
        <v>0</v>
      </c>
      <c r="G368" s="196">
        <v>0</v>
      </c>
      <c r="H368" s="196">
        <v>0</v>
      </c>
      <c r="I368" s="196" t="str">
        <f t="shared" si="146"/>
        <v>-</v>
      </c>
      <c r="J368" s="196" t="str">
        <f t="shared" si="123"/>
        <v>-</v>
      </c>
      <c r="K368" s="106" t="str">
        <f t="shared" si="124"/>
        <v>-</v>
      </c>
      <c r="L368" s="109">
        <v>1</v>
      </c>
      <c r="M368" s="195">
        <f>IFERROR(L368/L373,"-")</f>
        <v>6.0606060606060606E-4</v>
      </c>
      <c r="N368" s="196">
        <v>1540474</v>
      </c>
      <c r="O368" s="196">
        <v>1</v>
      </c>
      <c r="P368" s="196">
        <f t="shared" si="125"/>
        <v>1540474</v>
      </c>
      <c r="Q368" s="196">
        <f t="shared" si="126"/>
        <v>1540474</v>
      </c>
      <c r="R368" s="106">
        <f t="shared" si="127"/>
        <v>1</v>
      </c>
      <c r="S368" s="109">
        <v>1</v>
      </c>
      <c r="T368" s="195">
        <f>IFERROR(S368/S373,"-")</f>
        <v>8.6956521739130436E-3</v>
      </c>
      <c r="U368" s="196">
        <v>1540474</v>
      </c>
      <c r="V368" s="196">
        <v>1</v>
      </c>
      <c r="W368" s="196">
        <f t="shared" si="128"/>
        <v>1540474</v>
      </c>
      <c r="X368" s="196">
        <f t="shared" si="129"/>
        <v>1540474</v>
      </c>
      <c r="Y368" s="106">
        <f t="shared" si="130"/>
        <v>1</v>
      </c>
      <c r="Z368" s="109">
        <v>0</v>
      </c>
      <c r="AA368" s="195">
        <f>IFERROR(Z368/Z373,"-")</f>
        <v>0</v>
      </c>
      <c r="AB368" s="196">
        <v>0</v>
      </c>
      <c r="AC368" s="196">
        <v>0</v>
      </c>
      <c r="AD368" s="196" t="str">
        <f t="shared" si="131"/>
        <v>-</v>
      </c>
      <c r="AE368" s="196" t="str">
        <f t="shared" si="132"/>
        <v>-</v>
      </c>
      <c r="AF368" s="106" t="str">
        <f t="shared" si="133"/>
        <v>-</v>
      </c>
      <c r="AG368" s="109">
        <v>0</v>
      </c>
      <c r="AH368" s="195">
        <f>IFERROR(AG368/AG373,"-")</f>
        <v>0</v>
      </c>
      <c r="AI368" s="196">
        <v>0</v>
      </c>
      <c r="AJ368" s="196">
        <v>0</v>
      </c>
      <c r="AK368" s="196" t="str">
        <f t="shared" si="134"/>
        <v>-</v>
      </c>
      <c r="AL368" s="196" t="str">
        <f t="shared" si="135"/>
        <v>-</v>
      </c>
      <c r="AM368" s="106" t="str">
        <f t="shared" si="136"/>
        <v>-</v>
      </c>
      <c r="AN368" s="109">
        <v>0</v>
      </c>
      <c r="AO368" s="195">
        <f>IFERROR(AN368/AN373,"-")</f>
        <v>0</v>
      </c>
      <c r="AP368" s="196">
        <v>0</v>
      </c>
      <c r="AQ368" s="196">
        <v>0</v>
      </c>
      <c r="AR368" s="196" t="str">
        <f t="shared" si="137"/>
        <v>-</v>
      </c>
      <c r="AS368" s="196" t="str">
        <f t="shared" si="138"/>
        <v>-</v>
      </c>
      <c r="AT368" s="106" t="str">
        <f t="shared" si="139"/>
        <v>-</v>
      </c>
      <c r="AU368" s="109">
        <v>0</v>
      </c>
      <c r="AV368" s="195" t="str">
        <f>IFERROR(AU368/AU373,"-")</f>
        <v>-</v>
      </c>
      <c r="AW368" s="196">
        <v>0</v>
      </c>
      <c r="AX368" s="196">
        <v>0</v>
      </c>
      <c r="AY368" s="196" t="str">
        <f t="shared" si="140"/>
        <v>-</v>
      </c>
      <c r="AZ368" s="196" t="str">
        <f t="shared" si="141"/>
        <v>-</v>
      </c>
      <c r="BA368" s="106" t="str">
        <f t="shared" si="142"/>
        <v>-</v>
      </c>
      <c r="BB368" s="109">
        <v>0</v>
      </c>
      <c r="BC368" s="195">
        <f>IFERROR(BB368/BB373,"-")</f>
        <v>0</v>
      </c>
      <c r="BD368" s="196">
        <v>0</v>
      </c>
      <c r="BE368" s="196">
        <v>0</v>
      </c>
      <c r="BF368" s="196" t="str">
        <f t="shared" si="143"/>
        <v>-</v>
      </c>
      <c r="BG368" s="196" t="str">
        <f t="shared" si="144"/>
        <v>-</v>
      </c>
      <c r="BH368" s="106" t="str">
        <f t="shared" si="145"/>
        <v>-</v>
      </c>
      <c r="BJ368" s="59"/>
    </row>
    <row r="369" spans="2:62" s="8" customFormat="1">
      <c r="B369" s="412"/>
      <c r="C369" s="419"/>
      <c r="D369" s="105" t="s">
        <v>143</v>
      </c>
      <c r="E369" s="110">
        <v>0</v>
      </c>
      <c r="F369" s="197">
        <f>IFERROR(E369/E373,"-")</f>
        <v>0</v>
      </c>
      <c r="G369" s="52">
        <v>0</v>
      </c>
      <c r="H369" s="52">
        <v>0</v>
      </c>
      <c r="I369" s="52" t="str">
        <f t="shared" si="146"/>
        <v>-</v>
      </c>
      <c r="J369" s="52" t="str">
        <f t="shared" si="123"/>
        <v>-</v>
      </c>
      <c r="K369" s="10" t="str">
        <f t="shared" si="124"/>
        <v>-</v>
      </c>
      <c r="L369" s="110">
        <v>0</v>
      </c>
      <c r="M369" s="197">
        <f>IFERROR(L369/L373,"-")</f>
        <v>0</v>
      </c>
      <c r="N369" s="52">
        <v>0</v>
      </c>
      <c r="O369" s="52">
        <v>0</v>
      </c>
      <c r="P369" s="52" t="str">
        <f t="shared" si="125"/>
        <v>-</v>
      </c>
      <c r="Q369" s="52" t="str">
        <f t="shared" si="126"/>
        <v>-</v>
      </c>
      <c r="R369" s="10" t="str">
        <f t="shared" si="127"/>
        <v>-</v>
      </c>
      <c r="S369" s="110">
        <v>0</v>
      </c>
      <c r="T369" s="197">
        <f>IFERROR(S369/S373,"-")</f>
        <v>0</v>
      </c>
      <c r="U369" s="52">
        <v>0</v>
      </c>
      <c r="V369" s="52">
        <v>0</v>
      </c>
      <c r="W369" s="52" t="str">
        <f t="shared" si="128"/>
        <v>-</v>
      </c>
      <c r="X369" s="52" t="str">
        <f t="shared" si="129"/>
        <v>-</v>
      </c>
      <c r="Y369" s="10" t="str">
        <f t="shared" si="130"/>
        <v>-</v>
      </c>
      <c r="Z369" s="110">
        <v>0</v>
      </c>
      <c r="AA369" s="197">
        <f>IFERROR(Z369/Z373,"-")</f>
        <v>0</v>
      </c>
      <c r="AB369" s="52">
        <v>0</v>
      </c>
      <c r="AC369" s="52">
        <v>0</v>
      </c>
      <c r="AD369" s="52" t="str">
        <f t="shared" si="131"/>
        <v>-</v>
      </c>
      <c r="AE369" s="52" t="str">
        <f t="shared" si="132"/>
        <v>-</v>
      </c>
      <c r="AF369" s="10" t="str">
        <f t="shared" si="133"/>
        <v>-</v>
      </c>
      <c r="AG369" s="110">
        <v>0</v>
      </c>
      <c r="AH369" s="197">
        <f>IFERROR(AG369/AG373,"-")</f>
        <v>0</v>
      </c>
      <c r="AI369" s="52">
        <v>0</v>
      </c>
      <c r="AJ369" s="52">
        <v>0</v>
      </c>
      <c r="AK369" s="52" t="str">
        <f t="shared" si="134"/>
        <v>-</v>
      </c>
      <c r="AL369" s="52" t="str">
        <f t="shared" si="135"/>
        <v>-</v>
      </c>
      <c r="AM369" s="10" t="str">
        <f t="shared" si="136"/>
        <v>-</v>
      </c>
      <c r="AN369" s="110">
        <v>0</v>
      </c>
      <c r="AO369" s="197">
        <f>IFERROR(AN369/AN373,"-")</f>
        <v>0</v>
      </c>
      <c r="AP369" s="52">
        <v>0</v>
      </c>
      <c r="AQ369" s="52">
        <v>0</v>
      </c>
      <c r="AR369" s="52" t="str">
        <f t="shared" si="137"/>
        <v>-</v>
      </c>
      <c r="AS369" s="52" t="str">
        <f t="shared" si="138"/>
        <v>-</v>
      </c>
      <c r="AT369" s="10" t="str">
        <f t="shared" si="139"/>
        <v>-</v>
      </c>
      <c r="AU369" s="110">
        <v>0</v>
      </c>
      <c r="AV369" s="197" t="str">
        <f>IFERROR(AU369/AU373,"-")</f>
        <v>-</v>
      </c>
      <c r="AW369" s="52">
        <v>0</v>
      </c>
      <c r="AX369" s="52">
        <v>0</v>
      </c>
      <c r="AY369" s="52" t="str">
        <f t="shared" si="140"/>
        <v>-</v>
      </c>
      <c r="AZ369" s="52" t="str">
        <f t="shared" si="141"/>
        <v>-</v>
      </c>
      <c r="BA369" s="10" t="str">
        <f t="shared" si="142"/>
        <v>-</v>
      </c>
      <c r="BB369" s="110">
        <v>0</v>
      </c>
      <c r="BC369" s="197">
        <f>IFERROR(BB369/BB373,"-")</f>
        <v>0</v>
      </c>
      <c r="BD369" s="52">
        <v>0</v>
      </c>
      <c r="BE369" s="52">
        <v>0</v>
      </c>
      <c r="BF369" s="52" t="str">
        <f t="shared" si="143"/>
        <v>-</v>
      </c>
      <c r="BG369" s="52" t="str">
        <f t="shared" si="144"/>
        <v>-</v>
      </c>
      <c r="BH369" s="10" t="str">
        <f t="shared" si="145"/>
        <v>-</v>
      </c>
      <c r="BJ369" s="59"/>
    </row>
    <row r="370" spans="2:62" s="8" customFormat="1">
      <c r="B370" s="412"/>
      <c r="C370" s="419"/>
      <c r="D370" s="105" t="s">
        <v>144</v>
      </c>
      <c r="E370" s="109">
        <v>0</v>
      </c>
      <c r="F370" s="195">
        <f>IFERROR(E370/E373,"-")</f>
        <v>0</v>
      </c>
      <c r="G370" s="196">
        <v>0</v>
      </c>
      <c r="H370" s="196">
        <v>0</v>
      </c>
      <c r="I370" s="196" t="str">
        <f t="shared" si="146"/>
        <v>-</v>
      </c>
      <c r="J370" s="196" t="str">
        <f t="shared" si="123"/>
        <v>-</v>
      </c>
      <c r="K370" s="106" t="str">
        <f t="shared" si="124"/>
        <v>-</v>
      </c>
      <c r="L370" s="109">
        <v>0</v>
      </c>
      <c r="M370" s="195">
        <f>IFERROR(L370/L373,"-")</f>
        <v>0</v>
      </c>
      <c r="N370" s="196">
        <v>0</v>
      </c>
      <c r="O370" s="196">
        <v>0</v>
      </c>
      <c r="P370" s="196" t="str">
        <f t="shared" si="125"/>
        <v>-</v>
      </c>
      <c r="Q370" s="196" t="str">
        <f t="shared" si="126"/>
        <v>-</v>
      </c>
      <c r="R370" s="106" t="str">
        <f t="shared" si="127"/>
        <v>-</v>
      </c>
      <c r="S370" s="109">
        <v>0</v>
      </c>
      <c r="T370" s="195">
        <f>IFERROR(S370/S373,"-")</f>
        <v>0</v>
      </c>
      <c r="U370" s="196">
        <v>0</v>
      </c>
      <c r="V370" s="196">
        <v>0</v>
      </c>
      <c r="W370" s="196" t="str">
        <f t="shared" si="128"/>
        <v>-</v>
      </c>
      <c r="X370" s="196" t="str">
        <f t="shared" si="129"/>
        <v>-</v>
      </c>
      <c r="Y370" s="106" t="str">
        <f t="shared" si="130"/>
        <v>-</v>
      </c>
      <c r="Z370" s="109">
        <v>0</v>
      </c>
      <c r="AA370" s="195">
        <f>IFERROR(Z370/Z373,"-")</f>
        <v>0</v>
      </c>
      <c r="AB370" s="196">
        <v>0</v>
      </c>
      <c r="AC370" s="196">
        <v>0</v>
      </c>
      <c r="AD370" s="196" t="str">
        <f t="shared" si="131"/>
        <v>-</v>
      </c>
      <c r="AE370" s="196" t="str">
        <f t="shared" si="132"/>
        <v>-</v>
      </c>
      <c r="AF370" s="106" t="str">
        <f t="shared" si="133"/>
        <v>-</v>
      </c>
      <c r="AG370" s="109">
        <v>0</v>
      </c>
      <c r="AH370" s="195">
        <f>IFERROR(AG370/AG373,"-")</f>
        <v>0</v>
      </c>
      <c r="AI370" s="196">
        <v>0</v>
      </c>
      <c r="AJ370" s="196">
        <v>0</v>
      </c>
      <c r="AK370" s="196" t="str">
        <f t="shared" si="134"/>
        <v>-</v>
      </c>
      <c r="AL370" s="196" t="str">
        <f t="shared" si="135"/>
        <v>-</v>
      </c>
      <c r="AM370" s="106" t="str">
        <f t="shared" si="136"/>
        <v>-</v>
      </c>
      <c r="AN370" s="109">
        <v>0</v>
      </c>
      <c r="AO370" s="195">
        <f>IFERROR(AN370/AN373,"-")</f>
        <v>0</v>
      </c>
      <c r="AP370" s="196">
        <v>0</v>
      </c>
      <c r="AQ370" s="196">
        <v>0</v>
      </c>
      <c r="AR370" s="196" t="str">
        <f t="shared" si="137"/>
        <v>-</v>
      </c>
      <c r="AS370" s="196" t="str">
        <f t="shared" si="138"/>
        <v>-</v>
      </c>
      <c r="AT370" s="106" t="str">
        <f t="shared" si="139"/>
        <v>-</v>
      </c>
      <c r="AU370" s="109">
        <v>0</v>
      </c>
      <c r="AV370" s="195" t="str">
        <f>IFERROR(AU370/AU373,"-")</f>
        <v>-</v>
      </c>
      <c r="AW370" s="196">
        <v>0</v>
      </c>
      <c r="AX370" s="196">
        <v>0</v>
      </c>
      <c r="AY370" s="196" t="str">
        <f t="shared" si="140"/>
        <v>-</v>
      </c>
      <c r="AZ370" s="196" t="str">
        <f t="shared" si="141"/>
        <v>-</v>
      </c>
      <c r="BA370" s="106" t="str">
        <f t="shared" si="142"/>
        <v>-</v>
      </c>
      <c r="BB370" s="109">
        <v>1</v>
      </c>
      <c r="BC370" s="195">
        <f>IFERROR(BB370/BB373,"-")</f>
        <v>1.1890606420927466E-3</v>
      </c>
      <c r="BD370" s="196">
        <v>1241026</v>
      </c>
      <c r="BE370" s="196">
        <v>1</v>
      </c>
      <c r="BF370" s="196">
        <f t="shared" si="143"/>
        <v>1241026</v>
      </c>
      <c r="BG370" s="196">
        <f t="shared" si="144"/>
        <v>1241026</v>
      </c>
      <c r="BH370" s="106">
        <f t="shared" si="145"/>
        <v>1</v>
      </c>
      <c r="BJ370" s="59"/>
    </row>
    <row r="371" spans="2:62" s="8" customFormat="1">
      <c r="B371" s="412"/>
      <c r="C371" s="419"/>
      <c r="D371" s="105" t="s">
        <v>145</v>
      </c>
      <c r="E371" s="110">
        <v>0</v>
      </c>
      <c r="F371" s="197">
        <f>IFERROR(E371/E373,"-")</f>
        <v>0</v>
      </c>
      <c r="G371" s="52">
        <v>0</v>
      </c>
      <c r="H371" s="52">
        <v>0</v>
      </c>
      <c r="I371" s="52" t="str">
        <f t="shared" si="146"/>
        <v>-</v>
      </c>
      <c r="J371" s="52" t="str">
        <f t="shared" si="123"/>
        <v>-</v>
      </c>
      <c r="K371" s="10" t="str">
        <f t="shared" si="124"/>
        <v>-</v>
      </c>
      <c r="L371" s="110">
        <v>0</v>
      </c>
      <c r="M371" s="197">
        <f>IFERROR(L371/L373,"-")</f>
        <v>0</v>
      </c>
      <c r="N371" s="52">
        <v>0</v>
      </c>
      <c r="O371" s="52">
        <v>0</v>
      </c>
      <c r="P371" s="52" t="str">
        <f t="shared" si="125"/>
        <v>-</v>
      </c>
      <c r="Q371" s="52" t="str">
        <f t="shared" si="126"/>
        <v>-</v>
      </c>
      <c r="R371" s="10" t="str">
        <f t="shared" si="127"/>
        <v>-</v>
      </c>
      <c r="S371" s="110">
        <v>0</v>
      </c>
      <c r="T371" s="197">
        <f>IFERROR(S371/S373,"-")</f>
        <v>0</v>
      </c>
      <c r="U371" s="52">
        <v>0</v>
      </c>
      <c r="V371" s="52">
        <v>0</v>
      </c>
      <c r="W371" s="52" t="str">
        <f t="shared" si="128"/>
        <v>-</v>
      </c>
      <c r="X371" s="52" t="str">
        <f t="shared" si="129"/>
        <v>-</v>
      </c>
      <c r="Y371" s="10" t="str">
        <f t="shared" si="130"/>
        <v>-</v>
      </c>
      <c r="Z371" s="110">
        <v>0</v>
      </c>
      <c r="AA371" s="197">
        <f>IFERROR(Z371/Z373,"-")</f>
        <v>0</v>
      </c>
      <c r="AB371" s="52">
        <v>0</v>
      </c>
      <c r="AC371" s="52">
        <v>0</v>
      </c>
      <c r="AD371" s="52" t="str">
        <f t="shared" si="131"/>
        <v>-</v>
      </c>
      <c r="AE371" s="52" t="str">
        <f t="shared" si="132"/>
        <v>-</v>
      </c>
      <c r="AF371" s="10" t="str">
        <f t="shared" si="133"/>
        <v>-</v>
      </c>
      <c r="AG371" s="110">
        <v>0</v>
      </c>
      <c r="AH371" s="197">
        <f>IFERROR(AG371/AG373,"-")</f>
        <v>0</v>
      </c>
      <c r="AI371" s="52">
        <v>0</v>
      </c>
      <c r="AJ371" s="52">
        <v>0</v>
      </c>
      <c r="AK371" s="52" t="str">
        <f t="shared" si="134"/>
        <v>-</v>
      </c>
      <c r="AL371" s="52" t="str">
        <f t="shared" si="135"/>
        <v>-</v>
      </c>
      <c r="AM371" s="10" t="str">
        <f t="shared" si="136"/>
        <v>-</v>
      </c>
      <c r="AN371" s="110">
        <v>0</v>
      </c>
      <c r="AO371" s="197">
        <f>IFERROR(AN371/AN373,"-")</f>
        <v>0</v>
      </c>
      <c r="AP371" s="52">
        <v>0</v>
      </c>
      <c r="AQ371" s="52">
        <v>0</v>
      </c>
      <c r="AR371" s="52" t="str">
        <f t="shared" si="137"/>
        <v>-</v>
      </c>
      <c r="AS371" s="52" t="str">
        <f t="shared" si="138"/>
        <v>-</v>
      </c>
      <c r="AT371" s="10" t="str">
        <f t="shared" si="139"/>
        <v>-</v>
      </c>
      <c r="AU371" s="110">
        <v>0</v>
      </c>
      <c r="AV371" s="197" t="str">
        <f>IFERROR(AU371/AU373,"-")</f>
        <v>-</v>
      </c>
      <c r="AW371" s="52">
        <v>0</v>
      </c>
      <c r="AX371" s="52">
        <v>0</v>
      </c>
      <c r="AY371" s="52" t="str">
        <f t="shared" si="140"/>
        <v>-</v>
      </c>
      <c r="AZ371" s="52" t="str">
        <f t="shared" si="141"/>
        <v>-</v>
      </c>
      <c r="BA371" s="10" t="str">
        <f t="shared" si="142"/>
        <v>-</v>
      </c>
      <c r="BB371" s="110">
        <v>0</v>
      </c>
      <c r="BC371" s="197">
        <f>IFERROR(BB371/BB373,"-")</f>
        <v>0</v>
      </c>
      <c r="BD371" s="52">
        <v>0</v>
      </c>
      <c r="BE371" s="52">
        <v>0</v>
      </c>
      <c r="BF371" s="52" t="str">
        <f t="shared" si="143"/>
        <v>-</v>
      </c>
      <c r="BG371" s="52" t="str">
        <f t="shared" si="144"/>
        <v>-</v>
      </c>
      <c r="BH371" s="10" t="str">
        <f t="shared" si="145"/>
        <v>-</v>
      </c>
      <c r="BJ371" s="59"/>
    </row>
    <row r="372" spans="2:62" s="8" customFormat="1">
      <c r="B372" s="412"/>
      <c r="C372" s="419"/>
      <c r="D372" s="108" t="s">
        <v>146</v>
      </c>
      <c r="E372" s="111">
        <v>0</v>
      </c>
      <c r="F372" s="198">
        <f>IFERROR(E372/E373,"-")</f>
        <v>0</v>
      </c>
      <c r="G372" s="98">
        <v>0</v>
      </c>
      <c r="H372" s="98">
        <v>0</v>
      </c>
      <c r="I372" s="98" t="str">
        <f t="shared" si="146"/>
        <v>-</v>
      </c>
      <c r="J372" s="98" t="str">
        <f t="shared" si="123"/>
        <v>-</v>
      </c>
      <c r="K372" s="26" t="str">
        <f t="shared" si="124"/>
        <v>-</v>
      </c>
      <c r="L372" s="111">
        <v>0</v>
      </c>
      <c r="M372" s="198">
        <f>IFERROR(L372/L373,"-")</f>
        <v>0</v>
      </c>
      <c r="N372" s="98">
        <v>0</v>
      </c>
      <c r="O372" s="98">
        <v>0</v>
      </c>
      <c r="P372" s="98" t="str">
        <f t="shared" si="125"/>
        <v>-</v>
      </c>
      <c r="Q372" s="98" t="str">
        <f t="shared" si="126"/>
        <v>-</v>
      </c>
      <c r="R372" s="26" t="str">
        <f t="shared" si="127"/>
        <v>-</v>
      </c>
      <c r="S372" s="111">
        <v>0</v>
      </c>
      <c r="T372" s="198">
        <f>IFERROR(S372/S373,"-")</f>
        <v>0</v>
      </c>
      <c r="U372" s="98">
        <v>0</v>
      </c>
      <c r="V372" s="98">
        <v>0</v>
      </c>
      <c r="W372" s="98" t="str">
        <f t="shared" si="128"/>
        <v>-</v>
      </c>
      <c r="X372" s="98" t="str">
        <f t="shared" si="129"/>
        <v>-</v>
      </c>
      <c r="Y372" s="26" t="str">
        <f t="shared" si="130"/>
        <v>-</v>
      </c>
      <c r="Z372" s="111">
        <v>0</v>
      </c>
      <c r="AA372" s="198">
        <f>IFERROR(Z372/Z373,"-")</f>
        <v>0</v>
      </c>
      <c r="AB372" s="98">
        <v>0</v>
      </c>
      <c r="AC372" s="98">
        <v>0</v>
      </c>
      <c r="AD372" s="98" t="str">
        <f t="shared" si="131"/>
        <v>-</v>
      </c>
      <c r="AE372" s="98" t="str">
        <f t="shared" si="132"/>
        <v>-</v>
      </c>
      <c r="AF372" s="26" t="str">
        <f t="shared" si="133"/>
        <v>-</v>
      </c>
      <c r="AG372" s="111">
        <v>0</v>
      </c>
      <c r="AH372" s="198">
        <f>IFERROR(AG372/AG373,"-")</f>
        <v>0</v>
      </c>
      <c r="AI372" s="98">
        <v>0</v>
      </c>
      <c r="AJ372" s="98">
        <v>0</v>
      </c>
      <c r="AK372" s="98" t="str">
        <f t="shared" si="134"/>
        <v>-</v>
      </c>
      <c r="AL372" s="98" t="str">
        <f t="shared" si="135"/>
        <v>-</v>
      </c>
      <c r="AM372" s="26" t="str">
        <f t="shared" si="136"/>
        <v>-</v>
      </c>
      <c r="AN372" s="111">
        <v>0</v>
      </c>
      <c r="AO372" s="198">
        <f>IFERROR(AN372/AN373,"-")</f>
        <v>0</v>
      </c>
      <c r="AP372" s="98">
        <v>0</v>
      </c>
      <c r="AQ372" s="98">
        <v>0</v>
      </c>
      <c r="AR372" s="98" t="str">
        <f t="shared" si="137"/>
        <v>-</v>
      </c>
      <c r="AS372" s="98" t="str">
        <f t="shared" si="138"/>
        <v>-</v>
      </c>
      <c r="AT372" s="26" t="str">
        <f t="shared" si="139"/>
        <v>-</v>
      </c>
      <c r="AU372" s="111">
        <v>0</v>
      </c>
      <c r="AV372" s="198" t="str">
        <f>IFERROR(AU372/AU373,"-")</f>
        <v>-</v>
      </c>
      <c r="AW372" s="98">
        <v>0</v>
      </c>
      <c r="AX372" s="98">
        <v>0</v>
      </c>
      <c r="AY372" s="98" t="str">
        <f t="shared" si="140"/>
        <v>-</v>
      </c>
      <c r="AZ372" s="98" t="str">
        <f t="shared" si="141"/>
        <v>-</v>
      </c>
      <c r="BA372" s="26" t="str">
        <f t="shared" si="142"/>
        <v>-</v>
      </c>
      <c r="BB372" s="111">
        <v>0</v>
      </c>
      <c r="BC372" s="198">
        <f>IFERROR(BB372/BB373,"-")</f>
        <v>0</v>
      </c>
      <c r="BD372" s="98">
        <v>0</v>
      </c>
      <c r="BE372" s="98">
        <v>0</v>
      </c>
      <c r="BF372" s="98" t="str">
        <f t="shared" si="143"/>
        <v>-</v>
      </c>
      <c r="BG372" s="98" t="str">
        <f t="shared" si="144"/>
        <v>-</v>
      </c>
      <c r="BH372" s="26" t="str">
        <f t="shared" si="145"/>
        <v>-</v>
      </c>
      <c r="BJ372" s="59"/>
    </row>
    <row r="373" spans="2:62" s="8" customFormat="1">
      <c r="B373" s="413"/>
      <c r="C373" s="420"/>
      <c r="D373" s="226" t="s">
        <v>64</v>
      </c>
      <c r="E373" s="112">
        <f>SUM(E365:E372)</f>
        <v>129</v>
      </c>
      <c r="F373" s="199">
        <f>IFERROR(E373/E373,"-")</f>
        <v>1</v>
      </c>
      <c r="G373" s="99">
        <f>SUM(G365:G372)</f>
        <v>0</v>
      </c>
      <c r="H373" s="99">
        <f>SUM(H365:H372)</f>
        <v>0</v>
      </c>
      <c r="I373" s="99">
        <f t="shared" si="146"/>
        <v>0</v>
      </c>
      <c r="J373" s="99" t="str">
        <f t="shared" si="123"/>
        <v>-</v>
      </c>
      <c r="K373" s="87">
        <f t="shared" si="124"/>
        <v>0</v>
      </c>
      <c r="L373" s="112">
        <f>SUM(L365:L372)</f>
        <v>1650</v>
      </c>
      <c r="M373" s="199">
        <f>IFERROR(L373/L373,"-")</f>
        <v>1</v>
      </c>
      <c r="N373" s="99">
        <f>SUM(N365:N372)</f>
        <v>1540474</v>
      </c>
      <c r="O373" s="99">
        <f>SUM(O365:O372)</f>
        <v>1</v>
      </c>
      <c r="P373" s="99">
        <f t="shared" si="125"/>
        <v>933.62060606060606</v>
      </c>
      <c r="Q373" s="99">
        <f t="shared" si="126"/>
        <v>1540474</v>
      </c>
      <c r="R373" s="87">
        <f t="shared" si="127"/>
        <v>6.0606060606060606E-4</v>
      </c>
      <c r="S373" s="112">
        <f>SUM(S365:S372)</f>
        <v>115</v>
      </c>
      <c r="T373" s="199">
        <f>IFERROR(S373/S373,"-")</f>
        <v>1</v>
      </c>
      <c r="U373" s="99">
        <f>SUM(U365:U372)</f>
        <v>1540474</v>
      </c>
      <c r="V373" s="99">
        <f>SUM(V365:V372)</f>
        <v>1</v>
      </c>
      <c r="W373" s="99">
        <f t="shared" si="128"/>
        <v>13395.426086956522</v>
      </c>
      <c r="X373" s="99">
        <f t="shared" si="129"/>
        <v>1540474</v>
      </c>
      <c r="Y373" s="87">
        <f t="shared" si="130"/>
        <v>8.6956521739130436E-3</v>
      </c>
      <c r="Z373" s="112">
        <f>SUM(Z365:Z372)</f>
        <v>249</v>
      </c>
      <c r="AA373" s="199">
        <f>IFERROR(Z373/Z373,"-")</f>
        <v>1</v>
      </c>
      <c r="AB373" s="99">
        <f>SUM(AB365:AB372)</f>
        <v>0</v>
      </c>
      <c r="AC373" s="99">
        <f>SUM(AC365:AC372)</f>
        <v>0</v>
      </c>
      <c r="AD373" s="99">
        <f t="shared" si="131"/>
        <v>0</v>
      </c>
      <c r="AE373" s="99" t="str">
        <f t="shared" si="132"/>
        <v>-</v>
      </c>
      <c r="AF373" s="87">
        <f t="shared" si="133"/>
        <v>0</v>
      </c>
      <c r="AG373" s="112">
        <f>SUM(AG365:AG372)</f>
        <v>501</v>
      </c>
      <c r="AH373" s="199">
        <f>IFERROR(AG373/AG373,"-")</f>
        <v>1</v>
      </c>
      <c r="AI373" s="99">
        <f>SUM(AI365:AI372)</f>
        <v>0</v>
      </c>
      <c r="AJ373" s="99">
        <f>SUM(AJ365:AJ372)</f>
        <v>0</v>
      </c>
      <c r="AK373" s="99">
        <f t="shared" si="134"/>
        <v>0</v>
      </c>
      <c r="AL373" s="99" t="str">
        <f t="shared" si="135"/>
        <v>-</v>
      </c>
      <c r="AM373" s="87">
        <f t="shared" si="136"/>
        <v>0</v>
      </c>
      <c r="AN373" s="112">
        <f>SUM(AN365:AN372)</f>
        <v>785</v>
      </c>
      <c r="AO373" s="199">
        <f>IFERROR(AN373/AN373,"-")</f>
        <v>1</v>
      </c>
      <c r="AP373" s="99">
        <f>SUM(AP365:AP372)</f>
        <v>0</v>
      </c>
      <c r="AQ373" s="99">
        <f>SUM(AQ365:AQ372)</f>
        <v>0</v>
      </c>
      <c r="AR373" s="99">
        <f t="shared" si="137"/>
        <v>0</v>
      </c>
      <c r="AS373" s="99" t="str">
        <f t="shared" si="138"/>
        <v>-</v>
      </c>
      <c r="AT373" s="87">
        <f t="shared" si="139"/>
        <v>0</v>
      </c>
      <c r="AU373" s="112">
        <f>SUM(AU365:AU372)</f>
        <v>0</v>
      </c>
      <c r="AV373" s="199" t="str">
        <f>IFERROR(AU373/AU373,"-")</f>
        <v>-</v>
      </c>
      <c r="AW373" s="99">
        <f>SUM(AW365:AW372)</f>
        <v>0</v>
      </c>
      <c r="AX373" s="99">
        <f>SUM(AX365:AX372)</f>
        <v>0</v>
      </c>
      <c r="AY373" s="99" t="str">
        <f t="shared" si="140"/>
        <v>-</v>
      </c>
      <c r="AZ373" s="99" t="str">
        <f t="shared" si="141"/>
        <v>-</v>
      </c>
      <c r="BA373" s="87" t="str">
        <f t="shared" si="142"/>
        <v>-</v>
      </c>
      <c r="BB373" s="112">
        <f>SUM(BB365:BB372)</f>
        <v>841</v>
      </c>
      <c r="BC373" s="199">
        <f>IFERROR(BB373/BB373,"-")</f>
        <v>1</v>
      </c>
      <c r="BD373" s="99">
        <f>SUM(BD365:BD372)</f>
        <v>1241026</v>
      </c>
      <c r="BE373" s="99">
        <f>SUM(BE365:BE372)</f>
        <v>1</v>
      </c>
      <c r="BF373" s="99">
        <f t="shared" si="143"/>
        <v>1475.655172413793</v>
      </c>
      <c r="BG373" s="99">
        <f t="shared" si="144"/>
        <v>1241026</v>
      </c>
      <c r="BH373" s="87">
        <f t="shared" si="145"/>
        <v>1.1890606420927466E-3</v>
      </c>
      <c r="BJ373" s="59"/>
    </row>
    <row r="374" spans="2:62" s="8" customFormat="1">
      <c r="B374" s="411">
        <v>42</v>
      </c>
      <c r="C374" s="418" t="s">
        <v>11</v>
      </c>
      <c r="D374" s="105" t="s">
        <v>142</v>
      </c>
      <c r="E374" s="109">
        <v>302</v>
      </c>
      <c r="F374" s="195">
        <f>IFERROR(E374/E382,"-")</f>
        <v>0.57305502846299805</v>
      </c>
      <c r="G374" s="196">
        <v>0</v>
      </c>
      <c r="H374" s="196">
        <v>0</v>
      </c>
      <c r="I374" s="196">
        <f t="shared" si="146"/>
        <v>0</v>
      </c>
      <c r="J374" s="196" t="str">
        <f t="shared" si="123"/>
        <v>-</v>
      </c>
      <c r="K374" s="106">
        <f t="shared" si="124"/>
        <v>0</v>
      </c>
      <c r="L374" s="109">
        <v>5518</v>
      </c>
      <c r="M374" s="195">
        <f>IFERROR(L374/L382,"-")</f>
        <v>0.82617158257224133</v>
      </c>
      <c r="N374" s="196">
        <v>0</v>
      </c>
      <c r="O374" s="196">
        <v>0</v>
      </c>
      <c r="P374" s="196">
        <f t="shared" si="125"/>
        <v>0</v>
      </c>
      <c r="Q374" s="196" t="str">
        <f t="shared" si="126"/>
        <v>-</v>
      </c>
      <c r="R374" s="106">
        <f t="shared" si="127"/>
        <v>0</v>
      </c>
      <c r="S374" s="109">
        <v>451</v>
      </c>
      <c r="T374" s="195">
        <f>IFERROR(S374/S382,"-")</f>
        <v>0.87914230019493178</v>
      </c>
      <c r="U374" s="196">
        <v>0</v>
      </c>
      <c r="V374" s="196">
        <v>0</v>
      </c>
      <c r="W374" s="196">
        <f t="shared" si="128"/>
        <v>0</v>
      </c>
      <c r="X374" s="196" t="str">
        <f t="shared" si="129"/>
        <v>-</v>
      </c>
      <c r="Y374" s="106">
        <f t="shared" si="130"/>
        <v>0</v>
      </c>
      <c r="Z374" s="109">
        <v>935</v>
      </c>
      <c r="AA374" s="195">
        <f>IFERROR(Z374/Z382,"-")</f>
        <v>0.95213849287169039</v>
      </c>
      <c r="AB374" s="196">
        <v>0</v>
      </c>
      <c r="AC374" s="196">
        <v>0</v>
      </c>
      <c r="AD374" s="196">
        <f t="shared" si="131"/>
        <v>0</v>
      </c>
      <c r="AE374" s="196" t="str">
        <f t="shared" si="132"/>
        <v>-</v>
      </c>
      <c r="AF374" s="106">
        <f t="shared" si="133"/>
        <v>0</v>
      </c>
      <c r="AG374" s="109">
        <v>1437</v>
      </c>
      <c r="AH374" s="195">
        <f>IFERROR(AG374/AG382,"-")</f>
        <v>0.74072164948453612</v>
      </c>
      <c r="AI374" s="196">
        <v>0</v>
      </c>
      <c r="AJ374" s="196">
        <v>0</v>
      </c>
      <c r="AK374" s="196">
        <f t="shared" si="134"/>
        <v>0</v>
      </c>
      <c r="AL374" s="196" t="str">
        <f t="shared" si="135"/>
        <v>-</v>
      </c>
      <c r="AM374" s="106">
        <f t="shared" si="136"/>
        <v>0</v>
      </c>
      <c r="AN374" s="109">
        <v>2695</v>
      </c>
      <c r="AO374" s="195">
        <f>IFERROR(AN374/AN382,"-")</f>
        <v>0.84376956793988733</v>
      </c>
      <c r="AP374" s="196">
        <v>0</v>
      </c>
      <c r="AQ374" s="196">
        <v>0</v>
      </c>
      <c r="AR374" s="196">
        <f t="shared" si="137"/>
        <v>0</v>
      </c>
      <c r="AS374" s="196" t="str">
        <f t="shared" si="138"/>
        <v>-</v>
      </c>
      <c r="AT374" s="106">
        <f t="shared" si="139"/>
        <v>0</v>
      </c>
      <c r="AU374" s="109">
        <v>0</v>
      </c>
      <c r="AV374" s="195">
        <f>IFERROR(AU374/AU382,"-")</f>
        <v>0</v>
      </c>
      <c r="AW374" s="196">
        <v>0</v>
      </c>
      <c r="AX374" s="196">
        <v>0</v>
      </c>
      <c r="AY374" s="196" t="str">
        <f t="shared" si="140"/>
        <v>-</v>
      </c>
      <c r="AZ374" s="196" t="str">
        <f t="shared" si="141"/>
        <v>-</v>
      </c>
      <c r="BA374" s="106" t="str">
        <f t="shared" si="142"/>
        <v>-</v>
      </c>
      <c r="BB374" s="109">
        <v>3820</v>
      </c>
      <c r="BC374" s="195">
        <f>IFERROR(BB374/BB382,"-")</f>
        <v>0.92070378404434805</v>
      </c>
      <c r="BD374" s="196">
        <v>0</v>
      </c>
      <c r="BE374" s="196">
        <v>0</v>
      </c>
      <c r="BF374" s="196">
        <f t="shared" si="143"/>
        <v>0</v>
      </c>
      <c r="BG374" s="196" t="str">
        <f t="shared" si="144"/>
        <v>-</v>
      </c>
      <c r="BH374" s="106">
        <f t="shared" si="145"/>
        <v>0</v>
      </c>
      <c r="BJ374" s="59"/>
    </row>
    <row r="375" spans="2:62" s="8" customFormat="1">
      <c r="B375" s="412"/>
      <c r="C375" s="419"/>
      <c r="D375" s="105" t="s">
        <v>139</v>
      </c>
      <c r="E375" s="110">
        <v>48</v>
      </c>
      <c r="F375" s="197">
        <f>IFERROR(E375/E382,"-")</f>
        <v>9.1081593927893736E-2</v>
      </c>
      <c r="G375" s="52">
        <v>3071687</v>
      </c>
      <c r="H375" s="52">
        <v>16</v>
      </c>
      <c r="I375" s="52">
        <f t="shared" si="146"/>
        <v>63993.479166666664</v>
      </c>
      <c r="J375" s="52">
        <f t="shared" si="123"/>
        <v>191980.4375</v>
      </c>
      <c r="K375" s="10">
        <f t="shared" si="124"/>
        <v>0.33333333333333331</v>
      </c>
      <c r="L375" s="110">
        <v>431</v>
      </c>
      <c r="M375" s="197">
        <f>IFERROR(L375/L382,"-")</f>
        <v>6.4530618356041319E-2</v>
      </c>
      <c r="N375" s="52">
        <v>20380084</v>
      </c>
      <c r="O375" s="52">
        <v>111</v>
      </c>
      <c r="P375" s="52">
        <f t="shared" si="125"/>
        <v>47285.5777262181</v>
      </c>
      <c r="Q375" s="52">
        <f t="shared" si="126"/>
        <v>183604.36036036036</v>
      </c>
      <c r="R375" s="10">
        <f t="shared" si="127"/>
        <v>0.25754060324825984</v>
      </c>
      <c r="S375" s="110">
        <v>24</v>
      </c>
      <c r="T375" s="197">
        <f>IFERROR(S375/S382,"-")</f>
        <v>4.6783625730994149E-2</v>
      </c>
      <c r="U375" s="52">
        <v>709866</v>
      </c>
      <c r="V375" s="52">
        <v>4</v>
      </c>
      <c r="W375" s="52">
        <f t="shared" si="128"/>
        <v>29577.75</v>
      </c>
      <c r="X375" s="52">
        <f t="shared" si="129"/>
        <v>177466.5</v>
      </c>
      <c r="Y375" s="10">
        <f t="shared" si="130"/>
        <v>0.16666666666666666</v>
      </c>
      <c r="Z375" s="110">
        <v>20</v>
      </c>
      <c r="AA375" s="197">
        <f>IFERROR(Z375/Z382,"-")</f>
        <v>2.0366598778004074E-2</v>
      </c>
      <c r="AB375" s="52">
        <v>375296</v>
      </c>
      <c r="AC375" s="52">
        <v>2</v>
      </c>
      <c r="AD375" s="52">
        <f t="shared" si="131"/>
        <v>18764.8</v>
      </c>
      <c r="AE375" s="52">
        <f t="shared" si="132"/>
        <v>187648</v>
      </c>
      <c r="AF375" s="10">
        <f t="shared" si="133"/>
        <v>0.1</v>
      </c>
      <c r="AG375" s="110">
        <v>188</v>
      </c>
      <c r="AH375" s="197">
        <f>IFERROR(AG375/AG382,"-")</f>
        <v>9.6907216494845363E-2</v>
      </c>
      <c r="AI375" s="52">
        <v>10838178</v>
      </c>
      <c r="AJ375" s="52">
        <v>56</v>
      </c>
      <c r="AK375" s="52">
        <f t="shared" si="134"/>
        <v>57649.882978723406</v>
      </c>
      <c r="AL375" s="52">
        <f t="shared" si="135"/>
        <v>193538.89285714287</v>
      </c>
      <c r="AM375" s="10">
        <f t="shared" si="136"/>
        <v>0.2978723404255319</v>
      </c>
      <c r="AN375" s="110">
        <v>199</v>
      </c>
      <c r="AO375" s="197">
        <f>IFERROR(AN375/AN382,"-")</f>
        <v>6.2304320601127117E-2</v>
      </c>
      <c r="AP375" s="52">
        <v>8456744</v>
      </c>
      <c r="AQ375" s="52">
        <v>49</v>
      </c>
      <c r="AR375" s="52">
        <f t="shared" si="137"/>
        <v>42496.201005025127</v>
      </c>
      <c r="AS375" s="52">
        <f t="shared" si="138"/>
        <v>172586.61224489796</v>
      </c>
      <c r="AT375" s="10">
        <f t="shared" si="139"/>
        <v>0.24623115577889448</v>
      </c>
      <c r="AU375" s="110">
        <v>0</v>
      </c>
      <c r="AV375" s="197">
        <f>IFERROR(AU375/AU382,"-")</f>
        <v>0</v>
      </c>
      <c r="AW375" s="52">
        <v>0</v>
      </c>
      <c r="AX375" s="52">
        <v>0</v>
      </c>
      <c r="AY375" s="52" t="str">
        <f t="shared" si="140"/>
        <v>-</v>
      </c>
      <c r="AZ375" s="52" t="str">
        <f t="shared" si="141"/>
        <v>-</v>
      </c>
      <c r="BA375" s="10" t="str">
        <f t="shared" si="142"/>
        <v>-</v>
      </c>
      <c r="BB375" s="110">
        <v>111</v>
      </c>
      <c r="BC375" s="197">
        <f>IFERROR(BB375/BB382,"-")</f>
        <v>2.6753434562545191E-2</v>
      </c>
      <c r="BD375" s="52">
        <v>2832635</v>
      </c>
      <c r="BE375" s="52">
        <v>17</v>
      </c>
      <c r="BF375" s="52">
        <f t="shared" si="143"/>
        <v>25519.234234234234</v>
      </c>
      <c r="BG375" s="52">
        <f t="shared" si="144"/>
        <v>166625.58823529413</v>
      </c>
      <c r="BH375" s="10">
        <f t="shared" si="145"/>
        <v>0.15315315315315314</v>
      </c>
      <c r="BJ375" s="59"/>
    </row>
    <row r="376" spans="2:62" s="8" customFormat="1">
      <c r="B376" s="412"/>
      <c r="C376" s="419"/>
      <c r="D376" s="105" t="s">
        <v>140</v>
      </c>
      <c r="E376" s="110">
        <v>60</v>
      </c>
      <c r="F376" s="197">
        <f>IFERROR(E376/E382,"-")</f>
        <v>0.11385199240986717</v>
      </c>
      <c r="G376" s="52">
        <v>8743372</v>
      </c>
      <c r="H376" s="52">
        <v>37</v>
      </c>
      <c r="I376" s="52">
        <f t="shared" si="146"/>
        <v>145722.86666666667</v>
      </c>
      <c r="J376" s="52">
        <f t="shared" si="123"/>
        <v>236307.35135135136</v>
      </c>
      <c r="K376" s="10">
        <f t="shared" si="124"/>
        <v>0.6166666666666667</v>
      </c>
      <c r="L376" s="110">
        <v>318</v>
      </c>
      <c r="M376" s="197">
        <f>IFERROR(L376/L382,"-")</f>
        <v>4.7611917951789193E-2</v>
      </c>
      <c r="N376" s="52">
        <v>41143807</v>
      </c>
      <c r="O376" s="52">
        <v>149</v>
      </c>
      <c r="P376" s="52">
        <f t="shared" si="125"/>
        <v>129383.04088050315</v>
      </c>
      <c r="Q376" s="52">
        <f t="shared" si="126"/>
        <v>276132.93288590602</v>
      </c>
      <c r="R376" s="10">
        <f t="shared" si="127"/>
        <v>0.46855345911949686</v>
      </c>
      <c r="S376" s="110">
        <v>19</v>
      </c>
      <c r="T376" s="197">
        <f>IFERROR(S376/S382,"-")</f>
        <v>3.7037037037037035E-2</v>
      </c>
      <c r="U376" s="52">
        <v>755936</v>
      </c>
      <c r="V376" s="52">
        <v>5</v>
      </c>
      <c r="W376" s="52">
        <f t="shared" si="128"/>
        <v>39786.105263157893</v>
      </c>
      <c r="X376" s="52">
        <f t="shared" si="129"/>
        <v>151187.20000000001</v>
      </c>
      <c r="Y376" s="10">
        <f t="shared" si="130"/>
        <v>0.26315789473684209</v>
      </c>
      <c r="Z376" s="110">
        <v>10</v>
      </c>
      <c r="AA376" s="197">
        <f>IFERROR(Z376/Z382,"-")</f>
        <v>1.0183299389002037E-2</v>
      </c>
      <c r="AB376" s="52">
        <v>288365</v>
      </c>
      <c r="AC376" s="52">
        <v>2</v>
      </c>
      <c r="AD376" s="52">
        <f t="shared" si="131"/>
        <v>28836.5</v>
      </c>
      <c r="AE376" s="52">
        <f t="shared" si="132"/>
        <v>144182.5</v>
      </c>
      <c r="AF376" s="10">
        <f t="shared" si="133"/>
        <v>0.2</v>
      </c>
      <c r="AG376" s="110">
        <v>153</v>
      </c>
      <c r="AH376" s="197">
        <f>IFERROR(AG376/AG382,"-")</f>
        <v>7.8865979381443296E-2</v>
      </c>
      <c r="AI376" s="52">
        <v>21457515</v>
      </c>
      <c r="AJ376" s="52">
        <v>86</v>
      </c>
      <c r="AK376" s="52">
        <f t="shared" si="134"/>
        <v>140245.19607843139</v>
      </c>
      <c r="AL376" s="52">
        <f t="shared" si="135"/>
        <v>249505.98837209304</v>
      </c>
      <c r="AM376" s="10">
        <f t="shared" si="136"/>
        <v>0.56209150326797386</v>
      </c>
      <c r="AN376" s="110">
        <v>136</v>
      </c>
      <c r="AO376" s="197">
        <f>IFERROR(AN376/AN382,"-")</f>
        <v>4.2579837194740136E-2</v>
      </c>
      <c r="AP376" s="52">
        <v>18641991</v>
      </c>
      <c r="AQ376" s="52">
        <v>56</v>
      </c>
      <c r="AR376" s="52">
        <f t="shared" si="137"/>
        <v>137073.46323529413</v>
      </c>
      <c r="AS376" s="52">
        <f t="shared" si="138"/>
        <v>332892.69642857142</v>
      </c>
      <c r="AT376" s="10">
        <f t="shared" si="139"/>
        <v>0.41176470588235292</v>
      </c>
      <c r="AU376" s="110">
        <v>0</v>
      </c>
      <c r="AV376" s="197">
        <f>IFERROR(AU376/AU382,"-")</f>
        <v>0</v>
      </c>
      <c r="AW376" s="52">
        <v>0</v>
      </c>
      <c r="AX376" s="52">
        <v>0</v>
      </c>
      <c r="AY376" s="52" t="str">
        <f t="shared" si="140"/>
        <v>-</v>
      </c>
      <c r="AZ376" s="52" t="str">
        <f t="shared" si="141"/>
        <v>-</v>
      </c>
      <c r="BA376" s="10" t="str">
        <f t="shared" si="142"/>
        <v>-</v>
      </c>
      <c r="BB376" s="110">
        <v>90</v>
      </c>
      <c r="BC376" s="197">
        <f>IFERROR(BB376/BB382,"-")</f>
        <v>2.1691973969631236E-2</v>
      </c>
      <c r="BD376" s="52">
        <v>10048075</v>
      </c>
      <c r="BE376" s="52">
        <v>31</v>
      </c>
      <c r="BF376" s="52">
        <f t="shared" si="143"/>
        <v>111645.27777777778</v>
      </c>
      <c r="BG376" s="52">
        <f t="shared" si="144"/>
        <v>324131.45161290321</v>
      </c>
      <c r="BH376" s="10">
        <f t="shared" si="145"/>
        <v>0.34444444444444444</v>
      </c>
      <c r="BJ376" s="59"/>
    </row>
    <row r="377" spans="2:62" s="8" customFormat="1">
      <c r="B377" s="412"/>
      <c r="C377" s="419"/>
      <c r="D377" s="105" t="s">
        <v>141</v>
      </c>
      <c r="E377" s="109">
        <v>26</v>
      </c>
      <c r="F377" s="195">
        <f>IFERROR(E377/E382,"-")</f>
        <v>4.9335863377609111E-2</v>
      </c>
      <c r="G377" s="196">
        <v>11692090</v>
      </c>
      <c r="H377" s="196">
        <v>23</v>
      </c>
      <c r="I377" s="196">
        <f t="shared" si="146"/>
        <v>449695.76923076925</v>
      </c>
      <c r="J377" s="196">
        <f t="shared" si="123"/>
        <v>508351.73913043475</v>
      </c>
      <c r="K377" s="106">
        <f t="shared" si="124"/>
        <v>0.88461538461538458</v>
      </c>
      <c r="L377" s="109">
        <v>146</v>
      </c>
      <c r="M377" s="195">
        <f>IFERROR(L377/L382,"-")</f>
        <v>2.1859559814343465E-2</v>
      </c>
      <c r="N377" s="196">
        <v>87591051</v>
      </c>
      <c r="O377" s="196">
        <v>117</v>
      </c>
      <c r="P377" s="196">
        <f t="shared" si="125"/>
        <v>599938.70547945204</v>
      </c>
      <c r="Q377" s="196">
        <f t="shared" si="126"/>
        <v>748641.4615384615</v>
      </c>
      <c r="R377" s="106">
        <f t="shared" si="127"/>
        <v>0.80136986301369861</v>
      </c>
      <c r="S377" s="109">
        <v>19</v>
      </c>
      <c r="T377" s="195">
        <f>IFERROR(S377/S382,"-")</f>
        <v>3.7037037037037035E-2</v>
      </c>
      <c r="U377" s="196">
        <v>12673260</v>
      </c>
      <c r="V377" s="196">
        <v>17</v>
      </c>
      <c r="W377" s="196">
        <f t="shared" si="128"/>
        <v>667013.68421052629</v>
      </c>
      <c r="X377" s="196">
        <f t="shared" si="129"/>
        <v>745485.8823529412</v>
      </c>
      <c r="Y377" s="106">
        <f t="shared" si="130"/>
        <v>0.89473684210526316</v>
      </c>
      <c r="Z377" s="109">
        <v>17</v>
      </c>
      <c r="AA377" s="195">
        <f>IFERROR(Z377/Z382,"-")</f>
        <v>1.7311608961303463E-2</v>
      </c>
      <c r="AB377" s="196">
        <v>8722838</v>
      </c>
      <c r="AC377" s="196">
        <v>12</v>
      </c>
      <c r="AD377" s="196">
        <f t="shared" si="131"/>
        <v>513108.1176470588</v>
      </c>
      <c r="AE377" s="196">
        <f t="shared" si="132"/>
        <v>726903.16666666663</v>
      </c>
      <c r="AF377" s="106">
        <f t="shared" si="133"/>
        <v>0.70588235294117652</v>
      </c>
      <c r="AG377" s="109">
        <v>51</v>
      </c>
      <c r="AH377" s="195">
        <f>IFERROR(AG377/AG382,"-")</f>
        <v>2.6288659793814433E-2</v>
      </c>
      <c r="AI377" s="196">
        <v>35562286</v>
      </c>
      <c r="AJ377" s="196">
        <v>40</v>
      </c>
      <c r="AK377" s="196">
        <f t="shared" si="134"/>
        <v>697299.72549019603</v>
      </c>
      <c r="AL377" s="196">
        <f t="shared" si="135"/>
        <v>889057.15</v>
      </c>
      <c r="AM377" s="106">
        <f t="shared" si="136"/>
        <v>0.78431372549019607</v>
      </c>
      <c r="AN377" s="109">
        <v>59</v>
      </c>
      <c r="AO377" s="195">
        <f>IFERROR(AN377/AN382,"-")</f>
        <v>1.8472135253600502E-2</v>
      </c>
      <c r="AP377" s="196">
        <v>30632667</v>
      </c>
      <c r="AQ377" s="196">
        <v>48</v>
      </c>
      <c r="AR377" s="196">
        <f t="shared" si="137"/>
        <v>519197.74576271186</v>
      </c>
      <c r="AS377" s="196">
        <f t="shared" si="138"/>
        <v>638180.5625</v>
      </c>
      <c r="AT377" s="106">
        <f t="shared" si="139"/>
        <v>0.81355932203389836</v>
      </c>
      <c r="AU377" s="109">
        <v>0</v>
      </c>
      <c r="AV377" s="195">
        <f>IFERROR(AU377/AU382,"-")</f>
        <v>0</v>
      </c>
      <c r="AW377" s="196">
        <v>0</v>
      </c>
      <c r="AX377" s="196">
        <v>0</v>
      </c>
      <c r="AY377" s="196" t="str">
        <f t="shared" si="140"/>
        <v>-</v>
      </c>
      <c r="AZ377" s="196" t="str">
        <f t="shared" si="141"/>
        <v>-</v>
      </c>
      <c r="BA377" s="106" t="str">
        <f t="shared" si="142"/>
        <v>-</v>
      </c>
      <c r="BB377" s="109">
        <v>57</v>
      </c>
      <c r="BC377" s="195">
        <f>IFERROR(BB377/BB382,"-")</f>
        <v>1.3738250180766449E-2</v>
      </c>
      <c r="BD377" s="196">
        <v>32646639</v>
      </c>
      <c r="BE377" s="196">
        <v>38</v>
      </c>
      <c r="BF377" s="196">
        <f t="shared" si="143"/>
        <v>572748.05263157899</v>
      </c>
      <c r="BG377" s="196">
        <f t="shared" si="144"/>
        <v>859122.07894736843</v>
      </c>
      <c r="BH377" s="106">
        <f t="shared" si="145"/>
        <v>0.66666666666666663</v>
      </c>
      <c r="BJ377" s="59"/>
    </row>
    <row r="378" spans="2:62" s="8" customFormat="1">
      <c r="B378" s="412"/>
      <c r="C378" s="419"/>
      <c r="D378" s="105" t="s">
        <v>143</v>
      </c>
      <c r="E378" s="110">
        <v>53</v>
      </c>
      <c r="F378" s="197">
        <f>IFERROR(E378/E382,"-")</f>
        <v>0.10056925996204934</v>
      </c>
      <c r="G378" s="52">
        <v>51182441</v>
      </c>
      <c r="H378" s="52">
        <v>52</v>
      </c>
      <c r="I378" s="52">
        <f t="shared" si="146"/>
        <v>965706.4339622641</v>
      </c>
      <c r="J378" s="52">
        <f t="shared" si="123"/>
        <v>984277.7115384615</v>
      </c>
      <c r="K378" s="10">
        <f t="shared" si="124"/>
        <v>0.98113207547169812</v>
      </c>
      <c r="L378" s="110">
        <v>169</v>
      </c>
      <c r="M378" s="197">
        <f>IFERROR(L378/L382,"-")</f>
        <v>2.5303189100164696E-2</v>
      </c>
      <c r="N378" s="52">
        <v>164276292</v>
      </c>
      <c r="O378" s="52">
        <v>156</v>
      </c>
      <c r="P378" s="52">
        <f t="shared" si="125"/>
        <v>972049.06508875743</v>
      </c>
      <c r="Q378" s="52">
        <f t="shared" si="126"/>
        <v>1053053.1538461538</v>
      </c>
      <c r="R378" s="10">
        <f t="shared" si="127"/>
        <v>0.92307692307692313</v>
      </c>
      <c r="S378" s="110">
        <v>0</v>
      </c>
      <c r="T378" s="197">
        <f>IFERROR(S378/S382,"-")</f>
        <v>0</v>
      </c>
      <c r="U378" s="52">
        <v>0</v>
      </c>
      <c r="V378" s="52">
        <v>0</v>
      </c>
      <c r="W378" s="52" t="str">
        <f t="shared" si="128"/>
        <v>-</v>
      </c>
      <c r="X378" s="52" t="str">
        <f t="shared" si="129"/>
        <v>-</v>
      </c>
      <c r="Y378" s="10" t="str">
        <f t="shared" si="130"/>
        <v>-</v>
      </c>
      <c r="Z378" s="110">
        <v>0</v>
      </c>
      <c r="AA378" s="197">
        <f>IFERROR(Z378/Z382,"-")</f>
        <v>0</v>
      </c>
      <c r="AB378" s="52">
        <v>0</v>
      </c>
      <c r="AC378" s="52">
        <v>0</v>
      </c>
      <c r="AD378" s="52" t="str">
        <f t="shared" si="131"/>
        <v>-</v>
      </c>
      <c r="AE378" s="52" t="str">
        <f t="shared" si="132"/>
        <v>-</v>
      </c>
      <c r="AF378" s="10" t="str">
        <f t="shared" si="133"/>
        <v>-</v>
      </c>
      <c r="AG378" s="110">
        <v>78</v>
      </c>
      <c r="AH378" s="197">
        <f>IFERROR(AG378/AG382,"-")</f>
        <v>4.0206185567010312E-2</v>
      </c>
      <c r="AI378" s="52">
        <v>73720503</v>
      </c>
      <c r="AJ378" s="52">
        <v>73</v>
      </c>
      <c r="AK378" s="52">
        <f t="shared" si="134"/>
        <v>945134.65384615387</v>
      </c>
      <c r="AL378" s="52">
        <f t="shared" si="135"/>
        <v>1009869.9041095891</v>
      </c>
      <c r="AM378" s="10">
        <f t="shared" si="136"/>
        <v>0.9358974358974359</v>
      </c>
      <c r="AN378" s="110">
        <v>58</v>
      </c>
      <c r="AO378" s="197">
        <f>IFERROR(AN378/AN382,"-")</f>
        <v>1.8159048215403883E-2</v>
      </c>
      <c r="AP378" s="52">
        <v>57797421</v>
      </c>
      <c r="AQ378" s="52">
        <v>54</v>
      </c>
      <c r="AR378" s="52">
        <f t="shared" si="137"/>
        <v>996507.25862068962</v>
      </c>
      <c r="AS378" s="52">
        <f t="shared" si="138"/>
        <v>1070322.611111111</v>
      </c>
      <c r="AT378" s="10">
        <f t="shared" si="139"/>
        <v>0.93103448275862066</v>
      </c>
      <c r="AU378" s="110">
        <v>169</v>
      </c>
      <c r="AV378" s="197">
        <f>IFERROR(AU378/AU382,"-")</f>
        <v>0.63533834586466165</v>
      </c>
      <c r="AW378" s="52">
        <v>164276292</v>
      </c>
      <c r="AX378" s="52">
        <v>156</v>
      </c>
      <c r="AY378" s="52">
        <f t="shared" si="140"/>
        <v>972049.06508875743</v>
      </c>
      <c r="AZ378" s="52">
        <f t="shared" si="141"/>
        <v>1053053.1538461538</v>
      </c>
      <c r="BA378" s="10">
        <f t="shared" si="142"/>
        <v>0.92307692307692313</v>
      </c>
      <c r="BB378" s="110">
        <v>50</v>
      </c>
      <c r="BC378" s="197">
        <f>IFERROR(BB378/BB382,"-")</f>
        <v>1.2051096649795132E-2</v>
      </c>
      <c r="BD378" s="52">
        <v>53097870</v>
      </c>
      <c r="BE378" s="52">
        <v>46</v>
      </c>
      <c r="BF378" s="52">
        <f t="shared" si="143"/>
        <v>1061957.3999999999</v>
      </c>
      <c r="BG378" s="52">
        <f t="shared" si="144"/>
        <v>1154301.5217391304</v>
      </c>
      <c r="BH378" s="10">
        <f t="shared" si="145"/>
        <v>0.92</v>
      </c>
      <c r="BJ378" s="59"/>
    </row>
    <row r="379" spans="2:62" s="8" customFormat="1">
      <c r="B379" s="412"/>
      <c r="C379" s="419"/>
      <c r="D379" s="105" t="s">
        <v>144</v>
      </c>
      <c r="E379" s="109">
        <v>23</v>
      </c>
      <c r="F379" s="195">
        <f>IFERROR(E379/E382,"-")</f>
        <v>4.3643263757115747E-2</v>
      </c>
      <c r="G379" s="196">
        <v>40890499</v>
      </c>
      <c r="H379" s="196">
        <v>22</v>
      </c>
      <c r="I379" s="196">
        <f t="shared" si="146"/>
        <v>1777847.7826086956</v>
      </c>
      <c r="J379" s="196">
        <f t="shared" si="123"/>
        <v>1858659.0454545454</v>
      </c>
      <c r="K379" s="106">
        <f t="shared" si="124"/>
        <v>0.95652173913043481</v>
      </c>
      <c r="L379" s="109">
        <v>51</v>
      </c>
      <c r="M379" s="195">
        <f>IFERROR(L379/L382,"-")</f>
        <v>7.6358736337775119E-3</v>
      </c>
      <c r="N379" s="196">
        <v>78082982</v>
      </c>
      <c r="O379" s="196">
        <v>44</v>
      </c>
      <c r="P379" s="196">
        <f t="shared" si="125"/>
        <v>1531038.8627450981</v>
      </c>
      <c r="Q379" s="196">
        <f t="shared" si="126"/>
        <v>1774613.2272727273</v>
      </c>
      <c r="R379" s="106">
        <f t="shared" si="127"/>
        <v>0.86274509803921573</v>
      </c>
      <c r="S379" s="109">
        <v>0</v>
      </c>
      <c r="T379" s="195">
        <f>IFERROR(S379/S382,"-")</f>
        <v>0</v>
      </c>
      <c r="U379" s="196">
        <v>0</v>
      </c>
      <c r="V379" s="196">
        <v>0</v>
      </c>
      <c r="W379" s="196" t="str">
        <f t="shared" si="128"/>
        <v>-</v>
      </c>
      <c r="X379" s="196" t="str">
        <f t="shared" si="129"/>
        <v>-</v>
      </c>
      <c r="Y379" s="106" t="str">
        <f t="shared" si="130"/>
        <v>-</v>
      </c>
      <c r="Z379" s="109">
        <v>0</v>
      </c>
      <c r="AA379" s="195">
        <f>IFERROR(Z379/Z382,"-")</f>
        <v>0</v>
      </c>
      <c r="AB379" s="196">
        <v>0</v>
      </c>
      <c r="AC379" s="196">
        <v>0</v>
      </c>
      <c r="AD379" s="196" t="str">
        <f t="shared" si="131"/>
        <v>-</v>
      </c>
      <c r="AE379" s="196" t="str">
        <f t="shared" si="132"/>
        <v>-</v>
      </c>
      <c r="AF379" s="106" t="str">
        <f t="shared" si="133"/>
        <v>-</v>
      </c>
      <c r="AG379" s="109">
        <v>16</v>
      </c>
      <c r="AH379" s="195">
        <f>IFERROR(AG379/AG382,"-")</f>
        <v>8.2474226804123713E-3</v>
      </c>
      <c r="AI379" s="196">
        <v>25201609</v>
      </c>
      <c r="AJ379" s="196">
        <v>16</v>
      </c>
      <c r="AK379" s="196">
        <f t="shared" si="134"/>
        <v>1575100.5625</v>
      </c>
      <c r="AL379" s="196">
        <f t="shared" si="135"/>
        <v>1575100.5625</v>
      </c>
      <c r="AM379" s="106">
        <f t="shared" si="136"/>
        <v>1</v>
      </c>
      <c r="AN379" s="109">
        <v>25</v>
      </c>
      <c r="AO379" s="195">
        <f>IFERROR(AN379/AN382,"-")</f>
        <v>7.8271759549154666E-3</v>
      </c>
      <c r="AP379" s="196">
        <v>41691239</v>
      </c>
      <c r="AQ379" s="196">
        <v>21</v>
      </c>
      <c r="AR379" s="196">
        <f t="shared" si="137"/>
        <v>1667649.56</v>
      </c>
      <c r="AS379" s="196">
        <f t="shared" si="138"/>
        <v>1985297.0952380951</v>
      </c>
      <c r="AT379" s="106">
        <f t="shared" si="139"/>
        <v>0.84</v>
      </c>
      <c r="AU379" s="109">
        <v>51</v>
      </c>
      <c r="AV379" s="195">
        <f>IFERROR(AU379/AU382,"-")</f>
        <v>0.19172932330827067</v>
      </c>
      <c r="AW379" s="196">
        <v>78082982</v>
      </c>
      <c r="AX379" s="196">
        <v>44</v>
      </c>
      <c r="AY379" s="196">
        <f t="shared" si="140"/>
        <v>1531038.8627450981</v>
      </c>
      <c r="AZ379" s="196">
        <f t="shared" si="141"/>
        <v>1774613.2272727273</v>
      </c>
      <c r="BA379" s="106">
        <f t="shared" si="142"/>
        <v>0.86274509803921573</v>
      </c>
      <c r="BB379" s="109">
        <v>14</v>
      </c>
      <c r="BC379" s="195">
        <f>IFERROR(BB379/BB382,"-")</f>
        <v>3.3743070619426368E-3</v>
      </c>
      <c r="BD379" s="196">
        <v>22425747</v>
      </c>
      <c r="BE379" s="196">
        <v>14</v>
      </c>
      <c r="BF379" s="196">
        <f t="shared" si="143"/>
        <v>1601839.0714285714</v>
      </c>
      <c r="BG379" s="196">
        <f t="shared" si="144"/>
        <v>1601839.0714285714</v>
      </c>
      <c r="BH379" s="106">
        <f t="shared" si="145"/>
        <v>1</v>
      </c>
      <c r="BJ379" s="59"/>
    </row>
    <row r="380" spans="2:62" s="8" customFormat="1">
      <c r="B380" s="412"/>
      <c r="C380" s="419"/>
      <c r="D380" s="105" t="s">
        <v>145</v>
      </c>
      <c r="E380" s="110">
        <v>11</v>
      </c>
      <c r="F380" s="197">
        <f>IFERROR(E380/E382,"-")</f>
        <v>2.0872865275142316E-2</v>
      </c>
      <c r="G380" s="52">
        <v>17363278</v>
      </c>
      <c r="H380" s="52">
        <v>10</v>
      </c>
      <c r="I380" s="52">
        <f t="shared" si="146"/>
        <v>1578479.8181818181</v>
      </c>
      <c r="J380" s="52">
        <f t="shared" si="123"/>
        <v>1736327.8</v>
      </c>
      <c r="K380" s="10">
        <f t="shared" si="124"/>
        <v>0.90909090909090906</v>
      </c>
      <c r="L380" s="110">
        <v>28</v>
      </c>
      <c r="M380" s="197">
        <f>IFERROR(L380/L382,"-")</f>
        <v>4.1922443479562805E-3</v>
      </c>
      <c r="N380" s="52">
        <v>51252257</v>
      </c>
      <c r="O380" s="52">
        <v>25</v>
      </c>
      <c r="P380" s="52">
        <f t="shared" si="125"/>
        <v>1830437.75</v>
      </c>
      <c r="Q380" s="52">
        <f t="shared" si="126"/>
        <v>2050090.28</v>
      </c>
      <c r="R380" s="10">
        <f t="shared" si="127"/>
        <v>0.8928571428571429</v>
      </c>
      <c r="S380" s="110">
        <v>0</v>
      </c>
      <c r="T380" s="197">
        <f>IFERROR(S380/S382,"-")</f>
        <v>0</v>
      </c>
      <c r="U380" s="52">
        <v>0</v>
      </c>
      <c r="V380" s="52">
        <v>0</v>
      </c>
      <c r="W380" s="52" t="str">
        <f t="shared" si="128"/>
        <v>-</v>
      </c>
      <c r="X380" s="52" t="str">
        <f t="shared" si="129"/>
        <v>-</v>
      </c>
      <c r="Y380" s="10" t="str">
        <f t="shared" si="130"/>
        <v>-</v>
      </c>
      <c r="Z380" s="110">
        <v>0</v>
      </c>
      <c r="AA380" s="197">
        <f>IFERROR(Z380/Z382,"-")</f>
        <v>0</v>
      </c>
      <c r="AB380" s="52">
        <v>0</v>
      </c>
      <c r="AC380" s="52">
        <v>0</v>
      </c>
      <c r="AD380" s="52" t="str">
        <f t="shared" si="131"/>
        <v>-</v>
      </c>
      <c r="AE380" s="52" t="str">
        <f t="shared" si="132"/>
        <v>-</v>
      </c>
      <c r="AF380" s="10" t="str">
        <f t="shared" si="133"/>
        <v>-</v>
      </c>
      <c r="AG380" s="110">
        <v>11</v>
      </c>
      <c r="AH380" s="197">
        <f>IFERROR(AG380/AG382,"-")</f>
        <v>5.670103092783505E-3</v>
      </c>
      <c r="AI380" s="52">
        <v>12477030</v>
      </c>
      <c r="AJ380" s="52">
        <v>8</v>
      </c>
      <c r="AK380" s="52">
        <f t="shared" si="134"/>
        <v>1134275.4545454546</v>
      </c>
      <c r="AL380" s="52">
        <f t="shared" si="135"/>
        <v>1559628.75</v>
      </c>
      <c r="AM380" s="10">
        <f t="shared" si="136"/>
        <v>0.72727272727272729</v>
      </c>
      <c r="AN380" s="110">
        <v>15</v>
      </c>
      <c r="AO380" s="197">
        <f>IFERROR(AN380/AN382,"-")</f>
        <v>4.6963055729492796E-3</v>
      </c>
      <c r="AP380" s="52">
        <v>32215674</v>
      </c>
      <c r="AQ380" s="52">
        <v>15</v>
      </c>
      <c r="AR380" s="52">
        <f t="shared" si="137"/>
        <v>2147711.6</v>
      </c>
      <c r="AS380" s="52">
        <f t="shared" si="138"/>
        <v>2147711.6</v>
      </c>
      <c r="AT380" s="10">
        <f t="shared" si="139"/>
        <v>1</v>
      </c>
      <c r="AU380" s="110">
        <v>28</v>
      </c>
      <c r="AV380" s="197">
        <f>IFERROR(AU380/AU382,"-")</f>
        <v>0.10526315789473684</v>
      </c>
      <c r="AW380" s="52">
        <v>51252257</v>
      </c>
      <c r="AX380" s="52">
        <v>25</v>
      </c>
      <c r="AY380" s="52">
        <f t="shared" si="140"/>
        <v>1830437.75</v>
      </c>
      <c r="AZ380" s="52">
        <f t="shared" si="141"/>
        <v>2050090.28</v>
      </c>
      <c r="BA380" s="10">
        <f t="shared" si="142"/>
        <v>0.8928571428571429</v>
      </c>
      <c r="BB380" s="110">
        <v>3</v>
      </c>
      <c r="BC380" s="197">
        <f>IFERROR(BB380/BB382,"-")</f>
        <v>7.2306579898770787E-4</v>
      </c>
      <c r="BD380" s="52">
        <v>2001286</v>
      </c>
      <c r="BE380" s="52">
        <v>2</v>
      </c>
      <c r="BF380" s="52">
        <f t="shared" si="143"/>
        <v>667095.33333333337</v>
      </c>
      <c r="BG380" s="52">
        <f t="shared" si="144"/>
        <v>1000643</v>
      </c>
      <c r="BH380" s="10">
        <f t="shared" si="145"/>
        <v>0.66666666666666663</v>
      </c>
      <c r="BJ380" s="59"/>
    </row>
    <row r="381" spans="2:62" s="8" customFormat="1">
      <c r="B381" s="412"/>
      <c r="C381" s="419"/>
      <c r="D381" s="108" t="s">
        <v>146</v>
      </c>
      <c r="E381" s="111">
        <v>4</v>
      </c>
      <c r="F381" s="198">
        <f>IFERROR(E381/E382,"-")</f>
        <v>7.5901328273244783E-3</v>
      </c>
      <c r="G381" s="98">
        <v>10308925</v>
      </c>
      <c r="H381" s="98">
        <v>3</v>
      </c>
      <c r="I381" s="98">
        <f t="shared" si="146"/>
        <v>2577231.25</v>
      </c>
      <c r="J381" s="98">
        <f t="shared" si="123"/>
        <v>3436308.3333333335</v>
      </c>
      <c r="K381" s="26">
        <f t="shared" si="124"/>
        <v>0.75</v>
      </c>
      <c r="L381" s="111">
        <v>18</v>
      </c>
      <c r="M381" s="198">
        <f>IFERROR(L381/L382,"-")</f>
        <v>2.6950142236861806E-3</v>
      </c>
      <c r="N381" s="98">
        <v>56600484</v>
      </c>
      <c r="O381" s="98">
        <v>17</v>
      </c>
      <c r="P381" s="98">
        <f t="shared" si="125"/>
        <v>3144471.3333333335</v>
      </c>
      <c r="Q381" s="98">
        <f t="shared" si="126"/>
        <v>3329440.2352941176</v>
      </c>
      <c r="R381" s="26">
        <f t="shared" si="127"/>
        <v>0.94444444444444442</v>
      </c>
      <c r="S381" s="111">
        <v>0</v>
      </c>
      <c r="T381" s="198">
        <f>IFERROR(S381/S382,"-")</f>
        <v>0</v>
      </c>
      <c r="U381" s="98">
        <v>0</v>
      </c>
      <c r="V381" s="98">
        <v>0</v>
      </c>
      <c r="W381" s="98" t="str">
        <f t="shared" si="128"/>
        <v>-</v>
      </c>
      <c r="X381" s="98" t="str">
        <f t="shared" si="129"/>
        <v>-</v>
      </c>
      <c r="Y381" s="26" t="str">
        <f t="shared" si="130"/>
        <v>-</v>
      </c>
      <c r="Z381" s="111">
        <v>0</v>
      </c>
      <c r="AA381" s="198">
        <f>IFERROR(Z381/Z382,"-")</f>
        <v>0</v>
      </c>
      <c r="AB381" s="98">
        <v>0</v>
      </c>
      <c r="AC381" s="98">
        <v>0</v>
      </c>
      <c r="AD381" s="98" t="str">
        <f t="shared" si="131"/>
        <v>-</v>
      </c>
      <c r="AE381" s="98" t="str">
        <f t="shared" si="132"/>
        <v>-</v>
      </c>
      <c r="AF381" s="26" t="str">
        <f t="shared" si="133"/>
        <v>-</v>
      </c>
      <c r="AG381" s="111">
        <v>6</v>
      </c>
      <c r="AH381" s="198">
        <f>IFERROR(AG381/AG382,"-")</f>
        <v>3.092783505154639E-3</v>
      </c>
      <c r="AI381" s="98">
        <v>18826491</v>
      </c>
      <c r="AJ381" s="98">
        <v>6</v>
      </c>
      <c r="AK381" s="98">
        <f t="shared" si="134"/>
        <v>3137748.5</v>
      </c>
      <c r="AL381" s="98">
        <f t="shared" si="135"/>
        <v>3137748.5</v>
      </c>
      <c r="AM381" s="26">
        <f t="shared" si="136"/>
        <v>1</v>
      </c>
      <c r="AN381" s="111">
        <v>7</v>
      </c>
      <c r="AO381" s="198">
        <f>IFERROR(AN381/AN382,"-")</f>
        <v>2.1916092673763305E-3</v>
      </c>
      <c r="AP381" s="98">
        <v>23941339</v>
      </c>
      <c r="AQ381" s="98">
        <v>7</v>
      </c>
      <c r="AR381" s="98">
        <f t="shared" si="137"/>
        <v>3420191.2857142859</v>
      </c>
      <c r="AS381" s="98">
        <f t="shared" si="138"/>
        <v>3420191.2857142859</v>
      </c>
      <c r="AT381" s="26">
        <f t="shared" si="139"/>
        <v>1</v>
      </c>
      <c r="AU381" s="111">
        <v>18</v>
      </c>
      <c r="AV381" s="198">
        <f>IFERROR(AU381/AU382,"-")</f>
        <v>6.7669172932330823E-2</v>
      </c>
      <c r="AW381" s="98">
        <v>56600484</v>
      </c>
      <c r="AX381" s="98">
        <v>17</v>
      </c>
      <c r="AY381" s="98">
        <f t="shared" si="140"/>
        <v>3144471.3333333335</v>
      </c>
      <c r="AZ381" s="98">
        <f t="shared" si="141"/>
        <v>3329440.2352941176</v>
      </c>
      <c r="BA381" s="26">
        <f t="shared" si="142"/>
        <v>0.94444444444444442</v>
      </c>
      <c r="BB381" s="111">
        <v>4</v>
      </c>
      <c r="BC381" s="198">
        <f>IFERROR(BB381/BB382,"-")</f>
        <v>9.6408773198361053E-4</v>
      </c>
      <c r="BD381" s="98">
        <v>13579173</v>
      </c>
      <c r="BE381" s="98">
        <v>4</v>
      </c>
      <c r="BF381" s="98">
        <f t="shared" si="143"/>
        <v>3394793.25</v>
      </c>
      <c r="BG381" s="98">
        <f t="shared" si="144"/>
        <v>3394793.25</v>
      </c>
      <c r="BH381" s="26">
        <f t="shared" si="145"/>
        <v>1</v>
      </c>
      <c r="BJ381" s="59"/>
    </row>
    <row r="382" spans="2:62" s="8" customFormat="1">
      <c r="B382" s="413"/>
      <c r="C382" s="420"/>
      <c r="D382" s="226" t="s">
        <v>64</v>
      </c>
      <c r="E382" s="112">
        <f>SUM(E374:E381)</f>
        <v>527</v>
      </c>
      <c r="F382" s="199">
        <f>IFERROR(E382/E382,"-")</f>
        <v>1</v>
      </c>
      <c r="G382" s="99">
        <f>SUM(G374:G381)</f>
        <v>143252292</v>
      </c>
      <c r="H382" s="99">
        <f>SUM(H374:H381)</f>
        <v>163</v>
      </c>
      <c r="I382" s="99">
        <f t="shared" si="146"/>
        <v>271825.98102466791</v>
      </c>
      <c r="J382" s="99">
        <f t="shared" si="123"/>
        <v>878848.41717791406</v>
      </c>
      <c r="K382" s="87">
        <f t="shared" si="124"/>
        <v>0.30929791271347251</v>
      </c>
      <c r="L382" s="112">
        <f>SUM(L374:L381)</f>
        <v>6679</v>
      </c>
      <c r="M382" s="199">
        <f>IFERROR(L382/L382,"-")</f>
        <v>1</v>
      </c>
      <c r="N382" s="99">
        <f>SUM(N374:N381)</f>
        <v>499326957</v>
      </c>
      <c r="O382" s="99">
        <f>SUM(O374:O381)</f>
        <v>619</v>
      </c>
      <c r="P382" s="99">
        <f t="shared" si="125"/>
        <v>74760.736188052106</v>
      </c>
      <c r="Q382" s="99">
        <f t="shared" si="126"/>
        <v>806667.13570274634</v>
      </c>
      <c r="R382" s="87">
        <f t="shared" si="127"/>
        <v>9.2678544692319204E-2</v>
      </c>
      <c r="S382" s="112">
        <f>SUM(S374:S381)</f>
        <v>513</v>
      </c>
      <c r="T382" s="199">
        <f>IFERROR(S382/S382,"-")</f>
        <v>1</v>
      </c>
      <c r="U382" s="99">
        <f>SUM(U374:U381)</f>
        <v>14139062</v>
      </c>
      <c r="V382" s="99">
        <f>SUM(V374:V381)</f>
        <v>26</v>
      </c>
      <c r="W382" s="99">
        <f t="shared" si="128"/>
        <v>27561.524366471735</v>
      </c>
      <c r="X382" s="99">
        <f t="shared" si="129"/>
        <v>543810.07692307688</v>
      </c>
      <c r="Y382" s="87">
        <f t="shared" si="130"/>
        <v>5.0682261208576995E-2</v>
      </c>
      <c r="Z382" s="112">
        <f>SUM(Z374:Z381)</f>
        <v>982</v>
      </c>
      <c r="AA382" s="199">
        <f>IFERROR(Z382/Z382,"-")</f>
        <v>1</v>
      </c>
      <c r="AB382" s="99">
        <f>SUM(AB374:AB381)</f>
        <v>9386499</v>
      </c>
      <c r="AC382" s="99">
        <f>SUM(AC374:AC381)</f>
        <v>16</v>
      </c>
      <c r="AD382" s="99">
        <f t="shared" si="131"/>
        <v>9558.5529531568227</v>
      </c>
      <c r="AE382" s="99">
        <f t="shared" si="132"/>
        <v>586656.1875</v>
      </c>
      <c r="AF382" s="87">
        <f t="shared" si="133"/>
        <v>1.6293279022403257E-2</v>
      </c>
      <c r="AG382" s="112">
        <f>SUM(AG374:AG381)</f>
        <v>1940</v>
      </c>
      <c r="AH382" s="199">
        <f>IFERROR(AG382/AG382,"-")</f>
        <v>1</v>
      </c>
      <c r="AI382" s="99">
        <f>SUM(AI374:AI381)</f>
        <v>198083612</v>
      </c>
      <c r="AJ382" s="99">
        <f>SUM(AJ374:AJ381)</f>
        <v>285</v>
      </c>
      <c r="AK382" s="99">
        <f t="shared" si="134"/>
        <v>102104.95463917525</v>
      </c>
      <c r="AL382" s="99">
        <f t="shared" si="135"/>
        <v>695030.21754385962</v>
      </c>
      <c r="AM382" s="87">
        <f t="shared" si="136"/>
        <v>0.14690721649484537</v>
      </c>
      <c r="AN382" s="112">
        <f>SUM(AN374:AN381)</f>
        <v>3194</v>
      </c>
      <c r="AO382" s="199">
        <f>IFERROR(AN382/AN382,"-")</f>
        <v>1</v>
      </c>
      <c r="AP382" s="99">
        <f>SUM(AP374:AP381)</f>
        <v>213377075</v>
      </c>
      <c r="AQ382" s="99">
        <f>SUM(AQ374:AQ381)</f>
        <v>250</v>
      </c>
      <c r="AR382" s="99">
        <f t="shared" si="137"/>
        <v>66805.596430807767</v>
      </c>
      <c r="AS382" s="99">
        <f t="shared" si="138"/>
        <v>853508.3</v>
      </c>
      <c r="AT382" s="87">
        <f t="shared" si="139"/>
        <v>7.8271759549154662E-2</v>
      </c>
      <c r="AU382" s="112">
        <f>SUM(AU374:AU381)</f>
        <v>266</v>
      </c>
      <c r="AV382" s="199">
        <f>IFERROR(AU382/AU382,"-")</f>
        <v>1</v>
      </c>
      <c r="AW382" s="99">
        <f>SUM(AW374:AW381)</f>
        <v>350212015</v>
      </c>
      <c r="AX382" s="99">
        <f>SUM(AX374:AX381)</f>
        <v>242</v>
      </c>
      <c r="AY382" s="99">
        <f t="shared" si="140"/>
        <v>1316586.5225563911</v>
      </c>
      <c r="AZ382" s="99">
        <f t="shared" si="141"/>
        <v>1447157.0867768596</v>
      </c>
      <c r="BA382" s="87">
        <f t="shared" si="142"/>
        <v>0.90977443609022557</v>
      </c>
      <c r="BB382" s="112">
        <f>SUM(BB374:BB381)</f>
        <v>4149</v>
      </c>
      <c r="BC382" s="199">
        <f>IFERROR(BB382/BB382,"-")</f>
        <v>1</v>
      </c>
      <c r="BD382" s="99">
        <f>SUM(BD374:BD381)</f>
        <v>136631425</v>
      </c>
      <c r="BE382" s="99">
        <f>SUM(BE374:BE381)</f>
        <v>152</v>
      </c>
      <c r="BF382" s="99">
        <f t="shared" si="143"/>
        <v>32931.170161484697</v>
      </c>
      <c r="BG382" s="99">
        <f t="shared" si="144"/>
        <v>898890.95394736843</v>
      </c>
      <c r="BH382" s="87">
        <f t="shared" si="145"/>
        <v>3.6635333815377202E-2</v>
      </c>
      <c r="BJ382" s="59"/>
    </row>
    <row r="383" spans="2:62" s="8" customFormat="1">
      <c r="B383" s="411">
        <v>43</v>
      </c>
      <c r="C383" s="418" t="s">
        <v>7</v>
      </c>
      <c r="D383" s="105" t="s">
        <v>142</v>
      </c>
      <c r="E383" s="109">
        <v>207</v>
      </c>
      <c r="F383" s="195">
        <f>IFERROR(E383/E391,"-")</f>
        <v>0.57024793388429751</v>
      </c>
      <c r="G383" s="196">
        <v>0</v>
      </c>
      <c r="H383" s="196">
        <v>0</v>
      </c>
      <c r="I383" s="196">
        <f t="shared" si="146"/>
        <v>0</v>
      </c>
      <c r="J383" s="196" t="str">
        <f t="shared" si="123"/>
        <v>-</v>
      </c>
      <c r="K383" s="106">
        <f t="shared" si="124"/>
        <v>0</v>
      </c>
      <c r="L383" s="109">
        <v>3906</v>
      </c>
      <c r="M383" s="195">
        <f>IFERROR(L383/L391,"-")</f>
        <v>0.83622350674373791</v>
      </c>
      <c r="N383" s="196">
        <v>0</v>
      </c>
      <c r="O383" s="196">
        <v>0</v>
      </c>
      <c r="P383" s="196">
        <f t="shared" si="125"/>
        <v>0</v>
      </c>
      <c r="Q383" s="196" t="str">
        <f t="shared" si="126"/>
        <v>-</v>
      </c>
      <c r="R383" s="106">
        <f t="shared" si="127"/>
        <v>0</v>
      </c>
      <c r="S383" s="109">
        <v>240</v>
      </c>
      <c r="T383" s="195">
        <f>IFERROR(S383/S391,"-")</f>
        <v>0.93385214007782102</v>
      </c>
      <c r="U383" s="196">
        <v>0</v>
      </c>
      <c r="V383" s="196">
        <v>0</v>
      </c>
      <c r="W383" s="196">
        <f t="shared" si="128"/>
        <v>0</v>
      </c>
      <c r="X383" s="196" t="str">
        <f t="shared" si="129"/>
        <v>-</v>
      </c>
      <c r="Y383" s="106">
        <f t="shared" si="130"/>
        <v>0</v>
      </c>
      <c r="Z383" s="109">
        <v>610</v>
      </c>
      <c r="AA383" s="195">
        <f>IFERROR(Z383/Z391,"-")</f>
        <v>0.9561128526645768</v>
      </c>
      <c r="AB383" s="196">
        <v>0</v>
      </c>
      <c r="AC383" s="196">
        <v>0</v>
      </c>
      <c r="AD383" s="196">
        <f t="shared" si="131"/>
        <v>0</v>
      </c>
      <c r="AE383" s="196" t="str">
        <f t="shared" si="132"/>
        <v>-</v>
      </c>
      <c r="AF383" s="106">
        <f t="shared" si="133"/>
        <v>0</v>
      </c>
      <c r="AG383" s="109">
        <v>982</v>
      </c>
      <c r="AH383" s="195">
        <f>IFERROR(AG383/AG391,"-")</f>
        <v>0.72579453067257949</v>
      </c>
      <c r="AI383" s="196">
        <v>0</v>
      </c>
      <c r="AJ383" s="196">
        <v>0</v>
      </c>
      <c r="AK383" s="196">
        <f t="shared" si="134"/>
        <v>0</v>
      </c>
      <c r="AL383" s="196" t="str">
        <f t="shared" si="135"/>
        <v>-</v>
      </c>
      <c r="AM383" s="106">
        <f t="shared" si="136"/>
        <v>0</v>
      </c>
      <c r="AN383" s="109">
        <v>2074</v>
      </c>
      <c r="AO383" s="195">
        <f>IFERROR(AN383/AN391,"-")</f>
        <v>0.86814566764336543</v>
      </c>
      <c r="AP383" s="196">
        <v>0</v>
      </c>
      <c r="AQ383" s="196">
        <v>0</v>
      </c>
      <c r="AR383" s="196">
        <f t="shared" si="137"/>
        <v>0</v>
      </c>
      <c r="AS383" s="196" t="str">
        <f t="shared" si="138"/>
        <v>-</v>
      </c>
      <c r="AT383" s="106">
        <f t="shared" si="139"/>
        <v>0</v>
      </c>
      <c r="AU383" s="109">
        <v>0</v>
      </c>
      <c r="AV383" s="195">
        <f>IFERROR(AU383/AU391,"-")</f>
        <v>0</v>
      </c>
      <c r="AW383" s="196">
        <v>0</v>
      </c>
      <c r="AX383" s="196">
        <v>0</v>
      </c>
      <c r="AY383" s="196" t="str">
        <f t="shared" si="140"/>
        <v>-</v>
      </c>
      <c r="AZ383" s="196" t="str">
        <f t="shared" si="141"/>
        <v>-</v>
      </c>
      <c r="BA383" s="106" t="str">
        <f t="shared" si="142"/>
        <v>-</v>
      </c>
      <c r="BB383" s="109">
        <v>2863</v>
      </c>
      <c r="BC383" s="195">
        <f>IFERROR(BB383/BB391,"-")</f>
        <v>0.94084784751889583</v>
      </c>
      <c r="BD383" s="196">
        <v>0</v>
      </c>
      <c r="BE383" s="196">
        <v>0</v>
      </c>
      <c r="BF383" s="196">
        <f t="shared" si="143"/>
        <v>0</v>
      </c>
      <c r="BG383" s="196" t="str">
        <f t="shared" si="144"/>
        <v>-</v>
      </c>
      <c r="BH383" s="106">
        <f t="shared" si="145"/>
        <v>0</v>
      </c>
      <c r="BJ383" s="59"/>
    </row>
    <row r="384" spans="2:62" s="8" customFormat="1">
      <c r="B384" s="412"/>
      <c r="C384" s="419"/>
      <c r="D384" s="105" t="s">
        <v>139</v>
      </c>
      <c r="E384" s="110">
        <v>36</v>
      </c>
      <c r="F384" s="197">
        <f>IFERROR(E384/E391,"-")</f>
        <v>9.9173553719008267E-2</v>
      </c>
      <c r="G384" s="52">
        <v>1261889</v>
      </c>
      <c r="H384" s="52">
        <v>10</v>
      </c>
      <c r="I384" s="52">
        <f t="shared" si="146"/>
        <v>35052.472222222219</v>
      </c>
      <c r="J384" s="52">
        <f t="shared" si="123"/>
        <v>126188.9</v>
      </c>
      <c r="K384" s="10">
        <f t="shared" si="124"/>
        <v>0.27777777777777779</v>
      </c>
      <c r="L384" s="110">
        <v>240</v>
      </c>
      <c r="M384" s="197">
        <f>IFERROR(L384/L391,"-")</f>
        <v>5.1380860629415541E-2</v>
      </c>
      <c r="N384" s="52">
        <v>16296699</v>
      </c>
      <c r="O384" s="52">
        <v>94</v>
      </c>
      <c r="P384" s="52">
        <f t="shared" si="125"/>
        <v>67902.912500000006</v>
      </c>
      <c r="Q384" s="52">
        <f t="shared" si="126"/>
        <v>173369.13829787233</v>
      </c>
      <c r="R384" s="10">
        <f t="shared" si="127"/>
        <v>0.39166666666666666</v>
      </c>
      <c r="S384" s="110">
        <v>6</v>
      </c>
      <c r="T384" s="197">
        <f>IFERROR(S384/S391,"-")</f>
        <v>2.3346303501945526E-2</v>
      </c>
      <c r="U384" s="52">
        <v>144870</v>
      </c>
      <c r="V384" s="52">
        <v>2</v>
      </c>
      <c r="W384" s="52">
        <f t="shared" si="128"/>
        <v>24145</v>
      </c>
      <c r="X384" s="52">
        <f t="shared" si="129"/>
        <v>72435</v>
      </c>
      <c r="Y384" s="10">
        <f t="shared" si="130"/>
        <v>0.33333333333333331</v>
      </c>
      <c r="Z384" s="110">
        <v>13</v>
      </c>
      <c r="AA384" s="197">
        <f>IFERROR(Z384/Z391,"-")</f>
        <v>2.037617554858934E-2</v>
      </c>
      <c r="AB384" s="52">
        <v>609400</v>
      </c>
      <c r="AC384" s="52">
        <v>3</v>
      </c>
      <c r="AD384" s="52">
        <f t="shared" si="131"/>
        <v>46876.923076923078</v>
      </c>
      <c r="AE384" s="52">
        <f t="shared" si="132"/>
        <v>203133.33333333334</v>
      </c>
      <c r="AF384" s="10">
        <f t="shared" si="133"/>
        <v>0.23076923076923078</v>
      </c>
      <c r="AG384" s="110">
        <v>105</v>
      </c>
      <c r="AH384" s="197">
        <f>IFERROR(AG384/AG391,"-")</f>
        <v>7.7605321507760533E-2</v>
      </c>
      <c r="AI384" s="52">
        <v>7773160</v>
      </c>
      <c r="AJ384" s="52">
        <v>45</v>
      </c>
      <c r="AK384" s="52">
        <f t="shared" si="134"/>
        <v>74030.095238095237</v>
      </c>
      <c r="AL384" s="52">
        <f t="shared" si="135"/>
        <v>172736.88888888888</v>
      </c>
      <c r="AM384" s="10">
        <f t="shared" si="136"/>
        <v>0.42857142857142855</v>
      </c>
      <c r="AN384" s="110">
        <v>116</v>
      </c>
      <c r="AO384" s="197">
        <f>IFERROR(AN384/AN391,"-")</f>
        <v>4.8555881121808288E-2</v>
      </c>
      <c r="AP384" s="52">
        <v>7769269</v>
      </c>
      <c r="AQ384" s="52">
        <v>44</v>
      </c>
      <c r="AR384" s="52">
        <f t="shared" si="137"/>
        <v>66976.456896551725</v>
      </c>
      <c r="AS384" s="52">
        <f t="shared" si="138"/>
        <v>176574.29545454544</v>
      </c>
      <c r="AT384" s="10">
        <f t="shared" si="139"/>
        <v>0.37931034482758619</v>
      </c>
      <c r="AU384" s="110">
        <v>0</v>
      </c>
      <c r="AV384" s="197">
        <f>IFERROR(AU384/AU391,"-")</f>
        <v>0</v>
      </c>
      <c r="AW384" s="52">
        <v>0</v>
      </c>
      <c r="AX384" s="52">
        <v>0</v>
      </c>
      <c r="AY384" s="52" t="str">
        <f t="shared" si="140"/>
        <v>-</v>
      </c>
      <c r="AZ384" s="52" t="str">
        <f t="shared" si="141"/>
        <v>-</v>
      </c>
      <c r="BA384" s="10" t="str">
        <f t="shared" si="142"/>
        <v>-</v>
      </c>
      <c r="BB384" s="110">
        <v>75</v>
      </c>
      <c r="BC384" s="197">
        <f>IFERROR(BB384/BB391,"-")</f>
        <v>2.4646730200460071E-2</v>
      </c>
      <c r="BD384" s="52">
        <v>2888209</v>
      </c>
      <c r="BE384" s="52">
        <v>24</v>
      </c>
      <c r="BF384" s="52">
        <f t="shared" si="143"/>
        <v>38509.453333333331</v>
      </c>
      <c r="BG384" s="52">
        <f t="shared" si="144"/>
        <v>120342.04166666667</v>
      </c>
      <c r="BH384" s="10">
        <f t="shared" si="145"/>
        <v>0.32</v>
      </c>
      <c r="BJ384" s="59"/>
    </row>
    <row r="385" spans="2:62" s="8" customFormat="1">
      <c r="B385" s="412"/>
      <c r="C385" s="419"/>
      <c r="D385" s="105" t="s">
        <v>140</v>
      </c>
      <c r="E385" s="110">
        <v>27</v>
      </c>
      <c r="F385" s="197">
        <f>IFERROR(E385/E391,"-")</f>
        <v>7.43801652892562E-2</v>
      </c>
      <c r="G385" s="52">
        <v>3083154</v>
      </c>
      <c r="H385" s="52">
        <v>11</v>
      </c>
      <c r="I385" s="52">
        <f t="shared" si="146"/>
        <v>114190.88888888889</v>
      </c>
      <c r="J385" s="52">
        <f t="shared" si="123"/>
        <v>280286.72727272729</v>
      </c>
      <c r="K385" s="10">
        <f t="shared" si="124"/>
        <v>0.40740740740740738</v>
      </c>
      <c r="L385" s="110">
        <v>158</v>
      </c>
      <c r="M385" s="197">
        <f>IFERROR(L385/L391,"-")</f>
        <v>3.3825733247698567E-2</v>
      </c>
      <c r="N385" s="52">
        <v>18070495</v>
      </c>
      <c r="O385" s="52">
        <v>84</v>
      </c>
      <c r="P385" s="52">
        <f t="shared" si="125"/>
        <v>114370.22151898734</v>
      </c>
      <c r="Q385" s="52">
        <f t="shared" si="126"/>
        <v>215124.94047619047</v>
      </c>
      <c r="R385" s="10">
        <f t="shared" si="127"/>
        <v>0.53164556962025311</v>
      </c>
      <c r="S385" s="110">
        <v>0</v>
      </c>
      <c r="T385" s="197">
        <f>IFERROR(S385/S391,"-")</f>
        <v>0</v>
      </c>
      <c r="U385" s="52">
        <v>0</v>
      </c>
      <c r="V385" s="52">
        <v>0</v>
      </c>
      <c r="W385" s="52" t="str">
        <f t="shared" si="128"/>
        <v>-</v>
      </c>
      <c r="X385" s="52" t="str">
        <f t="shared" si="129"/>
        <v>-</v>
      </c>
      <c r="Y385" s="10" t="str">
        <f t="shared" si="130"/>
        <v>-</v>
      </c>
      <c r="Z385" s="110">
        <v>6</v>
      </c>
      <c r="AA385" s="197">
        <f>IFERROR(Z385/Z391,"-")</f>
        <v>9.4043887147335428E-3</v>
      </c>
      <c r="AB385" s="52">
        <v>214950</v>
      </c>
      <c r="AC385" s="52">
        <v>1</v>
      </c>
      <c r="AD385" s="52">
        <f t="shared" si="131"/>
        <v>35825</v>
      </c>
      <c r="AE385" s="52">
        <f t="shared" si="132"/>
        <v>214950</v>
      </c>
      <c r="AF385" s="10">
        <f t="shared" si="133"/>
        <v>0.16666666666666666</v>
      </c>
      <c r="AG385" s="110">
        <v>87</v>
      </c>
      <c r="AH385" s="197">
        <f>IFERROR(AG385/AG391,"-")</f>
        <v>6.4301552106430154E-2</v>
      </c>
      <c r="AI385" s="52">
        <v>8907442</v>
      </c>
      <c r="AJ385" s="52">
        <v>48</v>
      </c>
      <c r="AK385" s="52">
        <f t="shared" si="134"/>
        <v>102384.3908045977</v>
      </c>
      <c r="AL385" s="52">
        <f t="shared" si="135"/>
        <v>185571.70833333334</v>
      </c>
      <c r="AM385" s="10">
        <f t="shared" si="136"/>
        <v>0.55172413793103448</v>
      </c>
      <c r="AN385" s="110">
        <v>65</v>
      </c>
      <c r="AO385" s="197">
        <f>IFERROR(AN385/AN391,"-")</f>
        <v>2.7208036835496024E-2</v>
      </c>
      <c r="AP385" s="52">
        <v>8948103</v>
      </c>
      <c r="AQ385" s="52">
        <v>35</v>
      </c>
      <c r="AR385" s="52">
        <f t="shared" si="137"/>
        <v>137663.12307692308</v>
      </c>
      <c r="AS385" s="52">
        <f t="shared" si="138"/>
        <v>255660.08571428573</v>
      </c>
      <c r="AT385" s="10">
        <f t="shared" si="139"/>
        <v>0.53846153846153844</v>
      </c>
      <c r="AU385" s="110">
        <v>0</v>
      </c>
      <c r="AV385" s="197">
        <f>IFERROR(AU385/AU391,"-")</f>
        <v>0</v>
      </c>
      <c r="AW385" s="52">
        <v>0</v>
      </c>
      <c r="AX385" s="52">
        <v>0</v>
      </c>
      <c r="AY385" s="52" t="str">
        <f t="shared" si="140"/>
        <v>-</v>
      </c>
      <c r="AZ385" s="52" t="str">
        <f t="shared" si="141"/>
        <v>-</v>
      </c>
      <c r="BA385" s="10" t="str">
        <f t="shared" si="142"/>
        <v>-</v>
      </c>
      <c r="BB385" s="110">
        <v>25</v>
      </c>
      <c r="BC385" s="197">
        <f>IFERROR(BB385/BB391,"-")</f>
        <v>8.2155767334866903E-3</v>
      </c>
      <c r="BD385" s="52">
        <v>1734382</v>
      </c>
      <c r="BE385" s="52">
        <v>11</v>
      </c>
      <c r="BF385" s="52">
        <f t="shared" si="143"/>
        <v>69375.28</v>
      </c>
      <c r="BG385" s="52">
        <f t="shared" si="144"/>
        <v>157671.09090909091</v>
      </c>
      <c r="BH385" s="10">
        <f t="shared" si="145"/>
        <v>0.44</v>
      </c>
      <c r="BJ385" s="59"/>
    </row>
    <row r="386" spans="2:62" s="8" customFormat="1">
      <c r="B386" s="412"/>
      <c r="C386" s="419"/>
      <c r="D386" s="105" t="s">
        <v>141</v>
      </c>
      <c r="E386" s="109">
        <v>34</v>
      </c>
      <c r="F386" s="195">
        <f>IFERROR(E386/E391,"-")</f>
        <v>9.366391184573003E-2</v>
      </c>
      <c r="G386" s="196">
        <v>20885015</v>
      </c>
      <c r="H386" s="196">
        <v>32</v>
      </c>
      <c r="I386" s="196">
        <f t="shared" si="146"/>
        <v>614265.1470588235</v>
      </c>
      <c r="J386" s="196">
        <f t="shared" si="123"/>
        <v>652656.71875</v>
      </c>
      <c r="K386" s="106">
        <f t="shared" si="124"/>
        <v>0.94117647058823528</v>
      </c>
      <c r="L386" s="109">
        <v>181</v>
      </c>
      <c r="M386" s="195">
        <f>IFERROR(L386/L391,"-")</f>
        <v>3.8749732391350891E-2</v>
      </c>
      <c r="N386" s="196">
        <v>115518588</v>
      </c>
      <c r="O386" s="196">
        <v>148</v>
      </c>
      <c r="P386" s="196">
        <f t="shared" si="125"/>
        <v>638224.24309392262</v>
      </c>
      <c r="Q386" s="196">
        <f t="shared" si="126"/>
        <v>780531</v>
      </c>
      <c r="R386" s="106">
        <f t="shared" si="127"/>
        <v>0.81767955801104975</v>
      </c>
      <c r="S386" s="109">
        <v>11</v>
      </c>
      <c r="T386" s="195">
        <f>IFERROR(S386/S391,"-")</f>
        <v>4.2801556420233464E-2</v>
      </c>
      <c r="U386" s="196">
        <v>7761359</v>
      </c>
      <c r="V386" s="196">
        <v>8</v>
      </c>
      <c r="W386" s="196">
        <f t="shared" si="128"/>
        <v>705578.09090909094</v>
      </c>
      <c r="X386" s="196">
        <f t="shared" si="129"/>
        <v>970169.875</v>
      </c>
      <c r="Y386" s="106">
        <f t="shared" si="130"/>
        <v>0.72727272727272729</v>
      </c>
      <c r="Z386" s="109">
        <v>9</v>
      </c>
      <c r="AA386" s="195">
        <f>IFERROR(Z386/Z391,"-")</f>
        <v>1.4106583072100314E-2</v>
      </c>
      <c r="AB386" s="196">
        <v>4888302</v>
      </c>
      <c r="AC386" s="196">
        <v>7</v>
      </c>
      <c r="AD386" s="196">
        <f t="shared" si="131"/>
        <v>543144.66666666663</v>
      </c>
      <c r="AE386" s="196">
        <f t="shared" si="132"/>
        <v>698328.85714285716</v>
      </c>
      <c r="AF386" s="106">
        <f t="shared" si="133"/>
        <v>0.77777777777777779</v>
      </c>
      <c r="AG386" s="109">
        <v>86</v>
      </c>
      <c r="AH386" s="195">
        <f>IFERROR(AG386/AG391,"-")</f>
        <v>6.3562453806356251E-2</v>
      </c>
      <c r="AI386" s="196">
        <v>59437047</v>
      </c>
      <c r="AJ386" s="196">
        <v>74</v>
      </c>
      <c r="AK386" s="196">
        <f t="shared" si="134"/>
        <v>691128.45348837215</v>
      </c>
      <c r="AL386" s="196">
        <f t="shared" si="135"/>
        <v>803203.33783783787</v>
      </c>
      <c r="AM386" s="106">
        <f t="shared" si="136"/>
        <v>0.86046511627906974</v>
      </c>
      <c r="AN386" s="109">
        <v>75</v>
      </c>
      <c r="AO386" s="195">
        <f>IFERROR(AN386/AN391,"-")</f>
        <v>3.1393888656341566E-2</v>
      </c>
      <c r="AP386" s="196">
        <v>43431880</v>
      </c>
      <c r="AQ386" s="196">
        <v>59</v>
      </c>
      <c r="AR386" s="196">
        <f t="shared" si="137"/>
        <v>579091.73333333328</v>
      </c>
      <c r="AS386" s="196">
        <f t="shared" si="138"/>
        <v>736133.55932203389</v>
      </c>
      <c r="AT386" s="106">
        <f t="shared" si="139"/>
        <v>0.78666666666666663</v>
      </c>
      <c r="AU386" s="109">
        <v>0</v>
      </c>
      <c r="AV386" s="195">
        <f>IFERROR(AU386/AU391,"-")</f>
        <v>0</v>
      </c>
      <c r="AW386" s="196">
        <v>0</v>
      </c>
      <c r="AX386" s="196">
        <v>0</v>
      </c>
      <c r="AY386" s="196" t="str">
        <f t="shared" si="140"/>
        <v>-</v>
      </c>
      <c r="AZ386" s="196" t="str">
        <f t="shared" si="141"/>
        <v>-</v>
      </c>
      <c r="BA386" s="106" t="str">
        <f t="shared" si="142"/>
        <v>-</v>
      </c>
      <c r="BB386" s="109">
        <v>57</v>
      </c>
      <c r="BC386" s="195">
        <f>IFERROR(BB386/BB391,"-")</f>
        <v>1.8731514952349655E-2</v>
      </c>
      <c r="BD386" s="196">
        <v>33748544</v>
      </c>
      <c r="BE386" s="196">
        <v>43</v>
      </c>
      <c r="BF386" s="196">
        <f t="shared" si="143"/>
        <v>592079.71929824562</v>
      </c>
      <c r="BG386" s="196">
        <f t="shared" si="144"/>
        <v>784849.86046511633</v>
      </c>
      <c r="BH386" s="106">
        <f t="shared" si="145"/>
        <v>0.75438596491228072</v>
      </c>
      <c r="BJ386" s="59"/>
    </row>
    <row r="387" spans="2:62" s="8" customFormat="1">
      <c r="B387" s="412"/>
      <c r="C387" s="419"/>
      <c r="D387" s="105" t="s">
        <v>143</v>
      </c>
      <c r="E387" s="110">
        <v>28</v>
      </c>
      <c r="F387" s="197">
        <f>IFERROR(E387/E391,"-")</f>
        <v>7.7134986225895319E-2</v>
      </c>
      <c r="G387" s="52">
        <v>32623459</v>
      </c>
      <c r="H387" s="52">
        <v>24</v>
      </c>
      <c r="I387" s="52">
        <f t="shared" si="146"/>
        <v>1165123.5357142857</v>
      </c>
      <c r="J387" s="52">
        <f t="shared" si="123"/>
        <v>1359310.7916666667</v>
      </c>
      <c r="K387" s="10">
        <f t="shared" si="124"/>
        <v>0.8571428571428571</v>
      </c>
      <c r="L387" s="110">
        <v>98</v>
      </c>
      <c r="M387" s="197">
        <f>IFERROR(L387/L391,"-")</f>
        <v>2.098051809034468E-2</v>
      </c>
      <c r="N387" s="52">
        <v>111876886</v>
      </c>
      <c r="O387" s="52">
        <v>90</v>
      </c>
      <c r="P387" s="52">
        <f t="shared" si="125"/>
        <v>1141600.8775510204</v>
      </c>
      <c r="Q387" s="52">
        <f t="shared" si="126"/>
        <v>1243076.5111111111</v>
      </c>
      <c r="R387" s="10">
        <f t="shared" si="127"/>
        <v>0.91836734693877553</v>
      </c>
      <c r="S387" s="110">
        <v>0</v>
      </c>
      <c r="T387" s="197">
        <f>IFERROR(S387/S391,"-")</f>
        <v>0</v>
      </c>
      <c r="U387" s="52">
        <v>0</v>
      </c>
      <c r="V387" s="52">
        <v>0</v>
      </c>
      <c r="W387" s="52" t="str">
        <f t="shared" si="128"/>
        <v>-</v>
      </c>
      <c r="X387" s="52" t="str">
        <f t="shared" si="129"/>
        <v>-</v>
      </c>
      <c r="Y387" s="10" t="str">
        <f t="shared" si="130"/>
        <v>-</v>
      </c>
      <c r="Z387" s="110">
        <v>0</v>
      </c>
      <c r="AA387" s="197">
        <f>IFERROR(Z387/Z391,"-")</f>
        <v>0</v>
      </c>
      <c r="AB387" s="52">
        <v>0</v>
      </c>
      <c r="AC387" s="52">
        <v>0</v>
      </c>
      <c r="AD387" s="52" t="str">
        <f t="shared" si="131"/>
        <v>-</v>
      </c>
      <c r="AE387" s="52" t="str">
        <f t="shared" si="132"/>
        <v>-</v>
      </c>
      <c r="AF387" s="10" t="str">
        <f t="shared" si="133"/>
        <v>-</v>
      </c>
      <c r="AG387" s="110">
        <v>50</v>
      </c>
      <c r="AH387" s="197">
        <f>IFERROR(AG387/AG391,"-")</f>
        <v>3.6954915003695493E-2</v>
      </c>
      <c r="AI387" s="52">
        <v>51561477</v>
      </c>
      <c r="AJ387" s="52">
        <v>47</v>
      </c>
      <c r="AK387" s="52">
        <f t="shared" si="134"/>
        <v>1031229.54</v>
      </c>
      <c r="AL387" s="52">
        <f t="shared" si="135"/>
        <v>1097052.7021276595</v>
      </c>
      <c r="AM387" s="10">
        <f t="shared" si="136"/>
        <v>0.94</v>
      </c>
      <c r="AN387" s="110">
        <v>40</v>
      </c>
      <c r="AO387" s="197">
        <f>IFERROR(AN387/AN391,"-")</f>
        <v>1.6743407283382167E-2</v>
      </c>
      <c r="AP387" s="52">
        <v>51625561</v>
      </c>
      <c r="AQ387" s="52">
        <v>36</v>
      </c>
      <c r="AR387" s="52">
        <f t="shared" si="137"/>
        <v>1290639.0249999999</v>
      </c>
      <c r="AS387" s="52">
        <f t="shared" si="138"/>
        <v>1434043.361111111</v>
      </c>
      <c r="AT387" s="10">
        <f t="shared" si="139"/>
        <v>0.9</v>
      </c>
      <c r="AU387" s="110">
        <v>98</v>
      </c>
      <c r="AV387" s="197">
        <f>IFERROR(AU387/AU391,"-")</f>
        <v>0.5268817204301075</v>
      </c>
      <c r="AW387" s="52">
        <v>111876886</v>
      </c>
      <c r="AX387" s="52">
        <v>90</v>
      </c>
      <c r="AY387" s="52">
        <f t="shared" si="140"/>
        <v>1141600.8775510204</v>
      </c>
      <c r="AZ387" s="52">
        <f t="shared" si="141"/>
        <v>1243076.5111111111</v>
      </c>
      <c r="BA387" s="10">
        <f t="shared" si="142"/>
        <v>0.91836734693877553</v>
      </c>
      <c r="BB387" s="110">
        <v>17</v>
      </c>
      <c r="BC387" s="197">
        <f>IFERROR(BB387/BB391,"-")</f>
        <v>5.5865921787709499E-3</v>
      </c>
      <c r="BD387" s="52">
        <v>21978325</v>
      </c>
      <c r="BE387" s="52">
        <v>13</v>
      </c>
      <c r="BF387" s="52">
        <f t="shared" si="143"/>
        <v>1292842.6470588236</v>
      </c>
      <c r="BG387" s="52">
        <f t="shared" si="144"/>
        <v>1690640.3846153845</v>
      </c>
      <c r="BH387" s="10">
        <f t="shared" si="145"/>
        <v>0.76470588235294112</v>
      </c>
      <c r="BJ387" s="59"/>
    </row>
    <row r="388" spans="2:62" s="8" customFormat="1">
      <c r="B388" s="412"/>
      <c r="C388" s="419"/>
      <c r="D388" s="105" t="s">
        <v>144</v>
      </c>
      <c r="E388" s="109">
        <v>20</v>
      </c>
      <c r="F388" s="195">
        <f>IFERROR(E388/E391,"-")</f>
        <v>5.5096418732782371E-2</v>
      </c>
      <c r="G388" s="196">
        <v>41583032</v>
      </c>
      <c r="H388" s="196">
        <v>20</v>
      </c>
      <c r="I388" s="196">
        <f t="shared" si="146"/>
        <v>2079151.6</v>
      </c>
      <c r="J388" s="196">
        <f t="shared" si="123"/>
        <v>2079151.6</v>
      </c>
      <c r="K388" s="106">
        <f t="shared" si="124"/>
        <v>1</v>
      </c>
      <c r="L388" s="109">
        <v>58</v>
      </c>
      <c r="M388" s="195">
        <f>IFERROR(L388/L391,"-")</f>
        <v>1.2417041318775423E-2</v>
      </c>
      <c r="N388" s="196">
        <v>127293817</v>
      </c>
      <c r="O388" s="196">
        <v>58</v>
      </c>
      <c r="P388" s="196">
        <f t="shared" si="125"/>
        <v>2194720.9827586208</v>
      </c>
      <c r="Q388" s="196">
        <f t="shared" si="126"/>
        <v>2194720.9827586208</v>
      </c>
      <c r="R388" s="106">
        <f t="shared" si="127"/>
        <v>1</v>
      </c>
      <c r="S388" s="109">
        <v>0</v>
      </c>
      <c r="T388" s="195">
        <f>IFERROR(S388/S391,"-")</f>
        <v>0</v>
      </c>
      <c r="U388" s="196">
        <v>0</v>
      </c>
      <c r="V388" s="196">
        <v>0</v>
      </c>
      <c r="W388" s="196" t="str">
        <f t="shared" si="128"/>
        <v>-</v>
      </c>
      <c r="X388" s="196" t="str">
        <f t="shared" si="129"/>
        <v>-</v>
      </c>
      <c r="Y388" s="106" t="str">
        <f t="shared" si="130"/>
        <v>-</v>
      </c>
      <c r="Z388" s="109">
        <v>0</v>
      </c>
      <c r="AA388" s="195">
        <f>IFERROR(Z388/Z391,"-")</f>
        <v>0</v>
      </c>
      <c r="AB388" s="196">
        <v>0</v>
      </c>
      <c r="AC388" s="196">
        <v>0</v>
      </c>
      <c r="AD388" s="196" t="str">
        <f t="shared" si="131"/>
        <v>-</v>
      </c>
      <c r="AE388" s="196" t="str">
        <f t="shared" si="132"/>
        <v>-</v>
      </c>
      <c r="AF388" s="106" t="str">
        <f t="shared" si="133"/>
        <v>-</v>
      </c>
      <c r="AG388" s="109">
        <v>31</v>
      </c>
      <c r="AH388" s="195">
        <f>IFERROR(AG388/AG391,"-")</f>
        <v>2.2912047302291204E-2</v>
      </c>
      <c r="AI388" s="196">
        <v>62308867</v>
      </c>
      <c r="AJ388" s="196">
        <v>31</v>
      </c>
      <c r="AK388" s="196">
        <f t="shared" si="134"/>
        <v>2009963.4516129033</v>
      </c>
      <c r="AL388" s="196">
        <f t="shared" si="135"/>
        <v>2009963.4516129033</v>
      </c>
      <c r="AM388" s="106">
        <f t="shared" si="136"/>
        <v>1</v>
      </c>
      <c r="AN388" s="109">
        <v>12</v>
      </c>
      <c r="AO388" s="195">
        <f>IFERROR(AN388/AN391,"-")</f>
        <v>5.0230221850146506E-3</v>
      </c>
      <c r="AP388" s="196">
        <v>25378790</v>
      </c>
      <c r="AQ388" s="196">
        <v>12</v>
      </c>
      <c r="AR388" s="196">
        <f t="shared" si="137"/>
        <v>2114899.1666666665</v>
      </c>
      <c r="AS388" s="196">
        <f t="shared" si="138"/>
        <v>2114899.1666666665</v>
      </c>
      <c r="AT388" s="106">
        <f t="shared" si="139"/>
        <v>1</v>
      </c>
      <c r="AU388" s="109">
        <v>58</v>
      </c>
      <c r="AV388" s="195">
        <f>IFERROR(AU388/AU391,"-")</f>
        <v>0.31182795698924731</v>
      </c>
      <c r="AW388" s="196">
        <v>127293817</v>
      </c>
      <c r="AX388" s="196">
        <v>58</v>
      </c>
      <c r="AY388" s="196">
        <f t="shared" si="140"/>
        <v>2194720.9827586208</v>
      </c>
      <c r="AZ388" s="196">
        <f t="shared" si="141"/>
        <v>2194720.9827586208</v>
      </c>
      <c r="BA388" s="106">
        <f t="shared" si="142"/>
        <v>1</v>
      </c>
      <c r="BB388" s="109">
        <v>5</v>
      </c>
      <c r="BC388" s="195">
        <f>IFERROR(BB388/BB391,"-")</f>
        <v>1.6431153466973381E-3</v>
      </c>
      <c r="BD388" s="196">
        <v>5239892</v>
      </c>
      <c r="BE388" s="196">
        <v>4</v>
      </c>
      <c r="BF388" s="196">
        <f t="shared" si="143"/>
        <v>1047978.4</v>
      </c>
      <c r="BG388" s="196">
        <f t="shared" si="144"/>
        <v>1309973</v>
      </c>
      <c r="BH388" s="106">
        <f t="shared" si="145"/>
        <v>0.8</v>
      </c>
      <c r="BJ388" s="59"/>
    </row>
    <row r="389" spans="2:62" s="8" customFormat="1">
      <c r="B389" s="412"/>
      <c r="C389" s="419"/>
      <c r="D389" s="105" t="s">
        <v>145</v>
      </c>
      <c r="E389" s="110">
        <v>8</v>
      </c>
      <c r="F389" s="197">
        <f>IFERROR(E389/E391,"-")</f>
        <v>2.2038567493112948E-2</v>
      </c>
      <c r="G389" s="52">
        <v>17290757</v>
      </c>
      <c r="H389" s="52">
        <v>8</v>
      </c>
      <c r="I389" s="52">
        <f t="shared" si="146"/>
        <v>2161344.625</v>
      </c>
      <c r="J389" s="52">
        <f t="shared" ref="J389:J452" si="147">IFERROR(G389/H389,"-")</f>
        <v>2161344.625</v>
      </c>
      <c r="K389" s="10">
        <f t="shared" ref="K389:K452" si="148">IFERROR(H389/E389,"-")</f>
        <v>1</v>
      </c>
      <c r="L389" s="110">
        <v>17</v>
      </c>
      <c r="M389" s="197">
        <f>IFERROR(L389/L391,"-")</f>
        <v>3.6394776279169341E-3</v>
      </c>
      <c r="N389" s="52">
        <v>31133479</v>
      </c>
      <c r="O389" s="52">
        <v>16</v>
      </c>
      <c r="P389" s="52">
        <f t="shared" ref="P389:P452" si="149">IFERROR(N389/L389,"-")</f>
        <v>1831381.1176470588</v>
      </c>
      <c r="Q389" s="52">
        <f t="shared" ref="Q389:Q452" si="150">IFERROR(N389/O389,"-")</f>
        <v>1945842.4375</v>
      </c>
      <c r="R389" s="10">
        <f t="shared" ref="R389:R452" si="151">IFERROR(O389/L389,"-")</f>
        <v>0.94117647058823528</v>
      </c>
      <c r="S389" s="110">
        <v>0</v>
      </c>
      <c r="T389" s="197">
        <f>IFERROR(S389/S391,"-")</f>
        <v>0</v>
      </c>
      <c r="U389" s="52">
        <v>0</v>
      </c>
      <c r="V389" s="52">
        <v>0</v>
      </c>
      <c r="W389" s="52" t="str">
        <f t="shared" ref="W389:W452" si="152">IFERROR(U389/S389,"-")</f>
        <v>-</v>
      </c>
      <c r="X389" s="52" t="str">
        <f t="shared" ref="X389:X452" si="153">IFERROR(U389/V389,"-")</f>
        <v>-</v>
      </c>
      <c r="Y389" s="10" t="str">
        <f t="shared" ref="Y389:Y452" si="154">IFERROR(V389/S389,"-")</f>
        <v>-</v>
      </c>
      <c r="Z389" s="110">
        <v>0</v>
      </c>
      <c r="AA389" s="197">
        <f>IFERROR(Z389/Z391,"-")</f>
        <v>0</v>
      </c>
      <c r="AB389" s="52">
        <v>0</v>
      </c>
      <c r="AC389" s="52">
        <v>0</v>
      </c>
      <c r="AD389" s="52" t="str">
        <f t="shared" ref="AD389:AD452" si="155">IFERROR(AB389/Z389,"-")</f>
        <v>-</v>
      </c>
      <c r="AE389" s="52" t="str">
        <f t="shared" ref="AE389:AE452" si="156">IFERROR(AB389/AC389,"-")</f>
        <v>-</v>
      </c>
      <c r="AF389" s="10" t="str">
        <f t="shared" ref="AF389:AF452" si="157">IFERROR(AC389/Z389,"-")</f>
        <v>-</v>
      </c>
      <c r="AG389" s="110">
        <v>7</v>
      </c>
      <c r="AH389" s="197">
        <f>IFERROR(AG389/AG391,"-")</f>
        <v>5.1736881005173688E-3</v>
      </c>
      <c r="AI389" s="52">
        <v>12966735</v>
      </c>
      <c r="AJ389" s="52">
        <v>7</v>
      </c>
      <c r="AK389" s="52">
        <f t="shared" ref="AK389:AK452" si="158">IFERROR(AI389/AG389,"-")</f>
        <v>1852390.7142857143</v>
      </c>
      <c r="AL389" s="52">
        <f t="shared" ref="AL389:AL452" si="159">IFERROR(AI389/AJ389,"-")</f>
        <v>1852390.7142857143</v>
      </c>
      <c r="AM389" s="10">
        <f t="shared" ref="AM389:AM452" si="160">IFERROR(AJ389/AG389,"-")</f>
        <v>1</v>
      </c>
      <c r="AN389" s="110">
        <v>4</v>
      </c>
      <c r="AO389" s="197">
        <f>IFERROR(AN389/AN391,"-")</f>
        <v>1.6743407283382169E-3</v>
      </c>
      <c r="AP389" s="52">
        <v>2014952</v>
      </c>
      <c r="AQ389" s="52">
        <v>3</v>
      </c>
      <c r="AR389" s="52">
        <f t="shared" ref="AR389:AR452" si="161">IFERROR(AP389/AN389,"-")</f>
        <v>503738</v>
      </c>
      <c r="AS389" s="52">
        <f t="shared" ref="AS389:AS452" si="162">IFERROR(AP389/AQ389,"-")</f>
        <v>671650.66666666663</v>
      </c>
      <c r="AT389" s="10">
        <f t="shared" ref="AT389:AT452" si="163">IFERROR(AQ389/AN389,"-")</f>
        <v>0.75</v>
      </c>
      <c r="AU389" s="110">
        <v>17</v>
      </c>
      <c r="AV389" s="197">
        <f>IFERROR(AU389/AU391,"-")</f>
        <v>9.1397849462365593E-2</v>
      </c>
      <c r="AW389" s="52">
        <v>31133479</v>
      </c>
      <c r="AX389" s="52">
        <v>16</v>
      </c>
      <c r="AY389" s="52">
        <f t="shared" ref="AY389:AY452" si="164">IFERROR(AW389/AU389,"-")</f>
        <v>1831381.1176470588</v>
      </c>
      <c r="AZ389" s="52">
        <f t="shared" ref="AZ389:AZ452" si="165">IFERROR(AW389/AX389,"-")</f>
        <v>1945842.4375</v>
      </c>
      <c r="BA389" s="10">
        <f t="shared" ref="BA389:BA452" si="166">IFERROR(AX389/AU389,"-")</f>
        <v>0.94117647058823528</v>
      </c>
      <c r="BB389" s="110">
        <v>1</v>
      </c>
      <c r="BC389" s="197">
        <f>IFERROR(BB389/BB391,"-")</f>
        <v>3.2862306933946765E-4</v>
      </c>
      <c r="BD389" s="52">
        <v>78653</v>
      </c>
      <c r="BE389" s="52">
        <v>1</v>
      </c>
      <c r="BF389" s="52">
        <f t="shared" ref="BF389:BF452" si="167">IFERROR(BD389/BB389,"-")</f>
        <v>78653</v>
      </c>
      <c r="BG389" s="52">
        <f t="shared" ref="BG389:BG452" si="168">IFERROR(BD389/BE389,"-")</f>
        <v>78653</v>
      </c>
      <c r="BH389" s="10">
        <f t="shared" ref="BH389:BH452" si="169">IFERROR(BE389/BB389,"-")</f>
        <v>1</v>
      </c>
      <c r="BJ389" s="59"/>
    </row>
    <row r="390" spans="2:62" s="8" customFormat="1">
      <c r="B390" s="412"/>
      <c r="C390" s="419"/>
      <c r="D390" s="108" t="s">
        <v>146</v>
      </c>
      <c r="E390" s="111">
        <v>3</v>
      </c>
      <c r="F390" s="198">
        <f>IFERROR(E390/E391,"-")</f>
        <v>8.2644628099173556E-3</v>
      </c>
      <c r="G390" s="98">
        <v>8828869</v>
      </c>
      <c r="H390" s="98">
        <v>3</v>
      </c>
      <c r="I390" s="98">
        <f t="shared" si="146"/>
        <v>2942956.3333333335</v>
      </c>
      <c r="J390" s="98">
        <f t="shared" si="147"/>
        <v>2942956.3333333335</v>
      </c>
      <c r="K390" s="26">
        <f t="shared" si="148"/>
        <v>1</v>
      </c>
      <c r="L390" s="111">
        <v>13</v>
      </c>
      <c r="M390" s="198">
        <f>IFERROR(L390/L391,"-")</f>
        <v>2.7831299507600086E-3</v>
      </c>
      <c r="N390" s="98">
        <v>33961027</v>
      </c>
      <c r="O390" s="98">
        <v>12</v>
      </c>
      <c r="P390" s="98">
        <f t="shared" si="149"/>
        <v>2612386.6923076925</v>
      </c>
      <c r="Q390" s="98">
        <f t="shared" si="150"/>
        <v>2830085.5833333335</v>
      </c>
      <c r="R390" s="26">
        <f t="shared" si="151"/>
        <v>0.92307692307692313</v>
      </c>
      <c r="S390" s="111">
        <v>0</v>
      </c>
      <c r="T390" s="198">
        <f>IFERROR(S390/S391,"-")</f>
        <v>0</v>
      </c>
      <c r="U390" s="98">
        <v>0</v>
      </c>
      <c r="V390" s="98">
        <v>0</v>
      </c>
      <c r="W390" s="98" t="str">
        <f t="shared" si="152"/>
        <v>-</v>
      </c>
      <c r="X390" s="98" t="str">
        <f t="shared" si="153"/>
        <v>-</v>
      </c>
      <c r="Y390" s="26" t="str">
        <f t="shared" si="154"/>
        <v>-</v>
      </c>
      <c r="Z390" s="111">
        <v>0</v>
      </c>
      <c r="AA390" s="198">
        <f>IFERROR(Z390/Z391,"-")</f>
        <v>0</v>
      </c>
      <c r="AB390" s="98">
        <v>0</v>
      </c>
      <c r="AC390" s="98">
        <v>0</v>
      </c>
      <c r="AD390" s="98" t="str">
        <f t="shared" si="155"/>
        <v>-</v>
      </c>
      <c r="AE390" s="98" t="str">
        <f t="shared" si="156"/>
        <v>-</v>
      </c>
      <c r="AF390" s="26" t="str">
        <f t="shared" si="157"/>
        <v>-</v>
      </c>
      <c r="AG390" s="111">
        <v>5</v>
      </c>
      <c r="AH390" s="198">
        <f>IFERROR(AG390/AG391,"-")</f>
        <v>3.6954915003695491E-3</v>
      </c>
      <c r="AI390" s="98">
        <v>15903174</v>
      </c>
      <c r="AJ390" s="98">
        <v>5</v>
      </c>
      <c r="AK390" s="98">
        <f t="shared" si="158"/>
        <v>3180634.8</v>
      </c>
      <c r="AL390" s="98">
        <f t="shared" si="159"/>
        <v>3180634.8</v>
      </c>
      <c r="AM390" s="26">
        <f t="shared" si="160"/>
        <v>1</v>
      </c>
      <c r="AN390" s="111">
        <v>3</v>
      </c>
      <c r="AO390" s="198">
        <f>IFERROR(AN390/AN391,"-")</f>
        <v>1.2557555462536626E-3</v>
      </c>
      <c r="AP390" s="98">
        <v>5578096</v>
      </c>
      <c r="AQ390" s="98">
        <v>3</v>
      </c>
      <c r="AR390" s="98">
        <f t="shared" si="161"/>
        <v>1859365.3333333333</v>
      </c>
      <c r="AS390" s="98">
        <f t="shared" si="162"/>
        <v>1859365.3333333333</v>
      </c>
      <c r="AT390" s="26">
        <f t="shared" si="163"/>
        <v>1</v>
      </c>
      <c r="AU390" s="111">
        <v>13</v>
      </c>
      <c r="AV390" s="198">
        <f>IFERROR(AU390/AU391,"-")</f>
        <v>6.9892473118279563E-2</v>
      </c>
      <c r="AW390" s="98">
        <v>33961027</v>
      </c>
      <c r="AX390" s="98">
        <v>12</v>
      </c>
      <c r="AY390" s="98">
        <f t="shared" si="164"/>
        <v>2612386.6923076925</v>
      </c>
      <c r="AZ390" s="98">
        <f t="shared" si="165"/>
        <v>2830085.5833333335</v>
      </c>
      <c r="BA390" s="26">
        <f t="shared" si="166"/>
        <v>0.92307692307692313</v>
      </c>
      <c r="BB390" s="111">
        <v>0</v>
      </c>
      <c r="BC390" s="198">
        <f>IFERROR(BB390/BB391,"-")</f>
        <v>0</v>
      </c>
      <c r="BD390" s="98">
        <v>0</v>
      </c>
      <c r="BE390" s="98">
        <v>0</v>
      </c>
      <c r="BF390" s="98" t="str">
        <f t="shared" si="167"/>
        <v>-</v>
      </c>
      <c r="BG390" s="98" t="str">
        <f t="shared" si="168"/>
        <v>-</v>
      </c>
      <c r="BH390" s="26" t="str">
        <f t="shared" si="169"/>
        <v>-</v>
      </c>
      <c r="BJ390" s="59"/>
    </row>
    <row r="391" spans="2:62" s="8" customFormat="1">
      <c r="B391" s="413"/>
      <c r="C391" s="420"/>
      <c r="D391" s="226" t="s">
        <v>64</v>
      </c>
      <c r="E391" s="112">
        <f>SUM(E383:E390)</f>
        <v>363</v>
      </c>
      <c r="F391" s="199">
        <f>IFERROR(E391/E391,"-")</f>
        <v>1</v>
      </c>
      <c r="G391" s="99">
        <f>SUM(G383:G390)</f>
        <v>125556175</v>
      </c>
      <c r="H391" s="99">
        <f>SUM(H383:H390)</f>
        <v>108</v>
      </c>
      <c r="I391" s="99">
        <f t="shared" si="146"/>
        <v>345884.77961432509</v>
      </c>
      <c r="J391" s="99">
        <f t="shared" si="147"/>
        <v>1162557.1759259258</v>
      </c>
      <c r="K391" s="87">
        <f t="shared" si="148"/>
        <v>0.2975206611570248</v>
      </c>
      <c r="L391" s="112">
        <f>SUM(L383:L390)</f>
        <v>4671</v>
      </c>
      <c r="M391" s="199">
        <f>IFERROR(L391/L391,"-")</f>
        <v>1</v>
      </c>
      <c r="N391" s="99">
        <f>SUM(N383:N390)</f>
        <v>454150991</v>
      </c>
      <c r="O391" s="99">
        <f>SUM(O383:O390)</f>
        <v>502</v>
      </c>
      <c r="P391" s="99">
        <f t="shared" si="149"/>
        <v>97227.786555341474</v>
      </c>
      <c r="Q391" s="99">
        <f t="shared" si="150"/>
        <v>904683.24900398403</v>
      </c>
      <c r="R391" s="87">
        <f t="shared" si="151"/>
        <v>0.10747163348319418</v>
      </c>
      <c r="S391" s="112">
        <f>SUM(S383:S390)</f>
        <v>257</v>
      </c>
      <c r="T391" s="199">
        <f>IFERROR(S391/S391,"-")</f>
        <v>1</v>
      </c>
      <c r="U391" s="99">
        <f>SUM(U383:U390)</f>
        <v>7906229</v>
      </c>
      <c r="V391" s="99">
        <f>SUM(V383:V390)</f>
        <v>10</v>
      </c>
      <c r="W391" s="99">
        <f t="shared" si="152"/>
        <v>30763.536964980543</v>
      </c>
      <c r="X391" s="99">
        <f t="shared" si="153"/>
        <v>790622.9</v>
      </c>
      <c r="Y391" s="87">
        <f t="shared" si="154"/>
        <v>3.8910505836575876E-2</v>
      </c>
      <c r="Z391" s="112">
        <f>SUM(Z383:Z390)</f>
        <v>638</v>
      </c>
      <c r="AA391" s="199">
        <f>IFERROR(Z391/Z391,"-")</f>
        <v>1</v>
      </c>
      <c r="AB391" s="99">
        <f>SUM(AB383:AB390)</f>
        <v>5712652</v>
      </c>
      <c r="AC391" s="99">
        <f>SUM(AC383:AC390)</f>
        <v>11</v>
      </c>
      <c r="AD391" s="99">
        <f t="shared" si="155"/>
        <v>8954</v>
      </c>
      <c r="AE391" s="99">
        <f t="shared" si="156"/>
        <v>519332</v>
      </c>
      <c r="AF391" s="87">
        <f t="shared" si="157"/>
        <v>1.7241379310344827E-2</v>
      </c>
      <c r="AG391" s="112">
        <f>SUM(AG383:AG390)</f>
        <v>1353</v>
      </c>
      <c r="AH391" s="199">
        <f>IFERROR(AG391/AG391,"-")</f>
        <v>1</v>
      </c>
      <c r="AI391" s="99">
        <f>SUM(AI383:AI390)</f>
        <v>218857902</v>
      </c>
      <c r="AJ391" s="99">
        <f>SUM(AJ383:AJ390)</f>
        <v>257</v>
      </c>
      <c r="AK391" s="99">
        <f t="shared" si="158"/>
        <v>161757.50332594235</v>
      </c>
      <c r="AL391" s="99">
        <f t="shared" si="159"/>
        <v>851587.16731517506</v>
      </c>
      <c r="AM391" s="87">
        <f t="shared" si="160"/>
        <v>0.18994826311899482</v>
      </c>
      <c r="AN391" s="112">
        <f>SUM(AN383:AN390)</f>
        <v>2389</v>
      </c>
      <c r="AO391" s="199">
        <f>IFERROR(AN391/AN391,"-")</f>
        <v>1</v>
      </c>
      <c r="AP391" s="99">
        <f>SUM(AP383:AP390)</f>
        <v>144746651</v>
      </c>
      <c r="AQ391" s="99">
        <f>SUM(AQ383:AQ390)</f>
        <v>192</v>
      </c>
      <c r="AR391" s="99">
        <f t="shared" si="161"/>
        <v>60588.803264964423</v>
      </c>
      <c r="AS391" s="99">
        <f t="shared" si="162"/>
        <v>753888.80729166663</v>
      </c>
      <c r="AT391" s="87">
        <f t="shared" si="163"/>
        <v>8.0368354960234409E-2</v>
      </c>
      <c r="AU391" s="112">
        <f>SUM(AU383:AU390)</f>
        <v>186</v>
      </c>
      <c r="AV391" s="199">
        <f>IFERROR(AU391/AU391,"-")</f>
        <v>1</v>
      </c>
      <c r="AW391" s="99">
        <f>SUM(AW383:AW390)</f>
        <v>304265209</v>
      </c>
      <c r="AX391" s="99">
        <f>SUM(AX383:AX390)</f>
        <v>176</v>
      </c>
      <c r="AY391" s="99">
        <f t="shared" si="164"/>
        <v>1635834.4569892474</v>
      </c>
      <c r="AZ391" s="99">
        <f t="shared" si="165"/>
        <v>1728779.5965909092</v>
      </c>
      <c r="BA391" s="87">
        <f t="shared" si="166"/>
        <v>0.94623655913978499</v>
      </c>
      <c r="BB391" s="112">
        <f>SUM(BB383:BB390)</f>
        <v>3043</v>
      </c>
      <c r="BC391" s="199">
        <f>IFERROR(BB391/BB391,"-")</f>
        <v>1</v>
      </c>
      <c r="BD391" s="99">
        <f>SUM(BD383:BD390)</f>
        <v>65668005</v>
      </c>
      <c r="BE391" s="99">
        <f>SUM(BE383:BE390)</f>
        <v>96</v>
      </c>
      <c r="BF391" s="99">
        <f t="shared" si="167"/>
        <v>21580.021360499508</v>
      </c>
      <c r="BG391" s="99">
        <f t="shared" si="168"/>
        <v>684041.71875</v>
      </c>
      <c r="BH391" s="87">
        <f t="shared" si="169"/>
        <v>3.1547814656588895E-2</v>
      </c>
      <c r="BJ391" s="59"/>
    </row>
    <row r="392" spans="2:62" s="8" customFormat="1">
      <c r="B392" s="411">
        <v>44</v>
      </c>
      <c r="C392" s="418" t="s">
        <v>17</v>
      </c>
      <c r="D392" s="105" t="s">
        <v>142</v>
      </c>
      <c r="E392" s="109">
        <v>344</v>
      </c>
      <c r="F392" s="195">
        <f>IFERROR(E392/E400,"-")</f>
        <v>0.5</v>
      </c>
      <c r="G392" s="196">
        <v>0</v>
      </c>
      <c r="H392" s="196">
        <v>0</v>
      </c>
      <c r="I392" s="196">
        <f t="shared" si="146"/>
        <v>0</v>
      </c>
      <c r="J392" s="196" t="str">
        <f t="shared" si="147"/>
        <v>-</v>
      </c>
      <c r="K392" s="106">
        <f t="shared" si="148"/>
        <v>0</v>
      </c>
      <c r="L392" s="109">
        <v>4448</v>
      </c>
      <c r="M392" s="195">
        <f>IFERROR(L392/L400,"-")</f>
        <v>0.739976709366162</v>
      </c>
      <c r="N392" s="196">
        <v>0</v>
      </c>
      <c r="O392" s="196">
        <v>0</v>
      </c>
      <c r="P392" s="196">
        <f t="shared" si="149"/>
        <v>0</v>
      </c>
      <c r="Q392" s="196" t="str">
        <f t="shared" si="150"/>
        <v>-</v>
      </c>
      <c r="R392" s="106">
        <f t="shared" si="151"/>
        <v>0</v>
      </c>
      <c r="S392" s="109">
        <v>327</v>
      </c>
      <c r="T392" s="195">
        <f>IFERROR(S392/S400,"-")</f>
        <v>0.86968085106382975</v>
      </c>
      <c r="U392" s="196">
        <v>0</v>
      </c>
      <c r="V392" s="196">
        <v>0</v>
      </c>
      <c r="W392" s="196">
        <f t="shared" si="152"/>
        <v>0</v>
      </c>
      <c r="X392" s="196" t="str">
        <f t="shared" si="153"/>
        <v>-</v>
      </c>
      <c r="Y392" s="106">
        <f t="shared" si="154"/>
        <v>0</v>
      </c>
      <c r="Z392" s="109">
        <v>625</v>
      </c>
      <c r="AA392" s="195">
        <f>IFERROR(Z392/Z400,"-")</f>
        <v>0.91240875912408759</v>
      </c>
      <c r="AB392" s="196">
        <v>0</v>
      </c>
      <c r="AC392" s="196">
        <v>0</v>
      </c>
      <c r="AD392" s="196">
        <f t="shared" si="155"/>
        <v>0</v>
      </c>
      <c r="AE392" s="196" t="str">
        <f t="shared" si="156"/>
        <v>-</v>
      </c>
      <c r="AF392" s="106">
        <f t="shared" si="157"/>
        <v>0</v>
      </c>
      <c r="AG392" s="109">
        <v>1348</v>
      </c>
      <c r="AH392" s="195">
        <f>IFERROR(AG392/AG400,"-")</f>
        <v>0.64098906324298621</v>
      </c>
      <c r="AI392" s="196">
        <v>0</v>
      </c>
      <c r="AJ392" s="196">
        <v>0</v>
      </c>
      <c r="AK392" s="196">
        <f t="shared" si="158"/>
        <v>0</v>
      </c>
      <c r="AL392" s="196" t="str">
        <f t="shared" si="159"/>
        <v>-</v>
      </c>
      <c r="AM392" s="106">
        <f t="shared" si="160"/>
        <v>0</v>
      </c>
      <c r="AN392" s="109">
        <v>2148</v>
      </c>
      <c r="AO392" s="195">
        <f>IFERROR(AN392/AN400,"-")</f>
        <v>0.76414087513340445</v>
      </c>
      <c r="AP392" s="196">
        <v>0</v>
      </c>
      <c r="AQ392" s="196">
        <v>0</v>
      </c>
      <c r="AR392" s="196">
        <f t="shared" si="161"/>
        <v>0</v>
      </c>
      <c r="AS392" s="196" t="str">
        <f t="shared" si="162"/>
        <v>-</v>
      </c>
      <c r="AT392" s="106">
        <f t="shared" si="163"/>
        <v>0</v>
      </c>
      <c r="AU392" s="109">
        <v>0</v>
      </c>
      <c r="AV392" s="195">
        <f>IFERROR(AU392/AU400,"-")</f>
        <v>0</v>
      </c>
      <c r="AW392" s="196">
        <v>0</v>
      </c>
      <c r="AX392" s="196">
        <v>0</v>
      </c>
      <c r="AY392" s="196" t="str">
        <f t="shared" si="164"/>
        <v>-</v>
      </c>
      <c r="AZ392" s="196" t="str">
        <f t="shared" si="165"/>
        <v>-</v>
      </c>
      <c r="BA392" s="106" t="str">
        <f t="shared" si="166"/>
        <v>-</v>
      </c>
      <c r="BB392" s="109">
        <v>2248</v>
      </c>
      <c r="BC392" s="195">
        <f>IFERROR(BB392/BB400,"-")</f>
        <v>0.89241762604208019</v>
      </c>
      <c r="BD392" s="196">
        <v>0</v>
      </c>
      <c r="BE392" s="196">
        <v>0</v>
      </c>
      <c r="BF392" s="196">
        <f t="shared" si="167"/>
        <v>0</v>
      </c>
      <c r="BG392" s="196" t="str">
        <f t="shared" si="168"/>
        <v>-</v>
      </c>
      <c r="BH392" s="106">
        <f t="shared" si="169"/>
        <v>0</v>
      </c>
      <c r="BJ392" s="59"/>
    </row>
    <row r="393" spans="2:62" s="8" customFormat="1">
      <c r="B393" s="412"/>
      <c r="C393" s="419"/>
      <c r="D393" s="105" t="s">
        <v>139</v>
      </c>
      <c r="E393" s="110">
        <v>87</v>
      </c>
      <c r="F393" s="197">
        <f>IFERROR(E393/E400,"-")</f>
        <v>0.12645348837209303</v>
      </c>
      <c r="G393" s="52">
        <v>2679475</v>
      </c>
      <c r="H393" s="52">
        <v>22</v>
      </c>
      <c r="I393" s="52">
        <f t="shared" si="146"/>
        <v>30798.563218390806</v>
      </c>
      <c r="J393" s="52">
        <f t="shared" si="147"/>
        <v>121794.31818181818</v>
      </c>
      <c r="K393" s="10">
        <f t="shared" si="148"/>
        <v>0.25287356321839083</v>
      </c>
      <c r="L393" s="110">
        <v>598</v>
      </c>
      <c r="M393" s="197">
        <f>IFERROR(L393/L400,"-")</f>
        <v>9.9484278822159378E-2</v>
      </c>
      <c r="N393" s="52">
        <v>16674405</v>
      </c>
      <c r="O393" s="52">
        <v>118</v>
      </c>
      <c r="P393" s="52">
        <f t="shared" si="149"/>
        <v>27883.620401337794</v>
      </c>
      <c r="Q393" s="52">
        <f t="shared" si="150"/>
        <v>141308.51694915254</v>
      </c>
      <c r="R393" s="10">
        <f t="shared" si="151"/>
        <v>0.19732441471571907</v>
      </c>
      <c r="S393" s="110">
        <v>15</v>
      </c>
      <c r="T393" s="197">
        <f>IFERROR(S393/S400,"-")</f>
        <v>3.9893617021276598E-2</v>
      </c>
      <c r="U393" s="52">
        <v>145290</v>
      </c>
      <c r="V393" s="52">
        <v>1</v>
      </c>
      <c r="W393" s="52">
        <f t="shared" si="152"/>
        <v>9686</v>
      </c>
      <c r="X393" s="52">
        <f t="shared" si="153"/>
        <v>145290</v>
      </c>
      <c r="Y393" s="10">
        <f t="shared" si="154"/>
        <v>6.6666666666666666E-2</v>
      </c>
      <c r="Z393" s="110">
        <v>28</v>
      </c>
      <c r="AA393" s="197">
        <f>IFERROR(Z393/Z400,"-")</f>
        <v>4.0875912408759124E-2</v>
      </c>
      <c r="AB393" s="52">
        <v>267856</v>
      </c>
      <c r="AC393" s="52">
        <v>4</v>
      </c>
      <c r="AD393" s="52">
        <f t="shared" si="155"/>
        <v>9566.2857142857138</v>
      </c>
      <c r="AE393" s="52">
        <f t="shared" si="156"/>
        <v>66964</v>
      </c>
      <c r="AF393" s="10">
        <f t="shared" si="157"/>
        <v>0.14285714285714285</v>
      </c>
      <c r="AG393" s="110">
        <v>286</v>
      </c>
      <c r="AH393" s="197">
        <f>IFERROR(AG393/AG400,"-")</f>
        <v>0.13599619591060391</v>
      </c>
      <c r="AI393" s="52">
        <v>8578719</v>
      </c>
      <c r="AJ393" s="52">
        <v>64</v>
      </c>
      <c r="AK393" s="52">
        <f t="shared" si="158"/>
        <v>29995.520979020977</v>
      </c>
      <c r="AL393" s="52">
        <f t="shared" si="159"/>
        <v>134042.484375</v>
      </c>
      <c r="AM393" s="10">
        <f t="shared" si="160"/>
        <v>0.22377622377622378</v>
      </c>
      <c r="AN393" s="110">
        <v>269</v>
      </c>
      <c r="AO393" s="197">
        <f>IFERROR(AN393/AN400,"-")</f>
        <v>9.5695482034863041E-2</v>
      </c>
      <c r="AP393" s="52">
        <v>7682540</v>
      </c>
      <c r="AQ393" s="52">
        <v>49</v>
      </c>
      <c r="AR393" s="52">
        <f t="shared" si="161"/>
        <v>28559.628252788105</v>
      </c>
      <c r="AS393" s="52">
        <f t="shared" si="162"/>
        <v>156786.53061224491</v>
      </c>
      <c r="AT393" s="10">
        <f t="shared" si="163"/>
        <v>0.18215613382899629</v>
      </c>
      <c r="AU393" s="110">
        <v>0</v>
      </c>
      <c r="AV393" s="197">
        <f>IFERROR(AU393/AU400,"-")</f>
        <v>0</v>
      </c>
      <c r="AW393" s="52">
        <v>0</v>
      </c>
      <c r="AX393" s="52">
        <v>0</v>
      </c>
      <c r="AY393" s="52" t="str">
        <f t="shared" si="164"/>
        <v>-</v>
      </c>
      <c r="AZ393" s="52" t="str">
        <f t="shared" si="165"/>
        <v>-</v>
      </c>
      <c r="BA393" s="10" t="str">
        <f t="shared" si="166"/>
        <v>-</v>
      </c>
      <c r="BB393" s="110">
        <v>107</v>
      </c>
      <c r="BC393" s="197">
        <f>IFERROR(BB393/BB400,"-")</f>
        <v>4.2477173481540294E-2</v>
      </c>
      <c r="BD393" s="52">
        <v>2140788</v>
      </c>
      <c r="BE393" s="52">
        <v>17</v>
      </c>
      <c r="BF393" s="52">
        <f t="shared" si="167"/>
        <v>20007.364485981307</v>
      </c>
      <c r="BG393" s="52">
        <f t="shared" si="168"/>
        <v>125928.70588235294</v>
      </c>
      <c r="BH393" s="10">
        <f t="shared" si="169"/>
        <v>0.15887850467289719</v>
      </c>
      <c r="BJ393" s="59"/>
    </row>
    <row r="394" spans="2:62" s="8" customFormat="1">
      <c r="B394" s="412"/>
      <c r="C394" s="419"/>
      <c r="D394" s="105" t="s">
        <v>140</v>
      </c>
      <c r="E394" s="110">
        <v>68</v>
      </c>
      <c r="F394" s="197">
        <f>IFERROR(E394/E400,"-")</f>
        <v>9.8837209302325577E-2</v>
      </c>
      <c r="G394" s="52">
        <v>6974631</v>
      </c>
      <c r="H394" s="52">
        <v>29</v>
      </c>
      <c r="I394" s="52">
        <f t="shared" si="146"/>
        <v>102568.10294117648</v>
      </c>
      <c r="J394" s="52">
        <f t="shared" si="147"/>
        <v>240504.5172413793</v>
      </c>
      <c r="K394" s="10">
        <f t="shared" si="148"/>
        <v>0.4264705882352941</v>
      </c>
      <c r="L394" s="110">
        <v>303</v>
      </c>
      <c r="M394" s="197">
        <f>IFERROR(L394/L400,"-")</f>
        <v>5.0407586092164364E-2</v>
      </c>
      <c r="N394" s="52">
        <v>20435353</v>
      </c>
      <c r="O394" s="52">
        <v>109</v>
      </c>
      <c r="P394" s="52">
        <f t="shared" si="149"/>
        <v>67443.409240924098</v>
      </c>
      <c r="Q394" s="52">
        <f t="shared" si="150"/>
        <v>187480.30275229359</v>
      </c>
      <c r="R394" s="10">
        <f t="shared" si="151"/>
        <v>0.35973597359735976</v>
      </c>
      <c r="S394" s="110">
        <v>5</v>
      </c>
      <c r="T394" s="197">
        <f>IFERROR(S394/S400,"-")</f>
        <v>1.3297872340425532E-2</v>
      </c>
      <c r="U394" s="52">
        <v>77898</v>
      </c>
      <c r="V394" s="52">
        <v>1</v>
      </c>
      <c r="W394" s="52">
        <f t="shared" si="152"/>
        <v>15579.6</v>
      </c>
      <c r="X394" s="52">
        <f t="shared" si="153"/>
        <v>77898</v>
      </c>
      <c r="Y394" s="10">
        <f t="shared" si="154"/>
        <v>0.2</v>
      </c>
      <c r="Z394" s="110">
        <v>13</v>
      </c>
      <c r="AA394" s="197">
        <f>IFERROR(Z394/Z400,"-")</f>
        <v>1.8978102189781021E-2</v>
      </c>
      <c r="AB394" s="52">
        <v>392130</v>
      </c>
      <c r="AC394" s="52">
        <v>4</v>
      </c>
      <c r="AD394" s="52">
        <f t="shared" si="155"/>
        <v>30163.846153846152</v>
      </c>
      <c r="AE394" s="52">
        <f t="shared" si="156"/>
        <v>98032.5</v>
      </c>
      <c r="AF394" s="10">
        <f t="shared" si="157"/>
        <v>0.30769230769230771</v>
      </c>
      <c r="AG394" s="110">
        <v>133</v>
      </c>
      <c r="AH394" s="197">
        <f>IFERROR(AG394/AG400,"-")</f>
        <v>6.3242986210175933E-2</v>
      </c>
      <c r="AI394" s="52">
        <v>8285097</v>
      </c>
      <c r="AJ394" s="52">
        <v>48</v>
      </c>
      <c r="AK394" s="52">
        <f t="shared" si="158"/>
        <v>62293.962406015038</v>
      </c>
      <c r="AL394" s="52">
        <f t="shared" si="159"/>
        <v>172606.1875</v>
      </c>
      <c r="AM394" s="10">
        <f t="shared" si="160"/>
        <v>0.36090225563909772</v>
      </c>
      <c r="AN394" s="110">
        <v>152</v>
      </c>
      <c r="AO394" s="197">
        <f>IFERROR(AN394/AN400,"-")</f>
        <v>5.4073283528993238E-2</v>
      </c>
      <c r="AP394" s="52">
        <v>11680228</v>
      </c>
      <c r="AQ394" s="52">
        <v>56</v>
      </c>
      <c r="AR394" s="52">
        <f t="shared" si="161"/>
        <v>76843.605263157893</v>
      </c>
      <c r="AS394" s="52">
        <f t="shared" si="162"/>
        <v>208575.5</v>
      </c>
      <c r="AT394" s="10">
        <f t="shared" si="163"/>
        <v>0.36842105263157893</v>
      </c>
      <c r="AU394" s="110">
        <v>0</v>
      </c>
      <c r="AV394" s="197">
        <f>IFERROR(AU394/AU400,"-")</f>
        <v>0</v>
      </c>
      <c r="AW394" s="52">
        <v>0</v>
      </c>
      <c r="AX394" s="52">
        <v>0</v>
      </c>
      <c r="AY394" s="52" t="str">
        <f t="shared" si="164"/>
        <v>-</v>
      </c>
      <c r="AZ394" s="52" t="str">
        <f t="shared" si="165"/>
        <v>-</v>
      </c>
      <c r="BA394" s="10" t="str">
        <f t="shared" si="166"/>
        <v>-</v>
      </c>
      <c r="BB394" s="110">
        <v>42</v>
      </c>
      <c r="BC394" s="197">
        <f>IFERROR(BB394/BB400,"-")</f>
        <v>1.66732830488289E-2</v>
      </c>
      <c r="BD394" s="52">
        <v>5553051</v>
      </c>
      <c r="BE394" s="52">
        <v>14</v>
      </c>
      <c r="BF394" s="52">
        <f t="shared" si="167"/>
        <v>132215.5</v>
      </c>
      <c r="BG394" s="52">
        <f t="shared" si="168"/>
        <v>396646.5</v>
      </c>
      <c r="BH394" s="10">
        <f t="shared" si="169"/>
        <v>0.33333333333333331</v>
      </c>
      <c r="BJ394" s="59"/>
    </row>
    <row r="395" spans="2:62" s="8" customFormat="1">
      <c r="B395" s="412"/>
      <c r="C395" s="419"/>
      <c r="D395" s="105" t="s">
        <v>141</v>
      </c>
      <c r="E395" s="109">
        <v>77</v>
      </c>
      <c r="F395" s="195">
        <f>IFERROR(E395/E400,"-")</f>
        <v>0.1119186046511628</v>
      </c>
      <c r="G395" s="196">
        <v>47067016</v>
      </c>
      <c r="H395" s="196">
        <v>64</v>
      </c>
      <c r="I395" s="196">
        <f t="shared" si="146"/>
        <v>611259.9480519481</v>
      </c>
      <c r="J395" s="196">
        <f t="shared" si="147"/>
        <v>735422.125</v>
      </c>
      <c r="K395" s="106">
        <f t="shared" si="148"/>
        <v>0.83116883116883122</v>
      </c>
      <c r="L395" s="109">
        <v>289</v>
      </c>
      <c r="M395" s="195">
        <f>IFERROR(L395/L400,"-")</f>
        <v>4.8078522708367995E-2</v>
      </c>
      <c r="N395" s="196">
        <v>173761391</v>
      </c>
      <c r="O395" s="196">
        <v>234</v>
      </c>
      <c r="P395" s="196">
        <f t="shared" si="149"/>
        <v>601250.48788927332</v>
      </c>
      <c r="Q395" s="196">
        <f t="shared" si="150"/>
        <v>742570.047008547</v>
      </c>
      <c r="R395" s="106">
        <f t="shared" si="151"/>
        <v>0.80968858131487886</v>
      </c>
      <c r="S395" s="109">
        <v>29</v>
      </c>
      <c r="T395" s="195">
        <f>IFERROR(S395/S400,"-")</f>
        <v>7.7127659574468085E-2</v>
      </c>
      <c r="U395" s="196">
        <v>13259229</v>
      </c>
      <c r="V395" s="196">
        <v>21</v>
      </c>
      <c r="W395" s="196">
        <f t="shared" si="152"/>
        <v>457214.79310344829</v>
      </c>
      <c r="X395" s="196">
        <f t="shared" si="153"/>
        <v>631391.85714285716</v>
      </c>
      <c r="Y395" s="106">
        <f t="shared" si="154"/>
        <v>0.72413793103448276</v>
      </c>
      <c r="Z395" s="109">
        <v>19</v>
      </c>
      <c r="AA395" s="195">
        <f>IFERROR(Z395/Z400,"-")</f>
        <v>2.7737226277372264E-2</v>
      </c>
      <c r="AB395" s="196">
        <v>14411558</v>
      </c>
      <c r="AC395" s="196">
        <v>17</v>
      </c>
      <c r="AD395" s="196">
        <f t="shared" si="155"/>
        <v>758503.05263157899</v>
      </c>
      <c r="AE395" s="196">
        <f t="shared" si="156"/>
        <v>847738.70588235289</v>
      </c>
      <c r="AF395" s="106">
        <f t="shared" si="157"/>
        <v>0.89473684210526316</v>
      </c>
      <c r="AG395" s="109">
        <v>143</v>
      </c>
      <c r="AH395" s="195">
        <f>IFERROR(AG395/AG400,"-")</f>
        <v>6.7998097955301956E-2</v>
      </c>
      <c r="AI395" s="196">
        <v>80257767</v>
      </c>
      <c r="AJ395" s="196">
        <v>109</v>
      </c>
      <c r="AK395" s="196">
        <f t="shared" si="158"/>
        <v>561243.12587412586</v>
      </c>
      <c r="AL395" s="196">
        <f t="shared" si="159"/>
        <v>736309.78899082565</v>
      </c>
      <c r="AM395" s="106">
        <f t="shared" si="160"/>
        <v>0.76223776223776218</v>
      </c>
      <c r="AN395" s="109">
        <v>98</v>
      </c>
      <c r="AO395" s="195">
        <f>IFERROR(AN395/AN400,"-")</f>
        <v>3.4863038064745645E-2</v>
      </c>
      <c r="AP395" s="196">
        <v>65832837</v>
      </c>
      <c r="AQ395" s="196">
        <v>87</v>
      </c>
      <c r="AR395" s="196">
        <f t="shared" si="161"/>
        <v>671763.64285714284</v>
      </c>
      <c r="AS395" s="196">
        <f t="shared" si="162"/>
        <v>756699.27586206899</v>
      </c>
      <c r="AT395" s="106">
        <f t="shared" si="163"/>
        <v>0.88775510204081631</v>
      </c>
      <c r="AU395" s="109">
        <v>0</v>
      </c>
      <c r="AV395" s="195">
        <f>IFERROR(AU395/AU400,"-")</f>
        <v>0</v>
      </c>
      <c r="AW395" s="196">
        <v>0</v>
      </c>
      <c r="AX395" s="196">
        <v>0</v>
      </c>
      <c r="AY395" s="196" t="str">
        <f t="shared" si="164"/>
        <v>-</v>
      </c>
      <c r="AZ395" s="196" t="str">
        <f t="shared" si="165"/>
        <v>-</v>
      </c>
      <c r="BA395" s="106" t="str">
        <f t="shared" si="166"/>
        <v>-</v>
      </c>
      <c r="BB395" s="109">
        <v>57</v>
      </c>
      <c r="BC395" s="195">
        <f>IFERROR(BB395/BB400,"-")</f>
        <v>2.262802699483922E-2</v>
      </c>
      <c r="BD395" s="196">
        <v>30604159</v>
      </c>
      <c r="BE395" s="196">
        <v>39</v>
      </c>
      <c r="BF395" s="196">
        <f t="shared" si="167"/>
        <v>536915.07017543865</v>
      </c>
      <c r="BG395" s="196">
        <f t="shared" si="168"/>
        <v>784722.02564102563</v>
      </c>
      <c r="BH395" s="106">
        <f t="shared" si="169"/>
        <v>0.68421052631578949</v>
      </c>
      <c r="BJ395" s="59"/>
    </row>
    <row r="396" spans="2:62" s="8" customFormat="1">
      <c r="B396" s="412"/>
      <c r="C396" s="419"/>
      <c r="D396" s="105" t="s">
        <v>143</v>
      </c>
      <c r="E396" s="110">
        <v>35</v>
      </c>
      <c r="F396" s="197">
        <f>IFERROR(E396/E400,"-")</f>
        <v>5.0872093023255814E-2</v>
      </c>
      <c r="G396" s="52">
        <v>35107321</v>
      </c>
      <c r="H396" s="52">
        <v>32</v>
      </c>
      <c r="I396" s="52">
        <f t="shared" si="146"/>
        <v>1003066.3142857143</v>
      </c>
      <c r="J396" s="52">
        <f t="shared" si="147"/>
        <v>1097103.78125</v>
      </c>
      <c r="K396" s="10">
        <f t="shared" si="148"/>
        <v>0.91428571428571426</v>
      </c>
      <c r="L396" s="110">
        <v>172</v>
      </c>
      <c r="M396" s="197">
        <f>IFERROR(L396/L400,"-")</f>
        <v>2.8614207286641158E-2</v>
      </c>
      <c r="N396" s="52">
        <v>203507034</v>
      </c>
      <c r="O396" s="52">
        <v>160</v>
      </c>
      <c r="P396" s="52">
        <f t="shared" si="149"/>
        <v>1183180.4302325582</v>
      </c>
      <c r="Q396" s="52">
        <f t="shared" si="150"/>
        <v>1271918.9624999999</v>
      </c>
      <c r="R396" s="10">
        <f t="shared" si="151"/>
        <v>0.93023255813953487</v>
      </c>
      <c r="S396" s="110">
        <v>0</v>
      </c>
      <c r="T396" s="197">
        <f>IFERROR(S396/S400,"-")</f>
        <v>0</v>
      </c>
      <c r="U396" s="52">
        <v>0</v>
      </c>
      <c r="V396" s="52">
        <v>0</v>
      </c>
      <c r="W396" s="52" t="str">
        <f t="shared" si="152"/>
        <v>-</v>
      </c>
      <c r="X396" s="52" t="str">
        <f t="shared" si="153"/>
        <v>-</v>
      </c>
      <c r="Y396" s="10" t="str">
        <f t="shared" si="154"/>
        <v>-</v>
      </c>
      <c r="Z396" s="110">
        <v>0</v>
      </c>
      <c r="AA396" s="197">
        <f>IFERROR(Z396/Z400,"-")</f>
        <v>0</v>
      </c>
      <c r="AB396" s="52">
        <v>0</v>
      </c>
      <c r="AC396" s="52">
        <v>0</v>
      </c>
      <c r="AD396" s="52" t="str">
        <f t="shared" si="155"/>
        <v>-</v>
      </c>
      <c r="AE396" s="52" t="str">
        <f t="shared" si="156"/>
        <v>-</v>
      </c>
      <c r="AF396" s="10" t="str">
        <f t="shared" si="157"/>
        <v>-</v>
      </c>
      <c r="AG396" s="110">
        <v>92</v>
      </c>
      <c r="AH396" s="197">
        <f>IFERROR(AG396/AG400,"-")</f>
        <v>4.3747028055159294E-2</v>
      </c>
      <c r="AI396" s="52">
        <v>109780268</v>
      </c>
      <c r="AJ396" s="52">
        <v>85</v>
      </c>
      <c r="AK396" s="52">
        <f t="shared" si="158"/>
        <v>1193263.7826086956</v>
      </c>
      <c r="AL396" s="52">
        <f t="shared" si="159"/>
        <v>1291532.5647058825</v>
      </c>
      <c r="AM396" s="10">
        <f t="shared" si="160"/>
        <v>0.92391304347826086</v>
      </c>
      <c r="AN396" s="110">
        <v>62</v>
      </c>
      <c r="AO396" s="197">
        <f>IFERROR(AN396/AN400,"-")</f>
        <v>2.2056207755247245E-2</v>
      </c>
      <c r="AP396" s="52">
        <v>69421579</v>
      </c>
      <c r="AQ396" s="52">
        <v>59</v>
      </c>
      <c r="AR396" s="52">
        <f t="shared" si="161"/>
        <v>1119702.8870967743</v>
      </c>
      <c r="AS396" s="52">
        <f t="shared" si="162"/>
        <v>1176636.9322033899</v>
      </c>
      <c r="AT396" s="10">
        <f t="shared" si="163"/>
        <v>0.95161290322580649</v>
      </c>
      <c r="AU396" s="110">
        <v>172</v>
      </c>
      <c r="AV396" s="197">
        <f>IFERROR(AU396/AU400,"-")</f>
        <v>0.46112600536193027</v>
      </c>
      <c r="AW396" s="52">
        <v>203507034</v>
      </c>
      <c r="AX396" s="52">
        <v>160</v>
      </c>
      <c r="AY396" s="52">
        <f t="shared" si="164"/>
        <v>1183180.4302325582</v>
      </c>
      <c r="AZ396" s="52">
        <f t="shared" si="165"/>
        <v>1271918.9624999999</v>
      </c>
      <c r="BA396" s="10">
        <f t="shared" si="166"/>
        <v>0.93023255813953487</v>
      </c>
      <c r="BB396" s="110">
        <v>32</v>
      </c>
      <c r="BC396" s="197">
        <f>IFERROR(BB396/BB400,"-")</f>
        <v>1.2703453751488685E-2</v>
      </c>
      <c r="BD396" s="52">
        <v>31605801</v>
      </c>
      <c r="BE396" s="52">
        <v>27</v>
      </c>
      <c r="BF396" s="52">
        <f t="shared" si="167"/>
        <v>987681.28125</v>
      </c>
      <c r="BG396" s="52">
        <f t="shared" si="168"/>
        <v>1170585.2222222222</v>
      </c>
      <c r="BH396" s="10">
        <f t="shared" si="169"/>
        <v>0.84375</v>
      </c>
      <c r="BJ396" s="59"/>
    </row>
    <row r="397" spans="2:62" s="8" customFormat="1">
      <c r="B397" s="412"/>
      <c r="C397" s="419"/>
      <c r="D397" s="105" t="s">
        <v>144</v>
      </c>
      <c r="E397" s="109">
        <v>41</v>
      </c>
      <c r="F397" s="195">
        <f>IFERROR(E397/E400,"-")</f>
        <v>5.9593023255813955E-2</v>
      </c>
      <c r="G397" s="196">
        <v>86599354</v>
      </c>
      <c r="H397" s="196">
        <v>40</v>
      </c>
      <c r="I397" s="196">
        <f t="shared" si="146"/>
        <v>2112179.3658536584</v>
      </c>
      <c r="J397" s="196">
        <f t="shared" si="147"/>
        <v>2164983.85</v>
      </c>
      <c r="K397" s="106">
        <f t="shared" si="148"/>
        <v>0.97560975609756095</v>
      </c>
      <c r="L397" s="109">
        <v>95</v>
      </c>
      <c r="M397" s="195">
        <f>IFERROR(L397/L400,"-")</f>
        <v>1.5804358675761104E-2</v>
      </c>
      <c r="N397" s="196">
        <v>162358856</v>
      </c>
      <c r="O397" s="196">
        <v>89</v>
      </c>
      <c r="P397" s="196">
        <f t="shared" si="149"/>
        <v>1709040.5894736843</v>
      </c>
      <c r="Q397" s="196">
        <f t="shared" si="150"/>
        <v>1824256.808988764</v>
      </c>
      <c r="R397" s="106">
        <f t="shared" si="151"/>
        <v>0.93684210526315792</v>
      </c>
      <c r="S397" s="109">
        <v>0</v>
      </c>
      <c r="T397" s="195">
        <f>IFERROR(S397/S400,"-")</f>
        <v>0</v>
      </c>
      <c r="U397" s="196">
        <v>0</v>
      </c>
      <c r="V397" s="196">
        <v>0</v>
      </c>
      <c r="W397" s="196" t="str">
        <f t="shared" si="152"/>
        <v>-</v>
      </c>
      <c r="X397" s="196" t="str">
        <f t="shared" si="153"/>
        <v>-</v>
      </c>
      <c r="Y397" s="106" t="str">
        <f t="shared" si="154"/>
        <v>-</v>
      </c>
      <c r="Z397" s="109">
        <v>0</v>
      </c>
      <c r="AA397" s="195">
        <f>IFERROR(Z397/Z400,"-")</f>
        <v>0</v>
      </c>
      <c r="AB397" s="196">
        <v>0</v>
      </c>
      <c r="AC397" s="196">
        <v>0</v>
      </c>
      <c r="AD397" s="196" t="str">
        <f t="shared" si="155"/>
        <v>-</v>
      </c>
      <c r="AE397" s="196" t="str">
        <f t="shared" si="156"/>
        <v>-</v>
      </c>
      <c r="AF397" s="106" t="str">
        <f t="shared" si="157"/>
        <v>-</v>
      </c>
      <c r="AG397" s="109">
        <v>48</v>
      </c>
      <c r="AH397" s="195">
        <f>IFERROR(AG397/AG400,"-")</f>
        <v>2.2824536376604851E-2</v>
      </c>
      <c r="AI397" s="196">
        <v>78555155</v>
      </c>
      <c r="AJ397" s="196">
        <v>45</v>
      </c>
      <c r="AK397" s="196">
        <f t="shared" si="158"/>
        <v>1636565.7291666667</v>
      </c>
      <c r="AL397" s="196">
        <f t="shared" si="159"/>
        <v>1745670.111111111</v>
      </c>
      <c r="AM397" s="106">
        <f t="shared" si="160"/>
        <v>0.9375</v>
      </c>
      <c r="AN397" s="109">
        <v>39</v>
      </c>
      <c r="AO397" s="195">
        <f>IFERROR(AN397/AN400,"-")</f>
        <v>1.3874066168623266E-2</v>
      </c>
      <c r="AP397" s="196">
        <v>67339776</v>
      </c>
      <c r="AQ397" s="196">
        <v>37</v>
      </c>
      <c r="AR397" s="196">
        <f t="shared" si="161"/>
        <v>1726660.923076923</v>
      </c>
      <c r="AS397" s="196">
        <f t="shared" si="162"/>
        <v>1819993.945945946</v>
      </c>
      <c r="AT397" s="106">
        <f t="shared" si="163"/>
        <v>0.94871794871794868</v>
      </c>
      <c r="AU397" s="109">
        <v>95</v>
      </c>
      <c r="AV397" s="195">
        <f>IFERROR(AU397/AU400,"-")</f>
        <v>0.2546916890080429</v>
      </c>
      <c r="AW397" s="196">
        <v>162358856</v>
      </c>
      <c r="AX397" s="196">
        <v>89</v>
      </c>
      <c r="AY397" s="196">
        <f t="shared" si="164"/>
        <v>1709040.5894736843</v>
      </c>
      <c r="AZ397" s="196">
        <f t="shared" si="165"/>
        <v>1824256.808988764</v>
      </c>
      <c r="BA397" s="106">
        <f t="shared" si="166"/>
        <v>0.93684210526315792</v>
      </c>
      <c r="BB397" s="109">
        <v>16</v>
      </c>
      <c r="BC397" s="195">
        <f>IFERROR(BB397/BB400,"-")</f>
        <v>6.3517268757443427E-3</v>
      </c>
      <c r="BD397" s="196">
        <v>22472053</v>
      </c>
      <c r="BE397" s="196">
        <v>15</v>
      </c>
      <c r="BF397" s="196">
        <f t="shared" si="167"/>
        <v>1404503.3125</v>
      </c>
      <c r="BG397" s="196">
        <f t="shared" si="168"/>
        <v>1498136.8666666667</v>
      </c>
      <c r="BH397" s="106">
        <f t="shared" si="169"/>
        <v>0.9375</v>
      </c>
      <c r="BJ397" s="59"/>
    </row>
    <row r="398" spans="2:62" s="8" customFormat="1">
      <c r="B398" s="412"/>
      <c r="C398" s="419"/>
      <c r="D398" s="105" t="s">
        <v>145</v>
      </c>
      <c r="E398" s="110">
        <v>17</v>
      </c>
      <c r="F398" s="197">
        <f>IFERROR(E398/E400,"-")</f>
        <v>2.4709302325581394E-2</v>
      </c>
      <c r="G398" s="52">
        <v>42274806</v>
      </c>
      <c r="H398" s="52">
        <v>17</v>
      </c>
      <c r="I398" s="52">
        <f t="shared" ref="I398:I461" si="170">IFERROR(G398/E398,"-")</f>
        <v>2486753.2941176472</v>
      </c>
      <c r="J398" s="52">
        <f t="shared" si="147"/>
        <v>2486753.2941176472</v>
      </c>
      <c r="K398" s="10">
        <f t="shared" si="148"/>
        <v>1</v>
      </c>
      <c r="L398" s="110">
        <v>56</v>
      </c>
      <c r="M398" s="197">
        <f>IFERROR(L398/L400,"-")</f>
        <v>9.3162535351854932E-3</v>
      </c>
      <c r="N398" s="52">
        <v>104973184</v>
      </c>
      <c r="O398" s="52">
        <v>51</v>
      </c>
      <c r="P398" s="52">
        <f t="shared" si="149"/>
        <v>1874521.142857143</v>
      </c>
      <c r="Q398" s="52">
        <f t="shared" si="150"/>
        <v>2058297.7254901961</v>
      </c>
      <c r="R398" s="10">
        <f t="shared" si="151"/>
        <v>0.9107142857142857</v>
      </c>
      <c r="S398" s="110">
        <v>0</v>
      </c>
      <c r="T398" s="197">
        <f>IFERROR(S398/S400,"-")</f>
        <v>0</v>
      </c>
      <c r="U398" s="52">
        <v>0</v>
      </c>
      <c r="V398" s="52">
        <v>0</v>
      </c>
      <c r="W398" s="52" t="str">
        <f t="shared" si="152"/>
        <v>-</v>
      </c>
      <c r="X398" s="52" t="str">
        <f t="shared" si="153"/>
        <v>-</v>
      </c>
      <c r="Y398" s="10" t="str">
        <f t="shared" si="154"/>
        <v>-</v>
      </c>
      <c r="Z398" s="110">
        <v>0</v>
      </c>
      <c r="AA398" s="197">
        <f>IFERROR(Z398/Z400,"-")</f>
        <v>0</v>
      </c>
      <c r="AB398" s="52">
        <v>0</v>
      </c>
      <c r="AC398" s="52">
        <v>0</v>
      </c>
      <c r="AD398" s="52" t="str">
        <f t="shared" si="155"/>
        <v>-</v>
      </c>
      <c r="AE398" s="52" t="str">
        <f t="shared" si="156"/>
        <v>-</v>
      </c>
      <c r="AF398" s="10" t="str">
        <f t="shared" si="157"/>
        <v>-</v>
      </c>
      <c r="AG398" s="110">
        <v>32</v>
      </c>
      <c r="AH398" s="197">
        <f>IFERROR(AG398/AG400,"-")</f>
        <v>1.5216357584403234E-2</v>
      </c>
      <c r="AI398" s="52">
        <v>50989433</v>
      </c>
      <c r="AJ398" s="52">
        <v>29</v>
      </c>
      <c r="AK398" s="52">
        <f t="shared" si="158"/>
        <v>1593419.78125</v>
      </c>
      <c r="AL398" s="52">
        <f t="shared" si="159"/>
        <v>1758256.3103448276</v>
      </c>
      <c r="AM398" s="10">
        <f t="shared" si="160"/>
        <v>0.90625</v>
      </c>
      <c r="AN398" s="110">
        <v>21</v>
      </c>
      <c r="AO398" s="197">
        <f>IFERROR(AN398/AN400,"-")</f>
        <v>7.470651013874066E-3</v>
      </c>
      <c r="AP398" s="52">
        <v>44960844</v>
      </c>
      <c r="AQ398" s="52">
        <v>19</v>
      </c>
      <c r="AR398" s="52">
        <f t="shared" si="161"/>
        <v>2140992.5714285714</v>
      </c>
      <c r="AS398" s="52">
        <f t="shared" si="162"/>
        <v>2366360.210526316</v>
      </c>
      <c r="AT398" s="10">
        <f t="shared" si="163"/>
        <v>0.90476190476190477</v>
      </c>
      <c r="AU398" s="110">
        <v>56</v>
      </c>
      <c r="AV398" s="197">
        <f>IFERROR(AU398/AU400,"-")</f>
        <v>0.15013404825737264</v>
      </c>
      <c r="AW398" s="52">
        <v>104973184</v>
      </c>
      <c r="AX398" s="52">
        <v>51</v>
      </c>
      <c r="AY398" s="52">
        <f t="shared" si="164"/>
        <v>1874521.142857143</v>
      </c>
      <c r="AZ398" s="52">
        <f t="shared" si="165"/>
        <v>2058297.7254901961</v>
      </c>
      <c r="BA398" s="10">
        <f t="shared" si="166"/>
        <v>0.9107142857142857</v>
      </c>
      <c r="BB398" s="110">
        <v>12</v>
      </c>
      <c r="BC398" s="197">
        <f>IFERROR(BB398/BB400,"-")</f>
        <v>4.7637951568082568E-3</v>
      </c>
      <c r="BD398" s="52">
        <v>25387066</v>
      </c>
      <c r="BE398" s="52">
        <v>12</v>
      </c>
      <c r="BF398" s="52">
        <f t="shared" si="167"/>
        <v>2115588.8333333335</v>
      </c>
      <c r="BG398" s="52">
        <f t="shared" si="168"/>
        <v>2115588.8333333335</v>
      </c>
      <c r="BH398" s="10">
        <f t="shared" si="169"/>
        <v>1</v>
      </c>
      <c r="BJ398" s="59"/>
    </row>
    <row r="399" spans="2:62" s="8" customFormat="1">
      <c r="B399" s="412"/>
      <c r="C399" s="419"/>
      <c r="D399" s="108" t="s">
        <v>146</v>
      </c>
      <c r="E399" s="111">
        <v>19</v>
      </c>
      <c r="F399" s="198">
        <f>IFERROR(E399/E400,"-")</f>
        <v>2.7616279069767442E-2</v>
      </c>
      <c r="G399" s="98">
        <v>54941772</v>
      </c>
      <c r="H399" s="98">
        <v>18</v>
      </c>
      <c r="I399" s="98">
        <f t="shared" si="170"/>
        <v>2891672.210526316</v>
      </c>
      <c r="J399" s="98">
        <f t="shared" si="147"/>
        <v>3052320.6666666665</v>
      </c>
      <c r="K399" s="26">
        <f t="shared" si="148"/>
        <v>0.94736842105263153</v>
      </c>
      <c r="L399" s="111">
        <v>50</v>
      </c>
      <c r="M399" s="198">
        <f>IFERROR(L399/L400,"-")</f>
        <v>8.3180835135584757E-3</v>
      </c>
      <c r="N399" s="98">
        <v>155016871</v>
      </c>
      <c r="O399" s="98">
        <v>46</v>
      </c>
      <c r="P399" s="98">
        <f t="shared" si="149"/>
        <v>3100337.42</v>
      </c>
      <c r="Q399" s="98">
        <f t="shared" si="150"/>
        <v>3369931.9782608696</v>
      </c>
      <c r="R399" s="26">
        <f t="shared" si="151"/>
        <v>0.92</v>
      </c>
      <c r="S399" s="111">
        <v>0</v>
      </c>
      <c r="T399" s="198">
        <f>IFERROR(S399/S400,"-")</f>
        <v>0</v>
      </c>
      <c r="U399" s="98">
        <v>0</v>
      </c>
      <c r="V399" s="98">
        <v>0</v>
      </c>
      <c r="W399" s="98" t="str">
        <f t="shared" si="152"/>
        <v>-</v>
      </c>
      <c r="X399" s="98" t="str">
        <f t="shared" si="153"/>
        <v>-</v>
      </c>
      <c r="Y399" s="26" t="str">
        <f t="shared" si="154"/>
        <v>-</v>
      </c>
      <c r="Z399" s="111">
        <v>0</v>
      </c>
      <c r="AA399" s="198">
        <f>IFERROR(Z399/Z400,"-")</f>
        <v>0</v>
      </c>
      <c r="AB399" s="98">
        <v>0</v>
      </c>
      <c r="AC399" s="98">
        <v>0</v>
      </c>
      <c r="AD399" s="98" t="str">
        <f t="shared" si="155"/>
        <v>-</v>
      </c>
      <c r="AE399" s="98" t="str">
        <f t="shared" si="156"/>
        <v>-</v>
      </c>
      <c r="AF399" s="26" t="str">
        <f t="shared" si="157"/>
        <v>-</v>
      </c>
      <c r="AG399" s="111">
        <v>21</v>
      </c>
      <c r="AH399" s="198">
        <f>IFERROR(AG399/AG400,"-")</f>
        <v>9.9857346647646214E-3</v>
      </c>
      <c r="AI399" s="98">
        <v>64807609</v>
      </c>
      <c r="AJ399" s="98">
        <v>19</v>
      </c>
      <c r="AK399" s="98">
        <f t="shared" si="158"/>
        <v>3086076.6190476189</v>
      </c>
      <c r="AL399" s="98">
        <f t="shared" si="159"/>
        <v>3410926.789473684</v>
      </c>
      <c r="AM399" s="26">
        <f t="shared" si="160"/>
        <v>0.90476190476190477</v>
      </c>
      <c r="AN399" s="111">
        <v>22</v>
      </c>
      <c r="AO399" s="198">
        <f>IFERROR(AN399/AN400,"-")</f>
        <v>7.8263963002490212E-3</v>
      </c>
      <c r="AP399" s="98">
        <v>68280224</v>
      </c>
      <c r="AQ399" s="98">
        <v>21</v>
      </c>
      <c r="AR399" s="98">
        <f t="shared" si="161"/>
        <v>3103646.5454545454</v>
      </c>
      <c r="AS399" s="98">
        <f t="shared" si="162"/>
        <v>3251439.2380952379</v>
      </c>
      <c r="AT399" s="26">
        <f t="shared" si="163"/>
        <v>0.95454545454545459</v>
      </c>
      <c r="AU399" s="111">
        <v>50</v>
      </c>
      <c r="AV399" s="198">
        <f>IFERROR(AU399/AU400,"-")</f>
        <v>0.13404825737265416</v>
      </c>
      <c r="AW399" s="98">
        <v>155016871</v>
      </c>
      <c r="AX399" s="98">
        <v>46</v>
      </c>
      <c r="AY399" s="98">
        <f t="shared" si="164"/>
        <v>3100337.42</v>
      </c>
      <c r="AZ399" s="98">
        <f t="shared" si="165"/>
        <v>3369931.9782608696</v>
      </c>
      <c r="BA399" s="26">
        <f t="shared" si="166"/>
        <v>0.92</v>
      </c>
      <c r="BB399" s="111">
        <v>5</v>
      </c>
      <c r="BC399" s="198">
        <f>IFERROR(BB399/BB400,"-")</f>
        <v>1.9849146486701072E-3</v>
      </c>
      <c r="BD399" s="98">
        <v>9638966</v>
      </c>
      <c r="BE399" s="98">
        <v>4</v>
      </c>
      <c r="BF399" s="98">
        <f t="shared" si="167"/>
        <v>1927793.2</v>
      </c>
      <c r="BG399" s="98">
        <f t="shared" si="168"/>
        <v>2409741.5</v>
      </c>
      <c r="BH399" s="26">
        <f t="shared" si="169"/>
        <v>0.8</v>
      </c>
      <c r="BJ399" s="59"/>
    </row>
    <row r="400" spans="2:62" s="8" customFormat="1">
      <c r="B400" s="413"/>
      <c r="C400" s="420"/>
      <c r="D400" s="226" t="s">
        <v>64</v>
      </c>
      <c r="E400" s="112">
        <f>SUM(E392:E399)</f>
        <v>688</v>
      </c>
      <c r="F400" s="199">
        <f>IFERROR(E400/E400,"-")</f>
        <v>1</v>
      </c>
      <c r="G400" s="99">
        <f>SUM(G392:G399)</f>
        <v>275644375</v>
      </c>
      <c r="H400" s="99">
        <f>SUM(H392:H399)</f>
        <v>222</v>
      </c>
      <c r="I400" s="99">
        <f t="shared" si="170"/>
        <v>400645.89389534883</v>
      </c>
      <c r="J400" s="99">
        <f t="shared" si="147"/>
        <v>1241641.3288288289</v>
      </c>
      <c r="K400" s="87">
        <f t="shared" si="148"/>
        <v>0.32267441860465118</v>
      </c>
      <c r="L400" s="112">
        <f>SUM(L392:L399)</f>
        <v>6011</v>
      </c>
      <c r="M400" s="199">
        <f>IFERROR(L400/L400,"-")</f>
        <v>1</v>
      </c>
      <c r="N400" s="99">
        <f>SUM(N392:N399)</f>
        <v>836727094</v>
      </c>
      <c r="O400" s="99">
        <f>SUM(O392:O399)</f>
        <v>807</v>
      </c>
      <c r="P400" s="99">
        <f t="shared" si="149"/>
        <v>139199.31691898187</v>
      </c>
      <c r="Q400" s="99">
        <f t="shared" si="150"/>
        <v>1036836.5477075588</v>
      </c>
      <c r="R400" s="87">
        <f t="shared" si="151"/>
        <v>0.13425386790883381</v>
      </c>
      <c r="S400" s="112">
        <f>SUM(S392:S399)</f>
        <v>376</v>
      </c>
      <c r="T400" s="199">
        <f>IFERROR(S400/S400,"-")</f>
        <v>1</v>
      </c>
      <c r="U400" s="99">
        <f>SUM(U392:U399)</f>
        <v>13482417</v>
      </c>
      <c r="V400" s="99">
        <f>SUM(V392:V399)</f>
        <v>23</v>
      </c>
      <c r="W400" s="99">
        <f t="shared" si="152"/>
        <v>35857.492021276594</v>
      </c>
      <c r="X400" s="99">
        <f t="shared" si="153"/>
        <v>586192.04347826086</v>
      </c>
      <c r="Y400" s="87">
        <f t="shared" si="154"/>
        <v>6.1170212765957445E-2</v>
      </c>
      <c r="Z400" s="112">
        <f>SUM(Z392:Z399)</f>
        <v>685</v>
      </c>
      <c r="AA400" s="199">
        <f>IFERROR(Z400/Z400,"-")</f>
        <v>1</v>
      </c>
      <c r="AB400" s="99">
        <f>SUM(AB392:AB399)</f>
        <v>15071544</v>
      </c>
      <c r="AC400" s="99">
        <f>SUM(AC392:AC399)</f>
        <v>25</v>
      </c>
      <c r="AD400" s="99">
        <f t="shared" si="155"/>
        <v>22002.25401459854</v>
      </c>
      <c r="AE400" s="99">
        <f t="shared" si="156"/>
        <v>602861.76</v>
      </c>
      <c r="AF400" s="87">
        <f t="shared" si="157"/>
        <v>3.6496350364963501E-2</v>
      </c>
      <c r="AG400" s="112">
        <f>SUM(AG392:AG399)</f>
        <v>2103</v>
      </c>
      <c r="AH400" s="199">
        <f>IFERROR(AG400/AG400,"-")</f>
        <v>1</v>
      </c>
      <c r="AI400" s="99">
        <f>SUM(AI392:AI399)</f>
        <v>401254048</v>
      </c>
      <c r="AJ400" s="99">
        <f>SUM(AJ392:AJ399)</f>
        <v>399</v>
      </c>
      <c r="AK400" s="99">
        <f t="shared" si="158"/>
        <v>190800.7836424156</v>
      </c>
      <c r="AL400" s="99">
        <f t="shared" si="159"/>
        <v>1005649.2431077694</v>
      </c>
      <c r="AM400" s="87">
        <f t="shared" si="160"/>
        <v>0.18972895863052783</v>
      </c>
      <c r="AN400" s="112">
        <f>SUM(AN392:AN399)</f>
        <v>2811</v>
      </c>
      <c r="AO400" s="199">
        <f>IFERROR(AN400/AN400,"-")</f>
        <v>1</v>
      </c>
      <c r="AP400" s="99">
        <f>SUM(AP392:AP399)</f>
        <v>335198028</v>
      </c>
      <c r="AQ400" s="99">
        <f>SUM(AQ392:AQ399)</f>
        <v>328</v>
      </c>
      <c r="AR400" s="99">
        <f t="shared" si="161"/>
        <v>119245.11846318036</v>
      </c>
      <c r="AS400" s="99">
        <f t="shared" si="162"/>
        <v>1021945.2073170731</v>
      </c>
      <c r="AT400" s="87">
        <f t="shared" si="163"/>
        <v>0.11668445393098542</v>
      </c>
      <c r="AU400" s="112">
        <f>SUM(AU392:AU399)</f>
        <v>373</v>
      </c>
      <c r="AV400" s="199">
        <f>IFERROR(AU400/AU400,"-")</f>
        <v>1</v>
      </c>
      <c r="AW400" s="99">
        <f>SUM(AW392:AW399)</f>
        <v>625855945</v>
      </c>
      <c r="AX400" s="99">
        <f>SUM(AX392:AX399)</f>
        <v>346</v>
      </c>
      <c r="AY400" s="99">
        <f t="shared" si="164"/>
        <v>1677897.9758713136</v>
      </c>
      <c r="AZ400" s="99">
        <f t="shared" si="165"/>
        <v>1808832.2109826589</v>
      </c>
      <c r="BA400" s="87">
        <f t="shared" si="166"/>
        <v>0.92761394101876671</v>
      </c>
      <c r="BB400" s="112">
        <f>SUM(BB392:BB399)</f>
        <v>2519</v>
      </c>
      <c r="BC400" s="199">
        <f>IFERROR(BB400/BB400,"-")</f>
        <v>1</v>
      </c>
      <c r="BD400" s="99">
        <f>SUM(BD392:BD399)</f>
        <v>127401884</v>
      </c>
      <c r="BE400" s="99">
        <f>SUM(BE392:BE399)</f>
        <v>128</v>
      </c>
      <c r="BF400" s="99">
        <f t="shared" si="167"/>
        <v>50576.373163953947</v>
      </c>
      <c r="BG400" s="99">
        <f t="shared" si="168"/>
        <v>995327.21875</v>
      </c>
      <c r="BH400" s="87">
        <f t="shared" si="169"/>
        <v>5.0813815005954742E-2</v>
      </c>
      <c r="BJ400" s="59"/>
    </row>
    <row r="401" spans="2:62" s="8" customFormat="1">
      <c r="B401" s="411">
        <v>45</v>
      </c>
      <c r="C401" s="418" t="s">
        <v>40</v>
      </c>
      <c r="D401" s="105" t="s">
        <v>142</v>
      </c>
      <c r="E401" s="109">
        <v>65</v>
      </c>
      <c r="F401" s="195">
        <f>IFERROR(E401/E409,"-")</f>
        <v>0.45774647887323944</v>
      </c>
      <c r="G401" s="196">
        <v>0</v>
      </c>
      <c r="H401" s="196">
        <v>0</v>
      </c>
      <c r="I401" s="196">
        <f t="shared" si="170"/>
        <v>0</v>
      </c>
      <c r="J401" s="196" t="str">
        <f t="shared" si="147"/>
        <v>-</v>
      </c>
      <c r="K401" s="106">
        <f t="shared" si="148"/>
        <v>0</v>
      </c>
      <c r="L401" s="109">
        <v>986</v>
      </c>
      <c r="M401" s="195">
        <f>IFERROR(L401/L409,"-")</f>
        <v>0.75382262996941896</v>
      </c>
      <c r="N401" s="196">
        <v>0</v>
      </c>
      <c r="O401" s="196">
        <v>0</v>
      </c>
      <c r="P401" s="196">
        <f t="shared" si="149"/>
        <v>0</v>
      </c>
      <c r="Q401" s="196" t="str">
        <f t="shared" si="150"/>
        <v>-</v>
      </c>
      <c r="R401" s="106">
        <f t="shared" si="151"/>
        <v>0</v>
      </c>
      <c r="S401" s="109">
        <v>75</v>
      </c>
      <c r="T401" s="195">
        <f>IFERROR(S401/S409,"-")</f>
        <v>0.91463414634146345</v>
      </c>
      <c r="U401" s="196">
        <v>0</v>
      </c>
      <c r="V401" s="196">
        <v>0</v>
      </c>
      <c r="W401" s="196">
        <f t="shared" si="152"/>
        <v>0</v>
      </c>
      <c r="X401" s="196" t="str">
        <f t="shared" si="153"/>
        <v>-</v>
      </c>
      <c r="Y401" s="106">
        <f t="shared" si="154"/>
        <v>0</v>
      </c>
      <c r="Z401" s="109">
        <v>128</v>
      </c>
      <c r="AA401" s="195">
        <f>IFERROR(Z401/Z409,"-")</f>
        <v>0.88275862068965516</v>
      </c>
      <c r="AB401" s="196">
        <v>0</v>
      </c>
      <c r="AC401" s="196">
        <v>0</v>
      </c>
      <c r="AD401" s="196">
        <f t="shared" si="155"/>
        <v>0</v>
      </c>
      <c r="AE401" s="196" t="str">
        <f t="shared" si="156"/>
        <v>-</v>
      </c>
      <c r="AF401" s="106">
        <f t="shared" si="157"/>
        <v>0</v>
      </c>
      <c r="AG401" s="109">
        <v>307</v>
      </c>
      <c r="AH401" s="195">
        <f>IFERROR(AG401/AG409,"-")</f>
        <v>0.68680089485458617</v>
      </c>
      <c r="AI401" s="196">
        <v>0</v>
      </c>
      <c r="AJ401" s="196">
        <v>0</v>
      </c>
      <c r="AK401" s="196">
        <f t="shared" si="158"/>
        <v>0</v>
      </c>
      <c r="AL401" s="196" t="str">
        <f t="shared" si="159"/>
        <v>-</v>
      </c>
      <c r="AM401" s="106">
        <f t="shared" si="160"/>
        <v>0</v>
      </c>
      <c r="AN401" s="109">
        <v>476</v>
      </c>
      <c r="AO401" s="195">
        <f>IFERROR(AN401/AN409,"-")</f>
        <v>0.76282051282051277</v>
      </c>
      <c r="AP401" s="196">
        <v>0</v>
      </c>
      <c r="AQ401" s="196">
        <v>0</v>
      </c>
      <c r="AR401" s="196">
        <f t="shared" si="161"/>
        <v>0</v>
      </c>
      <c r="AS401" s="196" t="str">
        <f t="shared" si="162"/>
        <v>-</v>
      </c>
      <c r="AT401" s="106">
        <f t="shared" si="163"/>
        <v>0</v>
      </c>
      <c r="AU401" s="109">
        <v>0</v>
      </c>
      <c r="AV401" s="195">
        <f>IFERROR(AU401/AU409,"-")</f>
        <v>0</v>
      </c>
      <c r="AW401" s="196">
        <v>0</v>
      </c>
      <c r="AX401" s="196">
        <v>0</v>
      </c>
      <c r="AY401" s="196" t="str">
        <f t="shared" si="164"/>
        <v>-</v>
      </c>
      <c r="AZ401" s="196" t="str">
        <f t="shared" si="165"/>
        <v>-</v>
      </c>
      <c r="BA401" s="106" t="str">
        <f t="shared" si="166"/>
        <v>-</v>
      </c>
      <c r="BB401" s="109">
        <v>689</v>
      </c>
      <c r="BC401" s="195">
        <f>IFERROR(BB401/BB409,"-")</f>
        <v>0.87659033078880411</v>
      </c>
      <c r="BD401" s="196">
        <v>0</v>
      </c>
      <c r="BE401" s="196">
        <v>0</v>
      </c>
      <c r="BF401" s="196">
        <f t="shared" si="167"/>
        <v>0</v>
      </c>
      <c r="BG401" s="196" t="str">
        <f t="shared" si="168"/>
        <v>-</v>
      </c>
      <c r="BH401" s="106">
        <f t="shared" si="169"/>
        <v>0</v>
      </c>
      <c r="BJ401" s="59"/>
    </row>
    <row r="402" spans="2:62" s="8" customFormat="1">
      <c r="B402" s="412"/>
      <c r="C402" s="419"/>
      <c r="D402" s="105" t="s">
        <v>139</v>
      </c>
      <c r="E402" s="110">
        <v>16</v>
      </c>
      <c r="F402" s="197">
        <f>IFERROR(E402/E409,"-")</f>
        <v>0.11267605633802817</v>
      </c>
      <c r="G402" s="52">
        <v>683645</v>
      </c>
      <c r="H402" s="52">
        <v>6</v>
      </c>
      <c r="I402" s="52">
        <f t="shared" si="170"/>
        <v>42727.8125</v>
      </c>
      <c r="J402" s="52">
        <f t="shared" si="147"/>
        <v>113940.83333333333</v>
      </c>
      <c r="K402" s="10">
        <f t="shared" si="148"/>
        <v>0.375</v>
      </c>
      <c r="L402" s="110">
        <v>83</v>
      </c>
      <c r="M402" s="197">
        <f>IFERROR(L402/L409,"-")</f>
        <v>6.3455657492354739E-2</v>
      </c>
      <c r="N402" s="52">
        <v>2080363</v>
      </c>
      <c r="O402" s="52">
        <v>16</v>
      </c>
      <c r="P402" s="52">
        <f t="shared" si="149"/>
        <v>25064.614457831325</v>
      </c>
      <c r="Q402" s="52">
        <f t="shared" si="150"/>
        <v>130022.6875</v>
      </c>
      <c r="R402" s="10">
        <f t="shared" si="151"/>
        <v>0.19277108433734941</v>
      </c>
      <c r="S402" s="110">
        <v>2</v>
      </c>
      <c r="T402" s="197">
        <f>IFERROR(S402/S409,"-")</f>
        <v>2.4390243902439025E-2</v>
      </c>
      <c r="U402" s="52">
        <v>0</v>
      </c>
      <c r="V402" s="52">
        <v>0</v>
      </c>
      <c r="W402" s="52">
        <f t="shared" si="152"/>
        <v>0</v>
      </c>
      <c r="X402" s="52" t="str">
        <f t="shared" si="153"/>
        <v>-</v>
      </c>
      <c r="Y402" s="10">
        <f t="shared" si="154"/>
        <v>0</v>
      </c>
      <c r="Z402" s="110">
        <v>4</v>
      </c>
      <c r="AA402" s="197">
        <f>IFERROR(Z402/Z409,"-")</f>
        <v>2.7586206896551724E-2</v>
      </c>
      <c r="AB402" s="52">
        <v>0</v>
      </c>
      <c r="AC402" s="52">
        <v>0</v>
      </c>
      <c r="AD402" s="52">
        <f t="shared" si="155"/>
        <v>0</v>
      </c>
      <c r="AE402" s="52" t="str">
        <f t="shared" si="156"/>
        <v>-</v>
      </c>
      <c r="AF402" s="10">
        <f t="shared" si="157"/>
        <v>0</v>
      </c>
      <c r="AG402" s="110">
        <v>36</v>
      </c>
      <c r="AH402" s="197">
        <f>IFERROR(AG402/AG409,"-")</f>
        <v>8.0536912751677847E-2</v>
      </c>
      <c r="AI402" s="52">
        <v>607016</v>
      </c>
      <c r="AJ402" s="52">
        <v>7</v>
      </c>
      <c r="AK402" s="52">
        <f t="shared" si="158"/>
        <v>16861.555555555555</v>
      </c>
      <c r="AL402" s="52">
        <f t="shared" si="159"/>
        <v>86716.571428571435</v>
      </c>
      <c r="AM402" s="10">
        <f t="shared" si="160"/>
        <v>0.19444444444444445</v>
      </c>
      <c r="AN402" s="110">
        <v>41</v>
      </c>
      <c r="AO402" s="197">
        <f>IFERROR(AN402/AN409,"-")</f>
        <v>6.5705128205128208E-2</v>
      </c>
      <c r="AP402" s="52">
        <v>1473347</v>
      </c>
      <c r="AQ402" s="52">
        <v>9</v>
      </c>
      <c r="AR402" s="52">
        <f t="shared" si="161"/>
        <v>35935.292682926833</v>
      </c>
      <c r="AS402" s="52">
        <f t="shared" si="162"/>
        <v>163705.22222222222</v>
      </c>
      <c r="AT402" s="10">
        <f t="shared" si="163"/>
        <v>0.21951219512195122</v>
      </c>
      <c r="AU402" s="110">
        <v>0</v>
      </c>
      <c r="AV402" s="197">
        <f>IFERROR(AU402/AU409,"-")</f>
        <v>0</v>
      </c>
      <c r="AW402" s="52">
        <v>0</v>
      </c>
      <c r="AX402" s="52">
        <v>0</v>
      </c>
      <c r="AY402" s="52" t="str">
        <f t="shared" si="164"/>
        <v>-</v>
      </c>
      <c r="AZ402" s="52" t="str">
        <f t="shared" si="165"/>
        <v>-</v>
      </c>
      <c r="BA402" s="10" t="str">
        <f t="shared" si="166"/>
        <v>-</v>
      </c>
      <c r="BB402" s="110">
        <v>24</v>
      </c>
      <c r="BC402" s="197">
        <f>IFERROR(BB402/BB409,"-")</f>
        <v>3.0534351145038167E-2</v>
      </c>
      <c r="BD402" s="52">
        <v>483897</v>
      </c>
      <c r="BE402" s="52">
        <v>3</v>
      </c>
      <c r="BF402" s="52">
        <f t="shared" si="167"/>
        <v>20162.375</v>
      </c>
      <c r="BG402" s="52">
        <f t="shared" si="168"/>
        <v>161299</v>
      </c>
      <c r="BH402" s="10">
        <f t="shared" si="169"/>
        <v>0.125</v>
      </c>
      <c r="BJ402" s="59"/>
    </row>
    <row r="403" spans="2:62" s="8" customFormat="1">
      <c r="B403" s="412"/>
      <c r="C403" s="419"/>
      <c r="D403" s="105" t="s">
        <v>140</v>
      </c>
      <c r="E403" s="110">
        <v>19</v>
      </c>
      <c r="F403" s="197">
        <f>IFERROR(E403/E409,"-")</f>
        <v>0.13380281690140844</v>
      </c>
      <c r="G403" s="52">
        <v>2277963</v>
      </c>
      <c r="H403" s="52">
        <v>11</v>
      </c>
      <c r="I403" s="52">
        <f t="shared" si="170"/>
        <v>119892.78947368421</v>
      </c>
      <c r="J403" s="52">
        <f t="shared" si="147"/>
        <v>207087.54545454544</v>
      </c>
      <c r="K403" s="10">
        <f t="shared" si="148"/>
        <v>0.57894736842105265</v>
      </c>
      <c r="L403" s="110">
        <v>96</v>
      </c>
      <c r="M403" s="197">
        <f>IFERROR(L403/L409,"-")</f>
        <v>7.3394495412844041E-2</v>
      </c>
      <c r="N403" s="52">
        <v>15167629</v>
      </c>
      <c r="O403" s="52">
        <v>51</v>
      </c>
      <c r="P403" s="52">
        <f t="shared" si="149"/>
        <v>157996.13541666666</v>
      </c>
      <c r="Q403" s="52">
        <f t="shared" si="150"/>
        <v>297404.49019607843</v>
      </c>
      <c r="R403" s="10">
        <f t="shared" si="151"/>
        <v>0.53125</v>
      </c>
      <c r="S403" s="110">
        <v>1</v>
      </c>
      <c r="T403" s="197">
        <f>IFERROR(S403/S409,"-")</f>
        <v>1.2195121951219513E-2</v>
      </c>
      <c r="U403" s="52">
        <v>122862</v>
      </c>
      <c r="V403" s="52">
        <v>1</v>
      </c>
      <c r="W403" s="52">
        <f t="shared" si="152"/>
        <v>122862</v>
      </c>
      <c r="X403" s="52">
        <f t="shared" si="153"/>
        <v>122862</v>
      </c>
      <c r="Y403" s="10">
        <f t="shared" si="154"/>
        <v>1</v>
      </c>
      <c r="Z403" s="110">
        <v>4</v>
      </c>
      <c r="AA403" s="197">
        <f>IFERROR(Z403/Z409,"-")</f>
        <v>2.7586206896551724E-2</v>
      </c>
      <c r="AB403" s="52">
        <v>583620</v>
      </c>
      <c r="AC403" s="52">
        <v>1</v>
      </c>
      <c r="AD403" s="52">
        <f t="shared" si="155"/>
        <v>145905</v>
      </c>
      <c r="AE403" s="52">
        <f t="shared" si="156"/>
        <v>583620</v>
      </c>
      <c r="AF403" s="10">
        <f t="shared" si="157"/>
        <v>0.25</v>
      </c>
      <c r="AG403" s="110">
        <v>45</v>
      </c>
      <c r="AH403" s="197">
        <f>IFERROR(AG403/AG409,"-")</f>
        <v>0.10067114093959731</v>
      </c>
      <c r="AI403" s="52">
        <v>5862212</v>
      </c>
      <c r="AJ403" s="52">
        <v>27</v>
      </c>
      <c r="AK403" s="52">
        <f t="shared" si="158"/>
        <v>130271.37777777777</v>
      </c>
      <c r="AL403" s="52">
        <f t="shared" si="159"/>
        <v>217118.96296296295</v>
      </c>
      <c r="AM403" s="10">
        <f t="shared" si="160"/>
        <v>0.6</v>
      </c>
      <c r="AN403" s="110">
        <v>46</v>
      </c>
      <c r="AO403" s="197">
        <f>IFERROR(AN403/AN409,"-")</f>
        <v>7.371794871794872E-2</v>
      </c>
      <c r="AP403" s="52">
        <v>8598935</v>
      </c>
      <c r="AQ403" s="52">
        <v>22</v>
      </c>
      <c r="AR403" s="52">
        <f t="shared" si="161"/>
        <v>186933.36956521738</v>
      </c>
      <c r="AS403" s="52">
        <f t="shared" si="162"/>
        <v>390860.68181818182</v>
      </c>
      <c r="AT403" s="10">
        <f t="shared" si="163"/>
        <v>0.47826086956521741</v>
      </c>
      <c r="AU403" s="110">
        <v>0</v>
      </c>
      <c r="AV403" s="197">
        <f>IFERROR(AU403/AU409,"-")</f>
        <v>0</v>
      </c>
      <c r="AW403" s="52">
        <v>0</v>
      </c>
      <c r="AX403" s="52">
        <v>0</v>
      </c>
      <c r="AY403" s="52" t="str">
        <f t="shared" si="164"/>
        <v>-</v>
      </c>
      <c r="AZ403" s="52" t="str">
        <f t="shared" si="165"/>
        <v>-</v>
      </c>
      <c r="BA403" s="10" t="str">
        <f t="shared" si="166"/>
        <v>-</v>
      </c>
      <c r="BB403" s="110">
        <v>32</v>
      </c>
      <c r="BC403" s="197">
        <f>IFERROR(BB403/BB409,"-")</f>
        <v>4.0712468193384227E-2</v>
      </c>
      <c r="BD403" s="52">
        <v>3091689</v>
      </c>
      <c r="BE403" s="52">
        <v>15</v>
      </c>
      <c r="BF403" s="52">
        <f t="shared" si="167"/>
        <v>96615.28125</v>
      </c>
      <c r="BG403" s="52">
        <f t="shared" si="168"/>
        <v>206112.6</v>
      </c>
      <c r="BH403" s="10">
        <f t="shared" si="169"/>
        <v>0.46875</v>
      </c>
      <c r="BJ403" s="59"/>
    </row>
    <row r="404" spans="2:62" s="8" customFormat="1">
      <c r="B404" s="412"/>
      <c r="C404" s="419"/>
      <c r="D404" s="105" t="s">
        <v>141</v>
      </c>
      <c r="E404" s="109">
        <v>9</v>
      </c>
      <c r="F404" s="195">
        <f>IFERROR(E404/E409,"-")</f>
        <v>6.3380281690140844E-2</v>
      </c>
      <c r="G404" s="196">
        <v>6657477</v>
      </c>
      <c r="H404" s="196">
        <v>9</v>
      </c>
      <c r="I404" s="196">
        <f t="shared" si="170"/>
        <v>739719.66666666663</v>
      </c>
      <c r="J404" s="196">
        <f t="shared" si="147"/>
        <v>739719.66666666663</v>
      </c>
      <c r="K404" s="106">
        <f t="shared" si="148"/>
        <v>1</v>
      </c>
      <c r="L404" s="109">
        <v>47</v>
      </c>
      <c r="M404" s="195">
        <f>IFERROR(L404/L409,"-")</f>
        <v>3.5932721712538224E-2</v>
      </c>
      <c r="N404" s="196">
        <v>36715130</v>
      </c>
      <c r="O404" s="196">
        <v>42</v>
      </c>
      <c r="P404" s="196">
        <f t="shared" si="149"/>
        <v>781172.97872340423</v>
      </c>
      <c r="Q404" s="196">
        <f t="shared" si="150"/>
        <v>874169.76190476189</v>
      </c>
      <c r="R404" s="106">
        <f t="shared" si="151"/>
        <v>0.8936170212765957</v>
      </c>
      <c r="S404" s="109">
        <v>4</v>
      </c>
      <c r="T404" s="195">
        <f>IFERROR(S404/S409,"-")</f>
        <v>4.878048780487805E-2</v>
      </c>
      <c r="U404" s="196">
        <v>1519355</v>
      </c>
      <c r="V404" s="196">
        <v>4</v>
      </c>
      <c r="W404" s="196">
        <f t="shared" si="152"/>
        <v>379838.75</v>
      </c>
      <c r="X404" s="196">
        <f t="shared" si="153"/>
        <v>379838.75</v>
      </c>
      <c r="Y404" s="106">
        <f t="shared" si="154"/>
        <v>1</v>
      </c>
      <c r="Z404" s="109">
        <v>9</v>
      </c>
      <c r="AA404" s="195">
        <f>IFERROR(Z404/Z409,"-")</f>
        <v>6.2068965517241378E-2</v>
      </c>
      <c r="AB404" s="196">
        <v>4234943</v>
      </c>
      <c r="AC404" s="196">
        <v>7</v>
      </c>
      <c r="AD404" s="196">
        <f t="shared" si="155"/>
        <v>470549.22222222225</v>
      </c>
      <c r="AE404" s="196">
        <f t="shared" si="156"/>
        <v>604991.85714285716</v>
      </c>
      <c r="AF404" s="106">
        <f t="shared" si="157"/>
        <v>0.77777777777777779</v>
      </c>
      <c r="AG404" s="109">
        <v>18</v>
      </c>
      <c r="AH404" s="195">
        <f>IFERROR(AG404/AG409,"-")</f>
        <v>4.0268456375838924E-2</v>
      </c>
      <c r="AI404" s="196">
        <v>11090570</v>
      </c>
      <c r="AJ404" s="196">
        <v>16</v>
      </c>
      <c r="AK404" s="196">
        <f t="shared" si="158"/>
        <v>616142.77777777775</v>
      </c>
      <c r="AL404" s="196">
        <f t="shared" si="159"/>
        <v>693160.625</v>
      </c>
      <c r="AM404" s="106">
        <f t="shared" si="160"/>
        <v>0.88888888888888884</v>
      </c>
      <c r="AN404" s="109">
        <v>16</v>
      </c>
      <c r="AO404" s="195">
        <f>IFERROR(AN404/AN409,"-")</f>
        <v>2.564102564102564E-2</v>
      </c>
      <c r="AP404" s="196">
        <v>19870262</v>
      </c>
      <c r="AQ404" s="196">
        <v>15</v>
      </c>
      <c r="AR404" s="196">
        <f t="shared" si="161"/>
        <v>1241891.375</v>
      </c>
      <c r="AS404" s="196">
        <f t="shared" si="162"/>
        <v>1324684.1333333333</v>
      </c>
      <c r="AT404" s="106">
        <f t="shared" si="163"/>
        <v>0.9375</v>
      </c>
      <c r="AU404" s="109">
        <v>0</v>
      </c>
      <c r="AV404" s="195">
        <f>IFERROR(AU404/AU409,"-")</f>
        <v>0</v>
      </c>
      <c r="AW404" s="196">
        <v>0</v>
      </c>
      <c r="AX404" s="196">
        <v>0</v>
      </c>
      <c r="AY404" s="196" t="str">
        <f t="shared" si="164"/>
        <v>-</v>
      </c>
      <c r="AZ404" s="196" t="str">
        <f t="shared" si="165"/>
        <v>-</v>
      </c>
      <c r="BA404" s="106" t="str">
        <f t="shared" si="166"/>
        <v>-</v>
      </c>
      <c r="BB404" s="109">
        <v>22</v>
      </c>
      <c r="BC404" s="195">
        <f>IFERROR(BB404/BB409,"-")</f>
        <v>2.7989821882951654E-2</v>
      </c>
      <c r="BD404" s="196">
        <v>7886723</v>
      </c>
      <c r="BE404" s="196">
        <v>17</v>
      </c>
      <c r="BF404" s="196">
        <f t="shared" si="167"/>
        <v>358487.40909090912</v>
      </c>
      <c r="BG404" s="196">
        <f t="shared" si="168"/>
        <v>463924.8823529412</v>
      </c>
      <c r="BH404" s="106">
        <f t="shared" si="169"/>
        <v>0.77272727272727271</v>
      </c>
      <c r="BJ404" s="59"/>
    </row>
    <row r="405" spans="2:62" s="8" customFormat="1">
      <c r="B405" s="412"/>
      <c r="C405" s="419"/>
      <c r="D405" s="105" t="s">
        <v>143</v>
      </c>
      <c r="E405" s="110">
        <v>17</v>
      </c>
      <c r="F405" s="197">
        <f>IFERROR(E405/E409,"-")</f>
        <v>0.11971830985915492</v>
      </c>
      <c r="G405" s="52">
        <v>8346532</v>
      </c>
      <c r="H405" s="52">
        <v>14</v>
      </c>
      <c r="I405" s="52">
        <f t="shared" si="170"/>
        <v>490972.4705882353</v>
      </c>
      <c r="J405" s="52">
        <f t="shared" si="147"/>
        <v>596180.85714285716</v>
      </c>
      <c r="K405" s="10">
        <f t="shared" si="148"/>
        <v>0.82352941176470584</v>
      </c>
      <c r="L405" s="110">
        <v>51</v>
      </c>
      <c r="M405" s="197">
        <f>IFERROR(L405/L409,"-")</f>
        <v>3.8990825688073397E-2</v>
      </c>
      <c r="N405" s="52">
        <v>66733761</v>
      </c>
      <c r="O405" s="52">
        <v>48</v>
      </c>
      <c r="P405" s="52">
        <f t="shared" si="149"/>
        <v>1308505.1176470588</v>
      </c>
      <c r="Q405" s="52">
        <f t="shared" si="150"/>
        <v>1390286.6875</v>
      </c>
      <c r="R405" s="10">
        <f t="shared" si="151"/>
        <v>0.94117647058823528</v>
      </c>
      <c r="S405" s="110">
        <v>0</v>
      </c>
      <c r="T405" s="197">
        <f>IFERROR(S405/S409,"-")</f>
        <v>0</v>
      </c>
      <c r="U405" s="52">
        <v>0</v>
      </c>
      <c r="V405" s="52">
        <v>0</v>
      </c>
      <c r="W405" s="52" t="str">
        <f t="shared" si="152"/>
        <v>-</v>
      </c>
      <c r="X405" s="52" t="str">
        <f t="shared" si="153"/>
        <v>-</v>
      </c>
      <c r="Y405" s="10" t="str">
        <f t="shared" si="154"/>
        <v>-</v>
      </c>
      <c r="Z405" s="110">
        <v>0</v>
      </c>
      <c r="AA405" s="197">
        <f>IFERROR(Z405/Z409,"-")</f>
        <v>0</v>
      </c>
      <c r="AB405" s="52">
        <v>0</v>
      </c>
      <c r="AC405" s="52">
        <v>0</v>
      </c>
      <c r="AD405" s="52" t="str">
        <f t="shared" si="155"/>
        <v>-</v>
      </c>
      <c r="AE405" s="52" t="str">
        <f t="shared" si="156"/>
        <v>-</v>
      </c>
      <c r="AF405" s="10" t="str">
        <f t="shared" si="157"/>
        <v>-</v>
      </c>
      <c r="AG405" s="110">
        <v>24</v>
      </c>
      <c r="AH405" s="197">
        <f>IFERROR(AG405/AG409,"-")</f>
        <v>5.3691275167785234E-2</v>
      </c>
      <c r="AI405" s="52">
        <v>32162992</v>
      </c>
      <c r="AJ405" s="52">
        <v>22</v>
      </c>
      <c r="AK405" s="52">
        <f t="shared" si="158"/>
        <v>1340124.6666666667</v>
      </c>
      <c r="AL405" s="52">
        <f t="shared" si="159"/>
        <v>1461954.1818181819</v>
      </c>
      <c r="AM405" s="10">
        <f t="shared" si="160"/>
        <v>0.91666666666666663</v>
      </c>
      <c r="AN405" s="110">
        <v>23</v>
      </c>
      <c r="AO405" s="197">
        <f>IFERROR(AN405/AN409,"-")</f>
        <v>3.685897435897436E-2</v>
      </c>
      <c r="AP405" s="52">
        <v>28867387</v>
      </c>
      <c r="AQ405" s="52">
        <v>22</v>
      </c>
      <c r="AR405" s="52">
        <f t="shared" si="161"/>
        <v>1255103.7826086956</v>
      </c>
      <c r="AS405" s="52">
        <f t="shared" si="162"/>
        <v>1312153.9545454546</v>
      </c>
      <c r="AT405" s="10">
        <f t="shared" si="163"/>
        <v>0.95652173913043481</v>
      </c>
      <c r="AU405" s="110">
        <v>51</v>
      </c>
      <c r="AV405" s="197">
        <f>IFERROR(AU405/AU409,"-")</f>
        <v>0.53125</v>
      </c>
      <c r="AW405" s="52">
        <v>66733761</v>
      </c>
      <c r="AX405" s="52">
        <v>48</v>
      </c>
      <c r="AY405" s="52">
        <f t="shared" si="164"/>
        <v>1308505.1176470588</v>
      </c>
      <c r="AZ405" s="52">
        <f t="shared" si="165"/>
        <v>1390286.6875</v>
      </c>
      <c r="BA405" s="10">
        <f t="shared" si="166"/>
        <v>0.94117647058823528</v>
      </c>
      <c r="BB405" s="110">
        <v>14</v>
      </c>
      <c r="BC405" s="197">
        <f>IFERROR(BB405/BB409,"-")</f>
        <v>1.7811704834605598E-2</v>
      </c>
      <c r="BD405" s="52">
        <v>10562068</v>
      </c>
      <c r="BE405" s="52">
        <v>13</v>
      </c>
      <c r="BF405" s="52">
        <f t="shared" si="167"/>
        <v>754433.42857142852</v>
      </c>
      <c r="BG405" s="52">
        <f t="shared" si="168"/>
        <v>812466.76923076925</v>
      </c>
      <c r="BH405" s="10">
        <f t="shared" si="169"/>
        <v>0.9285714285714286</v>
      </c>
      <c r="BJ405" s="59"/>
    </row>
    <row r="406" spans="2:62" s="8" customFormat="1">
      <c r="B406" s="412"/>
      <c r="C406" s="419"/>
      <c r="D406" s="105" t="s">
        <v>144</v>
      </c>
      <c r="E406" s="109">
        <v>10</v>
      </c>
      <c r="F406" s="195">
        <f>IFERROR(E406/E409,"-")</f>
        <v>7.0422535211267609E-2</v>
      </c>
      <c r="G406" s="196">
        <v>20604455</v>
      </c>
      <c r="H406" s="196">
        <v>9</v>
      </c>
      <c r="I406" s="196">
        <f t="shared" si="170"/>
        <v>2060445.5</v>
      </c>
      <c r="J406" s="196">
        <f t="shared" si="147"/>
        <v>2289383.888888889</v>
      </c>
      <c r="K406" s="106">
        <f t="shared" si="148"/>
        <v>0.9</v>
      </c>
      <c r="L406" s="109">
        <v>20</v>
      </c>
      <c r="M406" s="195">
        <f>IFERROR(L406/L409,"-")</f>
        <v>1.5290519877675841E-2</v>
      </c>
      <c r="N406" s="196">
        <v>28480071</v>
      </c>
      <c r="O406" s="196">
        <v>18</v>
      </c>
      <c r="P406" s="196">
        <f t="shared" si="149"/>
        <v>1424003.55</v>
      </c>
      <c r="Q406" s="196">
        <f t="shared" si="150"/>
        <v>1582226.1666666667</v>
      </c>
      <c r="R406" s="106">
        <f t="shared" si="151"/>
        <v>0.9</v>
      </c>
      <c r="S406" s="109">
        <v>0</v>
      </c>
      <c r="T406" s="195">
        <f>IFERROR(S406/S409,"-")</f>
        <v>0</v>
      </c>
      <c r="U406" s="196">
        <v>0</v>
      </c>
      <c r="V406" s="196">
        <v>0</v>
      </c>
      <c r="W406" s="196" t="str">
        <f t="shared" si="152"/>
        <v>-</v>
      </c>
      <c r="X406" s="196" t="str">
        <f t="shared" si="153"/>
        <v>-</v>
      </c>
      <c r="Y406" s="106" t="str">
        <f t="shared" si="154"/>
        <v>-</v>
      </c>
      <c r="Z406" s="109">
        <v>0</v>
      </c>
      <c r="AA406" s="195">
        <f>IFERROR(Z406/Z409,"-")</f>
        <v>0</v>
      </c>
      <c r="AB406" s="196">
        <v>0</v>
      </c>
      <c r="AC406" s="196">
        <v>0</v>
      </c>
      <c r="AD406" s="196" t="str">
        <f t="shared" si="155"/>
        <v>-</v>
      </c>
      <c r="AE406" s="196" t="str">
        <f t="shared" si="156"/>
        <v>-</v>
      </c>
      <c r="AF406" s="106" t="str">
        <f t="shared" si="157"/>
        <v>-</v>
      </c>
      <c r="AG406" s="109">
        <v>7</v>
      </c>
      <c r="AH406" s="195">
        <f>IFERROR(AG406/AG409,"-")</f>
        <v>1.5659955257270694E-2</v>
      </c>
      <c r="AI406" s="196">
        <v>12136183</v>
      </c>
      <c r="AJ406" s="196">
        <v>7</v>
      </c>
      <c r="AK406" s="196">
        <f t="shared" si="158"/>
        <v>1733740.4285714286</v>
      </c>
      <c r="AL406" s="196">
        <f t="shared" si="159"/>
        <v>1733740.4285714286</v>
      </c>
      <c r="AM406" s="106">
        <f t="shared" si="160"/>
        <v>1</v>
      </c>
      <c r="AN406" s="109">
        <v>12</v>
      </c>
      <c r="AO406" s="195">
        <f>IFERROR(AN406/AN409,"-")</f>
        <v>1.9230769230769232E-2</v>
      </c>
      <c r="AP406" s="196">
        <v>15658613</v>
      </c>
      <c r="AQ406" s="196">
        <v>10</v>
      </c>
      <c r="AR406" s="196">
        <f t="shared" si="161"/>
        <v>1304884.4166666667</v>
      </c>
      <c r="AS406" s="196">
        <f t="shared" si="162"/>
        <v>1565861.3</v>
      </c>
      <c r="AT406" s="106">
        <f t="shared" si="163"/>
        <v>0.83333333333333337</v>
      </c>
      <c r="AU406" s="109">
        <v>20</v>
      </c>
      <c r="AV406" s="195">
        <f>IFERROR(AU406/AU409,"-")</f>
        <v>0.20833333333333334</v>
      </c>
      <c r="AW406" s="196">
        <v>28480071</v>
      </c>
      <c r="AX406" s="196">
        <v>18</v>
      </c>
      <c r="AY406" s="196">
        <f t="shared" si="164"/>
        <v>1424003.55</v>
      </c>
      <c r="AZ406" s="196">
        <f t="shared" si="165"/>
        <v>1582226.1666666667</v>
      </c>
      <c r="BA406" s="106">
        <f t="shared" si="166"/>
        <v>0.9</v>
      </c>
      <c r="BB406" s="109">
        <v>3</v>
      </c>
      <c r="BC406" s="195">
        <f>IFERROR(BB406/BB409,"-")</f>
        <v>3.8167938931297708E-3</v>
      </c>
      <c r="BD406" s="196">
        <v>4014898</v>
      </c>
      <c r="BE406" s="196">
        <v>3</v>
      </c>
      <c r="BF406" s="196">
        <f t="shared" si="167"/>
        <v>1338299.3333333333</v>
      </c>
      <c r="BG406" s="196">
        <f t="shared" si="168"/>
        <v>1338299.3333333333</v>
      </c>
      <c r="BH406" s="106">
        <f t="shared" si="169"/>
        <v>1</v>
      </c>
      <c r="BJ406" s="59"/>
    </row>
    <row r="407" spans="2:62" s="8" customFormat="1">
      <c r="B407" s="412"/>
      <c r="C407" s="419"/>
      <c r="D407" s="105" t="s">
        <v>145</v>
      </c>
      <c r="E407" s="110">
        <v>2</v>
      </c>
      <c r="F407" s="197">
        <f>IFERROR(E407/E409,"-")</f>
        <v>1.4084507042253521E-2</v>
      </c>
      <c r="G407" s="52">
        <v>3661265</v>
      </c>
      <c r="H407" s="52">
        <v>2</v>
      </c>
      <c r="I407" s="52">
        <f t="shared" si="170"/>
        <v>1830632.5</v>
      </c>
      <c r="J407" s="52">
        <f t="shared" si="147"/>
        <v>1830632.5</v>
      </c>
      <c r="K407" s="10">
        <f t="shared" si="148"/>
        <v>1</v>
      </c>
      <c r="L407" s="110">
        <v>16</v>
      </c>
      <c r="M407" s="197">
        <f>IFERROR(L407/L409,"-")</f>
        <v>1.2232415902140673E-2</v>
      </c>
      <c r="N407" s="52">
        <v>32002377</v>
      </c>
      <c r="O407" s="52">
        <v>16</v>
      </c>
      <c r="P407" s="52">
        <f t="shared" si="149"/>
        <v>2000148.5625</v>
      </c>
      <c r="Q407" s="52">
        <f t="shared" si="150"/>
        <v>2000148.5625</v>
      </c>
      <c r="R407" s="10">
        <f t="shared" si="151"/>
        <v>1</v>
      </c>
      <c r="S407" s="110">
        <v>0</v>
      </c>
      <c r="T407" s="197">
        <f>IFERROR(S407/S409,"-")</f>
        <v>0</v>
      </c>
      <c r="U407" s="52">
        <v>0</v>
      </c>
      <c r="V407" s="52">
        <v>0</v>
      </c>
      <c r="W407" s="52" t="str">
        <f t="shared" si="152"/>
        <v>-</v>
      </c>
      <c r="X407" s="52" t="str">
        <f t="shared" si="153"/>
        <v>-</v>
      </c>
      <c r="Y407" s="10" t="str">
        <f t="shared" si="154"/>
        <v>-</v>
      </c>
      <c r="Z407" s="110">
        <v>0</v>
      </c>
      <c r="AA407" s="197">
        <f>IFERROR(Z407/Z409,"-")</f>
        <v>0</v>
      </c>
      <c r="AB407" s="52">
        <v>0</v>
      </c>
      <c r="AC407" s="52">
        <v>0</v>
      </c>
      <c r="AD407" s="52" t="str">
        <f t="shared" si="155"/>
        <v>-</v>
      </c>
      <c r="AE407" s="52" t="str">
        <f t="shared" si="156"/>
        <v>-</v>
      </c>
      <c r="AF407" s="10" t="str">
        <f t="shared" si="157"/>
        <v>-</v>
      </c>
      <c r="AG407" s="110">
        <v>7</v>
      </c>
      <c r="AH407" s="197">
        <f>IFERROR(AG407/AG409,"-")</f>
        <v>1.5659955257270694E-2</v>
      </c>
      <c r="AI407" s="52">
        <v>12189790</v>
      </c>
      <c r="AJ407" s="52">
        <v>7</v>
      </c>
      <c r="AK407" s="52">
        <f t="shared" si="158"/>
        <v>1741398.5714285714</v>
      </c>
      <c r="AL407" s="52">
        <f t="shared" si="159"/>
        <v>1741398.5714285714</v>
      </c>
      <c r="AM407" s="10">
        <f t="shared" si="160"/>
        <v>1</v>
      </c>
      <c r="AN407" s="110">
        <v>6</v>
      </c>
      <c r="AO407" s="197">
        <f>IFERROR(AN407/AN409,"-")</f>
        <v>9.6153846153846159E-3</v>
      </c>
      <c r="AP407" s="52">
        <v>14178148</v>
      </c>
      <c r="AQ407" s="52">
        <v>6</v>
      </c>
      <c r="AR407" s="52">
        <f t="shared" si="161"/>
        <v>2363024.6666666665</v>
      </c>
      <c r="AS407" s="52">
        <f t="shared" si="162"/>
        <v>2363024.6666666665</v>
      </c>
      <c r="AT407" s="10">
        <f t="shared" si="163"/>
        <v>1</v>
      </c>
      <c r="AU407" s="110">
        <v>16</v>
      </c>
      <c r="AV407" s="197">
        <f>IFERROR(AU407/AU409,"-")</f>
        <v>0.16666666666666666</v>
      </c>
      <c r="AW407" s="52">
        <v>32002377</v>
      </c>
      <c r="AX407" s="52">
        <v>16</v>
      </c>
      <c r="AY407" s="52">
        <f t="shared" si="164"/>
        <v>2000148.5625</v>
      </c>
      <c r="AZ407" s="52">
        <f t="shared" si="165"/>
        <v>2000148.5625</v>
      </c>
      <c r="BA407" s="10">
        <f t="shared" si="166"/>
        <v>1</v>
      </c>
      <c r="BB407" s="110">
        <v>2</v>
      </c>
      <c r="BC407" s="197">
        <f>IFERROR(BB407/BB409,"-")</f>
        <v>2.5445292620865142E-3</v>
      </c>
      <c r="BD407" s="52">
        <v>2591070</v>
      </c>
      <c r="BE407" s="52">
        <v>1</v>
      </c>
      <c r="BF407" s="52">
        <f t="shared" si="167"/>
        <v>1295535</v>
      </c>
      <c r="BG407" s="52">
        <f t="shared" si="168"/>
        <v>2591070</v>
      </c>
      <c r="BH407" s="10">
        <f t="shared" si="169"/>
        <v>0.5</v>
      </c>
      <c r="BJ407" s="59"/>
    </row>
    <row r="408" spans="2:62" s="8" customFormat="1">
      <c r="B408" s="412"/>
      <c r="C408" s="419"/>
      <c r="D408" s="108" t="s">
        <v>146</v>
      </c>
      <c r="E408" s="111">
        <v>4</v>
      </c>
      <c r="F408" s="198">
        <f>IFERROR(E408/E409,"-")</f>
        <v>2.8169014084507043E-2</v>
      </c>
      <c r="G408" s="98">
        <v>12578962</v>
      </c>
      <c r="H408" s="98">
        <v>4</v>
      </c>
      <c r="I408" s="98">
        <f t="shared" si="170"/>
        <v>3144740.5</v>
      </c>
      <c r="J408" s="98">
        <f t="shared" si="147"/>
        <v>3144740.5</v>
      </c>
      <c r="K408" s="26">
        <f t="shared" si="148"/>
        <v>1</v>
      </c>
      <c r="L408" s="111">
        <v>9</v>
      </c>
      <c r="M408" s="198">
        <f>IFERROR(L408/L409,"-")</f>
        <v>6.8807339449541288E-3</v>
      </c>
      <c r="N408" s="98">
        <v>28992883</v>
      </c>
      <c r="O408" s="98">
        <v>9</v>
      </c>
      <c r="P408" s="98">
        <f t="shared" si="149"/>
        <v>3221431.4444444445</v>
      </c>
      <c r="Q408" s="98">
        <f t="shared" si="150"/>
        <v>3221431.4444444445</v>
      </c>
      <c r="R408" s="26">
        <f t="shared" si="151"/>
        <v>1</v>
      </c>
      <c r="S408" s="111">
        <v>0</v>
      </c>
      <c r="T408" s="198">
        <f>IFERROR(S408/S409,"-")</f>
        <v>0</v>
      </c>
      <c r="U408" s="98">
        <v>0</v>
      </c>
      <c r="V408" s="98">
        <v>0</v>
      </c>
      <c r="W408" s="98" t="str">
        <f t="shared" si="152"/>
        <v>-</v>
      </c>
      <c r="X408" s="98" t="str">
        <f t="shared" si="153"/>
        <v>-</v>
      </c>
      <c r="Y408" s="26" t="str">
        <f t="shared" si="154"/>
        <v>-</v>
      </c>
      <c r="Z408" s="111">
        <v>0</v>
      </c>
      <c r="AA408" s="198">
        <f>IFERROR(Z408/Z409,"-")</f>
        <v>0</v>
      </c>
      <c r="AB408" s="98">
        <v>0</v>
      </c>
      <c r="AC408" s="98">
        <v>0</v>
      </c>
      <c r="AD408" s="98" t="str">
        <f t="shared" si="155"/>
        <v>-</v>
      </c>
      <c r="AE408" s="98" t="str">
        <f t="shared" si="156"/>
        <v>-</v>
      </c>
      <c r="AF408" s="26" t="str">
        <f t="shared" si="157"/>
        <v>-</v>
      </c>
      <c r="AG408" s="111">
        <v>3</v>
      </c>
      <c r="AH408" s="198">
        <f>IFERROR(AG408/AG409,"-")</f>
        <v>6.7114093959731542E-3</v>
      </c>
      <c r="AI408" s="98">
        <v>6983553</v>
      </c>
      <c r="AJ408" s="98">
        <v>3</v>
      </c>
      <c r="AK408" s="98">
        <f t="shared" si="158"/>
        <v>2327851</v>
      </c>
      <c r="AL408" s="98">
        <f t="shared" si="159"/>
        <v>2327851</v>
      </c>
      <c r="AM408" s="26">
        <f t="shared" si="160"/>
        <v>1</v>
      </c>
      <c r="AN408" s="111">
        <v>4</v>
      </c>
      <c r="AO408" s="198">
        <f>IFERROR(AN408/AN409,"-")</f>
        <v>6.41025641025641E-3</v>
      </c>
      <c r="AP408" s="98">
        <v>12398227</v>
      </c>
      <c r="AQ408" s="98">
        <v>4</v>
      </c>
      <c r="AR408" s="98">
        <f t="shared" si="161"/>
        <v>3099556.75</v>
      </c>
      <c r="AS408" s="98">
        <f t="shared" si="162"/>
        <v>3099556.75</v>
      </c>
      <c r="AT408" s="26">
        <f t="shared" si="163"/>
        <v>1</v>
      </c>
      <c r="AU408" s="111">
        <v>9</v>
      </c>
      <c r="AV408" s="198">
        <f>IFERROR(AU408/AU409,"-")</f>
        <v>9.375E-2</v>
      </c>
      <c r="AW408" s="98">
        <v>28992883</v>
      </c>
      <c r="AX408" s="98">
        <v>9</v>
      </c>
      <c r="AY408" s="98">
        <f t="shared" si="164"/>
        <v>3221431.4444444445</v>
      </c>
      <c r="AZ408" s="98">
        <f t="shared" si="165"/>
        <v>3221431.4444444445</v>
      </c>
      <c r="BA408" s="26">
        <f t="shared" si="166"/>
        <v>1</v>
      </c>
      <c r="BB408" s="111">
        <v>0</v>
      </c>
      <c r="BC408" s="198">
        <f>IFERROR(BB408/BB409,"-")</f>
        <v>0</v>
      </c>
      <c r="BD408" s="98">
        <v>0</v>
      </c>
      <c r="BE408" s="98">
        <v>0</v>
      </c>
      <c r="BF408" s="98" t="str">
        <f t="shared" si="167"/>
        <v>-</v>
      </c>
      <c r="BG408" s="98" t="str">
        <f t="shared" si="168"/>
        <v>-</v>
      </c>
      <c r="BH408" s="26" t="str">
        <f t="shared" si="169"/>
        <v>-</v>
      </c>
      <c r="BJ408" s="59"/>
    </row>
    <row r="409" spans="2:62" s="8" customFormat="1">
      <c r="B409" s="413"/>
      <c r="C409" s="420"/>
      <c r="D409" s="226" t="s">
        <v>64</v>
      </c>
      <c r="E409" s="112">
        <f>SUM(E401:E408)</f>
        <v>142</v>
      </c>
      <c r="F409" s="199">
        <f>IFERROR(E409/E409,"-")</f>
        <v>1</v>
      </c>
      <c r="G409" s="99">
        <f>SUM(G401:G408)</f>
        <v>54810299</v>
      </c>
      <c r="H409" s="99">
        <f>SUM(H401:H408)</f>
        <v>55</v>
      </c>
      <c r="I409" s="99">
        <f t="shared" si="170"/>
        <v>385988.02112676058</v>
      </c>
      <c r="J409" s="99">
        <f t="shared" si="147"/>
        <v>996550.89090909087</v>
      </c>
      <c r="K409" s="87">
        <f t="shared" si="148"/>
        <v>0.38732394366197181</v>
      </c>
      <c r="L409" s="112">
        <f>SUM(L401:L408)</f>
        <v>1308</v>
      </c>
      <c r="M409" s="199">
        <f>IFERROR(L409/L409,"-")</f>
        <v>1</v>
      </c>
      <c r="N409" s="99">
        <f>SUM(N401:N408)</f>
        <v>210172214</v>
      </c>
      <c r="O409" s="99">
        <f>SUM(O401:O408)</f>
        <v>200</v>
      </c>
      <c r="P409" s="99">
        <f t="shared" si="149"/>
        <v>160682.12079510704</v>
      </c>
      <c r="Q409" s="99">
        <f t="shared" si="150"/>
        <v>1050861.07</v>
      </c>
      <c r="R409" s="87">
        <f t="shared" si="151"/>
        <v>0.1529051987767584</v>
      </c>
      <c r="S409" s="112">
        <f>SUM(S401:S408)</f>
        <v>82</v>
      </c>
      <c r="T409" s="199">
        <f>IFERROR(S409/S409,"-")</f>
        <v>1</v>
      </c>
      <c r="U409" s="99">
        <f>SUM(U401:U408)</f>
        <v>1642217</v>
      </c>
      <c r="V409" s="99">
        <f>SUM(V401:V408)</f>
        <v>5</v>
      </c>
      <c r="W409" s="99">
        <f t="shared" si="152"/>
        <v>20027.036585365855</v>
      </c>
      <c r="X409" s="99">
        <f t="shared" si="153"/>
        <v>328443.40000000002</v>
      </c>
      <c r="Y409" s="87">
        <f t="shared" si="154"/>
        <v>6.097560975609756E-2</v>
      </c>
      <c r="Z409" s="112">
        <f>SUM(Z401:Z408)</f>
        <v>145</v>
      </c>
      <c r="AA409" s="199">
        <f>IFERROR(Z409/Z409,"-")</f>
        <v>1</v>
      </c>
      <c r="AB409" s="99">
        <f>SUM(AB401:AB408)</f>
        <v>4818563</v>
      </c>
      <c r="AC409" s="99">
        <f>SUM(AC401:AC408)</f>
        <v>8</v>
      </c>
      <c r="AD409" s="99">
        <f t="shared" si="155"/>
        <v>33231.468965517241</v>
      </c>
      <c r="AE409" s="99">
        <f t="shared" si="156"/>
        <v>602320.375</v>
      </c>
      <c r="AF409" s="87">
        <f t="shared" si="157"/>
        <v>5.5172413793103448E-2</v>
      </c>
      <c r="AG409" s="112">
        <f>SUM(AG401:AG408)</f>
        <v>447</v>
      </c>
      <c r="AH409" s="199">
        <f>IFERROR(AG409/AG409,"-")</f>
        <v>1</v>
      </c>
      <c r="AI409" s="99">
        <f>SUM(AI401:AI408)</f>
        <v>81032316</v>
      </c>
      <c r="AJ409" s="99">
        <f>SUM(AJ401:AJ408)</f>
        <v>89</v>
      </c>
      <c r="AK409" s="99">
        <f t="shared" si="158"/>
        <v>181280.34899328859</v>
      </c>
      <c r="AL409" s="99">
        <f t="shared" si="159"/>
        <v>910475.46067415725</v>
      </c>
      <c r="AM409" s="87">
        <f t="shared" si="160"/>
        <v>0.19910514541387025</v>
      </c>
      <c r="AN409" s="112">
        <f>SUM(AN401:AN408)</f>
        <v>624</v>
      </c>
      <c r="AO409" s="199">
        <f>IFERROR(AN409/AN409,"-")</f>
        <v>1</v>
      </c>
      <c r="AP409" s="99">
        <f>SUM(AP401:AP408)</f>
        <v>101044919</v>
      </c>
      <c r="AQ409" s="99">
        <f>SUM(AQ401:AQ408)</f>
        <v>88</v>
      </c>
      <c r="AR409" s="99">
        <f t="shared" si="161"/>
        <v>161930.95993589744</v>
      </c>
      <c r="AS409" s="99">
        <f t="shared" si="162"/>
        <v>1148237.7159090908</v>
      </c>
      <c r="AT409" s="87">
        <f t="shared" si="163"/>
        <v>0.14102564102564102</v>
      </c>
      <c r="AU409" s="112">
        <f>SUM(AU401:AU408)</f>
        <v>96</v>
      </c>
      <c r="AV409" s="199">
        <f>IFERROR(AU409/AU409,"-")</f>
        <v>1</v>
      </c>
      <c r="AW409" s="99">
        <f>SUM(AW401:AW408)</f>
        <v>156209092</v>
      </c>
      <c r="AX409" s="99">
        <f>SUM(AX401:AX408)</f>
        <v>91</v>
      </c>
      <c r="AY409" s="99">
        <f t="shared" si="164"/>
        <v>1627178.0416666667</v>
      </c>
      <c r="AZ409" s="99">
        <f t="shared" si="165"/>
        <v>1716583.4285714286</v>
      </c>
      <c r="BA409" s="87">
        <f t="shared" si="166"/>
        <v>0.94791666666666663</v>
      </c>
      <c r="BB409" s="112">
        <f>SUM(BB401:BB408)</f>
        <v>786</v>
      </c>
      <c r="BC409" s="199">
        <f>IFERROR(BB409/BB409,"-")</f>
        <v>1</v>
      </c>
      <c r="BD409" s="99">
        <f>SUM(BD401:BD408)</f>
        <v>28630345</v>
      </c>
      <c r="BE409" s="99">
        <f>SUM(BE401:BE408)</f>
        <v>52</v>
      </c>
      <c r="BF409" s="99">
        <f t="shared" si="167"/>
        <v>36425.375318066159</v>
      </c>
      <c r="BG409" s="99">
        <f t="shared" si="168"/>
        <v>550583.55769230775</v>
      </c>
      <c r="BH409" s="87">
        <f t="shared" si="169"/>
        <v>6.6157760814249358E-2</v>
      </c>
      <c r="BJ409" s="59"/>
    </row>
    <row r="410" spans="2:62" s="8" customFormat="1">
      <c r="B410" s="411">
        <v>46</v>
      </c>
      <c r="C410" s="418" t="s">
        <v>20</v>
      </c>
      <c r="D410" s="105" t="s">
        <v>142</v>
      </c>
      <c r="E410" s="109">
        <v>145</v>
      </c>
      <c r="F410" s="195">
        <f>IFERROR(E410/E418,"-")</f>
        <v>0.4662379421221865</v>
      </c>
      <c r="G410" s="196">
        <v>0</v>
      </c>
      <c r="H410" s="196">
        <v>0</v>
      </c>
      <c r="I410" s="196">
        <f t="shared" si="170"/>
        <v>0</v>
      </c>
      <c r="J410" s="196" t="str">
        <f t="shared" si="147"/>
        <v>-</v>
      </c>
      <c r="K410" s="106">
        <f t="shared" si="148"/>
        <v>0</v>
      </c>
      <c r="L410" s="109">
        <v>2230</v>
      </c>
      <c r="M410" s="195">
        <f>IFERROR(L410/L418,"-")</f>
        <v>0.76817085773337923</v>
      </c>
      <c r="N410" s="196">
        <v>0</v>
      </c>
      <c r="O410" s="196">
        <v>0</v>
      </c>
      <c r="P410" s="196">
        <f t="shared" si="149"/>
        <v>0</v>
      </c>
      <c r="Q410" s="196" t="str">
        <f t="shared" si="150"/>
        <v>-</v>
      </c>
      <c r="R410" s="106">
        <f t="shared" si="151"/>
        <v>0</v>
      </c>
      <c r="S410" s="109">
        <v>153</v>
      </c>
      <c r="T410" s="195">
        <f>IFERROR(S410/S418,"-")</f>
        <v>0.92168674698795183</v>
      </c>
      <c r="U410" s="196">
        <v>0</v>
      </c>
      <c r="V410" s="196">
        <v>0</v>
      </c>
      <c r="W410" s="196">
        <f t="shared" si="152"/>
        <v>0</v>
      </c>
      <c r="X410" s="196" t="str">
        <f t="shared" si="153"/>
        <v>-</v>
      </c>
      <c r="Y410" s="106">
        <f t="shared" si="154"/>
        <v>0</v>
      </c>
      <c r="Z410" s="109">
        <v>315</v>
      </c>
      <c r="AA410" s="195">
        <f>IFERROR(Z410/Z418,"-")</f>
        <v>0.95744680851063835</v>
      </c>
      <c r="AB410" s="196">
        <v>0</v>
      </c>
      <c r="AC410" s="196">
        <v>0</v>
      </c>
      <c r="AD410" s="196">
        <f t="shared" si="155"/>
        <v>0</v>
      </c>
      <c r="AE410" s="196" t="str">
        <f t="shared" si="156"/>
        <v>-</v>
      </c>
      <c r="AF410" s="106">
        <f t="shared" si="157"/>
        <v>0</v>
      </c>
      <c r="AG410" s="109">
        <v>664</v>
      </c>
      <c r="AH410" s="195">
        <f>IFERROR(AG410/AG418,"-")</f>
        <v>0.67411167512690351</v>
      </c>
      <c r="AI410" s="196">
        <v>0</v>
      </c>
      <c r="AJ410" s="196">
        <v>0</v>
      </c>
      <c r="AK410" s="196">
        <f t="shared" si="158"/>
        <v>0</v>
      </c>
      <c r="AL410" s="196" t="str">
        <f t="shared" si="159"/>
        <v>-</v>
      </c>
      <c r="AM410" s="106">
        <f t="shared" si="160"/>
        <v>0</v>
      </c>
      <c r="AN410" s="109">
        <v>1098</v>
      </c>
      <c r="AO410" s="195">
        <f>IFERROR(AN410/AN418,"-")</f>
        <v>0.77982954545454541</v>
      </c>
      <c r="AP410" s="196">
        <v>0</v>
      </c>
      <c r="AQ410" s="196">
        <v>0</v>
      </c>
      <c r="AR410" s="196">
        <f t="shared" si="161"/>
        <v>0</v>
      </c>
      <c r="AS410" s="196" t="str">
        <f t="shared" si="162"/>
        <v>-</v>
      </c>
      <c r="AT410" s="106">
        <f t="shared" si="163"/>
        <v>0</v>
      </c>
      <c r="AU410" s="109">
        <v>0</v>
      </c>
      <c r="AV410" s="195">
        <f>IFERROR(AU410/AU418,"-")</f>
        <v>0</v>
      </c>
      <c r="AW410" s="196">
        <v>0</v>
      </c>
      <c r="AX410" s="196">
        <v>0</v>
      </c>
      <c r="AY410" s="196" t="str">
        <f t="shared" si="164"/>
        <v>-</v>
      </c>
      <c r="AZ410" s="196" t="str">
        <f t="shared" si="165"/>
        <v>-</v>
      </c>
      <c r="BA410" s="106" t="str">
        <f t="shared" si="166"/>
        <v>-</v>
      </c>
      <c r="BB410" s="109">
        <v>1258</v>
      </c>
      <c r="BC410" s="195">
        <f>IFERROR(BB410/BB418,"-")</f>
        <v>0.90764790764790759</v>
      </c>
      <c r="BD410" s="196">
        <v>0</v>
      </c>
      <c r="BE410" s="196">
        <v>0</v>
      </c>
      <c r="BF410" s="196">
        <f t="shared" si="167"/>
        <v>0</v>
      </c>
      <c r="BG410" s="196" t="str">
        <f t="shared" si="168"/>
        <v>-</v>
      </c>
      <c r="BH410" s="106">
        <f t="shared" si="169"/>
        <v>0</v>
      </c>
      <c r="BJ410" s="59"/>
    </row>
    <row r="411" spans="2:62" s="8" customFormat="1">
      <c r="B411" s="412"/>
      <c r="C411" s="419"/>
      <c r="D411" s="105" t="s">
        <v>139</v>
      </c>
      <c r="E411" s="110">
        <v>34</v>
      </c>
      <c r="F411" s="197">
        <f>IFERROR(E411/E418,"-")</f>
        <v>0.10932475884244373</v>
      </c>
      <c r="G411" s="52">
        <v>2495690</v>
      </c>
      <c r="H411" s="52">
        <v>17</v>
      </c>
      <c r="I411" s="52">
        <f t="shared" si="170"/>
        <v>73402.647058823524</v>
      </c>
      <c r="J411" s="52">
        <f t="shared" si="147"/>
        <v>146805.29411764705</v>
      </c>
      <c r="K411" s="10">
        <f t="shared" si="148"/>
        <v>0.5</v>
      </c>
      <c r="L411" s="110">
        <v>210</v>
      </c>
      <c r="M411" s="197">
        <f>IFERROR(L411/L418,"-")</f>
        <v>7.233895969686531E-2</v>
      </c>
      <c r="N411" s="52">
        <v>10263501</v>
      </c>
      <c r="O411" s="52">
        <v>62</v>
      </c>
      <c r="P411" s="52">
        <f t="shared" si="149"/>
        <v>48873.814285714288</v>
      </c>
      <c r="Q411" s="52">
        <f t="shared" si="150"/>
        <v>165540.33870967742</v>
      </c>
      <c r="R411" s="10">
        <f t="shared" si="151"/>
        <v>0.29523809523809524</v>
      </c>
      <c r="S411" s="110">
        <v>7</v>
      </c>
      <c r="T411" s="197">
        <f>IFERROR(S411/S418,"-")</f>
        <v>4.2168674698795178E-2</v>
      </c>
      <c r="U411" s="52">
        <v>76422</v>
      </c>
      <c r="V411" s="52">
        <v>1</v>
      </c>
      <c r="W411" s="52">
        <f t="shared" si="152"/>
        <v>10917.428571428571</v>
      </c>
      <c r="X411" s="52">
        <f t="shared" si="153"/>
        <v>76422</v>
      </c>
      <c r="Y411" s="10">
        <f t="shared" si="154"/>
        <v>0.14285714285714285</v>
      </c>
      <c r="Z411" s="110">
        <v>4</v>
      </c>
      <c r="AA411" s="197">
        <f>IFERROR(Z411/Z418,"-")</f>
        <v>1.2158054711246201E-2</v>
      </c>
      <c r="AB411" s="52">
        <v>0</v>
      </c>
      <c r="AC411" s="52">
        <v>0</v>
      </c>
      <c r="AD411" s="52">
        <f t="shared" si="155"/>
        <v>0</v>
      </c>
      <c r="AE411" s="52" t="str">
        <f t="shared" si="156"/>
        <v>-</v>
      </c>
      <c r="AF411" s="10">
        <f t="shared" si="157"/>
        <v>0</v>
      </c>
      <c r="AG411" s="110">
        <v>97</v>
      </c>
      <c r="AH411" s="197">
        <f>IFERROR(AG411/AG418,"-")</f>
        <v>9.847715736040609E-2</v>
      </c>
      <c r="AI411" s="52">
        <v>5617332</v>
      </c>
      <c r="AJ411" s="52">
        <v>32</v>
      </c>
      <c r="AK411" s="52">
        <f t="shared" si="158"/>
        <v>57910.639175257733</v>
      </c>
      <c r="AL411" s="52">
        <f t="shared" si="159"/>
        <v>175541.625</v>
      </c>
      <c r="AM411" s="10">
        <f t="shared" si="160"/>
        <v>0.32989690721649484</v>
      </c>
      <c r="AN411" s="110">
        <v>102</v>
      </c>
      <c r="AO411" s="197">
        <f>IFERROR(AN411/AN418,"-")</f>
        <v>7.2443181818181823E-2</v>
      </c>
      <c r="AP411" s="52">
        <v>4569747</v>
      </c>
      <c r="AQ411" s="52">
        <v>29</v>
      </c>
      <c r="AR411" s="52">
        <f t="shared" si="161"/>
        <v>44801.441176470587</v>
      </c>
      <c r="AS411" s="52">
        <f t="shared" si="162"/>
        <v>157577.4827586207</v>
      </c>
      <c r="AT411" s="10">
        <f t="shared" si="163"/>
        <v>0.28431372549019607</v>
      </c>
      <c r="AU411" s="110">
        <v>0</v>
      </c>
      <c r="AV411" s="197">
        <f>IFERROR(AU411/AU418,"-")</f>
        <v>0</v>
      </c>
      <c r="AW411" s="52">
        <v>0</v>
      </c>
      <c r="AX411" s="52">
        <v>0</v>
      </c>
      <c r="AY411" s="52" t="str">
        <f t="shared" si="164"/>
        <v>-</v>
      </c>
      <c r="AZ411" s="52" t="str">
        <f t="shared" si="165"/>
        <v>-</v>
      </c>
      <c r="BA411" s="10" t="str">
        <f t="shared" si="166"/>
        <v>-</v>
      </c>
      <c r="BB411" s="110">
        <v>43</v>
      </c>
      <c r="BC411" s="197">
        <f>IFERROR(BB411/BB418,"-")</f>
        <v>3.1024531024531024E-2</v>
      </c>
      <c r="BD411" s="52">
        <v>1700799</v>
      </c>
      <c r="BE411" s="52">
        <v>9</v>
      </c>
      <c r="BF411" s="52">
        <f t="shared" si="167"/>
        <v>39553.465116279069</v>
      </c>
      <c r="BG411" s="52">
        <f t="shared" si="168"/>
        <v>188977.66666666666</v>
      </c>
      <c r="BH411" s="10">
        <f t="shared" si="169"/>
        <v>0.20930232558139536</v>
      </c>
      <c r="BJ411" s="59"/>
    </row>
    <row r="412" spans="2:62" s="8" customFormat="1">
      <c r="B412" s="412"/>
      <c r="C412" s="419"/>
      <c r="D412" s="105" t="s">
        <v>140</v>
      </c>
      <c r="E412" s="110">
        <v>43</v>
      </c>
      <c r="F412" s="197">
        <f>IFERROR(E412/E418,"-")</f>
        <v>0.13826366559485531</v>
      </c>
      <c r="G412" s="52">
        <v>5495657</v>
      </c>
      <c r="H412" s="52">
        <v>25</v>
      </c>
      <c r="I412" s="52">
        <f t="shared" si="170"/>
        <v>127805.97674418605</v>
      </c>
      <c r="J412" s="52">
        <f t="shared" si="147"/>
        <v>219826.28</v>
      </c>
      <c r="K412" s="10">
        <f t="shared" si="148"/>
        <v>0.58139534883720934</v>
      </c>
      <c r="L412" s="110">
        <v>187</v>
      </c>
      <c r="M412" s="197">
        <f>IFERROR(L412/L418,"-")</f>
        <v>6.4416121253875303E-2</v>
      </c>
      <c r="N412" s="52">
        <v>24867399</v>
      </c>
      <c r="O412" s="52">
        <v>102</v>
      </c>
      <c r="P412" s="52">
        <f t="shared" si="149"/>
        <v>132980.74331550801</v>
      </c>
      <c r="Q412" s="52">
        <f t="shared" si="150"/>
        <v>243798.0294117647</v>
      </c>
      <c r="R412" s="10">
        <f t="shared" si="151"/>
        <v>0.54545454545454541</v>
      </c>
      <c r="S412" s="110">
        <v>2</v>
      </c>
      <c r="T412" s="197">
        <f>IFERROR(S412/S418,"-")</f>
        <v>1.2048192771084338E-2</v>
      </c>
      <c r="U412" s="52">
        <v>416622</v>
      </c>
      <c r="V412" s="52">
        <v>1</v>
      </c>
      <c r="W412" s="52">
        <f t="shared" si="152"/>
        <v>208311</v>
      </c>
      <c r="X412" s="52">
        <f t="shared" si="153"/>
        <v>416622</v>
      </c>
      <c r="Y412" s="10">
        <f t="shared" si="154"/>
        <v>0.5</v>
      </c>
      <c r="Z412" s="110">
        <v>7</v>
      </c>
      <c r="AA412" s="197">
        <f>IFERROR(Z412/Z418,"-")</f>
        <v>2.1276595744680851E-2</v>
      </c>
      <c r="AB412" s="52">
        <v>1443331</v>
      </c>
      <c r="AC412" s="52">
        <v>3</v>
      </c>
      <c r="AD412" s="52">
        <f t="shared" si="155"/>
        <v>206190.14285714287</v>
      </c>
      <c r="AE412" s="52">
        <f t="shared" si="156"/>
        <v>481110.33333333331</v>
      </c>
      <c r="AF412" s="10">
        <f t="shared" si="157"/>
        <v>0.42857142857142855</v>
      </c>
      <c r="AG412" s="110">
        <v>85</v>
      </c>
      <c r="AH412" s="197">
        <f>IFERROR(AG412/AG418,"-")</f>
        <v>8.6294416243654817E-2</v>
      </c>
      <c r="AI412" s="52">
        <v>12284357</v>
      </c>
      <c r="AJ412" s="52">
        <v>47</v>
      </c>
      <c r="AK412" s="52">
        <f t="shared" si="158"/>
        <v>144521.84705882354</v>
      </c>
      <c r="AL412" s="52">
        <f t="shared" si="159"/>
        <v>261369.29787234042</v>
      </c>
      <c r="AM412" s="10">
        <f t="shared" si="160"/>
        <v>0.55294117647058827</v>
      </c>
      <c r="AN412" s="110">
        <v>93</v>
      </c>
      <c r="AO412" s="197">
        <f>IFERROR(AN412/AN418,"-")</f>
        <v>6.6051136363636367E-2</v>
      </c>
      <c r="AP412" s="52">
        <v>10723089</v>
      </c>
      <c r="AQ412" s="52">
        <v>51</v>
      </c>
      <c r="AR412" s="52">
        <f t="shared" si="161"/>
        <v>115302.03225806452</v>
      </c>
      <c r="AS412" s="52">
        <f t="shared" si="162"/>
        <v>210256.64705882352</v>
      </c>
      <c r="AT412" s="10">
        <f t="shared" si="163"/>
        <v>0.54838709677419351</v>
      </c>
      <c r="AU412" s="110">
        <v>0</v>
      </c>
      <c r="AV412" s="197">
        <f>IFERROR(AU412/AU418,"-")</f>
        <v>0</v>
      </c>
      <c r="AW412" s="52">
        <v>0</v>
      </c>
      <c r="AX412" s="52">
        <v>0</v>
      </c>
      <c r="AY412" s="52" t="str">
        <f t="shared" si="164"/>
        <v>-</v>
      </c>
      <c r="AZ412" s="52" t="str">
        <f t="shared" si="165"/>
        <v>-</v>
      </c>
      <c r="BA412" s="10" t="str">
        <f t="shared" si="166"/>
        <v>-</v>
      </c>
      <c r="BB412" s="110">
        <v>35</v>
      </c>
      <c r="BC412" s="197">
        <f>IFERROR(BB412/BB418,"-")</f>
        <v>2.5252525252525252E-2</v>
      </c>
      <c r="BD412" s="52">
        <v>2989982</v>
      </c>
      <c r="BE412" s="52">
        <v>13</v>
      </c>
      <c r="BF412" s="52">
        <f t="shared" si="167"/>
        <v>85428.057142857142</v>
      </c>
      <c r="BG412" s="52">
        <f t="shared" si="168"/>
        <v>229998.61538461538</v>
      </c>
      <c r="BH412" s="10">
        <f t="shared" si="169"/>
        <v>0.37142857142857144</v>
      </c>
      <c r="BJ412" s="59"/>
    </row>
    <row r="413" spans="2:62" s="8" customFormat="1">
      <c r="B413" s="412"/>
      <c r="C413" s="419"/>
      <c r="D413" s="105" t="s">
        <v>141</v>
      </c>
      <c r="E413" s="109">
        <v>26</v>
      </c>
      <c r="F413" s="195">
        <f>IFERROR(E413/E418,"-")</f>
        <v>8.3601286173633438E-2</v>
      </c>
      <c r="G413" s="196">
        <v>19290936</v>
      </c>
      <c r="H413" s="196">
        <v>22</v>
      </c>
      <c r="I413" s="196">
        <f t="shared" si="170"/>
        <v>741959.07692307688</v>
      </c>
      <c r="J413" s="196">
        <f t="shared" si="147"/>
        <v>876860.72727272729</v>
      </c>
      <c r="K413" s="106">
        <f t="shared" si="148"/>
        <v>0.84615384615384615</v>
      </c>
      <c r="L413" s="109">
        <v>102</v>
      </c>
      <c r="M413" s="195">
        <f>IFERROR(L413/L418,"-")</f>
        <v>3.5136066138477438E-2</v>
      </c>
      <c r="N413" s="196">
        <v>59146115</v>
      </c>
      <c r="O413" s="196">
        <v>80</v>
      </c>
      <c r="P413" s="196">
        <f t="shared" si="149"/>
        <v>579863.87254901964</v>
      </c>
      <c r="Q413" s="196">
        <f t="shared" si="150"/>
        <v>739326.4375</v>
      </c>
      <c r="R413" s="106">
        <f t="shared" si="151"/>
        <v>0.78431372549019607</v>
      </c>
      <c r="S413" s="109">
        <v>4</v>
      </c>
      <c r="T413" s="195">
        <f>IFERROR(S413/S418,"-")</f>
        <v>2.4096385542168676E-2</v>
      </c>
      <c r="U413" s="196">
        <v>1217357</v>
      </c>
      <c r="V413" s="196">
        <v>2</v>
      </c>
      <c r="W413" s="196">
        <f t="shared" si="152"/>
        <v>304339.25</v>
      </c>
      <c r="X413" s="196">
        <f t="shared" si="153"/>
        <v>608678.5</v>
      </c>
      <c r="Y413" s="106">
        <f t="shared" si="154"/>
        <v>0.5</v>
      </c>
      <c r="Z413" s="109">
        <v>3</v>
      </c>
      <c r="AA413" s="195">
        <f>IFERROR(Z413/Z418,"-")</f>
        <v>9.11854103343465E-3</v>
      </c>
      <c r="AB413" s="196">
        <v>1450217</v>
      </c>
      <c r="AC413" s="196">
        <v>3</v>
      </c>
      <c r="AD413" s="196">
        <f t="shared" si="155"/>
        <v>483405.66666666669</v>
      </c>
      <c r="AE413" s="196">
        <f t="shared" si="156"/>
        <v>483405.66666666669</v>
      </c>
      <c r="AF413" s="106">
        <f t="shared" si="157"/>
        <v>1</v>
      </c>
      <c r="AG413" s="109">
        <v>47</v>
      </c>
      <c r="AH413" s="195">
        <f>IFERROR(AG413/AG418,"-")</f>
        <v>4.7715736040609136E-2</v>
      </c>
      <c r="AI413" s="196">
        <v>27170541</v>
      </c>
      <c r="AJ413" s="196">
        <v>38</v>
      </c>
      <c r="AK413" s="196">
        <f t="shared" si="158"/>
        <v>578096.61702127662</v>
      </c>
      <c r="AL413" s="196">
        <f t="shared" si="159"/>
        <v>715014.23684210528</v>
      </c>
      <c r="AM413" s="106">
        <f t="shared" si="160"/>
        <v>0.80851063829787229</v>
      </c>
      <c r="AN413" s="109">
        <v>48</v>
      </c>
      <c r="AO413" s="195">
        <f>IFERROR(AN413/AN418,"-")</f>
        <v>3.4090909090909088E-2</v>
      </c>
      <c r="AP413" s="196">
        <v>29308000</v>
      </c>
      <c r="AQ413" s="196">
        <v>37</v>
      </c>
      <c r="AR413" s="196">
        <f t="shared" si="161"/>
        <v>610583.33333333337</v>
      </c>
      <c r="AS413" s="196">
        <f t="shared" si="162"/>
        <v>792108.10810810816</v>
      </c>
      <c r="AT413" s="106">
        <f t="shared" si="163"/>
        <v>0.77083333333333337</v>
      </c>
      <c r="AU413" s="109">
        <v>0</v>
      </c>
      <c r="AV413" s="195">
        <f>IFERROR(AU413/AU418,"-")</f>
        <v>0</v>
      </c>
      <c r="AW413" s="196">
        <v>0</v>
      </c>
      <c r="AX413" s="196">
        <v>0</v>
      </c>
      <c r="AY413" s="196" t="str">
        <f t="shared" si="164"/>
        <v>-</v>
      </c>
      <c r="AZ413" s="196" t="str">
        <f t="shared" si="165"/>
        <v>-</v>
      </c>
      <c r="BA413" s="106" t="str">
        <f t="shared" si="166"/>
        <v>-</v>
      </c>
      <c r="BB413" s="109">
        <v>16</v>
      </c>
      <c r="BC413" s="195">
        <f>IFERROR(BB413/BB418,"-")</f>
        <v>1.1544011544011544E-2</v>
      </c>
      <c r="BD413" s="196">
        <v>7901489</v>
      </c>
      <c r="BE413" s="196">
        <v>11</v>
      </c>
      <c r="BF413" s="196">
        <f t="shared" si="167"/>
        <v>493843.0625</v>
      </c>
      <c r="BG413" s="196">
        <f t="shared" si="168"/>
        <v>718317.18181818177</v>
      </c>
      <c r="BH413" s="106">
        <f t="shared" si="169"/>
        <v>0.6875</v>
      </c>
      <c r="BJ413" s="59"/>
    </row>
    <row r="414" spans="2:62" s="8" customFormat="1">
      <c r="B414" s="412"/>
      <c r="C414" s="419"/>
      <c r="D414" s="105" t="s">
        <v>143</v>
      </c>
      <c r="E414" s="110">
        <v>27</v>
      </c>
      <c r="F414" s="197">
        <f>IFERROR(E414/E418,"-")</f>
        <v>8.6816720257234734E-2</v>
      </c>
      <c r="G414" s="52">
        <v>25405195</v>
      </c>
      <c r="H414" s="52">
        <v>24</v>
      </c>
      <c r="I414" s="52">
        <f t="shared" si="170"/>
        <v>940933.1481481482</v>
      </c>
      <c r="J414" s="52">
        <f t="shared" si="147"/>
        <v>1058549.7916666667</v>
      </c>
      <c r="K414" s="10">
        <f t="shared" si="148"/>
        <v>0.88888888888888884</v>
      </c>
      <c r="L414" s="110">
        <v>94</v>
      </c>
      <c r="M414" s="197">
        <f>IFERROR(L414/L418,"-")</f>
        <v>3.2380296245263521E-2</v>
      </c>
      <c r="N414" s="52">
        <v>89924786</v>
      </c>
      <c r="O414" s="52">
        <v>87</v>
      </c>
      <c r="P414" s="52">
        <f t="shared" si="149"/>
        <v>956646.65957446804</v>
      </c>
      <c r="Q414" s="52">
        <f t="shared" si="150"/>
        <v>1033618.2298850574</v>
      </c>
      <c r="R414" s="10">
        <f t="shared" si="151"/>
        <v>0.92553191489361697</v>
      </c>
      <c r="S414" s="110">
        <v>0</v>
      </c>
      <c r="T414" s="197">
        <f>IFERROR(S414/S418,"-")</f>
        <v>0</v>
      </c>
      <c r="U414" s="52">
        <v>0</v>
      </c>
      <c r="V414" s="52">
        <v>0</v>
      </c>
      <c r="W414" s="52" t="str">
        <f t="shared" si="152"/>
        <v>-</v>
      </c>
      <c r="X414" s="52" t="str">
        <f t="shared" si="153"/>
        <v>-</v>
      </c>
      <c r="Y414" s="10" t="str">
        <f t="shared" si="154"/>
        <v>-</v>
      </c>
      <c r="Z414" s="110">
        <v>0</v>
      </c>
      <c r="AA414" s="197">
        <f>IFERROR(Z414/Z418,"-")</f>
        <v>0</v>
      </c>
      <c r="AB414" s="52">
        <v>0</v>
      </c>
      <c r="AC414" s="52">
        <v>0</v>
      </c>
      <c r="AD414" s="52" t="str">
        <f t="shared" si="155"/>
        <v>-</v>
      </c>
      <c r="AE414" s="52" t="str">
        <f t="shared" si="156"/>
        <v>-</v>
      </c>
      <c r="AF414" s="10" t="str">
        <f t="shared" si="157"/>
        <v>-</v>
      </c>
      <c r="AG414" s="110">
        <v>51</v>
      </c>
      <c r="AH414" s="197">
        <f>IFERROR(AG414/AG418,"-")</f>
        <v>5.1776649746192893E-2</v>
      </c>
      <c r="AI414" s="52">
        <v>50839675</v>
      </c>
      <c r="AJ414" s="52">
        <v>47</v>
      </c>
      <c r="AK414" s="52">
        <f t="shared" si="158"/>
        <v>996856.37254901964</v>
      </c>
      <c r="AL414" s="52">
        <f t="shared" si="159"/>
        <v>1081695.2127659575</v>
      </c>
      <c r="AM414" s="10">
        <f t="shared" si="160"/>
        <v>0.92156862745098034</v>
      </c>
      <c r="AN414" s="110">
        <v>36</v>
      </c>
      <c r="AO414" s="197">
        <f>IFERROR(AN414/AN418,"-")</f>
        <v>2.556818181818182E-2</v>
      </c>
      <c r="AP414" s="52">
        <v>32453315</v>
      </c>
      <c r="AQ414" s="52">
        <v>33</v>
      </c>
      <c r="AR414" s="52">
        <f t="shared" si="161"/>
        <v>901480.97222222225</v>
      </c>
      <c r="AS414" s="52">
        <f t="shared" si="162"/>
        <v>983433.78787878784</v>
      </c>
      <c r="AT414" s="10">
        <f t="shared" si="163"/>
        <v>0.91666666666666663</v>
      </c>
      <c r="AU414" s="110">
        <v>94</v>
      </c>
      <c r="AV414" s="197">
        <f>IFERROR(AU414/AU418,"-")</f>
        <v>0.54022988505747127</v>
      </c>
      <c r="AW414" s="52">
        <v>89924786</v>
      </c>
      <c r="AX414" s="52">
        <v>87</v>
      </c>
      <c r="AY414" s="52">
        <f t="shared" si="164"/>
        <v>956646.65957446804</v>
      </c>
      <c r="AZ414" s="52">
        <f t="shared" si="165"/>
        <v>1033618.2298850574</v>
      </c>
      <c r="BA414" s="10">
        <f t="shared" si="166"/>
        <v>0.92553191489361697</v>
      </c>
      <c r="BB414" s="110">
        <v>22</v>
      </c>
      <c r="BC414" s="197">
        <f>IFERROR(BB414/BB418,"-")</f>
        <v>1.5873015873015872E-2</v>
      </c>
      <c r="BD414" s="52">
        <v>27675135</v>
      </c>
      <c r="BE414" s="52">
        <v>20</v>
      </c>
      <c r="BF414" s="52">
        <f t="shared" si="167"/>
        <v>1257960.6818181819</v>
      </c>
      <c r="BG414" s="52">
        <f t="shared" si="168"/>
        <v>1383756.75</v>
      </c>
      <c r="BH414" s="10">
        <f t="shared" si="169"/>
        <v>0.90909090909090906</v>
      </c>
      <c r="BJ414" s="59"/>
    </row>
    <row r="415" spans="2:62" s="8" customFormat="1">
      <c r="B415" s="412"/>
      <c r="C415" s="419"/>
      <c r="D415" s="105" t="s">
        <v>144</v>
      </c>
      <c r="E415" s="109">
        <v>17</v>
      </c>
      <c r="F415" s="195">
        <f>IFERROR(E415/E418,"-")</f>
        <v>5.4662379421221867E-2</v>
      </c>
      <c r="G415" s="196">
        <v>27235478</v>
      </c>
      <c r="H415" s="196">
        <v>15</v>
      </c>
      <c r="I415" s="196">
        <f t="shared" si="170"/>
        <v>1602086.9411764706</v>
      </c>
      <c r="J415" s="196">
        <f t="shared" si="147"/>
        <v>1815698.5333333334</v>
      </c>
      <c r="K415" s="106">
        <f t="shared" si="148"/>
        <v>0.88235294117647056</v>
      </c>
      <c r="L415" s="109">
        <v>39</v>
      </c>
      <c r="M415" s="195">
        <f>IFERROR(L415/L418,"-")</f>
        <v>1.3434378229417844E-2</v>
      </c>
      <c r="N415" s="196">
        <v>68073526</v>
      </c>
      <c r="O415" s="196">
        <v>39</v>
      </c>
      <c r="P415" s="196">
        <f t="shared" si="149"/>
        <v>1745475.0256410257</v>
      </c>
      <c r="Q415" s="196">
        <f t="shared" si="150"/>
        <v>1745475.0256410257</v>
      </c>
      <c r="R415" s="106">
        <f t="shared" si="151"/>
        <v>1</v>
      </c>
      <c r="S415" s="109">
        <v>0</v>
      </c>
      <c r="T415" s="195">
        <f>IFERROR(S415/S418,"-")</f>
        <v>0</v>
      </c>
      <c r="U415" s="196">
        <v>0</v>
      </c>
      <c r="V415" s="196">
        <v>0</v>
      </c>
      <c r="W415" s="196" t="str">
        <f t="shared" si="152"/>
        <v>-</v>
      </c>
      <c r="X415" s="196" t="str">
        <f t="shared" si="153"/>
        <v>-</v>
      </c>
      <c r="Y415" s="106" t="str">
        <f t="shared" si="154"/>
        <v>-</v>
      </c>
      <c r="Z415" s="109">
        <v>0</v>
      </c>
      <c r="AA415" s="195">
        <f>IFERROR(Z415/Z418,"-")</f>
        <v>0</v>
      </c>
      <c r="AB415" s="196">
        <v>0</v>
      </c>
      <c r="AC415" s="196">
        <v>0</v>
      </c>
      <c r="AD415" s="196" t="str">
        <f t="shared" si="155"/>
        <v>-</v>
      </c>
      <c r="AE415" s="196" t="str">
        <f t="shared" si="156"/>
        <v>-</v>
      </c>
      <c r="AF415" s="106" t="str">
        <f t="shared" si="157"/>
        <v>-</v>
      </c>
      <c r="AG415" s="109">
        <v>22</v>
      </c>
      <c r="AH415" s="195">
        <f>IFERROR(AG415/AG418,"-")</f>
        <v>2.2335025380710659E-2</v>
      </c>
      <c r="AI415" s="196">
        <v>36747821</v>
      </c>
      <c r="AJ415" s="196">
        <v>22</v>
      </c>
      <c r="AK415" s="196">
        <f t="shared" si="158"/>
        <v>1670355.5</v>
      </c>
      <c r="AL415" s="196">
        <f t="shared" si="159"/>
        <v>1670355.5</v>
      </c>
      <c r="AM415" s="106">
        <f t="shared" si="160"/>
        <v>1</v>
      </c>
      <c r="AN415" s="109">
        <v>13</v>
      </c>
      <c r="AO415" s="195">
        <f>IFERROR(AN415/AN418,"-")</f>
        <v>9.2329545454545459E-3</v>
      </c>
      <c r="AP415" s="196">
        <v>23241144</v>
      </c>
      <c r="AQ415" s="196">
        <v>13</v>
      </c>
      <c r="AR415" s="196">
        <f t="shared" si="161"/>
        <v>1787780.3076923077</v>
      </c>
      <c r="AS415" s="196">
        <f t="shared" si="162"/>
        <v>1787780.3076923077</v>
      </c>
      <c r="AT415" s="106">
        <f t="shared" si="163"/>
        <v>1</v>
      </c>
      <c r="AU415" s="109">
        <v>39</v>
      </c>
      <c r="AV415" s="195">
        <f>IFERROR(AU415/AU418,"-")</f>
        <v>0.22413793103448276</v>
      </c>
      <c r="AW415" s="196">
        <v>68073526</v>
      </c>
      <c r="AX415" s="196">
        <v>39</v>
      </c>
      <c r="AY415" s="196">
        <f t="shared" si="164"/>
        <v>1745475.0256410257</v>
      </c>
      <c r="AZ415" s="196">
        <f t="shared" si="165"/>
        <v>1745475.0256410257</v>
      </c>
      <c r="BA415" s="106">
        <f t="shared" si="166"/>
        <v>1</v>
      </c>
      <c r="BB415" s="109">
        <v>5</v>
      </c>
      <c r="BC415" s="195">
        <f>IFERROR(BB415/BB418,"-")</f>
        <v>3.6075036075036075E-3</v>
      </c>
      <c r="BD415" s="196">
        <v>7334829</v>
      </c>
      <c r="BE415" s="196">
        <v>5</v>
      </c>
      <c r="BF415" s="196">
        <f t="shared" si="167"/>
        <v>1466965.8</v>
      </c>
      <c r="BG415" s="196">
        <f t="shared" si="168"/>
        <v>1466965.8</v>
      </c>
      <c r="BH415" s="106">
        <f t="shared" si="169"/>
        <v>1</v>
      </c>
      <c r="BJ415" s="59"/>
    </row>
    <row r="416" spans="2:62" s="8" customFormat="1">
      <c r="B416" s="412"/>
      <c r="C416" s="419"/>
      <c r="D416" s="105" t="s">
        <v>145</v>
      </c>
      <c r="E416" s="110">
        <v>11</v>
      </c>
      <c r="F416" s="197">
        <f>IFERROR(E416/E418,"-")</f>
        <v>3.5369774919614148E-2</v>
      </c>
      <c r="G416" s="52">
        <v>18325353</v>
      </c>
      <c r="H416" s="52">
        <v>11</v>
      </c>
      <c r="I416" s="52">
        <f t="shared" si="170"/>
        <v>1665941.1818181819</v>
      </c>
      <c r="J416" s="52">
        <f t="shared" si="147"/>
        <v>1665941.1818181819</v>
      </c>
      <c r="K416" s="10">
        <f t="shared" si="148"/>
        <v>1</v>
      </c>
      <c r="L416" s="110">
        <v>32</v>
      </c>
      <c r="M416" s="197">
        <f>IFERROR(L416/L418,"-")</f>
        <v>1.1023079572855667E-2</v>
      </c>
      <c r="N416" s="52">
        <v>44788400</v>
      </c>
      <c r="O416" s="52">
        <v>31</v>
      </c>
      <c r="P416" s="52">
        <f t="shared" si="149"/>
        <v>1399637.5</v>
      </c>
      <c r="Q416" s="52">
        <f t="shared" si="150"/>
        <v>1444787.0967741935</v>
      </c>
      <c r="R416" s="10">
        <f t="shared" si="151"/>
        <v>0.96875</v>
      </c>
      <c r="S416" s="110">
        <v>0</v>
      </c>
      <c r="T416" s="197">
        <f>IFERROR(S416/S418,"-")</f>
        <v>0</v>
      </c>
      <c r="U416" s="52">
        <v>0</v>
      </c>
      <c r="V416" s="52">
        <v>0</v>
      </c>
      <c r="W416" s="52" t="str">
        <f t="shared" si="152"/>
        <v>-</v>
      </c>
      <c r="X416" s="52" t="str">
        <f t="shared" si="153"/>
        <v>-</v>
      </c>
      <c r="Y416" s="10" t="str">
        <f t="shared" si="154"/>
        <v>-</v>
      </c>
      <c r="Z416" s="110">
        <v>0</v>
      </c>
      <c r="AA416" s="197">
        <f>IFERROR(Z416/Z418,"-")</f>
        <v>0</v>
      </c>
      <c r="AB416" s="52">
        <v>0</v>
      </c>
      <c r="AC416" s="52">
        <v>0</v>
      </c>
      <c r="AD416" s="52" t="str">
        <f t="shared" si="155"/>
        <v>-</v>
      </c>
      <c r="AE416" s="52" t="str">
        <f t="shared" si="156"/>
        <v>-</v>
      </c>
      <c r="AF416" s="10" t="str">
        <f t="shared" si="157"/>
        <v>-</v>
      </c>
      <c r="AG416" s="110">
        <v>16</v>
      </c>
      <c r="AH416" s="197">
        <f>IFERROR(AG416/AG418,"-")</f>
        <v>1.6243654822335026E-2</v>
      </c>
      <c r="AI416" s="52">
        <v>21151391</v>
      </c>
      <c r="AJ416" s="52">
        <v>15</v>
      </c>
      <c r="AK416" s="52">
        <f t="shared" si="158"/>
        <v>1321961.9375</v>
      </c>
      <c r="AL416" s="52">
        <f t="shared" si="159"/>
        <v>1410092.7333333334</v>
      </c>
      <c r="AM416" s="10">
        <f t="shared" si="160"/>
        <v>0.9375</v>
      </c>
      <c r="AN416" s="110">
        <v>13</v>
      </c>
      <c r="AO416" s="197">
        <f>IFERROR(AN416/AN418,"-")</f>
        <v>9.2329545454545459E-3</v>
      </c>
      <c r="AP416" s="52">
        <v>20797799</v>
      </c>
      <c r="AQ416" s="52">
        <v>13</v>
      </c>
      <c r="AR416" s="52">
        <f t="shared" si="161"/>
        <v>1599830.6923076923</v>
      </c>
      <c r="AS416" s="52">
        <f t="shared" si="162"/>
        <v>1599830.6923076923</v>
      </c>
      <c r="AT416" s="10">
        <f t="shared" si="163"/>
        <v>1</v>
      </c>
      <c r="AU416" s="110">
        <v>32</v>
      </c>
      <c r="AV416" s="197">
        <f>IFERROR(AU416/AU418,"-")</f>
        <v>0.18390804597701149</v>
      </c>
      <c r="AW416" s="52">
        <v>44788400</v>
      </c>
      <c r="AX416" s="52">
        <v>31</v>
      </c>
      <c r="AY416" s="52">
        <f t="shared" si="164"/>
        <v>1399637.5</v>
      </c>
      <c r="AZ416" s="52">
        <f t="shared" si="165"/>
        <v>1444787.0967741935</v>
      </c>
      <c r="BA416" s="10">
        <f t="shared" si="166"/>
        <v>0.96875</v>
      </c>
      <c r="BB416" s="110">
        <v>5</v>
      </c>
      <c r="BC416" s="197">
        <f>IFERROR(BB416/BB418,"-")</f>
        <v>3.6075036075036075E-3</v>
      </c>
      <c r="BD416" s="52">
        <v>4788866</v>
      </c>
      <c r="BE416" s="52">
        <v>3</v>
      </c>
      <c r="BF416" s="52">
        <f t="shared" si="167"/>
        <v>957773.2</v>
      </c>
      <c r="BG416" s="52">
        <f t="shared" si="168"/>
        <v>1596288.6666666667</v>
      </c>
      <c r="BH416" s="10">
        <f t="shared" si="169"/>
        <v>0.6</v>
      </c>
      <c r="BJ416" s="59"/>
    </row>
    <row r="417" spans="2:62" s="8" customFormat="1">
      <c r="B417" s="412"/>
      <c r="C417" s="419"/>
      <c r="D417" s="108" t="s">
        <v>146</v>
      </c>
      <c r="E417" s="111">
        <v>8</v>
      </c>
      <c r="F417" s="198">
        <f>IFERROR(E417/E418,"-")</f>
        <v>2.5723472668810289E-2</v>
      </c>
      <c r="G417" s="98">
        <v>18057593</v>
      </c>
      <c r="H417" s="98">
        <v>8</v>
      </c>
      <c r="I417" s="98">
        <f t="shared" si="170"/>
        <v>2257199.125</v>
      </c>
      <c r="J417" s="98">
        <f t="shared" si="147"/>
        <v>2257199.125</v>
      </c>
      <c r="K417" s="26">
        <f t="shared" si="148"/>
        <v>1</v>
      </c>
      <c r="L417" s="111">
        <v>9</v>
      </c>
      <c r="M417" s="198">
        <f>IFERROR(L417/L418,"-")</f>
        <v>3.1002411298656561E-3</v>
      </c>
      <c r="N417" s="98">
        <v>28568802</v>
      </c>
      <c r="O417" s="98">
        <v>8</v>
      </c>
      <c r="P417" s="98">
        <f t="shared" si="149"/>
        <v>3174311.3333333335</v>
      </c>
      <c r="Q417" s="98">
        <f t="shared" si="150"/>
        <v>3571100.25</v>
      </c>
      <c r="R417" s="26">
        <f t="shared" si="151"/>
        <v>0.88888888888888884</v>
      </c>
      <c r="S417" s="111">
        <v>0</v>
      </c>
      <c r="T417" s="198">
        <f>IFERROR(S417/S418,"-")</f>
        <v>0</v>
      </c>
      <c r="U417" s="98">
        <v>0</v>
      </c>
      <c r="V417" s="98">
        <v>0</v>
      </c>
      <c r="W417" s="98" t="str">
        <f t="shared" si="152"/>
        <v>-</v>
      </c>
      <c r="X417" s="98" t="str">
        <f t="shared" si="153"/>
        <v>-</v>
      </c>
      <c r="Y417" s="26" t="str">
        <f t="shared" si="154"/>
        <v>-</v>
      </c>
      <c r="Z417" s="111">
        <v>0</v>
      </c>
      <c r="AA417" s="198">
        <f>IFERROR(Z417/Z418,"-")</f>
        <v>0</v>
      </c>
      <c r="AB417" s="98">
        <v>0</v>
      </c>
      <c r="AC417" s="98">
        <v>0</v>
      </c>
      <c r="AD417" s="98" t="str">
        <f t="shared" si="155"/>
        <v>-</v>
      </c>
      <c r="AE417" s="98" t="str">
        <f t="shared" si="156"/>
        <v>-</v>
      </c>
      <c r="AF417" s="26" t="str">
        <f t="shared" si="157"/>
        <v>-</v>
      </c>
      <c r="AG417" s="111">
        <v>3</v>
      </c>
      <c r="AH417" s="198">
        <f>IFERROR(AG417/AG418,"-")</f>
        <v>3.0456852791878172E-3</v>
      </c>
      <c r="AI417" s="98">
        <v>11743070</v>
      </c>
      <c r="AJ417" s="98">
        <v>3</v>
      </c>
      <c r="AK417" s="98">
        <f t="shared" si="158"/>
        <v>3914356.6666666665</v>
      </c>
      <c r="AL417" s="98">
        <f t="shared" si="159"/>
        <v>3914356.6666666665</v>
      </c>
      <c r="AM417" s="26">
        <f t="shared" si="160"/>
        <v>1</v>
      </c>
      <c r="AN417" s="111">
        <v>5</v>
      </c>
      <c r="AO417" s="198">
        <f>IFERROR(AN417/AN418,"-")</f>
        <v>3.5511363636363635E-3</v>
      </c>
      <c r="AP417" s="98">
        <v>12382256</v>
      </c>
      <c r="AQ417" s="98">
        <v>4</v>
      </c>
      <c r="AR417" s="98">
        <f t="shared" si="161"/>
        <v>2476451.2000000002</v>
      </c>
      <c r="AS417" s="98">
        <f t="shared" si="162"/>
        <v>3095564</v>
      </c>
      <c r="AT417" s="26">
        <f t="shared" si="163"/>
        <v>0.8</v>
      </c>
      <c r="AU417" s="111">
        <v>9</v>
      </c>
      <c r="AV417" s="198">
        <f>IFERROR(AU417/AU418,"-")</f>
        <v>5.1724137931034482E-2</v>
      </c>
      <c r="AW417" s="98">
        <v>28568802</v>
      </c>
      <c r="AX417" s="98">
        <v>8</v>
      </c>
      <c r="AY417" s="98">
        <f t="shared" si="164"/>
        <v>3174311.3333333335</v>
      </c>
      <c r="AZ417" s="98">
        <f t="shared" si="165"/>
        <v>3571100.25</v>
      </c>
      <c r="BA417" s="26">
        <f t="shared" si="166"/>
        <v>0.88888888888888884</v>
      </c>
      <c r="BB417" s="111">
        <v>2</v>
      </c>
      <c r="BC417" s="198">
        <f>IFERROR(BB417/BB418,"-")</f>
        <v>1.443001443001443E-3</v>
      </c>
      <c r="BD417" s="98">
        <v>8061336</v>
      </c>
      <c r="BE417" s="98">
        <v>2</v>
      </c>
      <c r="BF417" s="98">
        <f t="shared" si="167"/>
        <v>4030668</v>
      </c>
      <c r="BG417" s="98">
        <f t="shared" si="168"/>
        <v>4030668</v>
      </c>
      <c r="BH417" s="26">
        <f t="shared" si="169"/>
        <v>1</v>
      </c>
      <c r="BJ417" s="59"/>
    </row>
    <row r="418" spans="2:62" s="8" customFormat="1">
      <c r="B418" s="413"/>
      <c r="C418" s="420"/>
      <c r="D418" s="226" t="s">
        <v>64</v>
      </c>
      <c r="E418" s="112">
        <f>SUM(E410:E417)</f>
        <v>311</v>
      </c>
      <c r="F418" s="199">
        <f>IFERROR(E418/E418,"-")</f>
        <v>1</v>
      </c>
      <c r="G418" s="99">
        <f>SUM(G410:G417)</f>
        <v>116305902</v>
      </c>
      <c r="H418" s="99">
        <f>SUM(H410:H417)</f>
        <v>122</v>
      </c>
      <c r="I418" s="99">
        <f t="shared" si="170"/>
        <v>373973.961414791</v>
      </c>
      <c r="J418" s="99">
        <f t="shared" si="147"/>
        <v>953327.06557377044</v>
      </c>
      <c r="K418" s="87">
        <f t="shared" si="148"/>
        <v>0.39228295819935693</v>
      </c>
      <c r="L418" s="112">
        <f>SUM(L410:L417)</f>
        <v>2903</v>
      </c>
      <c r="M418" s="199">
        <f>IFERROR(L418/L418,"-")</f>
        <v>1</v>
      </c>
      <c r="N418" s="99">
        <f>SUM(N410:N417)</f>
        <v>325632529</v>
      </c>
      <c r="O418" s="99">
        <f>SUM(O410:O417)</f>
        <v>409</v>
      </c>
      <c r="P418" s="99">
        <f t="shared" si="149"/>
        <v>112171.03995866344</v>
      </c>
      <c r="Q418" s="99">
        <f t="shared" si="150"/>
        <v>796167.55256723717</v>
      </c>
      <c r="R418" s="87">
        <f t="shared" si="151"/>
        <v>0.14088873579056149</v>
      </c>
      <c r="S418" s="112">
        <f>SUM(S410:S417)</f>
        <v>166</v>
      </c>
      <c r="T418" s="199">
        <f>IFERROR(S418/S418,"-")</f>
        <v>1</v>
      </c>
      <c r="U418" s="99">
        <f>SUM(U410:U417)</f>
        <v>1710401</v>
      </c>
      <c r="V418" s="99">
        <f>SUM(V410:V417)</f>
        <v>4</v>
      </c>
      <c r="W418" s="99">
        <f t="shared" si="152"/>
        <v>10303.62048192771</v>
      </c>
      <c r="X418" s="99">
        <f t="shared" si="153"/>
        <v>427600.25</v>
      </c>
      <c r="Y418" s="87">
        <f t="shared" si="154"/>
        <v>2.4096385542168676E-2</v>
      </c>
      <c r="Z418" s="112">
        <f>SUM(Z410:Z417)</f>
        <v>329</v>
      </c>
      <c r="AA418" s="199">
        <f>IFERROR(Z418/Z418,"-")</f>
        <v>1</v>
      </c>
      <c r="AB418" s="99">
        <f>SUM(AB410:AB417)</f>
        <v>2893548</v>
      </c>
      <c r="AC418" s="99">
        <f>SUM(AC410:AC417)</f>
        <v>6</v>
      </c>
      <c r="AD418" s="99">
        <f t="shared" si="155"/>
        <v>8794.978723404256</v>
      </c>
      <c r="AE418" s="99">
        <f t="shared" si="156"/>
        <v>482258</v>
      </c>
      <c r="AF418" s="87">
        <f t="shared" si="157"/>
        <v>1.82370820668693E-2</v>
      </c>
      <c r="AG418" s="112">
        <f>SUM(AG410:AG417)</f>
        <v>985</v>
      </c>
      <c r="AH418" s="199">
        <f>IFERROR(AG418/AG418,"-")</f>
        <v>1</v>
      </c>
      <c r="AI418" s="99">
        <f>SUM(AI410:AI417)</f>
        <v>165554187</v>
      </c>
      <c r="AJ418" s="99">
        <f>SUM(AJ410:AJ417)</f>
        <v>204</v>
      </c>
      <c r="AK418" s="99">
        <f t="shared" si="158"/>
        <v>168075.31675126904</v>
      </c>
      <c r="AL418" s="99">
        <f t="shared" si="159"/>
        <v>811540.1323529412</v>
      </c>
      <c r="AM418" s="87">
        <f t="shared" si="160"/>
        <v>0.20710659898477157</v>
      </c>
      <c r="AN418" s="112">
        <f>SUM(AN410:AN417)</f>
        <v>1408</v>
      </c>
      <c r="AO418" s="199">
        <f>IFERROR(AN418/AN418,"-")</f>
        <v>1</v>
      </c>
      <c r="AP418" s="99">
        <f>SUM(AP410:AP417)</f>
        <v>133475350</v>
      </c>
      <c r="AQ418" s="99">
        <f>SUM(AQ410:AQ417)</f>
        <v>180</v>
      </c>
      <c r="AR418" s="99">
        <f t="shared" si="161"/>
        <v>94797.833806818177</v>
      </c>
      <c r="AS418" s="99">
        <f t="shared" si="162"/>
        <v>741529.72222222225</v>
      </c>
      <c r="AT418" s="87">
        <f t="shared" si="163"/>
        <v>0.12784090909090909</v>
      </c>
      <c r="AU418" s="112">
        <f>SUM(AU410:AU417)</f>
        <v>174</v>
      </c>
      <c r="AV418" s="199">
        <f>IFERROR(AU418/AU418,"-")</f>
        <v>1</v>
      </c>
      <c r="AW418" s="99">
        <f>SUM(AW410:AW417)</f>
        <v>231355514</v>
      </c>
      <c r="AX418" s="99">
        <f>SUM(AX410:AX417)</f>
        <v>165</v>
      </c>
      <c r="AY418" s="99">
        <f t="shared" si="164"/>
        <v>1329629.3908045976</v>
      </c>
      <c r="AZ418" s="99">
        <f t="shared" si="165"/>
        <v>1402154.6303030304</v>
      </c>
      <c r="BA418" s="87">
        <f t="shared" si="166"/>
        <v>0.94827586206896552</v>
      </c>
      <c r="BB418" s="112">
        <f>SUM(BB410:BB417)</f>
        <v>1386</v>
      </c>
      <c r="BC418" s="199">
        <f>IFERROR(BB418/BB418,"-")</f>
        <v>1</v>
      </c>
      <c r="BD418" s="99">
        <f>SUM(BD410:BD417)</f>
        <v>60452436</v>
      </c>
      <c r="BE418" s="99">
        <f>SUM(BE410:BE417)</f>
        <v>63</v>
      </c>
      <c r="BF418" s="99">
        <f t="shared" si="167"/>
        <v>43616.476190476191</v>
      </c>
      <c r="BG418" s="99">
        <f t="shared" si="168"/>
        <v>959562.47619047621</v>
      </c>
      <c r="BH418" s="87">
        <f t="shared" si="169"/>
        <v>4.5454545454545456E-2</v>
      </c>
      <c r="BJ418" s="59"/>
    </row>
    <row r="419" spans="2:62" s="8" customFormat="1">
      <c r="B419" s="411">
        <v>47</v>
      </c>
      <c r="C419" s="418" t="s">
        <v>12</v>
      </c>
      <c r="D419" s="105" t="s">
        <v>142</v>
      </c>
      <c r="E419" s="109">
        <v>278</v>
      </c>
      <c r="F419" s="195">
        <f>IFERROR(E419/E427,"-")</f>
        <v>0.59148936170212763</v>
      </c>
      <c r="G419" s="196">
        <v>0</v>
      </c>
      <c r="H419" s="196">
        <v>0</v>
      </c>
      <c r="I419" s="196">
        <f t="shared" si="170"/>
        <v>0</v>
      </c>
      <c r="J419" s="196" t="str">
        <f t="shared" si="147"/>
        <v>-</v>
      </c>
      <c r="K419" s="106">
        <f t="shared" si="148"/>
        <v>0</v>
      </c>
      <c r="L419" s="109">
        <v>4527</v>
      </c>
      <c r="M419" s="195">
        <f>IFERROR(L419/L427,"-")</f>
        <v>0.80067209055535904</v>
      </c>
      <c r="N419" s="196">
        <v>0</v>
      </c>
      <c r="O419" s="196">
        <v>0</v>
      </c>
      <c r="P419" s="196">
        <f t="shared" si="149"/>
        <v>0</v>
      </c>
      <c r="Q419" s="196" t="str">
        <f t="shared" si="150"/>
        <v>-</v>
      </c>
      <c r="R419" s="106">
        <f t="shared" si="151"/>
        <v>0</v>
      </c>
      <c r="S419" s="109">
        <v>319</v>
      </c>
      <c r="T419" s="195">
        <f>IFERROR(S419/S427,"-")</f>
        <v>0.90112994350282483</v>
      </c>
      <c r="U419" s="196">
        <v>0</v>
      </c>
      <c r="V419" s="196">
        <v>0</v>
      </c>
      <c r="W419" s="196">
        <f t="shared" si="152"/>
        <v>0</v>
      </c>
      <c r="X419" s="196" t="str">
        <f t="shared" si="153"/>
        <v>-</v>
      </c>
      <c r="Y419" s="106">
        <f t="shared" si="154"/>
        <v>0</v>
      </c>
      <c r="Z419" s="109">
        <v>677</v>
      </c>
      <c r="AA419" s="195">
        <f>IFERROR(Z419/Z427,"-")</f>
        <v>0.94158553546592494</v>
      </c>
      <c r="AB419" s="196">
        <v>0</v>
      </c>
      <c r="AC419" s="196">
        <v>0</v>
      </c>
      <c r="AD419" s="196">
        <f t="shared" si="155"/>
        <v>0</v>
      </c>
      <c r="AE419" s="196" t="str">
        <f t="shared" si="156"/>
        <v>-</v>
      </c>
      <c r="AF419" s="106">
        <f t="shared" si="157"/>
        <v>0</v>
      </c>
      <c r="AG419" s="109">
        <v>1275</v>
      </c>
      <c r="AH419" s="195">
        <f>IFERROR(AG419/AG427,"-")</f>
        <v>0.72237960339943341</v>
      </c>
      <c r="AI419" s="196">
        <v>0</v>
      </c>
      <c r="AJ419" s="196">
        <v>0</v>
      </c>
      <c r="AK419" s="196">
        <f t="shared" si="158"/>
        <v>0</v>
      </c>
      <c r="AL419" s="196" t="str">
        <f t="shared" si="159"/>
        <v>-</v>
      </c>
      <c r="AM419" s="106">
        <f t="shared" si="160"/>
        <v>0</v>
      </c>
      <c r="AN419" s="109">
        <v>2256</v>
      </c>
      <c r="AO419" s="195">
        <f>IFERROR(AN419/AN427,"-")</f>
        <v>0.81976744186046513</v>
      </c>
      <c r="AP419" s="196">
        <v>0</v>
      </c>
      <c r="AQ419" s="196">
        <v>0</v>
      </c>
      <c r="AR419" s="196">
        <f t="shared" si="161"/>
        <v>0</v>
      </c>
      <c r="AS419" s="196" t="str">
        <f t="shared" si="162"/>
        <v>-</v>
      </c>
      <c r="AT419" s="106">
        <f t="shared" si="163"/>
        <v>0</v>
      </c>
      <c r="AU419" s="109">
        <v>0</v>
      </c>
      <c r="AV419" s="195">
        <f>IFERROR(AU419/AU427,"-")</f>
        <v>0</v>
      </c>
      <c r="AW419" s="196">
        <v>0</v>
      </c>
      <c r="AX419" s="196">
        <v>0</v>
      </c>
      <c r="AY419" s="196" t="str">
        <f t="shared" si="164"/>
        <v>-</v>
      </c>
      <c r="AZ419" s="196" t="str">
        <f t="shared" si="165"/>
        <v>-</v>
      </c>
      <c r="BA419" s="106" t="str">
        <f t="shared" si="166"/>
        <v>-</v>
      </c>
      <c r="BB419" s="109">
        <v>2654</v>
      </c>
      <c r="BC419" s="195">
        <f>IFERROR(BB419/BB427,"-")</f>
        <v>0.92797202797202794</v>
      </c>
      <c r="BD419" s="196">
        <v>0</v>
      </c>
      <c r="BE419" s="196">
        <v>0</v>
      </c>
      <c r="BF419" s="196">
        <f t="shared" si="167"/>
        <v>0</v>
      </c>
      <c r="BG419" s="196" t="str">
        <f t="shared" si="168"/>
        <v>-</v>
      </c>
      <c r="BH419" s="106">
        <f t="shared" si="169"/>
        <v>0</v>
      </c>
      <c r="BJ419" s="59"/>
    </row>
    <row r="420" spans="2:62" s="8" customFormat="1">
      <c r="B420" s="412"/>
      <c r="C420" s="419"/>
      <c r="D420" s="105" t="s">
        <v>139</v>
      </c>
      <c r="E420" s="110">
        <v>49</v>
      </c>
      <c r="F420" s="197">
        <f>IFERROR(E420/E427,"-")</f>
        <v>0.10425531914893617</v>
      </c>
      <c r="G420" s="52">
        <v>2811668</v>
      </c>
      <c r="H420" s="52">
        <v>21</v>
      </c>
      <c r="I420" s="52">
        <f t="shared" si="170"/>
        <v>57380.979591836738</v>
      </c>
      <c r="J420" s="52">
        <f t="shared" si="147"/>
        <v>133888.95238095237</v>
      </c>
      <c r="K420" s="10">
        <f t="shared" si="148"/>
        <v>0.42857142857142855</v>
      </c>
      <c r="L420" s="110">
        <v>344</v>
      </c>
      <c r="M420" s="197">
        <f>IFERROR(L420/L427,"-")</f>
        <v>6.0841881853555005E-2</v>
      </c>
      <c r="N420" s="52">
        <v>24474400</v>
      </c>
      <c r="O420" s="52">
        <v>126</v>
      </c>
      <c r="P420" s="52">
        <f t="shared" si="149"/>
        <v>71146.511627906977</v>
      </c>
      <c r="Q420" s="52">
        <f t="shared" si="150"/>
        <v>194241.26984126985</v>
      </c>
      <c r="R420" s="10">
        <f t="shared" si="151"/>
        <v>0.36627906976744184</v>
      </c>
      <c r="S420" s="110">
        <v>11</v>
      </c>
      <c r="T420" s="197">
        <f>IFERROR(S420/S427,"-")</f>
        <v>3.1073446327683617E-2</v>
      </c>
      <c r="U420" s="52">
        <v>211753</v>
      </c>
      <c r="V420" s="52">
        <v>3</v>
      </c>
      <c r="W420" s="52">
        <f t="shared" si="152"/>
        <v>19250.272727272728</v>
      </c>
      <c r="X420" s="52">
        <f t="shared" si="153"/>
        <v>70584.333333333328</v>
      </c>
      <c r="Y420" s="10">
        <f t="shared" si="154"/>
        <v>0.27272727272727271</v>
      </c>
      <c r="Z420" s="110">
        <v>12</v>
      </c>
      <c r="AA420" s="197">
        <f>IFERROR(Z420/Z427,"-")</f>
        <v>1.6689847009735744E-2</v>
      </c>
      <c r="AB420" s="52">
        <v>195704</v>
      </c>
      <c r="AC420" s="52">
        <v>1</v>
      </c>
      <c r="AD420" s="52">
        <f t="shared" si="155"/>
        <v>16308.666666666666</v>
      </c>
      <c r="AE420" s="52">
        <f t="shared" si="156"/>
        <v>195704</v>
      </c>
      <c r="AF420" s="10">
        <f t="shared" si="157"/>
        <v>8.3333333333333329E-2</v>
      </c>
      <c r="AG420" s="110">
        <v>150</v>
      </c>
      <c r="AH420" s="197">
        <f>IFERROR(AG420/AG427,"-")</f>
        <v>8.4985835694050993E-2</v>
      </c>
      <c r="AI420" s="52">
        <v>13065047</v>
      </c>
      <c r="AJ420" s="52">
        <v>69</v>
      </c>
      <c r="AK420" s="52">
        <f t="shared" si="158"/>
        <v>87100.313333333339</v>
      </c>
      <c r="AL420" s="52">
        <f t="shared" si="159"/>
        <v>189348.5072463768</v>
      </c>
      <c r="AM420" s="10">
        <f t="shared" si="160"/>
        <v>0.46</v>
      </c>
      <c r="AN420" s="110">
        <v>171</v>
      </c>
      <c r="AO420" s="197">
        <f>IFERROR(AN420/AN427,"-")</f>
        <v>6.2136627906976744E-2</v>
      </c>
      <c r="AP420" s="52">
        <v>11001896</v>
      </c>
      <c r="AQ420" s="52">
        <v>53</v>
      </c>
      <c r="AR420" s="52">
        <f t="shared" si="161"/>
        <v>64338.573099415204</v>
      </c>
      <c r="AS420" s="52">
        <f t="shared" si="162"/>
        <v>207582.94339622642</v>
      </c>
      <c r="AT420" s="10">
        <f t="shared" si="163"/>
        <v>0.30994152046783624</v>
      </c>
      <c r="AU420" s="110">
        <v>0</v>
      </c>
      <c r="AV420" s="197">
        <f>IFERROR(AU420/AU427,"-")</f>
        <v>0</v>
      </c>
      <c r="AW420" s="52">
        <v>0</v>
      </c>
      <c r="AX420" s="52">
        <v>0</v>
      </c>
      <c r="AY420" s="52" t="str">
        <f t="shared" si="164"/>
        <v>-</v>
      </c>
      <c r="AZ420" s="52" t="str">
        <f t="shared" si="165"/>
        <v>-</v>
      </c>
      <c r="BA420" s="10" t="str">
        <f t="shared" si="166"/>
        <v>-</v>
      </c>
      <c r="BB420" s="110">
        <v>71</v>
      </c>
      <c r="BC420" s="197">
        <f>IFERROR(BB420/BB427,"-")</f>
        <v>2.4825174825174826E-2</v>
      </c>
      <c r="BD420" s="52">
        <v>2715737</v>
      </c>
      <c r="BE420" s="52">
        <v>17</v>
      </c>
      <c r="BF420" s="52">
        <f t="shared" si="167"/>
        <v>38249.816901408449</v>
      </c>
      <c r="BG420" s="52">
        <f t="shared" si="168"/>
        <v>159749.23529411765</v>
      </c>
      <c r="BH420" s="10">
        <f t="shared" si="169"/>
        <v>0.23943661971830985</v>
      </c>
      <c r="BJ420" s="59"/>
    </row>
    <row r="421" spans="2:62" s="8" customFormat="1">
      <c r="B421" s="412"/>
      <c r="C421" s="419"/>
      <c r="D421" s="105" t="s">
        <v>140</v>
      </c>
      <c r="E421" s="110">
        <v>29</v>
      </c>
      <c r="F421" s="197">
        <f>IFERROR(E421/E427,"-")</f>
        <v>6.1702127659574467E-2</v>
      </c>
      <c r="G421" s="52">
        <v>3963154</v>
      </c>
      <c r="H421" s="52">
        <v>14</v>
      </c>
      <c r="I421" s="52">
        <f t="shared" si="170"/>
        <v>136660.4827586207</v>
      </c>
      <c r="J421" s="52">
        <f t="shared" si="147"/>
        <v>283082.42857142858</v>
      </c>
      <c r="K421" s="10">
        <f t="shared" si="148"/>
        <v>0.48275862068965519</v>
      </c>
      <c r="L421" s="110">
        <v>263</v>
      </c>
      <c r="M421" s="197">
        <f>IFERROR(L421/L427,"-")</f>
        <v>4.651574106827025E-2</v>
      </c>
      <c r="N421" s="52">
        <v>41325065</v>
      </c>
      <c r="O421" s="52">
        <v>140</v>
      </c>
      <c r="P421" s="52">
        <f t="shared" si="149"/>
        <v>157129.52471482891</v>
      </c>
      <c r="Q421" s="52">
        <f t="shared" si="150"/>
        <v>295179.03571428574</v>
      </c>
      <c r="R421" s="10">
        <f t="shared" si="151"/>
        <v>0.53231939163498099</v>
      </c>
      <c r="S421" s="110">
        <v>6</v>
      </c>
      <c r="T421" s="197">
        <f>IFERROR(S421/S427,"-")</f>
        <v>1.6949152542372881E-2</v>
      </c>
      <c r="U421" s="52">
        <v>1511558</v>
      </c>
      <c r="V421" s="52">
        <v>3</v>
      </c>
      <c r="W421" s="52">
        <f t="shared" si="152"/>
        <v>251926.33333333334</v>
      </c>
      <c r="X421" s="52">
        <f t="shared" si="153"/>
        <v>503852.66666666669</v>
      </c>
      <c r="Y421" s="10">
        <f t="shared" si="154"/>
        <v>0.5</v>
      </c>
      <c r="Z421" s="110">
        <v>5</v>
      </c>
      <c r="AA421" s="197">
        <f>IFERROR(Z421/Z427,"-")</f>
        <v>6.954102920723227E-3</v>
      </c>
      <c r="AB421" s="52">
        <v>1028838</v>
      </c>
      <c r="AC421" s="52">
        <v>2</v>
      </c>
      <c r="AD421" s="52">
        <f t="shared" si="155"/>
        <v>205767.6</v>
      </c>
      <c r="AE421" s="52">
        <f t="shared" si="156"/>
        <v>514419</v>
      </c>
      <c r="AF421" s="10">
        <f t="shared" si="157"/>
        <v>0.4</v>
      </c>
      <c r="AG421" s="110">
        <v>123</v>
      </c>
      <c r="AH421" s="197">
        <f>IFERROR(AG421/AG427,"-")</f>
        <v>6.9688385269121814E-2</v>
      </c>
      <c r="AI421" s="52">
        <v>21347376</v>
      </c>
      <c r="AJ421" s="52">
        <v>67</v>
      </c>
      <c r="AK421" s="52">
        <f t="shared" si="158"/>
        <v>173555.90243902439</v>
      </c>
      <c r="AL421" s="52">
        <f t="shared" si="159"/>
        <v>318617.55223880598</v>
      </c>
      <c r="AM421" s="10">
        <f t="shared" si="160"/>
        <v>0.54471544715447151</v>
      </c>
      <c r="AN421" s="110">
        <v>129</v>
      </c>
      <c r="AO421" s="197">
        <f>IFERROR(AN421/AN427,"-")</f>
        <v>4.6875E-2</v>
      </c>
      <c r="AP421" s="52">
        <v>17437293</v>
      </c>
      <c r="AQ421" s="52">
        <v>68</v>
      </c>
      <c r="AR421" s="52">
        <f t="shared" si="161"/>
        <v>135172.81395348837</v>
      </c>
      <c r="AS421" s="52">
        <f t="shared" si="162"/>
        <v>256430.7794117647</v>
      </c>
      <c r="AT421" s="10">
        <f t="shared" si="163"/>
        <v>0.52713178294573648</v>
      </c>
      <c r="AU421" s="110">
        <v>0</v>
      </c>
      <c r="AV421" s="197">
        <f>IFERROR(AU421/AU427,"-")</f>
        <v>0</v>
      </c>
      <c r="AW421" s="52">
        <v>0</v>
      </c>
      <c r="AX421" s="52">
        <v>0</v>
      </c>
      <c r="AY421" s="52" t="str">
        <f t="shared" si="164"/>
        <v>-</v>
      </c>
      <c r="AZ421" s="52" t="str">
        <f t="shared" si="165"/>
        <v>-</v>
      </c>
      <c r="BA421" s="10" t="str">
        <f t="shared" si="166"/>
        <v>-</v>
      </c>
      <c r="BB421" s="110">
        <v>41</v>
      </c>
      <c r="BC421" s="197">
        <f>IFERROR(BB421/BB427,"-")</f>
        <v>1.4335664335664336E-2</v>
      </c>
      <c r="BD421" s="52">
        <v>7835664</v>
      </c>
      <c r="BE421" s="52">
        <v>22</v>
      </c>
      <c r="BF421" s="52">
        <f t="shared" si="167"/>
        <v>191113.75609756098</v>
      </c>
      <c r="BG421" s="52">
        <f t="shared" si="168"/>
        <v>356166.54545454547</v>
      </c>
      <c r="BH421" s="10">
        <f t="shared" si="169"/>
        <v>0.53658536585365857</v>
      </c>
      <c r="BJ421" s="59"/>
    </row>
    <row r="422" spans="2:62" s="8" customFormat="1">
      <c r="B422" s="412"/>
      <c r="C422" s="419"/>
      <c r="D422" s="105" t="s">
        <v>141</v>
      </c>
      <c r="E422" s="109">
        <v>35</v>
      </c>
      <c r="F422" s="195">
        <f>IFERROR(E422/E427,"-")</f>
        <v>7.4468085106382975E-2</v>
      </c>
      <c r="G422" s="196">
        <v>21952971</v>
      </c>
      <c r="H422" s="196">
        <v>31</v>
      </c>
      <c r="I422" s="196">
        <f t="shared" si="170"/>
        <v>627227.74285714282</v>
      </c>
      <c r="J422" s="196">
        <f t="shared" si="147"/>
        <v>708160.3548387097</v>
      </c>
      <c r="K422" s="106">
        <f t="shared" si="148"/>
        <v>0.88571428571428568</v>
      </c>
      <c r="L422" s="109">
        <v>192</v>
      </c>
      <c r="M422" s="195">
        <f>IFERROR(L422/L427,"-")</f>
        <v>3.3958259639193494E-2</v>
      </c>
      <c r="N422" s="196">
        <v>124345596</v>
      </c>
      <c r="O422" s="196">
        <v>166</v>
      </c>
      <c r="P422" s="196">
        <f t="shared" si="149"/>
        <v>647633.3125</v>
      </c>
      <c r="Q422" s="196">
        <f t="shared" si="150"/>
        <v>749069.85542168678</v>
      </c>
      <c r="R422" s="106">
        <f t="shared" si="151"/>
        <v>0.86458333333333337</v>
      </c>
      <c r="S422" s="109">
        <v>18</v>
      </c>
      <c r="T422" s="195">
        <f>IFERROR(S422/S427,"-")</f>
        <v>5.0847457627118647E-2</v>
      </c>
      <c r="U422" s="196">
        <v>10862148</v>
      </c>
      <c r="V422" s="196">
        <v>14</v>
      </c>
      <c r="W422" s="196">
        <f t="shared" si="152"/>
        <v>603452.66666666663</v>
      </c>
      <c r="X422" s="196">
        <f t="shared" si="153"/>
        <v>775867.71428571432</v>
      </c>
      <c r="Y422" s="106">
        <f t="shared" si="154"/>
        <v>0.77777777777777779</v>
      </c>
      <c r="Z422" s="109">
        <v>25</v>
      </c>
      <c r="AA422" s="195">
        <f>IFERROR(Z422/Z427,"-")</f>
        <v>3.4770514603616132E-2</v>
      </c>
      <c r="AB422" s="196">
        <v>17597219</v>
      </c>
      <c r="AC422" s="196">
        <v>21</v>
      </c>
      <c r="AD422" s="196">
        <f t="shared" si="155"/>
        <v>703888.76</v>
      </c>
      <c r="AE422" s="196">
        <f t="shared" si="156"/>
        <v>837962.80952380947</v>
      </c>
      <c r="AF422" s="106">
        <f t="shared" si="157"/>
        <v>0.84</v>
      </c>
      <c r="AG422" s="109">
        <v>78</v>
      </c>
      <c r="AH422" s="195">
        <f>IFERROR(AG422/AG427,"-")</f>
        <v>4.4192634560906517E-2</v>
      </c>
      <c r="AI422" s="196">
        <v>51880144</v>
      </c>
      <c r="AJ422" s="196">
        <v>71</v>
      </c>
      <c r="AK422" s="196">
        <f t="shared" si="158"/>
        <v>665130.05128205125</v>
      </c>
      <c r="AL422" s="196">
        <f t="shared" si="159"/>
        <v>730706.25352112681</v>
      </c>
      <c r="AM422" s="106">
        <f t="shared" si="160"/>
        <v>0.91025641025641024</v>
      </c>
      <c r="AN422" s="109">
        <v>71</v>
      </c>
      <c r="AO422" s="195">
        <f>IFERROR(AN422/AN427,"-")</f>
        <v>2.5799418604651164E-2</v>
      </c>
      <c r="AP422" s="196">
        <v>44006085</v>
      </c>
      <c r="AQ422" s="196">
        <v>60</v>
      </c>
      <c r="AR422" s="196">
        <f t="shared" si="161"/>
        <v>619804.01408450701</v>
      </c>
      <c r="AS422" s="196">
        <f t="shared" si="162"/>
        <v>733434.75</v>
      </c>
      <c r="AT422" s="106">
        <f t="shared" si="163"/>
        <v>0.84507042253521125</v>
      </c>
      <c r="AU422" s="109">
        <v>0</v>
      </c>
      <c r="AV422" s="195">
        <f>IFERROR(AU422/AU427,"-")</f>
        <v>0</v>
      </c>
      <c r="AW422" s="196">
        <v>0</v>
      </c>
      <c r="AX422" s="196">
        <v>0</v>
      </c>
      <c r="AY422" s="196" t="str">
        <f t="shared" si="164"/>
        <v>-</v>
      </c>
      <c r="AZ422" s="196" t="str">
        <f t="shared" si="165"/>
        <v>-</v>
      </c>
      <c r="BA422" s="106" t="str">
        <f t="shared" si="166"/>
        <v>-</v>
      </c>
      <c r="BB422" s="109">
        <v>57</v>
      </c>
      <c r="BC422" s="195">
        <f>IFERROR(BB422/BB427,"-")</f>
        <v>1.9930069930069929E-2</v>
      </c>
      <c r="BD422" s="196">
        <v>38928152</v>
      </c>
      <c r="BE422" s="196">
        <v>44</v>
      </c>
      <c r="BF422" s="196">
        <f t="shared" si="167"/>
        <v>682950.03508771933</v>
      </c>
      <c r="BG422" s="196">
        <f t="shared" si="168"/>
        <v>884730.72727272729</v>
      </c>
      <c r="BH422" s="106">
        <f t="shared" si="169"/>
        <v>0.77192982456140347</v>
      </c>
      <c r="BJ422" s="59"/>
    </row>
    <row r="423" spans="2:62" s="8" customFormat="1">
      <c r="B423" s="412"/>
      <c r="C423" s="419"/>
      <c r="D423" s="105" t="s">
        <v>143</v>
      </c>
      <c r="E423" s="110">
        <v>33</v>
      </c>
      <c r="F423" s="197">
        <f>IFERROR(E423/E427,"-")</f>
        <v>7.0212765957446813E-2</v>
      </c>
      <c r="G423" s="52">
        <v>29292693</v>
      </c>
      <c r="H423" s="52">
        <v>31</v>
      </c>
      <c r="I423" s="52">
        <f t="shared" si="170"/>
        <v>887657.36363636365</v>
      </c>
      <c r="J423" s="52">
        <f t="shared" si="147"/>
        <v>944925.58064516133</v>
      </c>
      <c r="K423" s="10">
        <f t="shared" si="148"/>
        <v>0.93939393939393945</v>
      </c>
      <c r="L423" s="110">
        <v>147</v>
      </c>
      <c r="M423" s="197">
        <f>IFERROR(L423/L427,"-")</f>
        <v>2.5999292536257518E-2</v>
      </c>
      <c r="N423" s="52">
        <v>148721758</v>
      </c>
      <c r="O423" s="52">
        <v>138</v>
      </c>
      <c r="P423" s="52">
        <f t="shared" si="149"/>
        <v>1011712.6394557824</v>
      </c>
      <c r="Q423" s="52">
        <f t="shared" si="150"/>
        <v>1077693.8985507246</v>
      </c>
      <c r="R423" s="10">
        <f t="shared" si="151"/>
        <v>0.93877551020408168</v>
      </c>
      <c r="S423" s="110">
        <v>0</v>
      </c>
      <c r="T423" s="197">
        <f>IFERROR(S423/S427,"-")</f>
        <v>0</v>
      </c>
      <c r="U423" s="52">
        <v>0</v>
      </c>
      <c r="V423" s="52">
        <v>0</v>
      </c>
      <c r="W423" s="52" t="str">
        <f t="shared" si="152"/>
        <v>-</v>
      </c>
      <c r="X423" s="52" t="str">
        <f t="shared" si="153"/>
        <v>-</v>
      </c>
      <c r="Y423" s="10" t="str">
        <f t="shared" si="154"/>
        <v>-</v>
      </c>
      <c r="Z423" s="110">
        <v>0</v>
      </c>
      <c r="AA423" s="197">
        <f>IFERROR(Z423/Z427,"-")</f>
        <v>0</v>
      </c>
      <c r="AB423" s="52">
        <v>0</v>
      </c>
      <c r="AC423" s="52">
        <v>0</v>
      </c>
      <c r="AD423" s="52" t="str">
        <f t="shared" si="155"/>
        <v>-</v>
      </c>
      <c r="AE423" s="52" t="str">
        <f t="shared" si="156"/>
        <v>-</v>
      </c>
      <c r="AF423" s="10" t="str">
        <f t="shared" si="157"/>
        <v>-</v>
      </c>
      <c r="AG423" s="110">
        <v>69</v>
      </c>
      <c r="AH423" s="197">
        <f>IFERROR(AG423/AG427,"-")</f>
        <v>3.9093484419263455E-2</v>
      </c>
      <c r="AI423" s="52">
        <v>60565274</v>
      </c>
      <c r="AJ423" s="52">
        <v>62</v>
      </c>
      <c r="AK423" s="52">
        <f t="shared" si="158"/>
        <v>877757.59420289856</v>
      </c>
      <c r="AL423" s="52">
        <f t="shared" si="159"/>
        <v>976859.25806451612</v>
      </c>
      <c r="AM423" s="10">
        <f t="shared" si="160"/>
        <v>0.89855072463768115</v>
      </c>
      <c r="AN423" s="110">
        <v>56</v>
      </c>
      <c r="AO423" s="197">
        <f>IFERROR(AN423/AN427,"-")</f>
        <v>2.0348837209302327E-2</v>
      </c>
      <c r="AP423" s="52">
        <v>61042864</v>
      </c>
      <c r="AQ423" s="52">
        <v>54</v>
      </c>
      <c r="AR423" s="52">
        <f t="shared" si="161"/>
        <v>1090051.142857143</v>
      </c>
      <c r="AS423" s="52">
        <f t="shared" si="162"/>
        <v>1130423.4074074074</v>
      </c>
      <c r="AT423" s="10">
        <f t="shared" si="163"/>
        <v>0.9642857142857143</v>
      </c>
      <c r="AU423" s="110">
        <v>147</v>
      </c>
      <c r="AV423" s="197">
        <f>IFERROR(AU423/AU427,"-")</f>
        <v>0.44817073170731708</v>
      </c>
      <c r="AW423" s="52">
        <v>148721758</v>
      </c>
      <c r="AX423" s="52">
        <v>138</v>
      </c>
      <c r="AY423" s="52">
        <f t="shared" si="164"/>
        <v>1011712.6394557824</v>
      </c>
      <c r="AZ423" s="52">
        <f t="shared" si="165"/>
        <v>1077693.8985507246</v>
      </c>
      <c r="BA423" s="10">
        <f t="shared" si="166"/>
        <v>0.93877551020408168</v>
      </c>
      <c r="BB423" s="110">
        <v>20</v>
      </c>
      <c r="BC423" s="197">
        <f>IFERROR(BB423/BB427,"-")</f>
        <v>6.993006993006993E-3</v>
      </c>
      <c r="BD423" s="52">
        <v>17694226</v>
      </c>
      <c r="BE423" s="52">
        <v>17</v>
      </c>
      <c r="BF423" s="52">
        <f t="shared" si="167"/>
        <v>884711.3</v>
      </c>
      <c r="BG423" s="52">
        <f t="shared" si="168"/>
        <v>1040836.8235294118</v>
      </c>
      <c r="BH423" s="10">
        <f t="shared" si="169"/>
        <v>0.85</v>
      </c>
      <c r="BJ423" s="59"/>
    </row>
    <row r="424" spans="2:62" s="8" customFormat="1">
      <c r="B424" s="412"/>
      <c r="C424" s="419"/>
      <c r="D424" s="105" t="s">
        <v>144</v>
      </c>
      <c r="E424" s="109">
        <v>30</v>
      </c>
      <c r="F424" s="195">
        <f>IFERROR(E424/E427,"-")</f>
        <v>6.3829787234042548E-2</v>
      </c>
      <c r="G424" s="196">
        <v>42593861</v>
      </c>
      <c r="H424" s="196">
        <v>29</v>
      </c>
      <c r="I424" s="196">
        <f t="shared" si="170"/>
        <v>1419795.3666666667</v>
      </c>
      <c r="J424" s="196">
        <f t="shared" si="147"/>
        <v>1468753.8275862068</v>
      </c>
      <c r="K424" s="106">
        <f t="shared" si="148"/>
        <v>0.96666666666666667</v>
      </c>
      <c r="L424" s="109">
        <v>79</v>
      </c>
      <c r="M424" s="195">
        <f>IFERROR(L424/L427,"-")</f>
        <v>1.3972408914043156E-2</v>
      </c>
      <c r="N424" s="196">
        <v>148448267</v>
      </c>
      <c r="O424" s="196">
        <v>76</v>
      </c>
      <c r="P424" s="196">
        <f t="shared" si="149"/>
        <v>1879091.9873417721</v>
      </c>
      <c r="Q424" s="196">
        <f t="shared" si="150"/>
        <v>1953266.6710526317</v>
      </c>
      <c r="R424" s="106">
        <f t="shared" si="151"/>
        <v>0.96202531645569622</v>
      </c>
      <c r="S424" s="109">
        <v>0</v>
      </c>
      <c r="T424" s="195">
        <f>IFERROR(S424/S427,"-")</f>
        <v>0</v>
      </c>
      <c r="U424" s="196">
        <v>0</v>
      </c>
      <c r="V424" s="196">
        <v>0</v>
      </c>
      <c r="W424" s="196" t="str">
        <f t="shared" si="152"/>
        <v>-</v>
      </c>
      <c r="X424" s="196" t="str">
        <f t="shared" si="153"/>
        <v>-</v>
      </c>
      <c r="Y424" s="106" t="str">
        <f t="shared" si="154"/>
        <v>-</v>
      </c>
      <c r="Z424" s="109">
        <v>0</v>
      </c>
      <c r="AA424" s="195">
        <f>IFERROR(Z424/Z427,"-")</f>
        <v>0</v>
      </c>
      <c r="AB424" s="196">
        <v>0</v>
      </c>
      <c r="AC424" s="196">
        <v>0</v>
      </c>
      <c r="AD424" s="196" t="str">
        <f t="shared" si="155"/>
        <v>-</v>
      </c>
      <c r="AE424" s="196" t="str">
        <f t="shared" si="156"/>
        <v>-</v>
      </c>
      <c r="AF424" s="106" t="str">
        <f t="shared" si="157"/>
        <v>-</v>
      </c>
      <c r="AG424" s="109">
        <v>30</v>
      </c>
      <c r="AH424" s="195">
        <f>IFERROR(AG424/AG427,"-")</f>
        <v>1.69971671388102E-2</v>
      </c>
      <c r="AI424" s="196">
        <v>50260485</v>
      </c>
      <c r="AJ424" s="196">
        <v>29</v>
      </c>
      <c r="AK424" s="196">
        <f t="shared" si="158"/>
        <v>1675349.5</v>
      </c>
      <c r="AL424" s="196">
        <f t="shared" si="159"/>
        <v>1733120.1724137932</v>
      </c>
      <c r="AM424" s="106">
        <f t="shared" si="160"/>
        <v>0.96666666666666667</v>
      </c>
      <c r="AN424" s="109">
        <v>29</v>
      </c>
      <c r="AO424" s="195">
        <f>IFERROR(AN424/AN427,"-")</f>
        <v>1.0537790697674418E-2</v>
      </c>
      <c r="AP424" s="196">
        <v>45203274</v>
      </c>
      <c r="AQ424" s="196">
        <v>27</v>
      </c>
      <c r="AR424" s="196">
        <f t="shared" si="161"/>
        <v>1558733.5862068965</v>
      </c>
      <c r="AS424" s="196">
        <f t="shared" si="162"/>
        <v>1674195.3333333333</v>
      </c>
      <c r="AT424" s="106">
        <f t="shared" si="163"/>
        <v>0.93103448275862066</v>
      </c>
      <c r="AU424" s="109">
        <v>79</v>
      </c>
      <c r="AV424" s="195">
        <f>IFERROR(AU424/AU427,"-")</f>
        <v>0.24085365853658536</v>
      </c>
      <c r="AW424" s="196">
        <v>148448267</v>
      </c>
      <c r="AX424" s="196">
        <v>76</v>
      </c>
      <c r="AY424" s="196">
        <f t="shared" si="164"/>
        <v>1879091.9873417721</v>
      </c>
      <c r="AZ424" s="196">
        <f t="shared" si="165"/>
        <v>1953266.6710526317</v>
      </c>
      <c r="BA424" s="106">
        <f t="shared" si="166"/>
        <v>0.96202531645569622</v>
      </c>
      <c r="BB424" s="109">
        <v>9</v>
      </c>
      <c r="BC424" s="195">
        <f>IFERROR(BB424/BB427,"-")</f>
        <v>3.1468531468531471E-3</v>
      </c>
      <c r="BD424" s="196">
        <v>18524525</v>
      </c>
      <c r="BE424" s="196">
        <v>8</v>
      </c>
      <c r="BF424" s="196">
        <f t="shared" si="167"/>
        <v>2058280.5555555555</v>
      </c>
      <c r="BG424" s="196">
        <f t="shared" si="168"/>
        <v>2315565.625</v>
      </c>
      <c r="BH424" s="106">
        <f t="shared" si="169"/>
        <v>0.88888888888888884</v>
      </c>
      <c r="BJ424" s="59"/>
    </row>
    <row r="425" spans="2:62" s="8" customFormat="1">
      <c r="B425" s="412"/>
      <c r="C425" s="419"/>
      <c r="D425" s="105" t="s">
        <v>145</v>
      </c>
      <c r="E425" s="110">
        <v>12</v>
      </c>
      <c r="F425" s="197">
        <f>IFERROR(E425/E427,"-")</f>
        <v>2.553191489361702E-2</v>
      </c>
      <c r="G425" s="52">
        <v>29300154</v>
      </c>
      <c r="H425" s="52">
        <v>10</v>
      </c>
      <c r="I425" s="52">
        <f t="shared" si="170"/>
        <v>2441679.5</v>
      </c>
      <c r="J425" s="52">
        <f t="shared" si="147"/>
        <v>2930015.4</v>
      </c>
      <c r="K425" s="10">
        <f t="shared" si="148"/>
        <v>0.83333333333333337</v>
      </c>
      <c r="L425" s="110">
        <v>76</v>
      </c>
      <c r="M425" s="197">
        <f>IFERROR(L425/L427,"-")</f>
        <v>1.3441811107180757E-2</v>
      </c>
      <c r="N425" s="52">
        <v>158072293</v>
      </c>
      <c r="O425" s="52">
        <v>70</v>
      </c>
      <c r="P425" s="52">
        <f t="shared" si="149"/>
        <v>2079898.5921052631</v>
      </c>
      <c r="Q425" s="52">
        <f t="shared" si="150"/>
        <v>2258175.6142857145</v>
      </c>
      <c r="R425" s="10">
        <f t="shared" si="151"/>
        <v>0.92105263157894735</v>
      </c>
      <c r="S425" s="110">
        <v>0</v>
      </c>
      <c r="T425" s="197">
        <f>IFERROR(S425/S427,"-")</f>
        <v>0</v>
      </c>
      <c r="U425" s="52">
        <v>0</v>
      </c>
      <c r="V425" s="52">
        <v>0</v>
      </c>
      <c r="W425" s="52" t="str">
        <f t="shared" si="152"/>
        <v>-</v>
      </c>
      <c r="X425" s="52" t="str">
        <f t="shared" si="153"/>
        <v>-</v>
      </c>
      <c r="Y425" s="10" t="str">
        <f t="shared" si="154"/>
        <v>-</v>
      </c>
      <c r="Z425" s="110">
        <v>0</v>
      </c>
      <c r="AA425" s="197">
        <f>IFERROR(Z425/Z427,"-")</f>
        <v>0</v>
      </c>
      <c r="AB425" s="52">
        <v>0</v>
      </c>
      <c r="AC425" s="52">
        <v>0</v>
      </c>
      <c r="AD425" s="52" t="str">
        <f t="shared" si="155"/>
        <v>-</v>
      </c>
      <c r="AE425" s="52" t="str">
        <f t="shared" si="156"/>
        <v>-</v>
      </c>
      <c r="AF425" s="10" t="str">
        <f t="shared" si="157"/>
        <v>-</v>
      </c>
      <c r="AG425" s="110">
        <v>36</v>
      </c>
      <c r="AH425" s="197">
        <f>IFERROR(AG425/AG427,"-")</f>
        <v>2.0396600566572238E-2</v>
      </c>
      <c r="AI425" s="52">
        <v>69192785</v>
      </c>
      <c r="AJ425" s="52">
        <v>32</v>
      </c>
      <c r="AK425" s="52">
        <f t="shared" si="158"/>
        <v>1922021.8055555555</v>
      </c>
      <c r="AL425" s="52">
        <f t="shared" si="159"/>
        <v>2162274.53125</v>
      </c>
      <c r="AM425" s="10">
        <f t="shared" si="160"/>
        <v>0.88888888888888884</v>
      </c>
      <c r="AN425" s="110">
        <v>28</v>
      </c>
      <c r="AO425" s="197">
        <f>IFERROR(AN425/AN427,"-")</f>
        <v>1.0174418604651164E-2</v>
      </c>
      <c r="AP425" s="52">
        <v>60932887</v>
      </c>
      <c r="AQ425" s="52">
        <v>27</v>
      </c>
      <c r="AR425" s="52">
        <f t="shared" si="161"/>
        <v>2176174.5357142859</v>
      </c>
      <c r="AS425" s="52">
        <f t="shared" si="162"/>
        <v>2256773.5925925928</v>
      </c>
      <c r="AT425" s="10">
        <f t="shared" si="163"/>
        <v>0.9642857142857143</v>
      </c>
      <c r="AU425" s="110">
        <v>76</v>
      </c>
      <c r="AV425" s="197">
        <f>IFERROR(AU425/AU427,"-")</f>
        <v>0.23170731707317074</v>
      </c>
      <c r="AW425" s="52">
        <v>158072293</v>
      </c>
      <c r="AX425" s="52">
        <v>70</v>
      </c>
      <c r="AY425" s="52">
        <f t="shared" si="164"/>
        <v>2079898.5921052631</v>
      </c>
      <c r="AZ425" s="52">
        <f t="shared" si="165"/>
        <v>2258175.6142857145</v>
      </c>
      <c r="BA425" s="10">
        <f t="shared" si="166"/>
        <v>0.92105263157894735</v>
      </c>
      <c r="BB425" s="110">
        <v>6</v>
      </c>
      <c r="BC425" s="197">
        <f>IFERROR(BB425/BB427,"-")</f>
        <v>2.0979020979020979E-3</v>
      </c>
      <c r="BD425" s="52">
        <v>7801843</v>
      </c>
      <c r="BE425" s="52">
        <v>6</v>
      </c>
      <c r="BF425" s="52">
        <f t="shared" si="167"/>
        <v>1300307.1666666667</v>
      </c>
      <c r="BG425" s="52">
        <f t="shared" si="168"/>
        <v>1300307.1666666667</v>
      </c>
      <c r="BH425" s="10">
        <f t="shared" si="169"/>
        <v>1</v>
      </c>
      <c r="BJ425" s="59"/>
    </row>
    <row r="426" spans="2:62" s="8" customFormat="1">
      <c r="B426" s="412"/>
      <c r="C426" s="419"/>
      <c r="D426" s="108" t="s">
        <v>146</v>
      </c>
      <c r="E426" s="111">
        <v>4</v>
      </c>
      <c r="F426" s="198">
        <f>IFERROR(E426/E427,"-")</f>
        <v>8.5106382978723406E-3</v>
      </c>
      <c r="G426" s="98">
        <v>3563484</v>
      </c>
      <c r="H426" s="98">
        <v>4</v>
      </c>
      <c r="I426" s="98">
        <f t="shared" si="170"/>
        <v>890871</v>
      </c>
      <c r="J426" s="98">
        <f t="shared" si="147"/>
        <v>890871</v>
      </c>
      <c r="K426" s="26">
        <f t="shared" si="148"/>
        <v>1</v>
      </c>
      <c r="L426" s="111">
        <v>26</v>
      </c>
      <c r="M426" s="198">
        <f>IFERROR(L426/L427,"-")</f>
        <v>4.5985143261407851E-3</v>
      </c>
      <c r="N426" s="98">
        <v>77053109</v>
      </c>
      <c r="O426" s="98">
        <v>25</v>
      </c>
      <c r="P426" s="98">
        <f t="shared" si="149"/>
        <v>2963581.1153846155</v>
      </c>
      <c r="Q426" s="98">
        <f t="shared" si="150"/>
        <v>3082124.36</v>
      </c>
      <c r="R426" s="26">
        <f t="shared" si="151"/>
        <v>0.96153846153846156</v>
      </c>
      <c r="S426" s="111">
        <v>0</v>
      </c>
      <c r="T426" s="198">
        <f>IFERROR(S426/S427,"-")</f>
        <v>0</v>
      </c>
      <c r="U426" s="98">
        <v>0</v>
      </c>
      <c r="V426" s="98">
        <v>0</v>
      </c>
      <c r="W426" s="98" t="str">
        <f t="shared" si="152"/>
        <v>-</v>
      </c>
      <c r="X426" s="98" t="str">
        <f t="shared" si="153"/>
        <v>-</v>
      </c>
      <c r="Y426" s="26" t="str">
        <f t="shared" si="154"/>
        <v>-</v>
      </c>
      <c r="Z426" s="111">
        <v>0</v>
      </c>
      <c r="AA426" s="198">
        <f>IFERROR(Z426/Z427,"-")</f>
        <v>0</v>
      </c>
      <c r="AB426" s="98">
        <v>0</v>
      </c>
      <c r="AC426" s="98">
        <v>0</v>
      </c>
      <c r="AD426" s="98" t="str">
        <f t="shared" si="155"/>
        <v>-</v>
      </c>
      <c r="AE426" s="98" t="str">
        <f t="shared" si="156"/>
        <v>-</v>
      </c>
      <c r="AF426" s="26" t="str">
        <f t="shared" si="157"/>
        <v>-</v>
      </c>
      <c r="AG426" s="111">
        <v>4</v>
      </c>
      <c r="AH426" s="198">
        <f>IFERROR(AG426/AG427,"-")</f>
        <v>2.2662889518413596E-3</v>
      </c>
      <c r="AI426" s="98">
        <v>9374192</v>
      </c>
      <c r="AJ426" s="98">
        <v>4</v>
      </c>
      <c r="AK426" s="98">
        <f t="shared" si="158"/>
        <v>2343548</v>
      </c>
      <c r="AL426" s="98">
        <f t="shared" si="159"/>
        <v>2343548</v>
      </c>
      <c r="AM426" s="26">
        <f t="shared" si="160"/>
        <v>1</v>
      </c>
      <c r="AN426" s="111">
        <v>12</v>
      </c>
      <c r="AO426" s="198">
        <f>IFERROR(AN426/AN427,"-")</f>
        <v>4.3604651162790697E-3</v>
      </c>
      <c r="AP426" s="98">
        <v>30538137</v>
      </c>
      <c r="AQ426" s="98">
        <v>11</v>
      </c>
      <c r="AR426" s="98">
        <f t="shared" si="161"/>
        <v>2544844.75</v>
      </c>
      <c r="AS426" s="98">
        <f t="shared" si="162"/>
        <v>2776194.2727272729</v>
      </c>
      <c r="AT426" s="26">
        <f t="shared" si="163"/>
        <v>0.91666666666666663</v>
      </c>
      <c r="AU426" s="111">
        <v>26</v>
      </c>
      <c r="AV426" s="198">
        <f>IFERROR(AU426/AU427,"-")</f>
        <v>7.926829268292683E-2</v>
      </c>
      <c r="AW426" s="98">
        <v>77053109</v>
      </c>
      <c r="AX426" s="98">
        <v>25</v>
      </c>
      <c r="AY426" s="98">
        <f t="shared" si="164"/>
        <v>2963581.1153846155</v>
      </c>
      <c r="AZ426" s="98">
        <f t="shared" si="165"/>
        <v>3082124.36</v>
      </c>
      <c r="BA426" s="26">
        <f t="shared" si="166"/>
        <v>0.96153846153846156</v>
      </c>
      <c r="BB426" s="111">
        <v>2</v>
      </c>
      <c r="BC426" s="198">
        <f>IFERROR(BB426/BB427,"-")</f>
        <v>6.993006993006993E-4</v>
      </c>
      <c r="BD426" s="98">
        <v>745078</v>
      </c>
      <c r="BE426" s="98">
        <v>1</v>
      </c>
      <c r="BF426" s="98">
        <f t="shared" si="167"/>
        <v>372539</v>
      </c>
      <c r="BG426" s="98">
        <f t="shared" si="168"/>
        <v>745078</v>
      </c>
      <c r="BH426" s="26">
        <f t="shared" si="169"/>
        <v>0.5</v>
      </c>
      <c r="BJ426" s="59"/>
    </row>
    <row r="427" spans="2:62" s="8" customFormat="1">
      <c r="B427" s="413"/>
      <c r="C427" s="420"/>
      <c r="D427" s="226" t="s">
        <v>64</v>
      </c>
      <c r="E427" s="112">
        <f>SUM(E419:E426)</f>
        <v>470</v>
      </c>
      <c r="F427" s="199">
        <f>IFERROR(E427/E427,"-")</f>
        <v>1</v>
      </c>
      <c r="G427" s="99">
        <f>SUM(G419:G426)</f>
        <v>133477985</v>
      </c>
      <c r="H427" s="99">
        <f>SUM(H419:H426)</f>
        <v>140</v>
      </c>
      <c r="I427" s="99">
        <f t="shared" si="170"/>
        <v>283995.71276595746</v>
      </c>
      <c r="J427" s="99">
        <f t="shared" si="147"/>
        <v>953414.17857142852</v>
      </c>
      <c r="K427" s="87">
        <f t="shared" si="148"/>
        <v>0.2978723404255319</v>
      </c>
      <c r="L427" s="112">
        <f>SUM(L419:L426)</f>
        <v>5654</v>
      </c>
      <c r="M427" s="199">
        <f>IFERROR(L427/L427,"-")</f>
        <v>1</v>
      </c>
      <c r="N427" s="99">
        <f>SUM(N419:N426)</f>
        <v>722440488</v>
      </c>
      <c r="O427" s="99">
        <f>SUM(O419:O426)</f>
        <v>741</v>
      </c>
      <c r="P427" s="99">
        <f t="shared" si="149"/>
        <v>127775.11284046693</v>
      </c>
      <c r="Q427" s="99">
        <f t="shared" si="150"/>
        <v>974953.42510121455</v>
      </c>
      <c r="R427" s="87">
        <f t="shared" si="151"/>
        <v>0.13105765829501237</v>
      </c>
      <c r="S427" s="112">
        <f>SUM(S419:S426)</f>
        <v>354</v>
      </c>
      <c r="T427" s="199">
        <f>IFERROR(S427/S427,"-")</f>
        <v>1</v>
      </c>
      <c r="U427" s="99">
        <f>SUM(U419:U426)</f>
        <v>12585459</v>
      </c>
      <c r="V427" s="99">
        <f>SUM(V419:V426)</f>
        <v>20</v>
      </c>
      <c r="W427" s="99">
        <f t="shared" si="152"/>
        <v>35552.144067796609</v>
      </c>
      <c r="X427" s="99">
        <f t="shared" si="153"/>
        <v>629272.94999999995</v>
      </c>
      <c r="Y427" s="87">
        <f t="shared" si="154"/>
        <v>5.6497175141242938E-2</v>
      </c>
      <c r="Z427" s="112">
        <f>SUM(Z419:Z426)</f>
        <v>719</v>
      </c>
      <c r="AA427" s="199">
        <f>IFERROR(Z427/Z427,"-")</f>
        <v>1</v>
      </c>
      <c r="AB427" s="99">
        <f>SUM(AB419:AB426)</f>
        <v>18821761</v>
      </c>
      <c r="AC427" s="99">
        <f>SUM(AC419:AC426)</f>
        <v>24</v>
      </c>
      <c r="AD427" s="99">
        <f t="shared" si="155"/>
        <v>26177.692628650904</v>
      </c>
      <c r="AE427" s="99">
        <f t="shared" si="156"/>
        <v>784240.04166666663</v>
      </c>
      <c r="AF427" s="87">
        <f t="shared" si="157"/>
        <v>3.3379694019471488E-2</v>
      </c>
      <c r="AG427" s="112">
        <f>SUM(AG419:AG426)</f>
        <v>1765</v>
      </c>
      <c r="AH427" s="199">
        <f>IFERROR(AG427/AG427,"-")</f>
        <v>1</v>
      </c>
      <c r="AI427" s="99">
        <f>SUM(AI419:AI426)</f>
        <v>275685303</v>
      </c>
      <c r="AJ427" s="99">
        <f>SUM(AJ419:AJ426)</f>
        <v>334</v>
      </c>
      <c r="AK427" s="99">
        <f t="shared" si="158"/>
        <v>156195.63909348441</v>
      </c>
      <c r="AL427" s="99">
        <f t="shared" si="159"/>
        <v>825405.09880239516</v>
      </c>
      <c r="AM427" s="87">
        <f t="shared" si="160"/>
        <v>0.18923512747875354</v>
      </c>
      <c r="AN427" s="112">
        <f>SUM(AN419:AN426)</f>
        <v>2752</v>
      </c>
      <c r="AO427" s="199">
        <f>IFERROR(AN427/AN427,"-")</f>
        <v>1</v>
      </c>
      <c r="AP427" s="99">
        <f>SUM(AP419:AP426)</f>
        <v>270162436</v>
      </c>
      <c r="AQ427" s="99">
        <f>SUM(AQ419:AQ426)</f>
        <v>300</v>
      </c>
      <c r="AR427" s="99">
        <f t="shared" si="161"/>
        <v>98169.48982558139</v>
      </c>
      <c r="AS427" s="99">
        <f t="shared" si="162"/>
        <v>900541.45333333337</v>
      </c>
      <c r="AT427" s="87">
        <f t="shared" si="163"/>
        <v>0.10901162790697674</v>
      </c>
      <c r="AU427" s="112">
        <f>SUM(AU419:AU426)</f>
        <v>328</v>
      </c>
      <c r="AV427" s="199">
        <f>IFERROR(AU427/AU427,"-")</f>
        <v>1</v>
      </c>
      <c r="AW427" s="99">
        <f>SUM(AW419:AW426)</f>
        <v>532295427</v>
      </c>
      <c r="AX427" s="99">
        <f>SUM(AX419:AX426)</f>
        <v>309</v>
      </c>
      <c r="AY427" s="99">
        <f t="shared" si="164"/>
        <v>1622851.9115853659</v>
      </c>
      <c r="AZ427" s="99">
        <f t="shared" si="165"/>
        <v>1722638.9223300971</v>
      </c>
      <c r="BA427" s="87">
        <f t="shared" si="166"/>
        <v>0.94207317073170727</v>
      </c>
      <c r="BB427" s="112">
        <f>SUM(BB419:BB426)</f>
        <v>2860</v>
      </c>
      <c r="BC427" s="199">
        <f>IFERROR(BB427/BB427,"-")</f>
        <v>1</v>
      </c>
      <c r="BD427" s="99">
        <f>SUM(BD419:BD426)</f>
        <v>94245225</v>
      </c>
      <c r="BE427" s="99">
        <f>SUM(BE419:BE426)</f>
        <v>115</v>
      </c>
      <c r="BF427" s="99">
        <f t="shared" si="167"/>
        <v>32952.875874125872</v>
      </c>
      <c r="BG427" s="99">
        <f t="shared" si="168"/>
        <v>819523.69565217395</v>
      </c>
      <c r="BH427" s="87">
        <f t="shared" si="169"/>
        <v>4.0209790209790208E-2</v>
      </c>
      <c r="BJ427" s="59"/>
    </row>
    <row r="428" spans="2:62" s="8" customFormat="1">
      <c r="B428" s="411">
        <v>48</v>
      </c>
      <c r="C428" s="418" t="s">
        <v>21</v>
      </c>
      <c r="D428" s="105" t="s">
        <v>142</v>
      </c>
      <c r="E428" s="109">
        <v>172</v>
      </c>
      <c r="F428" s="195">
        <f>IFERROR(E428/E436,"-")</f>
        <v>0.53749999999999998</v>
      </c>
      <c r="G428" s="196">
        <v>0</v>
      </c>
      <c r="H428" s="196">
        <v>0</v>
      </c>
      <c r="I428" s="196">
        <f t="shared" si="170"/>
        <v>0</v>
      </c>
      <c r="J428" s="196" t="str">
        <f t="shared" si="147"/>
        <v>-</v>
      </c>
      <c r="K428" s="106">
        <f t="shared" si="148"/>
        <v>0</v>
      </c>
      <c r="L428" s="109">
        <v>2512</v>
      </c>
      <c r="M428" s="195">
        <f>IFERROR(L428/L436,"-")</f>
        <v>0.80512820512820515</v>
      </c>
      <c r="N428" s="196">
        <v>0</v>
      </c>
      <c r="O428" s="196">
        <v>0</v>
      </c>
      <c r="P428" s="196">
        <f t="shared" si="149"/>
        <v>0</v>
      </c>
      <c r="Q428" s="196" t="str">
        <f t="shared" si="150"/>
        <v>-</v>
      </c>
      <c r="R428" s="106">
        <f t="shared" si="151"/>
        <v>0</v>
      </c>
      <c r="S428" s="109">
        <v>154</v>
      </c>
      <c r="T428" s="195">
        <f>IFERROR(S428/S436,"-")</f>
        <v>0.89017341040462428</v>
      </c>
      <c r="U428" s="196">
        <v>0</v>
      </c>
      <c r="V428" s="196">
        <v>0</v>
      </c>
      <c r="W428" s="196">
        <f t="shared" si="152"/>
        <v>0</v>
      </c>
      <c r="X428" s="196" t="str">
        <f t="shared" si="153"/>
        <v>-</v>
      </c>
      <c r="Y428" s="106">
        <f t="shared" si="154"/>
        <v>0</v>
      </c>
      <c r="Z428" s="109">
        <v>384</v>
      </c>
      <c r="AA428" s="195">
        <f>IFERROR(Z428/Z436,"-")</f>
        <v>0.92530120481927713</v>
      </c>
      <c r="AB428" s="196">
        <v>0</v>
      </c>
      <c r="AC428" s="196">
        <v>0</v>
      </c>
      <c r="AD428" s="196">
        <f t="shared" si="155"/>
        <v>0</v>
      </c>
      <c r="AE428" s="196" t="str">
        <f t="shared" si="156"/>
        <v>-</v>
      </c>
      <c r="AF428" s="106">
        <f t="shared" si="157"/>
        <v>0</v>
      </c>
      <c r="AG428" s="109">
        <v>720</v>
      </c>
      <c r="AH428" s="195">
        <f>IFERROR(AG428/AG436,"-")</f>
        <v>0.71856287425149701</v>
      </c>
      <c r="AI428" s="196">
        <v>0</v>
      </c>
      <c r="AJ428" s="196">
        <v>0</v>
      </c>
      <c r="AK428" s="196">
        <f t="shared" si="158"/>
        <v>0</v>
      </c>
      <c r="AL428" s="196" t="str">
        <f t="shared" si="159"/>
        <v>-</v>
      </c>
      <c r="AM428" s="106">
        <f t="shared" si="160"/>
        <v>0</v>
      </c>
      <c r="AN428" s="109">
        <v>1254</v>
      </c>
      <c r="AO428" s="195">
        <f>IFERROR(AN428/AN436,"-")</f>
        <v>0.82717678100263847</v>
      </c>
      <c r="AP428" s="196">
        <v>0</v>
      </c>
      <c r="AQ428" s="196">
        <v>0</v>
      </c>
      <c r="AR428" s="196">
        <f t="shared" si="161"/>
        <v>0</v>
      </c>
      <c r="AS428" s="196" t="str">
        <f t="shared" si="162"/>
        <v>-</v>
      </c>
      <c r="AT428" s="106">
        <f t="shared" si="163"/>
        <v>0</v>
      </c>
      <c r="AU428" s="109">
        <v>0</v>
      </c>
      <c r="AV428" s="195">
        <f>IFERROR(AU428/AU436,"-")</f>
        <v>0</v>
      </c>
      <c r="AW428" s="196">
        <v>0</v>
      </c>
      <c r="AX428" s="196">
        <v>0</v>
      </c>
      <c r="AY428" s="196" t="str">
        <f t="shared" si="164"/>
        <v>-</v>
      </c>
      <c r="AZ428" s="196" t="str">
        <f t="shared" si="165"/>
        <v>-</v>
      </c>
      <c r="BA428" s="106" t="str">
        <f t="shared" si="166"/>
        <v>-</v>
      </c>
      <c r="BB428" s="109">
        <v>1462</v>
      </c>
      <c r="BC428" s="195">
        <f>IFERROR(BB428/BB436,"-")</f>
        <v>0.92297979797979801</v>
      </c>
      <c r="BD428" s="196">
        <v>0</v>
      </c>
      <c r="BE428" s="196">
        <v>0</v>
      </c>
      <c r="BF428" s="196">
        <f t="shared" si="167"/>
        <v>0</v>
      </c>
      <c r="BG428" s="196" t="str">
        <f t="shared" si="168"/>
        <v>-</v>
      </c>
      <c r="BH428" s="106">
        <f t="shared" si="169"/>
        <v>0</v>
      </c>
      <c r="BJ428" s="59"/>
    </row>
    <row r="429" spans="2:62" s="8" customFormat="1">
      <c r="B429" s="412"/>
      <c r="C429" s="419"/>
      <c r="D429" s="105" t="s">
        <v>139</v>
      </c>
      <c r="E429" s="110">
        <v>37</v>
      </c>
      <c r="F429" s="197">
        <f>IFERROR(E429/E436,"-")</f>
        <v>0.11562500000000001</v>
      </c>
      <c r="G429" s="52">
        <v>2088422</v>
      </c>
      <c r="H429" s="52">
        <v>14</v>
      </c>
      <c r="I429" s="52">
        <f t="shared" si="170"/>
        <v>56443.83783783784</v>
      </c>
      <c r="J429" s="52">
        <f t="shared" si="147"/>
        <v>149173</v>
      </c>
      <c r="K429" s="10">
        <f t="shared" si="148"/>
        <v>0.3783783783783784</v>
      </c>
      <c r="L429" s="110">
        <v>262</v>
      </c>
      <c r="M429" s="197">
        <f>IFERROR(L429/L436,"-")</f>
        <v>8.3974358974358967E-2</v>
      </c>
      <c r="N429" s="52">
        <v>10715816</v>
      </c>
      <c r="O429" s="52">
        <v>62</v>
      </c>
      <c r="P429" s="52">
        <f t="shared" si="149"/>
        <v>40900.061068702293</v>
      </c>
      <c r="Q429" s="52">
        <f t="shared" si="150"/>
        <v>172835.74193548388</v>
      </c>
      <c r="R429" s="10">
        <f t="shared" si="151"/>
        <v>0.23664122137404581</v>
      </c>
      <c r="S429" s="110">
        <v>6</v>
      </c>
      <c r="T429" s="197">
        <f>IFERROR(S429/S436,"-")</f>
        <v>3.4682080924855488E-2</v>
      </c>
      <c r="U429" s="52">
        <v>87222</v>
      </c>
      <c r="V429" s="52">
        <v>1</v>
      </c>
      <c r="W429" s="52">
        <f t="shared" si="152"/>
        <v>14537</v>
      </c>
      <c r="X429" s="52">
        <f t="shared" si="153"/>
        <v>87222</v>
      </c>
      <c r="Y429" s="10">
        <f t="shared" si="154"/>
        <v>0.16666666666666666</v>
      </c>
      <c r="Z429" s="110">
        <v>17</v>
      </c>
      <c r="AA429" s="197">
        <f>IFERROR(Z429/Z436,"-")</f>
        <v>4.0963855421686748E-2</v>
      </c>
      <c r="AB429" s="52">
        <v>169044</v>
      </c>
      <c r="AC429" s="52">
        <v>2</v>
      </c>
      <c r="AD429" s="52">
        <f t="shared" si="155"/>
        <v>9943.7647058823532</v>
      </c>
      <c r="AE429" s="52">
        <f t="shared" si="156"/>
        <v>84522</v>
      </c>
      <c r="AF429" s="10">
        <f t="shared" si="157"/>
        <v>0.11764705882352941</v>
      </c>
      <c r="AG429" s="110">
        <v>112</v>
      </c>
      <c r="AH429" s="197">
        <f>IFERROR(AG429/AG436,"-")</f>
        <v>0.11177644710578842</v>
      </c>
      <c r="AI429" s="52">
        <v>4257012</v>
      </c>
      <c r="AJ429" s="52">
        <v>26</v>
      </c>
      <c r="AK429" s="52">
        <f t="shared" si="158"/>
        <v>38009.035714285717</v>
      </c>
      <c r="AL429" s="52">
        <f t="shared" si="159"/>
        <v>163731.23076923078</v>
      </c>
      <c r="AM429" s="10">
        <f t="shared" si="160"/>
        <v>0.23214285714285715</v>
      </c>
      <c r="AN429" s="110">
        <v>127</v>
      </c>
      <c r="AO429" s="197">
        <f>IFERROR(AN429/AN436,"-")</f>
        <v>8.3773087071240107E-2</v>
      </c>
      <c r="AP429" s="52">
        <v>6202538</v>
      </c>
      <c r="AQ429" s="52">
        <v>33</v>
      </c>
      <c r="AR429" s="52">
        <f t="shared" si="161"/>
        <v>48838.881889763783</v>
      </c>
      <c r="AS429" s="52">
        <f t="shared" si="162"/>
        <v>187955.69696969696</v>
      </c>
      <c r="AT429" s="10">
        <f t="shared" si="163"/>
        <v>0.25984251968503935</v>
      </c>
      <c r="AU429" s="110">
        <v>0</v>
      </c>
      <c r="AV429" s="197">
        <f>IFERROR(AU429/AU436,"-")</f>
        <v>0</v>
      </c>
      <c r="AW429" s="52">
        <v>0</v>
      </c>
      <c r="AX429" s="52">
        <v>0</v>
      </c>
      <c r="AY429" s="52" t="str">
        <f t="shared" si="164"/>
        <v>-</v>
      </c>
      <c r="AZ429" s="52" t="str">
        <f t="shared" si="165"/>
        <v>-</v>
      </c>
      <c r="BA429" s="10" t="str">
        <f t="shared" si="166"/>
        <v>-</v>
      </c>
      <c r="BB429" s="110">
        <v>54</v>
      </c>
      <c r="BC429" s="197">
        <f>IFERROR(BB429/BB436,"-")</f>
        <v>3.4090909090909088E-2</v>
      </c>
      <c r="BD429" s="52">
        <v>2181051</v>
      </c>
      <c r="BE429" s="52">
        <v>11</v>
      </c>
      <c r="BF429" s="52">
        <f t="shared" si="167"/>
        <v>40389.833333333336</v>
      </c>
      <c r="BG429" s="52">
        <f t="shared" si="168"/>
        <v>198277.36363636365</v>
      </c>
      <c r="BH429" s="10">
        <f t="shared" si="169"/>
        <v>0.20370370370370369</v>
      </c>
      <c r="BJ429" s="59"/>
    </row>
    <row r="430" spans="2:62" s="8" customFormat="1">
      <c r="B430" s="412"/>
      <c r="C430" s="419"/>
      <c r="D430" s="105" t="s">
        <v>140</v>
      </c>
      <c r="E430" s="110">
        <v>31</v>
      </c>
      <c r="F430" s="197">
        <f>IFERROR(E430/E436,"-")</f>
        <v>9.6875000000000003E-2</v>
      </c>
      <c r="G430" s="52">
        <v>5831179</v>
      </c>
      <c r="H430" s="52">
        <v>19</v>
      </c>
      <c r="I430" s="52">
        <f t="shared" si="170"/>
        <v>188102.54838709679</v>
      </c>
      <c r="J430" s="52">
        <f t="shared" si="147"/>
        <v>306904.15789473685</v>
      </c>
      <c r="K430" s="10">
        <f t="shared" si="148"/>
        <v>0.61290322580645162</v>
      </c>
      <c r="L430" s="110">
        <v>103</v>
      </c>
      <c r="M430" s="197">
        <f>IFERROR(L430/L436,"-")</f>
        <v>3.3012820512820513E-2</v>
      </c>
      <c r="N430" s="52">
        <v>9453218</v>
      </c>
      <c r="O430" s="52">
        <v>43</v>
      </c>
      <c r="P430" s="52">
        <f t="shared" si="149"/>
        <v>91778.815533980582</v>
      </c>
      <c r="Q430" s="52">
        <f t="shared" si="150"/>
        <v>219842.27906976745</v>
      </c>
      <c r="R430" s="10">
        <f t="shared" si="151"/>
        <v>0.41747572815533979</v>
      </c>
      <c r="S430" s="110">
        <v>1</v>
      </c>
      <c r="T430" s="197">
        <f>IFERROR(S430/S436,"-")</f>
        <v>5.7803468208092483E-3</v>
      </c>
      <c r="U430" s="52">
        <v>656511</v>
      </c>
      <c r="V430" s="52">
        <v>1</v>
      </c>
      <c r="W430" s="52">
        <f t="shared" si="152"/>
        <v>656511</v>
      </c>
      <c r="X430" s="52">
        <f t="shared" si="153"/>
        <v>656511</v>
      </c>
      <c r="Y430" s="10">
        <f t="shared" si="154"/>
        <v>1</v>
      </c>
      <c r="Z430" s="110">
        <v>4</v>
      </c>
      <c r="AA430" s="197">
        <f>IFERROR(Z430/Z436,"-")</f>
        <v>9.6385542168674707E-3</v>
      </c>
      <c r="AB430" s="52">
        <v>75202</v>
      </c>
      <c r="AC430" s="52">
        <v>1</v>
      </c>
      <c r="AD430" s="52">
        <f t="shared" si="155"/>
        <v>18800.5</v>
      </c>
      <c r="AE430" s="52">
        <f t="shared" si="156"/>
        <v>75202</v>
      </c>
      <c r="AF430" s="10">
        <f t="shared" si="157"/>
        <v>0.25</v>
      </c>
      <c r="AG430" s="110">
        <v>46</v>
      </c>
      <c r="AH430" s="197">
        <f>IFERROR(AG430/AG436,"-")</f>
        <v>4.590818363273453E-2</v>
      </c>
      <c r="AI430" s="52">
        <v>5043407</v>
      </c>
      <c r="AJ430" s="52">
        <v>20</v>
      </c>
      <c r="AK430" s="52">
        <f t="shared" si="158"/>
        <v>109639.28260869565</v>
      </c>
      <c r="AL430" s="52">
        <f t="shared" si="159"/>
        <v>252170.35</v>
      </c>
      <c r="AM430" s="10">
        <f t="shared" si="160"/>
        <v>0.43478260869565216</v>
      </c>
      <c r="AN430" s="110">
        <v>52</v>
      </c>
      <c r="AO430" s="197">
        <f>IFERROR(AN430/AN436,"-")</f>
        <v>3.430079155672823E-2</v>
      </c>
      <c r="AP430" s="52">
        <v>3678098</v>
      </c>
      <c r="AQ430" s="52">
        <v>21</v>
      </c>
      <c r="AR430" s="52">
        <f t="shared" si="161"/>
        <v>70732.653846153844</v>
      </c>
      <c r="AS430" s="52">
        <f t="shared" si="162"/>
        <v>175147.52380952382</v>
      </c>
      <c r="AT430" s="10">
        <f t="shared" si="163"/>
        <v>0.40384615384615385</v>
      </c>
      <c r="AU430" s="110">
        <v>0</v>
      </c>
      <c r="AV430" s="197">
        <f>IFERROR(AU430/AU436,"-")</f>
        <v>0</v>
      </c>
      <c r="AW430" s="52">
        <v>0</v>
      </c>
      <c r="AX430" s="52">
        <v>0</v>
      </c>
      <c r="AY430" s="52" t="str">
        <f t="shared" si="164"/>
        <v>-</v>
      </c>
      <c r="AZ430" s="52" t="str">
        <f t="shared" si="165"/>
        <v>-</v>
      </c>
      <c r="BA430" s="10" t="str">
        <f t="shared" si="166"/>
        <v>-</v>
      </c>
      <c r="BB430" s="110">
        <v>16</v>
      </c>
      <c r="BC430" s="197">
        <f>IFERROR(BB430/BB436,"-")</f>
        <v>1.0101010101010102E-2</v>
      </c>
      <c r="BD430" s="52">
        <v>2145452</v>
      </c>
      <c r="BE430" s="52">
        <v>7</v>
      </c>
      <c r="BF430" s="52">
        <f t="shared" si="167"/>
        <v>134090.75</v>
      </c>
      <c r="BG430" s="52">
        <f t="shared" si="168"/>
        <v>306493.14285714284</v>
      </c>
      <c r="BH430" s="10">
        <f t="shared" si="169"/>
        <v>0.4375</v>
      </c>
      <c r="BJ430" s="59"/>
    </row>
    <row r="431" spans="2:62" s="8" customFormat="1">
      <c r="B431" s="412"/>
      <c r="C431" s="419"/>
      <c r="D431" s="105" t="s">
        <v>141</v>
      </c>
      <c r="E431" s="109">
        <v>32</v>
      </c>
      <c r="F431" s="195">
        <f>IFERROR(E431/E436,"-")</f>
        <v>0.1</v>
      </c>
      <c r="G431" s="196">
        <v>16207057</v>
      </c>
      <c r="H431" s="196">
        <v>26</v>
      </c>
      <c r="I431" s="196">
        <f t="shared" si="170"/>
        <v>506470.53125</v>
      </c>
      <c r="J431" s="196">
        <f t="shared" si="147"/>
        <v>623348.34615384613</v>
      </c>
      <c r="K431" s="106">
        <f t="shared" si="148"/>
        <v>0.8125</v>
      </c>
      <c r="L431" s="109">
        <v>119</v>
      </c>
      <c r="M431" s="195">
        <f>IFERROR(L431/L436,"-")</f>
        <v>3.8141025641025644E-2</v>
      </c>
      <c r="N431" s="196">
        <v>71089671</v>
      </c>
      <c r="O431" s="196">
        <v>89</v>
      </c>
      <c r="P431" s="196">
        <f t="shared" si="149"/>
        <v>597392.19327731093</v>
      </c>
      <c r="Q431" s="196">
        <f t="shared" si="150"/>
        <v>798760.3483146067</v>
      </c>
      <c r="R431" s="106">
        <f t="shared" si="151"/>
        <v>0.74789915966386555</v>
      </c>
      <c r="S431" s="109">
        <v>12</v>
      </c>
      <c r="T431" s="195">
        <f>IFERROR(S431/S436,"-")</f>
        <v>6.9364161849710976E-2</v>
      </c>
      <c r="U431" s="196">
        <v>7078899</v>
      </c>
      <c r="V431" s="196">
        <v>10</v>
      </c>
      <c r="W431" s="196">
        <f t="shared" si="152"/>
        <v>589908.25</v>
      </c>
      <c r="X431" s="196">
        <f t="shared" si="153"/>
        <v>707889.9</v>
      </c>
      <c r="Y431" s="106">
        <f t="shared" si="154"/>
        <v>0.83333333333333337</v>
      </c>
      <c r="Z431" s="109">
        <v>10</v>
      </c>
      <c r="AA431" s="195">
        <f>IFERROR(Z431/Z436,"-")</f>
        <v>2.4096385542168676E-2</v>
      </c>
      <c r="AB431" s="196">
        <v>5316639</v>
      </c>
      <c r="AC431" s="196">
        <v>7</v>
      </c>
      <c r="AD431" s="196">
        <f t="shared" si="155"/>
        <v>531663.9</v>
      </c>
      <c r="AE431" s="196">
        <f t="shared" si="156"/>
        <v>759519.85714285716</v>
      </c>
      <c r="AF431" s="106">
        <f t="shared" si="157"/>
        <v>0.7</v>
      </c>
      <c r="AG431" s="109">
        <v>48</v>
      </c>
      <c r="AH431" s="195">
        <f>IFERROR(AG431/AG436,"-")</f>
        <v>4.790419161676647E-2</v>
      </c>
      <c r="AI431" s="196">
        <v>29029151</v>
      </c>
      <c r="AJ431" s="196">
        <v>32</v>
      </c>
      <c r="AK431" s="196">
        <f t="shared" si="158"/>
        <v>604773.97916666663</v>
      </c>
      <c r="AL431" s="196">
        <f t="shared" si="159"/>
        <v>907160.96875</v>
      </c>
      <c r="AM431" s="106">
        <f t="shared" si="160"/>
        <v>0.66666666666666663</v>
      </c>
      <c r="AN431" s="109">
        <v>49</v>
      </c>
      <c r="AO431" s="195">
        <f>IFERROR(AN431/AN436,"-")</f>
        <v>3.2321899736147755E-2</v>
      </c>
      <c r="AP431" s="196">
        <v>29664982</v>
      </c>
      <c r="AQ431" s="196">
        <v>40</v>
      </c>
      <c r="AR431" s="196">
        <f t="shared" si="161"/>
        <v>605407.79591836734</v>
      </c>
      <c r="AS431" s="196">
        <f t="shared" si="162"/>
        <v>741624.55</v>
      </c>
      <c r="AT431" s="106">
        <f t="shared" si="163"/>
        <v>0.81632653061224492</v>
      </c>
      <c r="AU431" s="109">
        <v>0</v>
      </c>
      <c r="AV431" s="195">
        <f>IFERROR(AU431/AU436,"-")</f>
        <v>0</v>
      </c>
      <c r="AW431" s="196">
        <v>0</v>
      </c>
      <c r="AX431" s="196">
        <v>0</v>
      </c>
      <c r="AY431" s="196" t="str">
        <f t="shared" si="164"/>
        <v>-</v>
      </c>
      <c r="AZ431" s="196" t="str">
        <f t="shared" si="165"/>
        <v>-</v>
      </c>
      <c r="BA431" s="106" t="str">
        <f t="shared" si="166"/>
        <v>-</v>
      </c>
      <c r="BB431" s="109">
        <v>28</v>
      </c>
      <c r="BC431" s="195">
        <f>IFERROR(BB431/BB436,"-")</f>
        <v>1.7676767676767676E-2</v>
      </c>
      <c r="BD431" s="196">
        <v>12193624</v>
      </c>
      <c r="BE431" s="196">
        <v>23</v>
      </c>
      <c r="BF431" s="196">
        <f t="shared" si="167"/>
        <v>435486.57142857142</v>
      </c>
      <c r="BG431" s="196">
        <f t="shared" si="168"/>
        <v>530157.56521739135</v>
      </c>
      <c r="BH431" s="106">
        <f t="shared" si="169"/>
        <v>0.8214285714285714</v>
      </c>
      <c r="BJ431" s="59"/>
    </row>
    <row r="432" spans="2:62" s="8" customFormat="1">
      <c r="B432" s="412"/>
      <c r="C432" s="419"/>
      <c r="D432" s="105" t="s">
        <v>143</v>
      </c>
      <c r="E432" s="110">
        <v>17</v>
      </c>
      <c r="F432" s="197">
        <f>IFERROR(E432/E436,"-")</f>
        <v>5.3124999999999999E-2</v>
      </c>
      <c r="G432" s="52">
        <v>17980443</v>
      </c>
      <c r="H432" s="52">
        <v>16</v>
      </c>
      <c r="I432" s="52">
        <f t="shared" si="170"/>
        <v>1057673.1176470588</v>
      </c>
      <c r="J432" s="52">
        <f t="shared" si="147"/>
        <v>1123777.6875</v>
      </c>
      <c r="K432" s="10">
        <f t="shared" si="148"/>
        <v>0.94117647058823528</v>
      </c>
      <c r="L432" s="110">
        <v>61</v>
      </c>
      <c r="M432" s="197">
        <f>IFERROR(L432/L436,"-")</f>
        <v>1.9551282051282051E-2</v>
      </c>
      <c r="N432" s="52">
        <v>62590951</v>
      </c>
      <c r="O432" s="52">
        <v>55</v>
      </c>
      <c r="P432" s="52">
        <f t="shared" si="149"/>
        <v>1026081.1639344263</v>
      </c>
      <c r="Q432" s="52">
        <f t="shared" si="150"/>
        <v>1138017.290909091</v>
      </c>
      <c r="R432" s="10">
        <f t="shared" si="151"/>
        <v>0.90163934426229508</v>
      </c>
      <c r="S432" s="110">
        <v>0</v>
      </c>
      <c r="T432" s="197">
        <f>IFERROR(S432/S436,"-")</f>
        <v>0</v>
      </c>
      <c r="U432" s="52">
        <v>0</v>
      </c>
      <c r="V432" s="52">
        <v>0</v>
      </c>
      <c r="W432" s="52" t="str">
        <f t="shared" si="152"/>
        <v>-</v>
      </c>
      <c r="X432" s="52" t="str">
        <f t="shared" si="153"/>
        <v>-</v>
      </c>
      <c r="Y432" s="10" t="str">
        <f t="shared" si="154"/>
        <v>-</v>
      </c>
      <c r="Z432" s="110">
        <v>0</v>
      </c>
      <c r="AA432" s="197">
        <f>IFERROR(Z432/Z436,"-")</f>
        <v>0</v>
      </c>
      <c r="AB432" s="52">
        <v>0</v>
      </c>
      <c r="AC432" s="52">
        <v>0</v>
      </c>
      <c r="AD432" s="52" t="str">
        <f t="shared" si="155"/>
        <v>-</v>
      </c>
      <c r="AE432" s="52" t="str">
        <f t="shared" si="156"/>
        <v>-</v>
      </c>
      <c r="AF432" s="10" t="str">
        <f t="shared" si="157"/>
        <v>-</v>
      </c>
      <c r="AG432" s="110">
        <v>37</v>
      </c>
      <c r="AH432" s="197">
        <f>IFERROR(AG432/AG436,"-")</f>
        <v>3.6926147704590816E-2</v>
      </c>
      <c r="AI432" s="52">
        <v>36867524</v>
      </c>
      <c r="AJ432" s="52">
        <v>32</v>
      </c>
      <c r="AK432" s="52">
        <f t="shared" si="158"/>
        <v>996419.56756756757</v>
      </c>
      <c r="AL432" s="52">
        <f t="shared" si="159"/>
        <v>1152110.125</v>
      </c>
      <c r="AM432" s="10">
        <f t="shared" si="160"/>
        <v>0.86486486486486491</v>
      </c>
      <c r="AN432" s="110">
        <v>20</v>
      </c>
      <c r="AO432" s="197">
        <f>IFERROR(AN432/AN436,"-")</f>
        <v>1.3192612137203167E-2</v>
      </c>
      <c r="AP432" s="52">
        <v>17974002</v>
      </c>
      <c r="AQ432" s="52">
        <v>19</v>
      </c>
      <c r="AR432" s="52">
        <f t="shared" si="161"/>
        <v>898700.1</v>
      </c>
      <c r="AS432" s="52">
        <f t="shared" si="162"/>
        <v>946000.10526315786</v>
      </c>
      <c r="AT432" s="10">
        <f t="shared" si="163"/>
        <v>0.95</v>
      </c>
      <c r="AU432" s="110">
        <v>61</v>
      </c>
      <c r="AV432" s="197">
        <f>IFERROR(AU432/AU436,"-")</f>
        <v>0.49193548387096775</v>
      </c>
      <c r="AW432" s="52">
        <v>62590951</v>
      </c>
      <c r="AX432" s="52">
        <v>55</v>
      </c>
      <c r="AY432" s="52">
        <f t="shared" si="164"/>
        <v>1026081.1639344263</v>
      </c>
      <c r="AZ432" s="52">
        <f t="shared" si="165"/>
        <v>1138017.290909091</v>
      </c>
      <c r="BA432" s="10">
        <f t="shared" si="166"/>
        <v>0.90163934426229508</v>
      </c>
      <c r="BB432" s="110">
        <v>16</v>
      </c>
      <c r="BC432" s="197">
        <f>IFERROR(BB432/BB436,"-")</f>
        <v>1.0101010101010102E-2</v>
      </c>
      <c r="BD432" s="52">
        <v>14248134</v>
      </c>
      <c r="BE432" s="52">
        <v>15</v>
      </c>
      <c r="BF432" s="52">
        <f t="shared" si="167"/>
        <v>890508.375</v>
      </c>
      <c r="BG432" s="52">
        <f t="shared" si="168"/>
        <v>949875.6</v>
      </c>
      <c r="BH432" s="10">
        <f t="shared" si="169"/>
        <v>0.9375</v>
      </c>
      <c r="BJ432" s="59"/>
    </row>
    <row r="433" spans="2:62" s="8" customFormat="1">
      <c r="B433" s="412"/>
      <c r="C433" s="419"/>
      <c r="D433" s="105" t="s">
        <v>144</v>
      </c>
      <c r="E433" s="109">
        <v>12</v>
      </c>
      <c r="F433" s="195">
        <f>IFERROR(E433/E436,"-")</f>
        <v>3.7499999999999999E-2</v>
      </c>
      <c r="G433" s="196">
        <v>24337492</v>
      </c>
      <c r="H433" s="196">
        <v>11</v>
      </c>
      <c r="I433" s="196">
        <f t="shared" si="170"/>
        <v>2028124.3333333333</v>
      </c>
      <c r="J433" s="196">
        <f t="shared" si="147"/>
        <v>2212499.2727272729</v>
      </c>
      <c r="K433" s="106">
        <f t="shared" si="148"/>
        <v>0.91666666666666663</v>
      </c>
      <c r="L433" s="109">
        <v>38</v>
      </c>
      <c r="M433" s="195">
        <f>IFERROR(L433/L436,"-")</f>
        <v>1.217948717948718E-2</v>
      </c>
      <c r="N433" s="196">
        <v>57912208</v>
      </c>
      <c r="O433" s="196">
        <v>35</v>
      </c>
      <c r="P433" s="196">
        <f t="shared" si="149"/>
        <v>1524005.4736842106</v>
      </c>
      <c r="Q433" s="196">
        <f t="shared" si="150"/>
        <v>1654634.5142857144</v>
      </c>
      <c r="R433" s="106">
        <f t="shared" si="151"/>
        <v>0.92105263157894735</v>
      </c>
      <c r="S433" s="109">
        <v>0</v>
      </c>
      <c r="T433" s="195">
        <f>IFERROR(S433/S436,"-")</f>
        <v>0</v>
      </c>
      <c r="U433" s="196">
        <v>0</v>
      </c>
      <c r="V433" s="196">
        <v>0</v>
      </c>
      <c r="W433" s="196" t="str">
        <f t="shared" si="152"/>
        <v>-</v>
      </c>
      <c r="X433" s="196" t="str">
        <f t="shared" si="153"/>
        <v>-</v>
      </c>
      <c r="Y433" s="106" t="str">
        <f t="shared" si="154"/>
        <v>-</v>
      </c>
      <c r="Z433" s="109">
        <v>0</v>
      </c>
      <c r="AA433" s="195">
        <f>IFERROR(Z433/Z436,"-")</f>
        <v>0</v>
      </c>
      <c r="AB433" s="196">
        <v>0</v>
      </c>
      <c r="AC433" s="196">
        <v>0</v>
      </c>
      <c r="AD433" s="196" t="str">
        <f t="shared" si="155"/>
        <v>-</v>
      </c>
      <c r="AE433" s="196" t="str">
        <f t="shared" si="156"/>
        <v>-</v>
      </c>
      <c r="AF433" s="106" t="str">
        <f t="shared" si="157"/>
        <v>-</v>
      </c>
      <c r="AG433" s="109">
        <v>22</v>
      </c>
      <c r="AH433" s="195">
        <f>IFERROR(AG433/AG436,"-")</f>
        <v>2.1956087824351298E-2</v>
      </c>
      <c r="AI433" s="196">
        <v>27810852</v>
      </c>
      <c r="AJ433" s="196">
        <v>19</v>
      </c>
      <c r="AK433" s="196">
        <f t="shared" si="158"/>
        <v>1264129.6363636365</v>
      </c>
      <c r="AL433" s="196">
        <f t="shared" si="159"/>
        <v>1463729.0526315789</v>
      </c>
      <c r="AM433" s="106">
        <f t="shared" si="160"/>
        <v>0.86363636363636365</v>
      </c>
      <c r="AN433" s="109">
        <v>10</v>
      </c>
      <c r="AO433" s="195">
        <f>IFERROR(AN433/AN436,"-")</f>
        <v>6.5963060686015833E-3</v>
      </c>
      <c r="AP433" s="196">
        <v>14999918</v>
      </c>
      <c r="AQ433" s="196">
        <v>10</v>
      </c>
      <c r="AR433" s="196">
        <f t="shared" si="161"/>
        <v>1499991.8</v>
      </c>
      <c r="AS433" s="196">
        <f t="shared" si="162"/>
        <v>1499991.8</v>
      </c>
      <c r="AT433" s="106">
        <f t="shared" si="163"/>
        <v>1</v>
      </c>
      <c r="AU433" s="109">
        <v>38</v>
      </c>
      <c r="AV433" s="195">
        <f>IFERROR(AU433/AU436,"-")</f>
        <v>0.30645161290322581</v>
      </c>
      <c r="AW433" s="196">
        <v>57912208</v>
      </c>
      <c r="AX433" s="196">
        <v>35</v>
      </c>
      <c r="AY433" s="196">
        <f t="shared" si="164"/>
        <v>1524005.4736842106</v>
      </c>
      <c r="AZ433" s="196">
        <f t="shared" si="165"/>
        <v>1654634.5142857144</v>
      </c>
      <c r="BA433" s="106">
        <f t="shared" si="166"/>
        <v>0.92105263157894735</v>
      </c>
      <c r="BB433" s="109">
        <v>2</v>
      </c>
      <c r="BC433" s="195">
        <f>IFERROR(BB433/BB436,"-")</f>
        <v>1.2626262626262627E-3</v>
      </c>
      <c r="BD433" s="196">
        <v>6169901</v>
      </c>
      <c r="BE433" s="196">
        <v>2</v>
      </c>
      <c r="BF433" s="196">
        <f t="shared" si="167"/>
        <v>3084950.5</v>
      </c>
      <c r="BG433" s="196">
        <f t="shared" si="168"/>
        <v>3084950.5</v>
      </c>
      <c r="BH433" s="106">
        <f t="shared" si="169"/>
        <v>1</v>
      </c>
      <c r="BJ433" s="59"/>
    </row>
    <row r="434" spans="2:62" s="8" customFormat="1">
      <c r="B434" s="412"/>
      <c r="C434" s="419"/>
      <c r="D434" s="105" t="s">
        <v>145</v>
      </c>
      <c r="E434" s="110">
        <v>15</v>
      </c>
      <c r="F434" s="197">
        <f>IFERROR(E434/E436,"-")</f>
        <v>4.6875E-2</v>
      </c>
      <c r="G434" s="52">
        <v>37830241</v>
      </c>
      <c r="H434" s="52">
        <v>15</v>
      </c>
      <c r="I434" s="52">
        <f t="shared" si="170"/>
        <v>2522016.0666666669</v>
      </c>
      <c r="J434" s="52">
        <f t="shared" si="147"/>
        <v>2522016.0666666669</v>
      </c>
      <c r="K434" s="10">
        <f t="shared" si="148"/>
        <v>1</v>
      </c>
      <c r="L434" s="110">
        <v>17</v>
      </c>
      <c r="M434" s="197">
        <f>IFERROR(L434/L436,"-")</f>
        <v>5.4487179487179484E-3</v>
      </c>
      <c r="N434" s="52">
        <v>31425442</v>
      </c>
      <c r="O434" s="52">
        <v>16</v>
      </c>
      <c r="P434" s="52">
        <f t="shared" si="149"/>
        <v>1848555.4117647058</v>
      </c>
      <c r="Q434" s="52">
        <f t="shared" si="150"/>
        <v>1964090.125</v>
      </c>
      <c r="R434" s="10">
        <f t="shared" si="151"/>
        <v>0.94117647058823528</v>
      </c>
      <c r="S434" s="110">
        <v>0</v>
      </c>
      <c r="T434" s="197">
        <f>IFERROR(S434/S436,"-")</f>
        <v>0</v>
      </c>
      <c r="U434" s="52">
        <v>0</v>
      </c>
      <c r="V434" s="52">
        <v>0</v>
      </c>
      <c r="W434" s="52" t="str">
        <f t="shared" si="152"/>
        <v>-</v>
      </c>
      <c r="X434" s="52" t="str">
        <f t="shared" si="153"/>
        <v>-</v>
      </c>
      <c r="Y434" s="10" t="str">
        <f t="shared" si="154"/>
        <v>-</v>
      </c>
      <c r="Z434" s="110">
        <v>0</v>
      </c>
      <c r="AA434" s="197">
        <f>IFERROR(Z434/Z436,"-")</f>
        <v>0</v>
      </c>
      <c r="AB434" s="52">
        <v>0</v>
      </c>
      <c r="AC434" s="52">
        <v>0</v>
      </c>
      <c r="AD434" s="52" t="str">
        <f t="shared" si="155"/>
        <v>-</v>
      </c>
      <c r="AE434" s="52" t="str">
        <f t="shared" si="156"/>
        <v>-</v>
      </c>
      <c r="AF434" s="10" t="str">
        <f t="shared" si="157"/>
        <v>-</v>
      </c>
      <c r="AG434" s="110">
        <v>12</v>
      </c>
      <c r="AH434" s="197">
        <f>IFERROR(AG434/AG436,"-")</f>
        <v>1.1976047904191617E-2</v>
      </c>
      <c r="AI434" s="52">
        <v>20326846</v>
      </c>
      <c r="AJ434" s="52">
        <v>12</v>
      </c>
      <c r="AK434" s="52">
        <f t="shared" si="158"/>
        <v>1693903.8333333333</v>
      </c>
      <c r="AL434" s="52">
        <f t="shared" si="159"/>
        <v>1693903.8333333333</v>
      </c>
      <c r="AM434" s="10">
        <f t="shared" si="160"/>
        <v>1</v>
      </c>
      <c r="AN434" s="110">
        <v>2</v>
      </c>
      <c r="AO434" s="197">
        <f>IFERROR(AN434/AN436,"-")</f>
        <v>1.3192612137203166E-3</v>
      </c>
      <c r="AP434" s="52">
        <v>2089176</v>
      </c>
      <c r="AQ434" s="52">
        <v>1</v>
      </c>
      <c r="AR434" s="52">
        <f t="shared" si="161"/>
        <v>1044588</v>
      </c>
      <c r="AS434" s="52">
        <f t="shared" si="162"/>
        <v>2089176</v>
      </c>
      <c r="AT434" s="10">
        <f t="shared" si="163"/>
        <v>0.5</v>
      </c>
      <c r="AU434" s="110">
        <v>17</v>
      </c>
      <c r="AV434" s="197">
        <f>IFERROR(AU434/AU436,"-")</f>
        <v>0.13709677419354838</v>
      </c>
      <c r="AW434" s="52">
        <v>31425442</v>
      </c>
      <c r="AX434" s="52">
        <v>16</v>
      </c>
      <c r="AY434" s="52">
        <f t="shared" si="164"/>
        <v>1848555.4117647058</v>
      </c>
      <c r="AZ434" s="52">
        <f t="shared" si="165"/>
        <v>1964090.125</v>
      </c>
      <c r="BA434" s="10">
        <f t="shared" si="166"/>
        <v>0.94117647058823528</v>
      </c>
      <c r="BB434" s="110">
        <v>4</v>
      </c>
      <c r="BC434" s="197">
        <f>IFERROR(BB434/BB436,"-")</f>
        <v>2.5252525252525255E-3</v>
      </c>
      <c r="BD434" s="52">
        <v>1016833</v>
      </c>
      <c r="BE434" s="52">
        <v>4</v>
      </c>
      <c r="BF434" s="52">
        <f t="shared" si="167"/>
        <v>254208.25</v>
      </c>
      <c r="BG434" s="52">
        <f t="shared" si="168"/>
        <v>254208.25</v>
      </c>
      <c r="BH434" s="10">
        <f t="shared" si="169"/>
        <v>1</v>
      </c>
      <c r="BJ434" s="59"/>
    </row>
    <row r="435" spans="2:62" s="8" customFormat="1">
      <c r="B435" s="412"/>
      <c r="C435" s="419"/>
      <c r="D435" s="108" t="s">
        <v>146</v>
      </c>
      <c r="E435" s="111">
        <v>4</v>
      </c>
      <c r="F435" s="198">
        <f>IFERROR(E435/E436,"-")</f>
        <v>1.2500000000000001E-2</v>
      </c>
      <c r="G435" s="98">
        <v>13644892</v>
      </c>
      <c r="H435" s="98">
        <v>4</v>
      </c>
      <c r="I435" s="98">
        <f t="shared" si="170"/>
        <v>3411223</v>
      </c>
      <c r="J435" s="98">
        <f t="shared" si="147"/>
        <v>3411223</v>
      </c>
      <c r="K435" s="26">
        <f t="shared" si="148"/>
        <v>1</v>
      </c>
      <c r="L435" s="111">
        <v>8</v>
      </c>
      <c r="M435" s="198">
        <f>IFERROR(L435/L436,"-")</f>
        <v>2.5641025641025641E-3</v>
      </c>
      <c r="N435" s="98">
        <v>25047778</v>
      </c>
      <c r="O435" s="98">
        <v>8</v>
      </c>
      <c r="P435" s="98">
        <f t="shared" si="149"/>
        <v>3130972.25</v>
      </c>
      <c r="Q435" s="98">
        <f t="shared" si="150"/>
        <v>3130972.25</v>
      </c>
      <c r="R435" s="26">
        <f t="shared" si="151"/>
        <v>1</v>
      </c>
      <c r="S435" s="111">
        <v>0</v>
      </c>
      <c r="T435" s="198">
        <f>IFERROR(S435/S436,"-")</f>
        <v>0</v>
      </c>
      <c r="U435" s="98">
        <v>0</v>
      </c>
      <c r="V435" s="98">
        <v>0</v>
      </c>
      <c r="W435" s="98" t="str">
        <f t="shared" si="152"/>
        <v>-</v>
      </c>
      <c r="X435" s="98" t="str">
        <f t="shared" si="153"/>
        <v>-</v>
      </c>
      <c r="Y435" s="26" t="str">
        <f t="shared" si="154"/>
        <v>-</v>
      </c>
      <c r="Z435" s="111">
        <v>0</v>
      </c>
      <c r="AA435" s="198">
        <f>IFERROR(Z435/Z436,"-")</f>
        <v>0</v>
      </c>
      <c r="AB435" s="98">
        <v>0</v>
      </c>
      <c r="AC435" s="98">
        <v>0</v>
      </c>
      <c r="AD435" s="98" t="str">
        <f t="shared" si="155"/>
        <v>-</v>
      </c>
      <c r="AE435" s="98" t="str">
        <f t="shared" si="156"/>
        <v>-</v>
      </c>
      <c r="AF435" s="26" t="str">
        <f t="shared" si="157"/>
        <v>-</v>
      </c>
      <c r="AG435" s="111">
        <v>5</v>
      </c>
      <c r="AH435" s="198">
        <f>IFERROR(AG435/AG436,"-")</f>
        <v>4.9900199600798403E-3</v>
      </c>
      <c r="AI435" s="98">
        <v>13885522</v>
      </c>
      <c r="AJ435" s="98">
        <v>5</v>
      </c>
      <c r="AK435" s="98">
        <f t="shared" si="158"/>
        <v>2777104.4</v>
      </c>
      <c r="AL435" s="98">
        <f t="shared" si="159"/>
        <v>2777104.4</v>
      </c>
      <c r="AM435" s="26">
        <f t="shared" si="160"/>
        <v>1</v>
      </c>
      <c r="AN435" s="111">
        <v>2</v>
      </c>
      <c r="AO435" s="198">
        <f>IFERROR(AN435/AN436,"-")</f>
        <v>1.3192612137203166E-3</v>
      </c>
      <c r="AP435" s="98">
        <v>7417296</v>
      </c>
      <c r="AQ435" s="98">
        <v>2</v>
      </c>
      <c r="AR435" s="98">
        <f t="shared" si="161"/>
        <v>3708648</v>
      </c>
      <c r="AS435" s="98">
        <f t="shared" si="162"/>
        <v>3708648</v>
      </c>
      <c r="AT435" s="26">
        <f t="shared" si="163"/>
        <v>1</v>
      </c>
      <c r="AU435" s="111">
        <v>8</v>
      </c>
      <c r="AV435" s="198">
        <f>IFERROR(AU435/AU436,"-")</f>
        <v>6.4516129032258063E-2</v>
      </c>
      <c r="AW435" s="98">
        <v>25047778</v>
      </c>
      <c r="AX435" s="98">
        <v>8</v>
      </c>
      <c r="AY435" s="98">
        <f t="shared" si="164"/>
        <v>3130972.25</v>
      </c>
      <c r="AZ435" s="98">
        <f t="shared" si="165"/>
        <v>3130972.25</v>
      </c>
      <c r="BA435" s="26">
        <f t="shared" si="166"/>
        <v>1</v>
      </c>
      <c r="BB435" s="111">
        <v>2</v>
      </c>
      <c r="BC435" s="198">
        <f>IFERROR(BB435/BB436,"-")</f>
        <v>1.2626262626262627E-3</v>
      </c>
      <c r="BD435" s="98">
        <v>3633874</v>
      </c>
      <c r="BE435" s="98">
        <v>2</v>
      </c>
      <c r="BF435" s="98">
        <f t="shared" si="167"/>
        <v>1816937</v>
      </c>
      <c r="BG435" s="98">
        <f t="shared" si="168"/>
        <v>1816937</v>
      </c>
      <c r="BH435" s="26">
        <f t="shared" si="169"/>
        <v>1</v>
      </c>
      <c r="BJ435" s="59"/>
    </row>
    <row r="436" spans="2:62" s="8" customFormat="1">
      <c r="B436" s="413"/>
      <c r="C436" s="420"/>
      <c r="D436" s="226" t="s">
        <v>64</v>
      </c>
      <c r="E436" s="112">
        <f>SUM(E428:E435)</f>
        <v>320</v>
      </c>
      <c r="F436" s="199">
        <f>IFERROR(E436/E436,"-")</f>
        <v>1</v>
      </c>
      <c r="G436" s="99">
        <f>SUM(G428:G435)</f>
        <v>117919726</v>
      </c>
      <c r="H436" s="99">
        <f>SUM(H428:H435)</f>
        <v>105</v>
      </c>
      <c r="I436" s="99">
        <f t="shared" si="170"/>
        <v>368499.14374999999</v>
      </c>
      <c r="J436" s="99">
        <f t="shared" si="147"/>
        <v>1123045.0095238094</v>
      </c>
      <c r="K436" s="87">
        <f t="shared" si="148"/>
        <v>0.328125</v>
      </c>
      <c r="L436" s="112">
        <f>SUM(L428:L435)</f>
        <v>3120</v>
      </c>
      <c r="M436" s="199">
        <f>IFERROR(L436/L436,"-")</f>
        <v>1</v>
      </c>
      <c r="N436" s="99">
        <f>SUM(N428:N435)</f>
        <v>268235084</v>
      </c>
      <c r="O436" s="99">
        <f>SUM(O428:O435)</f>
        <v>308</v>
      </c>
      <c r="P436" s="99">
        <f t="shared" si="149"/>
        <v>85972.78333333334</v>
      </c>
      <c r="Q436" s="99">
        <f t="shared" si="150"/>
        <v>870893.12987012987</v>
      </c>
      <c r="R436" s="87">
        <f t="shared" si="151"/>
        <v>9.8717948717948714E-2</v>
      </c>
      <c r="S436" s="112">
        <f>SUM(S428:S435)</f>
        <v>173</v>
      </c>
      <c r="T436" s="199">
        <f>IFERROR(S436/S436,"-")</f>
        <v>1</v>
      </c>
      <c r="U436" s="99">
        <f>SUM(U428:U435)</f>
        <v>7822632</v>
      </c>
      <c r="V436" s="99">
        <f>SUM(V428:V435)</f>
        <v>12</v>
      </c>
      <c r="W436" s="99">
        <f t="shared" si="152"/>
        <v>45217.526011560694</v>
      </c>
      <c r="X436" s="99">
        <f t="shared" si="153"/>
        <v>651886</v>
      </c>
      <c r="Y436" s="87">
        <f t="shared" si="154"/>
        <v>6.9364161849710976E-2</v>
      </c>
      <c r="Z436" s="112">
        <f>SUM(Z428:Z435)</f>
        <v>415</v>
      </c>
      <c r="AA436" s="199">
        <f>IFERROR(Z436/Z436,"-")</f>
        <v>1</v>
      </c>
      <c r="AB436" s="99">
        <f>SUM(AB428:AB435)</f>
        <v>5560885</v>
      </c>
      <c r="AC436" s="99">
        <f>SUM(AC428:AC435)</f>
        <v>10</v>
      </c>
      <c r="AD436" s="99">
        <f t="shared" si="155"/>
        <v>13399.722891566265</v>
      </c>
      <c r="AE436" s="99">
        <f t="shared" si="156"/>
        <v>556088.5</v>
      </c>
      <c r="AF436" s="87">
        <f t="shared" si="157"/>
        <v>2.4096385542168676E-2</v>
      </c>
      <c r="AG436" s="112">
        <f>SUM(AG428:AG435)</f>
        <v>1002</v>
      </c>
      <c r="AH436" s="199">
        <f>IFERROR(AG436/AG436,"-")</f>
        <v>1</v>
      </c>
      <c r="AI436" s="99">
        <f>SUM(AI428:AI435)</f>
        <v>137220314</v>
      </c>
      <c r="AJ436" s="99">
        <f>SUM(AJ428:AJ435)</f>
        <v>146</v>
      </c>
      <c r="AK436" s="99">
        <f t="shared" si="158"/>
        <v>136946.42115768464</v>
      </c>
      <c r="AL436" s="99">
        <f t="shared" si="159"/>
        <v>939865.1643835617</v>
      </c>
      <c r="AM436" s="87">
        <f t="shared" si="160"/>
        <v>0.14570858283433133</v>
      </c>
      <c r="AN436" s="112">
        <f>SUM(AN428:AN435)</f>
        <v>1516</v>
      </c>
      <c r="AO436" s="199">
        <f>IFERROR(AN436/AN436,"-")</f>
        <v>1</v>
      </c>
      <c r="AP436" s="99">
        <f>SUM(AP428:AP435)</f>
        <v>82026010</v>
      </c>
      <c r="AQ436" s="99">
        <f>SUM(AQ428:AQ435)</f>
        <v>126</v>
      </c>
      <c r="AR436" s="99">
        <f t="shared" si="161"/>
        <v>54106.866754617411</v>
      </c>
      <c r="AS436" s="99">
        <f t="shared" si="162"/>
        <v>651000.07936507941</v>
      </c>
      <c r="AT436" s="87">
        <f t="shared" si="163"/>
        <v>8.3113456464379953E-2</v>
      </c>
      <c r="AU436" s="112">
        <f>SUM(AU428:AU435)</f>
        <v>124</v>
      </c>
      <c r="AV436" s="199">
        <f>IFERROR(AU436/AU436,"-")</f>
        <v>1</v>
      </c>
      <c r="AW436" s="99">
        <f>SUM(AW428:AW435)</f>
        <v>176976379</v>
      </c>
      <c r="AX436" s="99">
        <f>SUM(AX428:AX435)</f>
        <v>114</v>
      </c>
      <c r="AY436" s="99">
        <f t="shared" si="164"/>
        <v>1427228.8629032257</v>
      </c>
      <c r="AZ436" s="99">
        <f t="shared" si="165"/>
        <v>1552424.3771929825</v>
      </c>
      <c r="BA436" s="87">
        <f t="shared" si="166"/>
        <v>0.91935483870967738</v>
      </c>
      <c r="BB436" s="112">
        <f>SUM(BB428:BB435)</f>
        <v>1584</v>
      </c>
      <c r="BC436" s="199">
        <f>IFERROR(BB436/BB436,"-")</f>
        <v>1</v>
      </c>
      <c r="BD436" s="99">
        <f>SUM(BD428:BD435)</f>
        <v>41588869</v>
      </c>
      <c r="BE436" s="99">
        <f>SUM(BE428:BE435)</f>
        <v>64</v>
      </c>
      <c r="BF436" s="99">
        <f t="shared" si="167"/>
        <v>26255.599116161615</v>
      </c>
      <c r="BG436" s="99">
        <f t="shared" si="168"/>
        <v>649826.078125</v>
      </c>
      <c r="BH436" s="87">
        <f t="shared" si="169"/>
        <v>4.0404040404040407E-2</v>
      </c>
      <c r="BJ436" s="59"/>
    </row>
    <row r="437" spans="2:62" s="8" customFormat="1">
      <c r="B437" s="411">
        <v>49</v>
      </c>
      <c r="C437" s="418" t="s">
        <v>22</v>
      </c>
      <c r="D437" s="105" t="s">
        <v>142</v>
      </c>
      <c r="E437" s="109">
        <v>87</v>
      </c>
      <c r="F437" s="195">
        <f>IFERROR(E437/E445,"-")</f>
        <v>0.50877192982456143</v>
      </c>
      <c r="G437" s="196">
        <v>0</v>
      </c>
      <c r="H437" s="196">
        <v>0</v>
      </c>
      <c r="I437" s="196">
        <f t="shared" si="170"/>
        <v>0</v>
      </c>
      <c r="J437" s="196" t="str">
        <f t="shared" si="147"/>
        <v>-</v>
      </c>
      <c r="K437" s="106">
        <f t="shared" si="148"/>
        <v>0</v>
      </c>
      <c r="L437" s="109">
        <v>1331</v>
      </c>
      <c r="M437" s="195">
        <f>IFERROR(L437/L445,"-")</f>
        <v>0.77881802223522523</v>
      </c>
      <c r="N437" s="196">
        <v>0</v>
      </c>
      <c r="O437" s="196">
        <v>0</v>
      </c>
      <c r="P437" s="196">
        <f t="shared" si="149"/>
        <v>0</v>
      </c>
      <c r="Q437" s="196" t="str">
        <f t="shared" si="150"/>
        <v>-</v>
      </c>
      <c r="R437" s="106">
        <f t="shared" si="151"/>
        <v>0</v>
      </c>
      <c r="S437" s="109">
        <v>80</v>
      </c>
      <c r="T437" s="195">
        <f>IFERROR(S437/S445,"-")</f>
        <v>0.85106382978723405</v>
      </c>
      <c r="U437" s="196">
        <v>0</v>
      </c>
      <c r="V437" s="196">
        <v>0</v>
      </c>
      <c r="W437" s="196">
        <f t="shared" si="152"/>
        <v>0</v>
      </c>
      <c r="X437" s="196" t="str">
        <f t="shared" si="153"/>
        <v>-</v>
      </c>
      <c r="Y437" s="106">
        <f t="shared" si="154"/>
        <v>0</v>
      </c>
      <c r="Z437" s="109">
        <v>174</v>
      </c>
      <c r="AA437" s="195">
        <f>IFERROR(Z437/Z445,"-")</f>
        <v>0.93048128342245995</v>
      </c>
      <c r="AB437" s="196">
        <v>0</v>
      </c>
      <c r="AC437" s="196">
        <v>0</v>
      </c>
      <c r="AD437" s="196">
        <f t="shared" si="155"/>
        <v>0</v>
      </c>
      <c r="AE437" s="196" t="str">
        <f t="shared" si="156"/>
        <v>-</v>
      </c>
      <c r="AF437" s="106">
        <f t="shared" si="157"/>
        <v>0</v>
      </c>
      <c r="AG437" s="109">
        <v>429</v>
      </c>
      <c r="AH437" s="195">
        <f>IFERROR(AG437/AG445,"-")</f>
        <v>0.70792079207920788</v>
      </c>
      <c r="AI437" s="196">
        <v>0</v>
      </c>
      <c r="AJ437" s="196">
        <v>0</v>
      </c>
      <c r="AK437" s="196">
        <f t="shared" si="158"/>
        <v>0</v>
      </c>
      <c r="AL437" s="196" t="str">
        <f t="shared" si="159"/>
        <v>-</v>
      </c>
      <c r="AM437" s="106">
        <f t="shared" si="160"/>
        <v>0</v>
      </c>
      <c r="AN437" s="109">
        <v>648</v>
      </c>
      <c r="AO437" s="195">
        <f>IFERROR(AN437/AN445,"-")</f>
        <v>0.7960687960687961</v>
      </c>
      <c r="AP437" s="196">
        <v>0</v>
      </c>
      <c r="AQ437" s="196">
        <v>0</v>
      </c>
      <c r="AR437" s="196">
        <f t="shared" si="161"/>
        <v>0</v>
      </c>
      <c r="AS437" s="196" t="str">
        <f t="shared" si="162"/>
        <v>-</v>
      </c>
      <c r="AT437" s="106">
        <f t="shared" si="163"/>
        <v>0</v>
      </c>
      <c r="AU437" s="109">
        <v>0</v>
      </c>
      <c r="AV437" s="195">
        <f>IFERROR(AU437/AU445,"-")</f>
        <v>0</v>
      </c>
      <c r="AW437" s="196">
        <v>0</v>
      </c>
      <c r="AX437" s="196">
        <v>0</v>
      </c>
      <c r="AY437" s="196" t="str">
        <f t="shared" si="164"/>
        <v>-</v>
      </c>
      <c r="AZ437" s="196" t="str">
        <f t="shared" si="165"/>
        <v>-</v>
      </c>
      <c r="BA437" s="106" t="str">
        <f t="shared" si="166"/>
        <v>-</v>
      </c>
      <c r="BB437" s="109">
        <v>972</v>
      </c>
      <c r="BC437" s="195">
        <f>IFERROR(BB437/BB445,"-")</f>
        <v>0.9135338345864662</v>
      </c>
      <c r="BD437" s="196">
        <v>0</v>
      </c>
      <c r="BE437" s="196">
        <v>0</v>
      </c>
      <c r="BF437" s="196">
        <f t="shared" si="167"/>
        <v>0</v>
      </c>
      <c r="BG437" s="196" t="str">
        <f t="shared" si="168"/>
        <v>-</v>
      </c>
      <c r="BH437" s="106">
        <f t="shared" si="169"/>
        <v>0</v>
      </c>
      <c r="BJ437" s="59"/>
    </row>
    <row r="438" spans="2:62" s="8" customFormat="1">
      <c r="B438" s="412"/>
      <c r="C438" s="419"/>
      <c r="D438" s="105" t="s">
        <v>139</v>
      </c>
      <c r="E438" s="110">
        <v>20</v>
      </c>
      <c r="F438" s="197">
        <f>IFERROR(E438/E445,"-")</f>
        <v>0.11695906432748537</v>
      </c>
      <c r="G438" s="52">
        <v>860734</v>
      </c>
      <c r="H438" s="52">
        <v>7</v>
      </c>
      <c r="I438" s="52">
        <f t="shared" si="170"/>
        <v>43036.7</v>
      </c>
      <c r="J438" s="52">
        <f t="shared" si="147"/>
        <v>122962</v>
      </c>
      <c r="K438" s="10">
        <f t="shared" si="148"/>
        <v>0.35</v>
      </c>
      <c r="L438" s="110">
        <v>146</v>
      </c>
      <c r="M438" s="197">
        <f>IFERROR(L438/L445,"-")</f>
        <v>8.5430076067875949E-2</v>
      </c>
      <c r="N438" s="52">
        <v>5607530</v>
      </c>
      <c r="O438" s="52">
        <v>39</v>
      </c>
      <c r="P438" s="52">
        <f t="shared" si="149"/>
        <v>38407.739726027394</v>
      </c>
      <c r="Q438" s="52">
        <f t="shared" si="150"/>
        <v>143782.8205128205</v>
      </c>
      <c r="R438" s="10">
        <f t="shared" si="151"/>
        <v>0.26712328767123289</v>
      </c>
      <c r="S438" s="110">
        <v>4</v>
      </c>
      <c r="T438" s="197">
        <f>IFERROR(S438/S445,"-")</f>
        <v>4.2553191489361701E-2</v>
      </c>
      <c r="U438" s="52">
        <v>0</v>
      </c>
      <c r="V438" s="52">
        <v>0</v>
      </c>
      <c r="W438" s="52">
        <f t="shared" si="152"/>
        <v>0</v>
      </c>
      <c r="X438" s="52" t="str">
        <f t="shared" si="153"/>
        <v>-</v>
      </c>
      <c r="Y438" s="10">
        <f t="shared" si="154"/>
        <v>0</v>
      </c>
      <c r="Z438" s="110">
        <v>9</v>
      </c>
      <c r="AA438" s="197">
        <f>IFERROR(Z438/Z445,"-")</f>
        <v>4.8128342245989303E-2</v>
      </c>
      <c r="AB438" s="52">
        <v>726809</v>
      </c>
      <c r="AC438" s="52">
        <v>2</v>
      </c>
      <c r="AD438" s="52">
        <f t="shared" si="155"/>
        <v>80756.555555555562</v>
      </c>
      <c r="AE438" s="52">
        <f t="shared" si="156"/>
        <v>363404.5</v>
      </c>
      <c r="AF438" s="10">
        <f t="shared" si="157"/>
        <v>0.22222222222222221</v>
      </c>
      <c r="AG438" s="110">
        <v>58</v>
      </c>
      <c r="AH438" s="197">
        <f>IFERROR(AG438/AG445,"-")</f>
        <v>9.5709570957095716E-2</v>
      </c>
      <c r="AI438" s="52">
        <v>2222869</v>
      </c>
      <c r="AJ438" s="52">
        <v>17</v>
      </c>
      <c r="AK438" s="52">
        <f t="shared" si="158"/>
        <v>38325.327586206899</v>
      </c>
      <c r="AL438" s="52">
        <f t="shared" si="159"/>
        <v>130757</v>
      </c>
      <c r="AM438" s="10">
        <f t="shared" si="160"/>
        <v>0.29310344827586204</v>
      </c>
      <c r="AN438" s="110">
        <v>75</v>
      </c>
      <c r="AO438" s="197">
        <f>IFERROR(AN438/AN445,"-")</f>
        <v>9.2137592137592136E-2</v>
      </c>
      <c r="AP438" s="52">
        <v>2657852</v>
      </c>
      <c r="AQ438" s="52">
        <v>20</v>
      </c>
      <c r="AR438" s="52">
        <f t="shared" si="161"/>
        <v>35438.026666666665</v>
      </c>
      <c r="AS438" s="52">
        <f t="shared" si="162"/>
        <v>132892.6</v>
      </c>
      <c r="AT438" s="10">
        <f t="shared" si="163"/>
        <v>0.26666666666666666</v>
      </c>
      <c r="AU438" s="110">
        <v>0</v>
      </c>
      <c r="AV438" s="197">
        <f>IFERROR(AU438/AU445,"-")</f>
        <v>0</v>
      </c>
      <c r="AW438" s="52">
        <v>0</v>
      </c>
      <c r="AX438" s="52">
        <v>0</v>
      </c>
      <c r="AY438" s="52" t="str">
        <f t="shared" si="164"/>
        <v>-</v>
      </c>
      <c r="AZ438" s="52" t="str">
        <f t="shared" si="165"/>
        <v>-</v>
      </c>
      <c r="BA438" s="10" t="str">
        <f t="shared" si="166"/>
        <v>-</v>
      </c>
      <c r="BB438" s="110">
        <v>32</v>
      </c>
      <c r="BC438" s="197">
        <f>IFERROR(BB438/BB445,"-")</f>
        <v>3.007518796992481E-2</v>
      </c>
      <c r="BD438" s="52">
        <v>800649</v>
      </c>
      <c r="BE438" s="52">
        <v>5</v>
      </c>
      <c r="BF438" s="52">
        <f t="shared" si="167"/>
        <v>25020.28125</v>
      </c>
      <c r="BG438" s="52">
        <f t="shared" si="168"/>
        <v>160129.79999999999</v>
      </c>
      <c r="BH438" s="10">
        <f t="shared" si="169"/>
        <v>0.15625</v>
      </c>
      <c r="BJ438" s="59"/>
    </row>
    <row r="439" spans="2:62" s="8" customFormat="1">
      <c r="B439" s="412"/>
      <c r="C439" s="419"/>
      <c r="D439" s="105" t="s">
        <v>140</v>
      </c>
      <c r="E439" s="110">
        <v>10</v>
      </c>
      <c r="F439" s="197">
        <f>IFERROR(E439/E445,"-")</f>
        <v>5.8479532163742687E-2</v>
      </c>
      <c r="G439" s="52">
        <v>2161319</v>
      </c>
      <c r="H439" s="52">
        <v>7</v>
      </c>
      <c r="I439" s="52">
        <f t="shared" si="170"/>
        <v>216131.9</v>
      </c>
      <c r="J439" s="52">
        <f t="shared" si="147"/>
        <v>308759.85714285716</v>
      </c>
      <c r="K439" s="10">
        <f t="shared" si="148"/>
        <v>0.7</v>
      </c>
      <c r="L439" s="110">
        <v>69</v>
      </c>
      <c r="M439" s="197">
        <f>IFERROR(L439/L445,"-")</f>
        <v>4.0374488004681103E-2</v>
      </c>
      <c r="N439" s="52">
        <v>5854829</v>
      </c>
      <c r="O439" s="52">
        <v>27</v>
      </c>
      <c r="P439" s="52">
        <f t="shared" si="149"/>
        <v>84852.594202898545</v>
      </c>
      <c r="Q439" s="52">
        <f t="shared" si="150"/>
        <v>216845.51851851851</v>
      </c>
      <c r="R439" s="10">
        <f t="shared" si="151"/>
        <v>0.39130434782608697</v>
      </c>
      <c r="S439" s="110">
        <v>1</v>
      </c>
      <c r="T439" s="197">
        <f>IFERROR(S439/S445,"-")</f>
        <v>1.0638297872340425E-2</v>
      </c>
      <c r="U439" s="52">
        <v>401917</v>
      </c>
      <c r="V439" s="52">
        <v>1</v>
      </c>
      <c r="W439" s="52">
        <f t="shared" si="152"/>
        <v>401917</v>
      </c>
      <c r="X439" s="52">
        <f t="shared" si="153"/>
        <v>401917</v>
      </c>
      <c r="Y439" s="10">
        <f t="shared" si="154"/>
        <v>1</v>
      </c>
      <c r="Z439" s="110">
        <v>2</v>
      </c>
      <c r="AA439" s="197">
        <f>IFERROR(Z439/Z445,"-")</f>
        <v>1.06951871657754E-2</v>
      </c>
      <c r="AB439" s="52">
        <v>0</v>
      </c>
      <c r="AC439" s="52">
        <v>0</v>
      </c>
      <c r="AD439" s="52">
        <f t="shared" si="155"/>
        <v>0</v>
      </c>
      <c r="AE439" s="52" t="str">
        <f t="shared" si="156"/>
        <v>-</v>
      </c>
      <c r="AF439" s="10">
        <f t="shared" si="157"/>
        <v>0</v>
      </c>
      <c r="AG439" s="110">
        <v>27</v>
      </c>
      <c r="AH439" s="197">
        <f>IFERROR(AG439/AG445,"-")</f>
        <v>4.4554455445544552E-2</v>
      </c>
      <c r="AI439" s="52">
        <v>2379758</v>
      </c>
      <c r="AJ439" s="52">
        <v>10</v>
      </c>
      <c r="AK439" s="52">
        <f t="shared" si="158"/>
        <v>88139.185185185182</v>
      </c>
      <c r="AL439" s="52">
        <f t="shared" si="159"/>
        <v>237975.8</v>
      </c>
      <c r="AM439" s="10">
        <f t="shared" si="160"/>
        <v>0.37037037037037035</v>
      </c>
      <c r="AN439" s="110">
        <v>39</v>
      </c>
      <c r="AO439" s="197">
        <f>IFERROR(AN439/AN445,"-")</f>
        <v>4.7911547911547912E-2</v>
      </c>
      <c r="AP439" s="52">
        <v>3073154</v>
      </c>
      <c r="AQ439" s="52">
        <v>16</v>
      </c>
      <c r="AR439" s="52">
        <f t="shared" si="161"/>
        <v>78798.820512820515</v>
      </c>
      <c r="AS439" s="52">
        <f t="shared" si="162"/>
        <v>192072.125</v>
      </c>
      <c r="AT439" s="10">
        <f t="shared" si="163"/>
        <v>0.41025641025641024</v>
      </c>
      <c r="AU439" s="110">
        <v>0</v>
      </c>
      <c r="AV439" s="197">
        <f>IFERROR(AU439/AU445,"-")</f>
        <v>0</v>
      </c>
      <c r="AW439" s="52">
        <v>0</v>
      </c>
      <c r="AX439" s="52">
        <v>0</v>
      </c>
      <c r="AY439" s="52" t="str">
        <f t="shared" si="164"/>
        <v>-</v>
      </c>
      <c r="AZ439" s="52" t="str">
        <f t="shared" si="165"/>
        <v>-</v>
      </c>
      <c r="BA439" s="10" t="str">
        <f t="shared" si="166"/>
        <v>-</v>
      </c>
      <c r="BB439" s="110">
        <v>13</v>
      </c>
      <c r="BC439" s="197">
        <f>IFERROR(BB439/BB445,"-")</f>
        <v>1.2218045112781954E-2</v>
      </c>
      <c r="BD439" s="52">
        <v>2314529</v>
      </c>
      <c r="BE439" s="52">
        <v>7</v>
      </c>
      <c r="BF439" s="52">
        <f t="shared" si="167"/>
        <v>178040.69230769231</v>
      </c>
      <c r="BG439" s="52">
        <f t="shared" si="168"/>
        <v>330647</v>
      </c>
      <c r="BH439" s="10">
        <f t="shared" si="169"/>
        <v>0.53846153846153844</v>
      </c>
      <c r="BJ439" s="59"/>
    </row>
    <row r="440" spans="2:62" s="8" customFormat="1">
      <c r="B440" s="412"/>
      <c r="C440" s="419"/>
      <c r="D440" s="105" t="s">
        <v>141</v>
      </c>
      <c r="E440" s="109">
        <v>22</v>
      </c>
      <c r="F440" s="195">
        <f>IFERROR(E440/E445,"-")</f>
        <v>0.12865497076023391</v>
      </c>
      <c r="G440" s="196">
        <v>17742612</v>
      </c>
      <c r="H440" s="196">
        <v>21</v>
      </c>
      <c r="I440" s="196">
        <f t="shared" si="170"/>
        <v>806482.36363636365</v>
      </c>
      <c r="J440" s="196">
        <f t="shared" si="147"/>
        <v>844886.28571428568</v>
      </c>
      <c r="K440" s="106">
        <f t="shared" si="148"/>
        <v>0.95454545454545459</v>
      </c>
      <c r="L440" s="109">
        <v>89</v>
      </c>
      <c r="M440" s="195">
        <f>IFERROR(L440/L445,"-")</f>
        <v>5.2077238150965474E-2</v>
      </c>
      <c r="N440" s="196">
        <v>64854423</v>
      </c>
      <c r="O440" s="196">
        <v>79</v>
      </c>
      <c r="P440" s="196">
        <f t="shared" si="149"/>
        <v>728701.38202247187</v>
      </c>
      <c r="Q440" s="196">
        <f t="shared" si="150"/>
        <v>820942.0632911392</v>
      </c>
      <c r="R440" s="106">
        <f t="shared" si="151"/>
        <v>0.88764044943820219</v>
      </c>
      <c r="S440" s="109">
        <v>9</v>
      </c>
      <c r="T440" s="195">
        <f>IFERROR(S440/S445,"-")</f>
        <v>9.5744680851063829E-2</v>
      </c>
      <c r="U440" s="196">
        <v>6774489</v>
      </c>
      <c r="V440" s="196">
        <v>8</v>
      </c>
      <c r="W440" s="196">
        <f t="shared" si="152"/>
        <v>752721</v>
      </c>
      <c r="X440" s="196">
        <f t="shared" si="153"/>
        <v>846811.125</v>
      </c>
      <c r="Y440" s="106">
        <f t="shared" si="154"/>
        <v>0.88888888888888884</v>
      </c>
      <c r="Z440" s="109">
        <v>2</v>
      </c>
      <c r="AA440" s="195">
        <f>IFERROR(Z440/Z445,"-")</f>
        <v>1.06951871657754E-2</v>
      </c>
      <c r="AB440" s="196">
        <v>1775678</v>
      </c>
      <c r="AC440" s="196">
        <v>2</v>
      </c>
      <c r="AD440" s="196">
        <f t="shared" si="155"/>
        <v>887839</v>
      </c>
      <c r="AE440" s="196">
        <f t="shared" si="156"/>
        <v>887839</v>
      </c>
      <c r="AF440" s="106">
        <f t="shared" si="157"/>
        <v>1</v>
      </c>
      <c r="AG440" s="109">
        <v>44</v>
      </c>
      <c r="AH440" s="195">
        <f>IFERROR(AG440/AG445,"-")</f>
        <v>7.2607260726072612E-2</v>
      </c>
      <c r="AI440" s="196">
        <v>26484994</v>
      </c>
      <c r="AJ440" s="196">
        <v>39</v>
      </c>
      <c r="AK440" s="196">
        <f t="shared" si="158"/>
        <v>601931.68181818177</v>
      </c>
      <c r="AL440" s="196">
        <f t="shared" si="159"/>
        <v>679102.41025641025</v>
      </c>
      <c r="AM440" s="106">
        <f t="shared" si="160"/>
        <v>0.88636363636363635</v>
      </c>
      <c r="AN440" s="109">
        <v>34</v>
      </c>
      <c r="AO440" s="195">
        <f>IFERROR(AN440/AN445,"-")</f>
        <v>4.1769041769041768E-2</v>
      </c>
      <c r="AP440" s="196">
        <v>29819262</v>
      </c>
      <c r="AQ440" s="196">
        <v>30</v>
      </c>
      <c r="AR440" s="196">
        <f t="shared" si="161"/>
        <v>877037.1176470588</v>
      </c>
      <c r="AS440" s="196">
        <f t="shared" si="162"/>
        <v>993975.4</v>
      </c>
      <c r="AT440" s="106">
        <f t="shared" si="163"/>
        <v>0.88235294117647056</v>
      </c>
      <c r="AU440" s="109">
        <v>0</v>
      </c>
      <c r="AV440" s="195">
        <f>IFERROR(AU440/AU445,"-")</f>
        <v>0</v>
      </c>
      <c r="AW440" s="196">
        <v>0</v>
      </c>
      <c r="AX440" s="196">
        <v>0</v>
      </c>
      <c r="AY440" s="196" t="str">
        <f t="shared" si="164"/>
        <v>-</v>
      </c>
      <c r="AZ440" s="196" t="str">
        <f t="shared" si="165"/>
        <v>-</v>
      </c>
      <c r="BA440" s="106" t="str">
        <f t="shared" si="166"/>
        <v>-</v>
      </c>
      <c r="BB440" s="109">
        <v>31</v>
      </c>
      <c r="BC440" s="195">
        <f>IFERROR(BB440/BB445,"-")</f>
        <v>2.913533834586466E-2</v>
      </c>
      <c r="BD440" s="196">
        <v>15972438</v>
      </c>
      <c r="BE440" s="196">
        <v>22</v>
      </c>
      <c r="BF440" s="196">
        <f t="shared" si="167"/>
        <v>515239.93548387097</v>
      </c>
      <c r="BG440" s="196">
        <f t="shared" si="168"/>
        <v>726019.90909090906</v>
      </c>
      <c r="BH440" s="106">
        <f t="shared" si="169"/>
        <v>0.70967741935483875</v>
      </c>
      <c r="BJ440" s="59"/>
    </row>
    <row r="441" spans="2:62" s="8" customFormat="1">
      <c r="B441" s="412"/>
      <c r="C441" s="419"/>
      <c r="D441" s="105" t="s">
        <v>143</v>
      </c>
      <c r="E441" s="110">
        <v>17</v>
      </c>
      <c r="F441" s="197">
        <f>IFERROR(E441/E445,"-")</f>
        <v>9.9415204678362568E-2</v>
      </c>
      <c r="G441" s="52">
        <v>13960125</v>
      </c>
      <c r="H441" s="52">
        <v>16</v>
      </c>
      <c r="I441" s="52">
        <f t="shared" si="170"/>
        <v>821183.82352941181</v>
      </c>
      <c r="J441" s="52">
        <f t="shared" si="147"/>
        <v>872507.8125</v>
      </c>
      <c r="K441" s="10">
        <f t="shared" si="148"/>
        <v>0.94117647058823528</v>
      </c>
      <c r="L441" s="110">
        <v>42</v>
      </c>
      <c r="M441" s="197">
        <f>IFERROR(L441/L445,"-")</f>
        <v>2.4575775307197192E-2</v>
      </c>
      <c r="N441" s="52">
        <v>45494367</v>
      </c>
      <c r="O441" s="52">
        <v>38</v>
      </c>
      <c r="P441" s="52">
        <f t="shared" si="149"/>
        <v>1083199.2142857143</v>
      </c>
      <c r="Q441" s="52">
        <f t="shared" si="150"/>
        <v>1197220.1842105263</v>
      </c>
      <c r="R441" s="10">
        <f t="shared" si="151"/>
        <v>0.90476190476190477</v>
      </c>
      <c r="S441" s="110">
        <v>0</v>
      </c>
      <c r="T441" s="197">
        <f>IFERROR(S441/S445,"-")</f>
        <v>0</v>
      </c>
      <c r="U441" s="52">
        <v>0</v>
      </c>
      <c r="V441" s="52">
        <v>0</v>
      </c>
      <c r="W441" s="52" t="str">
        <f t="shared" si="152"/>
        <v>-</v>
      </c>
      <c r="X441" s="52" t="str">
        <f t="shared" si="153"/>
        <v>-</v>
      </c>
      <c r="Y441" s="10" t="str">
        <f t="shared" si="154"/>
        <v>-</v>
      </c>
      <c r="Z441" s="110">
        <v>0</v>
      </c>
      <c r="AA441" s="197">
        <f>IFERROR(Z441/Z445,"-")</f>
        <v>0</v>
      </c>
      <c r="AB441" s="52">
        <v>0</v>
      </c>
      <c r="AC441" s="52">
        <v>0</v>
      </c>
      <c r="AD441" s="52" t="str">
        <f t="shared" si="155"/>
        <v>-</v>
      </c>
      <c r="AE441" s="52" t="str">
        <f t="shared" si="156"/>
        <v>-</v>
      </c>
      <c r="AF441" s="10" t="str">
        <f t="shared" si="157"/>
        <v>-</v>
      </c>
      <c r="AG441" s="110">
        <v>23</v>
      </c>
      <c r="AH441" s="197">
        <f>IFERROR(AG441/AG445,"-")</f>
        <v>3.7953795379537955E-2</v>
      </c>
      <c r="AI441" s="52">
        <v>23222488</v>
      </c>
      <c r="AJ441" s="52">
        <v>21</v>
      </c>
      <c r="AK441" s="52">
        <f t="shared" si="158"/>
        <v>1009673.3913043478</v>
      </c>
      <c r="AL441" s="52">
        <f t="shared" si="159"/>
        <v>1105832.7619047619</v>
      </c>
      <c r="AM441" s="10">
        <f t="shared" si="160"/>
        <v>0.91304347826086951</v>
      </c>
      <c r="AN441" s="110">
        <v>14</v>
      </c>
      <c r="AO441" s="197">
        <f>IFERROR(AN441/AN445,"-")</f>
        <v>1.7199017199017199E-2</v>
      </c>
      <c r="AP441" s="52">
        <v>11692320</v>
      </c>
      <c r="AQ441" s="52">
        <v>12</v>
      </c>
      <c r="AR441" s="52">
        <f t="shared" si="161"/>
        <v>835165.71428571432</v>
      </c>
      <c r="AS441" s="52">
        <f t="shared" si="162"/>
        <v>974360</v>
      </c>
      <c r="AT441" s="10">
        <f t="shared" si="163"/>
        <v>0.8571428571428571</v>
      </c>
      <c r="AU441" s="110">
        <v>42</v>
      </c>
      <c r="AV441" s="197">
        <f>IFERROR(AU441/AU445,"-")</f>
        <v>0.56756756756756754</v>
      </c>
      <c r="AW441" s="52">
        <v>45494367</v>
      </c>
      <c r="AX441" s="52">
        <v>38</v>
      </c>
      <c r="AY441" s="52">
        <f t="shared" si="164"/>
        <v>1083199.2142857143</v>
      </c>
      <c r="AZ441" s="52">
        <f t="shared" si="165"/>
        <v>1197220.1842105263</v>
      </c>
      <c r="BA441" s="10">
        <f t="shared" si="166"/>
        <v>0.90476190476190477</v>
      </c>
      <c r="BB441" s="110">
        <v>11</v>
      </c>
      <c r="BC441" s="197">
        <f>IFERROR(BB441/BB445,"-")</f>
        <v>1.0338345864661654E-2</v>
      </c>
      <c r="BD441" s="52">
        <v>17377588</v>
      </c>
      <c r="BE441" s="52">
        <v>11</v>
      </c>
      <c r="BF441" s="52">
        <f t="shared" si="167"/>
        <v>1579780.7272727273</v>
      </c>
      <c r="BG441" s="52">
        <f t="shared" si="168"/>
        <v>1579780.7272727273</v>
      </c>
      <c r="BH441" s="10">
        <f t="shared" si="169"/>
        <v>1</v>
      </c>
      <c r="BJ441" s="59"/>
    </row>
    <row r="442" spans="2:62" s="8" customFormat="1">
      <c r="B442" s="412"/>
      <c r="C442" s="419"/>
      <c r="D442" s="105" t="s">
        <v>144</v>
      </c>
      <c r="E442" s="109">
        <v>6</v>
      </c>
      <c r="F442" s="195">
        <f>IFERROR(E442/E445,"-")</f>
        <v>3.5087719298245612E-2</v>
      </c>
      <c r="G442" s="196">
        <v>16242763</v>
      </c>
      <c r="H442" s="196">
        <v>6</v>
      </c>
      <c r="I442" s="196">
        <f t="shared" si="170"/>
        <v>2707127.1666666665</v>
      </c>
      <c r="J442" s="196">
        <f t="shared" si="147"/>
        <v>2707127.1666666665</v>
      </c>
      <c r="K442" s="106">
        <f t="shared" si="148"/>
        <v>1</v>
      </c>
      <c r="L442" s="109">
        <v>14</v>
      </c>
      <c r="M442" s="195">
        <f>IFERROR(L442/L445,"-")</f>
        <v>8.1919251023990641E-3</v>
      </c>
      <c r="N442" s="196">
        <v>15908945</v>
      </c>
      <c r="O442" s="196">
        <v>14</v>
      </c>
      <c r="P442" s="196">
        <f t="shared" si="149"/>
        <v>1136353.2142857143</v>
      </c>
      <c r="Q442" s="196">
        <f t="shared" si="150"/>
        <v>1136353.2142857143</v>
      </c>
      <c r="R442" s="106">
        <f t="shared" si="151"/>
        <v>1</v>
      </c>
      <c r="S442" s="109">
        <v>0</v>
      </c>
      <c r="T442" s="195">
        <f>IFERROR(S442/S445,"-")</f>
        <v>0</v>
      </c>
      <c r="U442" s="196">
        <v>0</v>
      </c>
      <c r="V442" s="196">
        <v>0</v>
      </c>
      <c r="W442" s="196" t="str">
        <f t="shared" si="152"/>
        <v>-</v>
      </c>
      <c r="X442" s="196" t="str">
        <f t="shared" si="153"/>
        <v>-</v>
      </c>
      <c r="Y442" s="106" t="str">
        <f t="shared" si="154"/>
        <v>-</v>
      </c>
      <c r="Z442" s="109">
        <v>0</v>
      </c>
      <c r="AA442" s="195">
        <f>IFERROR(Z442/Z445,"-")</f>
        <v>0</v>
      </c>
      <c r="AB442" s="196">
        <v>0</v>
      </c>
      <c r="AC442" s="196">
        <v>0</v>
      </c>
      <c r="AD442" s="196" t="str">
        <f t="shared" si="155"/>
        <v>-</v>
      </c>
      <c r="AE442" s="196" t="str">
        <f t="shared" si="156"/>
        <v>-</v>
      </c>
      <c r="AF442" s="106" t="str">
        <f t="shared" si="157"/>
        <v>-</v>
      </c>
      <c r="AG442" s="109">
        <v>8</v>
      </c>
      <c r="AH442" s="195">
        <f>IFERROR(AG442/AG445,"-")</f>
        <v>1.3201320132013201E-2</v>
      </c>
      <c r="AI442" s="196">
        <v>9619066</v>
      </c>
      <c r="AJ442" s="196">
        <v>8</v>
      </c>
      <c r="AK442" s="196">
        <f t="shared" si="158"/>
        <v>1202383.25</v>
      </c>
      <c r="AL442" s="196">
        <f t="shared" si="159"/>
        <v>1202383.25</v>
      </c>
      <c r="AM442" s="106">
        <f t="shared" si="160"/>
        <v>1</v>
      </c>
      <c r="AN442" s="109">
        <v>4</v>
      </c>
      <c r="AO442" s="195">
        <f>IFERROR(AN442/AN445,"-")</f>
        <v>4.9140049140049139E-3</v>
      </c>
      <c r="AP442" s="196">
        <v>3842499</v>
      </c>
      <c r="AQ442" s="196">
        <v>4</v>
      </c>
      <c r="AR442" s="196">
        <f t="shared" si="161"/>
        <v>960624.75</v>
      </c>
      <c r="AS442" s="196">
        <f t="shared" si="162"/>
        <v>960624.75</v>
      </c>
      <c r="AT442" s="106">
        <f t="shared" si="163"/>
        <v>1</v>
      </c>
      <c r="AU442" s="109">
        <v>14</v>
      </c>
      <c r="AV442" s="195">
        <f>IFERROR(AU442/AU445,"-")</f>
        <v>0.1891891891891892</v>
      </c>
      <c r="AW442" s="196">
        <v>15908945</v>
      </c>
      <c r="AX442" s="196">
        <v>14</v>
      </c>
      <c r="AY442" s="196">
        <f t="shared" si="164"/>
        <v>1136353.2142857143</v>
      </c>
      <c r="AZ442" s="196">
        <f t="shared" si="165"/>
        <v>1136353.2142857143</v>
      </c>
      <c r="BA442" s="106">
        <f t="shared" si="166"/>
        <v>1</v>
      </c>
      <c r="BB442" s="109">
        <v>5</v>
      </c>
      <c r="BC442" s="195">
        <f>IFERROR(BB442/BB445,"-")</f>
        <v>4.6992481203007516E-3</v>
      </c>
      <c r="BD442" s="196">
        <v>6594127</v>
      </c>
      <c r="BE442" s="196">
        <v>5</v>
      </c>
      <c r="BF442" s="196">
        <f t="shared" si="167"/>
        <v>1318825.3999999999</v>
      </c>
      <c r="BG442" s="196">
        <f t="shared" si="168"/>
        <v>1318825.3999999999</v>
      </c>
      <c r="BH442" s="106">
        <f t="shared" si="169"/>
        <v>1</v>
      </c>
      <c r="BJ442" s="59"/>
    </row>
    <row r="443" spans="2:62" s="8" customFormat="1">
      <c r="B443" s="412"/>
      <c r="C443" s="419"/>
      <c r="D443" s="105" t="s">
        <v>145</v>
      </c>
      <c r="E443" s="110">
        <v>6</v>
      </c>
      <c r="F443" s="197">
        <f>IFERROR(E443/E445,"-")</f>
        <v>3.5087719298245612E-2</v>
      </c>
      <c r="G443" s="52">
        <v>10406110</v>
      </c>
      <c r="H443" s="52">
        <v>6</v>
      </c>
      <c r="I443" s="52">
        <f t="shared" si="170"/>
        <v>1734351.6666666667</v>
      </c>
      <c r="J443" s="52">
        <f t="shared" si="147"/>
        <v>1734351.6666666667</v>
      </c>
      <c r="K443" s="10">
        <f t="shared" si="148"/>
        <v>1</v>
      </c>
      <c r="L443" s="110">
        <v>12</v>
      </c>
      <c r="M443" s="197">
        <f>IFERROR(L443/L445,"-")</f>
        <v>7.0216500877706258E-3</v>
      </c>
      <c r="N443" s="52">
        <v>13874533</v>
      </c>
      <c r="O443" s="52">
        <v>9</v>
      </c>
      <c r="P443" s="52">
        <f t="shared" si="149"/>
        <v>1156211.0833333333</v>
      </c>
      <c r="Q443" s="52">
        <f t="shared" si="150"/>
        <v>1541614.7777777778</v>
      </c>
      <c r="R443" s="10">
        <f t="shared" si="151"/>
        <v>0.75</v>
      </c>
      <c r="S443" s="110">
        <v>0</v>
      </c>
      <c r="T443" s="197">
        <f>IFERROR(S443/S445,"-")</f>
        <v>0</v>
      </c>
      <c r="U443" s="52">
        <v>0</v>
      </c>
      <c r="V443" s="52">
        <v>0</v>
      </c>
      <c r="W443" s="52" t="str">
        <f t="shared" si="152"/>
        <v>-</v>
      </c>
      <c r="X443" s="52" t="str">
        <f t="shared" si="153"/>
        <v>-</v>
      </c>
      <c r="Y443" s="10" t="str">
        <f t="shared" si="154"/>
        <v>-</v>
      </c>
      <c r="Z443" s="110">
        <v>0</v>
      </c>
      <c r="AA443" s="197">
        <f>IFERROR(Z443/Z445,"-")</f>
        <v>0</v>
      </c>
      <c r="AB443" s="52">
        <v>0</v>
      </c>
      <c r="AC443" s="52">
        <v>0</v>
      </c>
      <c r="AD443" s="52" t="str">
        <f t="shared" si="155"/>
        <v>-</v>
      </c>
      <c r="AE443" s="52" t="str">
        <f t="shared" si="156"/>
        <v>-</v>
      </c>
      <c r="AF443" s="10" t="str">
        <f t="shared" si="157"/>
        <v>-</v>
      </c>
      <c r="AG443" s="110">
        <v>11</v>
      </c>
      <c r="AH443" s="197">
        <f>IFERROR(AG443/AG445,"-")</f>
        <v>1.8151815181518153E-2</v>
      </c>
      <c r="AI443" s="52">
        <v>11655970</v>
      </c>
      <c r="AJ443" s="52">
        <v>8</v>
      </c>
      <c r="AK443" s="52">
        <f t="shared" si="158"/>
        <v>1059633.6363636365</v>
      </c>
      <c r="AL443" s="52">
        <f t="shared" si="159"/>
        <v>1456996.25</v>
      </c>
      <c r="AM443" s="10">
        <f t="shared" si="160"/>
        <v>0.72727272727272729</v>
      </c>
      <c r="AN443" s="110">
        <v>0</v>
      </c>
      <c r="AO443" s="197">
        <f>IFERROR(AN443/AN445,"-")</f>
        <v>0</v>
      </c>
      <c r="AP443" s="52">
        <v>0</v>
      </c>
      <c r="AQ443" s="52">
        <v>0</v>
      </c>
      <c r="AR443" s="52" t="str">
        <f t="shared" si="161"/>
        <v>-</v>
      </c>
      <c r="AS443" s="52" t="str">
        <f t="shared" si="162"/>
        <v>-</v>
      </c>
      <c r="AT443" s="10" t="str">
        <f t="shared" si="163"/>
        <v>-</v>
      </c>
      <c r="AU443" s="110">
        <v>12</v>
      </c>
      <c r="AV443" s="197">
        <f>IFERROR(AU443/AU445,"-")</f>
        <v>0.16216216216216217</v>
      </c>
      <c r="AW443" s="52">
        <v>13874533</v>
      </c>
      <c r="AX443" s="52">
        <v>9</v>
      </c>
      <c r="AY443" s="52">
        <f t="shared" si="164"/>
        <v>1156211.0833333333</v>
      </c>
      <c r="AZ443" s="52">
        <f t="shared" si="165"/>
        <v>1541614.7777777778</v>
      </c>
      <c r="BA443" s="10">
        <f t="shared" si="166"/>
        <v>0.75</v>
      </c>
      <c r="BB443" s="110">
        <v>0</v>
      </c>
      <c r="BC443" s="197">
        <f>IFERROR(BB443/BB445,"-")</f>
        <v>0</v>
      </c>
      <c r="BD443" s="52">
        <v>0</v>
      </c>
      <c r="BE443" s="52">
        <v>0</v>
      </c>
      <c r="BF443" s="52" t="str">
        <f t="shared" si="167"/>
        <v>-</v>
      </c>
      <c r="BG443" s="52" t="str">
        <f t="shared" si="168"/>
        <v>-</v>
      </c>
      <c r="BH443" s="10" t="str">
        <f t="shared" si="169"/>
        <v>-</v>
      </c>
      <c r="BJ443" s="59"/>
    </row>
    <row r="444" spans="2:62" s="8" customFormat="1">
      <c r="B444" s="412"/>
      <c r="C444" s="419"/>
      <c r="D444" s="108" t="s">
        <v>146</v>
      </c>
      <c r="E444" s="111">
        <v>3</v>
      </c>
      <c r="F444" s="198">
        <f>IFERROR(E444/E445,"-")</f>
        <v>1.7543859649122806E-2</v>
      </c>
      <c r="G444" s="98">
        <v>8458766</v>
      </c>
      <c r="H444" s="98">
        <v>3</v>
      </c>
      <c r="I444" s="98">
        <f t="shared" si="170"/>
        <v>2819588.6666666665</v>
      </c>
      <c r="J444" s="98">
        <f t="shared" si="147"/>
        <v>2819588.6666666665</v>
      </c>
      <c r="K444" s="26">
        <f t="shared" si="148"/>
        <v>1</v>
      </c>
      <c r="L444" s="111">
        <v>6</v>
      </c>
      <c r="M444" s="198">
        <f>IFERROR(L444/L445,"-")</f>
        <v>3.5108250438853129E-3</v>
      </c>
      <c r="N444" s="98">
        <v>12751684</v>
      </c>
      <c r="O444" s="98">
        <v>6</v>
      </c>
      <c r="P444" s="98">
        <f t="shared" si="149"/>
        <v>2125280.6666666665</v>
      </c>
      <c r="Q444" s="98">
        <f t="shared" si="150"/>
        <v>2125280.6666666665</v>
      </c>
      <c r="R444" s="26">
        <f t="shared" si="151"/>
        <v>1</v>
      </c>
      <c r="S444" s="111">
        <v>0</v>
      </c>
      <c r="T444" s="198">
        <f>IFERROR(S444/S445,"-")</f>
        <v>0</v>
      </c>
      <c r="U444" s="98">
        <v>0</v>
      </c>
      <c r="V444" s="98">
        <v>0</v>
      </c>
      <c r="W444" s="98" t="str">
        <f t="shared" si="152"/>
        <v>-</v>
      </c>
      <c r="X444" s="98" t="str">
        <f t="shared" si="153"/>
        <v>-</v>
      </c>
      <c r="Y444" s="26" t="str">
        <f t="shared" si="154"/>
        <v>-</v>
      </c>
      <c r="Z444" s="111">
        <v>0</v>
      </c>
      <c r="AA444" s="198">
        <f>IFERROR(Z444/Z445,"-")</f>
        <v>0</v>
      </c>
      <c r="AB444" s="98">
        <v>0</v>
      </c>
      <c r="AC444" s="98">
        <v>0</v>
      </c>
      <c r="AD444" s="98" t="str">
        <f t="shared" si="155"/>
        <v>-</v>
      </c>
      <c r="AE444" s="98" t="str">
        <f t="shared" si="156"/>
        <v>-</v>
      </c>
      <c r="AF444" s="26" t="str">
        <f t="shared" si="157"/>
        <v>-</v>
      </c>
      <c r="AG444" s="111">
        <v>6</v>
      </c>
      <c r="AH444" s="198">
        <f>IFERROR(AG444/AG445,"-")</f>
        <v>9.9009900990099011E-3</v>
      </c>
      <c r="AI444" s="98">
        <v>12751684</v>
      </c>
      <c r="AJ444" s="98">
        <v>6</v>
      </c>
      <c r="AK444" s="98">
        <f t="shared" si="158"/>
        <v>2125280.6666666665</v>
      </c>
      <c r="AL444" s="98">
        <f t="shared" si="159"/>
        <v>2125280.6666666665</v>
      </c>
      <c r="AM444" s="26">
        <f t="shared" si="160"/>
        <v>1</v>
      </c>
      <c r="AN444" s="111">
        <v>0</v>
      </c>
      <c r="AO444" s="198">
        <f>IFERROR(AN444/AN445,"-")</f>
        <v>0</v>
      </c>
      <c r="AP444" s="98">
        <v>0</v>
      </c>
      <c r="AQ444" s="98">
        <v>0</v>
      </c>
      <c r="AR444" s="98" t="str">
        <f t="shared" si="161"/>
        <v>-</v>
      </c>
      <c r="AS444" s="98" t="str">
        <f t="shared" si="162"/>
        <v>-</v>
      </c>
      <c r="AT444" s="26" t="str">
        <f t="shared" si="163"/>
        <v>-</v>
      </c>
      <c r="AU444" s="111">
        <v>6</v>
      </c>
      <c r="AV444" s="198">
        <f>IFERROR(AU444/AU445,"-")</f>
        <v>8.1081081081081086E-2</v>
      </c>
      <c r="AW444" s="98">
        <v>12751684</v>
      </c>
      <c r="AX444" s="98">
        <v>6</v>
      </c>
      <c r="AY444" s="98">
        <f t="shared" si="164"/>
        <v>2125280.6666666665</v>
      </c>
      <c r="AZ444" s="98">
        <f t="shared" si="165"/>
        <v>2125280.6666666665</v>
      </c>
      <c r="BA444" s="26">
        <f t="shared" si="166"/>
        <v>1</v>
      </c>
      <c r="BB444" s="111">
        <v>0</v>
      </c>
      <c r="BC444" s="198">
        <f>IFERROR(BB444/BB445,"-")</f>
        <v>0</v>
      </c>
      <c r="BD444" s="98">
        <v>0</v>
      </c>
      <c r="BE444" s="98">
        <v>0</v>
      </c>
      <c r="BF444" s="98" t="str">
        <f t="shared" si="167"/>
        <v>-</v>
      </c>
      <c r="BG444" s="98" t="str">
        <f t="shared" si="168"/>
        <v>-</v>
      </c>
      <c r="BH444" s="26" t="str">
        <f t="shared" si="169"/>
        <v>-</v>
      </c>
      <c r="BJ444" s="59"/>
    </row>
    <row r="445" spans="2:62" s="8" customFormat="1">
      <c r="B445" s="413"/>
      <c r="C445" s="420"/>
      <c r="D445" s="226" t="s">
        <v>64</v>
      </c>
      <c r="E445" s="112">
        <f>SUM(E437:E444)</f>
        <v>171</v>
      </c>
      <c r="F445" s="199">
        <f>IFERROR(E445/E445,"-")</f>
        <v>1</v>
      </c>
      <c r="G445" s="99">
        <f>SUM(G437:G444)</f>
        <v>69832429</v>
      </c>
      <c r="H445" s="99">
        <f>SUM(H437:H444)</f>
        <v>66</v>
      </c>
      <c r="I445" s="99">
        <f t="shared" si="170"/>
        <v>408376.77777777775</v>
      </c>
      <c r="J445" s="99">
        <f t="shared" si="147"/>
        <v>1058067.106060606</v>
      </c>
      <c r="K445" s="87">
        <f t="shared" si="148"/>
        <v>0.38596491228070173</v>
      </c>
      <c r="L445" s="112">
        <f>SUM(L437:L444)</f>
        <v>1709</v>
      </c>
      <c r="M445" s="199">
        <f>IFERROR(L445/L445,"-")</f>
        <v>1</v>
      </c>
      <c r="N445" s="99">
        <f>SUM(N437:N444)</f>
        <v>164346311</v>
      </c>
      <c r="O445" s="99">
        <f>SUM(O437:O444)</f>
        <v>212</v>
      </c>
      <c r="P445" s="99">
        <f t="shared" si="149"/>
        <v>96165.190754827388</v>
      </c>
      <c r="Q445" s="99">
        <f t="shared" si="150"/>
        <v>775218.44811320759</v>
      </c>
      <c r="R445" s="87">
        <f t="shared" si="151"/>
        <v>0.1240491515506144</v>
      </c>
      <c r="S445" s="112">
        <f>SUM(S437:S444)</f>
        <v>94</v>
      </c>
      <c r="T445" s="199">
        <f>IFERROR(S445/S445,"-")</f>
        <v>1</v>
      </c>
      <c r="U445" s="99">
        <f>SUM(U437:U444)</f>
        <v>7176406</v>
      </c>
      <c r="V445" s="99">
        <f>SUM(V437:V444)</f>
        <v>9</v>
      </c>
      <c r="W445" s="99">
        <f t="shared" si="152"/>
        <v>76344.744680851058</v>
      </c>
      <c r="X445" s="99">
        <f t="shared" si="153"/>
        <v>797378.4444444445</v>
      </c>
      <c r="Y445" s="87">
        <f t="shared" si="154"/>
        <v>9.5744680851063829E-2</v>
      </c>
      <c r="Z445" s="112">
        <f>SUM(Z437:Z444)</f>
        <v>187</v>
      </c>
      <c r="AA445" s="199">
        <f>IFERROR(Z445/Z445,"-")</f>
        <v>1</v>
      </c>
      <c r="AB445" s="99">
        <f>SUM(AB437:AB444)</f>
        <v>2502487</v>
      </c>
      <c r="AC445" s="99">
        <f>SUM(AC437:AC444)</f>
        <v>4</v>
      </c>
      <c r="AD445" s="99">
        <f t="shared" si="155"/>
        <v>13382.283422459894</v>
      </c>
      <c r="AE445" s="99">
        <f t="shared" si="156"/>
        <v>625621.75</v>
      </c>
      <c r="AF445" s="87">
        <f t="shared" si="157"/>
        <v>2.1390374331550801E-2</v>
      </c>
      <c r="AG445" s="112">
        <f>SUM(AG437:AG444)</f>
        <v>606</v>
      </c>
      <c r="AH445" s="199">
        <f>IFERROR(AG445/AG445,"-")</f>
        <v>1</v>
      </c>
      <c r="AI445" s="99">
        <f>SUM(AI437:AI444)</f>
        <v>88336829</v>
      </c>
      <c r="AJ445" s="99">
        <f>SUM(AJ437:AJ444)</f>
        <v>109</v>
      </c>
      <c r="AK445" s="99">
        <f t="shared" si="158"/>
        <v>145770.34488448844</v>
      </c>
      <c r="AL445" s="99">
        <f t="shared" si="159"/>
        <v>810429.62385321106</v>
      </c>
      <c r="AM445" s="87">
        <f t="shared" si="160"/>
        <v>0.17986798679867988</v>
      </c>
      <c r="AN445" s="112">
        <f>SUM(AN437:AN444)</f>
        <v>814</v>
      </c>
      <c r="AO445" s="199">
        <f>IFERROR(AN445/AN445,"-")</f>
        <v>1</v>
      </c>
      <c r="AP445" s="99">
        <f>SUM(AP437:AP444)</f>
        <v>51085087</v>
      </c>
      <c r="AQ445" s="99">
        <f>SUM(AQ437:AQ444)</f>
        <v>82</v>
      </c>
      <c r="AR445" s="99">
        <f t="shared" si="161"/>
        <v>62758.092137592139</v>
      </c>
      <c r="AS445" s="99">
        <f t="shared" si="162"/>
        <v>622988.86585365853</v>
      </c>
      <c r="AT445" s="87">
        <f t="shared" si="163"/>
        <v>0.10073710073710074</v>
      </c>
      <c r="AU445" s="112">
        <f>SUM(AU437:AU444)</f>
        <v>74</v>
      </c>
      <c r="AV445" s="199">
        <f>IFERROR(AU445/AU445,"-")</f>
        <v>1</v>
      </c>
      <c r="AW445" s="99">
        <f>SUM(AW437:AW444)</f>
        <v>88029529</v>
      </c>
      <c r="AX445" s="99">
        <f>SUM(AX437:AX444)</f>
        <v>67</v>
      </c>
      <c r="AY445" s="99">
        <f t="shared" si="164"/>
        <v>1189588.2297297297</v>
      </c>
      <c r="AZ445" s="99">
        <f t="shared" si="165"/>
        <v>1313873.5671641792</v>
      </c>
      <c r="BA445" s="87">
        <f t="shared" si="166"/>
        <v>0.90540540540540537</v>
      </c>
      <c r="BB445" s="112">
        <f>SUM(BB437:BB444)</f>
        <v>1064</v>
      </c>
      <c r="BC445" s="199">
        <f>IFERROR(BB445/BB445,"-")</f>
        <v>1</v>
      </c>
      <c r="BD445" s="99">
        <f>SUM(BD437:BD444)</f>
        <v>43059331</v>
      </c>
      <c r="BE445" s="99">
        <f>SUM(BE437:BE444)</f>
        <v>50</v>
      </c>
      <c r="BF445" s="99">
        <f t="shared" si="167"/>
        <v>40469.29605263158</v>
      </c>
      <c r="BG445" s="99">
        <f t="shared" si="168"/>
        <v>861186.62</v>
      </c>
      <c r="BH445" s="87">
        <f t="shared" si="169"/>
        <v>4.6992481203007516E-2</v>
      </c>
      <c r="BJ445" s="59"/>
    </row>
    <row r="446" spans="2:62" s="8" customFormat="1">
      <c r="B446" s="411">
        <v>50</v>
      </c>
      <c r="C446" s="418" t="s">
        <v>13</v>
      </c>
      <c r="D446" s="105" t="s">
        <v>142</v>
      </c>
      <c r="E446" s="109">
        <v>113</v>
      </c>
      <c r="F446" s="195">
        <f>IFERROR(E446/E454,"-")</f>
        <v>0.5280373831775701</v>
      </c>
      <c r="G446" s="196">
        <v>0</v>
      </c>
      <c r="H446" s="196">
        <v>0</v>
      </c>
      <c r="I446" s="196">
        <f t="shared" si="170"/>
        <v>0</v>
      </c>
      <c r="J446" s="196" t="str">
        <f t="shared" si="147"/>
        <v>-</v>
      </c>
      <c r="K446" s="106">
        <f t="shared" si="148"/>
        <v>0</v>
      </c>
      <c r="L446" s="109">
        <v>1638</v>
      </c>
      <c r="M446" s="195">
        <f>IFERROR(L446/L454,"-")</f>
        <v>0.77520113582584005</v>
      </c>
      <c r="N446" s="196">
        <v>0</v>
      </c>
      <c r="O446" s="196">
        <v>0</v>
      </c>
      <c r="P446" s="196">
        <f t="shared" si="149"/>
        <v>0</v>
      </c>
      <c r="Q446" s="196" t="str">
        <f t="shared" si="150"/>
        <v>-</v>
      </c>
      <c r="R446" s="106">
        <f t="shared" si="151"/>
        <v>0</v>
      </c>
      <c r="S446" s="109">
        <v>95</v>
      </c>
      <c r="T446" s="195">
        <f>IFERROR(S446/S454,"-")</f>
        <v>0.88785046728971961</v>
      </c>
      <c r="U446" s="196">
        <v>0</v>
      </c>
      <c r="V446" s="196">
        <v>0</v>
      </c>
      <c r="W446" s="196">
        <f t="shared" si="152"/>
        <v>0</v>
      </c>
      <c r="X446" s="196" t="str">
        <f t="shared" si="153"/>
        <v>-</v>
      </c>
      <c r="Y446" s="106">
        <f t="shared" si="154"/>
        <v>0</v>
      </c>
      <c r="Z446" s="109">
        <v>222</v>
      </c>
      <c r="AA446" s="195">
        <f>IFERROR(Z446/Z454,"-")</f>
        <v>0.96103896103896103</v>
      </c>
      <c r="AB446" s="196">
        <v>0</v>
      </c>
      <c r="AC446" s="196">
        <v>0</v>
      </c>
      <c r="AD446" s="196">
        <f t="shared" si="155"/>
        <v>0</v>
      </c>
      <c r="AE446" s="196" t="str">
        <f t="shared" si="156"/>
        <v>-</v>
      </c>
      <c r="AF446" s="106">
        <f t="shared" si="157"/>
        <v>0</v>
      </c>
      <c r="AG446" s="109">
        <v>481</v>
      </c>
      <c r="AH446" s="195">
        <f>IFERROR(AG446/AG454,"-")</f>
        <v>0.67085076708507674</v>
      </c>
      <c r="AI446" s="196">
        <v>0</v>
      </c>
      <c r="AJ446" s="196">
        <v>0</v>
      </c>
      <c r="AK446" s="196">
        <f t="shared" si="158"/>
        <v>0</v>
      </c>
      <c r="AL446" s="196" t="str">
        <f t="shared" si="159"/>
        <v>-</v>
      </c>
      <c r="AM446" s="106">
        <f t="shared" si="160"/>
        <v>0</v>
      </c>
      <c r="AN446" s="109">
        <v>840</v>
      </c>
      <c r="AO446" s="195">
        <f>IFERROR(AN446/AN454,"-")</f>
        <v>0.80924855491329484</v>
      </c>
      <c r="AP446" s="196">
        <v>0</v>
      </c>
      <c r="AQ446" s="196">
        <v>0</v>
      </c>
      <c r="AR446" s="196">
        <f t="shared" si="161"/>
        <v>0</v>
      </c>
      <c r="AS446" s="196" t="str">
        <f t="shared" si="162"/>
        <v>-</v>
      </c>
      <c r="AT446" s="106">
        <f t="shared" si="163"/>
        <v>0</v>
      </c>
      <c r="AU446" s="109">
        <v>0</v>
      </c>
      <c r="AV446" s="195">
        <f>IFERROR(AU446/AU454,"-")</f>
        <v>0</v>
      </c>
      <c r="AW446" s="196">
        <v>0</v>
      </c>
      <c r="AX446" s="196">
        <v>0</v>
      </c>
      <c r="AY446" s="196" t="str">
        <f t="shared" si="164"/>
        <v>-</v>
      </c>
      <c r="AZ446" s="196" t="str">
        <f t="shared" si="165"/>
        <v>-</v>
      </c>
      <c r="BA446" s="106" t="str">
        <f t="shared" si="166"/>
        <v>-</v>
      </c>
      <c r="BB446" s="109">
        <v>1126</v>
      </c>
      <c r="BC446" s="195">
        <f>IFERROR(BB446/BB454,"-")</f>
        <v>0.91619202603742877</v>
      </c>
      <c r="BD446" s="196">
        <v>0</v>
      </c>
      <c r="BE446" s="196">
        <v>0</v>
      </c>
      <c r="BF446" s="196">
        <f t="shared" si="167"/>
        <v>0</v>
      </c>
      <c r="BG446" s="196" t="str">
        <f t="shared" si="168"/>
        <v>-</v>
      </c>
      <c r="BH446" s="106">
        <f t="shared" si="169"/>
        <v>0</v>
      </c>
      <c r="BJ446" s="59"/>
    </row>
    <row r="447" spans="2:62" s="8" customFormat="1">
      <c r="B447" s="412"/>
      <c r="C447" s="419"/>
      <c r="D447" s="105" t="s">
        <v>139</v>
      </c>
      <c r="E447" s="110">
        <v>16</v>
      </c>
      <c r="F447" s="197">
        <f>IFERROR(E447/E454,"-")</f>
        <v>7.476635514018691E-2</v>
      </c>
      <c r="G447" s="52">
        <v>318498</v>
      </c>
      <c r="H447" s="52">
        <v>2</v>
      </c>
      <c r="I447" s="52">
        <f t="shared" si="170"/>
        <v>19906.125</v>
      </c>
      <c r="J447" s="52">
        <f t="shared" si="147"/>
        <v>159249</v>
      </c>
      <c r="K447" s="10">
        <f t="shared" si="148"/>
        <v>0.125</v>
      </c>
      <c r="L447" s="110">
        <v>105</v>
      </c>
      <c r="M447" s="197">
        <f>IFERROR(L447/L454,"-")</f>
        <v>4.9692380501656412E-2</v>
      </c>
      <c r="N447" s="52">
        <v>7248663</v>
      </c>
      <c r="O447" s="52">
        <v>46</v>
      </c>
      <c r="P447" s="52">
        <f t="shared" si="149"/>
        <v>69034.885714285716</v>
      </c>
      <c r="Q447" s="52">
        <f t="shared" si="150"/>
        <v>157579.63043478262</v>
      </c>
      <c r="R447" s="10">
        <f t="shared" si="151"/>
        <v>0.43809523809523809</v>
      </c>
      <c r="S447" s="110">
        <v>0</v>
      </c>
      <c r="T447" s="197">
        <f>IFERROR(S447/S454,"-")</f>
        <v>0</v>
      </c>
      <c r="U447" s="52">
        <v>0</v>
      </c>
      <c r="V447" s="52">
        <v>0</v>
      </c>
      <c r="W447" s="52" t="str">
        <f t="shared" si="152"/>
        <v>-</v>
      </c>
      <c r="X447" s="52" t="str">
        <f t="shared" si="153"/>
        <v>-</v>
      </c>
      <c r="Y447" s="10" t="str">
        <f t="shared" si="154"/>
        <v>-</v>
      </c>
      <c r="Z447" s="110">
        <v>4</v>
      </c>
      <c r="AA447" s="197">
        <f>IFERROR(Z447/Z454,"-")</f>
        <v>1.7316017316017316E-2</v>
      </c>
      <c r="AB447" s="52">
        <v>0</v>
      </c>
      <c r="AC447" s="52">
        <v>0</v>
      </c>
      <c r="AD447" s="52">
        <f t="shared" si="155"/>
        <v>0</v>
      </c>
      <c r="AE447" s="52" t="str">
        <f t="shared" si="156"/>
        <v>-</v>
      </c>
      <c r="AF447" s="10">
        <f t="shared" si="157"/>
        <v>0</v>
      </c>
      <c r="AG447" s="110">
        <v>45</v>
      </c>
      <c r="AH447" s="197">
        <f>IFERROR(AG447/AG454,"-")</f>
        <v>6.2761506276150625E-2</v>
      </c>
      <c r="AI447" s="52">
        <v>4323249</v>
      </c>
      <c r="AJ447" s="52">
        <v>23</v>
      </c>
      <c r="AK447" s="52">
        <f t="shared" si="158"/>
        <v>96072.2</v>
      </c>
      <c r="AL447" s="52">
        <f t="shared" si="159"/>
        <v>187967.34782608695</v>
      </c>
      <c r="AM447" s="10">
        <f t="shared" si="160"/>
        <v>0.51111111111111107</v>
      </c>
      <c r="AN447" s="110">
        <v>56</v>
      </c>
      <c r="AO447" s="197">
        <f>IFERROR(AN447/AN454,"-")</f>
        <v>5.3949903660886318E-2</v>
      </c>
      <c r="AP447" s="52">
        <v>2925414</v>
      </c>
      <c r="AQ447" s="52">
        <v>23</v>
      </c>
      <c r="AR447" s="52">
        <f t="shared" si="161"/>
        <v>52239.535714285717</v>
      </c>
      <c r="AS447" s="52">
        <f t="shared" si="162"/>
        <v>127191.91304347826</v>
      </c>
      <c r="AT447" s="10">
        <f t="shared" si="163"/>
        <v>0.4107142857142857</v>
      </c>
      <c r="AU447" s="110">
        <v>0</v>
      </c>
      <c r="AV447" s="197">
        <f>IFERROR(AU447/AU454,"-")</f>
        <v>0</v>
      </c>
      <c r="AW447" s="52">
        <v>0</v>
      </c>
      <c r="AX447" s="52">
        <v>0</v>
      </c>
      <c r="AY447" s="52" t="str">
        <f t="shared" si="164"/>
        <v>-</v>
      </c>
      <c r="AZ447" s="52" t="str">
        <f t="shared" si="165"/>
        <v>-</v>
      </c>
      <c r="BA447" s="10" t="str">
        <f t="shared" si="166"/>
        <v>-</v>
      </c>
      <c r="BB447" s="110">
        <v>36</v>
      </c>
      <c r="BC447" s="197">
        <f>IFERROR(BB447/BB454,"-")</f>
        <v>2.9292107404393815E-2</v>
      </c>
      <c r="BD447" s="52">
        <v>1401613</v>
      </c>
      <c r="BE447" s="52">
        <v>10</v>
      </c>
      <c r="BF447" s="52">
        <f t="shared" si="167"/>
        <v>38933.694444444445</v>
      </c>
      <c r="BG447" s="52">
        <f t="shared" si="168"/>
        <v>140161.29999999999</v>
      </c>
      <c r="BH447" s="10">
        <f t="shared" si="169"/>
        <v>0.27777777777777779</v>
      </c>
      <c r="BJ447" s="59"/>
    </row>
    <row r="448" spans="2:62" s="8" customFormat="1">
      <c r="B448" s="412"/>
      <c r="C448" s="419"/>
      <c r="D448" s="105" t="s">
        <v>140</v>
      </c>
      <c r="E448" s="110">
        <v>19</v>
      </c>
      <c r="F448" s="197">
        <f>IFERROR(E448/E454,"-")</f>
        <v>8.8785046728971959E-2</v>
      </c>
      <c r="G448" s="52">
        <v>4328362</v>
      </c>
      <c r="H448" s="52">
        <v>13</v>
      </c>
      <c r="I448" s="52">
        <f t="shared" si="170"/>
        <v>227808.52631578947</v>
      </c>
      <c r="J448" s="52">
        <f t="shared" si="147"/>
        <v>332950.92307692306</v>
      </c>
      <c r="K448" s="10">
        <f t="shared" si="148"/>
        <v>0.68421052631578949</v>
      </c>
      <c r="L448" s="110">
        <v>99</v>
      </c>
      <c r="M448" s="197">
        <f>IFERROR(L448/L454,"-")</f>
        <v>4.6852815901561762E-2</v>
      </c>
      <c r="N448" s="52">
        <v>14822424</v>
      </c>
      <c r="O448" s="52">
        <v>52</v>
      </c>
      <c r="P448" s="52">
        <f t="shared" si="149"/>
        <v>149721.45454545456</v>
      </c>
      <c r="Q448" s="52">
        <f t="shared" si="150"/>
        <v>285046.61538461538</v>
      </c>
      <c r="R448" s="10">
        <f t="shared" si="151"/>
        <v>0.5252525252525253</v>
      </c>
      <c r="S448" s="110">
        <v>1</v>
      </c>
      <c r="T448" s="197">
        <f>IFERROR(S448/S454,"-")</f>
        <v>9.3457943925233638E-3</v>
      </c>
      <c r="U448" s="52">
        <v>590076</v>
      </c>
      <c r="V448" s="52">
        <v>1</v>
      </c>
      <c r="W448" s="52">
        <f t="shared" si="152"/>
        <v>590076</v>
      </c>
      <c r="X448" s="52">
        <f t="shared" si="153"/>
        <v>590076</v>
      </c>
      <c r="Y448" s="10">
        <f t="shared" si="154"/>
        <v>1</v>
      </c>
      <c r="Z448" s="110">
        <v>0</v>
      </c>
      <c r="AA448" s="197">
        <f>IFERROR(Z448/Z454,"-")</f>
        <v>0</v>
      </c>
      <c r="AB448" s="52">
        <v>0</v>
      </c>
      <c r="AC448" s="52">
        <v>0</v>
      </c>
      <c r="AD448" s="52" t="str">
        <f t="shared" si="155"/>
        <v>-</v>
      </c>
      <c r="AE448" s="52" t="str">
        <f t="shared" si="156"/>
        <v>-</v>
      </c>
      <c r="AF448" s="10" t="str">
        <f t="shared" si="157"/>
        <v>-</v>
      </c>
      <c r="AG448" s="110">
        <v>53</v>
      </c>
      <c r="AH448" s="197">
        <f>IFERROR(AG448/AG454,"-")</f>
        <v>7.3919107391910738E-2</v>
      </c>
      <c r="AI448" s="52">
        <v>6486511</v>
      </c>
      <c r="AJ448" s="52">
        <v>24</v>
      </c>
      <c r="AK448" s="52">
        <f t="shared" si="158"/>
        <v>122387</v>
      </c>
      <c r="AL448" s="52">
        <f t="shared" si="159"/>
        <v>270271.29166666669</v>
      </c>
      <c r="AM448" s="10">
        <f t="shared" si="160"/>
        <v>0.45283018867924529</v>
      </c>
      <c r="AN448" s="110">
        <v>45</v>
      </c>
      <c r="AO448" s="197">
        <f>IFERROR(AN448/AN454,"-")</f>
        <v>4.3352601156069363E-2</v>
      </c>
      <c r="AP448" s="52">
        <v>7745837</v>
      </c>
      <c r="AQ448" s="52">
        <v>27</v>
      </c>
      <c r="AR448" s="52">
        <f t="shared" si="161"/>
        <v>172129.7111111111</v>
      </c>
      <c r="AS448" s="52">
        <f t="shared" si="162"/>
        <v>286882.85185185185</v>
      </c>
      <c r="AT448" s="10">
        <f t="shared" si="163"/>
        <v>0.6</v>
      </c>
      <c r="AU448" s="110">
        <v>0</v>
      </c>
      <c r="AV448" s="197">
        <f>IFERROR(AU448/AU454,"-")</f>
        <v>0</v>
      </c>
      <c r="AW448" s="52">
        <v>0</v>
      </c>
      <c r="AX448" s="52">
        <v>0</v>
      </c>
      <c r="AY448" s="52" t="str">
        <f t="shared" si="164"/>
        <v>-</v>
      </c>
      <c r="AZ448" s="52" t="str">
        <f t="shared" si="165"/>
        <v>-</v>
      </c>
      <c r="BA448" s="10" t="str">
        <f t="shared" si="166"/>
        <v>-</v>
      </c>
      <c r="BB448" s="110">
        <v>19</v>
      </c>
      <c r="BC448" s="197">
        <f>IFERROR(BB448/BB454,"-")</f>
        <v>1.5459723352318959E-2</v>
      </c>
      <c r="BD448" s="52">
        <v>3221172</v>
      </c>
      <c r="BE448" s="52">
        <v>10</v>
      </c>
      <c r="BF448" s="52">
        <f t="shared" si="167"/>
        <v>169535.36842105264</v>
      </c>
      <c r="BG448" s="52">
        <f t="shared" si="168"/>
        <v>322117.2</v>
      </c>
      <c r="BH448" s="10">
        <f t="shared" si="169"/>
        <v>0.52631578947368418</v>
      </c>
      <c r="BJ448" s="59"/>
    </row>
    <row r="449" spans="2:62" s="8" customFormat="1">
      <c r="B449" s="412"/>
      <c r="C449" s="419"/>
      <c r="D449" s="105" t="s">
        <v>141</v>
      </c>
      <c r="E449" s="109">
        <v>18</v>
      </c>
      <c r="F449" s="195">
        <f>IFERROR(E449/E454,"-")</f>
        <v>8.4112149532710276E-2</v>
      </c>
      <c r="G449" s="196">
        <v>9958019</v>
      </c>
      <c r="H449" s="196">
        <v>14</v>
      </c>
      <c r="I449" s="196">
        <f t="shared" si="170"/>
        <v>553223.27777777775</v>
      </c>
      <c r="J449" s="196">
        <f t="shared" si="147"/>
        <v>711287.07142857148</v>
      </c>
      <c r="K449" s="106">
        <f t="shared" si="148"/>
        <v>0.77777777777777779</v>
      </c>
      <c r="L449" s="109">
        <v>85</v>
      </c>
      <c r="M449" s="195">
        <f>IFERROR(L449/L454,"-")</f>
        <v>4.0227165168007575E-2</v>
      </c>
      <c r="N449" s="196">
        <v>57330684</v>
      </c>
      <c r="O449" s="196">
        <v>66</v>
      </c>
      <c r="P449" s="196">
        <f t="shared" si="149"/>
        <v>674478.63529411762</v>
      </c>
      <c r="Q449" s="196">
        <f t="shared" si="150"/>
        <v>868646.72727272729</v>
      </c>
      <c r="R449" s="106">
        <f t="shared" si="151"/>
        <v>0.77647058823529413</v>
      </c>
      <c r="S449" s="109">
        <v>11</v>
      </c>
      <c r="T449" s="195">
        <f>IFERROR(S449/S454,"-")</f>
        <v>0.10280373831775701</v>
      </c>
      <c r="U449" s="196">
        <v>2964823</v>
      </c>
      <c r="V449" s="196">
        <v>5</v>
      </c>
      <c r="W449" s="196">
        <f t="shared" si="152"/>
        <v>269529.36363636365</v>
      </c>
      <c r="X449" s="196">
        <f t="shared" si="153"/>
        <v>592964.6</v>
      </c>
      <c r="Y449" s="106">
        <f t="shared" si="154"/>
        <v>0.45454545454545453</v>
      </c>
      <c r="Z449" s="109">
        <v>5</v>
      </c>
      <c r="AA449" s="195">
        <f>IFERROR(Z449/Z454,"-")</f>
        <v>2.1645021645021644E-2</v>
      </c>
      <c r="AB449" s="196">
        <v>2364979</v>
      </c>
      <c r="AC449" s="196">
        <v>3</v>
      </c>
      <c r="AD449" s="196">
        <f t="shared" si="155"/>
        <v>472995.8</v>
      </c>
      <c r="AE449" s="196">
        <f t="shared" si="156"/>
        <v>788326.33333333337</v>
      </c>
      <c r="AF449" s="106">
        <f t="shared" si="157"/>
        <v>0.6</v>
      </c>
      <c r="AG449" s="109">
        <v>39</v>
      </c>
      <c r="AH449" s="195">
        <f>IFERROR(AG449/AG454,"-")</f>
        <v>5.4393305439330547E-2</v>
      </c>
      <c r="AI449" s="196">
        <v>29315414</v>
      </c>
      <c r="AJ449" s="196">
        <v>32</v>
      </c>
      <c r="AK449" s="196">
        <f t="shared" si="158"/>
        <v>751677.282051282</v>
      </c>
      <c r="AL449" s="196">
        <f t="shared" si="159"/>
        <v>916106.6875</v>
      </c>
      <c r="AM449" s="106">
        <f t="shared" si="160"/>
        <v>0.82051282051282048</v>
      </c>
      <c r="AN449" s="109">
        <v>30</v>
      </c>
      <c r="AO449" s="195">
        <f>IFERROR(AN449/AN454,"-")</f>
        <v>2.8901734104046242E-2</v>
      </c>
      <c r="AP449" s="196">
        <v>22685468</v>
      </c>
      <c r="AQ449" s="196">
        <v>26</v>
      </c>
      <c r="AR449" s="196">
        <f t="shared" si="161"/>
        <v>756182.26666666672</v>
      </c>
      <c r="AS449" s="196">
        <f t="shared" si="162"/>
        <v>872518</v>
      </c>
      <c r="AT449" s="106">
        <f t="shared" si="163"/>
        <v>0.8666666666666667</v>
      </c>
      <c r="AU449" s="109">
        <v>0</v>
      </c>
      <c r="AV449" s="195">
        <f>IFERROR(AU449/AU454,"-")</f>
        <v>0</v>
      </c>
      <c r="AW449" s="196">
        <v>0</v>
      </c>
      <c r="AX449" s="196">
        <v>0</v>
      </c>
      <c r="AY449" s="196" t="str">
        <f t="shared" si="164"/>
        <v>-</v>
      </c>
      <c r="AZ449" s="196" t="str">
        <f t="shared" si="165"/>
        <v>-</v>
      </c>
      <c r="BA449" s="106" t="str">
        <f t="shared" si="166"/>
        <v>-</v>
      </c>
      <c r="BB449" s="109">
        <v>21</v>
      </c>
      <c r="BC449" s="195">
        <f>IFERROR(BB449/BB454,"-")</f>
        <v>1.7087062652563059E-2</v>
      </c>
      <c r="BD449" s="196">
        <v>14907103</v>
      </c>
      <c r="BE449" s="196">
        <v>19</v>
      </c>
      <c r="BF449" s="196">
        <f t="shared" si="167"/>
        <v>709862.04761904757</v>
      </c>
      <c r="BG449" s="196">
        <f t="shared" si="168"/>
        <v>784584.36842105258</v>
      </c>
      <c r="BH449" s="106">
        <f t="shared" si="169"/>
        <v>0.90476190476190477</v>
      </c>
      <c r="BJ449" s="59"/>
    </row>
    <row r="450" spans="2:62" s="8" customFormat="1">
      <c r="B450" s="412"/>
      <c r="C450" s="419"/>
      <c r="D450" s="105" t="s">
        <v>143</v>
      </c>
      <c r="E450" s="110">
        <v>24</v>
      </c>
      <c r="F450" s="197">
        <f>IFERROR(E450/E454,"-")</f>
        <v>0.11214953271028037</v>
      </c>
      <c r="G450" s="52">
        <v>26096918</v>
      </c>
      <c r="H450" s="52">
        <v>22</v>
      </c>
      <c r="I450" s="52">
        <f t="shared" si="170"/>
        <v>1087371.5833333333</v>
      </c>
      <c r="J450" s="52">
        <f t="shared" si="147"/>
        <v>1186223.5454545454</v>
      </c>
      <c r="K450" s="10">
        <f t="shared" si="148"/>
        <v>0.91666666666666663</v>
      </c>
      <c r="L450" s="110">
        <v>97</v>
      </c>
      <c r="M450" s="197">
        <f>IFERROR(L450/L454,"-")</f>
        <v>4.5906294368196876E-2</v>
      </c>
      <c r="N450" s="52">
        <v>112209272</v>
      </c>
      <c r="O450" s="52">
        <v>91</v>
      </c>
      <c r="P450" s="52">
        <f t="shared" si="149"/>
        <v>1156796.6185567011</v>
      </c>
      <c r="Q450" s="52">
        <f t="shared" si="150"/>
        <v>1233068.923076923</v>
      </c>
      <c r="R450" s="10">
        <f t="shared" si="151"/>
        <v>0.93814432989690721</v>
      </c>
      <c r="S450" s="110">
        <v>0</v>
      </c>
      <c r="T450" s="197">
        <f>IFERROR(S450/S454,"-")</f>
        <v>0</v>
      </c>
      <c r="U450" s="52">
        <v>0</v>
      </c>
      <c r="V450" s="52">
        <v>0</v>
      </c>
      <c r="W450" s="52" t="str">
        <f t="shared" si="152"/>
        <v>-</v>
      </c>
      <c r="X450" s="52" t="str">
        <f t="shared" si="153"/>
        <v>-</v>
      </c>
      <c r="Y450" s="10" t="str">
        <f t="shared" si="154"/>
        <v>-</v>
      </c>
      <c r="Z450" s="110">
        <v>0</v>
      </c>
      <c r="AA450" s="197">
        <f>IFERROR(Z450/Z454,"-")</f>
        <v>0</v>
      </c>
      <c r="AB450" s="52">
        <v>0</v>
      </c>
      <c r="AC450" s="52">
        <v>0</v>
      </c>
      <c r="AD450" s="52" t="str">
        <f t="shared" si="155"/>
        <v>-</v>
      </c>
      <c r="AE450" s="52" t="str">
        <f t="shared" si="156"/>
        <v>-</v>
      </c>
      <c r="AF450" s="10" t="str">
        <f t="shared" si="157"/>
        <v>-</v>
      </c>
      <c r="AG450" s="110">
        <v>55</v>
      </c>
      <c r="AH450" s="197">
        <f>IFERROR(AG450/AG454,"-")</f>
        <v>7.6708507670850773E-2</v>
      </c>
      <c r="AI450" s="52">
        <v>58253474</v>
      </c>
      <c r="AJ450" s="52">
        <v>51</v>
      </c>
      <c r="AK450" s="52">
        <f t="shared" si="158"/>
        <v>1059154.0727272728</v>
      </c>
      <c r="AL450" s="52">
        <f t="shared" si="159"/>
        <v>1142224.9803921569</v>
      </c>
      <c r="AM450" s="10">
        <f t="shared" si="160"/>
        <v>0.92727272727272725</v>
      </c>
      <c r="AN450" s="110">
        <v>31</v>
      </c>
      <c r="AO450" s="197">
        <f>IFERROR(AN450/AN454,"-")</f>
        <v>2.9865125240847785E-2</v>
      </c>
      <c r="AP450" s="52">
        <v>38928789</v>
      </c>
      <c r="AQ450" s="52">
        <v>30</v>
      </c>
      <c r="AR450" s="52">
        <f t="shared" si="161"/>
        <v>1255767.3870967743</v>
      </c>
      <c r="AS450" s="52">
        <f t="shared" si="162"/>
        <v>1297626.3</v>
      </c>
      <c r="AT450" s="10">
        <f t="shared" si="163"/>
        <v>0.967741935483871</v>
      </c>
      <c r="AU450" s="110">
        <v>97</v>
      </c>
      <c r="AV450" s="197">
        <f>IFERROR(AU450/AU454,"-")</f>
        <v>0.521505376344086</v>
      </c>
      <c r="AW450" s="52">
        <v>112209272</v>
      </c>
      <c r="AX450" s="52">
        <v>91</v>
      </c>
      <c r="AY450" s="52">
        <f t="shared" si="164"/>
        <v>1156796.6185567011</v>
      </c>
      <c r="AZ450" s="52">
        <f t="shared" si="165"/>
        <v>1233068.923076923</v>
      </c>
      <c r="BA450" s="10">
        <f t="shared" si="166"/>
        <v>0.93814432989690721</v>
      </c>
      <c r="BB450" s="110">
        <v>21</v>
      </c>
      <c r="BC450" s="197">
        <f>IFERROR(BB450/BB454,"-")</f>
        <v>1.7087062652563059E-2</v>
      </c>
      <c r="BD450" s="52">
        <v>24169753</v>
      </c>
      <c r="BE450" s="52">
        <v>19</v>
      </c>
      <c r="BF450" s="52">
        <f t="shared" si="167"/>
        <v>1150940.6190476189</v>
      </c>
      <c r="BG450" s="52">
        <f t="shared" si="168"/>
        <v>1272092.2631578948</v>
      </c>
      <c r="BH450" s="10">
        <f t="shared" si="169"/>
        <v>0.90476190476190477</v>
      </c>
      <c r="BJ450" s="59"/>
    </row>
    <row r="451" spans="2:62" s="8" customFormat="1">
      <c r="B451" s="412"/>
      <c r="C451" s="419"/>
      <c r="D451" s="105" t="s">
        <v>144</v>
      </c>
      <c r="E451" s="109">
        <v>9</v>
      </c>
      <c r="F451" s="195">
        <f>IFERROR(E451/E454,"-")</f>
        <v>4.2056074766355138E-2</v>
      </c>
      <c r="G451" s="196">
        <v>17726532</v>
      </c>
      <c r="H451" s="196">
        <v>9</v>
      </c>
      <c r="I451" s="196">
        <f t="shared" si="170"/>
        <v>1969614.6666666667</v>
      </c>
      <c r="J451" s="196">
        <f t="shared" si="147"/>
        <v>1969614.6666666667</v>
      </c>
      <c r="K451" s="106">
        <f t="shared" si="148"/>
        <v>1</v>
      </c>
      <c r="L451" s="109">
        <v>51</v>
      </c>
      <c r="M451" s="195">
        <f>IFERROR(L451/L454,"-")</f>
        <v>2.4136299100804542E-2</v>
      </c>
      <c r="N451" s="196">
        <v>75845129</v>
      </c>
      <c r="O451" s="196">
        <v>49</v>
      </c>
      <c r="P451" s="196">
        <f t="shared" si="149"/>
        <v>1487159.3921568627</v>
      </c>
      <c r="Q451" s="196">
        <f t="shared" si="150"/>
        <v>1547859.775510204</v>
      </c>
      <c r="R451" s="106">
        <f t="shared" si="151"/>
        <v>0.96078431372549022</v>
      </c>
      <c r="S451" s="109">
        <v>0</v>
      </c>
      <c r="T451" s="195">
        <f>IFERROR(S451/S454,"-")</f>
        <v>0</v>
      </c>
      <c r="U451" s="196">
        <v>0</v>
      </c>
      <c r="V451" s="196">
        <v>0</v>
      </c>
      <c r="W451" s="196" t="str">
        <f t="shared" si="152"/>
        <v>-</v>
      </c>
      <c r="X451" s="196" t="str">
        <f t="shared" si="153"/>
        <v>-</v>
      </c>
      <c r="Y451" s="106" t="str">
        <f t="shared" si="154"/>
        <v>-</v>
      </c>
      <c r="Z451" s="109">
        <v>0</v>
      </c>
      <c r="AA451" s="195">
        <f>IFERROR(Z451/Z454,"-")</f>
        <v>0</v>
      </c>
      <c r="AB451" s="196">
        <v>0</v>
      </c>
      <c r="AC451" s="196">
        <v>0</v>
      </c>
      <c r="AD451" s="196" t="str">
        <f t="shared" si="155"/>
        <v>-</v>
      </c>
      <c r="AE451" s="196" t="str">
        <f t="shared" si="156"/>
        <v>-</v>
      </c>
      <c r="AF451" s="106" t="str">
        <f t="shared" si="157"/>
        <v>-</v>
      </c>
      <c r="AG451" s="109">
        <v>20</v>
      </c>
      <c r="AH451" s="195">
        <f>IFERROR(AG451/AG454,"-")</f>
        <v>2.7894002789400279E-2</v>
      </c>
      <c r="AI451" s="196">
        <v>21408390</v>
      </c>
      <c r="AJ451" s="196">
        <v>19</v>
      </c>
      <c r="AK451" s="196">
        <f t="shared" si="158"/>
        <v>1070419.5</v>
      </c>
      <c r="AL451" s="196">
        <f t="shared" si="159"/>
        <v>1126757.3684210526</v>
      </c>
      <c r="AM451" s="106">
        <f t="shared" si="160"/>
        <v>0.95</v>
      </c>
      <c r="AN451" s="109">
        <v>25</v>
      </c>
      <c r="AO451" s="195">
        <f>IFERROR(AN451/AN454,"-")</f>
        <v>2.4084778420038536E-2</v>
      </c>
      <c r="AP451" s="196">
        <v>40997623</v>
      </c>
      <c r="AQ451" s="196">
        <v>24</v>
      </c>
      <c r="AR451" s="196">
        <f t="shared" si="161"/>
        <v>1639904.92</v>
      </c>
      <c r="AS451" s="196">
        <f t="shared" si="162"/>
        <v>1708234.2916666667</v>
      </c>
      <c r="AT451" s="106">
        <f t="shared" si="163"/>
        <v>0.96</v>
      </c>
      <c r="AU451" s="109">
        <v>51</v>
      </c>
      <c r="AV451" s="195">
        <f>IFERROR(AU451/AU454,"-")</f>
        <v>0.27419354838709675</v>
      </c>
      <c r="AW451" s="196">
        <v>75845129</v>
      </c>
      <c r="AX451" s="196">
        <v>49</v>
      </c>
      <c r="AY451" s="196">
        <f t="shared" si="164"/>
        <v>1487159.3921568627</v>
      </c>
      <c r="AZ451" s="196">
        <f t="shared" si="165"/>
        <v>1547859.775510204</v>
      </c>
      <c r="BA451" s="106">
        <f t="shared" si="166"/>
        <v>0.96078431372549022</v>
      </c>
      <c r="BB451" s="109">
        <v>5</v>
      </c>
      <c r="BC451" s="195">
        <f>IFERROR(BB451/BB454,"-")</f>
        <v>4.0683482506102524E-3</v>
      </c>
      <c r="BD451" s="196">
        <v>7373114</v>
      </c>
      <c r="BE451" s="196">
        <v>5</v>
      </c>
      <c r="BF451" s="196">
        <f t="shared" si="167"/>
        <v>1474622.8</v>
      </c>
      <c r="BG451" s="196">
        <f t="shared" si="168"/>
        <v>1474622.8</v>
      </c>
      <c r="BH451" s="106">
        <f t="shared" si="169"/>
        <v>1</v>
      </c>
      <c r="BJ451" s="59"/>
    </row>
    <row r="452" spans="2:62" s="8" customFormat="1">
      <c r="B452" s="412"/>
      <c r="C452" s="419"/>
      <c r="D452" s="105" t="s">
        <v>145</v>
      </c>
      <c r="E452" s="110">
        <v>10</v>
      </c>
      <c r="F452" s="197">
        <f>IFERROR(E452/E454,"-")</f>
        <v>4.6728971962616821E-2</v>
      </c>
      <c r="G452" s="52">
        <v>22599676</v>
      </c>
      <c r="H452" s="52">
        <v>10</v>
      </c>
      <c r="I452" s="52">
        <f t="shared" si="170"/>
        <v>2259967.6</v>
      </c>
      <c r="J452" s="52">
        <f t="shared" si="147"/>
        <v>2259967.6</v>
      </c>
      <c r="K452" s="10">
        <f t="shared" si="148"/>
        <v>1</v>
      </c>
      <c r="L452" s="110">
        <v>27</v>
      </c>
      <c r="M452" s="197">
        <f>IFERROR(L452/L454,"-")</f>
        <v>1.2778040700425935E-2</v>
      </c>
      <c r="N452" s="52">
        <v>50963421</v>
      </c>
      <c r="O452" s="52">
        <v>26</v>
      </c>
      <c r="P452" s="52">
        <f t="shared" si="149"/>
        <v>1887534.111111111</v>
      </c>
      <c r="Q452" s="52">
        <f t="shared" si="150"/>
        <v>1960131.576923077</v>
      </c>
      <c r="R452" s="10">
        <f t="shared" si="151"/>
        <v>0.96296296296296291</v>
      </c>
      <c r="S452" s="110">
        <v>0</v>
      </c>
      <c r="T452" s="197">
        <f>IFERROR(S452/S454,"-")</f>
        <v>0</v>
      </c>
      <c r="U452" s="52">
        <v>0</v>
      </c>
      <c r="V452" s="52">
        <v>0</v>
      </c>
      <c r="W452" s="52" t="str">
        <f t="shared" si="152"/>
        <v>-</v>
      </c>
      <c r="X452" s="52" t="str">
        <f t="shared" si="153"/>
        <v>-</v>
      </c>
      <c r="Y452" s="10" t="str">
        <f t="shared" si="154"/>
        <v>-</v>
      </c>
      <c r="Z452" s="110">
        <v>0</v>
      </c>
      <c r="AA452" s="197">
        <f>IFERROR(Z452/Z454,"-")</f>
        <v>0</v>
      </c>
      <c r="AB452" s="52">
        <v>0</v>
      </c>
      <c r="AC452" s="52">
        <v>0</v>
      </c>
      <c r="AD452" s="52" t="str">
        <f t="shared" si="155"/>
        <v>-</v>
      </c>
      <c r="AE452" s="52" t="str">
        <f t="shared" si="156"/>
        <v>-</v>
      </c>
      <c r="AF452" s="10" t="str">
        <f t="shared" si="157"/>
        <v>-</v>
      </c>
      <c r="AG452" s="110">
        <v>18</v>
      </c>
      <c r="AH452" s="197">
        <f>IFERROR(AG452/AG454,"-")</f>
        <v>2.5104602510460251E-2</v>
      </c>
      <c r="AI452" s="52">
        <v>34082949</v>
      </c>
      <c r="AJ452" s="52">
        <v>17</v>
      </c>
      <c r="AK452" s="52">
        <f t="shared" si="158"/>
        <v>1893497.1666666667</v>
      </c>
      <c r="AL452" s="52">
        <f t="shared" si="159"/>
        <v>2004879.3529411764</v>
      </c>
      <c r="AM452" s="10">
        <f t="shared" si="160"/>
        <v>0.94444444444444442</v>
      </c>
      <c r="AN452" s="110">
        <v>7</v>
      </c>
      <c r="AO452" s="197">
        <f>IFERROR(AN452/AN454,"-")</f>
        <v>6.7437379576107898E-3</v>
      </c>
      <c r="AP452" s="52">
        <v>13014754</v>
      </c>
      <c r="AQ452" s="52">
        <v>7</v>
      </c>
      <c r="AR452" s="52">
        <f t="shared" si="161"/>
        <v>1859250.5714285714</v>
      </c>
      <c r="AS452" s="52">
        <f t="shared" si="162"/>
        <v>1859250.5714285714</v>
      </c>
      <c r="AT452" s="10">
        <f t="shared" si="163"/>
        <v>1</v>
      </c>
      <c r="AU452" s="110">
        <v>27</v>
      </c>
      <c r="AV452" s="197">
        <f>IFERROR(AU452/AU454,"-")</f>
        <v>0.14516129032258066</v>
      </c>
      <c r="AW452" s="52">
        <v>50963421</v>
      </c>
      <c r="AX452" s="52">
        <v>26</v>
      </c>
      <c r="AY452" s="52">
        <f t="shared" si="164"/>
        <v>1887534.111111111</v>
      </c>
      <c r="AZ452" s="52">
        <f t="shared" si="165"/>
        <v>1960131.576923077</v>
      </c>
      <c r="BA452" s="10">
        <f t="shared" si="166"/>
        <v>0.96296296296296291</v>
      </c>
      <c r="BB452" s="110">
        <v>1</v>
      </c>
      <c r="BC452" s="197">
        <f>IFERROR(BB452/BB454,"-")</f>
        <v>8.1366965012205042E-4</v>
      </c>
      <c r="BD452" s="52">
        <v>584841</v>
      </c>
      <c r="BE452" s="52">
        <v>1</v>
      </c>
      <c r="BF452" s="52">
        <f t="shared" si="167"/>
        <v>584841</v>
      </c>
      <c r="BG452" s="52">
        <f t="shared" si="168"/>
        <v>584841</v>
      </c>
      <c r="BH452" s="10">
        <f t="shared" si="169"/>
        <v>1</v>
      </c>
      <c r="BJ452" s="59"/>
    </row>
    <row r="453" spans="2:62" s="8" customFormat="1">
      <c r="B453" s="412"/>
      <c r="C453" s="419"/>
      <c r="D453" s="108" t="s">
        <v>146</v>
      </c>
      <c r="E453" s="111">
        <v>5</v>
      </c>
      <c r="F453" s="198">
        <f>IFERROR(E453/E454,"-")</f>
        <v>2.336448598130841E-2</v>
      </c>
      <c r="G453" s="98">
        <v>12375163</v>
      </c>
      <c r="H453" s="98">
        <v>5</v>
      </c>
      <c r="I453" s="98">
        <f t="shared" si="170"/>
        <v>2475032.6</v>
      </c>
      <c r="J453" s="98">
        <f t="shared" ref="J453:J516" si="171">IFERROR(G453/H453,"-")</f>
        <v>2475032.6</v>
      </c>
      <c r="K453" s="26">
        <f t="shared" ref="K453:K516" si="172">IFERROR(H453/E453,"-")</f>
        <v>1</v>
      </c>
      <c r="L453" s="111">
        <v>11</v>
      </c>
      <c r="M453" s="198">
        <f>IFERROR(L453/L454,"-")</f>
        <v>5.2058684335068621E-3</v>
      </c>
      <c r="N453" s="98">
        <v>36986943</v>
      </c>
      <c r="O453" s="98">
        <v>11</v>
      </c>
      <c r="P453" s="98">
        <f t="shared" ref="P453:P516" si="173">IFERROR(N453/L453,"-")</f>
        <v>3362449.3636363638</v>
      </c>
      <c r="Q453" s="98">
        <f t="shared" ref="Q453:Q516" si="174">IFERROR(N453/O453,"-")</f>
        <v>3362449.3636363638</v>
      </c>
      <c r="R453" s="26">
        <f t="shared" ref="R453:R516" si="175">IFERROR(O453/L453,"-")</f>
        <v>1</v>
      </c>
      <c r="S453" s="111">
        <v>0</v>
      </c>
      <c r="T453" s="198">
        <f>IFERROR(S453/S454,"-")</f>
        <v>0</v>
      </c>
      <c r="U453" s="98">
        <v>0</v>
      </c>
      <c r="V453" s="98">
        <v>0</v>
      </c>
      <c r="W453" s="98" t="str">
        <f t="shared" ref="W453:W516" si="176">IFERROR(U453/S453,"-")</f>
        <v>-</v>
      </c>
      <c r="X453" s="98" t="str">
        <f t="shared" ref="X453:X516" si="177">IFERROR(U453/V453,"-")</f>
        <v>-</v>
      </c>
      <c r="Y453" s="26" t="str">
        <f t="shared" ref="Y453:Y516" si="178">IFERROR(V453/S453,"-")</f>
        <v>-</v>
      </c>
      <c r="Z453" s="111">
        <v>0</v>
      </c>
      <c r="AA453" s="198">
        <f>IFERROR(Z453/Z454,"-")</f>
        <v>0</v>
      </c>
      <c r="AB453" s="98">
        <v>0</v>
      </c>
      <c r="AC453" s="98">
        <v>0</v>
      </c>
      <c r="AD453" s="98" t="str">
        <f t="shared" ref="AD453:AD516" si="179">IFERROR(AB453/Z453,"-")</f>
        <v>-</v>
      </c>
      <c r="AE453" s="98" t="str">
        <f t="shared" ref="AE453:AE516" si="180">IFERROR(AB453/AC453,"-")</f>
        <v>-</v>
      </c>
      <c r="AF453" s="26" t="str">
        <f t="shared" ref="AF453:AF516" si="181">IFERROR(AC453/Z453,"-")</f>
        <v>-</v>
      </c>
      <c r="AG453" s="111">
        <v>6</v>
      </c>
      <c r="AH453" s="198">
        <f>IFERROR(AG453/AG454,"-")</f>
        <v>8.368200836820083E-3</v>
      </c>
      <c r="AI453" s="98">
        <v>18543191</v>
      </c>
      <c r="AJ453" s="98">
        <v>6</v>
      </c>
      <c r="AK453" s="98">
        <f t="shared" ref="AK453:AK516" si="182">IFERROR(AI453/AG453,"-")</f>
        <v>3090531.8333333335</v>
      </c>
      <c r="AL453" s="98">
        <f t="shared" ref="AL453:AL516" si="183">IFERROR(AI453/AJ453,"-")</f>
        <v>3090531.8333333335</v>
      </c>
      <c r="AM453" s="26">
        <f t="shared" ref="AM453:AM516" si="184">IFERROR(AJ453/AG453,"-")</f>
        <v>1</v>
      </c>
      <c r="AN453" s="111">
        <v>4</v>
      </c>
      <c r="AO453" s="198">
        <f>IFERROR(AN453/AN454,"-")</f>
        <v>3.8535645472061657E-3</v>
      </c>
      <c r="AP453" s="98">
        <v>15289313</v>
      </c>
      <c r="AQ453" s="98">
        <v>4</v>
      </c>
      <c r="AR453" s="98">
        <f t="shared" ref="AR453:AR516" si="185">IFERROR(AP453/AN453,"-")</f>
        <v>3822328.25</v>
      </c>
      <c r="AS453" s="98">
        <f t="shared" ref="AS453:AS516" si="186">IFERROR(AP453/AQ453,"-")</f>
        <v>3822328.25</v>
      </c>
      <c r="AT453" s="26">
        <f t="shared" ref="AT453:AT516" si="187">IFERROR(AQ453/AN453,"-")</f>
        <v>1</v>
      </c>
      <c r="AU453" s="111">
        <v>11</v>
      </c>
      <c r="AV453" s="198">
        <f>IFERROR(AU453/AU454,"-")</f>
        <v>5.9139784946236562E-2</v>
      </c>
      <c r="AW453" s="98">
        <v>36986943</v>
      </c>
      <c r="AX453" s="98">
        <v>11</v>
      </c>
      <c r="AY453" s="98">
        <f t="shared" ref="AY453:AY516" si="188">IFERROR(AW453/AU453,"-")</f>
        <v>3362449.3636363638</v>
      </c>
      <c r="AZ453" s="98">
        <f t="shared" ref="AZ453:AZ516" si="189">IFERROR(AW453/AX453,"-")</f>
        <v>3362449.3636363638</v>
      </c>
      <c r="BA453" s="26">
        <f t="shared" ref="BA453:BA516" si="190">IFERROR(AX453/AU453,"-")</f>
        <v>1</v>
      </c>
      <c r="BB453" s="111">
        <v>0</v>
      </c>
      <c r="BC453" s="198">
        <f>IFERROR(BB453/BB454,"-")</f>
        <v>0</v>
      </c>
      <c r="BD453" s="98">
        <v>0</v>
      </c>
      <c r="BE453" s="98">
        <v>0</v>
      </c>
      <c r="BF453" s="98" t="str">
        <f t="shared" ref="BF453:BF516" si="191">IFERROR(BD453/BB453,"-")</f>
        <v>-</v>
      </c>
      <c r="BG453" s="98" t="str">
        <f t="shared" ref="BG453:BG516" si="192">IFERROR(BD453/BE453,"-")</f>
        <v>-</v>
      </c>
      <c r="BH453" s="26" t="str">
        <f t="shared" ref="BH453:BH516" si="193">IFERROR(BE453/BB453,"-")</f>
        <v>-</v>
      </c>
      <c r="BJ453" s="59"/>
    </row>
    <row r="454" spans="2:62" s="8" customFormat="1">
      <c r="B454" s="413"/>
      <c r="C454" s="420"/>
      <c r="D454" s="226" t="s">
        <v>64</v>
      </c>
      <c r="E454" s="112">
        <f>SUM(E446:E453)</f>
        <v>214</v>
      </c>
      <c r="F454" s="199">
        <f>IFERROR(E454/E454,"-")</f>
        <v>1</v>
      </c>
      <c r="G454" s="99">
        <f>SUM(G446:G453)</f>
        <v>93403168</v>
      </c>
      <c r="H454" s="99">
        <f>SUM(H446:H453)</f>
        <v>75</v>
      </c>
      <c r="I454" s="99">
        <f t="shared" si="170"/>
        <v>436463.4018691589</v>
      </c>
      <c r="J454" s="99">
        <f t="shared" si="171"/>
        <v>1245375.5733333332</v>
      </c>
      <c r="K454" s="87">
        <f t="shared" si="172"/>
        <v>0.35046728971962615</v>
      </c>
      <c r="L454" s="112">
        <f>SUM(L446:L453)</f>
        <v>2113</v>
      </c>
      <c r="M454" s="199">
        <f>IFERROR(L454/L454,"-")</f>
        <v>1</v>
      </c>
      <c r="N454" s="99">
        <f>SUM(N446:N453)</f>
        <v>355406536</v>
      </c>
      <c r="O454" s="99">
        <f>SUM(O446:O453)</f>
        <v>341</v>
      </c>
      <c r="P454" s="99">
        <f t="shared" si="173"/>
        <v>168199.96971131093</v>
      </c>
      <c r="Q454" s="99">
        <f t="shared" si="174"/>
        <v>1042247.9061583577</v>
      </c>
      <c r="R454" s="87">
        <f t="shared" si="175"/>
        <v>0.16138192143871274</v>
      </c>
      <c r="S454" s="112">
        <f>SUM(S446:S453)</f>
        <v>107</v>
      </c>
      <c r="T454" s="199">
        <f>IFERROR(S454/S454,"-")</f>
        <v>1</v>
      </c>
      <c r="U454" s="99">
        <f>SUM(U446:U453)</f>
        <v>3554899</v>
      </c>
      <c r="V454" s="99">
        <f>SUM(V446:V453)</f>
        <v>6</v>
      </c>
      <c r="W454" s="99">
        <f t="shared" si="176"/>
        <v>33223.355140186919</v>
      </c>
      <c r="X454" s="99">
        <f t="shared" si="177"/>
        <v>592483.16666666663</v>
      </c>
      <c r="Y454" s="87">
        <f t="shared" si="178"/>
        <v>5.6074766355140186E-2</v>
      </c>
      <c r="Z454" s="112">
        <f>SUM(Z446:Z453)</f>
        <v>231</v>
      </c>
      <c r="AA454" s="199">
        <f>IFERROR(Z454/Z454,"-")</f>
        <v>1</v>
      </c>
      <c r="AB454" s="99">
        <f>SUM(AB446:AB453)</f>
        <v>2364979</v>
      </c>
      <c r="AC454" s="99">
        <f>SUM(AC446:AC453)</f>
        <v>3</v>
      </c>
      <c r="AD454" s="99">
        <f t="shared" si="179"/>
        <v>10238.004329004329</v>
      </c>
      <c r="AE454" s="99">
        <f t="shared" si="180"/>
        <v>788326.33333333337</v>
      </c>
      <c r="AF454" s="87">
        <f t="shared" si="181"/>
        <v>1.2987012987012988E-2</v>
      </c>
      <c r="AG454" s="112">
        <f>SUM(AG446:AG453)</f>
        <v>717</v>
      </c>
      <c r="AH454" s="199">
        <f>IFERROR(AG454/AG454,"-")</f>
        <v>1</v>
      </c>
      <c r="AI454" s="99">
        <f>SUM(AI446:AI453)</f>
        <v>172413178</v>
      </c>
      <c r="AJ454" s="99">
        <f>SUM(AJ446:AJ453)</f>
        <v>172</v>
      </c>
      <c r="AK454" s="99">
        <f t="shared" si="182"/>
        <v>240464.68340306834</v>
      </c>
      <c r="AL454" s="99">
        <f t="shared" si="183"/>
        <v>1002402.1976744186</v>
      </c>
      <c r="AM454" s="87">
        <f t="shared" si="184"/>
        <v>0.23988842398884239</v>
      </c>
      <c r="AN454" s="112">
        <f>SUM(AN446:AN453)</f>
        <v>1038</v>
      </c>
      <c r="AO454" s="199">
        <f>IFERROR(AN454/AN454,"-")</f>
        <v>1</v>
      </c>
      <c r="AP454" s="99">
        <f>SUM(AP446:AP453)</f>
        <v>141587198</v>
      </c>
      <c r="AQ454" s="99">
        <f>SUM(AQ446:AQ453)</f>
        <v>141</v>
      </c>
      <c r="AR454" s="99">
        <f t="shared" si="185"/>
        <v>136403.85163776492</v>
      </c>
      <c r="AS454" s="99">
        <f t="shared" si="186"/>
        <v>1004164.5248226951</v>
      </c>
      <c r="AT454" s="87">
        <f t="shared" si="187"/>
        <v>0.13583815028901733</v>
      </c>
      <c r="AU454" s="112">
        <f>SUM(AU446:AU453)</f>
        <v>186</v>
      </c>
      <c r="AV454" s="199">
        <f>IFERROR(AU454/AU454,"-")</f>
        <v>1</v>
      </c>
      <c r="AW454" s="99">
        <f>SUM(AW446:AW453)</f>
        <v>276004765</v>
      </c>
      <c r="AX454" s="99">
        <f>SUM(AX446:AX453)</f>
        <v>177</v>
      </c>
      <c r="AY454" s="99">
        <f t="shared" si="188"/>
        <v>1483896.5860215053</v>
      </c>
      <c r="AZ454" s="99">
        <f t="shared" si="189"/>
        <v>1559348.9548022598</v>
      </c>
      <c r="BA454" s="87">
        <f t="shared" si="190"/>
        <v>0.95161290322580649</v>
      </c>
      <c r="BB454" s="112">
        <f>SUM(BB446:BB453)</f>
        <v>1229</v>
      </c>
      <c r="BC454" s="199">
        <f>IFERROR(BB454/BB454,"-")</f>
        <v>1</v>
      </c>
      <c r="BD454" s="99">
        <f>SUM(BD446:BD453)</f>
        <v>51657596</v>
      </c>
      <c r="BE454" s="99">
        <f>SUM(BE446:BE453)</f>
        <v>64</v>
      </c>
      <c r="BF454" s="99">
        <f t="shared" si="191"/>
        <v>42032.218063466236</v>
      </c>
      <c r="BG454" s="99">
        <f t="shared" si="192"/>
        <v>807149.9375</v>
      </c>
      <c r="BH454" s="87">
        <f t="shared" si="193"/>
        <v>5.2074857607811227E-2</v>
      </c>
      <c r="BJ454" s="59"/>
    </row>
    <row r="455" spans="2:62" s="8" customFormat="1">
      <c r="B455" s="411">
        <v>51</v>
      </c>
      <c r="C455" s="418" t="s">
        <v>41</v>
      </c>
      <c r="D455" s="105" t="s">
        <v>142</v>
      </c>
      <c r="E455" s="109">
        <v>202</v>
      </c>
      <c r="F455" s="195">
        <f>IFERROR(E455/E463,"-")</f>
        <v>0.4844124700239808</v>
      </c>
      <c r="G455" s="196">
        <v>0</v>
      </c>
      <c r="H455" s="196">
        <v>0</v>
      </c>
      <c r="I455" s="196">
        <f t="shared" si="170"/>
        <v>0</v>
      </c>
      <c r="J455" s="196" t="str">
        <f t="shared" si="171"/>
        <v>-</v>
      </c>
      <c r="K455" s="106">
        <f t="shared" si="172"/>
        <v>0</v>
      </c>
      <c r="L455" s="109">
        <v>3272</v>
      </c>
      <c r="M455" s="195">
        <f>IFERROR(L455/L463,"-")</f>
        <v>0.7643074048119598</v>
      </c>
      <c r="N455" s="196">
        <v>0</v>
      </c>
      <c r="O455" s="196">
        <v>0</v>
      </c>
      <c r="P455" s="196">
        <f t="shared" si="173"/>
        <v>0</v>
      </c>
      <c r="Q455" s="196" t="str">
        <f t="shared" si="174"/>
        <v>-</v>
      </c>
      <c r="R455" s="106">
        <f t="shared" si="175"/>
        <v>0</v>
      </c>
      <c r="S455" s="109">
        <v>198</v>
      </c>
      <c r="T455" s="195">
        <f>IFERROR(S455/S463,"-")</f>
        <v>0.87610619469026552</v>
      </c>
      <c r="U455" s="196">
        <v>0</v>
      </c>
      <c r="V455" s="196">
        <v>0</v>
      </c>
      <c r="W455" s="196">
        <f t="shared" si="176"/>
        <v>0</v>
      </c>
      <c r="X455" s="196" t="str">
        <f t="shared" si="177"/>
        <v>-</v>
      </c>
      <c r="Y455" s="106">
        <f t="shared" si="178"/>
        <v>0</v>
      </c>
      <c r="Z455" s="109">
        <v>469</v>
      </c>
      <c r="AA455" s="195">
        <f>IFERROR(Z455/Z463,"-")</f>
        <v>0.90366088631984587</v>
      </c>
      <c r="AB455" s="196">
        <v>0</v>
      </c>
      <c r="AC455" s="196">
        <v>0</v>
      </c>
      <c r="AD455" s="196">
        <f t="shared" si="179"/>
        <v>0</v>
      </c>
      <c r="AE455" s="196" t="str">
        <f t="shared" si="180"/>
        <v>-</v>
      </c>
      <c r="AF455" s="106">
        <f t="shared" si="181"/>
        <v>0</v>
      </c>
      <c r="AG455" s="109">
        <v>970</v>
      </c>
      <c r="AH455" s="195">
        <f>IFERROR(AG455/AG463,"-")</f>
        <v>0.65941536369816456</v>
      </c>
      <c r="AI455" s="196">
        <v>0</v>
      </c>
      <c r="AJ455" s="196">
        <v>0</v>
      </c>
      <c r="AK455" s="196">
        <f t="shared" si="182"/>
        <v>0</v>
      </c>
      <c r="AL455" s="196" t="str">
        <f t="shared" si="183"/>
        <v>-</v>
      </c>
      <c r="AM455" s="106">
        <f t="shared" si="184"/>
        <v>0</v>
      </c>
      <c r="AN455" s="109">
        <v>1635</v>
      </c>
      <c r="AO455" s="195">
        <f>IFERROR(AN455/AN463,"-")</f>
        <v>0.80186365865620401</v>
      </c>
      <c r="AP455" s="196">
        <v>0</v>
      </c>
      <c r="AQ455" s="196">
        <v>0</v>
      </c>
      <c r="AR455" s="196">
        <f t="shared" si="185"/>
        <v>0</v>
      </c>
      <c r="AS455" s="196" t="str">
        <f t="shared" si="186"/>
        <v>-</v>
      </c>
      <c r="AT455" s="106">
        <f t="shared" si="187"/>
        <v>0</v>
      </c>
      <c r="AU455" s="109">
        <v>0</v>
      </c>
      <c r="AV455" s="195">
        <f>IFERROR(AU455/AU463,"-")</f>
        <v>0</v>
      </c>
      <c r="AW455" s="196">
        <v>0</v>
      </c>
      <c r="AX455" s="196">
        <v>0</v>
      </c>
      <c r="AY455" s="196" t="str">
        <f t="shared" si="188"/>
        <v>-</v>
      </c>
      <c r="AZ455" s="196" t="str">
        <f t="shared" si="189"/>
        <v>-</v>
      </c>
      <c r="BA455" s="106" t="str">
        <f t="shared" si="190"/>
        <v>-</v>
      </c>
      <c r="BB455" s="109">
        <v>1776</v>
      </c>
      <c r="BC455" s="195">
        <f>IFERROR(BB455/BB463,"-")</f>
        <v>0.92068429237947125</v>
      </c>
      <c r="BD455" s="196">
        <v>0</v>
      </c>
      <c r="BE455" s="196">
        <v>0</v>
      </c>
      <c r="BF455" s="196">
        <f t="shared" si="191"/>
        <v>0</v>
      </c>
      <c r="BG455" s="196" t="str">
        <f t="shared" si="192"/>
        <v>-</v>
      </c>
      <c r="BH455" s="106">
        <f t="shared" si="193"/>
        <v>0</v>
      </c>
      <c r="BJ455" s="59"/>
    </row>
    <row r="456" spans="2:62" s="8" customFormat="1">
      <c r="B456" s="412"/>
      <c r="C456" s="419"/>
      <c r="D456" s="105" t="s">
        <v>139</v>
      </c>
      <c r="E456" s="110">
        <v>51</v>
      </c>
      <c r="F456" s="197">
        <f>IFERROR(E456/E463,"-")</f>
        <v>0.1223021582733813</v>
      </c>
      <c r="G456" s="52">
        <v>2091934</v>
      </c>
      <c r="H456" s="52">
        <v>17</v>
      </c>
      <c r="I456" s="52">
        <f t="shared" si="170"/>
        <v>41018.313725490196</v>
      </c>
      <c r="J456" s="52">
        <f t="shared" si="171"/>
        <v>123054.94117647059</v>
      </c>
      <c r="K456" s="10">
        <f t="shared" si="172"/>
        <v>0.33333333333333331</v>
      </c>
      <c r="L456" s="110">
        <v>386</v>
      </c>
      <c r="M456" s="197">
        <f>IFERROR(L456/L463,"-")</f>
        <v>9.0165849100677417E-2</v>
      </c>
      <c r="N456" s="52">
        <v>23330696</v>
      </c>
      <c r="O456" s="52">
        <v>143</v>
      </c>
      <c r="P456" s="52">
        <f t="shared" si="173"/>
        <v>60442.21761658031</v>
      </c>
      <c r="Q456" s="52">
        <f t="shared" si="174"/>
        <v>163151.72027972029</v>
      </c>
      <c r="R456" s="10">
        <f t="shared" si="175"/>
        <v>0.3704663212435233</v>
      </c>
      <c r="S456" s="110">
        <v>12</v>
      </c>
      <c r="T456" s="197">
        <f>IFERROR(S456/S463,"-")</f>
        <v>5.3097345132743362E-2</v>
      </c>
      <c r="U456" s="52">
        <v>210084</v>
      </c>
      <c r="V456" s="52">
        <v>2</v>
      </c>
      <c r="W456" s="52">
        <f t="shared" si="176"/>
        <v>17507</v>
      </c>
      <c r="X456" s="52">
        <f t="shared" si="177"/>
        <v>105042</v>
      </c>
      <c r="Y456" s="10">
        <f t="shared" si="178"/>
        <v>0.16666666666666666</v>
      </c>
      <c r="Z456" s="110">
        <v>19</v>
      </c>
      <c r="AA456" s="197">
        <f>IFERROR(Z456/Z463,"-")</f>
        <v>3.6608863198458574E-2</v>
      </c>
      <c r="AB456" s="52">
        <v>1236168</v>
      </c>
      <c r="AC456" s="52">
        <v>6</v>
      </c>
      <c r="AD456" s="52">
        <f t="shared" si="179"/>
        <v>65061.473684210527</v>
      </c>
      <c r="AE456" s="52">
        <f t="shared" si="180"/>
        <v>206028</v>
      </c>
      <c r="AF456" s="10">
        <f t="shared" si="181"/>
        <v>0.31578947368421051</v>
      </c>
      <c r="AG456" s="110">
        <v>190</v>
      </c>
      <c r="AH456" s="197">
        <f>IFERROR(AG456/AG463,"-")</f>
        <v>0.12916383412644458</v>
      </c>
      <c r="AI456" s="52">
        <v>12478465</v>
      </c>
      <c r="AJ456" s="52">
        <v>79</v>
      </c>
      <c r="AK456" s="52">
        <f t="shared" si="182"/>
        <v>65676.131578947374</v>
      </c>
      <c r="AL456" s="52">
        <f t="shared" si="183"/>
        <v>157955.25316455695</v>
      </c>
      <c r="AM456" s="10">
        <f t="shared" si="184"/>
        <v>0.41578947368421054</v>
      </c>
      <c r="AN456" s="110">
        <v>165</v>
      </c>
      <c r="AO456" s="197">
        <f>IFERROR(AN456/AN463,"-")</f>
        <v>8.092202059833252E-2</v>
      </c>
      <c r="AP456" s="52">
        <v>9405979</v>
      </c>
      <c r="AQ456" s="52">
        <v>56</v>
      </c>
      <c r="AR456" s="52">
        <f t="shared" si="185"/>
        <v>57005.933333333334</v>
      </c>
      <c r="AS456" s="52">
        <f t="shared" si="186"/>
        <v>167963.91071428571</v>
      </c>
      <c r="AT456" s="10">
        <f t="shared" si="187"/>
        <v>0.33939393939393941</v>
      </c>
      <c r="AU456" s="110">
        <v>0</v>
      </c>
      <c r="AV456" s="197">
        <f>IFERROR(AU456/AU463,"-")</f>
        <v>0</v>
      </c>
      <c r="AW456" s="52">
        <v>0</v>
      </c>
      <c r="AX456" s="52">
        <v>0</v>
      </c>
      <c r="AY456" s="52" t="str">
        <f t="shared" si="188"/>
        <v>-</v>
      </c>
      <c r="AZ456" s="52" t="str">
        <f t="shared" si="189"/>
        <v>-</v>
      </c>
      <c r="BA456" s="10" t="str">
        <f t="shared" si="190"/>
        <v>-</v>
      </c>
      <c r="BB456" s="110">
        <v>54</v>
      </c>
      <c r="BC456" s="197">
        <f>IFERROR(BB456/BB463,"-")</f>
        <v>2.7993779160186624E-2</v>
      </c>
      <c r="BD456" s="52">
        <v>4014801</v>
      </c>
      <c r="BE456" s="52">
        <v>14</v>
      </c>
      <c r="BF456" s="52">
        <f t="shared" si="191"/>
        <v>74348.166666666672</v>
      </c>
      <c r="BG456" s="52">
        <f t="shared" si="192"/>
        <v>286771.5</v>
      </c>
      <c r="BH456" s="10">
        <f t="shared" si="193"/>
        <v>0.25925925925925924</v>
      </c>
      <c r="BJ456" s="59"/>
    </row>
    <row r="457" spans="2:62" s="8" customFormat="1">
      <c r="B457" s="412"/>
      <c r="C457" s="419"/>
      <c r="D457" s="105" t="s">
        <v>140</v>
      </c>
      <c r="E457" s="110">
        <v>42</v>
      </c>
      <c r="F457" s="197">
        <f>IFERROR(E457/E463,"-")</f>
        <v>0.10071942446043165</v>
      </c>
      <c r="G457" s="52">
        <v>10235490</v>
      </c>
      <c r="H457" s="52">
        <v>32</v>
      </c>
      <c r="I457" s="52">
        <f t="shared" si="170"/>
        <v>243702.14285714287</v>
      </c>
      <c r="J457" s="52">
        <f t="shared" si="171"/>
        <v>319859.0625</v>
      </c>
      <c r="K457" s="10">
        <f t="shared" si="172"/>
        <v>0.76190476190476186</v>
      </c>
      <c r="L457" s="110">
        <v>251</v>
      </c>
      <c r="M457" s="197">
        <f>IFERROR(L457/L463,"-")</f>
        <v>5.8631160943704741E-2</v>
      </c>
      <c r="N457" s="52">
        <v>36149720</v>
      </c>
      <c r="O457" s="52">
        <v>141</v>
      </c>
      <c r="P457" s="52">
        <f t="shared" si="173"/>
        <v>144022.78884462151</v>
      </c>
      <c r="Q457" s="52">
        <f t="shared" si="174"/>
        <v>256380.99290780141</v>
      </c>
      <c r="R457" s="10">
        <f t="shared" si="175"/>
        <v>0.56175298804780871</v>
      </c>
      <c r="S457" s="110">
        <v>3</v>
      </c>
      <c r="T457" s="197">
        <f>IFERROR(S457/S463,"-")</f>
        <v>1.3274336283185841E-2</v>
      </c>
      <c r="U457" s="52">
        <v>707793</v>
      </c>
      <c r="V457" s="52">
        <v>2</v>
      </c>
      <c r="W457" s="52">
        <f t="shared" si="176"/>
        <v>235931</v>
      </c>
      <c r="X457" s="52">
        <f t="shared" si="177"/>
        <v>353896.5</v>
      </c>
      <c r="Y457" s="10">
        <f t="shared" si="178"/>
        <v>0.66666666666666663</v>
      </c>
      <c r="Z457" s="110">
        <v>8</v>
      </c>
      <c r="AA457" s="197">
        <f>IFERROR(Z457/Z463,"-")</f>
        <v>1.5414258188824663E-2</v>
      </c>
      <c r="AB457" s="52">
        <v>606279</v>
      </c>
      <c r="AC457" s="52">
        <v>3</v>
      </c>
      <c r="AD457" s="52">
        <f t="shared" si="179"/>
        <v>75784.875</v>
      </c>
      <c r="AE457" s="52">
        <f t="shared" si="180"/>
        <v>202093</v>
      </c>
      <c r="AF457" s="10">
        <f t="shared" si="181"/>
        <v>0.375</v>
      </c>
      <c r="AG457" s="110">
        <v>145</v>
      </c>
      <c r="AH457" s="197">
        <f>IFERROR(AG457/AG463,"-")</f>
        <v>9.8572399728076132E-2</v>
      </c>
      <c r="AI457" s="52">
        <v>22568794</v>
      </c>
      <c r="AJ457" s="52">
        <v>85</v>
      </c>
      <c r="AK457" s="52">
        <f t="shared" si="182"/>
        <v>155646.85517241378</v>
      </c>
      <c r="AL457" s="52">
        <f t="shared" si="183"/>
        <v>265515.22352941177</v>
      </c>
      <c r="AM457" s="10">
        <f t="shared" si="184"/>
        <v>0.58620689655172409</v>
      </c>
      <c r="AN457" s="110">
        <v>95</v>
      </c>
      <c r="AO457" s="197">
        <f>IFERROR(AN457/AN463,"-")</f>
        <v>4.6591466405100541E-2</v>
      </c>
      <c r="AP457" s="52">
        <v>12266854</v>
      </c>
      <c r="AQ457" s="52">
        <v>51</v>
      </c>
      <c r="AR457" s="52">
        <f t="shared" si="185"/>
        <v>129124.77894736842</v>
      </c>
      <c r="AS457" s="52">
        <f t="shared" si="186"/>
        <v>240526.54901960783</v>
      </c>
      <c r="AT457" s="10">
        <f t="shared" si="187"/>
        <v>0.5368421052631579</v>
      </c>
      <c r="AU457" s="110">
        <v>0</v>
      </c>
      <c r="AV457" s="197">
        <f>IFERROR(AU457/AU463,"-")</f>
        <v>0</v>
      </c>
      <c r="AW457" s="52">
        <v>0</v>
      </c>
      <c r="AX457" s="52">
        <v>0</v>
      </c>
      <c r="AY457" s="52" t="str">
        <f t="shared" si="188"/>
        <v>-</v>
      </c>
      <c r="AZ457" s="52" t="str">
        <f t="shared" si="189"/>
        <v>-</v>
      </c>
      <c r="BA457" s="10" t="str">
        <f t="shared" si="190"/>
        <v>-</v>
      </c>
      <c r="BB457" s="110">
        <v>31</v>
      </c>
      <c r="BC457" s="197">
        <f>IFERROR(BB457/BB463,"-")</f>
        <v>1.6070502851218249E-2</v>
      </c>
      <c r="BD457" s="52">
        <v>4038649</v>
      </c>
      <c r="BE457" s="52">
        <v>16</v>
      </c>
      <c r="BF457" s="52">
        <f t="shared" si="191"/>
        <v>130279</v>
      </c>
      <c r="BG457" s="52">
        <f t="shared" si="192"/>
        <v>252415.5625</v>
      </c>
      <c r="BH457" s="10">
        <f t="shared" si="193"/>
        <v>0.5161290322580645</v>
      </c>
      <c r="BJ457" s="59"/>
    </row>
    <row r="458" spans="2:62" s="8" customFormat="1">
      <c r="B458" s="412"/>
      <c r="C458" s="419"/>
      <c r="D458" s="105" t="s">
        <v>141</v>
      </c>
      <c r="E458" s="109">
        <v>47</v>
      </c>
      <c r="F458" s="195">
        <f>IFERROR(E458/E463,"-")</f>
        <v>0.11270983213429256</v>
      </c>
      <c r="G458" s="196">
        <v>41239445</v>
      </c>
      <c r="H458" s="196">
        <v>43</v>
      </c>
      <c r="I458" s="196">
        <f t="shared" si="170"/>
        <v>877435</v>
      </c>
      <c r="J458" s="196">
        <f t="shared" si="171"/>
        <v>959056.86046511633</v>
      </c>
      <c r="K458" s="106">
        <f t="shared" si="172"/>
        <v>0.91489361702127658</v>
      </c>
      <c r="L458" s="109">
        <v>191</v>
      </c>
      <c r="M458" s="195">
        <f>IFERROR(L458/L463,"-")</f>
        <v>4.4615743985050221E-2</v>
      </c>
      <c r="N458" s="196">
        <v>147964852</v>
      </c>
      <c r="O458" s="196">
        <v>166</v>
      </c>
      <c r="P458" s="196">
        <f t="shared" si="173"/>
        <v>774685.08900523558</v>
      </c>
      <c r="Q458" s="196">
        <f t="shared" si="174"/>
        <v>891354.53012048197</v>
      </c>
      <c r="R458" s="106">
        <f t="shared" si="175"/>
        <v>0.86910994764397909</v>
      </c>
      <c r="S458" s="109">
        <v>13</v>
      </c>
      <c r="T458" s="195">
        <f>IFERROR(S458/S463,"-")</f>
        <v>5.7522123893805309E-2</v>
      </c>
      <c r="U458" s="196">
        <v>9735917</v>
      </c>
      <c r="V458" s="196">
        <v>9</v>
      </c>
      <c r="W458" s="196">
        <f t="shared" si="176"/>
        <v>748916.69230769225</v>
      </c>
      <c r="X458" s="196">
        <f t="shared" si="177"/>
        <v>1081768.5555555555</v>
      </c>
      <c r="Y458" s="106">
        <f t="shared" si="178"/>
        <v>0.69230769230769229</v>
      </c>
      <c r="Z458" s="109">
        <v>23</v>
      </c>
      <c r="AA458" s="195">
        <f>IFERROR(Z458/Z463,"-")</f>
        <v>4.4315992292870907E-2</v>
      </c>
      <c r="AB458" s="196">
        <v>20345155</v>
      </c>
      <c r="AC458" s="196">
        <v>19</v>
      </c>
      <c r="AD458" s="196">
        <f t="shared" si="179"/>
        <v>884571.95652173914</v>
      </c>
      <c r="AE458" s="196">
        <f t="shared" si="180"/>
        <v>1070797.6315789474</v>
      </c>
      <c r="AF458" s="106">
        <f t="shared" si="181"/>
        <v>0.82608695652173914</v>
      </c>
      <c r="AG458" s="109">
        <v>81</v>
      </c>
      <c r="AH458" s="195">
        <f>IFERROR(AG458/AG463,"-")</f>
        <v>5.5064581917063225E-2</v>
      </c>
      <c r="AI458" s="196">
        <v>63174308</v>
      </c>
      <c r="AJ458" s="196">
        <v>73</v>
      </c>
      <c r="AK458" s="196">
        <f t="shared" si="182"/>
        <v>779929.72839506168</v>
      </c>
      <c r="AL458" s="196">
        <f t="shared" si="183"/>
        <v>865401.47945205483</v>
      </c>
      <c r="AM458" s="106">
        <f t="shared" si="184"/>
        <v>0.90123456790123457</v>
      </c>
      <c r="AN458" s="109">
        <v>74</v>
      </c>
      <c r="AO458" s="195">
        <f>IFERROR(AN458/AN463,"-")</f>
        <v>3.6292300147130946E-2</v>
      </c>
      <c r="AP458" s="196">
        <v>54709472</v>
      </c>
      <c r="AQ458" s="196">
        <v>65</v>
      </c>
      <c r="AR458" s="196">
        <f t="shared" si="185"/>
        <v>739317.18918918923</v>
      </c>
      <c r="AS458" s="196">
        <f t="shared" si="186"/>
        <v>841684.18461538467</v>
      </c>
      <c r="AT458" s="106">
        <f t="shared" si="187"/>
        <v>0.8783783783783784</v>
      </c>
      <c r="AU458" s="109">
        <v>0</v>
      </c>
      <c r="AV458" s="195">
        <f>IFERROR(AU458/AU463,"-")</f>
        <v>0</v>
      </c>
      <c r="AW458" s="196">
        <v>0</v>
      </c>
      <c r="AX458" s="196">
        <v>0</v>
      </c>
      <c r="AY458" s="196" t="str">
        <f t="shared" si="188"/>
        <v>-</v>
      </c>
      <c r="AZ458" s="196" t="str">
        <f t="shared" si="189"/>
        <v>-</v>
      </c>
      <c r="BA458" s="106" t="str">
        <f t="shared" si="190"/>
        <v>-</v>
      </c>
      <c r="BB458" s="109">
        <v>36</v>
      </c>
      <c r="BC458" s="195">
        <f>IFERROR(BB458/BB463,"-")</f>
        <v>1.8662519440124418E-2</v>
      </c>
      <c r="BD458" s="196">
        <v>29054152</v>
      </c>
      <c r="BE458" s="196">
        <v>27</v>
      </c>
      <c r="BF458" s="196">
        <f t="shared" si="191"/>
        <v>807059.77777777775</v>
      </c>
      <c r="BG458" s="196">
        <f t="shared" si="192"/>
        <v>1076079.7037037036</v>
      </c>
      <c r="BH458" s="106">
        <f t="shared" si="193"/>
        <v>0.75</v>
      </c>
      <c r="BJ458" s="59"/>
    </row>
    <row r="459" spans="2:62" s="8" customFormat="1">
      <c r="B459" s="412"/>
      <c r="C459" s="419"/>
      <c r="D459" s="105" t="s">
        <v>143</v>
      </c>
      <c r="E459" s="110">
        <v>32</v>
      </c>
      <c r="F459" s="197">
        <f>IFERROR(E459/E463,"-")</f>
        <v>7.6738609112709827E-2</v>
      </c>
      <c r="G459" s="52">
        <v>49581133</v>
      </c>
      <c r="H459" s="52">
        <v>32</v>
      </c>
      <c r="I459" s="52">
        <f t="shared" si="170"/>
        <v>1549410.40625</v>
      </c>
      <c r="J459" s="52">
        <f t="shared" si="171"/>
        <v>1549410.40625</v>
      </c>
      <c r="K459" s="10">
        <f t="shared" si="172"/>
        <v>1</v>
      </c>
      <c r="L459" s="110">
        <v>83</v>
      </c>
      <c r="M459" s="197">
        <f>IFERROR(L459/L463,"-")</f>
        <v>1.9387993459472085E-2</v>
      </c>
      <c r="N459" s="52">
        <v>108090598</v>
      </c>
      <c r="O459" s="52">
        <v>77</v>
      </c>
      <c r="P459" s="52">
        <f t="shared" si="173"/>
        <v>1302296.3614457832</v>
      </c>
      <c r="Q459" s="52">
        <f t="shared" si="174"/>
        <v>1403774</v>
      </c>
      <c r="R459" s="10">
        <f t="shared" si="175"/>
        <v>0.92771084337349397</v>
      </c>
      <c r="S459" s="110">
        <v>0</v>
      </c>
      <c r="T459" s="197">
        <f>IFERROR(S459/S463,"-")</f>
        <v>0</v>
      </c>
      <c r="U459" s="52">
        <v>0</v>
      </c>
      <c r="V459" s="52">
        <v>0</v>
      </c>
      <c r="W459" s="52" t="str">
        <f t="shared" si="176"/>
        <v>-</v>
      </c>
      <c r="X459" s="52" t="str">
        <f t="shared" si="177"/>
        <v>-</v>
      </c>
      <c r="Y459" s="10" t="str">
        <f t="shared" si="178"/>
        <v>-</v>
      </c>
      <c r="Z459" s="110">
        <v>0</v>
      </c>
      <c r="AA459" s="197">
        <f>IFERROR(Z459/Z463,"-")</f>
        <v>0</v>
      </c>
      <c r="AB459" s="52">
        <v>0</v>
      </c>
      <c r="AC459" s="52">
        <v>0</v>
      </c>
      <c r="AD459" s="52" t="str">
        <f t="shared" si="179"/>
        <v>-</v>
      </c>
      <c r="AE459" s="52" t="str">
        <f t="shared" si="180"/>
        <v>-</v>
      </c>
      <c r="AF459" s="10" t="str">
        <f t="shared" si="181"/>
        <v>-</v>
      </c>
      <c r="AG459" s="110">
        <v>40</v>
      </c>
      <c r="AH459" s="197">
        <f>IFERROR(AG459/AG463,"-")</f>
        <v>2.7192386131883073E-2</v>
      </c>
      <c r="AI459" s="52">
        <v>48389964</v>
      </c>
      <c r="AJ459" s="52">
        <v>37</v>
      </c>
      <c r="AK459" s="52">
        <f t="shared" si="182"/>
        <v>1209749.1000000001</v>
      </c>
      <c r="AL459" s="52">
        <f t="shared" si="183"/>
        <v>1307836.8648648649</v>
      </c>
      <c r="AM459" s="10">
        <f t="shared" si="184"/>
        <v>0.92500000000000004</v>
      </c>
      <c r="AN459" s="110">
        <v>30</v>
      </c>
      <c r="AO459" s="197">
        <f>IFERROR(AN459/AN463,"-")</f>
        <v>1.4713094654242276E-2</v>
      </c>
      <c r="AP459" s="52">
        <v>40333433</v>
      </c>
      <c r="AQ459" s="52">
        <v>27</v>
      </c>
      <c r="AR459" s="52">
        <f t="shared" si="185"/>
        <v>1344447.7666666666</v>
      </c>
      <c r="AS459" s="52">
        <f t="shared" si="186"/>
        <v>1493830.8518518519</v>
      </c>
      <c r="AT459" s="10">
        <f t="shared" si="187"/>
        <v>0.9</v>
      </c>
      <c r="AU459" s="110">
        <v>83</v>
      </c>
      <c r="AV459" s="197">
        <f>IFERROR(AU459/AU463,"-")</f>
        <v>0.4585635359116022</v>
      </c>
      <c r="AW459" s="52">
        <v>108090598</v>
      </c>
      <c r="AX459" s="52">
        <v>77</v>
      </c>
      <c r="AY459" s="52">
        <f t="shared" si="188"/>
        <v>1302296.3614457832</v>
      </c>
      <c r="AZ459" s="52">
        <f t="shared" si="189"/>
        <v>1403774</v>
      </c>
      <c r="BA459" s="10">
        <f t="shared" si="190"/>
        <v>0.92771084337349397</v>
      </c>
      <c r="BB459" s="110">
        <v>22</v>
      </c>
      <c r="BC459" s="197">
        <f>IFERROR(BB459/BB463,"-")</f>
        <v>1.1404872991187144E-2</v>
      </c>
      <c r="BD459" s="52">
        <v>37227932</v>
      </c>
      <c r="BE459" s="52">
        <v>21</v>
      </c>
      <c r="BF459" s="52">
        <f t="shared" si="191"/>
        <v>1692178.7272727273</v>
      </c>
      <c r="BG459" s="52">
        <f t="shared" si="192"/>
        <v>1772758.6666666667</v>
      </c>
      <c r="BH459" s="10">
        <f t="shared" si="193"/>
        <v>0.95454545454545459</v>
      </c>
      <c r="BJ459" s="59"/>
    </row>
    <row r="460" spans="2:62" s="8" customFormat="1">
      <c r="B460" s="412"/>
      <c r="C460" s="419"/>
      <c r="D460" s="105" t="s">
        <v>144</v>
      </c>
      <c r="E460" s="109">
        <v>27</v>
      </c>
      <c r="F460" s="195">
        <f>IFERROR(E460/E463,"-")</f>
        <v>6.4748201438848921E-2</v>
      </c>
      <c r="G460" s="196">
        <v>53319379</v>
      </c>
      <c r="H460" s="196">
        <v>26</v>
      </c>
      <c r="I460" s="196">
        <f t="shared" si="170"/>
        <v>1974791.8148148148</v>
      </c>
      <c r="J460" s="196">
        <f t="shared" si="171"/>
        <v>2050745.3461538462</v>
      </c>
      <c r="K460" s="106">
        <f t="shared" si="172"/>
        <v>0.96296296296296291</v>
      </c>
      <c r="L460" s="109">
        <v>47</v>
      </c>
      <c r="M460" s="195">
        <f>IFERROR(L460/L463,"-")</f>
        <v>1.0978743284279373E-2</v>
      </c>
      <c r="N460" s="196">
        <v>81192366</v>
      </c>
      <c r="O460" s="196">
        <v>42</v>
      </c>
      <c r="P460" s="196">
        <f t="shared" si="173"/>
        <v>1727497.1489361702</v>
      </c>
      <c r="Q460" s="196">
        <f t="shared" si="174"/>
        <v>1933151.5714285714</v>
      </c>
      <c r="R460" s="106">
        <f t="shared" si="175"/>
        <v>0.8936170212765957</v>
      </c>
      <c r="S460" s="109">
        <v>0</v>
      </c>
      <c r="T460" s="195">
        <f>IFERROR(S460/S463,"-")</f>
        <v>0</v>
      </c>
      <c r="U460" s="196">
        <v>0</v>
      </c>
      <c r="V460" s="196">
        <v>0</v>
      </c>
      <c r="W460" s="196" t="str">
        <f t="shared" si="176"/>
        <v>-</v>
      </c>
      <c r="X460" s="196" t="str">
        <f t="shared" si="177"/>
        <v>-</v>
      </c>
      <c r="Y460" s="106" t="str">
        <f t="shared" si="178"/>
        <v>-</v>
      </c>
      <c r="Z460" s="109">
        <v>0</v>
      </c>
      <c r="AA460" s="195">
        <f>IFERROR(Z460/Z463,"-")</f>
        <v>0</v>
      </c>
      <c r="AB460" s="196">
        <v>0</v>
      </c>
      <c r="AC460" s="196">
        <v>0</v>
      </c>
      <c r="AD460" s="196" t="str">
        <f t="shared" si="179"/>
        <v>-</v>
      </c>
      <c r="AE460" s="196" t="str">
        <f t="shared" si="180"/>
        <v>-</v>
      </c>
      <c r="AF460" s="106" t="str">
        <f t="shared" si="181"/>
        <v>-</v>
      </c>
      <c r="AG460" s="109">
        <v>24</v>
      </c>
      <c r="AH460" s="195">
        <f>IFERROR(AG460/AG463,"-")</f>
        <v>1.6315431679129844E-2</v>
      </c>
      <c r="AI460" s="196">
        <v>38432549</v>
      </c>
      <c r="AJ460" s="196">
        <v>22</v>
      </c>
      <c r="AK460" s="196">
        <f t="shared" si="182"/>
        <v>1601356.2083333333</v>
      </c>
      <c r="AL460" s="196">
        <f t="shared" si="183"/>
        <v>1746934.0454545454</v>
      </c>
      <c r="AM460" s="106">
        <f t="shared" si="184"/>
        <v>0.91666666666666663</v>
      </c>
      <c r="AN460" s="109">
        <v>15</v>
      </c>
      <c r="AO460" s="195">
        <f>IFERROR(AN460/AN463,"-")</f>
        <v>7.3565473271211381E-3</v>
      </c>
      <c r="AP460" s="196">
        <v>23544036</v>
      </c>
      <c r="AQ460" s="196">
        <v>13</v>
      </c>
      <c r="AR460" s="196">
        <f t="shared" si="185"/>
        <v>1569602.4</v>
      </c>
      <c r="AS460" s="196">
        <f t="shared" si="186"/>
        <v>1811079.6923076923</v>
      </c>
      <c r="AT460" s="106">
        <f t="shared" si="187"/>
        <v>0.8666666666666667</v>
      </c>
      <c r="AU460" s="109">
        <v>47</v>
      </c>
      <c r="AV460" s="195">
        <f>IFERROR(AU460/AU463,"-")</f>
        <v>0.25966850828729282</v>
      </c>
      <c r="AW460" s="196">
        <v>81192366</v>
      </c>
      <c r="AX460" s="196">
        <v>42</v>
      </c>
      <c r="AY460" s="196">
        <f t="shared" si="188"/>
        <v>1727497.1489361702</v>
      </c>
      <c r="AZ460" s="196">
        <f t="shared" si="189"/>
        <v>1933151.5714285714</v>
      </c>
      <c r="BA460" s="106">
        <f t="shared" si="190"/>
        <v>0.8936170212765957</v>
      </c>
      <c r="BB460" s="109">
        <v>6</v>
      </c>
      <c r="BC460" s="195">
        <f>IFERROR(BB460/BB463,"-")</f>
        <v>3.1104199066874028E-3</v>
      </c>
      <c r="BD460" s="196">
        <v>14695557</v>
      </c>
      <c r="BE460" s="196">
        <v>6</v>
      </c>
      <c r="BF460" s="196">
        <f t="shared" si="191"/>
        <v>2449259.5</v>
      </c>
      <c r="BG460" s="196">
        <f t="shared" si="192"/>
        <v>2449259.5</v>
      </c>
      <c r="BH460" s="106">
        <f t="shared" si="193"/>
        <v>1</v>
      </c>
      <c r="BJ460" s="59"/>
    </row>
    <row r="461" spans="2:62" s="8" customFormat="1">
      <c r="B461" s="412"/>
      <c r="C461" s="419"/>
      <c r="D461" s="105" t="s">
        <v>145</v>
      </c>
      <c r="E461" s="110">
        <v>12</v>
      </c>
      <c r="F461" s="197">
        <f>IFERROR(E461/E463,"-")</f>
        <v>2.8776978417266189E-2</v>
      </c>
      <c r="G461" s="52">
        <v>22651277</v>
      </c>
      <c r="H461" s="52">
        <v>12</v>
      </c>
      <c r="I461" s="52">
        <f t="shared" si="170"/>
        <v>1887606.4166666667</v>
      </c>
      <c r="J461" s="52">
        <f t="shared" si="171"/>
        <v>1887606.4166666667</v>
      </c>
      <c r="K461" s="10">
        <f t="shared" si="172"/>
        <v>1</v>
      </c>
      <c r="L461" s="110">
        <v>32</v>
      </c>
      <c r="M461" s="197">
        <f>IFERROR(L461/L463,"-")</f>
        <v>7.4748890446157436E-3</v>
      </c>
      <c r="N461" s="52">
        <v>85045758</v>
      </c>
      <c r="O461" s="52">
        <v>30</v>
      </c>
      <c r="P461" s="52">
        <f t="shared" si="173"/>
        <v>2657679.9375</v>
      </c>
      <c r="Q461" s="52">
        <f t="shared" si="174"/>
        <v>2834858.6</v>
      </c>
      <c r="R461" s="10">
        <f t="shared" si="175"/>
        <v>0.9375</v>
      </c>
      <c r="S461" s="110">
        <v>0</v>
      </c>
      <c r="T461" s="197">
        <f>IFERROR(S461/S463,"-")</f>
        <v>0</v>
      </c>
      <c r="U461" s="52">
        <v>0</v>
      </c>
      <c r="V461" s="52">
        <v>0</v>
      </c>
      <c r="W461" s="52" t="str">
        <f t="shared" si="176"/>
        <v>-</v>
      </c>
      <c r="X461" s="52" t="str">
        <f t="shared" si="177"/>
        <v>-</v>
      </c>
      <c r="Y461" s="10" t="str">
        <f t="shared" si="178"/>
        <v>-</v>
      </c>
      <c r="Z461" s="110">
        <v>0</v>
      </c>
      <c r="AA461" s="197">
        <f>IFERROR(Z461/Z463,"-")</f>
        <v>0</v>
      </c>
      <c r="AB461" s="52">
        <v>0</v>
      </c>
      <c r="AC461" s="52">
        <v>0</v>
      </c>
      <c r="AD461" s="52" t="str">
        <f t="shared" si="179"/>
        <v>-</v>
      </c>
      <c r="AE461" s="52" t="str">
        <f t="shared" si="180"/>
        <v>-</v>
      </c>
      <c r="AF461" s="10" t="str">
        <f t="shared" si="181"/>
        <v>-</v>
      </c>
      <c r="AG461" s="110">
        <v>13</v>
      </c>
      <c r="AH461" s="197">
        <f>IFERROR(AG461/AG463,"-")</f>
        <v>8.8375254928619983E-3</v>
      </c>
      <c r="AI461" s="52">
        <v>27694676</v>
      </c>
      <c r="AJ461" s="52">
        <v>11</v>
      </c>
      <c r="AK461" s="52">
        <f t="shared" si="182"/>
        <v>2130359.6923076925</v>
      </c>
      <c r="AL461" s="52">
        <f t="shared" si="183"/>
        <v>2517697.8181818184</v>
      </c>
      <c r="AM461" s="10">
        <f t="shared" si="184"/>
        <v>0.84615384615384615</v>
      </c>
      <c r="AN461" s="110">
        <v>16</v>
      </c>
      <c r="AO461" s="197">
        <f>IFERROR(AN461/AN463,"-")</f>
        <v>7.8469838155958808E-3</v>
      </c>
      <c r="AP461" s="52">
        <v>50005727</v>
      </c>
      <c r="AQ461" s="52">
        <v>16</v>
      </c>
      <c r="AR461" s="52">
        <f t="shared" si="185"/>
        <v>3125357.9375</v>
      </c>
      <c r="AS461" s="52">
        <f t="shared" si="186"/>
        <v>3125357.9375</v>
      </c>
      <c r="AT461" s="10">
        <f t="shared" si="187"/>
        <v>1</v>
      </c>
      <c r="AU461" s="110">
        <v>32</v>
      </c>
      <c r="AV461" s="197">
        <f>IFERROR(AU461/AU463,"-")</f>
        <v>0.17679558011049723</v>
      </c>
      <c r="AW461" s="52">
        <v>85045758</v>
      </c>
      <c r="AX461" s="52">
        <v>30</v>
      </c>
      <c r="AY461" s="52">
        <f t="shared" si="188"/>
        <v>2657679.9375</v>
      </c>
      <c r="AZ461" s="52">
        <f t="shared" si="189"/>
        <v>2834858.6</v>
      </c>
      <c r="BA461" s="10">
        <f t="shared" si="190"/>
        <v>0.9375</v>
      </c>
      <c r="BB461" s="110">
        <v>1</v>
      </c>
      <c r="BC461" s="197">
        <f>IFERROR(BB461/BB463,"-")</f>
        <v>5.184033177812338E-4</v>
      </c>
      <c r="BD461" s="52">
        <v>4129841</v>
      </c>
      <c r="BE461" s="52">
        <v>1</v>
      </c>
      <c r="BF461" s="52">
        <f t="shared" si="191"/>
        <v>4129841</v>
      </c>
      <c r="BG461" s="52">
        <f t="shared" si="192"/>
        <v>4129841</v>
      </c>
      <c r="BH461" s="10">
        <f t="shared" si="193"/>
        <v>1</v>
      </c>
      <c r="BJ461" s="59"/>
    </row>
    <row r="462" spans="2:62" s="8" customFormat="1">
      <c r="B462" s="412"/>
      <c r="C462" s="419"/>
      <c r="D462" s="108" t="s">
        <v>146</v>
      </c>
      <c r="E462" s="111">
        <v>4</v>
      </c>
      <c r="F462" s="198">
        <f>IFERROR(E462/E463,"-")</f>
        <v>9.5923261390887284E-3</v>
      </c>
      <c r="G462" s="98">
        <v>10218485</v>
      </c>
      <c r="H462" s="98">
        <v>4</v>
      </c>
      <c r="I462" s="98">
        <f t="shared" ref="I462:I525" si="194">IFERROR(G462/E462,"-")</f>
        <v>2554621.25</v>
      </c>
      <c r="J462" s="98">
        <f t="shared" si="171"/>
        <v>2554621.25</v>
      </c>
      <c r="K462" s="26">
        <f t="shared" si="172"/>
        <v>1</v>
      </c>
      <c r="L462" s="111">
        <v>19</v>
      </c>
      <c r="M462" s="198">
        <f>IFERROR(L462/L463,"-")</f>
        <v>4.4382153702405983E-3</v>
      </c>
      <c r="N462" s="98">
        <v>63149071</v>
      </c>
      <c r="O462" s="98">
        <v>19</v>
      </c>
      <c r="P462" s="98">
        <f t="shared" si="173"/>
        <v>3323635.3157894737</v>
      </c>
      <c r="Q462" s="98">
        <f t="shared" si="174"/>
        <v>3323635.3157894737</v>
      </c>
      <c r="R462" s="26">
        <f t="shared" si="175"/>
        <v>1</v>
      </c>
      <c r="S462" s="111">
        <v>0</v>
      </c>
      <c r="T462" s="198">
        <f>IFERROR(S462/S463,"-")</f>
        <v>0</v>
      </c>
      <c r="U462" s="98">
        <v>0</v>
      </c>
      <c r="V462" s="98">
        <v>0</v>
      </c>
      <c r="W462" s="98" t="str">
        <f t="shared" si="176"/>
        <v>-</v>
      </c>
      <c r="X462" s="98" t="str">
        <f t="shared" si="177"/>
        <v>-</v>
      </c>
      <c r="Y462" s="26" t="str">
        <f t="shared" si="178"/>
        <v>-</v>
      </c>
      <c r="Z462" s="111">
        <v>0</v>
      </c>
      <c r="AA462" s="198">
        <f>IFERROR(Z462/Z463,"-")</f>
        <v>0</v>
      </c>
      <c r="AB462" s="98">
        <v>0</v>
      </c>
      <c r="AC462" s="98">
        <v>0</v>
      </c>
      <c r="AD462" s="98" t="str">
        <f t="shared" si="179"/>
        <v>-</v>
      </c>
      <c r="AE462" s="98" t="str">
        <f t="shared" si="180"/>
        <v>-</v>
      </c>
      <c r="AF462" s="26" t="str">
        <f t="shared" si="181"/>
        <v>-</v>
      </c>
      <c r="AG462" s="111">
        <v>8</v>
      </c>
      <c r="AH462" s="198">
        <f>IFERROR(AG462/AG463,"-")</f>
        <v>5.4384772263766142E-3</v>
      </c>
      <c r="AI462" s="98">
        <v>24770884</v>
      </c>
      <c r="AJ462" s="98">
        <v>8</v>
      </c>
      <c r="AK462" s="98">
        <f t="shared" si="182"/>
        <v>3096360.5</v>
      </c>
      <c r="AL462" s="98">
        <f t="shared" si="183"/>
        <v>3096360.5</v>
      </c>
      <c r="AM462" s="26">
        <f t="shared" si="184"/>
        <v>1</v>
      </c>
      <c r="AN462" s="111">
        <v>9</v>
      </c>
      <c r="AO462" s="198">
        <f>IFERROR(AN462/AN463,"-")</f>
        <v>4.4139283962726823E-3</v>
      </c>
      <c r="AP462" s="98">
        <v>32978328</v>
      </c>
      <c r="AQ462" s="98">
        <v>9</v>
      </c>
      <c r="AR462" s="98">
        <f t="shared" si="185"/>
        <v>3664258.6666666665</v>
      </c>
      <c r="AS462" s="98">
        <f t="shared" si="186"/>
        <v>3664258.6666666665</v>
      </c>
      <c r="AT462" s="26">
        <f t="shared" si="187"/>
        <v>1</v>
      </c>
      <c r="AU462" s="111">
        <v>19</v>
      </c>
      <c r="AV462" s="198">
        <f>IFERROR(AU462/AU463,"-")</f>
        <v>0.10497237569060773</v>
      </c>
      <c r="AW462" s="98">
        <v>63149071</v>
      </c>
      <c r="AX462" s="98">
        <v>19</v>
      </c>
      <c r="AY462" s="98">
        <f t="shared" si="188"/>
        <v>3323635.3157894737</v>
      </c>
      <c r="AZ462" s="98">
        <f t="shared" si="189"/>
        <v>3323635.3157894737</v>
      </c>
      <c r="BA462" s="26">
        <f t="shared" si="190"/>
        <v>1</v>
      </c>
      <c r="BB462" s="111">
        <v>3</v>
      </c>
      <c r="BC462" s="198">
        <f>IFERROR(BB462/BB463,"-")</f>
        <v>1.5552099533437014E-3</v>
      </c>
      <c r="BD462" s="98">
        <v>10515198</v>
      </c>
      <c r="BE462" s="98">
        <v>3</v>
      </c>
      <c r="BF462" s="98">
        <f t="shared" si="191"/>
        <v>3505066</v>
      </c>
      <c r="BG462" s="98">
        <f t="shared" si="192"/>
        <v>3505066</v>
      </c>
      <c r="BH462" s="26">
        <f t="shared" si="193"/>
        <v>1</v>
      </c>
      <c r="BJ462" s="59"/>
    </row>
    <row r="463" spans="2:62" s="8" customFormat="1">
      <c r="B463" s="413"/>
      <c r="C463" s="420"/>
      <c r="D463" s="226" t="s">
        <v>64</v>
      </c>
      <c r="E463" s="112">
        <f>SUM(E455:E462)</f>
        <v>417</v>
      </c>
      <c r="F463" s="199">
        <f>IFERROR(E463/E463,"-")</f>
        <v>1</v>
      </c>
      <c r="G463" s="99">
        <f>SUM(G455:G462)</f>
        <v>189337143</v>
      </c>
      <c r="H463" s="99">
        <f>SUM(H455:H462)</f>
        <v>166</v>
      </c>
      <c r="I463" s="99">
        <f t="shared" si="194"/>
        <v>454045.90647482016</v>
      </c>
      <c r="J463" s="99">
        <f t="shared" si="171"/>
        <v>1140585.1987951808</v>
      </c>
      <c r="K463" s="87">
        <f t="shared" si="172"/>
        <v>0.39808153477218228</v>
      </c>
      <c r="L463" s="112">
        <f>SUM(L455:L462)</f>
        <v>4281</v>
      </c>
      <c r="M463" s="199">
        <f>IFERROR(L463/L463,"-")</f>
        <v>1</v>
      </c>
      <c r="N463" s="99">
        <f>SUM(N455:N462)</f>
        <v>544923061</v>
      </c>
      <c r="O463" s="99">
        <f>SUM(O455:O462)</f>
        <v>618</v>
      </c>
      <c r="P463" s="99">
        <f t="shared" si="173"/>
        <v>127288.73183835552</v>
      </c>
      <c r="Q463" s="99">
        <f t="shared" si="174"/>
        <v>881752.52588996768</v>
      </c>
      <c r="R463" s="87">
        <f t="shared" si="175"/>
        <v>0.14435879467414156</v>
      </c>
      <c r="S463" s="112">
        <f>SUM(S455:S462)</f>
        <v>226</v>
      </c>
      <c r="T463" s="199">
        <f>IFERROR(S463/S463,"-")</f>
        <v>1</v>
      </c>
      <c r="U463" s="99">
        <f>SUM(U455:U462)</f>
        <v>10653794</v>
      </c>
      <c r="V463" s="99">
        <f>SUM(V455:V462)</f>
        <v>13</v>
      </c>
      <c r="W463" s="99">
        <f t="shared" si="176"/>
        <v>47140.681415929204</v>
      </c>
      <c r="X463" s="99">
        <f t="shared" si="177"/>
        <v>819522.61538461538</v>
      </c>
      <c r="Y463" s="87">
        <f t="shared" si="178"/>
        <v>5.7522123893805309E-2</v>
      </c>
      <c r="Z463" s="112">
        <f>SUM(Z455:Z462)</f>
        <v>519</v>
      </c>
      <c r="AA463" s="199">
        <f>IFERROR(Z463/Z463,"-")</f>
        <v>1</v>
      </c>
      <c r="AB463" s="99">
        <f>SUM(AB455:AB462)</f>
        <v>22187602</v>
      </c>
      <c r="AC463" s="99">
        <f>SUM(AC455:AC462)</f>
        <v>28</v>
      </c>
      <c r="AD463" s="99">
        <f t="shared" si="179"/>
        <v>42750.678227360309</v>
      </c>
      <c r="AE463" s="99">
        <f t="shared" si="180"/>
        <v>792414.35714285716</v>
      </c>
      <c r="AF463" s="87">
        <f t="shared" si="181"/>
        <v>5.3949903660886318E-2</v>
      </c>
      <c r="AG463" s="112">
        <f>SUM(AG455:AG462)</f>
        <v>1471</v>
      </c>
      <c r="AH463" s="199">
        <f>IFERROR(AG463/AG463,"-")</f>
        <v>1</v>
      </c>
      <c r="AI463" s="99">
        <f>SUM(AI455:AI462)</f>
        <v>237509640</v>
      </c>
      <c r="AJ463" s="99">
        <f>SUM(AJ455:AJ462)</f>
        <v>315</v>
      </c>
      <c r="AK463" s="99">
        <f t="shared" si="182"/>
        <v>161461.34602311353</v>
      </c>
      <c r="AL463" s="99">
        <f t="shared" si="183"/>
        <v>753998.85714285716</v>
      </c>
      <c r="AM463" s="87">
        <f t="shared" si="184"/>
        <v>0.21414004078857921</v>
      </c>
      <c r="AN463" s="112">
        <f>SUM(AN455:AN462)</f>
        <v>2039</v>
      </c>
      <c r="AO463" s="199">
        <f>IFERROR(AN463/AN463,"-")</f>
        <v>1</v>
      </c>
      <c r="AP463" s="99">
        <f>SUM(AP455:AP462)</f>
        <v>223243829</v>
      </c>
      <c r="AQ463" s="99">
        <f>SUM(AQ455:AQ462)</f>
        <v>237</v>
      </c>
      <c r="AR463" s="99">
        <f t="shared" si="185"/>
        <v>109486.91956841589</v>
      </c>
      <c r="AS463" s="99">
        <f t="shared" si="186"/>
        <v>941957.08438818564</v>
      </c>
      <c r="AT463" s="87">
        <f t="shared" si="187"/>
        <v>0.11623344776851398</v>
      </c>
      <c r="AU463" s="112">
        <f>SUM(AU455:AU462)</f>
        <v>181</v>
      </c>
      <c r="AV463" s="199">
        <f>IFERROR(AU463/AU463,"-")</f>
        <v>1</v>
      </c>
      <c r="AW463" s="99">
        <f>SUM(AW455:AW462)</f>
        <v>337477793</v>
      </c>
      <c r="AX463" s="99">
        <f>SUM(AX455:AX462)</f>
        <v>168</v>
      </c>
      <c r="AY463" s="99">
        <f t="shared" si="188"/>
        <v>1864518.1933701658</v>
      </c>
      <c r="AZ463" s="99">
        <f t="shared" si="189"/>
        <v>2008796.3869047619</v>
      </c>
      <c r="BA463" s="87">
        <f t="shared" si="190"/>
        <v>0.92817679558011046</v>
      </c>
      <c r="BB463" s="112">
        <f>SUM(BB455:BB462)</f>
        <v>1929</v>
      </c>
      <c r="BC463" s="199">
        <f>IFERROR(BB463/BB463,"-")</f>
        <v>1</v>
      </c>
      <c r="BD463" s="99">
        <f>SUM(BD455:BD462)</f>
        <v>103676130</v>
      </c>
      <c r="BE463" s="99">
        <f>SUM(BE455:BE462)</f>
        <v>88</v>
      </c>
      <c r="BF463" s="99">
        <f t="shared" si="191"/>
        <v>53746.049766718505</v>
      </c>
      <c r="BG463" s="99">
        <f t="shared" si="192"/>
        <v>1178137.8409090908</v>
      </c>
      <c r="BH463" s="87">
        <f t="shared" si="193"/>
        <v>4.5619491964748578E-2</v>
      </c>
      <c r="BJ463" s="59"/>
    </row>
    <row r="464" spans="2:62" s="8" customFormat="1">
      <c r="B464" s="411">
        <v>52</v>
      </c>
      <c r="C464" s="418" t="s">
        <v>3</v>
      </c>
      <c r="D464" s="105" t="s">
        <v>142</v>
      </c>
      <c r="E464" s="109">
        <v>151</v>
      </c>
      <c r="F464" s="195">
        <f>IFERROR(E464/E472,"-")</f>
        <v>0.61885245901639341</v>
      </c>
      <c r="G464" s="196">
        <v>0</v>
      </c>
      <c r="H464" s="196">
        <v>0</v>
      </c>
      <c r="I464" s="196">
        <f t="shared" si="194"/>
        <v>0</v>
      </c>
      <c r="J464" s="196" t="str">
        <f t="shared" si="171"/>
        <v>-</v>
      </c>
      <c r="K464" s="106">
        <f t="shared" si="172"/>
        <v>0</v>
      </c>
      <c r="L464" s="109">
        <v>2452</v>
      </c>
      <c r="M464" s="195">
        <f>IFERROR(L464/L472,"-")</f>
        <v>0.84551724137931039</v>
      </c>
      <c r="N464" s="196">
        <v>0</v>
      </c>
      <c r="O464" s="196">
        <v>0</v>
      </c>
      <c r="P464" s="196">
        <f t="shared" si="173"/>
        <v>0</v>
      </c>
      <c r="Q464" s="196" t="str">
        <f t="shared" si="174"/>
        <v>-</v>
      </c>
      <c r="R464" s="106">
        <f t="shared" si="175"/>
        <v>0</v>
      </c>
      <c r="S464" s="109">
        <v>168</v>
      </c>
      <c r="T464" s="195">
        <f>IFERROR(S464/S472,"-")</f>
        <v>0.91803278688524592</v>
      </c>
      <c r="U464" s="196">
        <v>0</v>
      </c>
      <c r="V464" s="196">
        <v>0</v>
      </c>
      <c r="W464" s="196">
        <f t="shared" si="176"/>
        <v>0</v>
      </c>
      <c r="X464" s="196" t="str">
        <f t="shared" si="177"/>
        <v>-</v>
      </c>
      <c r="Y464" s="106">
        <f t="shared" si="178"/>
        <v>0</v>
      </c>
      <c r="Z464" s="109">
        <v>358</v>
      </c>
      <c r="AA464" s="195">
        <f>IFERROR(Z464/Z472,"-")</f>
        <v>0.94210526315789478</v>
      </c>
      <c r="AB464" s="196">
        <v>0</v>
      </c>
      <c r="AC464" s="196">
        <v>0</v>
      </c>
      <c r="AD464" s="196">
        <f t="shared" si="179"/>
        <v>0</v>
      </c>
      <c r="AE464" s="196" t="str">
        <f t="shared" si="180"/>
        <v>-</v>
      </c>
      <c r="AF464" s="106">
        <f t="shared" si="181"/>
        <v>0</v>
      </c>
      <c r="AG464" s="109">
        <v>720</v>
      </c>
      <c r="AH464" s="195">
        <f>IFERROR(AG464/AG472,"-")</f>
        <v>0.76433121019108285</v>
      </c>
      <c r="AI464" s="196">
        <v>0</v>
      </c>
      <c r="AJ464" s="196">
        <v>0</v>
      </c>
      <c r="AK464" s="196">
        <f t="shared" si="182"/>
        <v>0</v>
      </c>
      <c r="AL464" s="196" t="str">
        <f t="shared" si="183"/>
        <v>-</v>
      </c>
      <c r="AM464" s="106">
        <f t="shared" si="184"/>
        <v>0</v>
      </c>
      <c r="AN464" s="109">
        <v>1206</v>
      </c>
      <c r="AO464" s="195">
        <f>IFERROR(AN464/AN472,"-")</f>
        <v>0.87328023171614777</v>
      </c>
      <c r="AP464" s="196">
        <v>0</v>
      </c>
      <c r="AQ464" s="196">
        <v>0</v>
      </c>
      <c r="AR464" s="196">
        <f t="shared" si="185"/>
        <v>0</v>
      </c>
      <c r="AS464" s="196" t="str">
        <f t="shared" si="186"/>
        <v>-</v>
      </c>
      <c r="AT464" s="106">
        <f t="shared" si="187"/>
        <v>0</v>
      </c>
      <c r="AU464" s="109">
        <v>0</v>
      </c>
      <c r="AV464" s="195">
        <f>IFERROR(AU464/AU472,"-")</f>
        <v>0</v>
      </c>
      <c r="AW464" s="196">
        <v>0</v>
      </c>
      <c r="AX464" s="196">
        <v>0</v>
      </c>
      <c r="AY464" s="196" t="str">
        <f t="shared" si="188"/>
        <v>-</v>
      </c>
      <c r="AZ464" s="196" t="str">
        <f t="shared" si="189"/>
        <v>-</v>
      </c>
      <c r="BA464" s="106" t="str">
        <f t="shared" si="190"/>
        <v>-</v>
      </c>
      <c r="BB464" s="109">
        <v>1600</v>
      </c>
      <c r="BC464" s="195">
        <f>IFERROR(BB464/BB472,"-")</f>
        <v>0.95181439619274244</v>
      </c>
      <c r="BD464" s="196">
        <v>0</v>
      </c>
      <c r="BE464" s="196">
        <v>0</v>
      </c>
      <c r="BF464" s="196">
        <f t="shared" si="191"/>
        <v>0</v>
      </c>
      <c r="BG464" s="196" t="str">
        <f t="shared" si="192"/>
        <v>-</v>
      </c>
      <c r="BH464" s="106">
        <f t="shared" si="193"/>
        <v>0</v>
      </c>
      <c r="BJ464" s="59"/>
    </row>
    <row r="465" spans="2:62" s="8" customFormat="1">
      <c r="B465" s="412"/>
      <c r="C465" s="419"/>
      <c r="D465" s="105" t="s">
        <v>139</v>
      </c>
      <c r="E465" s="110">
        <v>13</v>
      </c>
      <c r="F465" s="197">
        <f>IFERROR(E465/E472,"-")</f>
        <v>5.3278688524590161E-2</v>
      </c>
      <c r="G465" s="52">
        <v>1261013</v>
      </c>
      <c r="H465" s="52">
        <v>7</v>
      </c>
      <c r="I465" s="52">
        <f t="shared" si="194"/>
        <v>97001</v>
      </c>
      <c r="J465" s="52">
        <f t="shared" si="171"/>
        <v>180144.71428571429</v>
      </c>
      <c r="K465" s="10">
        <f t="shared" si="172"/>
        <v>0.53846153846153844</v>
      </c>
      <c r="L465" s="110">
        <v>134</v>
      </c>
      <c r="M465" s="197">
        <f>IFERROR(L465/L472,"-")</f>
        <v>4.6206896551724136E-2</v>
      </c>
      <c r="N465" s="52">
        <v>7209095</v>
      </c>
      <c r="O465" s="52">
        <v>47</v>
      </c>
      <c r="P465" s="52">
        <f t="shared" si="173"/>
        <v>53799.216417910451</v>
      </c>
      <c r="Q465" s="52">
        <f t="shared" si="174"/>
        <v>153385</v>
      </c>
      <c r="R465" s="10">
        <f t="shared" si="175"/>
        <v>0.35074626865671643</v>
      </c>
      <c r="S465" s="110">
        <v>3</v>
      </c>
      <c r="T465" s="197">
        <f>IFERROR(S465/S472,"-")</f>
        <v>1.6393442622950821E-2</v>
      </c>
      <c r="U465" s="52">
        <v>0</v>
      </c>
      <c r="V465" s="52">
        <v>0</v>
      </c>
      <c r="W465" s="52">
        <f t="shared" si="176"/>
        <v>0</v>
      </c>
      <c r="X465" s="52" t="str">
        <f t="shared" si="177"/>
        <v>-</v>
      </c>
      <c r="Y465" s="10">
        <f t="shared" si="178"/>
        <v>0</v>
      </c>
      <c r="Z465" s="110">
        <v>4</v>
      </c>
      <c r="AA465" s="197">
        <f>IFERROR(Z465/Z472,"-")</f>
        <v>1.0526315789473684E-2</v>
      </c>
      <c r="AB465" s="52">
        <v>0</v>
      </c>
      <c r="AC465" s="52">
        <v>0</v>
      </c>
      <c r="AD465" s="52">
        <f t="shared" si="179"/>
        <v>0</v>
      </c>
      <c r="AE465" s="52" t="str">
        <f t="shared" si="180"/>
        <v>-</v>
      </c>
      <c r="AF465" s="10">
        <f t="shared" si="181"/>
        <v>0</v>
      </c>
      <c r="AG465" s="110">
        <v>60</v>
      </c>
      <c r="AH465" s="197">
        <f>IFERROR(AG465/AG472,"-")</f>
        <v>6.3694267515923567E-2</v>
      </c>
      <c r="AI465" s="52">
        <v>3733919</v>
      </c>
      <c r="AJ465" s="52">
        <v>25</v>
      </c>
      <c r="AK465" s="52">
        <f t="shared" si="182"/>
        <v>62231.98333333333</v>
      </c>
      <c r="AL465" s="52">
        <f t="shared" si="183"/>
        <v>149356.76</v>
      </c>
      <c r="AM465" s="10">
        <f t="shared" si="184"/>
        <v>0.41666666666666669</v>
      </c>
      <c r="AN465" s="110">
        <v>67</v>
      </c>
      <c r="AO465" s="197">
        <f>IFERROR(AN465/AN472,"-")</f>
        <v>4.8515568428674875E-2</v>
      </c>
      <c r="AP465" s="52">
        <v>3475176</v>
      </c>
      <c r="AQ465" s="52">
        <v>22</v>
      </c>
      <c r="AR465" s="52">
        <f t="shared" si="185"/>
        <v>51868.298507462685</v>
      </c>
      <c r="AS465" s="52">
        <f t="shared" si="186"/>
        <v>157962.54545454544</v>
      </c>
      <c r="AT465" s="10">
        <f t="shared" si="187"/>
        <v>0.32835820895522388</v>
      </c>
      <c r="AU465" s="110">
        <v>0</v>
      </c>
      <c r="AV465" s="197">
        <f>IFERROR(AU465/AU472,"-")</f>
        <v>0</v>
      </c>
      <c r="AW465" s="52">
        <v>0</v>
      </c>
      <c r="AX465" s="52">
        <v>0</v>
      </c>
      <c r="AY465" s="52" t="str">
        <f t="shared" si="188"/>
        <v>-</v>
      </c>
      <c r="AZ465" s="52" t="str">
        <f t="shared" si="189"/>
        <v>-</v>
      </c>
      <c r="BA465" s="10" t="str">
        <f t="shared" si="190"/>
        <v>-</v>
      </c>
      <c r="BB465" s="110">
        <v>20</v>
      </c>
      <c r="BC465" s="197">
        <f>IFERROR(BB465/BB472,"-")</f>
        <v>1.1897679952409279E-2</v>
      </c>
      <c r="BD465" s="52">
        <v>444691</v>
      </c>
      <c r="BE465" s="52">
        <v>5</v>
      </c>
      <c r="BF465" s="52">
        <f t="shared" si="191"/>
        <v>22234.55</v>
      </c>
      <c r="BG465" s="52">
        <f t="shared" si="192"/>
        <v>88938.2</v>
      </c>
      <c r="BH465" s="10">
        <f t="shared" si="193"/>
        <v>0.25</v>
      </c>
      <c r="BJ465" s="59"/>
    </row>
    <row r="466" spans="2:62" s="8" customFormat="1">
      <c r="B466" s="412"/>
      <c r="C466" s="419"/>
      <c r="D466" s="105" t="s">
        <v>140</v>
      </c>
      <c r="E466" s="110">
        <v>27</v>
      </c>
      <c r="F466" s="197">
        <f>IFERROR(E466/E472,"-")</f>
        <v>0.11065573770491803</v>
      </c>
      <c r="G466" s="52">
        <v>2171839</v>
      </c>
      <c r="H466" s="52">
        <v>16</v>
      </c>
      <c r="I466" s="52">
        <f t="shared" si="194"/>
        <v>80438.481481481474</v>
      </c>
      <c r="J466" s="52">
        <f t="shared" si="171"/>
        <v>135739.9375</v>
      </c>
      <c r="K466" s="10">
        <f t="shared" si="172"/>
        <v>0.59259259259259256</v>
      </c>
      <c r="L466" s="110">
        <v>112</v>
      </c>
      <c r="M466" s="197">
        <f>IFERROR(L466/L472,"-")</f>
        <v>3.8620689655172416E-2</v>
      </c>
      <c r="N466" s="52">
        <v>15351536</v>
      </c>
      <c r="O466" s="52">
        <v>58</v>
      </c>
      <c r="P466" s="52">
        <f t="shared" si="173"/>
        <v>137067.28571428571</v>
      </c>
      <c r="Q466" s="52">
        <f t="shared" si="174"/>
        <v>264681.6551724138</v>
      </c>
      <c r="R466" s="10">
        <f t="shared" si="175"/>
        <v>0.5178571428571429</v>
      </c>
      <c r="S466" s="110">
        <v>4</v>
      </c>
      <c r="T466" s="197">
        <f>IFERROR(S466/S472,"-")</f>
        <v>2.185792349726776E-2</v>
      </c>
      <c r="U466" s="52">
        <v>154691</v>
      </c>
      <c r="V466" s="52">
        <v>2</v>
      </c>
      <c r="W466" s="52">
        <f t="shared" si="176"/>
        <v>38672.75</v>
      </c>
      <c r="X466" s="52">
        <f t="shared" si="177"/>
        <v>77345.5</v>
      </c>
      <c r="Y466" s="10">
        <f t="shared" si="178"/>
        <v>0.5</v>
      </c>
      <c r="Z466" s="110">
        <v>2</v>
      </c>
      <c r="AA466" s="197">
        <f>IFERROR(Z466/Z472,"-")</f>
        <v>5.263157894736842E-3</v>
      </c>
      <c r="AB466" s="52">
        <v>0</v>
      </c>
      <c r="AC466" s="52">
        <v>0</v>
      </c>
      <c r="AD466" s="52">
        <f t="shared" si="179"/>
        <v>0</v>
      </c>
      <c r="AE466" s="52" t="str">
        <f t="shared" si="180"/>
        <v>-</v>
      </c>
      <c r="AF466" s="10">
        <f t="shared" si="181"/>
        <v>0</v>
      </c>
      <c r="AG466" s="110">
        <v>65</v>
      </c>
      <c r="AH466" s="197">
        <f>IFERROR(AG466/AG472,"-")</f>
        <v>6.9002123142250529E-2</v>
      </c>
      <c r="AI466" s="52">
        <v>8531504</v>
      </c>
      <c r="AJ466" s="52">
        <v>33</v>
      </c>
      <c r="AK466" s="52">
        <f t="shared" si="182"/>
        <v>131253.90769230769</v>
      </c>
      <c r="AL466" s="52">
        <f t="shared" si="183"/>
        <v>258530.42424242425</v>
      </c>
      <c r="AM466" s="10">
        <f t="shared" si="184"/>
        <v>0.50769230769230766</v>
      </c>
      <c r="AN466" s="110">
        <v>41</v>
      </c>
      <c r="AO466" s="197">
        <f>IFERROR(AN466/AN472,"-")</f>
        <v>2.9688631426502535E-2</v>
      </c>
      <c r="AP466" s="52">
        <v>6665341</v>
      </c>
      <c r="AQ466" s="52">
        <v>23</v>
      </c>
      <c r="AR466" s="52">
        <f t="shared" si="185"/>
        <v>162569.29268292684</v>
      </c>
      <c r="AS466" s="52">
        <f t="shared" si="186"/>
        <v>289797.4347826087</v>
      </c>
      <c r="AT466" s="10">
        <f t="shared" si="187"/>
        <v>0.56097560975609762</v>
      </c>
      <c r="AU466" s="110">
        <v>0</v>
      </c>
      <c r="AV466" s="197">
        <f>IFERROR(AU466/AU472,"-")</f>
        <v>0</v>
      </c>
      <c r="AW466" s="52">
        <v>0</v>
      </c>
      <c r="AX466" s="52">
        <v>0</v>
      </c>
      <c r="AY466" s="52" t="str">
        <f t="shared" si="188"/>
        <v>-</v>
      </c>
      <c r="AZ466" s="52" t="str">
        <f t="shared" si="189"/>
        <v>-</v>
      </c>
      <c r="BA466" s="10" t="str">
        <f t="shared" si="190"/>
        <v>-</v>
      </c>
      <c r="BB466" s="110">
        <v>17</v>
      </c>
      <c r="BC466" s="197">
        <f>IFERROR(BB466/BB472,"-")</f>
        <v>1.0113027959547887E-2</v>
      </c>
      <c r="BD466" s="52">
        <v>471042</v>
      </c>
      <c r="BE466" s="52">
        <v>3</v>
      </c>
      <c r="BF466" s="52">
        <f t="shared" si="191"/>
        <v>27708.352941176472</v>
      </c>
      <c r="BG466" s="52">
        <f t="shared" si="192"/>
        <v>157014</v>
      </c>
      <c r="BH466" s="10">
        <f t="shared" si="193"/>
        <v>0.17647058823529413</v>
      </c>
      <c r="BJ466" s="59"/>
    </row>
    <row r="467" spans="2:62" s="8" customFormat="1">
      <c r="B467" s="412"/>
      <c r="C467" s="419"/>
      <c r="D467" s="105" t="s">
        <v>141</v>
      </c>
      <c r="E467" s="109">
        <v>24</v>
      </c>
      <c r="F467" s="195">
        <f>IFERROR(E467/E472,"-")</f>
        <v>9.8360655737704916E-2</v>
      </c>
      <c r="G467" s="196">
        <v>18724304</v>
      </c>
      <c r="H467" s="196">
        <v>19</v>
      </c>
      <c r="I467" s="196">
        <f t="shared" si="194"/>
        <v>780179.33333333337</v>
      </c>
      <c r="J467" s="196">
        <f t="shared" si="171"/>
        <v>985489.68421052629</v>
      </c>
      <c r="K467" s="106">
        <f t="shared" si="172"/>
        <v>0.79166666666666663</v>
      </c>
      <c r="L467" s="109">
        <v>107</v>
      </c>
      <c r="M467" s="195">
        <f>IFERROR(L467/L472,"-")</f>
        <v>3.689655172413793E-2</v>
      </c>
      <c r="N467" s="196">
        <v>70326717</v>
      </c>
      <c r="O467" s="196">
        <v>95</v>
      </c>
      <c r="P467" s="196">
        <f t="shared" si="173"/>
        <v>657259.03738317755</v>
      </c>
      <c r="Q467" s="196">
        <f t="shared" si="174"/>
        <v>740281.23157894739</v>
      </c>
      <c r="R467" s="106">
        <f t="shared" si="175"/>
        <v>0.88785046728971961</v>
      </c>
      <c r="S467" s="109">
        <v>8</v>
      </c>
      <c r="T467" s="195">
        <f>IFERROR(S467/S472,"-")</f>
        <v>4.3715846994535519E-2</v>
      </c>
      <c r="U467" s="196">
        <v>7602251</v>
      </c>
      <c r="V467" s="196">
        <v>7</v>
      </c>
      <c r="W467" s="196">
        <f t="shared" si="176"/>
        <v>950281.375</v>
      </c>
      <c r="X467" s="196">
        <f t="shared" si="177"/>
        <v>1086035.857142857</v>
      </c>
      <c r="Y467" s="106">
        <f t="shared" si="178"/>
        <v>0.875</v>
      </c>
      <c r="Z467" s="109">
        <v>16</v>
      </c>
      <c r="AA467" s="195">
        <f>IFERROR(Z467/Z472,"-")</f>
        <v>4.2105263157894736E-2</v>
      </c>
      <c r="AB467" s="196">
        <v>11474007</v>
      </c>
      <c r="AC467" s="196">
        <v>14</v>
      </c>
      <c r="AD467" s="196">
        <f t="shared" si="179"/>
        <v>717125.4375</v>
      </c>
      <c r="AE467" s="196">
        <f t="shared" si="180"/>
        <v>819571.92857142852</v>
      </c>
      <c r="AF467" s="106">
        <f t="shared" si="181"/>
        <v>0.875</v>
      </c>
      <c r="AG467" s="109">
        <v>45</v>
      </c>
      <c r="AH467" s="195">
        <f>IFERROR(AG467/AG472,"-")</f>
        <v>4.7770700636942678E-2</v>
      </c>
      <c r="AI467" s="196">
        <v>30388088</v>
      </c>
      <c r="AJ467" s="196">
        <v>40</v>
      </c>
      <c r="AK467" s="196">
        <f t="shared" si="182"/>
        <v>675290.8444444444</v>
      </c>
      <c r="AL467" s="196">
        <f t="shared" si="183"/>
        <v>759702.2</v>
      </c>
      <c r="AM467" s="106">
        <f t="shared" si="184"/>
        <v>0.88888888888888884</v>
      </c>
      <c r="AN467" s="109">
        <v>38</v>
      </c>
      <c r="AO467" s="195">
        <f>IFERROR(AN467/AN472,"-")</f>
        <v>2.7516292541636494E-2</v>
      </c>
      <c r="AP467" s="196">
        <v>20862371</v>
      </c>
      <c r="AQ467" s="196">
        <v>34</v>
      </c>
      <c r="AR467" s="196">
        <f t="shared" si="185"/>
        <v>549009.76315789472</v>
      </c>
      <c r="AS467" s="196">
        <f t="shared" si="186"/>
        <v>613599.1470588235</v>
      </c>
      <c r="AT467" s="106">
        <f t="shared" si="187"/>
        <v>0.89473684210526316</v>
      </c>
      <c r="AU467" s="109">
        <v>0</v>
      </c>
      <c r="AV467" s="195">
        <f>IFERROR(AU467/AU472,"-")</f>
        <v>0</v>
      </c>
      <c r="AW467" s="196">
        <v>0</v>
      </c>
      <c r="AX467" s="196">
        <v>0</v>
      </c>
      <c r="AY467" s="196" t="str">
        <f t="shared" si="188"/>
        <v>-</v>
      </c>
      <c r="AZ467" s="196" t="str">
        <f t="shared" si="189"/>
        <v>-</v>
      </c>
      <c r="BA467" s="106" t="str">
        <f t="shared" si="190"/>
        <v>-</v>
      </c>
      <c r="BB467" s="109">
        <v>27</v>
      </c>
      <c r="BC467" s="195">
        <f>IFERROR(BB467/BB472,"-")</f>
        <v>1.6061867935752528E-2</v>
      </c>
      <c r="BD467" s="196">
        <v>15102821</v>
      </c>
      <c r="BE467" s="196">
        <v>20</v>
      </c>
      <c r="BF467" s="196">
        <f t="shared" si="191"/>
        <v>559363.74074074079</v>
      </c>
      <c r="BG467" s="196">
        <f t="shared" si="192"/>
        <v>755141.05</v>
      </c>
      <c r="BH467" s="106">
        <f t="shared" si="193"/>
        <v>0.7407407407407407</v>
      </c>
      <c r="BJ467" s="59"/>
    </row>
    <row r="468" spans="2:62" s="8" customFormat="1">
      <c r="B468" s="412"/>
      <c r="C468" s="419"/>
      <c r="D468" s="105" t="s">
        <v>143</v>
      </c>
      <c r="E468" s="110">
        <v>13</v>
      </c>
      <c r="F468" s="197">
        <f>IFERROR(E468/E472,"-")</f>
        <v>5.3278688524590161E-2</v>
      </c>
      <c r="G468" s="52">
        <v>12810010</v>
      </c>
      <c r="H468" s="52">
        <v>13</v>
      </c>
      <c r="I468" s="52">
        <f t="shared" si="194"/>
        <v>985385.38461538462</v>
      </c>
      <c r="J468" s="52">
        <f t="shared" si="171"/>
        <v>985385.38461538462</v>
      </c>
      <c r="K468" s="10">
        <f t="shared" si="172"/>
        <v>1</v>
      </c>
      <c r="L468" s="110">
        <v>48</v>
      </c>
      <c r="M468" s="197">
        <f>IFERROR(L468/L472,"-")</f>
        <v>1.6551724137931035E-2</v>
      </c>
      <c r="N468" s="52">
        <v>57760513</v>
      </c>
      <c r="O468" s="52">
        <v>44</v>
      </c>
      <c r="P468" s="52">
        <f t="shared" si="173"/>
        <v>1203344.0208333333</v>
      </c>
      <c r="Q468" s="52">
        <f t="shared" si="174"/>
        <v>1312738.9318181819</v>
      </c>
      <c r="R468" s="10">
        <f t="shared" si="175"/>
        <v>0.91666666666666663</v>
      </c>
      <c r="S468" s="110">
        <v>0</v>
      </c>
      <c r="T468" s="197">
        <f>IFERROR(S468/S472,"-")</f>
        <v>0</v>
      </c>
      <c r="U468" s="52">
        <v>0</v>
      </c>
      <c r="V468" s="52">
        <v>0</v>
      </c>
      <c r="W468" s="52" t="str">
        <f t="shared" si="176"/>
        <v>-</v>
      </c>
      <c r="X468" s="52" t="str">
        <f t="shared" si="177"/>
        <v>-</v>
      </c>
      <c r="Y468" s="10" t="str">
        <f t="shared" si="178"/>
        <v>-</v>
      </c>
      <c r="Z468" s="110">
        <v>0</v>
      </c>
      <c r="AA468" s="197">
        <f>IFERROR(Z468/Z472,"-")</f>
        <v>0</v>
      </c>
      <c r="AB468" s="52">
        <v>0</v>
      </c>
      <c r="AC468" s="52">
        <v>0</v>
      </c>
      <c r="AD468" s="52" t="str">
        <f t="shared" si="179"/>
        <v>-</v>
      </c>
      <c r="AE468" s="52" t="str">
        <f t="shared" si="180"/>
        <v>-</v>
      </c>
      <c r="AF468" s="10" t="str">
        <f t="shared" si="181"/>
        <v>-</v>
      </c>
      <c r="AG468" s="110">
        <v>28</v>
      </c>
      <c r="AH468" s="197">
        <f>IFERROR(AG468/AG472,"-")</f>
        <v>2.9723991507430998E-2</v>
      </c>
      <c r="AI468" s="52">
        <v>35135191</v>
      </c>
      <c r="AJ468" s="52">
        <v>26</v>
      </c>
      <c r="AK468" s="52">
        <f t="shared" si="182"/>
        <v>1254828.25</v>
      </c>
      <c r="AL468" s="52">
        <f t="shared" si="183"/>
        <v>1351353.5</v>
      </c>
      <c r="AM468" s="10">
        <f t="shared" si="184"/>
        <v>0.9285714285714286</v>
      </c>
      <c r="AN468" s="110">
        <v>15</v>
      </c>
      <c r="AO468" s="197">
        <f>IFERROR(AN468/AN472,"-")</f>
        <v>1.0861694424330196E-2</v>
      </c>
      <c r="AP468" s="52">
        <v>17866484</v>
      </c>
      <c r="AQ468" s="52">
        <v>13</v>
      </c>
      <c r="AR468" s="52">
        <f t="shared" si="185"/>
        <v>1191098.9333333333</v>
      </c>
      <c r="AS468" s="52">
        <f t="shared" si="186"/>
        <v>1374344.923076923</v>
      </c>
      <c r="AT468" s="10">
        <f t="shared" si="187"/>
        <v>0.8666666666666667</v>
      </c>
      <c r="AU468" s="110">
        <v>48</v>
      </c>
      <c r="AV468" s="197">
        <f>IFERROR(AU468/AU472,"-")</f>
        <v>0.50526315789473686</v>
      </c>
      <c r="AW468" s="52">
        <v>57760513</v>
      </c>
      <c r="AX468" s="52">
        <v>44</v>
      </c>
      <c r="AY468" s="52">
        <f t="shared" si="188"/>
        <v>1203344.0208333333</v>
      </c>
      <c r="AZ468" s="52">
        <f t="shared" si="189"/>
        <v>1312738.9318181819</v>
      </c>
      <c r="BA468" s="10">
        <f t="shared" si="190"/>
        <v>0.91666666666666663</v>
      </c>
      <c r="BB468" s="110">
        <v>10</v>
      </c>
      <c r="BC468" s="197">
        <f>IFERROR(BB468/BB472,"-")</f>
        <v>5.9488399762046397E-3</v>
      </c>
      <c r="BD468" s="52">
        <v>9110198</v>
      </c>
      <c r="BE468" s="52">
        <v>9</v>
      </c>
      <c r="BF468" s="52">
        <f t="shared" si="191"/>
        <v>911019.8</v>
      </c>
      <c r="BG468" s="52">
        <f t="shared" si="192"/>
        <v>1012244.2222222222</v>
      </c>
      <c r="BH468" s="10">
        <f t="shared" si="193"/>
        <v>0.9</v>
      </c>
      <c r="BJ468" s="59"/>
    </row>
    <row r="469" spans="2:62" s="8" customFormat="1">
      <c r="B469" s="412"/>
      <c r="C469" s="419"/>
      <c r="D469" s="105" t="s">
        <v>144</v>
      </c>
      <c r="E469" s="109">
        <v>8</v>
      </c>
      <c r="F469" s="195">
        <f>IFERROR(E469/E472,"-")</f>
        <v>3.2786885245901641E-2</v>
      </c>
      <c r="G469" s="196">
        <v>12536356</v>
      </c>
      <c r="H469" s="196">
        <v>8</v>
      </c>
      <c r="I469" s="196">
        <f t="shared" si="194"/>
        <v>1567044.5</v>
      </c>
      <c r="J469" s="196">
        <f t="shared" si="171"/>
        <v>1567044.5</v>
      </c>
      <c r="K469" s="106">
        <f t="shared" si="172"/>
        <v>1</v>
      </c>
      <c r="L469" s="109">
        <v>31</v>
      </c>
      <c r="M469" s="195">
        <f>IFERROR(L469/L472,"-")</f>
        <v>1.0689655172413793E-2</v>
      </c>
      <c r="N469" s="196">
        <v>62359749</v>
      </c>
      <c r="O469" s="196">
        <v>30</v>
      </c>
      <c r="P469" s="196">
        <f t="shared" si="173"/>
        <v>2011604.8064516129</v>
      </c>
      <c r="Q469" s="196">
        <f t="shared" si="174"/>
        <v>2078658.3</v>
      </c>
      <c r="R469" s="106">
        <f t="shared" si="175"/>
        <v>0.967741935483871</v>
      </c>
      <c r="S469" s="109">
        <v>0</v>
      </c>
      <c r="T469" s="195">
        <f>IFERROR(S469/S472,"-")</f>
        <v>0</v>
      </c>
      <c r="U469" s="196">
        <v>0</v>
      </c>
      <c r="V469" s="196">
        <v>0</v>
      </c>
      <c r="W469" s="196" t="str">
        <f t="shared" si="176"/>
        <v>-</v>
      </c>
      <c r="X469" s="196" t="str">
        <f t="shared" si="177"/>
        <v>-</v>
      </c>
      <c r="Y469" s="106" t="str">
        <f t="shared" si="178"/>
        <v>-</v>
      </c>
      <c r="Z469" s="109">
        <v>0</v>
      </c>
      <c r="AA469" s="195">
        <f>IFERROR(Z469/Z472,"-")</f>
        <v>0</v>
      </c>
      <c r="AB469" s="196">
        <v>0</v>
      </c>
      <c r="AC469" s="196">
        <v>0</v>
      </c>
      <c r="AD469" s="196" t="str">
        <f t="shared" si="179"/>
        <v>-</v>
      </c>
      <c r="AE469" s="196" t="str">
        <f t="shared" si="180"/>
        <v>-</v>
      </c>
      <c r="AF469" s="106" t="str">
        <f t="shared" si="181"/>
        <v>-</v>
      </c>
      <c r="AG469" s="109">
        <v>14</v>
      </c>
      <c r="AH469" s="195">
        <f>IFERROR(AG469/AG472,"-")</f>
        <v>1.4861995753715499E-2</v>
      </c>
      <c r="AI469" s="196">
        <v>24997803</v>
      </c>
      <c r="AJ469" s="196">
        <v>13</v>
      </c>
      <c r="AK469" s="196">
        <f t="shared" si="182"/>
        <v>1785557.357142857</v>
      </c>
      <c r="AL469" s="196">
        <f t="shared" si="183"/>
        <v>1922907.923076923</v>
      </c>
      <c r="AM469" s="106">
        <f t="shared" si="184"/>
        <v>0.9285714285714286</v>
      </c>
      <c r="AN469" s="109">
        <v>10</v>
      </c>
      <c r="AO469" s="195">
        <f>IFERROR(AN469/AN472,"-")</f>
        <v>7.2411296162201303E-3</v>
      </c>
      <c r="AP469" s="196">
        <v>23863647</v>
      </c>
      <c r="AQ469" s="196">
        <v>10</v>
      </c>
      <c r="AR469" s="196">
        <f t="shared" si="185"/>
        <v>2386364.7000000002</v>
      </c>
      <c r="AS469" s="196">
        <f t="shared" si="186"/>
        <v>2386364.7000000002</v>
      </c>
      <c r="AT469" s="106">
        <f t="shared" si="187"/>
        <v>1</v>
      </c>
      <c r="AU469" s="109">
        <v>31</v>
      </c>
      <c r="AV469" s="195">
        <f>IFERROR(AU469/AU472,"-")</f>
        <v>0.32631578947368423</v>
      </c>
      <c r="AW469" s="196">
        <v>62359749</v>
      </c>
      <c r="AX469" s="196">
        <v>30</v>
      </c>
      <c r="AY469" s="196">
        <f t="shared" si="188"/>
        <v>2011604.8064516129</v>
      </c>
      <c r="AZ469" s="196">
        <f t="shared" si="189"/>
        <v>2078658.3</v>
      </c>
      <c r="BA469" s="106">
        <f t="shared" si="190"/>
        <v>0.967741935483871</v>
      </c>
      <c r="BB469" s="109">
        <v>3</v>
      </c>
      <c r="BC469" s="195">
        <f>IFERROR(BB469/BB472,"-")</f>
        <v>1.784651992861392E-3</v>
      </c>
      <c r="BD469" s="196">
        <v>5497467</v>
      </c>
      <c r="BE469" s="196">
        <v>3</v>
      </c>
      <c r="BF469" s="196">
        <f t="shared" si="191"/>
        <v>1832489</v>
      </c>
      <c r="BG469" s="196">
        <f t="shared" si="192"/>
        <v>1832489</v>
      </c>
      <c r="BH469" s="106">
        <f t="shared" si="193"/>
        <v>1</v>
      </c>
      <c r="BJ469" s="59"/>
    </row>
    <row r="470" spans="2:62" s="8" customFormat="1">
      <c r="B470" s="412"/>
      <c r="C470" s="419"/>
      <c r="D470" s="105" t="s">
        <v>145</v>
      </c>
      <c r="E470" s="110">
        <v>5</v>
      </c>
      <c r="F470" s="197">
        <f>IFERROR(E470/E472,"-")</f>
        <v>2.0491803278688523E-2</v>
      </c>
      <c r="G470" s="52">
        <v>10312281</v>
      </c>
      <c r="H470" s="52">
        <v>5</v>
      </c>
      <c r="I470" s="52">
        <f t="shared" si="194"/>
        <v>2062456.2</v>
      </c>
      <c r="J470" s="52">
        <f t="shared" si="171"/>
        <v>2062456.2</v>
      </c>
      <c r="K470" s="10">
        <f t="shared" si="172"/>
        <v>1</v>
      </c>
      <c r="L470" s="110">
        <v>10</v>
      </c>
      <c r="M470" s="197">
        <f>IFERROR(L470/L472,"-")</f>
        <v>3.4482758620689655E-3</v>
      </c>
      <c r="N470" s="52">
        <v>26959114</v>
      </c>
      <c r="O470" s="52">
        <v>10</v>
      </c>
      <c r="P470" s="52">
        <f t="shared" si="173"/>
        <v>2695911.4</v>
      </c>
      <c r="Q470" s="52">
        <f t="shared" si="174"/>
        <v>2695911.4</v>
      </c>
      <c r="R470" s="10">
        <f t="shared" si="175"/>
        <v>1</v>
      </c>
      <c r="S470" s="110">
        <v>0</v>
      </c>
      <c r="T470" s="197">
        <f>IFERROR(S470/S472,"-")</f>
        <v>0</v>
      </c>
      <c r="U470" s="52">
        <v>0</v>
      </c>
      <c r="V470" s="52">
        <v>0</v>
      </c>
      <c r="W470" s="52" t="str">
        <f t="shared" si="176"/>
        <v>-</v>
      </c>
      <c r="X470" s="52" t="str">
        <f t="shared" si="177"/>
        <v>-</v>
      </c>
      <c r="Y470" s="10" t="str">
        <f t="shared" si="178"/>
        <v>-</v>
      </c>
      <c r="Z470" s="110">
        <v>0</v>
      </c>
      <c r="AA470" s="197">
        <f>IFERROR(Z470/Z472,"-")</f>
        <v>0</v>
      </c>
      <c r="AB470" s="52">
        <v>0</v>
      </c>
      <c r="AC470" s="52">
        <v>0</v>
      </c>
      <c r="AD470" s="52" t="str">
        <f t="shared" si="179"/>
        <v>-</v>
      </c>
      <c r="AE470" s="52" t="str">
        <f t="shared" si="180"/>
        <v>-</v>
      </c>
      <c r="AF470" s="10" t="str">
        <f t="shared" si="181"/>
        <v>-</v>
      </c>
      <c r="AG470" s="110">
        <v>7</v>
      </c>
      <c r="AH470" s="197">
        <f>IFERROR(AG470/AG472,"-")</f>
        <v>7.4309978768577496E-3</v>
      </c>
      <c r="AI470" s="52">
        <v>17319350</v>
      </c>
      <c r="AJ470" s="52">
        <v>7</v>
      </c>
      <c r="AK470" s="52">
        <f t="shared" si="182"/>
        <v>2474192.8571428573</v>
      </c>
      <c r="AL470" s="52">
        <f t="shared" si="183"/>
        <v>2474192.8571428573</v>
      </c>
      <c r="AM470" s="10">
        <f t="shared" si="184"/>
        <v>1</v>
      </c>
      <c r="AN470" s="110">
        <v>3</v>
      </c>
      <c r="AO470" s="197">
        <f>IFERROR(AN470/AN472,"-")</f>
        <v>2.1723388848660392E-3</v>
      </c>
      <c r="AP470" s="52">
        <v>9639764</v>
      </c>
      <c r="AQ470" s="52">
        <v>3</v>
      </c>
      <c r="AR470" s="52">
        <f t="shared" si="185"/>
        <v>3213254.6666666665</v>
      </c>
      <c r="AS470" s="52">
        <f t="shared" si="186"/>
        <v>3213254.6666666665</v>
      </c>
      <c r="AT470" s="10">
        <f t="shared" si="187"/>
        <v>1</v>
      </c>
      <c r="AU470" s="110">
        <v>10</v>
      </c>
      <c r="AV470" s="197">
        <f>IFERROR(AU470/AU472,"-")</f>
        <v>0.10526315789473684</v>
      </c>
      <c r="AW470" s="52">
        <v>26959114</v>
      </c>
      <c r="AX470" s="52">
        <v>10</v>
      </c>
      <c r="AY470" s="52">
        <f t="shared" si="188"/>
        <v>2695911.4</v>
      </c>
      <c r="AZ470" s="52">
        <f t="shared" si="189"/>
        <v>2695911.4</v>
      </c>
      <c r="BA470" s="10">
        <f t="shared" si="190"/>
        <v>1</v>
      </c>
      <c r="BB470" s="110">
        <v>2</v>
      </c>
      <c r="BC470" s="197">
        <f>IFERROR(BB470/BB472,"-")</f>
        <v>1.1897679952409281E-3</v>
      </c>
      <c r="BD470" s="52">
        <v>2928036</v>
      </c>
      <c r="BE470" s="52">
        <v>2</v>
      </c>
      <c r="BF470" s="52">
        <f t="shared" si="191"/>
        <v>1464018</v>
      </c>
      <c r="BG470" s="52">
        <f t="shared" si="192"/>
        <v>1464018</v>
      </c>
      <c r="BH470" s="10">
        <f t="shared" si="193"/>
        <v>1</v>
      </c>
      <c r="BJ470" s="59"/>
    </row>
    <row r="471" spans="2:62" s="8" customFormat="1">
      <c r="B471" s="412"/>
      <c r="C471" s="419"/>
      <c r="D471" s="108" t="s">
        <v>146</v>
      </c>
      <c r="E471" s="111">
        <v>3</v>
      </c>
      <c r="F471" s="198">
        <f>IFERROR(E471/E472,"-")</f>
        <v>1.2295081967213115E-2</v>
      </c>
      <c r="G471" s="98">
        <v>7399740</v>
      </c>
      <c r="H471" s="98">
        <v>3</v>
      </c>
      <c r="I471" s="98">
        <f t="shared" si="194"/>
        <v>2466580</v>
      </c>
      <c r="J471" s="98">
        <f t="shared" si="171"/>
        <v>2466580</v>
      </c>
      <c r="K471" s="26">
        <f t="shared" si="172"/>
        <v>1</v>
      </c>
      <c r="L471" s="111">
        <v>6</v>
      </c>
      <c r="M471" s="198">
        <f>IFERROR(L471/L472,"-")</f>
        <v>2.0689655172413794E-3</v>
      </c>
      <c r="N471" s="98">
        <v>4062399</v>
      </c>
      <c r="O471" s="98">
        <v>4</v>
      </c>
      <c r="P471" s="98">
        <f t="shared" si="173"/>
        <v>677066.5</v>
      </c>
      <c r="Q471" s="98">
        <f t="shared" si="174"/>
        <v>1015599.75</v>
      </c>
      <c r="R471" s="26">
        <f t="shared" si="175"/>
        <v>0.66666666666666663</v>
      </c>
      <c r="S471" s="111">
        <v>0</v>
      </c>
      <c r="T471" s="198">
        <f>IFERROR(S471/S472,"-")</f>
        <v>0</v>
      </c>
      <c r="U471" s="98">
        <v>0</v>
      </c>
      <c r="V471" s="98">
        <v>0</v>
      </c>
      <c r="W471" s="98" t="str">
        <f t="shared" si="176"/>
        <v>-</v>
      </c>
      <c r="X471" s="98" t="str">
        <f t="shared" si="177"/>
        <v>-</v>
      </c>
      <c r="Y471" s="26" t="str">
        <f t="shared" si="178"/>
        <v>-</v>
      </c>
      <c r="Z471" s="111">
        <v>0</v>
      </c>
      <c r="AA471" s="198">
        <f>IFERROR(Z471/Z472,"-")</f>
        <v>0</v>
      </c>
      <c r="AB471" s="98">
        <v>0</v>
      </c>
      <c r="AC471" s="98">
        <v>0</v>
      </c>
      <c r="AD471" s="98" t="str">
        <f t="shared" si="179"/>
        <v>-</v>
      </c>
      <c r="AE471" s="98" t="str">
        <f t="shared" si="180"/>
        <v>-</v>
      </c>
      <c r="AF471" s="26" t="str">
        <f t="shared" si="181"/>
        <v>-</v>
      </c>
      <c r="AG471" s="111">
        <v>3</v>
      </c>
      <c r="AH471" s="198">
        <f>IFERROR(AG471/AG472,"-")</f>
        <v>3.1847133757961785E-3</v>
      </c>
      <c r="AI471" s="98">
        <v>2603971</v>
      </c>
      <c r="AJ471" s="98">
        <v>2</v>
      </c>
      <c r="AK471" s="98">
        <f t="shared" si="182"/>
        <v>867990.33333333337</v>
      </c>
      <c r="AL471" s="98">
        <f t="shared" si="183"/>
        <v>1301985.5</v>
      </c>
      <c r="AM471" s="26">
        <f t="shared" si="184"/>
        <v>0.66666666666666663</v>
      </c>
      <c r="AN471" s="111">
        <v>1</v>
      </c>
      <c r="AO471" s="198">
        <f>IFERROR(AN471/AN472,"-")</f>
        <v>7.2411296162201298E-4</v>
      </c>
      <c r="AP471" s="98">
        <v>124851</v>
      </c>
      <c r="AQ471" s="98">
        <v>1</v>
      </c>
      <c r="AR471" s="98">
        <f t="shared" si="185"/>
        <v>124851</v>
      </c>
      <c r="AS471" s="98">
        <f t="shared" si="186"/>
        <v>124851</v>
      </c>
      <c r="AT471" s="26">
        <f t="shared" si="187"/>
        <v>1</v>
      </c>
      <c r="AU471" s="111">
        <v>6</v>
      </c>
      <c r="AV471" s="198">
        <f>IFERROR(AU471/AU472,"-")</f>
        <v>6.3157894736842107E-2</v>
      </c>
      <c r="AW471" s="98">
        <v>4062399</v>
      </c>
      <c r="AX471" s="98">
        <v>4</v>
      </c>
      <c r="AY471" s="98">
        <f t="shared" si="188"/>
        <v>677066.5</v>
      </c>
      <c r="AZ471" s="98">
        <f t="shared" si="189"/>
        <v>1015599.75</v>
      </c>
      <c r="BA471" s="26">
        <f t="shared" si="190"/>
        <v>0.66666666666666663</v>
      </c>
      <c r="BB471" s="111">
        <v>2</v>
      </c>
      <c r="BC471" s="198">
        <f>IFERROR(BB471/BB472,"-")</f>
        <v>1.1897679952409281E-3</v>
      </c>
      <c r="BD471" s="98">
        <v>78042</v>
      </c>
      <c r="BE471" s="98">
        <v>1</v>
      </c>
      <c r="BF471" s="98">
        <f t="shared" si="191"/>
        <v>39021</v>
      </c>
      <c r="BG471" s="98">
        <f t="shared" si="192"/>
        <v>78042</v>
      </c>
      <c r="BH471" s="26">
        <f t="shared" si="193"/>
        <v>0.5</v>
      </c>
      <c r="BJ471" s="59"/>
    </row>
    <row r="472" spans="2:62" s="8" customFormat="1">
      <c r="B472" s="413"/>
      <c r="C472" s="420"/>
      <c r="D472" s="226" t="s">
        <v>64</v>
      </c>
      <c r="E472" s="112">
        <f>SUM(E464:E471)</f>
        <v>244</v>
      </c>
      <c r="F472" s="199">
        <f>IFERROR(E472/E472,"-")</f>
        <v>1</v>
      </c>
      <c r="G472" s="99">
        <f>SUM(G464:G471)</f>
        <v>65215543</v>
      </c>
      <c r="H472" s="99">
        <f>SUM(H464:H471)</f>
        <v>71</v>
      </c>
      <c r="I472" s="99">
        <f t="shared" si="194"/>
        <v>267276.81557377049</v>
      </c>
      <c r="J472" s="99">
        <f t="shared" si="171"/>
        <v>918528.77464788733</v>
      </c>
      <c r="K472" s="87">
        <f t="shared" si="172"/>
        <v>0.29098360655737704</v>
      </c>
      <c r="L472" s="112">
        <f>SUM(L464:L471)</f>
        <v>2900</v>
      </c>
      <c r="M472" s="199">
        <f>IFERROR(L472/L472,"-")</f>
        <v>1</v>
      </c>
      <c r="N472" s="99">
        <f>SUM(N464:N471)</f>
        <v>244029123</v>
      </c>
      <c r="O472" s="99">
        <f>SUM(O464:O471)</f>
        <v>288</v>
      </c>
      <c r="P472" s="99">
        <f t="shared" si="173"/>
        <v>84147.973448275865</v>
      </c>
      <c r="Q472" s="99">
        <f t="shared" si="174"/>
        <v>847323.34375</v>
      </c>
      <c r="R472" s="87">
        <f t="shared" si="175"/>
        <v>9.9310344827586203E-2</v>
      </c>
      <c r="S472" s="112">
        <f>SUM(S464:S471)</f>
        <v>183</v>
      </c>
      <c r="T472" s="199">
        <f>IFERROR(S472/S472,"-")</f>
        <v>1</v>
      </c>
      <c r="U472" s="99">
        <f>SUM(U464:U471)</f>
        <v>7756942</v>
      </c>
      <c r="V472" s="99">
        <f>SUM(V464:V471)</f>
        <v>9</v>
      </c>
      <c r="W472" s="99">
        <f t="shared" si="176"/>
        <v>42387.661202185795</v>
      </c>
      <c r="X472" s="99">
        <f t="shared" si="177"/>
        <v>861882.4444444445</v>
      </c>
      <c r="Y472" s="87">
        <f t="shared" si="178"/>
        <v>4.9180327868852458E-2</v>
      </c>
      <c r="Z472" s="112">
        <f>SUM(Z464:Z471)</f>
        <v>380</v>
      </c>
      <c r="AA472" s="199">
        <f>IFERROR(Z472/Z472,"-")</f>
        <v>1</v>
      </c>
      <c r="AB472" s="99">
        <f>SUM(AB464:AB471)</f>
        <v>11474007</v>
      </c>
      <c r="AC472" s="99">
        <f>SUM(AC464:AC471)</f>
        <v>14</v>
      </c>
      <c r="AD472" s="99">
        <f t="shared" si="179"/>
        <v>30194.755263157895</v>
      </c>
      <c r="AE472" s="99">
        <f t="shared" si="180"/>
        <v>819571.92857142852</v>
      </c>
      <c r="AF472" s="87">
        <f t="shared" si="181"/>
        <v>3.6842105263157891E-2</v>
      </c>
      <c r="AG472" s="112">
        <f>SUM(AG464:AG471)</f>
        <v>942</v>
      </c>
      <c r="AH472" s="199">
        <f>IFERROR(AG472/AG472,"-")</f>
        <v>1</v>
      </c>
      <c r="AI472" s="99">
        <f>SUM(AI464:AI471)</f>
        <v>122709826</v>
      </c>
      <c r="AJ472" s="99">
        <f>SUM(AJ464:AJ471)</f>
        <v>146</v>
      </c>
      <c r="AK472" s="99">
        <f t="shared" si="182"/>
        <v>130265.20806794055</v>
      </c>
      <c r="AL472" s="99">
        <f t="shared" si="183"/>
        <v>840478.26027397264</v>
      </c>
      <c r="AM472" s="87">
        <f t="shared" si="184"/>
        <v>0.15498938428874734</v>
      </c>
      <c r="AN472" s="112">
        <f>SUM(AN464:AN471)</f>
        <v>1381</v>
      </c>
      <c r="AO472" s="199">
        <f>IFERROR(AN472/AN472,"-")</f>
        <v>1</v>
      </c>
      <c r="AP472" s="99">
        <f>SUM(AP464:AP471)</f>
        <v>82497634</v>
      </c>
      <c r="AQ472" s="99">
        <f>SUM(AQ464:AQ471)</f>
        <v>106</v>
      </c>
      <c r="AR472" s="99">
        <f t="shared" si="185"/>
        <v>59737.606082548875</v>
      </c>
      <c r="AS472" s="99">
        <f t="shared" si="186"/>
        <v>778279.5660377359</v>
      </c>
      <c r="AT472" s="87">
        <f t="shared" si="187"/>
        <v>7.6755973931933383E-2</v>
      </c>
      <c r="AU472" s="112">
        <f>SUM(AU464:AU471)</f>
        <v>95</v>
      </c>
      <c r="AV472" s="199">
        <f>IFERROR(AU472/AU472,"-")</f>
        <v>1</v>
      </c>
      <c r="AW472" s="99">
        <f>SUM(AW464:AW471)</f>
        <v>151141775</v>
      </c>
      <c r="AX472" s="99">
        <f>SUM(AX464:AX471)</f>
        <v>88</v>
      </c>
      <c r="AY472" s="99">
        <f t="shared" si="188"/>
        <v>1590966.0526315789</v>
      </c>
      <c r="AZ472" s="99">
        <f t="shared" si="189"/>
        <v>1717520.1704545454</v>
      </c>
      <c r="BA472" s="87">
        <f t="shared" si="190"/>
        <v>0.9263157894736842</v>
      </c>
      <c r="BB472" s="112">
        <f>SUM(BB464:BB471)</f>
        <v>1681</v>
      </c>
      <c r="BC472" s="199">
        <f>IFERROR(BB472/BB472,"-")</f>
        <v>1</v>
      </c>
      <c r="BD472" s="99">
        <f>SUM(BD464:BD471)</f>
        <v>33632297</v>
      </c>
      <c r="BE472" s="99">
        <f>SUM(BE464:BE471)</f>
        <v>43</v>
      </c>
      <c r="BF472" s="99">
        <f t="shared" si="191"/>
        <v>20007.315288518737</v>
      </c>
      <c r="BG472" s="99">
        <f t="shared" si="192"/>
        <v>782146.4418604651</v>
      </c>
      <c r="BH472" s="87">
        <f t="shared" si="193"/>
        <v>2.5580011897679951E-2</v>
      </c>
      <c r="BJ472" s="59"/>
    </row>
    <row r="473" spans="2:62" s="8" customFormat="1">
      <c r="B473" s="411">
        <v>53</v>
      </c>
      <c r="C473" s="418" t="s">
        <v>18</v>
      </c>
      <c r="D473" s="105" t="s">
        <v>142</v>
      </c>
      <c r="E473" s="109">
        <v>68</v>
      </c>
      <c r="F473" s="195">
        <f>IFERROR(E473/E481,"-")</f>
        <v>0.53125</v>
      </c>
      <c r="G473" s="196">
        <v>0</v>
      </c>
      <c r="H473" s="196">
        <v>0</v>
      </c>
      <c r="I473" s="196">
        <f t="shared" si="194"/>
        <v>0</v>
      </c>
      <c r="J473" s="196" t="str">
        <f t="shared" si="171"/>
        <v>-</v>
      </c>
      <c r="K473" s="106">
        <f t="shared" si="172"/>
        <v>0</v>
      </c>
      <c r="L473" s="109">
        <v>1019</v>
      </c>
      <c r="M473" s="195">
        <f>IFERROR(L473/L481,"-")</f>
        <v>0.75931445603576753</v>
      </c>
      <c r="N473" s="196">
        <v>0</v>
      </c>
      <c r="O473" s="196">
        <v>0</v>
      </c>
      <c r="P473" s="196">
        <f t="shared" si="173"/>
        <v>0</v>
      </c>
      <c r="Q473" s="196" t="str">
        <f t="shared" si="174"/>
        <v>-</v>
      </c>
      <c r="R473" s="106">
        <f t="shared" si="175"/>
        <v>0</v>
      </c>
      <c r="S473" s="109">
        <v>69</v>
      </c>
      <c r="T473" s="195">
        <f>IFERROR(S473/S481,"-")</f>
        <v>0.87341772151898733</v>
      </c>
      <c r="U473" s="196">
        <v>0</v>
      </c>
      <c r="V473" s="196">
        <v>0</v>
      </c>
      <c r="W473" s="196">
        <f t="shared" si="176"/>
        <v>0</v>
      </c>
      <c r="X473" s="196" t="str">
        <f t="shared" si="177"/>
        <v>-</v>
      </c>
      <c r="Y473" s="106">
        <f t="shared" si="178"/>
        <v>0</v>
      </c>
      <c r="Z473" s="109">
        <v>120</v>
      </c>
      <c r="AA473" s="195">
        <f>IFERROR(Z473/Z481,"-")</f>
        <v>0.94488188976377951</v>
      </c>
      <c r="AB473" s="196">
        <v>0</v>
      </c>
      <c r="AC473" s="196">
        <v>0</v>
      </c>
      <c r="AD473" s="196">
        <f t="shared" si="179"/>
        <v>0</v>
      </c>
      <c r="AE473" s="196" t="str">
        <f t="shared" si="180"/>
        <v>-</v>
      </c>
      <c r="AF473" s="106">
        <f t="shared" si="181"/>
        <v>0</v>
      </c>
      <c r="AG473" s="109">
        <v>305</v>
      </c>
      <c r="AH473" s="195">
        <f>IFERROR(AG473/AG481,"-")</f>
        <v>0.66448801742919394</v>
      </c>
      <c r="AI473" s="196">
        <v>0</v>
      </c>
      <c r="AJ473" s="196">
        <v>0</v>
      </c>
      <c r="AK473" s="196">
        <f t="shared" si="182"/>
        <v>0</v>
      </c>
      <c r="AL473" s="196" t="str">
        <f t="shared" si="183"/>
        <v>-</v>
      </c>
      <c r="AM473" s="106">
        <f t="shared" si="184"/>
        <v>0</v>
      </c>
      <c r="AN473" s="109">
        <v>525</v>
      </c>
      <c r="AO473" s="195">
        <f>IFERROR(AN473/AN481,"-")</f>
        <v>0.78828828828828834</v>
      </c>
      <c r="AP473" s="196">
        <v>0</v>
      </c>
      <c r="AQ473" s="196">
        <v>0</v>
      </c>
      <c r="AR473" s="196">
        <f t="shared" si="185"/>
        <v>0</v>
      </c>
      <c r="AS473" s="196" t="str">
        <f t="shared" si="186"/>
        <v>-</v>
      </c>
      <c r="AT473" s="106">
        <f t="shared" si="187"/>
        <v>0</v>
      </c>
      <c r="AU473" s="109">
        <v>0</v>
      </c>
      <c r="AV473" s="195">
        <f>IFERROR(AU473/AU481,"-")</f>
        <v>0</v>
      </c>
      <c r="AW473" s="196">
        <v>0</v>
      </c>
      <c r="AX473" s="196">
        <v>0</v>
      </c>
      <c r="AY473" s="196" t="str">
        <f t="shared" si="188"/>
        <v>-</v>
      </c>
      <c r="AZ473" s="196" t="str">
        <f t="shared" si="189"/>
        <v>-</v>
      </c>
      <c r="BA473" s="106" t="str">
        <f t="shared" si="190"/>
        <v>-</v>
      </c>
      <c r="BB473" s="109">
        <v>582</v>
      </c>
      <c r="BC473" s="195">
        <f>IFERROR(BB473/BB481,"-")</f>
        <v>0.91943127962085303</v>
      </c>
      <c r="BD473" s="196">
        <v>0</v>
      </c>
      <c r="BE473" s="196">
        <v>0</v>
      </c>
      <c r="BF473" s="196">
        <f t="shared" si="191"/>
        <v>0</v>
      </c>
      <c r="BG473" s="196" t="str">
        <f t="shared" si="192"/>
        <v>-</v>
      </c>
      <c r="BH473" s="106">
        <f t="shared" si="193"/>
        <v>0</v>
      </c>
      <c r="BJ473" s="59"/>
    </row>
    <row r="474" spans="2:62" s="8" customFormat="1">
      <c r="B474" s="412"/>
      <c r="C474" s="419"/>
      <c r="D474" s="105" t="s">
        <v>139</v>
      </c>
      <c r="E474" s="110">
        <v>15</v>
      </c>
      <c r="F474" s="197">
        <f>IFERROR(E474/E481,"-")</f>
        <v>0.1171875</v>
      </c>
      <c r="G474" s="52">
        <v>391104</v>
      </c>
      <c r="H474" s="52">
        <v>4</v>
      </c>
      <c r="I474" s="52">
        <f t="shared" si="194"/>
        <v>26073.599999999999</v>
      </c>
      <c r="J474" s="52">
        <f t="shared" si="171"/>
        <v>97776</v>
      </c>
      <c r="K474" s="10">
        <f t="shared" si="172"/>
        <v>0.26666666666666666</v>
      </c>
      <c r="L474" s="110">
        <v>107</v>
      </c>
      <c r="M474" s="197">
        <f>IFERROR(L474/L481,"-")</f>
        <v>7.9731743666169891E-2</v>
      </c>
      <c r="N474" s="52">
        <v>1825507</v>
      </c>
      <c r="O474" s="52">
        <v>21</v>
      </c>
      <c r="P474" s="52">
        <f t="shared" si="173"/>
        <v>17060.813084112149</v>
      </c>
      <c r="Q474" s="52">
        <f t="shared" si="174"/>
        <v>86928.904761904763</v>
      </c>
      <c r="R474" s="10">
        <f t="shared" si="175"/>
        <v>0.19626168224299065</v>
      </c>
      <c r="S474" s="110">
        <v>0</v>
      </c>
      <c r="T474" s="197">
        <f>IFERROR(S474/S481,"-")</f>
        <v>0</v>
      </c>
      <c r="U474" s="52">
        <v>0</v>
      </c>
      <c r="V474" s="52">
        <v>0</v>
      </c>
      <c r="W474" s="52" t="str">
        <f t="shared" si="176"/>
        <v>-</v>
      </c>
      <c r="X474" s="52" t="str">
        <f t="shared" si="177"/>
        <v>-</v>
      </c>
      <c r="Y474" s="10" t="str">
        <f t="shared" si="178"/>
        <v>-</v>
      </c>
      <c r="Z474" s="110">
        <v>2</v>
      </c>
      <c r="AA474" s="197">
        <f>IFERROR(Z474/Z481,"-")</f>
        <v>1.5748031496062992E-2</v>
      </c>
      <c r="AB474" s="52">
        <v>0</v>
      </c>
      <c r="AC474" s="52">
        <v>0</v>
      </c>
      <c r="AD474" s="52">
        <f t="shared" si="179"/>
        <v>0</v>
      </c>
      <c r="AE474" s="52" t="str">
        <f t="shared" si="180"/>
        <v>-</v>
      </c>
      <c r="AF474" s="10">
        <f t="shared" si="181"/>
        <v>0</v>
      </c>
      <c r="AG474" s="110">
        <v>56</v>
      </c>
      <c r="AH474" s="197">
        <f>IFERROR(AG474/AG481,"-")</f>
        <v>0.12200435729847495</v>
      </c>
      <c r="AI474" s="52">
        <v>941183</v>
      </c>
      <c r="AJ474" s="52">
        <v>11</v>
      </c>
      <c r="AK474" s="52">
        <f t="shared" si="182"/>
        <v>16806.839285714286</v>
      </c>
      <c r="AL474" s="52">
        <f t="shared" si="183"/>
        <v>85562.090909090912</v>
      </c>
      <c r="AM474" s="10">
        <f t="shared" si="184"/>
        <v>0.19642857142857142</v>
      </c>
      <c r="AN474" s="110">
        <v>49</v>
      </c>
      <c r="AO474" s="197">
        <f>IFERROR(AN474/AN481,"-")</f>
        <v>7.3573573573573567E-2</v>
      </c>
      <c r="AP474" s="52">
        <v>884324</v>
      </c>
      <c r="AQ474" s="52">
        <v>10</v>
      </c>
      <c r="AR474" s="52">
        <f t="shared" si="185"/>
        <v>18047.428571428572</v>
      </c>
      <c r="AS474" s="52">
        <f t="shared" si="186"/>
        <v>88432.4</v>
      </c>
      <c r="AT474" s="10">
        <f t="shared" si="187"/>
        <v>0.20408163265306123</v>
      </c>
      <c r="AU474" s="110">
        <v>0</v>
      </c>
      <c r="AV474" s="197">
        <f>IFERROR(AU474/AU481,"-")</f>
        <v>0</v>
      </c>
      <c r="AW474" s="52">
        <v>0</v>
      </c>
      <c r="AX474" s="52">
        <v>0</v>
      </c>
      <c r="AY474" s="52" t="str">
        <f t="shared" si="188"/>
        <v>-</v>
      </c>
      <c r="AZ474" s="52" t="str">
        <f t="shared" si="189"/>
        <v>-</v>
      </c>
      <c r="BA474" s="10" t="str">
        <f t="shared" si="190"/>
        <v>-</v>
      </c>
      <c r="BB474" s="110">
        <v>18</v>
      </c>
      <c r="BC474" s="197">
        <f>IFERROR(BB474/BB481,"-")</f>
        <v>2.843601895734597E-2</v>
      </c>
      <c r="BD474" s="52">
        <v>166164</v>
      </c>
      <c r="BE474" s="52">
        <v>3</v>
      </c>
      <c r="BF474" s="52">
        <f t="shared" si="191"/>
        <v>9231.3333333333339</v>
      </c>
      <c r="BG474" s="52">
        <f t="shared" si="192"/>
        <v>55388</v>
      </c>
      <c r="BH474" s="10">
        <f t="shared" si="193"/>
        <v>0.16666666666666666</v>
      </c>
      <c r="BJ474" s="59"/>
    </row>
    <row r="475" spans="2:62" s="8" customFormat="1">
      <c r="B475" s="412"/>
      <c r="C475" s="419"/>
      <c r="D475" s="105" t="s">
        <v>140</v>
      </c>
      <c r="E475" s="110">
        <v>8</v>
      </c>
      <c r="F475" s="197">
        <f>IFERROR(E475/E481,"-")</f>
        <v>6.25E-2</v>
      </c>
      <c r="G475" s="52">
        <v>633942</v>
      </c>
      <c r="H475" s="52">
        <v>3</v>
      </c>
      <c r="I475" s="52">
        <f t="shared" si="194"/>
        <v>79242.75</v>
      </c>
      <c r="J475" s="52">
        <f t="shared" si="171"/>
        <v>211314</v>
      </c>
      <c r="K475" s="10">
        <f t="shared" si="172"/>
        <v>0.375</v>
      </c>
      <c r="L475" s="110">
        <v>56</v>
      </c>
      <c r="M475" s="197">
        <f>IFERROR(L475/L481,"-")</f>
        <v>4.1728763040238454E-2</v>
      </c>
      <c r="N475" s="52">
        <v>7271303</v>
      </c>
      <c r="O475" s="52">
        <v>27</v>
      </c>
      <c r="P475" s="52">
        <f t="shared" si="173"/>
        <v>129844.69642857143</v>
      </c>
      <c r="Q475" s="52">
        <f t="shared" si="174"/>
        <v>269307.51851851854</v>
      </c>
      <c r="R475" s="10">
        <f t="shared" si="175"/>
        <v>0.48214285714285715</v>
      </c>
      <c r="S475" s="110">
        <v>2</v>
      </c>
      <c r="T475" s="197">
        <f>IFERROR(S475/S481,"-")</f>
        <v>2.5316455696202531E-2</v>
      </c>
      <c r="U475" s="52">
        <v>0</v>
      </c>
      <c r="V475" s="52">
        <v>0</v>
      </c>
      <c r="W475" s="52">
        <f t="shared" si="176"/>
        <v>0</v>
      </c>
      <c r="X475" s="52" t="str">
        <f t="shared" si="177"/>
        <v>-</v>
      </c>
      <c r="Y475" s="10">
        <f t="shared" si="178"/>
        <v>0</v>
      </c>
      <c r="Z475" s="110">
        <v>1</v>
      </c>
      <c r="AA475" s="197">
        <f>IFERROR(Z475/Z481,"-")</f>
        <v>7.874015748031496E-3</v>
      </c>
      <c r="AB475" s="52">
        <v>26594</v>
      </c>
      <c r="AC475" s="52">
        <v>1</v>
      </c>
      <c r="AD475" s="52">
        <f t="shared" si="179"/>
        <v>26594</v>
      </c>
      <c r="AE475" s="52">
        <f t="shared" si="180"/>
        <v>26594</v>
      </c>
      <c r="AF475" s="10">
        <f t="shared" si="181"/>
        <v>1</v>
      </c>
      <c r="AG475" s="110">
        <v>26</v>
      </c>
      <c r="AH475" s="197">
        <f>IFERROR(AG475/AG481,"-")</f>
        <v>5.6644880174291937E-2</v>
      </c>
      <c r="AI475" s="52">
        <v>2347030</v>
      </c>
      <c r="AJ475" s="52">
        <v>13</v>
      </c>
      <c r="AK475" s="52">
        <f t="shared" si="182"/>
        <v>90270.38461538461</v>
      </c>
      <c r="AL475" s="52">
        <f t="shared" si="183"/>
        <v>180540.76923076922</v>
      </c>
      <c r="AM475" s="10">
        <f t="shared" si="184"/>
        <v>0.5</v>
      </c>
      <c r="AN475" s="110">
        <v>27</v>
      </c>
      <c r="AO475" s="197">
        <f>IFERROR(AN475/AN481,"-")</f>
        <v>4.0540540540540543E-2</v>
      </c>
      <c r="AP475" s="52">
        <v>4897679</v>
      </c>
      <c r="AQ475" s="52">
        <v>13</v>
      </c>
      <c r="AR475" s="52">
        <f t="shared" si="185"/>
        <v>181395.51851851851</v>
      </c>
      <c r="AS475" s="52">
        <f t="shared" si="186"/>
        <v>376744.53846153844</v>
      </c>
      <c r="AT475" s="10">
        <f t="shared" si="187"/>
        <v>0.48148148148148145</v>
      </c>
      <c r="AU475" s="110">
        <v>0</v>
      </c>
      <c r="AV475" s="197">
        <f>IFERROR(AU475/AU481,"-")</f>
        <v>0</v>
      </c>
      <c r="AW475" s="52">
        <v>0</v>
      </c>
      <c r="AX475" s="52">
        <v>0</v>
      </c>
      <c r="AY475" s="52" t="str">
        <f t="shared" si="188"/>
        <v>-</v>
      </c>
      <c r="AZ475" s="52" t="str">
        <f t="shared" si="189"/>
        <v>-</v>
      </c>
      <c r="BA475" s="10" t="str">
        <f t="shared" si="190"/>
        <v>-</v>
      </c>
      <c r="BB475" s="110">
        <v>9</v>
      </c>
      <c r="BC475" s="197">
        <f>IFERROR(BB475/BB481,"-")</f>
        <v>1.4218009478672985E-2</v>
      </c>
      <c r="BD475" s="52">
        <v>2006081</v>
      </c>
      <c r="BE475" s="52">
        <v>4</v>
      </c>
      <c r="BF475" s="52">
        <f t="shared" si="191"/>
        <v>222897.88888888888</v>
      </c>
      <c r="BG475" s="52">
        <f t="shared" si="192"/>
        <v>501520.25</v>
      </c>
      <c r="BH475" s="10">
        <f t="shared" si="193"/>
        <v>0.44444444444444442</v>
      </c>
      <c r="BJ475" s="59"/>
    </row>
    <row r="476" spans="2:62" s="8" customFormat="1">
      <c r="B476" s="412"/>
      <c r="C476" s="419"/>
      <c r="D476" s="105" t="s">
        <v>141</v>
      </c>
      <c r="E476" s="109">
        <v>17</v>
      </c>
      <c r="F476" s="195">
        <f>IFERROR(E476/E481,"-")</f>
        <v>0.1328125</v>
      </c>
      <c r="G476" s="196">
        <v>13462556</v>
      </c>
      <c r="H476" s="196">
        <v>14</v>
      </c>
      <c r="I476" s="196">
        <f t="shared" si="194"/>
        <v>791915.0588235294</v>
      </c>
      <c r="J476" s="196">
        <f t="shared" si="171"/>
        <v>961611.14285714284</v>
      </c>
      <c r="K476" s="106">
        <f t="shared" si="172"/>
        <v>0.82352941176470584</v>
      </c>
      <c r="L476" s="109">
        <v>86</v>
      </c>
      <c r="M476" s="195">
        <f>IFERROR(L476/L481,"-")</f>
        <v>6.4083457526080481E-2</v>
      </c>
      <c r="N476" s="196">
        <v>63859041</v>
      </c>
      <c r="O476" s="196">
        <v>73</v>
      </c>
      <c r="P476" s="196">
        <f t="shared" si="173"/>
        <v>742546.98837209307</v>
      </c>
      <c r="Q476" s="196">
        <f t="shared" si="174"/>
        <v>874781.38356164389</v>
      </c>
      <c r="R476" s="106">
        <f t="shared" si="175"/>
        <v>0.84883720930232553</v>
      </c>
      <c r="S476" s="109">
        <v>8</v>
      </c>
      <c r="T476" s="195">
        <f>IFERROR(S476/S481,"-")</f>
        <v>0.10126582278481013</v>
      </c>
      <c r="U476" s="196">
        <v>5615272</v>
      </c>
      <c r="V476" s="196">
        <v>6</v>
      </c>
      <c r="W476" s="196">
        <f t="shared" si="176"/>
        <v>701909</v>
      </c>
      <c r="X476" s="196">
        <f t="shared" si="177"/>
        <v>935878.66666666663</v>
      </c>
      <c r="Y476" s="106">
        <f t="shared" si="178"/>
        <v>0.75</v>
      </c>
      <c r="Z476" s="109">
        <v>4</v>
      </c>
      <c r="AA476" s="195">
        <f>IFERROR(Z476/Z481,"-")</f>
        <v>3.1496062992125984E-2</v>
      </c>
      <c r="AB476" s="196">
        <v>2172538</v>
      </c>
      <c r="AC476" s="196">
        <v>3</v>
      </c>
      <c r="AD476" s="196">
        <f t="shared" si="179"/>
        <v>543134.5</v>
      </c>
      <c r="AE476" s="196">
        <f t="shared" si="180"/>
        <v>724179.33333333337</v>
      </c>
      <c r="AF476" s="106">
        <f t="shared" si="181"/>
        <v>0.75</v>
      </c>
      <c r="AG476" s="109">
        <v>40</v>
      </c>
      <c r="AH476" s="195">
        <f>IFERROR(AG476/AG481,"-")</f>
        <v>8.714596949891068E-2</v>
      </c>
      <c r="AI476" s="196">
        <v>35205198</v>
      </c>
      <c r="AJ476" s="196">
        <v>36</v>
      </c>
      <c r="AK476" s="196">
        <f t="shared" si="182"/>
        <v>880129.95</v>
      </c>
      <c r="AL476" s="196">
        <f t="shared" si="183"/>
        <v>977922.16666666663</v>
      </c>
      <c r="AM476" s="106">
        <f t="shared" si="184"/>
        <v>0.9</v>
      </c>
      <c r="AN476" s="109">
        <v>34</v>
      </c>
      <c r="AO476" s="195">
        <f>IFERROR(AN476/AN481,"-")</f>
        <v>5.1051051051051052E-2</v>
      </c>
      <c r="AP476" s="196">
        <v>20866033</v>
      </c>
      <c r="AQ476" s="196">
        <v>28</v>
      </c>
      <c r="AR476" s="196">
        <f t="shared" si="185"/>
        <v>613706.8529411765</v>
      </c>
      <c r="AS476" s="196">
        <f t="shared" si="186"/>
        <v>745215.46428571432</v>
      </c>
      <c r="AT476" s="106">
        <f t="shared" si="187"/>
        <v>0.82352941176470584</v>
      </c>
      <c r="AU476" s="109">
        <v>0</v>
      </c>
      <c r="AV476" s="195">
        <f>IFERROR(AU476/AU481,"-")</f>
        <v>0</v>
      </c>
      <c r="AW476" s="196">
        <v>0</v>
      </c>
      <c r="AX476" s="196">
        <v>0</v>
      </c>
      <c r="AY476" s="196" t="str">
        <f t="shared" si="188"/>
        <v>-</v>
      </c>
      <c r="AZ476" s="196" t="str">
        <f t="shared" si="189"/>
        <v>-</v>
      </c>
      <c r="BA476" s="106" t="str">
        <f t="shared" si="190"/>
        <v>-</v>
      </c>
      <c r="BB476" s="109">
        <v>16</v>
      </c>
      <c r="BC476" s="195">
        <f>IFERROR(BB476/BB481,"-")</f>
        <v>2.5276461295418641E-2</v>
      </c>
      <c r="BD476" s="196">
        <v>11891522</v>
      </c>
      <c r="BE476" s="196">
        <v>12</v>
      </c>
      <c r="BF476" s="196">
        <f t="shared" si="191"/>
        <v>743220.125</v>
      </c>
      <c r="BG476" s="196">
        <f t="shared" si="192"/>
        <v>990960.16666666663</v>
      </c>
      <c r="BH476" s="106">
        <f t="shared" si="193"/>
        <v>0.75</v>
      </c>
      <c r="BJ476" s="59"/>
    </row>
    <row r="477" spans="2:62" s="8" customFormat="1">
      <c r="B477" s="412"/>
      <c r="C477" s="419"/>
      <c r="D477" s="105" t="s">
        <v>143</v>
      </c>
      <c r="E477" s="110">
        <v>8</v>
      </c>
      <c r="F477" s="197">
        <f>IFERROR(E477/E481,"-")</f>
        <v>6.25E-2</v>
      </c>
      <c r="G477" s="52">
        <v>9887657</v>
      </c>
      <c r="H477" s="52">
        <v>8</v>
      </c>
      <c r="I477" s="52">
        <f t="shared" si="194"/>
        <v>1235957.125</v>
      </c>
      <c r="J477" s="52">
        <f t="shared" si="171"/>
        <v>1235957.125</v>
      </c>
      <c r="K477" s="10">
        <f t="shared" si="172"/>
        <v>1</v>
      </c>
      <c r="L477" s="110">
        <v>26</v>
      </c>
      <c r="M477" s="197">
        <f>IFERROR(L477/L481,"-")</f>
        <v>1.9374068554396422E-2</v>
      </c>
      <c r="N477" s="52">
        <v>42143964</v>
      </c>
      <c r="O477" s="52">
        <v>25</v>
      </c>
      <c r="P477" s="52">
        <f t="shared" si="173"/>
        <v>1620921.6923076923</v>
      </c>
      <c r="Q477" s="52">
        <f t="shared" si="174"/>
        <v>1685758.56</v>
      </c>
      <c r="R477" s="10">
        <f t="shared" si="175"/>
        <v>0.96153846153846156</v>
      </c>
      <c r="S477" s="110">
        <v>0</v>
      </c>
      <c r="T477" s="197">
        <f>IFERROR(S477/S481,"-")</f>
        <v>0</v>
      </c>
      <c r="U477" s="52">
        <v>0</v>
      </c>
      <c r="V477" s="52">
        <v>0</v>
      </c>
      <c r="W477" s="52" t="str">
        <f t="shared" si="176"/>
        <v>-</v>
      </c>
      <c r="X477" s="52" t="str">
        <f t="shared" si="177"/>
        <v>-</v>
      </c>
      <c r="Y477" s="10" t="str">
        <f t="shared" si="178"/>
        <v>-</v>
      </c>
      <c r="Z477" s="110">
        <v>0</v>
      </c>
      <c r="AA477" s="197">
        <f>IFERROR(Z477/Z481,"-")</f>
        <v>0</v>
      </c>
      <c r="AB477" s="52">
        <v>0</v>
      </c>
      <c r="AC477" s="52">
        <v>0</v>
      </c>
      <c r="AD477" s="52" t="str">
        <f t="shared" si="179"/>
        <v>-</v>
      </c>
      <c r="AE477" s="52" t="str">
        <f t="shared" si="180"/>
        <v>-</v>
      </c>
      <c r="AF477" s="10" t="str">
        <f t="shared" si="181"/>
        <v>-</v>
      </c>
      <c r="AG477" s="110">
        <v>12</v>
      </c>
      <c r="AH477" s="197">
        <f>IFERROR(AG477/AG481,"-")</f>
        <v>2.6143790849673203E-2</v>
      </c>
      <c r="AI477" s="52">
        <v>16402584</v>
      </c>
      <c r="AJ477" s="52">
        <v>12</v>
      </c>
      <c r="AK477" s="52">
        <f t="shared" si="182"/>
        <v>1366882</v>
      </c>
      <c r="AL477" s="52">
        <f t="shared" si="183"/>
        <v>1366882</v>
      </c>
      <c r="AM477" s="10">
        <f t="shared" si="184"/>
        <v>1</v>
      </c>
      <c r="AN477" s="110">
        <v>11</v>
      </c>
      <c r="AO477" s="197">
        <f>IFERROR(AN477/AN481,"-")</f>
        <v>1.6516516516516516E-2</v>
      </c>
      <c r="AP477" s="52">
        <v>19167278</v>
      </c>
      <c r="AQ477" s="52">
        <v>10</v>
      </c>
      <c r="AR477" s="52">
        <f t="shared" si="185"/>
        <v>1742479.8181818181</v>
      </c>
      <c r="AS477" s="52">
        <f t="shared" si="186"/>
        <v>1916727.8</v>
      </c>
      <c r="AT477" s="10">
        <f t="shared" si="187"/>
        <v>0.90909090909090906</v>
      </c>
      <c r="AU477" s="110">
        <v>26</v>
      </c>
      <c r="AV477" s="197">
        <f>IFERROR(AU477/AU481,"-")</f>
        <v>0.35135135135135137</v>
      </c>
      <c r="AW477" s="52">
        <v>42143964</v>
      </c>
      <c r="AX477" s="52">
        <v>25</v>
      </c>
      <c r="AY477" s="52">
        <f t="shared" si="188"/>
        <v>1620921.6923076923</v>
      </c>
      <c r="AZ477" s="52">
        <f t="shared" si="189"/>
        <v>1685758.56</v>
      </c>
      <c r="BA477" s="10">
        <f t="shared" si="190"/>
        <v>0.96153846153846156</v>
      </c>
      <c r="BB477" s="110">
        <v>3</v>
      </c>
      <c r="BC477" s="197">
        <f>IFERROR(BB477/BB481,"-")</f>
        <v>4.7393364928909956E-3</v>
      </c>
      <c r="BD477" s="52">
        <v>2483344</v>
      </c>
      <c r="BE477" s="52">
        <v>2</v>
      </c>
      <c r="BF477" s="52">
        <f t="shared" si="191"/>
        <v>827781.33333333337</v>
      </c>
      <c r="BG477" s="52">
        <f t="shared" si="192"/>
        <v>1241672</v>
      </c>
      <c r="BH477" s="10">
        <f t="shared" si="193"/>
        <v>0.66666666666666663</v>
      </c>
      <c r="BJ477" s="59"/>
    </row>
    <row r="478" spans="2:62" s="8" customFormat="1">
      <c r="B478" s="412"/>
      <c r="C478" s="419"/>
      <c r="D478" s="105" t="s">
        <v>144</v>
      </c>
      <c r="E478" s="109">
        <v>8</v>
      </c>
      <c r="F478" s="195">
        <f>IFERROR(E478/E481,"-")</f>
        <v>6.25E-2</v>
      </c>
      <c r="G478" s="196">
        <v>11412985</v>
      </c>
      <c r="H478" s="196">
        <v>8</v>
      </c>
      <c r="I478" s="196">
        <f t="shared" si="194"/>
        <v>1426623.125</v>
      </c>
      <c r="J478" s="196">
        <f t="shared" si="171"/>
        <v>1426623.125</v>
      </c>
      <c r="K478" s="106">
        <f t="shared" si="172"/>
        <v>1</v>
      </c>
      <c r="L478" s="109">
        <v>23</v>
      </c>
      <c r="M478" s="195">
        <f>IFERROR(L478/L481,"-")</f>
        <v>1.7138599105812221E-2</v>
      </c>
      <c r="N478" s="196">
        <v>45199324</v>
      </c>
      <c r="O478" s="196">
        <v>21</v>
      </c>
      <c r="P478" s="196">
        <f t="shared" si="173"/>
        <v>1965188</v>
      </c>
      <c r="Q478" s="196">
        <f t="shared" si="174"/>
        <v>2152348.7619047621</v>
      </c>
      <c r="R478" s="106">
        <f t="shared" si="175"/>
        <v>0.91304347826086951</v>
      </c>
      <c r="S478" s="109">
        <v>0</v>
      </c>
      <c r="T478" s="195">
        <f>IFERROR(S478/S481,"-")</f>
        <v>0</v>
      </c>
      <c r="U478" s="196">
        <v>0</v>
      </c>
      <c r="V478" s="196">
        <v>0</v>
      </c>
      <c r="W478" s="196" t="str">
        <f t="shared" si="176"/>
        <v>-</v>
      </c>
      <c r="X478" s="196" t="str">
        <f t="shared" si="177"/>
        <v>-</v>
      </c>
      <c r="Y478" s="106" t="str">
        <f t="shared" si="178"/>
        <v>-</v>
      </c>
      <c r="Z478" s="109">
        <v>0</v>
      </c>
      <c r="AA478" s="195">
        <f>IFERROR(Z478/Z481,"-")</f>
        <v>0</v>
      </c>
      <c r="AB478" s="196">
        <v>0</v>
      </c>
      <c r="AC478" s="196">
        <v>0</v>
      </c>
      <c r="AD478" s="196" t="str">
        <f t="shared" si="179"/>
        <v>-</v>
      </c>
      <c r="AE478" s="196" t="str">
        <f t="shared" si="180"/>
        <v>-</v>
      </c>
      <c r="AF478" s="106" t="str">
        <f t="shared" si="181"/>
        <v>-</v>
      </c>
      <c r="AG478" s="109">
        <v>7</v>
      </c>
      <c r="AH478" s="195">
        <f>IFERROR(AG478/AG481,"-")</f>
        <v>1.5250544662309368E-2</v>
      </c>
      <c r="AI478" s="196">
        <v>11475556</v>
      </c>
      <c r="AJ478" s="196">
        <v>6</v>
      </c>
      <c r="AK478" s="196">
        <f t="shared" si="182"/>
        <v>1639365.142857143</v>
      </c>
      <c r="AL478" s="196">
        <f t="shared" si="183"/>
        <v>1912592.6666666667</v>
      </c>
      <c r="AM478" s="106">
        <f t="shared" si="184"/>
        <v>0.8571428571428571</v>
      </c>
      <c r="AN478" s="109">
        <v>12</v>
      </c>
      <c r="AO478" s="195">
        <f>IFERROR(AN478/AN481,"-")</f>
        <v>1.8018018018018018E-2</v>
      </c>
      <c r="AP478" s="196">
        <v>26584942</v>
      </c>
      <c r="AQ478" s="196">
        <v>12</v>
      </c>
      <c r="AR478" s="196">
        <f t="shared" si="185"/>
        <v>2215411.8333333335</v>
      </c>
      <c r="AS478" s="196">
        <f t="shared" si="186"/>
        <v>2215411.8333333335</v>
      </c>
      <c r="AT478" s="106">
        <f t="shared" si="187"/>
        <v>1</v>
      </c>
      <c r="AU478" s="109">
        <v>23</v>
      </c>
      <c r="AV478" s="195">
        <f>IFERROR(AU478/AU481,"-")</f>
        <v>0.3108108108108108</v>
      </c>
      <c r="AW478" s="196">
        <v>45199324</v>
      </c>
      <c r="AX478" s="196">
        <v>21</v>
      </c>
      <c r="AY478" s="196">
        <f t="shared" si="188"/>
        <v>1965188</v>
      </c>
      <c r="AZ478" s="196">
        <f t="shared" si="189"/>
        <v>2152348.7619047621</v>
      </c>
      <c r="BA478" s="106">
        <f t="shared" si="190"/>
        <v>0.91304347826086951</v>
      </c>
      <c r="BB478" s="109">
        <v>3</v>
      </c>
      <c r="BC478" s="195">
        <f>IFERROR(BB478/BB481,"-")</f>
        <v>4.7393364928909956E-3</v>
      </c>
      <c r="BD478" s="196">
        <v>10818924</v>
      </c>
      <c r="BE478" s="196">
        <v>3</v>
      </c>
      <c r="BF478" s="196">
        <f t="shared" si="191"/>
        <v>3606308</v>
      </c>
      <c r="BG478" s="196">
        <f t="shared" si="192"/>
        <v>3606308</v>
      </c>
      <c r="BH478" s="106">
        <f t="shared" si="193"/>
        <v>1</v>
      </c>
      <c r="BJ478" s="59"/>
    </row>
    <row r="479" spans="2:62" s="8" customFormat="1">
      <c r="B479" s="412"/>
      <c r="C479" s="419"/>
      <c r="D479" s="105" t="s">
        <v>145</v>
      </c>
      <c r="E479" s="110">
        <v>3</v>
      </c>
      <c r="F479" s="197">
        <f>IFERROR(E479/E481,"-")</f>
        <v>2.34375E-2</v>
      </c>
      <c r="G479" s="52">
        <v>6934156</v>
      </c>
      <c r="H479" s="52">
        <v>3</v>
      </c>
      <c r="I479" s="52">
        <f t="shared" si="194"/>
        <v>2311385.3333333335</v>
      </c>
      <c r="J479" s="52">
        <f t="shared" si="171"/>
        <v>2311385.3333333335</v>
      </c>
      <c r="K479" s="10">
        <f t="shared" si="172"/>
        <v>1</v>
      </c>
      <c r="L479" s="110">
        <v>12</v>
      </c>
      <c r="M479" s="197">
        <f>IFERROR(L479/L481,"-")</f>
        <v>8.9418777943368107E-3</v>
      </c>
      <c r="N479" s="52">
        <v>27021268</v>
      </c>
      <c r="O479" s="52">
        <v>12</v>
      </c>
      <c r="P479" s="52">
        <f t="shared" si="173"/>
        <v>2251772.3333333335</v>
      </c>
      <c r="Q479" s="52">
        <f t="shared" si="174"/>
        <v>2251772.3333333335</v>
      </c>
      <c r="R479" s="10">
        <f t="shared" si="175"/>
        <v>1</v>
      </c>
      <c r="S479" s="110">
        <v>0</v>
      </c>
      <c r="T479" s="197">
        <f>IFERROR(S479/S481,"-")</f>
        <v>0</v>
      </c>
      <c r="U479" s="52">
        <v>0</v>
      </c>
      <c r="V479" s="52">
        <v>0</v>
      </c>
      <c r="W479" s="52" t="str">
        <f t="shared" si="176"/>
        <v>-</v>
      </c>
      <c r="X479" s="52" t="str">
        <f t="shared" si="177"/>
        <v>-</v>
      </c>
      <c r="Y479" s="10" t="str">
        <f t="shared" si="178"/>
        <v>-</v>
      </c>
      <c r="Z479" s="110">
        <v>0</v>
      </c>
      <c r="AA479" s="197">
        <f>IFERROR(Z479/Z481,"-")</f>
        <v>0</v>
      </c>
      <c r="AB479" s="52">
        <v>0</v>
      </c>
      <c r="AC479" s="52">
        <v>0</v>
      </c>
      <c r="AD479" s="52" t="str">
        <f t="shared" si="179"/>
        <v>-</v>
      </c>
      <c r="AE479" s="52" t="str">
        <f t="shared" si="180"/>
        <v>-</v>
      </c>
      <c r="AF479" s="10" t="str">
        <f t="shared" si="181"/>
        <v>-</v>
      </c>
      <c r="AG479" s="110">
        <v>6</v>
      </c>
      <c r="AH479" s="197">
        <f>IFERROR(AG479/AG481,"-")</f>
        <v>1.3071895424836602E-2</v>
      </c>
      <c r="AI479" s="52">
        <v>12059955</v>
      </c>
      <c r="AJ479" s="52">
        <v>6</v>
      </c>
      <c r="AK479" s="52">
        <f t="shared" si="182"/>
        <v>2009992.5</v>
      </c>
      <c r="AL479" s="52">
        <f t="shared" si="183"/>
        <v>2009992.5</v>
      </c>
      <c r="AM479" s="10">
        <f t="shared" si="184"/>
        <v>1</v>
      </c>
      <c r="AN479" s="110">
        <v>4</v>
      </c>
      <c r="AO479" s="197">
        <f>IFERROR(AN479/AN481,"-")</f>
        <v>6.006006006006006E-3</v>
      </c>
      <c r="AP479" s="52">
        <v>11597609</v>
      </c>
      <c r="AQ479" s="52">
        <v>4</v>
      </c>
      <c r="AR479" s="52">
        <f t="shared" si="185"/>
        <v>2899402.25</v>
      </c>
      <c r="AS479" s="52">
        <f t="shared" si="186"/>
        <v>2899402.25</v>
      </c>
      <c r="AT479" s="10">
        <f t="shared" si="187"/>
        <v>1</v>
      </c>
      <c r="AU479" s="110">
        <v>12</v>
      </c>
      <c r="AV479" s="197">
        <f>IFERROR(AU479/AU481,"-")</f>
        <v>0.16216216216216217</v>
      </c>
      <c r="AW479" s="52">
        <v>27021268</v>
      </c>
      <c r="AX479" s="52">
        <v>12</v>
      </c>
      <c r="AY479" s="52">
        <f t="shared" si="188"/>
        <v>2251772.3333333335</v>
      </c>
      <c r="AZ479" s="52">
        <f t="shared" si="189"/>
        <v>2251772.3333333335</v>
      </c>
      <c r="BA479" s="10">
        <f t="shared" si="190"/>
        <v>1</v>
      </c>
      <c r="BB479" s="110">
        <v>2</v>
      </c>
      <c r="BC479" s="197">
        <f>IFERROR(BB479/BB481,"-")</f>
        <v>3.1595576619273301E-3</v>
      </c>
      <c r="BD479" s="52">
        <v>3167005</v>
      </c>
      <c r="BE479" s="52">
        <v>1</v>
      </c>
      <c r="BF479" s="52">
        <f t="shared" si="191"/>
        <v>1583502.5</v>
      </c>
      <c r="BG479" s="52">
        <f t="shared" si="192"/>
        <v>3167005</v>
      </c>
      <c r="BH479" s="10">
        <f t="shared" si="193"/>
        <v>0.5</v>
      </c>
      <c r="BJ479" s="59"/>
    </row>
    <row r="480" spans="2:62" s="8" customFormat="1">
      <c r="B480" s="412"/>
      <c r="C480" s="419"/>
      <c r="D480" s="108" t="s">
        <v>146</v>
      </c>
      <c r="E480" s="111">
        <v>1</v>
      </c>
      <c r="F480" s="198">
        <f>IFERROR(E480/E481,"-")</f>
        <v>7.8125E-3</v>
      </c>
      <c r="G480" s="98">
        <v>4596412</v>
      </c>
      <c r="H480" s="98">
        <v>1</v>
      </c>
      <c r="I480" s="98">
        <f t="shared" si="194"/>
        <v>4596412</v>
      </c>
      <c r="J480" s="98">
        <f t="shared" si="171"/>
        <v>4596412</v>
      </c>
      <c r="K480" s="26">
        <f t="shared" si="172"/>
        <v>1</v>
      </c>
      <c r="L480" s="111">
        <v>13</v>
      </c>
      <c r="M480" s="198">
        <f>IFERROR(L480/L481,"-")</f>
        <v>9.6870342771982112E-3</v>
      </c>
      <c r="N480" s="98">
        <v>42394486</v>
      </c>
      <c r="O480" s="98">
        <v>13</v>
      </c>
      <c r="P480" s="98">
        <f t="shared" si="173"/>
        <v>3261114.3076923075</v>
      </c>
      <c r="Q480" s="98">
        <f t="shared" si="174"/>
        <v>3261114.3076923075</v>
      </c>
      <c r="R480" s="26">
        <f t="shared" si="175"/>
        <v>1</v>
      </c>
      <c r="S480" s="111">
        <v>0</v>
      </c>
      <c r="T480" s="198">
        <f>IFERROR(S480/S481,"-")</f>
        <v>0</v>
      </c>
      <c r="U480" s="98">
        <v>0</v>
      </c>
      <c r="V480" s="98">
        <v>0</v>
      </c>
      <c r="W480" s="98" t="str">
        <f t="shared" si="176"/>
        <v>-</v>
      </c>
      <c r="X480" s="98" t="str">
        <f t="shared" si="177"/>
        <v>-</v>
      </c>
      <c r="Y480" s="26" t="str">
        <f t="shared" si="178"/>
        <v>-</v>
      </c>
      <c r="Z480" s="111">
        <v>0</v>
      </c>
      <c r="AA480" s="198">
        <f>IFERROR(Z480/Z481,"-")</f>
        <v>0</v>
      </c>
      <c r="AB480" s="98">
        <v>0</v>
      </c>
      <c r="AC480" s="98">
        <v>0</v>
      </c>
      <c r="AD480" s="98" t="str">
        <f t="shared" si="179"/>
        <v>-</v>
      </c>
      <c r="AE480" s="98" t="str">
        <f t="shared" si="180"/>
        <v>-</v>
      </c>
      <c r="AF480" s="26" t="str">
        <f t="shared" si="181"/>
        <v>-</v>
      </c>
      <c r="AG480" s="111">
        <v>7</v>
      </c>
      <c r="AH480" s="198">
        <f>IFERROR(AG480/AG481,"-")</f>
        <v>1.5250544662309368E-2</v>
      </c>
      <c r="AI480" s="98">
        <v>21340079</v>
      </c>
      <c r="AJ480" s="98">
        <v>7</v>
      </c>
      <c r="AK480" s="98">
        <f t="shared" si="182"/>
        <v>3048582.7142857141</v>
      </c>
      <c r="AL480" s="98">
        <f t="shared" si="183"/>
        <v>3048582.7142857141</v>
      </c>
      <c r="AM480" s="26">
        <f t="shared" si="184"/>
        <v>1</v>
      </c>
      <c r="AN480" s="111">
        <v>4</v>
      </c>
      <c r="AO480" s="198">
        <f>IFERROR(AN480/AN481,"-")</f>
        <v>6.006006006006006E-3</v>
      </c>
      <c r="AP480" s="98">
        <v>15030575</v>
      </c>
      <c r="AQ480" s="98">
        <v>4</v>
      </c>
      <c r="AR480" s="98">
        <f t="shared" si="185"/>
        <v>3757643.75</v>
      </c>
      <c r="AS480" s="98">
        <f t="shared" si="186"/>
        <v>3757643.75</v>
      </c>
      <c r="AT480" s="26">
        <f t="shared" si="187"/>
        <v>1</v>
      </c>
      <c r="AU480" s="111">
        <v>13</v>
      </c>
      <c r="AV480" s="198">
        <f>IFERROR(AU480/AU481,"-")</f>
        <v>0.17567567567567569</v>
      </c>
      <c r="AW480" s="98">
        <v>42394486</v>
      </c>
      <c r="AX480" s="98">
        <v>13</v>
      </c>
      <c r="AY480" s="98">
        <f t="shared" si="188"/>
        <v>3261114.3076923075</v>
      </c>
      <c r="AZ480" s="98">
        <f t="shared" si="189"/>
        <v>3261114.3076923075</v>
      </c>
      <c r="BA480" s="26">
        <f t="shared" si="190"/>
        <v>1</v>
      </c>
      <c r="BB480" s="111">
        <v>0</v>
      </c>
      <c r="BC480" s="198">
        <f>IFERROR(BB480/BB481,"-")</f>
        <v>0</v>
      </c>
      <c r="BD480" s="98">
        <v>0</v>
      </c>
      <c r="BE480" s="98">
        <v>0</v>
      </c>
      <c r="BF480" s="98" t="str">
        <f t="shared" si="191"/>
        <v>-</v>
      </c>
      <c r="BG480" s="98" t="str">
        <f t="shared" si="192"/>
        <v>-</v>
      </c>
      <c r="BH480" s="26" t="str">
        <f t="shared" si="193"/>
        <v>-</v>
      </c>
      <c r="BJ480" s="59"/>
    </row>
    <row r="481" spans="2:62" s="8" customFormat="1">
      <c r="B481" s="413"/>
      <c r="C481" s="420"/>
      <c r="D481" s="226" t="s">
        <v>64</v>
      </c>
      <c r="E481" s="112">
        <f>SUM(E473:E480)</f>
        <v>128</v>
      </c>
      <c r="F481" s="199">
        <f>IFERROR(E481/E481,"-")</f>
        <v>1</v>
      </c>
      <c r="G481" s="99">
        <f>SUM(G473:G480)</f>
        <v>47318812</v>
      </c>
      <c r="H481" s="99">
        <f>SUM(H473:H480)</f>
        <v>41</v>
      </c>
      <c r="I481" s="99">
        <f t="shared" si="194"/>
        <v>369678.21875</v>
      </c>
      <c r="J481" s="99">
        <f t="shared" si="171"/>
        <v>1154117.3658536586</v>
      </c>
      <c r="K481" s="87">
        <f t="shared" si="172"/>
        <v>0.3203125</v>
      </c>
      <c r="L481" s="112">
        <f>SUM(L473:L480)</f>
        <v>1342</v>
      </c>
      <c r="M481" s="199">
        <f>IFERROR(L481/L481,"-")</f>
        <v>1</v>
      </c>
      <c r="N481" s="99">
        <f>SUM(N473:N480)</f>
        <v>229714893</v>
      </c>
      <c r="O481" s="99">
        <f>SUM(O473:O480)</f>
        <v>192</v>
      </c>
      <c r="P481" s="99">
        <f t="shared" si="173"/>
        <v>171173.54172876303</v>
      </c>
      <c r="Q481" s="99">
        <f t="shared" si="174"/>
        <v>1196431.734375</v>
      </c>
      <c r="R481" s="87">
        <f t="shared" si="175"/>
        <v>0.14307004470938897</v>
      </c>
      <c r="S481" s="112">
        <f>SUM(S473:S480)</f>
        <v>79</v>
      </c>
      <c r="T481" s="199">
        <f>IFERROR(S481/S481,"-")</f>
        <v>1</v>
      </c>
      <c r="U481" s="99">
        <f>SUM(U473:U480)</f>
        <v>5615272</v>
      </c>
      <c r="V481" s="99">
        <f>SUM(V473:V480)</f>
        <v>6</v>
      </c>
      <c r="W481" s="99">
        <f t="shared" si="176"/>
        <v>71079.392405063292</v>
      </c>
      <c r="X481" s="99">
        <f t="shared" si="177"/>
        <v>935878.66666666663</v>
      </c>
      <c r="Y481" s="87">
        <f t="shared" si="178"/>
        <v>7.5949367088607597E-2</v>
      </c>
      <c r="Z481" s="112">
        <f>SUM(Z473:Z480)</f>
        <v>127</v>
      </c>
      <c r="AA481" s="199">
        <f>IFERROR(Z481/Z481,"-")</f>
        <v>1</v>
      </c>
      <c r="AB481" s="99">
        <f>SUM(AB473:AB480)</f>
        <v>2199132</v>
      </c>
      <c r="AC481" s="99">
        <f>SUM(AC473:AC480)</f>
        <v>4</v>
      </c>
      <c r="AD481" s="99">
        <f t="shared" si="179"/>
        <v>17316</v>
      </c>
      <c r="AE481" s="99">
        <f t="shared" si="180"/>
        <v>549783</v>
      </c>
      <c r="AF481" s="87">
        <f t="shared" si="181"/>
        <v>3.1496062992125984E-2</v>
      </c>
      <c r="AG481" s="112">
        <f>SUM(AG473:AG480)</f>
        <v>459</v>
      </c>
      <c r="AH481" s="199">
        <f>IFERROR(AG481/AG481,"-")</f>
        <v>1</v>
      </c>
      <c r="AI481" s="99">
        <f>SUM(AI473:AI480)</f>
        <v>99771585</v>
      </c>
      <c r="AJ481" s="99">
        <f>SUM(AJ473:AJ480)</f>
        <v>91</v>
      </c>
      <c r="AK481" s="99">
        <f t="shared" si="182"/>
        <v>217367.28758169935</v>
      </c>
      <c r="AL481" s="99">
        <f t="shared" si="183"/>
        <v>1096391.0439560439</v>
      </c>
      <c r="AM481" s="87">
        <f t="shared" si="184"/>
        <v>0.19825708061002179</v>
      </c>
      <c r="AN481" s="112">
        <f>SUM(AN473:AN480)</f>
        <v>666</v>
      </c>
      <c r="AO481" s="199">
        <f>IFERROR(AN481/AN481,"-")</f>
        <v>1</v>
      </c>
      <c r="AP481" s="99">
        <f>SUM(AP473:AP480)</f>
        <v>99028440</v>
      </c>
      <c r="AQ481" s="99">
        <f>SUM(AQ473:AQ480)</f>
        <v>81</v>
      </c>
      <c r="AR481" s="99">
        <f t="shared" si="185"/>
        <v>148691.35135135136</v>
      </c>
      <c r="AS481" s="99">
        <f t="shared" si="186"/>
        <v>1222573.3333333333</v>
      </c>
      <c r="AT481" s="87">
        <f t="shared" si="187"/>
        <v>0.12162162162162163</v>
      </c>
      <c r="AU481" s="112">
        <f>SUM(AU473:AU480)</f>
        <v>74</v>
      </c>
      <c r="AV481" s="199">
        <f>IFERROR(AU481/AU481,"-")</f>
        <v>1</v>
      </c>
      <c r="AW481" s="99">
        <f>SUM(AW473:AW480)</f>
        <v>156759042</v>
      </c>
      <c r="AX481" s="99">
        <f>SUM(AX473:AX480)</f>
        <v>71</v>
      </c>
      <c r="AY481" s="99">
        <f t="shared" si="188"/>
        <v>2118365.4324324327</v>
      </c>
      <c r="AZ481" s="99">
        <f t="shared" si="189"/>
        <v>2207873.8309859154</v>
      </c>
      <c r="BA481" s="87">
        <f t="shared" si="190"/>
        <v>0.95945945945945943</v>
      </c>
      <c r="BB481" s="112">
        <f>SUM(BB473:BB480)</f>
        <v>633</v>
      </c>
      <c r="BC481" s="199">
        <f>IFERROR(BB481/BB481,"-")</f>
        <v>1</v>
      </c>
      <c r="BD481" s="99">
        <f>SUM(BD473:BD480)</f>
        <v>30533040</v>
      </c>
      <c r="BE481" s="99">
        <f>SUM(BE473:BE480)</f>
        <v>25</v>
      </c>
      <c r="BF481" s="99">
        <f t="shared" si="191"/>
        <v>48235.450236966826</v>
      </c>
      <c r="BG481" s="99">
        <f t="shared" si="192"/>
        <v>1221321.6000000001</v>
      </c>
      <c r="BH481" s="87">
        <f t="shared" si="193"/>
        <v>3.9494470774091628E-2</v>
      </c>
      <c r="BJ481" s="59"/>
    </row>
    <row r="482" spans="2:62" s="8" customFormat="1">
      <c r="B482" s="411">
        <v>54</v>
      </c>
      <c r="C482" s="418" t="s">
        <v>23</v>
      </c>
      <c r="D482" s="105" t="s">
        <v>142</v>
      </c>
      <c r="E482" s="109">
        <v>173</v>
      </c>
      <c r="F482" s="195">
        <f>IFERROR(E482/E490,"-")</f>
        <v>0.53067484662576692</v>
      </c>
      <c r="G482" s="196">
        <v>0</v>
      </c>
      <c r="H482" s="196">
        <v>0</v>
      </c>
      <c r="I482" s="196">
        <f t="shared" si="194"/>
        <v>0</v>
      </c>
      <c r="J482" s="196" t="str">
        <f t="shared" si="171"/>
        <v>-</v>
      </c>
      <c r="K482" s="106">
        <f t="shared" si="172"/>
        <v>0</v>
      </c>
      <c r="L482" s="109">
        <v>2346</v>
      </c>
      <c r="M482" s="195">
        <f>IFERROR(L482/L490,"-")</f>
        <v>0.78435305917753262</v>
      </c>
      <c r="N482" s="196">
        <v>0</v>
      </c>
      <c r="O482" s="196">
        <v>0</v>
      </c>
      <c r="P482" s="196">
        <f t="shared" si="173"/>
        <v>0</v>
      </c>
      <c r="Q482" s="196" t="str">
        <f t="shared" si="174"/>
        <v>-</v>
      </c>
      <c r="R482" s="106">
        <f t="shared" si="175"/>
        <v>0</v>
      </c>
      <c r="S482" s="109">
        <v>131</v>
      </c>
      <c r="T482" s="195">
        <f>IFERROR(S482/S490,"-")</f>
        <v>0.85064935064935066</v>
      </c>
      <c r="U482" s="196">
        <v>0</v>
      </c>
      <c r="V482" s="196">
        <v>0</v>
      </c>
      <c r="W482" s="196">
        <f t="shared" si="176"/>
        <v>0</v>
      </c>
      <c r="X482" s="196" t="str">
        <f t="shared" si="177"/>
        <v>-</v>
      </c>
      <c r="Y482" s="106">
        <f t="shared" si="178"/>
        <v>0</v>
      </c>
      <c r="Z482" s="109">
        <v>326</v>
      </c>
      <c r="AA482" s="195">
        <f>IFERROR(Z482/Z490,"-")</f>
        <v>0.92613636363636365</v>
      </c>
      <c r="AB482" s="196">
        <v>0</v>
      </c>
      <c r="AC482" s="196">
        <v>0</v>
      </c>
      <c r="AD482" s="196">
        <f t="shared" si="179"/>
        <v>0</v>
      </c>
      <c r="AE482" s="196" t="str">
        <f t="shared" si="180"/>
        <v>-</v>
      </c>
      <c r="AF482" s="106">
        <f t="shared" si="181"/>
        <v>0</v>
      </c>
      <c r="AG482" s="109">
        <v>707</v>
      </c>
      <c r="AH482" s="195">
        <f>IFERROR(AG482/AG490,"-")</f>
        <v>0.70699999999999996</v>
      </c>
      <c r="AI482" s="196">
        <v>0</v>
      </c>
      <c r="AJ482" s="196">
        <v>0</v>
      </c>
      <c r="AK482" s="196">
        <f t="shared" si="182"/>
        <v>0</v>
      </c>
      <c r="AL482" s="196" t="str">
        <f t="shared" si="183"/>
        <v>-</v>
      </c>
      <c r="AM482" s="106">
        <f t="shared" si="184"/>
        <v>0</v>
      </c>
      <c r="AN482" s="109">
        <v>1182</v>
      </c>
      <c r="AO482" s="195">
        <f>IFERROR(AN482/AN490,"-")</f>
        <v>0.81629834254143652</v>
      </c>
      <c r="AP482" s="196">
        <v>0</v>
      </c>
      <c r="AQ482" s="196">
        <v>0</v>
      </c>
      <c r="AR482" s="196">
        <f t="shared" si="185"/>
        <v>0</v>
      </c>
      <c r="AS482" s="196" t="str">
        <f t="shared" si="186"/>
        <v>-</v>
      </c>
      <c r="AT482" s="106">
        <f t="shared" si="187"/>
        <v>0</v>
      </c>
      <c r="AU482" s="109">
        <v>0</v>
      </c>
      <c r="AV482" s="195">
        <f>IFERROR(AU482/AU490,"-")</f>
        <v>0</v>
      </c>
      <c r="AW482" s="196">
        <v>0</v>
      </c>
      <c r="AX482" s="196">
        <v>0</v>
      </c>
      <c r="AY482" s="196" t="str">
        <f t="shared" si="188"/>
        <v>-</v>
      </c>
      <c r="AZ482" s="196" t="str">
        <f t="shared" si="189"/>
        <v>-</v>
      </c>
      <c r="BA482" s="106" t="str">
        <f t="shared" si="190"/>
        <v>-</v>
      </c>
      <c r="BB482" s="109">
        <v>1394</v>
      </c>
      <c r="BC482" s="195">
        <f>IFERROR(BB482/BB490,"-")</f>
        <v>0.9069616135328562</v>
      </c>
      <c r="BD482" s="196">
        <v>0</v>
      </c>
      <c r="BE482" s="196">
        <v>0</v>
      </c>
      <c r="BF482" s="196">
        <f t="shared" si="191"/>
        <v>0</v>
      </c>
      <c r="BG482" s="196" t="str">
        <f t="shared" si="192"/>
        <v>-</v>
      </c>
      <c r="BH482" s="106">
        <f t="shared" si="193"/>
        <v>0</v>
      </c>
      <c r="BJ482" s="59"/>
    </row>
    <row r="483" spans="2:62" s="8" customFormat="1">
      <c r="B483" s="412"/>
      <c r="C483" s="419"/>
      <c r="D483" s="105" t="s">
        <v>139</v>
      </c>
      <c r="E483" s="110">
        <v>34</v>
      </c>
      <c r="F483" s="197">
        <f>IFERROR(E483/E490,"-")</f>
        <v>0.10429447852760736</v>
      </c>
      <c r="G483" s="52">
        <v>1583621</v>
      </c>
      <c r="H483" s="52">
        <v>11</v>
      </c>
      <c r="I483" s="52">
        <f t="shared" si="194"/>
        <v>46577.088235294119</v>
      </c>
      <c r="J483" s="52">
        <f t="shared" si="171"/>
        <v>143965.54545454544</v>
      </c>
      <c r="K483" s="10">
        <f t="shared" si="172"/>
        <v>0.3235294117647059</v>
      </c>
      <c r="L483" s="110">
        <v>268</v>
      </c>
      <c r="M483" s="197">
        <f>IFERROR(L483/L490,"-")</f>
        <v>8.9602139752591112E-2</v>
      </c>
      <c r="N483" s="52">
        <v>11848795</v>
      </c>
      <c r="O483" s="52">
        <v>80</v>
      </c>
      <c r="P483" s="52">
        <f t="shared" si="173"/>
        <v>44211.921641791043</v>
      </c>
      <c r="Q483" s="52">
        <f t="shared" si="174"/>
        <v>148109.9375</v>
      </c>
      <c r="R483" s="10">
        <f t="shared" si="175"/>
        <v>0.29850746268656714</v>
      </c>
      <c r="S483" s="110">
        <v>7</v>
      </c>
      <c r="T483" s="197">
        <f>IFERROR(S483/S490,"-")</f>
        <v>4.5454545454545456E-2</v>
      </c>
      <c r="U483" s="52">
        <v>217931</v>
      </c>
      <c r="V483" s="52">
        <v>2</v>
      </c>
      <c r="W483" s="52">
        <f t="shared" si="176"/>
        <v>31133</v>
      </c>
      <c r="X483" s="52">
        <f t="shared" si="177"/>
        <v>108965.5</v>
      </c>
      <c r="Y483" s="10">
        <f t="shared" si="178"/>
        <v>0.2857142857142857</v>
      </c>
      <c r="Z483" s="110">
        <v>10</v>
      </c>
      <c r="AA483" s="197">
        <f>IFERROR(Z483/Z490,"-")</f>
        <v>2.8409090909090908E-2</v>
      </c>
      <c r="AB483" s="52">
        <v>163644</v>
      </c>
      <c r="AC483" s="52">
        <v>2</v>
      </c>
      <c r="AD483" s="52">
        <f t="shared" si="179"/>
        <v>16364.4</v>
      </c>
      <c r="AE483" s="52">
        <f t="shared" si="180"/>
        <v>81822</v>
      </c>
      <c r="AF483" s="10">
        <f t="shared" si="181"/>
        <v>0.2</v>
      </c>
      <c r="AG483" s="110">
        <v>128</v>
      </c>
      <c r="AH483" s="197">
        <f>IFERROR(AG483/AG490,"-")</f>
        <v>0.128</v>
      </c>
      <c r="AI483" s="52">
        <v>7405043</v>
      </c>
      <c r="AJ483" s="52">
        <v>43</v>
      </c>
      <c r="AK483" s="52">
        <f t="shared" si="182"/>
        <v>57851.8984375</v>
      </c>
      <c r="AL483" s="52">
        <f t="shared" si="183"/>
        <v>172210.3023255814</v>
      </c>
      <c r="AM483" s="10">
        <f t="shared" si="184"/>
        <v>0.3359375</v>
      </c>
      <c r="AN483" s="110">
        <v>123</v>
      </c>
      <c r="AO483" s="197">
        <f>IFERROR(AN483/AN490,"-")</f>
        <v>8.4944751381215475E-2</v>
      </c>
      <c r="AP483" s="52">
        <v>4062177</v>
      </c>
      <c r="AQ483" s="52">
        <v>33</v>
      </c>
      <c r="AR483" s="52">
        <f t="shared" si="185"/>
        <v>33025.829268292684</v>
      </c>
      <c r="AS483" s="52">
        <f t="shared" si="186"/>
        <v>123096.27272727272</v>
      </c>
      <c r="AT483" s="10">
        <f t="shared" si="187"/>
        <v>0.26829268292682928</v>
      </c>
      <c r="AU483" s="110">
        <v>0</v>
      </c>
      <c r="AV483" s="197">
        <f>IFERROR(AU483/AU490,"-")</f>
        <v>0</v>
      </c>
      <c r="AW483" s="52">
        <v>0</v>
      </c>
      <c r="AX483" s="52">
        <v>0</v>
      </c>
      <c r="AY483" s="52" t="str">
        <f t="shared" si="188"/>
        <v>-</v>
      </c>
      <c r="AZ483" s="52" t="str">
        <f t="shared" si="189"/>
        <v>-</v>
      </c>
      <c r="BA483" s="10" t="str">
        <f t="shared" si="190"/>
        <v>-</v>
      </c>
      <c r="BB483" s="110">
        <v>70</v>
      </c>
      <c r="BC483" s="197">
        <f>IFERROR(BB483/BB490,"-")</f>
        <v>4.5543266102797658E-2</v>
      </c>
      <c r="BD483" s="52">
        <v>3813009</v>
      </c>
      <c r="BE483" s="52">
        <v>15</v>
      </c>
      <c r="BF483" s="52">
        <f t="shared" si="191"/>
        <v>54471.557142857142</v>
      </c>
      <c r="BG483" s="52">
        <f t="shared" si="192"/>
        <v>254200.6</v>
      </c>
      <c r="BH483" s="10">
        <f t="shared" si="193"/>
        <v>0.21428571428571427</v>
      </c>
      <c r="BJ483" s="59"/>
    </row>
    <row r="484" spans="2:62" s="8" customFormat="1">
      <c r="B484" s="412"/>
      <c r="C484" s="419"/>
      <c r="D484" s="105" t="s">
        <v>140</v>
      </c>
      <c r="E484" s="110">
        <v>27</v>
      </c>
      <c r="F484" s="197">
        <f>IFERROR(E484/E490,"-")</f>
        <v>8.2822085889570546E-2</v>
      </c>
      <c r="G484" s="52">
        <v>3690170</v>
      </c>
      <c r="H484" s="52">
        <v>15</v>
      </c>
      <c r="I484" s="52">
        <f t="shared" si="194"/>
        <v>136672.96296296295</v>
      </c>
      <c r="J484" s="52">
        <f t="shared" si="171"/>
        <v>246011.33333333334</v>
      </c>
      <c r="K484" s="10">
        <f t="shared" si="172"/>
        <v>0.55555555555555558</v>
      </c>
      <c r="L484" s="110">
        <v>118</v>
      </c>
      <c r="M484" s="197">
        <f>IFERROR(L484/L490,"-")</f>
        <v>3.9451688398528917E-2</v>
      </c>
      <c r="N484" s="52">
        <v>17289364</v>
      </c>
      <c r="O484" s="52">
        <v>67</v>
      </c>
      <c r="P484" s="52">
        <f t="shared" si="173"/>
        <v>146520.03389830509</v>
      </c>
      <c r="Q484" s="52">
        <f t="shared" si="174"/>
        <v>258050.20895522388</v>
      </c>
      <c r="R484" s="10">
        <f t="shared" si="175"/>
        <v>0.56779661016949157</v>
      </c>
      <c r="S484" s="110">
        <v>6</v>
      </c>
      <c r="T484" s="197">
        <f>IFERROR(S484/S490,"-")</f>
        <v>3.896103896103896E-2</v>
      </c>
      <c r="U484" s="52">
        <v>1552089</v>
      </c>
      <c r="V484" s="52">
        <v>4</v>
      </c>
      <c r="W484" s="52">
        <f t="shared" si="176"/>
        <v>258681.5</v>
      </c>
      <c r="X484" s="52">
        <f t="shared" si="177"/>
        <v>388022.25</v>
      </c>
      <c r="Y484" s="10">
        <f t="shared" si="178"/>
        <v>0.66666666666666663</v>
      </c>
      <c r="Z484" s="110">
        <v>2</v>
      </c>
      <c r="AA484" s="197">
        <f>IFERROR(Z484/Z490,"-")</f>
        <v>5.681818181818182E-3</v>
      </c>
      <c r="AB484" s="52">
        <v>651852</v>
      </c>
      <c r="AC484" s="52">
        <v>1</v>
      </c>
      <c r="AD484" s="52">
        <f t="shared" si="179"/>
        <v>325926</v>
      </c>
      <c r="AE484" s="52">
        <f t="shared" si="180"/>
        <v>651852</v>
      </c>
      <c r="AF484" s="10">
        <f t="shared" si="181"/>
        <v>0.5</v>
      </c>
      <c r="AG484" s="110">
        <v>59</v>
      </c>
      <c r="AH484" s="197">
        <f>IFERROR(AG484/AG490,"-")</f>
        <v>5.8999999999999997E-2</v>
      </c>
      <c r="AI484" s="52">
        <v>7041839</v>
      </c>
      <c r="AJ484" s="52">
        <v>32</v>
      </c>
      <c r="AK484" s="52">
        <f t="shared" si="182"/>
        <v>119353.20338983051</v>
      </c>
      <c r="AL484" s="52">
        <f t="shared" si="183"/>
        <v>220057.46875</v>
      </c>
      <c r="AM484" s="10">
        <f t="shared" si="184"/>
        <v>0.5423728813559322</v>
      </c>
      <c r="AN484" s="110">
        <v>51</v>
      </c>
      <c r="AO484" s="197">
        <f>IFERROR(AN484/AN490,"-")</f>
        <v>3.5220994475138122E-2</v>
      </c>
      <c r="AP484" s="52">
        <v>8043584</v>
      </c>
      <c r="AQ484" s="52">
        <v>30</v>
      </c>
      <c r="AR484" s="52">
        <f t="shared" si="185"/>
        <v>157717.33333333334</v>
      </c>
      <c r="AS484" s="52">
        <f t="shared" si="186"/>
        <v>268119.46666666667</v>
      </c>
      <c r="AT484" s="10">
        <f t="shared" si="187"/>
        <v>0.58823529411764708</v>
      </c>
      <c r="AU484" s="110">
        <v>0</v>
      </c>
      <c r="AV484" s="197">
        <f>IFERROR(AU484/AU490,"-")</f>
        <v>0</v>
      </c>
      <c r="AW484" s="52">
        <v>0</v>
      </c>
      <c r="AX484" s="52">
        <v>0</v>
      </c>
      <c r="AY484" s="52" t="str">
        <f t="shared" si="188"/>
        <v>-</v>
      </c>
      <c r="AZ484" s="52" t="str">
        <f t="shared" si="189"/>
        <v>-</v>
      </c>
      <c r="BA484" s="10" t="str">
        <f t="shared" si="190"/>
        <v>-</v>
      </c>
      <c r="BB484" s="110">
        <v>28</v>
      </c>
      <c r="BC484" s="197">
        <f>IFERROR(BB484/BB490,"-")</f>
        <v>1.8217306441119064E-2</v>
      </c>
      <c r="BD484" s="52">
        <v>5881086</v>
      </c>
      <c r="BE484" s="52">
        <v>18</v>
      </c>
      <c r="BF484" s="52">
        <f t="shared" si="191"/>
        <v>210038.78571428571</v>
      </c>
      <c r="BG484" s="52">
        <f t="shared" si="192"/>
        <v>326727</v>
      </c>
      <c r="BH484" s="10">
        <f t="shared" si="193"/>
        <v>0.6428571428571429</v>
      </c>
      <c r="BJ484" s="59"/>
    </row>
    <row r="485" spans="2:62" s="8" customFormat="1">
      <c r="B485" s="412"/>
      <c r="C485" s="419"/>
      <c r="D485" s="105" t="s">
        <v>141</v>
      </c>
      <c r="E485" s="109">
        <v>24</v>
      </c>
      <c r="F485" s="195">
        <f>IFERROR(E485/E490,"-")</f>
        <v>7.3619631901840496E-2</v>
      </c>
      <c r="G485" s="196">
        <v>20575913</v>
      </c>
      <c r="H485" s="196">
        <v>22</v>
      </c>
      <c r="I485" s="196">
        <f t="shared" si="194"/>
        <v>857329.70833333337</v>
      </c>
      <c r="J485" s="196">
        <f t="shared" si="171"/>
        <v>935268.77272727271</v>
      </c>
      <c r="K485" s="106">
        <f t="shared" si="172"/>
        <v>0.91666666666666663</v>
      </c>
      <c r="L485" s="109">
        <v>92</v>
      </c>
      <c r="M485" s="195">
        <f>IFERROR(L485/L490,"-")</f>
        <v>3.0758943497158141E-2</v>
      </c>
      <c r="N485" s="196">
        <v>60810583</v>
      </c>
      <c r="O485" s="196">
        <v>68</v>
      </c>
      <c r="P485" s="196">
        <f t="shared" si="173"/>
        <v>660984.59782608692</v>
      </c>
      <c r="Q485" s="196">
        <f t="shared" si="174"/>
        <v>894273.2794117647</v>
      </c>
      <c r="R485" s="106">
        <f t="shared" si="175"/>
        <v>0.73913043478260865</v>
      </c>
      <c r="S485" s="109">
        <v>10</v>
      </c>
      <c r="T485" s="195">
        <f>IFERROR(S485/S490,"-")</f>
        <v>6.4935064935064929E-2</v>
      </c>
      <c r="U485" s="196">
        <v>5534624</v>
      </c>
      <c r="V485" s="196">
        <v>6</v>
      </c>
      <c r="W485" s="196">
        <f t="shared" si="176"/>
        <v>553462.4</v>
      </c>
      <c r="X485" s="196">
        <f t="shared" si="177"/>
        <v>922437.33333333337</v>
      </c>
      <c r="Y485" s="106">
        <f t="shared" si="178"/>
        <v>0.6</v>
      </c>
      <c r="Z485" s="109">
        <v>14</v>
      </c>
      <c r="AA485" s="195">
        <f>IFERROR(Z485/Z490,"-")</f>
        <v>3.9772727272727272E-2</v>
      </c>
      <c r="AB485" s="196">
        <v>11730523</v>
      </c>
      <c r="AC485" s="196">
        <v>11</v>
      </c>
      <c r="AD485" s="196">
        <f t="shared" si="179"/>
        <v>837894.5</v>
      </c>
      <c r="AE485" s="196">
        <f t="shared" si="180"/>
        <v>1066411.1818181819</v>
      </c>
      <c r="AF485" s="106">
        <f t="shared" si="181"/>
        <v>0.7857142857142857</v>
      </c>
      <c r="AG485" s="109">
        <v>36</v>
      </c>
      <c r="AH485" s="195">
        <f>IFERROR(AG485/AG490,"-")</f>
        <v>3.5999999999999997E-2</v>
      </c>
      <c r="AI485" s="196">
        <v>22315373</v>
      </c>
      <c r="AJ485" s="196">
        <v>27</v>
      </c>
      <c r="AK485" s="196">
        <f t="shared" si="182"/>
        <v>619871.47222222225</v>
      </c>
      <c r="AL485" s="196">
        <f t="shared" si="183"/>
        <v>826495.29629629629</v>
      </c>
      <c r="AM485" s="106">
        <f t="shared" si="184"/>
        <v>0.75</v>
      </c>
      <c r="AN485" s="109">
        <v>32</v>
      </c>
      <c r="AO485" s="195">
        <f>IFERROR(AN485/AN490,"-")</f>
        <v>2.2099447513812154E-2</v>
      </c>
      <c r="AP485" s="196">
        <v>21230063</v>
      </c>
      <c r="AQ485" s="196">
        <v>24</v>
      </c>
      <c r="AR485" s="196">
        <f t="shared" si="185"/>
        <v>663439.46875</v>
      </c>
      <c r="AS485" s="196">
        <f t="shared" si="186"/>
        <v>884585.95833333337</v>
      </c>
      <c r="AT485" s="106">
        <f t="shared" si="187"/>
        <v>0.75</v>
      </c>
      <c r="AU485" s="109">
        <v>0</v>
      </c>
      <c r="AV485" s="195">
        <f>IFERROR(AU485/AU490,"-")</f>
        <v>0</v>
      </c>
      <c r="AW485" s="196">
        <v>0</v>
      </c>
      <c r="AX485" s="196">
        <v>0</v>
      </c>
      <c r="AY485" s="196" t="str">
        <f t="shared" si="188"/>
        <v>-</v>
      </c>
      <c r="AZ485" s="196" t="str">
        <f t="shared" si="189"/>
        <v>-</v>
      </c>
      <c r="BA485" s="106" t="str">
        <f t="shared" si="190"/>
        <v>-</v>
      </c>
      <c r="BB485" s="109">
        <v>27</v>
      </c>
      <c r="BC485" s="195">
        <f>IFERROR(BB485/BB490,"-")</f>
        <v>1.7566688353936238E-2</v>
      </c>
      <c r="BD485" s="196">
        <v>19236120</v>
      </c>
      <c r="BE485" s="196">
        <v>23</v>
      </c>
      <c r="BF485" s="196">
        <f t="shared" si="191"/>
        <v>712448.88888888888</v>
      </c>
      <c r="BG485" s="196">
        <f t="shared" si="192"/>
        <v>836353.04347826086</v>
      </c>
      <c r="BH485" s="106">
        <f t="shared" si="193"/>
        <v>0.85185185185185186</v>
      </c>
      <c r="BJ485" s="59"/>
    </row>
    <row r="486" spans="2:62" s="8" customFormat="1">
      <c r="B486" s="412"/>
      <c r="C486" s="419"/>
      <c r="D486" s="105" t="s">
        <v>143</v>
      </c>
      <c r="E486" s="110">
        <v>34</v>
      </c>
      <c r="F486" s="197">
        <f>IFERROR(E486/E490,"-")</f>
        <v>0.10429447852760736</v>
      </c>
      <c r="G486" s="52">
        <v>33657444</v>
      </c>
      <c r="H486" s="52">
        <v>30</v>
      </c>
      <c r="I486" s="52">
        <f t="shared" si="194"/>
        <v>989924.82352941181</v>
      </c>
      <c r="J486" s="52">
        <f t="shared" si="171"/>
        <v>1121914.8</v>
      </c>
      <c r="K486" s="10">
        <f t="shared" si="172"/>
        <v>0.88235294117647056</v>
      </c>
      <c r="L486" s="110">
        <v>68</v>
      </c>
      <c r="M486" s="197">
        <f>IFERROR(L486/L490,"-")</f>
        <v>2.273487128050819E-2</v>
      </c>
      <c r="N486" s="52">
        <v>94206911</v>
      </c>
      <c r="O486" s="52">
        <v>66</v>
      </c>
      <c r="P486" s="52">
        <f t="shared" si="173"/>
        <v>1385395.75</v>
      </c>
      <c r="Q486" s="52">
        <f t="shared" si="174"/>
        <v>1427377.4393939395</v>
      </c>
      <c r="R486" s="10">
        <f t="shared" si="175"/>
        <v>0.97058823529411764</v>
      </c>
      <c r="S486" s="110">
        <v>0</v>
      </c>
      <c r="T486" s="197">
        <f>IFERROR(S486/S490,"-")</f>
        <v>0</v>
      </c>
      <c r="U486" s="52">
        <v>0</v>
      </c>
      <c r="V486" s="52">
        <v>0</v>
      </c>
      <c r="W486" s="52" t="str">
        <f t="shared" si="176"/>
        <v>-</v>
      </c>
      <c r="X486" s="52" t="str">
        <f t="shared" si="177"/>
        <v>-</v>
      </c>
      <c r="Y486" s="10" t="str">
        <f t="shared" si="178"/>
        <v>-</v>
      </c>
      <c r="Z486" s="110">
        <v>0</v>
      </c>
      <c r="AA486" s="197">
        <f>IFERROR(Z486/Z490,"-")</f>
        <v>0</v>
      </c>
      <c r="AB486" s="52">
        <v>0</v>
      </c>
      <c r="AC486" s="52">
        <v>0</v>
      </c>
      <c r="AD486" s="52" t="str">
        <f t="shared" si="179"/>
        <v>-</v>
      </c>
      <c r="AE486" s="52" t="str">
        <f t="shared" si="180"/>
        <v>-</v>
      </c>
      <c r="AF486" s="10" t="str">
        <f t="shared" si="181"/>
        <v>-</v>
      </c>
      <c r="AG486" s="110">
        <v>31</v>
      </c>
      <c r="AH486" s="197">
        <f>IFERROR(AG486/AG490,"-")</f>
        <v>3.1E-2</v>
      </c>
      <c r="AI486" s="52">
        <v>40285045</v>
      </c>
      <c r="AJ486" s="52">
        <v>30</v>
      </c>
      <c r="AK486" s="52">
        <f t="shared" si="182"/>
        <v>1299517.5806451612</v>
      </c>
      <c r="AL486" s="52">
        <f t="shared" si="183"/>
        <v>1342834.8333333333</v>
      </c>
      <c r="AM486" s="10">
        <f t="shared" si="184"/>
        <v>0.967741935483871</v>
      </c>
      <c r="AN486" s="110">
        <v>24</v>
      </c>
      <c r="AO486" s="197">
        <f>IFERROR(AN486/AN490,"-")</f>
        <v>1.6574585635359115E-2</v>
      </c>
      <c r="AP486" s="52">
        <v>32371649</v>
      </c>
      <c r="AQ486" s="52">
        <v>24</v>
      </c>
      <c r="AR486" s="52">
        <f t="shared" si="185"/>
        <v>1348818.7083333333</v>
      </c>
      <c r="AS486" s="52">
        <f t="shared" si="186"/>
        <v>1348818.7083333333</v>
      </c>
      <c r="AT486" s="10">
        <f t="shared" si="187"/>
        <v>1</v>
      </c>
      <c r="AU486" s="110">
        <v>68</v>
      </c>
      <c r="AV486" s="197">
        <f>IFERROR(AU486/AU490,"-")</f>
        <v>0.40718562874251496</v>
      </c>
      <c r="AW486" s="52">
        <v>94206911</v>
      </c>
      <c r="AX486" s="52">
        <v>66</v>
      </c>
      <c r="AY486" s="52">
        <f t="shared" si="188"/>
        <v>1385395.75</v>
      </c>
      <c r="AZ486" s="52">
        <f t="shared" si="189"/>
        <v>1427377.4393939395</v>
      </c>
      <c r="BA486" s="10">
        <f t="shared" si="190"/>
        <v>0.97058823529411764</v>
      </c>
      <c r="BB486" s="110">
        <v>10</v>
      </c>
      <c r="BC486" s="197">
        <f>IFERROR(BB486/BB490,"-")</f>
        <v>6.5061808718282366E-3</v>
      </c>
      <c r="BD486" s="52">
        <v>10723866</v>
      </c>
      <c r="BE486" s="52">
        <v>9</v>
      </c>
      <c r="BF486" s="52">
        <f t="shared" si="191"/>
        <v>1072386.6000000001</v>
      </c>
      <c r="BG486" s="52">
        <f t="shared" si="192"/>
        <v>1191540.6666666667</v>
      </c>
      <c r="BH486" s="10">
        <f t="shared" si="193"/>
        <v>0.9</v>
      </c>
      <c r="BJ486" s="59"/>
    </row>
    <row r="487" spans="2:62" s="8" customFormat="1">
      <c r="B487" s="412"/>
      <c r="C487" s="419"/>
      <c r="D487" s="105" t="s">
        <v>144</v>
      </c>
      <c r="E487" s="109">
        <v>21</v>
      </c>
      <c r="F487" s="195">
        <f>IFERROR(E487/E490,"-")</f>
        <v>6.4417177914110432E-2</v>
      </c>
      <c r="G487" s="196">
        <v>37721613</v>
      </c>
      <c r="H487" s="196">
        <v>18</v>
      </c>
      <c r="I487" s="196">
        <f t="shared" si="194"/>
        <v>1796267.2857142857</v>
      </c>
      <c r="J487" s="196">
        <f t="shared" si="171"/>
        <v>2095645.1666666667</v>
      </c>
      <c r="K487" s="106">
        <f t="shared" si="172"/>
        <v>0.8571428571428571</v>
      </c>
      <c r="L487" s="109">
        <v>53</v>
      </c>
      <c r="M487" s="195">
        <f>IFERROR(L487/L490,"-")</f>
        <v>1.7719826145101973E-2</v>
      </c>
      <c r="N487" s="196">
        <v>112540326</v>
      </c>
      <c r="O487" s="196">
        <v>46</v>
      </c>
      <c r="P487" s="196">
        <f t="shared" si="173"/>
        <v>2123402.3773584906</v>
      </c>
      <c r="Q487" s="196">
        <f t="shared" si="174"/>
        <v>2446528.8260869565</v>
      </c>
      <c r="R487" s="106">
        <f t="shared" si="175"/>
        <v>0.86792452830188682</v>
      </c>
      <c r="S487" s="109">
        <v>0</v>
      </c>
      <c r="T487" s="195">
        <f>IFERROR(S487/S490,"-")</f>
        <v>0</v>
      </c>
      <c r="U487" s="196">
        <v>0</v>
      </c>
      <c r="V487" s="196">
        <v>0</v>
      </c>
      <c r="W487" s="196" t="str">
        <f t="shared" si="176"/>
        <v>-</v>
      </c>
      <c r="X487" s="196" t="str">
        <f t="shared" si="177"/>
        <v>-</v>
      </c>
      <c r="Y487" s="106" t="str">
        <f t="shared" si="178"/>
        <v>-</v>
      </c>
      <c r="Z487" s="109">
        <v>0</v>
      </c>
      <c r="AA487" s="195">
        <f>IFERROR(Z487/Z490,"-")</f>
        <v>0</v>
      </c>
      <c r="AB487" s="196">
        <v>0</v>
      </c>
      <c r="AC487" s="196">
        <v>0</v>
      </c>
      <c r="AD487" s="196" t="str">
        <f t="shared" si="179"/>
        <v>-</v>
      </c>
      <c r="AE487" s="196" t="str">
        <f t="shared" si="180"/>
        <v>-</v>
      </c>
      <c r="AF487" s="106" t="str">
        <f t="shared" si="181"/>
        <v>-</v>
      </c>
      <c r="AG487" s="109">
        <v>19</v>
      </c>
      <c r="AH487" s="195">
        <f>IFERROR(AG487/AG490,"-")</f>
        <v>1.9E-2</v>
      </c>
      <c r="AI487" s="196">
        <v>36453095</v>
      </c>
      <c r="AJ487" s="196">
        <v>16</v>
      </c>
      <c r="AK487" s="196">
        <f t="shared" si="182"/>
        <v>1918583.9473684211</v>
      </c>
      <c r="AL487" s="196">
        <f t="shared" si="183"/>
        <v>2278318.4375</v>
      </c>
      <c r="AM487" s="106">
        <f t="shared" si="184"/>
        <v>0.84210526315789469</v>
      </c>
      <c r="AN487" s="109">
        <v>17</v>
      </c>
      <c r="AO487" s="195">
        <f>IFERROR(AN487/AN490,"-")</f>
        <v>1.1740331491712707E-2</v>
      </c>
      <c r="AP487" s="196">
        <v>28124483</v>
      </c>
      <c r="AQ487" s="196">
        <v>14</v>
      </c>
      <c r="AR487" s="196">
        <f t="shared" si="185"/>
        <v>1654381.3529411764</v>
      </c>
      <c r="AS487" s="196">
        <f t="shared" si="186"/>
        <v>2008891.642857143</v>
      </c>
      <c r="AT487" s="106">
        <f t="shared" si="187"/>
        <v>0.82352941176470584</v>
      </c>
      <c r="AU487" s="109">
        <v>53</v>
      </c>
      <c r="AV487" s="195">
        <f>IFERROR(AU487/AU490,"-")</f>
        <v>0.31736526946107785</v>
      </c>
      <c r="AW487" s="196">
        <v>112540326</v>
      </c>
      <c r="AX487" s="196">
        <v>46</v>
      </c>
      <c r="AY487" s="196">
        <f t="shared" si="188"/>
        <v>2123402.3773584906</v>
      </c>
      <c r="AZ487" s="196">
        <f t="shared" si="189"/>
        <v>2446528.8260869565</v>
      </c>
      <c r="BA487" s="106">
        <f t="shared" si="190"/>
        <v>0.86792452830188682</v>
      </c>
      <c r="BB487" s="109">
        <v>2</v>
      </c>
      <c r="BC487" s="195">
        <f>IFERROR(BB487/BB490,"-")</f>
        <v>1.3012361743656475E-3</v>
      </c>
      <c r="BD487" s="196">
        <v>4306528</v>
      </c>
      <c r="BE487" s="196">
        <v>2</v>
      </c>
      <c r="BF487" s="196">
        <f t="shared" si="191"/>
        <v>2153264</v>
      </c>
      <c r="BG487" s="196">
        <f t="shared" si="192"/>
        <v>2153264</v>
      </c>
      <c r="BH487" s="106">
        <f t="shared" si="193"/>
        <v>1</v>
      </c>
      <c r="BJ487" s="59"/>
    </row>
    <row r="488" spans="2:62" s="8" customFormat="1">
      <c r="B488" s="412"/>
      <c r="C488" s="419"/>
      <c r="D488" s="105" t="s">
        <v>145</v>
      </c>
      <c r="E488" s="110">
        <v>12</v>
      </c>
      <c r="F488" s="197">
        <f>IFERROR(E488/E490,"-")</f>
        <v>3.6809815950920248E-2</v>
      </c>
      <c r="G488" s="52">
        <v>19203378</v>
      </c>
      <c r="H488" s="52">
        <v>9</v>
      </c>
      <c r="I488" s="52">
        <f t="shared" si="194"/>
        <v>1600281.5</v>
      </c>
      <c r="J488" s="52">
        <f t="shared" si="171"/>
        <v>2133708.6666666665</v>
      </c>
      <c r="K488" s="10">
        <f t="shared" si="172"/>
        <v>0.75</v>
      </c>
      <c r="L488" s="110">
        <v>34</v>
      </c>
      <c r="M488" s="197">
        <f>IFERROR(L488/L490,"-")</f>
        <v>1.1367435640254095E-2</v>
      </c>
      <c r="N488" s="52">
        <v>70522478</v>
      </c>
      <c r="O488" s="52">
        <v>31</v>
      </c>
      <c r="P488" s="52">
        <f t="shared" si="173"/>
        <v>2074190.5294117648</v>
      </c>
      <c r="Q488" s="52">
        <f t="shared" si="174"/>
        <v>2274918.6451612902</v>
      </c>
      <c r="R488" s="10">
        <f t="shared" si="175"/>
        <v>0.91176470588235292</v>
      </c>
      <c r="S488" s="110">
        <v>0</v>
      </c>
      <c r="T488" s="197">
        <f>IFERROR(S488/S490,"-")</f>
        <v>0</v>
      </c>
      <c r="U488" s="52">
        <v>0</v>
      </c>
      <c r="V488" s="52">
        <v>0</v>
      </c>
      <c r="W488" s="52" t="str">
        <f t="shared" si="176"/>
        <v>-</v>
      </c>
      <c r="X488" s="52" t="str">
        <f t="shared" si="177"/>
        <v>-</v>
      </c>
      <c r="Y488" s="10" t="str">
        <f t="shared" si="178"/>
        <v>-</v>
      </c>
      <c r="Z488" s="110">
        <v>0</v>
      </c>
      <c r="AA488" s="197">
        <f>IFERROR(Z488/Z490,"-")</f>
        <v>0</v>
      </c>
      <c r="AB488" s="52">
        <v>0</v>
      </c>
      <c r="AC488" s="52">
        <v>0</v>
      </c>
      <c r="AD488" s="52" t="str">
        <f t="shared" si="179"/>
        <v>-</v>
      </c>
      <c r="AE488" s="52" t="str">
        <f t="shared" si="180"/>
        <v>-</v>
      </c>
      <c r="AF488" s="10" t="str">
        <f t="shared" si="181"/>
        <v>-</v>
      </c>
      <c r="AG488" s="110">
        <v>14</v>
      </c>
      <c r="AH488" s="197">
        <f>IFERROR(AG488/AG490,"-")</f>
        <v>1.4E-2</v>
      </c>
      <c r="AI488" s="52">
        <v>27462448</v>
      </c>
      <c r="AJ488" s="52">
        <v>13</v>
      </c>
      <c r="AK488" s="52">
        <f t="shared" si="182"/>
        <v>1961603.4285714286</v>
      </c>
      <c r="AL488" s="52">
        <f t="shared" si="183"/>
        <v>2112496</v>
      </c>
      <c r="AM488" s="10">
        <f t="shared" si="184"/>
        <v>0.9285714285714286</v>
      </c>
      <c r="AN488" s="110">
        <v>15</v>
      </c>
      <c r="AO488" s="197">
        <f>IFERROR(AN488/AN490,"-")</f>
        <v>1.0359116022099447E-2</v>
      </c>
      <c r="AP488" s="52">
        <v>29892886</v>
      </c>
      <c r="AQ488" s="52">
        <v>13</v>
      </c>
      <c r="AR488" s="52">
        <f t="shared" si="185"/>
        <v>1992859.0666666667</v>
      </c>
      <c r="AS488" s="52">
        <f t="shared" si="186"/>
        <v>2299452.769230769</v>
      </c>
      <c r="AT488" s="10">
        <f t="shared" si="187"/>
        <v>0.8666666666666667</v>
      </c>
      <c r="AU488" s="110">
        <v>34</v>
      </c>
      <c r="AV488" s="197">
        <f>IFERROR(AU488/AU490,"-")</f>
        <v>0.20359281437125748</v>
      </c>
      <c r="AW488" s="52">
        <v>70522478</v>
      </c>
      <c r="AX488" s="52">
        <v>31</v>
      </c>
      <c r="AY488" s="52">
        <f t="shared" si="188"/>
        <v>2074190.5294117648</v>
      </c>
      <c r="AZ488" s="52">
        <f t="shared" si="189"/>
        <v>2274918.6451612902</v>
      </c>
      <c r="BA488" s="10">
        <f t="shared" si="190"/>
        <v>0.91176470588235292</v>
      </c>
      <c r="BB488" s="110">
        <v>4</v>
      </c>
      <c r="BC488" s="197">
        <f>IFERROR(BB488/BB490,"-")</f>
        <v>2.6024723487312949E-3</v>
      </c>
      <c r="BD488" s="52">
        <v>5664245</v>
      </c>
      <c r="BE488" s="52">
        <v>4</v>
      </c>
      <c r="BF488" s="52">
        <f t="shared" si="191"/>
        <v>1416061.25</v>
      </c>
      <c r="BG488" s="52">
        <f t="shared" si="192"/>
        <v>1416061.25</v>
      </c>
      <c r="BH488" s="10">
        <f t="shared" si="193"/>
        <v>1</v>
      </c>
      <c r="BJ488" s="59"/>
    </row>
    <row r="489" spans="2:62" s="8" customFormat="1">
      <c r="B489" s="412"/>
      <c r="C489" s="419"/>
      <c r="D489" s="108" t="s">
        <v>146</v>
      </c>
      <c r="E489" s="111">
        <v>1</v>
      </c>
      <c r="F489" s="198">
        <f>IFERROR(E489/E490,"-")</f>
        <v>3.0674846625766872E-3</v>
      </c>
      <c r="G489" s="98">
        <v>4079494</v>
      </c>
      <c r="H489" s="98">
        <v>1</v>
      </c>
      <c r="I489" s="98">
        <f t="shared" si="194"/>
        <v>4079494</v>
      </c>
      <c r="J489" s="98">
        <f t="shared" si="171"/>
        <v>4079494</v>
      </c>
      <c r="K489" s="26">
        <f t="shared" si="172"/>
        <v>1</v>
      </c>
      <c r="L489" s="111">
        <v>12</v>
      </c>
      <c r="M489" s="198">
        <f>IFERROR(L489/L490,"-")</f>
        <v>4.0120361083249749E-3</v>
      </c>
      <c r="N489" s="98">
        <v>30779213</v>
      </c>
      <c r="O489" s="98">
        <v>12</v>
      </c>
      <c r="P489" s="98">
        <f t="shared" si="173"/>
        <v>2564934.4166666665</v>
      </c>
      <c r="Q489" s="98">
        <f t="shared" si="174"/>
        <v>2564934.4166666665</v>
      </c>
      <c r="R489" s="26">
        <f t="shared" si="175"/>
        <v>1</v>
      </c>
      <c r="S489" s="111">
        <v>0</v>
      </c>
      <c r="T489" s="198">
        <f>IFERROR(S489/S490,"-")</f>
        <v>0</v>
      </c>
      <c r="U489" s="98">
        <v>0</v>
      </c>
      <c r="V489" s="98">
        <v>0</v>
      </c>
      <c r="W489" s="98" t="str">
        <f t="shared" si="176"/>
        <v>-</v>
      </c>
      <c r="X489" s="98" t="str">
        <f t="shared" si="177"/>
        <v>-</v>
      </c>
      <c r="Y489" s="26" t="str">
        <f t="shared" si="178"/>
        <v>-</v>
      </c>
      <c r="Z489" s="111">
        <v>0</v>
      </c>
      <c r="AA489" s="198">
        <f>IFERROR(Z489/Z490,"-")</f>
        <v>0</v>
      </c>
      <c r="AB489" s="98">
        <v>0</v>
      </c>
      <c r="AC489" s="98">
        <v>0</v>
      </c>
      <c r="AD489" s="98" t="str">
        <f t="shared" si="179"/>
        <v>-</v>
      </c>
      <c r="AE489" s="98" t="str">
        <f t="shared" si="180"/>
        <v>-</v>
      </c>
      <c r="AF489" s="26" t="str">
        <f t="shared" si="181"/>
        <v>-</v>
      </c>
      <c r="AG489" s="111">
        <v>6</v>
      </c>
      <c r="AH489" s="198">
        <f>IFERROR(AG489/AG490,"-")</f>
        <v>6.0000000000000001E-3</v>
      </c>
      <c r="AI489" s="98">
        <v>14525660</v>
      </c>
      <c r="AJ489" s="98">
        <v>6</v>
      </c>
      <c r="AK489" s="98">
        <f t="shared" si="182"/>
        <v>2420943.3333333335</v>
      </c>
      <c r="AL489" s="98">
        <f t="shared" si="183"/>
        <v>2420943.3333333335</v>
      </c>
      <c r="AM489" s="26">
        <f t="shared" si="184"/>
        <v>1</v>
      </c>
      <c r="AN489" s="111">
        <v>4</v>
      </c>
      <c r="AO489" s="198">
        <f>IFERROR(AN489/AN490,"-")</f>
        <v>2.7624309392265192E-3</v>
      </c>
      <c r="AP489" s="98">
        <v>9006280</v>
      </c>
      <c r="AQ489" s="98">
        <v>4</v>
      </c>
      <c r="AR489" s="98">
        <f t="shared" si="185"/>
        <v>2251570</v>
      </c>
      <c r="AS489" s="98">
        <f t="shared" si="186"/>
        <v>2251570</v>
      </c>
      <c r="AT489" s="26">
        <f t="shared" si="187"/>
        <v>1</v>
      </c>
      <c r="AU489" s="111">
        <v>12</v>
      </c>
      <c r="AV489" s="198">
        <f>IFERROR(AU489/AU490,"-")</f>
        <v>7.1856287425149698E-2</v>
      </c>
      <c r="AW489" s="98">
        <v>30779213</v>
      </c>
      <c r="AX489" s="98">
        <v>12</v>
      </c>
      <c r="AY489" s="98">
        <f t="shared" si="188"/>
        <v>2564934.4166666665</v>
      </c>
      <c r="AZ489" s="98">
        <f t="shared" si="189"/>
        <v>2564934.4166666665</v>
      </c>
      <c r="BA489" s="26">
        <f t="shared" si="190"/>
        <v>1</v>
      </c>
      <c r="BB489" s="111">
        <v>2</v>
      </c>
      <c r="BC489" s="198">
        <f>IFERROR(BB489/BB490,"-")</f>
        <v>1.3012361743656475E-3</v>
      </c>
      <c r="BD489" s="98">
        <v>1716711</v>
      </c>
      <c r="BE489" s="98">
        <v>1</v>
      </c>
      <c r="BF489" s="98">
        <f t="shared" si="191"/>
        <v>858355.5</v>
      </c>
      <c r="BG489" s="98">
        <f t="shared" si="192"/>
        <v>1716711</v>
      </c>
      <c r="BH489" s="26">
        <f t="shared" si="193"/>
        <v>0.5</v>
      </c>
      <c r="BJ489" s="59"/>
    </row>
    <row r="490" spans="2:62" s="8" customFormat="1">
      <c r="B490" s="413"/>
      <c r="C490" s="420"/>
      <c r="D490" s="226" t="s">
        <v>64</v>
      </c>
      <c r="E490" s="112">
        <f>SUM(E482:E489)</f>
        <v>326</v>
      </c>
      <c r="F490" s="199">
        <f>IFERROR(E490/E490,"-")</f>
        <v>1</v>
      </c>
      <c r="G490" s="99">
        <f>SUM(G482:G489)</f>
        <v>120511633</v>
      </c>
      <c r="H490" s="99">
        <f>SUM(H482:H489)</f>
        <v>106</v>
      </c>
      <c r="I490" s="99">
        <f t="shared" si="194"/>
        <v>369667.58588957053</v>
      </c>
      <c r="J490" s="99">
        <f t="shared" si="171"/>
        <v>1136902.1981132075</v>
      </c>
      <c r="K490" s="87">
        <f t="shared" si="172"/>
        <v>0.32515337423312884</v>
      </c>
      <c r="L490" s="112">
        <f>SUM(L482:L489)</f>
        <v>2991</v>
      </c>
      <c r="M490" s="199">
        <f>IFERROR(L490/L490,"-")</f>
        <v>1</v>
      </c>
      <c r="N490" s="99">
        <f>SUM(N482:N489)</f>
        <v>397997670</v>
      </c>
      <c r="O490" s="99">
        <f>SUM(O482:O489)</f>
        <v>370</v>
      </c>
      <c r="P490" s="99">
        <f t="shared" si="173"/>
        <v>133065.08525576731</v>
      </c>
      <c r="Q490" s="99">
        <f t="shared" si="174"/>
        <v>1075669.3783783785</v>
      </c>
      <c r="R490" s="87">
        <f t="shared" si="175"/>
        <v>0.1237044466733534</v>
      </c>
      <c r="S490" s="112">
        <f>SUM(S482:S489)</f>
        <v>154</v>
      </c>
      <c r="T490" s="199">
        <f>IFERROR(S490/S490,"-")</f>
        <v>1</v>
      </c>
      <c r="U490" s="99">
        <f>SUM(U482:U489)</f>
        <v>7304644</v>
      </c>
      <c r="V490" s="99">
        <f>SUM(V482:V489)</f>
        <v>12</v>
      </c>
      <c r="W490" s="99">
        <f t="shared" si="176"/>
        <v>47432.753246753244</v>
      </c>
      <c r="X490" s="99">
        <f t="shared" si="177"/>
        <v>608720.33333333337</v>
      </c>
      <c r="Y490" s="87">
        <f t="shared" si="178"/>
        <v>7.792207792207792E-2</v>
      </c>
      <c r="Z490" s="112">
        <f>SUM(Z482:Z489)</f>
        <v>352</v>
      </c>
      <c r="AA490" s="199">
        <f>IFERROR(Z490/Z490,"-")</f>
        <v>1</v>
      </c>
      <c r="AB490" s="99">
        <f>SUM(AB482:AB489)</f>
        <v>12546019</v>
      </c>
      <c r="AC490" s="99">
        <f>SUM(AC482:AC489)</f>
        <v>14</v>
      </c>
      <c r="AD490" s="99">
        <f t="shared" si="179"/>
        <v>35642.099431818184</v>
      </c>
      <c r="AE490" s="99">
        <f t="shared" si="180"/>
        <v>896144.21428571432</v>
      </c>
      <c r="AF490" s="87">
        <f t="shared" si="181"/>
        <v>3.9772727272727272E-2</v>
      </c>
      <c r="AG490" s="112">
        <f>SUM(AG482:AG489)</f>
        <v>1000</v>
      </c>
      <c r="AH490" s="199">
        <f>IFERROR(AG490/AG490,"-")</f>
        <v>1</v>
      </c>
      <c r="AI490" s="99">
        <f>SUM(AI482:AI489)</f>
        <v>155488503</v>
      </c>
      <c r="AJ490" s="99">
        <f>SUM(AJ482:AJ489)</f>
        <v>167</v>
      </c>
      <c r="AK490" s="99">
        <f t="shared" si="182"/>
        <v>155488.503</v>
      </c>
      <c r="AL490" s="99">
        <f t="shared" si="183"/>
        <v>931068.88023952092</v>
      </c>
      <c r="AM490" s="87">
        <f t="shared" si="184"/>
        <v>0.16700000000000001</v>
      </c>
      <c r="AN490" s="112">
        <f>SUM(AN482:AN489)</f>
        <v>1448</v>
      </c>
      <c r="AO490" s="199">
        <f>IFERROR(AN490/AN490,"-")</f>
        <v>1</v>
      </c>
      <c r="AP490" s="99">
        <f>SUM(AP482:AP489)</f>
        <v>132731122</v>
      </c>
      <c r="AQ490" s="99">
        <f>SUM(AQ482:AQ489)</f>
        <v>142</v>
      </c>
      <c r="AR490" s="99">
        <f t="shared" si="185"/>
        <v>91665.139502762424</v>
      </c>
      <c r="AS490" s="99">
        <f t="shared" si="186"/>
        <v>934726.21126760566</v>
      </c>
      <c r="AT490" s="87">
        <f t="shared" si="187"/>
        <v>9.8066298342541436E-2</v>
      </c>
      <c r="AU490" s="112">
        <f>SUM(AU482:AU489)</f>
        <v>167</v>
      </c>
      <c r="AV490" s="199">
        <f>IFERROR(AU490/AU490,"-")</f>
        <v>1</v>
      </c>
      <c r="AW490" s="99">
        <f>SUM(AW482:AW489)</f>
        <v>308048928</v>
      </c>
      <c r="AX490" s="99">
        <f>SUM(AX482:AX489)</f>
        <v>155</v>
      </c>
      <c r="AY490" s="99">
        <f t="shared" si="188"/>
        <v>1844604.3592814372</v>
      </c>
      <c r="AZ490" s="99">
        <f t="shared" si="189"/>
        <v>1987412.4387096774</v>
      </c>
      <c r="BA490" s="87">
        <f t="shared" si="190"/>
        <v>0.92814371257485029</v>
      </c>
      <c r="BB490" s="112">
        <f>SUM(BB482:BB489)</f>
        <v>1537</v>
      </c>
      <c r="BC490" s="199">
        <f>IFERROR(BB490/BB490,"-")</f>
        <v>1</v>
      </c>
      <c r="BD490" s="99">
        <f>SUM(BD482:BD489)</f>
        <v>51341565</v>
      </c>
      <c r="BE490" s="99">
        <f>SUM(BE482:BE489)</f>
        <v>72</v>
      </c>
      <c r="BF490" s="99">
        <f t="shared" si="191"/>
        <v>33403.750813272607</v>
      </c>
      <c r="BG490" s="99">
        <f t="shared" si="192"/>
        <v>713077.29166666663</v>
      </c>
      <c r="BH490" s="87">
        <f t="shared" si="193"/>
        <v>4.6844502277163302E-2</v>
      </c>
      <c r="BJ490" s="59"/>
    </row>
    <row r="491" spans="2:62" s="8" customFormat="1">
      <c r="B491" s="411">
        <v>55</v>
      </c>
      <c r="C491" s="418" t="s">
        <v>14</v>
      </c>
      <c r="D491" s="105" t="s">
        <v>142</v>
      </c>
      <c r="E491" s="109">
        <v>159</v>
      </c>
      <c r="F491" s="195">
        <f>IFERROR(E491/E499,"-")</f>
        <v>0.56382978723404253</v>
      </c>
      <c r="G491" s="196">
        <v>0</v>
      </c>
      <c r="H491" s="196">
        <v>0</v>
      </c>
      <c r="I491" s="196">
        <f t="shared" si="194"/>
        <v>0</v>
      </c>
      <c r="J491" s="196" t="str">
        <f t="shared" si="171"/>
        <v>-</v>
      </c>
      <c r="K491" s="106">
        <f t="shared" si="172"/>
        <v>0</v>
      </c>
      <c r="L491" s="109">
        <v>2167</v>
      </c>
      <c r="M491" s="195">
        <f>IFERROR(L491/L499,"-")</f>
        <v>0.78202814868278603</v>
      </c>
      <c r="N491" s="196">
        <v>0</v>
      </c>
      <c r="O491" s="196">
        <v>0</v>
      </c>
      <c r="P491" s="196">
        <f t="shared" si="173"/>
        <v>0</v>
      </c>
      <c r="Q491" s="196" t="str">
        <f t="shared" si="174"/>
        <v>-</v>
      </c>
      <c r="R491" s="106">
        <f t="shared" si="175"/>
        <v>0</v>
      </c>
      <c r="S491" s="109">
        <v>134</v>
      </c>
      <c r="T491" s="195">
        <f>IFERROR(S491/S499,"-")</f>
        <v>0.93055555555555558</v>
      </c>
      <c r="U491" s="196">
        <v>0</v>
      </c>
      <c r="V491" s="196">
        <v>0</v>
      </c>
      <c r="W491" s="196">
        <f t="shared" si="176"/>
        <v>0</v>
      </c>
      <c r="X491" s="196" t="str">
        <f t="shared" si="177"/>
        <v>-</v>
      </c>
      <c r="Y491" s="106">
        <f t="shared" si="178"/>
        <v>0</v>
      </c>
      <c r="Z491" s="109">
        <v>251</v>
      </c>
      <c r="AA491" s="195">
        <f>IFERROR(Z491/Z499,"-")</f>
        <v>0.92619926199261993</v>
      </c>
      <c r="AB491" s="196">
        <v>0</v>
      </c>
      <c r="AC491" s="196">
        <v>0</v>
      </c>
      <c r="AD491" s="196">
        <f t="shared" si="179"/>
        <v>0</v>
      </c>
      <c r="AE491" s="196" t="str">
        <f t="shared" si="180"/>
        <v>-</v>
      </c>
      <c r="AF491" s="106">
        <f t="shared" si="181"/>
        <v>0</v>
      </c>
      <c r="AG491" s="109">
        <v>671</v>
      </c>
      <c r="AH491" s="195">
        <f>IFERROR(AG491/AG499,"-")</f>
        <v>0.71535181236673773</v>
      </c>
      <c r="AI491" s="196">
        <v>0</v>
      </c>
      <c r="AJ491" s="196">
        <v>0</v>
      </c>
      <c r="AK491" s="196">
        <f t="shared" si="182"/>
        <v>0</v>
      </c>
      <c r="AL491" s="196" t="str">
        <f t="shared" si="183"/>
        <v>-</v>
      </c>
      <c r="AM491" s="106">
        <f t="shared" si="184"/>
        <v>0</v>
      </c>
      <c r="AN491" s="109">
        <v>1111</v>
      </c>
      <c r="AO491" s="195">
        <f>IFERROR(AN491/AN499,"-")</f>
        <v>0.79813218390804597</v>
      </c>
      <c r="AP491" s="196">
        <v>0</v>
      </c>
      <c r="AQ491" s="196">
        <v>0</v>
      </c>
      <c r="AR491" s="196">
        <f t="shared" si="185"/>
        <v>0</v>
      </c>
      <c r="AS491" s="196" t="str">
        <f t="shared" si="186"/>
        <v>-</v>
      </c>
      <c r="AT491" s="106">
        <f t="shared" si="187"/>
        <v>0</v>
      </c>
      <c r="AU491" s="109">
        <v>0</v>
      </c>
      <c r="AV491" s="195">
        <f>IFERROR(AU491/AU499,"-")</f>
        <v>0</v>
      </c>
      <c r="AW491" s="196">
        <v>0</v>
      </c>
      <c r="AX491" s="196">
        <v>0</v>
      </c>
      <c r="AY491" s="196" t="str">
        <f t="shared" si="188"/>
        <v>-</v>
      </c>
      <c r="AZ491" s="196" t="str">
        <f t="shared" si="189"/>
        <v>-</v>
      </c>
      <c r="BA491" s="106" t="str">
        <f t="shared" si="190"/>
        <v>-</v>
      </c>
      <c r="BB491" s="109">
        <v>1092</v>
      </c>
      <c r="BC491" s="195">
        <f>IFERROR(BB491/BB499,"-")</f>
        <v>0.91533948030176027</v>
      </c>
      <c r="BD491" s="196">
        <v>0</v>
      </c>
      <c r="BE491" s="196">
        <v>0</v>
      </c>
      <c r="BF491" s="196">
        <f t="shared" si="191"/>
        <v>0</v>
      </c>
      <c r="BG491" s="196" t="str">
        <f t="shared" si="192"/>
        <v>-</v>
      </c>
      <c r="BH491" s="106">
        <f t="shared" si="193"/>
        <v>0</v>
      </c>
      <c r="BJ491" s="59"/>
    </row>
    <row r="492" spans="2:62" s="8" customFormat="1">
      <c r="B492" s="412"/>
      <c r="C492" s="419"/>
      <c r="D492" s="105" t="s">
        <v>139</v>
      </c>
      <c r="E492" s="110">
        <v>23</v>
      </c>
      <c r="F492" s="197">
        <f>IFERROR(E492/E499,"-")</f>
        <v>8.1560283687943269E-2</v>
      </c>
      <c r="G492" s="52">
        <v>491358</v>
      </c>
      <c r="H492" s="52">
        <v>7</v>
      </c>
      <c r="I492" s="52">
        <f t="shared" si="194"/>
        <v>21363.391304347828</v>
      </c>
      <c r="J492" s="52">
        <f t="shared" si="171"/>
        <v>70194</v>
      </c>
      <c r="K492" s="10">
        <f t="shared" si="172"/>
        <v>0.30434782608695654</v>
      </c>
      <c r="L492" s="110">
        <v>168</v>
      </c>
      <c r="M492" s="197">
        <f>IFERROR(L492/L499,"-")</f>
        <v>6.0627932154456873E-2</v>
      </c>
      <c r="N492" s="52">
        <v>6479778</v>
      </c>
      <c r="O492" s="52">
        <v>46</v>
      </c>
      <c r="P492" s="52">
        <f t="shared" si="173"/>
        <v>38570.107142857145</v>
      </c>
      <c r="Q492" s="52">
        <f t="shared" si="174"/>
        <v>140864.73913043478</v>
      </c>
      <c r="R492" s="10">
        <f t="shared" si="175"/>
        <v>0.27380952380952384</v>
      </c>
      <c r="S492" s="110">
        <v>6</v>
      </c>
      <c r="T492" s="197">
        <f>IFERROR(S492/S499,"-")</f>
        <v>4.1666666666666664E-2</v>
      </c>
      <c r="U492" s="52">
        <v>223224</v>
      </c>
      <c r="V492" s="52">
        <v>2</v>
      </c>
      <c r="W492" s="52">
        <f t="shared" si="176"/>
        <v>37204</v>
      </c>
      <c r="X492" s="52">
        <f t="shared" si="177"/>
        <v>111612</v>
      </c>
      <c r="Y492" s="10">
        <f t="shared" si="178"/>
        <v>0.33333333333333331</v>
      </c>
      <c r="Z492" s="110">
        <v>10</v>
      </c>
      <c r="AA492" s="197">
        <f>IFERROR(Z492/Z499,"-")</f>
        <v>3.6900369003690037E-2</v>
      </c>
      <c r="AB492" s="52">
        <v>48560</v>
      </c>
      <c r="AC492" s="52">
        <v>1</v>
      </c>
      <c r="AD492" s="52">
        <f t="shared" si="179"/>
        <v>4856</v>
      </c>
      <c r="AE492" s="52">
        <f t="shared" si="180"/>
        <v>48560</v>
      </c>
      <c r="AF492" s="10">
        <f t="shared" si="181"/>
        <v>0.1</v>
      </c>
      <c r="AG492" s="110">
        <v>62</v>
      </c>
      <c r="AH492" s="197">
        <f>IFERROR(AG492/AG499,"-")</f>
        <v>6.6098081023454158E-2</v>
      </c>
      <c r="AI492" s="52">
        <v>3698286</v>
      </c>
      <c r="AJ492" s="52">
        <v>23</v>
      </c>
      <c r="AK492" s="52">
        <f t="shared" si="182"/>
        <v>59649.774193548386</v>
      </c>
      <c r="AL492" s="52">
        <f t="shared" si="183"/>
        <v>160795.04347826086</v>
      </c>
      <c r="AM492" s="10">
        <f t="shared" si="184"/>
        <v>0.37096774193548387</v>
      </c>
      <c r="AN492" s="110">
        <v>90</v>
      </c>
      <c r="AO492" s="197">
        <f>IFERROR(AN492/AN499,"-")</f>
        <v>6.4655172413793108E-2</v>
      </c>
      <c r="AP492" s="52">
        <v>2509708</v>
      </c>
      <c r="AQ492" s="52">
        <v>20</v>
      </c>
      <c r="AR492" s="52">
        <f t="shared" si="185"/>
        <v>27885.644444444446</v>
      </c>
      <c r="AS492" s="52">
        <f t="shared" si="186"/>
        <v>125485.4</v>
      </c>
      <c r="AT492" s="10">
        <f t="shared" si="187"/>
        <v>0.22222222222222221</v>
      </c>
      <c r="AU492" s="110">
        <v>0</v>
      </c>
      <c r="AV492" s="197">
        <f>IFERROR(AU492/AU499,"-")</f>
        <v>0</v>
      </c>
      <c r="AW492" s="52">
        <v>0</v>
      </c>
      <c r="AX492" s="52">
        <v>0</v>
      </c>
      <c r="AY492" s="52" t="str">
        <f t="shared" si="188"/>
        <v>-</v>
      </c>
      <c r="AZ492" s="52" t="str">
        <f t="shared" si="189"/>
        <v>-</v>
      </c>
      <c r="BA492" s="10" t="str">
        <f t="shared" si="190"/>
        <v>-</v>
      </c>
      <c r="BB492" s="110">
        <v>24</v>
      </c>
      <c r="BC492" s="197">
        <f>IFERROR(BB492/BB499,"-")</f>
        <v>2.0117351215423303E-2</v>
      </c>
      <c r="BD492" s="52">
        <v>870456</v>
      </c>
      <c r="BE492" s="52">
        <v>8</v>
      </c>
      <c r="BF492" s="52">
        <f t="shared" si="191"/>
        <v>36269</v>
      </c>
      <c r="BG492" s="52">
        <f t="shared" si="192"/>
        <v>108807</v>
      </c>
      <c r="BH492" s="10">
        <f t="shared" si="193"/>
        <v>0.33333333333333331</v>
      </c>
      <c r="BJ492" s="59"/>
    </row>
    <row r="493" spans="2:62" s="8" customFormat="1">
      <c r="B493" s="412"/>
      <c r="C493" s="419"/>
      <c r="D493" s="105" t="s">
        <v>140</v>
      </c>
      <c r="E493" s="110">
        <v>17</v>
      </c>
      <c r="F493" s="197">
        <f>IFERROR(E493/E499,"-")</f>
        <v>6.0283687943262408E-2</v>
      </c>
      <c r="G493" s="52">
        <v>2056908</v>
      </c>
      <c r="H493" s="52">
        <v>10</v>
      </c>
      <c r="I493" s="52">
        <f t="shared" si="194"/>
        <v>120994.58823529411</v>
      </c>
      <c r="J493" s="52">
        <f t="shared" si="171"/>
        <v>205690.8</v>
      </c>
      <c r="K493" s="10">
        <f t="shared" si="172"/>
        <v>0.58823529411764708</v>
      </c>
      <c r="L493" s="110">
        <v>122</v>
      </c>
      <c r="M493" s="197">
        <f>IFERROR(L493/L499,"-")</f>
        <v>4.4027426921688921E-2</v>
      </c>
      <c r="N493" s="52">
        <v>11212807</v>
      </c>
      <c r="O493" s="52">
        <v>65</v>
      </c>
      <c r="P493" s="52">
        <f t="shared" si="173"/>
        <v>91908.25409836066</v>
      </c>
      <c r="Q493" s="52">
        <f t="shared" si="174"/>
        <v>172504.72307692308</v>
      </c>
      <c r="R493" s="10">
        <f t="shared" si="175"/>
        <v>0.53278688524590168</v>
      </c>
      <c r="S493" s="110">
        <v>0</v>
      </c>
      <c r="T493" s="197">
        <f>IFERROR(S493/S499,"-")</f>
        <v>0</v>
      </c>
      <c r="U493" s="52">
        <v>0</v>
      </c>
      <c r="V493" s="52">
        <v>0</v>
      </c>
      <c r="W493" s="52" t="str">
        <f t="shared" si="176"/>
        <v>-</v>
      </c>
      <c r="X493" s="52" t="str">
        <f t="shared" si="177"/>
        <v>-</v>
      </c>
      <c r="Y493" s="10" t="str">
        <f t="shared" si="178"/>
        <v>-</v>
      </c>
      <c r="Z493" s="110">
        <v>2</v>
      </c>
      <c r="AA493" s="197">
        <f>IFERROR(Z493/Z499,"-")</f>
        <v>7.3800738007380072E-3</v>
      </c>
      <c r="AB493" s="52">
        <v>23750</v>
      </c>
      <c r="AC493" s="52">
        <v>1</v>
      </c>
      <c r="AD493" s="52">
        <f t="shared" si="179"/>
        <v>11875</v>
      </c>
      <c r="AE493" s="52">
        <f t="shared" si="180"/>
        <v>23750</v>
      </c>
      <c r="AF493" s="10">
        <f t="shared" si="181"/>
        <v>0.5</v>
      </c>
      <c r="AG493" s="110">
        <v>57</v>
      </c>
      <c r="AH493" s="197">
        <f>IFERROR(AG493/AG499,"-")</f>
        <v>6.0767590618336885E-2</v>
      </c>
      <c r="AI493" s="52">
        <v>5148123</v>
      </c>
      <c r="AJ493" s="52">
        <v>28</v>
      </c>
      <c r="AK493" s="52">
        <f t="shared" si="182"/>
        <v>90317.947368421053</v>
      </c>
      <c r="AL493" s="52">
        <f t="shared" si="183"/>
        <v>183861.53571428571</v>
      </c>
      <c r="AM493" s="10">
        <f t="shared" si="184"/>
        <v>0.49122807017543857</v>
      </c>
      <c r="AN493" s="110">
        <v>63</v>
      </c>
      <c r="AO493" s="197">
        <f>IFERROR(AN493/AN499,"-")</f>
        <v>4.5258620689655173E-2</v>
      </c>
      <c r="AP493" s="52">
        <v>6040934</v>
      </c>
      <c r="AQ493" s="52">
        <v>36</v>
      </c>
      <c r="AR493" s="52">
        <f t="shared" si="185"/>
        <v>95887.841269841272</v>
      </c>
      <c r="AS493" s="52">
        <f t="shared" si="186"/>
        <v>167803.72222222222</v>
      </c>
      <c r="AT493" s="10">
        <f t="shared" si="187"/>
        <v>0.5714285714285714</v>
      </c>
      <c r="AU493" s="110">
        <v>0</v>
      </c>
      <c r="AV493" s="197">
        <f>IFERROR(AU493/AU499,"-")</f>
        <v>0</v>
      </c>
      <c r="AW493" s="52">
        <v>0</v>
      </c>
      <c r="AX493" s="52">
        <v>0</v>
      </c>
      <c r="AY493" s="52" t="str">
        <f t="shared" si="188"/>
        <v>-</v>
      </c>
      <c r="AZ493" s="52" t="str">
        <f t="shared" si="189"/>
        <v>-</v>
      </c>
      <c r="BA493" s="10" t="str">
        <f t="shared" si="190"/>
        <v>-</v>
      </c>
      <c r="BB493" s="110">
        <v>20</v>
      </c>
      <c r="BC493" s="197">
        <f>IFERROR(BB493/BB499,"-")</f>
        <v>1.6764459346186086E-2</v>
      </c>
      <c r="BD493" s="52">
        <v>2299435</v>
      </c>
      <c r="BE493" s="52">
        <v>8</v>
      </c>
      <c r="BF493" s="52">
        <f t="shared" si="191"/>
        <v>114971.75</v>
      </c>
      <c r="BG493" s="52">
        <f t="shared" si="192"/>
        <v>287429.375</v>
      </c>
      <c r="BH493" s="10">
        <f t="shared" si="193"/>
        <v>0.4</v>
      </c>
      <c r="BJ493" s="59"/>
    </row>
    <row r="494" spans="2:62" s="8" customFormat="1">
      <c r="B494" s="412"/>
      <c r="C494" s="419"/>
      <c r="D494" s="105" t="s">
        <v>141</v>
      </c>
      <c r="E494" s="109">
        <v>26</v>
      </c>
      <c r="F494" s="195">
        <f>IFERROR(E494/E499,"-")</f>
        <v>9.2198581560283682E-2</v>
      </c>
      <c r="G494" s="196">
        <v>12420904</v>
      </c>
      <c r="H494" s="196">
        <v>20</v>
      </c>
      <c r="I494" s="196">
        <f t="shared" si="194"/>
        <v>477727.07692307694</v>
      </c>
      <c r="J494" s="196">
        <f t="shared" si="171"/>
        <v>621045.19999999995</v>
      </c>
      <c r="K494" s="106">
        <f t="shared" si="172"/>
        <v>0.76923076923076927</v>
      </c>
      <c r="L494" s="109">
        <v>129</v>
      </c>
      <c r="M494" s="195">
        <f>IFERROR(L494/L499,"-")</f>
        <v>4.6553590761457958E-2</v>
      </c>
      <c r="N494" s="196">
        <v>81823184</v>
      </c>
      <c r="O494" s="196">
        <v>109</v>
      </c>
      <c r="P494" s="196">
        <f t="shared" si="173"/>
        <v>634288.24806201551</v>
      </c>
      <c r="Q494" s="196">
        <f t="shared" si="174"/>
        <v>750671.41284403671</v>
      </c>
      <c r="R494" s="106">
        <f t="shared" si="175"/>
        <v>0.84496124031007747</v>
      </c>
      <c r="S494" s="109">
        <v>4</v>
      </c>
      <c r="T494" s="195">
        <f>IFERROR(S494/S499,"-")</f>
        <v>2.7777777777777776E-2</v>
      </c>
      <c r="U494" s="196">
        <v>2680456</v>
      </c>
      <c r="V494" s="196">
        <v>4</v>
      </c>
      <c r="W494" s="196">
        <f t="shared" si="176"/>
        <v>670114</v>
      </c>
      <c r="X494" s="196">
        <f t="shared" si="177"/>
        <v>670114</v>
      </c>
      <c r="Y494" s="106">
        <f t="shared" si="178"/>
        <v>1</v>
      </c>
      <c r="Z494" s="109">
        <v>8</v>
      </c>
      <c r="AA494" s="195">
        <f>IFERROR(Z494/Z499,"-")</f>
        <v>2.9520295202952029E-2</v>
      </c>
      <c r="AB494" s="196">
        <v>5721957</v>
      </c>
      <c r="AC494" s="196">
        <v>8</v>
      </c>
      <c r="AD494" s="196">
        <f t="shared" si="179"/>
        <v>715244.625</v>
      </c>
      <c r="AE494" s="196">
        <f t="shared" si="180"/>
        <v>715244.625</v>
      </c>
      <c r="AF494" s="106">
        <f t="shared" si="181"/>
        <v>1</v>
      </c>
      <c r="AG494" s="109">
        <v>66</v>
      </c>
      <c r="AH494" s="195">
        <f>IFERROR(AG494/AG499,"-")</f>
        <v>7.0362473347547971E-2</v>
      </c>
      <c r="AI494" s="196">
        <v>38813366</v>
      </c>
      <c r="AJ494" s="196">
        <v>56</v>
      </c>
      <c r="AK494" s="196">
        <f t="shared" si="182"/>
        <v>588081.30303030298</v>
      </c>
      <c r="AL494" s="196">
        <f t="shared" si="183"/>
        <v>693095.82142857148</v>
      </c>
      <c r="AM494" s="106">
        <f t="shared" si="184"/>
        <v>0.84848484848484851</v>
      </c>
      <c r="AN494" s="109">
        <v>51</v>
      </c>
      <c r="AO494" s="195">
        <f>IFERROR(AN494/AN499,"-")</f>
        <v>3.6637931034482756E-2</v>
      </c>
      <c r="AP494" s="196">
        <v>34607405</v>
      </c>
      <c r="AQ494" s="196">
        <v>41</v>
      </c>
      <c r="AR494" s="196">
        <f t="shared" si="185"/>
        <v>678576.56862745096</v>
      </c>
      <c r="AS494" s="196">
        <f t="shared" si="186"/>
        <v>844083.04878048785</v>
      </c>
      <c r="AT494" s="106">
        <f t="shared" si="187"/>
        <v>0.80392156862745101</v>
      </c>
      <c r="AU494" s="109">
        <v>0</v>
      </c>
      <c r="AV494" s="195">
        <f>IFERROR(AU494/AU499,"-")</f>
        <v>0</v>
      </c>
      <c r="AW494" s="196">
        <v>0</v>
      </c>
      <c r="AX494" s="196">
        <v>0</v>
      </c>
      <c r="AY494" s="196" t="str">
        <f t="shared" si="188"/>
        <v>-</v>
      </c>
      <c r="AZ494" s="196" t="str">
        <f t="shared" si="189"/>
        <v>-</v>
      </c>
      <c r="BA494" s="106" t="str">
        <f t="shared" si="190"/>
        <v>-</v>
      </c>
      <c r="BB494" s="109">
        <v>23</v>
      </c>
      <c r="BC494" s="195">
        <f>IFERROR(BB494/BB499,"-")</f>
        <v>1.9279128248113998E-2</v>
      </c>
      <c r="BD494" s="196">
        <v>11656547</v>
      </c>
      <c r="BE494" s="196">
        <v>18</v>
      </c>
      <c r="BF494" s="196">
        <f t="shared" si="191"/>
        <v>506806.39130434784</v>
      </c>
      <c r="BG494" s="196">
        <f t="shared" si="192"/>
        <v>647585.9444444445</v>
      </c>
      <c r="BH494" s="106">
        <f t="shared" si="193"/>
        <v>0.78260869565217395</v>
      </c>
      <c r="BJ494" s="59"/>
    </row>
    <row r="495" spans="2:62" s="8" customFormat="1">
      <c r="B495" s="412"/>
      <c r="C495" s="419"/>
      <c r="D495" s="105" t="s">
        <v>143</v>
      </c>
      <c r="E495" s="110">
        <v>28</v>
      </c>
      <c r="F495" s="197">
        <f>IFERROR(E495/E499,"-")</f>
        <v>9.9290780141843976E-2</v>
      </c>
      <c r="G495" s="52">
        <v>32504358</v>
      </c>
      <c r="H495" s="52">
        <v>27</v>
      </c>
      <c r="I495" s="52">
        <f t="shared" si="194"/>
        <v>1160869.9285714286</v>
      </c>
      <c r="J495" s="52">
        <f t="shared" si="171"/>
        <v>1203865.111111111</v>
      </c>
      <c r="K495" s="10">
        <f t="shared" si="172"/>
        <v>0.9642857142857143</v>
      </c>
      <c r="L495" s="110">
        <v>108</v>
      </c>
      <c r="M495" s="197">
        <f>IFERROR(L495/L499,"-")</f>
        <v>3.8975099242150847E-2</v>
      </c>
      <c r="N495" s="52">
        <v>117545262</v>
      </c>
      <c r="O495" s="52">
        <v>103</v>
      </c>
      <c r="P495" s="52">
        <f t="shared" si="173"/>
        <v>1088382.0555555555</v>
      </c>
      <c r="Q495" s="52">
        <f t="shared" si="174"/>
        <v>1141216.1359223302</v>
      </c>
      <c r="R495" s="10">
        <f t="shared" si="175"/>
        <v>0.95370370370370372</v>
      </c>
      <c r="S495" s="110">
        <v>0</v>
      </c>
      <c r="T495" s="197">
        <f>IFERROR(S495/S499,"-")</f>
        <v>0</v>
      </c>
      <c r="U495" s="52">
        <v>0</v>
      </c>
      <c r="V495" s="52">
        <v>0</v>
      </c>
      <c r="W495" s="52" t="str">
        <f t="shared" si="176"/>
        <v>-</v>
      </c>
      <c r="X495" s="52" t="str">
        <f t="shared" si="177"/>
        <v>-</v>
      </c>
      <c r="Y495" s="10" t="str">
        <f t="shared" si="178"/>
        <v>-</v>
      </c>
      <c r="Z495" s="110">
        <v>0</v>
      </c>
      <c r="AA495" s="197">
        <f>IFERROR(Z495/Z499,"-")</f>
        <v>0</v>
      </c>
      <c r="AB495" s="52">
        <v>0</v>
      </c>
      <c r="AC495" s="52">
        <v>0</v>
      </c>
      <c r="AD495" s="52" t="str">
        <f t="shared" si="179"/>
        <v>-</v>
      </c>
      <c r="AE495" s="52" t="str">
        <f t="shared" si="180"/>
        <v>-</v>
      </c>
      <c r="AF495" s="10" t="str">
        <f t="shared" si="181"/>
        <v>-</v>
      </c>
      <c r="AG495" s="110">
        <v>47</v>
      </c>
      <c r="AH495" s="197">
        <f>IFERROR(AG495/AG499,"-")</f>
        <v>5.0106609808102345E-2</v>
      </c>
      <c r="AI495" s="52">
        <v>50685019</v>
      </c>
      <c r="AJ495" s="52">
        <v>45</v>
      </c>
      <c r="AK495" s="52">
        <f t="shared" si="182"/>
        <v>1078404.6595744682</v>
      </c>
      <c r="AL495" s="52">
        <f t="shared" si="183"/>
        <v>1126333.7555555555</v>
      </c>
      <c r="AM495" s="10">
        <f t="shared" si="184"/>
        <v>0.95744680851063835</v>
      </c>
      <c r="AN495" s="110">
        <v>50</v>
      </c>
      <c r="AO495" s="197">
        <f>IFERROR(AN495/AN499,"-")</f>
        <v>3.5919540229885055E-2</v>
      </c>
      <c r="AP495" s="52">
        <v>51002094</v>
      </c>
      <c r="AQ495" s="52">
        <v>47</v>
      </c>
      <c r="AR495" s="52">
        <f t="shared" si="185"/>
        <v>1020041.88</v>
      </c>
      <c r="AS495" s="52">
        <f t="shared" si="186"/>
        <v>1085150.9361702127</v>
      </c>
      <c r="AT495" s="10">
        <f t="shared" si="187"/>
        <v>0.94</v>
      </c>
      <c r="AU495" s="110">
        <v>108</v>
      </c>
      <c r="AV495" s="197">
        <f>IFERROR(AU495/AU499,"-")</f>
        <v>0.58378378378378382</v>
      </c>
      <c r="AW495" s="52">
        <v>117545262</v>
      </c>
      <c r="AX495" s="52">
        <v>103</v>
      </c>
      <c r="AY495" s="52">
        <f t="shared" si="188"/>
        <v>1088382.0555555555</v>
      </c>
      <c r="AZ495" s="52">
        <f t="shared" si="189"/>
        <v>1141216.1359223302</v>
      </c>
      <c r="BA495" s="10">
        <f t="shared" si="190"/>
        <v>0.95370370370370372</v>
      </c>
      <c r="BB495" s="110">
        <v>22</v>
      </c>
      <c r="BC495" s="197">
        <f>IFERROR(BB495/BB499,"-")</f>
        <v>1.8440905280804692E-2</v>
      </c>
      <c r="BD495" s="52">
        <v>14680638</v>
      </c>
      <c r="BE495" s="52">
        <v>21</v>
      </c>
      <c r="BF495" s="52">
        <f t="shared" si="191"/>
        <v>667301.72727272729</v>
      </c>
      <c r="BG495" s="52">
        <f t="shared" si="192"/>
        <v>699078</v>
      </c>
      <c r="BH495" s="10">
        <f t="shared" si="193"/>
        <v>0.95454545454545459</v>
      </c>
      <c r="BJ495" s="59"/>
    </row>
    <row r="496" spans="2:62" s="8" customFormat="1">
      <c r="B496" s="412"/>
      <c r="C496" s="419"/>
      <c r="D496" s="105" t="s">
        <v>144</v>
      </c>
      <c r="E496" s="109">
        <v>11</v>
      </c>
      <c r="F496" s="195">
        <f>IFERROR(E496/E499,"-")</f>
        <v>3.9007092198581561E-2</v>
      </c>
      <c r="G496" s="196">
        <v>19789236</v>
      </c>
      <c r="H496" s="196">
        <v>11</v>
      </c>
      <c r="I496" s="196">
        <f t="shared" si="194"/>
        <v>1799021.4545454546</v>
      </c>
      <c r="J496" s="196">
        <f t="shared" si="171"/>
        <v>1799021.4545454546</v>
      </c>
      <c r="K496" s="106">
        <f t="shared" si="172"/>
        <v>1</v>
      </c>
      <c r="L496" s="109">
        <v>49</v>
      </c>
      <c r="M496" s="195">
        <f>IFERROR(L496/L499,"-")</f>
        <v>1.7683146878383255E-2</v>
      </c>
      <c r="N496" s="196">
        <v>88243190</v>
      </c>
      <c r="O496" s="196">
        <v>48</v>
      </c>
      <c r="P496" s="196">
        <f t="shared" si="173"/>
        <v>1800881.4285714286</v>
      </c>
      <c r="Q496" s="196">
        <f t="shared" si="174"/>
        <v>1838399.7916666667</v>
      </c>
      <c r="R496" s="106">
        <f t="shared" si="175"/>
        <v>0.97959183673469385</v>
      </c>
      <c r="S496" s="109">
        <v>0</v>
      </c>
      <c r="T496" s="195">
        <f>IFERROR(S496/S499,"-")</f>
        <v>0</v>
      </c>
      <c r="U496" s="196">
        <v>0</v>
      </c>
      <c r="V496" s="196">
        <v>0</v>
      </c>
      <c r="W496" s="196" t="str">
        <f t="shared" si="176"/>
        <v>-</v>
      </c>
      <c r="X496" s="196" t="str">
        <f t="shared" si="177"/>
        <v>-</v>
      </c>
      <c r="Y496" s="106" t="str">
        <f t="shared" si="178"/>
        <v>-</v>
      </c>
      <c r="Z496" s="109">
        <v>0</v>
      </c>
      <c r="AA496" s="195">
        <f>IFERROR(Z496/Z499,"-")</f>
        <v>0</v>
      </c>
      <c r="AB496" s="196">
        <v>0</v>
      </c>
      <c r="AC496" s="196">
        <v>0</v>
      </c>
      <c r="AD496" s="196" t="str">
        <f t="shared" si="179"/>
        <v>-</v>
      </c>
      <c r="AE496" s="196" t="str">
        <f t="shared" si="180"/>
        <v>-</v>
      </c>
      <c r="AF496" s="106" t="str">
        <f t="shared" si="181"/>
        <v>-</v>
      </c>
      <c r="AG496" s="109">
        <v>24</v>
      </c>
      <c r="AH496" s="195">
        <f>IFERROR(AG496/AG499,"-")</f>
        <v>2.5586353944562899E-2</v>
      </c>
      <c r="AI496" s="196">
        <v>39900011</v>
      </c>
      <c r="AJ496" s="196">
        <v>24</v>
      </c>
      <c r="AK496" s="196">
        <f t="shared" si="182"/>
        <v>1662500.4583333333</v>
      </c>
      <c r="AL496" s="196">
        <f t="shared" si="183"/>
        <v>1662500.4583333333</v>
      </c>
      <c r="AM496" s="106">
        <f t="shared" si="184"/>
        <v>1</v>
      </c>
      <c r="AN496" s="109">
        <v>18</v>
      </c>
      <c r="AO496" s="195">
        <f>IFERROR(AN496/AN499,"-")</f>
        <v>1.2931034482758621E-2</v>
      </c>
      <c r="AP496" s="196">
        <v>34331072</v>
      </c>
      <c r="AQ496" s="196">
        <v>18</v>
      </c>
      <c r="AR496" s="196">
        <f t="shared" si="185"/>
        <v>1907281.7777777778</v>
      </c>
      <c r="AS496" s="196">
        <f t="shared" si="186"/>
        <v>1907281.7777777778</v>
      </c>
      <c r="AT496" s="106">
        <f t="shared" si="187"/>
        <v>1</v>
      </c>
      <c r="AU496" s="109">
        <v>49</v>
      </c>
      <c r="AV496" s="195">
        <f>IFERROR(AU496/AU499,"-")</f>
        <v>0.26486486486486488</v>
      </c>
      <c r="AW496" s="196">
        <v>88243190</v>
      </c>
      <c r="AX496" s="196">
        <v>48</v>
      </c>
      <c r="AY496" s="196">
        <f t="shared" si="188"/>
        <v>1800881.4285714286</v>
      </c>
      <c r="AZ496" s="196">
        <f t="shared" si="189"/>
        <v>1838399.7916666667</v>
      </c>
      <c r="BA496" s="106">
        <f t="shared" si="190"/>
        <v>0.97959183673469385</v>
      </c>
      <c r="BB496" s="109">
        <v>6</v>
      </c>
      <c r="BC496" s="195">
        <f>IFERROR(BB496/BB499,"-")</f>
        <v>5.0293378038558257E-3</v>
      </c>
      <c r="BD496" s="196">
        <v>12513715</v>
      </c>
      <c r="BE496" s="196">
        <v>5</v>
      </c>
      <c r="BF496" s="196">
        <f t="shared" si="191"/>
        <v>2085619.1666666667</v>
      </c>
      <c r="BG496" s="196">
        <f t="shared" si="192"/>
        <v>2502743</v>
      </c>
      <c r="BH496" s="106">
        <f t="shared" si="193"/>
        <v>0.83333333333333337</v>
      </c>
      <c r="BJ496" s="59"/>
    </row>
    <row r="497" spans="2:62" s="8" customFormat="1">
      <c r="B497" s="412"/>
      <c r="C497" s="419"/>
      <c r="D497" s="105" t="s">
        <v>145</v>
      </c>
      <c r="E497" s="110">
        <v>14</v>
      </c>
      <c r="F497" s="197">
        <f>IFERROR(E497/E499,"-")</f>
        <v>4.9645390070921988E-2</v>
      </c>
      <c r="G497" s="52">
        <v>30208846</v>
      </c>
      <c r="H497" s="52">
        <v>14</v>
      </c>
      <c r="I497" s="52">
        <f t="shared" si="194"/>
        <v>2157774.7142857141</v>
      </c>
      <c r="J497" s="52">
        <f t="shared" si="171"/>
        <v>2157774.7142857141</v>
      </c>
      <c r="K497" s="10">
        <f t="shared" si="172"/>
        <v>1</v>
      </c>
      <c r="L497" s="110">
        <v>15</v>
      </c>
      <c r="M497" s="197">
        <f>IFERROR(L497/L499,"-")</f>
        <v>5.4132082280765065E-3</v>
      </c>
      <c r="N497" s="52">
        <v>34274295</v>
      </c>
      <c r="O497" s="52">
        <v>15</v>
      </c>
      <c r="P497" s="52">
        <f t="shared" si="173"/>
        <v>2284953</v>
      </c>
      <c r="Q497" s="52">
        <f t="shared" si="174"/>
        <v>2284953</v>
      </c>
      <c r="R497" s="10">
        <f t="shared" si="175"/>
        <v>1</v>
      </c>
      <c r="S497" s="110">
        <v>0</v>
      </c>
      <c r="T497" s="197">
        <f>IFERROR(S497/S499,"-")</f>
        <v>0</v>
      </c>
      <c r="U497" s="52">
        <v>0</v>
      </c>
      <c r="V497" s="52">
        <v>0</v>
      </c>
      <c r="W497" s="52" t="str">
        <f t="shared" si="176"/>
        <v>-</v>
      </c>
      <c r="X497" s="52" t="str">
        <f t="shared" si="177"/>
        <v>-</v>
      </c>
      <c r="Y497" s="10" t="str">
        <f t="shared" si="178"/>
        <v>-</v>
      </c>
      <c r="Z497" s="110">
        <v>0</v>
      </c>
      <c r="AA497" s="197">
        <f>IFERROR(Z497/Z499,"-")</f>
        <v>0</v>
      </c>
      <c r="AB497" s="52">
        <v>0</v>
      </c>
      <c r="AC497" s="52">
        <v>0</v>
      </c>
      <c r="AD497" s="52" t="str">
        <f t="shared" si="179"/>
        <v>-</v>
      </c>
      <c r="AE497" s="52" t="str">
        <f t="shared" si="180"/>
        <v>-</v>
      </c>
      <c r="AF497" s="10" t="str">
        <f t="shared" si="181"/>
        <v>-</v>
      </c>
      <c r="AG497" s="110">
        <v>6</v>
      </c>
      <c r="AH497" s="197">
        <f>IFERROR(AG497/AG499,"-")</f>
        <v>6.3965884861407248E-3</v>
      </c>
      <c r="AI497" s="52">
        <v>12018200</v>
      </c>
      <c r="AJ497" s="52">
        <v>6</v>
      </c>
      <c r="AK497" s="52">
        <f t="shared" si="182"/>
        <v>2003033.3333333333</v>
      </c>
      <c r="AL497" s="52">
        <f t="shared" si="183"/>
        <v>2003033.3333333333</v>
      </c>
      <c r="AM497" s="10">
        <f t="shared" si="184"/>
        <v>1</v>
      </c>
      <c r="AN497" s="110">
        <v>3</v>
      </c>
      <c r="AO497" s="197">
        <f>IFERROR(AN497/AN499,"-")</f>
        <v>2.1551724137931034E-3</v>
      </c>
      <c r="AP497" s="52">
        <v>6727757</v>
      </c>
      <c r="AQ497" s="52">
        <v>3</v>
      </c>
      <c r="AR497" s="52">
        <f t="shared" si="185"/>
        <v>2242585.6666666665</v>
      </c>
      <c r="AS497" s="52">
        <f t="shared" si="186"/>
        <v>2242585.6666666665</v>
      </c>
      <c r="AT497" s="10">
        <f t="shared" si="187"/>
        <v>1</v>
      </c>
      <c r="AU497" s="110">
        <v>15</v>
      </c>
      <c r="AV497" s="197">
        <f>IFERROR(AU497/AU499,"-")</f>
        <v>8.1081081081081086E-2</v>
      </c>
      <c r="AW497" s="52">
        <v>34274295</v>
      </c>
      <c r="AX497" s="52">
        <v>15</v>
      </c>
      <c r="AY497" s="52">
        <f t="shared" si="188"/>
        <v>2284953</v>
      </c>
      <c r="AZ497" s="52">
        <f t="shared" si="189"/>
        <v>2284953</v>
      </c>
      <c r="BA497" s="10">
        <f t="shared" si="190"/>
        <v>1</v>
      </c>
      <c r="BB497" s="110">
        <v>3</v>
      </c>
      <c r="BC497" s="197">
        <f>IFERROR(BB497/BB499,"-")</f>
        <v>2.5146689019279128E-3</v>
      </c>
      <c r="BD497" s="52">
        <v>4662280</v>
      </c>
      <c r="BE497" s="52">
        <v>2</v>
      </c>
      <c r="BF497" s="52">
        <f t="shared" si="191"/>
        <v>1554093.3333333333</v>
      </c>
      <c r="BG497" s="52">
        <f t="shared" si="192"/>
        <v>2331140</v>
      </c>
      <c r="BH497" s="10">
        <f t="shared" si="193"/>
        <v>0.66666666666666663</v>
      </c>
      <c r="BJ497" s="59"/>
    </row>
    <row r="498" spans="2:62" s="8" customFormat="1">
      <c r="B498" s="412"/>
      <c r="C498" s="419"/>
      <c r="D498" s="108" t="s">
        <v>146</v>
      </c>
      <c r="E498" s="111">
        <v>4</v>
      </c>
      <c r="F498" s="198">
        <f>IFERROR(E498/E499,"-")</f>
        <v>1.4184397163120567E-2</v>
      </c>
      <c r="G498" s="98">
        <v>16788971</v>
      </c>
      <c r="H498" s="98">
        <v>4</v>
      </c>
      <c r="I498" s="98">
        <f t="shared" si="194"/>
        <v>4197242.75</v>
      </c>
      <c r="J498" s="98">
        <f t="shared" si="171"/>
        <v>4197242.75</v>
      </c>
      <c r="K498" s="26">
        <f t="shared" si="172"/>
        <v>1</v>
      </c>
      <c r="L498" s="111">
        <v>13</v>
      </c>
      <c r="M498" s="198">
        <f>IFERROR(L498/L499,"-")</f>
        <v>4.6914471309996387E-3</v>
      </c>
      <c r="N498" s="98">
        <v>23784079</v>
      </c>
      <c r="O498" s="98">
        <v>11</v>
      </c>
      <c r="P498" s="98">
        <f t="shared" si="173"/>
        <v>1829544.5384615385</v>
      </c>
      <c r="Q498" s="98">
        <f t="shared" si="174"/>
        <v>2162189</v>
      </c>
      <c r="R498" s="26">
        <f t="shared" si="175"/>
        <v>0.84615384615384615</v>
      </c>
      <c r="S498" s="111">
        <v>0</v>
      </c>
      <c r="T498" s="198">
        <f>IFERROR(S498/S499,"-")</f>
        <v>0</v>
      </c>
      <c r="U498" s="98">
        <v>0</v>
      </c>
      <c r="V498" s="98">
        <v>0</v>
      </c>
      <c r="W498" s="98" t="str">
        <f t="shared" si="176"/>
        <v>-</v>
      </c>
      <c r="X498" s="98" t="str">
        <f t="shared" si="177"/>
        <v>-</v>
      </c>
      <c r="Y498" s="26" t="str">
        <f t="shared" si="178"/>
        <v>-</v>
      </c>
      <c r="Z498" s="111">
        <v>0</v>
      </c>
      <c r="AA498" s="198">
        <f>IFERROR(Z498/Z499,"-")</f>
        <v>0</v>
      </c>
      <c r="AB498" s="98">
        <v>0</v>
      </c>
      <c r="AC498" s="98">
        <v>0</v>
      </c>
      <c r="AD498" s="98" t="str">
        <f t="shared" si="179"/>
        <v>-</v>
      </c>
      <c r="AE498" s="98" t="str">
        <f t="shared" si="180"/>
        <v>-</v>
      </c>
      <c r="AF498" s="26" t="str">
        <f t="shared" si="181"/>
        <v>-</v>
      </c>
      <c r="AG498" s="111">
        <v>5</v>
      </c>
      <c r="AH498" s="198">
        <f>IFERROR(AG498/AG499,"-")</f>
        <v>5.3304904051172707E-3</v>
      </c>
      <c r="AI498" s="98">
        <v>4819664</v>
      </c>
      <c r="AJ498" s="98">
        <v>5</v>
      </c>
      <c r="AK498" s="98">
        <f t="shared" si="182"/>
        <v>963932.8</v>
      </c>
      <c r="AL498" s="98">
        <f t="shared" si="183"/>
        <v>963932.8</v>
      </c>
      <c r="AM498" s="26">
        <f t="shared" si="184"/>
        <v>1</v>
      </c>
      <c r="AN498" s="111">
        <v>6</v>
      </c>
      <c r="AO498" s="198">
        <f>IFERROR(AN498/AN499,"-")</f>
        <v>4.3103448275862068E-3</v>
      </c>
      <c r="AP498" s="98">
        <v>11485640</v>
      </c>
      <c r="AQ498" s="98">
        <v>4</v>
      </c>
      <c r="AR498" s="98">
        <f t="shared" si="185"/>
        <v>1914273.3333333333</v>
      </c>
      <c r="AS498" s="98">
        <f t="shared" si="186"/>
        <v>2871410</v>
      </c>
      <c r="AT498" s="26">
        <f t="shared" si="187"/>
        <v>0.66666666666666663</v>
      </c>
      <c r="AU498" s="111">
        <v>13</v>
      </c>
      <c r="AV498" s="198">
        <f>IFERROR(AU498/AU499,"-")</f>
        <v>7.0270270270270274E-2</v>
      </c>
      <c r="AW498" s="98">
        <v>23784079</v>
      </c>
      <c r="AX498" s="98">
        <v>11</v>
      </c>
      <c r="AY498" s="98">
        <f t="shared" si="188"/>
        <v>1829544.5384615385</v>
      </c>
      <c r="AZ498" s="98">
        <f t="shared" si="189"/>
        <v>2162189</v>
      </c>
      <c r="BA498" s="26">
        <f t="shared" si="190"/>
        <v>0.84615384615384615</v>
      </c>
      <c r="BB498" s="111">
        <v>3</v>
      </c>
      <c r="BC498" s="198">
        <f>IFERROR(BB498/BB499,"-")</f>
        <v>2.5146689019279128E-3</v>
      </c>
      <c r="BD498" s="98">
        <v>39774</v>
      </c>
      <c r="BE498" s="98">
        <v>2</v>
      </c>
      <c r="BF498" s="98">
        <f t="shared" si="191"/>
        <v>13258</v>
      </c>
      <c r="BG498" s="98">
        <f t="shared" si="192"/>
        <v>19887</v>
      </c>
      <c r="BH498" s="26">
        <f t="shared" si="193"/>
        <v>0.66666666666666663</v>
      </c>
      <c r="BJ498" s="59"/>
    </row>
    <row r="499" spans="2:62" s="8" customFormat="1">
      <c r="B499" s="413"/>
      <c r="C499" s="420"/>
      <c r="D499" s="226" t="s">
        <v>64</v>
      </c>
      <c r="E499" s="112">
        <f>SUM(E491:E498)</f>
        <v>282</v>
      </c>
      <c r="F499" s="199">
        <f>IFERROR(E499/E499,"-")</f>
        <v>1</v>
      </c>
      <c r="G499" s="99">
        <f>SUM(G491:G498)</f>
        <v>114260581</v>
      </c>
      <c r="H499" s="99">
        <f>SUM(H491:H498)</f>
        <v>93</v>
      </c>
      <c r="I499" s="99">
        <f t="shared" si="194"/>
        <v>405179.36524822697</v>
      </c>
      <c r="J499" s="99">
        <f t="shared" si="171"/>
        <v>1228608.3978494625</v>
      </c>
      <c r="K499" s="87">
        <f t="shared" si="172"/>
        <v>0.32978723404255317</v>
      </c>
      <c r="L499" s="112">
        <f>SUM(L491:L498)</f>
        <v>2771</v>
      </c>
      <c r="M499" s="199">
        <f>IFERROR(L499/L499,"-")</f>
        <v>1</v>
      </c>
      <c r="N499" s="99">
        <f>SUM(N491:N498)</f>
        <v>363362595</v>
      </c>
      <c r="O499" s="99">
        <f>SUM(O491:O498)</f>
        <v>397</v>
      </c>
      <c r="P499" s="99">
        <f t="shared" si="173"/>
        <v>131130.49260194876</v>
      </c>
      <c r="Q499" s="99">
        <f t="shared" si="174"/>
        <v>915271.02015113353</v>
      </c>
      <c r="R499" s="87">
        <f t="shared" si="175"/>
        <v>0.14326957776975821</v>
      </c>
      <c r="S499" s="112">
        <f>SUM(S491:S498)</f>
        <v>144</v>
      </c>
      <c r="T499" s="199">
        <f>IFERROR(S499/S499,"-")</f>
        <v>1</v>
      </c>
      <c r="U499" s="99">
        <f>SUM(U491:U498)</f>
        <v>2903680</v>
      </c>
      <c r="V499" s="99">
        <f>SUM(V491:V498)</f>
        <v>6</v>
      </c>
      <c r="W499" s="99">
        <f t="shared" si="176"/>
        <v>20164.444444444445</v>
      </c>
      <c r="X499" s="99">
        <f t="shared" si="177"/>
        <v>483946.66666666669</v>
      </c>
      <c r="Y499" s="87">
        <f t="shared" si="178"/>
        <v>4.1666666666666664E-2</v>
      </c>
      <c r="Z499" s="112">
        <f>SUM(Z491:Z498)</f>
        <v>271</v>
      </c>
      <c r="AA499" s="199">
        <f>IFERROR(Z499/Z499,"-")</f>
        <v>1</v>
      </c>
      <c r="AB499" s="99">
        <f>SUM(AB491:AB498)</f>
        <v>5794267</v>
      </c>
      <c r="AC499" s="99">
        <f>SUM(AC491:AC498)</f>
        <v>10</v>
      </c>
      <c r="AD499" s="99">
        <f t="shared" si="179"/>
        <v>21381.059040590408</v>
      </c>
      <c r="AE499" s="99">
        <f t="shared" si="180"/>
        <v>579426.69999999995</v>
      </c>
      <c r="AF499" s="87">
        <f t="shared" si="181"/>
        <v>3.6900369003690037E-2</v>
      </c>
      <c r="AG499" s="112">
        <f>SUM(AG491:AG498)</f>
        <v>938</v>
      </c>
      <c r="AH499" s="199">
        <f>IFERROR(AG499/AG499,"-")</f>
        <v>1</v>
      </c>
      <c r="AI499" s="99">
        <f>SUM(AI491:AI498)</f>
        <v>155082669</v>
      </c>
      <c r="AJ499" s="99">
        <f>SUM(AJ491:AJ498)</f>
        <v>187</v>
      </c>
      <c r="AK499" s="99">
        <f t="shared" si="182"/>
        <v>165333.33582089553</v>
      </c>
      <c r="AL499" s="99">
        <f t="shared" si="183"/>
        <v>829319.08556149737</v>
      </c>
      <c r="AM499" s="87">
        <f t="shared" si="184"/>
        <v>0.19936034115138593</v>
      </c>
      <c r="AN499" s="112">
        <f>SUM(AN491:AN498)</f>
        <v>1392</v>
      </c>
      <c r="AO499" s="199">
        <f>IFERROR(AN499/AN499,"-")</f>
        <v>1</v>
      </c>
      <c r="AP499" s="99">
        <f>SUM(AP491:AP498)</f>
        <v>146704610</v>
      </c>
      <c r="AQ499" s="99">
        <f>SUM(AQ491:AQ498)</f>
        <v>169</v>
      </c>
      <c r="AR499" s="99">
        <f t="shared" si="185"/>
        <v>105391.24281609195</v>
      </c>
      <c r="AS499" s="99">
        <f t="shared" si="186"/>
        <v>868074.61538461538</v>
      </c>
      <c r="AT499" s="87">
        <f t="shared" si="187"/>
        <v>0.12140804597701149</v>
      </c>
      <c r="AU499" s="112">
        <f>SUM(AU491:AU498)</f>
        <v>185</v>
      </c>
      <c r="AV499" s="199">
        <f>IFERROR(AU499/AU499,"-")</f>
        <v>1</v>
      </c>
      <c r="AW499" s="99">
        <f>SUM(AW491:AW498)</f>
        <v>263846826</v>
      </c>
      <c r="AX499" s="99">
        <f>SUM(AX491:AX498)</f>
        <v>177</v>
      </c>
      <c r="AY499" s="99">
        <f t="shared" si="188"/>
        <v>1426199.0594594595</v>
      </c>
      <c r="AZ499" s="99">
        <f t="shared" si="189"/>
        <v>1490660.0338983051</v>
      </c>
      <c r="BA499" s="87">
        <f t="shared" si="190"/>
        <v>0.95675675675675675</v>
      </c>
      <c r="BB499" s="112">
        <f>SUM(BB491:BB498)</f>
        <v>1193</v>
      </c>
      <c r="BC499" s="199">
        <f>IFERROR(BB499/BB499,"-")</f>
        <v>1</v>
      </c>
      <c r="BD499" s="99">
        <f>SUM(BD491:BD498)</f>
        <v>46722845</v>
      </c>
      <c r="BE499" s="99">
        <f>SUM(BE491:BE498)</f>
        <v>64</v>
      </c>
      <c r="BF499" s="99">
        <f t="shared" si="191"/>
        <v>39164.161777032692</v>
      </c>
      <c r="BG499" s="99">
        <f t="shared" si="192"/>
        <v>730044.453125</v>
      </c>
      <c r="BH499" s="87">
        <f t="shared" si="193"/>
        <v>5.3646269907795474E-2</v>
      </c>
      <c r="BJ499" s="59"/>
    </row>
    <row r="500" spans="2:62" s="8" customFormat="1">
      <c r="B500" s="411">
        <v>56</v>
      </c>
      <c r="C500" s="418" t="s">
        <v>8</v>
      </c>
      <c r="D500" s="105" t="s">
        <v>142</v>
      </c>
      <c r="E500" s="109">
        <v>60</v>
      </c>
      <c r="F500" s="195">
        <f>IFERROR(E500/E508,"-")</f>
        <v>0.68965517241379315</v>
      </c>
      <c r="G500" s="196">
        <v>0</v>
      </c>
      <c r="H500" s="196">
        <v>0</v>
      </c>
      <c r="I500" s="196">
        <f t="shared" si="194"/>
        <v>0</v>
      </c>
      <c r="J500" s="196" t="str">
        <f t="shared" si="171"/>
        <v>-</v>
      </c>
      <c r="K500" s="106">
        <f t="shared" si="172"/>
        <v>0</v>
      </c>
      <c r="L500" s="109">
        <v>998</v>
      </c>
      <c r="M500" s="195">
        <f>IFERROR(L500/L508,"-")</f>
        <v>0.88553682342502216</v>
      </c>
      <c r="N500" s="196">
        <v>0</v>
      </c>
      <c r="O500" s="196">
        <v>0</v>
      </c>
      <c r="P500" s="196">
        <f t="shared" si="173"/>
        <v>0</v>
      </c>
      <c r="Q500" s="196" t="str">
        <f t="shared" si="174"/>
        <v>-</v>
      </c>
      <c r="R500" s="106">
        <f t="shared" si="175"/>
        <v>0</v>
      </c>
      <c r="S500" s="109">
        <v>78</v>
      </c>
      <c r="T500" s="195">
        <f>IFERROR(S500/S508,"-")</f>
        <v>0.96296296296296291</v>
      </c>
      <c r="U500" s="196">
        <v>0</v>
      </c>
      <c r="V500" s="196">
        <v>0</v>
      </c>
      <c r="W500" s="196">
        <f t="shared" si="176"/>
        <v>0</v>
      </c>
      <c r="X500" s="196" t="str">
        <f t="shared" si="177"/>
        <v>-</v>
      </c>
      <c r="Y500" s="106">
        <f t="shared" si="178"/>
        <v>0</v>
      </c>
      <c r="Z500" s="109">
        <v>149</v>
      </c>
      <c r="AA500" s="195">
        <f>IFERROR(Z500/Z508,"-")</f>
        <v>0.94904458598726116</v>
      </c>
      <c r="AB500" s="196">
        <v>0</v>
      </c>
      <c r="AC500" s="196">
        <v>0</v>
      </c>
      <c r="AD500" s="196">
        <f t="shared" si="179"/>
        <v>0</v>
      </c>
      <c r="AE500" s="196" t="str">
        <f t="shared" si="180"/>
        <v>-</v>
      </c>
      <c r="AF500" s="106">
        <f t="shared" si="181"/>
        <v>0</v>
      </c>
      <c r="AG500" s="109">
        <v>290</v>
      </c>
      <c r="AH500" s="195">
        <f>IFERROR(AG500/AG508,"-")</f>
        <v>0.8262108262108262</v>
      </c>
      <c r="AI500" s="196">
        <v>0</v>
      </c>
      <c r="AJ500" s="196">
        <v>0</v>
      </c>
      <c r="AK500" s="196">
        <f t="shared" si="182"/>
        <v>0</v>
      </c>
      <c r="AL500" s="196" t="str">
        <f t="shared" si="183"/>
        <v>-</v>
      </c>
      <c r="AM500" s="106">
        <f t="shared" si="184"/>
        <v>0</v>
      </c>
      <c r="AN500" s="109">
        <v>481</v>
      </c>
      <c r="AO500" s="195">
        <f>IFERROR(AN500/AN508,"-")</f>
        <v>0.89738805970149249</v>
      </c>
      <c r="AP500" s="196">
        <v>0</v>
      </c>
      <c r="AQ500" s="196">
        <v>0</v>
      </c>
      <c r="AR500" s="196">
        <f t="shared" si="185"/>
        <v>0</v>
      </c>
      <c r="AS500" s="196" t="str">
        <f t="shared" si="186"/>
        <v>-</v>
      </c>
      <c r="AT500" s="106">
        <f t="shared" si="187"/>
        <v>0</v>
      </c>
      <c r="AU500" s="109">
        <v>0</v>
      </c>
      <c r="AV500" s="195">
        <f>IFERROR(AU500/AU508,"-")</f>
        <v>0</v>
      </c>
      <c r="AW500" s="196">
        <v>0</v>
      </c>
      <c r="AX500" s="196">
        <v>0</v>
      </c>
      <c r="AY500" s="196" t="str">
        <f t="shared" si="188"/>
        <v>-</v>
      </c>
      <c r="AZ500" s="196" t="str">
        <f t="shared" si="189"/>
        <v>-</v>
      </c>
      <c r="BA500" s="106" t="str">
        <f t="shared" si="190"/>
        <v>-</v>
      </c>
      <c r="BB500" s="109">
        <v>591</v>
      </c>
      <c r="BC500" s="195">
        <f>IFERROR(BB500/BB508,"-")</f>
        <v>0.9688524590163935</v>
      </c>
      <c r="BD500" s="196">
        <v>0</v>
      </c>
      <c r="BE500" s="196">
        <v>0</v>
      </c>
      <c r="BF500" s="196">
        <f t="shared" si="191"/>
        <v>0</v>
      </c>
      <c r="BG500" s="196" t="str">
        <f t="shared" si="192"/>
        <v>-</v>
      </c>
      <c r="BH500" s="106">
        <f t="shared" si="193"/>
        <v>0</v>
      </c>
      <c r="BJ500" s="59"/>
    </row>
    <row r="501" spans="2:62" s="8" customFormat="1">
      <c r="B501" s="412"/>
      <c r="C501" s="419"/>
      <c r="D501" s="105" t="s">
        <v>139</v>
      </c>
      <c r="E501" s="110">
        <v>6</v>
      </c>
      <c r="F501" s="197">
        <f>IFERROR(E501/E508,"-")</f>
        <v>6.8965517241379309E-2</v>
      </c>
      <c r="G501" s="52">
        <v>63460</v>
      </c>
      <c r="H501" s="52">
        <v>1</v>
      </c>
      <c r="I501" s="52">
        <f t="shared" si="194"/>
        <v>10576.666666666666</v>
      </c>
      <c r="J501" s="52">
        <f t="shared" si="171"/>
        <v>63460</v>
      </c>
      <c r="K501" s="10">
        <f t="shared" si="172"/>
        <v>0.16666666666666666</v>
      </c>
      <c r="L501" s="110">
        <v>43</v>
      </c>
      <c r="M501" s="197">
        <f>IFERROR(L501/L508,"-")</f>
        <v>3.8154392191659274E-2</v>
      </c>
      <c r="N501" s="52">
        <v>1628858</v>
      </c>
      <c r="O501" s="52">
        <v>17</v>
      </c>
      <c r="P501" s="52">
        <f t="shared" si="173"/>
        <v>37880.41860465116</v>
      </c>
      <c r="Q501" s="52">
        <f t="shared" si="174"/>
        <v>95815.176470588238</v>
      </c>
      <c r="R501" s="10">
        <f t="shared" si="175"/>
        <v>0.39534883720930231</v>
      </c>
      <c r="S501" s="110">
        <v>1</v>
      </c>
      <c r="T501" s="197">
        <f>IFERROR(S501/S508,"-")</f>
        <v>1.2345679012345678E-2</v>
      </c>
      <c r="U501" s="52">
        <v>18879</v>
      </c>
      <c r="V501" s="52">
        <v>1</v>
      </c>
      <c r="W501" s="52">
        <f t="shared" si="176"/>
        <v>18879</v>
      </c>
      <c r="X501" s="52">
        <f t="shared" si="177"/>
        <v>18879</v>
      </c>
      <c r="Y501" s="10">
        <f t="shared" si="178"/>
        <v>1</v>
      </c>
      <c r="Z501" s="110">
        <v>3</v>
      </c>
      <c r="AA501" s="197">
        <f>IFERROR(Z501/Z508,"-")</f>
        <v>1.9108280254777069E-2</v>
      </c>
      <c r="AB501" s="52">
        <v>0</v>
      </c>
      <c r="AC501" s="52">
        <v>0</v>
      </c>
      <c r="AD501" s="52">
        <f t="shared" si="179"/>
        <v>0</v>
      </c>
      <c r="AE501" s="52" t="str">
        <f t="shared" si="180"/>
        <v>-</v>
      </c>
      <c r="AF501" s="10">
        <f t="shared" si="181"/>
        <v>0</v>
      </c>
      <c r="AG501" s="110">
        <v>16</v>
      </c>
      <c r="AH501" s="197">
        <f>IFERROR(AG501/AG508,"-")</f>
        <v>4.5584045584045586E-2</v>
      </c>
      <c r="AI501" s="52">
        <v>1099301</v>
      </c>
      <c r="AJ501" s="52">
        <v>10</v>
      </c>
      <c r="AK501" s="52">
        <f t="shared" si="182"/>
        <v>68706.3125</v>
      </c>
      <c r="AL501" s="52">
        <f t="shared" si="183"/>
        <v>109930.1</v>
      </c>
      <c r="AM501" s="10">
        <f t="shared" si="184"/>
        <v>0.625</v>
      </c>
      <c r="AN501" s="110">
        <v>23</v>
      </c>
      <c r="AO501" s="197">
        <f>IFERROR(AN501/AN508,"-")</f>
        <v>4.2910447761194029E-2</v>
      </c>
      <c r="AP501" s="52">
        <v>510678</v>
      </c>
      <c r="AQ501" s="52">
        <v>6</v>
      </c>
      <c r="AR501" s="52">
        <f t="shared" si="185"/>
        <v>22203.391304347828</v>
      </c>
      <c r="AS501" s="52">
        <f t="shared" si="186"/>
        <v>85113</v>
      </c>
      <c r="AT501" s="10">
        <f t="shared" si="187"/>
        <v>0.2608695652173913</v>
      </c>
      <c r="AU501" s="110">
        <v>0</v>
      </c>
      <c r="AV501" s="197">
        <f>IFERROR(AU501/AU508,"-")</f>
        <v>0</v>
      </c>
      <c r="AW501" s="52">
        <v>0</v>
      </c>
      <c r="AX501" s="52">
        <v>0</v>
      </c>
      <c r="AY501" s="52" t="str">
        <f t="shared" si="188"/>
        <v>-</v>
      </c>
      <c r="AZ501" s="52" t="str">
        <f t="shared" si="189"/>
        <v>-</v>
      </c>
      <c r="BA501" s="10" t="str">
        <f t="shared" si="190"/>
        <v>-</v>
      </c>
      <c r="BB501" s="110">
        <v>6</v>
      </c>
      <c r="BC501" s="197">
        <f>IFERROR(BB501/BB508,"-")</f>
        <v>9.8360655737704927E-3</v>
      </c>
      <c r="BD501" s="52">
        <v>176928</v>
      </c>
      <c r="BE501" s="52">
        <v>2</v>
      </c>
      <c r="BF501" s="52">
        <f t="shared" si="191"/>
        <v>29488</v>
      </c>
      <c r="BG501" s="52">
        <f t="shared" si="192"/>
        <v>88464</v>
      </c>
      <c r="BH501" s="10">
        <f t="shared" si="193"/>
        <v>0.33333333333333331</v>
      </c>
      <c r="BJ501" s="59"/>
    </row>
    <row r="502" spans="2:62" s="8" customFormat="1">
      <c r="B502" s="412"/>
      <c r="C502" s="419"/>
      <c r="D502" s="105" t="s">
        <v>140</v>
      </c>
      <c r="E502" s="110">
        <v>4</v>
      </c>
      <c r="F502" s="197">
        <f>IFERROR(E502/E508,"-")</f>
        <v>4.5977011494252873E-2</v>
      </c>
      <c r="G502" s="52">
        <v>519868</v>
      </c>
      <c r="H502" s="52">
        <v>2</v>
      </c>
      <c r="I502" s="52">
        <f t="shared" si="194"/>
        <v>129967</v>
      </c>
      <c r="J502" s="52">
        <f t="shared" si="171"/>
        <v>259934</v>
      </c>
      <c r="K502" s="10">
        <f t="shared" si="172"/>
        <v>0.5</v>
      </c>
      <c r="L502" s="110">
        <v>38</v>
      </c>
      <c r="M502" s="197">
        <f>IFERROR(L502/L508,"-")</f>
        <v>3.3717834960070983E-2</v>
      </c>
      <c r="N502" s="52">
        <v>4826494</v>
      </c>
      <c r="O502" s="52">
        <v>18</v>
      </c>
      <c r="P502" s="52">
        <f t="shared" si="173"/>
        <v>127013</v>
      </c>
      <c r="Q502" s="52">
        <f t="shared" si="174"/>
        <v>268138.55555555556</v>
      </c>
      <c r="R502" s="10">
        <f t="shared" si="175"/>
        <v>0.47368421052631576</v>
      </c>
      <c r="S502" s="110">
        <v>1</v>
      </c>
      <c r="T502" s="197">
        <f>IFERROR(S502/S508,"-")</f>
        <v>1.2345679012345678E-2</v>
      </c>
      <c r="U502" s="52">
        <v>0</v>
      </c>
      <c r="V502" s="52">
        <v>0</v>
      </c>
      <c r="W502" s="52">
        <f t="shared" si="176"/>
        <v>0</v>
      </c>
      <c r="X502" s="52" t="str">
        <f t="shared" si="177"/>
        <v>-</v>
      </c>
      <c r="Y502" s="10">
        <f t="shared" si="178"/>
        <v>0</v>
      </c>
      <c r="Z502" s="110">
        <v>1</v>
      </c>
      <c r="AA502" s="197">
        <f>IFERROR(Z502/Z508,"-")</f>
        <v>6.369426751592357E-3</v>
      </c>
      <c r="AB502" s="52">
        <v>39630</v>
      </c>
      <c r="AC502" s="52">
        <v>1</v>
      </c>
      <c r="AD502" s="52">
        <f t="shared" si="179"/>
        <v>39630</v>
      </c>
      <c r="AE502" s="52">
        <f t="shared" si="180"/>
        <v>39630</v>
      </c>
      <c r="AF502" s="10">
        <f t="shared" si="181"/>
        <v>1</v>
      </c>
      <c r="AG502" s="110">
        <v>21</v>
      </c>
      <c r="AH502" s="197">
        <f>IFERROR(AG502/AG508,"-")</f>
        <v>5.9829059829059832E-2</v>
      </c>
      <c r="AI502" s="52">
        <v>3046508</v>
      </c>
      <c r="AJ502" s="52">
        <v>9</v>
      </c>
      <c r="AK502" s="52">
        <f t="shared" si="182"/>
        <v>145071.80952380953</v>
      </c>
      <c r="AL502" s="52">
        <f t="shared" si="183"/>
        <v>338500.88888888888</v>
      </c>
      <c r="AM502" s="10">
        <f t="shared" si="184"/>
        <v>0.42857142857142855</v>
      </c>
      <c r="AN502" s="110">
        <v>15</v>
      </c>
      <c r="AO502" s="197">
        <f>IFERROR(AN502/AN508,"-")</f>
        <v>2.7985074626865673E-2</v>
      </c>
      <c r="AP502" s="52">
        <v>1740356</v>
      </c>
      <c r="AQ502" s="52">
        <v>8</v>
      </c>
      <c r="AR502" s="52">
        <f t="shared" si="185"/>
        <v>116023.73333333334</v>
      </c>
      <c r="AS502" s="52">
        <f t="shared" si="186"/>
        <v>217544.5</v>
      </c>
      <c r="AT502" s="10">
        <f t="shared" si="187"/>
        <v>0.53333333333333333</v>
      </c>
      <c r="AU502" s="110">
        <v>0</v>
      </c>
      <c r="AV502" s="197">
        <f>IFERROR(AU502/AU508,"-")</f>
        <v>0</v>
      </c>
      <c r="AW502" s="52">
        <v>0</v>
      </c>
      <c r="AX502" s="52">
        <v>0</v>
      </c>
      <c r="AY502" s="52" t="str">
        <f t="shared" si="188"/>
        <v>-</v>
      </c>
      <c r="AZ502" s="52" t="str">
        <f t="shared" si="189"/>
        <v>-</v>
      </c>
      <c r="BA502" s="10" t="str">
        <f t="shared" si="190"/>
        <v>-</v>
      </c>
      <c r="BB502" s="110">
        <v>4</v>
      </c>
      <c r="BC502" s="197">
        <f>IFERROR(BB502/BB508,"-")</f>
        <v>6.5573770491803279E-3</v>
      </c>
      <c r="BD502" s="52">
        <v>352029</v>
      </c>
      <c r="BE502" s="52">
        <v>2</v>
      </c>
      <c r="BF502" s="52">
        <f t="shared" si="191"/>
        <v>88007.25</v>
      </c>
      <c r="BG502" s="52">
        <f t="shared" si="192"/>
        <v>176014.5</v>
      </c>
      <c r="BH502" s="10">
        <f t="shared" si="193"/>
        <v>0.5</v>
      </c>
      <c r="BJ502" s="59"/>
    </row>
    <row r="503" spans="2:62" s="8" customFormat="1">
      <c r="B503" s="412"/>
      <c r="C503" s="419"/>
      <c r="D503" s="105" t="s">
        <v>141</v>
      </c>
      <c r="E503" s="109">
        <v>7</v>
      </c>
      <c r="F503" s="195">
        <f>IFERROR(E503/E508,"-")</f>
        <v>8.0459770114942528E-2</v>
      </c>
      <c r="G503" s="196">
        <v>5829520</v>
      </c>
      <c r="H503" s="196">
        <v>6</v>
      </c>
      <c r="I503" s="196">
        <f t="shared" si="194"/>
        <v>832788.57142857148</v>
      </c>
      <c r="J503" s="196">
        <f t="shared" si="171"/>
        <v>971586.66666666663</v>
      </c>
      <c r="K503" s="106">
        <f t="shared" si="172"/>
        <v>0.8571428571428571</v>
      </c>
      <c r="L503" s="109">
        <v>26</v>
      </c>
      <c r="M503" s="195">
        <f>IFERROR(L503/L508,"-")</f>
        <v>2.3070097604259095E-2</v>
      </c>
      <c r="N503" s="196">
        <v>11152290</v>
      </c>
      <c r="O503" s="196">
        <v>21</v>
      </c>
      <c r="P503" s="196">
        <f t="shared" si="173"/>
        <v>428934.23076923075</v>
      </c>
      <c r="Q503" s="196">
        <f t="shared" si="174"/>
        <v>531061.42857142852</v>
      </c>
      <c r="R503" s="106">
        <f t="shared" si="175"/>
        <v>0.80769230769230771</v>
      </c>
      <c r="S503" s="109">
        <v>1</v>
      </c>
      <c r="T503" s="195">
        <f>IFERROR(S503/S508,"-")</f>
        <v>1.2345679012345678E-2</v>
      </c>
      <c r="U503" s="196">
        <v>100278</v>
      </c>
      <c r="V503" s="196">
        <v>1</v>
      </c>
      <c r="W503" s="196">
        <f t="shared" si="176"/>
        <v>100278</v>
      </c>
      <c r="X503" s="196">
        <f t="shared" si="177"/>
        <v>100278</v>
      </c>
      <c r="Y503" s="106">
        <f t="shared" si="178"/>
        <v>1</v>
      </c>
      <c r="Z503" s="109">
        <v>4</v>
      </c>
      <c r="AA503" s="195">
        <f>IFERROR(Z503/Z508,"-")</f>
        <v>2.5477707006369428E-2</v>
      </c>
      <c r="AB503" s="196">
        <v>2456672</v>
      </c>
      <c r="AC503" s="196">
        <v>3</v>
      </c>
      <c r="AD503" s="196">
        <f t="shared" si="179"/>
        <v>614168</v>
      </c>
      <c r="AE503" s="196">
        <f t="shared" si="180"/>
        <v>818890.66666666663</v>
      </c>
      <c r="AF503" s="106">
        <f t="shared" si="181"/>
        <v>0.75</v>
      </c>
      <c r="AG503" s="109">
        <v>12</v>
      </c>
      <c r="AH503" s="195">
        <f>IFERROR(AG503/AG508,"-")</f>
        <v>3.4188034188034191E-2</v>
      </c>
      <c r="AI503" s="196">
        <v>5902813</v>
      </c>
      <c r="AJ503" s="196">
        <v>11</v>
      </c>
      <c r="AK503" s="196">
        <f t="shared" si="182"/>
        <v>491901.08333333331</v>
      </c>
      <c r="AL503" s="196">
        <f t="shared" si="183"/>
        <v>536619.36363636365</v>
      </c>
      <c r="AM503" s="106">
        <f t="shared" si="184"/>
        <v>0.91666666666666663</v>
      </c>
      <c r="AN503" s="109">
        <v>9</v>
      </c>
      <c r="AO503" s="195">
        <f>IFERROR(AN503/AN508,"-")</f>
        <v>1.6791044776119403E-2</v>
      </c>
      <c r="AP503" s="196">
        <v>2692527</v>
      </c>
      <c r="AQ503" s="196">
        <v>6</v>
      </c>
      <c r="AR503" s="196">
        <f t="shared" si="185"/>
        <v>299169.66666666669</v>
      </c>
      <c r="AS503" s="196">
        <f t="shared" si="186"/>
        <v>448754.5</v>
      </c>
      <c r="AT503" s="106">
        <f t="shared" si="187"/>
        <v>0.66666666666666663</v>
      </c>
      <c r="AU503" s="109">
        <v>0</v>
      </c>
      <c r="AV503" s="195">
        <f>IFERROR(AU503/AU508,"-")</f>
        <v>0</v>
      </c>
      <c r="AW503" s="196">
        <v>0</v>
      </c>
      <c r="AX503" s="196">
        <v>0</v>
      </c>
      <c r="AY503" s="196" t="str">
        <f t="shared" si="188"/>
        <v>-</v>
      </c>
      <c r="AZ503" s="196" t="str">
        <f t="shared" si="189"/>
        <v>-</v>
      </c>
      <c r="BA503" s="106" t="str">
        <f t="shared" si="190"/>
        <v>-</v>
      </c>
      <c r="BB503" s="109">
        <v>4</v>
      </c>
      <c r="BC503" s="195">
        <f>IFERROR(BB503/BB508,"-")</f>
        <v>6.5573770491803279E-3</v>
      </c>
      <c r="BD503" s="196">
        <v>2646082</v>
      </c>
      <c r="BE503" s="196">
        <v>3</v>
      </c>
      <c r="BF503" s="196">
        <f t="shared" si="191"/>
        <v>661520.5</v>
      </c>
      <c r="BG503" s="196">
        <f t="shared" si="192"/>
        <v>882027.33333333337</v>
      </c>
      <c r="BH503" s="106">
        <f t="shared" si="193"/>
        <v>0.75</v>
      </c>
      <c r="BJ503" s="59"/>
    </row>
    <row r="504" spans="2:62" s="8" customFormat="1">
      <c r="B504" s="412"/>
      <c r="C504" s="419"/>
      <c r="D504" s="105" t="s">
        <v>143</v>
      </c>
      <c r="E504" s="110">
        <v>7</v>
      </c>
      <c r="F504" s="197">
        <f>IFERROR(E504/E508,"-")</f>
        <v>8.0459770114942528E-2</v>
      </c>
      <c r="G504" s="52">
        <v>6570955</v>
      </c>
      <c r="H504" s="52">
        <v>7</v>
      </c>
      <c r="I504" s="52">
        <f t="shared" si="194"/>
        <v>938707.85714285716</v>
      </c>
      <c r="J504" s="52">
        <f t="shared" si="171"/>
        <v>938707.85714285716</v>
      </c>
      <c r="K504" s="10">
        <f t="shared" si="172"/>
        <v>1</v>
      </c>
      <c r="L504" s="110">
        <v>16</v>
      </c>
      <c r="M504" s="197">
        <f>IFERROR(L504/L508,"-")</f>
        <v>1.419698314108252E-2</v>
      </c>
      <c r="N504" s="52">
        <v>18990995</v>
      </c>
      <c r="O504" s="52">
        <v>16</v>
      </c>
      <c r="P504" s="52">
        <f t="shared" si="173"/>
        <v>1186937.1875</v>
      </c>
      <c r="Q504" s="52">
        <f t="shared" si="174"/>
        <v>1186937.1875</v>
      </c>
      <c r="R504" s="10">
        <f t="shared" si="175"/>
        <v>1</v>
      </c>
      <c r="S504" s="110">
        <v>0</v>
      </c>
      <c r="T504" s="197">
        <f>IFERROR(S504/S508,"-")</f>
        <v>0</v>
      </c>
      <c r="U504" s="52">
        <v>0</v>
      </c>
      <c r="V504" s="52">
        <v>0</v>
      </c>
      <c r="W504" s="52" t="str">
        <f t="shared" si="176"/>
        <v>-</v>
      </c>
      <c r="X504" s="52" t="str">
        <f t="shared" si="177"/>
        <v>-</v>
      </c>
      <c r="Y504" s="10" t="str">
        <f t="shared" si="178"/>
        <v>-</v>
      </c>
      <c r="Z504" s="110">
        <v>0</v>
      </c>
      <c r="AA504" s="197">
        <f>IFERROR(Z504/Z508,"-")</f>
        <v>0</v>
      </c>
      <c r="AB504" s="52">
        <v>0</v>
      </c>
      <c r="AC504" s="52">
        <v>0</v>
      </c>
      <c r="AD504" s="52" t="str">
        <f t="shared" si="179"/>
        <v>-</v>
      </c>
      <c r="AE504" s="52" t="str">
        <f t="shared" si="180"/>
        <v>-</v>
      </c>
      <c r="AF504" s="10" t="str">
        <f t="shared" si="181"/>
        <v>-</v>
      </c>
      <c r="AG504" s="110">
        <v>7</v>
      </c>
      <c r="AH504" s="197">
        <f>IFERROR(AG504/AG508,"-")</f>
        <v>1.9943019943019943E-2</v>
      </c>
      <c r="AI504" s="52">
        <v>8872239</v>
      </c>
      <c r="AJ504" s="52">
        <v>7</v>
      </c>
      <c r="AK504" s="52">
        <f t="shared" si="182"/>
        <v>1267462.7142857143</v>
      </c>
      <c r="AL504" s="52">
        <f t="shared" si="183"/>
        <v>1267462.7142857143</v>
      </c>
      <c r="AM504" s="10">
        <f t="shared" si="184"/>
        <v>1</v>
      </c>
      <c r="AN504" s="110">
        <v>7</v>
      </c>
      <c r="AO504" s="197">
        <f>IFERROR(AN504/AN508,"-")</f>
        <v>1.3059701492537313E-2</v>
      </c>
      <c r="AP504" s="52">
        <v>7902777</v>
      </c>
      <c r="AQ504" s="52">
        <v>7</v>
      </c>
      <c r="AR504" s="52">
        <f t="shared" si="185"/>
        <v>1128968.142857143</v>
      </c>
      <c r="AS504" s="52">
        <f t="shared" si="186"/>
        <v>1128968.142857143</v>
      </c>
      <c r="AT504" s="10">
        <f t="shared" si="187"/>
        <v>1</v>
      </c>
      <c r="AU504" s="110">
        <v>16</v>
      </c>
      <c r="AV504" s="197">
        <f>IFERROR(AU504/AU508,"-")</f>
        <v>0.72727272727272729</v>
      </c>
      <c r="AW504" s="52">
        <v>18990995</v>
      </c>
      <c r="AX504" s="52">
        <v>16</v>
      </c>
      <c r="AY504" s="52">
        <f t="shared" si="188"/>
        <v>1186937.1875</v>
      </c>
      <c r="AZ504" s="52">
        <f t="shared" si="189"/>
        <v>1186937.1875</v>
      </c>
      <c r="BA504" s="10">
        <f t="shared" si="190"/>
        <v>1</v>
      </c>
      <c r="BB504" s="110">
        <v>4</v>
      </c>
      <c r="BC504" s="197">
        <f>IFERROR(BB504/BB508,"-")</f>
        <v>6.5573770491803279E-3</v>
      </c>
      <c r="BD504" s="52">
        <v>3954340</v>
      </c>
      <c r="BE504" s="52">
        <v>4</v>
      </c>
      <c r="BF504" s="52">
        <f t="shared" si="191"/>
        <v>988585</v>
      </c>
      <c r="BG504" s="52">
        <f t="shared" si="192"/>
        <v>988585</v>
      </c>
      <c r="BH504" s="10">
        <f t="shared" si="193"/>
        <v>1</v>
      </c>
      <c r="BJ504" s="59"/>
    </row>
    <row r="505" spans="2:62" s="8" customFormat="1">
      <c r="B505" s="412"/>
      <c r="C505" s="419"/>
      <c r="D505" s="105" t="s">
        <v>144</v>
      </c>
      <c r="E505" s="109">
        <v>2</v>
      </c>
      <c r="F505" s="195">
        <f>IFERROR(E505/E508,"-")</f>
        <v>2.2988505747126436E-2</v>
      </c>
      <c r="G505" s="196">
        <v>1633584</v>
      </c>
      <c r="H505" s="196">
        <v>2</v>
      </c>
      <c r="I505" s="196">
        <f t="shared" si="194"/>
        <v>816792</v>
      </c>
      <c r="J505" s="196">
        <f t="shared" si="171"/>
        <v>816792</v>
      </c>
      <c r="K505" s="106">
        <f t="shared" si="172"/>
        <v>1</v>
      </c>
      <c r="L505" s="109">
        <v>3</v>
      </c>
      <c r="M505" s="195">
        <f>IFERROR(L505/L508,"-")</f>
        <v>2.6619343389529724E-3</v>
      </c>
      <c r="N505" s="196">
        <v>5699400</v>
      </c>
      <c r="O505" s="196">
        <v>3</v>
      </c>
      <c r="P505" s="196">
        <f t="shared" si="173"/>
        <v>1899800</v>
      </c>
      <c r="Q505" s="196">
        <f t="shared" si="174"/>
        <v>1899800</v>
      </c>
      <c r="R505" s="106">
        <f t="shared" si="175"/>
        <v>1</v>
      </c>
      <c r="S505" s="109">
        <v>0</v>
      </c>
      <c r="T505" s="195">
        <f>IFERROR(S505/S508,"-")</f>
        <v>0</v>
      </c>
      <c r="U505" s="196">
        <v>0</v>
      </c>
      <c r="V505" s="196">
        <v>0</v>
      </c>
      <c r="W505" s="196" t="str">
        <f t="shared" si="176"/>
        <v>-</v>
      </c>
      <c r="X505" s="196" t="str">
        <f t="shared" si="177"/>
        <v>-</v>
      </c>
      <c r="Y505" s="106" t="str">
        <f t="shared" si="178"/>
        <v>-</v>
      </c>
      <c r="Z505" s="109">
        <v>0</v>
      </c>
      <c r="AA505" s="195">
        <f>IFERROR(Z505/Z508,"-")</f>
        <v>0</v>
      </c>
      <c r="AB505" s="196">
        <v>0</v>
      </c>
      <c r="AC505" s="196">
        <v>0</v>
      </c>
      <c r="AD505" s="196" t="str">
        <f t="shared" si="179"/>
        <v>-</v>
      </c>
      <c r="AE505" s="196" t="str">
        <f t="shared" si="180"/>
        <v>-</v>
      </c>
      <c r="AF505" s="106" t="str">
        <f t="shared" si="181"/>
        <v>-</v>
      </c>
      <c r="AG505" s="109">
        <v>3</v>
      </c>
      <c r="AH505" s="195">
        <f>IFERROR(AG505/AG508,"-")</f>
        <v>8.5470085470085479E-3</v>
      </c>
      <c r="AI505" s="196">
        <v>5699400</v>
      </c>
      <c r="AJ505" s="196">
        <v>3</v>
      </c>
      <c r="AK505" s="196">
        <f t="shared" si="182"/>
        <v>1899800</v>
      </c>
      <c r="AL505" s="196">
        <f t="shared" si="183"/>
        <v>1899800</v>
      </c>
      <c r="AM505" s="106">
        <f t="shared" si="184"/>
        <v>1</v>
      </c>
      <c r="AN505" s="109">
        <v>0</v>
      </c>
      <c r="AO505" s="195">
        <f>IFERROR(AN505/AN508,"-")</f>
        <v>0</v>
      </c>
      <c r="AP505" s="196">
        <v>0</v>
      </c>
      <c r="AQ505" s="196">
        <v>0</v>
      </c>
      <c r="AR505" s="196" t="str">
        <f t="shared" si="185"/>
        <v>-</v>
      </c>
      <c r="AS505" s="196" t="str">
        <f t="shared" si="186"/>
        <v>-</v>
      </c>
      <c r="AT505" s="106" t="str">
        <f t="shared" si="187"/>
        <v>-</v>
      </c>
      <c r="AU505" s="109">
        <v>3</v>
      </c>
      <c r="AV505" s="195">
        <f>IFERROR(AU505/AU508,"-")</f>
        <v>0.13636363636363635</v>
      </c>
      <c r="AW505" s="196">
        <v>5699400</v>
      </c>
      <c r="AX505" s="196">
        <v>3</v>
      </c>
      <c r="AY505" s="196">
        <f t="shared" si="188"/>
        <v>1899800</v>
      </c>
      <c r="AZ505" s="196">
        <f t="shared" si="189"/>
        <v>1899800</v>
      </c>
      <c r="BA505" s="106">
        <f t="shared" si="190"/>
        <v>1</v>
      </c>
      <c r="BB505" s="109">
        <v>1</v>
      </c>
      <c r="BC505" s="195">
        <f>IFERROR(BB505/BB508,"-")</f>
        <v>1.639344262295082E-3</v>
      </c>
      <c r="BD505" s="196">
        <v>770977</v>
      </c>
      <c r="BE505" s="196">
        <v>1</v>
      </c>
      <c r="BF505" s="196">
        <f t="shared" si="191"/>
        <v>770977</v>
      </c>
      <c r="BG505" s="196">
        <f t="shared" si="192"/>
        <v>770977</v>
      </c>
      <c r="BH505" s="106">
        <f t="shared" si="193"/>
        <v>1</v>
      </c>
      <c r="BJ505" s="59"/>
    </row>
    <row r="506" spans="2:62" s="8" customFormat="1">
      <c r="B506" s="412"/>
      <c r="C506" s="419"/>
      <c r="D506" s="105" t="s">
        <v>145</v>
      </c>
      <c r="E506" s="110">
        <v>1</v>
      </c>
      <c r="F506" s="197">
        <f>IFERROR(E506/E508,"-")</f>
        <v>1.1494252873563218E-2</v>
      </c>
      <c r="G506" s="52">
        <v>1347921</v>
      </c>
      <c r="H506" s="52">
        <v>1</v>
      </c>
      <c r="I506" s="52">
        <f t="shared" si="194"/>
        <v>1347921</v>
      </c>
      <c r="J506" s="52">
        <f t="shared" si="171"/>
        <v>1347921</v>
      </c>
      <c r="K506" s="10">
        <f t="shared" si="172"/>
        <v>1</v>
      </c>
      <c r="L506" s="110">
        <v>2</v>
      </c>
      <c r="M506" s="197">
        <f>IFERROR(L506/L508,"-")</f>
        <v>1.7746228926353151E-3</v>
      </c>
      <c r="N506" s="52">
        <v>4192409</v>
      </c>
      <c r="O506" s="52">
        <v>2</v>
      </c>
      <c r="P506" s="52">
        <f t="shared" si="173"/>
        <v>2096204.5</v>
      </c>
      <c r="Q506" s="52">
        <f t="shared" si="174"/>
        <v>2096204.5</v>
      </c>
      <c r="R506" s="10">
        <f t="shared" si="175"/>
        <v>1</v>
      </c>
      <c r="S506" s="110">
        <v>0</v>
      </c>
      <c r="T506" s="197">
        <f>IFERROR(S506/S508,"-")</f>
        <v>0</v>
      </c>
      <c r="U506" s="52">
        <v>0</v>
      </c>
      <c r="V506" s="52">
        <v>0</v>
      </c>
      <c r="W506" s="52" t="str">
        <f t="shared" si="176"/>
        <v>-</v>
      </c>
      <c r="X506" s="52" t="str">
        <f t="shared" si="177"/>
        <v>-</v>
      </c>
      <c r="Y506" s="10" t="str">
        <f t="shared" si="178"/>
        <v>-</v>
      </c>
      <c r="Z506" s="110">
        <v>0</v>
      </c>
      <c r="AA506" s="197">
        <f>IFERROR(Z506/Z508,"-")</f>
        <v>0</v>
      </c>
      <c r="AB506" s="52">
        <v>0</v>
      </c>
      <c r="AC506" s="52">
        <v>0</v>
      </c>
      <c r="AD506" s="52" t="str">
        <f t="shared" si="179"/>
        <v>-</v>
      </c>
      <c r="AE506" s="52" t="str">
        <f t="shared" si="180"/>
        <v>-</v>
      </c>
      <c r="AF506" s="10" t="str">
        <f t="shared" si="181"/>
        <v>-</v>
      </c>
      <c r="AG506" s="110">
        <v>2</v>
      </c>
      <c r="AH506" s="197">
        <f>IFERROR(AG506/AG508,"-")</f>
        <v>5.6980056980056983E-3</v>
      </c>
      <c r="AI506" s="52">
        <v>4192409</v>
      </c>
      <c r="AJ506" s="52">
        <v>2</v>
      </c>
      <c r="AK506" s="52">
        <f t="shared" si="182"/>
        <v>2096204.5</v>
      </c>
      <c r="AL506" s="52">
        <f t="shared" si="183"/>
        <v>2096204.5</v>
      </c>
      <c r="AM506" s="10">
        <f t="shared" si="184"/>
        <v>1</v>
      </c>
      <c r="AN506" s="110">
        <v>0</v>
      </c>
      <c r="AO506" s="197">
        <f>IFERROR(AN506/AN508,"-")</f>
        <v>0</v>
      </c>
      <c r="AP506" s="52">
        <v>0</v>
      </c>
      <c r="AQ506" s="52">
        <v>0</v>
      </c>
      <c r="AR506" s="52" t="str">
        <f t="shared" si="185"/>
        <v>-</v>
      </c>
      <c r="AS506" s="52" t="str">
        <f t="shared" si="186"/>
        <v>-</v>
      </c>
      <c r="AT506" s="10" t="str">
        <f t="shared" si="187"/>
        <v>-</v>
      </c>
      <c r="AU506" s="110">
        <v>2</v>
      </c>
      <c r="AV506" s="197">
        <f>IFERROR(AU506/AU508,"-")</f>
        <v>9.0909090909090912E-2</v>
      </c>
      <c r="AW506" s="52">
        <v>4192409</v>
      </c>
      <c r="AX506" s="52">
        <v>2</v>
      </c>
      <c r="AY506" s="52">
        <f t="shared" si="188"/>
        <v>2096204.5</v>
      </c>
      <c r="AZ506" s="52">
        <f t="shared" si="189"/>
        <v>2096204.5</v>
      </c>
      <c r="BA506" s="10">
        <f t="shared" si="190"/>
        <v>1</v>
      </c>
      <c r="BB506" s="110">
        <v>0</v>
      </c>
      <c r="BC506" s="197">
        <f>IFERROR(BB506/BB508,"-")</f>
        <v>0</v>
      </c>
      <c r="BD506" s="52">
        <v>0</v>
      </c>
      <c r="BE506" s="52">
        <v>0</v>
      </c>
      <c r="BF506" s="52" t="str">
        <f t="shared" si="191"/>
        <v>-</v>
      </c>
      <c r="BG506" s="52" t="str">
        <f t="shared" si="192"/>
        <v>-</v>
      </c>
      <c r="BH506" s="10" t="str">
        <f t="shared" si="193"/>
        <v>-</v>
      </c>
      <c r="BJ506" s="59"/>
    </row>
    <row r="507" spans="2:62" s="8" customFormat="1">
      <c r="B507" s="412"/>
      <c r="C507" s="419"/>
      <c r="D507" s="108" t="s">
        <v>146</v>
      </c>
      <c r="E507" s="111">
        <v>0</v>
      </c>
      <c r="F507" s="198">
        <f>IFERROR(E507/E508,"-")</f>
        <v>0</v>
      </c>
      <c r="G507" s="98">
        <v>0</v>
      </c>
      <c r="H507" s="98">
        <v>0</v>
      </c>
      <c r="I507" s="98" t="str">
        <f t="shared" si="194"/>
        <v>-</v>
      </c>
      <c r="J507" s="98" t="str">
        <f t="shared" si="171"/>
        <v>-</v>
      </c>
      <c r="K507" s="26" t="str">
        <f t="shared" si="172"/>
        <v>-</v>
      </c>
      <c r="L507" s="111">
        <v>1</v>
      </c>
      <c r="M507" s="198">
        <f>IFERROR(L507/L508,"-")</f>
        <v>8.8731144631765753E-4</v>
      </c>
      <c r="N507" s="98">
        <v>0</v>
      </c>
      <c r="O507" s="98">
        <v>0</v>
      </c>
      <c r="P507" s="98">
        <f t="shared" si="173"/>
        <v>0</v>
      </c>
      <c r="Q507" s="98" t="str">
        <f t="shared" si="174"/>
        <v>-</v>
      </c>
      <c r="R507" s="26">
        <f t="shared" si="175"/>
        <v>0</v>
      </c>
      <c r="S507" s="111">
        <v>0</v>
      </c>
      <c r="T507" s="198">
        <f>IFERROR(S507/S508,"-")</f>
        <v>0</v>
      </c>
      <c r="U507" s="98">
        <v>0</v>
      </c>
      <c r="V507" s="98">
        <v>0</v>
      </c>
      <c r="W507" s="98" t="str">
        <f t="shared" si="176"/>
        <v>-</v>
      </c>
      <c r="X507" s="98" t="str">
        <f t="shared" si="177"/>
        <v>-</v>
      </c>
      <c r="Y507" s="26" t="str">
        <f t="shared" si="178"/>
        <v>-</v>
      </c>
      <c r="Z507" s="111">
        <v>0</v>
      </c>
      <c r="AA507" s="198">
        <f>IFERROR(Z507/Z508,"-")</f>
        <v>0</v>
      </c>
      <c r="AB507" s="98">
        <v>0</v>
      </c>
      <c r="AC507" s="98">
        <v>0</v>
      </c>
      <c r="AD507" s="98" t="str">
        <f t="shared" si="179"/>
        <v>-</v>
      </c>
      <c r="AE507" s="98" t="str">
        <f t="shared" si="180"/>
        <v>-</v>
      </c>
      <c r="AF507" s="26" t="str">
        <f t="shared" si="181"/>
        <v>-</v>
      </c>
      <c r="AG507" s="111">
        <v>0</v>
      </c>
      <c r="AH507" s="198">
        <f>IFERROR(AG507/AG508,"-")</f>
        <v>0</v>
      </c>
      <c r="AI507" s="98">
        <v>0</v>
      </c>
      <c r="AJ507" s="98">
        <v>0</v>
      </c>
      <c r="AK507" s="98" t="str">
        <f t="shared" si="182"/>
        <v>-</v>
      </c>
      <c r="AL507" s="98" t="str">
        <f t="shared" si="183"/>
        <v>-</v>
      </c>
      <c r="AM507" s="26" t="str">
        <f t="shared" si="184"/>
        <v>-</v>
      </c>
      <c r="AN507" s="111">
        <v>1</v>
      </c>
      <c r="AO507" s="198">
        <f>IFERROR(AN507/AN508,"-")</f>
        <v>1.8656716417910447E-3</v>
      </c>
      <c r="AP507" s="98">
        <v>0</v>
      </c>
      <c r="AQ507" s="98">
        <v>0</v>
      </c>
      <c r="AR507" s="98">
        <f t="shared" si="185"/>
        <v>0</v>
      </c>
      <c r="AS507" s="98" t="str">
        <f t="shared" si="186"/>
        <v>-</v>
      </c>
      <c r="AT507" s="26">
        <f t="shared" si="187"/>
        <v>0</v>
      </c>
      <c r="AU507" s="111">
        <v>1</v>
      </c>
      <c r="AV507" s="198">
        <f>IFERROR(AU507/AU508,"-")</f>
        <v>4.5454545454545456E-2</v>
      </c>
      <c r="AW507" s="98">
        <v>0</v>
      </c>
      <c r="AX507" s="98">
        <v>0</v>
      </c>
      <c r="AY507" s="98">
        <f t="shared" si="188"/>
        <v>0</v>
      </c>
      <c r="AZ507" s="98" t="str">
        <f t="shared" si="189"/>
        <v>-</v>
      </c>
      <c r="BA507" s="26">
        <f t="shared" si="190"/>
        <v>0</v>
      </c>
      <c r="BB507" s="111">
        <v>0</v>
      </c>
      <c r="BC507" s="198">
        <f>IFERROR(BB507/BB508,"-")</f>
        <v>0</v>
      </c>
      <c r="BD507" s="98">
        <v>0</v>
      </c>
      <c r="BE507" s="98">
        <v>0</v>
      </c>
      <c r="BF507" s="98" t="str">
        <f t="shared" si="191"/>
        <v>-</v>
      </c>
      <c r="BG507" s="98" t="str">
        <f t="shared" si="192"/>
        <v>-</v>
      </c>
      <c r="BH507" s="26" t="str">
        <f t="shared" si="193"/>
        <v>-</v>
      </c>
      <c r="BJ507" s="59"/>
    </row>
    <row r="508" spans="2:62" s="8" customFormat="1">
      <c r="B508" s="413"/>
      <c r="C508" s="420"/>
      <c r="D508" s="226" t="s">
        <v>64</v>
      </c>
      <c r="E508" s="112">
        <f>SUM(E500:E507)</f>
        <v>87</v>
      </c>
      <c r="F508" s="199">
        <f>IFERROR(E508/E508,"-")</f>
        <v>1</v>
      </c>
      <c r="G508" s="99">
        <f>SUM(G500:G507)</f>
        <v>15965308</v>
      </c>
      <c r="H508" s="99">
        <f>SUM(H500:H507)</f>
        <v>19</v>
      </c>
      <c r="I508" s="99">
        <f t="shared" si="194"/>
        <v>183509.28735632185</v>
      </c>
      <c r="J508" s="99">
        <f t="shared" si="171"/>
        <v>840279.36842105258</v>
      </c>
      <c r="K508" s="87">
        <f t="shared" si="172"/>
        <v>0.21839080459770116</v>
      </c>
      <c r="L508" s="112">
        <f>SUM(L500:L507)</f>
        <v>1127</v>
      </c>
      <c r="M508" s="199">
        <f>IFERROR(L508/L508,"-")</f>
        <v>1</v>
      </c>
      <c r="N508" s="99">
        <f>SUM(N500:N507)</f>
        <v>46490446</v>
      </c>
      <c r="O508" s="99">
        <f>SUM(O500:O507)</f>
        <v>77</v>
      </c>
      <c r="P508" s="99">
        <f t="shared" si="173"/>
        <v>41251.504880212953</v>
      </c>
      <c r="Q508" s="99">
        <f t="shared" si="174"/>
        <v>603772.02597402595</v>
      </c>
      <c r="R508" s="87">
        <f t="shared" si="175"/>
        <v>6.8322981366459631E-2</v>
      </c>
      <c r="S508" s="112">
        <f>SUM(S500:S507)</f>
        <v>81</v>
      </c>
      <c r="T508" s="199">
        <f>IFERROR(S508/S508,"-")</f>
        <v>1</v>
      </c>
      <c r="U508" s="99">
        <f>SUM(U500:U507)</f>
        <v>119157</v>
      </c>
      <c r="V508" s="99">
        <f>SUM(V500:V507)</f>
        <v>2</v>
      </c>
      <c r="W508" s="99">
        <f t="shared" si="176"/>
        <v>1471.0740740740741</v>
      </c>
      <c r="X508" s="99">
        <f t="shared" si="177"/>
        <v>59578.5</v>
      </c>
      <c r="Y508" s="87">
        <f t="shared" si="178"/>
        <v>2.4691358024691357E-2</v>
      </c>
      <c r="Z508" s="112">
        <f>SUM(Z500:Z507)</f>
        <v>157</v>
      </c>
      <c r="AA508" s="199">
        <f>IFERROR(Z508/Z508,"-")</f>
        <v>1</v>
      </c>
      <c r="AB508" s="99">
        <f>SUM(AB500:AB507)</f>
        <v>2496302</v>
      </c>
      <c r="AC508" s="99">
        <f>SUM(AC500:AC507)</f>
        <v>4</v>
      </c>
      <c r="AD508" s="99">
        <f t="shared" si="179"/>
        <v>15900.012738853504</v>
      </c>
      <c r="AE508" s="99">
        <f t="shared" si="180"/>
        <v>624075.5</v>
      </c>
      <c r="AF508" s="87">
        <f t="shared" si="181"/>
        <v>2.5477707006369428E-2</v>
      </c>
      <c r="AG508" s="112">
        <f>SUM(AG500:AG507)</f>
        <v>351</v>
      </c>
      <c r="AH508" s="199">
        <f>IFERROR(AG508/AG508,"-")</f>
        <v>1</v>
      </c>
      <c r="AI508" s="99">
        <f>SUM(AI500:AI507)</f>
        <v>28812670</v>
      </c>
      <c r="AJ508" s="99">
        <f>SUM(AJ500:AJ507)</f>
        <v>42</v>
      </c>
      <c r="AK508" s="99">
        <f t="shared" si="182"/>
        <v>82087.378917378912</v>
      </c>
      <c r="AL508" s="99">
        <f t="shared" si="183"/>
        <v>686015.95238095243</v>
      </c>
      <c r="AM508" s="87">
        <f t="shared" si="184"/>
        <v>0.11965811965811966</v>
      </c>
      <c r="AN508" s="112">
        <f>SUM(AN500:AN507)</f>
        <v>536</v>
      </c>
      <c r="AO508" s="199">
        <f>IFERROR(AN508/AN508,"-")</f>
        <v>1</v>
      </c>
      <c r="AP508" s="99">
        <f>SUM(AP500:AP507)</f>
        <v>12846338</v>
      </c>
      <c r="AQ508" s="99">
        <f>SUM(AQ500:AQ507)</f>
        <v>27</v>
      </c>
      <c r="AR508" s="99">
        <f t="shared" si="185"/>
        <v>23967.048507462685</v>
      </c>
      <c r="AS508" s="99">
        <f t="shared" si="186"/>
        <v>475790.29629629629</v>
      </c>
      <c r="AT508" s="87">
        <f t="shared" si="187"/>
        <v>5.0373134328358209E-2</v>
      </c>
      <c r="AU508" s="112">
        <f>SUM(AU500:AU507)</f>
        <v>22</v>
      </c>
      <c r="AV508" s="199">
        <f>IFERROR(AU508/AU508,"-")</f>
        <v>1</v>
      </c>
      <c r="AW508" s="99">
        <f>SUM(AW500:AW507)</f>
        <v>28882804</v>
      </c>
      <c r="AX508" s="99">
        <f>SUM(AX500:AX507)</f>
        <v>21</v>
      </c>
      <c r="AY508" s="99">
        <f t="shared" si="188"/>
        <v>1312854.7272727273</v>
      </c>
      <c r="AZ508" s="99">
        <f t="shared" si="189"/>
        <v>1375371.6190476189</v>
      </c>
      <c r="BA508" s="87">
        <f t="shared" si="190"/>
        <v>0.95454545454545459</v>
      </c>
      <c r="BB508" s="112">
        <f>SUM(BB500:BB507)</f>
        <v>610</v>
      </c>
      <c r="BC508" s="199">
        <f>IFERROR(BB508/BB508,"-")</f>
        <v>1</v>
      </c>
      <c r="BD508" s="99">
        <f>SUM(BD500:BD507)</f>
        <v>7900356</v>
      </c>
      <c r="BE508" s="99">
        <f>SUM(BE500:BE507)</f>
        <v>12</v>
      </c>
      <c r="BF508" s="99">
        <f t="shared" si="191"/>
        <v>12951.403278688525</v>
      </c>
      <c r="BG508" s="99">
        <f t="shared" si="192"/>
        <v>658363</v>
      </c>
      <c r="BH508" s="87">
        <f t="shared" si="193"/>
        <v>1.9672131147540985E-2</v>
      </c>
      <c r="BJ508" s="59"/>
    </row>
    <row r="509" spans="2:62" s="8" customFormat="1">
      <c r="B509" s="411">
        <v>57</v>
      </c>
      <c r="C509" s="418" t="s">
        <v>42</v>
      </c>
      <c r="D509" s="105" t="s">
        <v>142</v>
      </c>
      <c r="E509" s="109">
        <v>29</v>
      </c>
      <c r="F509" s="195">
        <f>IFERROR(E509/E517,"-")</f>
        <v>0.56862745098039214</v>
      </c>
      <c r="G509" s="196">
        <v>0</v>
      </c>
      <c r="H509" s="196">
        <v>0</v>
      </c>
      <c r="I509" s="196">
        <f t="shared" si="194"/>
        <v>0</v>
      </c>
      <c r="J509" s="196" t="str">
        <f t="shared" si="171"/>
        <v>-</v>
      </c>
      <c r="K509" s="106">
        <f t="shared" si="172"/>
        <v>0</v>
      </c>
      <c r="L509" s="109">
        <v>600</v>
      </c>
      <c r="M509" s="195">
        <f>IFERROR(L509/L517,"-")</f>
        <v>0.78226857887874834</v>
      </c>
      <c r="N509" s="196">
        <v>0</v>
      </c>
      <c r="O509" s="196">
        <v>0</v>
      </c>
      <c r="P509" s="196">
        <f t="shared" si="173"/>
        <v>0</v>
      </c>
      <c r="Q509" s="196" t="str">
        <f t="shared" si="174"/>
        <v>-</v>
      </c>
      <c r="R509" s="106">
        <f t="shared" si="175"/>
        <v>0</v>
      </c>
      <c r="S509" s="109">
        <v>40</v>
      </c>
      <c r="T509" s="195">
        <f>IFERROR(S509/S517,"-")</f>
        <v>0.90909090909090906</v>
      </c>
      <c r="U509" s="196">
        <v>0</v>
      </c>
      <c r="V509" s="196">
        <v>0</v>
      </c>
      <c r="W509" s="196">
        <f t="shared" si="176"/>
        <v>0</v>
      </c>
      <c r="X509" s="196" t="str">
        <f t="shared" si="177"/>
        <v>-</v>
      </c>
      <c r="Y509" s="106">
        <f t="shared" si="178"/>
        <v>0</v>
      </c>
      <c r="Z509" s="109">
        <v>97</v>
      </c>
      <c r="AA509" s="195">
        <f>IFERROR(Z509/Z517,"-")</f>
        <v>0.9509803921568627</v>
      </c>
      <c r="AB509" s="196">
        <v>0</v>
      </c>
      <c r="AC509" s="196">
        <v>0</v>
      </c>
      <c r="AD509" s="196">
        <f t="shared" si="179"/>
        <v>0</v>
      </c>
      <c r="AE509" s="196" t="str">
        <f t="shared" si="180"/>
        <v>-</v>
      </c>
      <c r="AF509" s="106">
        <f t="shared" si="181"/>
        <v>0</v>
      </c>
      <c r="AG509" s="109">
        <v>132</v>
      </c>
      <c r="AH509" s="195">
        <f>IFERROR(AG509/AG517,"-")</f>
        <v>0.69109947643979053</v>
      </c>
      <c r="AI509" s="196">
        <v>0</v>
      </c>
      <c r="AJ509" s="196">
        <v>0</v>
      </c>
      <c r="AK509" s="196">
        <f t="shared" si="182"/>
        <v>0</v>
      </c>
      <c r="AL509" s="196" t="str">
        <f t="shared" si="183"/>
        <v>-</v>
      </c>
      <c r="AM509" s="106">
        <f t="shared" si="184"/>
        <v>0</v>
      </c>
      <c r="AN509" s="109">
        <v>331</v>
      </c>
      <c r="AO509" s="195">
        <f>IFERROR(AN509/AN517,"-")</f>
        <v>0.77882352941176469</v>
      </c>
      <c r="AP509" s="196">
        <v>0</v>
      </c>
      <c r="AQ509" s="196">
        <v>0</v>
      </c>
      <c r="AR509" s="196">
        <f t="shared" si="185"/>
        <v>0</v>
      </c>
      <c r="AS509" s="196" t="str">
        <f t="shared" si="186"/>
        <v>-</v>
      </c>
      <c r="AT509" s="106">
        <f t="shared" si="187"/>
        <v>0</v>
      </c>
      <c r="AU509" s="109">
        <v>0</v>
      </c>
      <c r="AV509" s="195">
        <f>IFERROR(AU509/AU517,"-")</f>
        <v>0</v>
      </c>
      <c r="AW509" s="196">
        <v>0</v>
      </c>
      <c r="AX509" s="196">
        <v>0</v>
      </c>
      <c r="AY509" s="196" t="str">
        <f t="shared" si="188"/>
        <v>-</v>
      </c>
      <c r="AZ509" s="196" t="str">
        <f t="shared" si="189"/>
        <v>-</v>
      </c>
      <c r="BA509" s="106" t="str">
        <f t="shared" si="190"/>
        <v>-</v>
      </c>
      <c r="BB509" s="109">
        <v>567</v>
      </c>
      <c r="BC509" s="195">
        <f>IFERROR(BB509/BB517,"-")</f>
        <v>0.82653061224489799</v>
      </c>
      <c r="BD509" s="196">
        <v>0</v>
      </c>
      <c r="BE509" s="196">
        <v>0</v>
      </c>
      <c r="BF509" s="196">
        <f t="shared" si="191"/>
        <v>0</v>
      </c>
      <c r="BG509" s="196" t="str">
        <f t="shared" si="192"/>
        <v>-</v>
      </c>
      <c r="BH509" s="106">
        <f t="shared" si="193"/>
        <v>0</v>
      </c>
      <c r="BJ509" s="59"/>
    </row>
    <row r="510" spans="2:62" s="8" customFormat="1">
      <c r="B510" s="412"/>
      <c r="C510" s="419"/>
      <c r="D510" s="105" t="s">
        <v>139</v>
      </c>
      <c r="E510" s="110">
        <v>9</v>
      </c>
      <c r="F510" s="197">
        <f>IFERROR(E510/E517,"-")</f>
        <v>0.17647058823529413</v>
      </c>
      <c r="G510" s="52">
        <v>90210</v>
      </c>
      <c r="H510" s="52">
        <v>1</v>
      </c>
      <c r="I510" s="52">
        <f t="shared" si="194"/>
        <v>10023.333333333334</v>
      </c>
      <c r="J510" s="52">
        <f t="shared" si="171"/>
        <v>90210</v>
      </c>
      <c r="K510" s="10">
        <f t="shared" si="172"/>
        <v>0.1111111111111111</v>
      </c>
      <c r="L510" s="110">
        <v>77</v>
      </c>
      <c r="M510" s="197">
        <f>IFERROR(L510/L517,"-")</f>
        <v>0.10039113428943937</v>
      </c>
      <c r="N510" s="52">
        <v>3293471</v>
      </c>
      <c r="O510" s="52">
        <v>25</v>
      </c>
      <c r="P510" s="52">
        <f t="shared" si="173"/>
        <v>42772.35064935065</v>
      </c>
      <c r="Q510" s="52">
        <f t="shared" si="174"/>
        <v>131738.84</v>
      </c>
      <c r="R510" s="10">
        <f t="shared" si="175"/>
        <v>0.32467532467532467</v>
      </c>
      <c r="S510" s="110">
        <v>2</v>
      </c>
      <c r="T510" s="197">
        <f>IFERROR(S510/S517,"-")</f>
        <v>4.5454545454545456E-2</v>
      </c>
      <c r="U510" s="52">
        <v>0</v>
      </c>
      <c r="V510" s="52">
        <v>0</v>
      </c>
      <c r="W510" s="52">
        <f t="shared" si="176"/>
        <v>0</v>
      </c>
      <c r="X510" s="52" t="str">
        <f t="shared" si="177"/>
        <v>-</v>
      </c>
      <c r="Y510" s="10">
        <f t="shared" si="178"/>
        <v>0</v>
      </c>
      <c r="Z510" s="110">
        <v>0</v>
      </c>
      <c r="AA510" s="197">
        <f>IFERROR(Z510/Z517,"-")</f>
        <v>0</v>
      </c>
      <c r="AB510" s="52">
        <v>0</v>
      </c>
      <c r="AC510" s="52">
        <v>0</v>
      </c>
      <c r="AD510" s="52" t="str">
        <f t="shared" si="179"/>
        <v>-</v>
      </c>
      <c r="AE510" s="52" t="str">
        <f t="shared" si="180"/>
        <v>-</v>
      </c>
      <c r="AF510" s="10" t="str">
        <f t="shared" si="181"/>
        <v>-</v>
      </c>
      <c r="AG510" s="110">
        <v>29</v>
      </c>
      <c r="AH510" s="197">
        <f>IFERROR(AG510/AG517,"-")</f>
        <v>0.15183246073298429</v>
      </c>
      <c r="AI510" s="52">
        <v>1312224</v>
      </c>
      <c r="AJ510" s="52">
        <v>11</v>
      </c>
      <c r="AK510" s="52">
        <f t="shared" si="182"/>
        <v>45249.103448275862</v>
      </c>
      <c r="AL510" s="52">
        <f t="shared" si="183"/>
        <v>119293.09090909091</v>
      </c>
      <c r="AM510" s="10">
        <f t="shared" si="184"/>
        <v>0.37931034482758619</v>
      </c>
      <c r="AN510" s="110">
        <v>46</v>
      </c>
      <c r="AO510" s="197">
        <f>IFERROR(AN510/AN517,"-")</f>
        <v>0.10823529411764705</v>
      </c>
      <c r="AP510" s="52">
        <v>1981247</v>
      </c>
      <c r="AQ510" s="52">
        <v>14</v>
      </c>
      <c r="AR510" s="52">
        <f t="shared" si="185"/>
        <v>43070.586956521736</v>
      </c>
      <c r="AS510" s="52">
        <f t="shared" si="186"/>
        <v>141517.64285714287</v>
      </c>
      <c r="AT510" s="10">
        <f t="shared" si="187"/>
        <v>0.30434782608695654</v>
      </c>
      <c r="AU510" s="110">
        <v>0</v>
      </c>
      <c r="AV510" s="197">
        <f>IFERROR(AU510/AU517,"-")</f>
        <v>0</v>
      </c>
      <c r="AW510" s="52">
        <v>0</v>
      </c>
      <c r="AX510" s="52">
        <v>0</v>
      </c>
      <c r="AY510" s="52" t="str">
        <f t="shared" si="188"/>
        <v>-</v>
      </c>
      <c r="AZ510" s="52" t="str">
        <f t="shared" si="189"/>
        <v>-</v>
      </c>
      <c r="BA510" s="10" t="str">
        <f t="shared" si="190"/>
        <v>-</v>
      </c>
      <c r="BB510" s="110">
        <v>37</v>
      </c>
      <c r="BC510" s="197">
        <f>IFERROR(BB510/BB517,"-")</f>
        <v>5.393586005830904E-2</v>
      </c>
      <c r="BD510" s="52">
        <v>4932128</v>
      </c>
      <c r="BE510" s="52">
        <v>14</v>
      </c>
      <c r="BF510" s="52">
        <f t="shared" si="191"/>
        <v>133300.75675675675</v>
      </c>
      <c r="BG510" s="52">
        <f t="shared" si="192"/>
        <v>352294.85714285716</v>
      </c>
      <c r="BH510" s="10">
        <f t="shared" si="193"/>
        <v>0.3783783783783784</v>
      </c>
      <c r="BJ510" s="59"/>
    </row>
    <row r="511" spans="2:62" s="8" customFormat="1">
      <c r="B511" s="412"/>
      <c r="C511" s="419"/>
      <c r="D511" s="105" t="s">
        <v>140</v>
      </c>
      <c r="E511" s="110">
        <v>2</v>
      </c>
      <c r="F511" s="197">
        <f>IFERROR(E511/E517,"-")</f>
        <v>3.9215686274509803E-2</v>
      </c>
      <c r="G511" s="52">
        <v>0</v>
      </c>
      <c r="H511" s="52">
        <v>0</v>
      </c>
      <c r="I511" s="52">
        <f t="shared" si="194"/>
        <v>0</v>
      </c>
      <c r="J511" s="52" t="str">
        <f t="shared" si="171"/>
        <v>-</v>
      </c>
      <c r="K511" s="10">
        <f t="shared" si="172"/>
        <v>0</v>
      </c>
      <c r="L511" s="110">
        <v>45</v>
      </c>
      <c r="M511" s="197">
        <f>IFERROR(L511/L517,"-")</f>
        <v>5.867014341590613E-2</v>
      </c>
      <c r="N511" s="52">
        <v>4226634</v>
      </c>
      <c r="O511" s="52">
        <v>22</v>
      </c>
      <c r="P511" s="52">
        <f t="shared" si="173"/>
        <v>93925.2</v>
      </c>
      <c r="Q511" s="52">
        <f t="shared" si="174"/>
        <v>192119.72727272726</v>
      </c>
      <c r="R511" s="10">
        <f t="shared" si="175"/>
        <v>0.48888888888888887</v>
      </c>
      <c r="S511" s="110">
        <v>1</v>
      </c>
      <c r="T511" s="197">
        <f>IFERROR(S511/S517,"-")</f>
        <v>2.2727272727272728E-2</v>
      </c>
      <c r="U511" s="52">
        <v>82674</v>
      </c>
      <c r="V511" s="52">
        <v>1</v>
      </c>
      <c r="W511" s="52">
        <f t="shared" si="176"/>
        <v>82674</v>
      </c>
      <c r="X511" s="52">
        <f t="shared" si="177"/>
        <v>82674</v>
      </c>
      <c r="Y511" s="10">
        <f t="shared" si="178"/>
        <v>1</v>
      </c>
      <c r="Z511" s="110">
        <v>3</v>
      </c>
      <c r="AA511" s="197">
        <f>IFERROR(Z511/Z517,"-")</f>
        <v>2.9411764705882353E-2</v>
      </c>
      <c r="AB511" s="52">
        <v>0</v>
      </c>
      <c r="AC511" s="52">
        <v>0</v>
      </c>
      <c r="AD511" s="52">
        <f t="shared" si="179"/>
        <v>0</v>
      </c>
      <c r="AE511" s="52" t="str">
        <f t="shared" si="180"/>
        <v>-</v>
      </c>
      <c r="AF511" s="10">
        <f t="shared" si="181"/>
        <v>0</v>
      </c>
      <c r="AG511" s="110">
        <v>14</v>
      </c>
      <c r="AH511" s="197">
        <f>IFERROR(AG511/AG517,"-")</f>
        <v>7.3298429319371722E-2</v>
      </c>
      <c r="AI511" s="52">
        <v>1709990</v>
      </c>
      <c r="AJ511" s="52">
        <v>8</v>
      </c>
      <c r="AK511" s="52">
        <f t="shared" si="182"/>
        <v>122142.14285714286</v>
      </c>
      <c r="AL511" s="52">
        <f t="shared" si="183"/>
        <v>213748.75</v>
      </c>
      <c r="AM511" s="10">
        <f t="shared" si="184"/>
        <v>0.5714285714285714</v>
      </c>
      <c r="AN511" s="110">
        <v>27</v>
      </c>
      <c r="AO511" s="197">
        <f>IFERROR(AN511/AN517,"-")</f>
        <v>6.3529411764705876E-2</v>
      </c>
      <c r="AP511" s="52">
        <v>2433970</v>
      </c>
      <c r="AQ511" s="52">
        <v>13</v>
      </c>
      <c r="AR511" s="52">
        <f t="shared" si="185"/>
        <v>90147.037037037036</v>
      </c>
      <c r="AS511" s="52">
        <f t="shared" si="186"/>
        <v>187228.46153846153</v>
      </c>
      <c r="AT511" s="10">
        <f t="shared" si="187"/>
        <v>0.48148148148148145</v>
      </c>
      <c r="AU511" s="110">
        <v>0</v>
      </c>
      <c r="AV511" s="197">
        <f>IFERROR(AU511/AU517,"-")</f>
        <v>0</v>
      </c>
      <c r="AW511" s="52">
        <v>0</v>
      </c>
      <c r="AX511" s="52">
        <v>0</v>
      </c>
      <c r="AY511" s="52" t="str">
        <f t="shared" si="188"/>
        <v>-</v>
      </c>
      <c r="AZ511" s="52" t="str">
        <f t="shared" si="189"/>
        <v>-</v>
      </c>
      <c r="BA511" s="10" t="str">
        <f t="shared" si="190"/>
        <v>-</v>
      </c>
      <c r="BB511" s="110">
        <v>14</v>
      </c>
      <c r="BC511" s="197">
        <f>IFERROR(BB511/BB517,"-")</f>
        <v>2.0408163265306121E-2</v>
      </c>
      <c r="BD511" s="52">
        <v>4325755</v>
      </c>
      <c r="BE511" s="52">
        <v>6</v>
      </c>
      <c r="BF511" s="52">
        <f t="shared" si="191"/>
        <v>308982.5</v>
      </c>
      <c r="BG511" s="52">
        <f t="shared" si="192"/>
        <v>720959.16666666663</v>
      </c>
      <c r="BH511" s="10">
        <f t="shared" si="193"/>
        <v>0.42857142857142855</v>
      </c>
      <c r="BJ511" s="59"/>
    </row>
    <row r="512" spans="2:62" s="8" customFormat="1">
      <c r="B512" s="412"/>
      <c r="C512" s="419"/>
      <c r="D512" s="105" t="s">
        <v>141</v>
      </c>
      <c r="E512" s="109">
        <v>8</v>
      </c>
      <c r="F512" s="195">
        <f>IFERROR(E512/E517,"-")</f>
        <v>0.15686274509803921</v>
      </c>
      <c r="G512" s="196">
        <v>7127463</v>
      </c>
      <c r="H512" s="196">
        <v>8</v>
      </c>
      <c r="I512" s="196">
        <f t="shared" si="194"/>
        <v>890932.875</v>
      </c>
      <c r="J512" s="196">
        <f t="shared" si="171"/>
        <v>890932.875</v>
      </c>
      <c r="K512" s="106">
        <f t="shared" si="172"/>
        <v>1</v>
      </c>
      <c r="L512" s="109">
        <v>24</v>
      </c>
      <c r="M512" s="195">
        <f>IFERROR(L512/L517,"-")</f>
        <v>3.1290743155149937E-2</v>
      </c>
      <c r="N512" s="196">
        <v>14875267</v>
      </c>
      <c r="O512" s="196">
        <v>19</v>
      </c>
      <c r="P512" s="196">
        <f t="shared" si="173"/>
        <v>619802.79166666663</v>
      </c>
      <c r="Q512" s="196">
        <f t="shared" si="174"/>
        <v>782908.78947368416</v>
      </c>
      <c r="R512" s="106">
        <f t="shared" si="175"/>
        <v>0.79166666666666663</v>
      </c>
      <c r="S512" s="109">
        <v>1</v>
      </c>
      <c r="T512" s="195">
        <f>IFERROR(S512/S517,"-")</f>
        <v>2.2727272727272728E-2</v>
      </c>
      <c r="U512" s="196">
        <v>0</v>
      </c>
      <c r="V512" s="196">
        <v>0</v>
      </c>
      <c r="W512" s="196">
        <f t="shared" si="176"/>
        <v>0</v>
      </c>
      <c r="X512" s="196" t="str">
        <f t="shared" si="177"/>
        <v>-</v>
      </c>
      <c r="Y512" s="106">
        <f t="shared" si="178"/>
        <v>0</v>
      </c>
      <c r="Z512" s="109">
        <v>2</v>
      </c>
      <c r="AA512" s="195">
        <f>IFERROR(Z512/Z517,"-")</f>
        <v>1.9607843137254902E-2</v>
      </c>
      <c r="AB512" s="196">
        <v>1754725</v>
      </c>
      <c r="AC512" s="196">
        <v>1</v>
      </c>
      <c r="AD512" s="196">
        <f t="shared" si="179"/>
        <v>877362.5</v>
      </c>
      <c r="AE512" s="196">
        <f t="shared" si="180"/>
        <v>1754725</v>
      </c>
      <c r="AF512" s="106">
        <f t="shared" si="181"/>
        <v>0.5</v>
      </c>
      <c r="AG512" s="109">
        <v>8</v>
      </c>
      <c r="AH512" s="195">
        <f>IFERROR(AG512/AG517,"-")</f>
        <v>4.1884816753926704E-2</v>
      </c>
      <c r="AI512" s="196">
        <v>7776626</v>
      </c>
      <c r="AJ512" s="196">
        <v>8</v>
      </c>
      <c r="AK512" s="196">
        <f t="shared" si="182"/>
        <v>972078.25</v>
      </c>
      <c r="AL512" s="196">
        <f t="shared" si="183"/>
        <v>972078.25</v>
      </c>
      <c r="AM512" s="106">
        <f t="shared" si="184"/>
        <v>1</v>
      </c>
      <c r="AN512" s="109">
        <v>13</v>
      </c>
      <c r="AO512" s="195">
        <f>IFERROR(AN512/AN517,"-")</f>
        <v>3.0588235294117649E-2</v>
      </c>
      <c r="AP512" s="196">
        <v>5343916</v>
      </c>
      <c r="AQ512" s="196">
        <v>10</v>
      </c>
      <c r="AR512" s="196">
        <f t="shared" si="185"/>
        <v>411070.46153846156</v>
      </c>
      <c r="AS512" s="196">
        <f t="shared" si="186"/>
        <v>534391.6</v>
      </c>
      <c r="AT512" s="106">
        <f t="shared" si="187"/>
        <v>0.76923076923076927</v>
      </c>
      <c r="AU512" s="109">
        <v>0</v>
      </c>
      <c r="AV512" s="195">
        <f>IFERROR(AU512/AU517,"-")</f>
        <v>0</v>
      </c>
      <c r="AW512" s="196">
        <v>0</v>
      </c>
      <c r="AX512" s="196">
        <v>0</v>
      </c>
      <c r="AY512" s="196" t="str">
        <f t="shared" si="188"/>
        <v>-</v>
      </c>
      <c r="AZ512" s="196" t="str">
        <f t="shared" si="189"/>
        <v>-</v>
      </c>
      <c r="BA512" s="106" t="str">
        <f t="shared" si="190"/>
        <v>-</v>
      </c>
      <c r="BB512" s="109">
        <v>30</v>
      </c>
      <c r="BC512" s="195">
        <f>IFERROR(BB512/BB517,"-")</f>
        <v>4.3731778425655975E-2</v>
      </c>
      <c r="BD512" s="196">
        <v>39206095</v>
      </c>
      <c r="BE512" s="196">
        <v>25</v>
      </c>
      <c r="BF512" s="196">
        <f t="shared" si="191"/>
        <v>1306869.8333333333</v>
      </c>
      <c r="BG512" s="196">
        <f t="shared" si="192"/>
        <v>1568243.8</v>
      </c>
      <c r="BH512" s="106">
        <f t="shared" si="193"/>
        <v>0.83333333333333337</v>
      </c>
      <c r="BJ512" s="59"/>
    </row>
    <row r="513" spans="2:62" s="8" customFormat="1">
      <c r="B513" s="412"/>
      <c r="C513" s="419"/>
      <c r="D513" s="105" t="s">
        <v>143</v>
      </c>
      <c r="E513" s="110">
        <v>1</v>
      </c>
      <c r="F513" s="197">
        <f>IFERROR(E513/E517,"-")</f>
        <v>1.9607843137254902E-2</v>
      </c>
      <c r="G513" s="52">
        <v>420349</v>
      </c>
      <c r="H513" s="52">
        <v>1</v>
      </c>
      <c r="I513" s="52">
        <f t="shared" si="194"/>
        <v>420349</v>
      </c>
      <c r="J513" s="52">
        <f t="shared" si="171"/>
        <v>420349</v>
      </c>
      <c r="K513" s="10">
        <f t="shared" si="172"/>
        <v>1</v>
      </c>
      <c r="L513" s="110">
        <v>10</v>
      </c>
      <c r="M513" s="197">
        <f>IFERROR(L513/L517,"-")</f>
        <v>1.303780964797914E-2</v>
      </c>
      <c r="N513" s="52">
        <v>19071370</v>
      </c>
      <c r="O513" s="52">
        <v>10</v>
      </c>
      <c r="P513" s="52">
        <f t="shared" si="173"/>
        <v>1907137</v>
      </c>
      <c r="Q513" s="52">
        <f t="shared" si="174"/>
        <v>1907137</v>
      </c>
      <c r="R513" s="10">
        <f t="shared" si="175"/>
        <v>1</v>
      </c>
      <c r="S513" s="110">
        <v>0</v>
      </c>
      <c r="T513" s="197">
        <f>IFERROR(S513/S517,"-")</f>
        <v>0</v>
      </c>
      <c r="U513" s="52">
        <v>0</v>
      </c>
      <c r="V513" s="52">
        <v>0</v>
      </c>
      <c r="W513" s="52" t="str">
        <f t="shared" si="176"/>
        <v>-</v>
      </c>
      <c r="X513" s="52" t="str">
        <f t="shared" si="177"/>
        <v>-</v>
      </c>
      <c r="Y513" s="10" t="str">
        <f t="shared" si="178"/>
        <v>-</v>
      </c>
      <c r="Z513" s="110">
        <v>0</v>
      </c>
      <c r="AA513" s="197">
        <f>IFERROR(Z513/Z517,"-")</f>
        <v>0</v>
      </c>
      <c r="AB513" s="52">
        <v>0</v>
      </c>
      <c r="AC513" s="52">
        <v>0</v>
      </c>
      <c r="AD513" s="52" t="str">
        <f t="shared" si="179"/>
        <v>-</v>
      </c>
      <c r="AE513" s="52" t="str">
        <f t="shared" si="180"/>
        <v>-</v>
      </c>
      <c r="AF513" s="10" t="str">
        <f t="shared" si="181"/>
        <v>-</v>
      </c>
      <c r="AG513" s="110">
        <v>5</v>
      </c>
      <c r="AH513" s="197">
        <f>IFERROR(AG513/AG517,"-")</f>
        <v>2.6178010471204188E-2</v>
      </c>
      <c r="AI513" s="52">
        <v>10452967</v>
      </c>
      <c r="AJ513" s="52">
        <v>5</v>
      </c>
      <c r="AK513" s="52">
        <f t="shared" si="182"/>
        <v>2090593.4</v>
      </c>
      <c r="AL513" s="52">
        <f t="shared" si="183"/>
        <v>2090593.4</v>
      </c>
      <c r="AM513" s="10">
        <f t="shared" si="184"/>
        <v>1</v>
      </c>
      <c r="AN513" s="110">
        <v>3</v>
      </c>
      <c r="AO513" s="197">
        <f>IFERROR(AN513/AN517,"-")</f>
        <v>7.058823529411765E-3</v>
      </c>
      <c r="AP513" s="52">
        <v>5885174</v>
      </c>
      <c r="AQ513" s="52">
        <v>3</v>
      </c>
      <c r="AR513" s="52">
        <f t="shared" si="185"/>
        <v>1961724.6666666667</v>
      </c>
      <c r="AS513" s="52">
        <f t="shared" si="186"/>
        <v>1961724.6666666667</v>
      </c>
      <c r="AT513" s="10">
        <f t="shared" si="187"/>
        <v>1</v>
      </c>
      <c r="AU513" s="110">
        <v>10</v>
      </c>
      <c r="AV513" s="197">
        <f>IFERROR(AU513/AU517,"-")</f>
        <v>0.47619047619047616</v>
      </c>
      <c r="AW513" s="52">
        <v>19071370</v>
      </c>
      <c r="AX513" s="52">
        <v>10</v>
      </c>
      <c r="AY513" s="52">
        <f t="shared" si="188"/>
        <v>1907137</v>
      </c>
      <c r="AZ513" s="52">
        <f t="shared" si="189"/>
        <v>1907137</v>
      </c>
      <c r="BA513" s="10">
        <f t="shared" si="190"/>
        <v>1</v>
      </c>
      <c r="BB513" s="110">
        <v>10</v>
      </c>
      <c r="BC513" s="197">
        <f>IFERROR(BB513/BB517,"-")</f>
        <v>1.4577259475218658E-2</v>
      </c>
      <c r="BD513" s="52">
        <v>16200037</v>
      </c>
      <c r="BE513" s="52">
        <v>10</v>
      </c>
      <c r="BF513" s="52">
        <f t="shared" si="191"/>
        <v>1620003.7</v>
      </c>
      <c r="BG513" s="52">
        <f t="shared" si="192"/>
        <v>1620003.7</v>
      </c>
      <c r="BH513" s="10">
        <f t="shared" si="193"/>
        <v>1</v>
      </c>
      <c r="BJ513" s="59"/>
    </row>
    <row r="514" spans="2:62" s="8" customFormat="1">
      <c r="B514" s="412"/>
      <c r="C514" s="419"/>
      <c r="D514" s="105" t="s">
        <v>144</v>
      </c>
      <c r="E514" s="109">
        <v>1</v>
      </c>
      <c r="F514" s="195">
        <f>IFERROR(E514/E517,"-")</f>
        <v>1.9607843137254902E-2</v>
      </c>
      <c r="G514" s="196">
        <v>2786047</v>
      </c>
      <c r="H514" s="196">
        <v>1</v>
      </c>
      <c r="I514" s="196">
        <f t="shared" si="194"/>
        <v>2786047</v>
      </c>
      <c r="J514" s="196">
        <f t="shared" si="171"/>
        <v>2786047</v>
      </c>
      <c r="K514" s="106">
        <f t="shared" si="172"/>
        <v>1</v>
      </c>
      <c r="L514" s="109">
        <v>4</v>
      </c>
      <c r="M514" s="195">
        <f>IFERROR(L514/L517,"-")</f>
        <v>5.2151238591916557E-3</v>
      </c>
      <c r="N514" s="196">
        <v>4636356</v>
      </c>
      <c r="O514" s="196">
        <v>4</v>
      </c>
      <c r="P514" s="196">
        <f t="shared" si="173"/>
        <v>1159089</v>
      </c>
      <c r="Q514" s="196">
        <f t="shared" si="174"/>
        <v>1159089</v>
      </c>
      <c r="R514" s="106">
        <f t="shared" si="175"/>
        <v>1</v>
      </c>
      <c r="S514" s="109">
        <v>0</v>
      </c>
      <c r="T514" s="195">
        <f>IFERROR(S514/S517,"-")</f>
        <v>0</v>
      </c>
      <c r="U514" s="196">
        <v>0</v>
      </c>
      <c r="V514" s="196">
        <v>0</v>
      </c>
      <c r="W514" s="196" t="str">
        <f t="shared" si="176"/>
        <v>-</v>
      </c>
      <c r="X514" s="196" t="str">
        <f t="shared" si="177"/>
        <v>-</v>
      </c>
      <c r="Y514" s="106" t="str">
        <f t="shared" si="178"/>
        <v>-</v>
      </c>
      <c r="Z514" s="109">
        <v>0</v>
      </c>
      <c r="AA514" s="195">
        <f>IFERROR(Z514/Z517,"-")</f>
        <v>0</v>
      </c>
      <c r="AB514" s="196">
        <v>0</v>
      </c>
      <c r="AC514" s="196">
        <v>0</v>
      </c>
      <c r="AD514" s="196" t="str">
        <f t="shared" si="179"/>
        <v>-</v>
      </c>
      <c r="AE514" s="196" t="str">
        <f t="shared" si="180"/>
        <v>-</v>
      </c>
      <c r="AF514" s="106" t="str">
        <f t="shared" si="181"/>
        <v>-</v>
      </c>
      <c r="AG514" s="109">
        <v>1</v>
      </c>
      <c r="AH514" s="195">
        <f>IFERROR(AG514/AG517,"-")</f>
        <v>5.235602094240838E-3</v>
      </c>
      <c r="AI514" s="196">
        <v>625209</v>
      </c>
      <c r="AJ514" s="196">
        <v>1</v>
      </c>
      <c r="AK514" s="196">
        <f t="shared" si="182"/>
        <v>625209</v>
      </c>
      <c r="AL514" s="196">
        <f t="shared" si="183"/>
        <v>625209</v>
      </c>
      <c r="AM514" s="106">
        <f t="shared" si="184"/>
        <v>1</v>
      </c>
      <c r="AN514" s="109">
        <v>3</v>
      </c>
      <c r="AO514" s="195">
        <f>IFERROR(AN514/AN517,"-")</f>
        <v>7.058823529411765E-3</v>
      </c>
      <c r="AP514" s="196">
        <v>4011147</v>
      </c>
      <c r="AQ514" s="196">
        <v>3</v>
      </c>
      <c r="AR514" s="196">
        <f t="shared" si="185"/>
        <v>1337049</v>
      </c>
      <c r="AS514" s="196">
        <f t="shared" si="186"/>
        <v>1337049</v>
      </c>
      <c r="AT514" s="106">
        <f t="shared" si="187"/>
        <v>1</v>
      </c>
      <c r="AU514" s="109">
        <v>4</v>
      </c>
      <c r="AV514" s="195">
        <f>IFERROR(AU514/AU517,"-")</f>
        <v>0.19047619047619047</v>
      </c>
      <c r="AW514" s="196">
        <v>4636356</v>
      </c>
      <c r="AX514" s="196">
        <v>4</v>
      </c>
      <c r="AY514" s="196">
        <f t="shared" si="188"/>
        <v>1159089</v>
      </c>
      <c r="AZ514" s="196">
        <f t="shared" si="189"/>
        <v>1159089</v>
      </c>
      <c r="BA514" s="106">
        <f t="shared" si="190"/>
        <v>1</v>
      </c>
      <c r="BB514" s="109">
        <v>7</v>
      </c>
      <c r="BC514" s="195">
        <f>IFERROR(BB514/BB517,"-")</f>
        <v>1.020408163265306E-2</v>
      </c>
      <c r="BD514" s="196">
        <v>10608806</v>
      </c>
      <c r="BE514" s="196">
        <v>7</v>
      </c>
      <c r="BF514" s="196">
        <f t="shared" si="191"/>
        <v>1515543.7142857143</v>
      </c>
      <c r="BG514" s="196">
        <f t="shared" si="192"/>
        <v>1515543.7142857143</v>
      </c>
      <c r="BH514" s="106">
        <f t="shared" si="193"/>
        <v>1</v>
      </c>
      <c r="BJ514" s="59"/>
    </row>
    <row r="515" spans="2:62" s="8" customFormat="1">
      <c r="B515" s="412"/>
      <c r="C515" s="419"/>
      <c r="D515" s="105" t="s">
        <v>145</v>
      </c>
      <c r="E515" s="110">
        <v>1</v>
      </c>
      <c r="F515" s="197">
        <f>IFERROR(E515/E517,"-")</f>
        <v>1.9607843137254902E-2</v>
      </c>
      <c r="G515" s="52">
        <v>1349532</v>
      </c>
      <c r="H515" s="52">
        <v>1</v>
      </c>
      <c r="I515" s="52">
        <f t="shared" si="194"/>
        <v>1349532</v>
      </c>
      <c r="J515" s="52">
        <f t="shared" si="171"/>
        <v>1349532</v>
      </c>
      <c r="K515" s="10">
        <f t="shared" si="172"/>
        <v>1</v>
      </c>
      <c r="L515" s="110">
        <v>2</v>
      </c>
      <c r="M515" s="197">
        <f>IFERROR(L515/L517,"-")</f>
        <v>2.6075619295958278E-3</v>
      </c>
      <c r="N515" s="52">
        <v>2770693</v>
      </c>
      <c r="O515" s="52">
        <v>2</v>
      </c>
      <c r="P515" s="52">
        <f t="shared" si="173"/>
        <v>1385346.5</v>
      </c>
      <c r="Q515" s="52">
        <f t="shared" si="174"/>
        <v>1385346.5</v>
      </c>
      <c r="R515" s="10">
        <f t="shared" si="175"/>
        <v>1</v>
      </c>
      <c r="S515" s="110">
        <v>0</v>
      </c>
      <c r="T515" s="197">
        <f>IFERROR(S515/S517,"-")</f>
        <v>0</v>
      </c>
      <c r="U515" s="52">
        <v>0</v>
      </c>
      <c r="V515" s="52">
        <v>0</v>
      </c>
      <c r="W515" s="52" t="str">
        <f t="shared" si="176"/>
        <v>-</v>
      </c>
      <c r="X515" s="52" t="str">
        <f t="shared" si="177"/>
        <v>-</v>
      </c>
      <c r="Y515" s="10" t="str">
        <f t="shared" si="178"/>
        <v>-</v>
      </c>
      <c r="Z515" s="110">
        <v>0</v>
      </c>
      <c r="AA515" s="197">
        <f>IFERROR(Z515/Z517,"-")</f>
        <v>0</v>
      </c>
      <c r="AB515" s="52">
        <v>0</v>
      </c>
      <c r="AC515" s="52">
        <v>0</v>
      </c>
      <c r="AD515" s="52" t="str">
        <f t="shared" si="179"/>
        <v>-</v>
      </c>
      <c r="AE515" s="52" t="str">
        <f t="shared" si="180"/>
        <v>-</v>
      </c>
      <c r="AF515" s="10" t="str">
        <f t="shared" si="181"/>
        <v>-</v>
      </c>
      <c r="AG515" s="110">
        <v>0</v>
      </c>
      <c r="AH515" s="197">
        <f>IFERROR(AG515/AG517,"-")</f>
        <v>0</v>
      </c>
      <c r="AI515" s="52">
        <v>0</v>
      </c>
      <c r="AJ515" s="52">
        <v>0</v>
      </c>
      <c r="AK515" s="52" t="str">
        <f t="shared" si="182"/>
        <v>-</v>
      </c>
      <c r="AL515" s="52" t="str">
        <f t="shared" si="183"/>
        <v>-</v>
      </c>
      <c r="AM515" s="10" t="str">
        <f t="shared" si="184"/>
        <v>-</v>
      </c>
      <c r="AN515" s="110">
        <v>1</v>
      </c>
      <c r="AO515" s="197">
        <f>IFERROR(AN515/AN517,"-")</f>
        <v>2.352941176470588E-3</v>
      </c>
      <c r="AP515" s="52">
        <v>1655754</v>
      </c>
      <c r="AQ515" s="52">
        <v>1</v>
      </c>
      <c r="AR515" s="52">
        <f t="shared" si="185"/>
        <v>1655754</v>
      </c>
      <c r="AS515" s="52">
        <f t="shared" si="186"/>
        <v>1655754</v>
      </c>
      <c r="AT515" s="10">
        <f t="shared" si="187"/>
        <v>1</v>
      </c>
      <c r="AU515" s="110">
        <v>2</v>
      </c>
      <c r="AV515" s="197">
        <f>IFERROR(AU515/AU517,"-")</f>
        <v>9.5238095238095233E-2</v>
      </c>
      <c r="AW515" s="52">
        <v>2770693</v>
      </c>
      <c r="AX515" s="52">
        <v>2</v>
      </c>
      <c r="AY515" s="52">
        <f t="shared" si="188"/>
        <v>1385346.5</v>
      </c>
      <c r="AZ515" s="52">
        <f t="shared" si="189"/>
        <v>1385346.5</v>
      </c>
      <c r="BA515" s="10">
        <f t="shared" si="190"/>
        <v>1</v>
      </c>
      <c r="BB515" s="110">
        <v>14</v>
      </c>
      <c r="BC515" s="197">
        <f>IFERROR(BB515/BB517,"-")</f>
        <v>2.0408163265306121E-2</v>
      </c>
      <c r="BD515" s="52">
        <v>35717323</v>
      </c>
      <c r="BE515" s="52">
        <v>13</v>
      </c>
      <c r="BF515" s="52">
        <f t="shared" si="191"/>
        <v>2551237.3571428573</v>
      </c>
      <c r="BG515" s="52">
        <f t="shared" si="192"/>
        <v>2747486.3846153845</v>
      </c>
      <c r="BH515" s="10">
        <f t="shared" si="193"/>
        <v>0.9285714285714286</v>
      </c>
      <c r="BJ515" s="59"/>
    </row>
    <row r="516" spans="2:62" s="8" customFormat="1">
      <c r="B516" s="412"/>
      <c r="C516" s="419"/>
      <c r="D516" s="108" t="s">
        <v>146</v>
      </c>
      <c r="E516" s="111">
        <v>0</v>
      </c>
      <c r="F516" s="198">
        <f>IFERROR(E516/E517,"-")</f>
        <v>0</v>
      </c>
      <c r="G516" s="98">
        <v>0</v>
      </c>
      <c r="H516" s="98">
        <v>0</v>
      </c>
      <c r="I516" s="98" t="str">
        <f t="shared" si="194"/>
        <v>-</v>
      </c>
      <c r="J516" s="98" t="str">
        <f t="shared" si="171"/>
        <v>-</v>
      </c>
      <c r="K516" s="26" t="str">
        <f t="shared" si="172"/>
        <v>-</v>
      </c>
      <c r="L516" s="111">
        <v>5</v>
      </c>
      <c r="M516" s="198">
        <f>IFERROR(L516/L517,"-")</f>
        <v>6.51890482398957E-3</v>
      </c>
      <c r="N516" s="98">
        <v>10753519</v>
      </c>
      <c r="O516" s="98">
        <v>5</v>
      </c>
      <c r="P516" s="98">
        <f t="shared" si="173"/>
        <v>2150703.7999999998</v>
      </c>
      <c r="Q516" s="98">
        <f t="shared" si="174"/>
        <v>2150703.7999999998</v>
      </c>
      <c r="R516" s="26">
        <f t="shared" si="175"/>
        <v>1</v>
      </c>
      <c r="S516" s="111">
        <v>0</v>
      </c>
      <c r="T516" s="198">
        <f>IFERROR(S516/S517,"-")</f>
        <v>0</v>
      </c>
      <c r="U516" s="98">
        <v>0</v>
      </c>
      <c r="V516" s="98">
        <v>0</v>
      </c>
      <c r="W516" s="98" t="str">
        <f t="shared" si="176"/>
        <v>-</v>
      </c>
      <c r="X516" s="98" t="str">
        <f t="shared" si="177"/>
        <v>-</v>
      </c>
      <c r="Y516" s="26" t="str">
        <f t="shared" si="178"/>
        <v>-</v>
      </c>
      <c r="Z516" s="111">
        <v>0</v>
      </c>
      <c r="AA516" s="198">
        <f>IFERROR(Z516/Z517,"-")</f>
        <v>0</v>
      </c>
      <c r="AB516" s="98">
        <v>0</v>
      </c>
      <c r="AC516" s="98">
        <v>0</v>
      </c>
      <c r="AD516" s="98" t="str">
        <f t="shared" si="179"/>
        <v>-</v>
      </c>
      <c r="AE516" s="98" t="str">
        <f t="shared" si="180"/>
        <v>-</v>
      </c>
      <c r="AF516" s="26" t="str">
        <f t="shared" si="181"/>
        <v>-</v>
      </c>
      <c r="AG516" s="111">
        <v>2</v>
      </c>
      <c r="AH516" s="198">
        <f>IFERROR(AG516/AG517,"-")</f>
        <v>1.0471204188481676E-2</v>
      </c>
      <c r="AI516" s="98">
        <v>5959945</v>
      </c>
      <c r="AJ516" s="98">
        <v>2</v>
      </c>
      <c r="AK516" s="98">
        <f t="shared" si="182"/>
        <v>2979972.5</v>
      </c>
      <c r="AL516" s="98">
        <f t="shared" si="183"/>
        <v>2979972.5</v>
      </c>
      <c r="AM516" s="26">
        <f t="shared" si="184"/>
        <v>1</v>
      </c>
      <c r="AN516" s="111">
        <v>1</v>
      </c>
      <c r="AO516" s="198">
        <f>IFERROR(AN516/AN517,"-")</f>
        <v>2.352941176470588E-3</v>
      </c>
      <c r="AP516" s="98">
        <v>669733</v>
      </c>
      <c r="AQ516" s="98">
        <v>1</v>
      </c>
      <c r="AR516" s="98">
        <f t="shared" si="185"/>
        <v>669733</v>
      </c>
      <c r="AS516" s="98">
        <f t="shared" si="186"/>
        <v>669733</v>
      </c>
      <c r="AT516" s="26">
        <f t="shared" si="187"/>
        <v>1</v>
      </c>
      <c r="AU516" s="111">
        <v>5</v>
      </c>
      <c r="AV516" s="198">
        <f>IFERROR(AU516/AU517,"-")</f>
        <v>0.23809523809523808</v>
      </c>
      <c r="AW516" s="98">
        <v>10753519</v>
      </c>
      <c r="AX516" s="98">
        <v>5</v>
      </c>
      <c r="AY516" s="98">
        <f t="shared" si="188"/>
        <v>2150703.7999999998</v>
      </c>
      <c r="AZ516" s="98">
        <f t="shared" si="189"/>
        <v>2150703.7999999998</v>
      </c>
      <c r="BA516" s="26">
        <f t="shared" si="190"/>
        <v>1</v>
      </c>
      <c r="BB516" s="111">
        <v>7</v>
      </c>
      <c r="BC516" s="198">
        <f>IFERROR(BB516/BB517,"-")</f>
        <v>1.020408163265306E-2</v>
      </c>
      <c r="BD516" s="98">
        <v>23698019</v>
      </c>
      <c r="BE516" s="98">
        <v>7</v>
      </c>
      <c r="BF516" s="98">
        <f t="shared" si="191"/>
        <v>3385431.2857142859</v>
      </c>
      <c r="BG516" s="98">
        <f t="shared" si="192"/>
        <v>3385431.2857142859</v>
      </c>
      <c r="BH516" s="26">
        <f t="shared" si="193"/>
        <v>1</v>
      </c>
      <c r="BJ516" s="59"/>
    </row>
    <row r="517" spans="2:62" s="8" customFormat="1">
      <c r="B517" s="413"/>
      <c r="C517" s="420"/>
      <c r="D517" s="226" t="s">
        <v>64</v>
      </c>
      <c r="E517" s="112">
        <f>SUM(E509:E516)</f>
        <v>51</v>
      </c>
      <c r="F517" s="199">
        <f>IFERROR(E517/E517,"-")</f>
        <v>1</v>
      </c>
      <c r="G517" s="99">
        <f>SUM(G509:G516)</f>
        <v>11773601</v>
      </c>
      <c r="H517" s="99">
        <f>SUM(H509:H516)</f>
        <v>12</v>
      </c>
      <c r="I517" s="99">
        <f t="shared" si="194"/>
        <v>230854.92156862744</v>
      </c>
      <c r="J517" s="99">
        <f t="shared" ref="J517:J580" si="195">IFERROR(G517/H517,"-")</f>
        <v>981133.41666666663</v>
      </c>
      <c r="K517" s="87">
        <f t="shared" ref="K517:K580" si="196">IFERROR(H517/E517,"-")</f>
        <v>0.23529411764705882</v>
      </c>
      <c r="L517" s="112">
        <f>SUM(L509:L516)</f>
        <v>767</v>
      </c>
      <c r="M517" s="199">
        <f>IFERROR(L517/L517,"-")</f>
        <v>1</v>
      </c>
      <c r="N517" s="99">
        <f>SUM(N509:N516)</f>
        <v>59627310</v>
      </c>
      <c r="O517" s="99">
        <f>SUM(O509:O516)</f>
        <v>87</v>
      </c>
      <c r="P517" s="99">
        <f t="shared" ref="P517:P580" si="197">IFERROR(N517/L517,"-")</f>
        <v>77740.951760104304</v>
      </c>
      <c r="Q517" s="99">
        <f t="shared" ref="Q517:Q580" si="198">IFERROR(N517/O517,"-")</f>
        <v>685371.37931034481</v>
      </c>
      <c r="R517" s="87">
        <f t="shared" ref="R517:R580" si="199">IFERROR(O517/L517,"-")</f>
        <v>0.11342894393741851</v>
      </c>
      <c r="S517" s="112">
        <f>SUM(S509:S516)</f>
        <v>44</v>
      </c>
      <c r="T517" s="199">
        <f>IFERROR(S517/S517,"-")</f>
        <v>1</v>
      </c>
      <c r="U517" s="99">
        <f>SUM(U509:U516)</f>
        <v>82674</v>
      </c>
      <c r="V517" s="99">
        <f>SUM(V509:V516)</f>
        <v>1</v>
      </c>
      <c r="W517" s="99">
        <f t="shared" ref="W517:W580" si="200">IFERROR(U517/S517,"-")</f>
        <v>1878.9545454545455</v>
      </c>
      <c r="X517" s="99">
        <f t="shared" ref="X517:X580" si="201">IFERROR(U517/V517,"-")</f>
        <v>82674</v>
      </c>
      <c r="Y517" s="87">
        <f t="shared" ref="Y517:Y580" si="202">IFERROR(V517/S517,"-")</f>
        <v>2.2727272727272728E-2</v>
      </c>
      <c r="Z517" s="112">
        <f>SUM(Z509:Z516)</f>
        <v>102</v>
      </c>
      <c r="AA517" s="199">
        <f>IFERROR(Z517/Z517,"-")</f>
        <v>1</v>
      </c>
      <c r="AB517" s="99">
        <f>SUM(AB509:AB516)</f>
        <v>1754725</v>
      </c>
      <c r="AC517" s="99">
        <f>SUM(AC509:AC516)</f>
        <v>1</v>
      </c>
      <c r="AD517" s="99">
        <f t="shared" ref="AD517:AD580" si="203">IFERROR(AB517/Z517,"-")</f>
        <v>17203.186274509804</v>
      </c>
      <c r="AE517" s="99">
        <f t="shared" ref="AE517:AE580" si="204">IFERROR(AB517/AC517,"-")</f>
        <v>1754725</v>
      </c>
      <c r="AF517" s="87">
        <f t="shared" ref="AF517:AF580" si="205">IFERROR(AC517/Z517,"-")</f>
        <v>9.8039215686274508E-3</v>
      </c>
      <c r="AG517" s="112">
        <f>SUM(AG509:AG516)</f>
        <v>191</v>
      </c>
      <c r="AH517" s="199">
        <f>IFERROR(AG517/AG517,"-")</f>
        <v>1</v>
      </c>
      <c r="AI517" s="99">
        <f>SUM(AI509:AI516)</f>
        <v>27836961</v>
      </c>
      <c r="AJ517" s="99">
        <f>SUM(AJ509:AJ516)</f>
        <v>35</v>
      </c>
      <c r="AK517" s="99">
        <f t="shared" ref="AK517:AK580" si="206">IFERROR(AI517/AG517,"-")</f>
        <v>145743.25130890054</v>
      </c>
      <c r="AL517" s="99">
        <f t="shared" ref="AL517:AL580" si="207">IFERROR(AI517/AJ517,"-")</f>
        <v>795341.74285714282</v>
      </c>
      <c r="AM517" s="87">
        <f t="shared" ref="AM517:AM580" si="208">IFERROR(AJ517/AG517,"-")</f>
        <v>0.18324607329842932</v>
      </c>
      <c r="AN517" s="112">
        <f>SUM(AN509:AN516)</f>
        <v>425</v>
      </c>
      <c r="AO517" s="199">
        <f>IFERROR(AN517/AN517,"-")</f>
        <v>1</v>
      </c>
      <c r="AP517" s="99">
        <f>SUM(AP509:AP516)</f>
        <v>21980941</v>
      </c>
      <c r="AQ517" s="99">
        <f>SUM(AQ509:AQ516)</f>
        <v>45</v>
      </c>
      <c r="AR517" s="99">
        <f t="shared" ref="AR517:AR580" si="209">IFERROR(AP517/AN517,"-")</f>
        <v>51719.861176470586</v>
      </c>
      <c r="AS517" s="99">
        <f t="shared" ref="AS517:AS580" si="210">IFERROR(AP517/AQ517,"-")</f>
        <v>488465.35555555555</v>
      </c>
      <c r="AT517" s="87">
        <f t="shared" ref="AT517:AT580" si="211">IFERROR(AQ517/AN517,"-")</f>
        <v>0.10588235294117647</v>
      </c>
      <c r="AU517" s="112">
        <f>SUM(AU509:AU516)</f>
        <v>21</v>
      </c>
      <c r="AV517" s="199">
        <f>IFERROR(AU517/AU517,"-")</f>
        <v>1</v>
      </c>
      <c r="AW517" s="99">
        <f>SUM(AW509:AW516)</f>
        <v>37231938</v>
      </c>
      <c r="AX517" s="99">
        <f>SUM(AX509:AX516)</f>
        <v>21</v>
      </c>
      <c r="AY517" s="99">
        <f t="shared" ref="AY517:AY580" si="212">IFERROR(AW517/AU517,"-")</f>
        <v>1772949.4285714286</v>
      </c>
      <c r="AZ517" s="99">
        <f t="shared" ref="AZ517:AZ580" si="213">IFERROR(AW517/AX517,"-")</f>
        <v>1772949.4285714286</v>
      </c>
      <c r="BA517" s="87">
        <f t="shared" ref="BA517:BA580" si="214">IFERROR(AX517/AU517,"-")</f>
        <v>1</v>
      </c>
      <c r="BB517" s="112">
        <f>SUM(BB509:BB516)</f>
        <v>686</v>
      </c>
      <c r="BC517" s="199">
        <f>IFERROR(BB517/BB517,"-")</f>
        <v>1</v>
      </c>
      <c r="BD517" s="99">
        <f>SUM(BD509:BD516)</f>
        <v>134688163</v>
      </c>
      <c r="BE517" s="99">
        <f>SUM(BE509:BE516)</f>
        <v>82</v>
      </c>
      <c r="BF517" s="99">
        <f t="shared" ref="BF517:BF580" si="215">IFERROR(BD517/BB517,"-")</f>
        <v>196338.43002915452</v>
      </c>
      <c r="BG517" s="99">
        <f t="shared" ref="BG517:BG580" si="216">IFERROR(BD517/BE517,"-")</f>
        <v>1642538.5731707318</v>
      </c>
      <c r="BH517" s="87">
        <f t="shared" ref="BH517:BH580" si="217">IFERROR(BE517/BB517,"-")</f>
        <v>0.119533527696793</v>
      </c>
      <c r="BJ517" s="59"/>
    </row>
    <row r="518" spans="2:62" s="8" customFormat="1">
      <c r="B518" s="411">
        <v>58</v>
      </c>
      <c r="C518" s="418" t="s">
        <v>24</v>
      </c>
      <c r="D518" s="105" t="s">
        <v>142</v>
      </c>
      <c r="E518" s="109">
        <v>131</v>
      </c>
      <c r="F518" s="195">
        <f>IFERROR(E518/E526,"-")</f>
        <v>0.53469387755102038</v>
      </c>
      <c r="G518" s="196">
        <v>0</v>
      </c>
      <c r="H518" s="196">
        <v>0</v>
      </c>
      <c r="I518" s="196">
        <f t="shared" si="194"/>
        <v>0</v>
      </c>
      <c r="J518" s="196" t="str">
        <f t="shared" si="195"/>
        <v>-</v>
      </c>
      <c r="K518" s="106">
        <f t="shared" si="196"/>
        <v>0</v>
      </c>
      <c r="L518" s="109">
        <v>1649</v>
      </c>
      <c r="M518" s="195">
        <f>IFERROR(L518/L526,"-")</f>
        <v>0.782258064516129</v>
      </c>
      <c r="N518" s="196">
        <v>0</v>
      </c>
      <c r="O518" s="196">
        <v>0</v>
      </c>
      <c r="P518" s="196">
        <f t="shared" si="197"/>
        <v>0</v>
      </c>
      <c r="Q518" s="196" t="str">
        <f t="shared" si="198"/>
        <v>-</v>
      </c>
      <c r="R518" s="106">
        <f t="shared" si="199"/>
        <v>0</v>
      </c>
      <c r="S518" s="109">
        <v>93</v>
      </c>
      <c r="T518" s="195">
        <f>IFERROR(S518/S526,"-")</f>
        <v>0.85321100917431192</v>
      </c>
      <c r="U518" s="196">
        <v>0</v>
      </c>
      <c r="V518" s="196">
        <v>0</v>
      </c>
      <c r="W518" s="196">
        <f t="shared" si="200"/>
        <v>0</v>
      </c>
      <c r="X518" s="196" t="str">
        <f t="shared" si="201"/>
        <v>-</v>
      </c>
      <c r="Y518" s="106">
        <f t="shared" si="202"/>
        <v>0</v>
      </c>
      <c r="Z518" s="109">
        <v>193</v>
      </c>
      <c r="AA518" s="195">
        <f>IFERROR(Z518/Z526,"-")</f>
        <v>0.92788461538461542</v>
      </c>
      <c r="AB518" s="196">
        <v>0</v>
      </c>
      <c r="AC518" s="196">
        <v>0</v>
      </c>
      <c r="AD518" s="196">
        <f t="shared" si="203"/>
        <v>0</v>
      </c>
      <c r="AE518" s="196" t="str">
        <f t="shared" si="204"/>
        <v>-</v>
      </c>
      <c r="AF518" s="106">
        <f t="shared" si="205"/>
        <v>0</v>
      </c>
      <c r="AG518" s="109">
        <v>486</v>
      </c>
      <c r="AH518" s="195">
        <f>IFERROR(AG518/AG526,"-")</f>
        <v>0.69627507163323787</v>
      </c>
      <c r="AI518" s="196">
        <v>0</v>
      </c>
      <c r="AJ518" s="196">
        <v>0</v>
      </c>
      <c r="AK518" s="196">
        <f t="shared" si="206"/>
        <v>0</v>
      </c>
      <c r="AL518" s="196" t="str">
        <f t="shared" si="207"/>
        <v>-</v>
      </c>
      <c r="AM518" s="106">
        <f t="shared" si="208"/>
        <v>0</v>
      </c>
      <c r="AN518" s="109">
        <v>877</v>
      </c>
      <c r="AO518" s="195">
        <f>IFERROR(AN518/AN526,"-")</f>
        <v>0.81128584643848289</v>
      </c>
      <c r="AP518" s="196">
        <v>0</v>
      </c>
      <c r="AQ518" s="196">
        <v>0</v>
      </c>
      <c r="AR518" s="196">
        <f t="shared" si="209"/>
        <v>0</v>
      </c>
      <c r="AS518" s="196" t="str">
        <f t="shared" si="210"/>
        <v>-</v>
      </c>
      <c r="AT518" s="106">
        <f t="shared" si="211"/>
        <v>0</v>
      </c>
      <c r="AU518" s="109">
        <v>0</v>
      </c>
      <c r="AV518" s="195">
        <f>IFERROR(AU518/AU526,"-")</f>
        <v>0</v>
      </c>
      <c r="AW518" s="196">
        <v>0</v>
      </c>
      <c r="AX518" s="196">
        <v>0</v>
      </c>
      <c r="AY518" s="196" t="str">
        <f t="shared" si="212"/>
        <v>-</v>
      </c>
      <c r="AZ518" s="196" t="str">
        <f t="shared" si="213"/>
        <v>-</v>
      </c>
      <c r="BA518" s="106" t="str">
        <f t="shared" si="214"/>
        <v>-</v>
      </c>
      <c r="BB518" s="109">
        <v>928</v>
      </c>
      <c r="BC518" s="195">
        <f>IFERROR(BB518/BB526,"-")</f>
        <v>0.92246520874751492</v>
      </c>
      <c r="BD518" s="196">
        <v>0</v>
      </c>
      <c r="BE518" s="196">
        <v>0</v>
      </c>
      <c r="BF518" s="196">
        <f t="shared" si="215"/>
        <v>0</v>
      </c>
      <c r="BG518" s="196" t="str">
        <f t="shared" si="216"/>
        <v>-</v>
      </c>
      <c r="BH518" s="106">
        <f t="shared" si="217"/>
        <v>0</v>
      </c>
      <c r="BJ518" s="59"/>
    </row>
    <row r="519" spans="2:62" s="8" customFormat="1">
      <c r="B519" s="412"/>
      <c r="C519" s="419"/>
      <c r="D519" s="105" t="s">
        <v>139</v>
      </c>
      <c r="E519" s="110">
        <v>28</v>
      </c>
      <c r="F519" s="197">
        <f>IFERROR(E519/E526,"-")</f>
        <v>0.11428571428571428</v>
      </c>
      <c r="G519" s="52">
        <v>1214332</v>
      </c>
      <c r="H519" s="52">
        <v>8</v>
      </c>
      <c r="I519" s="52">
        <f t="shared" si="194"/>
        <v>43369</v>
      </c>
      <c r="J519" s="52">
        <f t="shared" si="195"/>
        <v>151791.5</v>
      </c>
      <c r="K519" s="10">
        <f t="shared" si="196"/>
        <v>0.2857142857142857</v>
      </c>
      <c r="L519" s="110">
        <v>180</v>
      </c>
      <c r="M519" s="197">
        <f>IFERROR(L519/L526,"-")</f>
        <v>8.5388994307400379E-2</v>
      </c>
      <c r="N519" s="52">
        <v>7017502</v>
      </c>
      <c r="O519" s="52">
        <v>49</v>
      </c>
      <c r="P519" s="52">
        <f t="shared" si="197"/>
        <v>38986.12222222222</v>
      </c>
      <c r="Q519" s="52">
        <f t="shared" si="198"/>
        <v>143214.32653061225</v>
      </c>
      <c r="R519" s="10">
        <f t="shared" si="199"/>
        <v>0.2722222222222222</v>
      </c>
      <c r="S519" s="110">
        <v>8</v>
      </c>
      <c r="T519" s="197">
        <f>IFERROR(S519/S526,"-")</f>
        <v>7.3394495412844041E-2</v>
      </c>
      <c r="U519" s="52">
        <v>255464</v>
      </c>
      <c r="V519" s="52">
        <v>3</v>
      </c>
      <c r="W519" s="52">
        <f t="shared" si="200"/>
        <v>31933</v>
      </c>
      <c r="X519" s="52">
        <f t="shared" si="201"/>
        <v>85154.666666666672</v>
      </c>
      <c r="Y519" s="10">
        <f t="shared" si="202"/>
        <v>0.375</v>
      </c>
      <c r="Z519" s="110">
        <v>5</v>
      </c>
      <c r="AA519" s="197">
        <f>IFERROR(Z519/Z526,"-")</f>
        <v>2.403846153846154E-2</v>
      </c>
      <c r="AB519" s="52">
        <v>0</v>
      </c>
      <c r="AC519" s="52">
        <v>0</v>
      </c>
      <c r="AD519" s="52">
        <f t="shared" si="203"/>
        <v>0</v>
      </c>
      <c r="AE519" s="52" t="str">
        <f t="shared" si="204"/>
        <v>-</v>
      </c>
      <c r="AF519" s="10">
        <f t="shared" si="205"/>
        <v>0</v>
      </c>
      <c r="AG519" s="110">
        <v>76</v>
      </c>
      <c r="AH519" s="197">
        <f>IFERROR(AG519/AG526,"-")</f>
        <v>0.10888252148997135</v>
      </c>
      <c r="AI519" s="52">
        <v>3073678</v>
      </c>
      <c r="AJ519" s="52">
        <v>21</v>
      </c>
      <c r="AK519" s="52">
        <f t="shared" si="206"/>
        <v>40443.131578947367</v>
      </c>
      <c r="AL519" s="52">
        <f t="shared" si="207"/>
        <v>146365.61904761905</v>
      </c>
      <c r="AM519" s="10">
        <f t="shared" si="208"/>
        <v>0.27631578947368424</v>
      </c>
      <c r="AN519" s="110">
        <v>91</v>
      </c>
      <c r="AO519" s="197">
        <f>IFERROR(AN519/AN526,"-")</f>
        <v>8.4181313598519894E-2</v>
      </c>
      <c r="AP519" s="52">
        <v>3688360</v>
      </c>
      <c r="AQ519" s="52">
        <v>25</v>
      </c>
      <c r="AR519" s="52">
        <f t="shared" si="209"/>
        <v>40531.428571428572</v>
      </c>
      <c r="AS519" s="52">
        <f t="shared" si="210"/>
        <v>147534.39999999999</v>
      </c>
      <c r="AT519" s="10">
        <f t="shared" si="211"/>
        <v>0.27472527472527475</v>
      </c>
      <c r="AU519" s="110">
        <v>0</v>
      </c>
      <c r="AV519" s="197">
        <f>IFERROR(AU519/AU526,"-")</f>
        <v>0</v>
      </c>
      <c r="AW519" s="52">
        <v>0</v>
      </c>
      <c r="AX519" s="52">
        <v>0</v>
      </c>
      <c r="AY519" s="52" t="str">
        <f t="shared" si="212"/>
        <v>-</v>
      </c>
      <c r="AZ519" s="52" t="str">
        <f t="shared" si="213"/>
        <v>-</v>
      </c>
      <c r="BA519" s="10" t="str">
        <f t="shared" si="214"/>
        <v>-</v>
      </c>
      <c r="BB519" s="110">
        <v>30</v>
      </c>
      <c r="BC519" s="197">
        <f>IFERROR(BB519/BB526,"-")</f>
        <v>2.982107355864811E-2</v>
      </c>
      <c r="BD519" s="52">
        <v>1016958</v>
      </c>
      <c r="BE519" s="52">
        <v>6</v>
      </c>
      <c r="BF519" s="52">
        <f t="shared" si="215"/>
        <v>33898.6</v>
      </c>
      <c r="BG519" s="52">
        <f t="shared" si="216"/>
        <v>169493</v>
      </c>
      <c r="BH519" s="10">
        <f t="shared" si="217"/>
        <v>0.2</v>
      </c>
      <c r="BJ519" s="59"/>
    </row>
    <row r="520" spans="2:62" s="8" customFormat="1">
      <c r="B520" s="412"/>
      <c r="C520" s="419"/>
      <c r="D520" s="105" t="s">
        <v>140</v>
      </c>
      <c r="E520" s="110">
        <v>22</v>
      </c>
      <c r="F520" s="197">
        <f>IFERROR(E520/E526,"-")</f>
        <v>8.9795918367346933E-2</v>
      </c>
      <c r="G520" s="52">
        <v>2183461</v>
      </c>
      <c r="H520" s="52">
        <v>8</v>
      </c>
      <c r="I520" s="52">
        <f t="shared" si="194"/>
        <v>99248.227272727279</v>
      </c>
      <c r="J520" s="52">
        <f t="shared" si="195"/>
        <v>272932.625</v>
      </c>
      <c r="K520" s="10">
        <f t="shared" si="196"/>
        <v>0.36363636363636365</v>
      </c>
      <c r="L520" s="110">
        <v>84</v>
      </c>
      <c r="M520" s="197">
        <f>IFERROR(L520/L526,"-")</f>
        <v>3.9848197343453511E-2</v>
      </c>
      <c r="N520" s="52">
        <v>11564977</v>
      </c>
      <c r="O520" s="52">
        <v>46</v>
      </c>
      <c r="P520" s="52">
        <f t="shared" si="197"/>
        <v>137678.29761904763</v>
      </c>
      <c r="Q520" s="52">
        <f t="shared" si="198"/>
        <v>251412.54347826086</v>
      </c>
      <c r="R520" s="10">
        <f t="shared" si="199"/>
        <v>0.54761904761904767</v>
      </c>
      <c r="S520" s="110">
        <v>3</v>
      </c>
      <c r="T520" s="197">
        <f>IFERROR(S520/S526,"-")</f>
        <v>2.7522935779816515E-2</v>
      </c>
      <c r="U520" s="52">
        <v>904746</v>
      </c>
      <c r="V520" s="52">
        <v>2</v>
      </c>
      <c r="W520" s="52">
        <f t="shared" si="200"/>
        <v>301582</v>
      </c>
      <c r="X520" s="52">
        <f t="shared" si="201"/>
        <v>452373</v>
      </c>
      <c r="Y520" s="10">
        <f t="shared" si="202"/>
        <v>0.66666666666666663</v>
      </c>
      <c r="Z520" s="110">
        <v>2</v>
      </c>
      <c r="AA520" s="197">
        <f>IFERROR(Z520/Z526,"-")</f>
        <v>9.6153846153846159E-3</v>
      </c>
      <c r="AB520" s="52">
        <v>0</v>
      </c>
      <c r="AC520" s="52">
        <v>0</v>
      </c>
      <c r="AD520" s="52">
        <f t="shared" si="203"/>
        <v>0</v>
      </c>
      <c r="AE520" s="52" t="str">
        <f t="shared" si="204"/>
        <v>-</v>
      </c>
      <c r="AF520" s="10">
        <f t="shared" si="205"/>
        <v>0</v>
      </c>
      <c r="AG520" s="110">
        <v>44</v>
      </c>
      <c r="AH520" s="197">
        <f>IFERROR(AG520/AG526,"-")</f>
        <v>6.3037249283667621E-2</v>
      </c>
      <c r="AI520" s="52">
        <v>5210707</v>
      </c>
      <c r="AJ520" s="52">
        <v>20</v>
      </c>
      <c r="AK520" s="52">
        <f t="shared" si="206"/>
        <v>118425.15909090909</v>
      </c>
      <c r="AL520" s="52">
        <f t="shared" si="207"/>
        <v>260535.35</v>
      </c>
      <c r="AM520" s="10">
        <f t="shared" si="208"/>
        <v>0.45454545454545453</v>
      </c>
      <c r="AN520" s="110">
        <v>35</v>
      </c>
      <c r="AO520" s="197">
        <f>IFERROR(AN520/AN526,"-")</f>
        <v>3.2377428307123035E-2</v>
      </c>
      <c r="AP520" s="52">
        <v>5449524</v>
      </c>
      <c r="AQ520" s="52">
        <v>24</v>
      </c>
      <c r="AR520" s="52">
        <f t="shared" si="209"/>
        <v>155700.6857142857</v>
      </c>
      <c r="AS520" s="52">
        <f t="shared" si="210"/>
        <v>227063.5</v>
      </c>
      <c r="AT520" s="10">
        <f t="shared" si="211"/>
        <v>0.68571428571428572</v>
      </c>
      <c r="AU520" s="110">
        <v>0</v>
      </c>
      <c r="AV520" s="197">
        <f>IFERROR(AU520/AU526,"-")</f>
        <v>0</v>
      </c>
      <c r="AW520" s="52">
        <v>0</v>
      </c>
      <c r="AX520" s="52">
        <v>0</v>
      </c>
      <c r="AY520" s="52" t="str">
        <f t="shared" si="212"/>
        <v>-</v>
      </c>
      <c r="AZ520" s="52" t="str">
        <f t="shared" si="213"/>
        <v>-</v>
      </c>
      <c r="BA520" s="10" t="str">
        <f t="shared" si="214"/>
        <v>-</v>
      </c>
      <c r="BB520" s="110">
        <v>10</v>
      </c>
      <c r="BC520" s="197">
        <f>IFERROR(BB520/BB526,"-")</f>
        <v>9.9403578528827041E-3</v>
      </c>
      <c r="BD520" s="52">
        <v>269243</v>
      </c>
      <c r="BE520" s="52">
        <v>3</v>
      </c>
      <c r="BF520" s="52">
        <f t="shared" si="215"/>
        <v>26924.3</v>
      </c>
      <c r="BG520" s="52">
        <f t="shared" si="216"/>
        <v>89747.666666666672</v>
      </c>
      <c r="BH520" s="10">
        <f t="shared" si="217"/>
        <v>0.3</v>
      </c>
      <c r="BJ520" s="59"/>
    </row>
    <row r="521" spans="2:62" s="8" customFormat="1">
      <c r="B521" s="412"/>
      <c r="C521" s="419"/>
      <c r="D521" s="105" t="s">
        <v>141</v>
      </c>
      <c r="E521" s="109">
        <v>24</v>
      </c>
      <c r="F521" s="195">
        <f>IFERROR(E521/E526,"-")</f>
        <v>9.7959183673469383E-2</v>
      </c>
      <c r="G521" s="196">
        <v>17987651</v>
      </c>
      <c r="H521" s="196">
        <v>19</v>
      </c>
      <c r="I521" s="196">
        <f t="shared" si="194"/>
        <v>749485.45833333337</v>
      </c>
      <c r="J521" s="196">
        <f t="shared" si="195"/>
        <v>946718.47368421056</v>
      </c>
      <c r="K521" s="106">
        <f t="shared" si="196"/>
        <v>0.79166666666666663</v>
      </c>
      <c r="L521" s="109">
        <v>91</v>
      </c>
      <c r="M521" s="195">
        <f>IFERROR(L521/L526,"-")</f>
        <v>4.3168880455407968E-2</v>
      </c>
      <c r="N521" s="196">
        <v>58315645</v>
      </c>
      <c r="O521" s="196">
        <v>76</v>
      </c>
      <c r="P521" s="196">
        <f t="shared" si="197"/>
        <v>640831.26373626373</v>
      </c>
      <c r="Q521" s="196">
        <f t="shared" si="198"/>
        <v>767311.11842105258</v>
      </c>
      <c r="R521" s="106">
        <f t="shared" si="199"/>
        <v>0.8351648351648352</v>
      </c>
      <c r="S521" s="109">
        <v>5</v>
      </c>
      <c r="T521" s="195">
        <f>IFERROR(S521/S526,"-")</f>
        <v>4.5871559633027525E-2</v>
      </c>
      <c r="U521" s="196">
        <v>3013555</v>
      </c>
      <c r="V521" s="196">
        <v>5</v>
      </c>
      <c r="W521" s="196">
        <f t="shared" si="200"/>
        <v>602711</v>
      </c>
      <c r="X521" s="196">
        <f t="shared" si="201"/>
        <v>602711</v>
      </c>
      <c r="Y521" s="106">
        <f t="shared" si="202"/>
        <v>1</v>
      </c>
      <c r="Z521" s="109">
        <v>8</v>
      </c>
      <c r="AA521" s="195">
        <f>IFERROR(Z521/Z526,"-")</f>
        <v>3.8461538461538464E-2</v>
      </c>
      <c r="AB521" s="196">
        <v>6798260</v>
      </c>
      <c r="AC521" s="196">
        <v>8</v>
      </c>
      <c r="AD521" s="196">
        <f t="shared" si="203"/>
        <v>849782.5</v>
      </c>
      <c r="AE521" s="196">
        <f t="shared" si="204"/>
        <v>849782.5</v>
      </c>
      <c r="AF521" s="106">
        <f t="shared" si="205"/>
        <v>1</v>
      </c>
      <c r="AG521" s="109">
        <v>46</v>
      </c>
      <c r="AH521" s="195">
        <f>IFERROR(AG521/AG526,"-")</f>
        <v>6.5902578796561598E-2</v>
      </c>
      <c r="AI521" s="196">
        <v>24929065</v>
      </c>
      <c r="AJ521" s="196">
        <v>35</v>
      </c>
      <c r="AK521" s="196">
        <f t="shared" si="206"/>
        <v>541936.19565217395</v>
      </c>
      <c r="AL521" s="196">
        <f t="shared" si="207"/>
        <v>712259</v>
      </c>
      <c r="AM521" s="106">
        <f t="shared" si="208"/>
        <v>0.76086956521739135</v>
      </c>
      <c r="AN521" s="109">
        <v>32</v>
      </c>
      <c r="AO521" s="195">
        <f>IFERROR(AN521/AN526,"-")</f>
        <v>2.960222016651249E-2</v>
      </c>
      <c r="AP521" s="196">
        <v>23574765</v>
      </c>
      <c r="AQ521" s="196">
        <v>28</v>
      </c>
      <c r="AR521" s="196">
        <f t="shared" si="209"/>
        <v>736711.40625</v>
      </c>
      <c r="AS521" s="196">
        <f t="shared" si="210"/>
        <v>841955.89285714284</v>
      </c>
      <c r="AT521" s="106">
        <f t="shared" si="211"/>
        <v>0.875</v>
      </c>
      <c r="AU521" s="109">
        <v>0</v>
      </c>
      <c r="AV521" s="195">
        <f>IFERROR(AU521/AU526,"-")</f>
        <v>0</v>
      </c>
      <c r="AW521" s="196">
        <v>0</v>
      </c>
      <c r="AX521" s="196">
        <v>0</v>
      </c>
      <c r="AY521" s="196" t="str">
        <f t="shared" si="212"/>
        <v>-</v>
      </c>
      <c r="AZ521" s="196" t="str">
        <f t="shared" si="213"/>
        <v>-</v>
      </c>
      <c r="BA521" s="106" t="str">
        <f t="shared" si="214"/>
        <v>-</v>
      </c>
      <c r="BB521" s="109">
        <v>23</v>
      </c>
      <c r="BC521" s="195">
        <f>IFERROR(BB521/BB526,"-")</f>
        <v>2.2862823061630219E-2</v>
      </c>
      <c r="BD521" s="196">
        <v>16459865</v>
      </c>
      <c r="BE521" s="196">
        <v>17</v>
      </c>
      <c r="BF521" s="196">
        <f t="shared" si="215"/>
        <v>715646.30434782605</v>
      </c>
      <c r="BG521" s="196">
        <f t="shared" si="216"/>
        <v>968227.3529411765</v>
      </c>
      <c r="BH521" s="106">
        <f t="shared" si="217"/>
        <v>0.73913043478260865</v>
      </c>
      <c r="BJ521" s="59"/>
    </row>
    <row r="522" spans="2:62" s="8" customFormat="1">
      <c r="B522" s="412"/>
      <c r="C522" s="419"/>
      <c r="D522" s="105" t="s">
        <v>143</v>
      </c>
      <c r="E522" s="110">
        <v>15</v>
      </c>
      <c r="F522" s="197">
        <f>IFERROR(E522/E526,"-")</f>
        <v>6.1224489795918366E-2</v>
      </c>
      <c r="G522" s="52">
        <v>19999533</v>
      </c>
      <c r="H522" s="52">
        <v>15</v>
      </c>
      <c r="I522" s="52">
        <f t="shared" si="194"/>
        <v>1333302.2</v>
      </c>
      <c r="J522" s="52">
        <f t="shared" si="195"/>
        <v>1333302.2</v>
      </c>
      <c r="K522" s="10">
        <f t="shared" si="196"/>
        <v>1</v>
      </c>
      <c r="L522" s="110">
        <v>49</v>
      </c>
      <c r="M522" s="197">
        <f>IFERROR(L522/L526,"-")</f>
        <v>2.3244781783681213E-2</v>
      </c>
      <c r="N522" s="52">
        <v>54709012</v>
      </c>
      <c r="O522" s="52">
        <v>47</v>
      </c>
      <c r="P522" s="52">
        <f t="shared" si="197"/>
        <v>1116510.448979592</v>
      </c>
      <c r="Q522" s="52">
        <f t="shared" si="198"/>
        <v>1164021.5319148935</v>
      </c>
      <c r="R522" s="10">
        <f t="shared" si="199"/>
        <v>0.95918367346938771</v>
      </c>
      <c r="S522" s="110">
        <v>0</v>
      </c>
      <c r="T522" s="197">
        <f>IFERROR(S522/S526,"-")</f>
        <v>0</v>
      </c>
      <c r="U522" s="52">
        <v>0</v>
      </c>
      <c r="V522" s="52">
        <v>0</v>
      </c>
      <c r="W522" s="52" t="str">
        <f t="shared" si="200"/>
        <v>-</v>
      </c>
      <c r="X522" s="52" t="str">
        <f t="shared" si="201"/>
        <v>-</v>
      </c>
      <c r="Y522" s="10" t="str">
        <f t="shared" si="202"/>
        <v>-</v>
      </c>
      <c r="Z522" s="110">
        <v>0</v>
      </c>
      <c r="AA522" s="197">
        <f>IFERROR(Z522/Z526,"-")</f>
        <v>0</v>
      </c>
      <c r="AB522" s="52">
        <v>0</v>
      </c>
      <c r="AC522" s="52">
        <v>0</v>
      </c>
      <c r="AD522" s="52" t="str">
        <f t="shared" si="203"/>
        <v>-</v>
      </c>
      <c r="AE522" s="52" t="str">
        <f t="shared" si="204"/>
        <v>-</v>
      </c>
      <c r="AF522" s="10" t="str">
        <f t="shared" si="205"/>
        <v>-</v>
      </c>
      <c r="AG522" s="110">
        <v>21</v>
      </c>
      <c r="AH522" s="197">
        <f>IFERROR(AG522/AG526,"-")</f>
        <v>3.0085959885386818E-2</v>
      </c>
      <c r="AI522" s="52">
        <v>21659767</v>
      </c>
      <c r="AJ522" s="52">
        <v>19</v>
      </c>
      <c r="AK522" s="52">
        <f t="shared" si="206"/>
        <v>1031417.4761904762</v>
      </c>
      <c r="AL522" s="52">
        <f t="shared" si="207"/>
        <v>1139987.7368421052</v>
      </c>
      <c r="AM522" s="10">
        <f t="shared" si="208"/>
        <v>0.90476190476190477</v>
      </c>
      <c r="AN522" s="110">
        <v>23</v>
      </c>
      <c r="AO522" s="197">
        <f>IFERROR(AN522/AN526,"-")</f>
        <v>2.1276595744680851E-2</v>
      </c>
      <c r="AP522" s="52">
        <v>27881729</v>
      </c>
      <c r="AQ522" s="52">
        <v>23</v>
      </c>
      <c r="AR522" s="52">
        <f t="shared" si="209"/>
        <v>1212249.0869565217</v>
      </c>
      <c r="AS522" s="52">
        <f t="shared" si="210"/>
        <v>1212249.0869565217</v>
      </c>
      <c r="AT522" s="10">
        <f t="shared" si="211"/>
        <v>1</v>
      </c>
      <c r="AU522" s="110">
        <v>49</v>
      </c>
      <c r="AV522" s="197">
        <f>IFERROR(AU522/AU526,"-")</f>
        <v>0.47115384615384615</v>
      </c>
      <c r="AW522" s="52">
        <v>54709012</v>
      </c>
      <c r="AX522" s="52">
        <v>47</v>
      </c>
      <c r="AY522" s="52">
        <f t="shared" si="212"/>
        <v>1116510.448979592</v>
      </c>
      <c r="AZ522" s="52">
        <f t="shared" si="213"/>
        <v>1164021.5319148935</v>
      </c>
      <c r="BA522" s="10">
        <f t="shared" si="214"/>
        <v>0.95918367346938771</v>
      </c>
      <c r="BB522" s="110">
        <v>6</v>
      </c>
      <c r="BC522" s="197">
        <f>IFERROR(BB522/BB526,"-")</f>
        <v>5.9642147117296221E-3</v>
      </c>
      <c r="BD522" s="52">
        <v>5168670</v>
      </c>
      <c r="BE522" s="52">
        <v>5</v>
      </c>
      <c r="BF522" s="52">
        <f t="shared" si="215"/>
        <v>861445</v>
      </c>
      <c r="BG522" s="52">
        <f t="shared" si="216"/>
        <v>1033734</v>
      </c>
      <c r="BH522" s="10">
        <f t="shared" si="217"/>
        <v>0.83333333333333337</v>
      </c>
      <c r="BJ522" s="59"/>
    </row>
    <row r="523" spans="2:62" s="8" customFormat="1">
      <c r="B523" s="412"/>
      <c r="C523" s="419"/>
      <c r="D523" s="105" t="s">
        <v>144</v>
      </c>
      <c r="E523" s="109">
        <v>13</v>
      </c>
      <c r="F523" s="195">
        <f>IFERROR(E523/E526,"-")</f>
        <v>5.3061224489795916E-2</v>
      </c>
      <c r="G523" s="196">
        <v>25606947</v>
      </c>
      <c r="H523" s="196">
        <v>13</v>
      </c>
      <c r="I523" s="196">
        <f t="shared" si="194"/>
        <v>1969765.1538461538</v>
      </c>
      <c r="J523" s="196">
        <f t="shared" si="195"/>
        <v>1969765.1538461538</v>
      </c>
      <c r="K523" s="106">
        <f t="shared" si="196"/>
        <v>1</v>
      </c>
      <c r="L523" s="109">
        <v>20</v>
      </c>
      <c r="M523" s="195">
        <f>IFERROR(L523/L526,"-")</f>
        <v>9.4876660341555973E-3</v>
      </c>
      <c r="N523" s="196">
        <v>31267803</v>
      </c>
      <c r="O523" s="196">
        <v>19</v>
      </c>
      <c r="P523" s="196">
        <f t="shared" si="197"/>
        <v>1563390.15</v>
      </c>
      <c r="Q523" s="196">
        <f t="shared" si="198"/>
        <v>1645673.8421052631</v>
      </c>
      <c r="R523" s="106">
        <f t="shared" si="199"/>
        <v>0.95</v>
      </c>
      <c r="S523" s="109">
        <v>0</v>
      </c>
      <c r="T523" s="195">
        <f>IFERROR(S523/S526,"-")</f>
        <v>0</v>
      </c>
      <c r="U523" s="196">
        <v>0</v>
      </c>
      <c r="V523" s="196">
        <v>0</v>
      </c>
      <c r="W523" s="196" t="str">
        <f t="shared" si="200"/>
        <v>-</v>
      </c>
      <c r="X523" s="196" t="str">
        <f t="shared" si="201"/>
        <v>-</v>
      </c>
      <c r="Y523" s="106" t="str">
        <f t="shared" si="202"/>
        <v>-</v>
      </c>
      <c r="Z523" s="109">
        <v>0</v>
      </c>
      <c r="AA523" s="195">
        <f>IFERROR(Z523/Z526,"-")</f>
        <v>0</v>
      </c>
      <c r="AB523" s="196">
        <v>0</v>
      </c>
      <c r="AC523" s="196">
        <v>0</v>
      </c>
      <c r="AD523" s="196" t="str">
        <f t="shared" si="203"/>
        <v>-</v>
      </c>
      <c r="AE523" s="196" t="str">
        <f t="shared" si="204"/>
        <v>-</v>
      </c>
      <c r="AF523" s="106" t="str">
        <f t="shared" si="205"/>
        <v>-</v>
      </c>
      <c r="AG523" s="109">
        <v>7</v>
      </c>
      <c r="AH523" s="195">
        <f>IFERROR(AG523/AG526,"-")</f>
        <v>1.0028653295128941E-2</v>
      </c>
      <c r="AI523" s="196">
        <v>11890391</v>
      </c>
      <c r="AJ523" s="196">
        <v>7</v>
      </c>
      <c r="AK523" s="196">
        <f t="shared" si="206"/>
        <v>1698627.2857142857</v>
      </c>
      <c r="AL523" s="196">
        <f t="shared" si="207"/>
        <v>1698627.2857142857</v>
      </c>
      <c r="AM523" s="106">
        <f t="shared" si="208"/>
        <v>1</v>
      </c>
      <c r="AN523" s="109">
        <v>11</v>
      </c>
      <c r="AO523" s="195">
        <f>IFERROR(AN523/AN526,"-")</f>
        <v>1.0175763182238668E-2</v>
      </c>
      <c r="AP523" s="196">
        <v>16567439</v>
      </c>
      <c r="AQ523" s="196">
        <v>10</v>
      </c>
      <c r="AR523" s="196">
        <f t="shared" si="209"/>
        <v>1506130.8181818181</v>
      </c>
      <c r="AS523" s="196">
        <f t="shared" si="210"/>
        <v>1656743.9</v>
      </c>
      <c r="AT523" s="106">
        <f t="shared" si="211"/>
        <v>0.90909090909090906</v>
      </c>
      <c r="AU523" s="109">
        <v>20</v>
      </c>
      <c r="AV523" s="195">
        <f>IFERROR(AU523/AU526,"-")</f>
        <v>0.19230769230769232</v>
      </c>
      <c r="AW523" s="196">
        <v>31267803</v>
      </c>
      <c r="AX523" s="196">
        <v>19</v>
      </c>
      <c r="AY523" s="196">
        <f t="shared" si="212"/>
        <v>1563390.15</v>
      </c>
      <c r="AZ523" s="196">
        <f t="shared" si="213"/>
        <v>1645673.8421052631</v>
      </c>
      <c r="BA523" s="106">
        <f t="shared" si="214"/>
        <v>0.95</v>
      </c>
      <c r="BB523" s="109">
        <v>5</v>
      </c>
      <c r="BC523" s="195">
        <f>IFERROR(BB523/BB526,"-")</f>
        <v>4.970178926441352E-3</v>
      </c>
      <c r="BD523" s="196">
        <v>2784860</v>
      </c>
      <c r="BE523" s="196">
        <v>5</v>
      </c>
      <c r="BF523" s="196">
        <f t="shared" si="215"/>
        <v>556972</v>
      </c>
      <c r="BG523" s="196">
        <f t="shared" si="216"/>
        <v>556972</v>
      </c>
      <c r="BH523" s="106">
        <f t="shared" si="217"/>
        <v>1</v>
      </c>
      <c r="BJ523" s="59"/>
    </row>
    <row r="524" spans="2:62" s="8" customFormat="1">
      <c r="B524" s="412"/>
      <c r="C524" s="419"/>
      <c r="D524" s="105" t="s">
        <v>145</v>
      </c>
      <c r="E524" s="110">
        <v>11</v>
      </c>
      <c r="F524" s="197">
        <f>IFERROR(E524/E526,"-")</f>
        <v>4.4897959183673466E-2</v>
      </c>
      <c r="G524" s="52">
        <v>25656260</v>
      </c>
      <c r="H524" s="52">
        <v>11</v>
      </c>
      <c r="I524" s="52">
        <f t="shared" si="194"/>
        <v>2332387.2727272729</v>
      </c>
      <c r="J524" s="52">
        <f t="shared" si="195"/>
        <v>2332387.2727272729</v>
      </c>
      <c r="K524" s="10">
        <f t="shared" si="196"/>
        <v>1</v>
      </c>
      <c r="L524" s="110">
        <v>24</v>
      </c>
      <c r="M524" s="197">
        <f>IFERROR(L524/L526,"-")</f>
        <v>1.1385199240986717E-2</v>
      </c>
      <c r="N524" s="52">
        <v>40380671</v>
      </c>
      <c r="O524" s="52">
        <v>19</v>
      </c>
      <c r="P524" s="52">
        <f t="shared" si="197"/>
        <v>1682527.9583333333</v>
      </c>
      <c r="Q524" s="52">
        <f t="shared" si="198"/>
        <v>2125298.4736842103</v>
      </c>
      <c r="R524" s="10">
        <f t="shared" si="199"/>
        <v>0.79166666666666663</v>
      </c>
      <c r="S524" s="110">
        <v>0</v>
      </c>
      <c r="T524" s="197">
        <f>IFERROR(S524/S526,"-")</f>
        <v>0</v>
      </c>
      <c r="U524" s="52">
        <v>0</v>
      </c>
      <c r="V524" s="52">
        <v>0</v>
      </c>
      <c r="W524" s="52" t="str">
        <f t="shared" si="200"/>
        <v>-</v>
      </c>
      <c r="X524" s="52" t="str">
        <f t="shared" si="201"/>
        <v>-</v>
      </c>
      <c r="Y524" s="10" t="str">
        <f t="shared" si="202"/>
        <v>-</v>
      </c>
      <c r="Z524" s="110">
        <v>0</v>
      </c>
      <c r="AA524" s="197">
        <f>IFERROR(Z524/Z526,"-")</f>
        <v>0</v>
      </c>
      <c r="AB524" s="52">
        <v>0</v>
      </c>
      <c r="AC524" s="52">
        <v>0</v>
      </c>
      <c r="AD524" s="52" t="str">
        <f t="shared" si="203"/>
        <v>-</v>
      </c>
      <c r="AE524" s="52" t="str">
        <f t="shared" si="204"/>
        <v>-</v>
      </c>
      <c r="AF524" s="10" t="str">
        <f t="shared" si="205"/>
        <v>-</v>
      </c>
      <c r="AG524" s="110">
        <v>12</v>
      </c>
      <c r="AH524" s="197">
        <f>IFERROR(AG524/AG526,"-")</f>
        <v>1.7191977077363897E-2</v>
      </c>
      <c r="AI524" s="52">
        <v>22178531</v>
      </c>
      <c r="AJ524" s="52">
        <v>10</v>
      </c>
      <c r="AK524" s="52">
        <f t="shared" si="206"/>
        <v>1848210.9166666667</v>
      </c>
      <c r="AL524" s="52">
        <f t="shared" si="207"/>
        <v>2217853.1</v>
      </c>
      <c r="AM524" s="10">
        <f t="shared" si="208"/>
        <v>0.83333333333333337</v>
      </c>
      <c r="AN524" s="110">
        <v>9</v>
      </c>
      <c r="AO524" s="197">
        <f>IFERROR(AN524/AN526,"-")</f>
        <v>8.3256244218316375E-3</v>
      </c>
      <c r="AP524" s="52">
        <v>13115337</v>
      </c>
      <c r="AQ524" s="52">
        <v>6</v>
      </c>
      <c r="AR524" s="52">
        <f t="shared" si="209"/>
        <v>1457259.6666666667</v>
      </c>
      <c r="AS524" s="52">
        <f t="shared" si="210"/>
        <v>2185889.5</v>
      </c>
      <c r="AT524" s="10">
        <f t="shared" si="211"/>
        <v>0.66666666666666663</v>
      </c>
      <c r="AU524" s="110">
        <v>24</v>
      </c>
      <c r="AV524" s="197">
        <f>IFERROR(AU524/AU526,"-")</f>
        <v>0.23076923076923078</v>
      </c>
      <c r="AW524" s="52">
        <v>40380671</v>
      </c>
      <c r="AX524" s="52">
        <v>19</v>
      </c>
      <c r="AY524" s="52">
        <f t="shared" si="212"/>
        <v>1682527.9583333333</v>
      </c>
      <c r="AZ524" s="52">
        <f t="shared" si="213"/>
        <v>2125298.4736842103</v>
      </c>
      <c r="BA524" s="10">
        <f t="shared" si="214"/>
        <v>0.79166666666666663</v>
      </c>
      <c r="BB524" s="110">
        <v>3</v>
      </c>
      <c r="BC524" s="197">
        <f>IFERROR(BB524/BB526,"-")</f>
        <v>2.982107355864811E-3</v>
      </c>
      <c r="BD524" s="52">
        <v>5639335</v>
      </c>
      <c r="BE524" s="52">
        <v>3</v>
      </c>
      <c r="BF524" s="52">
        <f t="shared" si="215"/>
        <v>1879778.3333333333</v>
      </c>
      <c r="BG524" s="52">
        <f t="shared" si="216"/>
        <v>1879778.3333333333</v>
      </c>
      <c r="BH524" s="10">
        <f t="shared" si="217"/>
        <v>1</v>
      </c>
      <c r="BJ524" s="59"/>
    </row>
    <row r="525" spans="2:62" s="8" customFormat="1">
      <c r="B525" s="412"/>
      <c r="C525" s="419"/>
      <c r="D525" s="108" t="s">
        <v>146</v>
      </c>
      <c r="E525" s="111">
        <v>1</v>
      </c>
      <c r="F525" s="198">
        <f>IFERROR(E525/E526,"-")</f>
        <v>4.0816326530612249E-3</v>
      </c>
      <c r="G525" s="98">
        <v>2098007</v>
      </c>
      <c r="H525" s="98">
        <v>1</v>
      </c>
      <c r="I525" s="98">
        <f t="shared" si="194"/>
        <v>2098007</v>
      </c>
      <c r="J525" s="98">
        <f t="shared" si="195"/>
        <v>2098007</v>
      </c>
      <c r="K525" s="26">
        <f t="shared" si="196"/>
        <v>1</v>
      </c>
      <c r="L525" s="111">
        <v>11</v>
      </c>
      <c r="M525" s="198">
        <f>IFERROR(L525/L526,"-")</f>
        <v>5.218216318785579E-3</v>
      </c>
      <c r="N525" s="98">
        <v>23338696</v>
      </c>
      <c r="O525" s="98">
        <v>9</v>
      </c>
      <c r="P525" s="98">
        <f t="shared" si="197"/>
        <v>2121699.6363636362</v>
      </c>
      <c r="Q525" s="98">
        <f t="shared" si="198"/>
        <v>2593188.4444444445</v>
      </c>
      <c r="R525" s="26">
        <f t="shared" si="199"/>
        <v>0.81818181818181823</v>
      </c>
      <c r="S525" s="111">
        <v>0</v>
      </c>
      <c r="T525" s="198">
        <f>IFERROR(S525/S526,"-")</f>
        <v>0</v>
      </c>
      <c r="U525" s="98">
        <v>0</v>
      </c>
      <c r="V525" s="98">
        <v>0</v>
      </c>
      <c r="W525" s="98" t="str">
        <f t="shared" si="200"/>
        <v>-</v>
      </c>
      <c r="X525" s="98" t="str">
        <f t="shared" si="201"/>
        <v>-</v>
      </c>
      <c r="Y525" s="26" t="str">
        <f t="shared" si="202"/>
        <v>-</v>
      </c>
      <c r="Z525" s="111">
        <v>0</v>
      </c>
      <c r="AA525" s="198">
        <f>IFERROR(Z525/Z526,"-")</f>
        <v>0</v>
      </c>
      <c r="AB525" s="98">
        <v>0</v>
      </c>
      <c r="AC525" s="98">
        <v>0</v>
      </c>
      <c r="AD525" s="98" t="str">
        <f t="shared" si="203"/>
        <v>-</v>
      </c>
      <c r="AE525" s="98" t="str">
        <f t="shared" si="204"/>
        <v>-</v>
      </c>
      <c r="AF525" s="26" t="str">
        <f t="shared" si="205"/>
        <v>-</v>
      </c>
      <c r="AG525" s="111">
        <v>6</v>
      </c>
      <c r="AH525" s="198">
        <f>IFERROR(AG525/AG526,"-")</f>
        <v>8.5959885386819486E-3</v>
      </c>
      <c r="AI525" s="98">
        <v>10026227</v>
      </c>
      <c r="AJ525" s="98">
        <v>4</v>
      </c>
      <c r="AK525" s="98">
        <f t="shared" si="206"/>
        <v>1671037.8333333333</v>
      </c>
      <c r="AL525" s="98">
        <f t="shared" si="207"/>
        <v>2506556.75</v>
      </c>
      <c r="AM525" s="26">
        <f t="shared" si="208"/>
        <v>0.66666666666666663</v>
      </c>
      <c r="AN525" s="111">
        <v>3</v>
      </c>
      <c r="AO525" s="198">
        <f>IFERROR(AN525/AN526,"-")</f>
        <v>2.7752081406105457E-3</v>
      </c>
      <c r="AP525" s="98">
        <v>7208676</v>
      </c>
      <c r="AQ525" s="98">
        <v>3</v>
      </c>
      <c r="AR525" s="98">
        <f t="shared" si="209"/>
        <v>2402892</v>
      </c>
      <c r="AS525" s="98">
        <f t="shared" si="210"/>
        <v>2402892</v>
      </c>
      <c r="AT525" s="26">
        <f t="shared" si="211"/>
        <v>1</v>
      </c>
      <c r="AU525" s="111">
        <v>11</v>
      </c>
      <c r="AV525" s="198">
        <f>IFERROR(AU525/AU526,"-")</f>
        <v>0.10576923076923077</v>
      </c>
      <c r="AW525" s="98">
        <v>23338696</v>
      </c>
      <c r="AX525" s="98">
        <v>9</v>
      </c>
      <c r="AY525" s="98">
        <f t="shared" si="212"/>
        <v>2121699.6363636362</v>
      </c>
      <c r="AZ525" s="98">
        <f t="shared" si="213"/>
        <v>2593188.4444444445</v>
      </c>
      <c r="BA525" s="26">
        <f t="shared" si="214"/>
        <v>0.81818181818181823</v>
      </c>
      <c r="BB525" s="111">
        <v>1</v>
      </c>
      <c r="BC525" s="198">
        <f>IFERROR(BB525/BB526,"-")</f>
        <v>9.9403578528827028E-4</v>
      </c>
      <c r="BD525" s="98">
        <v>266028</v>
      </c>
      <c r="BE525" s="98">
        <v>1</v>
      </c>
      <c r="BF525" s="98">
        <f t="shared" si="215"/>
        <v>266028</v>
      </c>
      <c r="BG525" s="98">
        <f t="shared" si="216"/>
        <v>266028</v>
      </c>
      <c r="BH525" s="26">
        <f t="shared" si="217"/>
        <v>1</v>
      </c>
      <c r="BJ525" s="59"/>
    </row>
    <row r="526" spans="2:62" s="8" customFormat="1">
      <c r="B526" s="413"/>
      <c r="C526" s="420"/>
      <c r="D526" s="226" t="s">
        <v>64</v>
      </c>
      <c r="E526" s="112">
        <f>SUM(E518:E525)</f>
        <v>245</v>
      </c>
      <c r="F526" s="199">
        <f>IFERROR(E526/E526,"-")</f>
        <v>1</v>
      </c>
      <c r="G526" s="99">
        <f>SUM(G518:G525)</f>
        <v>94746191</v>
      </c>
      <c r="H526" s="99">
        <f>SUM(H518:H525)</f>
        <v>75</v>
      </c>
      <c r="I526" s="99">
        <f t="shared" ref="I526:I589" si="218">IFERROR(G526/E526,"-")</f>
        <v>386719.14693877549</v>
      </c>
      <c r="J526" s="99">
        <f t="shared" si="195"/>
        <v>1263282.5466666666</v>
      </c>
      <c r="K526" s="87">
        <f t="shared" si="196"/>
        <v>0.30612244897959184</v>
      </c>
      <c r="L526" s="112">
        <f>SUM(L518:L525)</f>
        <v>2108</v>
      </c>
      <c r="M526" s="199">
        <f>IFERROR(L526/L526,"-")</f>
        <v>1</v>
      </c>
      <c r="N526" s="99">
        <f>SUM(N518:N525)</f>
        <v>226594306</v>
      </c>
      <c r="O526" s="99">
        <f>SUM(O518:O525)</f>
        <v>265</v>
      </c>
      <c r="P526" s="99">
        <f t="shared" si="197"/>
        <v>107492.555028463</v>
      </c>
      <c r="Q526" s="99">
        <f t="shared" si="198"/>
        <v>855072.8528301887</v>
      </c>
      <c r="R526" s="87">
        <f t="shared" si="199"/>
        <v>0.12571157495256166</v>
      </c>
      <c r="S526" s="112">
        <f>SUM(S518:S525)</f>
        <v>109</v>
      </c>
      <c r="T526" s="199">
        <f>IFERROR(S526/S526,"-")</f>
        <v>1</v>
      </c>
      <c r="U526" s="99">
        <f>SUM(U518:U525)</f>
        <v>4173765</v>
      </c>
      <c r="V526" s="99">
        <f>SUM(V518:V525)</f>
        <v>10</v>
      </c>
      <c r="W526" s="99">
        <f t="shared" si="200"/>
        <v>38291.422018348625</v>
      </c>
      <c r="X526" s="99">
        <f t="shared" si="201"/>
        <v>417376.5</v>
      </c>
      <c r="Y526" s="87">
        <f t="shared" si="202"/>
        <v>9.1743119266055051E-2</v>
      </c>
      <c r="Z526" s="112">
        <f>SUM(Z518:Z525)</f>
        <v>208</v>
      </c>
      <c r="AA526" s="199">
        <f>IFERROR(Z526/Z526,"-")</f>
        <v>1</v>
      </c>
      <c r="AB526" s="99">
        <f>SUM(AB518:AB525)</f>
        <v>6798260</v>
      </c>
      <c r="AC526" s="99">
        <f>SUM(AC518:AC525)</f>
        <v>8</v>
      </c>
      <c r="AD526" s="99">
        <f t="shared" si="203"/>
        <v>32683.942307692309</v>
      </c>
      <c r="AE526" s="99">
        <f t="shared" si="204"/>
        <v>849782.5</v>
      </c>
      <c r="AF526" s="87">
        <f t="shared" si="205"/>
        <v>3.8461538461538464E-2</v>
      </c>
      <c r="AG526" s="112">
        <f>SUM(AG518:AG525)</f>
        <v>698</v>
      </c>
      <c r="AH526" s="199">
        <f>IFERROR(AG526/AG526,"-")</f>
        <v>1</v>
      </c>
      <c r="AI526" s="99">
        <f>SUM(AI518:AI525)</f>
        <v>98968366</v>
      </c>
      <c r="AJ526" s="99">
        <f>SUM(AJ518:AJ525)</f>
        <v>116</v>
      </c>
      <c r="AK526" s="99">
        <f t="shared" si="206"/>
        <v>141788.48997134672</v>
      </c>
      <c r="AL526" s="99">
        <f t="shared" si="207"/>
        <v>853175.56896551722</v>
      </c>
      <c r="AM526" s="87">
        <f t="shared" si="208"/>
        <v>0.166189111747851</v>
      </c>
      <c r="AN526" s="112">
        <f>SUM(AN518:AN525)</f>
        <v>1081</v>
      </c>
      <c r="AO526" s="199">
        <f>IFERROR(AN526/AN526,"-")</f>
        <v>1</v>
      </c>
      <c r="AP526" s="99">
        <f>SUM(AP518:AP525)</f>
        <v>97485830</v>
      </c>
      <c r="AQ526" s="99">
        <f>SUM(AQ518:AQ525)</f>
        <v>119</v>
      </c>
      <c r="AR526" s="99">
        <f t="shared" si="209"/>
        <v>90181.156336725253</v>
      </c>
      <c r="AS526" s="99">
        <f t="shared" si="210"/>
        <v>819208.65546218492</v>
      </c>
      <c r="AT526" s="87">
        <f t="shared" si="211"/>
        <v>0.11008325624421832</v>
      </c>
      <c r="AU526" s="112">
        <f>SUM(AU518:AU525)</f>
        <v>104</v>
      </c>
      <c r="AV526" s="199">
        <f>IFERROR(AU526/AU526,"-")</f>
        <v>1</v>
      </c>
      <c r="AW526" s="99">
        <f>SUM(AW518:AW525)</f>
        <v>149696182</v>
      </c>
      <c r="AX526" s="99">
        <f>SUM(AX518:AX525)</f>
        <v>94</v>
      </c>
      <c r="AY526" s="99">
        <f t="shared" si="212"/>
        <v>1439386.3653846155</v>
      </c>
      <c r="AZ526" s="99">
        <f t="shared" si="213"/>
        <v>1592512.5744680851</v>
      </c>
      <c r="BA526" s="87">
        <f t="shared" si="214"/>
        <v>0.90384615384615385</v>
      </c>
      <c r="BB526" s="112">
        <f>SUM(BB518:BB525)</f>
        <v>1006</v>
      </c>
      <c r="BC526" s="199">
        <f>IFERROR(BB526/BB526,"-")</f>
        <v>1</v>
      </c>
      <c r="BD526" s="99">
        <f>SUM(BD518:BD525)</f>
        <v>31604959</v>
      </c>
      <c r="BE526" s="99">
        <f>SUM(BE518:BE525)</f>
        <v>40</v>
      </c>
      <c r="BF526" s="99">
        <f t="shared" si="215"/>
        <v>31416.46023856859</v>
      </c>
      <c r="BG526" s="99">
        <f t="shared" si="216"/>
        <v>790123.97499999998</v>
      </c>
      <c r="BH526" s="87">
        <f t="shared" si="217"/>
        <v>3.9761431411530816E-2</v>
      </c>
      <c r="BJ526" s="59"/>
    </row>
    <row r="527" spans="2:62" s="8" customFormat="1">
      <c r="B527" s="411">
        <v>59</v>
      </c>
      <c r="C527" s="418" t="s">
        <v>19</v>
      </c>
      <c r="D527" s="105" t="s">
        <v>142</v>
      </c>
      <c r="E527" s="109">
        <v>394</v>
      </c>
      <c r="F527" s="195">
        <f>IFERROR(E527/E535,"-")</f>
        <v>0.51235370611183351</v>
      </c>
      <c r="G527" s="196">
        <v>0</v>
      </c>
      <c r="H527" s="196">
        <v>0</v>
      </c>
      <c r="I527" s="196">
        <f t="shared" si="218"/>
        <v>0</v>
      </c>
      <c r="J527" s="196" t="str">
        <f t="shared" si="195"/>
        <v>-</v>
      </c>
      <c r="K527" s="106">
        <f t="shared" si="196"/>
        <v>0</v>
      </c>
      <c r="L527" s="109">
        <v>5924</v>
      </c>
      <c r="M527" s="195">
        <f>IFERROR(L527/L535,"-")</f>
        <v>0.74609571788413098</v>
      </c>
      <c r="N527" s="196">
        <v>0</v>
      </c>
      <c r="O527" s="196">
        <v>0</v>
      </c>
      <c r="P527" s="196">
        <f t="shared" si="197"/>
        <v>0</v>
      </c>
      <c r="Q527" s="196" t="str">
        <f t="shared" si="198"/>
        <v>-</v>
      </c>
      <c r="R527" s="106">
        <f t="shared" si="199"/>
        <v>0</v>
      </c>
      <c r="S527" s="109">
        <v>412</v>
      </c>
      <c r="T527" s="195">
        <f>IFERROR(S527/S535,"-")</f>
        <v>0.86554621848739499</v>
      </c>
      <c r="U527" s="196">
        <v>0</v>
      </c>
      <c r="V527" s="196">
        <v>0</v>
      </c>
      <c r="W527" s="196">
        <f t="shared" si="200"/>
        <v>0</v>
      </c>
      <c r="X527" s="196" t="str">
        <f t="shared" si="201"/>
        <v>-</v>
      </c>
      <c r="Y527" s="106">
        <f t="shared" si="202"/>
        <v>0</v>
      </c>
      <c r="Z527" s="109">
        <v>832</v>
      </c>
      <c r="AA527" s="195">
        <f>IFERROR(Z527/Z535,"-")</f>
        <v>0.93588301462317214</v>
      </c>
      <c r="AB527" s="196">
        <v>0</v>
      </c>
      <c r="AC527" s="196">
        <v>0</v>
      </c>
      <c r="AD527" s="196">
        <f t="shared" si="203"/>
        <v>0</v>
      </c>
      <c r="AE527" s="196" t="str">
        <f t="shared" si="204"/>
        <v>-</v>
      </c>
      <c r="AF527" s="106">
        <f t="shared" si="205"/>
        <v>0</v>
      </c>
      <c r="AG527" s="109">
        <v>1760</v>
      </c>
      <c r="AH527" s="195">
        <f>IFERROR(AG527/AG535,"-")</f>
        <v>0.64563462949376371</v>
      </c>
      <c r="AI527" s="196">
        <v>0</v>
      </c>
      <c r="AJ527" s="196">
        <v>0</v>
      </c>
      <c r="AK527" s="196">
        <f t="shared" si="206"/>
        <v>0</v>
      </c>
      <c r="AL527" s="196" t="str">
        <f t="shared" si="207"/>
        <v>-</v>
      </c>
      <c r="AM527" s="106">
        <f t="shared" si="208"/>
        <v>0</v>
      </c>
      <c r="AN527" s="109">
        <v>2920</v>
      </c>
      <c r="AO527" s="195">
        <f>IFERROR(AN527/AN535,"-")</f>
        <v>0.76801683324566017</v>
      </c>
      <c r="AP527" s="196">
        <v>0</v>
      </c>
      <c r="AQ527" s="196">
        <v>0</v>
      </c>
      <c r="AR527" s="196">
        <f t="shared" si="209"/>
        <v>0</v>
      </c>
      <c r="AS527" s="196" t="str">
        <f t="shared" si="210"/>
        <v>-</v>
      </c>
      <c r="AT527" s="106">
        <f t="shared" si="211"/>
        <v>0</v>
      </c>
      <c r="AU527" s="109">
        <v>0</v>
      </c>
      <c r="AV527" s="195">
        <f>IFERROR(AU527/AU535,"-")</f>
        <v>0</v>
      </c>
      <c r="AW527" s="196">
        <v>0</v>
      </c>
      <c r="AX527" s="196">
        <v>0</v>
      </c>
      <c r="AY527" s="196" t="str">
        <f t="shared" si="212"/>
        <v>-</v>
      </c>
      <c r="AZ527" s="196" t="str">
        <f t="shared" si="213"/>
        <v>-</v>
      </c>
      <c r="BA527" s="106" t="str">
        <f t="shared" si="214"/>
        <v>-</v>
      </c>
      <c r="BB527" s="109">
        <v>3304</v>
      </c>
      <c r="BC527" s="195">
        <f>IFERROR(BB527/BB535,"-")</f>
        <v>0.88888888888888884</v>
      </c>
      <c r="BD527" s="196">
        <v>0</v>
      </c>
      <c r="BE527" s="196">
        <v>0</v>
      </c>
      <c r="BF527" s="196">
        <f t="shared" si="215"/>
        <v>0</v>
      </c>
      <c r="BG527" s="196" t="str">
        <f t="shared" si="216"/>
        <v>-</v>
      </c>
      <c r="BH527" s="106">
        <f t="shared" si="217"/>
        <v>0</v>
      </c>
      <c r="BJ527" s="59"/>
    </row>
    <row r="528" spans="2:62" s="8" customFormat="1">
      <c r="B528" s="412"/>
      <c r="C528" s="419"/>
      <c r="D528" s="105" t="s">
        <v>139</v>
      </c>
      <c r="E528" s="110">
        <v>87</v>
      </c>
      <c r="F528" s="197">
        <f>IFERROR(E528/E535,"-")</f>
        <v>0.11313394018205461</v>
      </c>
      <c r="G528" s="52">
        <v>3495104</v>
      </c>
      <c r="H528" s="52">
        <v>25</v>
      </c>
      <c r="I528" s="52">
        <f t="shared" si="218"/>
        <v>40173.6091954023</v>
      </c>
      <c r="J528" s="52">
        <f t="shared" si="195"/>
        <v>139804.16</v>
      </c>
      <c r="K528" s="10">
        <f t="shared" si="196"/>
        <v>0.28735632183908044</v>
      </c>
      <c r="L528" s="110">
        <v>738</v>
      </c>
      <c r="M528" s="197">
        <f>IFERROR(L528/L535,"-")</f>
        <v>9.2947103274559198E-2</v>
      </c>
      <c r="N528" s="52">
        <v>21979354</v>
      </c>
      <c r="O528" s="52">
        <v>179</v>
      </c>
      <c r="P528" s="52">
        <f t="shared" si="197"/>
        <v>29782.322493224932</v>
      </c>
      <c r="Q528" s="52">
        <f t="shared" si="198"/>
        <v>122789.68715083798</v>
      </c>
      <c r="R528" s="10">
        <f t="shared" si="199"/>
        <v>0.24254742547425473</v>
      </c>
      <c r="S528" s="110">
        <v>16</v>
      </c>
      <c r="T528" s="197">
        <f>IFERROR(S528/S535,"-")</f>
        <v>3.3613445378151259E-2</v>
      </c>
      <c r="U528" s="52">
        <v>0</v>
      </c>
      <c r="V528" s="52">
        <v>0</v>
      </c>
      <c r="W528" s="52">
        <f t="shared" si="200"/>
        <v>0</v>
      </c>
      <c r="X528" s="52" t="str">
        <f t="shared" si="201"/>
        <v>-</v>
      </c>
      <c r="Y528" s="10">
        <f t="shared" si="202"/>
        <v>0</v>
      </c>
      <c r="Z528" s="110">
        <v>29</v>
      </c>
      <c r="AA528" s="197">
        <f>IFERROR(Z528/Z535,"-")</f>
        <v>3.2620922384701913E-2</v>
      </c>
      <c r="AB528" s="52">
        <v>332130</v>
      </c>
      <c r="AC528" s="52">
        <v>5</v>
      </c>
      <c r="AD528" s="52">
        <f t="shared" si="203"/>
        <v>11452.758620689656</v>
      </c>
      <c r="AE528" s="52">
        <f t="shared" si="204"/>
        <v>66426</v>
      </c>
      <c r="AF528" s="10">
        <f t="shared" si="205"/>
        <v>0.17241379310344829</v>
      </c>
      <c r="AG528" s="110">
        <v>331</v>
      </c>
      <c r="AH528" s="197">
        <f>IFERROR(AG528/AG535,"-")</f>
        <v>0.12142333088774762</v>
      </c>
      <c r="AI528" s="52">
        <v>9721910</v>
      </c>
      <c r="AJ528" s="52">
        <v>82</v>
      </c>
      <c r="AK528" s="52">
        <f t="shared" si="206"/>
        <v>29371.329305135951</v>
      </c>
      <c r="AL528" s="52">
        <f t="shared" si="207"/>
        <v>118559.87804878049</v>
      </c>
      <c r="AM528" s="10">
        <f t="shared" si="208"/>
        <v>0.24773413897280966</v>
      </c>
      <c r="AN528" s="110">
        <v>362</v>
      </c>
      <c r="AO528" s="197">
        <f>IFERROR(AN528/AN535,"-")</f>
        <v>9.5213045765386639E-2</v>
      </c>
      <c r="AP528" s="52">
        <v>11925314</v>
      </c>
      <c r="AQ528" s="52">
        <v>92</v>
      </c>
      <c r="AR528" s="52">
        <f t="shared" si="209"/>
        <v>32942.85635359116</v>
      </c>
      <c r="AS528" s="52">
        <f t="shared" si="210"/>
        <v>129622.97826086957</v>
      </c>
      <c r="AT528" s="10">
        <f t="shared" si="211"/>
        <v>0.2541436464088398</v>
      </c>
      <c r="AU528" s="110">
        <v>0</v>
      </c>
      <c r="AV528" s="197">
        <f>IFERROR(AU528/AU535,"-")</f>
        <v>0</v>
      </c>
      <c r="AW528" s="52">
        <v>0</v>
      </c>
      <c r="AX528" s="52">
        <v>0</v>
      </c>
      <c r="AY528" s="52" t="str">
        <f t="shared" si="212"/>
        <v>-</v>
      </c>
      <c r="AZ528" s="52" t="str">
        <f t="shared" si="213"/>
        <v>-</v>
      </c>
      <c r="BA528" s="10" t="str">
        <f t="shared" si="214"/>
        <v>-</v>
      </c>
      <c r="BB528" s="110">
        <v>165</v>
      </c>
      <c r="BC528" s="197">
        <f>IFERROR(BB528/BB535,"-")</f>
        <v>4.4390637610976592E-2</v>
      </c>
      <c r="BD528" s="52">
        <v>5258999</v>
      </c>
      <c r="BE528" s="52">
        <v>30</v>
      </c>
      <c r="BF528" s="52">
        <f t="shared" si="215"/>
        <v>31872.721212121211</v>
      </c>
      <c r="BG528" s="52">
        <f t="shared" si="216"/>
        <v>175299.96666666667</v>
      </c>
      <c r="BH528" s="10">
        <f t="shared" si="217"/>
        <v>0.18181818181818182</v>
      </c>
      <c r="BJ528" s="59"/>
    </row>
    <row r="529" spans="2:62" s="8" customFormat="1">
      <c r="B529" s="412"/>
      <c r="C529" s="419"/>
      <c r="D529" s="105" t="s">
        <v>140</v>
      </c>
      <c r="E529" s="110">
        <v>61</v>
      </c>
      <c r="F529" s="197">
        <f>IFERROR(E529/E535,"-")</f>
        <v>7.9323797139141741E-2</v>
      </c>
      <c r="G529" s="52">
        <v>3990262</v>
      </c>
      <c r="H529" s="52">
        <v>26</v>
      </c>
      <c r="I529" s="52">
        <f t="shared" si="218"/>
        <v>65414.131147540982</v>
      </c>
      <c r="J529" s="52">
        <f t="shared" si="195"/>
        <v>153471.61538461538</v>
      </c>
      <c r="K529" s="10">
        <f t="shared" si="196"/>
        <v>0.42622950819672129</v>
      </c>
      <c r="L529" s="110">
        <v>464</v>
      </c>
      <c r="M529" s="197">
        <f>IFERROR(L529/L535,"-")</f>
        <v>5.8438287153652395E-2</v>
      </c>
      <c r="N529" s="52">
        <v>41117263</v>
      </c>
      <c r="O529" s="52">
        <v>206</v>
      </c>
      <c r="P529" s="52">
        <f t="shared" si="197"/>
        <v>88614.790948275855</v>
      </c>
      <c r="Q529" s="52">
        <f t="shared" si="198"/>
        <v>199598.36407766989</v>
      </c>
      <c r="R529" s="10">
        <f t="shared" si="199"/>
        <v>0.44396551724137934</v>
      </c>
      <c r="S529" s="110">
        <v>8</v>
      </c>
      <c r="T529" s="197">
        <f>IFERROR(S529/S535,"-")</f>
        <v>1.680672268907563E-2</v>
      </c>
      <c r="U529" s="52">
        <v>659546</v>
      </c>
      <c r="V529" s="52">
        <v>4</v>
      </c>
      <c r="W529" s="52">
        <f t="shared" si="200"/>
        <v>82443.25</v>
      </c>
      <c r="X529" s="52">
        <f t="shared" si="201"/>
        <v>164886.5</v>
      </c>
      <c r="Y529" s="10">
        <f t="shared" si="202"/>
        <v>0.5</v>
      </c>
      <c r="Z529" s="110">
        <v>13</v>
      </c>
      <c r="AA529" s="197">
        <f>IFERROR(Z529/Z535,"-")</f>
        <v>1.4623172103487065E-2</v>
      </c>
      <c r="AB529" s="52">
        <v>2274899</v>
      </c>
      <c r="AC529" s="52">
        <v>5</v>
      </c>
      <c r="AD529" s="52">
        <f t="shared" si="203"/>
        <v>174992.23076923078</v>
      </c>
      <c r="AE529" s="52">
        <f t="shared" si="204"/>
        <v>454979.8</v>
      </c>
      <c r="AF529" s="10">
        <f t="shared" si="205"/>
        <v>0.38461538461538464</v>
      </c>
      <c r="AG529" s="110">
        <v>235</v>
      </c>
      <c r="AH529" s="197">
        <f>IFERROR(AG529/AG535,"-")</f>
        <v>8.6206896551724144E-2</v>
      </c>
      <c r="AI529" s="52">
        <v>17766122</v>
      </c>
      <c r="AJ529" s="52">
        <v>106</v>
      </c>
      <c r="AK529" s="52">
        <f t="shared" si="206"/>
        <v>75600.519148936175</v>
      </c>
      <c r="AL529" s="52">
        <f t="shared" si="207"/>
        <v>167604.9245283019</v>
      </c>
      <c r="AM529" s="10">
        <f t="shared" si="208"/>
        <v>0.45106382978723403</v>
      </c>
      <c r="AN529" s="110">
        <v>208</v>
      </c>
      <c r="AO529" s="197">
        <f>IFERROR(AN529/AN535,"-")</f>
        <v>5.4708048395581271E-2</v>
      </c>
      <c r="AP529" s="52">
        <v>20416696</v>
      </c>
      <c r="AQ529" s="52">
        <v>91</v>
      </c>
      <c r="AR529" s="52">
        <f t="shared" si="209"/>
        <v>98157.192307692312</v>
      </c>
      <c r="AS529" s="52">
        <f t="shared" si="210"/>
        <v>224359.29670329671</v>
      </c>
      <c r="AT529" s="10">
        <f t="shared" si="211"/>
        <v>0.4375</v>
      </c>
      <c r="AU529" s="110">
        <v>0</v>
      </c>
      <c r="AV529" s="197">
        <f>IFERROR(AU529/AU535,"-")</f>
        <v>0</v>
      </c>
      <c r="AW529" s="52">
        <v>0</v>
      </c>
      <c r="AX529" s="52">
        <v>0</v>
      </c>
      <c r="AY529" s="52" t="str">
        <f t="shared" si="212"/>
        <v>-</v>
      </c>
      <c r="AZ529" s="52" t="str">
        <f t="shared" si="213"/>
        <v>-</v>
      </c>
      <c r="BA529" s="10" t="str">
        <f t="shared" si="214"/>
        <v>-</v>
      </c>
      <c r="BB529" s="110">
        <v>84</v>
      </c>
      <c r="BC529" s="197">
        <f>IFERROR(BB529/BB535,"-")</f>
        <v>2.2598870056497175E-2</v>
      </c>
      <c r="BD529" s="52">
        <v>4454118</v>
      </c>
      <c r="BE529" s="52">
        <v>25</v>
      </c>
      <c r="BF529" s="52">
        <f t="shared" si="215"/>
        <v>53025.214285714283</v>
      </c>
      <c r="BG529" s="52">
        <f t="shared" si="216"/>
        <v>178164.72</v>
      </c>
      <c r="BH529" s="10">
        <f t="shared" si="217"/>
        <v>0.29761904761904762</v>
      </c>
      <c r="BJ529" s="59"/>
    </row>
    <row r="530" spans="2:62" s="8" customFormat="1">
      <c r="B530" s="412"/>
      <c r="C530" s="419"/>
      <c r="D530" s="105" t="s">
        <v>141</v>
      </c>
      <c r="E530" s="109">
        <v>83</v>
      </c>
      <c r="F530" s="195">
        <f>IFERROR(E530/E535,"-")</f>
        <v>0.10793237971391417</v>
      </c>
      <c r="G530" s="196">
        <v>47640127</v>
      </c>
      <c r="H530" s="196">
        <v>70</v>
      </c>
      <c r="I530" s="196">
        <f t="shared" si="218"/>
        <v>573977.43373493978</v>
      </c>
      <c r="J530" s="196">
        <f t="shared" si="195"/>
        <v>680573.24285714282</v>
      </c>
      <c r="K530" s="106">
        <f t="shared" si="196"/>
        <v>0.84337349397590367</v>
      </c>
      <c r="L530" s="109">
        <v>419</v>
      </c>
      <c r="M530" s="195">
        <f>IFERROR(L530/L535,"-")</f>
        <v>5.2770780856423172E-2</v>
      </c>
      <c r="N530" s="196">
        <v>260913476</v>
      </c>
      <c r="O530" s="196">
        <v>339</v>
      </c>
      <c r="P530" s="196">
        <f t="shared" si="197"/>
        <v>622705.19331742241</v>
      </c>
      <c r="Q530" s="196">
        <f t="shared" si="198"/>
        <v>769656.27138643072</v>
      </c>
      <c r="R530" s="106">
        <f t="shared" si="199"/>
        <v>0.80906921241050123</v>
      </c>
      <c r="S530" s="109">
        <v>40</v>
      </c>
      <c r="T530" s="195">
        <f>IFERROR(S530/S535,"-")</f>
        <v>8.4033613445378158E-2</v>
      </c>
      <c r="U530" s="196">
        <v>26429964</v>
      </c>
      <c r="V530" s="196">
        <v>27</v>
      </c>
      <c r="W530" s="196">
        <f t="shared" si="200"/>
        <v>660749.1</v>
      </c>
      <c r="X530" s="196">
        <f t="shared" si="201"/>
        <v>978887.5555555555</v>
      </c>
      <c r="Y530" s="106">
        <f t="shared" si="202"/>
        <v>0.67500000000000004</v>
      </c>
      <c r="Z530" s="109">
        <v>15</v>
      </c>
      <c r="AA530" s="195">
        <f>IFERROR(Z530/Z535,"-")</f>
        <v>1.6872890888638921E-2</v>
      </c>
      <c r="AB530" s="196">
        <v>10415819</v>
      </c>
      <c r="AC530" s="196">
        <v>11</v>
      </c>
      <c r="AD530" s="196">
        <f t="shared" si="203"/>
        <v>694387.93333333335</v>
      </c>
      <c r="AE530" s="196">
        <f t="shared" si="204"/>
        <v>946892.63636363635</v>
      </c>
      <c r="AF530" s="106">
        <f t="shared" si="205"/>
        <v>0.73333333333333328</v>
      </c>
      <c r="AG530" s="109">
        <v>186</v>
      </c>
      <c r="AH530" s="195">
        <f>IFERROR(AG530/AG535,"-")</f>
        <v>6.8231841526045486E-2</v>
      </c>
      <c r="AI530" s="196">
        <v>113206499</v>
      </c>
      <c r="AJ530" s="196">
        <v>153</v>
      </c>
      <c r="AK530" s="196">
        <f t="shared" si="206"/>
        <v>608637.09139784949</v>
      </c>
      <c r="AL530" s="196">
        <f t="shared" si="207"/>
        <v>739911.75816993462</v>
      </c>
      <c r="AM530" s="106">
        <f t="shared" si="208"/>
        <v>0.82258064516129037</v>
      </c>
      <c r="AN530" s="109">
        <v>178</v>
      </c>
      <c r="AO530" s="195">
        <f>IFERROR(AN530/AN535,"-")</f>
        <v>4.6817464492372438E-2</v>
      </c>
      <c r="AP530" s="196">
        <v>110861194</v>
      </c>
      <c r="AQ530" s="196">
        <v>148</v>
      </c>
      <c r="AR530" s="196">
        <f t="shared" si="209"/>
        <v>622815.69662921352</v>
      </c>
      <c r="AS530" s="196">
        <f t="shared" si="210"/>
        <v>749062.12162162166</v>
      </c>
      <c r="AT530" s="106">
        <f t="shared" si="211"/>
        <v>0.8314606741573034</v>
      </c>
      <c r="AU530" s="109">
        <v>0</v>
      </c>
      <c r="AV530" s="195">
        <f>IFERROR(AU530/AU535,"-")</f>
        <v>0</v>
      </c>
      <c r="AW530" s="196">
        <v>0</v>
      </c>
      <c r="AX530" s="196">
        <v>0</v>
      </c>
      <c r="AY530" s="196" t="str">
        <f t="shared" si="212"/>
        <v>-</v>
      </c>
      <c r="AZ530" s="196" t="str">
        <f t="shared" si="213"/>
        <v>-</v>
      </c>
      <c r="BA530" s="106" t="str">
        <f t="shared" si="214"/>
        <v>-</v>
      </c>
      <c r="BB530" s="109">
        <v>94</v>
      </c>
      <c r="BC530" s="195">
        <f>IFERROR(BB530/BB535,"-")</f>
        <v>2.5289211729889696E-2</v>
      </c>
      <c r="BD530" s="196">
        <v>51821875</v>
      </c>
      <c r="BE530" s="196">
        <v>69</v>
      </c>
      <c r="BF530" s="196">
        <f t="shared" si="215"/>
        <v>551296.54255319154</v>
      </c>
      <c r="BG530" s="196">
        <f t="shared" si="216"/>
        <v>751041.66666666663</v>
      </c>
      <c r="BH530" s="106">
        <f t="shared" si="217"/>
        <v>0.73404255319148937</v>
      </c>
      <c r="BJ530" s="59"/>
    </row>
    <row r="531" spans="2:62" s="8" customFormat="1">
      <c r="B531" s="412"/>
      <c r="C531" s="419"/>
      <c r="D531" s="105" t="s">
        <v>143</v>
      </c>
      <c r="E531" s="110">
        <v>70</v>
      </c>
      <c r="F531" s="197">
        <f>IFERROR(E531/E535,"-")</f>
        <v>9.1027308192457732E-2</v>
      </c>
      <c r="G531" s="52">
        <v>70079643</v>
      </c>
      <c r="H531" s="52">
        <v>66</v>
      </c>
      <c r="I531" s="52">
        <f t="shared" si="218"/>
        <v>1001137.7571428572</v>
      </c>
      <c r="J531" s="52">
        <f t="shared" si="195"/>
        <v>1061812.7727272727</v>
      </c>
      <c r="K531" s="10">
        <f t="shared" si="196"/>
        <v>0.94285714285714284</v>
      </c>
      <c r="L531" s="110">
        <v>237</v>
      </c>
      <c r="M531" s="197">
        <f>IFERROR(L531/L535,"-")</f>
        <v>2.9848866498740554E-2</v>
      </c>
      <c r="N531" s="52">
        <v>247095600</v>
      </c>
      <c r="O531" s="52">
        <v>212</v>
      </c>
      <c r="P531" s="52">
        <f t="shared" si="197"/>
        <v>1042597.4683544304</v>
      </c>
      <c r="Q531" s="52">
        <f t="shared" si="198"/>
        <v>1165545.283018868</v>
      </c>
      <c r="R531" s="10">
        <f t="shared" si="199"/>
        <v>0.89451476793248941</v>
      </c>
      <c r="S531" s="110">
        <v>0</v>
      </c>
      <c r="T531" s="197">
        <f>IFERROR(S531/S535,"-")</f>
        <v>0</v>
      </c>
      <c r="U531" s="52">
        <v>0</v>
      </c>
      <c r="V531" s="52">
        <v>0</v>
      </c>
      <c r="W531" s="52" t="str">
        <f t="shared" si="200"/>
        <v>-</v>
      </c>
      <c r="X531" s="52" t="str">
        <f t="shared" si="201"/>
        <v>-</v>
      </c>
      <c r="Y531" s="10" t="str">
        <f t="shared" si="202"/>
        <v>-</v>
      </c>
      <c r="Z531" s="110">
        <v>0</v>
      </c>
      <c r="AA531" s="197">
        <f>IFERROR(Z531/Z535,"-")</f>
        <v>0</v>
      </c>
      <c r="AB531" s="52">
        <v>0</v>
      </c>
      <c r="AC531" s="52">
        <v>0</v>
      </c>
      <c r="AD531" s="52" t="str">
        <f t="shared" si="203"/>
        <v>-</v>
      </c>
      <c r="AE531" s="52" t="str">
        <f t="shared" si="204"/>
        <v>-</v>
      </c>
      <c r="AF531" s="10" t="str">
        <f t="shared" si="205"/>
        <v>-</v>
      </c>
      <c r="AG531" s="110">
        <v>120</v>
      </c>
      <c r="AH531" s="197">
        <f>IFERROR(AG531/AG535,"-")</f>
        <v>4.4020542920029347E-2</v>
      </c>
      <c r="AI531" s="52">
        <v>121374982</v>
      </c>
      <c r="AJ531" s="52">
        <v>109</v>
      </c>
      <c r="AK531" s="52">
        <f t="shared" si="206"/>
        <v>1011458.1833333333</v>
      </c>
      <c r="AL531" s="52">
        <f t="shared" si="207"/>
        <v>1113531.9449541285</v>
      </c>
      <c r="AM531" s="10">
        <f t="shared" si="208"/>
        <v>0.90833333333333333</v>
      </c>
      <c r="AN531" s="110">
        <v>87</v>
      </c>
      <c r="AO531" s="197">
        <f>IFERROR(AN531/AN535,"-")</f>
        <v>2.288269331930563E-2</v>
      </c>
      <c r="AP531" s="52">
        <v>91551137</v>
      </c>
      <c r="AQ531" s="52">
        <v>79</v>
      </c>
      <c r="AR531" s="52">
        <f t="shared" si="209"/>
        <v>1052311.91954023</v>
      </c>
      <c r="AS531" s="52">
        <f t="shared" si="210"/>
        <v>1158875.1518987343</v>
      </c>
      <c r="AT531" s="10">
        <f t="shared" si="211"/>
        <v>0.90804597701149425</v>
      </c>
      <c r="AU531" s="110">
        <v>237</v>
      </c>
      <c r="AV531" s="197">
        <f>IFERROR(AU531/AU535,"-")</f>
        <v>0.6</v>
      </c>
      <c r="AW531" s="52">
        <v>247095600</v>
      </c>
      <c r="AX531" s="52">
        <v>212</v>
      </c>
      <c r="AY531" s="52">
        <f t="shared" si="212"/>
        <v>1042597.4683544304</v>
      </c>
      <c r="AZ531" s="52">
        <f t="shared" si="213"/>
        <v>1165545.283018868</v>
      </c>
      <c r="BA531" s="10">
        <f t="shared" si="214"/>
        <v>0.89451476793248941</v>
      </c>
      <c r="BB531" s="110">
        <v>45</v>
      </c>
      <c r="BC531" s="197">
        <f>IFERROR(BB531/BB535,"-")</f>
        <v>1.2106537530266344E-2</v>
      </c>
      <c r="BD531" s="52">
        <v>41944888</v>
      </c>
      <c r="BE531" s="52">
        <v>40</v>
      </c>
      <c r="BF531" s="52">
        <f t="shared" si="215"/>
        <v>932108.62222222227</v>
      </c>
      <c r="BG531" s="52">
        <f t="shared" si="216"/>
        <v>1048622.2</v>
      </c>
      <c r="BH531" s="10">
        <f t="shared" si="217"/>
        <v>0.88888888888888884</v>
      </c>
      <c r="BJ531" s="59"/>
    </row>
    <row r="532" spans="2:62" s="8" customFormat="1">
      <c r="B532" s="412"/>
      <c r="C532" s="419"/>
      <c r="D532" s="105" t="s">
        <v>144</v>
      </c>
      <c r="E532" s="109">
        <v>37</v>
      </c>
      <c r="F532" s="195">
        <f>IFERROR(E532/E535,"-")</f>
        <v>4.8114434330299091E-2</v>
      </c>
      <c r="G532" s="196">
        <v>60565409</v>
      </c>
      <c r="H532" s="196">
        <v>36</v>
      </c>
      <c r="I532" s="196">
        <f t="shared" si="218"/>
        <v>1636902.945945946</v>
      </c>
      <c r="J532" s="196">
        <f t="shared" si="195"/>
        <v>1682372.4722222222</v>
      </c>
      <c r="K532" s="106">
        <f t="shared" si="196"/>
        <v>0.97297297297297303</v>
      </c>
      <c r="L532" s="109">
        <v>94</v>
      </c>
      <c r="M532" s="195">
        <f>IFERROR(L532/L535,"-")</f>
        <v>1.1838790931989925E-2</v>
      </c>
      <c r="N532" s="196">
        <v>144470881</v>
      </c>
      <c r="O532" s="196">
        <v>85</v>
      </c>
      <c r="P532" s="196">
        <f t="shared" si="197"/>
        <v>1536924.2659574468</v>
      </c>
      <c r="Q532" s="196">
        <f t="shared" si="198"/>
        <v>1699657.4235294117</v>
      </c>
      <c r="R532" s="106">
        <f t="shared" si="199"/>
        <v>0.9042553191489362</v>
      </c>
      <c r="S532" s="109">
        <v>0</v>
      </c>
      <c r="T532" s="195">
        <f>IFERROR(S532/S535,"-")</f>
        <v>0</v>
      </c>
      <c r="U532" s="196">
        <v>0</v>
      </c>
      <c r="V532" s="196">
        <v>0</v>
      </c>
      <c r="W532" s="196" t="str">
        <f t="shared" si="200"/>
        <v>-</v>
      </c>
      <c r="X532" s="196" t="str">
        <f t="shared" si="201"/>
        <v>-</v>
      </c>
      <c r="Y532" s="106" t="str">
        <f t="shared" si="202"/>
        <v>-</v>
      </c>
      <c r="Z532" s="109">
        <v>0</v>
      </c>
      <c r="AA532" s="195">
        <f>IFERROR(Z532/Z535,"-")</f>
        <v>0</v>
      </c>
      <c r="AB532" s="196">
        <v>0</v>
      </c>
      <c r="AC532" s="196">
        <v>0</v>
      </c>
      <c r="AD532" s="196" t="str">
        <f t="shared" si="203"/>
        <v>-</v>
      </c>
      <c r="AE532" s="196" t="str">
        <f t="shared" si="204"/>
        <v>-</v>
      </c>
      <c r="AF532" s="106" t="str">
        <f t="shared" si="205"/>
        <v>-</v>
      </c>
      <c r="AG532" s="109">
        <v>58</v>
      </c>
      <c r="AH532" s="195">
        <f>IFERROR(AG532/AG535,"-")</f>
        <v>2.1276595744680851E-2</v>
      </c>
      <c r="AI532" s="196">
        <v>97889045</v>
      </c>
      <c r="AJ532" s="196">
        <v>54</v>
      </c>
      <c r="AK532" s="196">
        <f t="shared" si="206"/>
        <v>1687742.1551724137</v>
      </c>
      <c r="AL532" s="196">
        <f t="shared" si="207"/>
        <v>1812760.0925925926</v>
      </c>
      <c r="AM532" s="106">
        <f t="shared" si="208"/>
        <v>0.93103448275862066</v>
      </c>
      <c r="AN532" s="109">
        <v>25</v>
      </c>
      <c r="AO532" s="195">
        <f>IFERROR(AN532/AN535,"-")</f>
        <v>6.5754865860073643E-3</v>
      </c>
      <c r="AP532" s="196">
        <v>34665381</v>
      </c>
      <c r="AQ532" s="196">
        <v>22</v>
      </c>
      <c r="AR532" s="196">
        <f t="shared" si="209"/>
        <v>1386615.24</v>
      </c>
      <c r="AS532" s="196">
        <f t="shared" si="210"/>
        <v>1575699.1363636365</v>
      </c>
      <c r="AT532" s="106">
        <f t="shared" si="211"/>
        <v>0.88</v>
      </c>
      <c r="AU532" s="109">
        <v>94</v>
      </c>
      <c r="AV532" s="195">
        <f>IFERROR(AU532/AU535,"-")</f>
        <v>0.23797468354430379</v>
      </c>
      <c r="AW532" s="196">
        <v>144470881</v>
      </c>
      <c r="AX532" s="196">
        <v>85</v>
      </c>
      <c r="AY532" s="196">
        <f t="shared" si="212"/>
        <v>1536924.2659574468</v>
      </c>
      <c r="AZ532" s="196">
        <f t="shared" si="213"/>
        <v>1699657.4235294117</v>
      </c>
      <c r="BA532" s="106">
        <f t="shared" si="214"/>
        <v>0.9042553191489362</v>
      </c>
      <c r="BB532" s="109">
        <v>13</v>
      </c>
      <c r="BC532" s="195">
        <f>IFERROR(BB532/BB535,"-")</f>
        <v>3.4974441754102772E-3</v>
      </c>
      <c r="BD532" s="196">
        <v>25026957</v>
      </c>
      <c r="BE532" s="196">
        <v>12</v>
      </c>
      <c r="BF532" s="196">
        <f t="shared" si="215"/>
        <v>1925150.5384615385</v>
      </c>
      <c r="BG532" s="196">
        <f t="shared" si="216"/>
        <v>2085579.75</v>
      </c>
      <c r="BH532" s="106">
        <f t="shared" si="217"/>
        <v>0.92307692307692313</v>
      </c>
      <c r="BJ532" s="59"/>
    </row>
    <row r="533" spans="2:62" s="8" customFormat="1">
      <c r="B533" s="412"/>
      <c r="C533" s="419"/>
      <c r="D533" s="105" t="s">
        <v>145</v>
      </c>
      <c r="E533" s="110">
        <v>24</v>
      </c>
      <c r="F533" s="197">
        <f>IFERROR(E533/E535,"-")</f>
        <v>3.1209362808842653E-2</v>
      </c>
      <c r="G533" s="52">
        <v>67239365</v>
      </c>
      <c r="H533" s="52">
        <v>23</v>
      </c>
      <c r="I533" s="52">
        <f t="shared" si="218"/>
        <v>2801640.2083333335</v>
      </c>
      <c r="J533" s="52">
        <f t="shared" si="195"/>
        <v>2923450.6521739131</v>
      </c>
      <c r="K533" s="10">
        <f t="shared" si="196"/>
        <v>0.95833333333333337</v>
      </c>
      <c r="L533" s="110">
        <v>43</v>
      </c>
      <c r="M533" s="197">
        <f>IFERROR(L533/L535,"-")</f>
        <v>5.4156171284634761E-3</v>
      </c>
      <c r="N533" s="52">
        <v>73888611</v>
      </c>
      <c r="O533" s="52">
        <v>38</v>
      </c>
      <c r="P533" s="52">
        <f t="shared" si="197"/>
        <v>1718339.7906976745</v>
      </c>
      <c r="Q533" s="52">
        <f t="shared" si="198"/>
        <v>1944437.1315789474</v>
      </c>
      <c r="R533" s="10">
        <f t="shared" si="199"/>
        <v>0.88372093023255816</v>
      </c>
      <c r="S533" s="110">
        <v>0</v>
      </c>
      <c r="T533" s="197">
        <f>IFERROR(S533/S535,"-")</f>
        <v>0</v>
      </c>
      <c r="U533" s="52">
        <v>0</v>
      </c>
      <c r="V533" s="52">
        <v>0</v>
      </c>
      <c r="W533" s="52" t="str">
        <f t="shared" si="200"/>
        <v>-</v>
      </c>
      <c r="X533" s="52" t="str">
        <f t="shared" si="201"/>
        <v>-</v>
      </c>
      <c r="Y533" s="10" t="str">
        <f t="shared" si="202"/>
        <v>-</v>
      </c>
      <c r="Z533" s="110">
        <v>0</v>
      </c>
      <c r="AA533" s="197">
        <f>IFERROR(Z533/Z535,"-")</f>
        <v>0</v>
      </c>
      <c r="AB533" s="52">
        <v>0</v>
      </c>
      <c r="AC533" s="52">
        <v>0</v>
      </c>
      <c r="AD533" s="52" t="str">
        <f t="shared" si="203"/>
        <v>-</v>
      </c>
      <c r="AE533" s="52" t="str">
        <f t="shared" si="204"/>
        <v>-</v>
      </c>
      <c r="AF533" s="10" t="str">
        <f t="shared" si="205"/>
        <v>-</v>
      </c>
      <c r="AG533" s="110">
        <v>23</v>
      </c>
      <c r="AH533" s="197">
        <f>IFERROR(AG533/AG535,"-")</f>
        <v>8.4372707263389579E-3</v>
      </c>
      <c r="AI533" s="52">
        <v>29247762</v>
      </c>
      <c r="AJ533" s="52">
        <v>22</v>
      </c>
      <c r="AK533" s="52">
        <f t="shared" si="206"/>
        <v>1271641.8260869565</v>
      </c>
      <c r="AL533" s="52">
        <f t="shared" si="207"/>
        <v>1329443.7272727273</v>
      </c>
      <c r="AM533" s="10">
        <f t="shared" si="208"/>
        <v>0.95652173913043481</v>
      </c>
      <c r="AN533" s="110">
        <v>15</v>
      </c>
      <c r="AO533" s="197">
        <f>IFERROR(AN533/AN535,"-")</f>
        <v>3.9452919516044186E-3</v>
      </c>
      <c r="AP533" s="52">
        <v>33512891</v>
      </c>
      <c r="AQ533" s="52">
        <v>12</v>
      </c>
      <c r="AR533" s="52">
        <f t="shared" si="209"/>
        <v>2234192.7333333334</v>
      </c>
      <c r="AS533" s="52">
        <f t="shared" si="210"/>
        <v>2792740.9166666665</v>
      </c>
      <c r="AT533" s="10">
        <f t="shared" si="211"/>
        <v>0.8</v>
      </c>
      <c r="AU533" s="110">
        <v>43</v>
      </c>
      <c r="AV533" s="197">
        <f>IFERROR(AU533/AU535,"-")</f>
        <v>0.10886075949367088</v>
      </c>
      <c r="AW533" s="52">
        <v>73888611</v>
      </c>
      <c r="AX533" s="52">
        <v>38</v>
      </c>
      <c r="AY533" s="52">
        <f t="shared" si="212"/>
        <v>1718339.7906976745</v>
      </c>
      <c r="AZ533" s="52">
        <f t="shared" si="213"/>
        <v>1944437.1315789474</v>
      </c>
      <c r="BA533" s="10">
        <f t="shared" si="214"/>
        <v>0.88372093023255816</v>
      </c>
      <c r="BB533" s="110">
        <v>7</v>
      </c>
      <c r="BC533" s="197">
        <f>IFERROR(BB533/BB535,"-")</f>
        <v>1.8832391713747645E-3</v>
      </c>
      <c r="BD533" s="52">
        <v>13188643</v>
      </c>
      <c r="BE533" s="52">
        <v>5</v>
      </c>
      <c r="BF533" s="52">
        <f t="shared" si="215"/>
        <v>1884091.857142857</v>
      </c>
      <c r="BG533" s="52">
        <f t="shared" si="216"/>
        <v>2637728.6</v>
      </c>
      <c r="BH533" s="10">
        <f t="shared" si="217"/>
        <v>0.7142857142857143</v>
      </c>
      <c r="BJ533" s="59"/>
    </row>
    <row r="534" spans="2:62" s="8" customFormat="1">
      <c r="B534" s="412"/>
      <c r="C534" s="419"/>
      <c r="D534" s="108" t="s">
        <v>146</v>
      </c>
      <c r="E534" s="111">
        <v>13</v>
      </c>
      <c r="F534" s="198">
        <f>IFERROR(E534/E535,"-")</f>
        <v>1.6905071521456438E-2</v>
      </c>
      <c r="G534" s="98">
        <v>31409159</v>
      </c>
      <c r="H534" s="98">
        <v>12</v>
      </c>
      <c r="I534" s="98">
        <f t="shared" si="218"/>
        <v>2416089.153846154</v>
      </c>
      <c r="J534" s="98">
        <f t="shared" si="195"/>
        <v>2617429.9166666665</v>
      </c>
      <c r="K534" s="26">
        <f t="shared" si="196"/>
        <v>0.92307692307692313</v>
      </c>
      <c r="L534" s="111">
        <v>21</v>
      </c>
      <c r="M534" s="198">
        <f>IFERROR(L534/L535,"-")</f>
        <v>2.6448362720403024E-3</v>
      </c>
      <c r="N534" s="98">
        <v>59309124</v>
      </c>
      <c r="O534" s="98">
        <v>19</v>
      </c>
      <c r="P534" s="98">
        <f t="shared" si="197"/>
        <v>2824244</v>
      </c>
      <c r="Q534" s="98">
        <f t="shared" si="198"/>
        <v>3121532.8421052634</v>
      </c>
      <c r="R534" s="26">
        <f t="shared" si="199"/>
        <v>0.90476190476190477</v>
      </c>
      <c r="S534" s="111">
        <v>0</v>
      </c>
      <c r="T534" s="198">
        <f>IFERROR(S534/S535,"-")</f>
        <v>0</v>
      </c>
      <c r="U534" s="98">
        <v>0</v>
      </c>
      <c r="V534" s="98">
        <v>0</v>
      </c>
      <c r="W534" s="98" t="str">
        <f t="shared" si="200"/>
        <v>-</v>
      </c>
      <c r="X534" s="98" t="str">
        <f t="shared" si="201"/>
        <v>-</v>
      </c>
      <c r="Y534" s="26" t="str">
        <f t="shared" si="202"/>
        <v>-</v>
      </c>
      <c r="Z534" s="111">
        <v>0</v>
      </c>
      <c r="AA534" s="198">
        <f>IFERROR(Z534/Z535,"-")</f>
        <v>0</v>
      </c>
      <c r="AB534" s="98">
        <v>0</v>
      </c>
      <c r="AC534" s="98">
        <v>0</v>
      </c>
      <c r="AD534" s="98" t="str">
        <f t="shared" si="203"/>
        <v>-</v>
      </c>
      <c r="AE534" s="98" t="str">
        <f t="shared" si="204"/>
        <v>-</v>
      </c>
      <c r="AF534" s="26" t="str">
        <f t="shared" si="205"/>
        <v>-</v>
      </c>
      <c r="AG534" s="111">
        <v>13</v>
      </c>
      <c r="AH534" s="198">
        <f>IFERROR(AG534/AG535,"-")</f>
        <v>4.7688921496698462E-3</v>
      </c>
      <c r="AI534" s="98">
        <v>40251088</v>
      </c>
      <c r="AJ534" s="98">
        <v>13</v>
      </c>
      <c r="AK534" s="98">
        <f t="shared" si="206"/>
        <v>3096237.5384615385</v>
      </c>
      <c r="AL534" s="98">
        <f t="shared" si="207"/>
        <v>3096237.5384615385</v>
      </c>
      <c r="AM534" s="26">
        <f t="shared" si="208"/>
        <v>1</v>
      </c>
      <c r="AN534" s="111">
        <v>7</v>
      </c>
      <c r="AO534" s="198">
        <f>IFERROR(AN534/AN535,"-")</f>
        <v>1.841136244082062E-3</v>
      </c>
      <c r="AP534" s="98">
        <v>14329493</v>
      </c>
      <c r="AQ534" s="98">
        <v>5</v>
      </c>
      <c r="AR534" s="98">
        <f t="shared" si="209"/>
        <v>2047070.4285714286</v>
      </c>
      <c r="AS534" s="98">
        <f t="shared" si="210"/>
        <v>2865898.6</v>
      </c>
      <c r="AT534" s="26">
        <f t="shared" si="211"/>
        <v>0.7142857142857143</v>
      </c>
      <c r="AU534" s="111">
        <v>21</v>
      </c>
      <c r="AV534" s="198">
        <f>IFERROR(AU534/AU535,"-")</f>
        <v>5.3164556962025315E-2</v>
      </c>
      <c r="AW534" s="98">
        <v>59309124</v>
      </c>
      <c r="AX534" s="98">
        <v>19</v>
      </c>
      <c r="AY534" s="98">
        <f t="shared" si="212"/>
        <v>2824244</v>
      </c>
      <c r="AZ534" s="98">
        <f t="shared" si="213"/>
        <v>3121532.8421052634</v>
      </c>
      <c r="BA534" s="26">
        <f t="shared" si="214"/>
        <v>0.90476190476190477</v>
      </c>
      <c r="BB534" s="111">
        <v>5</v>
      </c>
      <c r="BC534" s="198">
        <f>IFERROR(BB534/BB535,"-")</f>
        <v>1.3451708366962604E-3</v>
      </c>
      <c r="BD534" s="98">
        <v>9876264</v>
      </c>
      <c r="BE534" s="98">
        <v>3</v>
      </c>
      <c r="BF534" s="98">
        <f t="shared" si="215"/>
        <v>1975252.8</v>
      </c>
      <c r="BG534" s="98">
        <f t="shared" si="216"/>
        <v>3292088</v>
      </c>
      <c r="BH534" s="26">
        <f t="shared" si="217"/>
        <v>0.6</v>
      </c>
      <c r="BJ534" s="59"/>
    </row>
    <row r="535" spans="2:62" s="8" customFormat="1">
      <c r="B535" s="413"/>
      <c r="C535" s="420"/>
      <c r="D535" s="226" t="s">
        <v>64</v>
      </c>
      <c r="E535" s="112">
        <f>SUM(E527:E534)</f>
        <v>769</v>
      </c>
      <c r="F535" s="199">
        <f>IFERROR(E535/E535,"-")</f>
        <v>1</v>
      </c>
      <c r="G535" s="99">
        <f>SUM(G527:G534)</f>
        <v>284419069</v>
      </c>
      <c r="H535" s="99">
        <f>SUM(H527:H534)</f>
        <v>258</v>
      </c>
      <c r="I535" s="99">
        <f t="shared" si="218"/>
        <v>369855.74642392719</v>
      </c>
      <c r="J535" s="99">
        <f t="shared" si="195"/>
        <v>1102399.492248062</v>
      </c>
      <c r="K535" s="87">
        <f t="shared" si="196"/>
        <v>0.33550065019505854</v>
      </c>
      <c r="L535" s="112">
        <f>SUM(L527:L534)</f>
        <v>7940</v>
      </c>
      <c r="M535" s="199">
        <f>IFERROR(L535/L535,"-")</f>
        <v>1</v>
      </c>
      <c r="N535" s="99">
        <f>SUM(N527:N534)</f>
        <v>848774309</v>
      </c>
      <c r="O535" s="99">
        <f>SUM(O527:O534)</f>
        <v>1078</v>
      </c>
      <c r="P535" s="99">
        <f t="shared" si="197"/>
        <v>106898.52758186398</v>
      </c>
      <c r="Q535" s="99">
        <f t="shared" si="198"/>
        <v>787360.21243042673</v>
      </c>
      <c r="R535" s="87">
        <f t="shared" si="199"/>
        <v>0.13576826196473551</v>
      </c>
      <c r="S535" s="112">
        <f>SUM(S527:S534)</f>
        <v>476</v>
      </c>
      <c r="T535" s="199">
        <f>IFERROR(S535/S535,"-")</f>
        <v>1</v>
      </c>
      <c r="U535" s="99">
        <f>SUM(U527:U534)</f>
        <v>27089510</v>
      </c>
      <c r="V535" s="99">
        <f>SUM(V527:V534)</f>
        <v>31</v>
      </c>
      <c r="W535" s="99">
        <f t="shared" si="200"/>
        <v>56910.73529411765</v>
      </c>
      <c r="X535" s="99">
        <f t="shared" si="201"/>
        <v>873855.16129032255</v>
      </c>
      <c r="Y535" s="87">
        <f t="shared" si="202"/>
        <v>6.5126050420168072E-2</v>
      </c>
      <c r="Z535" s="112">
        <f>SUM(Z527:Z534)</f>
        <v>889</v>
      </c>
      <c r="AA535" s="199">
        <f>IFERROR(Z535/Z535,"-")</f>
        <v>1</v>
      </c>
      <c r="AB535" s="99">
        <f>SUM(AB527:AB534)</f>
        <v>13022848</v>
      </c>
      <c r="AC535" s="99">
        <f>SUM(AC527:AC534)</f>
        <v>21</v>
      </c>
      <c r="AD535" s="99">
        <f t="shared" si="203"/>
        <v>14648.872890888639</v>
      </c>
      <c r="AE535" s="99">
        <f t="shared" si="204"/>
        <v>620135.61904761905</v>
      </c>
      <c r="AF535" s="87">
        <f t="shared" si="205"/>
        <v>2.3622047244094488E-2</v>
      </c>
      <c r="AG535" s="112">
        <f>SUM(AG527:AG534)</f>
        <v>2726</v>
      </c>
      <c r="AH535" s="199">
        <f>IFERROR(AG535/AG535,"-")</f>
        <v>1</v>
      </c>
      <c r="AI535" s="99">
        <f>SUM(AI527:AI534)</f>
        <v>429457408</v>
      </c>
      <c r="AJ535" s="99">
        <f>SUM(AJ527:AJ534)</f>
        <v>539</v>
      </c>
      <c r="AK535" s="99">
        <f t="shared" si="206"/>
        <v>157541.23550990463</v>
      </c>
      <c r="AL535" s="99">
        <f t="shared" si="207"/>
        <v>796766.99072356219</v>
      </c>
      <c r="AM535" s="87">
        <f t="shared" si="208"/>
        <v>0.19772560528246516</v>
      </c>
      <c r="AN535" s="112">
        <f>SUM(AN527:AN534)</f>
        <v>3802</v>
      </c>
      <c r="AO535" s="199">
        <f>IFERROR(AN535/AN535,"-")</f>
        <v>1</v>
      </c>
      <c r="AP535" s="99">
        <f>SUM(AP527:AP534)</f>
        <v>317262106</v>
      </c>
      <c r="AQ535" s="99">
        <f>SUM(AQ527:AQ534)</f>
        <v>449</v>
      </c>
      <c r="AR535" s="99">
        <f t="shared" si="209"/>
        <v>83446.108890057862</v>
      </c>
      <c r="AS535" s="99">
        <f t="shared" si="210"/>
        <v>706597.11804008903</v>
      </c>
      <c r="AT535" s="87">
        <f t="shared" si="211"/>
        <v>0.11809573908469227</v>
      </c>
      <c r="AU535" s="112">
        <f>SUM(AU527:AU534)</f>
        <v>395</v>
      </c>
      <c r="AV535" s="199">
        <f>IFERROR(AU535/AU535,"-")</f>
        <v>1</v>
      </c>
      <c r="AW535" s="99">
        <f>SUM(AW527:AW534)</f>
        <v>524764216</v>
      </c>
      <c r="AX535" s="99">
        <f>SUM(AX527:AX534)</f>
        <v>354</v>
      </c>
      <c r="AY535" s="99">
        <f t="shared" si="212"/>
        <v>1328517.0025316456</v>
      </c>
      <c r="AZ535" s="99">
        <f t="shared" si="213"/>
        <v>1482384.7909604521</v>
      </c>
      <c r="BA535" s="87">
        <f t="shared" si="214"/>
        <v>0.89620253164556962</v>
      </c>
      <c r="BB535" s="112">
        <f>SUM(BB527:BB534)</f>
        <v>3717</v>
      </c>
      <c r="BC535" s="199">
        <f>IFERROR(BB535/BB535,"-")</f>
        <v>1</v>
      </c>
      <c r="BD535" s="99">
        <f>SUM(BD527:BD534)</f>
        <v>151571744</v>
      </c>
      <c r="BE535" s="99">
        <f>SUM(BE527:BE534)</f>
        <v>184</v>
      </c>
      <c r="BF535" s="99">
        <f t="shared" si="215"/>
        <v>40777.977939198281</v>
      </c>
      <c r="BG535" s="99">
        <f t="shared" si="216"/>
        <v>823759.47826086951</v>
      </c>
      <c r="BH535" s="87">
        <f t="shared" si="217"/>
        <v>4.9502286790422387E-2</v>
      </c>
      <c r="BJ535" s="59"/>
    </row>
    <row r="536" spans="2:62" s="8" customFormat="1">
      <c r="B536" s="411">
        <v>60</v>
      </c>
      <c r="C536" s="418" t="s">
        <v>43</v>
      </c>
      <c r="D536" s="105" t="s">
        <v>142</v>
      </c>
      <c r="E536" s="109">
        <v>36</v>
      </c>
      <c r="F536" s="195">
        <f>IFERROR(E536/E544,"-")</f>
        <v>0.5625</v>
      </c>
      <c r="G536" s="196">
        <v>0</v>
      </c>
      <c r="H536" s="196">
        <v>0</v>
      </c>
      <c r="I536" s="196">
        <f t="shared" si="218"/>
        <v>0</v>
      </c>
      <c r="J536" s="196" t="str">
        <f t="shared" si="195"/>
        <v>-</v>
      </c>
      <c r="K536" s="106">
        <f t="shared" si="196"/>
        <v>0</v>
      </c>
      <c r="L536" s="109">
        <v>599</v>
      </c>
      <c r="M536" s="195">
        <f>IFERROR(L536/L544,"-")</f>
        <v>0.82393397524071532</v>
      </c>
      <c r="N536" s="196">
        <v>0</v>
      </c>
      <c r="O536" s="196">
        <v>0</v>
      </c>
      <c r="P536" s="196">
        <f t="shared" si="197"/>
        <v>0</v>
      </c>
      <c r="Q536" s="196" t="str">
        <f t="shared" si="198"/>
        <v>-</v>
      </c>
      <c r="R536" s="106">
        <f t="shared" si="199"/>
        <v>0</v>
      </c>
      <c r="S536" s="109">
        <v>47</v>
      </c>
      <c r="T536" s="195">
        <f>IFERROR(S536/S544,"-")</f>
        <v>0.92156862745098034</v>
      </c>
      <c r="U536" s="196">
        <v>0</v>
      </c>
      <c r="V536" s="196">
        <v>0</v>
      </c>
      <c r="W536" s="196">
        <f t="shared" si="200"/>
        <v>0</v>
      </c>
      <c r="X536" s="196" t="str">
        <f t="shared" si="201"/>
        <v>-</v>
      </c>
      <c r="Y536" s="106">
        <f t="shared" si="202"/>
        <v>0</v>
      </c>
      <c r="Z536" s="109">
        <v>103</v>
      </c>
      <c r="AA536" s="195">
        <f>IFERROR(Z536/Z544,"-")</f>
        <v>0.97169811320754718</v>
      </c>
      <c r="AB536" s="196">
        <v>0</v>
      </c>
      <c r="AC536" s="196">
        <v>0</v>
      </c>
      <c r="AD536" s="196">
        <f t="shared" si="203"/>
        <v>0</v>
      </c>
      <c r="AE536" s="196" t="str">
        <f t="shared" si="204"/>
        <v>-</v>
      </c>
      <c r="AF536" s="106">
        <f t="shared" si="205"/>
        <v>0</v>
      </c>
      <c r="AG536" s="109">
        <v>159</v>
      </c>
      <c r="AH536" s="195">
        <f>IFERROR(AG536/AG544,"-")</f>
        <v>0.68831168831168832</v>
      </c>
      <c r="AI536" s="196">
        <v>0</v>
      </c>
      <c r="AJ536" s="196">
        <v>0</v>
      </c>
      <c r="AK536" s="196">
        <f t="shared" si="206"/>
        <v>0</v>
      </c>
      <c r="AL536" s="196" t="str">
        <f t="shared" si="207"/>
        <v>-</v>
      </c>
      <c r="AM536" s="106">
        <f t="shared" si="208"/>
        <v>0</v>
      </c>
      <c r="AN536" s="109">
        <v>290</v>
      </c>
      <c r="AO536" s="195">
        <f>IFERROR(AN536/AN544,"-")</f>
        <v>0.86309523809523814</v>
      </c>
      <c r="AP536" s="196">
        <v>0</v>
      </c>
      <c r="AQ536" s="196">
        <v>0</v>
      </c>
      <c r="AR536" s="196">
        <f t="shared" si="209"/>
        <v>0</v>
      </c>
      <c r="AS536" s="196" t="str">
        <f t="shared" si="210"/>
        <v>-</v>
      </c>
      <c r="AT536" s="106">
        <f t="shared" si="211"/>
        <v>0</v>
      </c>
      <c r="AU536" s="109">
        <v>0</v>
      </c>
      <c r="AV536" s="195">
        <f>IFERROR(AU536/AU544,"-")</f>
        <v>0</v>
      </c>
      <c r="AW536" s="196">
        <v>0</v>
      </c>
      <c r="AX536" s="196">
        <v>0</v>
      </c>
      <c r="AY536" s="196" t="str">
        <f t="shared" si="212"/>
        <v>-</v>
      </c>
      <c r="AZ536" s="196" t="str">
        <f t="shared" si="213"/>
        <v>-</v>
      </c>
      <c r="BA536" s="106" t="str">
        <f t="shared" si="214"/>
        <v>-</v>
      </c>
      <c r="BB536" s="109">
        <v>604</v>
      </c>
      <c r="BC536" s="195">
        <f>IFERROR(BB536/BB544,"-")</f>
        <v>0.87283236994219648</v>
      </c>
      <c r="BD536" s="196">
        <v>0</v>
      </c>
      <c r="BE536" s="196">
        <v>0</v>
      </c>
      <c r="BF536" s="196">
        <f t="shared" si="215"/>
        <v>0</v>
      </c>
      <c r="BG536" s="196" t="str">
        <f t="shared" si="216"/>
        <v>-</v>
      </c>
      <c r="BH536" s="106">
        <f t="shared" si="217"/>
        <v>0</v>
      </c>
      <c r="BJ536" s="59"/>
    </row>
    <row r="537" spans="2:62" s="8" customFormat="1">
      <c r="B537" s="412"/>
      <c r="C537" s="419"/>
      <c r="D537" s="105" t="s">
        <v>139</v>
      </c>
      <c r="E537" s="110">
        <v>5</v>
      </c>
      <c r="F537" s="197">
        <f>IFERROR(E537/E544,"-")</f>
        <v>7.8125E-2</v>
      </c>
      <c r="G537" s="52">
        <v>414012</v>
      </c>
      <c r="H537" s="52">
        <v>3</v>
      </c>
      <c r="I537" s="52">
        <f t="shared" si="218"/>
        <v>82802.399999999994</v>
      </c>
      <c r="J537" s="52">
        <f t="shared" si="195"/>
        <v>138004</v>
      </c>
      <c r="K537" s="10">
        <f t="shared" si="196"/>
        <v>0.6</v>
      </c>
      <c r="L537" s="110">
        <v>47</v>
      </c>
      <c r="M537" s="197">
        <f>IFERROR(L537/L544,"-")</f>
        <v>6.4649243466299869E-2</v>
      </c>
      <c r="N537" s="52">
        <v>2165852</v>
      </c>
      <c r="O537" s="52">
        <v>13</v>
      </c>
      <c r="P537" s="52">
        <f t="shared" si="197"/>
        <v>46081.957446808512</v>
      </c>
      <c r="Q537" s="52">
        <f t="shared" si="198"/>
        <v>166604</v>
      </c>
      <c r="R537" s="10">
        <f t="shared" si="199"/>
        <v>0.27659574468085107</v>
      </c>
      <c r="S537" s="110">
        <v>1</v>
      </c>
      <c r="T537" s="197">
        <f>IFERROR(S537/S544,"-")</f>
        <v>1.9607843137254902E-2</v>
      </c>
      <c r="U537" s="52">
        <v>0</v>
      </c>
      <c r="V537" s="52">
        <v>0</v>
      </c>
      <c r="W537" s="52">
        <f t="shared" si="200"/>
        <v>0</v>
      </c>
      <c r="X537" s="52" t="str">
        <f t="shared" si="201"/>
        <v>-</v>
      </c>
      <c r="Y537" s="10">
        <f t="shared" si="202"/>
        <v>0</v>
      </c>
      <c r="Z537" s="110">
        <v>2</v>
      </c>
      <c r="AA537" s="197">
        <f>IFERROR(Z537/Z544,"-")</f>
        <v>1.8867924528301886E-2</v>
      </c>
      <c r="AB537" s="52">
        <v>549232</v>
      </c>
      <c r="AC537" s="52">
        <v>1</v>
      </c>
      <c r="AD537" s="52">
        <f t="shared" si="203"/>
        <v>274616</v>
      </c>
      <c r="AE537" s="52">
        <f t="shared" si="204"/>
        <v>549232</v>
      </c>
      <c r="AF537" s="10">
        <f t="shared" si="205"/>
        <v>0.5</v>
      </c>
      <c r="AG537" s="110">
        <v>25</v>
      </c>
      <c r="AH537" s="197">
        <f>IFERROR(AG537/AG544,"-")</f>
        <v>0.10822510822510822</v>
      </c>
      <c r="AI537" s="52">
        <v>1278495</v>
      </c>
      <c r="AJ537" s="52">
        <v>8</v>
      </c>
      <c r="AK537" s="52">
        <f t="shared" si="206"/>
        <v>51139.8</v>
      </c>
      <c r="AL537" s="52">
        <f t="shared" si="207"/>
        <v>159811.875</v>
      </c>
      <c r="AM537" s="10">
        <f t="shared" si="208"/>
        <v>0.32</v>
      </c>
      <c r="AN537" s="110">
        <v>19</v>
      </c>
      <c r="AO537" s="197">
        <f>IFERROR(AN537/AN544,"-")</f>
        <v>5.6547619047619048E-2</v>
      </c>
      <c r="AP537" s="52">
        <v>338125</v>
      </c>
      <c r="AQ537" s="52">
        <v>4</v>
      </c>
      <c r="AR537" s="52">
        <f t="shared" si="209"/>
        <v>17796.052631578947</v>
      </c>
      <c r="AS537" s="52">
        <f t="shared" si="210"/>
        <v>84531.25</v>
      </c>
      <c r="AT537" s="10">
        <f t="shared" si="211"/>
        <v>0.21052631578947367</v>
      </c>
      <c r="AU537" s="110">
        <v>0</v>
      </c>
      <c r="AV537" s="197">
        <f>IFERROR(AU537/AU544,"-")</f>
        <v>0</v>
      </c>
      <c r="AW537" s="52">
        <v>0</v>
      </c>
      <c r="AX537" s="52">
        <v>0</v>
      </c>
      <c r="AY537" s="52" t="str">
        <f t="shared" si="212"/>
        <v>-</v>
      </c>
      <c r="AZ537" s="52" t="str">
        <f t="shared" si="213"/>
        <v>-</v>
      </c>
      <c r="BA537" s="10" t="str">
        <f t="shared" si="214"/>
        <v>-</v>
      </c>
      <c r="BB537" s="110">
        <v>16</v>
      </c>
      <c r="BC537" s="197">
        <f>IFERROR(BB537/BB544,"-")</f>
        <v>2.3121387283236993E-2</v>
      </c>
      <c r="BD537" s="52">
        <v>561717</v>
      </c>
      <c r="BE537" s="52">
        <v>2</v>
      </c>
      <c r="BF537" s="52">
        <f t="shared" si="215"/>
        <v>35107.3125</v>
      </c>
      <c r="BG537" s="52">
        <f t="shared" si="216"/>
        <v>280858.5</v>
      </c>
      <c r="BH537" s="10">
        <f t="shared" si="217"/>
        <v>0.125</v>
      </c>
      <c r="BJ537" s="59"/>
    </row>
    <row r="538" spans="2:62" s="8" customFormat="1">
      <c r="B538" s="412"/>
      <c r="C538" s="419"/>
      <c r="D538" s="105" t="s">
        <v>140</v>
      </c>
      <c r="E538" s="110">
        <v>3</v>
      </c>
      <c r="F538" s="197">
        <f>IFERROR(E538/E544,"-")</f>
        <v>4.6875E-2</v>
      </c>
      <c r="G538" s="52">
        <v>388044</v>
      </c>
      <c r="H538" s="52">
        <v>2</v>
      </c>
      <c r="I538" s="52">
        <f t="shared" si="218"/>
        <v>129348</v>
      </c>
      <c r="J538" s="52">
        <f t="shared" si="195"/>
        <v>194022</v>
      </c>
      <c r="K538" s="10">
        <f t="shared" si="196"/>
        <v>0.66666666666666663</v>
      </c>
      <c r="L538" s="110">
        <v>37</v>
      </c>
      <c r="M538" s="197">
        <f>IFERROR(L538/L544,"-")</f>
        <v>5.0894085281980743E-2</v>
      </c>
      <c r="N538" s="52">
        <v>4415690</v>
      </c>
      <c r="O538" s="52">
        <v>19</v>
      </c>
      <c r="P538" s="52">
        <f t="shared" si="197"/>
        <v>119342.97297297297</v>
      </c>
      <c r="Q538" s="52">
        <f t="shared" si="198"/>
        <v>232404.73684210525</v>
      </c>
      <c r="R538" s="10">
        <f t="shared" si="199"/>
        <v>0.51351351351351349</v>
      </c>
      <c r="S538" s="110">
        <v>3</v>
      </c>
      <c r="T538" s="197">
        <f>IFERROR(S538/S544,"-")</f>
        <v>5.8823529411764705E-2</v>
      </c>
      <c r="U538" s="52">
        <v>192522</v>
      </c>
      <c r="V538" s="52">
        <v>1</v>
      </c>
      <c r="W538" s="52">
        <f t="shared" si="200"/>
        <v>64174</v>
      </c>
      <c r="X538" s="52">
        <f t="shared" si="201"/>
        <v>192522</v>
      </c>
      <c r="Y538" s="10">
        <f t="shared" si="202"/>
        <v>0.33333333333333331</v>
      </c>
      <c r="Z538" s="110">
        <v>1</v>
      </c>
      <c r="AA538" s="197">
        <f>IFERROR(Z538/Z544,"-")</f>
        <v>9.433962264150943E-3</v>
      </c>
      <c r="AB538" s="52">
        <v>0</v>
      </c>
      <c r="AC538" s="52">
        <v>0</v>
      </c>
      <c r="AD538" s="52">
        <f t="shared" si="203"/>
        <v>0</v>
      </c>
      <c r="AE538" s="52" t="str">
        <f t="shared" si="204"/>
        <v>-</v>
      </c>
      <c r="AF538" s="10">
        <f t="shared" si="205"/>
        <v>0</v>
      </c>
      <c r="AG538" s="110">
        <v>19</v>
      </c>
      <c r="AH538" s="197">
        <f>IFERROR(AG538/AG544,"-")</f>
        <v>8.2251082251082255E-2</v>
      </c>
      <c r="AI538" s="52">
        <v>3507386</v>
      </c>
      <c r="AJ538" s="52">
        <v>13</v>
      </c>
      <c r="AK538" s="52">
        <f t="shared" si="206"/>
        <v>184599.26315789475</v>
      </c>
      <c r="AL538" s="52">
        <f t="shared" si="207"/>
        <v>269798.92307692306</v>
      </c>
      <c r="AM538" s="10">
        <f t="shared" si="208"/>
        <v>0.68421052631578949</v>
      </c>
      <c r="AN538" s="110">
        <v>14</v>
      </c>
      <c r="AO538" s="197">
        <f>IFERROR(AN538/AN544,"-")</f>
        <v>4.1666666666666664E-2</v>
      </c>
      <c r="AP538" s="52">
        <v>715782</v>
      </c>
      <c r="AQ538" s="52">
        <v>5</v>
      </c>
      <c r="AR538" s="52">
        <f t="shared" si="209"/>
        <v>51127.285714285717</v>
      </c>
      <c r="AS538" s="52">
        <f t="shared" si="210"/>
        <v>143156.4</v>
      </c>
      <c r="AT538" s="10">
        <f t="shared" si="211"/>
        <v>0.35714285714285715</v>
      </c>
      <c r="AU538" s="110">
        <v>0</v>
      </c>
      <c r="AV538" s="197">
        <f>IFERROR(AU538/AU544,"-")</f>
        <v>0</v>
      </c>
      <c r="AW538" s="52">
        <v>0</v>
      </c>
      <c r="AX538" s="52">
        <v>0</v>
      </c>
      <c r="AY538" s="52" t="str">
        <f t="shared" si="212"/>
        <v>-</v>
      </c>
      <c r="AZ538" s="52" t="str">
        <f t="shared" si="213"/>
        <v>-</v>
      </c>
      <c r="BA538" s="10" t="str">
        <f t="shared" si="214"/>
        <v>-</v>
      </c>
      <c r="BB538" s="110">
        <v>26</v>
      </c>
      <c r="BC538" s="197">
        <f>IFERROR(BB538/BB544,"-")</f>
        <v>3.7572254335260118E-2</v>
      </c>
      <c r="BD538" s="52">
        <v>2357206</v>
      </c>
      <c r="BE538" s="52">
        <v>11</v>
      </c>
      <c r="BF538" s="52">
        <f t="shared" si="215"/>
        <v>90661.769230769234</v>
      </c>
      <c r="BG538" s="52">
        <f t="shared" si="216"/>
        <v>214291.45454545456</v>
      </c>
      <c r="BH538" s="10">
        <f t="shared" si="217"/>
        <v>0.42307692307692307</v>
      </c>
      <c r="BJ538" s="59"/>
    </row>
    <row r="539" spans="2:62" s="8" customFormat="1">
      <c r="B539" s="412"/>
      <c r="C539" s="419"/>
      <c r="D539" s="105" t="s">
        <v>141</v>
      </c>
      <c r="E539" s="109">
        <v>7</v>
      </c>
      <c r="F539" s="195">
        <f>IFERROR(E539/E544,"-")</f>
        <v>0.109375</v>
      </c>
      <c r="G539" s="196">
        <v>3490891</v>
      </c>
      <c r="H539" s="196">
        <v>6</v>
      </c>
      <c r="I539" s="196">
        <f t="shared" si="218"/>
        <v>498698.71428571426</v>
      </c>
      <c r="J539" s="196">
        <f t="shared" si="195"/>
        <v>581815.16666666663</v>
      </c>
      <c r="K539" s="106">
        <f t="shared" si="196"/>
        <v>0.8571428571428571</v>
      </c>
      <c r="L539" s="109">
        <v>19</v>
      </c>
      <c r="M539" s="195">
        <f>IFERROR(L539/L544,"-")</f>
        <v>2.6134800550206328E-2</v>
      </c>
      <c r="N539" s="196">
        <v>17575696</v>
      </c>
      <c r="O539" s="196">
        <v>16</v>
      </c>
      <c r="P539" s="196">
        <f t="shared" si="197"/>
        <v>925036.63157894742</v>
      </c>
      <c r="Q539" s="196">
        <f t="shared" si="198"/>
        <v>1098481</v>
      </c>
      <c r="R539" s="106">
        <f t="shared" si="199"/>
        <v>0.84210526315789469</v>
      </c>
      <c r="S539" s="109">
        <v>0</v>
      </c>
      <c r="T539" s="195">
        <f>IFERROR(S539/S544,"-")</f>
        <v>0</v>
      </c>
      <c r="U539" s="196">
        <v>0</v>
      </c>
      <c r="V539" s="196">
        <v>0</v>
      </c>
      <c r="W539" s="196" t="str">
        <f t="shared" si="200"/>
        <v>-</v>
      </c>
      <c r="X539" s="196" t="str">
        <f t="shared" si="201"/>
        <v>-</v>
      </c>
      <c r="Y539" s="106" t="str">
        <f t="shared" si="202"/>
        <v>-</v>
      </c>
      <c r="Z539" s="109">
        <v>0</v>
      </c>
      <c r="AA539" s="195">
        <f>IFERROR(Z539/Z544,"-")</f>
        <v>0</v>
      </c>
      <c r="AB539" s="196">
        <v>0</v>
      </c>
      <c r="AC539" s="196">
        <v>0</v>
      </c>
      <c r="AD539" s="196" t="str">
        <f t="shared" si="203"/>
        <v>-</v>
      </c>
      <c r="AE539" s="196" t="str">
        <f t="shared" si="204"/>
        <v>-</v>
      </c>
      <c r="AF539" s="106" t="str">
        <f t="shared" si="205"/>
        <v>-</v>
      </c>
      <c r="AG539" s="109">
        <v>12</v>
      </c>
      <c r="AH539" s="195">
        <f>IFERROR(AG539/AG544,"-")</f>
        <v>5.1948051948051951E-2</v>
      </c>
      <c r="AI539" s="196">
        <v>11529544</v>
      </c>
      <c r="AJ539" s="196">
        <v>10</v>
      </c>
      <c r="AK539" s="196">
        <f t="shared" si="206"/>
        <v>960795.33333333337</v>
      </c>
      <c r="AL539" s="196">
        <f t="shared" si="207"/>
        <v>1152954.3999999999</v>
      </c>
      <c r="AM539" s="106">
        <f t="shared" si="208"/>
        <v>0.83333333333333337</v>
      </c>
      <c r="AN539" s="109">
        <v>7</v>
      </c>
      <c r="AO539" s="195">
        <f>IFERROR(AN539/AN544,"-")</f>
        <v>2.0833333333333332E-2</v>
      </c>
      <c r="AP539" s="196">
        <v>6046152</v>
      </c>
      <c r="AQ539" s="196">
        <v>6</v>
      </c>
      <c r="AR539" s="196">
        <f t="shared" si="209"/>
        <v>863736</v>
      </c>
      <c r="AS539" s="196">
        <f t="shared" si="210"/>
        <v>1007692</v>
      </c>
      <c r="AT539" s="106">
        <f t="shared" si="211"/>
        <v>0.8571428571428571</v>
      </c>
      <c r="AU539" s="109">
        <v>0</v>
      </c>
      <c r="AV539" s="195">
        <f>IFERROR(AU539/AU544,"-")</f>
        <v>0</v>
      </c>
      <c r="AW539" s="196">
        <v>0</v>
      </c>
      <c r="AX539" s="196">
        <v>0</v>
      </c>
      <c r="AY539" s="196" t="str">
        <f t="shared" si="212"/>
        <v>-</v>
      </c>
      <c r="AZ539" s="196" t="str">
        <f t="shared" si="213"/>
        <v>-</v>
      </c>
      <c r="BA539" s="106" t="str">
        <f t="shared" si="214"/>
        <v>-</v>
      </c>
      <c r="BB539" s="109">
        <v>26</v>
      </c>
      <c r="BC539" s="195">
        <f>IFERROR(BB539/BB544,"-")</f>
        <v>3.7572254335260118E-2</v>
      </c>
      <c r="BD539" s="196">
        <v>20590966</v>
      </c>
      <c r="BE539" s="196">
        <v>24</v>
      </c>
      <c r="BF539" s="196">
        <f t="shared" si="215"/>
        <v>791960.23076923075</v>
      </c>
      <c r="BG539" s="196">
        <f t="shared" si="216"/>
        <v>857956.91666666663</v>
      </c>
      <c r="BH539" s="106">
        <f t="shared" si="217"/>
        <v>0.92307692307692313</v>
      </c>
      <c r="BJ539" s="59"/>
    </row>
    <row r="540" spans="2:62" s="8" customFormat="1">
      <c r="B540" s="412"/>
      <c r="C540" s="419"/>
      <c r="D540" s="105" t="s">
        <v>143</v>
      </c>
      <c r="E540" s="110">
        <v>11</v>
      </c>
      <c r="F540" s="197">
        <f>IFERROR(E540/E544,"-")</f>
        <v>0.171875</v>
      </c>
      <c r="G540" s="52">
        <v>9937665</v>
      </c>
      <c r="H540" s="52">
        <v>10</v>
      </c>
      <c r="I540" s="52">
        <f t="shared" si="218"/>
        <v>903424.09090909094</v>
      </c>
      <c r="J540" s="52">
        <f t="shared" si="195"/>
        <v>993766.5</v>
      </c>
      <c r="K540" s="10">
        <f t="shared" si="196"/>
        <v>0.90909090909090906</v>
      </c>
      <c r="L540" s="110">
        <v>15</v>
      </c>
      <c r="M540" s="197">
        <f>IFERROR(L540/L544,"-")</f>
        <v>2.0632737276478678E-2</v>
      </c>
      <c r="N540" s="52">
        <v>15468685</v>
      </c>
      <c r="O540" s="52">
        <v>13</v>
      </c>
      <c r="P540" s="52">
        <f t="shared" si="197"/>
        <v>1031245.6666666666</v>
      </c>
      <c r="Q540" s="52">
        <f t="shared" si="198"/>
        <v>1189898.8461538462</v>
      </c>
      <c r="R540" s="10">
        <f t="shared" si="199"/>
        <v>0.8666666666666667</v>
      </c>
      <c r="S540" s="110">
        <v>0</v>
      </c>
      <c r="T540" s="197">
        <f>IFERROR(S540/S544,"-")</f>
        <v>0</v>
      </c>
      <c r="U540" s="52">
        <v>0</v>
      </c>
      <c r="V540" s="52">
        <v>0</v>
      </c>
      <c r="W540" s="52" t="str">
        <f t="shared" si="200"/>
        <v>-</v>
      </c>
      <c r="X540" s="52" t="str">
        <f t="shared" si="201"/>
        <v>-</v>
      </c>
      <c r="Y540" s="10" t="str">
        <f t="shared" si="202"/>
        <v>-</v>
      </c>
      <c r="Z540" s="110">
        <v>0</v>
      </c>
      <c r="AA540" s="197">
        <f>IFERROR(Z540/Z544,"-")</f>
        <v>0</v>
      </c>
      <c r="AB540" s="52">
        <v>0</v>
      </c>
      <c r="AC540" s="52">
        <v>0</v>
      </c>
      <c r="AD540" s="52" t="str">
        <f t="shared" si="203"/>
        <v>-</v>
      </c>
      <c r="AE540" s="52" t="str">
        <f t="shared" si="204"/>
        <v>-</v>
      </c>
      <c r="AF540" s="10" t="str">
        <f t="shared" si="205"/>
        <v>-</v>
      </c>
      <c r="AG540" s="110">
        <v>11</v>
      </c>
      <c r="AH540" s="197">
        <f>IFERROR(AG540/AG544,"-")</f>
        <v>4.7619047619047616E-2</v>
      </c>
      <c r="AI540" s="52">
        <v>13111390</v>
      </c>
      <c r="AJ540" s="52">
        <v>10</v>
      </c>
      <c r="AK540" s="52">
        <f t="shared" si="206"/>
        <v>1191944.5454545454</v>
      </c>
      <c r="AL540" s="52">
        <f t="shared" si="207"/>
        <v>1311139</v>
      </c>
      <c r="AM540" s="10">
        <f t="shared" si="208"/>
        <v>0.90909090909090906</v>
      </c>
      <c r="AN540" s="110">
        <v>4</v>
      </c>
      <c r="AO540" s="197">
        <f>IFERROR(AN540/AN544,"-")</f>
        <v>1.1904761904761904E-2</v>
      </c>
      <c r="AP540" s="52">
        <v>2357295</v>
      </c>
      <c r="AQ540" s="52">
        <v>3</v>
      </c>
      <c r="AR540" s="52">
        <f t="shared" si="209"/>
        <v>589323.75</v>
      </c>
      <c r="AS540" s="52">
        <f t="shared" si="210"/>
        <v>785765</v>
      </c>
      <c r="AT540" s="10">
        <f t="shared" si="211"/>
        <v>0.75</v>
      </c>
      <c r="AU540" s="110">
        <v>15</v>
      </c>
      <c r="AV540" s="197">
        <f>IFERROR(AU540/AU544,"-")</f>
        <v>0.6</v>
      </c>
      <c r="AW540" s="52">
        <v>15468685</v>
      </c>
      <c r="AX540" s="52">
        <v>13</v>
      </c>
      <c r="AY540" s="52">
        <f t="shared" si="212"/>
        <v>1031245.6666666666</v>
      </c>
      <c r="AZ540" s="52">
        <f t="shared" si="213"/>
        <v>1189898.8461538462</v>
      </c>
      <c r="BA540" s="10">
        <f t="shared" si="214"/>
        <v>0.8666666666666667</v>
      </c>
      <c r="BB540" s="110">
        <v>11</v>
      </c>
      <c r="BC540" s="197">
        <f>IFERROR(BB540/BB544,"-")</f>
        <v>1.5895953757225433E-2</v>
      </c>
      <c r="BD540" s="52">
        <v>13600378</v>
      </c>
      <c r="BE540" s="52">
        <v>9</v>
      </c>
      <c r="BF540" s="52">
        <f t="shared" si="215"/>
        <v>1236398</v>
      </c>
      <c r="BG540" s="52">
        <f t="shared" si="216"/>
        <v>1511153.111111111</v>
      </c>
      <c r="BH540" s="10">
        <f t="shared" si="217"/>
        <v>0.81818181818181823</v>
      </c>
      <c r="BJ540" s="59"/>
    </row>
    <row r="541" spans="2:62" s="8" customFormat="1">
      <c r="B541" s="412"/>
      <c r="C541" s="419"/>
      <c r="D541" s="105" t="s">
        <v>144</v>
      </c>
      <c r="E541" s="109">
        <v>1</v>
      </c>
      <c r="F541" s="195">
        <f>IFERROR(E541/E544,"-")</f>
        <v>1.5625E-2</v>
      </c>
      <c r="G541" s="196">
        <v>2360813</v>
      </c>
      <c r="H541" s="196">
        <v>1</v>
      </c>
      <c r="I541" s="196">
        <f t="shared" si="218"/>
        <v>2360813</v>
      </c>
      <c r="J541" s="196">
        <f t="shared" si="195"/>
        <v>2360813</v>
      </c>
      <c r="K541" s="106">
        <f t="shared" si="196"/>
        <v>1</v>
      </c>
      <c r="L541" s="109">
        <v>5</v>
      </c>
      <c r="M541" s="195">
        <f>IFERROR(L541/L544,"-")</f>
        <v>6.8775790921595595E-3</v>
      </c>
      <c r="N541" s="196">
        <v>6270257</v>
      </c>
      <c r="O541" s="196">
        <v>5</v>
      </c>
      <c r="P541" s="196">
        <f t="shared" si="197"/>
        <v>1254051.3999999999</v>
      </c>
      <c r="Q541" s="196">
        <f t="shared" si="198"/>
        <v>1254051.3999999999</v>
      </c>
      <c r="R541" s="106">
        <f t="shared" si="199"/>
        <v>1</v>
      </c>
      <c r="S541" s="109">
        <v>0</v>
      </c>
      <c r="T541" s="195">
        <f>IFERROR(S541/S544,"-")</f>
        <v>0</v>
      </c>
      <c r="U541" s="196">
        <v>0</v>
      </c>
      <c r="V541" s="196">
        <v>0</v>
      </c>
      <c r="W541" s="196" t="str">
        <f t="shared" si="200"/>
        <v>-</v>
      </c>
      <c r="X541" s="196" t="str">
        <f t="shared" si="201"/>
        <v>-</v>
      </c>
      <c r="Y541" s="106" t="str">
        <f t="shared" si="202"/>
        <v>-</v>
      </c>
      <c r="Z541" s="109">
        <v>0</v>
      </c>
      <c r="AA541" s="195">
        <f>IFERROR(Z541/Z544,"-")</f>
        <v>0</v>
      </c>
      <c r="AB541" s="196">
        <v>0</v>
      </c>
      <c r="AC541" s="196">
        <v>0</v>
      </c>
      <c r="AD541" s="196" t="str">
        <f t="shared" si="203"/>
        <v>-</v>
      </c>
      <c r="AE541" s="196" t="str">
        <f t="shared" si="204"/>
        <v>-</v>
      </c>
      <c r="AF541" s="106" t="str">
        <f t="shared" si="205"/>
        <v>-</v>
      </c>
      <c r="AG541" s="109">
        <v>3</v>
      </c>
      <c r="AH541" s="195">
        <f>IFERROR(AG541/AG544,"-")</f>
        <v>1.2987012987012988E-2</v>
      </c>
      <c r="AI541" s="196">
        <v>2050282</v>
      </c>
      <c r="AJ541" s="196">
        <v>3</v>
      </c>
      <c r="AK541" s="196">
        <f t="shared" si="206"/>
        <v>683427.33333333337</v>
      </c>
      <c r="AL541" s="196">
        <f t="shared" si="207"/>
        <v>683427.33333333337</v>
      </c>
      <c r="AM541" s="106">
        <f t="shared" si="208"/>
        <v>1</v>
      </c>
      <c r="AN541" s="109">
        <v>1</v>
      </c>
      <c r="AO541" s="195">
        <f>IFERROR(AN541/AN544,"-")</f>
        <v>2.976190476190476E-3</v>
      </c>
      <c r="AP541" s="196">
        <v>1218751</v>
      </c>
      <c r="AQ541" s="196">
        <v>1</v>
      </c>
      <c r="AR541" s="196">
        <f t="shared" si="209"/>
        <v>1218751</v>
      </c>
      <c r="AS541" s="196">
        <f t="shared" si="210"/>
        <v>1218751</v>
      </c>
      <c r="AT541" s="106">
        <f t="shared" si="211"/>
        <v>1</v>
      </c>
      <c r="AU541" s="109">
        <v>5</v>
      </c>
      <c r="AV541" s="195">
        <f>IFERROR(AU541/AU544,"-")</f>
        <v>0.2</v>
      </c>
      <c r="AW541" s="196">
        <v>6270257</v>
      </c>
      <c r="AX541" s="196">
        <v>5</v>
      </c>
      <c r="AY541" s="196">
        <f t="shared" si="212"/>
        <v>1254051.3999999999</v>
      </c>
      <c r="AZ541" s="196">
        <f t="shared" si="213"/>
        <v>1254051.3999999999</v>
      </c>
      <c r="BA541" s="106">
        <f t="shared" si="214"/>
        <v>1</v>
      </c>
      <c r="BB541" s="109">
        <v>6</v>
      </c>
      <c r="BC541" s="195">
        <f>IFERROR(BB541/BB544,"-")</f>
        <v>8.670520231213872E-3</v>
      </c>
      <c r="BD541" s="196">
        <v>5940633</v>
      </c>
      <c r="BE541" s="196">
        <v>5</v>
      </c>
      <c r="BF541" s="196">
        <f t="shared" si="215"/>
        <v>990105.5</v>
      </c>
      <c r="BG541" s="196">
        <f t="shared" si="216"/>
        <v>1188126.6000000001</v>
      </c>
      <c r="BH541" s="106">
        <f t="shared" si="217"/>
        <v>0.83333333333333337</v>
      </c>
      <c r="BJ541" s="59"/>
    </row>
    <row r="542" spans="2:62" s="8" customFormat="1">
      <c r="B542" s="412"/>
      <c r="C542" s="419"/>
      <c r="D542" s="105" t="s">
        <v>145</v>
      </c>
      <c r="E542" s="110">
        <v>1</v>
      </c>
      <c r="F542" s="197">
        <f>IFERROR(E542/E544,"-")</f>
        <v>1.5625E-2</v>
      </c>
      <c r="G542" s="52">
        <v>2556409</v>
      </c>
      <c r="H542" s="52">
        <v>1</v>
      </c>
      <c r="I542" s="52">
        <f t="shared" si="218"/>
        <v>2556409</v>
      </c>
      <c r="J542" s="52">
        <f t="shared" si="195"/>
        <v>2556409</v>
      </c>
      <c r="K542" s="10">
        <f t="shared" si="196"/>
        <v>1</v>
      </c>
      <c r="L542" s="110">
        <v>4</v>
      </c>
      <c r="M542" s="197">
        <f>IFERROR(L542/L544,"-")</f>
        <v>5.5020632737276479E-3</v>
      </c>
      <c r="N542" s="52">
        <v>6379082</v>
      </c>
      <c r="O542" s="52">
        <v>4</v>
      </c>
      <c r="P542" s="52">
        <f t="shared" si="197"/>
        <v>1594770.5</v>
      </c>
      <c r="Q542" s="52">
        <f t="shared" si="198"/>
        <v>1594770.5</v>
      </c>
      <c r="R542" s="10">
        <f t="shared" si="199"/>
        <v>1</v>
      </c>
      <c r="S542" s="110">
        <v>0</v>
      </c>
      <c r="T542" s="197">
        <f>IFERROR(S542/S544,"-")</f>
        <v>0</v>
      </c>
      <c r="U542" s="52">
        <v>0</v>
      </c>
      <c r="V542" s="52">
        <v>0</v>
      </c>
      <c r="W542" s="52" t="str">
        <f t="shared" si="200"/>
        <v>-</v>
      </c>
      <c r="X542" s="52" t="str">
        <f t="shared" si="201"/>
        <v>-</v>
      </c>
      <c r="Y542" s="10" t="str">
        <f t="shared" si="202"/>
        <v>-</v>
      </c>
      <c r="Z542" s="110">
        <v>0</v>
      </c>
      <c r="AA542" s="197">
        <f>IFERROR(Z542/Z544,"-")</f>
        <v>0</v>
      </c>
      <c r="AB542" s="52">
        <v>0</v>
      </c>
      <c r="AC542" s="52">
        <v>0</v>
      </c>
      <c r="AD542" s="52" t="str">
        <f t="shared" si="203"/>
        <v>-</v>
      </c>
      <c r="AE542" s="52" t="str">
        <f t="shared" si="204"/>
        <v>-</v>
      </c>
      <c r="AF542" s="10" t="str">
        <f t="shared" si="205"/>
        <v>-</v>
      </c>
      <c r="AG542" s="110">
        <v>2</v>
      </c>
      <c r="AH542" s="197">
        <f>IFERROR(AG542/AG544,"-")</f>
        <v>8.658008658008658E-3</v>
      </c>
      <c r="AI542" s="52">
        <v>831893</v>
      </c>
      <c r="AJ542" s="52">
        <v>2</v>
      </c>
      <c r="AK542" s="52">
        <f t="shared" si="206"/>
        <v>415946.5</v>
      </c>
      <c r="AL542" s="52">
        <f t="shared" si="207"/>
        <v>415946.5</v>
      </c>
      <c r="AM542" s="10">
        <f t="shared" si="208"/>
        <v>1</v>
      </c>
      <c r="AN542" s="110">
        <v>1</v>
      </c>
      <c r="AO542" s="197">
        <f>IFERROR(AN542/AN544,"-")</f>
        <v>2.976190476190476E-3</v>
      </c>
      <c r="AP542" s="52">
        <v>2820058</v>
      </c>
      <c r="AQ542" s="52">
        <v>1</v>
      </c>
      <c r="AR542" s="52">
        <f t="shared" si="209"/>
        <v>2820058</v>
      </c>
      <c r="AS542" s="52">
        <f t="shared" si="210"/>
        <v>2820058</v>
      </c>
      <c r="AT542" s="10">
        <f t="shared" si="211"/>
        <v>1</v>
      </c>
      <c r="AU542" s="110">
        <v>4</v>
      </c>
      <c r="AV542" s="197">
        <f>IFERROR(AU542/AU544,"-")</f>
        <v>0.16</v>
      </c>
      <c r="AW542" s="52">
        <v>6379082</v>
      </c>
      <c r="AX542" s="52">
        <v>4</v>
      </c>
      <c r="AY542" s="52">
        <f t="shared" si="212"/>
        <v>1594770.5</v>
      </c>
      <c r="AZ542" s="52">
        <f t="shared" si="213"/>
        <v>1594770.5</v>
      </c>
      <c r="BA542" s="10">
        <f t="shared" si="214"/>
        <v>1</v>
      </c>
      <c r="BB542" s="110">
        <v>2</v>
      </c>
      <c r="BC542" s="197">
        <f>IFERROR(BB542/BB544,"-")</f>
        <v>2.8901734104046241E-3</v>
      </c>
      <c r="BD542" s="52">
        <v>3478258</v>
      </c>
      <c r="BE542" s="52">
        <v>1</v>
      </c>
      <c r="BF542" s="52">
        <f t="shared" si="215"/>
        <v>1739129</v>
      </c>
      <c r="BG542" s="52">
        <f t="shared" si="216"/>
        <v>3478258</v>
      </c>
      <c r="BH542" s="10">
        <f t="shared" si="217"/>
        <v>0.5</v>
      </c>
      <c r="BJ542" s="59"/>
    </row>
    <row r="543" spans="2:62" s="8" customFormat="1">
      <c r="B543" s="412"/>
      <c r="C543" s="419"/>
      <c r="D543" s="108" t="s">
        <v>146</v>
      </c>
      <c r="E543" s="111">
        <v>0</v>
      </c>
      <c r="F543" s="198">
        <f>IFERROR(E543/E544,"-")</f>
        <v>0</v>
      </c>
      <c r="G543" s="98">
        <v>0</v>
      </c>
      <c r="H543" s="98">
        <v>0</v>
      </c>
      <c r="I543" s="98" t="str">
        <f t="shared" si="218"/>
        <v>-</v>
      </c>
      <c r="J543" s="98" t="str">
        <f t="shared" si="195"/>
        <v>-</v>
      </c>
      <c r="K543" s="26" t="str">
        <f t="shared" si="196"/>
        <v>-</v>
      </c>
      <c r="L543" s="111">
        <v>1</v>
      </c>
      <c r="M543" s="198">
        <f>IFERROR(L543/L544,"-")</f>
        <v>1.375515818431912E-3</v>
      </c>
      <c r="N543" s="98">
        <v>868025</v>
      </c>
      <c r="O543" s="98">
        <v>1</v>
      </c>
      <c r="P543" s="98">
        <f t="shared" si="197"/>
        <v>868025</v>
      </c>
      <c r="Q543" s="98">
        <f t="shared" si="198"/>
        <v>868025</v>
      </c>
      <c r="R543" s="26">
        <f t="shared" si="199"/>
        <v>1</v>
      </c>
      <c r="S543" s="111">
        <v>0</v>
      </c>
      <c r="T543" s="198">
        <f>IFERROR(S543/S544,"-")</f>
        <v>0</v>
      </c>
      <c r="U543" s="98">
        <v>0</v>
      </c>
      <c r="V543" s="98">
        <v>0</v>
      </c>
      <c r="W543" s="98" t="str">
        <f t="shared" si="200"/>
        <v>-</v>
      </c>
      <c r="X543" s="98" t="str">
        <f t="shared" si="201"/>
        <v>-</v>
      </c>
      <c r="Y543" s="26" t="str">
        <f t="shared" si="202"/>
        <v>-</v>
      </c>
      <c r="Z543" s="111">
        <v>0</v>
      </c>
      <c r="AA543" s="198">
        <f>IFERROR(Z543/Z544,"-")</f>
        <v>0</v>
      </c>
      <c r="AB543" s="98">
        <v>0</v>
      </c>
      <c r="AC543" s="98">
        <v>0</v>
      </c>
      <c r="AD543" s="98" t="str">
        <f t="shared" si="203"/>
        <v>-</v>
      </c>
      <c r="AE543" s="98" t="str">
        <f t="shared" si="204"/>
        <v>-</v>
      </c>
      <c r="AF543" s="26" t="str">
        <f t="shared" si="205"/>
        <v>-</v>
      </c>
      <c r="AG543" s="111">
        <v>0</v>
      </c>
      <c r="AH543" s="198">
        <f>IFERROR(AG543/AG544,"-")</f>
        <v>0</v>
      </c>
      <c r="AI543" s="98">
        <v>0</v>
      </c>
      <c r="AJ543" s="98">
        <v>0</v>
      </c>
      <c r="AK543" s="98" t="str">
        <f t="shared" si="206"/>
        <v>-</v>
      </c>
      <c r="AL543" s="98" t="str">
        <f t="shared" si="207"/>
        <v>-</v>
      </c>
      <c r="AM543" s="26" t="str">
        <f t="shared" si="208"/>
        <v>-</v>
      </c>
      <c r="AN543" s="111">
        <v>0</v>
      </c>
      <c r="AO543" s="198">
        <f>IFERROR(AN543/AN544,"-")</f>
        <v>0</v>
      </c>
      <c r="AP543" s="98">
        <v>0</v>
      </c>
      <c r="AQ543" s="98">
        <v>0</v>
      </c>
      <c r="AR543" s="98" t="str">
        <f t="shared" si="209"/>
        <v>-</v>
      </c>
      <c r="AS543" s="98" t="str">
        <f t="shared" si="210"/>
        <v>-</v>
      </c>
      <c r="AT543" s="26" t="str">
        <f t="shared" si="211"/>
        <v>-</v>
      </c>
      <c r="AU543" s="111">
        <v>1</v>
      </c>
      <c r="AV543" s="198">
        <f>IFERROR(AU543/AU544,"-")</f>
        <v>0.04</v>
      </c>
      <c r="AW543" s="98">
        <v>868025</v>
      </c>
      <c r="AX543" s="98">
        <v>1</v>
      </c>
      <c r="AY543" s="98">
        <f t="shared" si="212"/>
        <v>868025</v>
      </c>
      <c r="AZ543" s="98">
        <f t="shared" si="213"/>
        <v>868025</v>
      </c>
      <c r="BA543" s="26">
        <f t="shared" si="214"/>
        <v>1</v>
      </c>
      <c r="BB543" s="111">
        <v>1</v>
      </c>
      <c r="BC543" s="198">
        <f>IFERROR(BB543/BB544,"-")</f>
        <v>1.4450867052023121E-3</v>
      </c>
      <c r="BD543" s="98">
        <v>1303410</v>
      </c>
      <c r="BE543" s="98">
        <v>1</v>
      </c>
      <c r="BF543" s="98">
        <f t="shared" si="215"/>
        <v>1303410</v>
      </c>
      <c r="BG543" s="98">
        <f t="shared" si="216"/>
        <v>1303410</v>
      </c>
      <c r="BH543" s="26">
        <f t="shared" si="217"/>
        <v>1</v>
      </c>
      <c r="BJ543" s="59"/>
    </row>
    <row r="544" spans="2:62" s="8" customFormat="1">
      <c r="B544" s="413"/>
      <c r="C544" s="420"/>
      <c r="D544" s="226" t="s">
        <v>64</v>
      </c>
      <c r="E544" s="112">
        <f>SUM(E536:E543)</f>
        <v>64</v>
      </c>
      <c r="F544" s="199">
        <f>IFERROR(E544/E544,"-")</f>
        <v>1</v>
      </c>
      <c r="G544" s="99">
        <f>SUM(G536:G543)</f>
        <v>19147834</v>
      </c>
      <c r="H544" s="99">
        <f>SUM(H536:H543)</f>
        <v>23</v>
      </c>
      <c r="I544" s="99">
        <f t="shared" si="218"/>
        <v>299184.90625</v>
      </c>
      <c r="J544" s="99">
        <f t="shared" si="195"/>
        <v>832514.52173913049</v>
      </c>
      <c r="K544" s="87">
        <f t="shared" si="196"/>
        <v>0.359375</v>
      </c>
      <c r="L544" s="112">
        <f>SUM(L536:L543)</f>
        <v>727</v>
      </c>
      <c r="M544" s="199">
        <f>IFERROR(L544/L544,"-")</f>
        <v>1</v>
      </c>
      <c r="N544" s="99">
        <f>SUM(N536:N543)</f>
        <v>53143287</v>
      </c>
      <c r="O544" s="99">
        <f>SUM(O536:O543)</f>
        <v>71</v>
      </c>
      <c r="P544" s="99">
        <f t="shared" si="197"/>
        <v>73099.431911966982</v>
      </c>
      <c r="Q544" s="99">
        <f t="shared" si="198"/>
        <v>748497</v>
      </c>
      <c r="R544" s="87">
        <f t="shared" si="199"/>
        <v>9.7661623108665746E-2</v>
      </c>
      <c r="S544" s="112">
        <f>SUM(S536:S543)</f>
        <v>51</v>
      </c>
      <c r="T544" s="199">
        <f>IFERROR(S544/S544,"-")</f>
        <v>1</v>
      </c>
      <c r="U544" s="99">
        <f>SUM(U536:U543)</f>
        <v>192522</v>
      </c>
      <c r="V544" s="99">
        <f>SUM(V536:V543)</f>
        <v>1</v>
      </c>
      <c r="W544" s="99">
        <f t="shared" si="200"/>
        <v>3774.9411764705883</v>
      </c>
      <c r="X544" s="99">
        <f t="shared" si="201"/>
        <v>192522</v>
      </c>
      <c r="Y544" s="87">
        <f t="shared" si="202"/>
        <v>1.9607843137254902E-2</v>
      </c>
      <c r="Z544" s="112">
        <f>SUM(Z536:Z543)</f>
        <v>106</v>
      </c>
      <c r="AA544" s="199">
        <f>IFERROR(Z544/Z544,"-")</f>
        <v>1</v>
      </c>
      <c r="AB544" s="99">
        <f>SUM(AB536:AB543)</f>
        <v>549232</v>
      </c>
      <c r="AC544" s="99">
        <f>SUM(AC536:AC543)</f>
        <v>1</v>
      </c>
      <c r="AD544" s="99">
        <f t="shared" si="203"/>
        <v>5181.433962264151</v>
      </c>
      <c r="AE544" s="99">
        <f t="shared" si="204"/>
        <v>549232</v>
      </c>
      <c r="AF544" s="87">
        <f t="shared" si="205"/>
        <v>9.433962264150943E-3</v>
      </c>
      <c r="AG544" s="112">
        <f>SUM(AG536:AG543)</f>
        <v>231</v>
      </c>
      <c r="AH544" s="199">
        <f>IFERROR(AG544/AG544,"-")</f>
        <v>1</v>
      </c>
      <c r="AI544" s="99">
        <f>SUM(AI536:AI543)</f>
        <v>32308990</v>
      </c>
      <c r="AJ544" s="99">
        <f>SUM(AJ536:AJ543)</f>
        <v>46</v>
      </c>
      <c r="AK544" s="99">
        <f t="shared" si="206"/>
        <v>139865.75757575757</v>
      </c>
      <c r="AL544" s="99">
        <f t="shared" si="207"/>
        <v>702369.34782608692</v>
      </c>
      <c r="AM544" s="87">
        <f t="shared" si="208"/>
        <v>0.19913419913419914</v>
      </c>
      <c r="AN544" s="112">
        <f>SUM(AN536:AN543)</f>
        <v>336</v>
      </c>
      <c r="AO544" s="199">
        <f>IFERROR(AN544/AN544,"-")</f>
        <v>1</v>
      </c>
      <c r="AP544" s="99">
        <f>SUM(AP536:AP543)</f>
        <v>13496163</v>
      </c>
      <c r="AQ544" s="99">
        <f>SUM(AQ536:AQ543)</f>
        <v>20</v>
      </c>
      <c r="AR544" s="99">
        <f t="shared" si="209"/>
        <v>40167.151785714283</v>
      </c>
      <c r="AS544" s="99">
        <f t="shared" si="210"/>
        <v>674808.15</v>
      </c>
      <c r="AT544" s="87">
        <f t="shared" si="211"/>
        <v>5.9523809523809521E-2</v>
      </c>
      <c r="AU544" s="112">
        <f>SUM(AU536:AU543)</f>
        <v>25</v>
      </c>
      <c r="AV544" s="199">
        <f>IFERROR(AU544/AU544,"-")</f>
        <v>1</v>
      </c>
      <c r="AW544" s="99">
        <f>SUM(AW536:AW543)</f>
        <v>28986049</v>
      </c>
      <c r="AX544" s="99">
        <f>SUM(AX536:AX543)</f>
        <v>23</v>
      </c>
      <c r="AY544" s="99">
        <f t="shared" si="212"/>
        <v>1159441.96</v>
      </c>
      <c r="AZ544" s="99">
        <f t="shared" si="213"/>
        <v>1260263</v>
      </c>
      <c r="BA544" s="87">
        <f t="shared" si="214"/>
        <v>0.92</v>
      </c>
      <c r="BB544" s="112">
        <f>SUM(BB536:BB543)</f>
        <v>692</v>
      </c>
      <c r="BC544" s="199">
        <f>IFERROR(BB544/BB544,"-")</f>
        <v>1</v>
      </c>
      <c r="BD544" s="99">
        <f>SUM(BD536:BD543)</f>
        <v>47832568</v>
      </c>
      <c r="BE544" s="99">
        <f>SUM(BE536:BE543)</f>
        <v>53</v>
      </c>
      <c r="BF544" s="99">
        <f t="shared" si="215"/>
        <v>69122.208092485555</v>
      </c>
      <c r="BG544" s="99">
        <f t="shared" si="216"/>
        <v>902501.28301886795</v>
      </c>
      <c r="BH544" s="87">
        <f t="shared" si="217"/>
        <v>7.6589595375722547E-2</v>
      </c>
      <c r="BJ544" s="59"/>
    </row>
    <row r="545" spans="2:62" s="8" customFormat="1">
      <c r="B545" s="411">
        <v>61</v>
      </c>
      <c r="C545" s="418" t="s">
        <v>15</v>
      </c>
      <c r="D545" s="105" t="s">
        <v>142</v>
      </c>
      <c r="E545" s="109">
        <v>57</v>
      </c>
      <c r="F545" s="195">
        <f>IFERROR(E545/E553,"-")</f>
        <v>0.62637362637362637</v>
      </c>
      <c r="G545" s="196">
        <v>0</v>
      </c>
      <c r="H545" s="196">
        <v>0</v>
      </c>
      <c r="I545" s="196">
        <f t="shared" si="218"/>
        <v>0</v>
      </c>
      <c r="J545" s="196" t="str">
        <f t="shared" si="195"/>
        <v>-</v>
      </c>
      <c r="K545" s="106">
        <f t="shared" si="196"/>
        <v>0</v>
      </c>
      <c r="L545" s="109">
        <v>776</v>
      </c>
      <c r="M545" s="195">
        <f>IFERROR(L545/L553,"-")</f>
        <v>0.80833333333333335</v>
      </c>
      <c r="N545" s="196">
        <v>0</v>
      </c>
      <c r="O545" s="196">
        <v>0</v>
      </c>
      <c r="P545" s="196">
        <f t="shared" si="197"/>
        <v>0</v>
      </c>
      <c r="Q545" s="196" t="str">
        <f t="shared" si="198"/>
        <v>-</v>
      </c>
      <c r="R545" s="106">
        <f t="shared" si="199"/>
        <v>0</v>
      </c>
      <c r="S545" s="109">
        <v>45</v>
      </c>
      <c r="T545" s="195">
        <f>IFERROR(S545/S553,"-")</f>
        <v>0.91836734693877553</v>
      </c>
      <c r="U545" s="196">
        <v>0</v>
      </c>
      <c r="V545" s="196">
        <v>0</v>
      </c>
      <c r="W545" s="196">
        <f t="shared" si="200"/>
        <v>0</v>
      </c>
      <c r="X545" s="196" t="str">
        <f t="shared" si="201"/>
        <v>-</v>
      </c>
      <c r="Y545" s="106">
        <f t="shared" si="202"/>
        <v>0</v>
      </c>
      <c r="Z545" s="109">
        <v>107</v>
      </c>
      <c r="AA545" s="195">
        <f>IFERROR(Z545/Z553,"-")</f>
        <v>0.963963963963964</v>
      </c>
      <c r="AB545" s="196">
        <v>0</v>
      </c>
      <c r="AC545" s="196">
        <v>0</v>
      </c>
      <c r="AD545" s="196">
        <f t="shared" si="203"/>
        <v>0</v>
      </c>
      <c r="AE545" s="196" t="str">
        <f t="shared" si="204"/>
        <v>-</v>
      </c>
      <c r="AF545" s="106">
        <f t="shared" si="205"/>
        <v>0</v>
      </c>
      <c r="AG545" s="109">
        <v>222</v>
      </c>
      <c r="AH545" s="195">
        <f>IFERROR(AG545/AG553,"-")</f>
        <v>0.72077922077922074</v>
      </c>
      <c r="AI545" s="196">
        <v>0</v>
      </c>
      <c r="AJ545" s="196">
        <v>0</v>
      </c>
      <c r="AK545" s="196">
        <f t="shared" si="206"/>
        <v>0</v>
      </c>
      <c r="AL545" s="196" t="str">
        <f t="shared" si="207"/>
        <v>-</v>
      </c>
      <c r="AM545" s="106">
        <f t="shared" si="208"/>
        <v>0</v>
      </c>
      <c r="AN545" s="109">
        <v>402</v>
      </c>
      <c r="AO545" s="195">
        <f>IFERROR(AN545/AN553,"-")</f>
        <v>0.83750000000000002</v>
      </c>
      <c r="AP545" s="196">
        <v>0</v>
      </c>
      <c r="AQ545" s="196">
        <v>0</v>
      </c>
      <c r="AR545" s="196">
        <f t="shared" si="209"/>
        <v>0</v>
      </c>
      <c r="AS545" s="196" t="str">
        <f t="shared" si="210"/>
        <v>-</v>
      </c>
      <c r="AT545" s="106">
        <f t="shared" si="211"/>
        <v>0</v>
      </c>
      <c r="AU545" s="109">
        <v>0</v>
      </c>
      <c r="AV545" s="195">
        <f>IFERROR(AU545/AU553,"-")</f>
        <v>0</v>
      </c>
      <c r="AW545" s="196">
        <v>0</v>
      </c>
      <c r="AX545" s="196">
        <v>0</v>
      </c>
      <c r="AY545" s="196" t="str">
        <f t="shared" si="212"/>
        <v>-</v>
      </c>
      <c r="AZ545" s="196" t="str">
        <f t="shared" si="213"/>
        <v>-</v>
      </c>
      <c r="BA545" s="106" t="str">
        <f t="shared" si="214"/>
        <v>-</v>
      </c>
      <c r="BB545" s="109">
        <v>525</v>
      </c>
      <c r="BC545" s="195">
        <f>IFERROR(BB545/BB553,"-")</f>
        <v>0.94594594594594594</v>
      </c>
      <c r="BD545" s="196">
        <v>0</v>
      </c>
      <c r="BE545" s="196">
        <v>0</v>
      </c>
      <c r="BF545" s="196">
        <f t="shared" si="215"/>
        <v>0</v>
      </c>
      <c r="BG545" s="196" t="str">
        <f t="shared" si="216"/>
        <v>-</v>
      </c>
      <c r="BH545" s="106">
        <f t="shared" si="217"/>
        <v>0</v>
      </c>
      <c r="BJ545" s="59"/>
    </row>
    <row r="546" spans="2:62" s="8" customFormat="1">
      <c r="B546" s="412"/>
      <c r="C546" s="419"/>
      <c r="D546" s="105" t="s">
        <v>139</v>
      </c>
      <c r="E546" s="110">
        <v>8</v>
      </c>
      <c r="F546" s="197">
        <f>IFERROR(E546/E553,"-")</f>
        <v>8.7912087912087919E-2</v>
      </c>
      <c r="G546" s="52">
        <v>776205</v>
      </c>
      <c r="H546" s="52">
        <v>4</v>
      </c>
      <c r="I546" s="52">
        <f t="shared" si="218"/>
        <v>97025.625</v>
      </c>
      <c r="J546" s="52">
        <f t="shared" si="195"/>
        <v>194051.25</v>
      </c>
      <c r="K546" s="10">
        <f t="shared" si="196"/>
        <v>0.5</v>
      </c>
      <c r="L546" s="110">
        <v>67</v>
      </c>
      <c r="M546" s="197">
        <f>IFERROR(L546/L553,"-")</f>
        <v>6.9791666666666669E-2</v>
      </c>
      <c r="N546" s="52">
        <v>4853168</v>
      </c>
      <c r="O546" s="52">
        <v>24</v>
      </c>
      <c r="P546" s="52">
        <f t="shared" si="197"/>
        <v>72435.343283582086</v>
      </c>
      <c r="Q546" s="52">
        <f t="shared" si="198"/>
        <v>202215.33333333334</v>
      </c>
      <c r="R546" s="10">
        <f t="shared" si="199"/>
        <v>0.35820895522388058</v>
      </c>
      <c r="S546" s="110">
        <v>2</v>
      </c>
      <c r="T546" s="197">
        <f>IFERROR(S546/S553,"-")</f>
        <v>4.0816326530612242E-2</v>
      </c>
      <c r="U546" s="52">
        <v>0</v>
      </c>
      <c r="V546" s="52">
        <v>0</v>
      </c>
      <c r="W546" s="52">
        <f t="shared" si="200"/>
        <v>0</v>
      </c>
      <c r="X546" s="52" t="str">
        <f t="shared" si="201"/>
        <v>-</v>
      </c>
      <c r="Y546" s="10">
        <f t="shared" si="202"/>
        <v>0</v>
      </c>
      <c r="Z546" s="110">
        <v>1</v>
      </c>
      <c r="AA546" s="197">
        <f>IFERROR(Z546/Z553,"-")</f>
        <v>9.0090090090090089E-3</v>
      </c>
      <c r="AB546" s="52">
        <v>0</v>
      </c>
      <c r="AC546" s="52">
        <v>0</v>
      </c>
      <c r="AD546" s="52">
        <f t="shared" si="203"/>
        <v>0</v>
      </c>
      <c r="AE546" s="52" t="str">
        <f t="shared" si="204"/>
        <v>-</v>
      </c>
      <c r="AF546" s="10">
        <f t="shared" si="205"/>
        <v>0</v>
      </c>
      <c r="AG546" s="110">
        <v>29</v>
      </c>
      <c r="AH546" s="197">
        <f>IFERROR(AG546/AG553,"-")</f>
        <v>9.4155844155844159E-2</v>
      </c>
      <c r="AI546" s="52">
        <v>2755560</v>
      </c>
      <c r="AJ546" s="52">
        <v>11</v>
      </c>
      <c r="AK546" s="52">
        <f t="shared" si="206"/>
        <v>95019.31034482758</v>
      </c>
      <c r="AL546" s="52">
        <f t="shared" si="207"/>
        <v>250505.45454545456</v>
      </c>
      <c r="AM546" s="10">
        <f t="shared" si="208"/>
        <v>0.37931034482758619</v>
      </c>
      <c r="AN546" s="110">
        <v>35</v>
      </c>
      <c r="AO546" s="197">
        <f>IFERROR(AN546/AN553,"-")</f>
        <v>7.2916666666666671E-2</v>
      </c>
      <c r="AP546" s="52">
        <v>2097608</v>
      </c>
      <c r="AQ546" s="52">
        <v>13</v>
      </c>
      <c r="AR546" s="52">
        <f t="shared" si="209"/>
        <v>59931.657142857141</v>
      </c>
      <c r="AS546" s="52">
        <f t="shared" si="210"/>
        <v>161354.46153846153</v>
      </c>
      <c r="AT546" s="10">
        <f t="shared" si="211"/>
        <v>0.37142857142857144</v>
      </c>
      <c r="AU546" s="110">
        <v>0</v>
      </c>
      <c r="AV546" s="197">
        <f>IFERROR(AU546/AU553,"-")</f>
        <v>0</v>
      </c>
      <c r="AW546" s="52">
        <v>0</v>
      </c>
      <c r="AX546" s="52">
        <v>0</v>
      </c>
      <c r="AY546" s="52" t="str">
        <f t="shared" si="212"/>
        <v>-</v>
      </c>
      <c r="AZ546" s="52" t="str">
        <f t="shared" si="213"/>
        <v>-</v>
      </c>
      <c r="BA546" s="10" t="str">
        <f t="shared" si="214"/>
        <v>-</v>
      </c>
      <c r="BB546" s="110">
        <v>8</v>
      </c>
      <c r="BC546" s="197">
        <f>IFERROR(BB546/BB553,"-")</f>
        <v>1.4414414414414415E-2</v>
      </c>
      <c r="BD546" s="52">
        <v>459151</v>
      </c>
      <c r="BE546" s="52">
        <v>2</v>
      </c>
      <c r="BF546" s="52">
        <f t="shared" si="215"/>
        <v>57393.875</v>
      </c>
      <c r="BG546" s="52">
        <f t="shared" si="216"/>
        <v>229575.5</v>
      </c>
      <c r="BH546" s="10">
        <f t="shared" si="217"/>
        <v>0.25</v>
      </c>
      <c r="BJ546" s="59"/>
    </row>
    <row r="547" spans="2:62" s="8" customFormat="1">
      <c r="B547" s="412"/>
      <c r="C547" s="419"/>
      <c r="D547" s="105" t="s">
        <v>140</v>
      </c>
      <c r="E547" s="110">
        <v>3</v>
      </c>
      <c r="F547" s="197">
        <f>IFERROR(E547/E553,"-")</f>
        <v>3.2967032967032968E-2</v>
      </c>
      <c r="G547" s="52">
        <v>187706</v>
      </c>
      <c r="H547" s="52">
        <v>3</v>
      </c>
      <c r="I547" s="52">
        <f t="shared" si="218"/>
        <v>62568.666666666664</v>
      </c>
      <c r="J547" s="52">
        <f t="shared" si="195"/>
        <v>62568.666666666664</v>
      </c>
      <c r="K547" s="10">
        <f t="shared" si="196"/>
        <v>1</v>
      </c>
      <c r="L547" s="110">
        <v>31</v>
      </c>
      <c r="M547" s="197">
        <f>IFERROR(L547/L553,"-")</f>
        <v>3.229166666666667E-2</v>
      </c>
      <c r="N547" s="52">
        <v>5430709</v>
      </c>
      <c r="O547" s="52">
        <v>16</v>
      </c>
      <c r="P547" s="52">
        <f t="shared" si="197"/>
        <v>175184.16129032258</v>
      </c>
      <c r="Q547" s="52">
        <f t="shared" si="198"/>
        <v>339419.3125</v>
      </c>
      <c r="R547" s="10">
        <f t="shared" si="199"/>
        <v>0.5161290322580645</v>
      </c>
      <c r="S547" s="110">
        <v>0</v>
      </c>
      <c r="T547" s="197">
        <f>IFERROR(S547/S553,"-")</f>
        <v>0</v>
      </c>
      <c r="U547" s="52">
        <v>0</v>
      </c>
      <c r="V547" s="52">
        <v>0</v>
      </c>
      <c r="W547" s="52" t="str">
        <f t="shared" si="200"/>
        <v>-</v>
      </c>
      <c r="X547" s="52" t="str">
        <f t="shared" si="201"/>
        <v>-</v>
      </c>
      <c r="Y547" s="10" t="str">
        <f t="shared" si="202"/>
        <v>-</v>
      </c>
      <c r="Z547" s="110">
        <v>0</v>
      </c>
      <c r="AA547" s="197">
        <f>IFERROR(Z547/Z553,"-")</f>
        <v>0</v>
      </c>
      <c r="AB547" s="52">
        <v>0</v>
      </c>
      <c r="AC547" s="52">
        <v>0</v>
      </c>
      <c r="AD547" s="52" t="str">
        <f t="shared" si="203"/>
        <v>-</v>
      </c>
      <c r="AE547" s="52" t="str">
        <f t="shared" si="204"/>
        <v>-</v>
      </c>
      <c r="AF547" s="10" t="str">
        <f t="shared" si="205"/>
        <v>-</v>
      </c>
      <c r="AG547" s="110">
        <v>20</v>
      </c>
      <c r="AH547" s="197">
        <f>IFERROR(AG547/AG553,"-")</f>
        <v>6.4935064935064929E-2</v>
      </c>
      <c r="AI547" s="52">
        <v>2690087</v>
      </c>
      <c r="AJ547" s="52">
        <v>9</v>
      </c>
      <c r="AK547" s="52">
        <f t="shared" si="206"/>
        <v>134504.35</v>
      </c>
      <c r="AL547" s="52">
        <f t="shared" si="207"/>
        <v>298898.55555555556</v>
      </c>
      <c r="AM547" s="10">
        <f t="shared" si="208"/>
        <v>0.45</v>
      </c>
      <c r="AN547" s="110">
        <v>11</v>
      </c>
      <c r="AO547" s="197">
        <f>IFERROR(AN547/AN553,"-")</f>
        <v>2.2916666666666665E-2</v>
      </c>
      <c r="AP547" s="52">
        <v>2740622</v>
      </c>
      <c r="AQ547" s="52">
        <v>7</v>
      </c>
      <c r="AR547" s="52">
        <f t="shared" si="209"/>
        <v>249147.45454545456</v>
      </c>
      <c r="AS547" s="52">
        <f t="shared" si="210"/>
        <v>391517.42857142858</v>
      </c>
      <c r="AT547" s="10">
        <f t="shared" si="211"/>
        <v>0.63636363636363635</v>
      </c>
      <c r="AU547" s="110">
        <v>0</v>
      </c>
      <c r="AV547" s="197">
        <f>IFERROR(AU547/AU553,"-")</f>
        <v>0</v>
      </c>
      <c r="AW547" s="52">
        <v>0</v>
      </c>
      <c r="AX547" s="52">
        <v>0</v>
      </c>
      <c r="AY547" s="52" t="str">
        <f t="shared" si="212"/>
        <v>-</v>
      </c>
      <c r="AZ547" s="52" t="str">
        <f t="shared" si="213"/>
        <v>-</v>
      </c>
      <c r="BA547" s="10" t="str">
        <f t="shared" si="214"/>
        <v>-</v>
      </c>
      <c r="BB547" s="110">
        <v>5</v>
      </c>
      <c r="BC547" s="197">
        <f>IFERROR(BB547/BB553,"-")</f>
        <v>9.0090090090090089E-3</v>
      </c>
      <c r="BD547" s="52">
        <v>614093</v>
      </c>
      <c r="BE547" s="52">
        <v>2</v>
      </c>
      <c r="BF547" s="52">
        <f t="shared" si="215"/>
        <v>122818.6</v>
      </c>
      <c r="BG547" s="52">
        <f t="shared" si="216"/>
        <v>307046.5</v>
      </c>
      <c r="BH547" s="10">
        <f t="shared" si="217"/>
        <v>0.4</v>
      </c>
      <c r="BJ547" s="59"/>
    </row>
    <row r="548" spans="2:62" s="8" customFormat="1">
      <c r="B548" s="412"/>
      <c r="C548" s="419"/>
      <c r="D548" s="105" t="s">
        <v>141</v>
      </c>
      <c r="E548" s="109">
        <v>10</v>
      </c>
      <c r="F548" s="195">
        <f>IFERROR(E548/E553,"-")</f>
        <v>0.10989010989010989</v>
      </c>
      <c r="G548" s="196">
        <v>6106206</v>
      </c>
      <c r="H548" s="196">
        <v>10</v>
      </c>
      <c r="I548" s="196">
        <f t="shared" si="218"/>
        <v>610620.6</v>
      </c>
      <c r="J548" s="196">
        <f t="shared" si="195"/>
        <v>610620.6</v>
      </c>
      <c r="K548" s="106">
        <f t="shared" si="196"/>
        <v>1</v>
      </c>
      <c r="L548" s="109">
        <v>31</v>
      </c>
      <c r="M548" s="195">
        <f>IFERROR(L548/L553,"-")</f>
        <v>3.229166666666667E-2</v>
      </c>
      <c r="N548" s="196">
        <v>16491556</v>
      </c>
      <c r="O548" s="196">
        <v>25</v>
      </c>
      <c r="P548" s="196">
        <f t="shared" si="197"/>
        <v>531985.67741935479</v>
      </c>
      <c r="Q548" s="196">
        <f t="shared" si="198"/>
        <v>659662.24</v>
      </c>
      <c r="R548" s="106">
        <f t="shared" si="199"/>
        <v>0.80645161290322576</v>
      </c>
      <c r="S548" s="109">
        <v>2</v>
      </c>
      <c r="T548" s="195">
        <f>IFERROR(S548/S553,"-")</f>
        <v>4.0816326530612242E-2</v>
      </c>
      <c r="U548" s="196">
        <v>850373</v>
      </c>
      <c r="V548" s="196">
        <v>2</v>
      </c>
      <c r="W548" s="196">
        <f t="shared" si="200"/>
        <v>425186.5</v>
      </c>
      <c r="X548" s="196">
        <f t="shared" si="201"/>
        <v>425186.5</v>
      </c>
      <c r="Y548" s="106">
        <f t="shared" si="202"/>
        <v>1</v>
      </c>
      <c r="Z548" s="109">
        <v>3</v>
      </c>
      <c r="AA548" s="195">
        <f>IFERROR(Z548/Z553,"-")</f>
        <v>2.7027027027027029E-2</v>
      </c>
      <c r="AB548" s="196">
        <v>293493</v>
      </c>
      <c r="AC548" s="196">
        <v>2</v>
      </c>
      <c r="AD548" s="196">
        <f t="shared" si="203"/>
        <v>97831</v>
      </c>
      <c r="AE548" s="196">
        <f t="shared" si="204"/>
        <v>146746.5</v>
      </c>
      <c r="AF548" s="106">
        <f t="shared" si="205"/>
        <v>0.66666666666666663</v>
      </c>
      <c r="AG548" s="109">
        <v>12</v>
      </c>
      <c r="AH548" s="195">
        <f>IFERROR(AG548/AG553,"-")</f>
        <v>3.896103896103896E-2</v>
      </c>
      <c r="AI548" s="196">
        <v>7069666</v>
      </c>
      <c r="AJ548" s="196">
        <v>10</v>
      </c>
      <c r="AK548" s="196">
        <f t="shared" si="206"/>
        <v>589138.83333333337</v>
      </c>
      <c r="AL548" s="196">
        <f t="shared" si="207"/>
        <v>706966.6</v>
      </c>
      <c r="AM548" s="106">
        <f t="shared" si="208"/>
        <v>0.83333333333333337</v>
      </c>
      <c r="AN548" s="109">
        <v>14</v>
      </c>
      <c r="AO548" s="195">
        <f>IFERROR(AN548/AN553,"-")</f>
        <v>2.9166666666666667E-2</v>
      </c>
      <c r="AP548" s="196">
        <v>8278024</v>
      </c>
      <c r="AQ548" s="196">
        <v>11</v>
      </c>
      <c r="AR548" s="196">
        <f t="shared" si="209"/>
        <v>591287.42857142852</v>
      </c>
      <c r="AS548" s="196">
        <f t="shared" si="210"/>
        <v>752547.63636363635</v>
      </c>
      <c r="AT548" s="106">
        <f t="shared" si="211"/>
        <v>0.7857142857142857</v>
      </c>
      <c r="AU548" s="109">
        <v>0</v>
      </c>
      <c r="AV548" s="195">
        <f>IFERROR(AU548/AU553,"-")</f>
        <v>0</v>
      </c>
      <c r="AW548" s="196">
        <v>0</v>
      </c>
      <c r="AX548" s="196">
        <v>0</v>
      </c>
      <c r="AY548" s="196" t="str">
        <f t="shared" si="212"/>
        <v>-</v>
      </c>
      <c r="AZ548" s="196" t="str">
        <f t="shared" si="213"/>
        <v>-</v>
      </c>
      <c r="BA548" s="106" t="str">
        <f t="shared" si="214"/>
        <v>-</v>
      </c>
      <c r="BB548" s="109">
        <v>11</v>
      </c>
      <c r="BC548" s="195">
        <f>IFERROR(BB548/BB553,"-")</f>
        <v>1.9819819819819819E-2</v>
      </c>
      <c r="BD548" s="196">
        <v>4222450</v>
      </c>
      <c r="BE548" s="196">
        <v>10</v>
      </c>
      <c r="BF548" s="196">
        <f t="shared" si="215"/>
        <v>383859.09090909088</v>
      </c>
      <c r="BG548" s="196">
        <f t="shared" si="216"/>
        <v>422245</v>
      </c>
      <c r="BH548" s="106">
        <f t="shared" si="217"/>
        <v>0.90909090909090906</v>
      </c>
      <c r="BJ548" s="59"/>
    </row>
    <row r="549" spans="2:62" s="8" customFormat="1">
      <c r="B549" s="412"/>
      <c r="C549" s="419"/>
      <c r="D549" s="105" t="s">
        <v>143</v>
      </c>
      <c r="E549" s="110">
        <v>8</v>
      </c>
      <c r="F549" s="197">
        <f>IFERROR(E549/E553,"-")</f>
        <v>8.7912087912087919E-2</v>
      </c>
      <c r="G549" s="52">
        <v>10943158</v>
      </c>
      <c r="H549" s="52">
        <v>8</v>
      </c>
      <c r="I549" s="52">
        <f t="shared" si="218"/>
        <v>1367894.75</v>
      </c>
      <c r="J549" s="52">
        <f t="shared" si="195"/>
        <v>1367894.75</v>
      </c>
      <c r="K549" s="10">
        <f t="shared" si="196"/>
        <v>1</v>
      </c>
      <c r="L549" s="110">
        <v>28</v>
      </c>
      <c r="M549" s="197">
        <f>IFERROR(L549/L553,"-")</f>
        <v>2.9166666666666667E-2</v>
      </c>
      <c r="N549" s="52">
        <v>33062674</v>
      </c>
      <c r="O549" s="52">
        <v>26</v>
      </c>
      <c r="P549" s="52">
        <f t="shared" si="197"/>
        <v>1180809.7857142857</v>
      </c>
      <c r="Q549" s="52">
        <f t="shared" si="198"/>
        <v>1271641.3076923077</v>
      </c>
      <c r="R549" s="10">
        <f t="shared" si="199"/>
        <v>0.9285714285714286</v>
      </c>
      <c r="S549" s="110">
        <v>0</v>
      </c>
      <c r="T549" s="197">
        <f>IFERROR(S549/S553,"-")</f>
        <v>0</v>
      </c>
      <c r="U549" s="52">
        <v>0</v>
      </c>
      <c r="V549" s="52">
        <v>0</v>
      </c>
      <c r="W549" s="52" t="str">
        <f t="shared" si="200"/>
        <v>-</v>
      </c>
      <c r="X549" s="52" t="str">
        <f t="shared" si="201"/>
        <v>-</v>
      </c>
      <c r="Y549" s="10" t="str">
        <f t="shared" si="202"/>
        <v>-</v>
      </c>
      <c r="Z549" s="110">
        <v>0</v>
      </c>
      <c r="AA549" s="197">
        <f>IFERROR(Z549/Z553,"-")</f>
        <v>0</v>
      </c>
      <c r="AB549" s="52">
        <v>0</v>
      </c>
      <c r="AC549" s="52">
        <v>0</v>
      </c>
      <c r="AD549" s="52" t="str">
        <f t="shared" si="203"/>
        <v>-</v>
      </c>
      <c r="AE549" s="52" t="str">
        <f t="shared" si="204"/>
        <v>-</v>
      </c>
      <c r="AF549" s="10" t="str">
        <f t="shared" si="205"/>
        <v>-</v>
      </c>
      <c r="AG549" s="110">
        <v>12</v>
      </c>
      <c r="AH549" s="197">
        <f>IFERROR(AG549/AG553,"-")</f>
        <v>3.896103896103896E-2</v>
      </c>
      <c r="AI549" s="52">
        <v>13880842</v>
      </c>
      <c r="AJ549" s="52">
        <v>10</v>
      </c>
      <c r="AK549" s="52">
        <f t="shared" si="206"/>
        <v>1156736.8333333333</v>
      </c>
      <c r="AL549" s="52">
        <f t="shared" si="207"/>
        <v>1388084.2</v>
      </c>
      <c r="AM549" s="10">
        <f t="shared" si="208"/>
        <v>0.83333333333333337</v>
      </c>
      <c r="AN549" s="110">
        <v>10</v>
      </c>
      <c r="AO549" s="197">
        <f>IFERROR(AN549/AN553,"-")</f>
        <v>2.0833333333333332E-2</v>
      </c>
      <c r="AP549" s="52">
        <v>11790209</v>
      </c>
      <c r="AQ549" s="52">
        <v>10</v>
      </c>
      <c r="AR549" s="52">
        <f t="shared" si="209"/>
        <v>1179020.8999999999</v>
      </c>
      <c r="AS549" s="52">
        <f t="shared" si="210"/>
        <v>1179020.8999999999</v>
      </c>
      <c r="AT549" s="10">
        <f t="shared" si="211"/>
        <v>1</v>
      </c>
      <c r="AU549" s="110">
        <v>28</v>
      </c>
      <c r="AV549" s="197">
        <f>IFERROR(AU549/AU553,"-")</f>
        <v>0.50909090909090904</v>
      </c>
      <c r="AW549" s="52">
        <v>33062674</v>
      </c>
      <c r="AX549" s="52">
        <v>26</v>
      </c>
      <c r="AY549" s="52">
        <f t="shared" si="212"/>
        <v>1180809.7857142857</v>
      </c>
      <c r="AZ549" s="52">
        <f t="shared" si="213"/>
        <v>1271641.3076923077</v>
      </c>
      <c r="BA549" s="10">
        <f t="shared" si="214"/>
        <v>0.9285714285714286</v>
      </c>
      <c r="BB549" s="110">
        <v>4</v>
      </c>
      <c r="BC549" s="197">
        <f>IFERROR(BB549/BB553,"-")</f>
        <v>7.2072072072072073E-3</v>
      </c>
      <c r="BD549" s="52">
        <v>3114326</v>
      </c>
      <c r="BE549" s="52">
        <v>4</v>
      </c>
      <c r="BF549" s="52">
        <f t="shared" si="215"/>
        <v>778581.5</v>
      </c>
      <c r="BG549" s="52">
        <f t="shared" si="216"/>
        <v>778581.5</v>
      </c>
      <c r="BH549" s="10">
        <f t="shared" si="217"/>
        <v>1</v>
      </c>
      <c r="BJ549" s="59"/>
    </row>
    <row r="550" spans="2:62" s="8" customFormat="1">
      <c r="B550" s="412"/>
      <c r="C550" s="419"/>
      <c r="D550" s="105" t="s">
        <v>144</v>
      </c>
      <c r="E550" s="109">
        <v>3</v>
      </c>
      <c r="F550" s="195">
        <f>IFERROR(E550/E553,"-")</f>
        <v>3.2967032967032968E-2</v>
      </c>
      <c r="G550" s="196">
        <v>3359999</v>
      </c>
      <c r="H550" s="196">
        <v>3</v>
      </c>
      <c r="I550" s="196">
        <f t="shared" si="218"/>
        <v>1119999.6666666667</v>
      </c>
      <c r="J550" s="196">
        <f t="shared" si="195"/>
        <v>1119999.6666666667</v>
      </c>
      <c r="K550" s="106">
        <f t="shared" si="196"/>
        <v>1</v>
      </c>
      <c r="L550" s="109">
        <v>16</v>
      </c>
      <c r="M550" s="195">
        <f>IFERROR(L550/L553,"-")</f>
        <v>1.6666666666666666E-2</v>
      </c>
      <c r="N550" s="196">
        <v>28912619</v>
      </c>
      <c r="O550" s="196">
        <v>15</v>
      </c>
      <c r="P550" s="196">
        <f t="shared" si="197"/>
        <v>1807038.6875</v>
      </c>
      <c r="Q550" s="196">
        <f t="shared" si="198"/>
        <v>1927507.9333333333</v>
      </c>
      <c r="R550" s="106">
        <f t="shared" si="199"/>
        <v>0.9375</v>
      </c>
      <c r="S550" s="109">
        <v>0</v>
      </c>
      <c r="T550" s="195">
        <f>IFERROR(S550/S553,"-")</f>
        <v>0</v>
      </c>
      <c r="U550" s="196">
        <v>0</v>
      </c>
      <c r="V550" s="196">
        <v>0</v>
      </c>
      <c r="W550" s="196" t="str">
        <f t="shared" si="200"/>
        <v>-</v>
      </c>
      <c r="X550" s="196" t="str">
        <f t="shared" si="201"/>
        <v>-</v>
      </c>
      <c r="Y550" s="106" t="str">
        <f t="shared" si="202"/>
        <v>-</v>
      </c>
      <c r="Z550" s="109">
        <v>0</v>
      </c>
      <c r="AA550" s="195">
        <f>IFERROR(Z550/Z553,"-")</f>
        <v>0</v>
      </c>
      <c r="AB550" s="196">
        <v>0</v>
      </c>
      <c r="AC550" s="196">
        <v>0</v>
      </c>
      <c r="AD550" s="196" t="str">
        <f t="shared" si="203"/>
        <v>-</v>
      </c>
      <c r="AE550" s="196" t="str">
        <f t="shared" si="204"/>
        <v>-</v>
      </c>
      <c r="AF550" s="106" t="str">
        <f t="shared" si="205"/>
        <v>-</v>
      </c>
      <c r="AG550" s="109">
        <v>6</v>
      </c>
      <c r="AH550" s="195">
        <f>IFERROR(AG550/AG553,"-")</f>
        <v>1.948051948051948E-2</v>
      </c>
      <c r="AI550" s="196">
        <v>7271529</v>
      </c>
      <c r="AJ550" s="196">
        <v>6</v>
      </c>
      <c r="AK550" s="196">
        <f t="shared" si="206"/>
        <v>1211921.5</v>
      </c>
      <c r="AL550" s="196">
        <f t="shared" si="207"/>
        <v>1211921.5</v>
      </c>
      <c r="AM550" s="106">
        <f t="shared" si="208"/>
        <v>1</v>
      </c>
      <c r="AN550" s="109">
        <v>6</v>
      </c>
      <c r="AO550" s="195">
        <f>IFERROR(AN550/AN553,"-")</f>
        <v>1.2500000000000001E-2</v>
      </c>
      <c r="AP550" s="196">
        <v>9672773</v>
      </c>
      <c r="AQ550" s="196">
        <v>5</v>
      </c>
      <c r="AR550" s="196">
        <f t="shared" si="209"/>
        <v>1612128.8333333333</v>
      </c>
      <c r="AS550" s="196">
        <f t="shared" si="210"/>
        <v>1934554.6</v>
      </c>
      <c r="AT550" s="106">
        <f t="shared" si="211"/>
        <v>0.83333333333333337</v>
      </c>
      <c r="AU550" s="109">
        <v>16</v>
      </c>
      <c r="AV550" s="195">
        <f>IFERROR(AU550/AU553,"-")</f>
        <v>0.29090909090909089</v>
      </c>
      <c r="AW550" s="196">
        <v>28912619</v>
      </c>
      <c r="AX550" s="196">
        <v>15</v>
      </c>
      <c r="AY550" s="196">
        <f t="shared" si="212"/>
        <v>1807038.6875</v>
      </c>
      <c r="AZ550" s="196">
        <f t="shared" si="213"/>
        <v>1927507.9333333333</v>
      </c>
      <c r="BA550" s="106">
        <f t="shared" si="214"/>
        <v>0.9375</v>
      </c>
      <c r="BB550" s="109">
        <v>0</v>
      </c>
      <c r="BC550" s="195">
        <f>IFERROR(BB550/BB553,"-")</f>
        <v>0</v>
      </c>
      <c r="BD550" s="196">
        <v>0</v>
      </c>
      <c r="BE550" s="196">
        <v>0</v>
      </c>
      <c r="BF550" s="196" t="str">
        <f t="shared" si="215"/>
        <v>-</v>
      </c>
      <c r="BG550" s="196" t="str">
        <f t="shared" si="216"/>
        <v>-</v>
      </c>
      <c r="BH550" s="106" t="str">
        <f t="shared" si="217"/>
        <v>-</v>
      </c>
      <c r="BJ550" s="59"/>
    </row>
    <row r="551" spans="2:62" s="8" customFormat="1">
      <c r="B551" s="412"/>
      <c r="C551" s="419"/>
      <c r="D551" s="105" t="s">
        <v>145</v>
      </c>
      <c r="E551" s="110">
        <v>2</v>
      </c>
      <c r="F551" s="197">
        <f>IFERROR(E551/E553,"-")</f>
        <v>2.197802197802198E-2</v>
      </c>
      <c r="G551" s="52">
        <v>5213620</v>
      </c>
      <c r="H551" s="52">
        <v>2</v>
      </c>
      <c r="I551" s="52">
        <f t="shared" si="218"/>
        <v>2606810</v>
      </c>
      <c r="J551" s="52">
        <f t="shared" si="195"/>
        <v>2606810</v>
      </c>
      <c r="K551" s="10">
        <f t="shared" si="196"/>
        <v>1</v>
      </c>
      <c r="L551" s="110">
        <v>8</v>
      </c>
      <c r="M551" s="197">
        <f>IFERROR(L551/L553,"-")</f>
        <v>8.3333333333333332E-3</v>
      </c>
      <c r="N551" s="52">
        <v>10074247</v>
      </c>
      <c r="O551" s="52">
        <v>8</v>
      </c>
      <c r="P551" s="52">
        <f t="shared" si="197"/>
        <v>1259280.875</v>
      </c>
      <c r="Q551" s="52">
        <f t="shared" si="198"/>
        <v>1259280.875</v>
      </c>
      <c r="R551" s="10">
        <f t="shared" si="199"/>
        <v>1</v>
      </c>
      <c r="S551" s="110">
        <v>0</v>
      </c>
      <c r="T551" s="197">
        <f>IFERROR(S551/S553,"-")</f>
        <v>0</v>
      </c>
      <c r="U551" s="52">
        <v>0</v>
      </c>
      <c r="V551" s="52">
        <v>0</v>
      </c>
      <c r="W551" s="52" t="str">
        <f t="shared" si="200"/>
        <v>-</v>
      </c>
      <c r="X551" s="52" t="str">
        <f t="shared" si="201"/>
        <v>-</v>
      </c>
      <c r="Y551" s="10" t="str">
        <f t="shared" si="202"/>
        <v>-</v>
      </c>
      <c r="Z551" s="110">
        <v>0</v>
      </c>
      <c r="AA551" s="197">
        <f>IFERROR(Z551/Z553,"-")</f>
        <v>0</v>
      </c>
      <c r="AB551" s="52">
        <v>0</v>
      </c>
      <c r="AC551" s="52">
        <v>0</v>
      </c>
      <c r="AD551" s="52" t="str">
        <f t="shared" si="203"/>
        <v>-</v>
      </c>
      <c r="AE551" s="52" t="str">
        <f t="shared" si="204"/>
        <v>-</v>
      </c>
      <c r="AF551" s="10" t="str">
        <f t="shared" si="205"/>
        <v>-</v>
      </c>
      <c r="AG551" s="110">
        <v>6</v>
      </c>
      <c r="AH551" s="197">
        <f>IFERROR(AG551/AG553,"-")</f>
        <v>1.948051948051948E-2</v>
      </c>
      <c r="AI551" s="52">
        <v>6872789</v>
      </c>
      <c r="AJ551" s="52">
        <v>6</v>
      </c>
      <c r="AK551" s="52">
        <f t="shared" si="206"/>
        <v>1145464.8333333333</v>
      </c>
      <c r="AL551" s="52">
        <f t="shared" si="207"/>
        <v>1145464.8333333333</v>
      </c>
      <c r="AM551" s="10">
        <f t="shared" si="208"/>
        <v>1</v>
      </c>
      <c r="AN551" s="110">
        <v>0</v>
      </c>
      <c r="AO551" s="197">
        <f>IFERROR(AN551/AN553,"-")</f>
        <v>0</v>
      </c>
      <c r="AP551" s="52">
        <v>0</v>
      </c>
      <c r="AQ551" s="52">
        <v>0</v>
      </c>
      <c r="AR551" s="52" t="str">
        <f t="shared" si="209"/>
        <v>-</v>
      </c>
      <c r="AS551" s="52" t="str">
        <f t="shared" si="210"/>
        <v>-</v>
      </c>
      <c r="AT551" s="10" t="str">
        <f t="shared" si="211"/>
        <v>-</v>
      </c>
      <c r="AU551" s="110">
        <v>8</v>
      </c>
      <c r="AV551" s="197">
        <f>IFERROR(AU551/AU553,"-")</f>
        <v>0.14545454545454545</v>
      </c>
      <c r="AW551" s="52">
        <v>10074247</v>
      </c>
      <c r="AX551" s="52">
        <v>8</v>
      </c>
      <c r="AY551" s="52">
        <f t="shared" si="212"/>
        <v>1259280.875</v>
      </c>
      <c r="AZ551" s="52">
        <f t="shared" si="213"/>
        <v>1259280.875</v>
      </c>
      <c r="BA551" s="10">
        <f t="shared" si="214"/>
        <v>1</v>
      </c>
      <c r="BB551" s="110">
        <v>1</v>
      </c>
      <c r="BC551" s="197">
        <f>IFERROR(BB551/BB553,"-")</f>
        <v>1.8018018018018018E-3</v>
      </c>
      <c r="BD551" s="52">
        <v>2206543</v>
      </c>
      <c r="BE551" s="52">
        <v>1</v>
      </c>
      <c r="BF551" s="52">
        <f t="shared" si="215"/>
        <v>2206543</v>
      </c>
      <c r="BG551" s="52">
        <f t="shared" si="216"/>
        <v>2206543</v>
      </c>
      <c r="BH551" s="10">
        <f t="shared" si="217"/>
        <v>1</v>
      </c>
      <c r="BJ551" s="59"/>
    </row>
    <row r="552" spans="2:62" s="8" customFormat="1">
      <c r="B552" s="412"/>
      <c r="C552" s="419"/>
      <c r="D552" s="108" t="s">
        <v>146</v>
      </c>
      <c r="E552" s="111">
        <v>0</v>
      </c>
      <c r="F552" s="198">
        <f>IFERROR(E552/E553,"-")</f>
        <v>0</v>
      </c>
      <c r="G552" s="98">
        <v>0</v>
      </c>
      <c r="H552" s="98">
        <v>0</v>
      </c>
      <c r="I552" s="98" t="str">
        <f t="shared" si="218"/>
        <v>-</v>
      </c>
      <c r="J552" s="98" t="str">
        <f t="shared" si="195"/>
        <v>-</v>
      </c>
      <c r="K552" s="26" t="str">
        <f t="shared" si="196"/>
        <v>-</v>
      </c>
      <c r="L552" s="111">
        <v>3</v>
      </c>
      <c r="M552" s="198">
        <f>IFERROR(L552/L553,"-")</f>
        <v>3.1250000000000002E-3</v>
      </c>
      <c r="N552" s="98">
        <v>2469043</v>
      </c>
      <c r="O552" s="98">
        <v>3</v>
      </c>
      <c r="P552" s="98">
        <f t="shared" si="197"/>
        <v>823014.33333333337</v>
      </c>
      <c r="Q552" s="98">
        <f t="shared" si="198"/>
        <v>823014.33333333337</v>
      </c>
      <c r="R552" s="26">
        <f t="shared" si="199"/>
        <v>1</v>
      </c>
      <c r="S552" s="111">
        <v>0</v>
      </c>
      <c r="T552" s="198">
        <f>IFERROR(S552/S553,"-")</f>
        <v>0</v>
      </c>
      <c r="U552" s="98">
        <v>0</v>
      </c>
      <c r="V552" s="98">
        <v>0</v>
      </c>
      <c r="W552" s="98" t="str">
        <f t="shared" si="200"/>
        <v>-</v>
      </c>
      <c r="X552" s="98" t="str">
        <f t="shared" si="201"/>
        <v>-</v>
      </c>
      <c r="Y552" s="26" t="str">
        <f t="shared" si="202"/>
        <v>-</v>
      </c>
      <c r="Z552" s="111">
        <v>0</v>
      </c>
      <c r="AA552" s="198">
        <f>IFERROR(Z552/Z553,"-")</f>
        <v>0</v>
      </c>
      <c r="AB552" s="98">
        <v>0</v>
      </c>
      <c r="AC552" s="98">
        <v>0</v>
      </c>
      <c r="AD552" s="98" t="str">
        <f t="shared" si="203"/>
        <v>-</v>
      </c>
      <c r="AE552" s="98" t="str">
        <f t="shared" si="204"/>
        <v>-</v>
      </c>
      <c r="AF552" s="26" t="str">
        <f t="shared" si="205"/>
        <v>-</v>
      </c>
      <c r="AG552" s="111">
        <v>1</v>
      </c>
      <c r="AH552" s="198">
        <f>IFERROR(AG552/AG553,"-")</f>
        <v>3.246753246753247E-3</v>
      </c>
      <c r="AI552" s="98">
        <v>1211352</v>
      </c>
      <c r="AJ552" s="98">
        <v>1</v>
      </c>
      <c r="AK552" s="98">
        <f t="shared" si="206"/>
        <v>1211352</v>
      </c>
      <c r="AL552" s="98">
        <f t="shared" si="207"/>
        <v>1211352</v>
      </c>
      <c r="AM552" s="26">
        <f t="shared" si="208"/>
        <v>1</v>
      </c>
      <c r="AN552" s="111">
        <v>2</v>
      </c>
      <c r="AO552" s="198">
        <f>IFERROR(AN552/AN553,"-")</f>
        <v>4.1666666666666666E-3</v>
      </c>
      <c r="AP552" s="98">
        <v>1257691</v>
      </c>
      <c r="AQ552" s="98">
        <v>2</v>
      </c>
      <c r="AR552" s="98">
        <f t="shared" si="209"/>
        <v>628845.5</v>
      </c>
      <c r="AS552" s="98">
        <f t="shared" si="210"/>
        <v>628845.5</v>
      </c>
      <c r="AT552" s="26">
        <f t="shared" si="211"/>
        <v>1</v>
      </c>
      <c r="AU552" s="111">
        <v>3</v>
      </c>
      <c r="AV552" s="198">
        <f>IFERROR(AU552/AU553,"-")</f>
        <v>5.4545454545454543E-2</v>
      </c>
      <c r="AW552" s="98">
        <v>2469043</v>
      </c>
      <c r="AX552" s="98">
        <v>3</v>
      </c>
      <c r="AY552" s="98">
        <f t="shared" si="212"/>
        <v>823014.33333333337</v>
      </c>
      <c r="AZ552" s="98">
        <f t="shared" si="213"/>
        <v>823014.33333333337</v>
      </c>
      <c r="BA552" s="26">
        <f t="shared" si="214"/>
        <v>1</v>
      </c>
      <c r="BB552" s="111">
        <v>1</v>
      </c>
      <c r="BC552" s="198">
        <f>IFERROR(BB552/BB553,"-")</f>
        <v>1.8018018018018018E-3</v>
      </c>
      <c r="BD552" s="98">
        <v>0</v>
      </c>
      <c r="BE552" s="98">
        <v>0</v>
      </c>
      <c r="BF552" s="98">
        <f t="shared" si="215"/>
        <v>0</v>
      </c>
      <c r="BG552" s="98" t="str">
        <f t="shared" si="216"/>
        <v>-</v>
      </c>
      <c r="BH552" s="26">
        <f t="shared" si="217"/>
        <v>0</v>
      </c>
      <c r="BJ552" s="59"/>
    </row>
    <row r="553" spans="2:62" s="8" customFormat="1">
      <c r="B553" s="413"/>
      <c r="C553" s="420"/>
      <c r="D553" s="226" t="s">
        <v>64</v>
      </c>
      <c r="E553" s="112">
        <f>SUM(E545:E552)</f>
        <v>91</v>
      </c>
      <c r="F553" s="199">
        <f>IFERROR(E553/E553,"-")</f>
        <v>1</v>
      </c>
      <c r="G553" s="99">
        <f>SUM(G545:G552)</f>
        <v>26586894</v>
      </c>
      <c r="H553" s="99">
        <f>SUM(H545:H552)</f>
        <v>30</v>
      </c>
      <c r="I553" s="99">
        <f t="shared" si="218"/>
        <v>292163.67032967031</v>
      </c>
      <c r="J553" s="99">
        <f t="shared" si="195"/>
        <v>886229.8</v>
      </c>
      <c r="K553" s="87">
        <f t="shared" si="196"/>
        <v>0.32967032967032966</v>
      </c>
      <c r="L553" s="112">
        <f>SUM(L545:L552)</f>
        <v>960</v>
      </c>
      <c r="M553" s="199">
        <f>IFERROR(L553/L553,"-")</f>
        <v>1</v>
      </c>
      <c r="N553" s="99">
        <f>SUM(N545:N552)</f>
        <v>101294016</v>
      </c>
      <c r="O553" s="99">
        <f>SUM(O545:O552)</f>
        <v>117</v>
      </c>
      <c r="P553" s="99">
        <f t="shared" si="197"/>
        <v>105514.6</v>
      </c>
      <c r="Q553" s="99">
        <f t="shared" si="198"/>
        <v>865760.8205128205</v>
      </c>
      <c r="R553" s="87">
        <f t="shared" si="199"/>
        <v>0.121875</v>
      </c>
      <c r="S553" s="112">
        <f>SUM(S545:S552)</f>
        <v>49</v>
      </c>
      <c r="T553" s="199">
        <f>IFERROR(S553/S553,"-")</f>
        <v>1</v>
      </c>
      <c r="U553" s="99">
        <f>SUM(U545:U552)</f>
        <v>850373</v>
      </c>
      <c r="V553" s="99">
        <f>SUM(V545:V552)</f>
        <v>2</v>
      </c>
      <c r="W553" s="99">
        <f t="shared" si="200"/>
        <v>17354.551020408162</v>
      </c>
      <c r="X553" s="99">
        <f t="shared" si="201"/>
        <v>425186.5</v>
      </c>
      <c r="Y553" s="87">
        <f t="shared" si="202"/>
        <v>4.0816326530612242E-2</v>
      </c>
      <c r="Z553" s="112">
        <f>SUM(Z545:Z552)</f>
        <v>111</v>
      </c>
      <c r="AA553" s="199">
        <f>IFERROR(Z553/Z553,"-")</f>
        <v>1</v>
      </c>
      <c r="AB553" s="99">
        <f>SUM(AB545:AB552)</f>
        <v>293493</v>
      </c>
      <c r="AC553" s="99">
        <f>SUM(AC545:AC552)</f>
        <v>2</v>
      </c>
      <c r="AD553" s="99">
        <f t="shared" si="203"/>
        <v>2644.0810810810813</v>
      </c>
      <c r="AE553" s="99">
        <f t="shared" si="204"/>
        <v>146746.5</v>
      </c>
      <c r="AF553" s="87">
        <f t="shared" si="205"/>
        <v>1.8018018018018018E-2</v>
      </c>
      <c r="AG553" s="112">
        <f>SUM(AG545:AG552)</f>
        <v>308</v>
      </c>
      <c r="AH553" s="199">
        <f>IFERROR(AG553/AG553,"-")</f>
        <v>1</v>
      </c>
      <c r="AI553" s="99">
        <f>SUM(AI545:AI552)</f>
        <v>41751825</v>
      </c>
      <c r="AJ553" s="99">
        <f>SUM(AJ545:AJ552)</f>
        <v>53</v>
      </c>
      <c r="AK553" s="99">
        <f t="shared" si="206"/>
        <v>135557.87337662338</v>
      </c>
      <c r="AL553" s="99">
        <f t="shared" si="207"/>
        <v>787770.28301886795</v>
      </c>
      <c r="AM553" s="87">
        <f t="shared" si="208"/>
        <v>0.17207792207792208</v>
      </c>
      <c r="AN553" s="112">
        <f>SUM(AN545:AN552)</f>
        <v>480</v>
      </c>
      <c r="AO553" s="199">
        <f>IFERROR(AN553/AN553,"-")</f>
        <v>1</v>
      </c>
      <c r="AP553" s="99">
        <f>SUM(AP545:AP552)</f>
        <v>35836927</v>
      </c>
      <c r="AQ553" s="99">
        <f>SUM(AQ545:AQ552)</f>
        <v>48</v>
      </c>
      <c r="AR553" s="99">
        <f t="shared" si="209"/>
        <v>74660.264583333337</v>
      </c>
      <c r="AS553" s="99">
        <f t="shared" si="210"/>
        <v>746602.64583333337</v>
      </c>
      <c r="AT553" s="87">
        <f t="shared" si="211"/>
        <v>0.1</v>
      </c>
      <c r="AU553" s="112">
        <f>SUM(AU545:AU552)</f>
        <v>55</v>
      </c>
      <c r="AV553" s="199">
        <f>IFERROR(AU553/AU553,"-")</f>
        <v>1</v>
      </c>
      <c r="AW553" s="99">
        <f>SUM(AW545:AW552)</f>
        <v>74518583</v>
      </c>
      <c r="AX553" s="99">
        <f>SUM(AX545:AX552)</f>
        <v>52</v>
      </c>
      <c r="AY553" s="99">
        <f t="shared" si="212"/>
        <v>1354883.3272727274</v>
      </c>
      <c r="AZ553" s="99">
        <f t="shared" si="213"/>
        <v>1433049.673076923</v>
      </c>
      <c r="BA553" s="87">
        <f t="shared" si="214"/>
        <v>0.94545454545454544</v>
      </c>
      <c r="BB553" s="112">
        <f>SUM(BB545:BB552)</f>
        <v>555</v>
      </c>
      <c r="BC553" s="199">
        <f>IFERROR(BB553/BB553,"-")</f>
        <v>1</v>
      </c>
      <c r="BD553" s="99">
        <f>SUM(BD545:BD552)</f>
        <v>10616563</v>
      </c>
      <c r="BE553" s="99">
        <f>SUM(BE545:BE552)</f>
        <v>19</v>
      </c>
      <c r="BF553" s="99">
        <f t="shared" si="215"/>
        <v>19128.942342342343</v>
      </c>
      <c r="BG553" s="99">
        <f t="shared" si="216"/>
        <v>558766.47368421056</v>
      </c>
      <c r="BH553" s="87">
        <f t="shared" si="217"/>
        <v>3.4234234234234232E-2</v>
      </c>
      <c r="BJ553" s="59"/>
    </row>
    <row r="554" spans="2:62" s="8" customFormat="1">
      <c r="B554" s="411">
        <v>62</v>
      </c>
      <c r="C554" s="418" t="s">
        <v>16</v>
      </c>
      <c r="D554" s="105" t="s">
        <v>142</v>
      </c>
      <c r="E554" s="109">
        <v>39</v>
      </c>
      <c r="F554" s="195">
        <f>IFERROR(E554/E562,"-")</f>
        <v>0.58208955223880599</v>
      </c>
      <c r="G554" s="196">
        <v>0</v>
      </c>
      <c r="H554" s="196">
        <v>0</v>
      </c>
      <c r="I554" s="196">
        <f t="shared" si="218"/>
        <v>0</v>
      </c>
      <c r="J554" s="196" t="str">
        <f t="shared" si="195"/>
        <v>-</v>
      </c>
      <c r="K554" s="106">
        <f t="shared" si="196"/>
        <v>0</v>
      </c>
      <c r="L554" s="109">
        <v>969</v>
      </c>
      <c r="M554" s="195">
        <f>IFERROR(L554/L562,"-")</f>
        <v>0.83823529411764708</v>
      </c>
      <c r="N554" s="196">
        <v>0</v>
      </c>
      <c r="O554" s="196">
        <v>0</v>
      </c>
      <c r="P554" s="196">
        <f t="shared" si="197"/>
        <v>0</v>
      </c>
      <c r="Q554" s="196" t="str">
        <f t="shared" si="198"/>
        <v>-</v>
      </c>
      <c r="R554" s="106">
        <f t="shared" si="199"/>
        <v>0</v>
      </c>
      <c r="S554" s="109">
        <v>75</v>
      </c>
      <c r="T554" s="195">
        <f>IFERROR(S554/S562,"-")</f>
        <v>0.90361445783132532</v>
      </c>
      <c r="U554" s="196">
        <v>0</v>
      </c>
      <c r="V554" s="196">
        <v>0</v>
      </c>
      <c r="W554" s="196">
        <f t="shared" si="200"/>
        <v>0</v>
      </c>
      <c r="X554" s="196" t="str">
        <f t="shared" si="201"/>
        <v>-</v>
      </c>
      <c r="Y554" s="106">
        <f t="shared" si="202"/>
        <v>0</v>
      </c>
      <c r="Z554" s="109">
        <v>171</v>
      </c>
      <c r="AA554" s="195">
        <f>IFERROR(Z554/Z562,"-")</f>
        <v>0.94475138121546964</v>
      </c>
      <c r="AB554" s="196">
        <v>0</v>
      </c>
      <c r="AC554" s="196">
        <v>0</v>
      </c>
      <c r="AD554" s="196">
        <f t="shared" si="203"/>
        <v>0</v>
      </c>
      <c r="AE554" s="196" t="str">
        <f t="shared" si="204"/>
        <v>-</v>
      </c>
      <c r="AF554" s="106">
        <f t="shared" si="205"/>
        <v>0</v>
      </c>
      <c r="AG554" s="109">
        <v>246</v>
      </c>
      <c r="AH554" s="195">
        <f>IFERROR(AG554/AG562,"-")</f>
        <v>0.74320241691842903</v>
      </c>
      <c r="AI554" s="196">
        <v>0</v>
      </c>
      <c r="AJ554" s="196">
        <v>0</v>
      </c>
      <c r="AK554" s="196">
        <f t="shared" si="206"/>
        <v>0</v>
      </c>
      <c r="AL554" s="196" t="str">
        <f t="shared" si="207"/>
        <v>-</v>
      </c>
      <c r="AM554" s="106">
        <f t="shared" si="208"/>
        <v>0</v>
      </c>
      <c r="AN554" s="109">
        <v>477</v>
      </c>
      <c r="AO554" s="195">
        <f>IFERROR(AN554/AN562,"-")</f>
        <v>0.8579136690647482</v>
      </c>
      <c r="AP554" s="196">
        <v>0</v>
      </c>
      <c r="AQ554" s="196">
        <v>0</v>
      </c>
      <c r="AR554" s="196">
        <f t="shared" si="209"/>
        <v>0</v>
      </c>
      <c r="AS554" s="196" t="str">
        <f t="shared" si="210"/>
        <v>-</v>
      </c>
      <c r="AT554" s="106">
        <f t="shared" si="211"/>
        <v>0</v>
      </c>
      <c r="AU554" s="109">
        <v>0</v>
      </c>
      <c r="AV554" s="195">
        <f>IFERROR(AU554/AU562,"-")</f>
        <v>0</v>
      </c>
      <c r="AW554" s="196">
        <v>0</v>
      </c>
      <c r="AX554" s="196">
        <v>0</v>
      </c>
      <c r="AY554" s="196" t="str">
        <f t="shared" si="212"/>
        <v>-</v>
      </c>
      <c r="AZ554" s="196" t="str">
        <f t="shared" si="213"/>
        <v>-</v>
      </c>
      <c r="BA554" s="106" t="str">
        <f t="shared" si="214"/>
        <v>-</v>
      </c>
      <c r="BB554" s="109">
        <v>679</v>
      </c>
      <c r="BC554" s="195">
        <f>IFERROR(BB554/BB562,"-")</f>
        <v>0.94965034965034967</v>
      </c>
      <c r="BD554" s="196">
        <v>0</v>
      </c>
      <c r="BE554" s="196">
        <v>0</v>
      </c>
      <c r="BF554" s="196">
        <f t="shared" si="215"/>
        <v>0</v>
      </c>
      <c r="BG554" s="196" t="str">
        <f t="shared" si="216"/>
        <v>-</v>
      </c>
      <c r="BH554" s="106">
        <f t="shared" si="217"/>
        <v>0</v>
      </c>
      <c r="BJ554" s="59"/>
    </row>
    <row r="555" spans="2:62" s="8" customFormat="1">
      <c r="B555" s="412"/>
      <c r="C555" s="419"/>
      <c r="D555" s="105" t="s">
        <v>139</v>
      </c>
      <c r="E555" s="110">
        <v>14</v>
      </c>
      <c r="F555" s="197">
        <f>IFERROR(E555/E562,"-")</f>
        <v>0.20895522388059701</v>
      </c>
      <c r="G555" s="52">
        <v>1063214</v>
      </c>
      <c r="H555" s="52">
        <v>6</v>
      </c>
      <c r="I555" s="52">
        <f t="shared" si="218"/>
        <v>75943.857142857145</v>
      </c>
      <c r="J555" s="52">
        <f t="shared" si="195"/>
        <v>177202.33333333334</v>
      </c>
      <c r="K555" s="10">
        <f t="shared" si="196"/>
        <v>0.42857142857142855</v>
      </c>
      <c r="L555" s="110">
        <v>98</v>
      </c>
      <c r="M555" s="197">
        <f>IFERROR(L555/L562,"-")</f>
        <v>8.4775086505190306E-2</v>
      </c>
      <c r="N555" s="52">
        <v>5683590</v>
      </c>
      <c r="O555" s="52">
        <v>32</v>
      </c>
      <c r="P555" s="52">
        <f t="shared" si="197"/>
        <v>57995.816326530614</v>
      </c>
      <c r="Q555" s="52">
        <f t="shared" si="198"/>
        <v>177612.1875</v>
      </c>
      <c r="R555" s="10">
        <f t="shared" si="199"/>
        <v>0.32653061224489793</v>
      </c>
      <c r="S555" s="110">
        <v>5</v>
      </c>
      <c r="T555" s="197">
        <f>IFERROR(S555/S562,"-")</f>
        <v>6.0240963855421686E-2</v>
      </c>
      <c r="U555" s="52">
        <v>49648</v>
      </c>
      <c r="V555" s="52">
        <v>2</v>
      </c>
      <c r="W555" s="52">
        <f t="shared" si="200"/>
        <v>9929.6</v>
      </c>
      <c r="X555" s="52">
        <f t="shared" si="201"/>
        <v>24824</v>
      </c>
      <c r="Y555" s="10">
        <f t="shared" si="202"/>
        <v>0.4</v>
      </c>
      <c r="Z555" s="110">
        <v>6</v>
      </c>
      <c r="AA555" s="197">
        <f>IFERROR(Z555/Z562,"-")</f>
        <v>3.3149171270718231E-2</v>
      </c>
      <c r="AB555" s="52">
        <v>460384</v>
      </c>
      <c r="AC555" s="52">
        <v>1</v>
      </c>
      <c r="AD555" s="52">
        <f t="shared" si="203"/>
        <v>76730.666666666672</v>
      </c>
      <c r="AE555" s="52">
        <f t="shared" si="204"/>
        <v>460384</v>
      </c>
      <c r="AF555" s="10">
        <f t="shared" si="205"/>
        <v>0.16666666666666666</v>
      </c>
      <c r="AG555" s="110">
        <v>44</v>
      </c>
      <c r="AH555" s="197">
        <f>IFERROR(AG555/AG562,"-")</f>
        <v>0.13293051359516617</v>
      </c>
      <c r="AI555" s="52">
        <v>2537434</v>
      </c>
      <c r="AJ555" s="52">
        <v>14</v>
      </c>
      <c r="AK555" s="52">
        <f t="shared" si="206"/>
        <v>57668.954545454544</v>
      </c>
      <c r="AL555" s="52">
        <f t="shared" si="207"/>
        <v>181245.28571428571</v>
      </c>
      <c r="AM555" s="10">
        <f t="shared" si="208"/>
        <v>0.31818181818181818</v>
      </c>
      <c r="AN555" s="110">
        <v>43</v>
      </c>
      <c r="AO555" s="197">
        <f>IFERROR(AN555/AN562,"-")</f>
        <v>7.7338129496402883E-2</v>
      </c>
      <c r="AP555" s="52">
        <v>2636124</v>
      </c>
      <c r="AQ555" s="52">
        <v>15</v>
      </c>
      <c r="AR555" s="52">
        <f t="shared" si="209"/>
        <v>61305.20930232558</v>
      </c>
      <c r="AS555" s="52">
        <f t="shared" si="210"/>
        <v>175741.6</v>
      </c>
      <c r="AT555" s="10">
        <f t="shared" si="211"/>
        <v>0.34883720930232559</v>
      </c>
      <c r="AU555" s="110">
        <v>0</v>
      </c>
      <c r="AV555" s="197">
        <f>IFERROR(AU555/AU562,"-")</f>
        <v>0</v>
      </c>
      <c r="AW555" s="52">
        <v>0</v>
      </c>
      <c r="AX555" s="52">
        <v>0</v>
      </c>
      <c r="AY555" s="52" t="str">
        <f t="shared" si="212"/>
        <v>-</v>
      </c>
      <c r="AZ555" s="52" t="str">
        <f t="shared" si="213"/>
        <v>-</v>
      </c>
      <c r="BA555" s="10" t="str">
        <f t="shared" si="214"/>
        <v>-</v>
      </c>
      <c r="BB555" s="110">
        <v>18</v>
      </c>
      <c r="BC555" s="197">
        <f>IFERROR(BB555/BB562,"-")</f>
        <v>2.5174825174825177E-2</v>
      </c>
      <c r="BD555" s="52">
        <v>354870</v>
      </c>
      <c r="BE555" s="52">
        <v>3</v>
      </c>
      <c r="BF555" s="52">
        <f t="shared" si="215"/>
        <v>19715</v>
      </c>
      <c r="BG555" s="52">
        <f t="shared" si="216"/>
        <v>118290</v>
      </c>
      <c r="BH555" s="10">
        <f t="shared" si="217"/>
        <v>0.16666666666666666</v>
      </c>
      <c r="BJ555" s="59"/>
    </row>
    <row r="556" spans="2:62" s="8" customFormat="1">
      <c r="B556" s="412"/>
      <c r="C556" s="419"/>
      <c r="D556" s="105" t="s">
        <v>140</v>
      </c>
      <c r="E556" s="110">
        <v>2</v>
      </c>
      <c r="F556" s="197">
        <f>IFERROR(E556/E562,"-")</f>
        <v>2.9850746268656716E-2</v>
      </c>
      <c r="G556" s="52">
        <v>104919</v>
      </c>
      <c r="H556" s="52">
        <v>2</v>
      </c>
      <c r="I556" s="52">
        <f t="shared" si="218"/>
        <v>52459.5</v>
      </c>
      <c r="J556" s="52">
        <f t="shared" si="195"/>
        <v>52459.5</v>
      </c>
      <c r="K556" s="10">
        <f t="shared" si="196"/>
        <v>1</v>
      </c>
      <c r="L556" s="110">
        <v>22</v>
      </c>
      <c r="M556" s="197">
        <f>IFERROR(L556/L562,"-")</f>
        <v>1.9031141868512111E-2</v>
      </c>
      <c r="N556" s="52">
        <v>5033321</v>
      </c>
      <c r="O556" s="52">
        <v>11</v>
      </c>
      <c r="P556" s="52">
        <f t="shared" si="197"/>
        <v>228787.31818181818</v>
      </c>
      <c r="Q556" s="52">
        <f t="shared" si="198"/>
        <v>457574.63636363635</v>
      </c>
      <c r="R556" s="10">
        <f t="shared" si="199"/>
        <v>0.5</v>
      </c>
      <c r="S556" s="110">
        <v>0</v>
      </c>
      <c r="T556" s="197">
        <f>IFERROR(S556/S562,"-")</f>
        <v>0</v>
      </c>
      <c r="U556" s="52">
        <v>0</v>
      </c>
      <c r="V556" s="52">
        <v>0</v>
      </c>
      <c r="W556" s="52" t="str">
        <f t="shared" si="200"/>
        <v>-</v>
      </c>
      <c r="X556" s="52" t="str">
        <f t="shared" si="201"/>
        <v>-</v>
      </c>
      <c r="Y556" s="10" t="str">
        <f t="shared" si="202"/>
        <v>-</v>
      </c>
      <c r="Z556" s="110">
        <v>0</v>
      </c>
      <c r="AA556" s="197">
        <f>IFERROR(Z556/Z562,"-")</f>
        <v>0</v>
      </c>
      <c r="AB556" s="52">
        <v>0</v>
      </c>
      <c r="AC556" s="52">
        <v>0</v>
      </c>
      <c r="AD556" s="52" t="str">
        <f t="shared" si="203"/>
        <v>-</v>
      </c>
      <c r="AE556" s="52" t="str">
        <f t="shared" si="204"/>
        <v>-</v>
      </c>
      <c r="AF556" s="10" t="str">
        <f t="shared" si="205"/>
        <v>-</v>
      </c>
      <c r="AG556" s="110">
        <v>9</v>
      </c>
      <c r="AH556" s="197">
        <f>IFERROR(AG556/AG562,"-")</f>
        <v>2.7190332326283987E-2</v>
      </c>
      <c r="AI556" s="52">
        <v>1684850</v>
      </c>
      <c r="AJ556" s="52">
        <v>4</v>
      </c>
      <c r="AK556" s="52">
        <f t="shared" si="206"/>
        <v>187205.55555555556</v>
      </c>
      <c r="AL556" s="52">
        <f t="shared" si="207"/>
        <v>421212.5</v>
      </c>
      <c r="AM556" s="10">
        <f t="shared" si="208"/>
        <v>0.44444444444444442</v>
      </c>
      <c r="AN556" s="110">
        <v>13</v>
      </c>
      <c r="AO556" s="197">
        <f>IFERROR(AN556/AN562,"-")</f>
        <v>2.3381294964028777E-2</v>
      </c>
      <c r="AP556" s="52">
        <v>3348471</v>
      </c>
      <c r="AQ556" s="52">
        <v>7</v>
      </c>
      <c r="AR556" s="52">
        <f t="shared" si="209"/>
        <v>257574.69230769231</v>
      </c>
      <c r="AS556" s="52">
        <f t="shared" si="210"/>
        <v>478353</v>
      </c>
      <c r="AT556" s="10">
        <f t="shared" si="211"/>
        <v>0.53846153846153844</v>
      </c>
      <c r="AU556" s="110">
        <v>0</v>
      </c>
      <c r="AV556" s="197">
        <f>IFERROR(AU556/AU562,"-")</f>
        <v>0</v>
      </c>
      <c r="AW556" s="52">
        <v>0</v>
      </c>
      <c r="AX556" s="52">
        <v>0</v>
      </c>
      <c r="AY556" s="52" t="str">
        <f t="shared" si="212"/>
        <v>-</v>
      </c>
      <c r="AZ556" s="52" t="str">
        <f t="shared" si="213"/>
        <v>-</v>
      </c>
      <c r="BA556" s="10" t="str">
        <f t="shared" si="214"/>
        <v>-</v>
      </c>
      <c r="BB556" s="110">
        <v>5</v>
      </c>
      <c r="BC556" s="197">
        <f>IFERROR(BB556/BB562,"-")</f>
        <v>6.993006993006993E-3</v>
      </c>
      <c r="BD556" s="52">
        <v>1020843</v>
      </c>
      <c r="BE556" s="52">
        <v>2</v>
      </c>
      <c r="BF556" s="52">
        <f t="shared" si="215"/>
        <v>204168.6</v>
      </c>
      <c r="BG556" s="52">
        <f t="shared" si="216"/>
        <v>510421.5</v>
      </c>
      <c r="BH556" s="10">
        <f t="shared" si="217"/>
        <v>0.4</v>
      </c>
      <c r="BJ556" s="59"/>
    </row>
    <row r="557" spans="2:62" s="8" customFormat="1">
      <c r="B557" s="412"/>
      <c r="C557" s="419"/>
      <c r="D557" s="105" t="s">
        <v>141</v>
      </c>
      <c r="E557" s="109">
        <v>3</v>
      </c>
      <c r="F557" s="195">
        <f>IFERROR(E557/E562,"-")</f>
        <v>4.4776119402985072E-2</v>
      </c>
      <c r="G557" s="196">
        <v>2550901</v>
      </c>
      <c r="H557" s="196">
        <v>2</v>
      </c>
      <c r="I557" s="196">
        <f t="shared" si="218"/>
        <v>850300.33333333337</v>
      </c>
      <c r="J557" s="196">
        <f t="shared" si="195"/>
        <v>1275450.5</v>
      </c>
      <c r="K557" s="106">
        <f t="shared" si="196"/>
        <v>0.66666666666666663</v>
      </c>
      <c r="L557" s="109">
        <v>32</v>
      </c>
      <c r="M557" s="195">
        <f>IFERROR(L557/L562,"-")</f>
        <v>2.768166089965398E-2</v>
      </c>
      <c r="N557" s="196">
        <v>27604873</v>
      </c>
      <c r="O557" s="196">
        <v>27</v>
      </c>
      <c r="P557" s="196">
        <f t="shared" si="197"/>
        <v>862652.28125</v>
      </c>
      <c r="Q557" s="196">
        <f t="shared" si="198"/>
        <v>1022402.7037037037</v>
      </c>
      <c r="R557" s="106">
        <f t="shared" si="199"/>
        <v>0.84375</v>
      </c>
      <c r="S557" s="109">
        <v>3</v>
      </c>
      <c r="T557" s="195">
        <f>IFERROR(S557/S562,"-")</f>
        <v>3.614457831325301E-2</v>
      </c>
      <c r="U557" s="196">
        <v>3257474</v>
      </c>
      <c r="V557" s="196">
        <v>2</v>
      </c>
      <c r="W557" s="196">
        <f t="shared" si="200"/>
        <v>1085824.6666666667</v>
      </c>
      <c r="X557" s="196">
        <f t="shared" si="201"/>
        <v>1628737</v>
      </c>
      <c r="Y557" s="106">
        <f t="shared" si="202"/>
        <v>0.66666666666666663</v>
      </c>
      <c r="Z557" s="109">
        <v>4</v>
      </c>
      <c r="AA557" s="195">
        <f>IFERROR(Z557/Z562,"-")</f>
        <v>2.2099447513812154E-2</v>
      </c>
      <c r="AB557" s="196">
        <v>3119954</v>
      </c>
      <c r="AC557" s="196">
        <v>4</v>
      </c>
      <c r="AD557" s="196">
        <f t="shared" si="203"/>
        <v>779988.5</v>
      </c>
      <c r="AE557" s="196">
        <f t="shared" si="204"/>
        <v>779988.5</v>
      </c>
      <c r="AF557" s="106">
        <f t="shared" si="205"/>
        <v>1</v>
      </c>
      <c r="AG557" s="109">
        <v>14</v>
      </c>
      <c r="AH557" s="195">
        <f>IFERROR(AG557/AG562,"-")</f>
        <v>4.2296072507552872E-2</v>
      </c>
      <c r="AI557" s="196">
        <v>13417756</v>
      </c>
      <c r="AJ557" s="196">
        <v>12</v>
      </c>
      <c r="AK557" s="196">
        <f t="shared" si="206"/>
        <v>958411.14285714284</v>
      </c>
      <c r="AL557" s="196">
        <f t="shared" si="207"/>
        <v>1118146.3333333333</v>
      </c>
      <c r="AM557" s="106">
        <f t="shared" si="208"/>
        <v>0.8571428571428571</v>
      </c>
      <c r="AN557" s="109">
        <v>11</v>
      </c>
      <c r="AO557" s="195">
        <f>IFERROR(AN557/AN562,"-")</f>
        <v>1.9784172661870502E-2</v>
      </c>
      <c r="AP557" s="196">
        <v>7809689</v>
      </c>
      <c r="AQ557" s="196">
        <v>9</v>
      </c>
      <c r="AR557" s="196">
        <f t="shared" si="209"/>
        <v>709971.72727272729</v>
      </c>
      <c r="AS557" s="196">
        <f t="shared" si="210"/>
        <v>867743.22222222225</v>
      </c>
      <c r="AT557" s="106">
        <f t="shared" si="211"/>
        <v>0.81818181818181823</v>
      </c>
      <c r="AU557" s="109">
        <v>0</v>
      </c>
      <c r="AV557" s="195">
        <f>IFERROR(AU557/AU562,"-")</f>
        <v>0</v>
      </c>
      <c r="AW557" s="196">
        <v>0</v>
      </c>
      <c r="AX557" s="196">
        <v>0</v>
      </c>
      <c r="AY557" s="196" t="str">
        <f t="shared" si="212"/>
        <v>-</v>
      </c>
      <c r="AZ557" s="196" t="str">
        <f t="shared" si="213"/>
        <v>-</v>
      </c>
      <c r="BA557" s="106" t="str">
        <f t="shared" si="214"/>
        <v>-</v>
      </c>
      <c r="BB557" s="109">
        <v>8</v>
      </c>
      <c r="BC557" s="195">
        <f>IFERROR(BB557/BB562,"-")</f>
        <v>1.1188811188811189E-2</v>
      </c>
      <c r="BD557" s="196">
        <v>7004508</v>
      </c>
      <c r="BE557" s="196">
        <v>5</v>
      </c>
      <c r="BF557" s="196">
        <f t="shared" si="215"/>
        <v>875563.5</v>
      </c>
      <c r="BG557" s="196">
        <f t="shared" si="216"/>
        <v>1400901.6</v>
      </c>
      <c r="BH557" s="106">
        <f t="shared" si="217"/>
        <v>0.625</v>
      </c>
      <c r="BJ557" s="59"/>
    </row>
    <row r="558" spans="2:62" s="8" customFormat="1">
      <c r="B558" s="412"/>
      <c r="C558" s="419"/>
      <c r="D558" s="105" t="s">
        <v>143</v>
      </c>
      <c r="E558" s="110">
        <v>4</v>
      </c>
      <c r="F558" s="197">
        <f>IFERROR(E558/E562,"-")</f>
        <v>5.9701492537313432E-2</v>
      </c>
      <c r="G558" s="52">
        <v>4445679</v>
      </c>
      <c r="H558" s="52">
        <v>4</v>
      </c>
      <c r="I558" s="52">
        <f t="shared" si="218"/>
        <v>1111419.75</v>
      </c>
      <c r="J558" s="52">
        <f t="shared" si="195"/>
        <v>1111419.75</v>
      </c>
      <c r="K558" s="10">
        <f t="shared" si="196"/>
        <v>1</v>
      </c>
      <c r="L558" s="110">
        <v>15</v>
      </c>
      <c r="M558" s="197">
        <f>IFERROR(L558/L562,"-")</f>
        <v>1.2975778546712802E-2</v>
      </c>
      <c r="N558" s="52">
        <v>18343154</v>
      </c>
      <c r="O558" s="52">
        <v>15</v>
      </c>
      <c r="P558" s="52">
        <f t="shared" si="197"/>
        <v>1222876.9333333333</v>
      </c>
      <c r="Q558" s="52">
        <f t="shared" si="198"/>
        <v>1222876.9333333333</v>
      </c>
      <c r="R558" s="10">
        <f t="shared" si="199"/>
        <v>1</v>
      </c>
      <c r="S558" s="110">
        <v>0</v>
      </c>
      <c r="T558" s="197">
        <f>IFERROR(S558/S562,"-")</f>
        <v>0</v>
      </c>
      <c r="U558" s="52">
        <v>0</v>
      </c>
      <c r="V558" s="52">
        <v>0</v>
      </c>
      <c r="W558" s="52" t="str">
        <f t="shared" si="200"/>
        <v>-</v>
      </c>
      <c r="X558" s="52" t="str">
        <f t="shared" si="201"/>
        <v>-</v>
      </c>
      <c r="Y558" s="10" t="str">
        <f t="shared" si="202"/>
        <v>-</v>
      </c>
      <c r="Z558" s="110">
        <v>0</v>
      </c>
      <c r="AA558" s="197">
        <f>IFERROR(Z558/Z562,"-")</f>
        <v>0</v>
      </c>
      <c r="AB558" s="52">
        <v>0</v>
      </c>
      <c r="AC558" s="52">
        <v>0</v>
      </c>
      <c r="AD558" s="52" t="str">
        <f t="shared" si="203"/>
        <v>-</v>
      </c>
      <c r="AE558" s="52" t="str">
        <f t="shared" si="204"/>
        <v>-</v>
      </c>
      <c r="AF558" s="10" t="str">
        <f t="shared" si="205"/>
        <v>-</v>
      </c>
      <c r="AG558" s="110">
        <v>5</v>
      </c>
      <c r="AH558" s="197">
        <f>IFERROR(AG558/AG562,"-")</f>
        <v>1.5105740181268883E-2</v>
      </c>
      <c r="AI558" s="52">
        <v>6207577</v>
      </c>
      <c r="AJ558" s="52">
        <v>5</v>
      </c>
      <c r="AK558" s="52">
        <f t="shared" si="206"/>
        <v>1241515.3999999999</v>
      </c>
      <c r="AL558" s="52">
        <f t="shared" si="207"/>
        <v>1241515.3999999999</v>
      </c>
      <c r="AM558" s="10">
        <f t="shared" si="208"/>
        <v>1</v>
      </c>
      <c r="AN558" s="110">
        <v>7</v>
      </c>
      <c r="AO558" s="197">
        <f>IFERROR(AN558/AN562,"-")</f>
        <v>1.2589928057553957E-2</v>
      </c>
      <c r="AP558" s="52">
        <v>7734195</v>
      </c>
      <c r="AQ558" s="52">
        <v>7</v>
      </c>
      <c r="AR558" s="52">
        <f t="shared" si="209"/>
        <v>1104885</v>
      </c>
      <c r="AS558" s="52">
        <f t="shared" si="210"/>
        <v>1104885</v>
      </c>
      <c r="AT558" s="10">
        <f t="shared" si="211"/>
        <v>1</v>
      </c>
      <c r="AU558" s="110">
        <v>15</v>
      </c>
      <c r="AV558" s="197">
        <f>IFERROR(AU558/AU562,"-")</f>
        <v>0.42857142857142855</v>
      </c>
      <c r="AW558" s="52">
        <v>18343154</v>
      </c>
      <c r="AX558" s="52">
        <v>15</v>
      </c>
      <c r="AY558" s="52">
        <f t="shared" si="212"/>
        <v>1222876.9333333333</v>
      </c>
      <c r="AZ558" s="52">
        <f t="shared" si="213"/>
        <v>1222876.9333333333</v>
      </c>
      <c r="BA558" s="10">
        <f t="shared" si="214"/>
        <v>1</v>
      </c>
      <c r="BB558" s="110">
        <v>3</v>
      </c>
      <c r="BC558" s="197">
        <f>IFERROR(BB558/BB562,"-")</f>
        <v>4.1958041958041958E-3</v>
      </c>
      <c r="BD558" s="52">
        <v>5031309</v>
      </c>
      <c r="BE558" s="52">
        <v>3</v>
      </c>
      <c r="BF558" s="52">
        <f t="shared" si="215"/>
        <v>1677103</v>
      </c>
      <c r="BG558" s="52">
        <f t="shared" si="216"/>
        <v>1677103</v>
      </c>
      <c r="BH558" s="10">
        <f t="shared" si="217"/>
        <v>1</v>
      </c>
      <c r="BJ558" s="59"/>
    </row>
    <row r="559" spans="2:62" s="8" customFormat="1">
      <c r="B559" s="412"/>
      <c r="C559" s="419"/>
      <c r="D559" s="105" t="s">
        <v>144</v>
      </c>
      <c r="E559" s="109">
        <v>2</v>
      </c>
      <c r="F559" s="195">
        <f>IFERROR(E559/E562,"-")</f>
        <v>2.9850746268656716E-2</v>
      </c>
      <c r="G559" s="196">
        <v>5987598</v>
      </c>
      <c r="H559" s="196">
        <v>2</v>
      </c>
      <c r="I559" s="196">
        <f t="shared" si="218"/>
        <v>2993799</v>
      </c>
      <c r="J559" s="196">
        <f t="shared" si="195"/>
        <v>2993799</v>
      </c>
      <c r="K559" s="106">
        <f t="shared" si="196"/>
        <v>1</v>
      </c>
      <c r="L559" s="109">
        <v>10</v>
      </c>
      <c r="M559" s="195">
        <f>IFERROR(L559/L562,"-")</f>
        <v>8.6505190311418692E-3</v>
      </c>
      <c r="N559" s="196">
        <v>18358316</v>
      </c>
      <c r="O559" s="196">
        <v>9</v>
      </c>
      <c r="P559" s="196">
        <f t="shared" si="197"/>
        <v>1835831.6</v>
      </c>
      <c r="Q559" s="196">
        <f t="shared" si="198"/>
        <v>2039812.888888889</v>
      </c>
      <c r="R559" s="106">
        <f t="shared" si="199"/>
        <v>0.9</v>
      </c>
      <c r="S559" s="109">
        <v>0</v>
      </c>
      <c r="T559" s="195">
        <f>IFERROR(S559/S562,"-")</f>
        <v>0</v>
      </c>
      <c r="U559" s="196">
        <v>0</v>
      </c>
      <c r="V559" s="196">
        <v>0</v>
      </c>
      <c r="W559" s="196" t="str">
        <f t="shared" si="200"/>
        <v>-</v>
      </c>
      <c r="X559" s="196" t="str">
        <f t="shared" si="201"/>
        <v>-</v>
      </c>
      <c r="Y559" s="106" t="str">
        <f t="shared" si="202"/>
        <v>-</v>
      </c>
      <c r="Z559" s="109">
        <v>0</v>
      </c>
      <c r="AA559" s="195">
        <f>IFERROR(Z559/Z562,"-")</f>
        <v>0</v>
      </c>
      <c r="AB559" s="196">
        <v>0</v>
      </c>
      <c r="AC559" s="196">
        <v>0</v>
      </c>
      <c r="AD559" s="196" t="str">
        <f t="shared" si="203"/>
        <v>-</v>
      </c>
      <c r="AE559" s="196" t="str">
        <f t="shared" si="204"/>
        <v>-</v>
      </c>
      <c r="AF559" s="106" t="str">
        <f t="shared" si="205"/>
        <v>-</v>
      </c>
      <c r="AG559" s="109">
        <v>7</v>
      </c>
      <c r="AH559" s="195">
        <f>IFERROR(AG559/AG562,"-")</f>
        <v>2.1148036253776436E-2</v>
      </c>
      <c r="AI559" s="196">
        <v>11826566</v>
      </c>
      <c r="AJ559" s="196">
        <v>6</v>
      </c>
      <c r="AK559" s="196">
        <f t="shared" si="206"/>
        <v>1689509.4285714286</v>
      </c>
      <c r="AL559" s="196">
        <f t="shared" si="207"/>
        <v>1971094.3333333333</v>
      </c>
      <c r="AM559" s="106">
        <f t="shared" si="208"/>
        <v>0.8571428571428571</v>
      </c>
      <c r="AN559" s="109">
        <v>3</v>
      </c>
      <c r="AO559" s="195">
        <f>IFERROR(AN559/AN562,"-")</f>
        <v>5.3956834532374104E-3</v>
      </c>
      <c r="AP559" s="196">
        <v>6531750</v>
      </c>
      <c r="AQ559" s="196">
        <v>3</v>
      </c>
      <c r="AR559" s="196">
        <f t="shared" si="209"/>
        <v>2177250</v>
      </c>
      <c r="AS559" s="196">
        <f t="shared" si="210"/>
        <v>2177250</v>
      </c>
      <c r="AT559" s="106">
        <f t="shared" si="211"/>
        <v>1</v>
      </c>
      <c r="AU559" s="109">
        <v>10</v>
      </c>
      <c r="AV559" s="195">
        <f>IFERROR(AU559/AU562,"-")</f>
        <v>0.2857142857142857</v>
      </c>
      <c r="AW559" s="196">
        <v>18358316</v>
      </c>
      <c r="AX559" s="196">
        <v>9</v>
      </c>
      <c r="AY559" s="196">
        <f t="shared" si="212"/>
        <v>1835831.6</v>
      </c>
      <c r="AZ559" s="196">
        <f t="shared" si="213"/>
        <v>2039812.888888889</v>
      </c>
      <c r="BA559" s="106">
        <f t="shared" si="214"/>
        <v>0.9</v>
      </c>
      <c r="BB559" s="109">
        <v>2</v>
      </c>
      <c r="BC559" s="195">
        <f>IFERROR(BB559/BB562,"-")</f>
        <v>2.7972027972027972E-3</v>
      </c>
      <c r="BD559" s="196">
        <v>1131580</v>
      </c>
      <c r="BE559" s="196">
        <v>2</v>
      </c>
      <c r="BF559" s="196">
        <f t="shared" si="215"/>
        <v>565790</v>
      </c>
      <c r="BG559" s="196">
        <f t="shared" si="216"/>
        <v>565790</v>
      </c>
      <c r="BH559" s="106">
        <f t="shared" si="217"/>
        <v>1</v>
      </c>
      <c r="BJ559" s="59"/>
    </row>
    <row r="560" spans="2:62" s="8" customFormat="1">
      <c r="B560" s="412"/>
      <c r="C560" s="419"/>
      <c r="D560" s="105" t="s">
        <v>145</v>
      </c>
      <c r="E560" s="110">
        <v>2</v>
      </c>
      <c r="F560" s="197">
        <f>IFERROR(E560/E562,"-")</f>
        <v>2.9850746268656716E-2</v>
      </c>
      <c r="G560" s="52">
        <v>2213693</v>
      </c>
      <c r="H560" s="52">
        <v>2</v>
      </c>
      <c r="I560" s="52">
        <f t="shared" si="218"/>
        <v>1106846.5</v>
      </c>
      <c r="J560" s="52">
        <f t="shared" si="195"/>
        <v>1106846.5</v>
      </c>
      <c r="K560" s="10">
        <f t="shared" si="196"/>
        <v>1</v>
      </c>
      <c r="L560" s="110">
        <v>4</v>
      </c>
      <c r="M560" s="197">
        <f>IFERROR(L560/L562,"-")</f>
        <v>3.4602076124567475E-3</v>
      </c>
      <c r="N560" s="52">
        <v>2631546</v>
      </c>
      <c r="O560" s="52">
        <v>4</v>
      </c>
      <c r="P560" s="52">
        <f t="shared" si="197"/>
        <v>657886.5</v>
      </c>
      <c r="Q560" s="52">
        <f t="shared" si="198"/>
        <v>657886.5</v>
      </c>
      <c r="R560" s="10">
        <f t="shared" si="199"/>
        <v>1</v>
      </c>
      <c r="S560" s="110">
        <v>0</v>
      </c>
      <c r="T560" s="197">
        <f>IFERROR(S560/S562,"-")</f>
        <v>0</v>
      </c>
      <c r="U560" s="52">
        <v>0</v>
      </c>
      <c r="V560" s="52">
        <v>0</v>
      </c>
      <c r="W560" s="52" t="str">
        <f t="shared" si="200"/>
        <v>-</v>
      </c>
      <c r="X560" s="52" t="str">
        <f t="shared" si="201"/>
        <v>-</v>
      </c>
      <c r="Y560" s="10" t="str">
        <f t="shared" si="202"/>
        <v>-</v>
      </c>
      <c r="Z560" s="110">
        <v>0</v>
      </c>
      <c r="AA560" s="197">
        <f>IFERROR(Z560/Z562,"-")</f>
        <v>0</v>
      </c>
      <c r="AB560" s="52">
        <v>0</v>
      </c>
      <c r="AC560" s="52">
        <v>0</v>
      </c>
      <c r="AD560" s="52" t="str">
        <f t="shared" si="203"/>
        <v>-</v>
      </c>
      <c r="AE560" s="52" t="str">
        <f t="shared" si="204"/>
        <v>-</v>
      </c>
      <c r="AF560" s="10" t="str">
        <f t="shared" si="205"/>
        <v>-</v>
      </c>
      <c r="AG560" s="110">
        <v>1</v>
      </c>
      <c r="AH560" s="197">
        <f>IFERROR(AG560/AG562,"-")</f>
        <v>3.0211480362537764E-3</v>
      </c>
      <c r="AI560" s="52">
        <v>115129</v>
      </c>
      <c r="AJ560" s="52">
        <v>1</v>
      </c>
      <c r="AK560" s="52">
        <f t="shared" si="206"/>
        <v>115129</v>
      </c>
      <c r="AL560" s="52">
        <f t="shared" si="207"/>
        <v>115129</v>
      </c>
      <c r="AM560" s="10">
        <f t="shared" si="208"/>
        <v>1</v>
      </c>
      <c r="AN560" s="110">
        <v>1</v>
      </c>
      <c r="AO560" s="197">
        <f>IFERROR(AN560/AN562,"-")</f>
        <v>1.7985611510791368E-3</v>
      </c>
      <c r="AP560" s="52">
        <v>156172</v>
      </c>
      <c r="AQ560" s="52">
        <v>1</v>
      </c>
      <c r="AR560" s="52">
        <f t="shared" si="209"/>
        <v>156172</v>
      </c>
      <c r="AS560" s="52">
        <f t="shared" si="210"/>
        <v>156172</v>
      </c>
      <c r="AT560" s="10">
        <f t="shared" si="211"/>
        <v>1</v>
      </c>
      <c r="AU560" s="110">
        <v>4</v>
      </c>
      <c r="AV560" s="197">
        <f>IFERROR(AU560/AU562,"-")</f>
        <v>0.11428571428571428</v>
      </c>
      <c r="AW560" s="52">
        <v>2631546</v>
      </c>
      <c r="AX560" s="52">
        <v>4</v>
      </c>
      <c r="AY560" s="52">
        <f t="shared" si="212"/>
        <v>657886.5</v>
      </c>
      <c r="AZ560" s="52">
        <f t="shared" si="213"/>
        <v>657886.5</v>
      </c>
      <c r="BA560" s="10">
        <f t="shared" si="214"/>
        <v>1</v>
      </c>
      <c r="BB560" s="110">
        <v>0</v>
      </c>
      <c r="BC560" s="197">
        <f>IFERROR(BB560/BB562,"-")</f>
        <v>0</v>
      </c>
      <c r="BD560" s="52">
        <v>0</v>
      </c>
      <c r="BE560" s="52">
        <v>0</v>
      </c>
      <c r="BF560" s="52" t="str">
        <f t="shared" si="215"/>
        <v>-</v>
      </c>
      <c r="BG560" s="52" t="str">
        <f t="shared" si="216"/>
        <v>-</v>
      </c>
      <c r="BH560" s="10" t="str">
        <f t="shared" si="217"/>
        <v>-</v>
      </c>
      <c r="BJ560" s="59"/>
    </row>
    <row r="561" spans="2:62" s="8" customFormat="1">
      <c r="B561" s="412"/>
      <c r="C561" s="419"/>
      <c r="D561" s="108" t="s">
        <v>146</v>
      </c>
      <c r="E561" s="111">
        <v>1</v>
      </c>
      <c r="F561" s="198">
        <f>IFERROR(E561/E562,"-")</f>
        <v>1.4925373134328358E-2</v>
      </c>
      <c r="G561" s="98">
        <v>1898152</v>
      </c>
      <c r="H561" s="98">
        <v>1</v>
      </c>
      <c r="I561" s="98">
        <f t="shared" si="218"/>
        <v>1898152</v>
      </c>
      <c r="J561" s="98">
        <f t="shared" si="195"/>
        <v>1898152</v>
      </c>
      <c r="K561" s="26">
        <f t="shared" si="196"/>
        <v>1</v>
      </c>
      <c r="L561" s="111">
        <v>6</v>
      </c>
      <c r="M561" s="198">
        <f>IFERROR(L561/L562,"-")</f>
        <v>5.1903114186851208E-3</v>
      </c>
      <c r="N561" s="98">
        <v>9301621</v>
      </c>
      <c r="O561" s="98">
        <v>5</v>
      </c>
      <c r="P561" s="98">
        <f t="shared" si="197"/>
        <v>1550270.1666666667</v>
      </c>
      <c r="Q561" s="98">
        <f t="shared" si="198"/>
        <v>1860324.2</v>
      </c>
      <c r="R561" s="26">
        <f t="shared" si="199"/>
        <v>0.83333333333333337</v>
      </c>
      <c r="S561" s="111">
        <v>0</v>
      </c>
      <c r="T561" s="198">
        <f>IFERROR(S561/S562,"-")</f>
        <v>0</v>
      </c>
      <c r="U561" s="98">
        <v>0</v>
      </c>
      <c r="V561" s="98">
        <v>0</v>
      </c>
      <c r="W561" s="98" t="str">
        <f t="shared" si="200"/>
        <v>-</v>
      </c>
      <c r="X561" s="98" t="str">
        <f t="shared" si="201"/>
        <v>-</v>
      </c>
      <c r="Y561" s="26" t="str">
        <f t="shared" si="202"/>
        <v>-</v>
      </c>
      <c r="Z561" s="111">
        <v>0</v>
      </c>
      <c r="AA561" s="198">
        <f>IFERROR(Z561/Z562,"-")</f>
        <v>0</v>
      </c>
      <c r="AB561" s="98">
        <v>0</v>
      </c>
      <c r="AC561" s="98">
        <v>0</v>
      </c>
      <c r="AD561" s="98" t="str">
        <f t="shared" si="203"/>
        <v>-</v>
      </c>
      <c r="AE561" s="98" t="str">
        <f t="shared" si="204"/>
        <v>-</v>
      </c>
      <c r="AF561" s="26" t="str">
        <f t="shared" si="205"/>
        <v>-</v>
      </c>
      <c r="AG561" s="111">
        <v>5</v>
      </c>
      <c r="AH561" s="198">
        <f>IFERROR(AG561/AG562,"-")</f>
        <v>1.5105740181268883E-2</v>
      </c>
      <c r="AI561" s="98">
        <v>8546335</v>
      </c>
      <c r="AJ561" s="98">
        <v>4</v>
      </c>
      <c r="AK561" s="98">
        <f t="shared" si="206"/>
        <v>1709267</v>
      </c>
      <c r="AL561" s="98">
        <f t="shared" si="207"/>
        <v>2136583.75</v>
      </c>
      <c r="AM561" s="26">
        <f t="shared" si="208"/>
        <v>0.8</v>
      </c>
      <c r="AN561" s="111">
        <v>1</v>
      </c>
      <c r="AO561" s="198">
        <f>IFERROR(AN561/AN562,"-")</f>
        <v>1.7985611510791368E-3</v>
      </c>
      <c r="AP561" s="98">
        <v>755286</v>
      </c>
      <c r="AQ561" s="98">
        <v>1</v>
      </c>
      <c r="AR561" s="98">
        <f t="shared" si="209"/>
        <v>755286</v>
      </c>
      <c r="AS561" s="98">
        <f t="shared" si="210"/>
        <v>755286</v>
      </c>
      <c r="AT561" s="26">
        <f t="shared" si="211"/>
        <v>1</v>
      </c>
      <c r="AU561" s="111">
        <v>6</v>
      </c>
      <c r="AV561" s="198">
        <f>IFERROR(AU561/AU562,"-")</f>
        <v>0.17142857142857143</v>
      </c>
      <c r="AW561" s="98">
        <v>9301621</v>
      </c>
      <c r="AX561" s="98">
        <v>5</v>
      </c>
      <c r="AY561" s="98">
        <f t="shared" si="212"/>
        <v>1550270.1666666667</v>
      </c>
      <c r="AZ561" s="98">
        <f t="shared" si="213"/>
        <v>1860324.2</v>
      </c>
      <c r="BA561" s="26">
        <f t="shared" si="214"/>
        <v>0.83333333333333337</v>
      </c>
      <c r="BB561" s="111">
        <v>0</v>
      </c>
      <c r="BC561" s="198">
        <f>IFERROR(BB561/BB562,"-")</f>
        <v>0</v>
      </c>
      <c r="BD561" s="98">
        <v>0</v>
      </c>
      <c r="BE561" s="98">
        <v>0</v>
      </c>
      <c r="BF561" s="98" t="str">
        <f t="shared" si="215"/>
        <v>-</v>
      </c>
      <c r="BG561" s="98" t="str">
        <f t="shared" si="216"/>
        <v>-</v>
      </c>
      <c r="BH561" s="26" t="str">
        <f t="shared" si="217"/>
        <v>-</v>
      </c>
      <c r="BJ561" s="59"/>
    </row>
    <row r="562" spans="2:62" s="8" customFormat="1">
      <c r="B562" s="413"/>
      <c r="C562" s="420"/>
      <c r="D562" s="226" t="s">
        <v>64</v>
      </c>
      <c r="E562" s="112">
        <f>SUM(E554:E561)</f>
        <v>67</v>
      </c>
      <c r="F562" s="199">
        <f>IFERROR(E562/E562,"-")</f>
        <v>1</v>
      </c>
      <c r="G562" s="99">
        <f>SUM(G554:G561)</f>
        <v>18264156</v>
      </c>
      <c r="H562" s="99">
        <f>SUM(H554:H561)</f>
        <v>19</v>
      </c>
      <c r="I562" s="99">
        <f t="shared" si="218"/>
        <v>272599.34328358207</v>
      </c>
      <c r="J562" s="99">
        <f t="shared" si="195"/>
        <v>961271.36842105258</v>
      </c>
      <c r="K562" s="87">
        <f t="shared" si="196"/>
        <v>0.28358208955223879</v>
      </c>
      <c r="L562" s="112">
        <f>SUM(L554:L561)</f>
        <v>1156</v>
      </c>
      <c r="M562" s="199">
        <f>IFERROR(L562/L562,"-")</f>
        <v>1</v>
      </c>
      <c r="N562" s="99">
        <f>SUM(N554:N561)</f>
        <v>86956421</v>
      </c>
      <c r="O562" s="99">
        <f>SUM(O554:O561)</f>
        <v>103</v>
      </c>
      <c r="P562" s="99">
        <f t="shared" si="197"/>
        <v>75221.817474048439</v>
      </c>
      <c r="Q562" s="99">
        <f t="shared" si="198"/>
        <v>844237.09708737861</v>
      </c>
      <c r="R562" s="87">
        <f t="shared" si="199"/>
        <v>8.9100346020761251E-2</v>
      </c>
      <c r="S562" s="112">
        <f>SUM(S554:S561)</f>
        <v>83</v>
      </c>
      <c r="T562" s="199">
        <f>IFERROR(S562/S562,"-")</f>
        <v>1</v>
      </c>
      <c r="U562" s="99">
        <f>SUM(U554:U561)</f>
        <v>3307122</v>
      </c>
      <c r="V562" s="99">
        <f>SUM(V554:V561)</f>
        <v>4</v>
      </c>
      <c r="W562" s="99">
        <f t="shared" si="200"/>
        <v>39844.843373493975</v>
      </c>
      <c r="X562" s="99">
        <f t="shared" si="201"/>
        <v>826780.5</v>
      </c>
      <c r="Y562" s="87">
        <f t="shared" si="202"/>
        <v>4.8192771084337352E-2</v>
      </c>
      <c r="Z562" s="112">
        <f>SUM(Z554:Z561)</f>
        <v>181</v>
      </c>
      <c r="AA562" s="199">
        <f>IFERROR(Z562/Z562,"-")</f>
        <v>1</v>
      </c>
      <c r="AB562" s="99">
        <f>SUM(AB554:AB561)</f>
        <v>3580338</v>
      </c>
      <c r="AC562" s="99">
        <f>SUM(AC554:AC561)</f>
        <v>5</v>
      </c>
      <c r="AD562" s="99">
        <f t="shared" si="203"/>
        <v>19780.872928176796</v>
      </c>
      <c r="AE562" s="99">
        <f t="shared" si="204"/>
        <v>716067.6</v>
      </c>
      <c r="AF562" s="87">
        <f t="shared" si="205"/>
        <v>2.7624309392265192E-2</v>
      </c>
      <c r="AG562" s="112">
        <f>SUM(AG554:AG561)</f>
        <v>331</v>
      </c>
      <c r="AH562" s="199">
        <f>IFERROR(AG562/AG562,"-")</f>
        <v>1</v>
      </c>
      <c r="AI562" s="99">
        <f>SUM(AI554:AI561)</f>
        <v>44335647</v>
      </c>
      <c r="AJ562" s="99">
        <f>SUM(AJ554:AJ561)</f>
        <v>46</v>
      </c>
      <c r="AK562" s="99">
        <f t="shared" si="206"/>
        <v>133944.55287009064</v>
      </c>
      <c r="AL562" s="99">
        <f t="shared" si="207"/>
        <v>963818.41304347827</v>
      </c>
      <c r="AM562" s="87">
        <f t="shared" si="208"/>
        <v>0.13897280966767372</v>
      </c>
      <c r="AN562" s="112">
        <f>SUM(AN554:AN561)</f>
        <v>556</v>
      </c>
      <c r="AO562" s="199">
        <f>IFERROR(AN562/AN562,"-")</f>
        <v>1</v>
      </c>
      <c r="AP562" s="99">
        <f>SUM(AP554:AP561)</f>
        <v>28971687</v>
      </c>
      <c r="AQ562" s="99">
        <f>SUM(AQ554:AQ561)</f>
        <v>43</v>
      </c>
      <c r="AR562" s="99">
        <f t="shared" si="209"/>
        <v>52107.350719424459</v>
      </c>
      <c r="AS562" s="99">
        <f t="shared" si="210"/>
        <v>673760.16279069765</v>
      </c>
      <c r="AT562" s="87">
        <f t="shared" si="211"/>
        <v>7.7338129496402883E-2</v>
      </c>
      <c r="AU562" s="112">
        <f>SUM(AU554:AU561)</f>
        <v>35</v>
      </c>
      <c r="AV562" s="199">
        <f>IFERROR(AU562/AU562,"-")</f>
        <v>1</v>
      </c>
      <c r="AW562" s="99">
        <f>SUM(AW554:AW561)</f>
        <v>48634637</v>
      </c>
      <c r="AX562" s="99">
        <f>SUM(AX554:AX561)</f>
        <v>33</v>
      </c>
      <c r="AY562" s="99">
        <f t="shared" si="212"/>
        <v>1389561.0571428572</v>
      </c>
      <c r="AZ562" s="99">
        <f t="shared" si="213"/>
        <v>1473776.8787878789</v>
      </c>
      <c r="BA562" s="87">
        <f t="shared" si="214"/>
        <v>0.94285714285714284</v>
      </c>
      <c r="BB562" s="112">
        <f>SUM(BB554:BB561)</f>
        <v>715</v>
      </c>
      <c r="BC562" s="199">
        <f>IFERROR(BB562/BB562,"-")</f>
        <v>1</v>
      </c>
      <c r="BD562" s="99">
        <f>SUM(BD554:BD561)</f>
        <v>14543110</v>
      </c>
      <c r="BE562" s="99">
        <f>SUM(BE554:BE561)</f>
        <v>15</v>
      </c>
      <c r="BF562" s="99">
        <f t="shared" si="215"/>
        <v>20340.013986013986</v>
      </c>
      <c r="BG562" s="99">
        <f t="shared" si="216"/>
        <v>969540.66666666663</v>
      </c>
      <c r="BH562" s="87">
        <f t="shared" si="217"/>
        <v>2.097902097902098E-2</v>
      </c>
      <c r="BJ562" s="59"/>
    </row>
    <row r="563" spans="2:62" s="8" customFormat="1">
      <c r="B563" s="411">
        <v>63</v>
      </c>
      <c r="C563" s="418" t="s">
        <v>25</v>
      </c>
      <c r="D563" s="105" t="s">
        <v>142</v>
      </c>
      <c r="E563" s="109">
        <v>61</v>
      </c>
      <c r="F563" s="195">
        <f>IFERROR(E563/E571,"-")</f>
        <v>0.4621212121212121</v>
      </c>
      <c r="G563" s="196">
        <v>0</v>
      </c>
      <c r="H563" s="196">
        <v>0</v>
      </c>
      <c r="I563" s="196">
        <f t="shared" si="218"/>
        <v>0</v>
      </c>
      <c r="J563" s="196" t="str">
        <f t="shared" si="195"/>
        <v>-</v>
      </c>
      <c r="K563" s="106">
        <f t="shared" si="196"/>
        <v>0</v>
      </c>
      <c r="L563" s="109">
        <v>1081</v>
      </c>
      <c r="M563" s="195">
        <f>IFERROR(L563/L571,"-")</f>
        <v>0.78276611151339603</v>
      </c>
      <c r="N563" s="196">
        <v>0</v>
      </c>
      <c r="O563" s="196">
        <v>0</v>
      </c>
      <c r="P563" s="196">
        <f t="shared" si="197"/>
        <v>0</v>
      </c>
      <c r="Q563" s="196" t="str">
        <f t="shared" si="198"/>
        <v>-</v>
      </c>
      <c r="R563" s="106">
        <f t="shared" si="199"/>
        <v>0</v>
      </c>
      <c r="S563" s="109">
        <v>64</v>
      </c>
      <c r="T563" s="195">
        <f>IFERROR(S563/S571,"-")</f>
        <v>0.79012345679012341</v>
      </c>
      <c r="U563" s="196">
        <v>0</v>
      </c>
      <c r="V563" s="196">
        <v>0</v>
      </c>
      <c r="W563" s="196">
        <f t="shared" si="200"/>
        <v>0</v>
      </c>
      <c r="X563" s="196" t="str">
        <f t="shared" si="201"/>
        <v>-</v>
      </c>
      <c r="Y563" s="106">
        <f t="shared" si="202"/>
        <v>0</v>
      </c>
      <c r="Z563" s="109">
        <v>146</v>
      </c>
      <c r="AA563" s="195">
        <f>IFERROR(Z563/Z571,"-")</f>
        <v>0.9419354838709677</v>
      </c>
      <c r="AB563" s="196">
        <v>0</v>
      </c>
      <c r="AC563" s="196">
        <v>0</v>
      </c>
      <c r="AD563" s="196">
        <f t="shared" si="203"/>
        <v>0</v>
      </c>
      <c r="AE563" s="196" t="str">
        <f t="shared" si="204"/>
        <v>-</v>
      </c>
      <c r="AF563" s="106">
        <f t="shared" si="205"/>
        <v>0</v>
      </c>
      <c r="AG563" s="109">
        <v>320</v>
      </c>
      <c r="AH563" s="195">
        <f>IFERROR(AG563/AG571,"-")</f>
        <v>0.67796610169491522</v>
      </c>
      <c r="AI563" s="196">
        <v>0</v>
      </c>
      <c r="AJ563" s="196">
        <v>0</v>
      </c>
      <c r="AK563" s="196">
        <f t="shared" si="206"/>
        <v>0</v>
      </c>
      <c r="AL563" s="196" t="str">
        <f t="shared" si="207"/>
        <v>-</v>
      </c>
      <c r="AM563" s="106">
        <f t="shared" si="208"/>
        <v>0</v>
      </c>
      <c r="AN563" s="109">
        <v>551</v>
      </c>
      <c r="AO563" s="195">
        <f>IFERROR(AN563/AN571,"-")</f>
        <v>0.82857142857142863</v>
      </c>
      <c r="AP563" s="196">
        <v>0</v>
      </c>
      <c r="AQ563" s="196">
        <v>0</v>
      </c>
      <c r="AR563" s="196">
        <f t="shared" si="209"/>
        <v>0</v>
      </c>
      <c r="AS563" s="196" t="str">
        <f t="shared" si="210"/>
        <v>-</v>
      </c>
      <c r="AT563" s="106">
        <f t="shared" si="211"/>
        <v>0</v>
      </c>
      <c r="AU563" s="109">
        <v>0</v>
      </c>
      <c r="AV563" s="195">
        <f>IFERROR(AU563/AU571,"-")</f>
        <v>0</v>
      </c>
      <c r="AW563" s="196">
        <v>0</v>
      </c>
      <c r="AX563" s="196">
        <v>0</v>
      </c>
      <c r="AY563" s="196" t="str">
        <f t="shared" si="212"/>
        <v>-</v>
      </c>
      <c r="AZ563" s="196" t="str">
        <f t="shared" si="213"/>
        <v>-</v>
      </c>
      <c r="BA563" s="106" t="str">
        <f t="shared" si="214"/>
        <v>-</v>
      </c>
      <c r="BB563" s="109">
        <v>595</v>
      </c>
      <c r="BC563" s="195">
        <f>IFERROR(BB563/BB571,"-")</f>
        <v>0.93114241001564946</v>
      </c>
      <c r="BD563" s="196">
        <v>0</v>
      </c>
      <c r="BE563" s="196">
        <v>0</v>
      </c>
      <c r="BF563" s="196">
        <f t="shared" si="215"/>
        <v>0</v>
      </c>
      <c r="BG563" s="196" t="str">
        <f t="shared" si="216"/>
        <v>-</v>
      </c>
      <c r="BH563" s="106">
        <f t="shared" si="217"/>
        <v>0</v>
      </c>
      <c r="BJ563" s="59"/>
    </row>
    <row r="564" spans="2:62" s="8" customFormat="1">
      <c r="B564" s="412"/>
      <c r="C564" s="419"/>
      <c r="D564" s="105" t="s">
        <v>139</v>
      </c>
      <c r="E564" s="110">
        <v>19</v>
      </c>
      <c r="F564" s="197">
        <f>IFERROR(E564/E571,"-")</f>
        <v>0.14393939393939395</v>
      </c>
      <c r="G564" s="52">
        <v>680565</v>
      </c>
      <c r="H564" s="52">
        <v>5</v>
      </c>
      <c r="I564" s="52">
        <f t="shared" si="218"/>
        <v>35819.210526315786</v>
      </c>
      <c r="J564" s="52">
        <f t="shared" si="195"/>
        <v>136113</v>
      </c>
      <c r="K564" s="10">
        <f t="shared" si="196"/>
        <v>0.26315789473684209</v>
      </c>
      <c r="L564" s="110">
        <v>98</v>
      </c>
      <c r="M564" s="197">
        <f>IFERROR(L564/L571,"-")</f>
        <v>7.0963070238957274E-2</v>
      </c>
      <c r="N564" s="52">
        <v>6092105</v>
      </c>
      <c r="O564" s="52">
        <v>37</v>
      </c>
      <c r="P564" s="52">
        <f t="shared" si="197"/>
        <v>62164.336734693876</v>
      </c>
      <c r="Q564" s="52">
        <f t="shared" si="198"/>
        <v>164651.48648648648</v>
      </c>
      <c r="R564" s="10">
        <f t="shared" si="199"/>
        <v>0.37755102040816324</v>
      </c>
      <c r="S564" s="110">
        <v>4</v>
      </c>
      <c r="T564" s="197">
        <f>IFERROR(S564/S571,"-")</f>
        <v>4.9382716049382713E-2</v>
      </c>
      <c r="U564" s="52">
        <v>287896</v>
      </c>
      <c r="V564" s="52">
        <v>1</v>
      </c>
      <c r="W564" s="52">
        <f t="shared" si="200"/>
        <v>71974</v>
      </c>
      <c r="X564" s="52">
        <f t="shared" si="201"/>
        <v>287896</v>
      </c>
      <c r="Y564" s="10">
        <f t="shared" si="202"/>
        <v>0.25</v>
      </c>
      <c r="Z564" s="110">
        <v>2</v>
      </c>
      <c r="AA564" s="197">
        <f>IFERROR(Z564/Z571,"-")</f>
        <v>1.2903225806451613E-2</v>
      </c>
      <c r="AB564" s="52">
        <v>0</v>
      </c>
      <c r="AC564" s="52">
        <v>0</v>
      </c>
      <c r="AD564" s="52">
        <f t="shared" si="203"/>
        <v>0</v>
      </c>
      <c r="AE564" s="52" t="str">
        <f t="shared" si="204"/>
        <v>-</v>
      </c>
      <c r="AF564" s="10">
        <f t="shared" si="205"/>
        <v>0</v>
      </c>
      <c r="AG564" s="110">
        <v>50</v>
      </c>
      <c r="AH564" s="197">
        <f>IFERROR(AG564/AG571,"-")</f>
        <v>0.1059322033898305</v>
      </c>
      <c r="AI564" s="52">
        <v>2555061</v>
      </c>
      <c r="AJ564" s="52">
        <v>22</v>
      </c>
      <c r="AK564" s="52">
        <f t="shared" si="206"/>
        <v>51101.22</v>
      </c>
      <c r="AL564" s="52">
        <f t="shared" si="207"/>
        <v>116139.13636363637</v>
      </c>
      <c r="AM564" s="10">
        <f t="shared" si="208"/>
        <v>0.44</v>
      </c>
      <c r="AN564" s="110">
        <v>42</v>
      </c>
      <c r="AO564" s="197">
        <f>IFERROR(AN564/AN571,"-")</f>
        <v>6.3157894736842107E-2</v>
      </c>
      <c r="AP564" s="52">
        <v>3249148</v>
      </c>
      <c r="AQ564" s="52">
        <v>14</v>
      </c>
      <c r="AR564" s="52">
        <f t="shared" si="209"/>
        <v>77360.666666666672</v>
      </c>
      <c r="AS564" s="52">
        <f t="shared" si="210"/>
        <v>232082</v>
      </c>
      <c r="AT564" s="10">
        <f t="shared" si="211"/>
        <v>0.33333333333333331</v>
      </c>
      <c r="AU564" s="110">
        <v>0</v>
      </c>
      <c r="AV564" s="197">
        <f>IFERROR(AU564/AU571,"-")</f>
        <v>0</v>
      </c>
      <c r="AW564" s="52">
        <v>0</v>
      </c>
      <c r="AX564" s="52">
        <v>0</v>
      </c>
      <c r="AY564" s="52" t="str">
        <f t="shared" si="212"/>
        <v>-</v>
      </c>
      <c r="AZ564" s="52" t="str">
        <f t="shared" si="213"/>
        <v>-</v>
      </c>
      <c r="BA564" s="10" t="str">
        <f t="shared" si="214"/>
        <v>-</v>
      </c>
      <c r="BB564" s="110">
        <v>16</v>
      </c>
      <c r="BC564" s="197">
        <f>IFERROR(BB564/BB571,"-")</f>
        <v>2.5039123630672927E-2</v>
      </c>
      <c r="BD564" s="52">
        <v>1281579</v>
      </c>
      <c r="BE564" s="52">
        <v>6</v>
      </c>
      <c r="BF564" s="52">
        <f t="shared" si="215"/>
        <v>80098.6875</v>
      </c>
      <c r="BG564" s="52">
        <f t="shared" si="216"/>
        <v>213596.5</v>
      </c>
      <c r="BH564" s="10">
        <f t="shared" si="217"/>
        <v>0.375</v>
      </c>
      <c r="BJ564" s="59"/>
    </row>
    <row r="565" spans="2:62" s="8" customFormat="1">
      <c r="B565" s="412"/>
      <c r="C565" s="419"/>
      <c r="D565" s="105" t="s">
        <v>140</v>
      </c>
      <c r="E565" s="110">
        <v>20</v>
      </c>
      <c r="F565" s="197">
        <f>IFERROR(E565/E571,"-")</f>
        <v>0.15151515151515152</v>
      </c>
      <c r="G565" s="52">
        <v>4516416</v>
      </c>
      <c r="H565" s="52">
        <v>11</v>
      </c>
      <c r="I565" s="52">
        <f t="shared" si="218"/>
        <v>225820.79999999999</v>
      </c>
      <c r="J565" s="52">
        <f t="shared" si="195"/>
        <v>410583.27272727271</v>
      </c>
      <c r="K565" s="10">
        <f t="shared" si="196"/>
        <v>0.55000000000000004</v>
      </c>
      <c r="L565" s="110">
        <v>83</v>
      </c>
      <c r="M565" s="197">
        <f>IFERROR(L565/L571,"-")</f>
        <v>6.010137581462708E-2</v>
      </c>
      <c r="N565" s="52">
        <v>13135375</v>
      </c>
      <c r="O565" s="52">
        <v>47</v>
      </c>
      <c r="P565" s="52">
        <f t="shared" si="197"/>
        <v>158257.53012048194</v>
      </c>
      <c r="Q565" s="52">
        <f t="shared" si="198"/>
        <v>279476.06382978725</v>
      </c>
      <c r="R565" s="10">
        <f t="shared" si="199"/>
        <v>0.5662650602409639</v>
      </c>
      <c r="S565" s="110">
        <v>4</v>
      </c>
      <c r="T565" s="197">
        <f>IFERROR(S565/S571,"-")</f>
        <v>4.9382716049382713E-2</v>
      </c>
      <c r="U565" s="52">
        <v>0</v>
      </c>
      <c r="V565" s="52">
        <v>0</v>
      </c>
      <c r="W565" s="52">
        <f t="shared" si="200"/>
        <v>0</v>
      </c>
      <c r="X565" s="52" t="str">
        <f t="shared" si="201"/>
        <v>-</v>
      </c>
      <c r="Y565" s="10">
        <f t="shared" si="202"/>
        <v>0</v>
      </c>
      <c r="Z565" s="110">
        <v>2</v>
      </c>
      <c r="AA565" s="197">
        <f>IFERROR(Z565/Z571,"-")</f>
        <v>1.2903225806451613E-2</v>
      </c>
      <c r="AB565" s="52">
        <v>57563</v>
      </c>
      <c r="AC565" s="52">
        <v>1</v>
      </c>
      <c r="AD565" s="52">
        <f t="shared" si="203"/>
        <v>28781.5</v>
      </c>
      <c r="AE565" s="52">
        <f t="shared" si="204"/>
        <v>57563</v>
      </c>
      <c r="AF565" s="10">
        <f t="shared" si="205"/>
        <v>0.5</v>
      </c>
      <c r="AG565" s="110">
        <v>43</v>
      </c>
      <c r="AH565" s="197">
        <f>IFERROR(AG565/AG571,"-")</f>
        <v>9.110169491525423E-2</v>
      </c>
      <c r="AI565" s="52">
        <v>5953451</v>
      </c>
      <c r="AJ565" s="52">
        <v>22</v>
      </c>
      <c r="AK565" s="52">
        <f t="shared" si="206"/>
        <v>138452.34883720931</v>
      </c>
      <c r="AL565" s="52">
        <f t="shared" si="207"/>
        <v>270611.40909090912</v>
      </c>
      <c r="AM565" s="10">
        <f t="shared" si="208"/>
        <v>0.51162790697674421</v>
      </c>
      <c r="AN565" s="110">
        <v>34</v>
      </c>
      <c r="AO565" s="197">
        <f>IFERROR(AN565/AN571,"-")</f>
        <v>5.1127819548872182E-2</v>
      </c>
      <c r="AP565" s="52">
        <v>7124361</v>
      </c>
      <c r="AQ565" s="52">
        <v>24</v>
      </c>
      <c r="AR565" s="52">
        <f t="shared" si="209"/>
        <v>209540.0294117647</v>
      </c>
      <c r="AS565" s="52">
        <f t="shared" si="210"/>
        <v>296848.375</v>
      </c>
      <c r="AT565" s="10">
        <f t="shared" si="211"/>
        <v>0.70588235294117652</v>
      </c>
      <c r="AU565" s="110">
        <v>0</v>
      </c>
      <c r="AV565" s="197">
        <f>IFERROR(AU565/AU571,"-")</f>
        <v>0</v>
      </c>
      <c r="AW565" s="52">
        <v>0</v>
      </c>
      <c r="AX565" s="52">
        <v>0</v>
      </c>
      <c r="AY565" s="52" t="str">
        <f t="shared" si="212"/>
        <v>-</v>
      </c>
      <c r="AZ565" s="52" t="str">
        <f t="shared" si="213"/>
        <v>-</v>
      </c>
      <c r="BA565" s="10" t="str">
        <f t="shared" si="214"/>
        <v>-</v>
      </c>
      <c r="BB565" s="110">
        <v>10</v>
      </c>
      <c r="BC565" s="197">
        <f>IFERROR(BB565/BB571,"-")</f>
        <v>1.5649452269170579E-2</v>
      </c>
      <c r="BD565" s="52">
        <v>565984</v>
      </c>
      <c r="BE565" s="52">
        <v>4</v>
      </c>
      <c r="BF565" s="52">
        <f t="shared" si="215"/>
        <v>56598.400000000001</v>
      </c>
      <c r="BG565" s="52">
        <f t="shared" si="216"/>
        <v>141496</v>
      </c>
      <c r="BH565" s="10">
        <f t="shared" si="217"/>
        <v>0.4</v>
      </c>
      <c r="BJ565" s="59"/>
    </row>
    <row r="566" spans="2:62" s="8" customFormat="1">
      <c r="B566" s="412"/>
      <c r="C566" s="419"/>
      <c r="D566" s="105" t="s">
        <v>141</v>
      </c>
      <c r="E566" s="109">
        <v>12</v>
      </c>
      <c r="F566" s="195">
        <f>IFERROR(E566/E571,"-")</f>
        <v>9.0909090909090912E-2</v>
      </c>
      <c r="G566" s="196">
        <v>6272191</v>
      </c>
      <c r="H566" s="196">
        <v>11</v>
      </c>
      <c r="I566" s="196">
        <f t="shared" si="218"/>
        <v>522682.58333333331</v>
      </c>
      <c r="J566" s="196">
        <f t="shared" si="195"/>
        <v>570199.18181818177</v>
      </c>
      <c r="K566" s="106">
        <f t="shared" si="196"/>
        <v>0.91666666666666663</v>
      </c>
      <c r="L566" s="109">
        <v>57</v>
      </c>
      <c r="M566" s="195">
        <f>IFERROR(L566/L571,"-")</f>
        <v>4.1274438812454746E-2</v>
      </c>
      <c r="N566" s="196">
        <v>33735978</v>
      </c>
      <c r="O566" s="196">
        <v>42</v>
      </c>
      <c r="P566" s="196">
        <f t="shared" si="197"/>
        <v>591859.26315789472</v>
      </c>
      <c r="Q566" s="196">
        <f t="shared" si="198"/>
        <v>803237.57142857148</v>
      </c>
      <c r="R566" s="106">
        <f t="shared" si="199"/>
        <v>0.73684210526315785</v>
      </c>
      <c r="S566" s="109">
        <v>9</v>
      </c>
      <c r="T566" s="195">
        <f>IFERROR(S566/S571,"-")</f>
        <v>0.1111111111111111</v>
      </c>
      <c r="U566" s="196">
        <v>5097760</v>
      </c>
      <c r="V566" s="196">
        <v>6</v>
      </c>
      <c r="W566" s="196">
        <f t="shared" si="200"/>
        <v>566417.77777777775</v>
      </c>
      <c r="X566" s="196">
        <f t="shared" si="201"/>
        <v>849626.66666666663</v>
      </c>
      <c r="Y566" s="106">
        <f t="shared" si="202"/>
        <v>0.66666666666666663</v>
      </c>
      <c r="Z566" s="109">
        <v>5</v>
      </c>
      <c r="AA566" s="195">
        <f>IFERROR(Z566/Z571,"-")</f>
        <v>3.2258064516129031E-2</v>
      </c>
      <c r="AB566" s="196">
        <v>3090833</v>
      </c>
      <c r="AC566" s="196">
        <v>4</v>
      </c>
      <c r="AD566" s="196">
        <f t="shared" si="203"/>
        <v>618166.6</v>
      </c>
      <c r="AE566" s="196">
        <f t="shared" si="204"/>
        <v>772708.25</v>
      </c>
      <c r="AF566" s="106">
        <f t="shared" si="205"/>
        <v>0.8</v>
      </c>
      <c r="AG566" s="109">
        <v>28</v>
      </c>
      <c r="AH566" s="195">
        <f>IFERROR(AG566/AG571,"-")</f>
        <v>5.9322033898305086E-2</v>
      </c>
      <c r="AI566" s="196">
        <v>17538643</v>
      </c>
      <c r="AJ566" s="196">
        <v>22</v>
      </c>
      <c r="AK566" s="196">
        <f t="shared" si="206"/>
        <v>626380.10714285716</v>
      </c>
      <c r="AL566" s="196">
        <f t="shared" si="207"/>
        <v>797211.04545454541</v>
      </c>
      <c r="AM566" s="106">
        <f t="shared" si="208"/>
        <v>0.7857142857142857</v>
      </c>
      <c r="AN566" s="109">
        <v>15</v>
      </c>
      <c r="AO566" s="195">
        <f>IFERROR(AN566/AN571,"-")</f>
        <v>2.2556390977443608E-2</v>
      </c>
      <c r="AP566" s="196">
        <v>8008742</v>
      </c>
      <c r="AQ566" s="196">
        <v>10</v>
      </c>
      <c r="AR566" s="196">
        <f t="shared" si="209"/>
        <v>533916.1333333333</v>
      </c>
      <c r="AS566" s="196">
        <f t="shared" si="210"/>
        <v>800874.2</v>
      </c>
      <c r="AT566" s="106">
        <f t="shared" si="211"/>
        <v>0.66666666666666663</v>
      </c>
      <c r="AU566" s="109">
        <v>0</v>
      </c>
      <c r="AV566" s="195">
        <f>IFERROR(AU566/AU571,"-")</f>
        <v>0</v>
      </c>
      <c r="AW566" s="196">
        <v>0</v>
      </c>
      <c r="AX566" s="196">
        <v>0</v>
      </c>
      <c r="AY566" s="196" t="str">
        <f t="shared" si="212"/>
        <v>-</v>
      </c>
      <c r="AZ566" s="196" t="str">
        <f t="shared" si="213"/>
        <v>-</v>
      </c>
      <c r="BA566" s="106" t="str">
        <f t="shared" si="214"/>
        <v>-</v>
      </c>
      <c r="BB566" s="109">
        <v>12</v>
      </c>
      <c r="BC566" s="195">
        <f>IFERROR(BB566/BB571,"-")</f>
        <v>1.8779342723004695E-2</v>
      </c>
      <c r="BD566" s="196">
        <v>4280874</v>
      </c>
      <c r="BE566" s="196">
        <v>8</v>
      </c>
      <c r="BF566" s="196">
        <f t="shared" si="215"/>
        <v>356739.5</v>
      </c>
      <c r="BG566" s="196">
        <f t="shared" si="216"/>
        <v>535109.25</v>
      </c>
      <c r="BH566" s="106">
        <f t="shared" si="217"/>
        <v>0.66666666666666663</v>
      </c>
      <c r="BJ566" s="59"/>
    </row>
    <row r="567" spans="2:62" s="8" customFormat="1">
      <c r="B567" s="412"/>
      <c r="C567" s="419"/>
      <c r="D567" s="105" t="s">
        <v>143</v>
      </c>
      <c r="E567" s="110">
        <v>9</v>
      </c>
      <c r="F567" s="197">
        <f>IFERROR(E567/E571,"-")</f>
        <v>6.8181818181818177E-2</v>
      </c>
      <c r="G567" s="52">
        <v>10804891</v>
      </c>
      <c r="H567" s="52">
        <v>9</v>
      </c>
      <c r="I567" s="52">
        <f t="shared" si="218"/>
        <v>1200543.4444444445</v>
      </c>
      <c r="J567" s="52">
        <f t="shared" si="195"/>
        <v>1200543.4444444445</v>
      </c>
      <c r="K567" s="10">
        <f t="shared" si="196"/>
        <v>1</v>
      </c>
      <c r="L567" s="110">
        <v>32</v>
      </c>
      <c r="M567" s="197">
        <f>IFERROR(L567/L571,"-")</f>
        <v>2.3171614771904415E-2</v>
      </c>
      <c r="N567" s="52">
        <v>42723987</v>
      </c>
      <c r="O567" s="52">
        <v>29</v>
      </c>
      <c r="P567" s="52">
        <f t="shared" si="197"/>
        <v>1335124.59375</v>
      </c>
      <c r="Q567" s="52">
        <f t="shared" si="198"/>
        <v>1473240.9310344828</v>
      </c>
      <c r="R567" s="10">
        <f t="shared" si="199"/>
        <v>0.90625</v>
      </c>
      <c r="S567" s="110">
        <v>0</v>
      </c>
      <c r="T567" s="197">
        <f>IFERROR(S567/S571,"-")</f>
        <v>0</v>
      </c>
      <c r="U567" s="52">
        <v>0</v>
      </c>
      <c r="V567" s="52">
        <v>0</v>
      </c>
      <c r="W567" s="52" t="str">
        <f t="shared" si="200"/>
        <v>-</v>
      </c>
      <c r="X567" s="52" t="str">
        <f t="shared" si="201"/>
        <v>-</v>
      </c>
      <c r="Y567" s="10" t="str">
        <f t="shared" si="202"/>
        <v>-</v>
      </c>
      <c r="Z567" s="110">
        <v>0</v>
      </c>
      <c r="AA567" s="197">
        <f>IFERROR(Z567/Z571,"-")</f>
        <v>0</v>
      </c>
      <c r="AB567" s="52">
        <v>0</v>
      </c>
      <c r="AC567" s="52">
        <v>0</v>
      </c>
      <c r="AD567" s="52" t="str">
        <f t="shared" si="203"/>
        <v>-</v>
      </c>
      <c r="AE567" s="52" t="str">
        <f t="shared" si="204"/>
        <v>-</v>
      </c>
      <c r="AF567" s="10" t="str">
        <f t="shared" si="205"/>
        <v>-</v>
      </c>
      <c r="AG567" s="110">
        <v>16</v>
      </c>
      <c r="AH567" s="197">
        <f>IFERROR(AG567/AG571,"-")</f>
        <v>3.3898305084745763E-2</v>
      </c>
      <c r="AI567" s="52">
        <v>21359123</v>
      </c>
      <c r="AJ567" s="52">
        <v>16</v>
      </c>
      <c r="AK567" s="52">
        <f t="shared" si="206"/>
        <v>1334945.1875</v>
      </c>
      <c r="AL567" s="52">
        <f t="shared" si="207"/>
        <v>1334945.1875</v>
      </c>
      <c r="AM567" s="10">
        <f t="shared" si="208"/>
        <v>1</v>
      </c>
      <c r="AN567" s="110">
        <v>12</v>
      </c>
      <c r="AO567" s="197">
        <f>IFERROR(AN567/AN571,"-")</f>
        <v>1.8045112781954888E-2</v>
      </c>
      <c r="AP567" s="52">
        <v>15756565</v>
      </c>
      <c r="AQ567" s="52">
        <v>9</v>
      </c>
      <c r="AR567" s="52">
        <f t="shared" si="209"/>
        <v>1313047.0833333333</v>
      </c>
      <c r="AS567" s="52">
        <f t="shared" si="210"/>
        <v>1750729.4444444445</v>
      </c>
      <c r="AT567" s="10">
        <f t="shared" si="211"/>
        <v>0.75</v>
      </c>
      <c r="AU567" s="110">
        <v>32</v>
      </c>
      <c r="AV567" s="197">
        <f>IFERROR(AU567/AU571,"-")</f>
        <v>0.5161290322580645</v>
      </c>
      <c r="AW567" s="52">
        <v>42723987</v>
      </c>
      <c r="AX567" s="52">
        <v>29</v>
      </c>
      <c r="AY567" s="52">
        <f t="shared" si="212"/>
        <v>1335124.59375</v>
      </c>
      <c r="AZ567" s="52">
        <f t="shared" si="213"/>
        <v>1473240.9310344828</v>
      </c>
      <c r="BA567" s="10">
        <f t="shared" si="214"/>
        <v>0.90625</v>
      </c>
      <c r="BB567" s="110">
        <v>4</v>
      </c>
      <c r="BC567" s="197">
        <f>IFERROR(BB567/BB571,"-")</f>
        <v>6.2597809076682318E-3</v>
      </c>
      <c r="BD567" s="52">
        <v>5801513</v>
      </c>
      <c r="BE567" s="52">
        <v>4</v>
      </c>
      <c r="BF567" s="52">
        <f t="shared" si="215"/>
        <v>1450378.25</v>
      </c>
      <c r="BG567" s="52">
        <f t="shared" si="216"/>
        <v>1450378.25</v>
      </c>
      <c r="BH567" s="10">
        <f t="shared" si="217"/>
        <v>1</v>
      </c>
      <c r="BJ567" s="59"/>
    </row>
    <row r="568" spans="2:62" s="8" customFormat="1">
      <c r="B568" s="412"/>
      <c r="C568" s="419"/>
      <c r="D568" s="105" t="s">
        <v>144</v>
      </c>
      <c r="E568" s="109">
        <v>6</v>
      </c>
      <c r="F568" s="195">
        <f>IFERROR(E568/E571,"-")</f>
        <v>4.5454545454545456E-2</v>
      </c>
      <c r="G568" s="196">
        <v>12516487</v>
      </c>
      <c r="H568" s="196">
        <v>6</v>
      </c>
      <c r="I568" s="196">
        <f t="shared" si="218"/>
        <v>2086081.1666666667</v>
      </c>
      <c r="J568" s="196">
        <f t="shared" si="195"/>
        <v>2086081.1666666667</v>
      </c>
      <c r="K568" s="106">
        <f t="shared" si="196"/>
        <v>1</v>
      </c>
      <c r="L568" s="109">
        <v>16</v>
      </c>
      <c r="M568" s="195">
        <f>IFERROR(L568/L571,"-")</f>
        <v>1.1585807385952208E-2</v>
      </c>
      <c r="N568" s="196">
        <v>29445733</v>
      </c>
      <c r="O568" s="196">
        <v>16</v>
      </c>
      <c r="P568" s="196">
        <f t="shared" si="197"/>
        <v>1840358.3125</v>
      </c>
      <c r="Q568" s="196">
        <f t="shared" si="198"/>
        <v>1840358.3125</v>
      </c>
      <c r="R568" s="106">
        <f t="shared" si="199"/>
        <v>1</v>
      </c>
      <c r="S568" s="109">
        <v>0</v>
      </c>
      <c r="T568" s="195">
        <f>IFERROR(S568/S571,"-")</f>
        <v>0</v>
      </c>
      <c r="U568" s="196">
        <v>0</v>
      </c>
      <c r="V568" s="196">
        <v>0</v>
      </c>
      <c r="W568" s="196" t="str">
        <f t="shared" si="200"/>
        <v>-</v>
      </c>
      <c r="X568" s="196" t="str">
        <f t="shared" si="201"/>
        <v>-</v>
      </c>
      <c r="Y568" s="106" t="str">
        <f t="shared" si="202"/>
        <v>-</v>
      </c>
      <c r="Z568" s="109">
        <v>0</v>
      </c>
      <c r="AA568" s="195">
        <f>IFERROR(Z568/Z571,"-")</f>
        <v>0</v>
      </c>
      <c r="AB568" s="196">
        <v>0</v>
      </c>
      <c r="AC568" s="196">
        <v>0</v>
      </c>
      <c r="AD568" s="196" t="str">
        <f t="shared" si="203"/>
        <v>-</v>
      </c>
      <c r="AE568" s="196" t="str">
        <f t="shared" si="204"/>
        <v>-</v>
      </c>
      <c r="AF568" s="106" t="str">
        <f t="shared" si="205"/>
        <v>-</v>
      </c>
      <c r="AG568" s="109">
        <v>9</v>
      </c>
      <c r="AH568" s="195">
        <f>IFERROR(AG568/AG571,"-")</f>
        <v>1.9067796610169493E-2</v>
      </c>
      <c r="AI568" s="196">
        <v>16790509</v>
      </c>
      <c r="AJ568" s="196">
        <v>9</v>
      </c>
      <c r="AK568" s="196">
        <f t="shared" si="206"/>
        <v>1865612.111111111</v>
      </c>
      <c r="AL568" s="196">
        <f t="shared" si="207"/>
        <v>1865612.111111111</v>
      </c>
      <c r="AM568" s="106">
        <f t="shared" si="208"/>
        <v>1</v>
      </c>
      <c r="AN568" s="109">
        <v>4</v>
      </c>
      <c r="AO568" s="195">
        <f>IFERROR(AN568/AN571,"-")</f>
        <v>6.0150375939849628E-3</v>
      </c>
      <c r="AP568" s="196">
        <v>7025470</v>
      </c>
      <c r="AQ568" s="196">
        <v>4</v>
      </c>
      <c r="AR568" s="196">
        <f t="shared" si="209"/>
        <v>1756367.5</v>
      </c>
      <c r="AS568" s="196">
        <f t="shared" si="210"/>
        <v>1756367.5</v>
      </c>
      <c r="AT568" s="106">
        <f t="shared" si="211"/>
        <v>1</v>
      </c>
      <c r="AU568" s="109">
        <v>16</v>
      </c>
      <c r="AV568" s="195">
        <f>IFERROR(AU568/AU571,"-")</f>
        <v>0.25806451612903225</v>
      </c>
      <c r="AW568" s="196">
        <v>29445733</v>
      </c>
      <c r="AX568" s="196">
        <v>16</v>
      </c>
      <c r="AY568" s="196">
        <f t="shared" si="212"/>
        <v>1840358.3125</v>
      </c>
      <c r="AZ568" s="196">
        <f t="shared" si="213"/>
        <v>1840358.3125</v>
      </c>
      <c r="BA568" s="106">
        <f t="shared" si="214"/>
        <v>1</v>
      </c>
      <c r="BB568" s="109">
        <v>1</v>
      </c>
      <c r="BC568" s="195">
        <f>IFERROR(BB568/BB571,"-")</f>
        <v>1.5649452269170579E-3</v>
      </c>
      <c r="BD568" s="196">
        <v>1780468</v>
      </c>
      <c r="BE568" s="196">
        <v>1</v>
      </c>
      <c r="BF568" s="196">
        <f t="shared" si="215"/>
        <v>1780468</v>
      </c>
      <c r="BG568" s="196">
        <f t="shared" si="216"/>
        <v>1780468</v>
      </c>
      <c r="BH568" s="106">
        <f t="shared" si="217"/>
        <v>1</v>
      </c>
      <c r="BJ568" s="59"/>
    </row>
    <row r="569" spans="2:62" s="8" customFormat="1">
      <c r="B569" s="412"/>
      <c r="C569" s="419"/>
      <c r="D569" s="105" t="s">
        <v>145</v>
      </c>
      <c r="E569" s="110">
        <v>4</v>
      </c>
      <c r="F569" s="197">
        <f>IFERROR(E569/E571,"-")</f>
        <v>3.0303030303030304E-2</v>
      </c>
      <c r="G569" s="52">
        <v>7413645</v>
      </c>
      <c r="H569" s="52">
        <v>4</v>
      </c>
      <c r="I569" s="52">
        <f t="shared" si="218"/>
        <v>1853411.25</v>
      </c>
      <c r="J569" s="52">
        <f t="shared" si="195"/>
        <v>1853411.25</v>
      </c>
      <c r="K569" s="10">
        <f t="shared" si="196"/>
        <v>1</v>
      </c>
      <c r="L569" s="110">
        <v>9</v>
      </c>
      <c r="M569" s="197">
        <f>IFERROR(L569/L571,"-")</f>
        <v>6.5170166545981175E-3</v>
      </c>
      <c r="N569" s="52">
        <v>10791848</v>
      </c>
      <c r="O569" s="52">
        <v>7</v>
      </c>
      <c r="P569" s="52">
        <f t="shared" si="197"/>
        <v>1199094.2222222222</v>
      </c>
      <c r="Q569" s="52">
        <f t="shared" si="198"/>
        <v>1541692.5714285714</v>
      </c>
      <c r="R569" s="10">
        <f t="shared" si="199"/>
        <v>0.77777777777777779</v>
      </c>
      <c r="S569" s="110">
        <v>0</v>
      </c>
      <c r="T569" s="197">
        <f>IFERROR(S569/S571,"-")</f>
        <v>0</v>
      </c>
      <c r="U569" s="52">
        <v>0</v>
      </c>
      <c r="V569" s="52">
        <v>0</v>
      </c>
      <c r="W569" s="52" t="str">
        <f t="shared" si="200"/>
        <v>-</v>
      </c>
      <c r="X569" s="52" t="str">
        <f t="shared" si="201"/>
        <v>-</v>
      </c>
      <c r="Y569" s="10" t="str">
        <f t="shared" si="202"/>
        <v>-</v>
      </c>
      <c r="Z569" s="110">
        <v>0</v>
      </c>
      <c r="AA569" s="197">
        <f>IFERROR(Z569/Z571,"-")</f>
        <v>0</v>
      </c>
      <c r="AB569" s="52">
        <v>0</v>
      </c>
      <c r="AC569" s="52">
        <v>0</v>
      </c>
      <c r="AD569" s="52" t="str">
        <f t="shared" si="203"/>
        <v>-</v>
      </c>
      <c r="AE569" s="52" t="str">
        <f t="shared" si="204"/>
        <v>-</v>
      </c>
      <c r="AF569" s="10" t="str">
        <f t="shared" si="205"/>
        <v>-</v>
      </c>
      <c r="AG569" s="110">
        <v>3</v>
      </c>
      <c r="AH569" s="197">
        <f>IFERROR(AG569/AG571,"-")</f>
        <v>6.3559322033898309E-3</v>
      </c>
      <c r="AI569" s="52">
        <v>3515751</v>
      </c>
      <c r="AJ569" s="52">
        <v>2</v>
      </c>
      <c r="AK569" s="52">
        <f t="shared" si="206"/>
        <v>1171917</v>
      </c>
      <c r="AL569" s="52">
        <f t="shared" si="207"/>
        <v>1757875.5</v>
      </c>
      <c r="AM569" s="10">
        <f t="shared" si="208"/>
        <v>0.66666666666666663</v>
      </c>
      <c r="AN569" s="110">
        <v>5</v>
      </c>
      <c r="AO569" s="197">
        <f>IFERROR(AN569/AN571,"-")</f>
        <v>7.5187969924812026E-3</v>
      </c>
      <c r="AP569" s="52">
        <v>6899141</v>
      </c>
      <c r="AQ569" s="52">
        <v>4</v>
      </c>
      <c r="AR569" s="52">
        <f t="shared" si="209"/>
        <v>1379828.2</v>
      </c>
      <c r="AS569" s="52">
        <f t="shared" si="210"/>
        <v>1724785.25</v>
      </c>
      <c r="AT569" s="10">
        <f t="shared" si="211"/>
        <v>0.8</v>
      </c>
      <c r="AU569" s="110">
        <v>9</v>
      </c>
      <c r="AV569" s="197">
        <f>IFERROR(AU569/AU571,"-")</f>
        <v>0.14516129032258066</v>
      </c>
      <c r="AW569" s="52">
        <v>10791848</v>
      </c>
      <c r="AX569" s="52">
        <v>7</v>
      </c>
      <c r="AY569" s="52">
        <f t="shared" si="212"/>
        <v>1199094.2222222222</v>
      </c>
      <c r="AZ569" s="52">
        <f t="shared" si="213"/>
        <v>1541692.5714285714</v>
      </c>
      <c r="BA569" s="10">
        <f t="shared" si="214"/>
        <v>0.77777777777777779</v>
      </c>
      <c r="BB569" s="110">
        <v>1</v>
      </c>
      <c r="BC569" s="197">
        <f>IFERROR(BB569/BB571,"-")</f>
        <v>1.5649452269170579E-3</v>
      </c>
      <c r="BD569" s="52">
        <v>2962805</v>
      </c>
      <c r="BE569" s="52">
        <v>1</v>
      </c>
      <c r="BF569" s="52">
        <f t="shared" si="215"/>
        <v>2962805</v>
      </c>
      <c r="BG569" s="52">
        <f t="shared" si="216"/>
        <v>2962805</v>
      </c>
      <c r="BH569" s="10">
        <f t="shared" si="217"/>
        <v>1</v>
      </c>
      <c r="BJ569" s="59"/>
    </row>
    <row r="570" spans="2:62" s="8" customFormat="1">
      <c r="B570" s="412"/>
      <c r="C570" s="419"/>
      <c r="D570" s="108" t="s">
        <v>146</v>
      </c>
      <c r="E570" s="111">
        <v>1</v>
      </c>
      <c r="F570" s="198">
        <f>IFERROR(E570/E571,"-")</f>
        <v>7.575757575757576E-3</v>
      </c>
      <c r="G570" s="98">
        <v>4099318</v>
      </c>
      <c r="H570" s="98">
        <v>1</v>
      </c>
      <c r="I570" s="98">
        <f t="shared" si="218"/>
        <v>4099318</v>
      </c>
      <c r="J570" s="98">
        <f t="shared" si="195"/>
        <v>4099318</v>
      </c>
      <c r="K570" s="26">
        <f t="shared" si="196"/>
        <v>1</v>
      </c>
      <c r="L570" s="111">
        <v>5</v>
      </c>
      <c r="M570" s="198">
        <f>IFERROR(L570/L571,"-")</f>
        <v>3.6205648081100651E-3</v>
      </c>
      <c r="N570" s="98">
        <v>15978211</v>
      </c>
      <c r="O570" s="98">
        <v>5</v>
      </c>
      <c r="P570" s="98">
        <f t="shared" si="197"/>
        <v>3195642.2</v>
      </c>
      <c r="Q570" s="98">
        <f t="shared" si="198"/>
        <v>3195642.2</v>
      </c>
      <c r="R570" s="26">
        <f t="shared" si="199"/>
        <v>1</v>
      </c>
      <c r="S570" s="111">
        <v>0</v>
      </c>
      <c r="T570" s="198">
        <f>IFERROR(S570/S571,"-")</f>
        <v>0</v>
      </c>
      <c r="U570" s="98">
        <v>0</v>
      </c>
      <c r="V570" s="98">
        <v>0</v>
      </c>
      <c r="W570" s="98" t="str">
        <f t="shared" si="200"/>
        <v>-</v>
      </c>
      <c r="X570" s="98" t="str">
        <f t="shared" si="201"/>
        <v>-</v>
      </c>
      <c r="Y570" s="26" t="str">
        <f t="shared" si="202"/>
        <v>-</v>
      </c>
      <c r="Z570" s="111">
        <v>0</v>
      </c>
      <c r="AA570" s="198">
        <f>IFERROR(Z570/Z571,"-")</f>
        <v>0</v>
      </c>
      <c r="AB570" s="98">
        <v>0</v>
      </c>
      <c r="AC570" s="98">
        <v>0</v>
      </c>
      <c r="AD570" s="98" t="str">
        <f t="shared" si="203"/>
        <v>-</v>
      </c>
      <c r="AE570" s="98" t="str">
        <f t="shared" si="204"/>
        <v>-</v>
      </c>
      <c r="AF570" s="26" t="str">
        <f t="shared" si="205"/>
        <v>-</v>
      </c>
      <c r="AG570" s="111">
        <v>3</v>
      </c>
      <c r="AH570" s="198">
        <f>IFERROR(AG570/AG571,"-")</f>
        <v>6.3559322033898309E-3</v>
      </c>
      <c r="AI570" s="98">
        <v>9923855</v>
      </c>
      <c r="AJ570" s="98">
        <v>3</v>
      </c>
      <c r="AK570" s="98">
        <f t="shared" si="206"/>
        <v>3307951.6666666665</v>
      </c>
      <c r="AL570" s="98">
        <f t="shared" si="207"/>
        <v>3307951.6666666665</v>
      </c>
      <c r="AM570" s="26">
        <f t="shared" si="208"/>
        <v>1</v>
      </c>
      <c r="AN570" s="111">
        <v>2</v>
      </c>
      <c r="AO570" s="198">
        <f>IFERROR(AN570/AN571,"-")</f>
        <v>3.0075187969924814E-3</v>
      </c>
      <c r="AP570" s="98">
        <v>6054356</v>
      </c>
      <c r="AQ570" s="98">
        <v>2</v>
      </c>
      <c r="AR570" s="98">
        <f t="shared" si="209"/>
        <v>3027178</v>
      </c>
      <c r="AS570" s="98">
        <f t="shared" si="210"/>
        <v>3027178</v>
      </c>
      <c r="AT570" s="26">
        <f t="shared" si="211"/>
        <v>1</v>
      </c>
      <c r="AU570" s="111">
        <v>5</v>
      </c>
      <c r="AV570" s="198">
        <f>IFERROR(AU570/AU571,"-")</f>
        <v>8.0645161290322578E-2</v>
      </c>
      <c r="AW570" s="98">
        <v>15978211</v>
      </c>
      <c r="AX570" s="98">
        <v>5</v>
      </c>
      <c r="AY570" s="98">
        <f t="shared" si="212"/>
        <v>3195642.2</v>
      </c>
      <c r="AZ570" s="98">
        <f t="shared" si="213"/>
        <v>3195642.2</v>
      </c>
      <c r="BA570" s="26">
        <f t="shared" si="214"/>
        <v>1</v>
      </c>
      <c r="BB570" s="111">
        <v>0</v>
      </c>
      <c r="BC570" s="198">
        <f>IFERROR(BB570/BB571,"-")</f>
        <v>0</v>
      </c>
      <c r="BD570" s="98">
        <v>0</v>
      </c>
      <c r="BE570" s="98">
        <v>0</v>
      </c>
      <c r="BF570" s="98" t="str">
        <f t="shared" si="215"/>
        <v>-</v>
      </c>
      <c r="BG570" s="98" t="str">
        <f t="shared" si="216"/>
        <v>-</v>
      </c>
      <c r="BH570" s="26" t="str">
        <f t="shared" si="217"/>
        <v>-</v>
      </c>
      <c r="BJ570" s="59"/>
    </row>
    <row r="571" spans="2:62" s="8" customFormat="1">
      <c r="B571" s="413"/>
      <c r="C571" s="420"/>
      <c r="D571" s="226" t="s">
        <v>64</v>
      </c>
      <c r="E571" s="112">
        <f>SUM(E563:E570)</f>
        <v>132</v>
      </c>
      <c r="F571" s="199">
        <f>IFERROR(E571/E571,"-")</f>
        <v>1</v>
      </c>
      <c r="G571" s="99">
        <f>SUM(G563:G570)</f>
        <v>46303513</v>
      </c>
      <c r="H571" s="99">
        <f>SUM(H563:H570)</f>
        <v>47</v>
      </c>
      <c r="I571" s="99">
        <f t="shared" si="218"/>
        <v>350784.18939393939</v>
      </c>
      <c r="J571" s="99">
        <f t="shared" si="195"/>
        <v>985181.1276595745</v>
      </c>
      <c r="K571" s="87">
        <f t="shared" si="196"/>
        <v>0.35606060606060608</v>
      </c>
      <c r="L571" s="112">
        <f>SUM(L563:L570)</f>
        <v>1381</v>
      </c>
      <c r="M571" s="199">
        <f>IFERROR(L571/L571,"-")</f>
        <v>1</v>
      </c>
      <c r="N571" s="99">
        <f>SUM(N563:N570)</f>
        <v>151903237</v>
      </c>
      <c r="O571" s="99">
        <f>SUM(O563:O570)</f>
        <v>183</v>
      </c>
      <c r="P571" s="99">
        <f t="shared" si="197"/>
        <v>109995.10282404054</v>
      </c>
      <c r="Q571" s="99">
        <f t="shared" si="198"/>
        <v>830072.33333333337</v>
      </c>
      <c r="R571" s="87">
        <f t="shared" si="199"/>
        <v>0.13251267197682839</v>
      </c>
      <c r="S571" s="112">
        <f>SUM(S563:S570)</f>
        <v>81</v>
      </c>
      <c r="T571" s="199">
        <f>IFERROR(S571/S571,"-")</f>
        <v>1</v>
      </c>
      <c r="U571" s="99">
        <f>SUM(U563:U570)</f>
        <v>5385656</v>
      </c>
      <c r="V571" s="99">
        <f>SUM(V563:V570)</f>
        <v>7</v>
      </c>
      <c r="W571" s="99">
        <f t="shared" si="200"/>
        <v>66489.580246913582</v>
      </c>
      <c r="X571" s="99">
        <f t="shared" si="201"/>
        <v>769379.42857142852</v>
      </c>
      <c r="Y571" s="87">
        <f t="shared" si="202"/>
        <v>8.6419753086419748E-2</v>
      </c>
      <c r="Z571" s="112">
        <f>SUM(Z563:Z570)</f>
        <v>155</v>
      </c>
      <c r="AA571" s="199">
        <f>IFERROR(Z571/Z571,"-")</f>
        <v>1</v>
      </c>
      <c r="AB571" s="99">
        <f>SUM(AB563:AB570)</f>
        <v>3148396</v>
      </c>
      <c r="AC571" s="99">
        <f>SUM(AC563:AC570)</f>
        <v>5</v>
      </c>
      <c r="AD571" s="99">
        <f t="shared" si="203"/>
        <v>20312.232258064516</v>
      </c>
      <c r="AE571" s="99">
        <f t="shared" si="204"/>
        <v>629679.19999999995</v>
      </c>
      <c r="AF571" s="87">
        <f t="shared" si="205"/>
        <v>3.2258064516129031E-2</v>
      </c>
      <c r="AG571" s="112">
        <f>SUM(AG563:AG570)</f>
        <v>472</v>
      </c>
      <c r="AH571" s="199">
        <f>IFERROR(AG571/AG571,"-")</f>
        <v>1</v>
      </c>
      <c r="AI571" s="99">
        <f>SUM(AI563:AI570)</f>
        <v>77636393</v>
      </c>
      <c r="AJ571" s="99">
        <f>SUM(AJ563:AJ570)</f>
        <v>96</v>
      </c>
      <c r="AK571" s="99">
        <f t="shared" si="206"/>
        <v>164483.88347457626</v>
      </c>
      <c r="AL571" s="99">
        <f t="shared" si="207"/>
        <v>808712.42708333337</v>
      </c>
      <c r="AM571" s="87">
        <f t="shared" si="208"/>
        <v>0.20338983050847459</v>
      </c>
      <c r="AN571" s="112">
        <f>SUM(AN563:AN570)</f>
        <v>665</v>
      </c>
      <c r="AO571" s="199">
        <f>IFERROR(AN571/AN571,"-")</f>
        <v>1</v>
      </c>
      <c r="AP571" s="99">
        <f>SUM(AP563:AP570)</f>
        <v>54117783</v>
      </c>
      <c r="AQ571" s="99">
        <f>SUM(AQ563:AQ570)</f>
        <v>67</v>
      </c>
      <c r="AR571" s="99">
        <f t="shared" si="209"/>
        <v>81380.124812030073</v>
      </c>
      <c r="AS571" s="99">
        <f t="shared" si="210"/>
        <v>807728.10447761195</v>
      </c>
      <c r="AT571" s="87">
        <f t="shared" si="211"/>
        <v>0.10075187969924812</v>
      </c>
      <c r="AU571" s="112">
        <f>SUM(AU563:AU570)</f>
        <v>62</v>
      </c>
      <c r="AV571" s="199">
        <f>IFERROR(AU571/AU571,"-")</f>
        <v>1</v>
      </c>
      <c r="AW571" s="99">
        <f>SUM(AW563:AW570)</f>
        <v>98939779</v>
      </c>
      <c r="AX571" s="99">
        <f>SUM(AX563:AX570)</f>
        <v>57</v>
      </c>
      <c r="AY571" s="99">
        <f t="shared" si="212"/>
        <v>1595802.8870967743</v>
      </c>
      <c r="AZ571" s="99">
        <f t="shared" si="213"/>
        <v>1735785.5964912281</v>
      </c>
      <c r="BA571" s="87">
        <f t="shared" si="214"/>
        <v>0.91935483870967738</v>
      </c>
      <c r="BB571" s="112">
        <f>SUM(BB563:BB570)</f>
        <v>639</v>
      </c>
      <c r="BC571" s="199">
        <f>IFERROR(BB571/BB571,"-")</f>
        <v>1</v>
      </c>
      <c r="BD571" s="99">
        <f>SUM(BD563:BD570)</f>
        <v>16673223</v>
      </c>
      <c r="BE571" s="99">
        <f>SUM(BE563:BE570)</f>
        <v>24</v>
      </c>
      <c r="BF571" s="99">
        <f t="shared" si="215"/>
        <v>26092.68075117371</v>
      </c>
      <c r="BG571" s="99">
        <f t="shared" si="216"/>
        <v>694717.625</v>
      </c>
      <c r="BH571" s="87">
        <f t="shared" si="217"/>
        <v>3.7558685446009391E-2</v>
      </c>
      <c r="BJ571" s="59"/>
    </row>
    <row r="572" spans="2:62" s="8" customFormat="1">
      <c r="B572" s="411">
        <v>64</v>
      </c>
      <c r="C572" s="418" t="s">
        <v>44</v>
      </c>
      <c r="D572" s="105" t="s">
        <v>142</v>
      </c>
      <c r="E572" s="109">
        <v>31</v>
      </c>
      <c r="F572" s="195">
        <f>IFERROR(E572/E580,"-")</f>
        <v>0.58490566037735847</v>
      </c>
      <c r="G572" s="196">
        <v>0</v>
      </c>
      <c r="H572" s="196">
        <v>0</v>
      </c>
      <c r="I572" s="196">
        <f t="shared" si="218"/>
        <v>0</v>
      </c>
      <c r="J572" s="196" t="str">
        <f t="shared" si="195"/>
        <v>-</v>
      </c>
      <c r="K572" s="106">
        <f t="shared" si="196"/>
        <v>0</v>
      </c>
      <c r="L572" s="109">
        <v>453</v>
      </c>
      <c r="M572" s="195">
        <f>IFERROR(L572/L580,"-")</f>
        <v>0.75879396984924619</v>
      </c>
      <c r="N572" s="196">
        <v>0</v>
      </c>
      <c r="O572" s="196">
        <v>0</v>
      </c>
      <c r="P572" s="196">
        <f t="shared" si="197"/>
        <v>0</v>
      </c>
      <c r="Q572" s="196" t="str">
        <f t="shared" si="198"/>
        <v>-</v>
      </c>
      <c r="R572" s="106">
        <f t="shared" si="199"/>
        <v>0</v>
      </c>
      <c r="S572" s="109">
        <v>38</v>
      </c>
      <c r="T572" s="195">
        <f>IFERROR(S572/S580,"-")</f>
        <v>0.88372093023255816</v>
      </c>
      <c r="U572" s="196">
        <v>0</v>
      </c>
      <c r="V572" s="196">
        <v>0</v>
      </c>
      <c r="W572" s="196">
        <f t="shared" si="200"/>
        <v>0</v>
      </c>
      <c r="X572" s="196" t="str">
        <f t="shared" si="201"/>
        <v>-</v>
      </c>
      <c r="Y572" s="106">
        <f t="shared" si="202"/>
        <v>0</v>
      </c>
      <c r="Z572" s="109">
        <v>93</v>
      </c>
      <c r="AA572" s="195">
        <f>IFERROR(Z572/Z580,"-")</f>
        <v>0.94897959183673475</v>
      </c>
      <c r="AB572" s="196">
        <v>0</v>
      </c>
      <c r="AC572" s="196">
        <v>0</v>
      </c>
      <c r="AD572" s="196">
        <f t="shared" si="203"/>
        <v>0</v>
      </c>
      <c r="AE572" s="196" t="str">
        <f t="shared" si="204"/>
        <v>-</v>
      </c>
      <c r="AF572" s="106">
        <f t="shared" si="205"/>
        <v>0</v>
      </c>
      <c r="AG572" s="109">
        <v>97</v>
      </c>
      <c r="AH572" s="195">
        <f>IFERROR(AG572/AG580,"-")</f>
        <v>0.57396449704142016</v>
      </c>
      <c r="AI572" s="196">
        <v>0</v>
      </c>
      <c r="AJ572" s="196">
        <v>0</v>
      </c>
      <c r="AK572" s="196">
        <f t="shared" si="206"/>
        <v>0</v>
      </c>
      <c r="AL572" s="196" t="str">
        <f t="shared" si="207"/>
        <v>-</v>
      </c>
      <c r="AM572" s="106">
        <f t="shared" si="208"/>
        <v>0</v>
      </c>
      <c r="AN572" s="109">
        <v>225</v>
      </c>
      <c r="AO572" s="195">
        <f>IFERROR(AN572/AN580,"-")</f>
        <v>0.78671328671328666</v>
      </c>
      <c r="AP572" s="196">
        <v>0</v>
      </c>
      <c r="AQ572" s="196">
        <v>0</v>
      </c>
      <c r="AR572" s="196">
        <f t="shared" si="209"/>
        <v>0</v>
      </c>
      <c r="AS572" s="196" t="str">
        <f t="shared" si="210"/>
        <v>-</v>
      </c>
      <c r="AT572" s="106">
        <f t="shared" si="211"/>
        <v>0</v>
      </c>
      <c r="AU572" s="109">
        <v>0</v>
      </c>
      <c r="AV572" s="195">
        <f>IFERROR(AU572/AU580,"-")</f>
        <v>0</v>
      </c>
      <c r="AW572" s="196">
        <v>0</v>
      </c>
      <c r="AX572" s="196">
        <v>0</v>
      </c>
      <c r="AY572" s="196" t="str">
        <f t="shared" si="212"/>
        <v>-</v>
      </c>
      <c r="AZ572" s="196" t="str">
        <f t="shared" si="213"/>
        <v>-</v>
      </c>
      <c r="BA572" s="106" t="str">
        <f t="shared" si="214"/>
        <v>-</v>
      </c>
      <c r="BB572" s="109">
        <v>417</v>
      </c>
      <c r="BC572" s="195">
        <f>IFERROR(BB572/BB580,"-")</f>
        <v>0.90652173913043477</v>
      </c>
      <c r="BD572" s="196">
        <v>0</v>
      </c>
      <c r="BE572" s="196">
        <v>0</v>
      </c>
      <c r="BF572" s="196">
        <f t="shared" si="215"/>
        <v>0</v>
      </c>
      <c r="BG572" s="196" t="str">
        <f t="shared" si="216"/>
        <v>-</v>
      </c>
      <c r="BH572" s="106">
        <f t="shared" si="217"/>
        <v>0</v>
      </c>
      <c r="BJ572" s="59"/>
    </row>
    <row r="573" spans="2:62" s="8" customFormat="1">
      <c r="B573" s="412"/>
      <c r="C573" s="419"/>
      <c r="D573" s="105" t="s">
        <v>139</v>
      </c>
      <c r="E573" s="110">
        <v>8</v>
      </c>
      <c r="F573" s="197">
        <f>IFERROR(E573/E580,"-")</f>
        <v>0.15094339622641509</v>
      </c>
      <c r="G573" s="52">
        <v>902495</v>
      </c>
      <c r="H573" s="52">
        <v>5</v>
      </c>
      <c r="I573" s="52">
        <f t="shared" si="218"/>
        <v>112811.875</v>
      </c>
      <c r="J573" s="52">
        <f t="shared" si="195"/>
        <v>180499</v>
      </c>
      <c r="K573" s="10">
        <f t="shared" si="196"/>
        <v>0.625</v>
      </c>
      <c r="L573" s="110">
        <v>74</v>
      </c>
      <c r="M573" s="197">
        <f>IFERROR(L573/L580,"-")</f>
        <v>0.12395309882747069</v>
      </c>
      <c r="N573" s="52">
        <v>2861883</v>
      </c>
      <c r="O573" s="52">
        <v>21</v>
      </c>
      <c r="P573" s="52">
        <f t="shared" si="197"/>
        <v>38674.094594594593</v>
      </c>
      <c r="Q573" s="52">
        <f t="shared" si="198"/>
        <v>136280.14285714287</v>
      </c>
      <c r="R573" s="10">
        <f t="shared" si="199"/>
        <v>0.28378378378378377</v>
      </c>
      <c r="S573" s="110">
        <v>2</v>
      </c>
      <c r="T573" s="197">
        <f>IFERROR(S573/S580,"-")</f>
        <v>4.6511627906976744E-2</v>
      </c>
      <c r="U573" s="52">
        <v>0</v>
      </c>
      <c r="V573" s="52">
        <v>0</v>
      </c>
      <c r="W573" s="52">
        <f t="shared" si="200"/>
        <v>0</v>
      </c>
      <c r="X573" s="52" t="str">
        <f t="shared" si="201"/>
        <v>-</v>
      </c>
      <c r="Y573" s="10">
        <f t="shared" si="202"/>
        <v>0</v>
      </c>
      <c r="Z573" s="110">
        <v>1</v>
      </c>
      <c r="AA573" s="197">
        <f>IFERROR(Z573/Z580,"-")</f>
        <v>1.020408163265306E-2</v>
      </c>
      <c r="AB573" s="52">
        <v>0</v>
      </c>
      <c r="AC573" s="52">
        <v>0</v>
      </c>
      <c r="AD573" s="52">
        <f t="shared" si="203"/>
        <v>0</v>
      </c>
      <c r="AE573" s="52" t="str">
        <f t="shared" si="204"/>
        <v>-</v>
      </c>
      <c r="AF573" s="10">
        <f t="shared" si="205"/>
        <v>0</v>
      </c>
      <c r="AG573" s="110">
        <v>33</v>
      </c>
      <c r="AH573" s="197">
        <f>IFERROR(AG573/AG580,"-")</f>
        <v>0.19526627218934911</v>
      </c>
      <c r="AI573" s="52">
        <v>1592213</v>
      </c>
      <c r="AJ573" s="52">
        <v>11</v>
      </c>
      <c r="AK573" s="52">
        <f t="shared" si="206"/>
        <v>48248.878787878784</v>
      </c>
      <c r="AL573" s="52">
        <f t="shared" si="207"/>
        <v>144746.63636363635</v>
      </c>
      <c r="AM573" s="10">
        <f t="shared" si="208"/>
        <v>0.33333333333333331</v>
      </c>
      <c r="AN573" s="110">
        <v>38</v>
      </c>
      <c r="AO573" s="197">
        <f>IFERROR(AN573/AN580,"-")</f>
        <v>0.13286713286713286</v>
      </c>
      <c r="AP573" s="52">
        <v>1269670</v>
      </c>
      <c r="AQ573" s="52">
        <v>10</v>
      </c>
      <c r="AR573" s="52">
        <f t="shared" si="209"/>
        <v>33412.368421052633</v>
      </c>
      <c r="AS573" s="52">
        <f t="shared" si="210"/>
        <v>126967</v>
      </c>
      <c r="AT573" s="10">
        <f t="shared" si="211"/>
        <v>0.26315789473684209</v>
      </c>
      <c r="AU573" s="110">
        <v>0</v>
      </c>
      <c r="AV573" s="197">
        <f>IFERROR(AU573/AU580,"-")</f>
        <v>0</v>
      </c>
      <c r="AW573" s="52">
        <v>0</v>
      </c>
      <c r="AX573" s="52">
        <v>0</v>
      </c>
      <c r="AY573" s="52" t="str">
        <f t="shared" si="212"/>
        <v>-</v>
      </c>
      <c r="AZ573" s="52" t="str">
        <f t="shared" si="213"/>
        <v>-</v>
      </c>
      <c r="BA573" s="10" t="str">
        <f t="shared" si="214"/>
        <v>-</v>
      </c>
      <c r="BB573" s="110">
        <v>23</v>
      </c>
      <c r="BC573" s="197">
        <f>IFERROR(BB573/BB580,"-")</f>
        <v>0.05</v>
      </c>
      <c r="BD573" s="52">
        <v>303494</v>
      </c>
      <c r="BE573" s="52">
        <v>4</v>
      </c>
      <c r="BF573" s="52">
        <f t="shared" si="215"/>
        <v>13195.391304347826</v>
      </c>
      <c r="BG573" s="52">
        <f t="shared" si="216"/>
        <v>75873.5</v>
      </c>
      <c r="BH573" s="10">
        <f t="shared" si="217"/>
        <v>0.17391304347826086</v>
      </c>
      <c r="BJ573" s="59"/>
    </row>
    <row r="574" spans="2:62" s="8" customFormat="1">
      <c r="B574" s="412"/>
      <c r="C574" s="419"/>
      <c r="D574" s="105" t="s">
        <v>140</v>
      </c>
      <c r="E574" s="110">
        <v>5</v>
      </c>
      <c r="F574" s="197">
        <f>IFERROR(E574/E580,"-")</f>
        <v>9.4339622641509441E-2</v>
      </c>
      <c r="G574" s="52">
        <v>1600858</v>
      </c>
      <c r="H574" s="52">
        <v>4</v>
      </c>
      <c r="I574" s="52">
        <f t="shared" si="218"/>
        <v>320171.59999999998</v>
      </c>
      <c r="J574" s="52">
        <f t="shared" si="195"/>
        <v>400214.5</v>
      </c>
      <c r="K574" s="10">
        <f t="shared" si="196"/>
        <v>0.8</v>
      </c>
      <c r="L574" s="110">
        <v>22</v>
      </c>
      <c r="M574" s="197">
        <f>IFERROR(L574/L580,"-")</f>
        <v>3.6850921273031828E-2</v>
      </c>
      <c r="N574" s="52">
        <v>3907328</v>
      </c>
      <c r="O574" s="52">
        <v>15</v>
      </c>
      <c r="P574" s="52">
        <f t="shared" si="197"/>
        <v>177605.81818181818</v>
      </c>
      <c r="Q574" s="52">
        <f t="shared" si="198"/>
        <v>260488.53333333333</v>
      </c>
      <c r="R574" s="10">
        <f t="shared" si="199"/>
        <v>0.68181818181818177</v>
      </c>
      <c r="S574" s="110">
        <v>1</v>
      </c>
      <c r="T574" s="197">
        <f>IFERROR(S574/S580,"-")</f>
        <v>2.3255813953488372E-2</v>
      </c>
      <c r="U574" s="52">
        <v>560322</v>
      </c>
      <c r="V574" s="52">
        <v>1</v>
      </c>
      <c r="W574" s="52">
        <f t="shared" si="200"/>
        <v>560322</v>
      </c>
      <c r="X574" s="52">
        <f t="shared" si="201"/>
        <v>560322</v>
      </c>
      <c r="Y574" s="10">
        <f t="shared" si="202"/>
        <v>1</v>
      </c>
      <c r="Z574" s="110">
        <v>1</v>
      </c>
      <c r="AA574" s="197">
        <f>IFERROR(Z574/Z580,"-")</f>
        <v>1.020408163265306E-2</v>
      </c>
      <c r="AB574" s="52">
        <v>160913</v>
      </c>
      <c r="AC574" s="52">
        <v>1</v>
      </c>
      <c r="AD574" s="52">
        <f t="shared" si="203"/>
        <v>160913</v>
      </c>
      <c r="AE574" s="52">
        <f t="shared" si="204"/>
        <v>160913</v>
      </c>
      <c r="AF574" s="10">
        <f t="shared" si="205"/>
        <v>1</v>
      </c>
      <c r="AG574" s="110">
        <v>11</v>
      </c>
      <c r="AH574" s="197">
        <f>IFERROR(AG574/AG580,"-")</f>
        <v>6.5088757396449703E-2</v>
      </c>
      <c r="AI574" s="52">
        <v>2307727</v>
      </c>
      <c r="AJ574" s="52">
        <v>8</v>
      </c>
      <c r="AK574" s="52">
        <f t="shared" si="206"/>
        <v>209793.36363636365</v>
      </c>
      <c r="AL574" s="52">
        <f t="shared" si="207"/>
        <v>288465.875</v>
      </c>
      <c r="AM574" s="10">
        <f t="shared" si="208"/>
        <v>0.72727272727272729</v>
      </c>
      <c r="AN574" s="110">
        <v>9</v>
      </c>
      <c r="AO574" s="197">
        <f>IFERROR(AN574/AN580,"-")</f>
        <v>3.1468531468531472E-2</v>
      </c>
      <c r="AP574" s="52">
        <v>878366</v>
      </c>
      <c r="AQ574" s="52">
        <v>5</v>
      </c>
      <c r="AR574" s="52">
        <f t="shared" si="209"/>
        <v>97596.222222222219</v>
      </c>
      <c r="AS574" s="52">
        <f t="shared" si="210"/>
        <v>175673.2</v>
      </c>
      <c r="AT574" s="10">
        <f t="shared" si="211"/>
        <v>0.55555555555555558</v>
      </c>
      <c r="AU574" s="110">
        <v>0</v>
      </c>
      <c r="AV574" s="197">
        <f>IFERROR(AU574/AU580,"-")</f>
        <v>0</v>
      </c>
      <c r="AW574" s="52">
        <v>0</v>
      </c>
      <c r="AX574" s="52">
        <v>0</v>
      </c>
      <c r="AY574" s="52" t="str">
        <f t="shared" si="212"/>
        <v>-</v>
      </c>
      <c r="AZ574" s="52" t="str">
        <f t="shared" si="213"/>
        <v>-</v>
      </c>
      <c r="BA574" s="10" t="str">
        <f t="shared" si="214"/>
        <v>-</v>
      </c>
      <c r="BB574" s="110">
        <v>3</v>
      </c>
      <c r="BC574" s="197">
        <f>IFERROR(BB574/BB580,"-")</f>
        <v>6.5217391304347823E-3</v>
      </c>
      <c r="BD574" s="52">
        <v>292422</v>
      </c>
      <c r="BE574" s="52">
        <v>1</v>
      </c>
      <c r="BF574" s="52">
        <f t="shared" si="215"/>
        <v>97474</v>
      </c>
      <c r="BG574" s="52">
        <f t="shared" si="216"/>
        <v>292422</v>
      </c>
      <c r="BH574" s="10">
        <f t="shared" si="217"/>
        <v>0.33333333333333331</v>
      </c>
      <c r="BJ574" s="59"/>
    </row>
    <row r="575" spans="2:62" s="8" customFormat="1">
      <c r="B575" s="412"/>
      <c r="C575" s="419"/>
      <c r="D575" s="105" t="s">
        <v>141</v>
      </c>
      <c r="E575" s="109">
        <v>3</v>
      </c>
      <c r="F575" s="195">
        <f>IFERROR(E575/E580,"-")</f>
        <v>5.6603773584905662E-2</v>
      </c>
      <c r="G575" s="196">
        <v>614941</v>
      </c>
      <c r="H575" s="196">
        <v>2</v>
      </c>
      <c r="I575" s="196">
        <f t="shared" si="218"/>
        <v>204980.33333333334</v>
      </c>
      <c r="J575" s="196">
        <f t="shared" si="195"/>
        <v>307470.5</v>
      </c>
      <c r="K575" s="106">
        <f t="shared" si="196"/>
        <v>0.66666666666666663</v>
      </c>
      <c r="L575" s="109">
        <v>29</v>
      </c>
      <c r="M575" s="195">
        <f>IFERROR(L575/L580,"-")</f>
        <v>4.8576214405360134E-2</v>
      </c>
      <c r="N575" s="196">
        <v>15074965</v>
      </c>
      <c r="O575" s="196">
        <v>23</v>
      </c>
      <c r="P575" s="196">
        <f t="shared" si="197"/>
        <v>519826.37931034481</v>
      </c>
      <c r="Q575" s="196">
        <f t="shared" si="198"/>
        <v>655433.26086956519</v>
      </c>
      <c r="R575" s="106">
        <f t="shared" si="199"/>
        <v>0.7931034482758621</v>
      </c>
      <c r="S575" s="109">
        <v>2</v>
      </c>
      <c r="T575" s="195">
        <f>IFERROR(S575/S580,"-")</f>
        <v>4.6511627906976744E-2</v>
      </c>
      <c r="U575" s="196">
        <v>425095</v>
      </c>
      <c r="V575" s="196">
        <v>1</v>
      </c>
      <c r="W575" s="196">
        <f t="shared" si="200"/>
        <v>212547.5</v>
      </c>
      <c r="X575" s="196">
        <f t="shared" si="201"/>
        <v>425095</v>
      </c>
      <c r="Y575" s="106">
        <f t="shared" si="202"/>
        <v>0.5</v>
      </c>
      <c r="Z575" s="109">
        <v>3</v>
      </c>
      <c r="AA575" s="195">
        <f>IFERROR(Z575/Z580,"-")</f>
        <v>3.0612244897959183E-2</v>
      </c>
      <c r="AB575" s="196">
        <v>2632662</v>
      </c>
      <c r="AC575" s="196">
        <v>3</v>
      </c>
      <c r="AD575" s="196">
        <f t="shared" si="203"/>
        <v>877554</v>
      </c>
      <c r="AE575" s="196">
        <f t="shared" si="204"/>
        <v>877554</v>
      </c>
      <c r="AF575" s="106">
        <f t="shared" si="205"/>
        <v>1</v>
      </c>
      <c r="AG575" s="109">
        <v>15</v>
      </c>
      <c r="AH575" s="195">
        <f>IFERROR(AG575/AG580,"-")</f>
        <v>8.8757396449704137E-2</v>
      </c>
      <c r="AI575" s="196">
        <v>6210119</v>
      </c>
      <c r="AJ575" s="196">
        <v>13</v>
      </c>
      <c r="AK575" s="196">
        <f t="shared" si="206"/>
        <v>414007.93333333335</v>
      </c>
      <c r="AL575" s="196">
        <f t="shared" si="207"/>
        <v>477701.46153846156</v>
      </c>
      <c r="AM575" s="106">
        <f t="shared" si="208"/>
        <v>0.8666666666666667</v>
      </c>
      <c r="AN575" s="109">
        <v>9</v>
      </c>
      <c r="AO575" s="195">
        <f>IFERROR(AN575/AN580,"-")</f>
        <v>3.1468531468531472E-2</v>
      </c>
      <c r="AP575" s="196">
        <v>5807089</v>
      </c>
      <c r="AQ575" s="196">
        <v>6</v>
      </c>
      <c r="AR575" s="196">
        <f t="shared" si="209"/>
        <v>645232.11111111112</v>
      </c>
      <c r="AS575" s="196">
        <f t="shared" si="210"/>
        <v>967848.16666666663</v>
      </c>
      <c r="AT575" s="106">
        <f t="shared" si="211"/>
        <v>0.66666666666666663</v>
      </c>
      <c r="AU575" s="109">
        <v>0</v>
      </c>
      <c r="AV575" s="195">
        <f>IFERROR(AU575/AU580,"-")</f>
        <v>0</v>
      </c>
      <c r="AW575" s="196">
        <v>0</v>
      </c>
      <c r="AX575" s="196">
        <v>0</v>
      </c>
      <c r="AY575" s="196" t="str">
        <f t="shared" si="212"/>
        <v>-</v>
      </c>
      <c r="AZ575" s="196" t="str">
        <f t="shared" si="213"/>
        <v>-</v>
      </c>
      <c r="BA575" s="106" t="str">
        <f t="shared" si="214"/>
        <v>-</v>
      </c>
      <c r="BB575" s="109">
        <v>11</v>
      </c>
      <c r="BC575" s="195">
        <f>IFERROR(BB575/BB580,"-")</f>
        <v>2.391304347826087E-2</v>
      </c>
      <c r="BD575" s="196">
        <v>6936432</v>
      </c>
      <c r="BE575" s="196">
        <v>7</v>
      </c>
      <c r="BF575" s="196">
        <f t="shared" si="215"/>
        <v>630584.72727272729</v>
      </c>
      <c r="BG575" s="196">
        <f t="shared" si="216"/>
        <v>990918.85714285716</v>
      </c>
      <c r="BH575" s="106">
        <f t="shared" si="217"/>
        <v>0.63636363636363635</v>
      </c>
      <c r="BJ575" s="59"/>
    </row>
    <row r="576" spans="2:62" s="8" customFormat="1">
      <c r="B576" s="412"/>
      <c r="C576" s="419"/>
      <c r="D576" s="105" t="s">
        <v>143</v>
      </c>
      <c r="E576" s="110">
        <v>2</v>
      </c>
      <c r="F576" s="197">
        <f>IFERROR(E576/E580,"-")</f>
        <v>3.7735849056603772E-2</v>
      </c>
      <c r="G576" s="52">
        <v>4144968</v>
      </c>
      <c r="H576" s="52">
        <v>2</v>
      </c>
      <c r="I576" s="52">
        <f t="shared" si="218"/>
        <v>2072484</v>
      </c>
      <c r="J576" s="52">
        <f t="shared" si="195"/>
        <v>2072484</v>
      </c>
      <c r="K576" s="10">
        <f t="shared" si="196"/>
        <v>1</v>
      </c>
      <c r="L576" s="110">
        <v>14</v>
      </c>
      <c r="M576" s="197">
        <f>IFERROR(L576/L580,"-")</f>
        <v>2.3450586264656615E-2</v>
      </c>
      <c r="N576" s="52">
        <v>14626865</v>
      </c>
      <c r="O576" s="52">
        <v>13</v>
      </c>
      <c r="P576" s="52">
        <f t="shared" si="197"/>
        <v>1044776.0714285715</v>
      </c>
      <c r="Q576" s="52">
        <f t="shared" si="198"/>
        <v>1125143.4615384615</v>
      </c>
      <c r="R576" s="10">
        <f t="shared" si="199"/>
        <v>0.9285714285714286</v>
      </c>
      <c r="S576" s="110">
        <v>0</v>
      </c>
      <c r="T576" s="197">
        <f>IFERROR(S576/S580,"-")</f>
        <v>0</v>
      </c>
      <c r="U576" s="52">
        <v>0</v>
      </c>
      <c r="V576" s="52">
        <v>0</v>
      </c>
      <c r="W576" s="52" t="str">
        <f t="shared" si="200"/>
        <v>-</v>
      </c>
      <c r="X576" s="52" t="str">
        <f t="shared" si="201"/>
        <v>-</v>
      </c>
      <c r="Y576" s="10" t="str">
        <f t="shared" si="202"/>
        <v>-</v>
      </c>
      <c r="Z576" s="110">
        <v>0</v>
      </c>
      <c r="AA576" s="197">
        <f>IFERROR(Z576/Z580,"-")</f>
        <v>0</v>
      </c>
      <c r="AB576" s="52">
        <v>0</v>
      </c>
      <c r="AC576" s="52">
        <v>0</v>
      </c>
      <c r="AD576" s="52" t="str">
        <f t="shared" si="203"/>
        <v>-</v>
      </c>
      <c r="AE576" s="52" t="str">
        <f t="shared" si="204"/>
        <v>-</v>
      </c>
      <c r="AF576" s="10" t="str">
        <f t="shared" si="205"/>
        <v>-</v>
      </c>
      <c r="AG576" s="110">
        <v>10</v>
      </c>
      <c r="AH576" s="197">
        <f>IFERROR(AG576/AG580,"-")</f>
        <v>5.9171597633136092E-2</v>
      </c>
      <c r="AI576" s="52">
        <v>9036962</v>
      </c>
      <c r="AJ576" s="52">
        <v>9</v>
      </c>
      <c r="AK576" s="52">
        <f t="shared" si="206"/>
        <v>903696.2</v>
      </c>
      <c r="AL576" s="52">
        <f t="shared" si="207"/>
        <v>1004106.8888888889</v>
      </c>
      <c r="AM576" s="10">
        <f t="shared" si="208"/>
        <v>0.9</v>
      </c>
      <c r="AN576" s="110">
        <v>3</v>
      </c>
      <c r="AO576" s="197">
        <f>IFERROR(AN576/AN580,"-")</f>
        <v>1.048951048951049E-2</v>
      </c>
      <c r="AP576" s="52">
        <v>2061395</v>
      </c>
      <c r="AQ576" s="52">
        <v>3</v>
      </c>
      <c r="AR576" s="52">
        <f t="shared" si="209"/>
        <v>687131.66666666663</v>
      </c>
      <c r="AS576" s="52">
        <f t="shared" si="210"/>
        <v>687131.66666666663</v>
      </c>
      <c r="AT576" s="10">
        <f t="shared" si="211"/>
        <v>1</v>
      </c>
      <c r="AU576" s="110">
        <v>14</v>
      </c>
      <c r="AV576" s="197">
        <f>IFERROR(AU576/AU580,"-")</f>
        <v>0.73684210526315785</v>
      </c>
      <c r="AW576" s="52">
        <v>14626865</v>
      </c>
      <c r="AX576" s="52">
        <v>13</v>
      </c>
      <c r="AY576" s="52">
        <f t="shared" si="212"/>
        <v>1044776.0714285715</v>
      </c>
      <c r="AZ576" s="52">
        <f t="shared" si="213"/>
        <v>1125143.4615384615</v>
      </c>
      <c r="BA576" s="10">
        <f t="shared" si="214"/>
        <v>0.9285714285714286</v>
      </c>
      <c r="BB576" s="110">
        <v>3</v>
      </c>
      <c r="BC576" s="197">
        <f>IFERROR(BB576/BB580,"-")</f>
        <v>6.5217391304347823E-3</v>
      </c>
      <c r="BD576" s="52">
        <v>5049532</v>
      </c>
      <c r="BE576" s="52">
        <v>3</v>
      </c>
      <c r="BF576" s="52">
        <f t="shared" si="215"/>
        <v>1683177.3333333333</v>
      </c>
      <c r="BG576" s="52">
        <f t="shared" si="216"/>
        <v>1683177.3333333333</v>
      </c>
      <c r="BH576" s="10">
        <f t="shared" si="217"/>
        <v>1</v>
      </c>
      <c r="BJ576" s="59"/>
    </row>
    <row r="577" spans="2:62" s="8" customFormat="1">
      <c r="B577" s="412"/>
      <c r="C577" s="419"/>
      <c r="D577" s="105" t="s">
        <v>144</v>
      </c>
      <c r="E577" s="109">
        <v>3</v>
      </c>
      <c r="F577" s="195">
        <f>IFERROR(E577/E580,"-")</f>
        <v>5.6603773584905662E-2</v>
      </c>
      <c r="G577" s="196">
        <v>3605626</v>
      </c>
      <c r="H577" s="196">
        <v>2</v>
      </c>
      <c r="I577" s="196">
        <f t="shared" si="218"/>
        <v>1201875.3333333333</v>
      </c>
      <c r="J577" s="196">
        <f t="shared" si="195"/>
        <v>1802813</v>
      </c>
      <c r="K577" s="106">
        <f t="shared" si="196"/>
        <v>0.66666666666666663</v>
      </c>
      <c r="L577" s="109">
        <v>3</v>
      </c>
      <c r="M577" s="195">
        <f>IFERROR(L577/L580,"-")</f>
        <v>5.0251256281407036E-3</v>
      </c>
      <c r="N577" s="196">
        <v>5096431</v>
      </c>
      <c r="O577" s="196">
        <v>3</v>
      </c>
      <c r="P577" s="196">
        <f t="shared" si="197"/>
        <v>1698810.3333333333</v>
      </c>
      <c r="Q577" s="196">
        <f t="shared" si="198"/>
        <v>1698810.3333333333</v>
      </c>
      <c r="R577" s="106">
        <f t="shared" si="199"/>
        <v>1</v>
      </c>
      <c r="S577" s="109">
        <v>0</v>
      </c>
      <c r="T577" s="195">
        <f>IFERROR(S577/S580,"-")</f>
        <v>0</v>
      </c>
      <c r="U577" s="196">
        <v>0</v>
      </c>
      <c r="V577" s="196">
        <v>0</v>
      </c>
      <c r="W577" s="196" t="str">
        <f t="shared" si="200"/>
        <v>-</v>
      </c>
      <c r="X577" s="196" t="str">
        <f t="shared" si="201"/>
        <v>-</v>
      </c>
      <c r="Y577" s="106" t="str">
        <f t="shared" si="202"/>
        <v>-</v>
      </c>
      <c r="Z577" s="109">
        <v>0</v>
      </c>
      <c r="AA577" s="195">
        <f>IFERROR(Z577/Z580,"-")</f>
        <v>0</v>
      </c>
      <c r="AB577" s="196">
        <v>0</v>
      </c>
      <c r="AC577" s="196">
        <v>0</v>
      </c>
      <c r="AD577" s="196" t="str">
        <f t="shared" si="203"/>
        <v>-</v>
      </c>
      <c r="AE577" s="196" t="str">
        <f t="shared" si="204"/>
        <v>-</v>
      </c>
      <c r="AF577" s="106" t="str">
        <f t="shared" si="205"/>
        <v>-</v>
      </c>
      <c r="AG577" s="109">
        <v>2</v>
      </c>
      <c r="AH577" s="195">
        <f>IFERROR(AG577/AG580,"-")</f>
        <v>1.1834319526627219E-2</v>
      </c>
      <c r="AI577" s="196">
        <v>4166800</v>
      </c>
      <c r="AJ577" s="196">
        <v>2</v>
      </c>
      <c r="AK577" s="196">
        <f t="shared" si="206"/>
        <v>2083400</v>
      </c>
      <c r="AL577" s="196">
        <f t="shared" si="207"/>
        <v>2083400</v>
      </c>
      <c r="AM577" s="106">
        <f t="shared" si="208"/>
        <v>1</v>
      </c>
      <c r="AN577" s="109">
        <v>1</v>
      </c>
      <c r="AO577" s="195">
        <f>IFERROR(AN577/AN580,"-")</f>
        <v>3.4965034965034965E-3</v>
      </c>
      <c r="AP577" s="196">
        <v>929631</v>
      </c>
      <c r="AQ577" s="196">
        <v>1</v>
      </c>
      <c r="AR577" s="196">
        <f t="shared" si="209"/>
        <v>929631</v>
      </c>
      <c r="AS577" s="196">
        <f t="shared" si="210"/>
        <v>929631</v>
      </c>
      <c r="AT577" s="106">
        <f t="shared" si="211"/>
        <v>1</v>
      </c>
      <c r="AU577" s="109">
        <v>3</v>
      </c>
      <c r="AV577" s="195">
        <f>IFERROR(AU577/AU580,"-")</f>
        <v>0.15789473684210525</v>
      </c>
      <c r="AW577" s="196">
        <v>5096431</v>
      </c>
      <c r="AX577" s="196">
        <v>3</v>
      </c>
      <c r="AY577" s="196">
        <f t="shared" si="212"/>
        <v>1698810.3333333333</v>
      </c>
      <c r="AZ577" s="196">
        <f t="shared" si="213"/>
        <v>1698810.3333333333</v>
      </c>
      <c r="BA577" s="106">
        <f t="shared" si="214"/>
        <v>1</v>
      </c>
      <c r="BB577" s="109">
        <v>2</v>
      </c>
      <c r="BC577" s="195">
        <f>IFERROR(BB577/BB580,"-")</f>
        <v>4.3478260869565218E-3</v>
      </c>
      <c r="BD577" s="196">
        <v>2776813</v>
      </c>
      <c r="BE577" s="196">
        <v>2</v>
      </c>
      <c r="BF577" s="196">
        <f t="shared" si="215"/>
        <v>1388406.5</v>
      </c>
      <c r="BG577" s="196">
        <f t="shared" si="216"/>
        <v>1388406.5</v>
      </c>
      <c r="BH577" s="106">
        <f t="shared" si="217"/>
        <v>1</v>
      </c>
      <c r="BJ577" s="59"/>
    </row>
    <row r="578" spans="2:62" s="8" customFormat="1">
      <c r="B578" s="412"/>
      <c r="C578" s="419"/>
      <c r="D578" s="105" t="s">
        <v>145</v>
      </c>
      <c r="E578" s="110">
        <v>1</v>
      </c>
      <c r="F578" s="197">
        <f>IFERROR(E578/E580,"-")</f>
        <v>1.8867924528301886E-2</v>
      </c>
      <c r="G578" s="52">
        <v>1715010</v>
      </c>
      <c r="H578" s="52">
        <v>1</v>
      </c>
      <c r="I578" s="52">
        <f t="shared" si="218"/>
        <v>1715010</v>
      </c>
      <c r="J578" s="52">
        <f t="shared" si="195"/>
        <v>1715010</v>
      </c>
      <c r="K578" s="10">
        <f t="shared" si="196"/>
        <v>1</v>
      </c>
      <c r="L578" s="110">
        <v>1</v>
      </c>
      <c r="M578" s="197">
        <f>IFERROR(L578/L580,"-")</f>
        <v>1.6750418760469012E-3</v>
      </c>
      <c r="N578" s="52">
        <v>1120740</v>
      </c>
      <c r="O578" s="52">
        <v>1</v>
      </c>
      <c r="P578" s="52">
        <f t="shared" si="197"/>
        <v>1120740</v>
      </c>
      <c r="Q578" s="52">
        <f t="shared" si="198"/>
        <v>1120740</v>
      </c>
      <c r="R578" s="10">
        <f t="shared" si="199"/>
        <v>1</v>
      </c>
      <c r="S578" s="110">
        <v>0</v>
      </c>
      <c r="T578" s="197">
        <f>IFERROR(S578/S580,"-")</f>
        <v>0</v>
      </c>
      <c r="U578" s="52">
        <v>0</v>
      </c>
      <c r="V578" s="52">
        <v>0</v>
      </c>
      <c r="W578" s="52" t="str">
        <f t="shared" si="200"/>
        <v>-</v>
      </c>
      <c r="X578" s="52" t="str">
        <f t="shared" si="201"/>
        <v>-</v>
      </c>
      <c r="Y578" s="10" t="str">
        <f t="shared" si="202"/>
        <v>-</v>
      </c>
      <c r="Z578" s="110">
        <v>0</v>
      </c>
      <c r="AA578" s="197">
        <f>IFERROR(Z578/Z580,"-")</f>
        <v>0</v>
      </c>
      <c r="AB578" s="52">
        <v>0</v>
      </c>
      <c r="AC578" s="52">
        <v>0</v>
      </c>
      <c r="AD578" s="52" t="str">
        <f t="shared" si="203"/>
        <v>-</v>
      </c>
      <c r="AE578" s="52" t="str">
        <f t="shared" si="204"/>
        <v>-</v>
      </c>
      <c r="AF578" s="10" t="str">
        <f t="shared" si="205"/>
        <v>-</v>
      </c>
      <c r="AG578" s="110">
        <v>1</v>
      </c>
      <c r="AH578" s="197">
        <f>IFERROR(AG578/AG580,"-")</f>
        <v>5.9171597633136093E-3</v>
      </c>
      <c r="AI578" s="52">
        <v>1120740</v>
      </c>
      <c r="AJ578" s="52">
        <v>1</v>
      </c>
      <c r="AK578" s="52">
        <f t="shared" si="206"/>
        <v>1120740</v>
      </c>
      <c r="AL578" s="52">
        <f t="shared" si="207"/>
        <v>1120740</v>
      </c>
      <c r="AM578" s="10">
        <f t="shared" si="208"/>
        <v>1</v>
      </c>
      <c r="AN578" s="110">
        <v>0</v>
      </c>
      <c r="AO578" s="197">
        <f>IFERROR(AN578/AN580,"-")</f>
        <v>0</v>
      </c>
      <c r="AP578" s="52">
        <v>0</v>
      </c>
      <c r="AQ578" s="52">
        <v>0</v>
      </c>
      <c r="AR578" s="52" t="str">
        <f t="shared" si="209"/>
        <v>-</v>
      </c>
      <c r="AS578" s="52" t="str">
        <f t="shared" si="210"/>
        <v>-</v>
      </c>
      <c r="AT578" s="10" t="str">
        <f t="shared" si="211"/>
        <v>-</v>
      </c>
      <c r="AU578" s="110">
        <v>1</v>
      </c>
      <c r="AV578" s="197">
        <f>IFERROR(AU578/AU580,"-")</f>
        <v>5.2631578947368418E-2</v>
      </c>
      <c r="AW578" s="52">
        <v>1120740</v>
      </c>
      <c r="AX578" s="52">
        <v>1</v>
      </c>
      <c r="AY578" s="52">
        <f t="shared" si="212"/>
        <v>1120740</v>
      </c>
      <c r="AZ578" s="52">
        <f t="shared" si="213"/>
        <v>1120740</v>
      </c>
      <c r="BA578" s="10">
        <f t="shared" si="214"/>
        <v>1</v>
      </c>
      <c r="BB578" s="110">
        <v>0</v>
      </c>
      <c r="BC578" s="197">
        <f>IFERROR(BB578/BB580,"-")</f>
        <v>0</v>
      </c>
      <c r="BD578" s="52">
        <v>0</v>
      </c>
      <c r="BE578" s="52">
        <v>0</v>
      </c>
      <c r="BF578" s="52" t="str">
        <f t="shared" si="215"/>
        <v>-</v>
      </c>
      <c r="BG578" s="52" t="str">
        <f t="shared" si="216"/>
        <v>-</v>
      </c>
      <c r="BH578" s="10" t="str">
        <f t="shared" si="217"/>
        <v>-</v>
      </c>
      <c r="BJ578" s="59"/>
    </row>
    <row r="579" spans="2:62" s="8" customFormat="1">
      <c r="B579" s="412"/>
      <c r="C579" s="419"/>
      <c r="D579" s="108" t="s">
        <v>146</v>
      </c>
      <c r="E579" s="111">
        <v>0</v>
      </c>
      <c r="F579" s="198">
        <f>IFERROR(E579/E580,"-")</f>
        <v>0</v>
      </c>
      <c r="G579" s="98">
        <v>0</v>
      </c>
      <c r="H579" s="98">
        <v>0</v>
      </c>
      <c r="I579" s="98" t="str">
        <f t="shared" si="218"/>
        <v>-</v>
      </c>
      <c r="J579" s="98" t="str">
        <f t="shared" si="195"/>
        <v>-</v>
      </c>
      <c r="K579" s="26" t="str">
        <f t="shared" si="196"/>
        <v>-</v>
      </c>
      <c r="L579" s="111">
        <v>1</v>
      </c>
      <c r="M579" s="198">
        <f>IFERROR(L579/L580,"-")</f>
        <v>1.6750418760469012E-3</v>
      </c>
      <c r="N579" s="98">
        <v>567525</v>
      </c>
      <c r="O579" s="98">
        <v>1</v>
      </c>
      <c r="P579" s="98">
        <f t="shared" si="197"/>
        <v>567525</v>
      </c>
      <c r="Q579" s="98">
        <f t="shared" si="198"/>
        <v>567525</v>
      </c>
      <c r="R579" s="26">
        <f t="shared" si="199"/>
        <v>1</v>
      </c>
      <c r="S579" s="111">
        <v>0</v>
      </c>
      <c r="T579" s="198">
        <f>IFERROR(S579/S580,"-")</f>
        <v>0</v>
      </c>
      <c r="U579" s="98">
        <v>0</v>
      </c>
      <c r="V579" s="98">
        <v>0</v>
      </c>
      <c r="W579" s="98" t="str">
        <f t="shared" si="200"/>
        <v>-</v>
      </c>
      <c r="X579" s="98" t="str">
        <f t="shared" si="201"/>
        <v>-</v>
      </c>
      <c r="Y579" s="26" t="str">
        <f t="shared" si="202"/>
        <v>-</v>
      </c>
      <c r="Z579" s="111">
        <v>0</v>
      </c>
      <c r="AA579" s="198">
        <f>IFERROR(Z579/Z580,"-")</f>
        <v>0</v>
      </c>
      <c r="AB579" s="98">
        <v>0</v>
      </c>
      <c r="AC579" s="98">
        <v>0</v>
      </c>
      <c r="AD579" s="98" t="str">
        <f t="shared" si="203"/>
        <v>-</v>
      </c>
      <c r="AE579" s="98" t="str">
        <f t="shared" si="204"/>
        <v>-</v>
      </c>
      <c r="AF579" s="26" t="str">
        <f t="shared" si="205"/>
        <v>-</v>
      </c>
      <c r="AG579" s="111">
        <v>0</v>
      </c>
      <c r="AH579" s="198">
        <f>IFERROR(AG579/AG580,"-")</f>
        <v>0</v>
      </c>
      <c r="AI579" s="98">
        <v>0</v>
      </c>
      <c r="AJ579" s="98">
        <v>0</v>
      </c>
      <c r="AK579" s="98" t="str">
        <f t="shared" si="206"/>
        <v>-</v>
      </c>
      <c r="AL579" s="98" t="str">
        <f t="shared" si="207"/>
        <v>-</v>
      </c>
      <c r="AM579" s="26" t="str">
        <f t="shared" si="208"/>
        <v>-</v>
      </c>
      <c r="AN579" s="111">
        <v>1</v>
      </c>
      <c r="AO579" s="198">
        <f>IFERROR(AN579/AN580,"-")</f>
        <v>3.4965034965034965E-3</v>
      </c>
      <c r="AP579" s="98">
        <v>567525</v>
      </c>
      <c r="AQ579" s="98">
        <v>1</v>
      </c>
      <c r="AR579" s="98">
        <f t="shared" si="209"/>
        <v>567525</v>
      </c>
      <c r="AS579" s="98">
        <f t="shared" si="210"/>
        <v>567525</v>
      </c>
      <c r="AT579" s="26">
        <f t="shared" si="211"/>
        <v>1</v>
      </c>
      <c r="AU579" s="111">
        <v>1</v>
      </c>
      <c r="AV579" s="198">
        <f>IFERROR(AU579/AU580,"-")</f>
        <v>5.2631578947368418E-2</v>
      </c>
      <c r="AW579" s="98">
        <v>567525</v>
      </c>
      <c r="AX579" s="98">
        <v>1</v>
      </c>
      <c r="AY579" s="98">
        <f t="shared" si="212"/>
        <v>567525</v>
      </c>
      <c r="AZ579" s="98">
        <f t="shared" si="213"/>
        <v>567525</v>
      </c>
      <c r="BA579" s="26">
        <f t="shared" si="214"/>
        <v>1</v>
      </c>
      <c r="BB579" s="111">
        <v>1</v>
      </c>
      <c r="BC579" s="198">
        <f>IFERROR(BB579/BB580,"-")</f>
        <v>2.1739130434782609E-3</v>
      </c>
      <c r="BD579" s="98">
        <v>459595</v>
      </c>
      <c r="BE579" s="98">
        <v>1</v>
      </c>
      <c r="BF579" s="98">
        <f t="shared" si="215"/>
        <v>459595</v>
      </c>
      <c r="BG579" s="98">
        <f t="shared" si="216"/>
        <v>459595</v>
      </c>
      <c r="BH579" s="26">
        <f t="shared" si="217"/>
        <v>1</v>
      </c>
      <c r="BJ579" s="59"/>
    </row>
    <row r="580" spans="2:62" s="8" customFormat="1">
      <c r="B580" s="413"/>
      <c r="C580" s="420"/>
      <c r="D580" s="226" t="s">
        <v>64</v>
      </c>
      <c r="E580" s="112">
        <f>SUM(E572:E579)</f>
        <v>53</v>
      </c>
      <c r="F580" s="199">
        <f>IFERROR(E580/E580,"-")</f>
        <v>1</v>
      </c>
      <c r="G580" s="99">
        <f>SUM(G572:G579)</f>
        <v>12583898</v>
      </c>
      <c r="H580" s="99">
        <f>SUM(H572:H579)</f>
        <v>16</v>
      </c>
      <c r="I580" s="99">
        <f t="shared" si="218"/>
        <v>237432.03773584907</v>
      </c>
      <c r="J580" s="99">
        <f t="shared" si="195"/>
        <v>786493.625</v>
      </c>
      <c r="K580" s="87">
        <f t="shared" si="196"/>
        <v>0.30188679245283018</v>
      </c>
      <c r="L580" s="112">
        <f>SUM(L572:L579)</f>
        <v>597</v>
      </c>
      <c r="M580" s="199">
        <f>IFERROR(L580/L580,"-")</f>
        <v>1</v>
      </c>
      <c r="N580" s="99">
        <f>SUM(N572:N579)</f>
        <v>43255737</v>
      </c>
      <c r="O580" s="99">
        <f>SUM(O572:O579)</f>
        <v>77</v>
      </c>
      <c r="P580" s="99">
        <f t="shared" si="197"/>
        <v>72455.17085427136</v>
      </c>
      <c r="Q580" s="99">
        <f t="shared" si="198"/>
        <v>561762.81818181823</v>
      </c>
      <c r="R580" s="87">
        <f t="shared" si="199"/>
        <v>0.12897822445561138</v>
      </c>
      <c r="S580" s="112">
        <f>SUM(S572:S579)</f>
        <v>43</v>
      </c>
      <c r="T580" s="199">
        <f>IFERROR(S580/S580,"-")</f>
        <v>1</v>
      </c>
      <c r="U580" s="99">
        <f>SUM(U572:U579)</f>
        <v>985417</v>
      </c>
      <c r="V580" s="99">
        <f>SUM(V572:V579)</f>
        <v>2</v>
      </c>
      <c r="W580" s="99">
        <f t="shared" si="200"/>
        <v>22916.674418604653</v>
      </c>
      <c r="X580" s="99">
        <f t="shared" si="201"/>
        <v>492708.5</v>
      </c>
      <c r="Y580" s="87">
        <f t="shared" si="202"/>
        <v>4.6511627906976744E-2</v>
      </c>
      <c r="Z580" s="112">
        <f>SUM(Z572:Z579)</f>
        <v>98</v>
      </c>
      <c r="AA580" s="199">
        <f>IFERROR(Z580/Z580,"-")</f>
        <v>1</v>
      </c>
      <c r="AB580" s="99">
        <f>SUM(AB572:AB579)</f>
        <v>2793575</v>
      </c>
      <c r="AC580" s="99">
        <f>SUM(AC572:AC579)</f>
        <v>4</v>
      </c>
      <c r="AD580" s="99">
        <f t="shared" si="203"/>
        <v>28505.867346938776</v>
      </c>
      <c r="AE580" s="99">
        <f t="shared" si="204"/>
        <v>698393.75</v>
      </c>
      <c r="AF580" s="87">
        <f t="shared" si="205"/>
        <v>4.0816326530612242E-2</v>
      </c>
      <c r="AG580" s="112">
        <f>SUM(AG572:AG579)</f>
        <v>169</v>
      </c>
      <c r="AH580" s="199">
        <f>IFERROR(AG580/AG580,"-")</f>
        <v>1</v>
      </c>
      <c r="AI580" s="99">
        <f>SUM(AI572:AI579)</f>
        <v>24434561</v>
      </c>
      <c r="AJ580" s="99">
        <f>SUM(AJ572:AJ579)</f>
        <v>44</v>
      </c>
      <c r="AK580" s="99">
        <f t="shared" si="206"/>
        <v>144583.20118343196</v>
      </c>
      <c r="AL580" s="99">
        <f t="shared" si="207"/>
        <v>555330.93181818177</v>
      </c>
      <c r="AM580" s="87">
        <f t="shared" si="208"/>
        <v>0.26035502958579881</v>
      </c>
      <c r="AN580" s="112">
        <f>SUM(AN572:AN579)</f>
        <v>286</v>
      </c>
      <c r="AO580" s="199">
        <f>IFERROR(AN580/AN580,"-")</f>
        <v>1</v>
      </c>
      <c r="AP580" s="99">
        <f>SUM(AP572:AP579)</f>
        <v>11513676</v>
      </c>
      <c r="AQ580" s="99">
        <f>SUM(AQ572:AQ579)</f>
        <v>26</v>
      </c>
      <c r="AR580" s="99">
        <f t="shared" si="209"/>
        <v>40257.608391608388</v>
      </c>
      <c r="AS580" s="99">
        <f t="shared" si="210"/>
        <v>442833.69230769231</v>
      </c>
      <c r="AT580" s="87">
        <f t="shared" si="211"/>
        <v>9.0909090909090912E-2</v>
      </c>
      <c r="AU580" s="112">
        <f>SUM(AU572:AU579)</f>
        <v>19</v>
      </c>
      <c r="AV580" s="199">
        <f>IFERROR(AU580/AU580,"-")</f>
        <v>1</v>
      </c>
      <c r="AW580" s="99">
        <f>SUM(AW572:AW579)</f>
        <v>21411561</v>
      </c>
      <c r="AX580" s="99">
        <f>SUM(AX572:AX579)</f>
        <v>18</v>
      </c>
      <c r="AY580" s="99">
        <f t="shared" si="212"/>
        <v>1126924.2631578948</v>
      </c>
      <c r="AZ580" s="99">
        <f t="shared" si="213"/>
        <v>1189531.1666666667</v>
      </c>
      <c r="BA580" s="87">
        <f t="shared" si="214"/>
        <v>0.94736842105263153</v>
      </c>
      <c r="BB580" s="112">
        <f>SUM(BB572:BB579)</f>
        <v>460</v>
      </c>
      <c r="BC580" s="199">
        <f>IFERROR(BB580/BB580,"-")</f>
        <v>1</v>
      </c>
      <c r="BD580" s="99">
        <f>SUM(BD572:BD579)</f>
        <v>15818288</v>
      </c>
      <c r="BE580" s="99">
        <f>SUM(BE572:BE579)</f>
        <v>18</v>
      </c>
      <c r="BF580" s="99">
        <f t="shared" si="215"/>
        <v>34387.582608695651</v>
      </c>
      <c r="BG580" s="99">
        <f t="shared" si="216"/>
        <v>878793.77777777775</v>
      </c>
      <c r="BH580" s="87">
        <f t="shared" si="217"/>
        <v>3.9130434782608699E-2</v>
      </c>
      <c r="BJ580" s="59"/>
    </row>
    <row r="581" spans="2:62" s="8" customFormat="1">
      <c r="B581" s="411">
        <v>65</v>
      </c>
      <c r="C581" s="418" t="s">
        <v>9</v>
      </c>
      <c r="D581" s="105" t="s">
        <v>142</v>
      </c>
      <c r="E581" s="109">
        <v>29</v>
      </c>
      <c r="F581" s="195">
        <f>IFERROR(E581/E589,"-")</f>
        <v>0.57999999999999996</v>
      </c>
      <c r="G581" s="196">
        <v>0</v>
      </c>
      <c r="H581" s="196">
        <v>0</v>
      </c>
      <c r="I581" s="196">
        <f t="shared" si="218"/>
        <v>0</v>
      </c>
      <c r="J581" s="196" t="str">
        <f t="shared" ref="J581:J644" si="219">IFERROR(G581/H581,"-")</f>
        <v>-</v>
      </c>
      <c r="K581" s="106">
        <f t="shared" ref="K581:K644" si="220">IFERROR(H581/E581,"-")</f>
        <v>0</v>
      </c>
      <c r="L581" s="109">
        <v>504</v>
      </c>
      <c r="M581" s="195">
        <f>IFERROR(L581/L589,"-")</f>
        <v>0.83582089552238803</v>
      </c>
      <c r="N581" s="196">
        <v>0</v>
      </c>
      <c r="O581" s="196">
        <v>0</v>
      </c>
      <c r="P581" s="196">
        <f t="shared" ref="P581:P644" si="221">IFERROR(N581/L581,"-")</f>
        <v>0</v>
      </c>
      <c r="Q581" s="196" t="str">
        <f t="shared" ref="Q581:Q644" si="222">IFERROR(N581/O581,"-")</f>
        <v>-</v>
      </c>
      <c r="R581" s="106">
        <f t="shared" ref="R581:R644" si="223">IFERROR(O581/L581,"-")</f>
        <v>0</v>
      </c>
      <c r="S581" s="109">
        <v>23</v>
      </c>
      <c r="T581" s="195">
        <f>IFERROR(S581/S589,"-")</f>
        <v>0.88461538461538458</v>
      </c>
      <c r="U581" s="196">
        <v>0</v>
      </c>
      <c r="V581" s="196">
        <v>0</v>
      </c>
      <c r="W581" s="196">
        <f t="shared" ref="W581:W644" si="224">IFERROR(U581/S581,"-")</f>
        <v>0</v>
      </c>
      <c r="X581" s="196" t="str">
        <f t="shared" ref="X581:X644" si="225">IFERROR(U581/V581,"-")</f>
        <v>-</v>
      </c>
      <c r="Y581" s="106">
        <f t="shared" ref="Y581:Y644" si="226">IFERROR(V581/S581,"-")</f>
        <v>0</v>
      </c>
      <c r="Z581" s="109">
        <v>84</v>
      </c>
      <c r="AA581" s="195">
        <f>IFERROR(Z581/Z589,"-")</f>
        <v>0.97674418604651159</v>
      </c>
      <c r="AB581" s="196">
        <v>0</v>
      </c>
      <c r="AC581" s="196">
        <v>0</v>
      </c>
      <c r="AD581" s="196">
        <f t="shared" ref="AD581:AD644" si="227">IFERROR(AB581/Z581,"-")</f>
        <v>0</v>
      </c>
      <c r="AE581" s="196" t="str">
        <f t="shared" ref="AE581:AE644" si="228">IFERROR(AB581/AC581,"-")</f>
        <v>-</v>
      </c>
      <c r="AF581" s="106">
        <f t="shared" ref="AF581:AF644" si="229">IFERROR(AC581/Z581,"-")</f>
        <v>0</v>
      </c>
      <c r="AG581" s="109">
        <v>159</v>
      </c>
      <c r="AH581" s="195">
        <f>IFERROR(AG581/AG589,"-")</f>
        <v>0.79104477611940294</v>
      </c>
      <c r="AI581" s="196">
        <v>0</v>
      </c>
      <c r="AJ581" s="196">
        <v>0</v>
      </c>
      <c r="AK581" s="196">
        <f t="shared" ref="AK581:AK644" si="230">IFERROR(AI581/AG581,"-")</f>
        <v>0</v>
      </c>
      <c r="AL581" s="196" t="str">
        <f t="shared" ref="AL581:AL644" si="231">IFERROR(AI581/AJ581,"-")</f>
        <v>-</v>
      </c>
      <c r="AM581" s="106">
        <f t="shared" ref="AM581:AM644" si="232">IFERROR(AJ581/AG581,"-")</f>
        <v>0</v>
      </c>
      <c r="AN581" s="109">
        <v>238</v>
      </c>
      <c r="AO581" s="195">
        <f>IFERROR(AN581/AN589,"-")</f>
        <v>0.82638888888888884</v>
      </c>
      <c r="AP581" s="196">
        <v>0</v>
      </c>
      <c r="AQ581" s="196">
        <v>0</v>
      </c>
      <c r="AR581" s="196">
        <f t="shared" ref="AR581:AR644" si="233">IFERROR(AP581/AN581,"-")</f>
        <v>0</v>
      </c>
      <c r="AS581" s="196" t="str">
        <f t="shared" ref="AS581:AS644" si="234">IFERROR(AP581/AQ581,"-")</f>
        <v>-</v>
      </c>
      <c r="AT581" s="106">
        <f t="shared" ref="AT581:AT644" si="235">IFERROR(AQ581/AN581,"-")</f>
        <v>0</v>
      </c>
      <c r="AU581" s="109">
        <v>0</v>
      </c>
      <c r="AV581" s="195">
        <f>IFERROR(AU581/AU589,"-")</f>
        <v>0</v>
      </c>
      <c r="AW581" s="196">
        <v>0</v>
      </c>
      <c r="AX581" s="196">
        <v>0</v>
      </c>
      <c r="AY581" s="196" t="str">
        <f t="shared" ref="AY581:AY644" si="236">IFERROR(AW581/AU581,"-")</f>
        <v>-</v>
      </c>
      <c r="AZ581" s="196" t="str">
        <f t="shared" ref="AZ581:AZ644" si="237">IFERROR(AW581/AX581,"-")</f>
        <v>-</v>
      </c>
      <c r="BA581" s="106" t="str">
        <f t="shared" ref="BA581:BA644" si="238">IFERROR(AX581/AU581,"-")</f>
        <v>-</v>
      </c>
      <c r="BB581" s="109">
        <v>269</v>
      </c>
      <c r="BC581" s="195">
        <f>IFERROR(BB581/BB589,"-")</f>
        <v>0.92758620689655169</v>
      </c>
      <c r="BD581" s="196">
        <v>0</v>
      </c>
      <c r="BE581" s="196">
        <v>0</v>
      </c>
      <c r="BF581" s="196">
        <f t="shared" ref="BF581:BF644" si="239">IFERROR(BD581/BB581,"-")</f>
        <v>0</v>
      </c>
      <c r="BG581" s="196" t="str">
        <f t="shared" ref="BG581:BG644" si="240">IFERROR(BD581/BE581,"-")</f>
        <v>-</v>
      </c>
      <c r="BH581" s="106">
        <f t="shared" ref="BH581:BH644" si="241">IFERROR(BE581/BB581,"-")</f>
        <v>0</v>
      </c>
      <c r="BJ581" s="59"/>
    </row>
    <row r="582" spans="2:62" s="8" customFormat="1">
      <c r="B582" s="412"/>
      <c r="C582" s="419"/>
      <c r="D582" s="105" t="s">
        <v>139</v>
      </c>
      <c r="E582" s="110">
        <v>7</v>
      </c>
      <c r="F582" s="197">
        <f>IFERROR(E582/E589,"-")</f>
        <v>0.14000000000000001</v>
      </c>
      <c r="G582" s="52">
        <v>0</v>
      </c>
      <c r="H582" s="52">
        <v>0</v>
      </c>
      <c r="I582" s="52">
        <f t="shared" si="218"/>
        <v>0</v>
      </c>
      <c r="J582" s="52" t="str">
        <f t="shared" si="219"/>
        <v>-</v>
      </c>
      <c r="K582" s="10">
        <f t="shared" si="220"/>
        <v>0</v>
      </c>
      <c r="L582" s="110">
        <v>27</v>
      </c>
      <c r="M582" s="197">
        <f>IFERROR(L582/L589,"-")</f>
        <v>4.4776119402985072E-2</v>
      </c>
      <c r="N582" s="52">
        <v>1280571</v>
      </c>
      <c r="O582" s="52">
        <v>11</v>
      </c>
      <c r="P582" s="52">
        <f t="shared" si="221"/>
        <v>47428.555555555555</v>
      </c>
      <c r="Q582" s="52">
        <f t="shared" si="222"/>
        <v>116415.54545454546</v>
      </c>
      <c r="R582" s="10">
        <f t="shared" si="223"/>
        <v>0.40740740740740738</v>
      </c>
      <c r="S582" s="110">
        <v>1</v>
      </c>
      <c r="T582" s="197">
        <f>IFERROR(S582/S589,"-")</f>
        <v>3.8461538461538464E-2</v>
      </c>
      <c r="U582" s="52">
        <v>0</v>
      </c>
      <c r="V582" s="52">
        <v>0</v>
      </c>
      <c r="W582" s="52">
        <f t="shared" si="224"/>
        <v>0</v>
      </c>
      <c r="X582" s="52" t="str">
        <f t="shared" si="225"/>
        <v>-</v>
      </c>
      <c r="Y582" s="10">
        <f t="shared" si="226"/>
        <v>0</v>
      </c>
      <c r="Z582" s="110">
        <v>0</v>
      </c>
      <c r="AA582" s="197">
        <f>IFERROR(Z582/Z589,"-")</f>
        <v>0</v>
      </c>
      <c r="AB582" s="52">
        <v>0</v>
      </c>
      <c r="AC582" s="52">
        <v>0</v>
      </c>
      <c r="AD582" s="52" t="str">
        <f t="shared" si="227"/>
        <v>-</v>
      </c>
      <c r="AE582" s="52" t="str">
        <f t="shared" si="228"/>
        <v>-</v>
      </c>
      <c r="AF582" s="10" t="str">
        <f t="shared" si="229"/>
        <v>-</v>
      </c>
      <c r="AG582" s="110">
        <v>14</v>
      </c>
      <c r="AH582" s="197">
        <f>IFERROR(AG582/AG589,"-")</f>
        <v>6.965174129353234E-2</v>
      </c>
      <c r="AI582" s="52">
        <v>546150</v>
      </c>
      <c r="AJ582" s="52">
        <v>6</v>
      </c>
      <c r="AK582" s="52">
        <f t="shared" si="230"/>
        <v>39010.714285714283</v>
      </c>
      <c r="AL582" s="52">
        <f t="shared" si="231"/>
        <v>91025</v>
      </c>
      <c r="AM582" s="10">
        <f t="shared" si="232"/>
        <v>0.42857142857142855</v>
      </c>
      <c r="AN582" s="110">
        <v>12</v>
      </c>
      <c r="AO582" s="197">
        <f>IFERROR(AN582/AN589,"-")</f>
        <v>4.1666666666666664E-2</v>
      </c>
      <c r="AP582" s="52">
        <v>734421</v>
      </c>
      <c r="AQ582" s="52">
        <v>5</v>
      </c>
      <c r="AR582" s="52">
        <f t="shared" si="233"/>
        <v>61201.75</v>
      </c>
      <c r="AS582" s="52">
        <f t="shared" si="234"/>
        <v>146884.20000000001</v>
      </c>
      <c r="AT582" s="10">
        <f t="shared" si="235"/>
        <v>0.41666666666666669</v>
      </c>
      <c r="AU582" s="110">
        <v>0</v>
      </c>
      <c r="AV582" s="197">
        <f>IFERROR(AU582/AU589,"-")</f>
        <v>0</v>
      </c>
      <c r="AW582" s="52">
        <v>0</v>
      </c>
      <c r="AX582" s="52">
        <v>0</v>
      </c>
      <c r="AY582" s="52" t="str">
        <f t="shared" si="236"/>
        <v>-</v>
      </c>
      <c r="AZ582" s="52" t="str">
        <f t="shared" si="237"/>
        <v>-</v>
      </c>
      <c r="BA582" s="10" t="str">
        <f t="shared" si="238"/>
        <v>-</v>
      </c>
      <c r="BB582" s="110">
        <v>8</v>
      </c>
      <c r="BC582" s="197">
        <f>IFERROR(BB582/BB589,"-")</f>
        <v>2.7586206896551724E-2</v>
      </c>
      <c r="BD582" s="52">
        <v>439028</v>
      </c>
      <c r="BE582" s="52">
        <v>2</v>
      </c>
      <c r="BF582" s="52">
        <f t="shared" si="239"/>
        <v>54878.5</v>
      </c>
      <c r="BG582" s="52">
        <f t="shared" si="240"/>
        <v>219514</v>
      </c>
      <c r="BH582" s="10">
        <f t="shared" si="241"/>
        <v>0.25</v>
      </c>
      <c r="BJ582" s="59"/>
    </row>
    <row r="583" spans="2:62" s="8" customFormat="1">
      <c r="B583" s="412"/>
      <c r="C583" s="419"/>
      <c r="D583" s="105" t="s">
        <v>140</v>
      </c>
      <c r="E583" s="110">
        <v>3</v>
      </c>
      <c r="F583" s="197">
        <f>IFERROR(E583/E589,"-")</f>
        <v>0.06</v>
      </c>
      <c r="G583" s="52">
        <v>586591</v>
      </c>
      <c r="H583" s="52">
        <v>2</v>
      </c>
      <c r="I583" s="52">
        <f t="shared" si="218"/>
        <v>195530.33333333334</v>
      </c>
      <c r="J583" s="52">
        <f t="shared" si="219"/>
        <v>293295.5</v>
      </c>
      <c r="K583" s="10">
        <f t="shared" si="220"/>
        <v>0.66666666666666663</v>
      </c>
      <c r="L583" s="110">
        <v>28</v>
      </c>
      <c r="M583" s="197">
        <f>IFERROR(L583/L589,"-")</f>
        <v>4.6434494195688222E-2</v>
      </c>
      <c r="N583" s="52">
        <v>4158132</v>
      </c>
      <c r="O583" s="52">
        <v>14</v>
      </c>
      <c r="P583" s="52">
        <f t="shared" si="221"/>
        <v>148504.71428571429</v>
      </c>
      <c r="Q583" s="52">
        <f t="shared" si="222"/>
        <v>297009.42857142858</v>
      </c>
      <c r="R583" s="10">
        <f t="shared" si="223"/>
        <v>0.5</v>
      </c>
      <c r="S583" s="110">
        <v>2</v>
      </c>
      <c r="T583" s="197">
        <f>IFERROR(S583/S589,"-")</f>
        <v>7.6923076923076927E-2</v>
      </c>
      <c r="U583" s="52">
        <v>200808</v>
      </c>
      <c r="V583" s="52">
        <v>2</v>
      </c>
      <c r="W583" s="52">
        <f t="shared" si="224"/>
        <v>100404</v>
      </c>
      <c r="X583" s="52">
        <f t="shared" si="225"/>
        <v>100404</v>
      </c>
      <c r="Y583" s="10">
        <f t="shared" si="226"/>
        <v>1</v>
      </c>
      <c r="Z583" s="110">
        <v>0</v>
      </c>
      <c r="AA583" s="197">
        <f>IFERROR(Z583/Z589,"-")</f>
        <v>0</v>
      </c>
      <c r="AB583" s="52">
        <v>0</v>
      </c>
      <c r="AC583" s="52">
        <v>0</v>
      </c>
      <c r="AD583" s="52" t="str">
        <f t="shared" si="227"/>
        <v>-</v>
      </c>
      <c r="AE583" s="52" t="str">
        <f t="shared" si="228"/>
        <v>-</v>
      </c>
      <c r="AF583" s="10" t="str">
        <f t="shared" si="229"/>
        <v>-</v>
      </c>
      <c r="AG583" s="110">
        <v>10</v>
      </c>
      <c r="AH583" s="197">
        <f>IFERROR(AG583/AG589,"-")</f>
        <v>4.975124378109453E-2</v>
      </c>
      <c r="AI583" s="52">
        <v>1331576</v>
      </c>
      <c r="AJ583" s="52">
        <v>4</v>
      </c>
      <c r="AK583" s="52">
        <f t="shared" si="230"/>
        <v>133157.6</v>
      </c>
      <c r="AL583" s="52">
        <f t="shared" si="231"/>
        <v>332894</v>
      </c>
      <c r="AM583" s="10">
        <f t="shared" si="232"/>
        <v>0.4</v>
      </c>
      <c r="AN583" s="110">
        <v>16</v>
      </c>
      <c r="AO583" s="197">
        <f>IFERROR(AN583/AN589,"-")</f>
        <v>5.5555555555555552E-2</v>
      </c>
      <c r="AP583" s="52">
        <v>2625748</v>
      </c>
      <c r="AQ583" s="52">
        <v>8</v>
      </c>
      <c r="AR583" s="52">
        <f t="shared" si="233"/>
        <v>164109.25</v>
      </c>
      <c r="AS583" s="52">
        <f t="shared" si="234"/>
        <v>328218.5</v>
      </c>
      <c r="AT583" s="10">
        <f t="shared" si="235"/>
        <v>0.5</v>
      </c>
      <c r="AU583" s="110">
        <v>0</v>
      </c>
      <c r="AV583" s="197">
        <f>IFERROR(AU583/AU589,"-")</f>
        <v>0</v>
      </c>
      <c r="AW583" s="52">
        <v>0</v>
      </c>
      <c r="AX583" s="52">
        <v>0</v>
      </c>
      <c r="AY583" s="52" t="str">
        <f t="shared" si="236"/>
        <v>-</v>
      </c>
      <c r="AZ583" s="52" t="str">
        <f t="shared" si="237"/>
        <v>-</v>
      </c>
      <c r="BA583" s="10" t="str">
        <f t="shared" si="238"/>
        <v>-</v>
      </c>
      <c r="BB583" s="110">
        <v>1</v>
      </c>
      <c r="BC583" s="197">
        <f>IFERROR(BB583/BB589,"-")</f>
        <v>3.4482758620689655E-3</v>
      </c>
      <c r="BD583" s="52">
        <v>0</v>
      </c>
      <c r="BE583" s="52">
        <v>0</v>
      </c>
      <c r="BF583" s="52">
        <f t="shared" si="239"/>
        <v>0</v>
      </c>
      <c r="BG583" s="52" t="str">
        <f t="shared" si="240"/>
        <v>-</v>
      </c>
      <c r="BH583" s="10">
        <f t="shared" si="241"/>
        <v>0</v>
      </c>
      <c r="BJ583" s="59"/>
    </row>
    <row r="584" spans="2:62" s="8" customFormat="1">
      <c r="B584" s="412"/>
      <c r="C584" s="419"/>
      <c r="D584" s="105" t="s">
        <v>141</v>
      </c>
      <c r="E584" s="109">
        <v>4</v>
      </c>
      <c r="F584" s="195">
        <f>IFERROR(E584/E589,"-")</f>
        <v>0.08</v>
      </c>
      <c r="G584" s="196">
        <v>2616703</v>
      </c>
      <c r="H584" s="196">
        <v>3</v>
      </c>
      <c r="I584" s="196">
        <f t="shared" si="218"/>
        <v>654175.75</v>
      </c>
      <c r="J584" s="196">
        <f t="shared" si="219"/>
        <v>872234.33333333337</v>
      </c>
      <c r="K584" s="106">
        <f t="shared" si="220"/>
        <v>0.75</v>
      </c>
      <c r="L584" s="109">
        <v>29</v>
      </c>
      <c r="M584" s="195">
        <f>IFERROR(L584/L589,"-")</f>
        <v>4.809286898839138E-2</v>
      </c>
      <c r="N584" s="196">
        <v>14186874</v>
      </c>
      <c r="O584" s="196">
        <v>21</v>
      </c>
      <c r="P584" s="196">
        <f t="shared" si="221"/>
        <v>489202.55172413791</v>
      </c>
      <c r="Q584" s="196">
        <f t="shared" si="222"/>
        <v>675565.42857142852</v>
      </c>
      <c r="R584" s="106">
        <f t="shared" si="223"/>
        <v>0.72413793103448276</v>
      </c>
      <c r="S584" s="109">
        <v>0</v>
      </c>
      <c r="T584" s="195">
        <f>IFERROR(S584/S589,"-")</f>
        <v>0</v>
      </c>
      <c r="U584" s="196">
        <v>0</v>
      </c>
      <c r="V584" s="196">
        <v>0</v>
      </c>
      <c r="W584" s="196" t="str">
        <f t="shared" si="224"/>
        <v>-</v>
      </c>
      <c r="X584" s="196" t="str">
        <f t="shared" si="225"/>
        <v>-</v>
      </c>
      <c r="Y584" s="106" t="str">
        <f t="shared" si="226"/>
        <v>-</v>
      </c>
      <c r="Z584" s="109">
        <v>2</v>
      </c>
      <c r="AA584" s="195">
        <f>IFERROR(Z584/Z589,"-")</f>
        <v>2.3255813953488372E-2</v>
      </c>
      <c r="AB584" s="196">
        <v>1575161</v>
      </c>
      <c r="AC584" s="196">
        <v>1</v>
      </c>
      <c r="AD584" s="196">
        <f t="shared" si="227"/>
        <v>787580.5</v>
      </c>
      <c r="AE584" s="196">
        <f t="shared" si="228"/>
        <v>1575161</v>
      </c>
      <c r="AF584" s="106">
        <f t="shared" si="229"/>
        <v>0.5</v>
      </c>
      <c r="AG584" s="109">
        <v>9</v>
      </c>
      <c r="AH584" s="195">
        <f>IFERROR(AG584/AG589,"-")</f>
        <v>4.4776119402985072E-2</v>
      </c>
      <c r="AI584" s="196">
        <v>6378519</v>
      </c>
      <c r="AJ584" s="196">
        <v>6</v>
      </c>
      <c r="AK584" s="196">
        <f t="shared" si="230"/>
        <v>708724.33333333337</v>
      </c>
      <c r="AL584" s="196">
        <f t="shared" si="231"/>
        <v>1063086.5</v>
      </c>
      <c r="AM584" s="106">
        <f t="shared" si="232"/>
        <v>0.66666666666666663</v>
      </c>
      <c r="AN584" s="109">
        <v>18</v>
      </c>
      <c r="AO584" s="195">
        <f>IFERROR(AN584/AN589,"-")</f>
        <v>6.25E-2</v>
      </c>
      <c r="AP584" s="196">
        <v>6233194</v>
      </c>
      <c r="AQ584" s="196">
        <v>14</v>
      </c>
      <c r="AR584" s="196">
        <f t="shared" si="233"/>
        <v>346288.55555555556</v>
      </c>
      <c r="AS584" s="196">
        <f t="shared" si="234"/>
        <v>445228.14285714284</v>
      </c>
      <c r="AT584" s="106">
        <f t="shared" si="235"/>
        <v>0.77777777777777779</v>
      </c>
      <c r="AU584" s="109">
        <v>0</v>
      </c>
      <c r="AV584" s="195">
        <f>IFERROR(AU584/AU589,"-")</f>
        <v>0</v>
      </c>
      <c r="AW584" s="196">
        <v>0</v>
      </c>
      <c r="AX584" s="196">
        <v>0</v>
      </c>
      <c r="AY584" s="196" t="str">
        <f t="shared" si="236"/>
        <v>-</v>
      </c>
      <c r="AZ584" s="196" t="str">
        <f t="shared" si="237"/>
        <v>-</v>
      </c>
      <c r="BA584" s="106" t="str">
        <f t="shared" si="238"/>
        <v>-</v>
      </c>
      <c r="BB584" s="109">
        <v>9</v>
      </c>
      <c r="BC584" s="195">
        <f>IFERROR(BB584/BB589,"-")</f>
        <v>3.1034482758620689E-2</v>
      </c>
      <c r="BD584" s="196">
        <v>8229608</v>
      </c>
      <c r="BE584" s="196">
        <v>9</v>
      </c>
      <c r="BF584" s="196">
        <f t="shared" si="239"/>
        <v>914400.88888888888</v>
      </c>
      <c r="BG584" s="196">
        <f t="shared" si="240"/>
        <v>914400.88888888888</v>
      </c>
      <c r="BH584" s="106">
        <f t="shared" si="241"/>
        <v>1</v>
      </c>
      <c r="BJ584" s="59"/>
    </row>
    <row r="585" spans="2:62" s="8" customFormat="1">
      <c r="B585" s="412"/>
      <c r="C585" s="419"/>
      <c r="D585" s="105" t="s">
        <v>143</v>
      </c>
      <c r="E585" s="110">
        <v>3</v>
      </c>
      <c r="F585" s="197">
        <f>IFERROR(E585/E589,"-")</f>
        <v>0.06</v>
      </c>
      <c r="G585" s="52">
        <v>1003131</v>
      </c>
      <c r="H585" s="52">
        <v>3</v>
      </c>
      <c r="I585" s="52">
        <f t="shared" si="218"/>
        <v>334377</v>
      </c>
      <c r="J585" s="52">
        <f t="shared" si="219"/>
        <v>334377</v>
      </c>
      <c r="K585" s="10">
        <f t="shared" si="220"/>
        <v>1</v>
      </c>
      <c r="L585" s="110">
        <v>11</v>
      </c>
      <c r="M585" s="197">
        <f>IFERROR(L585/L589,"-")</f>
        <v>1.824212271973466E-2</v>
      </c>
      <c r="N585" s="52">
        <v>13041065</v>
      </c>
      <c r="O585" s="52">
        <v>10</v>
      </c>
      <c r="P585" s="52">
        <f t="shared" si="221"/>
        <v>1185551.3636363635</v>
      </c>
      <c r="Q585" s="52">
        <f t="shared" si="222"/>
        <v>1304106.5</v>
      </c>
      <c r="R585" s="10">
        <f t="shared" si="223"/>
        <v>0.90909090909090906</v>
      </c>
      <c r="S585" s="110">
        <v>0</v>
      </c>
      <c r="T585" s="197">
        <f>IFERROR(S585/S589,"-")</f>
        <v>0</v>
      </c>
      <c r="U585" s="52">
        <v>0</v>
      </c>
      <c r="V585" s="52">
        <v>0</v>
      </c>
      <c r="W585" s="52" t="str">
        <f t="shared" si="224"/>
        <v>-</v>
      </c>
      <c r="X585" s="52" t="str">
        <f t="shared" si="225"/>
        <v>-</v>
      </c>
      <c r="Y585" s="10" t="str">
        <f t="shared" si="226"/>
        <v>-</v>
      </c>
      <c r="Z585" s="110">
        <v>0</v>
      </c>
      <c r="AA585" s="197">
        <f>IFERROR(Z585/Z589,"-")</f>
        <v>0</v>
      </c>
      <c r="AB585" s="52">
        <v>0</v>
      </c>
      <c r="AC585" s="52">
        <v>0</v>
      </c>
      <c r="AD585" s="52" t="str">
        <f t="shared" si="227"/>
        <v>-</v>
      </c>
      <c r="AE585" s="52" t="str">
        <f t="shared" si="228"/>
        <v>-</v>
      </c>
      <c r="AF585" s="10" t="str">
        <f t="shared" si="229"/>
        <v>-</v>
      </c>
      <c r="AG585" s="110">
        <v>6</v>
      </c>
      <c r="AH585" s="197">
        <f>IFERROR(AG585/AG589,"-")</f>
        <v>2.9850746268656716E-2</v>
      </c>
      <c r="AI585" s="52">
        <v>8017162</v>
      </c>
      <c r="AJ585" s="52">
        <v>6</v>
      </c>
      <c r="AK585" s="52">
        <f t="shared" si="230"/>
        <v>1336193.6666666667</v>
      </c>
      <c r="AL585" s="52">
        <f t="shared" si="231"/>
        <v>1336193.6666666667</v>
      </c>
      <c r="AM585" s="10">
        <f t="shared" si="232"/>
        <v>1</v>
      </c>
      <c r="AN585" s="110">
        <v>3</v>
      </c>
      <c r="AO585" s="197">
        <f>IFERROR(AN585/AN589,"-")</f>
        <v>1.0416666666666666E-2</v>
      </c>
      <c r="AP585" s="52">
        <v>2435425</v>
      </c>
      <c r="AQ585" s="52">
        <v>3</v>
      </c>
      <c r="AR585" s="52">
        <f t="shared" si="233"/>
        <v>811808.33333333337</v>
      </c>
      <c r="AS585" s="52">
        <f t="shared" si="234"/>
        <v>811808.33333333337</v>
      </c>
      <c r="AT585" s="10">
        <f t="shared" si="235"/>
        <v>1</v>
      </c>
      <c r="AU585" s="110">
        <v>11</v>
      </c>
      <c r="AV585" s="197">
        <f>IFERROR(AU585/AU589,"-")</f>
        <v>0.73333333333333328</v>
      </c>
      <c r="AW585" s="52">
        <v>13041065</v>
      </c>
      <c r="AX585" s="52">
        <v>10</v>
      </c>
      <c r="AY585" s="52">
        <f t="shared" si="236"/>
        <v>1185551.3636363635</v>
      </c>
      <c r="AZ585" s="52">
        <f t="shared" si="237"/>
        <v>1304106.5</v>
      </c>
      <c r="BA585" s="10">
        <f t="shared" si="238"/>
        <v>0.90909090909090906</v>
      </c>
      <c r="BB585" s="110">
        <v>3</v>
      </c>
      <c r="BC585" s="197">
        <f>IFERROR(BB585/BB589,"-")</f>
        <v>1.0344827586206896E-2</v>
      </c>
      <c r="BD585" s="52">
        <v>2149002</v>
      </c>
      <c r="BE585" s="52">
        <v>2</v>
      </c>
      <c r="BF585" s="52">
        <f t="shared" si="239"/>
        <v>716334</v>
      </c>
      <c r="BG585" s="52">
        <f t="shared" si="240"/>
        <v>1074501</v>
      </c>
      <c r="BH585" s="10">
        <f t="shared" si="241"/>
        <v>0.66666666666666663</v>
      </c>
      <c r="BJ585" s="59"/>
    </row>
    <row r="586" spans="2:62" s="8" customFormat="1">
      <c r="B586" s="412"/>
      <c r="C586" s="419"/>
      <c r="D586" s="105" t="s">
        <v>144</v>
      </c>
      <c r="E586" s="109">
        <v>2</v>
      </c>
      <c r="F586" s="195">
        <f>IFERROR(E586/E589,"-")</f>
        <v>0.04</v>
      </c>
      <c r="G586" s="196">
        <v>3346890</v>
      </c>
      <c r="H586" s="196">
        <v>2</v>
      </c>
      <c r="I586" s="196">
        <f t="shared" si="218"/>
        <v>1673445</v>
      </c>
      <c r="J586" s="196">
        <f t="shared" si="219"/>
        <v>1673445</v>
      </c>
      <c r="K586" s="106">
        <f t="shared" si="220"/>
        <v>1</v>
      </c>
      <c r="L586" s="109">
        <v>2</v>
      </c>
      <c r="M586" s="195">
        <f>IFERROR(L586/L589,"-")</f>
        <v>3.3167495854063019E-3</v>
      </c>
      <c r="N586" s="196">
        <v>131724</v>
      </c>
      <c r="O586" s="196">
        <v>1</v>
      </c>
      <c r="P586" s="196">
        <f t="shared" si="221"/>
        <v>65862</v>
      </c>
      <c r="Q586" s="196">
        <f t="shared" si="222"/>
        <v>131724</v>
      </c>
      <c r="R586" s="106">
        <f t="shared" si="223"/>
        <v>0.5</v>
      </c>
      <c r="S586" s="109">
        <v>0</v>
      </c>
      <c r="T586" s="195">
        <f>IFERROR(S586/S589,"-")</f>
        <v>0</v>
      </c>
      <c r="U586" s="196">
        <v>0</v>
      </c>
      <c r="V586" s="196">
        <v>0</v>
      </c>
      <c r="W586" s="196" t="str">
        <f t="shared" si="224"/>
        <v>-</v>
      </c>
      <c r="X586" s="196" t="str">
        <f t="shared" si="225"/>
        <v>-</v>
      </c>
      <c r="Y586" s="106" t="str">
        <f t="shared" si="226"/>
        <v>-</v>
      </c>
      <c r="Z586" s="109">
        <v>0</v>
      </c>
      <c r="AA586" s="195">
        <f>IFERROR(Z586/Z589,"-")</f>
        <v>0</v>
      </c>
      <c r="AB586" s="196">
        <v>0</v>
      </c>
      <c r="AC586" s="196">
        <v>0</v>
      </c>
      <c r="AD586" s="196" t="str">
        <f t="shared" si="227"/>
        <v>-</v>
      </c>
      <c r="AE586" s="196" t="str">
        <f t="shared" si="228"/>
        <v>-</v>
      </c>
      <c r="AF586" s="106" t="str">
        <f t="shared" si="229"/>
        <v>-</v>
      </c>
      <c r="AG586" s="109">
        <v>1</v>
      </c>
      <c r="AH586" s="195">
        <f>IFERROR(AG586/AG589,"-")</f>
        <v>4.9751243781094526E-3</v>
      </c>
      <c r="AI586" s="196">
        <v>0</v>
      </c>
      <c r="AJ586" s="196">
        <v>0</v>
      </c>
      <c r="AK586" s="196">
        <f t="shared" si="230"/>
        <v>0</v>
      </c>
      <c r="AL586" s="196" t="str">
        <f t="shared" si="231"/>
        <v>-</v>
      </c>
      <c r="AM586" s="106">
        <f t="shared" si="232"/>
        <v>0</v>
      </c>
      <c r="AN586" s="109">
        <v>1</v>
      </c>
      <c r="AO586" s="195">
        <f>IFERROR(AN586/AN589,"-")</f>
        <v>3.472222222222222E-3</v>
      </c>
      <c r="AP586" s="196">
        <v>131724</v>
      </c>
      <c r="AQ586" s="196">
        <v>1</v>
      </c>
      <c r="AR586" s="196">
        <f t="shared" si="233"/>
        <v>131724</v>
      </c>
      <c r="AS586" s="196">
        <f t="shared" si="234"/>
        <v>131724</v>
      </c>
      <c r="AT586" s="106">
        <f t="shared" si="235"/>
        <v>1</v>
      </c>
      <c r="AU586" s="109">
        <v>2</v>
      </c>
      <c r="AV586" s="195">
        <f>IFERROR(AU586/AU589,"-")</f>
        <v>0.13333333333333333</v>
      </c>
      <c r="AW586" s="196">
        <v>131724</v>
      </c>
      <c r="AX586" s="196">
        <v>1</v>
      </c>
      <c r="AY586" s="196">
        <f t="shared" si="236"/>
        <v>65862</v>
      </c>
      <c r="AZ586" s="196">
        <f t="shared" si="237"/>
        <v>131724</v>
      </c>
      <c r="BA586" s="106">
        <f t="shared" si="238"/>
        <v>0.5</v>
      </c>
      <c r="BB586" s="109">
        <v>0</v>
      </c>
      <c r="BC586" s="195">
        <f>IFERROR(BB586/BB589,"-")</f>
        <v>0</v>
      </c>
      <c r="BD586" s="196">
        <v>0</v>
      </c>
      <c r="BE586" s="196">
        <v>0</v>
      </c>
      <c r="BF586" s="196" t="str">
        <f t="shared" si="239"/>
        <v>-</v>
      </c>
      <c r="BG586" s="196" t="str">
        <f t="shared" si="240"/>
        <v>-</v>
      </c>
      <c r="BH586" s="106" t="str">
        <f t="shared" si="241"/>
        <v>-</v>
      </c>
      <c r="BJ586" s="59"/>
    </row>
    <row r="587" spans="2:62" s="8" customFormat="1">
      <c r="B587" s="412"/>
      <c r="C587" s="419"/>
      <c r="D587" s="105" t="s">
        <v>145</v>
      </c>
      <c r="E587" s="110">
        <v>2</v>
      </c>
      <c r="F587" s="197">
        <f>IFERROR(E587/E589,"-")</f>
        <v>0.04</v>
      </c>
      <c r="G587" s="52">
        <v>1425128</v>
      </c>
      <c r="H587" s="52">
        <v>2</v>
      </c>
      <c r="I587" s="52">
        <f t="shared" si="218"/>
        <v>712564</v>
      </c>
      <c r="J587" s="52">
        <f t="shared" si="219"/>
        <v>712564</v>
      </c>
      <c r="K587" s="10">
        <f t="shared" si="220"/>
        <v>1</v>
      </c>
      <c r="L587" s="110">
        <v>2</v>
      </c>
      <c r="M587" s="197">
        <f>IFERROR(L587/L589,"-")</f>
        <v>3.3167495854063019E-3</v>
      </c>
      <c r="N587" s="52">
        <v>6998323</v>
      </c>
      <c r="O587" s="52">
        <v>2</v>
      </c>
      <c r="P587" s="52">
        <f t="shared" si="221"/>
        <v>3499161.5</v>
      </c>
      <c r="Q587" s="52">
        <f t="shared" si="222"/>
        <v>3499161.5</v>
      </c>
      <c r="R587" s="10">
        <f t="shared" si="223"/>
        <v>1</v>
      </c>
      <c r="S587" s="110">
        <v>0</v>
      </c>
      <c r="T587" s="197">
        <f>IFERROR(S587/S589,"-")</f>
        <v>0</v>
      </c>
      <c r="U587" s="52">
        <v>0</v>
      </c>
      <c r="V587" s="52">
        <v>0</v>
      </c>
      <c r="W587" s="52" t="str">
        <f t="shared" si="224"/>
        <v>-</v>
      </c>
      <c r="X587" s="52" t="str">
        <f t="shared" si="225"/>
        <v>-</v>
      </c>
      <c r="Y587" s="10" t="str">
        <f t="shared" si="226"/>
        <v>-</v>
      </c>
      <c r="Z587" s="110">
        <v>0</v>
      </c>
      <c r="AA587" s="197">
        <f>IFERROR(Z587/Z589,"-")</f>
        <v>0</v>
      </c>
      <c r="AB587" s="52">
        <v>0</v>
      </c>
      <c r="AC587" s="52">
        <v>0</v>
      </c>
      <c r="AD587" s="52" t="str">
        <f t="shared" si="227"/>
        <v>-</v>
      </c>
      <c r="AE587" s="52" t="str">
        <f t="shared" si="228"/>
        <v>-</v>
      </c>
      <c r="AF587" s="10" t="str">
        <f t="shared" si="229"/>
        <v>-</v>
      </c>
      <c r="AG587" s="110">
        <v>2</v>
      </c>
      <c r="AH587" s="197">
        <f>IFERROR(AG587/AG589,"-")</f>
        <v>9.9502487562189053E-3</v>
      </c>
      <c r="AI587" s="52">
        <v>6998323</v>
      </c>
      <c r="AJ587" s="52">
        <v>2</v>
      </c>
      <c r="AK587" s="52">
        <f t="shared" si="230"/>
        <v>3499161.5</v>
      </c>
      <c r="AL587" s="52">
        <f t="shared" si="231"/>
        <v>3499161.5</v>
      </c>
      <c r="AM587" s="10">
        <f t="shared" si="232"/>
        <v>1</v>
      </c>
      <c r="AN587" s="110">
        <v>0</v>
      </c>
      <c r="AO587" s="197">
        <f>IFERROR(AN587/AN589,"-")</f>
        <v>0</v>
      </c>
      <c r="AP587" s="52">
        <v>0</v>
      </c>
      <c r="AQ587" s="52">
        <v>0</v>
      </c>
      <c r="AR587" s="52" t="str">
        <f t="shared" si="233"/>
        <v>-</v>
      </c>
      <c r="AS587" s="52" t="str">
        <f t="shared" si="234"/>
        <v>-</v>
      </c>
      <c r="AT587" s="10" t="str">
        <f t="shared" si="235"/>
        <v>-</v>
      </c>
      <c r="AU587" s="110">
        <v>2</v>
      </c>
      <c r="AV587" s="197">
        <f>IFERROR(AU587/AU589,"-")</f>
        <v>0.13333333333333333</v>
      </c>
      <c r="AW587" s="52">
        <v>6998323</v>
      </c>
      <c r="AX587" s="52">
        <v>2</v>
      </c>
      <c r="AY587" s="52">
        <f t="shared" si="236"/>
        <v>3499161.5</v>
      </c>
      <c r="AZ587" s="52">
        <f t="shared" si="237"/>
        <v>3499161.5</v>
      </c>
      <c r="BA587" s="10">
        <f t="shared" si="238"/>
        <v>1</v>
      </c>
      <c r="BB587" s="110">
        <v>0</v>
      </c>
      <c r="BC587" s="197">
        <f>IFERROR(BB587/BB589,"-")</f>
        <v>0</v>
      </c>
      <c r="BD587" s="52">
        <v>0</v>
      </c>
      <c r="BE587" s="52">
        <v>0</v>
      </c>
      <c r="BF587" s="52" t="str">
        <f t="shared" si="239"/>
        <v>-</v>
      </c>
      <c r="BG587" s="52" t="str">
        <f t="shared" si="240"/>
        <v>-</v>
      </c>
      <c r="BH587" s="10" t="str">
        <f t="shared" si="241"/>
        <v>-</v>
      </c>
      <c r="BJ587" s="59"/>
    </row>
    <row r="588" spans="2:62" s="8" customFormat="1">
      <c r="B588" s="412"/>
      <c r="C588" s="419"/>
      <c r="D588" s="108" t="s">
        <v>146</v>
      </c>
      <c r="E588" s="111">
        <v>0</v>
      </c>
      <c r="F588" s="198">
        <f>IFERROR(E588/E589,"-")</f>
        <v>0</v>
      </c>
      <c r="G588" s="98">
        <v>0</v>
      </c>
      <c r="H588" s="98">
        <v>0</v>
      </c>
      <c r="I588" s="98" t="str">
        <f t="shared" si="218"/>
        <v>-</v>
      </c>
      <c r="J588" s="98" t="str">
        <f t="shared" si="219"/>
        <v>-</v>
      </c>
      <c r="K588" s="26" t="str">
        <f t="shared" si="220"/>
        <v>-</v>
      </c>
      <c r="L588" s="111">
        <v>0</v>
      </c>
      <c r="M588" s="198">
        <f>IFERROR(L588/L589,"-")</f>
        <v>0</v>
      </c>
      <c r="N588" s="98">
        <v>0</v>
      </c>
      <c r="O588" s="98">
        <v>0</v>
      </c>
      <c r="P588" s="98" t="str">
        <f t="shared" si="221"/>
        <v>-</v>
      </c>
      <c r="Q588" s="98" t="str">
        <f t="shared" si="222"/>
        <v>-</v>
      </c>
      <c r="R588" s="26" t="str">
        <f t="shared" si="223"/>
        <v>-</v>
      </c>
      <c r="S588" s="111">
        <v>0</v>
      </c>
      <c r="T588" s="198">
        <f>IFERROR(S588/S589,"-")</f>
        <v>0</v>
      </c>
      <c r="U588" s="98">
        <v>0</v>
      </c>
      <c r="V588" s="98">
        <v>0</v>
      </c>
      <c r="W588" s="98" t="str">
        <f t="shared" si="224"/>
        <v>-</v>
      </c>
      <c r="X588" s="98" t="str">
        <f t="shared" si="225"/>
        <v>-</v>
      </c>
      <c r="Y588" s="26" t="str">
        <f t="shared" si="226"/>
        <v>-</v>
      </c>
      <c r="Z588" s="111">
        <v>0</v>
      </c>
      <c r="AA588" s="198">
        <f>IFERROR(Z588/Z589,"-")</f>
        <v>0</v>
      </c>
      <c r="AB588" s="98">
        <v>0</v>
      </c>
      <c r="AC588" s="98">
        <v>0</v>
      </c>
      <c r="AD588" s="98" t="str">
        <f t="shared" si="227"/>
        <v>-</v>
      </c>
      <c r="AE588" s="98" t="str">
        <f t="shared" si="228"/>
        <v>-</v>
      </c>
      <c r="AF588" s="26" t="str">
        <f t="shared" si="229"/>
        <v>-</v>
      </c>
      <c r="AG588" s="111">
        <v>0</v>
      </c>
      <c r="AH588" s="198">
        <f>IFERROR(AG588/AG589,"-")</f>
        <v>0</v>
      </c>
      <c r="AI588" s="98">
        <v>0</v>
      </c>
      <c r="AJ588" s="98">
        <v>0</v>
      </c>
      <c r="AK588" s="98" t="str">
        <f t="shared" si="230"/>
        <v>-</v>
      </c>
      <c r="AL588" s="98" t="str">
        <f t="shared" si="231"/>
        <v>-</v>
      </c>
      <c r="AM588" s="26" t="str">
        <f t="shared" si="232"/>
        <v>-</v>
      </c>
      <c r="AN588" s="111">
        <v>0</v>
      </c>
      <c r="AO588" s="198">
        <f>IFERROR(AN588/AN589,"-")</f>
        <v>0</v>
      </c>
      <c r="AP588" s="98">
        <v>0</v>
      </c>
      <c r="AQ588" s="98">
        <v>0</v>
      </c>
      <c r="AR588" s="98" t="str">
        <f t="shared" si="233"/>
        <v>-</v>
      </c>
      <c r="AS588" s="98" t="str">
        <f t="shared" si="234"/>
        <v>-</v>
      </c>
      <c r="AT588" s="26" t="str">
        <f t="shared" si="235"/>
        <v>-</v>
      </c>
      <c r="AU588" s="111">
        <v>0</v>
      </c>
      <c r="AV588" s="198">
        <f>IFERROR(AU588/AU589,"-")</f>
        <v>0</v>
      </c>
      <c r="AW588" s="98">
        <v>0</v>
      </c>
      <c r="AX588" s="98">
        <v>0</v>
      </c>
      <c r="AY588" s="98" t="str">
        <f t="shared" si="236"/>
        <v>-</v>
      </c>
      <c r="AZ588" s="98" t="str">
        <f t="shared" si="237"/>
        <v>-</v>
      </c>
      <c r="BA588" s="26" t="str">
        <f t="shared" si="238"/>
        <v>-</v>
      </c>
      <c r="BB588" s="111">
        <v>0</v>
      </c>
      <c r="BC588" s="198">
        <f>IFERROR(BB588/BB589,"-")</f>
        <v>0</v>
      </c>
      <c r="BD588" s="98">
        <v>0</v>
      </c>
      <c r="BE588" s="98">
        <v>0</v>
      </c>
      <c r="BF588" s="98" t="str">
        <f t="shared" si="239"/>
        <v>-</v>
      </c>
      <c r="BG588" s="98" t="str">
        <f t="shared" si="240"/>
        <v>-</v>
      </c>
      <c r="BH588" s="26" t="str">
        <f t="shared" si="241"/>
        <v>-</v>
      </c>
      <c r="BJ588" s="59"/>
    </row>
    <row r="589" spans="2:62" s="8" customFormat="1">
      <c r="B589" s="413"/>
      <c r="C589" s="420"/>
      <c r="D589" s="226" t="s">
        <v>64</v>
      </c>
      <c r="E589" s="112">
        <f>SUM(E581:E588)</f>
        <v>50</v>
      </c>
      <c r="F589" s="199">
        <f>IFERROR(E589/E589,"-")</f>
        <v>1</v>
      </c>
      <c r="G589" s="99">
        <f>SUM(G581:G588)</f>
        <v>8978443</v>
      </c>
      <c r="H589" s="99">
        <f>SUM(H581:H588)</f>
        <v>12</v>
      </c>
      <c r="I589" s="99">
        <f t="shared" si="218"/>
        <v>179568.86</v>
      </c>
      <c r="J589" s="99">
        <f t="shared" si="219"/>
        <v>748203.58333333337</v>
      </c>
      <c r="K589" s="87">
        <f t="shared" si="220"/>
        <v>0.24</v>
      </c>
      <c r="L589" s="112">
        <f>SUM(L581:L588)</f>
        <v>603</v>
      </c>
      <c r="M589" s="199">
        <f>IFERROR(L589/L589,"-")</f>
        <v>1</v>
      </c>
      <c r="N589" s="99">
        <f>SUM(N581:N588)</f>
        <v>39796689</v>
      </c>
      <c r="O589" s="99">
        <f>SUM(O581:O588)</f>
        <v>59</v>
      </c>
      <c r="P589" s="99">
        <f t="shared" si="221"/>
        <v>65997.82587064676</v>
      </c>
      <c r="Q589" s="99">
        <f t="shared" si="222"/>
        <v>674520.15254237293</v>
      </c>
      <c r="R589" s="87">
        <f t="shared" si="223"/>
        <v>9.7844112769485903E-2</v>
      </c>
      <c r="S589" s="112">
        <f>SUM(S581:S588)</f>
        <v>26</v>
      </c>
      <c r="T589" s="199">
        <f>IFERROR(S589/S589,"-")</f>
        <v>1</v>
      </c>
      <c r="U589" s="99">
        <f>SUM(U581:U588)</f>
        <v>200808</v>
      </c>
      <c r="V589" s="99">
        <f>SUM(V581:V588)</f>
        <v>2</v>
      </c>
      <c r="W589" s="99">
        <f t="shared" si="224"/>
        <v>7723.3846153846152</v>
      </c>
      <c r="X589" s="99">
        <f t="shared" si="225"/>
        <v>100404</v>
      </c>
      <c r="Y589" s="87">
        <f t="shared" si="226"/>
        <v>7.6923076923076927E-2</v>
      </c>
      <c r="Z589" s="112">
        <f>SUM(Z581:Z588)</f>
        <v>86</v>
      </c>
      <c r="AA589" s="199">
        <f>IFERROR(Z589/Z589,"-")</f>
        <v>1</v>
      </c>
      <c r="AB589" s="99">
        <f>SUM(AB581:AB588)</f>
        <v>1575161</v>
      </c>
      <c r="AC589" s="99">
        <f>SUM(AC581:AC588)</f>
        <v>1</v>
      </c>
      <c r="AD589" s="99">
        <f t="shared" si="227"/>
        <v>18315.825581395347</v>
      </c>
      <c r="AE589" s="99">
        <f t="shared" si="228"/>
        <v>1575161</v>
      </c>
      <c r="AF589" s="87">
        <f t="shared" si="229"/>
        <v>1.1627906976744186E-2</v>
      </c>
      <c r="AG589" s="112">
        <f>SUM(AG581:AG588)</f>
        <v>201</v>
      </c>
      <c r="AH589" s="199">
        <f>IFERROR(AG589/AG589,"-")</f>
        <v>1</v>
      </c>
      <c r="AI589" s="99">
        <f>SUM(AI581:AI588)</f>
        <v>23271730</v>
      </c>
      <c r="AJ589" s="99">
        <f>SUM(AJ581:AJ588)</f>
        <v>24</v>
      </c>
      <c r="AK589" s="99">
        <f t="shared" si="230"/>
        <v>115779.75124378109</v>
      </c>
      <c r="AL589" s="99">
        <f t="shared" si="231"/>
        <v>969655.41666666663</v>
      </c>
      <c r="AM589" s="87">
        <f t="shared" si="232"/>
        <v>0.11940298507462686</v>
      </c>
      <c r="AN589" s="112">
        <f>SUM(AN581:AN588)</f>
        <v>288</v>
      </c>
      <c r="AO589" s="199">
        <f>IFERROR(AN589/AN589,"-")</f>
        <v>1</v>
      </c>
      <c r="AP589" s="99">
        <f>SUM(AP581:AP588)</f>
        <v>12160512</v>
      </c>
      <c r="AQ589" s="99">
        <f>SUM(AQ581:AQ588)</f>
        <v>31</v>
      </c>
      <c r="AR589" s="99">
        <f t="shared" si="233"/>
        <v>42224</v>
      </c>
      <c r="AS589" s="99">
        <f t="shared" si="234"/>
        <v>392274.58064516127</v>
      </c>
      <c r="AT589" s="87">
        <f t="shared" si="235"/>
        <v>0.1076388888888889</v>
      </c>
      <c r="AU589" s="112">
        <f>SUM(AU581:AU588)</f>
        <v>15</v>
      </c>
      <c r="AV589" s="199">
        <f>IFERROR(AU589/AU589,"-")</f>
        <v>1</v>
      </c>
      <c r="AW589" s="99">
        <f>SUM(AW581:AW588)</f>
        <v>20171112</v>
      </c>
      <c r="AX589" s="99">
        <f>SUM(AX581:AX588)</f>
        <v>13</v>
      </c>
      <c r="AY589" s="99">
        <f t="shared" si="236"/>
        <v>1344740.8</v>
      </c>
      <c r="AZ589" s="99">
        <f t="shared" si="237"/>
        <v>1551624</v>
      </c>
      <c r="BA589" s="87">
        <f t="shared" si="238"/>
        <v>0.8666666666666667</v>
      </c>
      <c r="BB589" s="112">
        <f>SUM(BB581:BB588)</f>
        <v>290</v>
      </c>
      <c r="BC589" s="199">
        <f>IFERROR(BB589/BB589,"-")</f>
        <v>1</v>
      </c>
      <c r="BD589" s="99">
        <f>SUM(BD581:BD588)</f>
        <v>10817638</v>
      </c>
      <c r="BE589" s="99">
        <f>SUM(BE581:BE588)</f>
        <v>13</v>
      </c>
      <c r="BF589" s="99">
        <f t="shared" si="239"/>
        <v>37302.199999999997</v>
      </c>
      <c r="BG589" s="99">
        <f t="shared" si="240"/>
        <v>832126</v>
      </c>
      <c r="BH589" s="87">
        <f t="shared" si="241"/>
        <v>4.4827586206896551E-2</v>
      </c>
      <c r="BJ589" s="59"/>
    </row>
    <row r="590" spans="2:62" s="8" customFormat="1">
      <c r="B590" s="411">
        <v>66</v>
      </c>
      <c r="C590" s="418" t="s">
        <v>4</v>
      </c>
      <c r="D590" s="105" t="s">
        <v>142</v>
      </c>
      <c r="E590" s="109">
        <v>74</v>
      </c>
      <c r="F590" s="195">
        <f>IFERROR(E590/E598,"-")</f>
        <v>0.47435897435897434</v>
      </c>
      <c r="G590" s="196">
        <v>0</v>
      </c>
      <c r="H590" s="196">
        <v>0</v>
      </c>
      <c r="I590" s="196">
        <f t="shared" ref="I590:I653" si="242">IFERROR(G590/E590,"-")</f>
        <v>0</v>
      </c>
      <c r="J590" s="196" t="str">
        <f t="shared" si="219"/>
        <v>-</v>
      </c>
      <c r="K590" s="106">
        <f t="shared" si="220"/>
        <v>0</v>
      </c>
      <c r="L590" s="109">
        <v>1049</v>
      </c>
      <c r="M590" s="195">
        <f>IFERROR(L590/L598,"-")</f>
        <v>0.74397163120567378</v>
      </c>
      <c r="N590" s="196">
        <v>0</v>
      </c>
      <c r="O590" s="196">
        <v>0</v>
      </c>
      <c r="P590" s="196">
        <f t="shared" si="221"/>
        <v>0</v>
      </c>
      <c r="Q590" s="196" t="str">
        <f t="shared" si="222"/>
        <v>-</v>
      </c>
      <c r="R590" s="106">
        <f t="shared" si="223"/>
        <v>0</v>
      </c>
      <c r="S590" s="109">
        <v>95</v>
      </c>
      <c r="T590" s="195">
        <f>IFERROR(S590/S598,"-")</f>
        <v>0.86363636363636365</v>
      </c>
      <c r="U590" s="196">
        <v>0</v>
      </c>
      <c r="V590" s="196">
        <v>0</v>
      </c>
      <c r="W590" s="196">
        <f t="shared" si="224"/>
        <v>0</v>
      </c>
      <c r="X590" s="196" t="str">
        <f t="shared" si="225"/>
        <v>-</v>
      </c>
      <c r="Y590" s="106">
        <f t="shared" si="226"/>
        <v>0</v>
      </c>
      <c r="Z590" s="109">
        <v>207</v>
      </c>
      <c r="AA590" s="195">
        <f>IFERROR(Z590/Z598,"-")</f>
        <v>0.91592920353982299</v>
      </c>
      <c r="AB590" s="196">
        <v>0</v>
      </c>
      <c r="AC590" s="196">
        <v>0</v>
      </c>
      <c r="AD590" s="196">
        <f t="shared" si="227"/>
        <v>0</v>
      </c>
      <c r="AE590" s="196" t="str">
        <f t="shared" si="228"/>
        <v>-</v>
      </c>
      <c r="AF590" s="106">
        <f t="shared" si="229"/>
        <v>0</v>
      </c>
      <c r="AG590" s="109">
        <v>273</v>
      </c>
      <c r="AH590" s="195">
        <f>IFERROR(AG590/AG598,"-")</f>
        <v>0.62186788154897499</v>
      </c>
      <c r="AI590" s="196">
        <v>0</v>
      </c>
      <c r="AJ590" s="196">
        <v>0</v>
      </c>
      <c r="AK590" s="196">
        <f t="shared" si="230"/>
        <v>0</v>
      </c>
      <c r="AL590" s="196" t="str">
        <f t="shared" si="231"/>
        <v>-</v>
      </c>
      <c r="AM590" s="106">
        <f t="shared" si="232"/>
        <v>0</v>
      </c>
      <c r="AN590" s="109">
        <v>474</v>
      </c>
      <c r="AO590" s="195">
        <f>IFERROR(AN590/AN598,"-")</f>
        <v>0.76205787781350487</v>
      </c>
      <c r="AP590" s="196">
        <v>0</v>
      </c>
      <c r="AQ590" s="196">
        <v>0</v>
      </c>
      <c r="AR590" s="196">
        <f t="shared" si="233"/>
        <v>0</v>
      </c>
      <c r="AS590" s="196" t="str">
        <f t="shared" si="234"/>
        <v>-</v>
      </c>
      <c r="AT590" s="106">
        <f t="shared" si="235"/>
        <v>0</v>
      </c>
      <c r="AU590" s="109">
        <v>0</v>
      </c>
      <c r="AV590" s="195">
        <f>IFERROR(AU590/AU598,"-")</f>
        <v>0</v>
      </c>
      <c r="AW590" s="196">
        <v>0</v>
      </c>
      <c r="AX590" s="196">
        <v>0</v>
      </c>
      <c r="AY590" s="196" t="str">
        <f t="shared" si="236"/>
        <v>-</v>
      </c>
      <c r="AZ590" s="196" t="str">
        <f t="shared" si="237"/>
        <v>-</v>
      </c>
      <c r="BA590" s="106" t="str">
        <f t="shared" si="238"/>
        <v>-</v>
      </c>
      <c r="BB590" s="109">
        <v>602</v>
      </c>
      <c r="BC590" s="195">
        <f>IFERROR(BB590/BB598,"-")</f>
        <v>0.93769470404984423</v>
      </c>
      <c r="BD590" s="196">
        <v>0</v>
      </c>
      <c r="BE590" s="196">
        <v>0</v>
      </c>
      <c r="BF590" s="196">
        <f t="shared" si="239"/>
        <v>0</v>
      </c>
      <c r="BG590" s="196" t="str">
        <f t="shared" si="240"/>
        <v>-</v>
      </c>
      <c r="BH590" s="106">
        <f t="shared" si="241"/>
        <v>0</v>
      </c>
      <c r="BJ590" s="59"/>
    </row>
    <row r="591" spans="2:62" s="8" customFormat="1">
      <c r="B591" s="412"/>
      <c r="C591" s="419"/>
      <c r="D591" s="105" t="s">
        <v>139</v>
      </c>
      <c r="E591" s="110">
        <v>24</v>
      </c>
      <c r="F591" s="197">
        <f>IFERROR(E591/E598,"-")</f>
        <v>0.15384615384615385</v>
      </c>
      <c r="G591" s="52">
        <v>798970</v>
      </c>
      <c r="H591" s="52">
        <v>8</v>
      </c>
      <c r="I591" s="52">
        <f t="shared" si="242"/>
        <v>33290.416666666664</v>
      </c>
      <c r="J591" s="52">
        <f t="shared" si="219"/>
        <v>99871.25</v>
      </c>
      <c r="K591" s="10">
        <f t="shared" si="220"/>
        <v>0.33333333333333331</v>
      </c>
      <c r="L591" s="110">
        <v>149</v>
      </c>
      <c r="M591" s="197">
        <f>IFERROR(L591/L598,"-")</f>
        <v>0.10567375886524823</v>
      </c>
      <c r="N591" s="52">
        <v>3141955</v>
      </c>
      <c r="O591" s="52">
        <v>27</v>
      </c>
      <c r="P591" s="52">
        <f t="shared" si="221"/>
        <v>21086.946308724833</v>
      </c>
      <c r="Q591" s="52">
        <f t="shared" si="222"/>
        <v>116368.70370370371</v>
      </c>
      <c r="R591" s="10">
        <f t="shared" si="223"/>
        <v>0.18120805369127516</v>
      </c>
      <c r="S591" s="110">
        <v>8</v>
      </c>
      <c r="T591" s="197">
        <f>IFERROR(S591/S598,"-")</f>
        <v>7.2727272727272724E-2</v>
      </c>
      <c r="U591" s="52">
        <v>47940</v>
      </c>
      <c r="V591" s="52">
        <v>1</v>
      </c>
      <c r="W591" s="52">
        <f t="shared" si="224"/>
        <v>5992.5</v>
      </c>
      <c r="X591" s="52">
        <f t="shared" si="225"/>
        <v>47940</v>
      </c>
      <c r="Y591" s="10">
        <f t="shared" si="226"/>
        <v>0.125</v>
      </c>
      <c r="Z591" s="110">
        <v>14</v>
      </c>
      <c r="AA591" s="197">
        <f>IFERROR(Z591/Z598,"-")</f>
        <v>6.1946902654867256E-2</v>
      </c>
      <c r="AB591" s="52">
        <v>23295</v>
      </c>
      <c r="AC591" s="52">
        <v>1</v>
      </c>
      <c r="AD591" s="52">
        <f t="shared" si="227"/>
        <v>1663.9285714285713</v>
      </c>
      <c r="AE591" s="52">
        <f t="shared" si="228"/>
        <v>23295</v>
      </c>
      <c r="AF591" s="10">
        <f t="shared" si="229"/>
        <v>7.1428571428571425E-2</v>
      </c>
      <c r="AG591" s="110">
        <v>56</v>
      </c>
      <c r="AH591" s="197">
        <f>IFERROR(AG591/AG598,"-")</f>
        <v>0.12756264236902051</v>
      </c>
      <c r="AI591" s="52">
        <v>1360441</v>
      </c>
      <c r="AJ591" s="52">
        <v>11</v>
      </c>
      <c r="AK591" s="52">
        <f t="shared" si="230"/>
        <v>24293.589285714286</v>
      </c>
      <c r="AL591" s="52">
        <f t="shared" si="231"/>
        <v>123676.45454545454</v>
      </c>
      <c r="AM591" s="10">
        <f t="shared" si="232"/>
        <v>0.19642857142857142</v>
      </c>
      <c r="AN591" s="110">
        <v>71</v>
      </c>
      <c r="AO591" s="197">
        <f>IFERROR(AN591/AN598,"-")</f>
        <v>0.11414790996784566</v>
      </c>
      <c r="AP591" s="52">
        <v>1710279</v>
      </c>
      <c r="AQ591" s="52">
        <v>14</v>
      </c>
      <c r="AR591" s="52">
        <f t="shared" si="233"/>
        <v>24088.436619718308</v>
      </c>
      <c r="AS591" s="52">
        <f t="shared" si="234"/>
        <v>122162.78571428571</v>
      </c>
      <c r="AT591" s="10">
        <f t="shared" si="235"/>
        <v>0.19718309859154928</v>
      </c>
      <c r="AU591" s="110">
        <v>0</v>
      </c>
      <c r="AV591" s="197">
        <f>IFERROR(AU591/AU598,"-")</f>
        <v>0</v>
      </c>
      <c r="AW591" s="52">
        <v>0</v>
      </c>
      <c r="AX591" s="52">
        <v>0</v>
      </c>
      <c r="AY591" s="52" t="str">
        <f t="shared" si="236"/>
        <v>-</v>
      </c>
      <c r="AZ591" s="52" t="str">
        <f t="shared" si="237"/>
        <v>-</v>
      </c>
      <c r="BA591" s="10" t="str">
        <f t="shared" si="238"/>
        <v>-</v>
      </c>
      <c r="BB591" s="110">
        <v>14</v>
      </c>
      <c r="BC591" s="197">
        <f>IFERROR(BB591/BB598,"-")</f>
        <v>2.1806853582554516E-2</v>
      </c>
      <c r="BD591" s="52">
        <v>180123</v>
      </c>
      <c r="BE591" s="52">
        <v>3</v>
      </c>
      <c r="BF591" s="52">
        <f t="shared" si="239"/>
        <v>12865.928571428571</v>
      </c>
      <c r="BG591" s="52">
        <f t="shared" si="240"/>
        <v>60041</v>
      </c>
      <c r="BH591" s="10">
        <f t="shared" si="241"/>
        <v>0.21428571428571427</v>
      </c>
      <c r="BJ591" s="59"/>
    </row>
    <row r="592" spans="2:62" s="8" customFormat="1">
      <c r="B592" s="412"/>
      <c r="C592" s="419"/>
      <c r="D592" s="105" t="s">
        <v>140</v>
      </c>
      <c r="E592" s="110">
        <v>9</v>
      </c>
      <c r="F592" s="197">
        <f>IFERROR(E592/E598,"-")</f>
        <v>5.7692307692307696E-2</v>
      </c>
      <c r="G592" s="52">
        <v>98945</v>
      </c>
      <c r="H592" s="52">
        <v>3</v>
      </c>
      <c r="I592" s="52">
        <f t="shared" si="242"/>
        <v>10993.888888888889</v>
      </c>
      <c r="J592" s="52">
        <f t="shared" si="219"/>
        <v>32981.666666666664</v>
      </c>
      <c r="K592" s="10">
        <f t="shared" si="220"/>
        <v>0.33333333333333331</v>
      </c>
      <c r="L592" s="110">
        <v>71</v>
      </c>
      <c r="M592" s="197">
        <f>IFERROR(L592/L598,"-")</f>
        <v>5.0354609929078017E-2</v>
      </c>
      <c r="N592" s="52">
        <v>6240483</v>
      </c>
      <c r="O592" s="52">
        <v>30</v>
      </c>
      <c r="P592" s="52">
        <f t="shared" si="221"/>
        <v>87894.126760563377</v>
      </c>
      <c r="Q592" s="52">
        <f t="shared" si="222"/>
        <v>208016.1</v>
      </c>
      <c r="R592" s="10">
        <f t="shared" si="223"/>
        <v>0.42253521126760563</v>
      </c>
      <c r="S592" s="110">
        <v>0</v>
      </c>
      <c r="T592" s="197">
        <f>IFERROR(S592/S598,"-")</f>
        <v>0</v>
      </c>
      <c r="U592" s="52">
        <v>0</v>
      </c>
      <c r="V592" s="52">
        <v>0</v>
      </c>
      <c r="W592" s="52" t="str">
        <f t="shared" si="224"/>
        <v>-</v>
      </c>
      <c r="X592" s="52" t="str">
        <f t="shared" si="225"/>
        <v>-</v>
      </c>
      <c r="Y592" s="10" t="str">
        <f t="shared" si="226"/>
        <v>-</v>
      </c>
      <c r="Z592" s="110">
        <v>3</v>
      </c>
      <c r="AA592" s="197">
        <f>IFERROR(Z592/Z598,"-")</f>
        <v>1.3274336283185841E-2</v>
      </c>
      <c r="AB592" s="52">
        <v>29214</v>
      </c>
      <c r="AC592" s="52">
        <v>1</v>
      </c>
      <c r="AD592" s="52">
        <f t="shared" si="227"/>
        <v>9738</v>
      </c>
      <c r="AE592" s="52">
        <f t="shared" si="228"/>
        <v>29214</v>
      </c>
      <c r="AF592" s="10">
        <f t="shared" si="229"/>
        <v>0.33333333333333331</v>
      </c>
      <c r="AG592" s="110">
        <v>37</v>
      </c>
      <c r="AH592" s="197">
        <f>IFERROR(AG592/AG598,"-")</f>
        <v>8.4282460136674259E-2</v>
      </c>
      <c r="AI592" s="52">
        <v>3251949</v>
      </c>
      <c r="AJ592" s="52">
        <v>17</v>
      </c>
      <c r="AK592" s="52">
        <f t="shared" si="230"/>
        <v>87890.513513513521</v>
      </c>
      <c r="AL592" s="52">
        <f t="shared" si="231"/>
        <v>191291.11764705883</v>
      </c>
      <c r="AM592" s="10">
        <f t="shared" si="232"/>
        <v>0.45945945945945948</v>
      </c>
      <c r="AN592" s="110">
        <v>31</v>
      </c>
      <c r="AO592" s="197">
        <f>IFERROR(AN592/AN598,"-")</f>
        <v>4.9839228295819937E-2</v>
      </c>
      <c r="AP592" s="52">
        <v>2959320</v>
      </c>
      <c r="AQ592" s="52">
        <v>12</v>
      </c>
      <c r="AR592" s="52">
        <f t="shared" si="233"/>
        <v>95461.93548387097</v>
      </c>
      <c r="AS592" s="52">
        <f t="shared" si="234"/>
        <v>246610</v>
      </c>
      <c r="AT592" s="10">
        <f t="shared" si="235"/>
        <v>0.38709677419354838</v>
      </c>
      <c r="AU592" s="110">
        <v>0</v>
      </c>
      <c r="AV592" s="197">
        <f>IFERROR(AU592/AU598,"-")</f>
        <v>0</v>
      </c>
      <c r="AW592" s="52">
        <v>0</v>
      </c>
      <c r="AX592" s="52">
        <v>0</v>
      </c>
      <c r="AY592" s="52" t="str">
        <f t="shared" si="236"/>
        <v>-</v>
      </c>
      <c r="AZ592" s="52" t="str">
        <f t="shared" si="237"/>
        <v>-</v>
      </c>
      <c r="BA592" s="10" t="str">
        <f t="shared" si="238"/>
        <v>-</v>
      </c>
      <c r="BB592" s="110">
        <v>5</v>
      </c>
      <c r="BC592" s="197">
        <f>IFERROR(BB592/BB598,"-")</f>
        <v>7.7881619937694704E-3</v>
      </c>
      <c r="BD592" s="52">
        <v>0</v>
      </c>
      <c r="BE592" s="52">
        <v>0</v>
      </c>
      <c r="BF592" s="52">
        <f t="shared" si="239"/>
        <v>0</v>
      </c>
      <c r="BG592" s="52" t="str">
        <f t="shared" si="240"/>
        <v>-</v>
      </c>
      <c r="BH592" s="10">
        <f t="shared" si="241"/>
        <v>0</v>
      </c>
      <c r="BJ592" s="59"/>
    </row>
    <row r="593" spans="2:62" s="8" customFormat="1">
      <c r="B593" s="412"/>
      <c r="C593" s="419"/>
      <c r="D593" s="105" t="s">
        <v>141</v>
      </c>
      <c r="E593" s="109">
        <v>15</v>
      </c>
      <c r="F593" s="195">
        <f>IFERROR(E593/E598,"-")</f>
        <v>9.6153846153846159E-2</v>
      </c>
      <c r="G593" s="196">
        <v>11338689</v>
      </c>
      <c r="H593" s="196">
        <v>13</v>
      </c>
      <c r="I593" s="196">
        <f t="shared" si="242"/>
        <v>755912.6</v>
      </c>
      <c r="J593" s="196">
        <f t="shared" si="219"/>
        <v>872206.84615384613</v>
      </c>
      <c r="K593" s="106">
        <f t="shared" si="220"/>
        <v>0.8666666666666667</v>
      </c>
      <c r="L593" s="109">
        <v>69</v>
      </c>
      <c r="M593" s="195">
        <f>IFERROR(L593/L598,"-")</f>
        <v>4.8936170212765959E-2</v>
      </c>
      <c r="N593" s="196">
        <v>47432693</v>
      </c>
      <c r="O593" s="196">
        <v>55</v>
      </c>
      <c r="P593" s="196">
        <f t="shared" si="221"/>
        <v>687430.33333333337</v>
      </c>
      <c r="Q593" s="196">
        <f t="shared" si="222"/>
        <v>862412.6</v>
      </c>
      <c r="R593" s="106">
        <f t="shared" si="223"/>
        <v>0.79710144927536231</v>
      </c>
      <c r="S593" s="109">
        <v>7</v>
      </c>
      <c r="T593" s="195">
        <f>IFERROR(S593/S598,"-")</f>
        <v>6.363636363636363E-2</v>
      </c>
      <c r="U593" s="196">
        <v>4245361</v>
      </c>
      <c r="V593" s="196">
        <v>4</v>
      </c>
      <c r="W593" s="196">
        <f t="shared" si="224"/>
        <v>606480.14285714284</v>
      </c>
      <c r="X593" s="196">
        <f t="shared" si="225"/>
        <v>1061340.25</v>
      </c>
      <c r="Y593" s="106">
        <f t="shared" si="226"/>
        <v>0.5714285714285714</v>
      </c>
      <c r="Z593" s="109">
        <v>2</v>
      </c>
      <c r="AA593" s="195">
        <f>IFERROR(Z593/Z598,"-")</f>
        <v>8.8495575221238937E-3</v>
      </c>
      <c r="AB593" s="196">
        <v>2089027</v>
      </c>
      <c r="AC593" s="196">
        <v>2</v>
      </c>
      <c r="AD593" s="196">
        <f t="shared" si="227"/>
        <v>1044513.5</v>
      </c>
      <c r="AE593" s="196">
        <f t="shared" si="228"/>
        <v>1044513.5</v>
      </c>
      <c r="AF593" s="106">
        <f t="shared" si="229"/>
        <v>1</v>
      </c>
      <c r="AG593" s="109">
        <v>35</v>
      </c>
      <c r="AH593" s="195">
        <f>IFERROR(AG593/AG598,"-")</f>
        <v>7.9726651480637817E-2</v>
      </c>
      <c r="AI593" s="196">
        <v>24606995</v>
      </c>
      <c r="AJ593" s="196">
        <v>32</v>
      </c>
      <c r="AK593" s="196">
        <f t="shared" si="230"/>
        <v>703057</v>
      </c>
      <c r="AL593" s="196">
        <f t="shared" si="231"/>
        <v>768968.59375</v>
      </c>
      <c r="AM593" s="106">
        <f t="shared" si="232"/>
        <v>0.91428571428571426</v>
      </c>
      <c r="AN593" s="109">
        <v>25</v>
      </c>
      <c r="AO593" s="195">
        <f>IFERROR(AN593/AN598,"-")</f>
        <v>4.0192926045016078E-2</v>
      </c>
      <c r="AP593" s="196">
        <v>16491310</v>
      </c>
      <c r="AQ593" s="196">
        <v>17</v>
      </c>
      <c r="AR593" s="196">
        <f t="shared" si="233"/>
        <v>659652.4</v>
      </c>
      <c r="AS593" s="196">
        <f t="shared" si="234"/>
        <v>970077.0588235294</v>
      </c>
      <c r="AT593" s="106">
        <f t="shared" si="235"/>
        <v>0.68</v>
      </c>
      <c r="AU593" s="109">
        <v>0</v>
      </c>
      <c r="AV593" s="195">
        <f>IFERROR(AU593/AU598,"-")</f>
        <v>0</v>
      </c>
      <c r="AW593" s="196">
        <v>0</v>
      </c>
      <c r="AX593" s="196">
        <v>0</v>
      </c>
      <c r="AY593" s="196" t="str">
        <f t="shared" si="236"/>
        <v>-</v>
      </c>
      <c r="AZ593" s="196" t="str">
        <f t="shared" si="237"/>
        <v>-</v>
      </c>
      <c r="BA593" s="106" t="str">
        <f t="shared" si="238"/>
        <v>-</v>
      </c>
      <c r="BB593" s="109">
        <v>18</v>
      </c>
      <c r="BC593" s="195">
        <f>IFERROR(BB593/BB598,"-")</f>
        <v>2.8037383177570093E-2</v>
      </c>
      <c r="BD593" s="196">
        <v>5130292</v>
      </c>
      <c r="BE593" s="196">
        <v>9</v>
      </c>
      <c r="BF593" s="196">
        <f t="shared" si="239"/>
        <v>285016.22222222225</v>
      </c>
      <c r="BG593" s="196">
        <f t="shared" si="240"/>
        <v>570032.4444444445</v>
      </c>
      <c r="BH593" s="106">
        <f t="shared" si="241"/>
        <v>0.5</v>
      </c>
      <c r="BJ593" s="59"/>
    </row>
    <row r="594" spans="2:62" s="8" customFormat="1">
      <c r="B594" s="412"/>
      <c r="C594" s="419"/>
      <c r="D594" s="105" t="s">
        <v>143</v>
      </c>
      <c r="E594" s="110">
        <v>15</v>
      </c>
      <c r="F594" s="197">
        <f>IFERROR(E594/E598,"-")</f>
        <v>9.6153846153846159E-2</v>
      </c>
      <c r="G594" s="52">
        <v>15611688</v>
      </c>
      <c r="H594" s="52">
        <v>13</v>
      </c>
      <c r="I594" s="52">
        <f t="shared" si="242"/>
        <v>1040779.2</v>
      </c>
      <c r="J594" s="52">
        <f t="shared" si="219"/>
        <v>1200899.076923077</v>
      </c>
      <c r="K594" s="10">
        <f t="shared" si="220"/>
        <v>0.8666666666666667</v>
      </c>
      <c r="L594" s="110">
        <v>38</v>
      </c>
      <c r="M594" s="197">
        <f>IFERROR(L594/L598,"-")</f>
        <v>2.6950354609929079E-2</v>
      </c>
      <c r="N594" s="52">
        <v>54390839</v>
      </c>
      <c r="O594" s="52">
        <v>34</v>
      </c>
      <c r="P594" s="52">
        <f t="shared" si="221"/>
        <v>1431337.8684210526</v>
      </c>
      <c r="Q594" s="52">
        <f t="shared" si="222"/>
        <v>1599730.5588235294</v>
      </c>
      <c r="R594" s="10">
        <f t="shared" si="223"/>
        <v>0.89473684210526316</v>
      </c>
      <c r="S594" s="110">
        <v>0</v>
      </c>
      <c r="T594" s="197">
        <f>IFERROR(S594/S598,"-")</f>
        <v>0</v>
      </c>
      <c r="U594" s="52">
        <v>0</v>
      </c>
      <c r="V594" s="52">
        <v>0</v>
      </c>
      <c r="W594" s="52" t="str">
        <f t="shared" si="224"/>
        <v>-</v>
      </c>
      <c r="X594" s="52" t="str">
        <f t="shared" si="225"/>
        <v>-</v>
      </c>
      <c r="Y594" s="10" t="str">
        <f t="shared" si="226"/>
        <v>-</v>
      </c>
      <c r="Z594" s="110">
        <v>0</v>
      </c>
      <c r="AA594" s="197">
        <f>IFERROR(Z594/Z598,"-")</f>
        <v>0</v>
      </c>
      <c r="AB594" s="52">
        <v>0</v>
      </c>
      <c r="AC594" s="52">
        <v>0</v>
      </c>
      <c r="AD594" s="52" t="str">
        <f t="shared" si="227"/>
        <v>-</v>
      </c>
      <c r="AE594" s="52" t="str">
        <f t="shared" si="228"/>
        <v>-</v>
      </c>
      <c r="AF594" s="10" t="str">
        <f t="shared" si="229"/>
        <v>-</v>
      </c>
      <c r="AG594" s="110">
        <v>19</v>
      </c>
      <c r="AH594" s="197">
        <f>IFERROR(AG594/AG598,"-")</f>
        <v>4.328018223234624E-2</v>
      </c>
      <c r="AI594" s="52">
        <v>30546919</v>
      </c>
      <c r="AJ594" s="52">
        <v>18</v>
      </c>
      <c r="AK594" s="52">
        <f t="shared" si="230"/>
        <v>1607732.5789473683</v>
      </c>
      <c r="AL594" s="52">
        <f t="shared" si="231"/>
        <v>1697051.0555555555</v>
      </c>
      <c r="AM594" s="10">
        <f t="shared" si="232"/>
        <v>0.94736842105263153</v>
      </c>
      <c r="AN594" s="110">
        <v>11</v>
      </c>
      <c r="AO594" s="197">
        <f>IFERROR(AN594/AN598,"-")</f>
        <v>1.7684887459807074E-2</v>
      </c>
      <c r="AP594" s="52">
        <v>14311563</v>
      </c>
      <c r="AQ594" s="52">
        <v>9</v>
      </c>
      <c r="AR594" s="52">
        <f t="shared" si="233"/>
        <v>1301051.1818181819</v>
      </c>
      <c r="AS594" s="52">
        <f t="shared" si="234"/>
        <v>1590173.6666666667</v>
      </c>
      <c r="AT594" s="10">
        <f t="shared" si="235"/>
        <v>0.81818181818181823</v>
      </c>
      <c r="AU594" s="110">
        <v>38</v>
      </c>
      <c r="AV594" s="197">
        <f>IFERROR(AU594/AU598,"-")</f>
        <v>0.52777777777777779</v>
      </c>
      <c r="AW594" s="52">
        <v>54390839</v>
      </c>
      <c r="AX594" s="52">
        <v>34</v>
      </c>
      <c r="AY594" s="52">
        <f t="shared" si="236"/>
        <v>1431337.8684210526</v>
      </c>
      <c r="AZ594" s="52">
        <f t="shared" si="237"/>
        <v>1599730.5588235294</v>
      </c>
      <c r="BA594" s="10">
        <f t="shared" si="238"/>
        <v>0.89473684210526316</v>
      </c>
      <c r="BB594" s="110">
        <v>2</v>
      </c>
      <c r="BC594" s="197">
        <f>IFERROR(BB594/BB598,"-")</f>
        <v>3.1152647975077881E-3</v>
      </c>
      <c r="BD594" s="52">
        <v>1899722</v>
      </c>
      <c r="BE594" s="52">
        <v>2</v>
      </c>
      <c r="BF594" s="52">
        <f t="shared" si="239"/>
        <v>949861</v>
      </c>
      <c r="BG594" s="52">
        <f t="shared" si="240"/>
        <v>949861</v>
      </c>
      <c r="BH594" s="10">
        <f t="shared" si="241"/>
        <v>1</v>
      </c>
      <c r="BJ594" s="59"/>
    </row>
    <row r="595" spans="2:62" s="8" customFormat="1">
      <c r="B595" s="412"/>
      <c r="C595" s="419"/>
      <c r="D595" s="105" t="s">
        <v>144</v>
      </c>
      <c r="E595" s="109">
        <v>12</v>
      </c>
      <c r="F595" s="195">
        <f>IFERROR(E595/E598,"-")</f>
        <v>7.6923076923076927E-2</v>
      </c>
      <c r="G595" s="196">
        <v>18529646</v>
      </c>
      <c r="H595" s="196">
        <v>11</v>
      </c>
      <c r="I595" s="196">
        <f t="shared" si="242"/>
        <v>1544137.1666666667</v>
      </c>
      <c r="J595" s="196">
        <f t="shared" si="219"/>
        <v>1684513.2727272727</v>
      </c>
      <c r="K595" s="106">
        <f t="shared" si="220"/>
        <v>0.91666666666666663</v>
      </c>
      <c r="L595" s="109">
        <v>21</v>
      </c>
      <c r="M595" s="195">
        <f>IFERROR(L595/L598,"-")</f>
        <v>1.4893617021276596E-2</v>
      </c>
      <c r="N595" s="196">
        <v>40967912</v>
      </c>
      <c r="O595" s="196">
        <v>21</v>
      </c>
      <c r="P595" s="196">
        <f t="shared" si="221"/>
        <v>1950852.9523809524</v>
      </c>
      <c r="Q595" s="196">
        <f t="shared" si="222"/>
        <v>1950852.9523809524</v>
      </c>
      <c r="R595" s="106">
        <f t="shared" si="223"/>
        <v>1</v>
      </c>
      <c r="S595" s="109">
        <v>0</v>
      </c>
      <c r="T595" s="195">
        <f>IFERROR(S595/S598,"-")</f>
        <v>0</v>
      </c>
      <c r="U595" s="196">
        <v>0</v>
      </c>
      <c r="V595" s="196">
        <v>0</v>
      </c>
      <c r="W595" s="196" t="str">
        <f t="shared" si="224"/>
        <v>-</v>
      </c>
      <c r="X595" s="196" t="str">
        <f t="shared" si="225"/>
        <v>-</v>
      </c>
      <c r="Y595" s="106" t="str">
        <f t="shared" si="226"/>
        <v>-</v>
      </c>
      <c r="Z595" s="109">
        <v>0</v>
      </c>
      <c r="AA595" s="195">
        <f>IFERROR(Z595/Z598,"-")</f>
        <v>0</v>
      </c>
      <c r="AB595" s="196">
        <v>0</v>
      </c>
      <c r="AC595" s="196">
        <v>0</v>
      </c>
      <c r="AD595" s="196" t="str">
        <f t="shared" si="227"/>
        <v>-</v>
      </c>
      <c r="AE595" s="196" t="str">
        <f t="shared" si="228"/>
        <v>-</v>
      </c>
      <c r="AF595" s="106" t="str">
        <f t="shared" si="229"/>
        <v>-</v>
      </c>
      <c r="AG595" s="109">
        <v>11</v>
      </c>
      <c r="AH595" s="195">
        <f>IFERROR(AG595/AG598,"-")</f>
        <v>2.5056947608200455E-2</v>
      </c>
      <c r="AI595" s="196">
        <v>17983192</v>
      </c>
      <c r="AJ595" s="196">
        <v>11</v>
      </c>
      <c r="AK595" s="196">
        <f t="shared" si="230"/>
        <v>1634835.6363636365</v>
      </c>
      <c r="AL595" s="196">
        <f t="shared" si="231"/>
        <v>1634835.6363636365</v>
      </c>
      <c r="AM595" s="106">
        <f t="shared" si="232"/>
        <v>1</v>
      </c>
      <c r="AN595" s="109">
        <v>5</v>
      </c>
      <c r="AO595" s="195">
        <f>IFERROR(AN595/AN598,"-")</f>
        <v>8.0385852090032149E-3</v>
      </c>
      <c r="AP595" s="196">
        <v>12310703</v>
      </c>
      <c r="AQ595" s="196">
        <v>5</v>
      </c>
      <c r="AR595" s="196">
        <f t="shared" si="233"/>
        <v>2462140.6</v>
      </c>
      <c r="AS595" s="196">
        <f t="shared" si="234"/>
        <v>2462140.6</v>
      </c>
      <c r="AT595" s="106">
        <f t="shared" si="235"/>
        <v>1</v>
      </c>
      <c r="AU595" s="109">
        <v>21</v>
      </c>
      <c r="AV595" s="195">
        <f>IFERROR(AU595/AU598,"-")</f>
        <v>0.29166666666666669</v>
      </c>
      <c r="AW595" s="196">
        <v>40967912</v>
      </c>
      <c r="AX595" s="196">
        <v>21</v>
      </c>
      <c r="AY595" s="196">
        <f t="shared" si="236"/>
        <v>1950852.9523809524</v>
      </c>
      <c r="AZ595" s="196">
        <f t="shared" si="237"/>
        <v>1950852.9523809524</v>
      </c>
      <c r="BA595" s="106">
        <f t="shared" si="238"/>
        <v>1</v>
      </c>
      <c r="BB595" s="109">
        <v>1</v>
      </c>
      <c r="BC595" s="195">
        <f>IFERROR(BB595/BB598,"-")</f>
        <v>1.557632398753894E-3</v>
      </c>
      <c r="BD595" s="196">
        <v>133260</v>
      </c>
      <c r="BE595" s="196">
        <v>1</v>
      </c>
      <c r="BF595" s="196">
        <f t="shared" si="239"/>
        <v>133260</v>
      </c>
      <c r="BG595" s="196">
        <f t="shared" si="240"/>
        <v>133260</v>
      </c>
      <c r="BH595" s="106">
        <f t="shared" si="241"/>
        <v>1</v>
      </c>
      <c r="BJ595" s="59"/>
    </row>
    <row r="596" spans="2:62" s="8" customFormat="1">
      <c r="B596" s="412"/>
      <c r="C596" s="419"/>
      <c r="D596" s="105" t="s">
        <v>145</v>
      </c>
      <c r="E596" s="110">
        <v>2</v>
      </c>
      <c r="F596" s="197">
        <f>IFERROR(E596/E598,"-")</f>
        <v>1.282051282051282E-2</v>
      </c>
      <c r="G596" s="52">
        <v>1700736</v>
      </c>
      <c r="H596" s="52">
        <v>2</v>
      </c>
      <c r="I596" s="52">
        <f t="shared" si="242"/>
        <v>850368</v>
      </c>
      <c r="J596" s="52">
        <f t="shared" si="219"/>
        <v>850368</v>
      </c>
      <c r="K596" s="10">
        <f t="shared" si="220"/>
        <v>1</v>
      </c>
      <c r="L596" s="110">
        <v>11</v>
      </c>
      <c r="M596" s="197">
        <f>IFERROR(L596/L598,"-")</f>
        <v>7.801418439716312E-3</v>
      </c>
      <c r="N596" s="52">
        <v>15437336</v>
      </c>
      <c r="O596" s="52">
        <v>10</v>
      </c>
      <c r="P596" s="52">
        <f t="shared" si="221"/>
        <v>1403394.1818181819</v>
      </c>
      <c r="Q596" s="52">
        <f t="shared" si="222"/>
        <v>1543733.6</v>
      </c>
      <c r="R596" s="10">
        <f t="shared" si="223"/>
        <v>0.90909090909090906</v>
      </c>
      <c r="S596" s="110">
        <v>0</v>
      </c>
      <c r="T596" s="197">
        <f>IFERROR(S596/S598,"-")</f>
        <v>0</v>
      </c>
      <c r="U596" s="52">
        <v>0</v>
      </c>
      <c r="V596" s="52">
        <v>0</v>
      </c>
      <c r="W596" s="52" t="str">
        <f t="shared" si="224"/>
        <v>-</v>
      </c>
      <c r="X596" s="52" t="str">
        <f t="shared" si="225"/>
        <v>-</v>
      </c>
      <c r="Y596" s="10" t="str">
        <f t="shared" si="226"/>
        <v>-</v>
      </c>
      <c r="Z596" s="110">
        <v>0</v>
      </c>
      <c r="AA596" s="197">
        <f>IFERROR(Z596/Z598,"-")</f>
        <v>0</v>
      </c>
      <c r="AB596" s="52">
        <v>0</v>
      </c>
      <c r="AC596" s="52">
        <v>0</v>
      </c>
      <c r="AD596" s="52" t="str">
        <f t="shared" si="227"/>
        <v>-</v>
      </c>
      <c r="AE596" s="52" t="str">
        <f t="shared" si="228"/>
        <v>-</v>
      </c>
      <c r="AF596" s="10" t="str">
        <f t="shared" si="229"/>
        <v>-</v>
      </c>
      <c r="AG596" s="110">
        <v>7</v>
      </c>
      <c r="AH596" s="197">
        <f>IFERROR(AG596/AG598,"-")</f>
        <v>1.5945330296127564E-2</v>
      </c>
      <c r="AI596" s="52">
        <v>9475828</v>
      </c>
      <c r="AJ596" s="52">
        <v>6</v>
      </c>
      <c r="AK596" s="52">
        <f t="shared" si="230"/>
        <v>1353689.7142857143</v>
      </c>
      <c r="AL596" s="52">
        <f t="shared" si="231"/>
        <v>1579304.6666666667</v>
      </c>
      <c r="AM596" s="10">
        <f t="shared" si="232"/>
        <v>0.8571428571428571</v>
      </c>
      <c r="AN596" s="110">
        <v>4</v>
      </c>
      <c r="AO596" s="197">
        <f>IFERROR(AN596/AN598,"-")</f>
        <v>6.4308681672025723E-3</v>
      </c>
      <c r="AP596" s="52">
        <v>5961508</v>
      </c>
      <c r="AQ596" s="52">
        <v>4</v>
      </c>
      <c r="AR596" s="52">
        <f t="shared" si="233"/>
        <v>1490377</v>
      </c>
      <c r="AS596" s="52">
        <f t="shared" si="234"/>
        <v>1490377</v>
      </c>
      <c r="AT596" s="10">
        <f t="shared" si="235"/>
        <v>1</v>
      </c>
      <c r="AU596" s="110">
        <v>11</v>
      </c>
      <c r="AV596" s="197">
        <f>IFERROR(AU596/AU598,"-")</f>
        <v>0.15277777777777779</v>
      </c>
      <c r="AW596" s="52">
        <v>15437336</v>
      </c>
      <c r="AX596" s="52">
        <v>10</v>
      </c>
      <c r="AY596" s="52">
        <f t="shared" si="236"/>
        <v>1403394.1818181819</v>
      </c>
      <c r="AZ596" s="52">
        <f t="shared" si="237"/>
        <v>1543733.6</v>
      </c>
      <c r="BA596" s="10">
        <f t="shared" si="238"/>
        <v>0.90909090909090906</v>
      </c>
      <c r="BB596" s="110">
        <v>0</v>
      </c>
      <c r="BC596" s="197">
        <f>IFERROR(BB596/BB598,"-")</f>
        <v>0</v>
      </c>
      <c r="BD596" s="52">
        <v>0</v>
      </c>
      <c r="BE596" s="52">
        <v>0</v>
      </c>
      <c r="BF596" s="52" t="str">
        <f t="shared" si="239"/>
        <v>-</v>
      </c>
      <c r="BG596" s="52" t="str">
        <f t="shared" si="240"/>
        <v>-</v>
      </c>
      <c r="BH596" s="10" t="str">
        <f t="shared" si="241"/>
        <v>-</v>
      </c>
      <c r="BJ596" s="59"/>
    </row>
    <row r="597" spans="2:62" s="8" customFormat="1">
      <c r="B597" s="412"/>
      <c r="C597" s="419"/>
      <c r="D597" s="108" t="s">
        <v>146</v>
      </c>
      <c r="E597" s="111">
        <v>5</v>
      </c>
      <c r="F597" s="198">
        <f>IFERROR(E597/E598,"-")</f>
        <v>3.2051282051282048E-2</v>
      </c>
      <c r="G597" s="98">
        <v>9522797</v>
      </c>
      <c r="H597" s="98">
        <v>5</v>
      </c>
      <c r="I597" s="98">
        <f t="shared" si="242"/>
        <v>1904559.4</v>
      </c>
      <c r="J597" s="98">
        <f t="shared" si="219"/>
        <v>1904559.4</v>
      </c>
      <c r="K597" s="26">
        <f t="shared" si="220"/>
        <v>1</v>
      </c>
      <c r="L597" s="111">
        <v>2</v>
      </c>
      <c r="M597" s="198">
        <f>IFERROR(L597/L598,"-")</f>
        <v>1.4184397163120568E-3</v>
      </c>
      <c r="N597" s="98">
        <v>2101969</v>
      </c>
      <c r="O597" s="98">
        <v>2</v>
      </c>
      <c r="P597" s="98">
        <f t="shared" si="221"/>
        <v>1050984.5</v>
      </c>
      <c r="Q597" s="98">
        <f t="shared" si="222"/>
        <v>1050984.5</v>
      </c>
      <c r="R597" s="26">
        <f t="shared" si="223"/>
        <v>1</v>
      </c>
      <c r="S597" s="111">
        <v>0</v>
      </c>
      <c r="T597" s="198">
        <f>IFERROR(S597/S598,"-")</f>
        <v>0</v>
      </c>
      <c r="U597" s="98">
        <v>0</v>
      </c>
      <c r="V597" s="98">
        <v>0</v>
      </c>
      <c r="W597" s="98" t="str">
        <f t="shared" si="224"/>
        <v>-</v>
      </c>
      <c r="X597" s="98" t="str">
        <f t="shared" si="225"/>
        <v>-</v>
      </c>
      <c r="Y597" s="26" t="str">
        <f t="shared" si="226"/>
        <v>-</v>
      </c>
      <c r="Z597" s="111">
        <v>0</v>
      </c>
      <c r="AA597" s="198">
        <f>IFERROR(Z597/Z598,"-")</f>
        <v>0</v>
      </c>
      <c r="AB597" s="98">
        <v>0</v>
      </c>
      <c r="AC597" s="98">
        <v>0</v>
      </c>
      <c r="AD597" s="98" t="str">
        <f t="shared" si="227"/>
        <v>-</v>
      </c>
      <c r="AE597" s="98" t="str">
        <f t="shared" si="228"/>
        <v>-</v>
      </c>
      <c r="AF597" s="26" t="str">
        <f t="shared" si="229"/>
        <v>-</v>
      </c>
      <c r="AG597" s="111">
        <v>1</v>
      </c>
      <c r="AH597" s="198">
        <f>IFERROR(AG597/AG598,"-")</f>
        <v>2.2779043280182231E-3</v>
      </c>
      <c r="AI597" s="98">
        <v>614525</v>
      </c>
      <c r="AJ597" s="98">
        <v>1</v>
      </c>
      <c r="AK597" s="98">
        <f t="shared" si="230"/>
        <v>614525</v>
      </c>
      <c r="AL597" s="98">
        <f t="shared" si="231"/>
        <v>614525</v>
      </c>
      <c r="AM597" s="26">
        <f t="shared" si="232"/>
        <v>1</v>
      </c>
      <c r="AN597" s="111">
        <v>1</v>
      </c>
      <c r="AO597" s="198">
        <f>IFERROR(AN597/AN598,"-")</f>
        <v>1.6077170418006431E-3</v>
      </c>
      <c r="AP597" s="98">
        <v>1487444</v>
      </c>
      <c r="AQ597" s="98">
        <v>1</v>
      </c>
      <c r="AR597" s="98">
        <f t="shared" si="233"/>
        <v>1487444</v>
      </c>
      <c r="AS597" s="98">
        <f t="shared" si="234"/>
        <v>1487444</v>
      </c>
      <c r="AT597" s="26">
        <f t="shared" si="235"/>
        <v>1</v>
      </c>
      <c r="AU597" s="111">
        <v>2</v>
      </c>
      <c r="AV597" s="198">
        <f>IFERROR(AU597/AU598,"-")</f>
        <v>2.7777777777777776E-2</v>
      </c>
      <c r="AW597" s="98">
        <v>2101969</v>
      </c>
      <c r="AX597" s="98">
        <v>2</v>
      </c>
      <c r="AY597" s="98">
        <f t="shared" si="236"/>
        <v>1050984.5</v>
      </c>
      <c r="AZ597" s="98">
        <f t="shared" si="237"/>
        <v>1050984.5</v>
      </c>
      <c r="BA597" s="26">
        <f t="shared" si="238"/>
        <v>1</v>
      </c>
      <c r="BB597" s="111">
        <v>0</v>
      </c>
      <c r="BC597" s="198">
        <f>IFERROR(BB597/BB598,"-")</f>
        <v>0</v>
      </c>
      <c r="BD597" s="98">
        <v>0</v>
      </c>
      <c r="BE597" s="98">
        <v>0</v>
      </c>
      <c r="BF597" s="98" t="str">
        <f t="shared" si="239"/>
        <v>-</v>
      </c>
      <c r="BG597" s="98" t="str">
        <f t="shared" si="240"/>
        <v>-</v>
      </c>
      <c r="BH597" s="26" t="str">
        <f t="shared" si="241"/>
        <v>-</v>
      </c>
      <c r="BJ597" s="59"/>
    </row>
    <row r="598" spans="2:62" s="8" customFormat="1">
      <c r="B598" s="413"/>
      <c r="C598" s="420"/>
      <c r="D598" s="226" t="s">
        <v>64</v>
      </c>
      <c r="E598" s="112">
        <f>SUM(E590:E597)</f>
        <v>156</v>
      </c>
      <c r="F598" s="199">
        <f>IFERROR(E598/E598,"-")</f>
        <v>1</v>
      </c>
      <c r="G598" s="99">
        <f>SUM(G590:G597)</f>
        <v>57601471</v>
      </c>
      <c r="H598" s="99">
        <f>SUM(H590:H597)</f>
        <v>55</v>
      </c>
      <c r="I598" s="99">
        <f t="shared" si="242"/>
        <v>369240.19871794869</v>
      </c>
      <c r="J598" s="99">
        <f t="shared" si="219"/>
        <v>1047299.4727272728</v>
      </c>
      <c r="K598" s="87">
        <f t="shared" si="220"/>
        <v>0.35256410256410259</v>
      </c>
      <c r="L598" s="112">
        <f>SUM(L590:L597)</f>
        <v>1410</v>
      </c>
      <c r="M598" s="199">
        <f>IFERROR(L598/L598,"-")</f>
        <v>1</v>
      </c>
      <c r="N598" s="99">
        <f>SUM(N590:N597)</f>
        <v>169713187</v>
      </c>
      <c r="O598" s="99">
        <f>SUM(O590:O597)</f>
        <v>179</v>
      </c>
      <c r="P598" s="99">
        <f t="shared" si="221"/>
        <v>120363.96241134751</v>
      </c>
      <c r="Q598" s="99">
        <f t="shared" si="222"/>
        <v>948118.36312849168</v>
      </c>
      <c r="R598" s="87">
        <f t="shared" si="223"/>
        <v>0.12695035460992907</v>
      </c>
      <c r="S598" s="112">
        <f>SUM(S590:S597)</f>
        <v>110</v>
      </c>
      <c r="T598" s="199">
        <f>IFERROR(S598/S598,"-")</f>
        <v>1</v>
      </c>
      <c r="U598" s="99">
        <f>SUM(U590:U597)</f>
        <v>4293301</v>
      </c>
      <c r="V598" s="99">
        <f>SUM(V590:V597)</f>
        <v>5</v>
      </c>
      <c r="W598" s="99">
        <f t="shared" si="224"/>
        <v>39030.009090909094</v>
      </c>
      <c r="X598" s="99">
        <f t="shared" si="225"/>
        <v>858660.2</v>
      </c>
      <c r="Y598" s="87">
        <f t="shared" si="226"/>
        <v>4.5454545454545456E-2</v>
      </c>
      <c r="Z598" s="112">
        <f>SUM(Z590:Z597)</f>
        <v>226</v>
      </c>
      <c r="AA598" s="199">
        <f>IFERROR(Z598/Z598,"-")</f>
        <v>1</v>
      </c>
      <c r="AB598" s="99">
        <f>SUM(AB590:AB597)</f>
        <v>2141536</v>
      </c>
      <c r="AC598" s="99">
        <f>SUM(AC590:AC597)</f>
        <v>4</v>
      </c>
      <c r="AD598" s="99">
        <f t="shared" si="227"/>
        <v>9475.8230088495584</v>
      </c>
      <c r="AE598" s="99">
        <f t="shared" si="228"/>
        <v>535384</v>
      </c>
      <c r="AF598" s="87">
        <f t="shared" si="229"/>
        <v>1.7699115044247787E-2</v>
      </c>
      <c r="AG598" s="112">
        <f>SUM(AG590:AG597)</f>
        <v>439</v>
      </c>
      <c r="AH598" s="199">
        <f>IFERROR(AG598/AG598,"-")</f>
        <v>1</v>
      </c>
      <c r="AI598" s="99">
        <f>SUM(AI590:AI597)</f>
        <v>87839849</v>
      </c>
      <c r="AJ598" s="99">
        <f>SUM(AJ590:AJ597)</f>
        <v>96</v>
      </c>
      <c r="AK598" s="99">
        <f t="shared" si="230"/>
        <v>200090.77220956719</v>
      </c>
      <c r="AL598" s="99">
        <f t="shared" si="231"/>
        <v>914998.42708333337</v>
      </c>
      <c r="AM598" s="87">
        <f t="shared" si="232"/>
        <v>0.21867881548974943</v>
      </c>
      <c r="AN598" s="112">
        <f>SUM(AN590:AN597)</f>
        <v>622</v>
      </c>
      <c r="AO598" s="199">
        <f>IFERROR(AN598/AN598,"-")</f>
        <v>1</v>
      </c>
      <c r="AP598" s="99">
        <f>SUM(AP590:AP597)</f>
        <v>55232127</v>
      </c>
      <c r="AQ598" s="99">
        <f>SUM(AQ590:AQ597)</f>
        <v>62</v>
      </c>
      <c r="AR598" s="99">
        <f t="shared" si="233"/>
        <v>88797.63183279743</v>
      </c>
      <c r="AS598" s="99">
        <f t="shared" si="234"/>
        <v>890840.75806451612</v>
      </c>
      <c r="AT598" s="87">
        <f t="shared" si="235"/>
        <v>9.9678456591639875E-2</v>
      </c>
      <c r="AU598" s="112">
        <f>SUM(AU590:AU597)</f>
        <v>72</v>
      </c>
      <c r="AV598" s="199">
        <f>IFERROR(AU598/AU598,"-")</f>
        <v>1</v>
      </c>
      <c r="AW598" s="99">
        <f>SUM(AW590:AW597)</f>
        <v>112898056</v>
      </c>
      <c r="AX598" s="99">
        <f>SUM(AX590:AX597)</f>
        <v>67</v>
      </c>
      <c r="AY598" s="99">
        <f t="shared" si="236"/>
        <v>1568028.5555555555</v>
      </c>
      <c r="AZ598" s="99">
        <f t="shared" si="237"/>
        <v>1685045.6119402985</v>
      </c>
      <c r="BA598" s="87">
        <f t="shared" si="238"/>
        <v>0.93055555555555558</v>
      </c>
      <c r="BB598" s="112">
        <f>SUM(BB590:BB597)</f>
        <v>642</v>
      </c>
      <c r="BC598" s="199">
        <f>IFERROR(BB598/BB598,"-")</f>
        <v>1</v>
      </c>
      <c r="BD598" s="99">
        <f>SUM(BD590:BD597)</f>
        <v>7343397</v>
      </c>
      <c r="BE598" s="99">
        <f>SUM(BE590:BE597)</f>
        <v>15</v>
      </c>
      <c r="BF598" s="99">
        <f t="shared" si="239"/>
        <v>11438.313084112149</v>
      </c>
      <c r="BG598" s="99">
        <f t="shared" si="240"/>
        <v>489559.8</v>
      </c>
      <c r="BH598" s="87">
        <f t="shared" si="241"/>
        <v>2.336448598130841E-2</v>
      </c>
      <c r="BJ598" s="59"/>
    </row>
    <row r="599" spans="2:62" s="8" customFormat="1">
      <c r="B599" s="411">
        <v>67</v>
      </c>
      <c r="C599" s="418" t="s">
        <v>5</v>
      </c>
      <c r="D599" s="105" t="s">
        <v>142</v>
      </c>
      <c r="E599" s="109">
        <v>18</v>
      </c>
      <c r="F599" s="195">
        <f>IFERROR(E599/E607,"-")</f>
        <v>0.69230769230769229</v>
      </c>
      <c r="G599" s="196">
        <v>0</v>
      </c>
      <c r="H599" s="196">
        <v>0</v>
      </c>
      <c r="I599" s="196">
        <f t="shared" si="242"/>
        <v>0</v>
      </c>
      <c r="J599" s="196" t="str">
        <f t="shared" si="219"/>
        <v>-</v>
      </c>
      <c r="K599" s="106">
        <f t="shared" si="220"/>
        <v>0</v>
      </c>
      <c r="L599" s="109">
        <v>230</v>
      </c>
      <c r="M599" s="195">
        <f>IFERROR(L599/L607,"-")</f>
        <v>0.89494163424124518</v>
      </c>
      <c r="N599" s="196">
        <v>0</v>
      </c>
      <c r="O599" s="196">
        <v>0</v>
      </c>
      <c r="P599" s="196">
        <f t="shared" si="221"/>
        <v>0</v>
      </c>
      <c r="Q599" s="196" t="str">
        <f t="shared" si="222"/>
        <v>-</v>
      </c>
      <c r="R599" s="106">
        <f t="shared" si="223"/>
        <v>0</v>
      </c>
      <c r="S599" s="109">
        <v>22</v>
      </c>
      <c r="T599" s="195">
        <f>IFERROR(S599/S607,"-")</f>
        <v>0.95652173913043481</v>
      </c>
      <c r="U599" s="196">
        <v>0</v>
      </c>
      <c r="V599" s="196">
        <v>0</v>
      </c>
      <c r="W599" s="196">
        <f t="shared" si="224"/>
        <v>0</v>
      </c>
      <c r="X599" s="196" t="str">
        <f t="shared" si="225"/>
        <v>-</v>
      </c>
      <c r="Y599" s="106">
        <f t="shared" si="226"/>
        <v>0</v>
      </c>
      <c r="Z599" s="109">
        <v>34</v>
      </c>
      <c r="AA599" s="195">
        <f>IFERROR(Z599/Z607,"-")</f>
        <v>0.94444444444444442</v>
      </c>
      <c r="AB599" s="196">
        <v>0</v>
      </c>
      <c r="AC599" s="196">
        <v>0</v>
      </c>
      <c r="AD599" s="196">
        <f t="shared" si="227"/>
        <v>0</v>
      </c>
      <c r="AE599" s="196" t="str">
        <f t="shared" si="228"/>
        <v>-</v>
      </c>
      <c r="AF599" s="106">
        <f t="shared" si="229"/>
        <v>0</v>
      </c>
      <c r="AG599" s="109">
        <v>89</v>
      </c>
      <c r="AH599" s="195">
        <f>IFERROR(AG599/AG607,"-")</f>
        <v>0.85576923076923073</v>
      </c>
      <c r="AI599" s="196">
        <v>0</v>
      </c>
      <c r="AJ599" s="196">
        <v>0</v>
      </c>
      <c r="AK599" s="196">
        <f t="shared" si="230"/>
        <v>0</v>
      </c>
      <c r="AL599" s="196" t="str">
        <f t="shared" si="231"/>
        <v>-</v>
      </c>
      <c r="AM599" s="106">
        <f t="shared" si="232"/>
        <v>0</v>
      </c>
      <c r="AN599" s="109">
        <v>85</v>
      </c>
      <c r="AO599" s="195">
        <f>IFERROR(AN599/AN607,"-")</f>
        <v>0.91397849462365588</v>
      </c>
      <c r="AP599" s="196">
        <v>0</v>
      </c>
      <c r="AQ599" s="196">
        <v>0</v>
      </c>
      <c r="AR599" s="196">
        <f t="shared" si="233"/>
        <v>0</v>
      </c>
      <c r="AS599" s="196" t="str">
        <f t="shared" si="234"/>
        <v>-</v>
      </c>
      <c r="AT599" s="106">
        <f t="shared" si="235"/>
        <v>0</v>
      </c>
      <c r="AU599" s="109">
        <v>0</v>
      </c>
      <c r="AV599" s="195">
        <f>IFERROR(AU599/AU607,"-")</f>
        <v>0</v>
      </c>
      <c r="AW599" s="196">
        <v>0</v>
      </c>
      <c r="AX599" s="196">
        <v>0</v>
      </c>
      <c r="AY599" s="196" t="str">
        <f t="shared" si="236"/>
        <v>-</v>
      </c>
      <c r="AZ599" s="196" t="str">
        <f t="shared" si="237"/>
        <v>-</v>
      </c>
      <c r="BA599" s="106" t="str">
        <f t="shared" si="238"/>
        <v>-</v>
      </c>
      <c r="BB599" s="109">
        <v>86</v>
      </c>
      <c r="BC599" s="195">
        <f>IFERROR(BB599/BB607,"-")</f>
        <v>0.89583333333333337</v>
      </c>
      <c r="BD599" s="196">
        <v>0</v>
      </c>
      <c r="BE599" s="196">
        <v>0</v>
      </c>
      <c r="BF599" s="196">
        <f t="shared" si="239"/>
        <v>0</v>
      </c>
      <c r="BG599" s="196" t="str">
        <f t="shared" si="240"/>
        <v>-</v>
      </c>
      <c r="BH599" s="106">
        <f t="shared" si="241"/>
        <v>0</v>
      </c>
      <c r="BJ599" s="59"/>
    </row>
    <row r="600" spans="2:62" s="8" customFormat="1">
      <c r="B600" s="412"/>
      <c r="C600" s="419"/>
      <c r="D600" s="105" t="s">
        <v>139</v>
      </c>
      <c r="E600" s="110">
        <v>0</v>
      </c>
      <c r="F600" s="197">
        <f>IFERROR(E600/E607,"-")</f>
        <v>0</v>
      </c>
      <c r="G600" s="52">
        <v>0</v>
      </c>
      <c r="H600" s="52">
        <v>0</v>
      </c>
      <c r="I600" s="52" t="str">
        <f t="shared" si="242"/>
        <v>-</v>
      </c>
      <c r="J600" s="52" t="str">
        <f t="shared" si="219"/>
        <v>-</v>
      </c>
      <c r="K600" s="10" t="str">
        <f t="shared" si="220"/>
        <v>-</v>
      </c>
      <c r="L600" s="110">
        <v>9</v>
      </c>
      <c r="M600" s="197">
        <f>IFERROR(L600/L607,"-")</f>
        <v>3.5019455252918288E-2</v>
      </c>
      <c r="N600" s="52">
        <v>1302427</v>
      </c>
      <c r="O600" s="52">
        <v>7</v>
      </c>
      <c r="P600" s="52">
        <f t="shared" si="221"/>
        <v>144714.11111111112</v>
      </c>
      <c r="Q600" s="52">
        <f t="shared" si="222"/>
        <v>186061</v>
      </c>
      <c r="R600" s="10">
        <f t="shared" si="223"/>
        <v>0.77777777777777779</v>
      </c>
      <c r="S600" s="110">
        <v>1</v>
      </c>
      <c r="T600" s="197">
        <f>IFERROR(S600/S607,"-")</f>
        <v>4.3478260869565216E-2</v>
      </c>
      <c r="U600" s="52">
        <v>0</v>
      </c>
      <c r="V600" s="52">
        <v>0</v>
      </c>
      <c r="W600" s="52">
        <f t="shared" si="224"/>
        <v>0</v>
      </c>
      <c r="X600" s="52" t="str">
        <f t="shared" si="225"/>
        <v>-</v>
      </c>
      <c r="Y600" s="10">
        <f t="shared" si="226"/>
        <v>0</v>
      </c>
      <c r="Z600" s="110">
        <v>0</v>
      </c>
      <c r="AA600" s="197">
        <f>IFERROR(Z600/Z607,"-")</f>
        <v>0</v>
      </c>
      <c r="AB600" s="52">
        <v>0</v>
      </c>
      <c r="AC600" s="52">
        <v>0</v>
      </c>
      <c r="AD600" s="52" t="str">
        <f t="shared" si="227"/>
        <v>-</v>
      </c>
      <c r="AE600" s="52" t="str">
        <f t="shared" si="228"/>
        <v>-</v>
      </c>
      <c r="AF600" s="10" t="str">
        <f t="shared" si="229"/>
        <v>-</v>
      </c>
      <c r="AG600" s="110">
        <v>6</v>
      </c>
      <c r="AH600" s="197">
        <f>IFERROR(AG600/AG607,"-")</f>
        <v>5.7692307692307696E-2</v>
      </c>
      <c r="AI600" s="52">
        <v>984585</v>
      </c>
      <c r="AJ600" s="52">
        <v>5</v>
      </c>
      <c r="AK600" s="52">
        <f t="shared" si="230"/>
        <v>164097.5</v>
      </c>
      <c r="AL600" s="52">
        <f t="shared" si="231"/>
        <v>196917</v>
      </c>
      <c r="AM600" s="10">
        <f t="shared" si="232"/>
        <v>0.83333333333333337</v>
      </c>
      <c r="AN600" s="110">
        <v>2</v>
      </c>
      <c r="AO600" s="197">
        <f>IFERROR(AN600/AN607,"-")</f>
        <v>2.1505376344086023E-2</v>
      </c>
      <c r="AP600" s="52">
        <v>317842</v>
      </c>
      <c r="AQ600" s="52">
        <v>2</v>
      </c>
      <c r="AR600" s="52">
        <f t="shared" si="233"/>
        <v>158921</v>
      </c>
      <c r="AS600" s="52">
        <f t="shared" si="234"/>
        <v>158921</v>
      </c>
      <c r="AT600" s="10">
        <f t="shared" si="235"/>
        <v>1</v>
      </c>
      <c r="AU600" s="110">
        <v>0</v>
      </c>
      <c r="AV600" s="197">
        <f>IFERROR(AU600/AU607,"-")</f>
        <v>0</v>
      </c>
      <c r="AW600" s="52">
        <v>0</v>
      </c>
      <c r="AX600" s="52">
        <v>0</v>
      </c>
      <c r="AY600" s="52" t="str">
        <f t="shared" si="236"/>
        <v>-</v>
      </c>
      <c r="AZ600" s="52" t="str">
        <f t="shared" si="237"/>
        <v>-</v>
      </c>
      <c r="BA600" s="10" t="str">
        <f t="shared" si="238"/>
        <v>-</v>
      </c>
      <c r="BB600" s="110">
        <v>1</v>
      </c>
      <c r="BC600" s="197">
        <f>IFERROR(BB600/BB607,"-")</f>
        <v>1.0416666666666666E-2</v>
      </c>
      <c r="BD600" s="52">
        <v>0</v>
      </c>
      <c r="BE600" s="52">
        <v>0</v>
      </c>
      <c r="BF600" s="52">
        <f t="shared" si="239"/>
        <v>0</v>
      </c>
      <c r="BG600" s="52" t="str">
        <f t="shared" si="240"/>
        <v>-</v>
      </c>
      <c r="BH600" s="10">
        <f t="shared" si="241"/>
        <v>0</v>
      </c>
      <c r="BJ600" s="59"/>
    </row>
    <row r="601" spans="2:62" s="8" customFormat="1">
      <c r="B601" s="412"/>
      <c r="C601" s="419"/>
      <c r="D601" s="105" t="s">
        <v>140</v>
      </c>
      <c r="E601" s="110">
        <v>1</v>
      </c>
      <c r="F601" s="197">
        <f>IFERROR(E601/E607,"-")</f>
        <v>3.8461538461538464E-2</v>
      </c>
      <c r="G601" s="52">
        <v>100182</v>
      </c>
      <c r="H601" s="52">
        <v>1</v>
      </c>
      <c r="I601" s="52">
        <f t="shared" si="242"/>
        <v>100182</v>
      </c>
      <c r="J601" s="52">
        <f t="shared" si="219"/>
        <v>100182</v>
      </c>
      <c r="K601" s="10">
        <f t="shared" si="220"/>
        <v>1</v>
      </c>
      <c r="L601" s="110">
        <v>1</v>
      </c>
      <c r="M601" s="197">
        <f>IFERROR(L601/L607,"-")</f>
        <v>3.8910505836575876E-3</v>
      </c>
      <c r="N601" s="52">
        <v>1152200</v>
      </c>
      <c r="O601" s="52">
        <v>1</v>
      </c>
      <c r="P601" s="52">
        <f t="shared" si="221"/>
        <v>1152200</v>
      </c>
      <c r="Q601" s="52">
        <f t="shared" si="222"/>
        <v>1152200</v>
      </c>
      <c r="R601" s="10">
        <f t="shared" si="223"/>
        <v>1</v>
      </c>
      <c r="S601" s="110">
        <v>0</v>
      </c>
      <c r="T601" s="197">
        <f>IFERROR(S601/S607,"-")</f>
        <v>0</v>
      </c>
      <c r="U601" s="52">
        <v>0</v>
      </c>
      <c r="V601" s="52">
        <v>0</v>
      </c>
      <c r="W601" s="52" t="str">
        <f t="shared" si="224"/>
        <v>-</v>
      </c>
      <c r="X601" s="52" t="str">
        <f t="shared" si="225"/>
        <v>-</v>
      </c>
      <c r="Y601" s="10" t="str">
        <f t="shared" si="226"/>
        <v>-</v>
      </c>
      <c r="Z601" s="110">
        <v>0</v>
      </c>
      <c r="AA601" s="197">
        <f>IFERROR(Z601/Z607,"-")</f>
        <v>0</v>
      </c>
      <c r="AB601" s="52">
        <v>0</v>
      </c>
      <c r="AC601" s="52">
        <v>0</v>
      </c>
      <c r="AD601" s="52" t="str">
        <f t="shared" si="227"/>
        <v>-</v>
      </c>
      <c r="AE601" s="52" t="str">
        <f t="shared" si="228"/>
        <v>-</v>
      </c>
      <c r="AF601" s="10" t="str">
        <f t="shared" si="229"/>
        <v>-</v>
      </c>
      <c r="AG601" s="110">
        <v>0</v>
      </c>
      <c r="AH601" s="197">
        <f>IFERROR(AG601/AG607,"-")</f>
        <v>0</v>
      </c>
      <c r="AI601" s="52">
        <v>0</v>
      </c>
      <c r="AJ601" s="52">
        <v>0</v>
      </c>
      <c r="AK601" s="52" t="str">
        <f t="shared" si="230"/>
        <v>-</v>
      </c>
      <c r="AL601" s="52" t="str">
        <f t="shared" si="231"/>
        <v>-</v>
      </c>
      <c r="AM601" s="10" t="str">
        <f t="shared" si="232"/>
        <v>-</v>
      </c>
      <c r="AN601" s="110">
        <v>1</v>
      </c>
      <c r="AO601" s="197">
        <f>IFERROR(AN601/AN607,"-")</f>
        <v>1.0752688172043012E-2</v>
      </c>
      <c r="AP601" s="52">
        <v>1152200</v>
      </c>
      <c r="AQ601" s="52">
        <v>1</v>
      </c>
      <c r="AR601" s="52">
        <f t="shared" si="233"/>
        <v>1152200</v>
      </c>
      <c r="AS601" s="52">
        <f t="shared" si="234"/>
        <v>1152200</v>
      </c>
      <c r="AT601" s="10">
        <f t="shared" si="235"/>
        <v>1</v>
      </c>
      <c r="AU601" s="110">
        <v>0</v>
      </c>
      <c r="AV601" s="197">
        <f>IFERROR(AU601/AU607,"-")</f>
        <v>0</v>
      </c>
      <c r="AW601" s="52">
        <v>0</v>
      </c>
      <c r="AX601" s="52">
        <v>0</v>
      </c>
      <c r="AY601" s="52" t="str">
        <f t="shared" si="236"/>
        <v>-</v>
      </c>
      <c r="AZ601" s="52" t="str">
        <f t="shared" si="237"/>
        <v>-</v>
      </c>
      <c r="BA601" s="10" t="str">
        <f t="shared" si="238"/>
        <v>-</v>
      </c>
      <c r="BB601" s="110">
        <v>0</v>
      </c>
      <c r="BC601" s="197">
        <f>IFERROR(BB601/BB607,"-")</f>
        <v>0</v>
      </c>
      <c r="BD601" s="52">
        <v>0</v>
      </c>
      <c r="BE601" s="52">
        <v>0</v>
      </c>
      <c r="BF601" s="52" t="str">
        <f t="shared" si="239"/>
        <v>-</v>
      </c>
      <c r="BG601" s="52" t="str">
        <f t="shared" si="240"/>
        <v>-</v>
      </c>
      <c r="BH601" s="10" t="str">
        <f t="shared" si="241"/>
        <v>-</v>
      </c>
      <c r="BJ601" s="59"/>
    </row>
    <row r="602" spans="2:62" s="8" customFormat="1">
      <c r="B602" s="412"/>
      <c r="C602" s="419"/>
      <c r="D602" s="105" t="s">
        <v>141</v>
      </c>
      <c r="E602" s="109">
        <v>1</v>
      </c>
      <c r="F602" s="195">
        <f>IFERROR(E602/E607,"-")</f>
        <v>3.8461538461538464E-2</v>
      </c>
      <c r="G602" s="196">
        <v>920163</v>
      </c>
      <c r="H602" s="196">
        <v>1</v>
      </c>
      <c r="I602" s="196">
        <f t="shared" si="242"/>
        <v>920163</v>
      </c>
      <c r="J602" s="196">
        <f t="shared" si="219"/>
        <v>920163</v>
      </c>
      <c r="K602" s="106">
        <f t="shared" si="220"/>
        <v>1</v>
      </c>
      <c r="L602" s="109">
        <v>7</v>
      </c>
      <c r="M602" s="195">
        <f>IFERROR(L602/L607,"-")</f>
        <v>2.7237354085603113E-2</v>
      </c>
      <c r="N602" s="196">
        <v>5548385</v>
      </c>
      <c r="O602" s="196">
        <v>7</v>
      </c>
      <c r="P602" s="196">
        <f t="shared" si="221"/>
        <v>792626.42857142852</v>
      </c>
      <c r="Q602" s="196">
        <f t="shared" si="222"/>
        <v>792626.42857142852</v>
      </c>
      <c r="R602" s="106">
        <f t="shared" si="223"/>
        <v>1</v>
      </c>
      <c r="S602" s="109">
        <v>0</v>
      </c>
      <c r="T602" s="195">
        <f>IFERROR(S602/S607,"-")</f>
        <v>0</v>
      </c>
      <c r="U602" s="196">
        <v>0</v>
      </c>
      <c r="V602" s="196">
        <v>0</v>
      </c>
      <c r="W602" s="196" t="str">
        <f t="shared" si="224"/>
        <v>-</v>
      </c>
      <c r="X602" s="196" t="str">
        <f t="shared" si="225"/>
        <v>-</v>
      </c>
      <c r="Y602" s="106" t="str">
        <f t="shared" si="226"/>
        <v>-</v>
      </c>
      <c r="Z602" s="109">
        <v>2</v>
      </c>
      <c r="AA602" s="195">
        <f>IFERROR(Z602/Z607,"-")</f>
        <v>5.5555555555555552E-2</v>
      </c>
      <c r="AB602" s="196">
        <v>1773967</v>
      </c>
      <c r="AC602" s="196">
        <v>2</v>
      </c>
      <c r="AD602" s="196">
        <f t="shared" si="227"/>
        <v>886983.5</v>
      </c>
      <c r="AE602" s="196">
        <f t="shared" si="228"/>
        <v>886983.5</v>
      </c>
      <c r="AF602" s="106">
        <f t="shared" si="229"/>
        <v>1</v>
      </c>
      <c r="AG602" s="109">
        <v>4</v>
      </c>
      <c r="AH602" s="195">
        <f>IFERROR(AG602/AG607,"-")</f>
        <v>3.8461538461538464E-2</v>
      </c>
      <c r="AI602" s="196">
        <v>3473310</v>
      </c>
      <c r="AJ602" s="196">
        <v>4</v>
      </c>
      <c r="AK602" s="196">
        <f t="shared" si="230"/>
        <v>868327.5</v>
      </c>
      <c r="AL602" s="196">
        <f t="shared" si="231"/>
        <v>868327.5</v>
      </c>
      <c r="AM602" s="106">
        <f t="shared" si="232"/>
        <v>1</v>
      </c>
      <c r="AN602" s="109">
        <v>1</v>
      </c>
      <c r="AO602" s="195">
        <f>IFERROR(AN602/AN607,"-")</f>
        <v>1.0752688172043012E-2</v>
      </c>
      <c r="AP602" s="196">
        <v>301108</v>
      </c>
      <c r="AQ602" s="196">
        <v>1</v>
      </c>
      <c r="AR602" s="196">
        <f t="shared" si="233"/>
        <v>301108</v>
      </c>
      <c r="AS602" s="196">
        <f t="shared" si="234"/>
        <v>301108</v>
      </c>
      <c r="AT602" s="106">
        <f t="shared" si="235"/>
        <v>1</v>
      </c>
      <c r="AU602" s="109">
        <v>0</v>
      </c>
      <c r="AV602" s="195">
        <f>IFERROR(AU602/AU607,"-")</f>
        <v>0</v>
      </c>
      <c r="AW602" s="196">
        <v>0</v>
      </c>
      <c r="AX602" s="196">
        <v>0</v>
      </c>
      <c r="AY602" s="196" t="str">
        <f t="shared" si="236"/>
        <v>-</v>
      </c>
      <c r="AZ602" s="196" t="str">
        <f t="shared" si="237"/>
        <v>-</v>
      </c>
      <c r="BA602" s="106" t="str">
        <f t="shared" si="238"/>
        <v>-</v>
      </c>
      <c r="BB602" s="109">
        <v>2</v>
      </c>
      <c r="BC602" s="195">
        <f>IFERROR(BB602/BB607,"-")</f>
        <v>2.0833333333333332E-2</v>
      </c>
      <c r="BD602" s="196">
        <v>2039367</v>
      </c>
      <c r="BE602" s="196">
        <v>2</v>
      </c>
      <c r="BF602" s="196">
        <f t="shared" si="239"/>
        <v>1019683.5</v>
      </c>
      <c r="BG602" s="196">
        <f t="shared" si="240"/>
        <v>1019683.5</v>
      </c>
      <c r="BH602" s="106">
        <f t="shared" si="241"/>
        <v>1</v>
      </c>
      <c r="BJ602" s="59"/>
    </row>
    <row r="603" spans="2:62" s="8" customFormat="1">
      <c r="B603" s="412"/>
      <c r="C603" s="419"/>
      <c r="D603" s="105" t="s">
        <v>143</v>
      </c>
      <c r="E603" s="110">
        <v>2</v>
      </c>
      <c r="F603" s="197">
        <f>IFERROR(E603/E607,"-")</f>
        <v>7.6923076923076927E-2</v>
      </c>
      <c r="G603" s="52">
        <v>3465148</v>
      </c>
      <c r="H603" s="52">
        <v>2</v>
      </c>
      <c r="I603" s="52">
        <f t="shared" si="242"/>
        <v>1732574</v>
      </c>
      <c r="J603" s="52">
        <f t="shared" si="219"/>
        <v>1732574</v>
      </c>
      <c r="K603" s="10">
        <f t="shared" si="220"/>
        <v>1</v>
      </c>
      <c r="L603" s="110">
        <v>2</v>
      </c>
      <c r="M603" s="197">
        <f>IFERROR(L603/L607,"-")</f>
        <v>7.7821011673151752E-3</v>
      </c>
      <c r="N603" s="52">
        <v>381773</v>
      </c>
      <c r="O603" s="52">
        <v>2</v>
      </c>
      <c r="P603" s="52">
        <f t="shared" si="221"/>
        <v>190886.5</v>
      </c>
      <c r="Q603" s="52">
        <f t="shared" si="222"/>
        <v>190886.5</v>
      </c>
      <c r="R603" s="10">
        <f t="shared" si="223"/>
        <v>1</v>
      </c>
      <c r="S603" s="110">
        <v>0</v>
      </c>
      <c r="T603" s="197">
        <f>IFERROR(S603/S607,"-")</f>
        <v>0</v>
      </c>
      <c r="U603" s="52">
        <v>0</v>
      </c>
      <c r="V603" s="52">
        <v>0</v>
      </c>
      <c r="W603" s="52" t="str">
        <f t="shared" si="224"/>
        <v>-</v>
      </c>
      <c r="X603" s="52" t="str">
        <f t="shared" si="225"/>
        <v>-</v>
      </c>
      <c r="Y603" s="10" t="str">
        <f t="shared" si="226"/>
        <v>-</v>
      </c>
      <c r="Z603" s="110">
        <v>0</v>
      </c>
      <c r="AA603" s="197">
        <f>IFERROR(Z603/Z607,"-")</f>
        <v>0</v>
      </c>
      <c r="AB603" s="52">
        <v>0</v>
      </c>
      <c r="AC603" s="52">
        <v>0</v>
      </c>
      <c r="AD603" s="52" t="str">
        <f t="shared" si="227"/>
        <v>-</v>
      </c>
      <c r="AE603" s="52" t="str">
        <f t="shared" si="228"/>
        <v>-</v>
      </c>
      <c r="AF603" s="10" t="str">
        <f t="shared" si="229"/>
        <v>-</v>
      </c>
      <c r="AG603" s="110">
        <v>1</v>
      </c>
      <c r="AH603" s="197">
        <f>IFERROR(AG603/AG607,"-")</f>
        <v>9.6153846153846159E-3</v>
      </c>
      <c r="AI603" s="52">
        <v>224899</v>
      </c>
      <c r="AJ603" s="52">
        <v>1</v>
      </c>
      <c r="AK603" s="52">
        <f t="shared" si="230"/>
        <v>224899</v>
      </c>
      <c r="AL603" s="52">
        <f t="shared" si="231"/>
        <v>224899</v>
      </c>
      <c r="AM603" s="10">
        <f t="shared" si="232"/>
        <v>1</v>
      </c>
      <c r="AN603" s="110">
        <v>1</v>
      </c>
      <c r="AO603" s="197">
        <f>IFERROR(AN603/AN607,"-")</f>
        <v>1.0752688172043012E-2</v>
      </c>
      <c r="AP603" s="52">
        <v>156874</v>
      </c>
      <c r="AQ603" s="52">
        <v>1</v>
      </c>
      <c r="AR603" s="52">
        <f t="shared" si="233"/>
        <v>156874</v>
      </c>
      <c r="AS603" s="52">
        <f t="shared" si="234"/>
        <v>156874</v>
      </c>
      <c r="AT603" s="10">
        <f t="shared" si="235"/>
        <v>1</v>
      </c>
      <c r="AU603" s="110">
        <v>2</v>
      </c>
      <c r="AV603" s="197">
        <f>IFERROR(AU603/AU607,"-")</f>
        <v>0.2</v>
      </c>
      <c r="AW603" s="52">
        <v>381773</v>
      </c>
      <c r="AX603" s="52">
        <v>2</v>
      </c>
      <c r="AY603" s="52">
        <f t="shared" si="236"/>
        <v>190886.5</v>
      </c>
      <c r="AZ603" s="52">
        <f t="shared" si="237"/>
        <v>190886.5</v>
      </c>
      <c r="BA603" s="10">
        <f t="shared" si="238"/>
        <v>1</v>
      </c>
      <c r="BB603" s="110">
        <v>3</v>
      </c>
      <c r="BC603" s="197">
        <f>IFERROR(BB603/BB607,"-")</f>
        <v>3.125E-2</v>
      </c>
      <c r="BD603" s="52">
        <v>2515485</v>
      </c>
      <c r="BE603" s="52">
        <v>3</v>
      </c>
      <c r="BF603" s="52">
        <f t="shared" si="239"/>
        <v>838495</v>
      </c>
      <c r="BG603" s="52">
        <f t="shared" si="240"/>
        <v>838495</v>
      </c>
      <c r="BH603" s="10">
        <f t="shared" si="241"/>
        <v>1</v>
      </c>
      <c r="BJ603" s="59"/>
    </row>
    <row r="604" spans="2:62" s="8" customFormat="1">
      <c r="B604" s="412"/>
      <c r="C604" s="419"/>
      <c r="D604" s="105" t="s">
        <v>144</v>
      </c>
      <c r="E604" s="109">
        <v>3</v>
      </c>
      <c r="F604" s="195">
        <f>IFERROR(E604/E607,"-")</f>
        <v>0.11538461538461539</v>
      </c>
      <c r="G604" s="196">
        <v>5620036</v>
      </c>
      <c r="H604" s="196">
        <v>3</v>
      </c>
      <c r="I604" s="196">
        <f t="shared" si="242"/>
        <v>1873345.3333333333</v>
      </c>
      <c r="J604" s="196">
        <f t="shared" si="219"/>
        <v>1873345.3333333333</v>
      </c>
      <c r="K604" s="106">
        <f t="shared" si="220"/>
        <v>1</v>
      </c>
      <c r="L604" s="109">
        <v>7</v>
      </c>
      <c r="M604" s="195">
        <f>IFERROR(L604/L607,"-")</f>
        <v>2.7237354085603113E-2</v>
      </c>
      <c r="N604" s="196">
        <v>9315466</v>
      </c>
      <c r="O604" s="196">
        <v>7</v>
      </c>
      <c r="P604" s="196">
        <f t="shared" si="221"/>
        <v>1330780.857142857</v>
      </c>
      <c r="Q604" s="196">
        <f t="shared" si="222"/>
        <v>1330780.857142857</v>
      </c>
      <c r="R604" s="106">
        <f t="shared" si="223"/>
        <v>1</v>
      </c>
      <c r="S604" s="109">
        <v>0</v>
      </c>
      <c r="T604" s="195">
        <f>IFERROR(S604/S607,"-")</f>
        <v>0</v>
      </c>
      <c r="U604" s="196">
        <v>0</v>
      </c>
      <c r="V604" s="196">
        <v>0</v>
      </c>
      <c r="W604" s="196" t="str">
        <f t="shared" si="224"/>
        <v>-</v>
      </c>
      <c r="X604" s="196" t="str">
        <f t="shared" si="225"/>
        <v>-</v>
      </c>
      <c r="Y604" s="106" t="str">
        <f t="shared" si="226"/>
        <v>-</v>
      </c>
      <c r="Z604" s="109">
        <v>0</v>
      </c>
      <c r="AA604" s="195">
        <f>IFERROR(Z604/Z607,"-")</f>
        <v>0</v>
      </c>
      <c r="AB604" s="196">
        <v>0</v>
      </c>
      <c r="AC604" s="196">
        <v>0</v>
      </c>
      <c r="AD604" s="196" t="str">
        <f t="shared" si="227"/>
        <v>-</v>
      </c>
      <c r="AE604" s="196" t="str">
        <f t="shared" si="228"/>
        <v>-</v>
      </c>
      <c r="AF604" s="106" t="str">
        <f t="shared" si="229"/>
        <v>-</v>
      </c>
      <c r="AG604" s="109">
        <v>3</v>
      </c>
      <c r="AH604" s="195">
        <f>IFERROR(AG604/AG607,"-")</f>
        <v>2.8846153846153848E-2</v>
      </c>
      <c r="AI604" s="196">
        <v>2476313</v>
      </c>
      <c r="AJ604" s="196">
        <v>3</v>
      </c>
      <c r="AK604" s="196">
        <f t="shared" si="230"/>
        <v>825437.66666666663</v>
      </c>
      <c r="AL604" s="196">
        <f t="shared" si="231"/>
        <v>825437.66666666663</v>
      </c>
      <c r="AM604" s="106">
        <f t="shared" si="232"/>
        <v>1</v>
      </c>
      <c r="AN604" s="109">
        <v>3</v>
      </c>
      <c r="AO604" s="195">
        <f>IFERROR(AN604/AN607,"-")</f>
        <v>3.2258064516129031E-2</v>
      </c>
      <c r="AP604" s="196">
        <v>4599095</v>
      </c>
      <c r="AQ604" s="196">
        <v>3</v>
      </c>
      <c r="AR604" s="196">
        <f t="shared" si="233"/>
        <v>1533031.6666666667</v>
      </c>
      <c r="AS604" s="196">
        <f t="shared" si="234"/>
        <v>1533031.6666666667</v>
      </c>
      <c r="AT604" s="106">
        <f t="shared" si="235"/>
        <v>1</v>
      </c>
      <c r="AU604" s="109">
        <v>7</v>
      </c>
      <c r="AV604" s="195">
        <f>IFERROR(AU604/AU607,"-")</f>
        <v>0.7</v>
      </c>
      <c r="AW604" s="196">
        <v>9315466</v>
      </c>
      <c r="AX604" s="196">
        <v>7</v>
      </c>
      <c r="AY604" s="196">
        <f t="shared" si="236"/>
        <v>1330780.857142857</v>
      </c>
      <c r="AZ604" s="196">
        <f t="shared" si="237"/>
        <v>1330780.857142857</v>
      </c>
      <c r="BA604" s="106">
        <f t="shared" si="238"/>
        <v>1</v>
      </c>
      <c r="BB604" s="109">
        <v>4</v>
      </c>
      <c r="BC604" s="195">
        <f>IFERROR(BB604/BB607,"-")</f>
        <v>4.1666666666666664E-2</v>
      </c>
      <c r="BD604" s="196">
        <v>4893254</v>
      </c>
      <c r="BE604" s="196">
        <v>4</v>
      </c>
      <c r="BF604" s="196">
        <f t="shared" si="239"/>
        <v>1223313.5</v>
      </c>
      <c r="BG604" s="196">
        <f t="shared" si="240"/>
        <v>1223313.5</v>
      </c>
      <c r="BH604" s="106">
        <f t="shared" si="241"/>
        <v>1</v>
      </c>
      <c r="BJ604" s="59"/>
    </row>
    <row r="605" spans="2:62" s="8" customFormat="1">
      <c r="B605" s="412"/>
      <c r="C605" s="419"/>
      <c r="D605" s="105" t="s">
        <v>145</v>
      </c>
      <c r="E605" s="110">
        <v>0</v>
      </c>
      <c r="F605" s="197">
        <f>IFERROR(E605/E607,"-")</f>
        <v>0</v>
      </c>
      <c r="G605" s="52">
        <v>0</v>
      </c>
      <c r="H605" s="52">
        <v>0</v>
      </c>
      <c r="I605" s="52" t="str">
        <f t="shared" si="242"/>
        <v>-</v>
      </c>
      <c r="J605" s="52" t="str">
        <f t="shared" si="219"/>
        <v>-</v>
      </c>
      <c r="K605" s="10" t="str">
        <f t="shared" si="220"/>
        <v>-</v>
      </c>
      <c r="L605" s="110">
        <v>0</v>
      </c>
      <c r="M605" s="197">
        <f>IFERROR(L605/L607,"-")</f>
        <v>0</v>
      </c>
      <c r="N605" s="52">
        <v>0</v>
      </c>
      <c r="O605" s="52">
        <v>0</v>
      </c>
      <c r="P605" s="52" t="str">
        <f t="shared" si="221"/>
        <v>-</v>
      </c>
      <c r="Q605" s="52" t="str">
        <f t="shared" si="222"/>
        <v>-</v>
      </c>
      <c r="R605" s="10" t="str">
        <f t="shared" si="223"/>
        <v>-</v>
      </c>
      <c r="S605" s="110">
        <v>0</v>
      </c>
      <c r="T605" s="197">
        <f>IFERROR(S605/S607,"-")</f>
        <v>0</v>
      </c>
      <c r="U605" s="52">
        <v>0</v>
      </c>
      <c r="V605" s="52">
        <v>0</v>
      </c>
      <c r="W605" s="52" t="str">
        <f t="shared" si="224"/>
        <v>-</v>
      </c>
      <c r="X605" s="52" t="str">
        <f t="shared" si="225"/>
        <v>-</v>
      </c>
      <c r="Y605" s="10" t="str">
        <f t="shared" si="226"/>
        <v>-</v>
      </c>
      <c r="Z605" s="110">
        <v>0</v>
      </c>
      <c r="AA605" s="197">
        <f>IFERROR(Z605/Z607,"-")</f>
        <v>0</v>
      </c>
      <c r="AB605" s="52">
        <v>0</v>
      </c>
      <c r="AC605" s="52">
        <v>0</v>
      </c>
      <c r="AD605" s="52" t="str">
        <f t="shared" si="227"/>
        <v>-</v>
      </c>
      <c r="AE605" s="52" t="str">
        <f t="shared" si="228"/>
        <v>-</v>
      </c>
      <c r="AF605" s="10" t="str">
        <f t="shared" si="229"/>
        <v>-</v>
      </c>
      <c r="AG605" s="110">
        <v>0</v>
      </c>
      <c r="AH605" s="197">
        <f>IFERROR(AG605/AG607,"-")</f>
        <v>0</v>
      </c>
      <c r="AI605" s="52">
        <v>0</v>
      </c>
      <c r="AJ605" s="52">
        <v>0</v>
      </c>
      <c r="AK605" s="52" t="str">
        <f t="shared" si="230"/>
        <v>-</v>
      </c>
      <c r="AL605" s="52" t="str">
        <f t="shared" si="231"/>
        <v>-</v>
      </c>
      <c r="AM605" s="10" t="str">
        <f t="shared" si="232"/>
        <v>-</v>
      </c>
      <c r="AN605" s="110">
        <v>0</v>
      </c>
      <c r="AO605" s="197">
        <f>IFERROR(AN605/AN607,"-")</f>
        <v>0</v>
      </c>
      <c r="AP605" s="52">
        <v>0</v>
      </c>
      <c r="AQ605" s="52">
        <v>0</v>
      </c>
      <c r="AR605" s="52" t="str">
        <f t="shared" si="233"/>
        <v>-</v>
      </c>
      <c r="AS605" s="52" t="str">
        <f t="shared" si="234"/>
        <v>-</v>
      </c>
      <c r="AT605" s="10" t="str">
        <f t="shared" si="235"/>
        <v>-</v>
      </c>
      <c r="AU605" s="110">
        <v>0</v>
      </c>
      <c r="AV605" s="197">
        <f>IFERROR(AU605/AU607,"-")</f>
        <v>0</v>
      </c>
      <c r="AW605" s="52">
        <v>0</v>
      </c>
      <c r="AX605" s="52">
        <v>0</v>
      </c>
      <c r="AY605" s="52" t="str">
        <f t="shared" si="236"/>
        <v>-</v>
      </c>
      <c r="AZ605" s="52" t="str">
        <f t="shared" si="237"/>
        <v>-</v>
      </c>
      <c r="BA605" s="10" t="str">
        <f t="shared" si="238"/>
        <v>-</v>
      </c>
      <c r="BB605" s="110">
        <v>0</v>
      </c>
      <c r="BC605" s="197">
        <f>IFERROR(BB605/BB607,"-")</f>
        <v>0</v>
      </c>
      <c r="BD605" s="52">
        <v>0</v>
      </c>
      <c r="BE605" s="52">
        <v>0</v>
      </c>
      <c r="BF605" s="52" t="str">
        <f t="shared" si="239"/>
        <v>-</v>
      </c>
      <c r="BG605" s="52" t="str">
        <f t="shared" si="240"/>
        <v>-</v>
      </c>
      <c r="BH605" s="10" t="str">
        <f t="shared" si="241"/>
        <v>-</v>
      </c>
      <c r="BJ605" s="59"/>
    </row>
    <row r="606" spans="2:62" s="8" customFormat="1">
      <c r="B606" s="412"/>
      <c r="C606" s="419"/>
      <c r="D606" s="108" t="s">
        <v>146</v>
      </c>
      <c r="E606" s="111">
        <v>1</v>
      </c>
      <c r="F606" s="198">
        <f>IFERROR(E606/E607,"-")</f>
        <v>3.8461538461538464E-2</v>
      </c>
      <c r="G606" s="98">
        <v>888256</v>
      </c>
      <c r="H606" s="98">
        <v>1</v>
      </c>
      <c r="I606" s="98">
        <f t="shared" si="242"/>
        <v>888256</v>
      </c>
      <c r="J606" s="98">
        <f t="shared" si="219"/>
        <v>888256</v>
      </c>
      <c r="K606" s="26">
        <f t="shared" si="220"/>
        <v>1</v>
      </c>
      <c r="L606" s="111">
        <v>1</v>
      </c>
      <c r="M606" s="198">
        <f>IFERROR(L606/L607,"-")</f>
        <v>3.8910505836575876E-3</v>
      </c>
      <c r="N606" s="98">
        <v>3591508</v>
      </c>
      <c r="O606" s="98">
        <v>1</v>
      </c>
      <c r="P606" s="98">
        <f t="shared" si="221"/>
        <v>3591508</v>
      </c>
      <c r="Q606" s="98">
        <f t="shared" si="222"/>
        <v>3591508</v>
      </c>
      <c r="R606" s="26">
        <f t="shared" si="223"/>
        <v>1</v>
      </c>
      <c r="S606" s="111">
        <v>0</v>
      </c>
      <c r="T606" s="198">
        <f>IFERROR(S606/S607,"-")</f>
        <v>0</v>
      </c>
      <c r="U606" s="98">
        <v>0</v>
      </c>
      <c r="V606" s="98">
        <v>0</v>
      </c>
      <c r="W606" s="98" t="str">
        <f t="shared" si="224"/>
        <v>-</v>
      </c>
      <c r="X606" s="98" t="str">
        <f t="shared" si="225"/>
        <v>-</v>
      </c>
      <c r="Y606" s="26" t="str">
        <f t="shared" si="226"/>
        <v>-</v>
      </c>
      <c r="Z606" s="111">
        <v>0</v>
      </c>
      <c r="AA606" s="198">
        <f>IFERROR(Z606/Z607,"-")</f>
        <v>0</v>
      </c>
      <c r="AB606" s="98">
        <v>0</v>
      </c>
      <c r="AC606" s="98">
        <v>0</v>
      </c>
      <c r="AD606" s="98" t="str">
        <f t="shared" si="227"/>
        <v>-</v>
      </c>
      <c r="AE606" s="98" t="str">
        <f t="shared" si="228"/>
        <v>-</v>
      </c>
      <c r="AF606" s="26" t="str">
        <f t="shared" si="229"/>
        <v>-</v>
      </c>
      <c r="AG606" s="111">
        <v>1</v>
      </c>
      <c r="AH606" s="198">
        <f>IFERROR(AG606/AG607,"-")</f>
        <v>9.6153846153846159E-3</v>
      </c>
      <c r="AI606" s="98">
        <v>3591508</v>
      </c>
      <c r="AJ606" s="98">
        <v>1</v>
      </c>
      <c r="AK606" s="98">
        <f t="shared" si="230"/>
        <v>3591508</v>
      </c>
      <c r="AL606" s="98">
        <f t="shared" si="231"/>
        <v>3591508</v>
      </c>
      <c r="AM606" s="26">
        <f t="shared" si="232"/>
        <v>1</v>
      </c>
      <c r="AN606" s="111">
        <v>0</v>
      </c>
      <c r="AO606" s="198">
        <f>IFERROR(AN606/AN607,"-")</f>
        <v>0</v>
      </c>
      <c r="AP606" s="98">
        <v>0</v>
      </c>
      <c r="AQ606" s="98">
        <v>0</v>
      </c>
      <c r="AR606" s="98" t="str">
        <f t="shared" si="233"/>
        <v>-</v>
      </c>
      <c r="AS606" s="98" t="str">
        <f t="shared" si="234"/>
        <v>-</v>
      </c>
      <c r="AT606" s="26" t="str">
        <f t="shared" si="235"/>
        <v>-</v>
      </c>
      <c r="AU606" s="111">
        <v>1</v>
      </c>
      <c r="AV606" s="198">
        <f>IFERROR(AU606/AU607,"-")</f>
        <v>0.1</v>
      </c>
      <c r="AW606" s="98">
        <v>3591508</v>
      </c>
      <c r="AX606" s="98">
        <v>1</v>
      </c>
      <c r="AY606" s="98">
        <f t="shared" si="236"/>
        <v>3591508</v>
      </c>
      <c r="AZ606" s="98">
        <f t="shared" si="237"/>
        <v>3591508</v>
      </c>
      <c r="BA606" s="26">
        <f t="shared" si="238"/>
        <v>1</v>
      </c>
      <c r="BB606" s="111">
        <v>0</v>
      </c>
      <c r="BC606" s="198">
        <f>IFERROR(BB606/BB607,"-")</f>
        <v>0</v>
      </c>
      <c r="BD606" s="98">
        <v>0</v>
      </c>
      <c r="BE606" s="98">
        <v>0</v>
      </c>
      <c r="BF606" s="98" t="str">
        <f t="shared" si="239"/>
        <v>-</v>
      </c>
      <c r="BG606" s="98" t="str">
        <f t="shared" si="240"/>
        <v>-</v>
      </c>
      <c r="BH606" s="26" t="str">
        <f t="shared" si="241"/>
        <v>-</v>
      </c>
      <c r="BJ606" s="59"/>
    </row>
    <row r="607" spans="2:62" s="8" customFormat="1">
      <c r="B607" s="413"/>
      <c r="C607" s="420"/>
      <c r="D607" s="226" t="s">
        <v>64</v>
      </c>
      <c r="E607" s="112">
        <f>SUM(E599:E606)</f>
        <v>26</v>
      </c>
      <c r="F607" s="199">
        <f>IFERROR(E607/E607,"-")</f>
        <v>1</v>
      </c>
      <c r="G607" s="99">
        <f>SUM(G599:G606)</f>
        <v>10993785</v>
      </c>
      <c r="H607" s="99">
        <f>SUM(H599:H606)</f>
        <v>8</v>
      </c>
      <c r="I607" s="99">
        <f t="shared" si="242"/>
        <v>422837.88461538462</v>
      </c>
      <c r="J607" s="99">
        <f t="shared" si="219"/>
        <v>1374223.125</v>
      </c>
      <c r="K607" s="87">
        <f t="shared" si="220"/>
        <v>0.30769230769230771</v>
      </c>
      <c r="L607" s="112">
        <f>SUM(L599:L606)</f>
        <v>257</v>
      </c>
      <c r="M607" s="199">
        <f>IFERROR(L607/L607,"-")</f>
        <v>1</v>
      </c>
      <c r="N607" s="99">
        <f>SUM(N599:N606)</f>
        <v>21291759</v>
      </c>
      <c r="O607" s="99">
        <f>SUM(O599:O606)</f>
        <v>25</v>
      </c>
      <c r="P607" s="99">
        <f t="shared" si="221"/>
        <v>82847.311284046693</v>
      </c>
      <c r="Q607" s="99">
        <f t="shared" si="222"/>
        <v>851670.36</v>
      </c>
      <c r="R607" s="87">
        <f t="shared" si="223"/>
        <v>9.727626459143969E-2</v>
      </c>
      <c r="S607" s="112">
        <f>SUM(S599:S606)</f>
        <v>23</v>
      </c>
      <c r="T607" s="199">
        <f>IFERROR(S607/S607,"-")</f>
        <v>1</v>
      </c>
      <c r="U607" s="99">
        <f>SUM(U599:U606)</f>
        <v>0</v>
      </c>
      <c r="V607" s="99">
        <f>SUM(V599:V606)</f>
        <v>0</v>
      </c>
      <c r="W607" s="99">
        <f t="shared" si="224"/>
        <v>0</v>
      </c>
      <c r="X607" s="99" t="str">
        <f t="shared" si="225"/>
        <v>-</v>
      </c>
      <c r="Y607" s="87">
        <f t="shared" si="226"/>
        <v>0</v>
      </c>
      <c r="Z607" s="112">
        <f>SUM(Z599:Z606)</f>
        <v>36</v>
      </c>
      <c r="AA607" s="199">
        <f>IFERROR(Z607/Z607,"-")</f>
        <v>1</v>
      </c>
      <c r="AB607" s="99">
        <f>SUM(AB599:AB606)</f>
        <v>1773967</v>
      </c>
      <c r="AC607" s="99">
        <f>SUM(AC599:AC606)</f>
        <v>2</v>
      </c>
      <c r="AD607" s="99">
        <f t="shared" si="227"/>
        <v>49276.861111111109</v>
      </c>
      <c r="AE607" s="99">
        <f t="shared" si="228"/>
        <v>886983.5</v>
      </c>
      <c r="AF607" s="87">
        <f t="shared" si="229"/>
        <v>5.5555555555555552E-2</v>
      </c>
      <c r="AG607" s="112">
        <f>SUM(AG599:AG606)</f>
        <v>104</v>
      </c>
      <c r="AH607" s="199">
        <f>IFERROR(AG607/AG607,"-")</f>
        <v>1</v>
      </c>
      <c r="AI607" s="99">
        <f>SUM(AI599:AI606)</f>
        <v>10750615</v>
      </c>
      <c r="AJ607" s="99">
        <f>SUM(AJ599:AJ606)</f>
        <v>14</v>
      </c>
      <c r="AK607" s="99">
        <f t="shared" si="230"/>
        <v>103371.29807692308</v>
      </c>
      <c r="AL607" s="99">
        <f t="shared" si="231"/>
        <v>767901.07142857148</v>
      </c>
      <c r="AM607" s="87">
        <f t="shared" si="232"/>
        <v>0.13461538461538461</v>
      </c>
      <c r="AN607" s="112">
        <f>SUM(AN599:AN606)</f>
        <v>93</v>
      </c>
      <c r="AO607" s="199">
        <f>IFERROR(AN607/AN607,"-")</f>
        <v>1</v>
      </c>
      <c r="AP607" s="99">
        <f>SUM(AP599:AP606)</f>
        <v>6527119</v>
      </c>
      <c r="AQ607" s="99">
        <f>SUM(AQ599:AQ606)</f>
        <v>8</v>
      </c>
      <c r="AR607" s="99">
        <f t="shared" si="233"/>
        <v>70184.075268817207</v>
      </c>
      <c r="AS607" s="99">
        <f t="shared" si="234"/>
        <v>815889.875</v>
      </c>
      <c r="AT607" s="87">
        <f t="shared" si="235"/>
        <v>8.6021505376344093E-2</v>
      </c>
      <c r="AU607" s="112">
        <f>SUM(AU599:AU606)</f>
        <v>10</v>
      </c>
      <c r="AV607" s="199">
        <f>IFERROR(AU607/AU607,"-")</f>
        <v>1</v>
      </c>
      <c r="AW607" s="99">
        <f>SUM(AW599:AW606)</f>
        <v>13288747</v>
      </c>
      <c r="AX607" s="99">
        <f>SUM(AX599:AX606)</f>
        <v>10</v>
      </c>
      <c r="AY607" s="99">
        <f t="shared" si="236"/>
        <v>1328874.7</v>
      </c>
      <c r="AZ607" s="99">
        <f t="shared" si="237"/>
        <v>1328874.7</v>
      </c>
      <c r="BA607" s="87">
        <f t="shared" si="238"/>
        <v>1</v>
      </c>
      <c r="BB607" s="112">
        <f>SUM(BB599:BB606)</f>
        <v>96</v>
      </c>
      <c r="BC607" s="199">
        <f>IFERROR(BB607/BB607,"-")</f>
        <v>1</v>
      </c>
      <c r="BD607" s="99">
        <f>SUM(BD599:BD606)</f>
        <v>9448106</v>
      </c>
      <c r="BE607" s="99">
        <f>SUM(BE599:BE606)</f>
        <v>9</v>
      </c>
      <c r="BF607" s="99">
        <f t="shared" si="239"/>
        <v>98417.770833333328</v>
      </c>
      <c r="BG607" s="99">
        <f t="shared" si="240"/>
        <v>1049789.5555555555</v>
      </c>
      <c r="BH607" s="87">
        <f t="shared" si="241"/>
        <v>9.375E-2</v>
      </c>
      <c r="BJ607" s="59"/>
    </row>
    <row r="608" spans="2:62" s="8" customFormat="1">
      <c r="B608" s="411">
        <v>68</v>
      </c>
      <c r="C608" s="418" t="s">
        <v>45</v>
      </c>
      <c r="D608" s="105" t="s">
        <v>142</v>
      </c>
      <c r="E608" s="109">
        <v>19</v>
      </c>
      <c r="F608" s="195">
        <f>IFERROR(E608/E616,"-")</f>
        <v>0.59375</v>
      </c>
      <c r="G608" s="196">
        <v>0</v>
      </c>
      <c r="H608" s="196">
        <v>0</v>
      </c>
      <c r="I608" s="196">
        <f t="shared" si="242"/>
        <v>0</v>
      </c>
      <c r="J608" s="196" t="str">
        <f t="shared" si="219"/>
        <v>-</v>
      </c>
      <c r="K608" s="106">
        <f t="shared" si="220"/>
        <v>0</v>
      </c>
      <c r="L608" s="109">
        <v>257</v>
      </c>
      <c r="M608" s="195">
        <f>IFERROR(L608/L616,"-")</f>
        <v>0.82371794871794868</v>
      </c>
      <c r="N608" s="196">
        <v>22135</v>
      </c>
      <c r="O608" s="196">
        <v>1</v>
      </c>
      <c r="P608" s="196">
        <f t="shared" si="221"/>
        <v>86.128404669260703</v>
      </c>
      <c r="Q608" s="196">
        <f t="shared" si="222"/>
        <v>22135</v>
      </c>
      <c r="R608" s="106">
        <f t="shared" si="223"/>
        <v>3.8910505836575876E-3</v>
      </c>
      <c r="S608" s="109">
        <v>16</v>
      </c>
      <c r="T608" s="195">
        <f>IFERROR(S608/S616,"-")</f>
        <v>1</v>
      </c>
      <c r="U608" s="196">
        <v>0</v>
      </c>
      <c r="V608" s="196">
        <v>0</v>
      </c>
      <c r="W608" s="196">
        <f t="shared" si="224"/>
        <v>0</v>
      </c>
      <c r="X608" s="196" t="str">
        <f t="shared" si="225"/>
        <v>-</v>
      </c>
      <c r="Y608" s="106">
        <f t="shared" si="226"/>
        <v>0</v>
      </c>
      <c r="Z608" s="109">
        <v>27</v>
      </c>
      <c r="AA608" s="195">
        <f>IFERROR(Z608/Z616,"-")</f>
        <v>0.93103448275862066</v>
      </c>
      <c r="AB608" s="196">
        <v>0</v>
      </c>
      <c r="AC608" s="196">
        <v>0</v>
      </c>
      <c r="AD608" s="196">
        <f t="shared" si="227"/>
        <v>0</v>
      </c>
      <c r="AE608" s="196" t="str">
        <f t="shared" si="228"/>
        <v>-</v>
      </c>
      <c r="AF608" s="106">
        <f t="shared" si="229"/>
        <v>0</v>
      </c>
      <c r="AG608" s="109">
        <v>86</v>
      </c>
      <c r="AH608" s="195">
        <f>IFERROR(AG608/AG616,"-")</f>
        <v>0.7678571428571429</v>
      </c>
      <c r="AI608" s="196">
        <v>22135</v>
      </c>
      <c r="AJ608" s="196">
        <v>1</v>
      </c>
      <c r="AK608" s="196">
        <f t="shared" si="230"/>
        <v>257.38372093023258</v>
      </c>
      <c r="AL608" s="196">
        <f t="shared" si="231"/>
        <v>22135</v>
      </c>
      <c r="AM608" s="106">
        <f t="shared" si="232"/>
        <v>1.1627906976744186E-2</v>
      </c>
      <c r="AN608" s="109">
        <v>128</v>
      </c>
      <c r="AO608" s="195">
        <f>IFERROR(AN608/AN616,"-")</f>
        <v>0.83116883116883122</v>
      </c>
      <c r="AP608" s="196">
        <v>0</v>
      </c>
      <c r="AQ608" s="196">
        <v>0</v>
      </c>
      <c r="AR608" s="196">
        <f t="shared" si="233"/>
        <v>0</v>
      </c>
      <c r="AS608" s="196" t="str">
        <f t="shared" si="234"/>
        <v>-</v>
      </c>
      <c r="AT608" s="106">
        <f t="shared" si="235"/>
        <v>0</v>
      </c>
      <c r="AU608" s="109">
        <v>0</v>
      </c>
      <c r="AV608" s="195">
        <f>IFERROR(AU608/AU616,"-")</f>
        <v>0</v>
      </c>
      <c r="AW608" s="196">
        <v>0</v>
      </c>
      <c r="AX608" s="196">
        <v>0</v>
      </c>
      <c r="AY608" s="196" t="str">
        <f t="shared" si="236"/>
        <v>-</v>
      </c>
      <c r="AZ608" s="196" t="str">
        <f t="shared" si="237"/>
        <v>-</v>
      </c>
      <c r="BA608" s="106" t="str">
        <f t="shared" si="238"/>
        <v>-</v>
      </c>
      <c r="BB608" s="109">
        <v>136</v>
      </c>
      <c r="BC608" s="195">
        <f>IFERROR(BB608/BB616,"-")</f>
        <v>0.95104895104895104</v>
      </c>
      <c r="BD608" s="196">
        <v>0</v>
      </c>
      <c r="BE608" s="196">
        <v>0</v>
      </c>
      <c r="BF608" s="196">
        <f t="shared" si="239"/>
        <v>0</v>
      </c>
      <c r="BG608" s="196" t="str">
        <f t="shared" si="240"/>
        <v>-</v>
      </c>
      <c r="BH608" s="106">
        <f t="shared" si="241"/>
        <v>0</v>
      </c>
      <c r="BJ608" s="59"/>
    </row>
    <row r="609" spans="2:62" s="8" customFormat="1">
      <c r="B609" s="412"/>
      <c r="C609" s="419"/>
      <c r="D609" s="105" t="s">
        <v>139</v>
      </c>
      <c r="E609" s="110">
        <v>3</v>
      </c>
      <c r="F609" s="197">
        <f>IFERROR(E609/E616,"-")</f>
        <v>9.375E-2</v>
      </c>
      <c r="G609" s="52">
        <v>585479</v>
      </c>
      <c r="H609" s="52">
        <v>2</v>
      </c>
      <c r="I609" s="52">
        <f t="shared" si="242"/>
        <v>195159.66666666666</v>
      </c>
      <c r="J609" s="52">
        <f t="shared" si="219"/>
        <v>292739.5</v>
      </c>
      <c r="K609" s="10">
        <f t="shared" si="220"/>
        <v>0.66666666666666663</v>
      </c>
      <c r="L609" s="110">
        <v>20</v>
      </c>
      <c r="M609" s="197">
        <f>IFERROR(L609/L616,"-")</f>
        <v>6.4102564102564097E-2</v>
      </c>
      <c r="N609" s="52">
        <v>1731425</v>
      </c>
      <c r="O609" s="52">
        <v>12</v>
      </c>
      <c r="P609" s="52">
        <f t="shared" si="221"/>
        <v>86571.25</v>
      </c>
      <c r="Q609" s="52">
        <f t="shared" si="222"/>
        <v>144285.41666666666</v>
      </c>
      <c r="R609" s="10">
        <f t="shared" si="223"/>
        <v>0.6</v>
      </c>
      <c r="S609" s="110">
        <v>0</v>
      </c>
      <c r="T609" s="197">
        <f>IFERROR(S609/S616,"-")</f>
        <v>0</v>
      </c>
      <c r="U609" s="52">
        <v>0</v>
      </c>
      <c r="V609" s="52">
        <v>0</v>
      </c>
      <c r="W609" s="52" t="str">
        <f t="shared" si="224"/>
        <v>-</v>
      </c>
      <c r="X609" s="52" t="str">
        <f t="shared" si="225"/>
        <v>-</v>
      </c>
      <c r="Y609" s="10" t="str">
        <f t="shared" si="226"/>
        <v>-</v>
      </c>
      <c r="Z609" s="110">
        <v>1</v>
      </c>
      <c r="AA609" s="197">
        <f>IFERROR(Z609/Z616,"-")</f>
        <v>3.4482758620689655E-2</v>
      </c>
      <c r="AB609" s="52">
        <v>0</v>
      </c>
      <c r="AC609" s="52">
        <v>0</v>
      </c>
      <c r="AD609" s="52">
        <f t="shared" si="227"/>
        <v>0</v>
      </c>
      <c r="AE609" s="52" t="str">
        <f t="shared" si="228"/>
        <v>-</v>
      </c>
      <c r="AF609" s="10">
        <f t="shared" si="229"/>
        <v>0</v>
      </c>
      <c r="AG609" s="110">
        <v>8</v>
      </c>
      <c r="AH609" s="197">
        <f>IFERROR(AG609/AG616,"-")</f>
        <v>7.1428571428571425E-2</v>
      </c>
      <c r="AI609" s="52">
        <v>787567</v>
      </c>
      <c r="AJ609" s="52">
        <v>5</v>
      </c>
      <c r="AK609" s="52">
        <f t="shared" si="230"/>
        <v>98445.875</v>
      </c>
      <c r="AL609" s="52">
        <f t="shared" si="231"/>
        <v>157513.4</v>
      </c>
      <c r="AM609" s="10">
        <f t="shared" si="232"/>
        <v>0.625</v>
      </c>
      <c r="AN609" s="110">
        <v>11</v>
      </c>
      <c r="AO609" s="197">
        <f>IFERROR(AN609/AN616,"-")</f>
        <v>7.1428571428571425E-2</v>
      </c>
      <c r="AP609" s="52">
        <v>943858</v>
      </c>
      <c r="AQ609" s="52">
        <v>7</v>
      </c>
      <c r="AR609" s="52">
        <f t="shared" si="233"/>
        <v>85805.272727272721</v>
      </c>
      <c r="AS609" s="52">
        <f t="shared" si="234"/>
        <v>134836.85714285713</v>
      </c>
      <c r="AT609" s="10">
        <f t="shared" si="235"/>
        <v>0.63636363636363635</v>
      </c>
      <c r="AU609" s="110">
        <v>0</v>
      </c>
      <c r="AV609" s="197">
        <f>IFERROR(AU609/AU616,"-")</f>
        <v>0</v>
      </c>
      <c r="AW609" s="52">
        <v>0</v>
      </c>
      <c r="AX609" s="52">
        <v>0</v>
      </c>
      <c r="AY609" s="52" t="str">
        <f t="shared" si="236"/>
        <v>-</v>
      </c>
      <c r="AZ609" s="52" t="str">
        <f t="shared" si="237"/>
        <v>-</v>
      </c>
      <c r="BA609" s="10" t="str">
        <f t="shared" si="238"/>
        <v>-</v>
      </c>
      <c r="BB609" s="110">
        <v>2</v>
      </c>
      <c r="BC609" s="197">
        <f>IFERROR(BB609/BB616,"-")</f>
        <v>1.3986013986013986E-2</v>
      </c>
      <c r="BD609" s="52">
        <v>0</v>
      </c>
      <c r="BE609" s="52">
        <v>0</v>
      </c>
      <c r="BF609" s="52">
        <f t="shared" si="239"/>
        <v>0</v>
      </c>
      <c r="BG609" s="52" t="str">
        <f t="shared" si="240"/>
        <v>-</v>
      </c>
      <c r="BH609" s="10">
        <f t="shared" si="241"/>
        <v>0</v>
      </c>
      <c r="BJ609" s="59"/>
    </row>
    <row r="610" spans="2:62" s="8" customFormat="1">
      <c r="B610" s="412"/>
      <c r="C610" s="419"/>
      <c r="D610" s="105" t="s">
        <v>140</v>
      </c>
      <c r="E610" s="110">
        <v>2</v>
      </c>
      <c r="F610" s="197">
        <f>IFERROR(E610/E616,"-")</f>
        <v>6.25E-2</v>
      </c>
      <c r="G610" s="52">
        <v>525313</v>
      </c>
      <c r="H610" s="52">
        <v>2</v>
      </c>
      <c r="I610" s="52">
        <f t="shared" si="242"/>
        <v>262656.5</v>
      </c>
      <c r="J610" s="52">
        <f t="shared" si="219"/>
        <v>262656.5</v>
      </c>
      <c r="K610" s="10">
        <f t="shared" si="220"/>
        <v>1</v>
      </c>
      <c r="L610" s="110">
        <v>13</v>
      </c>
      <c r="M610" s="197">
        <f>IFERROR(L610/L616,"-")</f>
        <v>4.1666666666666664E-2</v>
      </c>
      <c r="N610" s="52">
        <v>1559837</v>
      </c>
      <c r="O610" s="52">
        <v>8</v>
      </c>
      <c r="P610" s="52">
        <f t="shared" si="221"/>
        <v>119987.46153846153</v>
      </c>
      <c r="Q610" s="52">
        <f t="shared" si="222"/>
        <v>194979.625</v>
      </c>
      <c r="R610" s="10">
        <f t="shared" si="223"/>
        <v>0.61538461538461542</v>
      </c>
      <c r="S610" s="110">
        <v>0</v>
      </c>
      <c r="T610" s="197">
        <f>IFERROR(S610/S616,"-")</f>
        <v>0</v>
      </c>
      <c r="U610" s="52">
        <v>0</v>
      </c>
      <c r="V610" s="52">
        <v>0</v>
      </c>
      <c r="W610" s="52" t="str">
        <f t="shared" si="224"/>
        <v>-</v>
      </c>
      <c r="X610" s="52" t="str">
        <f t="shared" si="225"/>
        <v>-</v>
      </c>
      <c r="Y610" s="10" t="str">
        <f t="shared" si="226"/>
        <v>-</v>
      </c>
      <c r="Z610" s="110">
        <v>0</v>
      </c>
      <c r="AA610" s="197">
        <f>IFERROR(Z610/Z616,"-")</f>
        <v>0</v>
      </c>
      <c r="AB610" s="52">
        <v>0</v>
      </c>
      <c r="AC610" s="52">
        <v>0</v>
      </c>
      <c r="AD610" s="52" t="str">
        <f t="shared" si="227"/>
        <v>-</v>
      </c>
      <c r="AE610" s="52" t="str">
        <f t="shared" si="228"/>
        <v>-</v>
      </c>
      <c r="AF610" s="10" t="str">
        <f t="shared" si="229"/>
        <v>-</v>
      </c>
      <c r="AG610" s="110">
        <v>5</v>
      </c>
      <c r="AH610" s="197">
        <f>IFERROR(AG610/AG616,"-")</f>
        <v>4.4642857142857144E-2</v>
      </c>
      <c r="AI610" s="52">
        <v>717553</v>
      </c>
      <c r="AJ610" s="52">
        <v>3</v>
      </c>
      <c r="AK610" s="52">
        <f t="shared" si="230"/>
        <v>143510.6</v>
      </c>
      <c r="AL610" s="52">
        <f t="shared" si="231"/>
        <v>239184.33333333334</v>
      </c>
      <c r="AM610" s="10">
        <f t="shared" si="232"/>
        <v>0.6</v>
      </c>
      <c r="AN610" s="110">
        <v>8</v>
      </c>
      <c r="AO610" s="197">
        <f>IFERROR(AN610/AN616,"-")</f>
        <v>5.1948051948051951E-2</v>
      </c>
      <c r="AP610" s="52">
        <v>842284</v>
      </c>
      <c r="AQ610" s="52">
        <v>5</v>
      </c>
      <c r="AR610" s="52">
        <f t="shared" si="233"/>
        <v>105285.5</v>
      </c>
      <c r="AS610" s="52">
        <f t="shared" si="234"/>
        <v>168456.8</v>
      </c>
      <c r="AT610" s="10">
        <f t="shared" si="235"/>
        <v>0.625</v>
      </c>
      <c r="AU610" s="110">
        <v>0</v>
      </c>
      <c r="AV610" s="197">
        <f>IFERROR(AU610/AU616,"-")</f>
        <v>0</v>
      </c>
      <c r="AW610" s="52">
        <v>0</v>
      </c>
      <c r="AX610" s="52">
        <v>0</v>
      </c>
      <c r="AY610" s="52" t="str">
        <f t="shared" si="236"/>
        <v>-</v>
      </c>
      <c r="AZ610" s="52" t="str">
        <f t="shared" si="237"/>
        <v>-</v>
      </c>
      <c r="BA610" s="10" t="str">
        <f t="shared" si="238"/>
        <v>-</v>
      </c>
      <c r="BB610" s="110">
        <v>0</v>
      </c>
      <c r="BC610" s="197">
        <f>IFERROR(BB610/BB616,"-")</f>
        <v>0</v>
      </c>
      <c r="BD610" s="52">
        <v>0</v>
      </c>
      <c r="BE610" s="52">
        <v>0</v>
      </c>
      <c r="BF610" s="52" t="str">
        <f t="shared" si="239"/>
        <v>-</v>
      </c>
      <c r="BG610" s="52" t="str">
        <f t="shared" si="240"/>
        <v>-</v>
      </c>
      <c r="BH610" s="10" t="str">
        <f t="shared" si="241"/>
        <v>-</v>
      </c>
      <c r="BJ610" s="59"/>
    </row>
    <row r="611" spans="2:62" s="8" customFormat="1">
      <c r="B611" s="412"/>
      <c r="C611" s="419"/>
      <c r="D611" s="105" t="s">
        <v>141</v>
      </c>
      <c r="E611" s="109">
        <v>1</v>
      </c>
      <c r="F611" s="195">
        <f>IFERROR(E611/E616,"-")</f>
        <v>3.125E-2</v>
      </c>
      <c r="G611" s="196">
        <v>955810</v>
      </c>
      <c r="H611" s="196">
        <v>1</v>
      </c>
      <c r="I611" s="196">
        <f t="shared" si="242"/>
        <v>955810</v>
      </c>
      <c r="J611" s="196">
        <f t="shared" si="219"/>
        <v>955810</v>
      </c>
      <c r="K611" s="106">
        <f t="shared" si="220"/>
        <v>1</v>
      </c>
      <c r="L611" s="109">
        <v>10</v>
      </c>
      <c r="M611" s="195">
        <f>IFERROR(L611/L616,"-")</f>
        <v>3.2051282051282048E-2</v>
      </c>
      <c r="N611" s="196">
        <v>9639829</v>
      </c>
      <c r="O611" s="196">
        <v>9</v>
      </c>
      <c r="P611" s="196">
        <f t="shared" si="221"/>
        <v>963982.9</v>
      </c>
      <c r="Q611" s="196">
        <f t="shared" si="222"/>
        <v>1071092.111111111</v>
      </c>
      <c r="R611" s="106">
        <f t="shared" si="223"/>
        <v>0.9</v>
      </c>
      <c r="S611" s="109">
        <v>0</v>
      </c>
      <c r="T611" s="195">
        <f>IFERROR(S611/S616,"-")</f>
        <v>0</v>
      </c>
      <c r="U611" s="196">
        <v>0</v>
      </c>
      <c r="V611" s="196">
        <v>0</v>
      </c>
      <c r="W611" s="196" t="str">
        <f t="shared" si="224"/>
        <v>-</v>
      </c>
      <c r="X611" s="196" t="str">
        <f t="shared" si="225"/>
        <v>-</v>
      </c>
      <c r="Y611" s="106" t="str">
        <f t="shared" si="226"/>
        <v>-</v>
      </c>
      <c r="Z611" s="109">
        <v>1</v>
      </c>
      <c r="AA611" s="195">
        <f>IFERROR(Z611/Z616,"-")</f>
        <v>3.4482758620689655E-2</v>
      </c>
      <c r="AB611" s="196">
        <v>372349</v>
      </c>
      <c r="AC611" s="196">
        <v>1</v>
      </c>
      <c r="AD611" s="196">
        <f t="shared" si="227"/>
        <v>372349</v>
      </c>
      <c r="AE611" s="196">
        <f t="shared" si="228"/>
        <v>372349</v>
      </c>
      <c r="AF611" s="106">
        <f t="shared" si="229"/>
        <v>1</v>
      </c>
      <c r="AG611" s="109">
        <v>4</v>
      </c>
      <c r="AH611" s="195">
        <f>IFERROR(AG611/AG616,"-")</f>
        <v>3.5714285714285712E-2</v>
      </c>
      <c r="AI611" s="196">
        <v>4680971</v>
      </c>
      <c r="AJ611" s="196">
        <v>4</v>
      </c>
      <c r="AK611" s="196">
        <f t="shared" si="230"/>
        <v>1170242.75</v>
      </c>
      <c r="AL611" s="196">
        <f t="shared" si="231"/>
        <v>1170242.75</v>
      </c>
      <c r="AM611" s="106">
        <f t="shared" si="232"/>
        <v>1</v>
      </c>
      <c r="AN611" s="109">
        <v>5</v>
      </c>
      <c r="AO611" s="195">
        <f>IFERROR(AN611/AN616,"-")</f>
        <v>3.2467532467532464E-2</v>
      </c>
      <c r="AP611" s="196">
        <v>4586509</v>
      </c>
      <c r="AQ611" s="196">
        <v>4</v>
      </c>
      <c r="AR611" s="196">
        <f t="shared" si="233"/>
        <v>917301.8</v>
      </c>
      <c r="AS611" s="196">
        <f t="shared" si="234"/>
        <v>1146627.25</v>
      </c>
      <c r="AT611" s="106">
        <f t="shared" si="235"/>
        <v>0.8</v>
      </c>
      <c r="AU611" s="109">
        <v>0</v>
      </c>
      <c r="AV611" s="195">
        <f>IFERROR(AU611/AU616,"-")</f>
        <v>0</v>
      </c>
      <c r="AW611" s="196">
        <v>0</v>
      </c>
      <c r="AX611" s="196">
        <v>0</v>
      </c>
      <c r="AY611" s="196" t="str">
        <f t="shared" si="236"/>
        <v>-</v>
      </c>
      <c r="AZ611" s="196" t="str">
        <f t="shared" si="237"/>
        <v>-</v>
      </c>
      <c r="BA611" s="106" t="str">
        <f t="shared" si="238"/>
        <v>-</v>
      </c>
      <c r="BB611" s="109">
        <v>2</v>
      </c>
      <c r="BC611" s="195">
        <f>IFERROR(BB611/BB616,"-")</f>
        <v>1.3986013986013986E-2</v>
      </c>
      <c r="BD611" s="196">
        <v>3642730</v>
      </c>
      <c r="BE611" s="196">
        <v>2</v>
      </c>
      <c r="BF611" s="196">
        <f t="shared" si="239"/>
        <v>1821365</v>
      </c>
      <c r="BG611" s="196">
        <f t="shared" si="240"/>
        <v>1821365</v>
      </c>
      <c r="BH611" s="106">
        <f t="shared" si="241"/>
        <v>1</v>
      </c>
      <c r="BJ611" s="59"/>
    </row>
    <row r="612" spans="2:62" s="8" customFormat="1">
      <c r="B612" s="412"/>
      <c r="C612" s="419"/>
      <c r="D612" s="105" t="s">
        <v>143</v>
      </c>
      <c r="E612" s="110">
        <v>2</v>
      </c>
      <c r="F612" s="197">
        <f>IFERROR(E612/E616,"-")</f>
        <v>6.25E-2</v>
      </c>
      <c r="G612" s="52">
        <v>590664</v>
      </c>
      <c r="H612" s="52">
        <v>2</v>
      </c>
      <c r="I612" s="52">
        <f t="shared" si="242"/>
        <v>295332</v>
      </c>
      <c r="J612" s="52">
        <f t="shared" si="219"/>
        <v>295332</v>
      </c>
      <c r="K612" s="10">
        <f t="shared" si="220"/>
        <v>1</v>
      </c>
      <c r="L612" s="110">
        <v>3</v>
      </c>
      <c r="M612" s="197">
        <f>IFERROR(L612/L616,"-")</f>
        <v>9.6153846153846159E-3</v>
      </c>
      <c r="N612" s="52">
        <v>4597937</v>
      </c>
      <c r="O612" s="52">
        <v>3</v>
      </c>
      <c r="P612" s="52">
        <f t="shared" si="221"/>
        <v>1532645.6666666667</v>
      </c>
      <c r="Q612" s="52">
        <f t="shared" si="222"/>
        <v>1532645.6666666667</v>
      </c>
      <c r="R612" s="10">
        <f t="shared" si="223"/>
        <v>1</v>
      </c>
      <c r="S612" s="110">
        <v>0</v>
      </c>
      <c r="T612" s="197">
        <f>IFERROR(S612/S616,"-")</f>
        <v>0</v>
      </c>
      <c r="U612" s="52">
        <v>0</v>
      </c>
      <c r="V612" s="52">
        <v>0</v>
      </c>
      <c r="W612" s="52" t="str">
        <f t="shared" si="224"/>
        <v>-</v>
      </c>
      <c r="X612" s="52" t="str">
        <f t="shared" si="225"/>
        <v>-</v>
      </c>
      <c r="Y612" s="10" t="str">
        <f t="shared" si="226"/>
        <v>-</v>
      </c>
      <c r="Z612" s="110">
        <v>0</v>
      </c>
      <c r="AA612" s="197">
        <f>IFERROR(Z612/Z616,"-")</f>
        <v>0</v>
      </c>
      <c r="AB612" s="52">
        <v>0</v>
      </c>
      <c r="AC612" s="52">
        <v>0</v>
      </c>
      <c r="AD612" s="52" t="str">
        <f t="shared" si="227"/>
        <v>-</v>
      </c>
      <c r="AE612" s="52" t="str">
        <f t="shared" si="228"/>
        <v>-</v>
      </c>
      <c r="AF612" s="10" t="str">
        <f t="shared" si="229"/>
        <v>-</v>
      </c>
      <c r="AG612" s="110">
        <v>2</v>
      </c>
      <c r="AH612" s="197">
        <f>IFERROR(AG612/AG616,"-")</f>
        <v>1.7857142857142856E-2</v>
      </c>
      <c r="AI612" s="52">
        <v>2435231</v>
      </c>
      <c r="AJ612" s="52">
        <v>2</v>
      </c>
      <c r="AK612" s="52">
        <f t="shared" si="230"/>
        <v>1217615.5</v>
      </c>
      <c r="AL612" s="52">
        <f t="shared" si="231"/>
        <v>1217615.5</v>
      </c>
      <c r="AM612" s="10">
        <f t="shared" si="232"/>
        <v>1</v>
      </c>
      <c r="AN612" s="110">
        <v>0</v>
      </c>
      <c r="AO612" s="197">
        <f>IFERROR(AN612/AN616,"-")</f>
        <v>0</v>
      </c>
      <c r="AP612" s="52">
        <v>0</v>
      </c>
      <c r="AQ612" s="52">
        <v>0</v>
      </c>
      <c r="AR612" s="52" t="str">
        <f t="shared" si="233"/>
        <v>-</v>
      </c>
      <c r="AS612" s="52" t="str">
        <f t="shared" si="234"/>
        <v>-</v>
      </c>
      <c r="AT612" s="10" t="str">
        <f t="shared" si="235"/>
        <v>-</v>
      </c>
      <c r="AU612" s="110">
        <v>3</v>
      </c>
      <c r="AV612" s="197">
        <f>IFERROR(AU612/AU616,"-")</f>
        <v>0.25</v>
      </c>
      <c r="AW612" s="52">
        <v>4597937</v>
      </c>
      <c r="AX612" s="52">
        <v>3</v>
      </c>
      <c r="AY612" s="52">
        <f t="shared" si="236"/>
        <v>1532645.6666666667</v>
      </c>
      <c r="AZ612" s="52">
        <f t="shared" si="237"/>
        <v>1532645.6666666667</v>
      </c>
      <c r="BA612" s="10">
        <f t="shared" si="238"/>
        <v>1</v>
      </c>
      <c r="BB612" s="110">
        <v>3</v>
      </c>
      <c r="BC612" s="197">
        <f>IFERROR(BB612/BB616,"-")</f>
        <v>2.097902097902098E-2</v>
      </c>
      <c r="BD612" s="52">
        <v>5079605</v>
      </c>
      <c r="BE612" s="52">
        <v>3</v>
      </c>
      <c r="BF612" s="52">
        <f t="shared" si="239"/>
        <v>1693201.6666666667</v>
      </c>
      <c r="BG612" s="52">
        <f t="shared" si="240"/>
        <v>1693201.6666666667</v>
      </c>
      <c r="BH612" s="10">
        <f t="shared" si="241"/>
        <v>1</v>
      </c>
      <c r="BJ612" s="59"/>
    </row>
    <row r="613" spans="2:62" s="8" customFormat="1">
      <c r="B613" s="412"/>
      <c r="C613" s="419"/>
      <c r="D613" s="105" t="s">
        <v>144</v>
      </c>
      <c r="E613" s="109">
        <v>3</v>
      </c>
      <c r="F613" s="195">
        <f>IFERROR(E613/E616,"-")</f>
        <v>9.375E-2</v>
      </c>
      <c r="G613" s="196">
        <v>3287327</v>
      </c>
      <c r="H613" s="196">
        <v>3</v>
      </c>
      <c r="I613" s="196">
        <f t="shared" si="242"/>
        <v>1095775.6666666667</v>
      </c>
      <c r="J613" s="196">
        <f t="shared" si="219"/>
        <v>1095775.6666666667</v>
      </c>
      <c r="K613" s="106">
        <f t="shared" si="220"/>
        <v>1</v>
      </c>
      <c r="L613" s="109">
        <v>4</v>
      </c>
      <c r="M613" s="195">
        <f>IFERROR(L613/L616,"-")</f>
        <v>1.282051282051282E-2</v>
      </c>
      <c r="N613" s="196">
        <v>10184464</v>
      </c>
      <c r="O613" s="196">
        <v>4</v>
      </c>
      <c r="P613" s="196">
        <f t="shared" si="221"/>
        <v>2546116</v>
      </c>
      <c r="Q613" s="196">
        <f t="shared" si="222"/>
        <v>2546116</v>
      </c>
      <c r="R613" s="106">
        <f t="shared" si="223"/>
        <v>1</v>
      </c>
      <c r="S613" s="109">
        <v>0</v>
      </c>
      <c r="T613" s="195">
        <f>IFERROR(S613/S616,"-")</f>
        <v>0</v>
      </c>
      <c r="U613" s="196">
        <v>0</v>
      </c>
      <c r="V613" s="196">
        <v>0</v>
      </c>
      <c r="W613" s="196" t="str">
        <f t="shared" si="224"/>
        <v>-</v>
      </c>
      <c r="X613" s="196" t="str">
        <f t="shared" si="225"/>
        <v>-</v>
      </c>
      <c r="Y613" s="106" t="str">
        <f t="shared" si="226"/>
        <v>-</v>
      </c>
      <c r="Z613" s="109">
        <v>0</v>
      </c>
      <c r="AA613" s="195">
        <f>IFERROR(Z613/Z616,"-")</f>
        <v>0</v>
      </c>
      <c r="AB613" s="196">
        <v>0</v>
      </c>
      <c r="AC613" s="196">
        <v>0</v>
      </c>
      <c r="AD613" s="196" t="str">
        <f t="shared" si="227"/>
        <v>-</v>
      </c>
      <c r="AE613" s="196" t="str">
        <f t="shared" si="228"/>
        <v>-</v>
      </c>
      <c r="AF613" s="106" t="str">
        <f t="shared" si="229"/>
        <v>-</v>
      </c>
      <c r="AG613" s="109">
        <v>4</v>
      </c>
      <c r="AH613" s="195">
        <f>IFERROR(AG613/AG616,"-")</f>
        <v>3.5714285714285712E-2</v>
      </c>
      <c r="AI613" s="196">
        <v>10184464</v>
      </c>
      <c r="AJ613" s="196">
        <v>4</v>
      </c>
      <c r="AK613" s="196">
        <f t="shared" si="230"/>
        <v>2546116</v>
      </c>
      <c r="AL613" s="196">
        <f t="shared" si="231"/>
        <v>2546116</v>
      </c>
      <c r="AM613" s="106">
        <f t="shared" si="232"/>
        <v>1</v>
      </c>
      <c r="AN613" s="109">
        <v>0</v>
      </c>
      <c r="AO613" s="195">
        <f>IFERROR(AN613/AN616,"-")</f>
        <v>0</v>
      </c>
      <c r="AP613" s="196">
        <v>0</v>
      </c>
      <c r="AQ613" s="196">
        <v>0</v>
      </c>
      <c r="AR613" s="196" t="str">
        <f t="shared" si="233"/>
        <v>-</v>
      </c>
      <c r="AS613" s="196" t="str">
        <f t="shared" si="234"/>
        <v>-</v>
      </c>
      <c r="AT613" s="106" t="str">
        <f t="shared" si="235"/>
        <v>-</v>
      </c>
      <c r="AU613" s="109">
        <v>4</v>
      </c>
      <c r="AV613" s="195">
        <f>IFERROR(AU613/AU616,"-")</f>
        <v>0.33333333333333331</v>
      </c>
      <c r="AW613" s="196">
        <v>10184464</v>
      </c>
      <c r="AX613" s="196">
        <v>4</v>
      </c>
      <c r="AY613" s="196">
        <f t="shared" si="236"/>
        <v>2546116</v>
      </c>
      <c r="AZ613" s="196">
        <f t="shared" si="237"/>
        <v>2546116</v>
      </c>
      <c r="BA613" s="106">
        <f t="shared" si="238"/>
        <v>1</v>
      </c>
      <c r="BB613" s="109">
        <v>0</v>
      </c>
      <c r="BC613" s="195">
        <f>IFERROR(BB613/BB616,"-")</f>
        <v>0</v>
      </c>
      <c r="BD613" s="196">
        <v>0</v>
      </c>
      <c r="BE613" s="196">
        <v>0</v>
      </c>
      <c r="BF613" s="196" t="str">
        <f t="shared" si="239"/>
        <v>-</v>
      </c>
      <c r="BG613" s="196" t="str">
        <f t="shared" si="240"/>
        <v>-</v>
      </c>
      <c r="BH613" s="106" t="str">
        <f t="shared" si="241"/>
        <v>-</v>
      </c>
      <c r="BJ613" s="59"/>
    </row>
    <row r="614" spans="2:62" s="8" customFormat="1">
      <c r="B614" s="412"/>
      <c r="C614" s="419"/>
      <c r="D614" s="105" t="s">
        <v>145</v>
      </c>
      <c r="E614" s="110">
        <v>1</v>
      </c>
      <c r="F614" s="197">
        <f>IFERROR(E614/E616,"-")</f>
        <v>3.125E-2</v>
      </c>
      <c r="G614" s="52">
        <v>3013956</v>
      </c>
      <c r="H614" s="52">
        <v>1</v>
      </c>
      <c r="I614" s="52">
        <f t="shared" si="242"/>
        <v>3013956</v>
      </c>
      <c r="J614" s="52">
        <f t="shared" si="219"/>
        <v>3013956</v>
      </c>
      <c r="K614" s="10">
        <f t="shared" si="220"/>
        <v>1</v>
      </c>
      <c r="L614" s="110">
        <v>4</v>
      </c>
      <c r="M614" s="197">
        <f>IFERROR(L614/L616,"-")</f>
        <v>1.282051282051282E-2</v>
      </c>
      <c r="N614" s="52">
        <v>5184277</v>
      </c>
      <c r="O614" s="52">
        <v>3</v>
      </c>
      <c r="P614" s="52">
        <f t="shared" si="221"/>
        <v>1296069.25</v>
      </c>
      <c r="Q614" s="52">
        <f t="shared" si="222"/>
        <v>1728092.3333333333</v>
      </c>
      <c r="R614" s="10">
        <f t="shared" si="223"/>
        <v>0.75</v>
      </c>
      <c r="S614" s="110">
        <v>0</v>
      </c>
      <c r="T614" s="197">
        <f>IFERROR(S614/S616,"-")</f>
        <v>0</v>
      </c>
      <c r="U614" s="52">
        <v>0</v>
      </c>
      <c r="V614" s="52">
        <v>0</v>
      </c>
      <c r="W614" s="52" t="str">
        <f t="shared" si="224"/>
        <v>-</v>
      </c>
      <c r="X614" s="52" t="str">
        <f t="shared" si="225"/>
        <v>-</v>
      </c>
      <c r="Y614" s="10" t="str">
        <f t="shared" si="226"/>
        <v>-</v>
      </c>
      <c r="Z614" s="110">
        <v>0</v>
      </c>
      <c r="AA614" s="197">
        <f>IFERROR(Z614/Z616,"-")</f>
        <v>0</v>
      </c>
      <c r="AB614" s="52">
        <v>0</v>
      </c>
      <c r="AC614" s="52">
        <v>0</v>
      </c>
      <c r="AD614" s="52" t="str">
        <f t="shared" si="227"/>
        <v>-</v>
      </c>
      <c r="AE614" s="52" t="str">
        <f t="shared" si="228"/>
        <v>-</v>
      </c>
      <c r="AF614" s="10" t="str">
        <f t="shared" si="229"/>
        <v>-</v>
      </c>
      <c r="AG614" s="110">
        <v>2</v>
      </c>
      <c r="AH614" s="197">
        <f>IFERROR(AG614/AG616,"-")</f>
        <v>1.7857142857142856E-2</v>
      </c>
      <c r="AI614" s="52">
        <v>4693056</v>
      </c>
      <c r="AJ614" s="52">
        <v>2</v>
      </c>
      <c r="AK614" s="52">
        <f t="shared" si="230"/>
        <v>2346528</v>
      </c>
      <c r="AL614" s="52">
        <f t="shared" si="231"/>
        <v>2346528</v>
      </c>
      <c r="AM614" s="10">
        <f t="shared" si="232"/>
        <v>1</v>
      </c>
      <c r="AN614" s="110">
        <v>2</v>
      </c>
      <c r="AO614" s="197">
        <f>IFERROR(AN614/AN616,"-")</f>
        <v>1.2987012987012988E-2</v>
      </c>
      <c r="AP614" s="52">
        <v>491221</v>
      </c>
      <c r="AQ614" s="52">
        <v>1</v>
      </c>
      <c r="AR614" s="52">
        <f t="shared" si="233"/>
        <v>245610.5</v>
      </c>
      <c r="AS614" s="52">
        <f t="shared" si="234"/>
        <v>491221</v>
      </c>
      <c r="AT614" s="10">
        <f t="shared" si="235"/>
        <v>0.5</v>
      </c>
      <c r="AU614" s="110">
        <v>4</v>
      </c>
      <c r="AV614" s="197">
        <f>IFERROR(AU614/AU616,"-")</f>
        <v>0.33333333333333331</v>
      </c>
      <c r="AW614" s="52">
        <v>5184277</v>
      </c>
      <c r="AX614" s="52">
        <v>3</v>
      </c>
      <c r="AY614" s="52">
        <f t="shared" si="236"/>
        <v>1296069.25</v>
      </c>
      <c r="AZ614" s="52">
        <f t="shared" si="237"/>
        <v>1728092.3333333333</v>
      </c>
      <c r="BA614" s="10">
        <f t="shared" si="238"/>
        <v>0.75</v>
      </c>
      <c r="BB614" s="110">
        <v>0</v>
      </c>
      <c r="BC614" s="197">
        <f>IFERROR(BB614/BB616,"-")</f>
        <v>0</v>
      </c>
      <c r="BD614" s="52">
        <v>0</v>
      </c>
      <c r="BE614" s="52">
        <v>0</v>
      </c>
      <c r="BF614" s="52" t="str">
        <f t="shared" si="239"/>
        <v>-</v>
      </c>
      <c r="BG614" s="52" t="str">
        <f t="shared" si="240"/>
        <v>-</v>
      </c>
      <c r="BH614" s="10" t="str">
        <f t="shared" si="241"/>
        <v>-</v>
      </c>
      <c r="BJ614" s="59"/>
    </row>
    <row r="615" spans="2:62" s="8" customFormat="1">
      <c r="B615" s="412"/>
      <c r="C615" s="419"/>
      <c r="D615" s="108" t="s">
        <v>146</v>
      </c>
      <c r="E615" s="111">
        <v>1</v>
      </c>
      <c r="F615" s="198">
        <f>IFERROR(E615/E616,"-")</f>
        <v>3.125E-2</v>
      </c>
      <c r="G615" s="98">
        <v>2868699</v>
      </c>
      <c r="H615" s="98">
        <v>1</v>
      </c>
      <c r="I615" s="98">
        <f t="shared" si="242"/>
        <v>2868699</v>
      </c>
      <c r="J615" s="98">
        <f t="shared" si="219"/>
        <v>2868699</v>
      </c>
      <c r="K615" s="26">
        <f t="shared" si="220"/>
        <v>1</v>
      </c>
      <c r="L615" s="111">
        <v>1</v>
      </c>
      <c r="M615" s="198">
        <f>IFERROR(L615/L616,"-")</f>
        <v>3.205128205128205E-3</v>
      </c>
      <c r="N615" s="98">
        <v>434627</v>
      </c>
      <c r="O615" s="98">
        <v>1</v>
      </c>
      <c r="P615" s="98">
        <f t="shared" si="221"/>
        <v>434627</v>
      </c>
      <c r="Q615" s="98">
        <f t="shared" si="222"/>
        <v>434627</v>
      </c>
      <c r="R615" s="26">
        <f t="shared" si="223"/>
        <v>1</v>
      </c>
      <c r="S615" s="111">
        <v>0</v>
      </c>
      <c r="T615" s="198">
        <f>IFERROR(S615/S616,"-")</f>
        <v>0</v>
      </c>
      <c r="U615" s="98">
        <v>0</v>
      </c>
      <c r="V615" s="98">
        <v>0</v>
      </c>
      <c r="W615" s="98" t="str">
        <f t="shared" si="224"/>
        <v>-</v>
      </c>
      <c r="X615" s="98" t="str">
        <f t="shared" si="225"/>
        <v>-</v>
      </c>
      <c r="Y615" s="26" t="str">
        <f t="shared" si="226"/>
        <v>-</v>
      </c>
      <c r="Z615" s="111">
        <v>0</v>
      </c>
      <c r="AA615" s="198">
        <f>IFERROR(Z615/Z616,"-")</f>
        <v>0</v>
      </c>
      <c r="AB615" s="98">
        <v>0</v>
      </c>
      <c r="AC615" s="98">
        <v>0</v>
      </c>
      <c r="AD615" s="98" t="str">
        <f t="shared" si="227"/>
        <v>-</v>
      </c>
      <c r="AE615" s="98" t="str">
        <f t="shared" si="228"/>
        <v>-</v>
      </c>
      <c r="AF615" s="26" t="str">
        <f t="shared" si="229"/>
        <v>-</v>
      </c>
      <c r="AG615" s="111">
        <v>1</v>
      </c>
      <c r="AH615" s="198">
        <f>IFERROR(AG615/AG616,"-")</f>
        <v>8.9285714285714281E-3</v>
      </c>
      <c r="AI615" s="98">
        <v>434627</v>
      </c>
      <c r="AJ615" s="98">
        <v>1</v>
      </c>
      <c r="AK615" s="98">
        <f t="shared" si="230"/>
        <v>434627</v>
      </c>
      <c r="AL615" s="98">
        <f t="shared" si="231"/>
        <v>434627</v>
      </c>
      <c r="AM615" s="26">
        <f t="shared" si="232"/>
        <v>1</v>
      </c>
      <c r="AN615" s="111">
        <v>0</v>
      </c>
      <c r="AO615" s="198">
        <f>IFERROR(AN615/AN616,"-")</f>
        <v>0</v>
      </c>
      <c r="AP615" s="98">
        <v>0</v>
      </c>
      <c r="AQ615" s="98">
        <v>0</v>
      </c>
      <c r="AR615" s="98" t="str">
        <f t="shared" si="233"/>
        <v>-</v>
      </c>
      <c r="AS615" s="98" t="str">
        <f t="shared" si="234"/>
        <v>-</v>
      </c>
      <c r="AT615" s="26" t="str">
        <f t="shared" si="235"/>
        <v>-</v>
      </c>
      <c r="AU615" s="111">
        <v>1</v>
      </c>
      <c r="AV615" s="198">
        <f>IFERROR(AU615/AU616,"-")</f>
        <v>8.3333333333333329E-2</v>
      </c>
      <c r="AW615" s="98">
        <v>434627</v>
      </c>
      <c r="AX615" s="98">
        <v>1</v>
      </c>
      <c r="AY615" s="98">
        <f t="shared" si="236"/>
        <v>434627</v>
      </c>
      <c r="AZ615" s="98">
        <f t="shared" si="237"/>
        <v>434627</v>
      </c>
      <c r="BA615" s="26">
        <f t="shared" si="238"/>
        <v>1</v>
      </c>
      <c r="BB615" s="111">
        <v>0</v>
      </c>
      <c r="BC615" s="198">
        <f>IFERROR(BB615/BB616,"-")</f>
        <v>0</v>
      </c>
      <c r="BD615" s="98">
        <v>0</v>
      </c>
      <c r="BE615" s="98">
        <v>0</v>
      </c>
      <c r="BF615" s="98" t="str">
        <f t="shared" si="239"/>
        <v>-</v>
      </c>
      <c r="BG615" s="98" t="str">
        <f t="shared" si="240"/>
        <v>-</v>
      </c>
      <c r="BH615" s="26" t="str">
        <f t="shared" si="241"/>
        <v>-</v>
      </c>
      <c r="BJ615" s="59"/>
    </row>
    <row r="616" spans="2:62" s="8" customFormat="1">
      <c r="B616" s="413"/>
      <c r="C616" s="420"/>
      <c r="D616" s="226" t="s">
        <v>64</v>
      </c>
      <c r="E616" s="112">
        <f>SUM(E608:E615)</f>
        <v>32</v>
      </c>
      <c r="F616" s="199">
        <f>IFERROR(E616/E616,"-")</f>
        <v>1</v>
      </c>
      <c r="G616" s="99">
        <f>SUM(G608:G615)</f>
        <v>11827248</v>
      </c>
      <c r="H616" s="99">
        <f>SUM(H608:H615)</f>
        <v>12</v>
      </c>
      <c r="I616" s="99">
        <f t="shared" si="242"/>
        <v>369601.5</v>
      </c>
      <c r="J616" s="99">
        <f t="shared" si="219"/>
        <v>985604</v>
      </c>
      <c r="K616" s="87">
        <f t="shared" si="220"/>
        <v>0.375</v>
      </c>
      <c r="L616" s="112">
        <f>SUM(L608:L615)</f>
        <v>312</v>
      </c>
      <c r="M616" s="199">
        <f>IFERROR(L616/L616,"-")</f>
        <v>1</v>
      </c>
      <c r="N616" s="99">
        <f>SUM(N608:N615)</f>
        <v>33354531</v>
      </c>
      <c r="O616" s="99">
        <f>SUM(O608:O615)</f>
        <v>41</v>
      </c>
      <c r="P616" s="99">
        <f t="shared" si="221"/>
        <v>106905.54807692308</v>
      </c>
      <c r="Q616" s="99">
        <f t="shared" si="222"/>
        <v>813525.14634146343</v>
      </c>
      <c r="R616" s="87">
        <f t="shared" si="223"/>
        <v>0.13141025641025642</v>
      </c>
      <c r="S616" s="112">
        <f>SUM(S608:S615)</f>
        <v>16</v>
      </c>
      <c r="T616" s="199">
        <f>IFERROR(S616/S616,"-")</f>
        <v>1</v>
      </c>
      <c r="U616" s="99">
        <f>SUM(U608:U615)</f>
        <v>0</v>
      </c>
      <c r="V616" s="99">
        <f>SUM(V608:V615)</f>
        <v>0</v>
      </c>
      <c r="W616" s="99">
        <f t="shared" si="224"/>
        <v>0</v>
      </c>
      <c r="X616" s="99" t="str">
        <f t="shared" si="225"/>
        <v>-</v>
      </c>
      <c r="Y616" s="87">
        <f t="shared" si="226"/>
        <v>0</v>
      </c>
      <c r="Z616" s="112">
        <f>SUM(Z608:Z615)</f>
        <v>29</v>
      </c>
      <c r="AA616" s="199">
        <f>IFERROR(Z616/Z616,"-")</f>
        <v>1</v>
      </c>
      <c r="AB616" s="99">
        <f>SUM(AB608:AB615)</f>
        <v>372349</v>
      </c>
      <c r="AC616" s="99">
        <f>SUM(AC608:AC615)</f>
        <v>1</v>
      </c>
      <c r="AD616" s="99">
        <f t="shared" si="227"/>
        <v>12839.620689655172</v>
      </c>
      <c r="AE616" s="99">
        <f t="shared" si="228"/>
        <v>372349</v>
      </c>
      <c r="AF616" s="87">
        <f t="shared" si="229"/>
        <v>3.4482758620689655E-2</v>
      </c>
      <c r="AG616" s="112">
        <f>SUM(AG608:AG615)</f>
        <v>112</v>
      </c>
      <c r="AH616" s="199">
        <f>IFERROR(AG616/AG616,"-")</f>
        <v>1</v>
      </c>
      <c r="AI616" s="99">
        <f>SUM(AI608:AI615)</f>
        <v>23955604</v>
      </c>
      <c r="AJ616" s="99">
        <f>SUM(AJ608:AJ615)</f>
        <v>22</v>
      </c>
      <c r="AK616" s="99">
        <f t="shared" si="230"/>
        <v>213889.32142857142</v>
      </c>
      <c r="AL616" s="99">
        <f t="shared" si="231"/>
        <v>1088891.0909090908</v>
      </c>
      <c r="AM616" s="87">
        <f t="shared" si="232"/>
        <v>0.19642857142857142</v>
      </c>
      <c r="AN616" s="112">
        <f>SUM(AN608:AN615)</f>
        <v>154</v>
      </c>
      <c r="AO616" s="199">
        <f>IFERROR(AN616/AN616,"-")</f>
        <v>1</v>
      </c>
      <c r="AP616" s="99">
        <f>SUM(AP608:AP615)</f>
        <v>6863872</v>
      </c>
      <c r="AQ616" s="99">
        <f>SUM(AQ608:AQ615)</f>
        <v>17</v>
      </c>
      <c r="AR616" s="99">
        <f t="shared" si="233"/>
        <v>44570.597402597399</v>
      </c>
      <c r="AS616" s="99">
        <f t="shared" si="234"/>
        <v>403757.17647058825</v>
      </c>
      <c r="AT616" s="87">
        <f t="shared" si="235"/>
        <v>0.11038961038961038</v>
      </c>
      <c r="AU616" s="112">
        <f>SUM(AU608:AU615)</f>
        <v>12</v>
      </c>
      <c r="AV616" s="199">
        <f>IFERROR(AU616/AU616,"-")</f>
        <v>1</v>
      </c>
      <c r="AW616" s="99">
        <f>SUM(AW608:AW615)</f>
        <v>20401305</v>
      </c>
      <c r="AX616" s="99">
        <f>SUM(AX608:AX615)</f>
        <v>11</v>
      </c>
      <c r="AY616" s="99">
        <f t="shared" si="236"/>
        <v>1700108.75</v>
      </c>
      <c r="AZ616" s="99">
        <f t="shared" si="237"/>
        <v>1854664.0909090908</v>
      </c>
      <c r="BA616" s="87">
        <f t="shared" si="238"/>
        <v>0.91666666666666663</v>
      </c>
      <c r="BB616" s="112">
        <f>SUM(BB608:BB615)</f>
        <v>143</v>
      </c>
      <c r="BC616" s="199">
        <f>IFERROR(BB616/BB616,"-")</f>
        <v>1</v>
      </c>
      <c r="BD616" s="99">
        <f>SUM(BD608:BD615)</f>
        <v>8722335</v>
      </c>
      <c r="BE616" s="99">
        <f>SUM(BE608:BE615)</f>
        <v>5</v>
      </c>
      <c r="BF616" s="99">
        <f t="shared" si="239"/>
        <v>60995.34965034965</v>
      </c>
      <c r="BG616" s="99">
        <f t="shared" si="240"/>
        <v>1744467</v>
      </c>
      <c r="BH616" s="87">
        <f t="shared" si="241"/>
        <v>3.4965034965034968E-2</v>
      </c>
      <c r="BJ616" s="59"/>
    </row>
    <row r="617" spans="2:62" s="8" customFormat="1">
      <c r="B617" s="411">
        <v>69</v>
      </c>
      <c r="C617" s="418" t="s">
        <v>46</v>
      </c>
      <c r="D617" s="105" t="s">
        <v>142</v>
      </c>
      <c r="E617" s="109">
        <v>18</v>
      </c>
      <c r="F617" s="195">
        <f>IFERROR(E617/E625,"-")</f>
        <v>0.41860465116279072</v>
      </c>
      <c r="G617" s="196">
        <v>0</v>
      </c>
      <c r="H617" s="196">
        <v>0</v>
      </c>
      <c r="I617" s="196">
        <f t="shared" si="242"/>
        <v>0</v>
      </c>
      <c r="J617" s="196" t="str">
        <f t="shared" si="219"/>
        <v>-</v>
      </c>
      <c r="K617" s="106">
        <f t="shared" si="220"/>
        <v>0</v>
      </c>
      <c r="L617" s="109">
        <v>403</v>
      </c>
      <c r="M617" s="195">
        <f>IFERROR(L617/L625,"-")</f>
        <v>0.73007246376811596</v>
      </c>
      <c r="N617" s="196">
        <v>0</v>
      </c>
      <c r="O617" s="196">
        <v>0</v>
      </c>
      <c r="P617" s="196">
        <f t="shared" si="221"/>
        <v>0</v>
      </c>
      <c r="Q617" s="196" t="str">
        <f t="shared" si="222"/>
        <v>-</v>
      </c>
      <c r="R617" s="106">
        <f t="shared" si="223"/>
        <v>0</v>
      </c>
      <c r="S617" s="109">
        <v>35</v>
      </c>
      <c r="T617" s="195">
        <f>IFERROR(S617/S625,"-")</f>
        <v>0.875</v>
      </c>
      <c r="U617" s="196">
        <v>0</v>
      </c>
      <c r="V617" s="196">
        <v>0</v>
      </c>
      <c r="W617" s="196">
        <f t="shared" si="224"/>
        <v>0</v>
      </c>
      <c r="X617" s="196" t="str">
        <f t="shared" si="225"/>
        <v>-</v>
      </c>
      <c r="Y617" s="106">
        <f t="shared" si="226"/>
        <v>0</v>
      </c>
      <c r="Z617" s="109">
        <v>75</v>
      </c>
      <c r="AA617" s="195">
        <f>IFERROR(Z617/Z625,"-")</f>
        <v>0.88235294117647056</v>
      </c>
      <c r="AB617" s="196">
        <v>0</v>
      </c>
      <c r="AC617" s="196">
        <v>0</v>
      </c>
      <c r="AD617" s="196">
        <f t="shared" si="227"/>
        <v>0</v>
      </c>
      <c r="AE617" s="196" t="str">
        <f t="shared" si="228"/>
        <v>-</v>
      </c>
      <c r="AF617" s="106">
        <f t="shared" si="229"/>
        <v>0</v>
      </c>
      <c r="AG617" s="109">
        <v>87</v>
      </c>
      <c r="AH617" s="195">
        <f>IFERROR(AG617/AG625,"-")</f>
        <v>0.58783783783783783</v>
      </c>
      <c r="AI617" s="196">
        <v>0</v>
      </c>
      <c r="AJ617" s="196">
        <v>0</v>
      </c>
      <c r="AK617" s="196">
        <f t="shared" si="230"/>
        <v>0</v>
      </c>
      <c r="AL617" s="196" t="str">
        <f t="shared" si="231"/>
        <v>-</v>
      </c>
      <c r="AM617" s="106">
        <f t="shared" si="232"/>
        <v>0</v>
      </c>
      <c r="AN617" s="109">
        <v>206</v>
      </c>
      <c r="AO617" s="195">
        <f>IFERROR(AN617/AN625,"-")</f>
        <v>0.75182481751824815</v>
      </c>
      <c r="AP617" s="196">
        <v>0</v>
      </c>
      <c r="AQ617" s="196">
        <v>0</v>
      </c>
      <c r="AR617" s="196">
        <f t="shared" si="233"/>
        <v>0</v>
      </c>
      <c r="AS617" s="196" t="str">
        <f t="shared" si="234"/>
        <v>-</v>
      </c>
      <c r="AT617" s="106">
        <f t="shared" si="235"/>
        <v>0</v>
      </c>
      <c r="AU617" s="109">
        <v>0</v>
      </c>
      <c r="AV617" s="195">
        <f>IFERROR(AU617/AU625,"-")</f>
        <v>0</v>
      </c>
      <c r="AW617" s="196">
        <v>0</v>
      </c>
      <c r="AX617" s="196">
        <v>0</v>
      </c>
      <c r="AY617" s="196" t="str">
        <f t="shared" si="236"/>
        <v>-</v>
      </c>
      <c r="AZ617" s="196" t="str">
        <f t="shared" si="237"/>
        <v>-</v>
      </c>
      <c r="BA617" s="106" t="str">
        <f t="shared" si="238"/>
        <v>-</v>
      </c>
      <c r="BB617" s="109">
        <v>355</v>
      </c>
      <c r="BC617" s="195">
        <f>IFERROR(BB617/BB625,"-")</f>
        <v>0.9196891191709845</v>
      </c>
      <c r="BD617" s="196">
        <v>0</v>
      </c>
      <c r="BE617" s="196">
        <v>0</v>
      </c>
      <c r="BF617" s="196">
        <f t="shared" si="239"/>
        <v>0</v>
      </c>
      <c r="BG617" s="196" t="str">
        <f t="shared" si="240"/>
        <v>-</v>
      </c>
      <c r="BH617" s="106">
        <f t="shared" si="241"/>
        <v>0</v>
      </c>
      <c r="BJ617" s="59"/>
    </row>
    <row r="618" spans="2:62" s="8" customFormat="1">
      <c r="B618" s="412"/>
      <c r="C618" s="419"/>
      <c r="D618" s="105" t="s">
        <v>139</v>
      </c>
      <c r="E618" s="110">
        <v>4</v>
      </c>
      <c r="F618" s="197">
        <f>IFERROR(E618/E625,"-")</f>
        <v>9.3023255813953487E-2</v>
      </c>
      <c r="G618" s="52">
        <v>365782</v>
      </c>
      <c r="H618" s="52">
        <v>2</v>
      </c>
      <c r="I618" s="52">
        <f t="shared" si="242"/>
        <v>91445.5</v>
      </c>
      <c r="J618" s="52">
        <f t="shared" si="219"/>
        <v>182891</v>
      </c>
      <c r="K618" s="10">
        <f t="shared" si="220"/>
        <v>0.5</v>
      </c>
      <c r="L618" s="110">
        <v>45</v>
      </c>
      <c r="M618" s="197">
        <f>IFERROR(L618/L625,"-")</f>
        <v>8.1521739130434784E-2</v>
      </c>
      <c r="N618" s="52">
        <v>2700641</v>
      </c>
      <c r="O618" s="52">
        <v>14</v>
      </c>
      <c r="P618" s="52">
        <f t="shared" si="221"/>
        <v>60014.244444444441</v>
      </c>
      <c r="Q618" s="52">
        <f t="shared" si="222"/>
        <v>192902.92857142858</v>
      </c>
      <c r="R618" s="10">
        <f t="shared" si="223"/>
        <v>0.31111111111111112</v>
      </c>
      <c r="S618" s="110">
        <v>1</v>
      </c>
      <c r="T618" s="197">
        <f>IFERROR(S618/S625,"-")</f>
        <v>2.5000000000000001E-2</v>
      </c>
      <c r="U618" s="52">
        <v>0</v>
      </c>
      <c r="V618" s="52">
        <v>0</v>
      </c>
      <c r="W618" s="52">
        <f t="shared" si="224"/>
        <v>0</v>
      </c>
      <c r="X618" s="52" t="str">
        <f t="shared" si="225"/>
        <v>-</v>
      </c>
      <c r="Y618" s="10">
        <f t="shared" si="226"/>
        <v>0</v>
      </c>
      <c r="Z618" s="110">
        <v>2</v>
      </c>
      <c r="AA618" s="197">
        <f>IFERROR(Z618/Z625,"-")</f>
        <v>2.3529411764705882E-2</v>
      </c>
      <c r="AB618" s="52">
        <v>79608</v>
      </c>
      <c r="AC618" s="52">
        <v>1</v>
      </c>
      <c r="AD618" s="52">
        <f t="shared" si="227"/>
        <v>39804</v>
      </c>
      <c r="AE618" s="52">
        <f t="shared" si="228"/>
        <v>79608</v>
      </c>
      <c r="AF618" s="10">
        <f t="shared" si="229"/>
        <v>0.5</v>
      </c>
      <c r="AG618" s="110">
        <v>13</v>
      </c>
      <c r="AH618" s="197">
        <f>IFERROR(AG618/AG625,"-")</f>
        <v>8.7837837837837843E-2</v>
      </c>
      <c r="AI618" s="52">
        <v>310713</v>
      </c>
      <c r="AJ618" s="52">
        <v>2</v>
      </c>
      <c r="AK618" s="52">
        <f t="shared" si="230"/>
        <v>23901</v>
      </c>
      <c r="AL618" s="52">
        <f t="shared" si="231"/>
        <v>155356.5</v>
      </c>
      <c r="AM618" s="10">
        <f t="shared" si="232"/>
        <v>0.15384615384615385</v>
      </c>
      <c r="AN618" s="110">
        <v>29</v>
      </c>
      <c r="AO618" s="197">
        <f>IFERROR(AN618/AN625,"-")</f>
        <v>0.10583941605839416</v>
      </c>
      <c r="AP618" s="52">
        <v>2310320</v>
      </c>
      <c r="AQ618" s="52">
        <v>11</v>
      </c>
      <c r="AR618" s="52">
        <f t="shared" si="233"/>
        <v>79666.206896551725</v>
      </c>
      <c r="AS618" s="52">
        <f t="shared" si="234"/>
        <v>210029.09090909091</v>
      </c>
      <c r="AT618" s="10">
        <f t="shared" si="235"/>
        <v>0.37931034482758619</v>
      </c>
      <c r="AU618" s="110">
        <v>0</v>
      </c>
      <c r="AV618" s="197">
        <f>IFERROR(AU618/AU625,"-")</f>
        <v>0</v>
      </c>
      <c r="AW618" s="52">
        <v>0</v>
      </c>
      <c r="AX618" s="52">
        <v>0</v>
      </c>
      <c r="AY618" s="52" t="str">
        <f t="shared" si="236"/>
        <v>-</v>
      </c>
      <c r="AZ618" s="52" t="str">
        <f t="shared" si="237"/>
        <v>-</v>
      </c>
      <c r="BA618" s="10" t="str">
        <f t="shared" si="238"/>
        <v>-</v>
      </c>
      <c r="BB618" s="110">
        <v>8</v>
      </c>
      <c r="BC618" s="197">
        <f>IFERROR(BB618/BB625,"-")</f>
        <v>2.072538860103627E-2</v>
      </c>
      <c r="BD618" s="52">
        <v>64941</v>
      </c>
      <c r="BE618" s="52">
        <v>1</v>
      </c>
      <c r="BF618" s="52">
        <f t="shared" si="239"/>
        <v>8117.625</v>
      </c>
      <c r="BG618" s="52">
        <f t="shared" si="240"/>
        <v>64941</v>
      </c>
      <c r="BH618" s="10">
        <f t="shared" si="241"/>
        <v>0.125</v>
      </c>
      <c r="BJ618" s="59"/>
    </row>
    <row r="619" spans="2:62" s="8" customFormat="1">
      <c r="B619" s="412"/>
      <c r="C619" s="419"/>
      <c r="D619" s="105" t="s">
        <v>140</v>
      </c>
      <c r="E619" s="110">
        <v>6</v>
      </c>
      <c r="F619" s="197">
        <f>IFERROR(E619/E625,"-")</f>
        <v>0.13953488372093023</v>
      </c>
      <c r="G619" s="52">
        <v>678087</v>
      </c>
      <c r="H619" s="52">
        <v>2</v>
      </c>
      <c r="I619" s="52">
        <f t="shared" si="242"/>
        <v>113014.5</v>
      </c>
      <c r="J619" s="52">
        <f t="shared" si="219"/>
        <v>339043.5</v>
      </c>
      <c r="K619" s="10">
        <f t="shared" si="220"/>
        <v>0.33333333333333331</v>
      </c>
      <c r="L619" s="110">
        <v>28</v>
      </c>
      <c r="M619" s="197">
        <f>IFERROR(L619/L625,"-")</f>
        <v>5.0724637681159424E-2</v>
      </c>
      <c r="N619" s="52">
        <v>3671047</v>
      </c>
      <c r="O619" s="52">
        <v>10</v>
      </c>
      <c r="P619" s="52">
        <f t="shared" si="221"/>
        <v>131108.82142857142</v>
      </c>
      <c r="Q619" s="52">
        <f t="shared" si="222"/>
        <v>367104.7</v>
      </c>
      <c r="R619" s="10">
        <f t="shared" si="223"/>
        <v>0.35714285714285715</v>
      </c>
      <c r="S619" s="110">
        <v>0</v>
      </c>
      <c r="T619" s="197">
        <f>IFERROR(S619/S625,"-")</f>
        <v>0</v>
      </c>
      <c r="U619" s="52">
        <v>0</v>
      </c>
      <c r="V619" s="52">
        <v>0</v>
      </c>
      <c r="W619" s="52" t="str">
        <f t="shared" si="224"/>
        <v>-</v>
      </c>
      <c r="X619" s="52" t="str">
        <f t="shared" si="225"/>
        <v>-</v>
      </c>
      <c r="Y619" s="10" t="str">
        <f t="shared" si="226"/>
        <v>-</v>
      </c>
      <c r="Z619" s="110">
        <v>1</v>
      </c>
      <c r="AA619" s="197">
        <f>IFERROR(Z619/Z625,"-")</f>
        <v>1.1764705882352941E-2</v>
      </c>
      <c r="AB619" s="52">
        <v>0</v>
      </c>
      <c r="AC619" s="52">
        <v>0</v>
      </c>
      <c r="AD619" s="52">
        <f t="shared" si="227"/>
        <v>0</v>
      </c>
      <c r="AE619" s="52" t="str">
        <f t="shared" si="228"/>
        <v>-</v>
      </c>
      <c r="AF619" s="10">
        <f t="shared" si="229"/>
        <v>0</v>
      </c>
      <c r="AG619" s="110">
        <v>15</v>
      </c>
      <c r="AH619" s="197">
        <f>IFERROR(AG619/AG625,"-")</f>
        <v>0.10135135135135136</v>
      </c>
      <c r="AI619" s="52">
        <v>2820661</v>
      </c>
      <c r="AJ619" s="52">
        <v>8</v>
      </c>
      <c r="AK619" s="52">
        <f t="shared" si="230"/>
        <v>188044.06666666668</v>
      </c>
      <c r="AL619" s="52">
        <f t="shared" si="231"/>
        <v>352582.625</v>
      </c>
      <c r="AM619" s="10">
        <f t="shared" si="232"/>
        <v>0.53333333333333333</v>
      </c>
      <c r="AN619" s="110">
        <v>12</v>
      </c>
      <c r="AO619" s="197">
        <f>IFERROR(AN619/AN625,"-")</f>
        <v>4.3795620437956206E-2</v>
      </c>
      <c r="AP619" s="52">
        <v>850386</v>
      </c>
      <c r="AQ619" s="52">
        <v>2</v>
      </c>
      <c r="AR619" s="52">
        <f t="shared" si="233"/>
        <v>70865.5</v>
      </c>
      <c r="AS619" s="52">
        <f t="shared" si="234"/>
        <v>425193</v>
      </c>
      <c r="AT619" s="10">
        <f t="shared" si="235"/>
        <v>0.16666666666666666</v>
      </c>
      <c r="AU619" s="110">
        <v>0</v>
      </c>
      <c r="AV619" s="197">
        <f>IFERROR(AU619/AU625,"-")</f>
        <v>0</v>
      </c>
      <c r="AW619" s="52">
        <v>0</v>
      </c>
      <c r="AX619" s="52">
        <v>0</v>
      </c>
      <c r="AY619" s="52" t="str">
        <f t="shared" si="236"/>
        <v>-</v>
      </c>
      <c r="AZ619" s="52" t="str">
        <f t="shared" si="237"/>
        <v>-</v>
      </c>
      <c r="BA619" s="10" t="str">
        <f t="shared" si="238"/>
        <v>-</v>
      </c>
      <c r="BB619" s="110">
        <v>10</v>
      </c>
      <c r="BC619" s="197">
        <f>IFERROR(BB619/BB625,"-")</f>
        <v>2.5906735751295335E-2</v>
      </c>
      <c r="BD619" s="52">
        <v>1062713</v>
      </c>
      <c r="BE619" s="52">
        <v>4</v>
      </c>
      <c r="BF619" s="52">
        <f t="shared" si="239"/>
        <v>106271.3</v>
      </c>
      <c r="BG619" s="52">
        <f t="shared" si="240"/>
        <v>265678.25</v>
      </c>
      <c r="BH619" s="10">
        <f t="shared" si="241"/>
        <v>0.4</v>
      </c>
      <c r="BJ619" s="59"/>
    </row>
    <row r="620" spans="2:62" s="8" customFormat="1">
      <c r="B620" s="412"/>
      <c r="C620" s="419"/>
      <c r="D620" s="105" t="s">
        <v>141</v>
      </c>
      <c r="E620" s="109">
        <v>3</v>
      </c>
      <c r="F620" s="195">
        <f>IFERROR(E620/E625,"-")</f>
        <v>6.9767441860465115E-2</v>
      </c>
      <c r="G620" s="196">
        <v>548448</v>
      </c>
      <c r="H620" s="196">
        <v>3</v>
      </c>
      <c r="I620" s="196">
        <f t="shared" si="242"/>
        <v>182816</v>
      </c>
      <c r="J620" s="196">
        <f t="shared" si="219"/>
        <v>182816</v>
      </c>
      <c r="K620" s="106">
        <f t="shared" si="220"/>
        <v>1</v>
      </c>
      <c r="L620" s="109">
        <v>42</v>
      </c>
      <c r="M620" s="195">
        <f>IFERROR(L620/L625,"-")</f>
        <v>7.6086956521739135E-2</v>
      </c>
      <c r="N620" s="196">
        <v>18012936</v>
      </c>
      <c r="O620" s="196">
        <v>27</v>
      </c>
      <c r="P620" s="196">
        <f t="shared" si="221"/>
        <v>428879.42857142858</v>
      </c>
      <c r="Q620" s="196">
        <f t="shared" si="222"/>
        <v>667145.77777777775</v>
      </c>
      <c r="R620" s="106">
        <f t="shared" si="223"/>
        <v>0.6428571428571429</v>
      </c>
      <c r="S620" s="109">
        <v>4</v>
      </c>
      <c r="T620" s="195">
        <f>IFERROR(S620/S625,"-")</f>
        <v>0.1</v>
      </c>
      <c r="U620" s="196">
        <v>975139</v>
      </c>
      <c r="V620" s="196">
        <v>2</v>
      </c>
      <c r="W620" s="196">
        <f t="shared" si="224"/>
        <v>243784.75</v>
      </c>
      <c r="X620" s="196">
        <f t="shared" si="225"/>
        <v>487569.5</v>
      </c>
      <c r="Y620" s="106">
        <f t="shared" si="226"/>
        <v>0.5</v>
      </c>
      <c r="Z620" s="109">
        <v>7</v>
      </c>
      <c r="AA620" s="195">
        <f>IFERROR(Z620/Z625,"-")</f>
        <v>8.2352941176470587E-2</v>
      </c>
      <c r="AB620" s="196">
        <v>3623035</v>
      </c>
      <c r="AC620" s="196">
        <v>4</v>
      </c>
      <c r="AD620" s="196">
        <f t="shared" si="227"/>
        <v>517576.42857142858</v>
      </c>
      <c r="AE620" s="196">
        <f t="shared" si="228"/>
        <v>905758.75</v>
      </c>
      <c r="AF620" s="106">
        <f t="shared" si="229"/>
        <v>0.5714285714285714</v>
      </c>
      <c r="AG620" s="109">
        <v>19</v>
      </c>
      <c r="AH620" s="195">
        <f>IFERROR(AG620/AG625,"-")</f>
        <v>0.12837837837837837</v>
      </c>
      <c r="AI620" s="196">
        <v>6487092</v>
      </c>
      <c r="AJ620" s="196">
        <v>13</v>
      </c>
      <c r="AK620" s="196">
        <f t="shared" si="230"/>
        <v>341425.89473684208</v>
      </c>
      <c r="AL620" s="196">
        <f t="shared" si="231"/>
        <v>499007.07692307694</v>
      </c>
      <c r="AM620" s="106">
        <f t="shared" si="232"/>
        <v>0.68421052631578949</v>
      </c>
      <c r="AN620" s="109">
        <v>12</v>
      </c>
      <c r="AO620" s="195">
        <f>IFERROR(AN620/AN625,"-")</f>
        <v>4.3795620437956206E-2</v>
      </c>
      <c r="AP620" s="196">
        <v>6927670</v>
      </c>
      <c r="AQ620" s="196">
        <v>8</v>
      </c>
      <c r="AR620" s="196">
        <f t="shared" si="233"/>
        <v>577305.83333333337</v>
      </c>
      <c r="AS620" s="196">
        <f t="shared" si="234"/>
        <v>865958.75</v>
      </c>
      <c r="AT620" s="106">
        <f t="shared" si="235"/>
        <v>0.66666666666666663</v>
      </c>
      <c r="AU620" s="109">
        <v>0</v>
      </c>
      <c r="AV620" s="195">
        <f>IFERROR(AU620/AU625,"-")</f>
        <v>0</v>
      </c>
      <c r="AW620" s="196">
        <v>0</v>
      </c>
      <c r="AX620" s="196">
        <v>0</v>
      </c>
      <c r="AY620" s="196" t="str">
        <f t="shared" si="236"/>
        <v>-</v>
      </c>
      <c r="AZ620" s="196" t="str">
        <f t="shared" si="237"/>
        <v>-</v>
      </c>
      <c r="BA620" s="106" t="str">
        <f t="shared" si="238"/>
        <v>-</v>
      </c>
      <c r="BB620" s="109">
        <v>9</v>
      </c>
      <c r="BC620" s="195">
        <f>IFERROR(BB620/BB625,"-")</f>
        <v>2.3316062176165803E-2</v>
      </c>
      <c r="BD620" s="196">
        <v>4935045</v>
      </c>
      <c r="BE620" s="196">
        <v>7</v>
      </c>
      <c r="BF620" s="196">
        <f t="shared" si="239"/>
        <v>548338.33333333337</v>
      </c>
      <c r="BG620" s="196">
        <f t="shared" si="240"/>
        <v>705006.42857142852</v>
      </c>
      <c r="BH620" s="106">
        <f t="shared" si="241"/>
        <v>0.77777777777777779</v>
      </c>
      <c r="BJ620" s="59"/>
    </row>
    <row r="621" spans="2:62" s="8" customFormat="1">
      <c r="B621" s="412"/>
      <c r="C621" s="419"/>
      <c r="D621" s="105" t="s">
        <v>143</v>
      </c>
      <c r="E621" s="110">
        <v>6</v>
      </c>
      <c r="F621" s="197">
        <f>IFERROR(E621/E625,"-")</f>
        <v>0.13953488372093023</v>
      </c>
      <c r="G621" s="52">
        <v>7025236</v>
      </c>
      <c r="H621" s="52">
        <v>6</v>
      </c>
      <c r="I621" s="52">
        <f t="shared" si="242"/>
        <v>1170872.6666666667</v>
      </c>
      <c r="J621" s="52">
        <f t="shared" si="219"/>
        <v>1170872.6666666667</v>
      </c>
      <c r="K621" s="10">
        <f t="shared" si="220"/>
        <v>1</v>
      </c>
      <c r="L621" s="110">
        <v>16</v>
      </c>
      <c r="M621" s="197">
        <f>IFERROR(L621/L625,"-")</f>
        <v>2.8985507246376812E-2</v>
      </c>
      <c r="N621" s="52">
        <v>15975386</v>
      </c>
      <c r="O621" s="52">
        <v>15</v>
      </c>
      <c r="P621" s="52">
        <f t="shared" si="221"/>
        <v>998461.625</v>
      </c>
      <c r="Q621" s="52">
        <f t="shared" si="222"/>
        <v>1065025.7333333334</v>
      </c>
      <c r="R621" s="10">
        <f t="shared" si="223"/>
        <v>0.9375</v>
      </c>
      <c r="S621" s="110">
        <v>0</v>
      </c>
      <c r="T621" s="197">
        <f>IFERROR(S621/S625,"-")</f>
        <v>0</v>
      </c>
      <c r="U621" s="52">
        <v>0</v>
      </c>
      <c r="V621" s="52">
        <v>0</v>
      </c>
      <c r="W621" s="52" t="str">
        <f t="shared" si="224"/>
        <v>-</v>
      </c>
      <c r="X621" s="52" t="str">
        <f t="shared" si="225"/>
        <v>-</v>
      </c>
      <c r="Y621" s="10" t="str">
        <f t="shared" si="226"/>
        <v>-</v>
      </c>
      <c r="Z621" s="110">
        <v>0</v>
      </c>
      <c r="AA621" s="197">
        <f>IFERROR(Z621/Z625,"-")</f>
        <v>0</v>
      </c>
      <c r="AB621" s="52">
        <v>0</v>
      </c>
      <c r="AC621" s="52">
        <v>0</v>
      </c>
      <c r="AD621" s="52" t="str">
        <f t="shared" si="227"/>
        <v>-</v>
      </c>
      <c r="AE621" s="52" t="str">
        <f t="shared" si="228"/>
        <v>-</v>
      </c>
      <c r="AF621" s="10" t="str">
        <f t="shared" si="229"/>
        <v>-</v>
      </c>
      <c r="AG621" s="110">
        <v>9</v>
      </c>
      <c r="AH621" s="197">
        <f>IFERROR(AG621/AG625,"-")</f>
        <v>6.0810810810810814E-2</v>
      </c>
      <c r="AI621" s="52">
        <v>10049845</v>
      </c>
      <c r="AJ621" s="52">
        <v>9</v>
      </c>
      <c r="AK621" s="52">
        <f t="shared" si="230"/>
        <v>1116649.4444444445</v>
      </c>
      <c r="AL621" s="52">
        <f t="shared" si="231"/>
        <v>1116649.4444444445</v>
      </c>
      <c r="AM621" s="10">
        <f t="shared" si="232"/>
        <v>1</v>
      </c>
      <c r="AN621" s="110">
        <v>6</v>
      </c>
      <c r="AO621" s="197">
        <f>IFERROR(AN621/AN625,"-")</f>
        <v>2.1897810218978103E-2</v>
      </c>
      <c r="AP621" s="52">
        <v>5010871</v>
      </c>
      <c r="AQ621" s="52">
        <v>5</v>
      </c>
      <c r="AR621" s="52">
        <f t="shared" si="233"/>
        <v>835145.16666666663</v>
      </c>
      <c r="AS621" s="52">
        <f t="shared" si="234"/>
        <v>1002174.2</v>
      </c>
      <c r="AT621" s="10">
        <f t="shared" si="235"/>
        <v>0.83333333333333337</v>
      </c>
      <c r="AU621" s="110">
        <v>16</v>
      </c>
      <c r="AV621" s="197">
        <f>IFERROR(AU621/AU625,"-")</f>
        <v>0.47058823529411764</v>
      </c>
      <c r="AW621" s="52">
        <v>15975386</v>
      </c>
      <c r="AX621" s="52">
        <v>15</v>
      </c>
      <c r="AY621" s="52">
        <f t="shared" si="236"/>
        <v>998461.625</v>
      </c>
      <c r="AZ621" s="52">
        <f t="shared" si="237"/>
        <v>1065025.7333333334</v>
      </c>
      <c r="BA621" s="10">
        <f t="shared" si="238"/>
        <v>0.9375</v>
      </c>
      <c r="BB621" s="110">
        <v>4</v>
      </c>
      <c r="BC621" s="197">
        <f>IFERROR(BB621/BB625,"-")</f>
        <v>1.0362694300518135E-2</v>
      </c>
      <c r="BD621" s="52">
        <v>1594046</v>
      </c>
      <c r="BE621" s="52">
        <v>2</v>
      </c>
      <c r="BF621" s="52">
        <f t="shared" si="239"/>
        <v>398511.5</v>
      </c>
      <c r="BG621" s="52">
        <f t="shared" si="240"/>
        <v>797023</v>
      </c>
      <c r="BH621" s="10">
        <f t="shared" si="241"/>
        <v>0.5</v>
      </c>
      <c r="BJ621" s="59"/>
    </row>
    <row r="622" spans="2:62" s="8" customFormat="1">
      <c r="B622" s="412"/>
      <c r="C622" s="419"/>
      <c r="D622" s="105" t="s">
        <v>144</v>
      </c>
      <c r="E622" s="109">
        <v>1</v>
      </c>
      <c r="F622" s="195">
        <f>IFERROR(E622/E625,"-")</f>
        <v>2.3255813953488372E-2</v>
      </c>
      <c r="G622" s="196">
        <v>1483016</v>
      </c>
      <c r="H622" s="196">
        <v>1</v>
      </c>
      <c r="I622" s="196">
        <f t="shared" si="242"/>
        <v>1483016</v>
      </c>
      <c r="J622" s="196">
        <f t="shared" si="219"/>
        <v>1483016</v>
      </c>
      <c r="K622" s="106">
        <f t="shared" si="220"/>
        <v>1</v>
      </c>
      <c r="L622" s="109">
        <v>8</v>
      </c>
      <c r="M622" s="195">
        <f>IFERROR(L622/L625,"-")</f>
        <v>1.4492753623188406E-2</v>
      </c>
      <c r="N622" s="196">
        <v>13102911</v>
      </c>
      <c r="O622" s="196">
        <v>8</v>
      </c>
      <c r="P622" s="196">
        <f t="shared" si="221"/>
        <v>1637863.875</v>
      </c>
      <c r="Q622" s="196">
        <f t="shared" si="222"/>
        <v>1637863.875</v>
      </c>
      <c r="R622" s="106">
        <f t="shared" si="223"/>
        <v>1</v>
      </c>
      <c r="S622" s="109">
        <v>0</v>
      </c>
      <c r="T622" s="195">
        <f>IFERROR(S622/S625,"-")</f>
        <v>0</v>
      </c>
      <c r="U622" s="196">
        <v>0</v>
      </c>
      <c r="V622" s="196">
        <v>0</v>
      </c>
      <c r="W622" s="196" t="str">
        <f t="shared" si="224"/>
        <v>-</v>
      </c>
      <c r="X622" s="196" t="str">
        <f t="shared" si="225"/>
        <v>-</v>
      </c>
      <c r="Y622" s="106" t="str">
        <f t="shared" si="226"/>
        <v>-</v>
      </c>
      <c r="Z622" s="109">
        <v>0</v>
      </c>
      <c r="AA622" s="195">
        <f>IFERROR(Z622/Z625,"-")</f>
        <v>0</v>
      </c>
      <c r="AB622" s="196">
        <v>0</v>
      </c>
      <c r="AC622" s="196">
        <v>0</v>
      </c>
      <c r="AD622" s="196" t="str">
        <f t="shared" si="227"/>
        <v>-</v>
      </c>
      <c r="AE622" s="196" t="str">
        <f t="shared" si="228"/>
        <v>-</v>
      </c>
      <c r="AF622" s="106" t="str">
        <f t="shared" si="229"/>
        <v>-</v>
      </c>
      <c r="AG622" s="109">
        <v>3</v>
      </c>
      <c r="AH622" s="195">
        <f>IFERROR(AG622/AG625,"-")</f>
        <v>2.0270270270270271E-2</v>
      </c>
      <c r="AI622" s="196">
        <v>3386366</v>
      </c>
      <c r="AJ622" s="196">
        <v>3</v>
      </c>
      <c r="AK622" s="196">
        <f t="shared" si="230"/>
        <v>1128788.6666666667</v>
      </c>
      <c r="AL622" s="196">
        <f t="shared" si="231"/>
        <v>1128788.6666666667</v>
      </c>
      <c r="AM622" s="106">
        <f t="shared" si="232"/>
        <v>1</v>
      </c>
      <c r="AN622" s="109">
        <v>3</v>
      </c>
      <c r="AO622" s="195">
        <f>IFERROR(AN622/AN625,"-")</f>
        <v>1.0948905109489052E-2</v>
      </c>
      <c r="AP622" s="196">
        <v>3818867</v>
      </c>
      <c r="AQ622" s="196">
        <v>3</v>
      </c>
      <c r="AR622" s="196">
        <f t="shared" si="233"/>
        <v>1272955.6666666667</v>
      </c>
      <c r="AS622" s="196">
        <f t="shared" si="234"/>
        <v>1272955.6666666667</v>
      </c>
      <c r="AT622" s="106">
        <f t="shared" si="235"/>
        <v>1</v>
      </c>
      <c r="AU622" s="109">
        <v>8</v>
      </c>
      <c r="AV622" s="195">
        <f>IFERROR(AU622/AU625,"-")</f>
        <v>0.23529411764705882</v>
      </c>
      <c r="AW622" s="196">
        <v>13102911</v>
      </c>
      <c r="AX622" s="196">
        <v>8</v>
      </c>
      <c r="AY622" s="196">
        <f t="shared" si="236"/>
        <v>1637863.875</v>
      </c>
      <c r="AZ622" s="196">
        <f t="shared" si="237"/>
        <v>1637863.875</v>
      </c>
      <c r="BA622" s="106">
        <f t="shared" si="238"/>
        <v>1</v>
      </c>
      <c r="BB622" s="109">
        <v>0</v>
      </c>
      <c r="BC622" s="195">
        <f>IFERROR(BB622/BB625,"-")</f>
        <v>0</v>
      </c>
      <c r="BD622" s="196">
        <v>0</v>
      </c>
      <c r="BE622" s="196">
        <v>0</v>
      </c>
      <c r="BF622" s="196" t="str">
        <f t="shared" si="239"/>
        <v>-</v>
      </c>
      <c r="BG622" s="196" t="str">
        <f t="shared" si="240"/>
        <v>-</v>
      </c>
      <c r="BH622" s="106" t="str">
        <f t="shared" si="241"/>
        <v>-</v>
      </c>
      <c r="BJ622" s="59"/>
    </row>
    <row r="623" spans="2:62" s="8" customFormat="1">
      <c r="B623" s="412"/>
      <c r="C623" s="419"/>
      <c r="D623" s="105" t="s">
        <v>145</v>
      </c>
      <c r="E623" s="110">
        <v>4</v>
      </c>
      <c r="F623" s="197">
        <f>IFERROR(E623/E625,"-")</f>
        <v>9.3023255813953487E-2</v>
      </c>
      <c r="G623" s="52">
        <v>3540148</v>
      </c>
      <c r="H623" s="52">
        <v>3</v>
      </c>
      <c r="I623" s="52">
        <f t="shared" si="242"/>
        <v>885037</v>
      </c>
      <c r="J623" s="52">
        <f t="shared" si="219"/>
        <v>1180049.3333333333</v>
      </c>
      <c r="K623" s="10">
        <f t="shared" si="220"/>
        <v>0.75</v>
      </c>
      <c r="L623" s="110">
        <v>6</v>
      </c>
      <c r="M623" s="197">
        <f>IFERROR(L623/L625,"-")</f>
        <v>1.0869565217391304E-2</v>
      </c>
      <c r="N623" s="52">
        <v>15250033</v>
      </c>
      <c r="O623" s="52">
        <v>6</v>
      </c>
      <c r="P623" s="52">
        <f t="shared" si="221"/>
        <v>2541672.1666666665</v>
      </c>
      <c r="Q623" s="52">
        <f t="shared" si="222"/>
        <v>2541672.1666666665</v>
      </c>
      <c r="R623" s="10">
        <f t="shared" si="223"/>
        <v>1</v>
      </c>
      <c r="S623" s="110">
        <v>0</v>
      </c>
      <c r="T623" s="197">
        <f>IFERROR(S623/S625,"-")</f>
        <v>0</v>
      </c>
      <c r="U623" s="52">
        <v>0</v>
      </c>
      <c r="V623" s="52">
        <v>0</v>
      </c>
      <c r="W623" s="52" t="str">
        <f t="shared" si="224"/>
        <v>-</v>
      </c>
      <c r="X623" s="52" t="str">
        <f t="shared" si="225"/>
        <v>-</v>
      </c>
      <c r="Y623" s="10" t="str">
        <f t="shared" si="226"/>
        <v>-</v>
      </c>
      <c r="Z623" s="110">
        <v>0</v>
      </c>
      <c r="AA623" s="197">
        <f>IFERROR(Z623/Z625,"-")</f>
        <v>0</v>
      </c>
      <c r="AB623" s="52">
        <v>0</v>
      </c>
      <c r="AC623" s="52">
        <v>0</v>
      </c>
      <c r="AD623" s="52" t="str">
        <f t="shared" si="227"/>
        <v>-</v>
      </c>
      <c r="AE623" s="52" t="str">
        <f t="shared" si="228"/>
        <v>-</v>
      </c>
      <c r="AF623" s="10" t="str">
        <f t="shared" si="229"/>
        <v>-</v>
      </c>
      <c r="AG623" s="110">
        <v>1</v>
      </c>
      <c r="AH623" s="197">
        <f>IFERROR(AG623/AG625,"-")</f>
        <v>6.7567567567567571E-3</v>
      </c>
      <c r="AI623" s="52">
        <v>3833916</v>
      </c>
      <c r="AJ623" s="52">
        <v>1</v>
      </c>
      <c r="AK623" s="52">
        <f t="shared" si="230"/>
        <v>3833916</v>
      </c>
      <c r="AL623" s="52">
        <f t="shared" si="231"/>
        <v>3833916</v>
      </c>
      <c r="AM623" s="10">
        <f t="shared" si="232"/>
        <v>1</v>
      </c>
      <c r="AN623" s="110">
        <v>4</v>
      </c>
      <c r="AO623" s="197">
        <f>IFERROR(AN623/AN625,"-")</f>
        <v>1.4598540145985401E-2</v>
      </c>
      <c r="AP623" s="52">
        <v>10414203</v>
      </c>
      <c r="AQ623" s="52">
        <v>4</v>
      </c>
      <c r="AR623" s="52">
        <f t="shared" si="233"/>
        <v>2603550.75</v>
      </c>
      <c r="AS623" s="52">
        <f t="shared" si="234"/>
        <v>2603550.75</v>
      </c>
      <c r="AT623" s="10">
        <f t="shared" si="235"/>
        <v>1</v>
      </c>
      <c r="AU623" s="110">
        <v>6</v>
      </c>
      <c r="AV623" s="197">
        <f>IFERROR(AU623/AU625,"-")</f>
        <v>0.17647058823529413</v>
      </c>
      <c r="AW623" s="52">
        <v>15250033</v>
      </c>
      <c r="AX623" s="52">
        <v>6</v>
      </c>
      <c r="AY623" s="52">
        <f t="shared" si="236"/>
        <v>2541672.1666666665</v>
      </c>
      <c r="AZ623" s="52">
        <f t="shared" si="237"/>
        <v>2541672.1666666665</v>
      </c>
      <c r="BA623" s="10">
        <f t="shared" si="238"/>
        <v>1</v>
      </c>
      <c r="BB623" s="110">
        <v>0</v>
      </c>
      <c r="BC623" s="197">
        <f>IFERROR(BB623/BB625,"-")</f>
        <v>0</v>
      </c>
      <c r="BD623" s="52">
        <v>0</v>
      </c>
      <c r="BE623" s="52">
        <v>0</v>
      </c>
      <c r="BF623" s="52" t="str">
        <f t="shared" si="239"/>
        <v>-</v>
      </c>
      <c r="BG623" s="52" t="str">
        <f t="shared" si="240"/>
        <v>-</v>
      </c>
      <c r="BH623" s="10" t="str">
        <f t="shared" si="241"/>
        <v>-</v>
      </c>
      <c r="BJ623" s="59"/>
    </row>
    <row r="624" spans="2:62" s="8" customFormat="1">
      <c r="B624" s="412"/>
      <c r="C624" s="419"/>
      <c r="D624" s="108" t="s">
        <v>146</v>
      </c>
      <c r="E624" s="111">
        <v>1</v>
      </c>
      <c r="F624" s="198">
        <f>IFERROR(E624/E625,"-")</f>
        <v>2.3255813953488372E-2</v>
      </c>
      <c r="G624" s="98">
        <v>985832</v>
      </c>
      <c r="H624" s="98">
        <v>1</v>
      </c>
      <c r="I624" s="98">
        <f t="shared" si="242"/>
        <v>985832</v>
      </c>
      <c r="J624" s="98">
        <f t="shared" si="219"/>
        <v>985832</v>
      </c>
      <c r="K624" s="26">
        <f t="shared" si="220"/>
        <v>1</v>
      </c>
      <c r="L624" s="111">
        <v>4</v>
      </c>
      <c r="M624" s="198">
        <f>IFERROR(L624/L625,"-")</f>
        <v>7.246376811594203E-3</v>
      </c>
      <c r="N624" s="98">
        <v>8995507</v>
      </c>
      <c r="O624" s="98">
        <v>4</v>
      </c>
      <c r="P624" s="98">
        <f t="shared" si="221"/>
        <v>2248876.75</v>
      </c>
      <c r="Q624" s="98">
        <f t="shared" si="222"/>
        <v>2248876.75</v>
      </c>
      <c r="R624" s="26">
        <f t="shared" si="223"/>
        <v>1</v>
      </c>
      <c r="S624" s="111">
        <v>0</v>
      </c>
      <c r="T624" s="198">
        <f>IFERROR(S624/S625,"-")</f>
        <v>0</v>
      </c>
      <c r="U624" s="98">
        <v>0</v>
      </c>
      <c r="V624" s="98">
        <v>0</v>
      </c>
      <c r="W624" s="98" t="str">
        <f t="shared" si="224"/>
        <v>-</v>
      </c>
      <c r="X624" s="98" t="str">
        <f t="shared" si="225"/>
        <v>-</v>
      </c>
      <c r="Y624" s="26" t="str">
        <f t="shared" si="226"/>
        <v>-</v>
      </c>
      <c r="Z624" s="111">
        <v>0</v>
      </c>
      <c r="AA624" s="198">
        <f>IFERROR(Z624/Z625,"-")</f>
        <v>0</v>
      </c>
      <c r="AB624" s="98">
        <v>0</v>
      </c>
      <c r="AC624" s="98">
        <v>0</v>
      </c>
      <c r="AD624" s="98" t="str">
        <f t="shared" si="227"/>
        <v>-</v>
      </c>
      <c r="AE624" s="98" t="str">
        <f t="shared" si="228"/>
        <v>-</v>
      </c>
      <c r="AF624" s="26" t="str">
        <f t="shared" si="229"/>
        <v>-</v>
      </c>
      <c r="AG624" s="111">
        <v>1</v>
      </c>
      <c r="AH624" s="198">
        <f>IFERROR(AG624/AG625,"-")</f>
        <v>6.7567567567567571E-3</v>
      </c>
      <c r="AI624" s="98">
        <v>376003</v>
      </c>
      <c r="AJ624" s="98">
        <v>1</v>
      </c>
      <c r="AK624" s="98">
        <f t="shared" si="230"/>
        <v>376003</v>
      </c>
      <c r="AL624" s="98">
        <f t="shared" si="231"/>
        <v>376003</v>
      </c>
      <c r="AM624" s="26">
        <f t="shared" si="232"/>
        <v>1</v>
      </c>
      <c r="AN624" s="111">
        <v>2</v>
      </c>
      <c r="AO624" s="198">
        <f>IFERROR(AN624/AN625,"-")</f>
        <v>7.2992700729927005E-3</v>
      </c>
      <c r="AP624" s="98">
        <v>3951224</v>
      </c>
      <c r="AQ624" s="98">
        <v>2</v>
      </c>
      <c r="AR624" s="98">
        <f t="shared" si="233"/>
        <v>1975612</v>
      </c>
      <c r="AS624" s="98">
        <f t="shared" si="234"/>
        <v>1975612</v>
      </c>
      <c r="AT624" s="26">
        <f t="shared" si="235"/>
        <v>1</v>
      </c>
      <c r="AU624" s="111">
        <v>4</v>
      </c>
      <c r="AV624" s="198">
        <f>IFERROR(AU624/AU625,"-")</f>
        <v>0.11764705882352941</v>
      </c>
      <c r="AW624" s="98">
        <v>8995507</v>
      </c>
      <c r="AX624" s="98">
        <v>4</v>
      </c>
      <c r="AY624" s="98">
        <f t="shared" si="236"/>
        <v>2248876.75</v>
      </c>
      <c r="AZ624" s="98">
        <f t="shared" si="237"/>
        <v>2248876.75</v>
      </c>
      <c r="BA624" s="26">
        <f t="shared" si="238"/>
        <v>1</v>
      </c>
      <c r="BB624" s="111">
        <v>0</v>
      </c>
      <c r="BC624" s="198">
        <f>IFERROR(BB624/BB625,"-")</f>
        <v>0</v>
      </c>
      <c r="BD624" s="98">
        <v>0</v>
      </c>
      <c r="BE624" s="98">
        <v>0</v>
      </c>
      <c r="BF624" s="98" t="str">
        <f t="shared" si="239"/>
        <v>-</v>
      </c>
      <c r="BG624" s="98" t="str">
        <f t="shared" si="240"/>
        <v>-</v>
      </c>
      <c r="BH624" s="26" t="str">
        <f t="shared" si="241"/>
        <v>-</v>
      </c>
      <c r="BJ624" s="59"/>
    </row>
    <row r="625" spans="2:62" s="8" customFormat="1">
      <c r="B625" s="413"/>
      <c r="C625" s="420"/>
      <c r="D625" s="226" t="s">
        <v>64</v>
      </c>
      <c r="E625" s="112">
        <f>SUM(E617:E624)</f>
        <v>43</v>
      </c>
      <c r="F625" s="199">
        <f>IFERROR(E625/E625,"-")</f>
        <v>1</v>
      </c>
      <c r="G625" s="99">
        <f>SUM(G617:G624)</f>
        <v>14626549</v>
      </c>
      <c r="H625" s="99">
        <f>SUM(H617:H624)</f>
        <v>18</v>
      </c>
      <c r="I625" s="99">
        <f t="shared" si="242"/>
        <v>340152.30232558138</v>
      </c>
      <c r="J625" s="99">
        <f t="shared" si="219"/>
        <v>812586.0555555555</v>
      </c>
      <c r="K625" s="87">
        <f t="shared" si="220"/>
        <v>0.41860465116279072</v>
      </c>
      <c r="L625" s="112">
        <f>SUM(L617:L624)</f>
        <v>552</v>
      </c>
      <c r="M625" s="199">
        <f>IFERROR(L625/L625,"-")</f>
        <v>1</v>
      </c>
      <c r="N625" s="99">
        <f>SUM(N617:N624)</f>
        <v>77708461</v>
      </c>
      <c r="O625" s="99">
        <f>SUM(O617:O624)</f>
        <v>84</v>
      </c>
      <c r="P625" s="99">
        <f t="shared" si="221"/>
        <v>140776.19746376813</v>
      </c>
      <c r="Q625" s="99">
        <f t="shared" si="222"/>
        <v>925100.72619047621</v>
      </c>
      <c r="R625" s="87">
        <f t="shared" si="223"/>
        <v>0.15217391304347827</v>
      </c>
      <c r="S625" s="112">
        <f>SUM(S617:S624)</f>
        <v>40</v>
      </c>
      <c r="T625" s="199">
        <f>IFERROR(S625/S625,"-")</f>
        <v>1</v>
      </c>
      <c r="U625" s="99">
        <f>SUM(U617:U624)</f>
        <v>975139</v>
      </c>
      <c r="V625" s="99">
        <f>SUM(V617:V624)</f>
        <v>2</v>
      </c>
      <c r="W625" s="99">
        <f t="shared" si="224"/>
        <v>24378.474999999999</v>
      </c>
      <c r="X625" s="99">
        <f t="shared" si="225"/>
        <v>487569.5</v>
      </c>
      <c r="Y625" s="87">
        <f t="shared" si="226"/>
        <v>0.05</v>
      </c>
      <c r="Z625" s="112">
        <f>SUM(Z617:Z624)</f>
        <v>85</v>
      </c>
      <c r="AA625" s="199">
        <f>IFERROR(Z625/Z625,"-")</f>
        <v>1</v>
      </c>
      <c r="AB625" s="99">
        <f>SUM(AB617:AB624)</f>
        <v>3702643</v>
      </c>
      <c r="AC625" s="99">
        <f>SUM(AC617:AC624)</f>
        <v>5</v>
      </c>
      <c r="AD625" s="99">
        <f t="shared" si="227"/>
        <v>43560.50588235294</v>
      </c>
      <c r="AE625" s="99">
        <f t="shared" si="228"/>
        <v>740528.6</v>
      </c>
      <c r="AF625" s="87">
        <f t="shared" si="229"/>
        <v>5.8823529411764705E-2</v>
      </c>
      <c r="AG625" s="112">
        <f>SUM(AG617:AG624)</f>
        <v>148</v>
      </c>
      <c r="AH625" s="199">
        <f>IFERROR(AG625/AG625,"-")</f>
        <v>1</v>
      </c>
      <c r="AI625" s="99">
        <f>SUM(AI617:AI624)</f>
        <v>27264596</v>
      </c>
      <c r="AJ625" s="99">
        <f>SUM(AJ617:AJ624)</f>
        <v>37</v>
      </c>
      <c r="AK625" s="99">
        <f t="shared" si="230"/>
        <v>184220.24324324325</v>
      </c>
      <c r="AL625" s="99">
        <f t="shared" si="231"/>
        <v>736880.97297297302</v>
      </c>
      <c r="AM625" s="87">
        <f t="shared" si="232"/>
        <v>0.25</v>
      </c>
      <c r="AN625" s="112">
        <f>SUM(AN617:AN624)</f>
        <v>274</v>
      </c>
      <c r="AO625" s="199">
        <f>IFERROR(AN625/AN625,"-")</f>
        <v>1</v>
      </c>
      <c r="AP625" s="99">
        <f>SUM(AP617:AP624)</f>
        <v>33283541</v>
      </c>
      <c r="AQ625" s="99">
        <f>SUM(AQ617:AQ624)</f>
        <v>35</v>
      </c>
      <c r="AR625" s="99">
        <f t="shared" si="233"/>
        <v>121472.77737226278</v>
      </c>
      <c r="AS625" s="99">
        <f t="shared" si="234"/>
        <v>950958.3142857143</v>
      </c>
      <c r="AT625" s="87">
        <f t="shared" si="235"/>
        <v>0.12773722627737227</v>
      </c>
      <c r="AU625" s="112">
        <f>SUM(AU617:AU624)</f>
        <v>34</v>
      </c>
      <c r="AV625" s="199">
        <f>IFERROR(AU625/AU625,"-")</f>
        <v>1</v>
      </c>
      <c r="AW625" s="99">
        <f>SUM(AW617:AW624)</f>
        <v>53323837</v>
      </c>
      <c r="AX625" s="99">
        <f>SUM(AX617:AX624)</f>
        <v>33</v>
      </c>
      <c r="AY625" s="99">
        <f t="shared" si="236"/>
        <v>1568348.1470588236</v>
      </c>
      <c r="AZ625" s="99">
        <f t="shared" si="237"/>
        <v>1615873.8484848484</v>
      </c>
      <c r="BA625" s="87">
        <f t="shared" si="238"/>
        <v>0.97058823529411764</v>
      </c>
      <c r="BB625" s="112">
        <f>SUM(BB617:BB624)</f>
        <v>386</v>
      </c>
      <c r="BC625" s="199">
        <f>IFERROR(BB625/BB625,"-")</f>
        <v>1</v>
      </c>
      <c r="BD625" s="99">
        <f>SUM(BD617:BD624)</f>
        <v>7656745</v>
      </c>
      <c r="BE625" s="99">
        <f>SUM(BE617:BE624)</f>
        <v>14</v>
      </c>
      <c r="BF625" s="99">
        <f t="shared" si="239"/>
        <v>19836.12694300518</v>
      </c>
      <c r="BG625" s="99">
        <f t="shared" si="240"/>
        <v>546910.35714285716</v>
      </c>
      <c r="BH625" s="87">
        <f t="shared" si="241"/>
        <v>3.6269430051813469E-2</v>
      </c>
      <c r="BJ625" s="59"/>
    </row>
    <row r="626" spans="2:62" s="8" customFormat="1">
      <c r="B626" s="411">
        <v>70</v>
      </c>
      <c r="C626" s="418" t="s">
        <v>47</v>
      </c>
      <c r="D626" s="105" t="s">
        <v>142</v>
      </c>
      <c r="E626" s="109">
        <v>8</v>
      </c>
      <c r="F626" s="195">
        <f>IFERROR(E626/E634,"-")</f>
        <v>0.5</v>
      </c>
      <c r="G626" s="196">
        <v>0</v>
      </c>
      <c r="H626" s="196">
        <v>0</v>
      </c>
      <c r="I626" s="196">
        <f t="shared" si="242"/>
        <v>0</v>
      </c>
      <c r="J626" s="196" t="str">
        <f t="shared" si="219"/>
        <v>-</v>
      </c>
      <c r="K626" s="106">
        <f t="shared" si="220"/>
        <v>0</v>
      </c>
      <c r="L626" s="109">
        <v>95</v>
      </c>
      <c r="M626" s="195">
        <f>IFERROR(L626/L634,"-")</f>
        <v>0.77235772357723576</v>
      </c>
      <c r="N626" s="196">
        <v>0</v>
      </c>
      <c r="O626" s="196">
        <v>0</v>
      </c>
      <c r="P626" s="196">
        <f t="shared" si="221"/>
        <v>0</v>
      </c>
      <c r="Q626" s="196" t="str">
        <f t="shared" si="222"/>
        <v>-</v>
      </c>
      <c r="R626" s="106">
        <f t="shared" si="223"/>
        <v>0</v>
      </c>
      <c r="S626" s="109">
        <v>2</v>
      </c>
      <c r="T626" s="195">
        <f>IFERROR(S626/S634,"-")</f>
        <v>1</v>
      </c>
      <c r="U626" s="196">
        <v>0</v>
      </c>
      <c r="V626" s="196">
        <v>0</v>
      </c>
      <c r="W626" s="196">
        <f t="shared" si="224"/>
        <v>0</v>
      </c>
      <c r="X626" s="196" t="str">
        <f t="shared" si="225"/>
        <v>-</v>
      </c>
      <c r="Y626" s="106">
        <f t="shared" si="226"/>
        <v>0</v>
      </c>
      <c r="Z626" s="109">
        <v>11</v>
      </c>
      <c r="AA626" s="195">
        <f>IFERROR(Z626/Z634,"-")</f>
        <v>0.91666666666666663</v>
      </c>
      <c r="AB626" s="196">
        <v>0</v>
      </c>
      <c r="AC626" s="196">
        <v>0</v>
      </c>
      <c r="AD626" s="196">
        <f t="shared" si="227"/>
        <v>0</v>
      </c>
      <c r="AE626" s="196" t="str">
        <f t="shared" si="228"/>
        <v>-</v>
      </c>
      <c r="AF626" s="106">
        <f t="shared" si="229"/>
        <v>0</v>
      </c>
      <c r="AG626" s="109">
        <v>33</v>
      </c>
      <c r="AH626" s="195">
        <f>IFERROR(AG626/AG634,"-")</f>
        <v>0.71739130434782605</v>
      </c>
      <c r="AI626" s="196">
        <v>0</v>
      </c>
      <c r="AJ626" s="196">
        <v>0</v>
      </c>
      <c r="AK626" s="196">
        <f t="shared" si="230"/>
        <v>0</v>
      </c>
      <c r="AL626" s="196" t="str">
        <f t="shared" si="231"/>
        <v>-</v>
      </c>
      <c r="AM626" s="106">
        <f t="shared" si="232"/>
        <v>0</v>
      </c>
      <c r="AN626" s="109">
        <v>49</v>
      </c>
      <c r="AO626" s="195">
        <f>IFERROR(AN626/AN634,"-")</f>
        <v>0.77777777777777779</v>
      </c>
      <c r="AP626" s="196">
        <v>0</v>
      </c>
      <c r="AQ626" s="196">
        <v>0</v>
      </c>
      <c r="AR626" s="196">
        <f t="shared" si="233"/>
        <v>0</v>
      </c>
      <c r="AS626" s="196" t="str">
        <f t="shared" si="234"/>
        <v>-</v>
      </c>
      <c r="AT626" s="106">
        <f t="shared" si="235"/>
        <v>0</v>
      </c>
      <c r="AU626" s="109">
        <v>0</v>
      </c>
      <c r="AV626" s="195">
        <f>IFERROR(AU626/AU634,"-")</f>
        <v>0</v>
      </c>
      <c r="AW626" s="196">
        <v>0</v>
      </c>
      <c r="AX626" s="196">
        <v>0</v>
      </c>
      <c r="AY626" s="196" t="str">
        <f t="shared" si="236"/>
        <v>-</v>
      </c>
      <c r="AZ626" s="196" t="str">
        <f t="shared" si="237"/>
        <v>-</v>
      </c>
      <c r="BA626" s="106" t="str">
        <f t="shared" si="238"/>
        <v>-</v>
      </c>
      <c r="BB626" s="109">
        <v>78</v>
      </c>
      <c r="BC626" s="195">
        <f>IFERROR(BB626/BB634,"-")</f>
        <v>0.8764044943820225</v>
      </c>
      <c r="BD626" s="196">
        <v>0</v>
      </c>
      <c r="BE626" s="196">
        <v>0</v>
      </c>
      <c r="BF626" s="196">
        <f t="shared" si="239"/>
        <v>0</v>
      </c>
      <c r="BG626" s="196" t="str">
        <f t="shared" si="240"/>
        <v>-</v>
      </c>
      <c r="BH626" s="106">
        <f t="shared" si="241"/>
        <v>0</v>
      </c>
      <c r="BJ626" s="59"/>
    </row>
    <row r="627" spans="2:62" s="8" customFormat="1">
      <c r="B627" s="412"/>
      <c r="C627" s="419"/>
      <c r="D627" s="105" t="s">
        <v>139</v>
      </c>
      <c r="E627" s="110">
        <v>3</v>
      </c>
      <c r="F627" s="197">
        <f>IFERROR(E627/E634,"-")</f>
        <v>0.1875</v>
      </c>
      <c r="G627" s="52">
        <v>130313</v>
      </c>
      <c r="H627" s="52">
        <v>2</v>
      </c>
      <c r="I627" s="52">
        <f t="shared" si="242"/>
        <v>43437.666666666664</v>
      </c>
      <c r="J627" s="52">
        <f t="shared" si="219"/>
        <v>65156.5</v>
      </c>
      <c r="K627" s="10">
        <f t="shared" si="220"/>
        <v>0.66666666666666663</v>
      </c>
      <c r="L627" s="110">
        <v>7</v>
      </c>
      <c r="M627" s="197">
        <f>IFERROR(L627/L634,"-")</f>
        <v>5.6910569105691054E-2</v>
      </c>
      <c r="N627" s="52">
        <v>250202</v>
      </c>
      <c r="O627" s="52">
        <v>2</v>
      </c>
      <c r="P627" s="52">
        <f t="shared" si="221"/>
        <v>35743.142857142855</v>
      </c>
      <c r="Q627" s="52">
        <f t="shared" si="222"/>
        <v>125101</v>
      </c>
      <c r="R627" s="10">
        <f t="shared" si="223"/>
        <v>0.2857142857142857</v>
      </c>
      <c r="S627" s="110">
        <v>0</v>
      </c>
      <c r="T627" s="197">
        <f>IFERROR(S627/S634,"-")</f>
        <v>0</v>
      </c>
      <c r="U627" s="52">
        <v>0</v>
      </c>
      <c r="V627" s="52">
        <v>0</v>
      </c>
      <c r="W627" s="52" t="str">
        <f t="shared" si="224"/>
        <v>-</v>
      </c>
      <c r="X627" s="52" t="str">
        <f t="shared" si="225"/>
        <v>-</v>
      </c>
      <c r="Y627" s="10" t="str">
        <f t="shared" si="226"/>
        <v>-</v>
      </c>
      <c r="Z627" s="110">
        <v>0</v>
      </c>
      <c r="AA627" s="197">
        <f>IFERROR(Z627/Z634,"-")</f>
        <v>0</v>
      </c>
      <c r="AB627" s="52">
        <v>0</v>
      </c>
      <c r="AC627" s="52">
        <v>0</v>
      </c>
      <c r="AD627" s="52" t="str">
        <f t="shared" si="227"/>
        <v>-</v>
      </c>
      <c r="AE627" s="52" t="str">
        <f t="shared" si="228"/>
        <v>-</v>
      </c>
      <c r="AF627" s="10" t="str">
        <f t="shared" si="229"/>
        <v>-</v>
      </c>
      <c r="AG627" s="110">
        <v>4</v>
      </c>
      <c r="AH627" s="197">
        <f>IFERROR(AG627/AG634,"-")</f>
        <v>8.6956521739130432E-2</v>
      </c>
      <c r="AI627" s="52">
        <v>0</v>
      </c>
      <c r="AJ627" s="52">
        <v>0</v>
      </c>
      <c r="AK627" s="52">
        <f t="shared" si="230"/>
        <v>0</v>
      </c>
      <c r="AL627" s="52" t="str">
        <f t="shared" si="231"/>
        <v>-</v>
      </c>
      <c r="AM627" s="10">
        <f t="shared" si="232"/>
        <v>0</v>
      </c>
      <c r="AN627" s="110">
        <v>3</v>
      </c>
      <c r="AO627" s="197">
        <f>IFERROR(AN627/AN634,"-")</f>
        <v>4.7619047619047616E-2</v>
      </c>
      <c r="AP627" s="52">
        <v>250202</v>
      </c>
      <c r="AQ627" s="52">
        <v>2</v>
      </c>
      <c r="AR627" s="52">
        <f t="shared" si="233"/>
        <v>83400.666666666672</v>
      </c>
      <c r="AS627" s="52">
        <f t="shared" si="234"/>
        <v>125101</v>
      </c>
      <c r="AT627" s="10">
        <f t="shared" si="235"/>
        <v>0.66666666666666663</v>
      </c>
      <c r="AU627" s="110">
        <v>0</v>
      </c>
      <c r="AV627" s="197">
        <f>IFERROR(AU627/AU634,"-")</f>
        <v>0</v>
      </c>
      <c r="AW627" s="52">
        <v>0</v>
      </c>
      <c r="AX627" s="52">
        <v>0</v>
      </c>
      <c r="AY627" s="52" t="str">
        <f t="shared" si="236"/>
        <v>-</v>
      </c>
      <c r="AZ627" s="52" t="str">
        <f t="shared" si="237"/>
        <v>-</v>
      </c>
      <c r="BA627" s="10" t="str">
        <f t="shared" si="238"/>
        <v>-</v>
      </c>
      <c r="BB627" s="110">
        <v>4</v>
      </c>
      <c r="BC627" s="197">
        <f>IFERROR(BB627/BB634,"-")</f>
        <v>4.49438202247191E-2</v>
      </c>
      <c r="BD627" s="52">
        <v>0</v>
      </c>
      <c r="BE627" s="52">
        <v>0</v>
      </c>
      <c r="BF627" s="52">
        <f t="shared" si="239"/>
        <v>0</v>
      </c>
      <c r="BG627" s="52" t="str">
        <f t="shared" si="240"/>
        <v>-</v>
      </c>
      <c r="BH627" s="10">
        <f t="shared" si="241"/>
        <v>0</v>
      </c>
      <c r="BJ627" s="59"/>
    </row>
    <row r="628" spans="2:62" s="8" customFormat="1">
      <c r="B628" s="412"/>
      <c r="C628" s="419"/>
      <c r="D628" s="105" t="s">
        <v>140</v>
      </c>
      <c r="E628" s="110">
        <v>1</v>
      </c>
      <c r="F628" s="197">
        <f>IFERROR(E628/E634,"-")</f>
        <v>6.25E-2</v>
      </c>
      <c r="G628" s="52">
        <v>0</v>
      </c>
      <c r="H628" s="52">
        <v>0</v>
      </c>
      <c r="I628" s="52">
        <f t="shared" si="242"/>
        <v>0</v>
      </c>
      <c r="J628" s="52" t="str">
        <f t="shared" si="219"/>
        <v>-</v>
      </c>
      <c r="K628" s="10">
        <f t="shared" si="220"/>
        <v>0</v>
      </c>
      <c r="L628" s="110">
        <v>8</v>
      </c>
      <c r="M628" s="197">
        <f>IFERROR(L628/L634,"-")</f>
        <v>6.5040650406504072E-2</v>
      </c>
      <c r="N628" s="52">
        <v>1026714</v>
      </c>
      <c r="O628" s="52">
        <v>5</v>
      </c>
      <c r="P628" s="52">
        <f t="shared" si="221"/>
        <v>128339.25</v>
      </c>
      <c r="Q628" s="52">
        <f t="shared" si="222"/>
        <v>205342.8</v>
      </c>
      <c r="R628" s="10">
        <f t="shared" si="223"/>
        <v>0.625</v>
      </c>
      <c r="S628" s="110">
        <v>0</v>
      </c>
      <c r="T628" s="197">
        <f>IFERROR(S628/S634,"-")</f>
        <v>0</v>
      </c>
      <c r="U628" s="52">
        <v>0</v>
      </c>
      <c r="V628" s="52">
        <v>0</v>
      </c>
      <c r="W628" s="52" t="str">
        <f t="shared" si="224"/>
        <v>-</v>
      </c>
      <c r="X628" s="52" t="str">
        <f t="shared" si="225"/>
        <v>-</v>
      </c>
      <c r="Y628" s="10" t="str">
        <f t="shared" si="226"/>
        <v>-</v>
      </c>
      <c r="Z628" s="110">
        <v>1</v>
      </c>
      <c r="AA628" s="197">
        <f>IFERROR(Z628/Z634,"-")</f>
        <v>8.3333333333333329E-2</v>
      </c>
      <c r="AB628" s="52">
        <v>0</v>
      </c>
      <c r="AC628" s="52">
        <v>0</v>
      </c>
      <c r="AD628" s="52">
        <f t="shared" si="227"/>
        <v>0</v>
      </c>
      <c r="AE628" s="52" t="str">
        <f t="shared" si="228"/>
        <v>-</v>
      </c>
      <c r="AF628" s="10">
        <f t="shared" si="229"/>
        <v>0</v>
      </c>
      <c r="AG628" s="110">
        <v>5</v>
      </c>
      <c r="AH628" s="197">
        <f>IFERROR(AG628/AG634,"-")</f>
        <v>0.10869565217391304</v>
      </c>
      <c r="AI628" s="52">
        <v>413932</v>
      </c>
      <c r="AJ628" s="52">
        <v>3</v>
      </c>
      <c r="AK628" s="52">
        <f t="shared" si="230"/>
        <v>82786.399999999994</v>
      </c>
      <c r="AL628" s="52">
        <f t="shared" si="231"/>
        <v>137977.33333333334</v>
      </c>
      <c r="AM628" s="10">
        <f t="shared" si="232"/>
        <v>0.6</v>
      </c>
      <c r="AN628" s="110">
        <v>2</v>
      </c>
      <c r="AO628" s="197">
        <f>IFERROR(AN628/AN634,"-")</f>
        <v>3.1746031746031744E-2</v>
      </c>
      <c r="AP628" s="52">
        <v>612782</v>
      </c>
      <c r="AQ628" s="52">
        <v>2</v>
      </c>
      <c r="AR628" s="52">
        <f t="shared" si="233"/>
        <v>306391</v>
      </c>
      <c r="AS628" s="52">
        <f t="shared" si="234"/>
        <v>306391</v>
      </c>
      <c r="AT628" s="10">
        <f t="shared" si="235"/>
        <v>1</v>
      </c>
      <c r="AU628" s="110">
        <v>0</v>
      </c>
      <c r="AV628" s="197">
        <f>IFERROR(AU628/AU634,"-")</f>
        <v>0</v>
      </c>
      <c r="AW628" s="52">
        <v>0</v>
      </c>
      <c r="AX628" s="52">
        <v>0</v>
      </c>
      <c r="AY628" s="52" t="str">
        <f t="shared" si="236"/>
        <v>-</v>
      </c>
      <c r="AZ628" s="52" t="str">
        <f t="shared" si="237"/>
        <v>-</v>
      </c>
      <c r="BA628" s="10" t="str">
        <f t="shared" si="238"/>
        <v>-</v>
      </c>
      <c r="BB628" s="110">
        <v>1</v>
      </c>
      <c r="BC628" s="197">
        <f>IFERROR(BB628/BB634,"-")</f>
        <v>1.1235955056179775E-2</v>
      </c>
      <c r="BD628" s="52">
        <v>183071</v>
      </c>
      <c r="BE628" s="52">
        <v>1</v>
      </c>
      <c r="BF628" s="52">
        <f t="shared" si="239"/>
        <v>183071</v>
      </c>
      <c r="BG628" s="52">
        <f t="shared" si="240"/>
        <v>183071</v>
      </c>
      <c r="BH628" s="10">
        <f t="shared" si="241"/>
        <v>1</v>
      </c>
      <c r="BJ628" s="59"/>
    </row>
    <row r="629" spans="2:62" s="8" customFormat="1">
      <c r="B629" s="412"/>
      <c r="C629" s="419"/>
      <c r="D629" s="105" t="s">
        <v>141</v>
      </c>
      <c r="E629" s="109">
        <v>1</v>
      </c>
      <c r="F629" s="195">
        <f>IFERROR(E629/E634,"-")</f>
        <v>6.25E-2</v>
      </c>
      <c r="G629" s="196">
        <v>610159</v>
      </c>
      <c r="H629" s="196">
        <v>1</v>
      </c>
      <c r="I629" s="196">
        <f t="shared" si="242"/>
        <v>610159</v>
      </c>
      <c r="J629" s="196">
        <f t="shared" si="219"/>
        <v>610159</v>
      </c>
      <c r="K629" s="106">
        <f t="shared" si="220"/>
        <v>1</v>
      </c>
      <c r="L629" s="109">
        <v>4</v>
      </c>
      <c r="M629" s="195">
        <f>IFERROR(L629/L634,"-")</f>
        <v>3.2520325203252036E-2</v>
      </c>
      <c r="N629" s="196">
        <v>2924221</v>
      </c>
      <c r="O629" s="196">
        <v>4</v>
      </c>
      <c r="P629" s="196">
        <f t="shared" si="221"/>
        <v>731055.25</v>
      </c>
      <c r="Q629" s="196">
        <f t="shared" si="222"/>
        <v>731055.25</v>
      </c>
      <c r="R629" s="106">
        <f t="shared" si="223"/>
        <v>1</v>
      </c>
      <c r="S629" s="109">
        <v>0</v>
      </c>
      <c r="T629" s="195">
        <f>IFERROR(S629/S634,"-")</f>
        <v>0</v>
      </c>
      <c r="U629" s="196">
        <v>0</v>
      </c>
      <c r="V629" s="196">
        <v>0</v>
      </c>
      <c r="W629" s="196" t="str">
        <f t="shared" si="224"/>
        <v>-</v>
      </c>
      <c r="X629" s="196" t="str">
        <f t="shared" si="225"/>
        <v>-</v>
      </c>
      <c r="Y629" s="106" t="str">
        <f t="shared" si="226"/>
        <v>-</v>
      </c>
      <c r="Z629" s="109">
        <v>0</v>
      </c>
      <c r="AA629" s="195">
        <f>IFERROR(Z629/Z634,"-")</f>
        <v>0</v>
      </c>
      <c r="AB629" s="196">
        <v>0</v>
      </c>
      <c r="AC629" s="196">
        <v>0</v>
      </c>
      <c r="AD629" s="196" t="str">
        <f t="shared" si="227"/>
        <v>-</v>
      </c>
      <c r="AE629" s="196" t="str">
        <f t="shared" si="228"/>
        <v>-</v>
      </c>
      <c r="AF629" s="106" t="str">
        <f t="shared" si="229"/>
        <v>-</v>
      </c>
      <c r="AG629" s="109">
        <v>1</v>
      </c>
      <c r="AH629" s="195">
        <f>IFERROR(AG629/AG634,"-")</f>
        <v>2.1739130434782608E-2</v>
      </c>
      <c r="AI629" s="196">
        <v>1747374</v>
      </c>
      <c r="AJ629" s="196">
        <v>1</v>
      </c>
      <c r="AK629" s="196">
        <f t="shared" si="230"/>
        <v>1747374</v>
      </c>
      <c r="AL629" s="196">
        <f t="shared" si="231"/>
        <v>1747374</v>
      </c>
      <c r="AM629" s="106">
        <f t="shared" si="232"/>
        <v>1</v>
      </c>
      <c r="AN629" s="109">
        <v>3</v>
      </c>
      <c r="AO629" s="195">
        <f>IFERROR(AN629/AN634,"-")</f>
        <v>4.7619047619047616E-2</v>
      </c>
      <c r="AP629" s="196">
        <v>1176847</v>
      </c>
      <c r="AQ629" s="196">
        <v>3</v>
      </c>
      <c r="AR629" s="196">
        <f t="shared" si="233"/>
        <v>392282.33333333331</v>
      </c>
      <c r="AS629" s="196">
        <f t="shared" si="234"/>
        <v>392282.33333333331</v>
      </c>
      <c r="AT629" s="106">
        <f t="shared" si="235"/>
        <v>1</v>
      </c>
      <c r="AU629" s="109">
        <v>0</v>
      </c>
      <c r="AV629" s="195">
        <f>IFERROR(AU629/AU634,"-")</f>
        <v>0</v>
      </c>
      <c r="AW629" s="196">
        <v>0</v>
      </c>
      <c r="AX629" s="196">
        <v>0</v>
      </c>
      <c r="AY629" s="196" t="str">
        <f t="shared" si="236"/>
        <v>-</v>
      </c>
      <c r="AZ629" s="196" t="str">
        <f t="shared" si="237"/>
        <v>-</v>
      </c>
      <c r="BA629" s="106" t="str">
        <f t="shared" si="238"/>
        <v>-</v>
      </c>
      <c r="BB629" s="109">
        <v>1</v>
      </c>
      <c r="BC629" s="195">
        <f>IFERROR(BB629/BB634,"-")</f>
        <v>1.1235955056179775E-2</v>
      </c>
      <c r="BD629" s="196">
        <v>608820</v>
      </c>
      <c r="BE629" s="196">
        <v>1</v>
      </c>
      <c r="BF629" s="196">
        <f t="shared" si="239"/>
        <v>608820</v>
      </c>
      <c r="BG629" s="196">
        <f t="shared" si="240"/>
        <v>608820</v>
      </c>
      <c r="BH629" s="106">
        <f t="shared" si="241"/>
        <v>1</v>
      </c>
      <c r="BJ629" s="59"/>
    </row>
    <row r="630" spans="2:62" s="8" customFormat="1">
      <c r="B630" s="412"/>
      <c r="C630" s="419"/>
      <c r="D630" s="105" t="s">
        <v>143</v>
      </c>
      <c r="E630" s="110">
        <v>2</v>
      </c>
      <c r="F630" s="197">
        <f>IFERROR(E630/E634,"-")</f>
        <v>0.125</v>
      </c>
      <c r="G630" s="52">
        <v>2189935</v>
      </c>
      <c r="H630" s="52">
        <v>2</v>
      </c>
      <c r="I630" s="52">
        <f t="shared" si="242"/>
        <v>1094967.5</v>
      </c>
      <c r="J630" s="52">
        <f t="shared" si="219"/>
        <v>1094967.5</v>
      </c>
      <c r="K630" s="10">
        <f t="shared" si="220"/>
        <v>1</v>
      </c>
      <c r="L630" s="110">
        <v>3</v>
      </c>
      <c r="M630" s="197">
        <f>IFERROR(L630/L634,"-")</f>
        <v>2.4390243902439025E-2</v>
      </c>
      <c r="N630" s="52">
        <v>4641360</v>
      </c>
      <c r="O630" s="52">
        <v>3</v>
      </c>
      <c r="P630" s="52">
        <f t="shared" si="221"/>
        <v>1547120</v>
      </c>
      <c r="Q630" s="52">
        <f t="shared" si="222"/>
        <v>1547120</v>
      </c>
      <c r="R630" s="10">
        <f t="shared" si="223"/>
        <v>1</v>
      </c>
      <c r="S630" s="110">
        <v>0</v>
      </c>
      <c r="T630" s="197">
        <f>IFERROR(S630/S634,"-")</f>
        <v>0</v>
      </c>
      <c r="U630" s="52">
        <v>0</v>
      </c>
      <c r="V630" s="52">
        <v>0</v>
      </c>
      <c r="W630" s="52" t="str">
        <f t="shared" si="224"/>
        <v>-</v>
      </c>
      <c r="X630" s="52" t="str">
        <f t="shared" si="225"/>
        <v>-</v>
      </c>
      <c r="Y630" s="10" t="str">
        <f t="shared" si="226"/>
        <v>-</v>
      </c>
      <c r="Z630" s="110">
        <v>0</v>
      </c>
      <c r="AA630" s="197">
        <f>IFERROR(Z630/Z634,"-")</f>
        <v>0</v>
      </c>
      <c r="AB630" s="52">
        <v>0</v>
      </c>
      <c r="AC630" s="52">
        <v>0</v>
      </c>
      <c r="AD630" s="52" t="str">
        <f t="shared" si="227"/>
        <v>-</v>
      </c>
      <c r="AE630" s="52" t="str">
        <f t="shared" si="228"/>
        <v>-</v>
      </c>
      <c r="AF630" s="10" t="str">
        <f t="shared" si="229"/>
        <v>-</v>
      </c>
      <c r="AG630" s="110">
        <v>0</v>
      </c>
      <c r="AH630" s="197">
        <f>IFERROR(AG630/AG634,"-")</f>
        <v>0</v>
      </c>
      <c r="AI630" s="52">
        <v>0</v>
      </c>
      <c r="AJ630" s="52">
        <v>0</v>
      </c>
      <c r="AK630" s="52" t="str">
        <f t="shared" si="230"/>
        <v>-</v>
      </c>
      <c r="AL630" s="52" t="str">
        <f t="shared" si="231"/>
        <v>-</v>
      </c>
      <c r="AM630" s="10" t="str">
        <f t="shared" si="232"/>
        <v>-</v>
      </c>
      <c r="AN630" s="110">
        <v>3</v>
      </c>
      <c r="AO630" s="197">
        <f>IFERROR(AN630/AN634,"-")</f>
        <v>4.7619047619047616E-2</v>
      </c>
      <c r="AP630" s="52">
        <v>4641360</v>
      </c>
      <c r="AQ630" s="52">
        <v>3</v>
      </c>
      <c r="AR630" s="52">
        <f t="shared" si="233"/>
        <v>1547120</v>
      </c>
      <c r="AS630" s="52">
        <f t="shared" si="234"/>
        <v>1547120</v>
      </c>
      <c r="AT630" s="10">
        <f t="shared" si="235"/>
        <v>1</v>
      </c>
      <c r="AU630" s="110">
        <v>3</v>
      </c>
      <c r="AV630" s="197">
        <f>IFERROR(AU630/AU634,"-")</f>
        <v>0.33333333333333331</v>
      </c>
      <c r="AW630" s="52">
        <v>4641360</v>
      </c>
      <c r="AX630" s="52">
        <v>3</v>
      </c>
      <c r="AY630" s="52">
        <f t="shared" si="236"/>
        <v>1547120</v>
      </c>
      <c r="AZ630" s="52">
        <f t="shared" si="237"/>
        <v>1547120</v>
      </c>
      <c r="BA630" s="10">
        <f t="shared" si="238"/>
        <v>1</v>
      </c>
      <c r="BB630" s="110">
        <v>3</v>
      </c>
      <c r="BC630" s="197">
        <f>IFERROR(BB630/BB634,"-")</f>
        <v>3.3707865168539325E-2</v>
      </c>
      <c r="BD630" s="52">
        <v>2527721</v>
      </c>
      <c r="BE630" s="52">
        <v>2</v>
      </c>
      <c r="BF630" s="52">
        <f t="shared" si="239"/>
        <v>842573.66666666663</v>
      </c>
      <c r="BG630" s="52">
        <f t="shared" si="240"/>
        <v>1263860.5</v>
      </c>
      <c r="BH630" s="10">
        <f t="shared" si="241"/>
        <v>0.66666666666666663</v>
      </c>
      <c r="BJ630" s="59"/>
    </row>
    <row r="631" spans="2:62" s="8" customFormat="1">
      <c r="B631" s="412"/>
      <c r="C631" s="419"/>
      <c r="D631" s="105" t="s">
        <v>144</v>
      </c>
      <c r="E631" s="109">
        <v>0</v>
      </c>
      <c r="F631" s="195">
        <f>IFERROR(E631/E634,"-")</f>
        <v>0</v>
      </c>
      <c r="G631" s="196">
        <v>0</v>
      </c>
      <c r="H631" s="196">
        <v>0</v>
      </c>
      <c r="I631" s="196" t="str">
        <f t="shared" si="242"/>
        <v>-</v>
      </c>
      <c r="J631" s="196" t="str">
        <f t="shared" si="219"/>
        <v>-</v>
      </c>
      <c r="K631" s="106" t="str">
        <f t="shared" si="220"/>
        <v>-</v>
      </c>
      <c r="L631" s="109">
        <v>5</v>
      </c>
      <c r="M631" s="195">
        <f>IFERROR(L631/L634,"-")</f>
        <v>4.065040650406504E-2</v>
      </c>
      <c r="N631" s="196">
        <v>9317991</v>
      </c>
      <c r="O631" s="196">
        <v>5</v>
      </c>
      <c r="P631" s="196">
        <f t="shared" si="221"/>
        <v>1863598.2</v>
      </c>
      <c r="Q631" s="196">
        <f t="shared" si="222"/>
        <v>1863598.2</v>
      </c>
      <c r="R631" s="106">
        <f t="shared" si="223"/>
        <v>1</v>
      </c>
      <c r="S631" s="109">
        <v>0</v>
      </c>
      <c r="T631" s="195">
        <f>IFERROR(S631/S634,"-")</f>
        <v>0</v>
      </c>
      <c r="U631" s="196">
        <v>0</v>
      </c>
      <c r="V631" s="196">
        <v>0</v>
      </c>
      <c r="W631" s="196" t="str">
        <f t="shared" si="224"/>
        <v>-</v>
      </c>
      <c r="X631" s="196" t="str">
        <f t="shared" si="225"/>
        <v>-</v>
      </c>
      <c r="Y631" s="106" t="str">
        <f t="shared" si="226"/>
        <v>-</v>
      </c>
      <c r="Z631" s="109">
        <v>0</v>
      </c>
      <c r="AA631" s="195">
        <f>IFERROR(Z631/Z634,"-")</f>
        <v>0</v>
      </c>
      <c r="AB631" s="196">
        <v>0</v>
      </c>
      <c r="AC631" s="196">
        <v>0</v>
      </c>
      <c r="AD631" s="196" t="str">
        <f t="shared" si="227"/>
        <v>-</v>
      </c>
      <c r="AE631" s="196" t="str">
        <f t="shared" si="228"/>
        <v>-</v>
      </c>
      <c r="AF631" s="106" t="str">
        <f t="shared" si="229"/>
        <v>-</v>
      </c>
      <c r="AG631" s="109">
        <v>3</v>
      </c>
      <c r="AH631" s="195">
        <f>IFERROR(AG631/AG634,"-")</f>
        <v>6.5217391304347824E-2</v>
      </c>
      <c r="AI631" s="196">
        <v>7354965</v>
      </c>
      <c r="AJ631" s="196">
        <v>3</v>
      </c>
      <c r="AK631" s="196">
        <f t="shared" si="230"/>
        <v>2451655</v>
      </c>
      <c r="AL631" s="196">
        <f t="shared" si="231"/>
        <v>2451655</v>
      </c>
      <c r="AM631" s="106">
        <f t="shared" si="232"/>
        <v>1</v>
      </c>
      <c r="AN631" s="109">
        <v>2</v>
      </c>
      <c r="AO631" s="195">
        <f>IFERROR(AN631/AN634,"-")</f>
        <v>3.1746031746031744E-2</v>
      </c>
      <c r="AP631" s="196">
        <v>1963026</v>
      </c>
      <c r="AQ631" s="196">
        <v>2</v>
      </c>
      <c r="AR631" s="196">
        <f t="shared" si="233"/>
        <v>981513</v>
      </c>
      <c r="AS631" s="196">
        <f t="shared" si="234"/>
        <v>981513</v>
      </c>
      <c r="AT631" s="106">
        <f t="shared" si="235"/>
        <v>1</v>
      </c>
      <c r="AU631" s="109">
        <v>5</v>
      </c>
      <c r="AV631" s="195">
        <f>IFERROR(AU631/AU634,"-")</f>
        <v>0.55555555555555558</v>
      </c>
      <c r="AW631" s="196">
        <v>9317991</v>
      </c>
      <c r="AX631" s="196">
        <v>5</v>
      </c>
      <c r="AY631" s="196">
        <f t="shared" si="236"/>
        <v>1863598.2</v>
      </c>
      <c r="AZ631" s="196">
        <f t="shared" si="237"/>
        <v>1863598.2</v>
      </c>
      <c r="BA631" s="106">
        <f t="shared" si="238"/>
        <v>1</v>
      </c>
      <c r="BB631" s="109">
        <v>2</v>
      </c>
      <c r="BC631" s="195">
        <f>IFERROR(BB631/BB634,"-")</f>
        <v>2.247191011235955E-2</v>
      </c>
      <c r="BD631" s="196">
        <v>2103556</v>
      </c>
      <c r="BE631" s="196">
        <v>2</v>
      </c>
      <c r="BF631" s="196">
        <f t="shared" si="239"/>
        <v>1051778</v>
      </c>
      <c r="BG631" s="196">
        <f t="shared" si="240"/>
        <v>1051778</v>
      </c>
      <c r="BH631" s="106">
        <f t="shared" si="241"/>
        <v>1</v>
      </c>
      <c r="BJ631" s="59"/>
    </row>
    <row r="632" spans="2:62" s="8" customFormat="1">
      <c r="B632" s="412"/>
      <c r="C632" s="419"/>
      <c r="D632" s="105" t="s">
        <v>145</v>
      </c>
      <c r="E632" s="110">
        <v>1</v>
      </c>
      <c r="F632" s="197">
        <f>IFERROR(E632/E634,"-")</f>
        <v>6.25E-2</v>
      </c>
      <c r="G632" s="52">
        <v>3496385</v>
      </c>
      <c r="H632" s="52">
        <v>1</v>
      </c>
      <c r="I632" s="52">
        <f t="shared" si="242"/>
        <v>3496385</v>
      </c>
      <c r="J632" s="52">
        <f t="shared" si="219"/>
        <v>3496385</v>
      </c>
      <c r="K632" s="10">
        <f t="shared" si="220"/>
        <v>1</v>
      </c>
      <c r="L632" s="110">
        <v>1</v>
      </c>
      <c r="M632" s="197">
        <f>IFERROR(L632/L634,"-")</f>
        <v>8.130081300813009E-3</v>
      </c>
      <c r="N632" s="52">
        <v>3841144</v>
      </c>
      <c r="O632" s="52">
        <v>1</v>
      </c>
      <c r="P632" s="52">
        <f t="shared" si="221"/>
        <v>3841144</v>
      </c>
      <c r="Q632" s="52">
        <f t="shared" si="222"/>
        <v>3841144</v>
      </c>
      <c r="R632" s="10">
        <f t="shared" si="223"/>
        <v>1</v>
      </c>
      <c r="S632" s="110">
        <v>0</v>
      </c>
      <c r="T632" s="197">
        <f>IFERROR(S632/S634,"-")</f>
        <v>0</v>
      </c>
      <c r="U632" s="52">
        <v>0</v>
      </c>
      <c r="V632" s="52">
        <v>0</v>
      </c>
      <c r="W632" s="52" t="str">
        <f t="shared" si="224"/>
        <v>-</v>
      </c>
      <c r="X632" s="52" t="str">
        <f t="shared" si="225"/>
        <v>-</v>
      </c>
      <c r="Y632" s="10" t="str">
        <f t="shared" si="226"/>
        <v>-</v>
      </c>
      <c r="Z632" s="110">
        <v>0</v>
      </c>
      <c r="AA632" s="197">
        <f>IFERROR(Z632/Z634,"-")</f>
        <v>0</v>
      </c>
      <c r="AB632" s="52">
        <v>0</v>
      </c>
      <c r="AC632" s="52">
        <v>0</v>
      </c>
      <c r="AD632" s="52" t="str">
        <f t="shared" si="227"/>
        <v>-</v>
      </c>
      <c r="AE632" s="52" t="str">
        <f t="shared" si="228"/>
        <v>-</v>
      </c>
      <c r="AF632" s="10" t="str">
        <f t="shared" si="229"/>
        <v>-</v>
      </c>
      <c r="AG632" s="110">
        <v>0</v>
      </c>
      <c r="AH632" s="197">
        <f>IFERROR(AG632/AG634,"-")</f>
        <v>0</v>
      </c>
      <c r="AI632" s="52">
        <v>0</v>
      </c>
      <c r="AJ632" s="52">
        <v>0</v>
      </c>
      <c r="AK632" s="52" t="str">
        <f t="shared" si="230"/>
        <v>-</v>
      </c>
      <c r="AL632" s="52" t="str">
        <f t="shared" si="231"/>
        <v>-</v>
      </c>
      <c r="AM632" s="10" t="str">
        <f t="shared" si="232"/>
        <v>-</v>
      </c>
      <c r="AN632" s="110">
        <v>1</v>
      </c>
      <c r="AO632" s="197">
        <f>IFERROR(AN632/AN634,"-")</f>
        <v>1.5873015873015872E-2</v>
      </c>
      <c r="AP632" s="52">
        <v>3841144</v>
      </c>
      <c r="AQ632" s="52">
        <v>1</v>
      </c>
      <c r="AR632" s="52">
        <f t="shared" si="233"/>
        <v>3841144</v>
      </c>
      <c r="AS632" s="52">
        <f t="shared" si="234"/>
        <v>3841144</v>
      </c>
      <c r="AT632" s="10">
        <f t="shared" si="235"/>
        <v>1</v>
      </c>
      <c r="AU632" s="110">
        <v>1</v>
      </c>
      <c r="AV632" s="197">
        <f>IFERROR(AU632/AU634,"-")</f>
        <v>0.1111111111111111</v>
      </c>
      <c r="AW632" s="52">
        <v>3841144</v>
      </c>
      <c r="AX632" s="52">
        <v>1</v>
      </c>
      <c r="AY632" s="52">
        <f t="shared" si="236"/>
        <v>3841144</v>
      </c>
      <c r="AZ632" s="52">
        <f t="shared" si="237"/>
        <v>3841144</v>
      </c>
      <c r="BA632" s="10">
        <f t="shared" si="238"/>
        <v>1</v>
      </c>
      <c r="BB632" s="110">
        <v>0</v>
      </c>
      <c r="BC632" s="197">
        <f>IFERROR(BB632/BB634,"-")</f>
        <v>0</v>
      </c>
      <c r="BD632" s="52">
        <v>0</v>
      </c>
      <c r="BE632" s="52">
        <v>0</v>
      </c>
      <c r="BF632" s="52" t="str">
        <f t="shared" si="239"/>
        <v>-</v>
      </c>
      <c r="BG632" s="52" t="str">
        <f t="shared" si="240"/>
        <v>-</v>
      </c>
      <c r="BH632" s="10" t="str">
        <f t="shared" si="241"/>
        <v>-</v>
      </c>
      <c r="BJ632" s="59"/>
    </row>
    <row r="633" spans="2:62" s="8" customFormat="1">
      <c r="B633" s="412"/>
      <c r="C633" s="419"/>
      <c r="D633" s="108" t="s">
        <v>146</v>
      </c>
      <c r="E633" s="111">
        <v>0</v>
      </c>
      <c r="F633" s="198">
        <f>IFERROR(E633/E634,"-")</f>
        <v>0</v>
      </c>
      <c r="G633" s="98">
        <v>0</v>
      </c>
      <c r="H633" s="98">
        <v>0</v>
      </c>
      <c r="I633" s="98" t="str">
        <f t="shared" si="242"/>
        <v>-</v>
      </c>
      <c r="J633" s="98" t="str">
        <f t="shared" si="219"/>
        <v>-</v>
      </c>
      <c r="K633" s="26" t="str">
        <f t="shared" si="220"/>
        <v>-</v>
      </c>
      <c r="L633" s="111">
        <v>0</v>
      </c>
      <c r="M633" s="198">
        <f>IFERROR(L633/L634,"-")</f>
        <v>0</v>
      </c>
      <c r="N633" s="98">
        <v>0</v>
      </c>
      <c r="O633" s="98">
        <v>0</v>
      </c>
      <c r="P633" s="98" t="str">
        <f t="shared" si="221"/>
        <v>-</v>
      </c>
      <c r="Q633" s="98" t="str">
        <f t="shared" si="222"/>
        <v>-</v>
      </c>
      <c r="R633" s="26" t="str">
        <f t="shared" si="223"/>
        <v>-</v>
      </c>
      <c r="S633" s="111">
        <v>0</v>
      </c>
      <c r="T633" s="198">
        <f>IFERROR(S633/S634,"-")</f>
        <v>0</v>
      </c>
      <c r="U633" s="98">
        <v>0</v>
      </c>
      <c r="V633" s="98">
        <v>0</v>
      </c>
      <c r="W633" s="98" t="str">
        <f t="shared" si="224"/>
        <v>-</v>
      </c>
      <c r="X633" s="98" t="str">
        <f t="shared" si="225"/>
        <v>-</v>
      </c>
      <c r="Y633" s="26" t="str">
        <f t="shared" si="226"/>
        <v>-</v>
      </c>
      <c r="Z633" s="111">
        <v>0</v>
      </c>
      <c r="AA633" s="198">
        <f>IFERROR(Z633/Z634,"-")</f>
        <v>0</v>
      </c>
      <c r="AB633" s="98">
        <v>0</v>
      </c>
      <c r="AC633" s="98">
        <v>0</v>
      </c>
      <c r="AD633" s="98" t="str">
        <f t="shared" si="227"/>
        <v>-</v>
      </c>
      <c r="AE633" s="98" t="str">
        <f t="shared" si="228"/>
        <v>-</v>
      </c>
      <c r="AF633" s="26" t="str">
        <f t="shared" si="229"/>
        <v>-</v>
      </c>
      <c r="AG633" s="111">
        <v>0</v>
      </c>
      <c r="AH633" s="198">
        <f>IFERROR(AG633/AG634,"-")</f>
        <v>0</v>
      </c>
      <c r="AI633" s="98">
        <v>0</v>
      </c>
      <c r="AJ633" s="98">
        <v>0</v>
      </c>
      <c r="AK633" s="98" t="str">
        <f t="shared" si="230"/>
        <v>-</v>
      </c>
      <c r="AL633" s="98" t="str">
        <f t="shared" si="231"/>
        <v>-</v>
      </c>
      <c r="AM633" s="26" t="str">
        <f t="shared" si="232"/>
        <v>-</v>
      </c>
      <c r="AN633" s="111">
        <v>0</v>
      </c>
      <c r="AO633" s="198">
        <f>IFERROR(AN633/AN634,"-")</f>
        <v>0</v>
      </c>
      <c r="AP633" s="98">
        <v>0</v>
      </c>
      <c r="AQ633" s="98">
        <v>0</v>
      </c>
      <c r="AR633" s="98" t="str">
        <f t="shared" si="233"/>
        <v>-</v>
      </c>
      <c r="AS633" s="98" t="str">
        <f t="shared" si="234"/>
        <v>-</v>
      </c>
      <c r="AT633" s="26" t="str">
        <f t="shared" si="235"/>
        <v>-</v>
      </c>
      <c r="AU633" s="111">
        <v>0</v>
      </c>
      <c r="AV633" s="198">
        <f>IFERROR(AU633/AU634,"-")</f>
        <v>0</v>
      </c>
      <c r="AW633" s="98">
        <v>0</v>
      </c>
      <c r="AX633" s="98">
        <v>0</v>
      </c>
      <c r="AY633" s="98" t="str">
        <f t="shared" si="236"/>
        <v>-</v>
      </c>
      <c r="AZ633" s="98" t="str">
        <f t="shared" si="237"/>
        <v>-</v>
      </c>
      <c r="BA633" s="26" t="str">
        <f t="shared" si="238"/>
        <v>-</v>
      </c>
      <c r="BB633" s="111">
        <v>0</v>
      </c>
      <c r="BC633" s="198">
        <f>IFERROR(BB633/BB634,"-")</f>
        <v>0</v>
      </c>
      <c r="BD633" s="98">
        <v>0</v>
      </c>
      <c r="BE633" s="98">
        <v>0</v>
      </c>
      <c r="BF633" s="98" t="str">
        <f t="shared" si="239"/>
        <v>-</v>
      </c>
      <c r="BG633" s="98" t="str">
        <f t="shared" si="240"/>
        <v>-</v>
      </c>
      <c r="BH633" s="26" t="str">
        <f t="shared" si="241"/>
        <v>-</v>
      </c>
      <c r="BJ633" s="59"/>
    </row>
    <row r="634" spans="2:62" s="8" customFormat="1">
      <c r="B634" s="413"/>
      <c r="C634" s="420"/>
      <c r="D634" s="226" t="s">
        <v>64</v>
      </c>
      <c r="E634" s="112">
        <f>SUM(E626:E633)</f>
        <v>16</v>
      </c>
      <c r="F634" s="199">
        <f>IFERROR(E634/E634,"-")</f>
        <v>1</v>
      </c>
      <c r="G634" s="99">
        <f>SUM(G626:G633)</f>
        <v>6426792</v>
      </c>
      <c r="H634" s="99">
        <f>SUM(H626:H633)</f>
        <v>6</v>
      </c>
      <c r="I634" s="99">
        <f t="shared" si="242"/>
        <v>401674.5</v>
      </c>
      <c r="J634" s="99">
        <f t="shared" si="219"/>
        <v>1071132</v>
      </c>
      <c r="K634" s="87">
        <f t="shared" si="220"/>
        <v>0.375</v>
      </c>
      <c r="L634" s="112">
        <f>SUM(L626:L633)</f>
        <v>123</v>
      </c>
      <c r="M634" s="199">
        <f>IFERROR(L634/L634,"-")</f>
        <v>1</v>
      </c>
      <c r="N634" s="99">
        <f>SUM(N626:N633)</f>
        <v>22001632</v>
      </c>
      <c r="O634" s="99">
        <f>SUM(O626:O633)</f>
        <v>20</v>
      </c>
      <c r="P634" s="99">
        <f t="shared" si="221"/>
        <v>178875.05691056911</v>
      </c>
      <c r="Q634" s="99">
        <f t="shared" si="222"/>
        <v>1100081.6000000001</v>
      </c>
      <c r="R634" s="87">
        <f t="shared" si="223"/>
        <v>0.16260162601626016</v>
      </c>
      <c r="S634" s="112">
        <f>SUM(S626:S633)</f>
        <v>2</v>
      </c>
      <c r="T634" s="199">
        <f>IFERROR(S634/S634,"-")</f>
        <v>1</v>
      </c>
      <c r="U634" s="99">
        <f>SUM(U626:U633)</f>
        <v>0</v>
      </c>
      <c r="V634" s="99">
        <f>SUM(V626:V633)</f>
        <v>0</v>
      </c>
      <c r="W634" s="99">
        <f t="shared" si="224"/>
        <v>0</v>
      </c>
      <c r="X634" s="99" t="str">
        <f t="shared" si="225"/>
        <v>-</v>
      </c>
      <c r="Y634" s="87">
        <f t="shared" si="226"/>
        <v>0</v>
      </c>
      <c r="Z634" s="112">
        <f>SUM(Z626:Z633)</f>
        <v>12</v>
      </c>
      <c r="AA634" s="199">
        <f>IFERROR(Z634/Z634,"-")</f>
        <v>1</v>
      </c>
      <c r="AB634" s="99">
        <f>SUM(AB626:AB633)</f>
        <v>0</v>
      </c>
      <c r="AC634" s="99">
        <f>SUM(AC626:AC633)</f>
        <v>0</v>
      </c>
      <c r="AD634" s="99">
        <f t="shared" si="227"/>
        <v>0</v>
      </c>
      <c r="AE634" s="99" t="str">
        <f t="shared" si="228"/>
        <v>-</v>
      </c>
      <c r="AF634" s="87">
        <f t="shared" si="229"/>
        <v>0</v>
      </c>
      <c r="AG634" s="112">
        <f>SUM(AG626:AG633)</f>
        <v>46</v>
      </c>
      <c r="AH634" s="199">
        <f>IFERROR(AG634/AG634,"-")</f>
        <v>1</v>
      </c>
      <c r="AI634" s="99">
        <f>SUM(AI626:AI633)</f>
        <v>9516271</v>
      </c>
      <c r="AJ634" s="99">
        <f>SUM(AJ626:AJ633)</f>
        <v>7</v>
      </c>
      <c r="AK634" s="99">
        <f t="shared" si="230"/>
        <v>206875.45652173914</v>
      </c>
      <c r="AL634" s="99">
        <f t="shared" si="231"/>
        <v>1359467.2857142857</v>
      </c>
      <c r="AM634" s="87">
        <f t="shared" si="232"/>
        <v>0.15217391304347827</v>
      </c>
      <c r="AN634" s="112">
        <f>SUM(AN626:AN633)</f>
        <v>63</v>
      </c>
      <c r="AO634" s="199">
        <f>IFERROR(AN634/AN634,"-")</f>
        <v>1</v>
      </c>
      <c r="AP634" s="99">
        <f>SUM(AP626:AP633)</f>
        <v>12485361</v>
      </c>
      <c r="AQ634" s="99">
        <f>SUM(AQ626:AQ633)</f>
        <v>13</v>
      </c>
      <c r="AR634" s="99">
        <f t="shared" si="233"/>
        <v>198180.33333333334</v>
      </c>
      <c r="AS634" s="99">
        <f t="shared" si="234"/>
        <v>960412.38461538462</v>
      </c>
      <c r="AT634" s="87">
        <f t="shared" si="235"/>
        <v>0.20634920634920634</v>
      </c>
      <c r="AU634" s="112">
        <f>SUM(AU626:AU633)</f>
        <v>9</v>
      </c>
      <c r="AV634" s="199">
        <f>IFERROR(AU634/AU634,"-")</f>
        <v>1</v>
      </c>
      <c r="AW634" s="99">
        <f>SUM(AW626:AW633)</f>
        <v>17800495</v>
      </c>
      <c r="AX634" s="99">
        <f>SUM(AX626:AX633)</f>
        <v>9</v>
      </c>
      <c r="AY634" s="99">
        <f t="shared" si="236"/>
        <v>1977832.7777777778</v>
      </c>
      <c r="AZ634" s="99">
        <f t="shared" si="237"/>
        <v>1977832.7777777778</v>
      </c>
      <c r="BA634" s="87">
        <f t="shared" si="238"/>
        <v>1</v>
      </c>
      <c r="BB634" s="112">
        <f>SUM(BB626:BB633)</f>
        <v>89</v>
      </c>
      <c r="BC634" s="199">
        <f>IFERROR(BB634/BB634,"-")</f>
        <v>1</v>
      </c>
      <c r="BD634" s="99">
        <f>SUM(BD626:BD633)</f>
        <v>5423168</v>
      </c>
      <c r="BE634" s="99">
        <f>SUM(BE626:BE633)</f>
        <v>6</v>
      </c>
      <c r="BF634" s="99">
        <f t="shared" si="239"/>
        <v>60934.471910112363</v>
      </c>
      <c r="BG634" s="99">
        <f t="shared" si="240"/>
        <v>903861.33333333337</v>
      </c>
      <c r="BH634" s="87">
        <f t="shared" si="241"/>
        <v>6.741573033707865E-2</v>
      </c>
      <c r="BJ634" s="59"/>
    </row>
    <row r="635" spans="2:62" s="8" customFormat="1">
      <c r="B635" s="411">
        <v>71</v>
      </c>
      <c r="C635" s="418" t="s">
        <v>48</v>
      </c>
      <c r="D635" s="105" t="s">
        <v>142</v>
      </c>
      <c r="E635" s="109">
        <v>10</v>
      </c>
      <c r="F635" s="195">
        <f>IFERROR(E635/E643,"-")</f>
        <v>0.58823529411764708</v>
      </c>
      <c r="G635" s="196">
        <v>0</v>
      </c>
      <c r="H635" s="196">
        <v>0</v>
      </c>
      <c r="I635" s="196">
        <f t="shared" si="242"/>
        <v>0</v>
      </c>
      <c r="J635" s="196" t="str">
        <f t="shared" si="219"/>
        <v>-</v>
      </c>
      <c r="K635" s="106">
        <f t="shared" si="220"/>
        <v>0</v>
      </c>
      <c r="L635" s="109">
        <v>135</v>
      </c>
      <c r="M635" s="195">
        <f>IFERROR(L635/L643,"-")</f>
        <v>0.78947368421052633</v>
      </c>
      <c r="N635" s="196">
        <v>0</v>
      </c>
      <c r="O635" s="196">
        <v>0</v>
      </c>
      <c r="P635" s="196">
        <f t="shared" si="221"/>
        <v>0</v>
      </c>
      <c r="Q635" s="196" t="str">
        <f t="shared" si="222"/>
        <v>-</v>
      </c>
      <c r="R635" s="106">
        <f t="shared" si="223"/>
        <v>0</v>
      </c>
      <c r="S635" s="109">
        <v>9</v>
      </c>
      <c r="T635" s="195">
        <f>IFERROR(S635/S643,"-")</f>
        <v>0.81818181818181823</v>
      </c>
      <c r="U635" s="196">
        <v>0</v>
      </c>
      <c r="V635" s="196">
        <v>0</v>
      </c>
      <c r="W635" s="196">
        <f t="shared" si="224"/>
        <v>0</v>
      </c>
      <c r="X635" s="196" t="str">
        <f t="shared" si="225"/>
        <v>-</v>
      </c>
      <c r="Y635" s="106">
        <f t="shared" si="226"/>
        <v>0</v>
      </c>
      <c r="Z635" s="109">
        <v>21</v>
      </c>
      <c r="AA635" s="195">
        <f>IFERROR(Z635/Z643,"-")</f>
        <v>1</v>
      </c>
      <c r="AB635" s="196">
        <v>0</v>
      </c>
      <c r="AC635" s="196">
        <v>0</v>
      </c>
      <c r="AD635" s="196">
        <f t="shared" si="227"/>
        <v>0</v>
      </c>
      <c r="AE635" s="196" t="str">
        <f t="shared" si="228"/>
        <v>-</v>
      </c>
      <c r="AF635" s="106">
        <f t="shared" si="229"/>
        <v>0</v>
      </c>
      <c r="AG635" s="109">
        <v>40</v>
      </c>
      <c r="AH635" s="195">
        <f>IFERROR(AG635/AG643,"-")</f>
        <v>0.70175438596491224</v>
      </c>
      <c r="AI635" s="196">
        <v>0</v>
      </c>
      <c r="AJ635" s="196">
        <v>0</v>
      </c>
      <c r="AK635" s="196">
        <f t="shared" si="230"/>
        <v>0</v>
      </c>
      <c r="AL635" s="196" t="str">
        <f t="shared" si="231"/>
        <v>-</v>
      </c>
      <c r="AM635" s="106">
        <f t="shared" si="232"/>
        <v>0</v>
      </c>
      <c r="AN635" s="109">
        <v>65</v>
      </c>
      <c r="AO635" s="195">
        <f>IFERROR(AN635/AN643,"-")</f>
        <v>0.8125</v>
      </c>
      <c r="AP635" s="196">
        <v>0</v>
      </c>
      <c r="AQ635" s="196">
        <v>0</v>
      </c>
      <c r="AR635" s="196">
        <f t="shared" si="233"/>
        <v>0</v>
      </c>
      <c r="AS635" s="196" t="str">
        <f t="shared" si="234"/>
        <v>-</v>
      </c>
      <c r="AT635" s="106">
        <f t="shared" si="235"/>
        <v>0</v>
      </c>
      <c r="AU635" s="109">
        <v>0</v>
      </c>
      <c r="AV635" s="195">
        <f>IFERROR(AU635/AU643,"-")</f>
        <v>0</v>
      </c>
      <c r="AW635" s="196">
        <v>0</v>
      </c>
      <c r="AX635" s="196">
        <v>0</v>
      </c>
      <c r="AY635" s="196" t="str">
        <f t="shared" si="236"/>
        <v>-</v>
      </c>
      <c r="AZ635" s="196" t="str">
        <f t="shared" si="237"/>
        <v>-</v>
      </c>
      <c r="BA635" s="106" t="str">
        <f t="shared" si="238"/>
        <v>-</v>
      </c>
      <c r="BB635" s="109">
        <v>129</v>
      </c>
      <c r="BC635" s="195">
        <f>IFERROR(BB635/BB643,"-")</f>
        <v>0.90209790209790208</v>
      </c>
      <c r="BD635" s="196">
        <v>0</v>
      </c>
      <c r="BE635" s="196">
        <v>0</v>
      </c>
      <c r="BF635" s="196">
        <f t="shared" si="239"/>
        <v>0</v>
      </c>
      <c r="BG635" s="196" t="str">
        <f t="shared" si="240"/>
        <v>-</v>
      </c>
      <c r="BH635" s="106">
        <f t="shared" si="241"/>
        <v>0</v>
      </c>
      <c r="BJ635" s="59"/>
    </row>
    <row r="636" spans="2:62" s="8" customFormat="1">
      <c r="B636" s="412"/>
      <c r="C636" s="419"/>
      <c r="D636" s="105" t="s">
        <v>139</v>
      </c>
      <c r="E636" s="110">
        <v>0</v>
      </c>
      <c r="F636" s="197">
        <f>IFERROR(E636/E643,"-")</f>
        <v>0</v>
      </c>
      <c r="G636" s="52">
        <v>0</v>
      </c>
      <c r="H636" s="52">
        <v>0</v>
      </c>
      <c r="I636" s="52" t="str">
        <f t="shared" si="242"/>
        <v>-</v>
      </c>
      <c r="J636" s="52" t="str">
        <f t="shared" si="219"/>
        <v>-</v>
      </c>
      <c r="K636" s="10" t="str">
        <f t="shared" si="220"/>
        <v>-</v>
      </c>
      <c r="L636" s="110">
        <v>13</v>
      </c>
      <c r="M636" s="197">
        <f>IFERROR(L636/L643,"-")</f>
        <v>7.6023391812865493E-2</v>
      </c>
      <c r="N636" s="52">
        <v>0</v>
      </c>
      <c r="O636" s="52">
        <v>0</v>
      </c>
      <c r="P636" s="52">
        <f t="shared" si="221"/>
        <v>0</v>
      </c>
      <c r="Q636" s="52" t="str">
        <f t="shared" si="222"/>
        <v>-</v>
      </c>
      <c r="R636" s="10">
        <f t="shared" si="223"/>
        <v>0</v>
      </c>
      <c r="S636" s="110">
        <v>2</v>
      </c>
      <c r="T636" s="197">
        <f>IFERROR(S636/S643,"-")</f>
        <v>0.18181818181818182</v>
      </c>
      <c r="U636" s="52">
        <v>0</v>
      </c>
      <c r="V636" s="52">
        <v>0</v>
      </c>
      <c r="W636" s="52">
        <f t="shared" si="224"/>
        <v>0</v>
      </c>
      <c r="X636" s="52" t="str">
        <f t="shared" si="225"/>
        <v>-</v>
      </c>
      <c r="Y636" s="10">
        <f t="shared" si="226"/>
        <v>0</v>
      </c>
      <c r="Z636" s="110">
        <v>0</v>
      </c>
      <c r="AA636" s="197">
        <f>IFERROR(Z636/Z643,"-")</f>
        <v>0</v>
      </c>
      <c r="AB636" s="52">
        <v>0</v>
      </c>
      <c r="AC636" s="52">
        <v>0</v>
      </c>
      <c r="AD636" s="52" t="str">
        <f t="shared" si="227"/>
        <v>-</v>
      </c>
      <c r="AE636" s="52" t="str">
        <f t="shared" si="228"/>
        <v>-</v>
      </c>
      <c r="AF636" s="10" t="str">
        <f t="shared" si="229"/>
        <v>-</v>
      </c>
      <c r="AG636" s="110">
        <v>3</v>
      </c>
      <c r="AH636" s="197">
        <f>IFERROR(AG636/AG643,"-")</f>
        <v>5.2631578947368418E-2</v>
      </c>
      <c r="AI636" s="52">
        <v>0</v>
      </c>
      <c r="AJ636" s="52">
        <v>0</v>
      </c>
      <c r="AK636" s="52">
        <f t="shared" si="230"/>
        <v>0</v>
      </c>
      <c r="AL636" s="52" t="str">
        <f t="shared" si="231"/>
        <v>-</v>
      </c>
      <c r="AM636" s="10">
        <f t="shared" si="232"/>
        <v>0</v>
      </c>
      <c r="AN636" s="110">
        <v>8</v>
      </c>
      <c r="AO636" s="197">
        <f>IFERROR(AN636/AN643,"-")</f>
        <v>0.1</v>
      </c>
      <c r="AP636" s="52">
        <v>0</v>
      </c>
      <c r="AQ636" s="52">
        <v>0</v>
      </c>
      <c r="AR636" s="52">
        <f t="shared" si="233"/>
        <v>0</v>
      </c>
      <c r="AS636" s="52" t="str">
        <f t="shared" si="234"/>
        <v>-</v>
      </c>
      <c r="AT636" s="10">
        <f t="shared" si="235"/>
        <v>0</v>
      </c>
      <c r="AU636" s="110">
        <v>0</v>
      </c>
      <c r="AV636" s="197">
        <f>IFERROR(AU636/AU643,"-")</f>
        <v>0</v>
      </c>
      <c r="AW636" s="52">
        <v>0</v>
      </c>
      <c r="AX636" s="52">
        <v>0</v>
      </c>
      <c r="AY636" s="52" t="str">
        <f t="shared" si="236"/>
        <v>-</v>
      </c>
      <c r="AZ636" s="52" t="str">
        <f t="shared" si="237"/>
        <v>-</v>
      </c>
      <c r="BA636" s="10" t="str">
        <f t="shared" si="238"/>
        <v>-</v>
      </c>
      <c r="BB636" s="110">
        <v>11</v>
      </c>
      <c r="BC636" s="197">
        <f>IFERROR(BB636/BB643,"-")</f>
        <v>7.6923076923076927E-2</v>
      </c>
      <c r="BD636" s="52">
        <v>1032695</v>
      </c>
      <c r="BE636" s="52">
        <v>5</v>
      </c>
      <c r="BF636" s="52">
        <f t="shared" si="239"/>
        <v>93881.363636363632</v>
      </c>
      <c r="BG636" s="52">
        <f t="shared" si="240"/>
        <v>206539</v>
      </c>
      <c r="BH636" s="10">
        <f t="shared" si="241"/>
        <v>0.45454545454545453</v>
      </c>
      <c r="BJ636" s="59"/>
    </row>
    <row r="637" spans="2:62" s="8" customFormat="1">
      <c r="B637" s="412"/>
      <c r="C637" s="419"/>
      <c r="D637" s="105" t="s">
        <v>140</v>
      </c>
      <c r="E637" s="110">
        <v>5</v>
      </c>
      <c r="F637" s="197">
        <f>IFERROR(E637/E643,"-")</f>
        <v>0.29411764705882354</v>
      </c>
      <c r="G637" s="52">
        <v>1638069</v>
      </c>
      <c r="H637" s="52">
        <v>3</v>
      </c>
      <c r="I637" s="52">
        <f t="shared" si="242"/>
        <v>327613.8</v>
      </c>
      <c r="J637" s="52">
        <f t="shared" si="219"/>
        <v>546023</v>
      </c>
      <c r="K637" s="10">
        <f t="shared" si="220"/>
        <v>0.6</v>
      </c>
      <c r="L637" s="110">
        <v>6</v>
      </c>
      <c r="M637" s="197">
        <f>IFERROR(L637/L643,"-")</f>
        <v>3.5087719298245612E-2</v>
      </c>
      <c r="N637" s="52">
        <v>581775</v>
      </c>
      <c r="O637" s="52">
        <v>2</v>
      </c>
      <c r="P637" s="52">
        <f t="shared" si="221"/>
        <v>96962.5</v>
      </c>
      <c r="Q637" s="52">
        <f t="shared" si="222"/>
        <v>290887.5</v>
      </c>
      <c r="R637" s="10">
        <f t="shared" si="223"/>
        <v>0.33333333333333331</v>
      </c>
      <c r="S637" s="110">
        <v>0</v>
      </c>
      <c r="T637" s="197">
        <f>IFERROR(S637/S643,"-")</f>
        <v>0</v>
      </c>
      <c r="U637" s="52">
        <v>0</v>
      </c>
      <c r="V637" s="52">
        <v>0</v>
      </c>
      <c r="W637" s="52" t="str">
        <f t="shared" si="224"/>
        <v>-</v>
      </c>
      <c r="X637" s="52" t="str">
        <f t="shared" si="225"/>
        <v>-</v>
      </c>
      <c r="Y637" s="10" t="str">
        <f t="shared" si="226"/>
        <v>-</v>
      </c>
      <c r="Z637" s="110">
        <v>0</v>
      </c>
      <c r="AA637" s="197">
        <f>IFERROR(Z637/Z643,"-")</f>
        <v>0</v>
      </c>
      <c r="AB637" s="52">
        <v>0</v>
      </c>
      <c r="AC637" s="52">
        <v>0</v>
      </c>
      <c r="AD637" s="52" t="str">
        <f t="shared" si="227"/>
        <v>-</v>
      </c>
      <c r="AE637" s="52" t="str">
        <f t="shared" si="228"/>
        <v>-</v>
      </c>
      <c r="AF637" s="10" t="str">
        <f t="shared" si="229"/>
        <v>-</v>
      </c>
      <c r="AG637" s="110">
        <v>3</v>
      </c>
      <c r="AH637" s="197">
        <f>IFERROR(AG637/AG643,"-")</f>
        <v>5.2631578947368418E-2</v>
      </c>
      <c r="AI637" s="52">
        <v>538722</v>
      </c>
      <c r="AJ637" s="52">
        <v>1</v>
      </c>
      <c r="AK637" s="52">
        <f t="shared" si="230"/>
        <v>179574</v>
      </c>
      <c r="AL637" s="52">
        <f t="shared" si="231"/>
        <v>538722</v>
      </c>
      <c r="AM637" s="10">
        <f t="shared" si="232"/>
        <v>0.33333333333333331</v>
      </c>
      <c r="AN637" s="110">
        <v>3</v>
      </c>
      <c r="AO637" s="197">
        <f>IFERROR(AN637/AN643,"-")</f>
        <v>3.7499999999999999E-2</v>
      </c>
      <c r="AP637" s="52">
        <v>43053</v>
      </c>
      <c r="AQ637" s="52">
        <v>1</v>
      </c>
      <c r="AR637" s="52">
        <f t="shared" si="233"/>
        <v>14351</v>
      </c>
      <c r="AS637" s="52">
        <f t="shared" si="234"/>
        <v>43053</v>
      </c>
      <c r="AT637" s="10">
        <f t="shared" si="235"/>
        <v>0.33333333333333331</v>
      </c>
      <c r="AU637" s="110">
        <v>0</v>
      </c>
      <c r="AV637" s="197">
        <f>IFERROR(AU637/AU643,"-")</f>
        <v>0</v>
      </c>
      <c r="AW637" s="52">
        <v>0</v>
      </c>
      <c r="AX637" s="52">
        <v>0</v>
      </c>
      <c r="AY637" s="52" t="str">
        <f t="shared" si="236"/>
        <v>-</v>
      </c>
      <c r="AZ637" s="52" t="str">
        <f t="shared" si="237"/>
        <v>-</v>
      </c>
      <c r="BA637" s="10" t="str">
        <f t="shared" si="238"/>
        <v>-</v>
      </c>
      <c r="BB637" s="110">
        <v>1</v>
      </c>
      <c r="BC637" s="197">
        <f>IFERROR(BB637/BB643,"-")</f>
        <v>6.993006993006993E-3</v>
      </c>
      <c r="BD637" s="52">
        <v>0</v>
      </c>
      <c r="BE637" s="52">
        <v>0</v>
      </c>
      <c r="BF637" s="52">
        <f t="shared" si="239"/>
        <v>0</v>
      </c>
      <c r="BG637" s="52" t="str">
        <f t="shared" si="240"/>
        <v>-</v>
      </c>
      <c r="BH637" s="10">
        <f t="shared" si="241"/>
        <v>0</v>
      </c>
      <c r="BJ637" s="59"/>
    </row>
    <row r="638" spans="2:62" s="8" customFormat="1">
      <c r="B638" s="412"/>
      <c r="C638" s="419"/>
      <c r="D638" s="105" t="s">
        <v>141</v>
      </c>
      <c r="E638" s="109">
        <v>0</v>
      </c>
      <c r="F638" s="195">
        <f>IFERROR(E638/E643,"-")</f>
        <v>0</v>
      </c>
      <c r="G638" s="196">
        <v>0</v>
      </c>
      <c r="H638" s="196">
        <v>0</v>
      </c>
      <c r="I638" s="196" t="str">
        <f t="shared" si="242"/>
        <v>-</v>
      </c>
      <c r="J638" s="196" t="str">
        <f t="shared" si="219"/>
        <v>-</v>
      </c>
      <c r="K638" s="106" t="str">
        <f t="shared" si="220"/>
        <v>-</v>
      </c>
      <c r="L638" s="109">
        <v>4</v>
      </c>
      <c r="M638" s="195">
        <f>IFERROR(L638/L643,"-")</f>
        <v>2.3391812865497075E-2</v>
      </c>
      <c r="N638" s="196">
        <v>4351430</v>
      </c>
      <c r="O638" s="196">
        <v>3</v>
      </c>
      <c r="P638" s="196">
        <f t="shared" si="221"/>
        <v>1087857.5</v>
      </c>
      <c r="Q638" s="196">
        <f t="shared" si="222"/>
        <v>1450476.6666666667</v>
      </c>
      <c r="R638" s="106">
        <f t="shared" si="223"/>
        <v>0.75</v>
      </c>
      <c r="S638" s="109">
        <v>0</v>
      </c>
      <c r="T638" s="195">
        <f>IFERROR(S638/S643,"-")</f>
        <v>0</v>
      </c>
      <c r="U638" s="196">
        <v>0</v>
      </c>
      <c r="V638" s="196">
        <v>0</v>
      </c>
      <c r="W638" s="196" t="str">
        <f t="shared" si="224"/>
        <v>-</v>
      </c>
      <c r="X638" s="196" t="str">
        <f t="shared" si="225"/>
        <v>-</v>
      </c>
      <c r="Y638" s="106" t="str">
        <f t="shared" si="226"/>
        <v>-</v>
      </c>
      <c r="Z638" s="109">
        <v>0</v>
      </c>
      <c r="AA638" s="195">
        <f>IFERROR(Z638/Z643,"-")</f>
        <v>0</v>
      </c>
      <c r="AB638" s="196">
        <v>0</v>
      </c>
      <c r="AC638" s="196">
        <v>0</v>
      </c>
      <c r="AD638" s="196" t="str">
        <f t="shared" si="227"/>
        <v>-</v>
      </c>
      <c r="AE638" s="196" t="str">
        <f t="shared" si="228"/>
        <v>-</v>
      </c>
      <c r="AF638" s="106" t="str">
        <f t="shared" si="229"/>
        <v>-</v>
      </c>
      <c r="AG638" s="109">
        <v>3</v>
      </c>
      <c r="AH638" s="195">
        <f>IFERROR(AG638/AG643,"-")</f>
        <v>5.2631578947368418E-2</v>
      </c>
      <c r="AI638" s="196">
        <v>3476328</v>
      </c>
      <c r="AJ638" s="196">
        <v>2</v>
      </c>
      <c r="AK638" s="196">
        <f t="shared" si="230"/>
        <v>1158776</v>
      </c>
      <c r="AL638" s="196">
        <f t="shared" si="231"/>
        <v>1738164</v>
      </c>
      <c r="AM638" s="106">
        <f t="shared" si="232"/>
        <v>0.66666666666666663</v>
      </c>
      <c r="AN638" s="109">
        <v>1</v>
      </c>
      <c r="AO638" s="195">
        <f>IFERROR(AN638/AN643,"-")</f>
        <v>1.2500000000000001E-2</v>
      </c>
      <c r="AP638" s="196">
        <v>875102</v>
      </c>
      <c r="AQ638" s="196">
        <v>1</v>
      </c>
      <c r="AR638" s="196">
        <f t="shared" si="233"/>
        <v>875102</v>
      </c>
      <c r="AS638" s="196">
        <f t="shared" si="234"/>
        <v>875102</v>
      </c>
      <c r="AT638" s="106">
        <f t="shared" si="235"/>
        <v>1</v>
      </c>
      <c r="AU638" s="109">
        <v>0</v>
      </c>
      <c r="AV638" s="195">
        <f>IFERROR(AU638/AU643,"-")</f>
        <v>0</v>
      </c>
      <c r="AW638" s="196">
        <v>0</v>
      </c>
      <c r="AX638" s="196">
        <v>0</v>
      </c>
      <c r="AY638" s="196" t="str">
        <f t="shared" si="236"/>
        <v>-</v>
      </c>
      <c r="AZ638" s="196" t="str">
        <f t="shared" si="237"/>
        <v>-</v>
      </c>
      <c r="BA638" s="106" t="str">
        <f t="shared" si="238"/>
        <v>-</v>
      </c>
      <c r="BB638" s="109">
        <v>0</v>
      </c>
      <c r="BC638" s="195">
        <f>IFERROR(BB638/BB643,"-")</f>
        <v>0</v>
      </c>
      <c r="BD638" s="196">
        <v>0</v>
      </c>
      <c r="BE638" s="196">
        <v>0</v>
      </c>
      <c r="BF638" s="196" t="str">
        <f t="shared" si="239"/>
        <v>-</v>
      </c>
      <c r="BG638" s="196" t="str">
        <f t="shared" si="240"/>
        <v>-</v>
      </c>
      <c r="BH638" s="106" t="str">
        <f t="shared" si="241"/>
        <v>-</v>
      </c>
      <c r="BJ638" s="59"/>
    </row>
    <row r="639" spans="2:62" s="8" customFormat="1">
      <c r="B639" s="412"/>
      <c r="C639" s="419"/>
      <c r="D639" s="105" t="s">
        <v>143</v>
      </c>
      <c r="E639" s="110">
        <v>2</v>
      </c>
      <c r="F639" s="197">
        <f>IFERROR(E639/E643,"-")</f>
        <v>0.11764705882352941</v>
      </c>
      <c r="G639" s="52">
        <v>3852933</v>
      </c>
      <c r="H639" s="52">
        <v>2</v>
      </c>
      <c r="I639" s="52">
        <f t="shared" si="242"/>
        <v>1926466.5</v>
      </c>
      <c r="J639" s="52">
        <f t="shared" si="219"/>
        <v>1926466.5</v>
      </c>
      <c r="K639" s="10">
        <f t="shared" si="220"/>
        <v>1</v>
      </c>
      <c r="L639" s="110">
        <v>9</v>
      </c>
      <c r="M639" s="197">
        <f>IFERROR(L639/L643,"-")</f>
        <v>5.2631578947368418E-2</v>
      </c>
      <c r="N639" s="52">
        <v>6760758</v>
      </c>
      <c r="O639" s="52">
        <v>9</v>
      </c>
      <c r="P639" s="52">
        <f t="shared" si="221"/>
        <v>751195.33333333337</v>
      </c>
      <c r="Q639" s="52">
        <f t="shared" si="222"/>
        <v>751195.33333333337</v>
      </c>
      <c r="R639" s="10">
        <f t="shared" si="223"/>
        <v>1</v>
      </c>
      <c r="S639" s="110">
        <v>0</v>
      </c>
      <c r="T639" s="197">
        <f>IFERROR(S639/S643,"-")</f>
        <v>0</v>
      </c>
      <c r="U639" s="52">
        <v>0</v>
      </c>
      <c r="V639" s="52">
        <v>0</v>
      </c>
      <c r="W639" s="52" t="str">
        <f t="shared" si="224"/>
        <v>-</v>
      </c>
      <c r="X639" s="52" t="str">
        <f t="shared" si="225"/>
        <v>-</v>
      </c>
      <c r="Y639" s="10" t="str">
        <f t="shared" si="226"/>
        <v>-</v>
      </c>
      <c r="Z639" s="110">
        <v>0</v>
      </c>
      <c r="AA639" s="197">
        <f>IFERROR(Z639/Z643,"-")</f>
        <v>0</v>
      </c>
      <c r="AB639" s="52">
        <v>0</v>
      </c>
      <c r="AC639" s="52">
        <v>0</v>
      </c>
      <c r="AD639" s="52" t="str">
        <f t="shared" si="227"/>
        <v>-</v>
      </c>
      <c r="AE639" s="52" t="str">
        <f t="shared" si="228"/>
        <v>-</v>
      </c>
      <c r="AF639" s="10" t="str">
        <f t="shared" si="229"/>
        <v>-</v>
      </c>
      <c r="AG639" s="110">
        <v>6</v>
      </c>
      <c r="AH639" s="197">
        <f>IFERROR(AG639/AG643,"-")</f>
        <v>0.10526315789473684</v>
      </c>
      <c r="AI639" s="52">
        <v>4355010</v>
      </c>
      <c r="AJ639" s="52">
        <v>6</v>
      </c>
      <c r="AK639" s="52">
        <f t="shared" si="230"/>
        <v>725835</v>
      </c>
      <c r="AL639" s="52">
        <f t="shared" si="231"/>
        <v>725835</v>
      </c>
      <c r="AM639" s="10">
        <f t="shared" si="232"/>
        <v>1</v>
      </c>
      <c r="AN639" s="110">
        <v>1</v>
      </c>
      <c r="AO639" s="197">
        <f>IFERROR(AN639/AN643,"-")</f>
        <v>1.2500000000000001E-2</v>
      </c>
      <c r="AP639" s="52">
        <v>138355</v>
      </c>
      <c r="AQ639" s="52">
        <v>1</v>
      </c>
      <c r="AR639" s="52">
        <f t="shared" si="233"/>
        <v>138355</v>
      </c>
      <c r="AS639" s="52">
        <f t="shared" si="234"/>
        <v>138355</v>
      </c>
      <c r="AT639" s="10">
        <f t="shared" si="235"/>
        <v>1</v>
      </c>
      <c r="AU639" s="110">
        <v>9</v>
      </c>
      <c r="AV639" s="197">
        <f>IFERROR(AU639/AU643,"-")</f>
        <v>0.69230769230769229</v>
      </c>
      <c r="AW639" s="52">
        <v>6760758</v>
      </c>
      <c r="AX639" s="52">
        <v>9</v>
      </c>
      <c r="AY639" s="52">
        <f t="shared" si="236"/>
        <v>751195.33333333337</v>
      </c>
      <c r="AZ639" s="52">
        <f t="shared" si="237"/>
        <v>751195.33333333337</v>
      </c>
      <c r="BA639" s="10">
        <f t="shared" si="238"/>
        <v>1</v>
      </c>
      <c r="BB639" s="110">
        <v>2</v>
      </c>
      <c r="BC639" s="197">
        <f>IFERROR(BB639/BB643,"-")</f>
        <v>1.3986013986013986E-2</v>
      </c>
      <c r="BD639" s="52">
        <v>1636796</v>
      </c>
      <c r="BE639" s="52">
        <v>1</v>
      </c>
      <c r="BF639" s="52">
        <f t="shared" si="239"/>
        <v>818398</v>
      </c>
      <c r="BG639" s="52">
        <f t="shared" si="240"/>
        <v>1636796</v>
      </c>
      <c r="BH639" s="10">
        <f t="shared" si="241"/>
        <v>0.5</v>
      </c>
      <c r="BJ639" s="59"/>
    </row>
    <row r="640" spans="2:62" s="8" customFormat="1">
      <c r="B640" s="412"/>
      <c r="C640" s="419"/>
      <c r="D640" s="105" t="s">
        <v>144</v>
      </c>
      <c r="E640" s="109">
        <v>0</v>
      </c>
      <c r="F640" s="195">
        <f>IFERROR(E640/E643,"-")</f>
        <v>0</v>
      </c>
      <c r="G640" s="196">
        <v>0</v>
      </c>
      <c r="H640" s="196">
        <v>0</v>
      </c>
      <c r="I640" s="196" t="str">
        <f t="shared" si="242"/>
        <v>-</v>
      </c>
      <c r="J640" s="196" t="str">
        <f t="shared" si="219"/>
        <v>-</v>
      </c>
      <c r="K640" s="106" t="str">
        <f t="shared" si="220"/>
        <v>-</v>
      </c>
      <c r="L640" s="109">
        <v>1</v>
      </c>
      <c r="M640" s="195">
        <f>IFERROR(L640/L643,"-")</f>
        <v>5.8479532163742687E-3</v>
      </c>
      <c r="N640" s="196">
        <v>1889710</v>
      </c>
      <c r="O640" s="196">
        <v>1</v>
      </c>
      <c r="P640" s="196">
        <f t="shared" si="221"/>
        <v>1889710</v>
      </c>
      <c r="Q640" s="196">
        <f t="shared" si="222"/>
        <v>1889710</v>
      </c>
      <c r="R640" s="106">
        <f t="shared" si="223"/>
        <v>1</v>
      </c>
      <c r="S640" s="109">
        <v>0</v>
      </c>
      <c r="T640" s="195">
        <f>IFERROR(S640/S643,"-")</f>
        <v>0</v>
      </c>
      <c r="U640" s="196">
        <v>0</v>
      </c>
      <c r="V640" s="196">
        <v>0</v>
      </c>
      <c r="W640" s="196" t="str">
        <f t="shared" si="224"/>
        <v>-</v>
      </c>
      <c r="X640" s="196" t="str">
        <f t="shared" si="225"/>
        <v>-</v>
      </c>
      <c r="Y640" s="106" t="str">
        <f t="shared" si="226"/>
        <v>-</v>
      </c>
      <c r="Z640" s="109">
        <v>0</v>
      </c>
      <c r="AA640" s="195">
        <f>IFERROR(Z640/Z643,"-")</f>
        <v>0</v>
      </c>
      <c r="AB640" s="196">
        <v>0</v>
      </c>
      <c r="AC640" s="196">
        <v>0</v>
      </c>
      <c r="AD640" s="196" t="str">
        <f t="shared" si="227"/>
        <v>-</v>
      </c>
      <c r="AE640" s="196" t="str">
        <f t="shared" si="228"/>
        <v>-</v>
      </c>
      <c r="AF640" s="106" t="str">
        <f t="shared" si="229"/>
        <v>-</v>
      </c>
      <c r="AG640" s="109">
        <v>1</v>
      </c>
      <c r="AH640" s="195">
        <f>IFERROR(AG640/AG643,"-")</f>
        <v>1.7543859649122806E-2</v>
      </c>
      <c r="AI640" s="196">
        <v>1889710</v>
      </c>
      <c r="AJ640" s="196">
        <v>1</v>
      </c>
      <c r="AK640" s="196">
        <f t="shared" si="230"/>
        <v>1889710</v>
      </c>
      <c r="AL640" s="196">
        <f t="shared" si="231"/>
        <v>1889710</v>
      </c>
      <c r="AM640" s="106">
        <f t="shared" si="232"/>
        <v>1</v>
      </c>
      <c r="AN640" s="109">
        <v>0</v>
      </c>
      <c r="AO640" s="195">
        <f>IFERROR(AN640/AN643,"-")</f>
        <v>0</v>
      </c>
      <c r="AP640" s="196">
        <v>0</v>
      </c>
      <c r="AQ640" s="196">
        <v>0</v>
      </c>
      <c r="AR640" s="196" t="str">
        <f t="shared" si="233"/>
        <v>-</v>
      </c>
      <c r="AS640" s="196" t="str">
        <f t="shared" si="234"/>
        <v>-</v>
      </c>
      <c r="AT640" s="106" t="str">
        <f t="shared" si="235"/>
        <v>-</v>
      </c>
      <c r="AU640" s="109">
        <v>1</v>
      </c>
      <c r="AV640" s="195">
        <f>IFERROR(AU640/AU643,"-")</f>
        <v>7.6923076923076927E-2</v>
      </c>
      <c r="AW640" s="196">
        <v>1889710</v>
      </c>
      <c r="AX640" s="196">
        <v>1</v>
      </c>
      <c r="AY640" s="196">
        <f t="shared" si="236"/>
        <v>1889710</v>
      </c>
      <c r="AZ640" s="196">
        <f t="shared" si="237"/>
        <v>1889710</v>
      </c>
      <c r="BA640" s="106">
        <f t="shared" si="238"/>
        <v>1</v>
      </c>
      <c r="BB640" s="109">
        <v>0</v>
      </c>
      <c r="BC640" s="195">
        <f>IFERROR(BB640/BB643,"-")</f>
        <v>0</v>
      </c>
      <c r="BD640" s="196">
        <v>0</v>
      </c>
      <c r="BE640" s="196">
        <v>0</v>
      </c>
      <c r="BF640" s="196" t="str">
        <f t="shared" si="239"/>
        <v>-</v>
      </c>
      <c r="BG640" s="196" t="str">
        <f t="shared" si="240"/>
        <v>-</v>
      </c>
      <c r="BH640" s="106" t="str">
        <f t="shared" si="241"/>
        <v>-</v>
      </c>
      <c r="BJ640" s="59"/>
    </row>
    <row r="641" spans="2:62" s="8" customFormat="1">
      <c r="B641" s="412"/>
      <c r="C641" s="419"/>
      <c r="D641" s="105" t="s">
        <v>145</v>
      </c>
      <c r="E641" s="110">
        <v>0</v>
      </c>
      <c r="F641" s="197">
        <f>IFERROR(E641/E643,"-")</f>
        <v>0</v>
      </c>
      <c r="G641" s="52">
        <v>0</v>
      </c>
      <c r="H641" s="52">
        <v>0</v>
      </c>
      <c r="I641" s="52" t="str">
        <f t="shared" si="242"/>
        <v>-</v>
      </c>
      <c r="J641" s="52" t="str">
        <f t="shared" si="219"/>
        <v>-</v>
      </c>
      <c r="K641" s="10" t="str">
        <f t="shared" si="220"/>
        <v>-</v>
      </c>
      <c r="L641" s="110">
        <v>3</v>
      </c>
      <c r="M641" s="197">
        <f>IFERROR(L641/L643,"-")</f>
        <v>1.7543859649122806E-2</v>
      </c>
      <c r="N641" s="52">
        <v>9795658</v>
      </c>
      <c r="O641" s="52">
        <v>3</v>
      </c>
      <c r="P641" s="52">
        <f t="shared" si="221"/>
        <v>3265219.3333333335</v>
      </c>
      <c r="Q641" s="52">
        <f t="shared" si="222"/>
        <v>3265219.3333333335</v>
      </c>
      <c r="R641" s="10">
        <f t="shared" si="223"/>
        <v>1</v>
      </c>
      <c r="S641" s="110">
        <v>0</v>
      </c>
      <c r="T641" s="197">
        <f>IFERROR(S641/S643,"-")</f>
        <v>0</v>
      </c>
      <c r="U641" s="52">
        <v>0</v>
      </c>
      <c r="V641" s="52">
        <v>0</v>
      </c>
      <c r="W641" s="52" t="str">
        <f t="shared" si="224"/>
        <v>-</v>
      </c>
      <c r="X641" s="52" t="str">
        <f t="shared" si="225"/>
        <v>-</v>
      </c>
      <c r="Y641" s="10" t="str">
        <f t="shared" si="226"/>
        <v>-</v>
      </c>
      <c r="Z641" s="110">
        <v>0</v>
      </c>
      <c r="AA641" s="197">
        <f>IFERROR(Z641/Z643,"-")</f>
        <v>0</v>
      </c>
      <c r="AB641" s="52">
        <v>0</v>
      </c>
      <c r="AC641" s="52">
        <v>0</v>
      </c>
      <c r="AD641" s="52" t="str">
        <f t="shared" si="227"/>
        <v>-</v>
      </c>
      <c r="AE641" s="52" t="str">
        <f t="shared" si="228"/>
        <v>-</v>
      </c>
      <c r="AF641" s="10" t="str">
        <f t="shared" si="229"/>
        <v>-</v>
      </c>
      <c r="AG641" s="110">
        <v>1</v>
      </c>
      <c r="AH641" s="197">
        <f>IFERROR(AG641/AG643,"-")</f>
        <v>1.7543859649122806E-2</v>
      </c>
      <c r="AI641" s="52">
        <v>2893731</v>
      </c>
      <c r="AJ641" s="52">
        <v>1</v>
      </c>
      <c r="AK641" s="52">
        <f t="shared" si="230"/>
        <v>2893731</v>
      </c>
      <c r="AL641" s="52">
        <f t="shared" si="231"/>
        <v>2893731</v>
      </c>
      <c r="AM641" s="10">
        <f t="shared" si="232"/>
        <v>1</v>
      </c>
      <c r="AN641" s="110">
        <v>2</v>
      </c>
      <c r="AO641" s="197">
        <f>IFERROR(AN641/AN643,"-")</f>
        <v>2.5000000000000001E-2</v>
      </c>
      <c r="AP641" s="52">
        <v>6901927</v>
      </c>
      <c r="AQ641" s="52">
        <v>2</v>
      </c>
      <c r="AR641" s="52">
        <f t="shared" si="233"/>
        <v>3450963.5</v>
      </c>
      <c r="AS641" s="52">
        <f t="shared" si="234"/>
        <v>3450963.5</v>
      </c>
      <c r="AT641" s="10">
        <f t="shared" si="235"/>
        <v>1</v>
      </c>
      <c r="AU641" s="110">
        <v>3</v>
      </c>
      <c r="AV641" s="197">
        <f>IFERROR(AU641/AU643,"-")</f>
        <v>0.23076923076923078</v>
      </c>
      <c r="AW641" s="52">
        <v>9795658</v>
      </c>
      <c r="AX641" s="52">
        <v>3</v>
      </c>
      <c r="AY641" s="52">
        <f t="shared" si="236"/>
        <v>3265219.3333333335</v>
      </c>
      <c r="AZ641" s="52">
        <f t="shared" si="237"/>
        <v>3265219.3333333335</v>
      </c>
      <c r="BA641" s="10">
        <f t="shared" si="238"/>
        <v>1</v>
      </c>
      <c r="BB641" s="110">
        <v>0</v>
      </c>
      <c r="BC641" s="197">
        <f>IFERROR(BB641/BB643,"-")</f>
        <v>0</v>
      </c>
      <c r="BD641" s="52">
        <v>0</v>
      </c>
      <c r="BE641" s="52">
        <v>0</v>
      </c>
      <c r="BF641" s="52" t="str">
        <f t="shared" si="239"/>
        <v>-</v>
      </c>
      <c r="BG641" s="52" t="str">
        <f t="shared" si="240"/>
        <v>-</v>
      </c>
      <c r="BH641" s="10" t="str">
        <f t="shared" si="241"/>
        <v>-</v>
      </c>
      <c r="BJ641" s="59"/>
    </row>
    <row r="642" spans="2:62" s="8" customFormat="1">
      <c r="B642" s="412"/>
      <c r="C642" s="419"/>
      <c r="D642" s="108" t="s">
        <v>146</v>
      </c>
      <c r="E642" s="111">
        <v>0</v>
      </c>
      <c r="F642" s="198">
        <f>IFERROR(E642/E643,"-")</f>
        <v>0</v>
      </c>
      <c r="G642" s="98">
        <v>0</v>
      </c>
      <c r="H642" s="98">
        <v>0</v>
      </c>
      <c r="I642" s="98" t="str">
        <f t="shared" si="242"/>
        <v>-</v>
      </c>
      <c r="J642" s="98" t="str">
        <f t="shared" si="219"/>
        <v>-</v>
      </c>
      <c r="K642" s="26" t="str">
        <f t="shared" si="220"/>
        <v>-</v>
      </c>
      <c r="L642" s="111">
        <v>0</v>
      </c>
      <c r="M642" s="198">
        <f>IFERROR(L642/L643,"-")</f>
        <v>0</v>
      </c>
      <c r="N642" s="98">
        <v>0</v>
      </c>
      <c r="O642" s="98">
        <v>0</v>
      </c>
      <c r="P642" s="98" t="str">
        <f t="shared" si="221"/>
        <v>-</v>
      </c>
      <c r="Q642" s="98" t="str">
        <f t="shared" si="222"/>
        <v>-</v>
      </c>
      <c r="R642" s="26" t="str">
        <f t="shared" si="223"/>
        <v>-</v>
      </c>
      <c r="S642" s="111">
        <v>0</v>
      </c>
      <c r="T642" s="198">
        <f>IFERROR(S642/S643,"-")</f>
        <v>0</v>
      </c>
      <c r="U642" s="98">
        <v>0</v>
      </c>
      <c r="V642" s="98">
        <v>0</v>
      </c>
      <c r="W642" s="98" t="str">
        <f t="shared" si="224"/>
        <v>-</v>
      </c>
      <c r="X642" s="98" t="str">
        <f t="shared" si="225"/>
        <v>-</v>
      </c>
      <c r="Y642" s="26" t="str">
        <f t="shared" si="226"/>
        <v>-</v>
      </c>
      <c r="Z642" s="111">
        <v>0</v>
      </c>
      <c r="AA642" s="198">
        <f>IFERROR(Z642/Z643,"-")</f>
        <v>0</v>
      </c>
      <c r="AB642" s="98">
        <v>0</v>
      </c>
      <c r="AC642" s="98">
        <v>0</v>
      </c>
      <c r="AD642" s="98" t="str">
        <f t="shared" si="227"/>
        <v>-</v>
      </c>
      <c r="AE642" s="98" t="str">
        <f t="shared" si="228"/>
        <v>-</v>
      </c>
      <c r="AF642" s="26" t="str">
        <f t="shared" si="229"/>
        <v>-</v>
      </c>
      <c r="AG642" s="111">
        <v>0</v>
      </c>
      <c r="AH642" s="198">
        <f>IFERROR(AG642/AG643,"-")</f>
        <v>0</v>
      </c>
      <c r="AI642" s="98">
        <v>0</v>
      </c>
      <c r="AJ642" s="98">
        <v>0</v>
      </c>
      <c r="AK642" s="98" t="str">
        <f t="shared" si="230"/>
        <v>-</v>
      </c>
      <c r="AL642" s="98" t="str">
        <f t="shared" si="231"/>
        <v>-</v>
      </c>
      <c r="AM642" s="26" t="str">
        <f t="shared" si="232"/>
        <v>-</v>
      </c>
      <c r="AN642" s="111">
        <v>0</v>
      </c>
      <c r="AO642" s="198">
        <f>IFERROR(AN642/AN643,"-")</f>
        <v>0</v>
      </c>
      <c r="AP642" s="98">
        <v>0</v>
      </c>
      <c r="AQ642" s="98">
        <v>0</v>
      </c>
      <c r="AR642" s="98" t="str">
        <f t="shared" si="233"/>
        <v>-</v>
      </c>
      <c r="AS642" s="98" t="str">
        <f t="shared" si="234"/>
        <v>-</v>
      </c>
      <c r="AT642" s="26" t="str">
        <f t="shared" si="235"/>
        <v>-</v>
      </c>
      <c r="AU642" s="111">
        <v>0</v>
      </c>
      <c r="AV642" s="198">
        <f>IFERROR(AU642/AU643,"-")</f>
        <v>0</v>
      </c>
      <c r="AW642" s="98">
        <v>0</v>
      </c>
      <c r="AX642" s="98">
        <v>0</v>
      </c>
      <c r="AY642" s="98" t="str">
        <f t="shared" si="236"/>
        <v>-</v>
      </c>
      <c r="AZ642" s="98" t="str">
        <f t="shared" si="237"/>
        <v>-</v>
      </c>
      <c r="BA642" s="26" t="str">
        <f t="shared" si="238"/>
        <v>-</v>
      </c>
      <c r="BB642" s="111">
        <v>0</v>
      </c>
      <c r="BC642" s="198">
        <f>IFERROR(BB642/BB643,"-")</f>
        <v>0</v>
      </c>
      <c r="BD642" s="98">
        <v>0</v>
      </c>
      <c r="BE642" s="98">
        <v>0</v>
      </c>
      <c r="BF642" s="98" t="str">
        <f t="shared" si="239"/>
        <v>-</v>
      </c>
      <c r="BG642" s="98" t="str">
        <f t="shared" si="240"/>
        <v>-</v>
      </c>
      <c r="BH642" s="26" t="str">
        <f t="shared" si="241"/>
        <v>-</v>
      </c>
      <c r="BJ642" s="59"/>
    </row>
    <row r="643" spans="2:62" s="8" customFormat="1">
      <c r="B643" s="413"/>
      <c r="C643" s="420"/>
      <c r="D643" s="226" t="s">
        <v>64</v>
      </c>
      <c r="E643" s="112">
        <f>SUM(E635:E642)</f>
        <v>17</v>
      </c>
      <c r="F643" s="199">
        <f>IFERROR(E643/E643,"-")</f>
        <v>1</v>
      </c>
      <c r="G643" s="99">
        <f>SUM(G635:G642)</f>
        <v>5491002</v>
      </c>
      <c r="H643" s="99">
        <f>SUM(H635:H642)</f>
        <v>5</v>
      </c>
      <c r="I643" s="99">
        <f t="shared" si="242"/>
        <v>323000.1176470588</v>
      </c>
      <c r="J643" s="99">
        <f t="shared" si="219"/>
        <v>1098200.3999999999</v>
      </c>
      <c r="K643" s="87">
        <f t="shared" si="220"/>
        <v>0.29411764705882354</v>
      </c>
      <c r="L643" s="112">
        <f>SUM(L635:L642)</f>
        <v>171</v>
      </c>
      <c r="M643" s="199">
        <f>IFERROR(L643/L643,"-")</f>
        <v>1</v>
      </c>
      <c r="N643" s="99">
        <f>SUM(N635:N642)</f>
        <v>23379331</v>
      </c>
      <c r="O643" s="99">
        <f>SUM(O635:O642)</f>
        <v>18</v>
      </c>
      <c r="P643" s="99">
        <f t="shared" si="221"/>
        <v>136721.23391812865</v>
      </c>
      <c r="Q643" s="99">
        <f t="shared" si="222"/>
        <v>1298851.7222222222</v>
      </c>
      <c r="R643" s="87">
        <f t="shared" si="223"/>
        <v>0.10526315789473684</v>
      </c>
      <c r="S643" s="112">
        <f>SUM(S635:S642)</f>
        <v>11</v>
      </c>
      <c r="T643" s="199">
        <f>IFERROR(S643/S643,"-")</f>
        <v>1</v>
      </c>
      <c r="U643" s="99">
        <f>SUM(U635:U642)</f>
        <v>0</v>
      </c>
      <c r="V643" s="99">
        <f>SUM(V635:V642)</f>
        <v>0</v>
      </c>
      <c r="W643" s="99">
        <f t="shared" si="224"/>
        <v>0</v>
      </c>
      <c r="X643" s="99" t="str">
        <f t="shared" si="225"/>
        <v>-</v>
      </c>
      <c r="Y643" s="87">
        <f t="shared" si="226"/>
        <v>0</v>
      </c>
      <c r="Z643" s="112">
        <f>SUM(Z635:Z642)</f>
        <v>21</v>
      </c>
      <c r="AA643" s="199">
        <f>IFERROR(Z643/Z643,"-")</f>
        <v>1</v>
      </c>
      <c r="AB643" s="99">
        <f>SUM(AB635:AB642)</f>
        <v>0</v>
      </c>
      <c r="AC643" s="99">
        <f>SUM(AC635:AC642)</f>
        <v>0</v>
      </c>
      <c r="AD643" s="99">
        <f t="shared" si="227"/>
        <v>0</v>
      </c>
      <c r="AE643" s="99" t="str">
        <f t="shared" si="228"/>
        <v>-</v>
      </c>
      <c r="AF643" s="87">
        <f t="shared" si="229"/>
        <v>0</v>
      </c>
      <c r="AG643" s="112">
        <f>SUM(AG635:AG642)</f>
        <v>57</v>
      </c>
      <c r="AH643" s="199">
        <f>IFERROR(AG643/AG643,"-")</f>
        <v>1</v>
      </c>
      <c r="AI643" s="99">
        <f>SUM(AI635:AI642)</f>
        <v>13153501</v>
      </c>
      <c r="AJ643" s="99">
        <f>SUM(AJ635:AJ642)</f>
        <v>11</v>
      </c>
      <c r="AK643" s="99">
        <f t="shared" si="230"/>
        <v>230763.17543859649</v>
      </c>
      <c r="AL643" s="99">
        <f t="shared" si="231"/>
        <v>1195772.8181818181</v>
      </c>
      <c r="AM643" s="87">
        <f t="shared" si="232"/>
        <v>0.19298245614035087</v>
      </c>
      <c r="AN643" s="112">
        <f>SUM(AN635:AN642)</f>
        <v>80</v>
      </c>
      <c r="AO643" s="199">
        <f>IFERROR(AN643/AN643,"-")</f>
        <v>1</v>
      </c>
      <c r="AP643" s="99">
        <f>SUM(AP635:AP642)</f>
        <v>7958437</v>
      </c>
      <c r="AQ643" s="99">
        <f>SUM(AQ635:AQ642)</f>
        <v>5</v>
      </c>
      <c r="AR643" s="99">
        <f t="shared" si="233"/>
        <v>99480.462499999994</v>
      </c>
      <c r="AS643" s="99">
        <f t="shared" si="234"/>
        <v>1591687.4</v>
      </c>
      <c r="AT643" s="87">
        <f t="shared" si="235"/>
        <v>6.25E-2</v>
      </c>
      <c r="AU643" s="112">
        <f>SUM(AU635:AU642)</f>
        <v>13</v>
      </c>
      <c r="AV643" s="199">
        <f>IFERROR(AU643/AU643,"-")</f>
        <v>1</v>
      </c>
      <c r="AW643" s="99">
        <f>SUM(AW635:AW642)</f>
        <v>18446126</v>
      </c>
      <c r="AX643" s="99">
        <f>SUM(AX635:AX642)</f>
        <v>13</v>
      </c>
      <c r="AY643" s="99">
        <f t="shared" si="236"/>
        <v>1418932.7692307692</v>
      </c>
      <c r="AZ643" s="99">
        <f t="shared" si="237"/>
        <v>1418932.7692307692</v>
      </c>
      <c r="BA643" s="87">
        <f t="shared" si="238"/>
        <v>1</v>
      </c>
      <c r="BB643" s="112">
        <f>SUM(BB635:BB642)</f>
        <v>143</v>
      </c>
      <c r="BC643" s="199">
        <f>IFERROR(BB643/BB643,"-")</f>
        <v>1</v>
      </c>
      <c r="BD643" s="99">
        <f>SUM(BD635:BD642)</f>
        <v>2669491</v>
      </c>
      <c r="BE643" s="99">
        <f>SUM(BE635:BE642)</f>
        <v>6</v>
      </c>
      <c r="BF643" s="99">
        <f t="shared" si="239"/>
        <v>18667.76923076923</v>
      </c>
      <c r="BG643" s="99">
        <f t="shared" si="240"/>
        <v>444915.16666666669</v>
      </c>
      <c r="BH643" s="87">
        <f t="shared" si="241"/>
        <v>4.195804195804196E-2</v>
      </c>
      <c r="BJ643" s="59"/>
    </row>
    <row r="644" spans="2:62" s="8" customFormat="1">
      <c r="B644" s="411">
        <v>72</v>
      </c>
      <c r="C644" s="418" t="s">
        <v>26</v>
      </c>
      <c r="D644" s="105" t="s">
        <v>142</v>
      </c>
      <c r="E644" s="109">
        <v>15</v>
      </c>
      <c r="F644" s="195">
        <f>IFERROR(E644/E652,"-")</f>
        <v>0.55555555555555558</v>
      </c>
      <c r="G644" s="196">
        <v>0</v>
      </c>
      <c r="H644" s="196">
        <v>0</v>
      </c>
      <c r="I644" s="196">
        <f t="shared" si="242"/>
        <v>0</v>
      </c>
      <c r="J644" s="196" t="str">
        <f t="shared" si="219"/>
        <v>-</v>
      </c>
      <c r="K644" s="106">
        <f t="shared" si="220"/>
        <v>0</v>
      </c>
      <c r="L644" s="109">
        <v>243</v>
      </c>
      <c r="M644" s="195">
        <f>IFERROR(L644/L652,"-")</f>
        <v>0.84083044982698962</v>
      </c>
      <c r="N644" s="196">
        <v>0</v>
      </c>
      <c r="O644" s="196">
        <v>0</v>
      </c>
      <c r="P644" s="196">
        <f t="shared" si="221"/>
        <v>0</v>
      </c>
      <c r="Q644" s="196" t="str">
        <f t="shared" si="222"/>
        <v>-</v>
      </c>
      <c r="R644" s="106">
        <f t="shared" si="223"/>
        <v>0</v>
      </c>
      <c r="S644" s="109">
        <v>18</v>
      </c>
      <c r="T644" s="195">
        <f>IFERROR(S644/S652,"-")</f>
        <v>0.94736842105263153</v>
      </c>
      <c r="U644" s="196">
        <v>0</v>
      </c>
      <c r="V644" s="196">
        <v>0</v>
      </c>
      <c r="W644" s="196">
        <f t="shared" si="224"/>
        <v>0</v>
      </c>
      <c r="X644" s="196" t="str">
        <f t="shared" si="225"/>
        <v>-</v>
      </c>
      <c r="Y644" s="106">
        <f t="shared" si="226"/>
        <v>0</v>
      </c>
      <c r="Z644" s="109">
        <v>29</v>
      </c>
      <c r="AA644" s="195">
        <f>IFERROR(Z644/Z652,"-")</f>
        <v>0.96666666666666667</v>
      </c>
      <c r="AB644" s="196">
        <v>0</v>
      </c>
      <c r="AC644" s="196">
        <v>0</v>
      </c>
      <c r="AD644" s="196">
        <f t="shared" si="227"/>
        <v>0</v>
      </c>
      <c r="AE644" s="196" t="str">
        <f t="shared" si="228"/>
        <v>-</v>
      </c>
      <c r="AF644" s="106">
        <f t="shared" si="229"/>
        <v>0</v>
      </c>
      <c r="AG644" s="109">
        <v>78</v>
      </c>
      <c r="AH644" s="195">
        <f>IFERROR(AG644/AG652,"-")</f>
        <v>0.78787878787878785</v>
      </c>
      <c r="AI644" s="196">
        <v>0</v>
      </c>
      <c r="AJ644" s="196">
        <v>0</v>
      </c>
      <c r="AK644" s="196">
        <f t="shared" si="230"/>
        <v>0</v>
      </c>
      <c r="AL644" s="196" t="str">
        <f t="shared" si="231"/>
        <v>-</v>
      </c>
      <c r="AM644" s="106">
        <f t="shared" si="232"/>
        <v>0</v>
      </c>
      <c r="AN644" s="109">
        <v>118</v>
      </c>
      <c r="AO644" s="195">
        <f>IFERROR(AN644/AN652,"-")</f>
        <v>0.86131386861313863</v>
      </c>
      <c r="AP644" s="196">
        <v>0</v>
      </c>
      <c r="AQ644" s="196">
        <v>0</v>
      </c>
      <c r="AR644" s="196">
        <f t="shared" si="233"/>
        <v>0</v>
      </c>
      <c r="AS644" s="196" t="str">
        <f t="shared" si="234"/>
        <v>-</v>
      </c>
      <c r="AT644" s="106">
        <f t="shared" si="235"/>
        <v>0</v>
      </c>
      <c r="AU644" s="109">
        <v>0</v>
      </c>
      <c r="AV644" s="195">
        <f>IFERROR(AU644/AU652,"-")</f>
        <v>0</v>
      </c>
      <c r="AW644" s="196">
        <v>0</v>
      </c>
      <c r="AX644" s="196">
        <v>0</v>
      </c>
      <c r="AY644" s="196" t="str">
        <f t="shared" si="236"/>
        <v>-</v>
      </c>
      <c r="AZ644" s="196" t="str">
        <f t="shared" si="237"/>
        <v>-</v>
      </c>
      <c r="BA644" s="106" t="str">
        <f t="shared" si="238"/>
        <v>-</v>
      </c>
      <c r="BB644" s="109">
        <v>152</v>
      </c>
      <c r="BC644" s="195">
        <f>IFERROR(BB644/BB652,"-")</f>
        <v>0.96202531645569622</v>
      </c>
      <c r="BD644" s="196">
        <v>0</v>
      </c>
      <c r="BE644" s="196">
        <v>0</v>
      </c>
      <c r="BF644" s="196">
        <f t="shared" si="239"/>
        <v>0</v>
      </c>
      <c r="BG644" s="196" t="str">
        <f t="shared" si="240"/>
        <v>-</v>
      </c>
      <c r="BH644" s="106">
        <f t="shared" si="241"/>
        <v>0</v>
      </c>
      <c r="BJ644" s="59"/>
    </row>
    <row r="645" spans="2:62" s="8" customFormat="1">
      <c r="B645" s="412"/>
      <c r="C645" s="419"/>
      <c r="D645" s="105" t="s">
        <v>139</v>
      </c>
      <c r="E645" s="110">
        <v>1</v>
      </c>
      <c r="F645" s="197">
        <f>IFERROR(E645/E652,"-")</f>
        <v>3.7037037037037035E-2</v>
      </c>
      <c r="G645" s="52">
        <v>0</v>
      </c>
      <c r="H645" s="52">
        <v>0</v>
      </c>
      <c r="I645" s="52">
        <f t="shared" si="242"/>
        <v>0</v>
      </c>
      <c r="J645" s="52" t="str">
        <f t="shared" ref="J645:J670" si="243">IFERROR(G645/H645,"-")</f>
        <v>-</v>
      </c>
      <c r="K645" s="10">
        <f t="shared" ref="K645:K670" si="244">IFERROR(H645/E645,"-")</f>
        <v>0</v>
      </c>
      <c r="L645" s="110">
        <v>10</v>
      </c>
      <c r="M645" s="197">
        <f>IFERROR(L645/L652,"-")</f>
        <v>3.4602076124567477E-2</v>
      </c>
      <c r="N645" s="52">
        <v>761707</v>
      </c>
      <c r="O645" s="52">
        <v>4</v>
      </c>
      <c r="P645" s="52">
        <f t="shared" ref="P645:P670" si="245">IFERROR(N645/L645,"-")</f>
        <v>76170.7</v>
      </c>
      <c r="Q645" s="52">
        <f t="shared" ref="Q645:Q670" si="246">IFERROR(N645/O645,"-")</f>
        <v>190426.75</v>
      </c>
      <c r="R645" s="10">
        <f t="shared" ref="R645:R670" si="247">IFERROR(O645/L645,"-")</f>
        <v>0.4</v>
      </c>
      <c r="S645" s="110">
        <v>1</v>
      </c>
      <c r="T645" s="197">
        <f>IFERROR(S645/S652,"-")</f>
        <v>5.2631578947368418E-2</v>
      </c>
      <c r="U645" s="52">
        <v>49302</v>
      </c>
      <c r="V645" s="52">
        <v>1</v>
      </c>
      <c r="W645" s="52">
        <f t="shared" ref="W645:W670" si="248">IFERROR(U645/S645,"-")</f>
        <v>49302</v>
      </c>
      <c r="X645" s="52">
        <f t="shared" ref="X645:X670" si="249">IFERROR(U645/V645,"-")</f>
        <v>49302</v>
      </c>
      <c r="Y645" s="10">
        <f t="shared" ref="Y645:Y670" si="250">IFERROR(V645/S645,"-")</f>
        <v>1</v>
      </c>
      <c r="Z645" s="110">
        <v>0</v>
      </c>
      <c r="AA645" s="197">
        <f>IFERROR(Z645/Z652,"-")</f>
        <v>0</v>
      </c>
      <c r="AB645" s="52">
        <v>0</v>
      </c>
      <c r="AC645" s="52">
        <v>0</v>
      </c>
      <c r="AD645" s="52" t="str">
        <f t="shared" ref="AD645:AD670" si="251">IFERROR(AB645/Z645,"-")</f>
        <v>-</v>
      </c>
      <c r="AE645" s="52" t="str">
        <f t="shared" ref="AE645:AE670" si="252">IFERROR(AB645/AC645,"-")</f>
        <v>-</v>
      </c>
      <c r="AF645" s="10" t="str">
        <f t="shared" ref="AF645:AF670" si="253">IFERROR(AC645/Z645,"-")</f>
        <v>-</v>
      </c>
      <c r="AG645" s="110">
        <v>4</v>
      </c>
      <c r="AH645" s="197">
        <f>IFERROR(AG645/AG652,"-")</f>
        <v>4.0404040404040407E-2</v>
      </c>
      <c r="AI645" s="52">
        <v>428437</v>
      </c>
      <c r="AJ645" s="52">
        <v>2</v>
      </c>
      <c r="AK645" s="52">
        <f t="shared" ref="AK645:AK670" si="254">IFERROR(AI645/AG645,"-")</f>
        <v>107109.25</v>
      </c>
      <c r="AL645" s="52">
        <f t="shared" ref="AL645:AL670" si="255">IFERROR(AI645/AJ645,"-")</f>
        <v>214218.5</v>
      </c>
      <c r="AM645" s="10">
        <f t="shared" ref="AM645:AM670" si="256">IFERROR(AJ645/AG645,"-")</f>
        <v>0.5</v>
      </c>
      <c r="AN645" s="110">
        <v>5</v>
      </c>
      <c r="AO645" s="197">
        <f>IFERROR(AN645/AN652,"-")</f>
        <v>3.6496350364963501E-2</v>
      </c>
      <c r="AP645" s="52">
        <v>283968</v>
      </c>
      <c r="AQ645" s="52">
        <v>1</v>
      </c>
      <c r="AR645" s="52">
        <f t="shared" ref="AR645:AR670" si="257">IFERROR(AP645/AN645,"-")</f>
        <v>56793.599999999999</v>
      </c>
      <c r="AS645" s="52">
        <f t="shared" ref="AS645:AS670" si="258">IFERROR(AP645/AQ645,"-")</f>
        <v>283968</v>
      </c>
      <c r="AT645" s="10">
        <f t="shared" ref="AT645:AT670" si="259">IFERROR(AQ645/AN645,"-")</f>
        <v>0.2</v>
      </c>
      <c r="AU645" s="110">
        <v>0</v>
      </c>
      <c r="AV645" s="197">
        <f>IFERROR(AU645/AU652,"-")</f>
        <v>0</v>
      </c>
      <c r="AW645" s="52">
        <v>0</v>
      </c>
      <c r="AX645" s="52">
        <v>0</v>
      </c>
      <c r="AY645" s="52" t="str">
        <f t="shared" ref="AY645:AY670" si="260">IFERROR(AW645/AU645,"-")</f>
        <v>-</v>
      </c>
      <c r="AZ645" s="52" t="str">
        <f t="shared" ref="AZ645:AZ670" si="261">IFERROR(AW645/AX645,"-")</f>
        <v>-</v>
      </c>
      <c r="BA645" s="10" t="str">
        <f t="shared" ref="BA645:BA670" si="262">IFERROR(AX645/AU645,"-")</f>
        <v>-</v>
      </c>
      <c r="BB645" s="110">
        <v>2</v>
      </c>
      <c r="BC645" s="197">
        <f>IFERROR(BB645/BB652,"-")</f>
        <v>1.2658227848101266E-2</v>
      </c>
      <c r="BD645" s="52">
        <v>0</v>
      </c>
      <c r="BE645" s="52">
        <v>0</v>
      </c>
      <c r="BF645" s="52">
        <f t="shared" ref="BF645:BF670" si="263">IFERROR(BD645/BB645,"-")</f>
        <v>0</v>
      </c>
      <c r="BG645" s="52" t="str">
        <f t="shared" ref="BG645:BG670" si="264">IFERROR(BD645/BE645,"-")</f>
        <v>-</v>
      </c>
      <c r="BH645" s="10">
        <f t="shared" ref="BH645:BH670" si="265">IFERROR(BE645/BB645,"-")</f>
        <v>0</v>
      </c>
      <c r="BJ645" s="59"/>
    </row>
    <row r="646" spans="2:62" s="8" customFormat="1">
      <c r="B646" s="412"/>
      <c r="C646" s="419"/>
      <c r="D646" s="105" t="s">
        <v>140</v>
      </c>
      <c r="E646" s="110">
        <v>1</v>
      </c>
      <c r="F646" s="197">
        <f>IFERROR(E646/E652,"-")</f>
        <v>3.7037037037037035E-2</v>
      </c>
      <c r="G646" s="52">
        <v>246448</v>
      </c>
      <c r="H646" s="52">
        <v>1</v>
      </c>
      <c r="I646" s="52">
        <f t="shared" si="242"/>
        <v>246448</v>
      </c>
      <c r="J646" s="52">
        <f t="shared" si="243"/>
        <v>246448</v>
      </c>
      <c r="K646" s="10">
        <f t="shared" si="244"/>
        <v>1</v>
      </c>
      <c r="L646" s="110">
        <v>11</v>
      </c>
      <c r="M646" s="197">
        <f>IFERROR(L646/L652,"-")</f>
        <v>3.8062283737024222E-2</v>
      </c>
      <c r="N646" s="52">
        <v>898688</v>
      </c>
      <c r="O646" s="52">
        <v>4</v>
      </c>
      <c r="P646" s="52">
        <f t="shared" si="245"/>
        <v>81698.909090909088</v>
      </c>
      <c r="Q646" s="52">
        <f t="shared" si="246"/>
        <v>224672</v>
      </c>
      <c r="R646" s="10">
        <f t="shared" si="247"/>
        <v>0.36363636363636365</v>
      </c>
      <c r="S646" s="110">
        <v>0</v>
      </c>
      <c r="T646" s="197">
        <f>IFERROR(S646/S652,"-")</f>
        <v>0</v>
      </c>
      <c r="U646" s="52">
        <v>0</v>
      </c>
      <c r="V646" s="52">
        <v>0</v>
      </c>
      <c r="W646" s="52" t="str">
        <f t="shared" si="248"/>
        <v>-</v>
      </c>
      <c r="X646" s="52" t="str">
        <f t="shared" si="249"/>
        <v>-</v>
      </c>
      <c r="Y646" s="10" t="str">
        <f t="shared" si="250"/>
        <v>-</v>
      </c>
      <c r="Z646" s="110">
        <v>0</v>
      </c>
      <c r="AA646" s="197">
        <f>IFERROR(Z646/Z652,"-")</f>
        <v>0</v>
      </c>
      <c r="AB646" s="52">
        <v>0</v>
      </c>
      <c r="AC646" s="52">
        <v>0</v>
      </c>
      <c r="AD646" s="52" t="str">
        <f t="shared" si="251"/>
        <v>-</v>
      </c>
      <c r="AE646" s="52" t="str">
        <f t="shared" si="252"/>
        <v>-</v>
      </c>
      <c r="AF646" s="10" t="str">
        <f t="shared" si="253"/>
        <v>-</v>
      </c>
      <c r="AG646" s="110">
        <v>5</v>
      </c>
      <c r="AH646" s="197">
        <f>IFERROR(AG646/AG652,"-")</f>
        <v>5.0505050505050504E-2</v>
      </c>
      <c r="AI646" s="52">
        <v>475069</v>
      </c>
      <c r="AJ646" s="52">
        <v>1</v>
      </c>
      <c r="AK646" s="52">
        <f t="shared" si="254"/>
        <v>95013.8</v>
      </c>
      <c r="AL646" s="52">
        <f t="shared" si="255"/>
        <v>475069</v>
      </c>
      <c r="AM646" s="10">
        <f t="shared" si="256"/>
        <v>0.2</v>
      </c>
      <c r="AN646" s="110">
        <v>6</v>
      </c>
      <c r="AO646" s="197">
        <f>IFERROR(AN646/AN652,"-")</f>
        <v>4.3795620437956206E-2</v>
      </c>
      <c r="AP646" s="52">
        <v>423619</v>
      </c>
      <c r="AQ646" s="52">
        <v>3</v>
      </c>
      <c r="AR646" s="52">
        <f t="shared" si="257"/>
        <v>70603.166666666672</v>
      </c>
      <c r="AS646" s="52">
        <f t="shared" si="258"/>
        <v>141206.33333333334</v>
      </c>
      <c r="AT646" s="10">
        <f t="shared" si="259"/>
        <v>0.5</v>
      </c>
      <c r="AU646" s="110">
        <v>0</v>
      </c>
      <c r="AV646" s="197">
        <f>IFERROR(AU646/AU652,"-")</f>
        <v>0</v>
      </c>
      <c r="AW646" s="52">
        <v>0</v>
      </c>
      <c r="AX646" s="52">
        <v>0</v>
      </c>
      <c r="AY646" s="52" t="str">
        <f t="shared" si="260"/>
        <v>-</v>
      </c>
      <c r="AZ646" s="52" t="str">
        <f t="shared" si="261"/>
        <v>-</v>
      </c>
      <c r="BA646" s="10" t="str">
        <f t="shared" si="262"/>
        <v>-</v>
      </c>
      <c r="BB646" s="110">
        <v>1</v>
      </c>
      <c r="BC646" s="197">
        <f>IFERROR(BB646/BB652,"-")</f>
        <v>6.3291139240506328E-3</v>
      </c>
      <c r="BD646" s="52">
        <v>0</v>
      </c>
      <c r="BE646" s="52">
        <v>0</v>
      </c>
      <c r="BF646" s="52">
        <f t="shared" si="263"/>
        <v>0</v>
      </c>
      <c r="BG646" s="52" t="str">
        <f t="shared" si="264"/>
        <v>-</v>
      </c>
      <c r="BH646" s="10">
        <f t="shared" si="265"/>
        <v>0</v>
      </c>
      <c r="BJ646" s="59"/>
    </row>
    <row r="647" spans="2:62" s="8" customFormat="1">
      <c r="B647" s="412"/>
      <c r="C647" s="419"/>
      <c r="D647" s="105" t="s">
        <v>141</v>
      </c>
      <c r="E647" s="109">
        <v>4</v>
      </c>
      <c r="F647" s="195">
        <f>IFERROR(E647/E652,"-")</f>
        <v>0.14814814814814814</v>
      </c>
      <c r="G647" s="196">
        <v>1151202</v>
      </c>
      <c r="H647" s="196">
        <v>4</v>
      </c>
      <c r="I647" s="196">
        <f t="shared" si="242"/>
        <v>287800.5</v>
      </c>
      <c r="J647" s="196">
        <f t="shared" si="243"/>
        <v>287800.5</v>
      </c>
      <c r="K647" s="106">
        <f t="shared" si="244"/>
        <v>1</v>
      </c>
      <c r="L647" s="109">
        <v>11</v>
      </c>
      <c r="M647" s="195">
        <f>IFERROR(L647/L652,"-")</f>
        <v>3.8062283737024222E-2</v>
      </c>
      <c r="N647" s="196">
        <v>6726792</v>
      </c>
      <c r="O647" s="196">
        <v>8</v>
      </c>
      <c r="P647" s="196">
        <f t="shared" si="245"/>
        <v>611526.54545454541</v>
      </c>
      <c r="Q647" s="196">
        <f t="shared" si="246"/>
        <v>840849</v>
      </c>
      <c r="R647" s="106">
        <f t="shared" si="247"/>
        <v>0.72727272727272729</v>
      </c>
      <c r="S647" s="109">
        <v>0</v>
      </c>
      <c r="T647" s="195">
        <f>IFERROR(S647/S652,"-")</f>
        <v>0</v>
      </c>
      <c r="U647" s="196">
        <v>0</v>
      </c>
      <c r="V647" s="196">
        <v>0</v>
      </c>
      <c r="W647" s="196" t="str">
        <f t="shared" si="248"/>
        <v>-</v>
      </c>
      <c r="X647" s="196" t="str">
        <f t="shared" si="249"/>
        <v>-</v>
      </c>
      <c r="Y647" s="106" t="str">
        <f t="shared" si="250"/>
        <v>-</v>
      </c>
      <c r="Z647" s="109">
        <v>1</v>
      </c>
      <c r="AA647" s="195">
        <f>IFERROR(Z647/Z652,"-")</f>
        <v>3.3333333333333333E-2</v>
      </c>
      <c r="AB647" s="196">
        <v>0</v>
      </c>
      <c r="AC647" s="196">
        <v>0</v>
      </c>
      <c r="AD647" s="196">
        <f t="shared" si="251"/>
        <v>0</v>
      </c>
      <c r="AE647" s="196" t="str">
        <f t="shared" si="252"/>
        <v>-</v>
      </c>
      <c r="AF647" s="106">
        <f t="shared" si="253"/>
        <v>0</v>
      </c>
      <c r="AG647" s="109">
        <v>5</v>
      </c>
      <c r="AH647" s="195">
        <f>IFERROR(AG647/AG652,"-")</f>
        <v>5.0505050505050504E-2</v>
      </c>
      <c r="AI647" s="196">
        <v>1603290</v>
      </c>
      <c r="AJ647" s="196">
        <v>3</v>
      </c>
      <c r="AK647" s="196">
        <f t="shared" si="254"/>
        <v>320658</v>
      </c>
      <c r="AL647" s="196">
        <f t="shared" si="255"/>
        <v>534430</v>
      </c>
      <c r="AM647" s="106">
        <f t="shared" si="256"/>
        <v>0.6</v>
      </c>
      <c r="AN647" s="109">
        <v>5</v>
      </c>
      <c r="AO647" s="195">
        <f>IFERROR(AN647/AN652,"-")</f>
        <v>3.6496350364963501E-2</v>
      </c>
      <c r="AP647" s="196">
        <v>5123502</v>
      </c>
      <c r="AQ647" s="196">
        <v>5</v>
      </c>
      <c r="AR647" s="196">
        <f t="shared" si="257"/>
        <v>1024700.4</v>
      </c>
      <c r="AS647" s="196">
        <f t="shared" si="258"/>
        <v>1024700.4</v>
      </c>
      <c r="AT647" s="106">
        <f t="shared" si="259"/>
        <v>1</v>
      </c>
      <c r="AU647" s="109">
        <v>0</v>
      </c>
      <c r="AV647" s="195">
        <f>IFERROR(AU647/AU652,"-")</f>
        <v>0</v>
      </c>
      <c r="AW647" s="196">
        <v>0</v>
      </c>
      <c r="AX647" s="196">
        <v>0</v>
      </c>
      <c r="AY647" s="196" t="str">
        <f t="shared" si="260"/>
        <v>-</v>
      </c>
      <c r="AZ647" s="196" t="str">
        <f t="shared" si="261"/>
        <v>-</v>
      </c>
      <c r="BA647" s="106" t="str">
        <f t="shared" si="262"/>
        <v>-</v>
      </c>
      <c r="BB647" s="109">
        <v>1</v>
      </c>
      <c r="BC647" s="195">
        <f>IFERROR(BB647/BB652,"-")</f>
        <v>6.3291139240506328E-3</v>
      </c>
      <c r="BD647" s="196">
        <v>0</v>
      </c>
      <c r="BE647" s="196">
        <v>0</v>
      </c>
      <c r="BF647" s="196">
        <f t="shared" si="263"/>
        <v>0</v>
      </c>
      <c r="BG647" s="196" t="str">
        <f t="shared" si="264"/>
        <v>-</v>
      </c>
      <c r="BH647" s="106">
        <f t="shared" si="265"/>
        <v>0</v>
      </c>
      <c r="BJ647" s="59"/>
    </row>
    <row r="648" spans="2:62" s="8" customFormat="1">
      <c r="B648" s="412"/>
      <c r="C648" s="419"/>
      <c r="D648" s="105" t="s">
        <v>143</v>
      </c>
      <c r="E648" s="110">
        <v>4</v>
      </c>
      <c r="F648" s="197">
        <f>IFERROR(E648/E652,"-")</f>
        <v>0.14814814814814814</v>
      </c>
      <c r="G648" s="52">
        <v>2787770</v>
      </c>
      <c r="H648" s="52">
        <v>4</v>
      </c>
      <c r="I648" s="52">
        <f t="shared" si="242"/>
        <v>696942.5</v>
      </c>
      <c r="J648" s="52">
        <f t="shared" si="243"/>
        <v>696942.5</v>
      </c>
      <c r="K648" s="10">
        <f t="shared" si="244"/>
        <v>1</v>
      </c>
      <c r="L648" s="110">
        <v>6</v>
      </c>
      <c r="M648" s="197">
        <f>IFERROR(L648/L652,"-")</f>
        <v>2.0761245674740483E-2</v>
      </c>
      <c r="N648" s="52">
        <v>9577626</v>
      </c>
      <c r="O648" s="52">
        <v>6</v>
      </c>
      <c r="P648" s="52">
        <f t="shared" si="245"/>
        <v>1596271</v>
      </c>
      <c r="Q648" s="52">
        <f t="shared" si="246"/>
        <v>1596271</v>
      </c>
      <c r="R648" s="10">
        <f t="shared" si="247"/>
        <v>1</v>
      </c>
      <c r="S648" s="110">
        <v>0</v>
      </c>
      <c r="T648" s="197">
        <f>IFERROR(S648/S652,"-")</f>
        <v>0</v>
      </c>
      <c r="U648" s="52">
        <v>0</v>
      </c>
      <c r="V648" s="52">
        <v>0</v>
      </c>
      <c r="W648" s="52" t="str">
        <f t="shared" si="248"/>
        <v>-</v>
      </c>
      <c r="X648" s="52" t="str">
        <f t="shared" si="249"/>
        <v>-</v>
      </c>
      <c r="Y648" s="10" t="str">
        <f t="shared" si="250"/>
        <v>-</v>
      </c>
      <c r="Z648" s="110">
        <v>0</v>
      </c>
      <c r="AA648" s="197">
        <f>IFERROR(Z648/Z652,"-")</f>
        <v>0</v>
      </c>
      <c r="AB648" s="52">
        <v>0</v>
      </c>
      <c r="AC648" s="52">
        <v>0</v>
      </c>
      <c r="AD648" s="52" t="str">
        <f t="shared" si="251"/>
        <v>-</v>
      </c>
      <c r="AE648" s="52" t="str">
        <f t="shared" si="252"/>
        <v>-</v>
      </c>
      <c r="AF648" s="10" t="str">
        <f t="shared" si="253"/>
        <v>-</v>
      </c>
      <c r="AG648" s="110">
        <v>1</v>
      </c>
      <c r="AH648" s="197">
        <f>IFERROR(AG648/AG652,"-")</f>
        <v>1.0101010101010102E-2</v>
      </c>
      <c r="AI648" s="52">
        <v>1604228</v>
      </c>
      <c r="AJ648" s="52">
        <v>1</v>
      </c>
      <c r="AK648" s="52">
        <f t="shared" si="254"/>
        <v>1604228</v>
      </c>
      <c r="AL648" s="52">
        <f t="shared" si="255"/>
        <v>1604228</v>
      </c>
      <c r="AM648" s="10">
        <f t="shared" si="256"/>
        <v>1</v>
      </c>
      <c r="AN648" s="110">
        <v>2</v>
      </c>
      <c r="AO648" s="197">
        <f>IFERROR(AN648/AN652,"-")</f>
        <v>1.4598540145985401E-2</v>
      </c>
      <c r="AP648" s="52">
        <v>3003111</v>
      </c>
      <c r="AQ648" s="52">
        <v>2</v>
      </c>
      <c r="AR648" s="52">
        <f t="shared" si="257"/>
        <v>1501555.5</v>
      </c>
      <c r="AS648" s="52">
        <f t="shared" si="258"/>
        <v>1501555.5</v>
      </c>
      <c r="AT648" s="10">
        <f t="shared" si="259"/>
        <v>1</v>
      </c>
      <c r="AU648" s="110">
        <v>6</v>
      </c>
      <c r="AV648" s="197">
        <f>IFERROR(AU648/AU652,"-")</f>
        <v>0.42857142857142855</v>
      </c>
      <c r="AW648" s="52">
        <v>9577626</v>
      </c>
      <c r="AX648" s="52">
        <v>6</v>
      </c>
      <c r="AY648" s="52">
        <f t="shared" si="260"/>
        <v>1596271</v>
      </c>
      <c r="AZ648" s="52">
        <f t="shared" si="261"/>
        <v>1596271</v>
      </c>
      <c r="BA648" s="10">
        <f t="shared" si="262"/>
        <v>1</v>
      </c>
      <c r="BB648" s="110">
        <v>1</v>
      </c>
      <c r="BC648" s="197">
        <f>IFERROR(BB648/BB652,"-")</f>
        <v>6.3291139240506328E-3</v>
      </c>
      <c r="BD648" s="52">
        <v>20981</v>
      </c>
      <c r="BE648" s="52">
        <v>1</v>
      </c>
      <c r="BF648" s="52">
        <f t="shared" si="263"/>
        <v>20981</v>
      </c>
      <c r="BG648" s="52">
        <f t="shared" si="264"/>
        <v>20981</v>
      </c>
      <c r="BH648" s="10">
        <f t="shared" si="265"/>
        <v>1</v>
      </c>
      <c r="BJ648" s="59"/>
    </row>
    <row r="649" spans="2:62" s="8" customFormat="1">
      <c r="B649" s="412"/>
      <c r="C649" s="419"/>
      <c r="D649" s="105" t="s">
        <v>144</v>
      </c>
      <c r="E649" s="109">
        <v>1</v>
      </c>
      <c r="F649" s="195">
        <f>IFERROR(E649/E652,"-")</f>
        <v>3.7037037037037035E-2</v>
      </c>
      <c r="G649" s="196">
        <v>1069814</v>
      </c>
      <c r="H649" s="196">
        <v>1</v>
      </c>
      <c r="I649" s="196">
        <f t="shared" si="242"/>
        <v>1069814</v>
      </c>
      <c r="J649" s="196">
        <f t="shared" si="243"/>
        <v>1069814</v>
      </c>
      <c r="K649" s="106">
        <f t="shared" si="244"/>
        <v>1</v>
      </c>
      <c r="L649" s="109">
        <v>3</v>
      </c>
      <c r="M649" s="195">
        <f>IFERROR(L649/L652,"-")</f>
        <v>1.0380622837370242E-2</v>
      </c>
      <c r="N649" s="196">
        <v>6529458</v>
      </c>
      <c r="O649" s="196">
        <v>3</v>
      </c>
      <c r="P649" s="196">
        <f t="shared" si="245"/>
        <v>2176486</v>
      </c>
      <c r="Q649" s="196">
        <f t="shared" si="246"/>
        <v>2176486</v>
      </c>
      <c r="R649" s="106">
        <f t="shared" si="247"/>
        <v>1</v>
      </c>
      <c r="S649" s="109">
        <v>0</v>
      </c>
      <c r="T649" s="195">
        <f>IFERROR(S649/S652,"-")</f>
        <v>0</v>
      </c>
      <c r="U649" s="196">
        <v>0</v>
      </c>
      <c r="V649" s="196">
        <v>0</v>
      </c>
      <c r="W649" s="196" t="str">
        <f t="shared" si="248"/>
        <v>-</v>
      </c>
      <c r="X649" s="196" t="str">
        <f t="shared" si="249"/>
        <v>-</v>
      </c>
      <c r="Y649" s="106" t="str">
        <f t="shared" si="250"/>
        <v>-</v>
      </c>
      <c r="Z649" s="109">
        <v>0</v>
      </c>
      <c r="AA649" s="195">
        <f>IFERROR(Z649/Z652,"-")</f>
        <v>0</v>
      </c>
      <c r="AB649" s="196">
        <v>0</v>
      </c>
      <c r="AC649" s="196">
        <v>0</v>
      </c>
      <c r="AD649" s="196" t="str">
        <f t="shared" si="251"/>
        <v>-</v>
      </c>
      <c r="AE649" s="196" t="str">
        <f t="shared" si="252"/>
        <v>-</v>
      </c>
      <c r="AF649" s="106" t="str">
        <f t="shared" si="253"/>
        <v>-</v>
      </c>
      <c r="AG649" s="109">
        <v>2</v>
      </c>
      <c r="AH649" s="195">
        <f>IFERROR(AG649/AG652,"-")</f>
        <v>2.0202020202020204E-2</v>
      </c>
      <c r="AI649" s="196">
        <v>3938029</v>
      </c>
      <c r="AJ649" s="196">
        <v>2</v>
      </c>
      <c r="AK649" s="196">
        <f t="shared" si="254"/>
        <v>1969014.5</v>
      </c>
      <c r="AL649" s="196">
        <f t="shared" si="255"/>
        <v>1969014.5</v>
      </c>
      <c r="AM649" s="106">
        <f t="shared" si="256"/>
        <v>1</v>
      </c>
      <c r="AN649" s="109">
        <v>0</v>
      </c>
      <c r="AO649" s="195">
        <f>IFERROR(AN649/AN652,"-")</f>
        <v>0</v>
      </c>
      <c r="AP649" s="196">
        <v>0</v>
      </c>
      <c r="AQ649" s="196">
        <v>0</v>
      </c>
      <c r="AR649" s="196" t="str">
        <f t="shared" si="257"/>
        <v>-</v>
      </c>
      <c r="AS649" s="196" t="str">
        <f t="shared" si="258"/>
        <v>-</v>
      </c>
      <c r="AT649" s="106" t="str">
        <f t="shared" si="259"/>
        <v>-</v>
      </c>
      <c r="AU649" s="109">
        <v>3</v>
      </c>
      <c r="AV649" s="195">
        <f>IFERROR(AU649/AU652,"-")</f>
        <v>0.21428571428571427</v>
      </c>
      <c r="AW649" s="196">
        <v>6529458</v>
      </c>
      <c r="AX649" s="196">
        <v>3</v>
      </c>
      <c r="AY649" s="196">
        <f t="shared" si="260"/>
        <v>2176486</v>
      </c>
      <c r="AZ649" s="196">
        <f t="shared" si="261"/>
        <v>2176486</v>
      </c>
      <c r="BA649" s="106">
        <f t="shared" si="262"/>
        <v>1</v>
      </c>
      <c r="BB649" s="109">
        <v>0</v>
      </c>
      <c r="BC649" s="195">
        <f>IFERROR(BB649/BB652,"-")</f>
        <v>0</v>
      </c>
      <c r="BD649" s="196">
        <v>0</v>
      </c>
      <c r="BE649" s="196">
        <v>0</v>
      </c>
      <c r="BF649" s="196" t="str">
        <f t="shared" si="263"/>
        <v>-</v>
      </c>
      <c r="BG649" s="196" t="str">
        <f t="shared" si="264"/>
        <v>-</v>
      </c>
      <c r="BH649" s="106" t="str">
        <f t="shared" si="265"/>
        <v>-</v>
      </c>
      <c r="BJ649" s="59"/>
    </row>
    <row r="650" spans="2:62" s="8" customFormat="1">
      <c r="B650" s="412"/>
      <c r="C650" s="419"/>
      <c r="D650" s="105" t="s">
        <v>145</v>
      </c>
      <c r="E650" s="110">
        <v>1</v>
      </c>
      <c r="F650" s="197">
        <f>IFERROR(E650/E652,"-")</f>
        <v>3.7037037037037035E-2</v>
      </c>
      <c r="G650" s="52">
        <v>2860187</v>
      </c>
      <c r="H650" s="52">
        <v>1</v>
      </c>
      <c r="I650" s="52">
        <f t="shared" si="242"/>
        <v>2860187</v>
      </c>
      <c r="J650" s="52">
        <f t="shared" si="243"/>
        <v>2860187</v>
      </c>
      <c r="K650" s="10">
        <f t="shared" si="244"/>
        <v>1</v>
      </c>
      <c r="L650" s="110">
        <v>3</v>
      </c>
      <c r="M650" s="197">
        <f>IFERROR(L650/L652,"-")</f>
        <v>1.0380622837370242E-2</v>
      </c>
      <c r="N650" s="52">
        <v>6022617</v>
      </c>
      <c r="O650" s="52">
        <v>3</v>
      </c>
      <c r="P650" s="52">
        <f t="shared" si="245"/>
        <v>2007539</v>
      </c>
      <c r="Q650" s="52">
        <f t="shared" si="246"/>
        <v>2007539</v>
      </c>
      <c r="R650" s="10">
        <f t="shared" si="247"/>
        <v>1</v>
      </c>
      <c r="S650" s="110">
        <v>0</v>
      </c>
      <c r="T650" s="197">
        <f>IFERROR(S650/S652,"-")</f>
        <v>0</v>
      </c>
      <c r="U650" s="52">
        <v>0</v>
      </c>
      <c r="V650" s="52">
        <v>0</v>
      </c>
      <c r="W650" s="52" t="str">
        <f t="shared" si="248"/>
        <v>-</v>
      </c>
      <c r="X650" s="52" t="str">
        <f t="shared" si="249"/>
        <v>-</v>
      </c>
      <c r="Y650" s="10" t="str">
        <f t="shared" si="250"/>
        <v>-</v>
      </c>
      <c r="Z650" s="110">
        <v>0</v>
      </c>
      <c r="AA650" s="197">
        <f>IFERROR(Z650/Z652,"-")</f>
        <v>0</v>
      </c>
      <c r="AB650" s="52">
        <v>0</v>
      </c>
      <c r="AC650" s="52">
        <v>0</v>
      </c>
      <c r="AD650" s="52" t="str">
        <f t="shared" si="251"/>
        <v>-</v>
      </c>
      <c r="AE650" s="52" t="str">
        <f t="shared" si="252"/>
        <v>-</v>
      </c>
      <c r="AF650" s="10" t="str">
        <f t="shared" si="253"/>
        <v>-</v>
      </c>
      <c r="AG650" s="110">
        <v>3</v>
      </c>
      <c r="AH650" s="197">
        <f>IFERROR(AG650/AG652,"-")</f>
        <v>3.0303030303030304E-2</v>
      </c>
      <c r="AI650" s="52">
        <v>6022617</v>
      </c>
      <c r="AJ650" s="52">
        <v>3</v>
      </c>
      <c r="AK650" s="52">
        <f t="shared" si="254"/>
        <v>2007539</v>
      </c>
      <c r="AL650" s="52">
        <f t="shared" si="255"/>
        <v>2007539</v>
      </c>
      <c r="AM650" s="10">
        <f t="shared" si="256"/>
        <v>1</v>
      </c>
      <c r="AN650" s="110">
        <v>0</v>
      </c>
      <c r="AO650" s="197">
        <f>IFERROR(AN650/AN652,"-")</f>
        <v>0</v>
      </c>
      <c r="AP650" s="52">
        <v>0</v>
      </c>
      <c r="AQ650" s="52">
        <v>0</v>
      </c>
      <c r="AR650" s="52" t="str">
        <f t="shared" si="257"/>
        <v>-</v>
      </c>
      <c r="AS650" s="52" t="str">
        <f t="shared" si="258"/>
        <v>-</v>
      </c>
      <c r="AT650" s="10" t="str">
        <f t="shared" si="259"/>
        <v>-</v>
      </c>
      <c r="AU650" s="110">
        <v>3</v>
      </c>
      <c r="AV650" s="197">
        <f>IFERROR(AU650/AU652,"-")</f>
        <v>0.21428571428571427</v>
      </c>
      <c r="AW650" s="52">
        <v>6022617</v>
      </c>
      <c r="AX650" s="52">
        <v>3</v>
      </c>
      <c r="AY650" s="52">
        <f t="shared" si="260"/>
        <v>2007539</v>
      </c>
      <c r="AZ650" s="52">
        <f t="shared" si="261"/>
        <v>2007539</v>
      </c>
      <c r="BA650" s="10">
        <f t="shared" si="262"/>
        <v>1</v>
      </c>
      <c r="BB650" s="110">
        <v>0</v>
      </c>
      <c r="BC650" s="197">
        <f>IFERROR(BB650/BB652,"-")</f>
        <v>0</v>
      </c>
      <c r="BD650" s="52">
        <v>0</v>
      </c>
      <c r="BE650" s="52">
        <v>0</v>
      </c>
      <c r="BF650" s="52" t="str">
        <f t="shared" si="263"/>
        <v>-</v>
      </c>
      <c r="BG650" s="52" t="str">
        <f t="shared" si="264"/>
        <v>-</v>
      </c>
      <c r="BH650" s="10" t="str">
        <f t="shared" si="265"/>
        <v>-</v>
      </c>
      <c r="BJ650" s="59"/>
    </row>
    <row r="651" spans="2:62" s="8" customFormat="1">
      <c r="B651" s="412"/>
      <c r="C651" s="419"/>
      <c r="D651" s="108" t="s">
        <v>146</v>
      </c>
      <c r="E651" s="111">
        <v>0</v>
      </c>
      <c r="F651" s="198">
        <f>IFERROR(E651/E652,"-")</f>
        <v>0</v>
      </c>
      <c r="G651" s="98">
        <v>0</v>
      </c>
      <c r="H651" s="98">
        <v>0</v>
      </c>
      <c r="I651" s="98" t="str">
        <f t="shared" si="242"/>
        <v>-</v>
      </c>
      <c r="J651" s="98" t="str">
        <f t="shared" si="243"/>
        <v>-</v>
      </c>
      <c r="K651" s="26" t="str">
        <f t="shared" si="244"/>
        <v>-</v>
      </c>
      <c r="L651" s="111">
        <v>2</v>
      </c>
      <c r="M651" s="198">
        <f>IFERROR(L651/L652,"-")</f>
        <v>6.920415224913495E-3</v>
      </c>
      <c r="N651" s="98">
        <v>8537346</v>
      </c>
      <c r="O651" s="98">
        <v>2</v>
      </c>
      <c r="P651" s="98">
        <f t="shared" si="245"/>
        <v>4268673</v>
      </c>
      <c r="Q651" s="98">
        <f t="shared" si="246"/>
        <v>4268673</v>
      </c>
      <c r="R651" s="26">
        <f t="shared" si="247"/>
        <v>1</v>
      </c>
      <c r="S651" s="111">
        <v>0</v>
      </c>
      <c r="T651" s="198">
        <f>IFERROR(S651/S652,"-")</f>
        <v>0</v>
      </c>
      <c r="U651" s="98">
        <v>0</v>
      </c>
      <c r="V651" s="98">
        <v>0</v>
      </c>
      <c r="W651" s="98" t="str">
        <f t="shared" si="248"/>
        <v>-</v>
      </c>
      <c r="X651" s="98" t="str">
        <f t="shared" si="249"/>
        <v>-</v>
      </c>
      <c r="Y651" s="26" t="str">
        <f t="shared" si="250"/>
        <v>-</v>
      </c>
      <c r="Z651" s="111">
        <v>0</v>
      </c>
      <c r="AA651" s="198">
        <f>IFERROR(Z651/Z652,"-")</f>
        <v>0</v>
      </c>
      <c r="AB651" s="98">
        <v>0</v>
      </c>
      <c r="AC651" s="98">
        <v>0</v>
      </c>
      <c r="AD651" s="98" t="str">
        <f t="shared" si="251"/>
        <v>-</v>
      </c>
      <c r="AE651" s="98" t="str">
        <f t="shared" si="252"/>
        <v>-</v>
      </c>
      <c r="AF651" s="26" t="str">
        <f t="shared" si="253"/>
        <v>-</v>
      </c>
      <c r="AG651" s="111">
        <v>1</v>
      </c>
      <c r="AH651" s="198">
        <f>IFERROR(AG651/AG652,"-")</f>
        <v>1.0101010101010102E-2</v>
      </c>
      <c r="AI651" s="98">
        <v>4415998</v>
      </c>
      <c r="AJ651" s="98">
        <v>1</v>
      </c>
      <c r="AK651" s="98">
        <f t="shared" si="254"/>
        <v>4415998</v>
      </c>
      <c r="AL651" s="98">
        <f t="shared" si="255"/>
        <v>4415998</v>
      </c>
      <c r="AM651" s="26">
        <f t="shared" si="256"/>
        <v>1</v>
      </c>
      <c r="AN651" s="111">
        <v>1</v>
      </c>
      <c r="AO651" s="198">
        <f>IFERROR(AN651/AN652,"-")</f>
        <v>7.2992700729927005E-3</v>
      </c>
      <c r="AP651" s="98">
        <v>4121348</v>
      </c>
      <c r="AQ651" s="98">
        <v>1</v>
      </c>
      <c r="AR651" s="98">
        <f t="shared" si="257"/>
        <v>4121348</v>
      </c>
      <c r="AS651" s="98">
        <f t="shared" si="258"/>
        <v>4121348</v>
      </c>
      <c r="AT651" s="26">
        <f t="shared" si="259"/>
        <v>1</v>
      </c>
      <c r="AU651" s="111">
        <v>2</v>
      </c>
      <c r="AV651" s="198">
        <f>IFERROR(AU651/AU652,"-")</f>
        <v>0.14285714285714285</v>
      </c>
      <c r="AW651" s="98">
        <v>8537346</v>
      </c>
      <c r="AX651" s="98">
        <v>2</v>
      </c>
      <c r="AY651" s="98">
        <f t="shared" si="260"/>
        <v>4268673</v>
      </c>
      <c r="AZ651" s="98">
        <f t="shared" si="261"/>
        <v>4268673</v>
      </c>
      <c r="BA651" s="26">
        <f t="shared" si="262"/>
        <v>1</v>
      </c>
      <c r="BB651" s="111">
        <v>1</v>
      </c>
      <c r="BC651" s="198">
        <f>IFERROR(BB651/BB652,"-")</f>
        <v>6.3291139240506328E-3</v>
      </c>
      <c r="BD651" s="98">
        <v>1322205</v>
      </c>
      <c r="BE651" s="98">
        <v>1</v>
      </c>
      <c r="BF651" s="98">
        <f t="shared" si="263"/>
        <v>1322205</v>
      </c>
      <c r="BG651" s="98">
        <f t="shared" si="264"/>
        <v>1322205</v>
      </c>
      <c r="BH651" s="26">
        <f t="shared" si="265"/>
        <v>1</v>
      </c>
      <c r="BJ651" s="59"/>
    </row>
    <row r="652" spans="2:62" s="8" customFormat="1">
      <c r="B652" s="413"/>
      <c r="C652" s="420"/>
      <c r="D652" s="226" t="s">
        <v>64</v>
      </c>
      <c r="E652" s="112">
        <f>SUM(E644:E651)</f>
        <v>27</v>
      </c>
      <c r="F652" s="199">
        <f>IFERROR(E652/E652,"-")</f>
        <v>1</v>
      </c>
      <c r="G652" s="99">
        <f>SUM(G644:G651)</f>
        <v>8115421</v>
      </c>
      <c r="H652" s="99">
        <f>SUM(H644:H651)</f>
        <v>11</v>
      </c>
      <c r="I652" s="99">
        <f t="shared" si="242"/>
        <v>300571.14814814815</v>
      </c>
      <c r="J652" s="99">
        <f t="shared" si="243"/>
        <v>737765.54545454541</v>
      </c>
      <c r="K652" s="87">
        <f t="shared" si="244"/>
        <v>0.40740740740740738</v>
      </c>
      <c r="L652" s="112">
        <f>SUM(L644:L651)</f>
        <v>289</v>
      </c>
      <c r="M652" s="199">
        <f>IFERROR(L652/L652,"-")</f>
        <v>1</v>
      </c>
      <c r="N652" s="99">
        <f>SUM(N644:N651)</f>
        <v>39054234</v>
      </c>
      <c r="O652" s="99">
        <f>SUM(O644:O651)</f>
        <v>30</v>
      </c>
      <c r="P652" s="99">
        <f t="shared" si="245"/>
        <v>135135.75778546714</v>
      </c>
      <c r="Q652" s="99">
        <f t="shared" si="246"/>
        <v>1301807.8</v>
      </c>
      <c r="R652" s="87">
        <f t="shared" si="247"/>
        <v>0.10380622837370242</v>
      </c>
      <c r="S652" s="112">
        <f>SUM(S644:S651)</f>
        <v>19</v>
      </c>
      <c r="T652" s="199">
        <f>IFERROR(S652/S652,"-")</f>
        <v>1</v>
      </c>
      <c r="U652" s="99">
        <f>SUM(U644:U651)</f>
        <v>49302</v>
      </c>
      <c r="V652" s="99">
        <f>SUM(V644:V651)</f>
        <v>1</v>
      </c>
      <c r="W652" s="99">
        <f t="shared" si="248"/>
        <v>2594.8421052631579</v>
      </c>
      <c r="X652" s="99">
        <f t="shared" si="249"/>
        <v>49302</v>
      </c>
      <c r="Y652" s="87">
        <f t="shared" si="250"/>
        <v>5.2631578947368418E-2</v>
      </c>
      <c r="Z652" s="112">
        <f>SUM(Z644:Z651)</f>
        <v>30</v>
      </c>
      <c r="AA652" s="199">
        <f>IFERROR(Z652/Z652,"-")</f>
        <v>1</v>
      </c>
      <c r="AB652" s="99">
        <f>SUM(AB644:AB651)</f>
        <v>0</v>
      </c>
      <c r="AC652" s="99">
        <f>SUM(AC644:AC651)</f>
        <v>0</v>
      </c>
      <c r="AD652" s="99">
        <f t="shared" si="251"/>
        <v>0</v>
      </c>
      <c r="AE652" s="99" t="str">
        <f t="shared" si="252"/>
        <v>-</v>
      </c>
      <c r="AF652" s="87">
        <f t="shared" si="253"/>
        <v>0</v>
      </c>
      <c r="AG652" s="112">
        <f>SUM(AG644:AG651)</f>
        <v>99</v>
      </c>
      <c r="AH652" s="199">
        <f>IFERROR(AG652/AG652,"-")</f>
        <v>1</v>
      </c>
      <c r="AI652" s="99">
        <f>SUM(AI644:AI651)</f>
        <v>18487668</v>
      </c>
      <c r="AJ652" s="99">
        <f>SUM(AJ644:AJ651)</f>
        <v>13</v>
      </c>
      <c r="AK652" s="99">
        <f t="shared" si="254"/>
        <v>186744.12121212122</v>
      </c>
      <c r="AL652" s="99">
        <f t="shared" si="255"/>
        <v>1422128.3076923077</v>
      </c>
      <c r="AM652" s="87">
        <f t="shared" si="256"/>
        <v>0.13131313131313133</v>
      </c>
      <c r="AN652" s="112">
        <f>SUM(AN644:AN651)</f>
        <v>137</v>
      </c>
      <c r="AO652" s="199">
        <f>IFERROR(AN652/AN652,"-")</f>
        <v>1</v>
      </c>
      <c r="AP652" s="99">
        <f>SUM(AP644:AP651)</f>
        <v>12955548</v>
      </c>
      <c r="AQ652" s="99">
        <f>SUM(AQ644:AQ651)</f>
        <v>12</v>
      </c>
      <c r="AR652" s="99">
        <f t="shared" si="257"/>
        <v>94566.043795620441</v>
      </c>
      <c r="AS652" s="99">
        <f t="shared" si="258"/>
        <v>1079629</v>
      </c>
      <c r="AT652" s="87">
        <f t="shared" si="259"/>
        <v>8.7591240875912413E-2</v>
      </c>
      <c r="AU652" s="112">
        <f>SUM(AU644:AU651)</f>
        <v>14</v>
      </c>
      <c r="AV652" s="199">
        <f>IFERROR(AU652/AU652,"-")</f>
        <v>1</v>
      </c>
      <c r="AW652" s="99">
        <f>SUM(AW644:AW651)</f>
        <v>30667047</v>
      </c>
      <c r="AX652" s="99">
        <f>SUM(AX644:AX651)</f>
        <v>14</v>
      </c>
      <c r="AY652" s="99">
        <f t="shared" si="260"/>
        <v>2190503.3571428573</v>
      </c>
      <c r="AZ652" s="99">
        <f t="shared" si="261"/>
        <v>2190503.3571428573</v>
      </c>
      <c r="BA652" s="87">
        <f t="shared" si="262"/>
        <v>1</v>
      </c>
      <c r="BB652" s="112">
        <f>SUM(BB644:BB651)</f>
        <v>158</v>
      </c>
      <c r="BC652" s="199">
        <f>IFERROR(BB652/BB652,"-")</f>
        <v>1</v>
      </c>
      <c r="BD652" s="99">
        <f>SUM(BD644:BD651)</f>
        <v>1343186</v>
      </c>
      <c r="BE652" s="99">
        <f>SUM(BE644:BE651)</f>
        <v>2</v>
      </c>
      <c r="BF652" s="99">
        <f t="shared" si="263"/>
        <v>8501.1772151898731</v>
      </c>
      <c r="BG652" s="99">
        <f t="shared" si="264"/>
        <v>671593</v>
      </c>
      <c r="BH652" s="87">
        <f t="shared" si="265"/>
        <v>1.2658227848101266E-2</v>
      </c>
      <c r="BJ652" s="59"/>
    </row>
    <row r="653" spans="2:62" s="8" customFormat="1">
      <c r="B653" s="411">
        <v>73</v>
      </c>
      <c r="C653" s="418" t="s">
        <v>27</v>
      </c>
      <c r="D653" s="105" t="s">
        <v>142</v>
      </c>
      <c r="E653" s="109">
        <v>27</v>
      </c>
      <c r="F653" s="195">
        <f>IFERROR(E653/E661,"-")</f>
        <v>0.49090909090909091</v>
      </c>
      <c r="G653" s="196">
        <v>0</v>
      </c>
      <c r="H653" s="196">
        <v>0</v>
      </c>
      <c r="I653" s="196">
        <f t="shared" si="242"/>
        <v>0</v>
      </c>
      <c r="J653" s="196" t="str">
        <f t="shared" si="243"/>
        <v>-</v>
      </c>
      <c r="K653" s="106">
        <f t="shared" si="244"/>
        <v>0</v>
      </c>
      <c r="L653" s="109">
        <v>365</v>
      </c>
      <c r="M653" s="195">
        <f>IFERROR(L653/L661,"-")</f>
        <v>0.76680672268907568</v>
      </c>
      <c r="N653" s="196">
        <v>0</v>
      </c>
      <c r="O653" s="196">
        <v>0</v>
      </c>
      <c r="P653" s="196">
        <f t="shared" si="245"/>
        <v>0</v>
      </c>
      <c r="Q653" s="196" t="str">
        <f t="shared" si="246"/>
        <v>-</v>
      </c>
      <c r="R653" s="106">
        <f t="shared" si="247"/>
        <v>0</v>
      </c>
      <c r="S653" s="109">
        <v>44</v>
      </c>
      <c r="T653" s="195">
        <f>IFERROR(S653/S661,"-")</f>
        <v>0.93617021276595747</v>
      </c>
      <c r="U653" s="196">
        <v>0</v>
      </c>
      <c r="V653" s="196">
        <v>0</v>
      </c>
      <c r="W653" s="196">
        <f t="shared" si="248"/>
        <v>0</v>
      </c>
      <c r="X653" s="196" t="str">
        <f t="shared" si="249"/>
        <v>-</v>
      </c>
      <c r="Y653" s="106">
        <f t="shared" si="250"/>
        <v>0</v>
      </c>
      <c r="Z653" s="109">
        <v>56</v>
      </c>
      <c r="AA653" s="195">
        <f>IFERROR(Z653/Z661,"-")</f>
        <v>0.94915254237288138</v>
      </c>
      <c r="AB653" s="196">
        <v>0</v>
      </c>
      <c r="AC653" s="196">
        <v>0</v>
      </c>
      <c r="AD653" s="196">
        <f t="shared" si="251"/>
        <v>0</v>
      </c>
      <c r="AE653" s="196" t="str">
        <f t="shared" si="252"/>
        <v>-</v>
      </c>
      <c r="AF653" s="106">
        <f t="shared" si="253"/>
        <v>0</v>
      </c>
      <c r="AG653" s="109">
        <v>101</v>
      </c>
      <c r="AH653" s="195">
        <f>IFERROR(AG653/AG661,"-")</f>
        <v>0.62732919254658381</v>
      </c>
      <c r="AI653" s="196">
        <v>0</v>
      </c>
      <c r="AJ653" s="196">
        <v>0</v>
      </c>
      <c r="AK653" s="196">
        <f t="shared" si="254"/>
        <v>0</v>
      </c>
      <c r="AL653" s="196" t="str">
        <f t="shared" si="255"/>
        <v>-</v>
      </c>
      <c r="AM653" s="106">
        <f t="shared" si="256"/>
        <v>0</v>
      </c>
      <c r="AN653" s="109">
        <v>164</v>
      </c>
      <c r="AO653" s="195">
        <f>IFERROR(AN653/AN661,"-")</f>
        <v>0.78846153846153844</v>
      </c>
      <c r="AP653" s="196">
        <v>0</v>
      </c>
      <c r="AQ653" s="196">
        <v>0</v>
      </c>
      <c r="AR653" s="196">
        <f t="shared" si="257"/>
        <v>0</v>
      </c>
      <c r="AS653" s="196" t="str">
        <f t="shared" si="258"/>
        <v>-</v>
      </c>
      <c r="AT653" s="106">
        <f t="shared" si="259"/>
        <v>0</v>
      </c>
      <c r="AU653" s="109">
        <v>0</v>
      </c>
      <c r="AV653" s="195">
        <f>IFERROR(AU653/AU661,"-")</f>
        <v>0</v>
      </c>
      <c r="AW653" s="196">
        <v>0</v>
      </c>
      <c r="AX653" s="196">
        <v>0</v>
      </c>
      <c r="AY653" s="196" t="str">
        <f t="shared" si="260"/>
        <v>-</v>
      </c>
      <c r="AZ653" s="196" t="str">
        <f t="shared" si="261"/>
        <v>-</v>
      </c>
      <c r="BA653" s="106" t="str">
        <f t="shared" si="262"/>
        <v>-</v>
      </c>
      <c r="BB653" s="109">
        <v>218</v>
      </c>
      <c r="BC653" s="195">
        <f>IFERROR(BB653/BB661,"-")</f>
        <v>0.93562231759656656</v>
      </c>
      <c r="BD653" s="196">
        <v>0</v>
      </c>
      <c r="BE653" s="196">
        <v>0</v>
      </c>
      <c r="BF653" s="196">
        <f t="shared" si="263"/>
        <v>0</v>
      </c>
      <c r="BG653" s="196" t="str">
        <f t="shared" si="264"/>
        <v>-</v>
      </c>
      <c r="BH653" s="106">
        <f t="shared" si="265"/>
        <v>0</v>
      </c>
      <c r="BJ653" s="59"/>
    </row>
    <row r="654" spans="2:62" s="8" customFormat="1">
      <c r="B654" s="412"/>
      <c r="C654" s="419"/>
      <c r="D654" s="105" t="s">
        <v>139</v>
      </c>
      <c r="E654" s="110">
        <v>6</v>
      </c>
      <c r="F654" s="197">
        <f>IFERROR(E654/E661,"-")</f>
        <v>0.10909090909090909</v>
      </c>
      <c r="G654" s="52">
        <v>0</v>
      </c>
      <c r="H654" s="52">
        <v>0</v>
      </c>
      <c r="I654" s="52">
        <f t="shared" ref="I654:I670" si="266">IFERROR(G654/E654,"-")</f>
        <v>0</v>
      </c>
      <c r="J654" s="52" t="str">
        <f t="shared" si="243"/>
        <v>-</v>
      </c>
      <c r="K654" s="10">
        <f t="shared" si="244"/>
        <v>0</v>
      </c>
      <c r="L654" s="110">
        <v>40</v>
      </c>
      <c r="M654" s="197">
        <f>IFERROR(L654/L661,"-")</f>
        <v>8.4033613445378158E-2</v>
      </c>
      <c r="N654" s="52">
        <v>1003043</v>
      </c>
      <c r="O654" s="52">
        <v>10</v>
      </c>
      <c r="P654" s="52">
        <f t="shared" si="245"/>
        <v>25076.075000000001</v>
      </c>
      <c r="Q654" s="52">
        <f t="shared" si="246"/>
        <v>100304.3</v>
      </c>
      <c r="R654" s="10">
        <f t="shared" si="247"/>
        <v>0.25</v>
      </c>
      <c r="S654" s="110">
        <v>1</v>
      </c>
      <c r="T654" s="197">
        <f>IFERROR(S654/S661,"-")</f>
        <v>2.1276595744680851E-2</v>
      </c>
      <c r="U654" s="52">
        <v>0</v>
      </c>
      <c r="V654" s="52">
        <v>0</v>
      </c>
      <c r="W654" s="52">
        <f t="shared" si="248"/>
        <v>0</v>
      </c>
      <c r="X654" s="52" t="str">
        <f t="shared" si="249"/>
        <v>-</v>
      </c>
      <c r="Y654" s="10">
        <f t="shared" si="250"/>
        <v>0</v>
      </c>
      <c r="Z654" s="110">
        <v>0</v>
      </c>
      <c r="AA654" s="197">
        <f>IFERROR(Z654/Z661,"-")</f>
        <v>0</v>
      </c>
      <c r="AB654" s="52">
        <v>0</v>
      </c>
      <c r="AC654" s="52">
        <v>0</v>
      </c>
      <c r="AD654" s="52" t="str">
        <f t="shared" si="251"/>
        <v>-</v>
      </c>
      <c r="AE654" s="52" t="str">
        <f t="shared" si="252"/>
        <v>-</v>
      </c>
      <c r="AF654" s="10" t="str">
        <f t="shared" si="253"/>
        <v>-</v>
      </c>
      <c r="AG654" s="110">
        <v>21</v>
      </c>
      <c r="AH654" s="197">
        <f>IFERROR(AG654/AG661,"-")</f>
        <v>0.13043478260869565</v>
      </c>
      <c r="AI654" s="52">
        <v>237768</v>
      </c>
      <c r="AJ654" s="52">
        <v>3</v>
      </c>
      <c r="AK654" s="52">
        <f t="shared" si="254"/>
        <v>11322.285714285714</v>
      </c>
      <c r="AL654" s="52">
        <f t="shared" si="255"/>
        <v>79256</v>
      </c>
      <c r="AM654" s="10">
        <f t="shared" si="256"/>
        <v>0.14285714285714285</v>
      </c>
      <c r="AN654" s="110">
        <v>18</v>
      </c>
      <c r="AO654" s="197">
        <f>IFERROR(AN654/AN661,"-")</f>
        <v>8.6538461538461536E-2</v>
      </c>
      <c r="AP654" s="52">
        <v>765275</v>
      </c>
      <c r="AQ654" s="52">
        <v>7</v>
      </c>
      <c r="AR654" s="52">
        <f t="shared" si="257"/>
        <v>42515.277777777781</v>
      </c>
      <c r="AS654" s="52">
        <f t="shared" si="258"/>
        <v>109325</v>
      </c>
      <c r="AT654" s="10">
        <f t="shared" si="259"/>
        <v>0.3888888888888889</v>
      </c>
      <c r="AU654" s="110">
        <v>0</v>
      </c>
      <c r="AV654" s="197">
        <f>IFERROR(AU654/AU661,"-")</f>
        <v>0</v>
      </c>
      <c r="AW654" s="52">
        <v>0</v>
      </c>
      <c r="AX654" s="52">
        <v>0</v>
      </c>
      <c r="AY654" s="52" t="str">
        <f t="shared" si="260"/>
        <v>-</v>
      </c>
      <c r="AZ654" s="52" t="str">
        <f t="shared" si="261"/>
        <v>-</v>
      </c>
      <c r="BA654" s="10" t="str">
        <f t="shared" si="262"/>
        <v>-</v>
      </c>
      <c r="BB654" s="110">
        <v>4</v>
      </c>
      <c r="BC654" s="197">
        <f>IFERROR(BB654/BB661,"-")</f>
        <v>1.7167381974248927E-2</v>
      </c>
      <c r="BD654" s="52">
        <v>0</v>
      </c>
      <c r="BE654" s="52">
        <v>0</v>
      </c>
      <c r="BF654" s="52">
        <f t="shared" si="263"/>
        <v>0</v>
      </c>
      <c r="BG654" s="52" t="str">
        <f t="shared" si="264"/>
        <v>-</v>
      </c>
      <c r="BH654" s="10">
        <f t="shared" si="265"/>
        <v>0</v>
      </c>
      <c r="BJ654" s="59"/>
    </row>
    <row r="655" spans="2:62" s="8" customFormat="1">
      <c r="B655" s="412"/>
      <c r="C655" s="419"/>
      <c r="D655" s="105" t="s">
        <v>140</v>
      </c>
      <c r="E655" s="110">
        <v>7</v>
      </c>
      <c r="F655" s="197">
        <f>IFERROR(E655/E661,"-")</f>
        <v>0.12727272727272726</v>
      </c>
      <c r="G655" s="52">
        <v>407481</v>
      </c>
      <c r="H655" s="52">
        <v>3</v>
      </c>
      <c r="I655" s="52">
        <f t="shared" si="266"/>
        <v>58211.571428571428</v>
      </c>
      <c r="J655" s="52">
        <f t="shared" si="243"/>
        <v>135827</v>
      </c>
      <c r="K655" s="10">
        <f t="shared" si="244"/>
        <v>0.42857142857142855</v>
      </c>
      <c r="L655" s="110">
        <v>19</v>
      </c>
      <c r="M655" s="197">
        <f>IFERROR(L655/L661,"-")</f>
        <v>3.9915966386554619E-2</v>
      </c>
      <c r="N655" s="52">
        <v>1931979</v>
      </c>
      <c r="O655" s="52">
        <v>9</v>
      </c>
      <c r="P655" s="52">
        <f t="shared" si="245"/>
        <v>101683.10526315789</v>
      </c>
      <c r="Q655" s="52">
        <f t="shared" si="246"/>
        <v>214664.33333333334</v>
      </c>
      <c r="R655" s="10">
        <f t="shared" si="247"/>
        <v>0.47368421052631576</v>
      </c>
      <c r="S655" s="110">
        <v>1</v>
      </c>
      <c r="T655" s="197">
        <f>IFERROR(S655/S661,"-")</f>
        <v>2.1276595744680851E-2</v>
      </c>
      <c r="U655" s="52">
        <v>0</v>
      </c>
      <c r="V655" s="52">
        <v>0</v>
      </c>
      <c r="W655" s="52">
        <f t="shared" si="248"/>
        <v>0</v>
      </c>
      <c r="X655" s="52" t="str">
        <f t="shared" si="249"/>
        <v>-</v>
      </c>
      <c r="Y655" s="10">
        <f t="shared" si="250"/>
        <v>0</v>
      </c>
      <c r="Z655" s="110">
        <v>1</v>
      </c>
      <c r="AA655" s="197">
        <f>IFERROR(Z655/Z661,"-")</f>
        <v>1.6949152542372881E-2</v>
      </c>
      <c r="AB655" s="52">
        <v>86748</v>
      </c>
      <c r="AC655" s="52">
        <v>1</v>
      </c>
      <c r="AD655" s="52">
        <f t="shared" si="251"/>
        <v>86748</v>
      </c>
      <c r="AE655" s="52">
        <f t="shared" si="252"/>
        <v>86748</v>
      </c>
      <c r="AF655" s="10">
        <f t="shared" si="253"/>
        <v>1</v>
      </c>
      <c r="AG655" s="110">
        <v>11</v>
      </c>
      <c r="AH655" s="197">
        <f>IFERROR(AG655/AG661,"-")</f>
        <v>6.8322981366459631E-2</v>
      </c>
      <c r="AI655" s="52">
        <v>1016955</v>
      </c>
      <c r="AJ655" s="52">
        <v>6</v>
      </c>
      <c r="AK655" s="52">
        <f t="shared" si="254"/>
        <v>92450.454545454544</v>
      </c>
      <c r="AL655" s="52">
        <f t="shared" si="255"/>
        <v>169492.5</v>
      </c>
      <c r="AM655" s="10">
        <f t="shared" si="256"/>
        <v>0.54545454545454541</v>
      </c>
      <c r="AN655" s="110">
        <v>6</v>
      </c>
      <c r="AO655" s="197">
        <f>IFERROR(AN655/AN661,"-")</f>
        <v>2.8846153846153848E-2</v>
      </c>
      <c r="AP655" s="52">
        <v>828276</v>
      </c>
      <c r="AQ655" s="52">
        <v>2</v>
      </c>
      <c r="AR655" s="52">
        <f t="shared" si="257"/>
        <v>138046</v>
      </c>
      <c r="AS655" s="52">
        <f t="shared" si="258"/>
        <v>414138</v>
      </c>
      <c r="AT655" s="10">
        <f t="shared" si="259"/>
        <v>0.33333333333333331</v>
      </c>
      <c r="AU655" s="110">
        <v>0</v>
      </c>
      <c r="AV655" s="197">
        <f>IFERROR(AU655/AU661,"-")</f>
        <v>0</v>
      </c>
      <c r="AW655" s="52">
        <v>0</v>
      </c>
      <c r="AX655" s="52">
        <v>0</v>
      </c>
      <c r="AY655" s="52" t="str">
        <f t="shared" si="260"/>
        <v>-</v>
      </c>
      <c r="AZ655" s="52" t="str">
        <f t="shared" si="261"/>
        <v>-</v>
      </c>
      <c r="BA655" s="10" t="str">
        <f t="shared" si="262"/>
        <v>-</v>
      </c>
      <c r="BB655" s="110">
        <v>3</v>
      </c>
      <c r="BC655" s="197">
        <f>IFERROR(BB655/BB661,"-")</f>
        <v>1.2875536480686695E-2</v>
      </c>
      <c r="BD655" s="52">
        <v>39966</v>
      </c>
      <c r="BE655" s="52">
        <v>1</v>
      </c>
      <c r="BF655" s="52">
        <f t="shared" si="263"/>
        <v>13322</v>
      </c>
      <c r="BG655" s="52">
        <f t="shared" si="264"/>
        <v>39966</v>
      </c>
      <c r="BH655" s="10">
        <f t="shared" si="265"/>
        <v>0.33333333333333331</v>
      </c>
      <c r="BJ655" s="59"/>
    </row>
    <row r="656" spans="2:62" s="8" customFormat="1">
      <c r="B656" s="412"/>
      <c r="C656" s="419"/>
      <c r="D656" s="105" t="s">
        <v>141</v>
      </c>
      <c r="E656" s="109">
        <v>4</v>
      </c>
      <c r="F656" s="195">
        <f>IFERROR(E656/E661,"-")</f>
        <v>7.2727272727272724E-2</v>
      </c>
      <c r="G656" s="196">
        <v>4554237</v>
      </c>
      <c r="H656" s="196">
        <v>4</v>
      </c>
      <c r="I656" s="196">
        <f t="shared" si="266"/>
        <v>1138559.25</v>
      </c>
      <c r="J656" s="196">
        <f t="shared" si="243"/>
        <v>1138559.25</v>
      </c>
      <c r="K656" s="106">
        <f t="shared" si="244"/>
        <v>1</v>
      </c>
      <c r="L656" s="109">
        <v>29</v>
      </c>
      <c r="M656" s="195">
        <f>IFERROR(L656/L661,"-")</f>
        <v>6.0924369747899158E-2</v>
      </c>
      <c r="N656" s="196">
        <v>14667558</v>
      </c>
      <c r="O656" s="196">
        <v>21</v>
      </c>
      <c r="P656" s="196">
        <f t="shared" si="245"/>
        <v>505777.86206896551</v>
      </c>
      <c r="Q656" s="196">
        <f t="shared" si="246"/>
        <v>698455.14285714284</v>
      </c>
      <c r="R656" s="106">
        <f t="shared" si="247"/>
        <v>0.72413793103448276</v>
      </c>
      <c r="S656" s="109">
        <v>1</v>
      </c>
      <c r="T656" s="195">
        <f>IFERROR(S656/S661,"-")</f>
        <v>2.1276595744680851E-2</v>
      </c>
      <c r="U656" s="196">
        <v>398975</v>
      </c>
      <c r="V656" s="196">
        <v>1</v>
      </c>
      <c r="W656" s="196">
        <f t="shared" si="248"/>
        <v>398975</v>
      </c>
      <c r="X656" s="196">
        <f t="shared" si="249"/>
        <v>398975</v>
      </c>
      <c r="Y656" s="106">
        <f t="shared" si="250"/>
        <v>1</v>
      </c>
      <c r="Z656" s="109">
        <v>2</v>
      </c>
      <c r="AA656" s="195">
        <f>IFERROR(Z656/Z661,"-")</f>
        <v>3.3898305084745763E-2</v>
      </c>
      <c r="AB656" s="196">
        <v>2689323</v>
      </c>
      <c r="AC656" s="196">
        <v>2</v>
      </c>
      <c r="AD656" s="196">
        <f t="shared" si="251"/>
        <v>1344661.5</v>
      </c>
      <c r="AE656" s="196">
        <f t="shared" si="252"/>
        <v>1344661.5</v>
      </c>
      <c r="AF656" s="106">
        <f t="shared" si="253"/>
        <v>1</v>
      </c>
      <c r="AG656" s="109">
        <v>16</v>
      </c>
      <c r="AH656" s="195">
        <f>IFERROR(AG656/AG661,"-")</f>
        <v>9.9378881987577633E-2</v>
      </c>
      <c r="AI656" s="196">
        <v>6878524</v>
      </c>
      <c r="AJ656" s="196">
        <v>10</v>
      </c>
      <c r="AK656" s="196">
        <f t="shared" si="254"/>
        <v>429907.75</v>
      </c>
      <c r="AL656" s="196">
        <f t="shared" si="255"/>
        <v>687852.4</v>
      </c>
      <c r="AM656" s="106">
        <f t="shared" si="256"/>
        <v>0.625</v>
      </c>
      <c r="AN656" s="109">
        <v>10</v>
      </c>
      <c r="AO656" s="195">
        <f>IFERROR(AN656/AN661,"-")</f>
        <v>4.807692307692308E-2</v>
      </c>
      <c r="AP656" s="196">
        <v>4700736</v>
      </c>
      <c r="AQ656" s="196">
        <v>8</v>
      </c>
      <c r="AR656" s="196">
        <f t="shared" si="257"/>
        <v>470073.59999999998</v>
      </c>
      <c r="AS656" s="196">
        <f t="shared" si="258"/>
        <v>587592</v>
      </c>
      <c r="AT656" s="106">
        <f t="shared" si="259"/>
        <v>0.8</v>
      </c>
      <c r="AU656" s="109">
        <v>0</v>
      </c>
      <c r="AV656" s="195">
        <f>IFERROR(AU656/AU661,"-")</f>
        <v>0</v>
      </c>
      <c r="AW656" s="196">
        <v>0</v>
      </c>
      <c r="AX656" s="196">
        <v>0</v>
      </c>
      <c r="AY656" s="196" t="str">
        <f t="shared" si="260"/>
        <v>-</v>
      </c>
      <c r="AZ656" s="196" t="str">
        <f t="shared" si="261"/>
        <v>-</v>
      </c>
      <c r="BA656" s="106" t="str">
        <f t="shared" si="262"/>
        <v>-</v>
      </c>
      <c r="BB656" s="109">
        <v>6</v>
      </c>
      <c r="BC656" s="195">
        <f>IFERROR(BB656/BB661,"-")</f>
        <v>2.575107296137339E-2</v>
      </c>
      <c r="BD656" s="196">
        <v>4222514</v>
      </c>
      <c r="BE656" s="196">
        <v>5</v>
      </c>
      <c r="BF656" s="196">
        <f t="shared" si="263"/>
        <v>703752.33333333337</v>
      </c>
      <c r="BG656" s="196">
        <f t="shared" si="264"/>
        <v>844502.8</v>
      </c>
      <c r="BH656" s="106">
        <f t="shared" si="265"/>
        <v>0.83333333333333337</v>
      </c>
      <c r="BJ656" s="59"/>
    </row>
    <row r="657" spans="2:62" s="8" customFormat="1">
      <c r="B657" s="412"/>
      <c r="C657" s="419"/>
      <c r="D657" s="105" t="s">
        <v>143</v>
      </c>
      <c r="E657" s="110">
        <v>7</v>
      </c>
      <c r="F657" s="197">
        <f>IFERROR(E657/E661,"-")</f>
        <v>0.12727272727272726</v>
      </c>
      <c r="G657" s="52">
        <v>11478368</v>
      </c>
      <c r="H657" s="52">
        <v>7</v>
      </c>
      <c r="I657" s="52">
        <f t="shared" si="266"/>
        <v>1639766.857142857</v>
      </c>
      <c r="J657" s="52">
        <f t="shared" si="243"/>
        <v>1639766.857142857</v>
      </c>
      <c r="K657" s="10">
        <f t="shared" si="244"/>
        <v>1</v>
      </c>
      <c r="L657" s="110">
        <v>10</v>
      </c>
      <c r="M657" s="197">
        <f>IFERROR(L657/L661,"-")</f>
        <v>2.100840336134454E-2</v>
      </c>
      <c r="N657" s="52">
        <v>14169328</v>
      </c>
      <c r="O657" s="52">
        <v>9</v>
      </c>
      <c r="P657" s="52">
        <f t="shared" si="245"/>
        <v>1416932.8</v>
      </c>
      <c r="Q657" s="52">
        <f t="shared" si="246"/>
        <v>1574369.7777777778</v>
      </c>
      <c r="R657" s="10">
        <f t="shared" si="247"/>
        <v>0.9</v>
      </c>
      <c r="S657" s="110">
        <v>0</v>
      </c>
      <c r="T657" s="197">
        <f>IFERROR(S657/S661,"-")</f>
        <v>0</v>
      </c>
      <c r="U657" s="52">
        <v>0</v>
      </c>
      <c r="V657" s="52">
        <v>0</v>
      </c>
      <c r="W657" s="52" t="str">
        <f t="shared" si="248"/>
        <v>-</v>
      </c>
      <c r="X657" s="52" t="str">
        <f t="shared" si="249"/>
        <v>-</v>
      </c>
      <c r="Y657" s="10" t="str">
        <f t="shared" si="250"/>
        <v>-</v>
      </c>
      <c r="Z657" s="110">
        <v>0</v>
      </c>
      <c r="AA657" s="197">
        <f>IFERROR(Z657/Z661,"-")</f>
        <v>0</v>
      </c>
      <c r="AB657" s="52">
        <v>0</v>
      </c>
      <c r="AC657" s="52">
        <v>0</v>
      </c>
      <c r="AD657" s="52" t="str">
        <f t="shared" si="251"/>
        <v>-</v>
      </c>
      <c r="AE657" s="52" t="str">
        <f t="shared" si="252"/>
        <v>-</v>
      </c>
      <c r="AF657" s="10" t="str">
        <f t="shared" si="253"/>
        <v>-</v>
      </c>
      <c r="AG657" s="110">
        <v>5</v>
      </c>
      <c r="AH657" s="197">
        <f>IFERROR(AG657/AG661,"-")</f>
        <v>3.1055900621118012E-2</v>
      </c>
      <c r="AI657" s="52">
        <v>5387671</v>
      </c>
      <c r="AJ657" s="52">
        <v>4</v>
      </c>
      <c r="AK657" s="52">
        <f t="shared" si="254"/>
        <v>1077534.2</v>
      </c>
      <c r="AL657" s="52">
        <f t="shared" si="255"/>
        <v>1346917.75</v>
      </c>
      <c r="AM657" s="10">
        <f t="shared" si="256"/>
        <v>0.8</v>
      </c>
      <c r="AN657" s="110">
        <v>5</v>
      </c>
      <c r="AO657" s="197">
        <f>IFERROR(AN657/AN661,"-")</f>
        <v>2.403846153846154E-2</v>
      </c>
      <c r="AP657" s="52">
        <v>8781657</v>
      </c>
      <c r="AQ657" s="52">
        <v>5</v>
      </c>
      <c r="AR657" s="52">
        <f t="shared" si="257"/>
        <v>1756331.4</v>
      </c>
      <c r="AS657" s="52">
        <f t="shared" si="258"/>
        <v>1756331.4</v>
      </c>
      <c r="AT657" s="10">
        <f t="shared" si="259"/>
        <v>1</v>
      </c>
      <c r="AU657" s="110">
        <v>10</v>
      </c>
      <c r="AV657" s="197">
        <f>IFERROR(AU657/AU661,"-")</f>
        <v>0.43478260869565216</v>
      </c>
      <c r="AW657" s="52">
        <v>14169328</v>
      </c>
      <c r="AX657" s="52">
        <v>9</v>
      </c>
      <c r="AY657" s="52">
        <f t="shared" si="260"/>
        <v>1416932.8</v>
      </c>
      <c r="AZ657" s="52">
        <f t="shared" si="261"/>
        <v>1574369.7777777778</v>
      </c>
      <c r="BA657" s="10">
        <f t="shared" si="262"/>
        <v>0.9</v>
      </c>
      <c r="BB657" s="110">
        <v>2</v>
      </c>
      <c r="BC657" s="197">
        <f>IFERROR(BB657/BB661,"-")</f>
        <v>8.5836909871244635E-3</v>
      </c>
      <c r="BD657" s="52">
        <v>3077997</v>
      </c>
      <c r="BE657" s="52">
        <v>2</v>
      </c>
      <c r="BF657" s="52">
        <f t="shared" si="263"/>
        <v>1538998.5</v>
      </c>
      <c r="BG657" s="52">
        <f t="shared" si="264"/>
        <v>1538998.5</v>
      </c>
      <c r="BH657" s="10">
        <f t="shared" si="265"/>
        <v>1</v>
      </c>
      <c r="BJ657" s="59"/>
    </row>
    <row r="658" spans="2:62" s="8" customFormat="1">
      <c r="B658" s="412"/>
      <c r="C658" s="419"/>
      <c r="D658" s="105" t="s">
        <v>144</v>
      </c>
      <c r="E658" s="109">
        <v>0</v>
      </c>
      <c r="F658" s="195">
        <f>IFERROR(E658/E661,"-")</f>
        <v>0</v>
      </c>
      <c r="G658" s="196">
        <v>0</v>
      </c>
      <c r="H658" s="196">
        <v>0</v>
      </c>
      <c r="I658" s="196" t="str">
        <f t="shared" si="266"/>
        <v>-</v>
      </c>
      <c r="J658" s="196" t="str">
        <f t="shared" si="243"/>
        <v>-</v>
      </c>
      <c r="K658" s="106" t="str">
        <f t="shared" si="244"/>
        <v>-</v>
      </c>
      <c r="L658" s="109">
        <v>6</v>
      </c>
      <c r="M658" s="195">
        <f>IFERROR(L658/L661,"-")</f>
        <v>1.2605042016806723E-2</v>
      </c>
      <c r="N658" s="196">
        <v>11569933</v>
      </c>
      <c r="O658" s="196">
        <v>6</v>
      </c>
      <c r="P658" s="196">
        <f t="shared" si="245"/>
        <v>1928322.1666666667</v>
      </c>
      <c r="Q658" s="196">
        <f t="shared" si="246"/>
        <v>1928322.1666666667</v>
      </c>
      <c r="R658" s="106">
        <f t="shared" si="247"/>
        <v>1</v>
      </c>
      <c r="S658" s="109">
        <v>0</v>
      </c>
      <c r="T658" s="195">
        <f>IFERROR(S658/S661,"-")</f>
        <v>0</v>
      </c>
      <c r="U658" s="196">
        <v>0</v>
      </c>
      <c r="V658" s="196">
        <v>0</v>
      </c>
      <c r="W658" s="196" t="str">
        <f t="shared" si="248"/>
        <v>-</v>
      </c>
      <c r="X658" s="196" t="str">
        <f t="shared" si="249"/>
        <v>-</v>
      </c>
      <c r="Y658" s="106" t="str">
        <f t="shared" si="250"/>
        <v>-</v>
      </c>
      <c r="Z658" s="109">
        <v>0</v>
      </c>
      <c r="AA658" s="195">
        <f>IFERROR(Z658/Z661,"-")</f>
        <v>0</v>
      </c>
      <c r="AB658" s="196">
        <v>0</v>
      </c>
      <c r="AC658" s="196">
        <v>0</v>
      </c>
      <c r="AD658" s="196" t="str">
        <f t="shared" si="251"/>
        <v>-</v>
      </c>
      <c r="AE658" s="196" t="str">
        <f t="shared" si="252"/>
        <v>-</v>
      </c>
      <c r="AF658" s="106" t="str">
        <f t="shared" si="253"/>
        <v>-</v>
      </c>
      <c r="AG658" s="109">
        <v>2</v>
      </c>
      <c r="AH658" s="195">
        <f>IFERROR(AG658/AG661,"-")</f>
        <v>1.2422360248447204E-2</v>
      </c>
      <c r="AI658" s="196">
        <v>4034992</v>
      </c>
      <c r="AJ658" s="196">
        <v>2</v>
      </c>
      <c r="AK658" s="196">
        <f t="shared" si="254"/>
        <v>2017496</v>
      </c>
      <c r="AL658" s="196">
        <f t="shared" si="255"/>
        <v>2017496</v>
      </c>
      <c r="AM658" s="106">
        <f t="shared" si="256"/>
        <v>1</v>
      </c>
      <c r="AN658" s="109">
        <v>3</v>
      </c>
      <c r="AO658" s="195">
        <f>IFERROR(AN658/AN661,"-")</f>
        <v>1.4423076923076924E-2</v>
      </c>
      <c r="AP658" s="196">
        <v>4988701</v>
      </c>
      <c r="AQ658" s="196">
        <v>3</v>
      </c>
      <c r="AR658" s="196">
        <f t="shared" si="257"/>
        <v>1662900.3333333333</v>
      </c>
      <c r="AS658" s="196">
        <f t="shared" si="258"/>
        <v>1662900.3333333333</v>
      </c>
      <c r="AT658" s="106">
        <f t="shared" si="259"/>
        <v>1</v>
      </c>
      <c r="AU658" s="109">
        <v>6</v>
      </c>
      <c r="AV658" s="195">
        <f>IFERROR(AU658/AU661,"-")</f>
        <v>0.2608695652173913</v>
      </c>
      <c r="AW658" s="196">
        <v>11569933</v>
      </c>
      <c r="AX658" s="196">
        <v>6</v>
      </c>
      <c r="AY658" s="196">
        <f t="shared" si="260"/>
        <v>1928322.1666666667</v>
      </c>
      <c r="AZ658" s="196">
        <f t="shared" si="261"/>
        <v>1928322.1666666667</v>
      </c>
      <c r="BA658" s="106">
        <f t="shared" si="262"/>
        <v>1</v>
      </c>
      <c r="BB658" s="109">
        <v>0</v>
      </c>
      <c r="BC658" s="195">
        <f>IFERROR(BB658/BB661,"-")</f>
        <v>0</v>
      </c>
      <c r="BD658" s="196">
        <v>0</v>
      </c>
      <c r="BE658" s="196">
        <v>0</v>
      </c>
      <c r="BF658" s="196" t="str">
        <f t="shared" si="263"/>
        <v>-</v>
      </c>
      <c r="BG658" s="196" t="str">
        <f t="shared" si="264"/>
        <v>-</v>
      </c>
      <c r="BH658" s="106" t="str">
        <f t="shared" si="265"/>
        <v>-</v>
      </c>
      <c r="BJ658" s="59"/>
    </row>
    <row r="659" spans="2:62" s="8" customFormat="1">
      <c r="B659" s="412"/>
      <c r="C659" s="419"/>
      <c r="D659" s="105" t="s">
        <v>145</v>
      </c>
      <c r="E659" s="110">
        <v>3</v>
      </c>
      <c r="F659" s="197">
        <f>IFERROR(E659/E661,"-")</f>
        <v>5.4545454545454543E-2</v>
      </c>
      <c r="G659" s="52">
        <v>8615534</v>
      </c>
      <c r="H659" s="52">
        <v>3</v>
      </c>
      <c r="I659" s="52">
        <f t="shared" si="266"/>
        <v>2871844.6666666665</v>
      </c>
      <c r="J659" s="52">
        <f t="shared" si="243"/>
        <v>2871844.6666666665</v>
      </c>
      <c r="K659" s="10">
        <f t="shared" si="244"/>
        <v>1</v>
      </c>
      <c r="L659" s="110">
        <v>7</v>
      </c>
      <c r="M659" s="197">
        <f>IFERROR(L659/L661,"-")</f>
        <v>1.4705882352941176E-2</v>
      </c>
      <c r="N659" s="52">
        <v>11355576</v>
      </c>
      <c r="O659" s="52">
        <v>6</v>
      </c>
      <c r="P659" s="52">
        <f t="shared" si="245"/>
        <v>1622225.142857143</v>
      </c>
      <c r="Q659" s="52">
        <f t="shared" si="246"/>
        <v>1892596</v>
      </c>
      <c r="R659" s="10">
        <f t="shared" si="247"/>
        <v>0.8571428571428571</v>
      </c>
      <c r="S659" s="110">
        <v>0</v>
      </c>
      <c r="T659" s="197">
        <f>IFERROR(S659/S661,"-")</f>
        <v>0</v>
      </c>
      <c r="U659" s="52">
        <v>0</v>
      </c>
      <c r="V659" s="52">
        <v>0</v>
      </c>
      <c r="W659" s="52" t="str">
        <f t="shared" si="248"/>
        <v>-</v>
      </c>
      <c r="X659" s="52" t="str">
        <f t="shared" si="249"/>
        <v>-</v>
      </c>
      <c r="Y659" s="10" t="str">
        <f t="shared" si="250"/>
        <v>-</v>
      </c>
      <c r="Z659" s="110">
        <v>0</v>
      </c>
      <c r="AA659" s="197">
        <f>IFERROR(Z659/Z661,"-")</f>
        <v>0</v>
      </c>
      <c r="AB659" s="52">
        <v>0</v>
      </c>
      <c r="AC659" s="52">
        <v>0</v>
      </c>
      <c r="AD659" s="52" t="str">
        <f t="shared" si="251"/>
        <v>-</v>
      </c>
      <c r="AE659" s="52" t="str">
        <f t="shared" si="252"/>
        <v>-</v>
      </c>
      <c r="AF659" s="10" t="str">
        <f t="shared" si="253"/>
        <v>-</v>
      </c>
      <c r="AG659" s="110">
        <v>5</v>
      </c>
      <c r="AH659" s="197">
        <f>IFERROR(AG659/AG661,"-")</f>
        <v>3.1055900621118012E-2</v>
      </c>
      <c r="AI659" s="52">
        <v>6907264</v>
      </c>
      <c r="AJ659" s="52">
        <v>4</v>
      </c>
      <c r="AK659" s="52">
        <f t="shared" si="254"/>
        <v>1381452.8</v>
      </c>
      <c r="AL659" s="52">
        <f t="shared" si="255"/>
        <v>1726816</v>
      </c>
      <c r="AM659" s="10">
        <f t="shared" si="256"/>
        <v>0.8</v>
      </c>
      <c r="AN659" s="110">
        <v>2</v>
      </c>
      <c r="AO659" s="197">
        <f>IFERROR(AN659/AN661,"-")</f>
        <v>9.6153846153846159E-3</v>
      </c>
      <c r="AP659" s="52">
        <v>4448312</v>
      </c>
      <c r="AQ659" s="52">
        <v>2</v>
      </c>
      <c r="AR659" s="52">
        <f t="shared" si="257"/>
        <v>2224156</v>
      </c>
      <c r="AS659" s="52">
        <f t="shared" si="258"/>
        <v>2224156</v>
      </c>
      <c r="AT659" s="10">
        <f t="shared" si="259"/>
        <v>1</v>
      </c>
      <c r="AU659" s="110">
        <v>7</v>
      </c>
      <c r="AV659" s="197">
        <f>IFERROR(AU659/AU661,"-")</f>
        <v>0.30434782608695654</v>
      </c>
      <c r="AW659" s="52">
        <v>11355576</v>
      </c>
      <c r="AX659" s="52">
        <v>6</v>
      </c>
      <c r="AY659" s="52">
        <f t="shared" si="260"/>
        <v>1622225.142857143</v>
      </c>
      <c r="AZ659" s="52">
        <f t="shared" si="261"/>
        <v>1892596</v>
      </c>
      <c r="BA659" s="10">
        <f t="shared" si="262"/>
        <v>0.8571428571428571</v>
      </c>
      <c r="BB659" s="110">
        <v>0</v>
      </c>
      <c r="BC659" s="197">
        <f>IFERROR(BB659/BB661,"-")</f>
        <v>0</v>
      </c>
      <c r="BD659" s="52">
        <v>0</v>
      </c>
      <c r="BE659" s="52">
        <v>0</v>
      </c>
      <c r="BF659" s="52" t="str">
        <f t="shared" si="263"/>
        <v>-</v>
      </c>
      <c r="BG659" s="52" t="str">
        <f t="shared" si="264"/>
        <v>-</v>
      </c>
      <c r="BH659" s="10" t="str">
        <f t="shared" si="265"/>
        <v>-</v>
      </c>
      <c r="BJ659" s="59"/>
    </row>
    <row r="660" spans="2:62" s="8" customFormat="1">
      <c r="B660" s="412"/>
      <c r="C660" s="419"/>
      <c r="D660" s="108" t="s">
        <v>146</v>
      </c>
      <c r="E660" s="111">
        <v>1</v>
      </c>
      <c r="F660" s="198">
        <f>IFERROR(E660/E661,"-")</f>
        <v>1.8181818181818181E-2</v>
      </c>
      <c r="G660" s="98">
        <v>4148701</v>
      </c>
      <c r="H660" s="98">
        <v>1</v>
      </c>
      <c r="I660" s="98">
        <f t="shared" si="266"/>
        <v>4148701</v>
      </c>
      <c r="J660" s="98">
        <f t="shared" si="243"/>
        <v>4148701</v>
      </c>
      <c r="K660" s="26">
        <f t="shared" si="244"/>
        <v>1</v>
      </c>
      <c r="L660" s="111">
        <v>0</v>
      </c>
      <c r="M660" s="198">
        <f>IFERROR(L660/L661,"-")</f>
        <v>0</v>
      </c>
      <c r="N660" s="98">
        <v>0</v>
      </c>
      <c r="O660" s="98">
        <v>0</v>
      </c>
      <c r="P660" s="98" t="str">
        <f t="shared" si="245"/>
        <v>-</v>
      </c>
      <c r="Q660" s="98" t="str">
        <f t="shared" si="246"/>
        <v>-</v>
      </c>
      <c r="R660" s="26" t="str">
        <f t="shared" si="247"/>
        <v>-</v>
      </c>
      <c r="S660" s="111">
        <v>0</v>
      </c>
      <c r="T660" s="198">
        <f>IFERROR(S660/S661,"-")</f>
        <v>0</v>
      </c>
      <c r="U660" s="98">
        <v>0</v>
      </c>
      <c r="V660" s="98">
        <v>0</v>
      </c>
      <c r="W660" s="98" t="str">
        <f t="shared" si="248"/>
        <v>-</v>
      </c>
      <c r="X660" s="98" t="str">
        <f t="shared" si="249"/>
        <v>-</v>
      </c>
      <c r="Y660" s="26" t="str">
        <f t="shared" si="250"/>
        <v>-</v>
      </c>
      <c r="Z660" s="111">
        <v>0</v>
      </c>
      <c r="AA660" s="198">
        <f>IFERROR(Z660/Z661,"-")</f>
        <v>0</v>
      </c>
      <c r="AB660" s="98">
        <v>0</v>
      </c>
      <c r="AC660" s="98">
        <v>0</v>
      </c>
      <c r="AD660" s="98" t="str">
        <f t="shared" si="251"/>
        <v>-</v>
      </c>
      <c r="AE660" s="98" t="str">
        <f t="shared" si="252"/>
        <v>-</v>
      </c>
      <c r="AF660" s="26" t="str">
        <f t="shared" si="253"/>
        <v>-</v>
      </c>
      <c r="AG660" s="111">
        <v>0</v>
      </c>
      <c r="AH660" s="198">
        <f>IFERROR(AG660/AG661,"-")</f>
        <v>0</v>
      </c>
      <c r="AI660" s="98">
        <v>0</v>
      </c>
      <c r="AJ660" s="98">
        <v>0</v>
      </c>
      <c r="AK660" s="98" t="str">
        <f t="shared" si="254"/>
        <v>-</v>
      </c>
      <c r="AL660" s="98" t="str">
        <f t="shared" si="255"/>
        <v>-</v>
      </c>
      <c r="AM660" s="26" t="str">
        <f t="shared" si="256"/>
        <v>-</v>
      </c>
      <c r="AN660" s="111">
        <v>0</v>
      </c>
      <c r="AO660" s="198">
        <f>IFERROR(AN660/AN661,"-")</f>
        <v>0</v>
      </c>
      <c r="AP660" s="98">
        <v>0</v>
      </c>
      <c r="AQ660" s="98">
        <v>0</v>
      </c>
      <c r="AR660" s="98" t="str">
        <f t="shared" si="257"/>
        <v>-</v>
      </c>
      <c r="AS660" s="98" t="str">
        <f t="shared" si="258"/>
        <v>-</v>
      </c>
      <c r="AT660" s="26" t="str">
        <f t="shared" si="259"/>
        <v>-</v>
      </c>
      <c r="AU660" s="111">
        <v>0</v>
      </c>
      <c r="AV660" s="198">
        <f>IFERROR(AU660/AU661,"-")</f>
        <v>0</v>
      </c>
      <c r="AW660" s="98">
        <v>0</v>
      </c>
      <c r="AX660" s="98">
        <v>0</v>
      </c>
      <c r="AY660" s="98" t="str">
        <f t="shared" si="260"/>
        <v>-</v>
      </c>
      <c r="AZ660" s="98" t="str">
        <f t="shared" si="261"/>
        <v>-</v>
      </c>
      <c r="BA660" s="26" t="str">
        <f t="shared" si="262"/>
        <v>-</v>
      </c>
      <c r="BB660" s="111">
        <v>0</v>
      </c>
      <c r="BC660" s="198">
        <f>IFERROR(BB660/BB661,"-")</f>
        <v>0</v>
      </c>
      <c r="BD660" s="98">
        <v>0</v>
      </c>
      <c r="BE660" s="98">
        <v>0</v>
      </c>
      <c r="BF660" s="98" t="str">
        <f t="shared" si="263"/>
        <v>-</v>
      </c>
      <c r="BG660" s="98" t="str">
        <f t="shared" si="264"/>
        <v>-</v>
      </c>
      <c r="BH660" s="26" t="str">
        <f t="shared" si="265"/>
        <v>-</v>
      </c>
      <c r="BJ660" s="59"/>
    </row>
    <row r="661" spans="2:62" s="8" customFormat="1">
      <c r="B661" s="413"/>
      <c r="C661" s="420"/>
      <c r="D661" s="226" t="s">
        <v>64</v>
      </c>
      <c r="E661" s="112">
        <f>SUM(E653:E660)</f>
        <v>55</v>
      </c>
      <c r="F661" s="199">
        <f>IFERROR(E661/E661,"-")</f>
        <v>1</v>
      </c>
      <c r="G661" s="99">
        <f>SUM(G653:G660)</f>
        <v>29204321</v>
      </c>
      <c r="H661" s="99">
        <f>SUM(H653:H660)</f>
        <v>18</v>
      </c>
      <c r="I661" s="99">
        <f t="shared" si="266"/>
        <v>530987.65454545454</v>
      </c>
      <c r="J661" s="99">
        <f t="shared" si="243"/>
        <v>1622462.2777777778</v>
      </c>
      <c r="K661" s="87">
        <f t="shared" si="244"/>
        <v>0.32727272727272727</v>
      </c>
      <c r="L661" s="112">
        <f>SUM(L653:L660)</f>
        <v>476</v>
      </c>
      <c r="M661" s="199">
        <f>IFERROR(L661/L661,"-")</f>
        <v>1</v>
      </c>
      <c r="N661" s="99">
        <f>SUM(N653:N660)</f>
        <v>54697417</v>
      </c>
      <c r="O661" s="99">
        <f>SUM(O653:O660)</f>
        <v>61</v>
      </c>
      <c r="P661" s="99">
        <f t="shared" si="245"/>
        <v>114910.53991596638</v>
      </c>
      <c r="Q661" s="99">
        <f t="shared" si="246"/>
        <v>896678.96721311472</v>
      </c>
      <c r="R661" s="87">
        <f t="shared" si="247"/>
        <v>0.12815126050420167</v>
      </c>
      <c r="S661" s="112">
        <f>SUM(S653:S660)</f>
        <v>47</v>
      </c>
      <c r="T661" s="199">
        <f>IFERROR(S661/S661,"-")</f>
        <v>1</v>
      </c>
      <c r="U661" s="99">
        <f>SUM(U653:U660)</f>
        <v>398975</v>
      </c>
      <c r="V661" s="99">
        <f>SUM(V653:V660)</f>
        <v>1</v>
      </c>
      <c r="W661" s="99">
        <f t="shared" si="248"/>
        <v>8488.8297872340427</v>
      </c>
      <c r="X661" s="99">
        <f t="shared" si="249"/>
        <v>398975</v>
      </c>
      <c r="Y661" s="87">
        <f t="shared" si="250"/>
        <v>2.1276595744680851E-2</v>
      </c>
      <c r="Z661" s="112">
        <f>SUM(Z653:Z660)</f>
        <v>59</v>
      </c>
      <c r="AA661" s="199">
        <f>IFERROR(Z661/Z661,"-")</f>
        <v>1</v>
      </c>
      <c r="AB661" s="99">
        <f>SUM(AB653:AB660)</f>
        <v>2776071</v>
      </c>
      <c r="AC661" s="99">
        <f>SUM(AC653:AC660)</f>
        <v>3</v>
      </c>
      <c r="AD661" s="99">
        <f t="shared" si="251"/>
        <v>47052.050847457627</v>
      </c>
      <c r="AE661" s="99">
        <f t="shared" si="252"/>
        <v>925357</v>
      </c>
      <c r="AF661" s="87">
        <f t="shared" si="253"/>
        <v>5.0847457627118647E-2</v>
      </c>
      <c r="AG661" s="112">
        <f>SUM(AG653:AG660)</f>
        <v>161</v>
      </c>
      <c r="AH661" s="199">
        <f>IFERROR(AG661/AG661,"-")</f>
        <v>1</v>
      </c>
      <c r="AI661" s="99">
        <f>SUM(AI653:AI660)</f>
        <v>24463174</v>
      </c>
      <c r="AJ661" s="99">
        <f>SUM(AJ653:AJ660)</f>
        <v>29</v>
      </c>
      <c r="AK661" s="99">
        <f t="shared" si="254"/>
        <v>151945.18012422361</v>
      </c>
      <c r="AL661" s="99">
        <f t="shared" si="255"/>
        <v>843557.72413793101</v>
      </c>
      <c r="AM661" s="87">
        <f t="shared" si="256"/>
        <v>0.18012422360248448</v>
      </c>
      <c r="AN661" s="112">
        <f>SUM(AN653:AN660)</f>
        <v>208</v>
      </c>
      <c r="AO661" s="199">
        <f>IFERROR(AN661/AN661,"-")</f>
        <v>1</v>
      </c>
      <c r="AP661" s="99">
        <f>SUM(AP653:AP660)</f>
        <v>24512957</v>
      </c>
      <c r="AQ661" s="99">
        <f>SUM(AQ653:AQ660)</f>
        <v>27</v>
      </c>
      <c r="AR661" s="99">
        <f t="shared" si="257"/>
        <v>117850.75480769231</v>
      </c>
      <c r="AS661" s="99">
        <f t="shared" si="258"/>
        <v>907887.29629629629</v>
      </c>
      <c r="AT661" s="87">
        <f t="shared" si="259"/>
        <v>0.12980769230769232</v>
      </c>
      <c r="AU661" s="112">
        <f>SUM(AU653:AU660)</f>
        <v>23</v>
      </c>
      <c r="AV661" s="199">
        <f>IFERROR(AU661/AU661,"-")</f>
        <v>1</v>
      </c>
      <c r="AW661" s="99">
        <f>SUM(AW653:AW660)</f>
        <v>37094837</v>
      </c>
      <c r="AX661" s="99">
        <f>SUM(AX653:AX660)</f>
        <v>21</v>
      </c>
      <c r="AY661" s="99">
        <f t="shared" si="260"/>
        <v>1612819</v>
      </c>
      <c r="AZ661" s="99">
        <f t="shared" si="261"/>
        <v>1766420.8095238095</v>
      </c>
      <c r="BA661" s="87">
        <f t="shared" si="262"/>
        <v>0.91304347826086951</v>
      </c>
      <c r="BB661" s="112">
        <f>SUM(BB653:BB660)</f>
        <v>233</v>
      </c>
      <c r="BC661" s="199">
        <f>IFERROR(BB661/BB661,"-")</f>
        <v>1</v>
      </c>
      <c r="BD661" s="99">
        <f>SUM(BD653:BD660)</f>
        <v>7340477</v>
      </c>
      <c r="BE661" s="99">
        <f>SUM(BE653:BE660)</f>
        <v>8</v>
      </c>
      <c r="BF661" s="99">
        <f t="shared" si="263"/>
        <v>31504.193133047211</v>
      </c>
      <c r="BG661" s="99">
        <f t="shared" si="264"/>
        <v>917559.625</v>
      </c>
      <c r="BH661" s="87">
        <f t="shared" si="265"/>
        <v>3.4334763948497854E-2</v>
      </c>
      <c r="BJ661" s="59"/>
    </row>
    <row r="662" spans="2:62" s="8" customFormat="1">
      <c r="B662" s="411">
        <v>74</v>
      </c>
      <c r="C662" s="418" t="s">
        <v>28</v>
      </c>
      <c r="D662" s="105" t="s">
        <v>142</v>
      </c>
      <c r="E662" s="109">
        <v>23</v>
      </c>
      <c r="F662" s="195">
        <f>IFERROR(E662/E670,"-")</f>
        <v>0.7931034482758621</v>
      </c>
      <c r="G662" s="196">
        <v>0</v>
      </c>
      <c r="H662" s="196">
        <v>0</v>
      </c>
      <c r="I662" s="196">
        <f t="shared" si="266"/>
        <v>0</v>
      </c>
      <c r="J662" s="196" t="str">
        <f t="shared" si="243"/>
        <v>-</v>
      </c>
      <c r="K662" s="106">
        <f t="shared" si="244"/>
        <v>0</v>
      </c>
      <c r="L662" s="109">
        <v>228</v>
      </c>
      <c r="M662" s="195">
        <f>IFERROR(L662/L670,"-")</f>
        <v>0.8351648351648352</v>
      </c>
      <c r="N662" s="196">
        <v>0</v>
      </c>
      <c r="O662" s="196">
        <v>0</v>
      </c>
      <c r="P662" s="196">
        <f t="shared" si="245"/>
        <v>0</v>
      </c>
      <c r="Q662" s="196" t="str">
        <f t="shared" si="246"/>
        <v>-</v>
      </c>
      <c r="R662" s="106">
        <f t="shared" si="247"/>
        <v>0</v>
      </c>
      <c r="S662" s="109">
        <v>13</v>
      </c>
      <c r="T662" s="195">
        <f>IFERROR(S662/S670,"-")</f>
        <v>0.8125</v>
      </c>
      <c r="U662" s="196">
        <v>0</v>
      </c>
      <c r="V662" s="196">
        <v>0</v>
      </c>
      <c r="W662" s="196">
        <f t="shared" si="248"/>
        <v>0</v>
      </c>
      <c r="X662" s="196" t="str">
        <f t="shared" si="249"/>
        <v>-</v>
      </c>
      <c r="Y662" s="106">
        <f t="shared" si="250"/>
        <v>0</v>
      </c>
      <c r="Z662" s="109">
        <v>29</v>
      </c>
      <c r="AA662" s="195">
        <f>IFERROR(Z662/Z670,"-")</f>
        <v>1</v>
      </c>
      <c r="AB662" s="196">
        <v>0</v>
      </c>
      <c r="AC662" s="196">
        <v>0</v>
      </c>
      <c r="AD662" s="196">
        <f t="shared" si="251"/>
        <v>0</v>
      </c>
      <c r="AE662" s="196" t="str">
        <f t="shared" si="252"/>
        <v>-</v>
      </c>
      <c r="AF662" s="106">
        <f t="shared" si="253"/>
        <v>0</v>
      </c>
      <c r="AG662" s="109">
        <v>93</v>
      </c>
      <c r="AH662" s="195">
        <f>IFERROR(AG662/AG670,"-")</f>
        <v>0.82300884955752207</v>
      </c>
      <c r="AI662" s="196">
        <v>0</v>
      </c>
      <c r="AJ662" s="196">
        <v>0</v>
      </c>
      <c r="AK662" s="196">
        <f t="shared" si="254"/>
        <v>0</v>
      </c>
      <c r="AL662" s="196" t="str">
        <f t="shared" si="255"/>
        <v>-</v>
      </c>
      <c r="AM662" s="106">
        <f t="shared" si="256"/>
        <v>0</v>
      </c>
      <c r="AN662" s="109">
        <v>93</v>
      </c>
      <c r="AO662" s="195">
        <f>IFERROR(AN662/AN670,"-")</f>
        <v>0.83783783783783783</v>
      </c>
      <c r="AP662" s="196">
        <v>0</v>
      </c>
      <c r="AQ662" s="196">
        <v>0</v>
      </c>
      <c r="AR662" s="196">
        <f t="shared" si="257"/>
        <v>0</v>
      </c>
      <c r="AS662" s="196" t="str">
        <f t="shared" si="258"/>
        <v>-</v>
      </c>
      <c r="AT662" s="106">
        <f t="shared" si="259"/>
        <v>0</v>
      </c>
      <c r="AU662" s="109">
        <v>0</v>
      </c>
      <c r="AV662" s="195">
        <f>IFERROR(AU662/AU670,"-")</f>
        <v>0</v>
      </c>
      <c r="AW662" s="196">
        <v>0</v>
      </c>
      <c r="AX662" s="196">
        <v>0</v>
      </c>
      <c r="AY662" s="196" t="str">
        <f t="shared" si="260"/>
        <v>-</v>
      </c>
      <c r="AZ662" s="196" t="str">
        <f t="shared" si="261"/>
        <v>-</v>
      </c>
      <c r="BA662" s="106" t="str">
        <f t="shared" si="262"/>
        <v>-</v>
      </c>
      <c r="BB662" s="109">
        <v>110</v>
      </c>
      <c r="BC662" s="195">
        <f>IFERROR(BB662/BB670,"-")</f>
        <v>0.95652173913043481</v>
      </c>
      <c r="BD662" s="196">
        <v>0</v>
      </c>
      <c r="BE662" s="196">
        <v>0</v>
      </c>
      <c r="BF662" s="196">
        <f t="shared" si="263"/>
        <v>0</v>
      </c>
      <c r="BG662" s="196" t="str">
        <f t="shared" si="264"/>
        <v>-</v>
      </c>
      <c r="BH662" s="106">
        <f t="shared" si="265"/>
        <v>0</v>
      </c>
      <c r="BJ662" s="59"/>
    </row>
    <row r="663" spans="2:62" s="8" customFormat="1">
      <c r="B663" s="412"/>
      <c r="C663" s="419"/>
      <c r="D663" s="105" t="s">
        <v>139</v>
      </c>
      <c r="E663" s="110">
        <v>2</v>
      </c>
      <c r="F663" s="197">
        <f>IFERROR(E663/E670,"-")</f>
        <v>6.8965517241379309E-2</v>
      </c>
      <c r="G663" s="52">
        <v>162596</v>
      </c>
      <c r="H663" s="52">
        <v>2</v>
      </c>
      <c r="I663" s="52">
        <f t="shared" si="266"/>
        <v>81298</v>
      </c>
      <c r="J663" s="52">
        <f t="shared" si="243"/>
        <v>81298</v>
      </c>
      <c r="K663" s="10">
        <f t="shared" si="244"/>
        <v>1</v>
      </c>
      <c r="L663" s="110">
        <v>13</v>
      </c>
      <c r="M663" s="197">
        <f>IFERROR(L663/L670,"-")</f>
        <v>4.7619047619047616E-2</v>
      </c>
      <c r="N663" s="52">
        <v>203321</v>
      </c>
      <c r="O663" s="52">
        <v>3</v>
      </c>
      <c r="P663" s="52">
        <f t="shared" si="245"/>
        <v>15640.076923076924</v>
      </c>
      <c r="Q663" s="52">
        <f t="shared" si="246"/>
        <v>67773.666666666672</v>
      </c>
      <c r="R663" s="10">
        <f t="shared" si="247"/>
        <v>0.23076923076923078</v>
      </c>
      <c r="S663" s="110">
        <v>0</v>
      </c>
      <c r="T663" s="197">
        <f>IFERROR(S663/S670,"-")</f>
        <v>0</v>
      </c>
      <c r="U663" s="52">
        <v>0</v>
      </c>
      <c r="V663" s="52">
        <v>0</v>
      </c>
      <c r="W663" s="52" t="str">
        <f t="shared" si="248"/>
        <v>-</v>
      </c>
      <c r="X663" s="52" t="str">
        <f t="shared" si="249"/>
        <v>-</v>
      </c>
      <c r="Y663" s="10" t="str">
        <f t="shared" si="250"/>
        <v>-</v>
      </c>
      <c r="Z663" s="110">
        <v>0</v>
      </c>
      <c r="AA663" s="197">
        <f>IFERROR(Z663/Z670,"-")</f>
        <v>0</v>
      </c>
      <c r="AB663" s="52">
        <v>0</v>
      </c>
      <c r="AC663" s="52">
        <v>0</v>
      </c>
      <c r="AD663" s="52" t="str">
        <f t="shared" si="251"/>
        <v>-</v>
      </c>
      <c r="AE663" s="52" t="str">
        <f t="shared" si="252"/>
        <v>-</v>
      </c>
      <c r="AF663" s="10" t="str">
        <f t="shared" si="253"/>
        <v>-</v>
      </c>
      <c r="AG663" s="110">
        <v>7</v>
      </c>
      <c r="AH663" s="197">
        <f>IFERROR(AG663/AG670,"-")</f>
        <v>6.1946902654867256E-2</v>
      </c>
      <c r="AI663" s="52">
        <v>57149</v>
      </c>
      <c r="AJ663" s="52">
        <v>2</v>
      </c>
      <c r="AK663" s="52">
        <f t="shared" si="254"/>
        <v>8164.1428571428569</v>
      </c>
      <c r="AL663" s="52">
        <f t="shared" si="255"/>
        <v>28574.5</v>
      </c>
      <c r="AM663" s="10">
        <f t="shared" si="256"/>
        <v>0.2857142857142857</v>
      </c>
      <c r="AN663" s="110">
        <v>6</v>
      </c>
      <c r="AO663" s="197">
        <f>IFERROR(AN663/AN670,"-")</f>
        <v>5.4054054054054057E-2</v>
      </c>
      <c r="AP663" s="52">
        <v>146172</v>
      </c>
      <c r="AQ663" s="52">
        <v>1</v>
      </c>
      <c r="AR663" s="52">
        <f t="shared" si="257"/>
        <v>24362</v>
      </c>
      <c r="AS663" s="52">
        <f t="shared" si="258"/>
        <v>146172</v>
      </c>
      <c r="AT663" s="10">
        <f t="shared" si="259"/>
        <v>0.16666666666666666</v>
      </c>
      <c r="AU663" s="110">
        <v>0</v>
      </c>
      <c r="AV663" s="197">
        <f>IFERROR(AU663/AU670,"-")</f>
        <v>0</v>
      </c>
      <c r="AW663" s="52">
        <v>0</v>
      </c>
      <c r="AX663" s="52">
        <v>0</v>
      </c>
      <c r="AY663" s="52" t="str">
        <f t="shared" si="260"/>
        <v>-</v>
      </c>
      <c r="AZ663" s="52" t="str">
        <f t="shared" si="261"/>
        <v>-</v>
      </c>
      <c r="BA663" s="10" t="str">
        <f t="shared" si="262"/>
        <v>-</v>
      </c>
      <c r="BB663" s="110">
        <v>1</v>
      </c>
      <c r="BC663" s="197">
        <f>IFERROR(BB663/BB670,"-")</f>
        <v>8.6956521739130436E-3</v>
      </c>
      <c r="BD663" s="52">
        <v>0</v>
      </c>
      <c r="BE663" s="52">
        <v>0</v>
      </c>
      <c r="BF663" s="52">
        <f t="shared" si="263"/>
        <v>0</v>
      </c>
      <c r="BG663" s="52" t="str">
        <f t="shared" si="264"/>
        <v>-</v>
      </c>
      <c r="BH663" s="10">
        <f t="shared" si="265"/>
        <v>0</v>
      </c>
      <c r="BJ663" s="59"/>
    </row>
    <row r="664" spans="2:62" s="8" customFormat="1">
      <c r="B664" s="412"/>
      <c r="C664" s="419"/>
      <c r="D664" s="105" t="s">
        <v>140</v>
      </c>
      <c r="E664" s="110">
        <v>1</v>
      </c>
      <c r="F664" s="197">
        <f>IFERROR(E664/E670,"-")</f>
        <v>3.4482758620689655E-2</v>
      </c>
      <c r="G664" s="52">
        <v>332999</v>
      </c>
      <c r="H664" s="52">
        <v>1</v>
      </c>
      <c r="I664" s="52">
        <f t="shared" si="266"/>
        <v>332999</v>
      </c>
      <c r="J664" s="52">
        <f t="shared" si="243"/>
        <v>332999</v>
      </c>
      <c r="K664" s="10">
        <f t="shared" si="244"/>
        <v>1</v>
      </c>
      <c r="L664" s="110">
        <v>8</v>
      </c>
      <c r="M664" s="197">
        <f>IFERROR(L664/L670,"-")</f>
        <v>2.9304029304029304E-2</v>
      </c>
      <c r="N664" s="52">
        <v>2476705</v>
      </c>
      <c r="O664" s="52">
        <v>6</v>
      </c>
      <c r="P664" s="52">
        <f t="shared" si="245"/>
        <v>309588.125</v>
      </c>
      <c r="Q664" s="52">
        <f t="shared" si="246"/>
        <v>412784.16666666669</v>
      </c>
      <c r="R664" s="10">
        <f t="shared" si="247"/>
        <v>0.75</v>
      </c>
      <c r="S664" s="110">
        <v>0</v>
      </c>
      <c r="T664" s="197">
        <f>IFERROR(S664/S670,"-")</f>
        <v>0</v>
      </c>
      <c r="U664" s="52">
        <v>0</v>
      </c>
      <c r="V664" s="52">
        <v>0</v>
      </c>
      <c r="W664" s="52" t="str">
        <f t="shared" si="248"/>
        <v>-</v>
      </c>
      <c r="X664" s="52" t="str">
        <f t="shared" si="249"/>
        <v>-</v>
      </c>
      <c r="Y664" s="10" t="str">
        <f t="shared" si="250"/>
        <v>-</v>
      </c>
      <c r="Z664" s="110">
        <v>0</v>
      </c>
      <c r="AA664" s="197">
        <f>IFERROR(Z664/Z670,"-")</f>
        <v>0</v>
      </c>
      <c r="AB664" s="52">
        <v>0</v>
      </c>
      <c r="AC664" s="52">
        <v>0</v>
      </c>
      <c r="AD664" s="52" t="str">
        <f t="shared" si="251"/>
        <v>-</v>
      </c>
      <c r="AE664" s="52" t="str">
        <f t="shared" si="252"/>
        <v>-</v>
      </c>
      <c r="AF664" s="10" t="str">
        <f t="shared" si="253"/>
        <v>-</v>
      </c>
      <c r="AG664" s="110">
        <v>3</v>
      </c>
      <c r="AH664" s="197">
        <f>IFERROR(AG664/AG670,"-")</f>
        <v>2.6548672566371681E-2</v>
      </c>
      <c r="AI664" s="52">
        <v>1579169</v>
      </c>
      <c r="AJ664" s="52">
        <v>3</v>
      </c>
      <c r="AK664" s="52">
        <f t="shared" si="254"/>
        <v>526389.66666666663</v>
      </c>
      <c r="AL664" s="52">
        <f t="shared" si="255"/>
        <v>526389.66666666663</v>
      </c>
      <c r="AM664" s="10">
        <f t="shared" si="256"/>
        <v>1</v>
      </c>
      <c r="AN664" s="110">
        <v>5</v>
      </c>
      <c r="AO664" s="197">
        <f>IFERROR(AN664/AN670,"-")</f>
        <v>4.5045045045045043E-2</v>
      </c>
      <c r="AP664" s="52">
        <v>897536</v>
      </c>
      <c r="AQ664" s="52">
        <v>3</v>
      </c>
      <c r="AR664" s="52">
        <f t="shared" si="257"/>
        <v>179507.20000000001</v>
      </c>
      <c r="AS664" s="52">
        <f t="shared" si="258"/>
        <v>299178.66666666669</v>
      </c>
      <c r="AT664" s="10">
        <f t="shared" si="259"/>
        <v>0.6</v>
      </c>
      <c r="AU664" s="110">
        <v>0</v>
      </c>
      <c r="AV664" s="197">
        <f>IFERROR(AU664/AU670,"-")</f>
        <v>0</v>
      </c>
      <c r="AW664" s="52">
        <v>0</v>
      </c>
      <c r="AX664" s="52">
        <v>0</v>
      </c>
      <c r="AY664" s="52" t="str">
        <f t="shared" si="260"/>
        <v>-</v>
      </c>
      <c r="AZ664" s="52" t="str">
        <f t="shared" si="261"/>
        <v>-</v>
      </c>
      <c r="BA664" s="10" t="str">
        <f t="shared" si="262"/>
        <v>-</v>
      </c>
      <c r="BB664" s="110">
        <v>1</v>
      </c>
      <c r="BC664" s="197">
        <f>IFERROR(BB664/BB670,"-")</f>
        <v>8.6956521739130436E-3</v>
      </c>
      <c r="BD664" s="52">
        <v>0</v>
      </c>
      <c r="BE664" s="52">
        <v>0</v>
      </c>
      <c r="BF664" s="52">
        <f t="shared" si="263"/>
        <v>0</v>
      </c>
      <c r="BG664" s="52" t="str">
        <f t="shared" si="264"/>
        <v>-</v>
      </c>
      <c r="BH664" s="10">
        <f t="shared" si="265"/>
        <v>0</v>
      </c>
      <c r="BJ664" s="59"/>
    </row>
    <row r="665" spans="2:62" s="8" customFormat="1">
      <c r="B665" s="412"/>
      <c r="C665" s="419"/>
      <c r="D665" s="105" t="s">
        <v>141</v>
      </c>
      <c r="E665" s="109">
        <v>0</v>
      </c>
      <c r="F665" s="195">
        <f>IFERROR(E665/E670,"-")</f>
        <v>0</v>
      </c>
      <c r="G665" s="196">
        <v>0</v>
      </c>
      <c r="H665" s="196">
        <v>0</v>
      </c>
      <c r="I665" s="196" t="str">
        <f t="shared" si="266"/>
        <v>-</v>
      </c>
      <c r="J665" s="196" t="str">
        <f t="shared" si="243"/>
        <v>-</v>
      </c>
      <c r="K665" s="106" t="str">
        <f t="shared" si="244"/>
        <v>-</v>
      </c>
      <c r="L665" s="109">
        <v>6</v>
      </c>
      <c r="M665" s="195">
        <f>IFERROR(L665/L670,"-")</f>
        <v>2.197802197802198E-2</v>
      </c>
      <c r="N665" s="196">
        <v>7710242</v>
      </c>
      <c r="O665" s="196">
        <v>5</v>
      </c>
      <c r="P665" s="196">
        <f t="shared" si="245"/>
        <v>1285040.3333333333</v>
      </c>
      <c r="Q665" s="196">
        <f t="shared" si="246"/>
        <v>1542048.4</v>
      </c>
      <c r="R665" s="106">
        <f t="shared" si="247"/>
        <v>0.83333333333333337</v>
      </c>
      <c r="S665" s="109">
        <v>3</v>
      </c>
      <c r="T665" s="195">
        <f>IFERROR(S665/S670,"-")</f>
        <v>0.1875</v>
      </c>
      <c r="U665" s="196">
        <v>6381291</v>
      </c>
      <c r="V665" s="196">
        <v>3</v>
      </c>
      <c r="W665" s="196">
        <f t="shared" si="248"/>
        <v>2127097</v>
      </c>
      <c r="X665" s="196">
        <f t="shared" si="249"/>
        <v>2127097</v>
      </c>
      <c r="Y665" s="106">
        <f t="shared" si="250"/>
        <v>1</v>
      </c>
      <c r="Z665" s="109">
        <v>0</v>
      </c>
      <c r="AA665" s="195">
        <f>IFERROR(Z665/Z670,"-")</f>
        <v>0</v>
      </c>
      <c r="AB665" s="196">
        <v>0</v>
      </c>
      <c r="AC665" s="196">
        <v>0</v>
      </c>
      <c r="AD665" s="196" t="str">
        <f t="shared" si="251"/>
        <v>-</v>
      </c>
      <c r="AE665" s="196" t="str">
        <f t="shared" si="252"/>
        <v>-</v>
      </c>
      <c r="AF665" s="106" t="str">
        <f t="shared" si="253"/>
        <v>-</v>
      </c>
      <c r="AG665" s="109">
        <v>1</v>
      </c>
      <c r="AH665" s="195">
        <f>IFERROR(AG665/AG670,"-")</f>
        <v>8.8495575221238937E-3</v>
      </c>
      <c r="AI665" s="196">
        <v>0</v>
      </c>
      <c r="AJ665" s="196">
        <v>0</v>
      </c>
      <c r="AK665" s="196">
        <f t="shared" si="254"/>
        <v>0</v>
      </c>
      <c r="AL665" s="196" t="str">
        <f t="shared" si="255"/>
        <v>-</v>
      </c>
      <c r="AM665" s="106">
        <f t="shared" si="256"/>
        <v>0</v>
      </c>
      <c r="AN665" s="109">
        <v>2</v>
      </c>
      <c r="AO665" s="195">
        <f>IFERROR(AN665/AN670,"-")</f>
        <v>1.8018018018018018E-2</v>
      </c>
      <c r="AP665" s="196">
        <v>1328951</v>
      </c>
      <c r="AQ665" s="196">
        <v>2</v>
      </c>
      <c r="AR665" s="196">
        <f t="shared" si="257"/>
        <v>664475.5</v>
      </c>
      <c r="AS665" s="196">
        <f t="shared" si="258"/>
        <v>664475.5</v>
      </c>
      <c r="AT665" s="106">
        <f t="shared" si="259"/>
        <v>1</v>
      </c>
      <c r="AU665" s="109">
        <v>0</v>
      </c>
      <c r="AV665" s="195">
        <f>IFERROR(AU665/AU670,"-")</f>
        <v>0</v>
      </c>
      <c r="AW665" s="196">
        <v>0</v>
      </c>
      <c r="AX665" s="196">
        <v>0</v>
      </c>
      <c r="AY665" s="196" t="str">
        <f t="shared" si="260"/>
        <v>-</v>
      </c>
      <c r="AZ665" s="196" t="str">
        <f t="shared" si="261"/>
        <v>-</v>
      </c>
      <c r="BA665" s="106" t="str">
        <f t="shared" si="262"/>
        <v>-</v>
      </c>
      <c r="BB665" s="109">
        <v>1</v>
      </c>
      <c r="BC665" s="195">
        <f>IFERROR(BB665/BB670,"-")</f>
        <v>8.6956521739130436E-3</v>
      </c>
      <c r="BD665" s="196">
        <v>0</v>
      </c>
      <c r="BE665" s="196">
        <v>0</v>
      </c>
      <c r="BF665" s="196">
        <f t="shared" si="263"/>
        <v>0</v>
      </c>
      <c r="BG665" s="196" t="str">
        <f t="shared" si="264"/>
        <v>-</v>
      </c>
      <c r="BH665" s="106">
        <f t="shared" si="265"/>
        <v>0</v>
      </c>
      <c r="BJ665" s="59"/>
    </row>
    <row r="666" spans="2:62" s="8" customFormat="1">
      <c r="B666" s="412"/>
      <c r="C666" s="419"/>
      <c r="D666" s="105" t="s">
        <v>143</v>
      </c>
      <c r="E666" s="110">
        <v>1</v>
      </c>
      <c r="F666" s="197">
        <f>IFERROR(E666/E670,"-")</f>
        <v>3.4482758620689655E-2</v>
      </c>
      <c r="G666" s="52">
        <v>340616</v>
      </c>
      <c r="H666" s="52">
        <v>1</v>
      </c>
      <c r="I666" s="52">
        <f t="shared" si="266"/>
        <v>340616</v>
      </c>
      <c r="J666" s="52">
        <f t="shared" si="243"/>
        <v>340616</v>
      </c>
      <c r="K666" s="10">
        <f t="shared" si="244"/>
        <v>1</v>
      </c>
      <c r="L666" s="110">
        <v>10</v>
      </c>
      <c r="M666" s="197">
        <f>IFERROR(L666/L670,"-")</f>
        <v>3.6630036630036632E-2</v>
      </c>
      <c r="N666" s="52">
        <v>12698017</v>
      </c>
      <c r="O666" s="52">
        <v>10</v>
      </c>
      <c r="P666" s="52">
        <f t="shared" si="245"/>
        <v>1269801.7</v>
      </c>
      <c r="Q666" s="52">
        <f t="shared" si="246"/>
        <v>1269801.7</v>
      </c>
      <c r="R666" s="10">
        <f t="shared" si="247"/>
        <v>1</v>
      </c>
      <c r="S666" s="110">
        <v>0</v>
      </c>
      <c r="T666" s="197">
        <f>IFERROR(S666/S670,"-")</f>
        <v>0</v>
      </c>
      <c r="U666" s="52">
        <v>0</v>
      </c>
      <c r="V666" s="52">
        <v>0</v>
      </c>
      <c r="W666" s="52" t="str">
        <f t="shared" si="248"/>
        <v>-</v>
      </c>
      <c r="X666" s="52" t="str">
        <f t="shared" si="249"/>
        <v>-</v>
      </c>
      <c r="Y666" s="10" t="str">
        <f t="shared" si="250"/>
        <v>-</v>
      </c>
      <c r="Z666" s="110">
        <v>0</v>
      </c>
      <c r="AA666" s="197">
        <f>IFERROR(Z666/Z670,"-")</f>
        <v>0</v>
      </c>
      <c r="AB666" s="52">
        <v>0</v>
      </c>
      <c r="AC666" s="52">
        <v>0</v>
      </c>
      <c r="AD666" s="52" t="str">
        <f t="shared" si="251"/>
        <v>-</v>
      </c>
      <c r="AE666" s="52" t="str">
        <f t="shared" si="252"/>
        <v>-</v>
      </c>
      <c r="AF666" s="10" t="str">
        <f t="shared" si="253"/>
        <v>-</v>
      </c>
      <c r="AG666" s="110">
        <v>4</v>
      </c>
      <c r="AH666" s="197">
        <f>IFERROR(AG666/AG670,"-")</f>
        <v>3.5398230088495575E-2</v>
      </c>
      <c r="AI666" s="52">
        <v>4989546</v>
      </c>
      <c r="AJ666" s="52">
        <v>4</v>
      </c>
      <c r="AK666" s="52">
        <f t="shared" si="254"/>
        <v>1247386.5</v>
      </c>
      <c r="AL666" s="52">
        <f t="shared" si="255"/>
        <v>1247386.5</v>
      </c>
      <c r="AM666" s="10">
        <f t="shared" si="256"/>
        <v>1</v>
      </c>
      <c r="AN666" s="110">
        <v>4</v>
      </c>
      <c r="AO666" s="197">
        <f>IFERROR(AN666/AN670,"-")</f>
        <v>3.6036036036036036E-2</v>
      </c>
      <c r="AP666" s="52">
        <v>6556922</v>
      </c>
      <c r="AQ666" s="52">
        <v>4</v>
      </c>
      <c r="AR666" s="52">
        <f t="shared" si="257"/>
        <v>1639230.5</v>
      </c>
      <c r="AS666" s="52">
        <f t="shared" si="258"/>
        <v>1639230.5</v>
      </c>
      <c r="AT666" s="10">
        <f t="shared" si="259"/>
        <v>1</v>
      </c>
      <c r="AU666" s="110">
        <v>10</v>
      </c>
      <c r="AV666" s="197">
        <f>IFERROR(AU666/AU670,"-")</f>
        <v>0.55555555555555558</v>
      </c>
      <c r="AW666" s="52">
        <v>12698017</v>
      </c>
      <c r="AX666" s="52">
        <v>10</v>
      </c>
      <c r="AY666" s="52">
        <f t="shared" si="260"/>
        <v>1269801.7</v>
      </c>
      <c r="AZ666" s="52">
        <f t="shared" si="261"/>
        <v>1269801.7</v>
      </c>
      <c r="BA666" s="10">
        <f t="shared" si="262"/>
        <v>1</v>
      </c>
      <c r="BB666" s="110">
        <v>2</v>
      </c>
      <c r="BC666" s="197">
        <f>IFERROR(BB666/BB670,"-")</f>
        <v>1.7391304347826087E-2</v>
      </c>
      <c r="BD666" s="52">
        <v>2258792</v>
      </c>
      <c r="BE666" s="52">
        <v>2</v>
      </c>
      <c r="BF666" s="52">
        <f t="shared" si="263"/>
        <v>1129396</v>
      </c>
      <c r="BG666" s="52">
        <f t="shared" si="264"/>
        <v>1129396</v>
      </c>
      <c r="BH666" s="10">
        <f t="shared" si="265"/>
        <v>1</v>
      </c>
      <c r="BJ666" s="59"/>
    </row>
    <row r="667" spans="2:62" s="8" customFormat="1">
      <c r="B667" s="412"/>
      <c r="C667" s="419"/>
      <c r="D667" s="105" t="s">
        <v>144</v>
      </c>
      <c r="E667" s="109">
        <v>2</v>
      </c>
      <c r="F667" s="195">
        <f>IFERROR(E667/E670,"-")</f>
        <v>6.8965517241379309E-2</v>
      </c>
      <c r="G667" s="196">
        <v>3112906</v>
      </c>
      <c r="H667" s="196">
        <v>2</v>
      </c>
      <c r="I667" s="196">
        <f t="shared" si="266"/>
        <v>1556453</v>
      </c>
      <c r="J667" s="196">
        <f t="shared" si="243"/>
        <v>1556453</v>
      </c>
      <c r="K667" s="106">
        <f t="shared" si="244"/>
        <v>1</v>
      </c>
      <c r="L667" s="109">
        <v>4</v>
      </c>
      <c r="M667" s="195">
        <f>IFERROR(L667/L670,"-")</f>
        <v>1.4652014652014652E-2</v>
      </c>
      <c r="N667" s="196">
        <v>7702157</v>
      </c>
      <c r="O667" s="196">
        <v>4</v>
      </c>
      <c r="P667" s="196">
        <f t="shared" si="245"/>
        <v>1925539.25</v>
      </c>
      <c r="Q667" s="196">
        <f t="shared" si="246"/>
        <v>1925539.25</v>
      </c>
      <c r="R667" s="106">
        <f t="shared" si="247"/>
        <v>1</v>
      </c>
      <c r="S667" s="109">
        <v>0</v>
      </c>
      <c r="T667" s="195">
        <f>IFERROR(S667/S670,"-")</f>
        <v>0</v>
      </c>
      <c r="U667" s="196">
        <v>0</v>
      </c>
      <c r="V667" s="196">
        <v>0</v>
      </c>
      <c r="W667" s="196" t="str">
        <f t="shared" si="248"/>
        <v>-</v>
      </c>
      <c r="X667" s="196" t="str">
        <f t="shared" si="249"/>
        <v>-</v>
      </c>
      <c r="Y667" s="106" t="str">
        <f t="shared" si="250"/>
        <v>-</v>
      </c>
      <c r="Z667" s="109">
        <v>0</v>
      </c>
      <c r="AA667" s="195">
        <f>IFERROR(Z667/Z670,"-")</f>
        <v>0</v>
      </c>
      <c r="AB667" s="196">
        <v>0</v>
      </c>
      <c r="AC667" s="196">
        <v>0</v>
      </c>
      <c r="AD667" s="196" t="str">
        <f t="shared" si="251"/>
        <v>-</v>
      </c>
      <c r="AE667" s="196" t="str">
        <f t="shared" si="252"/>
        <v>-</v>
      </c>
      <c r="AF667" s="106" t="str">
        <f t="shared" si="253"/>
        <v>-</v>
      </c>
      <c r="AG667" s="109">
        <v>2</v>
      </c>
      <c r="AH667" s="195">
        <f>IFERROR(AG667/AG670,"-")</f>
        <v>1.7699115044247787E-2</v>
      </c>
      <c r="AI667" s="196">
        <v>4322532</v>
      </c>
      <c r="AJ667" s="196">
        <v>2</v>
      </c>
      <c r="AK667" s="196">
        <f t="shared" si="254"/>
        <v>2161266</v>
      </c>
      <c r="AL667" s="196">
        <f t="shared" si="255"/>
        <v>2161266</v>
      </c>
      <c r="AM667" s="106">
        <f t="shared" si="256"/>
        <v>1</v>
      </c>
      <c r="AN667" s="109">
        <v>1</v>
      </c>
      <c r="AO667" s="195">
        <f>IFERROR(AN667/AN670,"-")</f>
        <v>9.0090090090090089E-3</v>
      </c>
      <c r="AP667" s="196">
        <v>1369070</v>
      </c>
      <c r="AQ667" s="196">
        <v>1</v>
      </c>
      <c r="AR667" s="196">
        <f t="shared" si="257"/>
        <v>1369070</v>
      </c>
      <c r="AS667" s="196">
        <f t="shared" si="258"/>
        <v>1369070</v>
      </c>
      <c r="AT667" s="106">
        <f t="shared" si="259"/>
        <v>1</v>
      </c>
      <c r="AU667" s="109">
        <v>4</v>
      </c>
      <c r="AV667" s="195">
        <f>IFERROR(AU667/AU670,"-")</f>
        <v>0.22222222222222221</v>
      </c>
      <c r="AW667" s="196">
        <v>7702157</v>
      </c>
      <c r="AX667" s="196">
        <v>4</v>
      </c>
      <c r="AY667" s="196">
        <f t="shared" si="260"/>
        <v>1925539.25</v>
      </c>
      <c r="AZ667" s="196">
        <f t="shared" si="261"/>
        <v>1925539.25</v>
      </c>
      <c r="BA667" s="106">
        <f t="shared" si="262"/>
        <v>1</v>
      </c>
      <c r="BB667" s="109">
        <v>0</v>
      </c>
      <c r="BC667" s="195">
        <f>IFERROR(BB667/BB670,"-")</f>
        <v>0</v>
      </c>
      <c r="BD667" s="196">
        <v>0</v>
      </c>
      <c r="BE667" s="196">
        <v>0</v>
      </c>
      <c r="BF667" s="196" t="str">
        <f t="shared" si="263"/>
        <v>-</v>
      </c>
      <c r="BG667" s="196" t="str">
        <f t="shared" si="264"/>
        <v>-</v>
      </c>
      <c r="BH667" s="106" t="str">
        <f t="shared" si="265"/>
        <v>-</v>
      </c>
      <c r="BJ667" s="59"/>
    </row>
    <row r="668" spans="2:62" s="8" customFormat="1">
      <c r="B668" s="412"/>
      <c r="C668" s="419"/>
      <c r="D668" s="105" t="s">
        <v>145</v>
      </c>
      <c r="E668" s="110">
        <v>0</v>
      </c>
      <c r="F668" s="197">
        <f>IFERROR(E668/E670,"-")</f>
        <v>0</v>
      </c>
      <c r="G668" s="52">
        <v>0</v>
      </c>
      <c r="H668" s="52">
        <v>0</v>
      </c>
      <c r="I668" s="52" t="str">
        <f t="shared" si="266"/>
        <v>-</v>
      </c>
      <c r="J668" s="52" t="str">
        <f t="shared" si="243"/>
        <v>-</v>
      </c>
      <c r="K668" s="10" t="str">
        <f t="shared" si="244"/>
        <v>-</v>
      </c>
      <c r="L668" s="110">
        <v>1</v>
      </c>
      <c r="M668" s="197">
        <f>IFERROR(L668/L670,"-")</f>
        <v>3.663003663003663E-3</v>
      </c>
      <c r="N668" s="52">
        <v>3747616</v>
      </c>
      <c r="O668" s="52">
        <v>1</v>
      </c>
      <c r="P668" s="52">
        <f t="shared" si="245"/>
        <v>3747616</v>
      </c>
      <c r="Q668" s="52">
        <f t="shared" si="246"/>
        <v>3747616</v>
      </c>
      <c r="R668" s="10">
        <f t="shared" si="247"/>
        <v>1</v>
      </c>
      <c r="S668" s="110">
        <v>0</v>
      </c>
      <c r="T668" s="197">
        <f>IFERROR(S668/S670,"-")</f>
        <v>0</v>
      </c>
      <c r="U668" s="52">
        <v>0</v>
      </c>
      <c r="V668" s="52">
        <v>0</v>
      </c>
      <c r="W668" s="52" t="str">
        <f t="shared" si="248"/>
        <v>-</v>
      </c>
      <c r="X668" s="52" t="str">
        <f t="shared" si="249"/>
        <v>-</v>
      </c>
      <c r="Y668" s="10" t="str">
        <f t="shared" si="250"/>
        <v>-</v>
      </c>
      <c r="Z668" s="110">
        <v>0</v>
      </c>
      <c r="AA668" s="197">
        <f>IFERROR(Z668/Z670,"-")</f>
        <v>0</v>
      </c>
      <c r="AB668" s="52">
        <v>0</v>
      </c>
      <c r="AC668" s="52">
        <v>0</v>
      </c>
      <c r="AD668" s="52" t="str">
        <f t="shared" si="251"/>
        <v>-</v>
      </c>
      <c r="AE668" s="52" t="str">
        <f t="shared" si="252"/>
        <v>-</v>
      </c>
      <c r="AF668" s="10" t="str">
        <f t="shared" si="253"/>
        <v>-</v>
      </c>
      <c r="AG668" s="110">
        <v>0</v>
      </c>
      <c r="AH668" s="197">
        <f>IFERROR(AG668/AG670,"-")</f>
        <v>0</v>
      </c>
      <c r="AI668" s="52">
        <v>0</v>
      </c>
      <c r="AJ668" s="52">
        <v>0</v>
      </c>
      <c r="AK668" s="52" t="str">
        <f t="shared" si="254"/>
        <v>-</v>
      </c>
      <c r="AL668" s="52" t="str">
        <f t="shared" si="255"/>
        <v>-</v>
      </c>
      <c r="AM668" s="10" t="str">
        <f t="shared" si="256"/>
        <v>-</v>
      </c>
      <c r="AN668" s="110">
        <v>0</v>
      </c>
      <c r="AO668" s="197">
        <f>IFERROR(AN668/AN670,"-")</f>
        <v>0</v>
      </c>
      <c r="AP668" s="52">
        <v>0</v>
      </c>
      <c r="AQ668" s="52">
        <v>0</v>
      </c>
      <c r="AR668" s="52" t="str">
        <f t="shared" si="257"/>
        <v>-</v>
      </c>
      <c r="AS668" s="52" t="str">
        <f t="shared" si="258"/>
        <v>-</v>
      </c>
      <c r="AT668" s="10" t="str">
        <f t="shared" si="259"/>
        <v>-</v>
      </c>
      <c r="AU668" s="110">
        <v>1</v>
      </c>
      <c r="AV668" s="197">
        <f>IFERROR(AU668/AU670,"-")</f>
        <v>5.5555555555555552E-2</v>
      </c>
      <c r="AW668" s="52">
        <v>3747616</v>
      </c>
      <c r="AX668" s="52">
        <v>1</v>
      </c>
      <c r="AY668" s="52">
        <f t="shared" si="260"/>
        <v>3747616</v>
      </c>
      <c r="AZ668" s="52">
        <f t="shared" si="261"/>
        <v>3747616</v>
      </c>
      <c r="BA668" s="10">
        <f t="shared" si="262"/>
        <v>1</v>
      </c>
      <c r="BB668" s="110">
        <v>0</v>
      </c>
      <c r="BC668" s="197">
        <f>IFERROR(BB668/BB670,"-")</f>
        <v>0</v>
      </c>
      <c r="BD668" s="52">
        <v>0</v>
      </c>
      <c r="BE668" s="52">
        <v>0</v>
      </c>
      <c r="BF668" s="52" t="str">
        <f t="shared" si="263"/>
        <v>-</v>
      </c>
      <c r="BG668" s="52" t="str">
        <f t="shared" si="264"/>
        <v>-</v>
      </c>
      <c r="BH668" s="10" t="str">
        <f t="shared" si="265"/>
        <v>-</v>
      </c>
      <c r="BJ668" s="59"/>
    </row>
    <row r="669" spans="2:62" s="8" customFormat="1">
      <c r="B669" s="412"/>
      <c r="C669" s="419"/>
      <c r="D669" s="108" t="s">
        <v>146</v>
      </c>
      <c r="E669" s="111">
        <v>0</v>
      </c>
      <c r="F669" s="198">
        <f>IFERROR(E669/E670,"-")</f>
        <v>0</v>
      </c>
      <c r="G669" s="98">
        <v>0</v>
      </c>
      <c r="H669" s="98">
        <v>0</v>
      </c>
      <c r="I669" s="98" t="str">
        <f t="shared" si="266"/>
        <v>-</v>
      </c>
      <c r="J669" s="98" t="str">
        <f t="shared" si="243"/>
        <v>-</v>
      </c>
      <c r="K669" s="26" t="str">
        <f t="shared" si="244"/>
        <v>-</v>
      </c>
      <c r="L669" s="111">
        <v>3</v>
      </c>
      <c r="M669" s="198">
        <f>IFERROR(L669/L670,"-")</f>
        <v>1.098901098901099E-2</v>
      </c>
      <c r="N669" s="98">
        <v>4242262</v>
      </c>
      <c r="O669" s="98">
        <v>3</v>
      </c>
      <c r="P669" s="98">
        <f t="shared" si="245"/>
        <v>1414087.3333333333</v>
      </c>
      <c r="Q669" s="98">
        <f t="shared" si="246"/>
        <v>1414087.3333333333</v>
      </c>
      <c r="R669" s="26">
        <f t="shared" si="247"/>
        <v>1</v>
      </c>
      <c r="S669" s="111">
        <v>0</v>
      </c>
      <c r="T669" s="198">
        <f>IFERROR(S669/S670,"-")</f>
        <v>0</v>
      </c>
      <c r="U669" s="98">
        <v>0</v>
      </c>
      <c r="V669" s="98">
        <v>0</v>
      </c>
      <c r="W669" s="98" t="str">
        <f t="shared" si="248"/>
        <v>-</v>
      </c>
      <c r="X669" s="98" t="str">
        <f t="shared" si="249"/>
        <v>-</v>
      </c>
      <c r="Y669" s="26" t="str">
        <f t="shared" si="250"/>
        <v>-</v>
      </c>
      <c r="Z669" s="111">
        <v>0</v>
      </c>
      <c r="AA669" s="198">
        <f>IFERROR(Z669/Z670,"-")</f>
        <v>0</v>
      </c>
      <c r="AB669" s="98">
        <v>0</v>
      </c>
      <c r="AC669" s="98">
        <v>0</v>
      </c>
      <c r="AD669" s="98" t="str">
        <f t="shared" si="251"/>
        <v>-</v>
      </c>
      <c r="AE669" s="98" t="str">
        <f t="shared" si="252"/>
        <v>-</v>
      </c>
      <c r="AF669" s="26" t="str">
        <f t="shared" si="253"/>
        <v>-</v>
      </c>
      <c r="AG669" s="111">
        <v>3</v>
      </c>
      <c r="AH669" s="198">
        <f>IFERROR(AG669/AG670,"-")</f>
        <v>2.6548672566371681E-2</v>
      </c>
      <c r="AI669" s="98">
        <v>4242262</v>
      </c>
      <c r="AJ669" s="98">
        <v>3</v>
      </c>
      <c r="AK669" s="98">
        <f t="shared" si="254"/>
        <v>1414087.3333333333</v>
      </c>
      <c r="AL669" s="98">
        <f t="shared" si="255"/>
        <v>1414087.3333333333</v>
      </c>
      <c r="AM669" s="26">
        <f t="shared" si="256"/>
        <v>1</v>
      </c>
      <c r="AN669" s="111">
        <v>0</v>
      </c>
      <c r="AO669" s="198">
        <f>IFERROR(AN669/AN670,"-")</f>
        <v>0</v>
      </c>
      <c r="AP669" s="98">
        <v>0</v>
      </c>
      <c r="AQ669" s="98">
        <v>0</v>
      </c>
      <c r="AR669" s="98" t="str">
        <f t="shared" si="257"/>
        <v>-</v>
      </c>
      <c r="AS669" s="98" t="str">
        <f t="shared" si="258"/>
        <v>-</v>
      </c>
      <c r="AT669" s="26" t="str">
        <f t="shared" si="259"/>
        <v>-</v>
      </c>
      <c r="AU669" s="111">
        <v>3</v>
      </c>
      <c r="AV669" s="198">
        <f>IFERROR(AU669/AU670,"-")</f>
        <v>0.16666666666666666</v>
      </c>
      <c r="AW669" s="98">
        <v>4242262</v>
      </c>
      <c r="AX669" s="98">
        <v>3</v>
      </c>
      <c r="AY669" s="98">
        <f t="shared" si="260"/>
        <v>1414087.3333333333</v>
      </c>
      <c r="AZ669" s="98">
        <f t="shared" si="261"/>
        <v>1414087.3333333333</v>
      </c>
      <c r="BA669" s="26">
        <f t="shared" si="262"/>
        <v>1</v>
      </c>
      <c r="BB669" s="111">
        <v>0</v>
      </c>
      <c r="BC669" s="198">
        <f>IFERROR(BB669/BB670,"-")</f>
        <v>0</v>
      </c>
      <c r="BD669" s="98">
        <v>0</v>
      </c>
      <c r="BE669" s="98">
        <v>0</v>
      </c>
      <c r="BF669" s="98" t="str">
        <f t="shared" si="263"/>
        <v>-</v>
      </c>
      <c r="BG669" s="98" t="str">
        <f t="shared" si="264"/>
        <v>-</v>
      </c>
      <c r="BH669" s="26" t="str">
        <f t="shared" si="265"/>
        <v>-</v>
      </c>
      <c r="BJ669" s="59"/>
    </row>
    <row r="670" spans="2:62" s="8" customFormat="1" ht="14.25" thickBot="1">
      <c r="B670" s="425"/>
      <c r="C670" s="426"/>
      <c r="D670" s="231" t="s">
        <v>64</v>
      </c>
      <c r="E670" s="232">
        <f>SUM(E662:E669)</f>
        <v>29</v>
      </c>
      <c r="F670" s="233">
        <f>IFERROR(E670/E670,"-")</f>
        <v>1</v>
      </c>
      <c r="G670" s="234">
        <f>SUM(G662:G669)</f>
        <v>3949117</v>
      </c>
      <c r="H670" s="234">
        <f>SUM(H662:H669)</f>
        <v>6</v>
      </c>
      <c r="I670" s="234">
        <f t="shared" si="266"/>
        <v>136176.44827586206</v>
      </c>
      <c r="J670" s="234">
        <f t="shared" si="243"/>
        <v>658186.16666666663</v>
      </c>
      <c r="K670" s="235">
        <f t="shared" si="244"/>
        <v>0.20689655172413793</v>
      </c>
      <c r="L670" s="232">
        <f>SUM(L662:L669)</f>
        <v>273</v>
      </c>
      <c r="M670" s="233">
        <f>IFERROR(L670/L670,"-")</f>
        <v>1</v>
      </c>
      <c r="N670" s="234">
        <f>SUM(N662:N669)</f>
        <v>38780320</v>
      </c>
      <c r="O670" s="234">
        <f>SUM(O662:O669)</f>
        <v>32</v>
      </c>
      <c r="P670" s="234">
        <f t="shared" si="245"/>
        <v>142052.45421245421</v>
      </c>
      <c r="Q670" s="234">
        <f t="shared" si="246"/>
        <v>1211885</v>
      </c>
      <c r="R670" s="235">
        <f t="shared" si="247"/>
        <v>0.11721611721611722</v>
      </c>
      <c r="S670" s="232">
        <f>SUM(S662:S669)</f>
        <v>16</v>
      </c>
      <c r="T670" s="236">
        <f>IFERROR(S670/S670,"-")</f>
        <v>1</v>
      </c>
      <c r="U670" s="234">
        <f>SUM(U662:U669)</f>
        <v>6381291</v>
      </c>
      <c r="V670" s="234">
        <f>SUM(V662:V669)</f>
        <v>3</v>
      </c>
      <c r="W670" s="234">
        <f t="shared" si="248"/>
        <v>398830.6875</v>
      </c>
      <c r="X670" s="234">
        <f t="shared" si="249"/>
        <v>2127097</v>
      </c>
      <c r="Y670" s="235">
        <f t="shared" si="250"/>
        <v>0.1875</v>
      </c>
      <c r="Z670" s="232">
        <f>SUM(Z662:Z669)</f>
        <v>29</v>
      </c>
      <c r="AA670" s="233">
        <f>IFERROR(Z670/Z670,"-")</f>
        <v>1</v>
      </c>
      <c r="AB670" s="234">
        <f>SUM(AB662:AB669)</f>
        <v>0</v>
      </c>
      <c r="AC670" s="234">
        <f>SUM(AC662:AC669)</f>
        <v>0</v>
      </c>
      <c r="AD670" s="234">
        <f t="shared" si="251"/>
        <v>0</v>
      </c>
      <c r="AE670" s="234" t="str">
        <f t="shared" si="252"/>
        <v>-</v>
      </c>
      <c r="AF670" s="235">
        <f t="shared" si="253"/>
        <v>0</v>
      </c>
      <c r="AG670" s="232">
        <f>SUM(AG662:AG669)</f>
        <v>113</v>
      </c>
      <c r="AH670" s="236">
        <f>IFERROR(AG670/AG670,"-")</f>
        <v>1</v>
      </c>
      <c r="AI670" s="234">
        <f>SUM(AI662:AI669)</f>
        <v>15190658</v>
      </c>
      <c r="AJ670" s="234">
        <f>SUM(AJ662:AJ669)</f>
        <v>14</v>
      </c>
      <c r="AK670" s="234">
        <f t="shared" si="254"/>
        <v>134430.6017699115</v>
      </c>
      <c r="AL670" s="234">
        <f t="shared" si="255"/>
        <v>1085047</v>
      </c>
      <c r="AM670" s="235">
        <f t="shared" si="256"/>
        <v>0.12389380530973451</v>
      </c>
      <c r="AN670" s="232">
        <f>SUM(AN662:AN669)</f>
        <v>111</v>
      </c>
      <c r="AO670" s="233">
        <f>IFERROR(AN670/AN670,"-")</f>
        <v>1</v>
      </c>
      <c r="AP670" s="234">
        <f>SUM(AP662:AP669)</f>
        <v>10298651</v>
      </c>
      <c r="AQ670" s="234">
        <f>SUM(AQ662:AQ669)</f>
        <v>11</v>
      </c>
      <c r="AR670" s="234">
        <f t="shared" si="257"/>
        <v>92780.639639639645</v>
      </c>
      <c r="AS670" s="234">
        <f t="shared" si="258"/>
        <v>936241</v>
      </c>
      <c r="AT670" s="235">
        <f t="shared" si="259"/>
        <v>9.90990990990991E-2</v>
      </c>
      <c r="AU670" s="232">
        <f>SUM(AU662:AU669)</f>
        <v>18</v>
      </c>
      <c r="AV670" s="233">
        <f>IFERROR(AU670/AU670,"-")</f>
        <v>1</v>
      </c>
      <c r="AW670" s="234">
        <f>SUM(AW662:AW669)</f>
        <v>28390052</v>
      </c>
      <c r="AX670" s="234">
        <f>SUM(AX662:AX669)</f>
        <v>18</v>
      </c>
      <c r="AY670" s="234">
        <f t="shared" si="260"/>
        <v>1577225.111111111</v>
      </c>
      <c r="AZ670" s="234">
        <f t="shared" si="261"/>
        <v>1577225.111111111</v>
      </c>
      <c r="BA670" s="235">
        <f t="shared" si="262"/>
        <v>1</v>
      </c>
      <c r="BB670" s="232">
        <f>SUM(BB662:BB669)</f>
        <v>115</v>
      </c>
      <c r="BC670" s="233">
        <f>IFERROR(BB670/BB670,"-")</f>
        <v>1</v>
      </c>
      <c r="BD670" s="234">
        <f>SUM(BD662:BD669)</f>
        <v>2258792</v>
      </c>
      <c r="BE670" s="234">
        <f>SUM(BE662:BE669)</f>
        <v>2</v>
      </c>
      <c r="BF670" s="234">
        <f t="shared" si="263"/>
        <v>19641.669565217391</v>
      </c>
      <c r="BG670" s="234">
        <f t="shared" si="264"/>
        <v>1129396</v>
      </c>
      <c r="BH670" s="235">
        <f t="shared" si="265"/>
        <v>1.7391304347826087E-2</v>
      </c>
      <c r="BJ670" s="59"/>
    </row>
    <row r="671" spans="2:62" s="8" customFormat="1" ht="14.25" thickTop="1">
      <c r="B671" s="431" t="s">
        <v>214</v>
      </c>
      <c r="C671" s="432"/>
      <c r="D671" s="310" t="s">
        <v>142</v>
      </c>
      <c r="E671" s="81">
        <f>地区別_フレイル区分別要介護度別人数･介護給付費!E77</f>
        <v>8585</v>
      </c>
      <c r="F671" s="251">
        <f>地区別_フレイル区分別要介護度別人数･介護給付費!F77</f>
        <v>0.62300435413642963</v>
      </c>
      <c r="G671" s="250">
        <f>地区別_フレイル区分別要介護度別人数･介護給付費!G77</f>
        <v>0</v>
      </c>
      <c r="H671" s="249">
        <f>地区別_フレイル区分別要介護度別人数･介護給付費!H77</f>
        <v>0</v>
      </c>
      <c r="I671" s="249">
        <f>地区別_フレイル区分別要介護度別人数･介護給付費!I77</f>
        <v>0</v>
      </c>
      <c r="J671" s="249" t="str">
        <f>地区別_フレイル区分別要介護度別人数･介護給付費!J77</f>
        <v>-</v>
      </c>
      <c r="K671" s="308">
        <f>地区別_フレイル区分別要介護度別人数･介護給付費!K77</f>
        <v>0</v>
      </c>
      <c r="L671" s="248">
        <f>地区別_フレイル区分別要介護度別人数･介護給付費!L77</f>
        <v>119688</v>
      </c>
      <c r="M671" s="251">
        <f>地区別_フレイル区分別要介護度別人数･介護給付費!M77</f>
        <v>0.82419534768417135</v>
      </c>
      <c r="N671" s="249">
        <f>地区別_フレイル区分別要介護度別人数･介護給付費!N77</f>
        <v>98064</v>
      </c>
      <c r="O671" s="249">
        <f>地区別_フレイル区分別要介護度別人数･介護給付費!O77</f>
        <v>2</v>
      </c>
      <c r="P671" s="250">
        <f>地区別_フレイル区分別要介護度別人数･介護給付費!P77</f>
        <v>0.81933025867254861</v>
      </c>
      <c r="Q671" s="85">
        <f>地区別_フレイル区分別要介護度別人数･介護給付費!Q77</f>
        <v>49032</v>
      </c>
      <c r="R671" s="9">
        <f>地区別_フレイル区分別要介護度別人数･介護給付費!R77</f>
        <v>1.6710112960363612E-5</v>
      </c>
      <c r="S671" s="81">
        <f>地区別_フレイル区分別要介護度別人数･介護給付費!S77</f>
        <v>7878</v>
      </c>
      <c r="T671" s="82">
        <f>地区別_フレイル区分別要介護度別人数･介護給付費!T77</f>
        <v>0.90468534680753332</v>
      </c>
      <c r="U671" s="85">
        <f>地区別_フレイル区分別要介護度別人数･介護給付費!U77</f>
        <v>0</v>
      </c>
      <c r="V671" s="85">
        <f>地区別_フレイル区分別要介護度別人数･介護給付費!V77</f>
        <v>0</v>
      </c>
      <c r="W671" s="85">
        <f>地区別_フレイル区分別要介護度別人数･介護給付費!W77</f>
        <v>0</v>
      </c>
      <c r="X671" s="85" t="str">
        <f>地区別_フレイル区分別要介護度別人数･介護給付費!X77</f>
        <v>-</v>
      </c>
      <c r="Y671" s="9">
        <f>地区別_フレイル区分別要介護度別人数･介護給付費!Y77</f>
        <v>0</v>
      </c>
      <c r="Z671" s="81">
        <f>地区別_フレイル区分別要介護度別人数･介護給付費!Z77</f>
        <v>16428</v>
      </c>
      <c r="AA671" s="82">
        <f>地区別_フレイル区分別要介護度別人数･介護給付費!AA77</f>
        <v>0.94576856649395513</v>
      </c>
      <c r="AB671" s="85">
        <f>地区別_フレイル区分別要介護度別人数･介護給付費!AB77</f>
        <v>0</v>
      </c>
      <c r="AC671" s="85">
        <f>地区別_フレイル区分別要介護度別人数･介護給付費!AC77</f>
        <v>0</v>
      </c>
      <c r="AD671" s="85">
        <f>地区別_フレイル区分別要介護度別人数･介護給付費!AD77</f>
        <v>0</v>
      </c>
      <c r="AE671" s="85" t="str">
        <f>地区別_フレイル区分別要介護度別人数･介護給付費!AE77</f>
        <v>-</v>
      </c>
      <c r="AF671" s="9">
        <f>地区別_フレイル区分別要介護度別人数･介護給付費!AF77</f>
        <v>0</v>
      </c>
      <c r="AG671" s="81">
        <f>地区別_フレイル区分別要介護度別人数･介護給付費!AG77</f>
        <v>35881</v>
      </c>
      <c r="AH671" s="82">
        <f>地区別_フレイル区分別要介護度別人数･介護給付費!AH77</f>
        <v>0.75116712374651962</v>
      </c>
      <c r="AI671" s="85">
        <f>地区別_フレイル区分別要介護度別人数･介護給付費!AI77</f>
        <v>98064</v>
      </c>
      <c r="AJ671" s="85">
        <f>地区別_フレイル区分別要介護度別人数･介護給付費!AJ77</f>
        <v>2</v>
      </c>
      <c r="AK671" s="85">
        <f>地区別_フレイル区分別要介護度別人数･介護給付費!AK77</f>
        <v>2.7330341963713387</v>
      </c>
      <c r="AL671" s="85">
        <f>地区別_フレイル区分別要介護度別人数･介護給付費!AL77</f>
        <v>49032</v>
      </c>
      <c r="AM671" s="9">
        <f>地区別_フレイル区分別要介護度別人数･介護給付費!AM77</f>
        <v>5.5739806582871155E-5</v>
      </c>
      <c r="AN671" s="81">
        <f>地区別_フレイル区分別要介護度別人数･介護給付費!AN77</f>
        <v>59501</v>
      </c>
      <c r="AO671" s="82">
        <f>地区別_フレイル区分別要介護度別人数･介護給付費!AO77</f>
        <v>0.84280230598167116</v>
      </c>
      <c r="AP671" s="85">
        <f>地区別_フレイル区分別要介護度別人数･介護給付費!AP77</f>
        <v>0</v>
      </c>
      <c r="AQ671" s="85">
        <f>地区別_フレイル区分別要介護度別人数･介護給付費!AQ77</f>
        <v>0</v>
      </c>
      <c r="AR671" s="85">
        <f>地区別_フレイル区分別要介護度別人数･介護給付費!AR77</f>
        <v>0</v>
      </c>
      <c r="AS671" s="85" t="str">
        <f>地区別_フレイル区分別要介護度別人数･介護給付費!AS77</f>
        <v>-</v>
      </c>
      <c r="AT671" s="9">
        <f>地区別_フレイル区分別要介護度別人数･介護給付費!AT77</f>
        <v>0</v>
      </c>
      <c r="AU671" s="81">
        <f>地区別_フレイル区分別要介護度別人数･介護給付費!AU77</f>
        <v>0</v>
      </c>
      <c r="AV671" s="82">
        <f>地区別_フレイル区分別要介護度別人数･介護給付費!AV77</f>
        <v>0</v>
      </c>
      <c r="AW671" s="85">
        <f>地区別_フレイル区分別要介護度別人数･介護給付費!AW77</f>
        <v>0</v>
      </c>
      <c r="AX671" s="85">
        <f>地区別_フレイル区分別要介護度別人数･介護給付費!AX77</f>
        <v>0</v>
      </c>
      <c r="AY671" s="85" t="str">
        <f>地区別_フレイル区分別要介護度別人数･介護給付費!AY77</f>
        <v>-</v>
      </c>
      <c r="AZ671" s="85" t="str">
        <f>地区別_フレイル区分別要介護度別人数･介護給付費!AZ77</f>
        <v>-</v>
      </c>
      <c r="BA671" s="9" t="str">
        <f>地区別_フレイル区分別要介護度別人数･介護給付費!BA77</f>
        <v>-</v>
      </c>
      <c r="BB671" s="81">
        <f>地区別_フレイル区分別要介護度別人数･介護給付費!BB77</f>
        <v>68808</v>
      </c>
      <c r="BC671" s="82">
        <f>地区別_フレイル区分別要介護度別人数･介護給付費!BC77</f>
        <v>0.93097009876877279</v>
      </c>
      <c r="BD671" s="85">
        <f>地区別_フレイル区分別要介護度別人数･介護給付費!BD77</f>
        <v>0</v>
      </c>
      <c r="BE671" s="85">
        <f>地区別_フレイル区分別要介護度別人数･介護給付費!BE77</f>
        <v>0</v>
      </c>
      <c r="BF671" s="85">
        <f>地区別_フレイル区分別要介護度別人数･介護給付費!BF77</f>
        <v>0</v>
      </c>
      <c r="BG671" s="85" t="str">
        <f>地区別_フレイル区分別要介護度別人数･介護給付費!BG77</f>
        <v>-</v>
      </c>
      <c r="BH671" s="237">
        <f>地区別_フレイル区分別要介護度別人数･介護給付費!BH77</f>
        <v>0</v>
      </c>
      <c r="BJ671" s="59"/>
    </row>
    <row r="672" spans="2:62" s="8" customFormat="1">
      <c r="B672" s="414"/>
      <c r="C672" s="415"/>
      <c r="D672" s="255" t="s">
        <v>139</v>
      </c>
      <c r="E672" s="254">
        <f>地区別_フレイル区分別要介護度別人数･介護給付費!E78</f>
        <v>1318</v>
      </c>
      <c r="F672" s="45">
        <f>地区別_フレイル区分別要介護度別人数･介護給付費!F78</f>
        <v>9.564586357039187E-2</v>
      </c>
      <c r="G672" s="52">
        <f>地区別_フレイル区分別要介護度別人数･介護給付費!G78</f>
        <v>59433602</v>
      </c>
      <c r="H672" s="52">
        <f>地区別_フレイル区分別要介護度別人数･介護給付費!H78</f>
        <v>430</v>
      </c>
      <c r="I672" s="52">
        <f>地区別_フレイル区分別要介護度別人数･介護給付費!I78</f>
        <v>45093.779969650983</v>
      </c>
      <c r="J672" s="52">
        <f>地区別_フレイル区分別要介護度別人数･介護給付費!J78</f>
        <v>138217.67906976744</v>
      </c>
      <c r="K672" s="10">
        <f>地区別_フレイル区分別要介護度別人数･介護給付費!K78</f>
        <v>0.32625189681335359</v>
      </c>
      <c r="L672" s="110">
        <f>地区別_フレイル区分別要介護度別人数･介護給付費!L78</f>
        <v>9668</v>
      </c>
      <c r="M672" s="42">
        <f>地区別_フレイル区分別要介護度別人数･介護給付費!M78</f>
        <v>6.6575768844082686E-2</v>
      </c>
      <c r="N672" s="52">
        <f>地区別_フレイル区分別要介護度別人数･介護給付費!N78</f>
        <v>446050688</v>
      </c>
      <c r="O672" s="52">
        <f>地区別_フレイル区分別要介護度別人数･介護給付費!O78</f>
        <v>2821</v>
      </c>
      <c r="P672" s="48">
        <f>地区別_フレイル区分別要介護度別人数･介護給付費!P78</f>
        <v>46136.810922631361</v>
      </c>
      <c r="Q672" s="196">
        <f>地区別_フレイル区分別要介護度別人数･介護給付費!Q78</f>
        <v>158117.93264799716</v>
      </c>
      <c r="R672" s="106">
        <f>地区別_フレイル区分別要介護度別人数･介護給付費!R78</f>
        <v>0.29178733967728587</v>
      </c>
      <c r="S672" s="109">
        <f>地区別_フレイル区分別要介護度別人数･介護給付費!S78</f>
        <v>293</v>
      </c>
      <c r="T672" s="44">
        <f>地区別_フレイル区分別要介護度別人数･介護給付費!T78</f>
        <v>3.3647220946256315E-2</v>
      </c>
      <c r="U672" s="196">
        <f>地区別_フレイル区分別要介護度別人数･介護給付費!U78</f>
        <v>7780671</v>
      </c>
      <c r="V672" s="196">
        <f>地区別_フレイル区分別要介護度別人数･介護給付費!V78</f>
        <v>60</v>
      </c>
      <c r="W672" s="196">
        <f>地区別_フレイル区分別要介護度別人数･介護給付費!W78</f>
        <v>26555.191126279864</v>
      </c>
      <c r="X672" s="196">
        <f>地区別_フレイル区分別要介護度別人数･介護給付費!X78</f>
        <v>129677.85</v>
      </c>
      <c r="Y672" s="106">
        <f>地区別_フレイル区分別要介護度別人数･介護給付費!Y78</f>
        <v>0.20477815699658702</v>
      </c>
      <c r="Z672" s="109">
        <f>地区別_フレイル区分別要介護度別人数･介護給付費!Z78</f>
        <v>393</v>
      </c>
      <c r="AA672" s="44">
        <f>地区別_フレイル区分別要介護度別人数･介護給付費!AA78</f>
        <v>2.2625215889464593E-2</v>
      </c>
      <c r="AB672" s="196">
        <f>地区別_フレイル区分別要介護度別人数･介護給付費!AB78</f>
        <v>9270563</v>
      </c>
      <c r="AC672" s="196">
        <f>地区別_フレイル区分別要介護度別人数･介護給付費!AC78</f>
        <v>54</v>
      </c>
      <c r="AD672" s="196">
        <f>地区別_フレイル区分別要介護度別人数･介護給付費!AD78</f>
        <v>23589.21882951654</v>
      </c>
      <c r="AE672" s="196">
        <f>地区別_フレイル区分別要介護度別人数･介護給付費!AE78</f>
        <v>171677.09259259258</v>
      </c>
      <c r="AF672" s="106">
        <f>地区別_フレイル区分別要介護度別人数･介護給付費!AF78</f>
        <v>0.13740458015267176</v>
      </c>
      <c r="AG672" s="109">
        <f>地区別_フレイル区分別要介護度別人数･介護給付費!AG78</f>
        <v>4271</v>
      </c>
      <c r="AH672" s="44">
        <f>地区別_フレイル区分別要介護度別人数･介護給付費!AH78</f>
        <v>8.9413193208700573E-2</v>
      </c>
      <c r="AI672" s="196">
        <f>地区別_フレイル区分別要介護度別人数･介護給付費!AI78</f>
        <v>210526444</v>
      </c>
      <c r="AJ672" s="196">
        <f>地区別_フレイル区分別要介護度別人数･介護給付費!AJ78</f>
        <v>1339</v>
      </c>
      <c r="AK672" s="196">
        <f>地区別_フレイル区分別要介護度別人数･介護給付費!AK78</f>
        <v>49292.073050807776</v>
      </c>
      <c r="AL672" s="196">
        <f>地区別_フレイル区分別要介護度別人数･介護給付費!AL78</f>
        <v>157226.61986557132</v>
      </c>
      <c r="AM672" s="106">
        <f>地区別_フレイル区分別要介護度別人数･介護給付費!AM78</f>
        <v>0.3135097166939827</v>
      </c>
      <c r="AN672" s="109">
        <f>地区別_フレイル区分別要介護度別人数･介護給付費!AN78</f>
        <v>4711</v>
      </c>
      <c r="AO672" s="44">
        <f>地区別_フレイル区分別要介護度別人数･介護給付費!AO78</f>
        <v>6.6728990495616092E-2</v>
      </c>
      <c r="AP672" s="196">
        <f>地区別_フレイル区分別要介護度別人数･介護給付費!AP78</f>
        <v>218473010</v>
      </c>
      <c r="AQ672" s="196">
        <f>地区別_フレイル区分別要介護度別人数･介護給付費!AQ78</f>
        <v>1368</v>
      </c>
      <c r="AR672" s="196">
        <f>地区別_フレイル区分別要介護度別人数･介護給付費!AR78</f>
        <v>46375.081723625561</v>
      </c>
      <c r="AS672" s="196">
        <f>地区別_フレイル区分別要介護度別人数･介護給付費!AS78</f>
        <v>159702.49269005848</v>
      </c>
      <c r="AT672" s="106">
        <f>地区別_フレイル区分別要介護度別人数･介護給付費!AT78</f>
        <v>0.29038420717469754</v>
      </c>
      <c r="AU672" s="109">
        <f>地区別_フレイル区分別要介護度別人数･介護給付費!AU78</f>
        <v>0</v>
      </c>
      <c r="AV672" s="44">
        <f>地区別_フレイル区分別要介護度別人数･介護給付費!AV78</f>
        <v>0</v>
      </c>
      <c r="AW672" s="196">
        <f>地区別_フレイル区分別要介護度別人数･介護給付費!AW78</f>
        <v>0</v>
      </c>
      <c r="AX672" s="196">
        <f>地区別_フレイル区分別要介護度別人数･介護給付費!AX78</f>
        <v>0</v>
      </c>
      <c r="AY672" s="196" t="str">
        <f>地区別_フレイル区分別要介護度別人数･介護給付費!AY78</f>
        <v>-</v>
      </c>
      <c r="AZ672" s="196" t="str">
        <f>地区別_フレイル区分別要介護度別人数･介護給付費!AZ78</f>
        <v>-</v>
      </c>
      <c r="BA672" s="106" t="str">
        <f>地区別_フレイル区分別要介護度別人数･介護給付費!BA78</f>
        <v>-</v>
      </c>
      <c r="BB672" s="109">
        <f>地区別_フレイル区分別要介護度別人数･介護給付費!BB78</f>
        <v>1963</v>
      </c>
      <c r="BC672" s="44">
        <f>地区別_フレイル区分別要介護度別人数･介護給付費!BC78</f>
        <v>2.6559328913543498E-2</v>
      </c>
      <c r="BD672" s="196">
        <f>地区別_フレイル区分別要介護度別人数･介護給付費!BD78</f>
        <v>79206843</v>
      </c>
      <c r="BE672" s="196">
        <f>地区別_フレイル区分別要介護度別人数･介護給付費!BE78</f>
        <v>444</v>
      </c>
      <c r="BF672" s="196">
        <f>地区別_フレイル区分別要介護度別人数･介護給付費!BF78</f>
        <v>40349.89454915945</v>
      </c>
      <c r="BG672" s="196">
        <f>地区別_フレイル区分別要介護度別人数･介護給付費!BG78</f>
        <v>178393.79054054053</v>
      </c>
      <c r="BH672" s="227">
        <f>地区別_フレイル区分別要介護度別人数･介護給付費!BH78</f>
        <v>0.22618441161487518</v>
      </c>
      <c r="BJ672" s="59"/>
    </row>
    <row r="673" spans="2:62" s="8" customFormat="1">
      <c r="B673" s="414"/>
      <c r="C673" s="415"/>
      <c r="D673" s="255" t="s">
        <v>140</v>
      </c>
      <c r="E673" s="48">
        <f>地区別_フレイル区分別要介護度別人数･介護給付費!E79</f>
        <v>1018</v>
      </c>
      <c r="F673" s="42">
        <f>地区別_フレイル区分別要介護度別人数･介護給付費!F79</f>
        <v>7.3875181422351235E-2</v>
      </c>
      <c r="G673" s="52">
        <f>地区別_フレイル区分別要介護度別人数･介護給付費!G79</f>
        <v>130942362</v>
      </c>
      <c r="H673" s="196">
        <f>地区別_フレイル区分別要介護度別人数･介護給付費!H79</f>
        <v>566</v>
      </c>
      <c r="I673" s="196">
        <f>地区別_フレイル区分別要介護度別人数･介護給付費!I79</f>
        <v>128627.0746561886</v>
      </c>
      <c r="J673" s="196">
        <f>地区別_フレイル区分別要介護度別人数･介護給付費!J79</f>
        <v>231346.92932862192</v>
      </c>
      <c r="K673" s="106">
        <f>地区別_フレイル区分別要介護度別人数･介護給付費!K79</f>
        <v>0.55599214145383102</v>
      </c>
      <c r="L673" s="109">
        <f>地区別_フレイル区分別要介護度別人数･介護給付費!L79</f>
        <v>5384</v>
      </c>
      <c r="M673" s="44">
        <f>地区別_フレイル区分別要介護度別人数･介護給付費!M79</f>
        <v>3.7075293696373725E-2</v>
      </c>
      <c r="N673" s="196">
        <f>地区別_フレイル区分別要介護度別人数･介護給付費!N79</f>
        <v>658868618</v>
      </c>
      <c r="O673" s="196">
        <f>地区別_フレイル区分別要介護度別人数･介護給付費!O79</f>
        <v>2699</v>
      </c>
      <c r="P673" s="107">
        <f>地区別_フレイル区分別要介護度別人数･介護給付費!P79</f>
        <v>122375.30052005943</v>
      </c>
      <c r="Q673" s="196">
        <f>地区別_フレイル区分別要介護度別人数･介護給付費!Q79</f>
        <v>244115.82734346055</v>
      </c>
      <c r="R673" s="106">
        <f>地区別_フレイル区分別要介護度別人数･介護給付費!R79</f>
        <v>0.5013001485884101</v>
      </c>
      <c r="S673" s="109">
        <f>地区別_フレイル区分別要介護度別人数･介護給付費!S79</f>
        <v>136</v>
      </c>
      <c r="T673" s="44">
        <f>地区別_フレイル区分別要介護度別人数･介護給付費!T79</f>
        <v>1.5617822691777675E-2</v>
      </c>
      <c r="U673" s="196">
        <f>地区別_フレイル区分別要介護度別人数･介護給付費!U79</f>
        <v>13857028</v>
      </c>
      <c r="V673" s="196">
        <f>地区別_フレイル区分別要介護度別人数･介護給付費!V79</f>
        <v>54</v>
      </c>
      <c r="W673" s="196">
        <f>地区別_フレイル区分別要介護度別人数･介護給付費!W79</f>
        <v>101889.91176470589</v>
      </c>
      <c r="X673" s="196">
        <f>地区別_フレイル区分別要介護度別人数･介護給付費!X79</f>
        <v>256611.62962962964</v>
      </c>
      <c r="Y673" s="106">
        <f>地区別_フレイル区分別要介護度別人数･介護給付費!Y79</f>
        <v>0.39705882352941174</v>
      </c>
      <c r="Z673" s="109">
        <f>地区別_フレイル区分別要介護度別人数･介護給付費!Z79</f>
        <v>158</v>
      </c>
      <c r="AA673" s="44">
        <f>地区別_フレイル区分別要介護度別人数･介護給付費!AA79</f>
        <v>9.0961427748992522E-3</v>
      </c>
      <c r="AB673" s="196">
        <f>地区別_フレイル区分別要介護度別人数･介護給付費!AB79</f>
        <v>13834504</v>
      </c>
      <c r="AC673" s="196">
        <f>地区別_フレイル区分別要介護度別人数･介護給付費!AC79</f>
        <v>52</v>
      </c>
      <c r="AD673" s="196">
        <f>地区別_フレイル区分別要介護度別人数･介護給付費!AD79</f>
        <v>87560.151898734184</v>
      </c>
      <c r="AE673" s="196">
        <f>地区別_フレイル区分別要介護度別人数･介護給付費!AE79</f>
        <v>266048.15384615387</v>
      </c>
      <c r="AF673" s="106">
        <f>地区別_フレイル区分別要介護度別人数･介護給付費!AF79</f>
        <v>0.32911392405063289</v>
      </c>
      <c r="AG673" s="109">
        <f>地区別_フレイル区分別要介護度別人数･介護給付費!AG79</f>
        <v>2640</v>
      </c>
      <c r="AH673" s="44">
        <f>地区別_フレイル区分別要介護度別人数･介護給付費!AH79</f>
        <v>5.5268281449536293E-2</v>
      </c>
      <c r="AI673" s="196">
        <f>地区別_フレイル区分別要介護度別人数･介護給付費!AI79</f>
        <v>323784901</v>
      </c>
      <c r="AJ673" s="196">
        <f>地区別_フレイル区分別要介護度別人数･介護給付費!AJ79</f>
        <v>1367</v>
      </c>
      <c r="AK673" s="196">
        <f>地区別_フレイル区分別要介護度別人数･介護給付費!AK79</f>
        <v>122645.79583333334</v>
      </c>
      <c r="AL673" s="196">
        <f>地区別_フレイル区分別要介護度別人数･介護給付費!AL79</f>
        <v>236858.01097293344</v>
      </c>
      <c r="AM673" s="106">
        <f>地区別_フレイル区分別要介護度別人数･介護給付費!AM79</f>
        <v>0.51780303030303032</v>
      </c>
      <c r="AN673" s="109">
        <f>地区別_フレイル区分別要介護度別人数･介護給付費!AN79</f>
        <v>2450</v>
      </c>
      <c r="AO673" s="44">
        <f>地区別_フレイル区分別要介護度別人数･介護給付費!AO79</f>
        <v>3.47030411195626E-2</v>
      </c>
      <c r="AP673" s="196">
        <f>地区別_フレイル区分別要介護度別人数･介護給付費!AP79</f>
        <v>307392185</v>
      </c>
      <c r="AQ673" s="196">
        <f>地区別_フレイル区分別要介護度別人数･介護給付費!AQ79</f>
        <v>1226</v>
      </c>
      <c r="AR673" s="196">
        <f>地区別_フレイル区分別要介護度別人数･介護給付費!AR79</f>
        <v>125466.19795918367</v>
      </c>
      <c r="AS673" s="196">
        <f>地区別_フレイル区分別要介護度別人数･介護給付費!AS79</f>
        <v>250727.72022838501</v>
      </c>
      <c r="AT673" s="106">
        <f>地区別_フレイル区分別要介護度別人数･介護給付費!AT79</f>
        <v>0.50040816326530613</v>
      </c>
      <c r="AU673" s="109">
        <f>地区別_フレイル区分別要介護度別人数･介護給付費!AU79</f>
        <v>0</v>
      </c>
      <c r="AV673" s="44">
        <f>地区別_フレイル区分別要介護度別人数･介護給付費!AV79</f>
        <v>0</v>
      </c>
      <c r="AW673" s="196">
        <f>地区別_フレイル区分別要介護度別人数･介護給付費!AW79</f>
        <v>0</v>
      </c>
      <c r="AX673" s="196">
        <f>地区別_フレイル区分別要介護度別人数･介護給付費!AX79</f>
        <v>0</v>
      </c>
      <c r="AY673" s="196" t="str">
        <f>地区別_フレイル区分別要介護度別人数･介護給付費!AY79</f>
        <v>-</v>
      </c>
      <c r="AZ673" s="196" t="str">
        <f>地区別_フレイル区分別要介護度別人数･介護給付費!AZ79</f>
        <v>-</v>
      </c>
      <c r="BA673" s="106" t="str">
        <f>地区別_フレイル区分別要介護度別人数･介護給付費!BA79</f>
        <v>-</v>
      </c>
      <c r="BB673" s="109">
        <f>地区別_フレイル区分別要介護度別人数･介護給付費!BB79</f>
        <v>947</v>
      </c>
      <c r="BC673" s="44">
        <f>地区別_フレイル区分別要介護度別人数･介護給付費!BC79</f>
        <v>1.2812880530374781E-2</v>
      </c>
      <c r="BD673" s="196">
        <f>地区別_フレイル区分別要介護度別人数･介護給付費!BD79</f>
        <v>113896133</v>
      </c>
      <c r="BE673" s="196">
        <f>地区別_フレイル区分別要介護度別人数･介護給付費!BE79</f>
        <v>392</v>
      </c>
      <c r="BF673" s="196">
        <f>地区別_フレイル区分別要介護度別人数･介護給付費!BF79</f>
        <v>120270.46779303062</v>
      </c>
      <c r="BG673" s="196">
        <f>地区別_フレイル区分別要介護度別人数･介護給付費!BG79</f>
        <v>290551.35969387757</v>
      </c>
      <c r="BH673" s="227">
        <f>地区別_フレイル区分別要介護度別人数･介護給付費!BH79</f>
        <v>0.41393875395987328</v>
      </c>
      <c r="BJ673" s="59"/>
    </row>
    <row r="674" spans="2:62" s="8" customFormat="1">
      <c r="B674" s="414"/>
      <c r="C674" s="415"/>
      <c r="D674" s="255" t="s">
        <v>141</v>
      </c>
      <c r="E674" s="239">
        <f>地区別_フレイル区分別要介護度別人数･介護給付費!E80</f>
        <v>1035</v>
      </c>
      <c r="F674" s="102">
        <f>地区別_フレイル区分別要介護度別人数･介護給付費!F80</f>
        <v>7.5108853410740209E-2</v>
      </c>
      <c r="G674" s="238">
        <f>地区別_フレイル区分別要介護度別人数･介護給付費!G80</f>
        <v>685023561</v>
      </c>
      <c r="H674" s="238">
        <f>地区別_フレイル区分別要介護度別人数･介護給付費!H80</f>
        <v>894</v>
      </c>
      <c r="I674" s="238">
        <f>地区別_フレイル区分別要介護度別人数･介護給付費!I80</f>
        <v>661858.51304347825</v>
      </c>
      <c r="J674" s="238">
        <f>地区別_フレイル区分別要介護度別人数･介護給付費!J80</f>
        <v>766245.59395973152</v>
      </c>
      <c r="K674" s="252">
        <f>地区別_フレイル区分別要介護度別人数･介護給付費!K80</f>
        <v>0.86376811594202896</v>
      </c>
      <c r="L674" s="309">
        <f>地区別_フレイル区分別要介護度別人数･介護給付費!L80</f>
        <v>4959</v>
      </c>
      <c r="M674" s="102">
        <f>地区別_フレイル区分別要介護度別人数･介護給付費!M80</f>
        <v>3.4148659257116888E-2</v>
      </c>
      <c r="N674" s="238">
        <f>地区別_フレイル区分別要介護度別人数･介護給付費!N80</f>
        <v>3321107957</v>
      </c>
      <c r="O674" s="238">
        <f>地区別_フレイル区分別要介護度別人数･介護給付費!O80</f>
        <v>4092</v>
      </c>
      <c r="P674" s="239">
        <f>地区別_フレイル区分別要介護度別人数･介護給付費!P80</f>
        <v>669713.23996773548</v>
      </c>
      <c r="Q674" s="238">
        <f>地区別_フレイル区分別要介護度別人数･介護給付費!Q80</f>
        <v>811609.96016617795</v>
      </c>
      <c r="R674" s="252">
        <f>地区別_フレイル区分別要介護度別人数･介護給付費!R80</f>
        <v>0.82516636418632794</v>
      </c>
      <c r="S674" s="309">
        <f>地区別_フレイル区分別要介護度別人数･介護給付費!S80</f>
        <v>401</v>
      </c>
      <c r="T674" s="102">
        <f>地区別_フレイル区分別要介護度別人数･介護給付費!T80</f>
        <v>4.6049609554432706E-2</v>
      </c>
      <c r="U674" s="238">
        <f>地区別_フレイル区分別要介護度別人数･介護給付費!U80</f>
        <v>248671738</v>
      </c>
      <c r="V674" s="238">
        <f>地区別_フレイル区分別要介護度別人数･介護給付費!V80</f>
        <v>301</v>
      </c>
      <c r="W674" s="238">
        <f>地区別_フレイル区分別要介護度別人数･介護給付費!W80</f>
        <v>620129.02244389022</v>
      </c>
      <c r="X674" s="238">
        <f>地区別_フレイル区分別要介護度別人数･介護給付費!X80</f>
        <v>826151.95348837215</v>
      </c>
      <c r="Y674" s="10">
        <f>地区別_フレイル区分別要介護度別人数･介護給付費!Y80</f>
        <v>0.75062344139650872</v>
      </c>
      <c r="Z674" s="110">
        <f>地区別_フレイル区分別要介護度別人数･介護給付費!Z80</f>
        <v>391</v>
      </c>
      <c r="AA674" s="42">
        <f>地区別_フレイル区分別要介護度別人数･介護給付費!AA80</f>
        <v>2.251007484168106E-2</v>
      </c>
      <c r="AB674" s="52">
        <f>地区別_フレイル区分別要介護度別人数･介護給付費!AB80</f>
        <v>277572213</v>
      </c>
      <c r="AC674" s="52">
        <f>地区別_フレイル区分別要介護度別人数･介護給付費!AC80</f>
        <v>322</v>
      </c>
      <c r="AD674" s="52">
        <f>地区別_フレイル区分別要介護度別人数･介護給付費!AD80</f>
        <v>709903.35805626598</v>
      </c>
      <c r="AE674" s="52">
        <f>地区別_フレイル区分別要介護度別人数･介護給付費!AE80</f>
        <v>862025.50621118012</v>
      </c>
      <c r="AF674" s="10">
        <f>地区別_フレイル区分別要介護度別人数･介護給付費!AF80</f>
        <v>0.82352941176470584</v>
      </c>
      <c r="AG674" s="110">
        <f>地区別_フレイル区分別要介護度別人数･介護給付費!AG80</f>
        <v>2215</v>
      </c>
      <c r="AH674" s="42">
        <f>地区別_フレイル区分別要介護度別人数･介護給付費!AH80</f>
        <v>4.6370925534364726E-2</v>
      </c>
      <c r="AI674" s="52">
        <f>地区別_フレイル区分別要介護度別人数･介護給付費!AI80</f>
        <v>1495800816</v>
      </c>
      <c r="AJ674" s="52">
        <f>地区別_フレイル区分別要介護度別人数･介護給付費!AJ80</f>
        <v>1845</v>
      </c>
      <c r="AK674" s="52">
        <f>地区別_フレイル区分別要介護度別人数･介護給付費!AK80</f>
        <v>675305.10880361171</v>
      </c>
      <c r="AL674" s="52">
        <f>地区別_フレイル区分別要介護度別人数･介護給付費!AL80</f>
        <v>810732.14959349588</v>
      </c>
      <c r="AM674" s="10">
        <f>地区別_フレイル区分別要介護度別人数･介護給付費!AM80</f>
        <v>0.83295711060948086</v>
      </c>
      <c r="AN674" s="110">
        <f>地区別_フレイル区分別要介護度別人数･介護給付費!AN80</f>
        <v>1952</v>
      </c>
      <c r="AO674" s="42">
        <f>地区別_フレイル区分別要介護度別人数･介護給付費!AO80</f>
        <v>2.7649116843014774E-2</v>
      </c>
      <c r="AP674" s="52">
        <f>地区別_フレイル区分別要介護度別人数･介護給付費!AP80</f>
        <v>1299063190</v>
      </c>
      <c r="AQ674" s="52">
        <f>地区別_フレイル区分別要介護度別人数･介護給付費!AQ80</f>
        <v>1624</v>
      </c>
      <c r="AR674" s="52">
        <f>地区別_フレイル区分別要介護度別人数･介護給付費!AR80</f>
        <v>665503.68340163934</v>
      </c>
      <c r="AS674" s="52">
        <f>地区別_フレイル区分別要介護度別人数･介護給付費!AS80</f>
        <v>799915.75738916255</v>
      </c>
      <c r="AT674" s="10">
        <f>地区別_フレイル区分別要介護度別人数･介護給付費!AT80</f>
        <v>0.83196721311475408</v>
      </c>
      <c r="AU674" s="110">
        <f>地区別_フレイル区分別要介護度別人数･介護給付費!AU80</f>
        <v>0</v>
      </c>
      <c r="AV674" s="102">
        <f>地区別_フレイル区分別要介護度別人数･介護給付費!AV80</f>
        <v>0</v>
      </c>
      <c r="AW674" s="238">
        <f>地区別_フレイル区分別要介護度別人数･介護給付費!AW80</f>
        <v>0</v>
      </c>
      <c r="AX674" s="238">
        <f>地区別_フレイル区分別要介護度別人数･介護給付費!AX80</f>
        <v>0</v>
      </c>
      <c r="AY674" s="238" t="str">
        <f>地区別_フレイル区分別要介護度別人数･介護給付費!AY80</f>
        <v>-</v>
      </c>
      <c r="AZ674" s="238" t="str">
        <f>地区別_フレイル区分別要介護度別人数･介護給付費!AZ80</f>
        <v>-</v>
      </c>
      <c r="BA674" s="252" t="str">
        <f>地区別_フレイル区分別要介護度別人数･介護給付費!BA80</f>
        <v>-</v>
      </c>
      <c r="BB674" s="309">
        <f>地区別_フレイル区分別要介護度別人数･介護給付費!BB80</f>
        <v>1250</v>
      </c>
      <c r="BC674" s="102">
        <f>地区別_フレイル区分別要介護度別人数･介護給付費!BC80</f>
        <v>1.6912461101339468E-2</v>
      </c>
      <c r="BD674" s="238">
        <f>地区別_フレイル区分別要介護度別人数･介護給付費!BD80</f>
        <v>811375383</v>
      </c>
      <c r="BE674" s="238">
        <f>地区別_フレイル区分別要介護度別人数･介護給付費!BE80</f>
        <v>956</v>
      </c>
      <c r="BF674" s="238">
        <f>地区別_フレイル区分別要介護度別人数･介護給付費!BF80</f>
        <v>649100.3064</v>
      </c>
      <c r="BG674" s="238">
        <f>地区別_フレイル区分別要介護度別人数･介護給付費!BG80</f>
        <v>848719.01987447694</v>
      </c>
      <c r="BH674" s="26">
        <f>地区別_フレイル区分別要介護度別人数･介護給付費!BH80</f>
        <v>0.76480000000000004</v>
      </c>
    </row>
    <row r="675" spans="2:62" s="8" customFormat="1">
      <c r="B675" s="414"/>
      <c r="C675" s="415"/>
      <c r="D675" s="255" t="s">
        <v>143</v>
      </c>
      <c r="E675" s="48">
        <f>地区別_フレイル区分別要介護度別人数･介護給付費!E81</f>
        <v>852</v>
      </c>
      <c r="F675" s="42">
        <f>地区別_フレイル区分別要介護度別人数･介護給付費!F81</f>
        <v>6.1828737300435414E-2</v>
      </c>
      <c r="G675" s="52">
        <f>地区別_フレイル区分別要介護度別人数･介護給付費!G81</f>
        <v>916295825</v>
      </c>
      <c r="H675" s="52">
        <f>地区別_フレイル区分別要介護度別人数･介護給付費!H81</f>
        <v>803</v>
      </c>
      <c r="I675" s="52">
        <f>地区別_フレイル区分別要介護度別人数･介護給付費!I81</f>
        <v>1075464.5833333333</v>
      </c>
      <c r="J675" s="52">
        <f>地区別_フレイル区分別要介護度別人数･介護給付費!J81</f>
        <v>1141090.6911581568</v>
      </c>
      <c r="K675" s="10">
        <f>地区別_フレイル区分別要介護度別人数･介護給付費!K81</f>
        <v>0.94248826291079812</v>
      </c>
      <c r="L675" s="110">
        <f>地区別_フレイル区分別要介護度別人数･介護給付費!L81</f>
        <v>2886</v>
      </c>
      <c r="M675" s="42">
        <f>地区別_フレイル区分別要介護度別人数･介護給付費!M81</f>
        <v>1.9873569392224105E-2</v>
      </c>
      <c r="N675" s="52">
        <f>地区別_フレイル区分別要介護度別人数･介護給付費!N81</f>
        <v>3282465006</v>
      </c>
      <c r="O675" s="52">
        <f>地区別_フレイル区分別要介護度別人数･介護給付費!O81</f>
        <v>2687</v>
      </c>
      <c r="P675" s="48">
        <f>地区別_フレイル区分別要介護度別人数･介護給付費!P81</f>
        <v>1137375.2619542619</v>
      </c>
      <c r="Q675" s="52">
        <f>地区別_フレイル区分別要介護度別人数･介護給付費!Q81</f>
        <v>1221609.6040193525</v>
      </c>
      <c r="R675" s="10">
        <f>地区別_フレイル区分別要介護度別人数･介護給付費!R81</f>
        <v>0.93104643104643103</v>
      </c>
      <c r="S675" s="110">
        <f>地区別_フレイル区分別要介護度別人数･介護給付費!S81</f>
        <v>0</v>
      </c>
      <c r="T675" s="42">
        <f>地区別_フレイル区分別要介護度別人数･介護給付費!T81</f>
        <v>0</v>
      </c>
      <c r="U675" s="52">
        <f>地区別_フレイル区分別要介護度別人数･介護給付費!U81</f>
        <v>0</v>
      </c>
      <c r="V675" s="52">
        <f>地区別_フレイル区分別要介護度別人数･介護給付費!V81</f>
        <v>0</v>
      </c>
      <c r="W675" s="52" t="str">
        <f>地区別_フレイル区分別要介護度別人数･介護給付費!W81</f>
        <v>-</v>
      </c>
      <c r="X675" s="52" t="str">
        <f>地区別_フレイル区分別要介護度別人数･介護給付費!X81</f>
        <v>-</v>
      </c>
      <c r="Y675" s="10" t="str">
        <f>地区別_フレイル区分別要介護度別人数･介護給付費!Y81</f>
        <v>-</v>
      </c>
      <c r="Z675" s="110">
        <f>地区別_フレイル区分別要介護度別人数･介護給付費!Z81</f>
        <v>0</v>
      </c>
      <c r="AA675" s="42">
        <f>地区別_フレイル区分別要介護度別人数･介護給付費!AA81</f>
        <v>0</v>
      </c>
      <c r="AB675" s="52">
        <f>地区別_フレイル区分別要介護度別人数･介護給付費!AB81</f>
        <v>0</v>
      </c>
      <c r="AC675" s="52">
        <f>地区別_フレイル区分別要介護度別人数･介護給付費!AC81</f>
        <v>0</v>
      </c>
      <c r="AD675" s="52" t="str">
        <f>地区別_フレイル区分別要介護度別人数･介護給付費!AD81</f>
        <v>-</v>
      </c>
      <c r="AE675" s="52" t="str">
        <f>地区別_フレイル区分別要介護度別人数･介護給付費!AE81</f>
        <v>-</v>
      </c>
      <c r="AF675" s="10" t="str">
        <f>地区別_フレイル区分別要介護度別人数･介護給付費!AF81</f>
        <v>-</v>
      </c>
      <c r="AG675" s="110">
        <f>地区別_フレイル区分別要介護度別人数･介護給付費!AG81</f>
        <v>1454</v>
      </c>
      <c r="AH675" s="42">
        <f>地区別_フレイル区分別要介護度別人数･介護給付費!AH81</f>
        <v>3.0439424707434003E-2</v>
      </c>
      <c r="AI675" s="52">
        <f>地区別_フレイル区分別要介護度別人数･介護給付費!AI81</f>
        <v>1588888177</v>
      </c>
      <c r="AJ675" s="52">
        <f>地区別_フレイル区分別要介護度別人数･介護給付費!AJ81</f>
        <v>1349</v>
      </c>
      <c r="AK675" s="52">
        <f>地区別_フレイル区分別要介護度別人数･介護給付費!AK81</f>
        <v>1092770.4105914717</v>
      </c>
      <c r="AL675" s="52">
        <f>地区別_フレイル区分別要介護度別人数･介護給付費!AL81</f>
        <v>1177826.6693847293</v>
      </c>
      <c r="AM675" s="10">
        <f>地区別_フレイル区分別要介護度別人数･介護給付費!AM81</f>
        <v>0.92778541953232463</v>
      </c>
      <c r="AN675" s="110">
        <f>地区別_フレイル区分別要介護度別人数･介護給付費!AN81</f>
        <v>1058</v>
      </c>
      <c r="AO675" s="42">
        <f>地区別_フレイル区分別要介護度別人数･介護給付費!AO81</f>
        <v>1.4986047961019279E-2</v>
      </c>
      <c r="AP675" s="52">
        <f>地区別_フレイル区分別要介護度別人数･介護給付費!AP81</f>
        <v>1209004512</v>
      </c>
      <c r="AQ675" s="52">
        <f>地区別_フレイル区分別要介護度別人数･介護給付費!AQ81</f>
        <v>994</v>
      </c>
      <c r="AR675" s="52">
        <f>地区別_フレイル区分別要介護度別人数･介護給付費!AR81</f>
        <v>1142726.3818525521</v>
      </c>
      <c r="AS675" s="52">
        <f>地区別_フレイル区分別要介護度別人数･介護給付費!AS81</f>
        <v>1216302.3259557344</v>
      </c>
      <c r="AT675" s="10">
        <f>地区別_フレイル区分別要介護度別人数･介護給付費!AT81</f>
        <v>0.93950850661625707</v>
      </c>
      <c r="AU675" s="110">
        <f>地区別_フレイル区分別要介護度別人数･介護給付費!AU81</f>
        <v>2886</v>
      </c>
      <c r="AV675" s="42">
        <f>地区別_フレイル区分別要介護度別人数･介護給付費!AV81</f>
        <v>0.52292081898894727</v>
      </c>
      <c r="AW675" s="52">
        <f>地区別_フレイル区分別要介護度別人数･介護給付費!AW81</f>
        <v>3282465006</v>
      </c>
      <c r="AX675" s="52">
        <f>地区別_フレイル区分別要介護度別人数･介護給付費!AX81</f>
        <v>2687</v>
      </c>
      <c r="AY675" s="52">
        <f>地区別_フレイル区分別要介護度別人数･介護給付費!AY81</f>
        <v>1137375.2619542619</v>
      </c>
      <c r="AZ675" s="52">
        <f>地区別_フレイル区分別要介護度別人数･介護給付費!AZ81</f>
        <v>1221609.6040193525</v>
      </c>
      <c r="BA675" s="10">
        <f>地区別_フレイル区分別要介護度別人数･介護給付費!BA81</f>
        <v>0.93104643104643103</v>
      </c>
      <c r="BB675" s="110">
        <f>地区別_フレイル区分別要介護度別人数･介護給付費!BB81</f>
        <v>580</v>
      </c>
      <c r="BC675" s="42">
        <f>地区別_フレイル区分別要介護度別人数･介護給付費!BC81</f>
        <v>7.847381951021512E-3</v>
      </c>
      <c r="BD675" s="52">
        <f>地区別_フレイル区分別要介護度別人数･介護給付費!BD81</f>
        <v>625522417</v>
      </c>
      <c r="BE675" s="52">
        <f>地区別_フレイル区分別要介護度別人数･介護給付費!BE81</f>
        <v>520</v>
      </c>
      <c r="BF675" s="52">
        <f>地区別_フレイル区分別要介護度別人数･介護給付費!BF81</f>
        <v>1078486.925862069</v>
      </c>
      <c r="BG675" s="52">
        <f>地区別_フレイル区分別要介護度別人数･介護給付費!BG81</f>
        <v>1202927.7250000001</v>
      </c>
      <c r="BH675" s="10">
        <f>地区別_フレイル区分別要介護度別人数･介護給付費!BH81</f>
        <v>0.89655172413793105</v>
      </c>
    </row>
    <row r="676" spans="2:62" s="8" customFormat="1">
      <c r="B676" s="414"/>
      <c r="C676" s="415"/>
      <c r="D676" s="255" t="s">
        <v>144</v>
      </c>
      <c r="E676" s="107">
        <f>地区別_フレイル区分別要介護度別人数･介護給付費!E82</f>
        <v>520</v>
      </c>
      <c r="F676" s="44">
        <f>地区別_フレイル区分別要介護度別人数･介護給付費!F82</f>
        <v>3.7735849056603772E-2</v>
      </c>
      <c r="G676" s="196">
        <f>地区別_フレイル区分別要介護度別人数･介護給付費!G82</f>
        <v>956106540</v>
      </c>
      <c r="H676" s="196">
        <f>地区別_フレイル区分別要介護度別人数･介護給付費!H82</f>
        <v>497</v>
      </c>
      <c r="I676" s="196">
        <f>地区別_フレイル区分別要介護度別人数･介護給付費!I82</f>
        <v>1838666.423076923</v>
      </c>
      <c r="J676" s="196">
        <f>地区別_フレイル区分別要介護度別人数･介護給付費!J82</f>
        <v>1923755.6136820926</v>
      </c>
      <c r="K676" s="106">
        <f>地区別_フレイル区分別要介護度別人数･介護給付費!K82</f>
        <v>0.95576923076923082</v>
      </c>
      <c r="L676" s="109">
        <f>地区別_フレイル区分別要介護度別人数･介護給付費!L82</f>
        <v>1383</v>
      </c>
      <c r="M676" s="44">
        <f>地区別_フレイル区分別要介護度別人数･介護給付費!M82</f>
        <v>9.5236127752757922E-3</v>
      </c>
      <c r="N676" s="196">
        <f>地区別_フレイル区分別要介護度別人数･介護給付費!N82</f>
        <v>2395253359</v>
      </c>
      <c r="O676" s="196">
        <f>地区別_フレイル区分別要介護度別人数･介護給付費!O82</f>
        <v>1296</v>
      </c>
      <c r="P676" s="107">
        <f>地区別_フレイル区分別要介護度別人数･介護給付費!P82</f>
        <v>1731925.7838033261</v>
      </c>
      <c r="Q676" s="52">
        <f>地区別_フレイル区分別要介護度別人数･介護給付費!Q82</f>
        <v>1848189.3202160494</v>
      </c>
      <c r="R676" s="10">
        <f>地区別_フレイル区分別要介護度別人数･介護給付費!R82</f>
        <v>0.93709327548806942</v>
      </c>
      <c r="S676" s="110">
        <f>地区別_フレイル区分別要介護度別人数･介護給付費!S82</f>
        <v>0</v>
      </c>
      <c r="T676" s="42">
        <f>地区別_フレイル区分別要介護度別人数･介護給付費!T82</f>
        <v>0</v>
      </c>
      <c r="U676" s="52">
        <f>地区別_フレイル区分別要介護度別人数･介護給付費!U82</f>
        <v>0</v>
      </c>
      <c r="V676" s="52">
        <f>地区別_フレイル区分別要介護度別人数･介護給付費!V82</f>
        <v>0</v>
      </c>
      <c r="W676" s="52" t="str">
        <f>地区別_フレイル区分別要介護度別人数･介護給付費!W82</f>
        <v>-</v>
      </c>
      <c r="X676" s="52" t="str">
        <f>地区別_フレイル区分別要介護度別人数･介護給付費!X82</f>
        <v>-</v>
      </c>
      <c r="Y676" s="10" t="str">
        <f>地区別_フレイル区分別要介護度別人数･介護給付費!Y82</f>
        <v>-</v>
      </c>
      <c r="Z676" s="110">
        <f>地区別_フレイル区分別要介護度別人数･介護給付費!Z82</f>
        <v>0</v>
      </c>
      <c r="AA676" s="42">
        <f>地区別_フレイル区分別要介護度別人数･介護給付費!AA82</f>
        <v>0</v>
      </c>
      <c r="AB676" s="52">
        <f>地区別_フレイル区分別要介護度別人数･介護給付費!AB82</f>
        <v>0</v>
      </c>
      <c r="AC676" s="52">
        <f>地区別_フレイル区分別要介護度別人数･介護給付費!AC82</f>
        <v>0</v>
      </c>
      <c r="AD676" s="52" t="str">
        <f>地区別_フレイル区分別要介護度別人数･介護給付費!AD82</f>
        <v>-</v>
      </c>
      <c r="AE676" s="52" t="str">
        <f>地区別_フレイル区分別要介護度別人数･介護給付費!AE82</f>
        <v>-</v>
      </c>
      <c r="AF676" s="10" t="str">
        <f>地区別_フレイル区分別要介護度別人数･介護給付費!AF82</f>
        <v>-</v>
      </c>
      <c r="AG676" s="110">
        <f>地区別_フレイル区分別要介護度別人数･介護給付費!AG82</f>
        <v>706</v>
      </c>
      <c r="AH676" s="42">
        <f>地区別_フレイル区分別要介護度別人数･介護給付費!AH82</f>
        <v>1.4780078296732054E-2</v>
      </c>
      <c r="AI676" s="52">
        <f>地区別_フレイル区分別要介護度別人数･介護給付費!AI82</f>
        <v>1130998427</v>
      </c>
      <c r="AJ676" s="52">
        <f>地区別_フレイル区分別要介護度別人数･介護給付費!AJ82</f>
        <v>661</v>
      </c>
      <c r="AK676" s="52">
        <f>地区別_フレイル区分別要介護度別人数･介護給付費!AK82</f>
        <v>1601980.7747875354</v>
      </c>
      <c r="AL676" s="52">
        <f>地区別_フレイル区分別要介護度別人数･介護給付費!AL82</f>
        <v>1711041.493192133</v>
      </c>
      <c r="AM676" s="10">
        <f>地区別_フレイル区分別要介護度別人数･介護給付費!AM82</f>
        <v>0.9362606232294618</v>
      </c>
      <c r="AN676" s="110">
        <f>地区別_フレイル区分別要介護度別人数･介護給付費!AN82</f>
        <v>461</v>
      </c>
      <c r="AO676" s="42">
        <f>地区別_フレイル区分別要介護度別人数･介護給付費!AO82</f>
        <v>6.5298375331095341E-3</v>
      </c>
      <c r="AP676" s="52">
        <f>地区別_フレイル区分別要介護度別人数･介護給付費!AP82</f>
        <v>785244227</v>
      </c>
      <c r="AQ676" s="52">
        <f>地区別_フレイル区分別要介護度別人数･介護給付費!AQ82</f>
        <v>431</v>
      </c>
      <c r="AR676" s="52">
        <f>地区別_フレイル区分別要介護度別人数･介護給付費!AR82</f>
        <v>1703349.7331887202</v>
      </c>
      <c r="AS676" s="52">
        <f>地区別_フレイル区分別要介護度別人数･介護給付費!AS82</f>
        <v>1821912.3596287703</v>
      </c>
      <c r="AT676" s="252">
        <f>地区別_フレイル区分別要介護度別人数･介護給付費!AT82</f>
        <v>0.93492407809110634</v>
      </c>
      <c r="AU676" s="309">
        <f>地区別_フレイル区分別要介護度別人数･介護給付費!AU82</f>
        <v>1383</v>
      </c>
      <c r="AV676" s="102">
        <f>地区別_フレイル区分別要介護度別人数･介護給付費!AV82</f>
        <v>0.25058887479615871</v>
      </c>
      <c r="AW676" s="238">
        <f>地区別_フレイル区分別要介護度別人数･介護給付費!AW82</f>
        <v>2395253359</v>
      </c>
      <c r="AX676" s="238">
        <f>地区別_フレイル区分別要介護度別人数･介護給付費!AX82</f>
        <v>1296</v>
      </c>
      <c r="AY676" s="238">
        <f>地区別_フレイル区分別要介護度別人数･介護給付費!AY82</f>
        <v>1731925.7838033261</v>
      </c>
      <c r="AZ676" s="238">
        <f>地区別_フレイル区分別要介護度別人数･介護給付費!AZ82</f>
        <v>1848189.3202160494</v>
      </c>
      <c r="BA676" s="252">
        <f>地区別_フレイル区分別要介護度別人数･介護給付費!BA82</f>
        <v>0.93709327548806942</v>
      </c>
      <c r="BB676" s="309">
        <f>地区別_フレイル区分別要介護度別人数･介護給付費!BB82</f>
        <v>203</v>
      </c>
      <c r="BC676" s="102">
        <f>地区別_フレイル区分別要介護度別人数･介護給付費!BC82</f>
        <v>2.7465836828575296E-3</v>
      </c>
      <c r="BD676" s="238">
        <f>地区別_フレイル区分別要介護度別人数･介護給付費!BD82</f>
        <v>335405547</v>
      </c>
      <c r="BE676" s="238">
        <f>地区別_フレイル区分別要介護度別人数･介護給付費!BE82</f>
        <v>191</v>
      </c>
      <c r="BF676" s="238">
        <f>地区別_フレイル区分別要介護度別人数･介護給付費!BF82</f>
        <v>1652244.0738916255</v>
      </c>
      <c r="BG676" s="238">
        <f>地区別_フレイル区分別要介護度別人数･介護給付費!BG82</f>
        <v>1756049.9842931938</v>
      </c>
      <c r="BH676" s="252">
        <f>地区別_フレイル区分別要介護度別人数･介護給付費!BH82</f>
        <v>0.94088669950738912</v>
      </c>
    </row>
    <row r="677" spans="2:62" s="8" customFormat="1">
      <c r="B677" s="414"/>
      <c r="C677" s="415"/>
      <c r="D677" s="255" t="s">
        <v>145</v>
      </c>
      <c r="E677" s="107">
        <f>地区別_フレイル区分別要介護度別人数･介護給付費!E83</f>
        <v>320</v>
      </c>
      <c r="F677" s="44">
        <f>地区別_フレイル区分別要介護度別人数･介護給付費!F83</f>
        <v>2.3222060957910014E-2</v>
      </c>
      <c r="G677" s="196">
        <f>地区別_フレイル区分別要介護度別人数･介護給付費!G83</f>
        <v>680140508</v>
      </c>
      <c r="H677" s="196">
        <f>地区別_フレイル区分別要介護度別人数･介護給付費!H83</f>
        <v>308</v>
      </c>
      <c r="I677" s="196">
        <f>地区別_フレイル区分別要介護度別人数･介護給付費!I83</f>
        <v>2125439.0874999999</v>
      </c>
      <c r="J677" s="196">
        <f>地区別_フレイル区分別要介護度別人数･介護給付費!J83</f>
        <v>2208248.4025974027</v>
      </c>
      <c r="K677" s="106">
        <f>地区別_フレイル区分別要介護度別人数･介護給付費!K83</f>
        <v>0.96250000000000002</v>
      </c>
      <c r="L677" s="109">
        <f>地区別_フレイル区分別要介護度別人数･介護給付費!L83</f>
        <v>809</v>
      </c>
      <c r="M677" s="44">
        <f>地区別_フレイル区分別要介護度別人数･介護給付費!M83</f>
        <v>5.5709347326089054E-3</v>
      </c>
      <c r="N677" s="196">
        <f>地区別_フレイル区分別要介護度別人数･介護給付費!N83</f>
        <v>1568162144</v>
      </c>
      <c r="O677" s="196">
        <f>地区別_フレイル区分別要介護度別人数･介護給付費!O83</f>
        <v>740</v>
      </c>
      <c r="P677" s="107">
        <f>地区別_フレイル区分別要介護度別人数･介護給付費!P83</f>
        <v>1938395.7280593326</v>
      </c>
      <c r="Q677" s="196">
        <f>地区別_フレイル区分別要介護度別人数･介護給付費!Q83</f>
        <v>2119138.0324324323</v>
      </c>
      <c r="R677" s="106">
        <f>地区別_フレイル区分別要介護度別人数･介護給付費!R83</f>
        <v>0.91470951792336219</v>
      </c>
      <c r="S677" s="109">
        <f>地区別_フレイル区分別要介護度別人数･介護給付費!S83</f>
        <v>0</v>
      </c>
      <c r="T677" s="44">
        <f>地区別_フレイル区分別要介護度別人数･介護給付費!T83</f>
        <v>0</v>
      </c>
      <c r="U677" s="196">
        <f>地区別_フレイル区分別要介護度別人数･介護給付費!U83</f>
        <v>0</v>
      </c>
      <c r="V677" s="196">
        <f>地区別_フレイル区分別要介護度別人数･介護給付費!V83</f>
        <v>0</v>
      </c>
      <c r="W677" s="196" t="str">
        <f>地区別_フレイル区分別要介護度別人数･介護給付費!W83</f>
        <v>-</v>
      </c>
      <c r="X677" s="196" t="str">
        <f>地区別_フレイル区分別要介護度別人数･介護給付費!X83</f>
        <v>-</v>
      </c>
      <c r="Y677" s="106" t="str">
        <f>地区別_フレイル区分別要介護度別人数･介護給付費!Y83</f>
        <v>-</v>
      </c>
      <c r="Z677" s="109">
        <f>地区別_フレイル区分別要介護度別人数･介護給付費!Z83</f>
        <v>0</v>
      </c>
      <c r="AA677" s="44">
        <f>地区別_フレイル区分別要介護度別人数･介護給付費!AA83</f>
        <v>0</v>
      </c>
      <c r="AB677" s="196">
        <f>地区別_フレイル区分別要介護度別人数･介護給付費!AB83</f>
        <v>0</v>
      </c>
      <c r="AC677" s="196">
        <f>地区別_フレイル区分別要介護度別人数･介護給付費!AC83</f>
        <v>0</v>
      </c>
      <c r="AD677" s="196" t="str">
        <f>地区別_フレイル区分別要介護度別人数･介護給付費!AD83</f>
        <v>-</v>
      </c>
      <c r="AE677" s="196" t="str">
        <f>地区別_フレイル区分別要介護度別人数･介護給付費!AE83</f>
        <v>-</v>
      </c>
      <c r="AF677" s="106" t="str">
        <f>地区別_フレイル区分別要介護度別人数･介護給付費!AF83</f>
        <v>-</v>
      </c>
      <c r="AG677" s="109">
        <f>地区別_フレイル区分別要介護度別人数･介護給付費!AG83</f>
        <v>401</v>
      </c>
      <c r="AH677" s="44">
        <f>地区別_フレイル区分別要介護度別人数･介護給付費!AH83</f>
        <v>8.3949169929030502E-3</v>
      </c>
      <c r="AI677" s="196">
        <f>地区別_フレイル区分別要介護度別人数･介護給付費!AI83</f>
        <v>696975694</v>
      </c>
      <c r="AJ677" s="196">
        <f>地区別_フレイル区分別要介護度別人数･介護給付費!AJ83</f>
        <v>361</v>
      </c>
      <c r="AK677" s="196">
        <f>地区別_フレイル区分別要介護度別人数･介護給付費!AK83</f>
        <v>1738094</v>
      </c>
      <c r="AL677" s="196">
        <f>地区別_フレイル区分別要介護度別人数･介護給付費!AL83</f>
        <v>1930680.5927977839</v>
      </c>
      <c r="AM677" s="106">
        <f>地区別_フレイル区分別要介護度別人数･介護給付費!AM83</f>
        <v>0.90024937655860349</v>
      </c>
      <c r="AN677" s="109">
        <f>地区別_フレイル区分別要介護度別人数･介護給付費!AN83</f>
        <v>305</v>
      </c>
      <c r="AO677" s="44">
        <f>地区別_フレイル区分別要介護度別人数･介護給付費!AO83</f>
        <v>4.3201745067210588E-3</v>
      </c>
      <c r="AP677" s="196">
        <f>地区別_フレイル区分別要介護度別人数･介護給付費!AP83</f>
        <v>628294159</v>
      </c>
      <c r="AQ677" s="196">
        <f>地区別_フレイル区分別要介護度別人数･介護給付費!AQ83</f>
        <v>282</v>
      </c>
      <c r="AR677" s="196">
        <f>地区別_フレイル区分別要介護度別人数･介護給付費!AR83</f>
        <v>2059980.849180328</v>
      </c>
      <c r="AS677" s="196">
        <f>地区別_フレイル区分別要介護度別人数･介護給付費!AS83</f>
        <v>2227993.4716312056</v>
      </c>
      <c r="AT677" s="10">
        <f>地区別_フレイル区分別要介護度別人数･介護給付費!AT83</f>
        <v>0.92459016393442628</v>
      </c>
      <c r="AU677" s="110">
        <f>地区別_フレイル区分別要介護度別人数･介護給付費!AU83</f>
        <v>809</v>
      </c>
      <c r="AV677" s="42">
        <f>地区別_フレイル区分別要介護度別人数･介護給付費!AV83</f>
        <v>0.14658452618227941</v>
      </c>
      <c r="AW677" s="52">
        <f>地区別_フレイル区分別要介護度別人数･介護給付費!AW83</f>
        <v>1568162144</v>
      </c>
      <c r="AX677" s="52">
        <f>地区別_フレイル区分別要介護度別人数･介護給付費!AX83</f>
        <v>740</v>
      </c>
      <c r="AY677" s="52">
        <f>地区別_フレイル区分別要介護度別人数･介護給付費!AY83</f>
        <v>1938395.7280593326</v>
      </c>
      <c r="AZ677" s="52">
        <f>地区別_フレイル区分別要介護度別人数･介護給付費!AZ83</f>
        <v>2119138.0324324323</v>
      </c>
      <c r="BA677" s="10">
        <f>地区別_フレイル区分別要介護度別人数･介護給付費!BA83</f>
        <v>0.91470951792336219</v>
      </c>
      <c r="BB677" s="110">
        <f>地区別_フレイル区分別要介護度別人数･介護給付費!BB83</f>
        <v>102</v>
      </c>
      <c r="BC677" s="42">
        <f>地区別_フレイル区分別要介護度別人数･介護給付費!BC83</f>
        <v>1.3800568258693004E-3</v>
      </c>
      <c r="BD677" s="52">
        <f>地区別_フレイル区分別要介護度別人数･介護給付費!BD83</f>
        <v>170149625</v>
      </c>
      <c r="BE677" s="52">
        <f>地区別_フレイル区分別要介護度別人数･介護給付費!BE83</f>
        <v>89</v>
      </c>
      <c r="BF677" s="52">
        <f>地区別_フレイル区分別要介護度別人数･介護給付費!BF83</f>
        <v>1668133.5784313725</v>
      </c>
      <c r="BG677" s="52">
        <f>地区別_フレイル区分別要介護度別人数･介護給付費!BG83</f>
        <v>1911793.5393258426</v>
      </c>
      <c r="BH677" s="10">
        <f>地区別_フレイル区分別要介護度別人数･介護給付費!BH83</f>
        <v>0.87254901960784315</v>
      </c>
    </row>
    <row r="678" spans="2:62" s="8" customFormat="1">
      <c r="B678" s="414"/>
      <c r="C678" s="415"/>
      <c r="D678" s="311" t="s">
        <v>146</v>
      </c>
      <c r="E678" s="312">
        <f>地区別_フレイル区分別要介護度別人数･介護給付費!E84</f>
        <v>132</v>
      </c>
      <c r="F678" s="101">
        <f>地区別_フレイル区分別要介護度別人数･介護給付費!F84</f>
        <v>9.579100145137881E-3</v>
      </c>
      <c r="G678" s="240">
        <f>地区別_フレイル区分別要介護度別人数･介護給付費!G84</f>
        <v>323270670</v>
      </c>
      <c r="H678" s="240">
        <f>地区別_フレイル区分別要介護度別人数･介護給付費!H84</f>
        <v>124</v>
      </c>
      <c r="I678" s="240">
        <f>地区別_フレイル区分別要介護度別人数･介護給付費!I84</f>
        <v>2449020.2272727271</v>
      </c>
      <c r="J678" s="240">
        <f>地区別_フレイル区分別要介護度別人数･介護給付費!J84</f>
        <v>2607021.5322580645</v>
      </c>
      <c r="K678" s="253">
        <f>地区別_フレイル区分別要介護度別人数･介護給付費!K84</f>
        <v>0.93939393939393945</v>
      </c>
      <c r="L678" s="243">
        <f>地区別_フレイル区分別要介護度別人数･介護給付費!L84</f>
        <v>441</v>
      </c>
      <c r="M678" s="101">
        <f>地区別_フレイル区分別要介護度別人数･介護給付費!M84</f>
        <v>3.0368136181465107E-3</v>
      </c>
      <c r="N678" s="240">
        <f>地区別_フレイル区分別要介護度別人数･介護給付費!N84</f>
        <v>1198576085</v>
      </c>
      <c r="O678" s="240">
        <f>地区別_フレイル区分別要介護度別人数･介護給付費!O84</f>
        <v>408</v>
      </c>
      <c r="P678" s="244">
        <f>地区別_フレイル区分別要介護度別人数･介護給付費!P84</f>
        <v>2717859.6031746031</v>
      </c>
      <c r="Q678" s="240">
        <f>地区別_フレイル区分別要介護度別人数･介護給付費!Q84</f>
        <v>2937686.4828431373</v>
      </c>
      <c r="R678" s="253">
        <f>地区別_フレイル区分別要介護度別人数･介護給付費!R84</f>
        <v>0.92517006802721091</v>
      </c>
      <c r="S678" s="243">
        <f>地区別_フレイル区分別要介護度別人数･介護給付費!S84</f>
        <v>0</v>
      </c>
      <c r="T678" s="101">
        <f>地区別_フレイル区分別要介護度別人数･介護給付費!T84</f>
        <v>0</v>
      </c>
      <c r="U678" s="240">
        <f>地区別_フレイル区分別要介護度別人数･介護給付費!U84</f>
        <v>0</v>
      </c>
      <c r="V678" s="240">
        <f>地区別_フレイル区分別要介護度別人数･介護給付費!V84</f>
        <v>0</v>
      </c>
      <c r="W678" s="240" t="str">
        <f>地区別_フレイル区分別要介護度別人数･介護給付費!W84</f>
        <v>-</v>
      </c>
      <c r="X678" s="240" t="str">
        <f>地区別_フレイル区分別要介護度別人数･介護給付費!X84</f>
        <v>-</v>
      </c>
      <c r="Y678" s="253" t="str">
        <f>地区別_フレイル区分別要介護度別人数･介護給付費!Y84</f>
        <v>-</v>
      </c>
      <c r="Z678" s="243">
        <f>地区別_フレイル区分別要介護度別人数･介護給付費!Z84</f>
        <v>0</v>
      </c>
      <c r="AA678" s="101">
        <f>地区別_フレイル区分別要介護度別人数･介護給付費!AA84</f>
        <v>0</v>
      </c>
      <c r="AB678" s="240">
        <f>地区別_フレイル区分別要介護度別人数･介護給付費!AB84</f>
        <v>0</v>
      </c>
      <c r="AC678" s="240">
        <f>地区別_フレイル区分別要介護度別人数･介護給付費!AC84</f>
        <v>0</v>
      </c>
      <c r="AD678" s="240" t="str">
        <f>地区別_フレイル区分別要介護度別人数･介護給付費!AD84</f>
        <v>-</v>
      </c>
      <c r="AE678" s="240" t="str">
        <f>地区別_フレイル区分別要介護度別人数･介護給付費!AE84</f>
        <v>-</v>
      </c>
      <c r="AF678" s="253" t="str">
        <f>地区別_フレイル区分別要介護度別人数･介護給付費!AF84</f>
        <v>-</v>
      </c>
      <c r="AG678" s="243">
        <f>地区別_フレイル区分別要介護度別人数･介護給付費!AG84</f>
        <v>199</v>
      </c>
      <c r="AH678" s="101">
        <f>地区別_フレイル区分別要介護度別人数･介護給付費!AH84</f>
        <v>4.1660560638097435E-3</v>
      </c>
      <c r="AI678" s="240">
        <f>地区別_フレイル区分別要介護度別人数･介護給付費!AI84</f>
        <v>516005866</v>
      </c>
      <c r="AJ678" s="240">
        <f>地区別_フレイル区分別要介護度別人数･介護給付費!AJ84</f>
        <v>189</v>
      </c>
      <c r="AK678" s="240">
        <f>地区別_フレイル区分別要介護度別人数･介護給付費!AK84</f>
        <v>2592994.3015075377</v>
      </c>
      <c r="AL678" s="240">
        <f>地区別_フレイル区分別要介護度別人数･介護給付費!AL84</f>
        <v>2730189.7671957673</v>
      </c>
      <c r="AM678" s="253">
        <f>地区別_フレイル区分別要介護度別人数･介護給付費!AM84</f>
        <v>0.94974874371859297</v>
      </c>
      <c r="AN678" s="243">
        <f>地区別_フレイル区分別要介護度別人数･介護給付費!AN84</f>
        <v>161</v>
      </c>
      <c r="AO678" s="101">
        <f>地区別_フレイル区分別要介護度別人数･介護給付費!AO84</f>
        <v>2.2804855592855424E-3</v>
      </c>
      <c r="AP678" s="240">
        <f>地区別_フレイル区分別要介護度別人数･介護給付費!AP84</f>
        <v>433609989</v>
      </c>
      <c r="AQ678" s="240">
        <f>地区別_フレイル区分別要介護度別人数･介護給付費!AQ84</f>
        <v>145</v>
      </c>
      <c r="AR678" s="240">
        <f>地区別_フレイル区分別要介護度別人数･介護給付費!AR84</f>
        <v>2693229.7453416148</v>
      </c>
      <c r="AS678" s="240">
        <f>地区別_フレイル区分別要介護度別人数･介護給付費!AS84</f>
        <v>2990413.7172413794</v>
      </c>
      <c r="AT678" s="253">
        <f>地区別_フレイル区分別要介護度別人数･介護給付費!AT84</f>
        <v>0.90062111801242239</v>
      </c>
      <c r="AU678" s="243">
        <f>地区別_フレイル区分別要介護度別人数･介護給付費!AU84</f>
        <v>441</v>
      </c>
      <c r="AV678" s="101">
        <f>地区別_フレイル区分別要介護度別人数･介護給付費!AV84</f>
        <v>7.9905780032614601E-2</v>
      </c>
      <c r="AW678" s="240">
        <f>地区別_フレイル区分別要介護度別人数･介護給付費!AW84</f>
        <v>1198576085</v>
      </c>
      <c r="AX678" s="240">
        <f>地区別_フレイル区分別要介護度別人数･介護給付費!AX84</f>
        <v>408</v>
      </c>
      <c r="AY678" s="240">
        <f>地区別_フレイル区分別要介護度別人数･介護給付費!AY84</f>
        <v>2717859.6031746031</v>
      </c>
      <c r="AZ678" s="240">
        <f>地区別_フレイル区分別要介護度別人数･介護給付費!AZ84</f>
        <v>2937686.4828431373</v>
      </c>
      <c r="BA678" s="253">
        <f>地区別_フレイル区分別要介護度別人数･介護給付費!BA84</f>
        <v>0.92517006802721091</v>
      </c>
      <c r="BB678" s="243">
        <f>地区別_フレイル区分別要介護度別人数･介護給付費!BB84</f>
        <v>57</v>
      </c>
      <c r="BC678" s="101">
        <f>地区別_フレイル区分別要介護度別人数･介護給付費!BC84</f>
        <v>7.7120822622107974E-4</v>
      </c>
      <c r="BD678" s="240">
        <f>地区別_フレイル区分別要介護度別人数･介護給付費!BD84</f>
        <v>108345717</v>
      </c>
      <c r="BE678" s="240">
        <f>地区別_フレイル区分別要介護度別人数･介護給付費!BE84</f>
        <v>45</v>
      </c>
      <c r="BF678" s="240">
        <f>地区別_フレイル区分別要介護度別人数･介護給付費!BF84</f>
        <v>1900802.0526315789</v>
      </c>
      <c r="BG678" s="240">
        <f>地区別_フレイル区分別要介護度別人数･介護給付費!BG84</f>
        <v>2407682.6</v>
      </c>
      <c r="BH678" s="253">
        <f>地区別_フレイル区分別要介護度別人数･介護給付費!BH84</f>
        <v>0.78947368421052633</v>
      </c>
    </row>
    <row r="679" spans="2:62" s="8" customFormat="1">
      <c r="B679" s="416"/>
      <c r="C679" s="417"/>
      <c r="D679" s="313" t="s">
        <v>64</v>
      </c>
      <c r="E679" s="112">
        <f>地区別_フレイル区分別要介護度別人数･介護給付費!E85</f>
        <v>13780</v>
      </c>
      <c r="F679" s="76">
        <f>地区別_フレイル区分別要介護度別人数･介護給付費!F85</f>
        <v>1</v>
      </c>
      <c r="G679" s="99">
        <f>地区別_フレイル区分別要介護度別人数･介護給付費!G85</f>
        <v>3751213068</v>
      </c>
      <c r="H679" s="99">
        <f>地区別_フレイル区分別要介護度別人数･介護給付費!H85</f>
        <v>3622</v>
      </c>
      <c r="I679" s="99">
        <f>地区別_フレイル区分別要介護度別人数･介護給付費!I85</f>
        <v>272221.55791001453</v>
      </c>
      <c r="J679" s="99">
        <f>地区別_フレイル区分別要介護度別人数･介護給付費!J85</f>
        <v>1035674.5080066262</v>
      </c>
      <c r="K679" s="87">
        <f>地区別_フレイル区分別要介護度別人数･介護給付費!K85</f>
        <v>0.26284470246734398</v>
      </c>
      <c r="L679" s="112">
        <f>地区別_フレイル区分別要介護度別人数･介護給付費!L85</f>
        <v>145218</v>
      </c>
      <c r="M679" s="76">
        <f>地区別_フレイル区分別要介護度別人数･介護給付費!M85</f>
        <v>1</v>
      </c>
      <c r="N679" s="99">
        <f>地区別_フレイル区分別要介護度別人数･介護給付費!N85</f>
        <v>12870581921</v>
      </c>
      <c r="O679" s="99">
        <f>地区別_フレイル区分別要介護度別人数･介護給付費!O85</f>
        <v>14745</v>
      </c>
      <c r="P679" s="100">
        <f>地区別_フレイル区分別要介護度別人数･介護給付費!P85</f>
        <v>88629.384243000182</v>
      </c>
      <c r="Q679" s="99">
        <f>地区別_フレイル区分別要介護度別人数･介護給付費!Q85</f>
        <v>872877.71590369614</v>
      </c>
      <c r="R679" s="87">
        <f>地区別_フレイル区分別要介護度別人数･介護給付費!R85</f>
        <v>0.10153699954551089</v>
      </c>
      <c r="S679" s="112">
        <f>地区別_フレイル区分別要介護度別人数･介護給付費!S85</f>
        <v>8708</v>
      </c>
      <c r="T679" s="76">
        <f>地区別_フレイル区分別要介護度別人数･介護給付費!T85</f>
        <v>1</v>
      </c>
      <c r="U679" s="99">
        <f>地区別_フレイル区分別要介護度別人数･介護給付費!U85</f>
        <v>270309437</v>
      </c>
      <c r="V679" s="99">
        <f>地区別_フレイル区分別要介護度別人数･介護給付費!V85</f>
        <v>415</v>
      </c>
      <c r="W679" s="99">
        <f>地区別_フレイル区分別要介護度別人数･介護給付費!W85</f>
        <v>31041.506316031235</v>
      </c>
      <c r="X679" s="99">
        <f>地区別_フレイル区分別要介護度別人数･介護給付費!X85</f>
        <v>651348.04096385546</v>
      </c>
      <c r="Y679" s="87">
        <f>地区別_フレイル区分別要介護度別人数･介護給付費!Y85</f>
        <v>4.7657326596233347E-2</v>
      </c>
      <c r="Z679" s="112">
        <f>地区別_フレイル区分別要介護度別人数･介護給付費!Z85</f>
        <v>17370</v>
      </c>
      <c r="AA679" s="76">
        <f>地区別_フレイル区分別要介護度別人数･介護給付費!AA85</f>
        <v>1</v>
      </c>
      <c r="AB679" s="99">
        <f>地区別_フレイル区分別要介護度別人数･介護給付費!AB85</f>
        <v>300677280</v>
      </c>
      <c r="AC679" s="99">
        <f>地区別_フレイル区分別要介護度別人数･介護給付費!AC85</f>
        <v>428</v>
      </c>
      <c r="AD679" s="99">
        <f>地区別_フレイル区分別要介護度別人数･介護給付費!AD85</f>
        <v>17310.14853195164</v>
      </c>
      <c r="AE679" s="99">
        <f>地区別_フレイル区分別要介護度別人数･介護給付費!AE85</f>
        <v>702517.00934579445</v>
      </c>
      <c r="AF679" s="87">
        <f>地区別_フレイル区分別要介護度別人数･介護給付費!AF85</f>
        <v>2.4640184225676452E-2</v>
      </c>
      <c r="AG679" s="112">
        <f>地区別_フレイル区分別要介護度別人数･介護給付費!AG85</f>
        <v>47767</v>
      </c>
      <c r="AH679" s="76">
        <f>地区別_フレイル区分別要介護度別人数･介護給付費!AH85</f>
        <v>1</v>
      </c>
      <c r="AI679" s="99">
        <f>地区別_フレイル区分別要介護度別人数･介護給付費!AI85</f>
        <v>5963078389</v>
      </c>
      <c r="AJ679" s="99">
        <f>地区別_フレイル区分別要介護度別人数･介護給付費!AJ85</f>
        <v>7113</v>
      </c>
      <c r="AK679" s="99">
        <f>地区別_フレイル区分別要介護度別人数･介護給付費!AK85</f>
        <v>124836.77829882555</v>
      </c>
      <c r="AL679" s="99">
        <f>地区別_フレイル区分別要介護度別人数･介護給付費!AL85</f>
        <v>838335.21566146496</v>
      </c>
      <c r="AM679" s="87">
        <f>地区別_フレイル区分別要介護度別人数･介護給付費!AM85</f>
        <v>0.14891033558733016</v>
      </c>
      <c r="AN679" s="112">
        <f>地区別_フレイル区分別要介護度別人数･介護給付費!AN85</f>
        <v>70599</v>
      </c>
      <c r="AO679" s="76">
        <f>地区別_フレイル区分別要介護度別人数･介護給付費!AO85</f>
        <v>1</v>
      </c>
      <c r="AP679" s="99">
        <f>地区別_フレイル区分別要介護度別人数･介護給付費!AP85</f>
        <v>4881081272</v>
      </c>
      <c r="AQ679" s="99">
        <f>地区別_フレイル区分別要介護度別人数･介護給付費!AQ85</f>
        <v>6070</v>
      </c>
      <c r="AR679" s="99">
        <f>地区別_フレイル区分別要介護度別人数･介護給付費!AR85</f>
        <v>69138.107791895076</v>
      </c>
      <c r="AS679" s="99">
        <f>地区別_フレイル区分別要介護度別人数･介護給付費!AS85</f>
        <v>804132.00527182862</v>
      </c>
      <c r="AT679" s="87">
        <f>地区別_フレイル区分別要介護度別人数･介護給付費!AT85</f>
        <v>8.5978554937038765E-2</v>
      </c>
      <c r="AU679" s="112">
        <f>地区別_フレイル区分別要介護度別人数･介護給付費!AU85</f>
        <v>5519</v>
      </c>
      <c r="AV679" s="76">
        <f>地区別_フレイル区分別要介護度別人数･介護給付費!AV85</f>
        <v>1</v>
      </c>
      <c r="AW679" s="99">
        <f>地区別_フレイル区分別要介護度別人数･介護給付費!AW85</f>
        <v>8444456594</v>
      </c>
      <c r="AX679" s="99">
        <f>地区別_フレイル区分別要介護度別人数･介護給付費!AX85</f>
        <v>5131</v>
      </c>
      <c r="AY679" s="99">
        <f>地区別_フレイル区分別要介護度別人数･介護給付費!AY85</f>
        <v>1530070.0478347526</v>
      </c>
      <c r="AZ679" s="99">
        <f>地区別_フレイル区分別要介護度別人数･介護給付費!AZ85</f>
        <v>1645772.0900409278</v>
      </c>
      <c r="BA679" s="87">
        <f>地区別_フレイル区分別要介護度別人数･介護給付費!BA85</f>
        <v>0.92969740895089692</v>
      </c>
      <c r="BB679" s="112">
        <f>地区別_フレイル区分別要介護度別人数･介護給付費!BB85</f>
        <v>73910</v>
      </c>
      <c r="BC679" s="76">
        <f>地区別_フレイル区分別要介護度別人数･介護給付費!BC85</f>
        <v>1</v>
      </c>
      <c r="BD679" s="99">
        <f>地区別_フレイル区分別要介護度別人数･介護給付費!BD85</f>
        <v>2243901665</v>
      </c>
      <c r="BE679" s="99">
        <f>地区別_フレイル区分別要介護度別人数･介護給付費!BE85</f>
        <v>2637</v>
      </c>
      <c r="BF679" s="99">
        <f>地区別_フレイル区分別要介護度別人数･介護給付費!BF85</f>
        <v>30359.919699634691</v>
      </c>
      <c r="BG679" s="99">
        <f>地区別_フレイル区分別要介護度別人数･介護給付費!BG85</f>
        <v>850929.71748198709</v>
      </c>
      <c r="BH679" s="242">
        <f>地区別_フレイル区分別要介護度別人数･介護給付費!BH85</f>
        <v>3.5678527939385737E-2</v>
      </c>
    </row>
    <row r="680" spans="2:62">
      <c r="B680" s="86"/>
      <c r="C680" s="86"/>
      <c r="I680" s="4"/>
      <c r="J680" s="4"/>
      <c r="P680" s="4"/>
      <c r="Q680" s="86"/>
      <c r="AS680" s="4"/>
      <c r="AT680" s="4"/>
      <c r="BH680" s="4"/>
      <c r="BI680" s="4"/>
    </row>
    <row r="681" spans="2:62">
      <c r="AF681" s="4"/>
    </row>
    <row r="682" spans="2:62">
      <c r="D682" s="4"/>
      <c r="E682" s="4"/>
      <c r="AF682" s="4"/>
    </row>
    <row r="683" spans="2:62">
      <c r="AF683" s="4"/>
    </row>
    <row r="684" spans="2:62">
      <c r="AF684" s="4"/>
    </row>
    <row r="685" spans="2:62">
      <c r="AF685" s="4"/>
    </row>
  </sheetData>
  <mergeCells count="160">
    <mergeCell ref="AU3:BA3"/>
    <mergeCell ref="BB3:BH3"/>
    <mergeCell ref="B3:B4"/>
    <mergeCell ref="C3:C4"/>
    <mergeCell ref="D3:D4"/>
    <mergeCell ref="E3:K3"/>
    <mergeCell ref="L3:R3"/>
    <mergeCell ref="S3:Y3"/>
    <mergeCell ref="B95:B103"/>
    <mergeCell ref="C95:C103"/>
    <mergeCell ref="Z3:AF3"/>
    <mergeCell ref="AG3:AM3"/>
    <mergeCell ref="AN3:AT3"/>
    <mergeCell ref="B5:B13"/>
    <mergeCell ref="C5:C13"/>
    <mergeCell ref="B14:B22"/>
    <mergeCell ref="C14:C22"/>
    <mergeCell ref="B23:B31"/>
    <mergeCell ref="C23:C31"/>
    <mergeCell ref="B32:B40"/>
    <mergeCell ref="C32:C40"/>
    <mergeCell ref="B41:B49"/>
    <mergeCell ref="C41:C49"/>
    <mergeCell ref="B50:B58"/>
    <mergeCell ref="C50:C58"/>
    <mergeCell ref="B59:B67"/>
    <mergeCell ref="C59:C67"/>
    <mergeCell ref="B68:B76"/>
    <mergeCell ref="C68:C76"/>
    <mergeCell ref="B77:B85"/>
    <mergeCell ref="C77:C85"/>
    <mergeCell ref="B86:B94"/>
    <mergeCell ref="C86:C94"/>
    <mergeCell ref="B239:B247"/>
    <mergeCell ref="C239:C247"/>
    <mergeCell ref="B149:B157"/>
    <mergeCell ref="C149:C157"/>
    <mergeCell ref="B158:B166"/>
    <mergeCell ref="C158:C166"/>
    <mergeCell ref="B167:B175"/>
    <mergeCell ref="C167:C175"/>
    <mergeCell ref="B176:B184"/>
    <mergeCell ref="C176:C184"/>
    <mergeCell ref="B185:B193"/>
    <mergeCell ref="C185:C193"/>
    <mergeCell ref="B194:B202"/>
    <mergeCell ref="C194:C202"/>
    <mergeCell ref="B203:B211"/>
    <mergeCell ref="C203:C211"/>
    <mergeCell ref="B212:B220"/>
    <mergeCell ref="C212:C220"/>
    <mergeCell ref="B221:B229"/>
    <mergeCell ref="C221:C229"/>
    <mergeCell ref="B230:B238"/>
    <mergeCell ref="C230:C238"/>
    <mergeCell ref="B383:B391"/>
    <mergeCell ref="C383:C391"/>
    <mergeCell ref="B293:B301"/>
    <mergeCell ref="C293:C301"/>
    <mergeCell ref="B302:B310"/>
    <mergeCell ref="C302:C310"/>
    <mergeCell ref="B311:B319"/>
    <mergeCell ref="C311:C319"/>
    <mergeCell ref="B320:B328"/>
    <mergeCell ref="C320:C328"/>
    <mergeCell ref="B329:B337"/>
    <mergeCell ref="C329:C337"/>
    <mergeCell ref="B338:B346"/>
    <mergeCell ref="C338:C346"/>
    <mergeCell ref="B347:B355"/>
    <mergeCell ref="C347:C355"/>
    <mergeCell ref="B356:B364"/>
    <mergeCell ref="C356:C364"/>
    <mergeCell ref="B365:B373"/>
    <mergeCell ref="C365:C373"/>
    <mergeCell ref="B374:B382"/>
    <mergeCell ref="C374:C382"/>
    <mergeCell ref="B527:B535"/>
    <mergeCell ref="C527:C535"/>
    <mergeCell ref="B437:B445"/>
    <mergeCell ref="C437:C445"/>
    <mergeCell ref="B446:B454"/>
    <mergeCell ref="C446:C454"/>
    <mergeCell ref="B455:B463"/>
    <mergeCell ref="C455:C463"/>
    <mergeCell ref="B464:B472"/>
    <mergeCell ref="C464:C472"/>
    <mergeCell ref="B473:B481"/>
    <mergeCell ref="C473:C481"/>
    <mergeCell ref="B482:B490"/>
    <mergeCell ref="C482:C490"/>
    <mergeCell ref="B491:B499"/>
    <mergeCell ref="C491:C499"/>
    <mergeCell ref="B500:B508"/>
    <mergeCell ref="C500:C508"/>
    <mergeCell ref="B509:B517"/>
    <mergeCell ref="C509:C517"/>
    <mergeCell ref="B518:B526"/>
    <mergeCell ref="C518:C526"/>
    <mergeCell ref="B671:C679"/>
    <mergeCell ref="B581:B589"/>
    <mergeCell ref="C581:C589"/>
    <mergeCell ref="B590:B598"/>
    <mergeCell ref="C590:C598"/>
    <mergeCell ref="B599:B607"/>
    <mergeCell ref="C599:C607"/>
    <mergeCell ref="B608:B616"/>
    <mergeCell ref="C608:C616"/>
    <mergeCell ref="B617:B625"/>
    <mergeCell ref="C617:C625"/>
    <mergeCell ref="B626:B634"/>
    <mergeCell ref="C626:C634"/>
    <mergeCell ref="B635:B643"/>
    <mergeCell ref="C635:C643"/>
    <mergeCell ref="B644:B652"/>
    <mergeCell ref="C644:C652"/>
    <mergeCell ref="B653:B661"/>
    <mergeCell ref="C653:C661"/>
    <mergeCell ref="B662:B670"/>
    <mergeCell ref="C662:C670"/>
    <mergeCell ref="B104:B112"/>
    <mergeCell ref="C104:C112"/>
    <mergeCell ref="B113:B121"/>
    <mergeCell ref="C113:C121"/>
    <mergeCell ref="B122:B130"/>
    <mergeCell ref="C122:C130"/>
    <mergeCell ref="B131:B139"/>
    <mergeCell ref="C131:C139"/>
    <mergeCell ref="B140:B148"/>
    <mergeCell ref="C140:C148"/>
    <mergeCell ref="B248:B256"/>
    <mergeCell ref="C248:C256"/>
    <mergeCell ref="B257:B265"/>
    <mergeCell ref="C257:C265"/>
    <mergeCell ref="B266:B274"/>
    <mergeCell ref="C266:C274"/>
    <mergeCell ref="B275:B283"/>
    <mergeCell ref="C275:C283"/>
    <mergeCell ref="B284:B292"/>
    <mergeCell ref="C284:C292"/>
    <mergeCell ref="B392:B400"/>
    <mergeCell ref="C392:C400"/>
    <mergeCell ref="B401:B409"/>
    <mergeCell ref="C401:C409"/>
    <mergeCell ref="B410:B418"/>
    <mergeCell ref="C410:C418"/>
    <mergeCell ref="B419:B427"/>
    <mergeCell ref="C419:C427"/>
    <mergeCell ref="B428:B436"/>
    <mergeCell ref="C428:C436"/>
    <mergeCell ref="B536:B544"/>
    <mergeCell ref="C536:C544"/>
    <mergeCell ref="B545:B553"/>
    <mergeCell ref="C545:C553"/>
    <mergeCell ref="B554:B562"/>
    <mergeCell ref="C554:C562"/>
    <mergeCell ref="B563:B571"/>
    <mergeCell ref="C563:C571"/>
    <mergeCell ref="B572:B580"/>
    <mergeCell ref="C572:C580"/>
  </mergeCells>
  <phoneticPr fontId="3"/>
  <pageMargins left="0.70866141732283472" right="0.70866141732283472" top="0.74803149606299213" bottom="0.74803149606299213" header="0.31496062992125984" footer="0.31496062992125984"/>
  <pageSetup paperSize="8" scale="73" fitToHeight="0" pageOrder="overThenDown" orientation="landscape" r:id="rId1"/>
  <headerFooter>
    <oddHeader>&amp;R&amp;"ＭＳ 明朝,標準"&amp;12 2-12.①フレイルに係る分析(医科)</oddHeader>
  </headerFooter>
  <rowBreaks count="12" manualBreakCount="12">
    <brk id="76" max="16383" man="1"/>
    <brk id="148" max="16383" man="1"/>
    <brk id="220" max="16383" man="1"/>
    <brk id="292" max="16383" man="1"/>
    <brk id="364" max="16383" man="1"/>
    <brk id="436" max="16383" man="1"/>
    <brk id="508" max="16383" man="1"/>
    <brk id="580" max="16383" man="1"/>
    <brk id="652" max="16383" man="1"/>
    <brk id="724" max="16383" man="1"/>
    <brk id="796" max="16383" man="1"/>
    <brk id="868" max="16383" man="1"/>
  </rowBreaks>
  <colBreaks count="2" manualBreakCount="2">
    <brk id="25" max="678" man="1"/>
    <brk id="46" max="678" man="1"/>
  </colBreaks>
  <ignoredErrors>
    <ignoredError sqref="F13 F31 D49 F76 F112 F139 F166 F202 F256 F310 F355 F391 F436 F472 F526 F22 D58 D50:D57 D67 D59:D65 D66 F40 F94 F85 F103 F121 F130 F148 F157 F175 F184 F193 F211 M184 F220 F229 F238 F247 F265 F274 F283 P274:R274 F319 F301 F292 F346 F337 F328 F364 F373 F382 F400 F409 F418 F427 F445 F454 F463 F481 F490 F499 F508 F517 F535 F544 F553 F562 F571 F580 F589 F598 F607 F616 F625 F634 F643 F652 F661 F670 AO454 AO202 BF391:BH391 BF373:BH373 BF382:BH382 BC481 BC490 BC499 BF571:BH571 M166 M175 AR175:AT175 AO184 P184:R184 M274 I274:K274 M670 P670:R670 I13:K13 M13 P13:R13 T13 W13:Y13 AA13 AD13:AF13 AH13 AK13:AM13 AO13 AR13:AT13 AV13 AY13:BA13 BC13 BF13:BH13 I22:K22 M22 P22:R22 T22 W22:Y22 AA22 AD22:AF22 AH22 AK22:AM22 AO22 AR22:AT22 AV22 AY22:BA22 BC22 BF22:BH22 I31:K31 M31 P31:R31 T31 W31:Y31 AA31 AD31:AF31 AH31 AK31:AM31 AO31 AR31:AT31 AV31 AY31:BA31 BC31 I40:K40 M40 P40:R40 T40 W40:Y40 AA40 AD40:AF40 AH40 AK40:AM40 AO40 AR40:AT40 AV40 AY40:BA40 BC40 F49 I49:K49 M49 P49:R49 T49 W49:Y49 AA49 AD49:AF49 AH49 AK49:AM49 AO49 AR49:AT49 AV49 AY49:BA49 BC49 F58 I58:K58 M58 P58:R58 T58 W58:Y58 AA58 AD58:AF58 AH58 AK58:AM58 AO58 AR58:AT58 AV58 AY58:BA58 BC58 F67 I67:K67 M67 P67:R67 T67 W67:Y67 AA67 AD67:AF67 AH67 AK67:AM67 AO67 AR67:AT67 AV67 AY67:BA67 BC67 I76:K76 M76 P76:R76 T76 W76:Y76 AA76 AD76:AF76 AH76 AK76:AM76 AO76 AR76:AT76 AV76 AY76:BA76 BC76 BF76:BH76 I85:K85 M85 P85:R85 T85 W85:Y85 AA85 AD85:AF85 AH85 AK85:AM85 AO85 AR85:AT85 AV85 AY85:BA85 BC85 BF85:BH85 I94:K94 M94 P94:R94 T94 W94:Y94 AA94 AD94:AF94 AH94 AK94:AM94 AO94 AR94:AT94 AV94 AY94:BA94 BC94 BF94:BH94 I103:K103 M103 P103:R103 T103 W103:Y103 AA103 AD103:AF103 AH103 AK103:AM103 AO103 AR103:AT103 AV103 AY103:BA103 BC103 BF103:BH103 I112:K112 M112 P112:R112 T112 W112:Y112 AA112 AD112:AF112 AH112 AK112:AM112 AO112 AR112:AT112 AV112 AY112:BA112 BC112 BF112:BH112 I121:K121 M121 P121:R121 T121 W121:Y121 AA121 AD121:AF121 AH121 AK121:AM121 AO121 AR121:AT121 AV121 AY121:BA121 BC121 BF121:BH121 I130:K130 M130 P130:R130 T130 W130:Y130 AA130 AD130:AF130 AH130 AK130:AM130 AO130 AR130:AT130 AV130 AY130:BA130 BC130 BF130:BH130 I139:K139 M139 P139:R139 T139 W139:Y139 AA139 AD139:AF139 AH139 AK139:AM139 AO139 AR139:AT139 AV139 AY139:BA139 BC139 BF139:BH139 I148:K148 M148 P148:R148 T148 W148:Y148 AA148 AD148:AF148 AH148 AK148:AM148 AO148 AR148:AT148 AV148 AY148:BA148 BC148 BF148:BH148 I157:K157 M157 P157:R157 T157 W157:Y157 AA157 AD157:AF157 AH157 AK157:AM157 AO157 AR157:AT157 AV157 AY157:BA157 BC157 BF157:BH157 I166:K166 P166:R166 T166 W166:Y166 AA166 AD166:AF166 AH166 AK166:AM166 AO166 AR166:AT166 AV166 AY166:BA166 BC166 BF166:BH166 I175:K175 P175:R175 T175 W175:Y175 AA175 AD175:AF175 AH175 AK175:AM175 AV175 AY175:BA175 BC175 BF175:BH175 I184:K184 T184 W184:Y184 AA184 AD184:AF184 AH184 AK184:AM184 AR184:AT184 AV184 AY184:BA184 BC184 BF184:BH184 I193:K193 M193 P193:R193 T193 W193:Y193 AA193 AD193:AF193 AH193 AK193:AM193 AO193 AR193:AT193 AV193 AY193:BA193 BC193 BF193:BH193 I202:K202 M202 P202:R202 T202 W202:Y202 AA202 AD202:AF202 AH202 AK202:AM202 AR202:AT202 AV202 AY202:BA202 BC202 BF202:BH202 I211:K211 M211 P211:R211 T211 W211:Y211 AA211 AD211:AF211 AH211 AK211:AM211 AO211 AR211:AT211 AV211 AY211:BA211 BC211 BF211:BH211 I220:K220 M220 P220:R220 T220 W220:Y220 AA220 AD220:AF220 AH220 AK220:AM220 AO220 AR220:AT220 AV220 AY220:BA220 BC220 BF220:BH220 I229:K229 M229 P229:R229 T229 W229:Y229 AA229 AD229:AF229 AH229 AK229:AM229 AO229 AR229:AT229 AV229 AY229:BA229 BC229 BF229:BH229 I238:K238 M238 P238:R238 T238 W238:Y238 AA238 AD238:AF238 AH238 AK238:AM238 AO238 AR238:AT238 AV238 AY238:BA238 BC238 BF238:BH238 I247:K247 M247 P247:R247 T247 W247:Y247 AA247 AD247:AF247 AH247 AK247:AM247 AO247 AR247:AT247 AV247 AY247:BA247 BC247 BF247:BH247 I256:K256 M256 P256:R256 T256 W256:Y256 AA256 AD256:AF256 AH256 AK256:AM256 AO256 AR256:AT256 AV256 AY256:BA256 BC256 BF256:BH256 I265:K265 M265 P265:R265 T265 W265:Y265 AA265 AD265:AF265 AH265 AK265:AM265 AO265 AR265:AT265 AV265 AY265:BA265 BC265 BF265:BH265 T274 W274:Y274 AA274 AD274:AF274 AH274 AK274:AM274 AO274 AR274:AT274 AV274 AY274:BA274 BC274 BF274:BH274 I283:K283 M283 P283:R283 T283 W283:Y283 AA283 AD283:AF283 AH283 AK283:AM283 AO283 AR283:AT283 AV283 AY283:BA283 BC283 BF283:BH283 I292:K292 M292 P292:R292 T292 W292:Y292 AA292 AD292:AF292 AH292 AK292:AM292 AO292 AR292:AT292 AV292 AY292:BA292 BC292 BF292:BH292 I301:K301 M301 P301:R301 T301 W301:Y301 AA301 AD301:AF301 AH301 AK301:AM301 AO301 AR301:AT301 AV301 AY301:BA301 BC301 BF301:BH301 I310:K310 M310 P310:R310 T310 W310:Y310 AA310 AD310:AF310 AH310 AK310:AM310 AO310 AR310:AT310 AV310 AY310:BA310 BC310 BF310:BH310 I319:K319 M319 P319:R319 T319 W319:Y319 AA319 AD319:AF319 AH319 AK319:AM319 AO319 AR319:AT319 AV319 AY319:BA319 BC319 BF319:BH319 I328:K328 M328 P328:R328 T328 W328:Y328 AA328 AD328:AF328 AH328 AK328:AM328 AO328 AR328:AT328 AV328 AY328:BA328 BC328 BF328:BH328 I337:K337 M337 P337:R337 T337 W337:Y337 AA337 AD337:AF337 AH337 AK337:AM337 AO337 AR337:AT337 AV337 AY337:BA337 BC337 BF337:BH337 I346:K346 M346 P346:R346 T346 W346:Y346 AA346 AD346:AF346 AH346 AK346:AM346 AO346 AR346:AT346 AV346 AY346:BA346 BC346 BF346:BH346 I355:K355 M355 P355:R355 T355 W355:Y355 AA355 AD355:AF355 AH355 AK355:AM355 AO355 AR355:AT355 AV355 AY355:BA355 BC355 BF355:BH355 I364:K364 M364 P364:R364 T364 W364:Y364 AA364 AD364:AF364 AH364 AK364:AM364 AO364 AR364:AT364 AV364 AY364:BA364 BC364 BF364:BH364 I373:K373 M373 P373:R373 T373 W373:Y373 AA373 AD373:AF373 AH373 AK373:AM373 AO373 AR373:AT373 AV373 AY373:BA373 BC373 I382:K382 M382 P382:R382 T382 W382:Y382 AA382 AD382:AF382 AH382 AK382:AM382 AO382 AR382:AT382 AV382 AY382:BA382 BC382 I391:K391 M391 P391:R391 T391 W391:Y391 AA391 AD391:AF391 AH391 AK391:AM391 AO391 AR391:AT391 AV391 AY391:BA391 BC391 I400:K400 M400 P400:R400 T400 W400:Y400 AA400 AD400:AF400 AH400 AK400:AM400 AO400 AR400:AT400 AV400 AY400:BA400 BC400 BF400:BH400 I409:K409 M409 P409:R409 T409 W409:Y409 AA409 AD409:AF409 AH409 AK409:AM409 AO409 AR409:AT409 AV409 AY409:BA409 BC409 BF409:BH409 I418:K418 M418 P418:R418 T418 W418:Y418 AA418 AD418:AF418 AH418 AK418:AM418 AO418 AR418:AT418 AV418 AY418:BA418 BC418 BF418:BH418 I427:K427 M427 P427:R427 T427 W427:Y427 AA427 AD427:AF427 AH427 AK427:AM427 AO427 AR427:AT427 AV427 AY427:BA427 BC427 BF427:BH427 I436:K436 M436 P436:R436 T436 W436:Y436 AA436 AD436:AF436 AH436 AK436:AM436 AO436 AR436:AT436 AV436 AY436:BA436 BC436 BF436:BH436 I445:K445 M445 P445:R445 T445 W445:Y445 AA445 AD445:AF445 AH445 AK445:AM445 AO445 AR445:AT445 AV445 AY445:BA445 BC445 BF445:BH445 I454:K454 M454 P454:R454 T454 W454:Y454 AA454 AD454:AF454 AH454 AK454:AM454 AR454:AT454 AV454 AY454:BA454 BC454 BF454:BH454 I463:K463 M463 P463:R463 T463 W463:Y463 AA463 AD463:AF463 AH463 AK463:AM463 AO463 AR463:AT463 AV463 AY463:BA463 BC463 BF463:BH463 I472:K472 M472 P472:R472 T472 W472:Y472 AA472 AD472:AF472 AH472 AK472:AM472 AO472 AR472:AT472 AV472 AY472:BA472 BC472 BF472:BH472 I481:K481 M481 P481:R481 T481 W481:Y481 AA481 AD481:AF481 AH481 AK481:AM481 AO481 AR481:AT481 AV481 AY481:BA481 BF481:BH481 I490:K490 M490 P490:R490 T490 W490:Y490 AA490 AD490:AF490 AH490 AK490:AM490 AO490 AR490:AT490 AV490 AY490:BA490 BF490:BH490 I499:K499 M499 P499:R499 T499 W499:Y499 AA499 AD499:AF499 AH499 AK499:AM499 AO499 AR499:AT499 AV499 AY499:BA499 BF499:BH499 I508:K508 M508 P508:R508 T508 W508:Y508 AA508 AD508:AF508 AH508 AK508:AM508 AO508 AR508:AT508 AV508 AY508:BA508 BC508 BF508:BH508 I517:K517 M517 P517:R517 T517 W517:Y517 AA517 AD517:AF517 AH517 AK517:AM517 AO517 AR517:AT517 AV517 AY517:BA517 BC517 BF517:BH517 I526:K526 M526 P526:R526 T526 W526:Y526 AA526 AD526:AF526 AH526 AK526:AM526 AO526 AR526:AT526 AV526 AY526:BA526 BC526 BF526:BH526 I535:K535 M535 P535:R535 T535 W535:Y535 AA535 AD535:AF535 AH535 AK535:AM535 AO535 AR535:AT535 AV535 AY535:BA535 BC535 BF535:BH535 I544:K544 M544 P544:R544 T544 W544:Y544 AA544 AD544:AF544 AH544 AK544:AM544 AO544 AR544:AT544 AV544 AY544:BA544 BC544 BF544:BH544 I553:K553 M553 P553:R553 T553 W553:Y553 AA553 AD553:AF553 AH553 AK553:AM553 AO553 AR553:AT553 AV553 AY553:BA553 BC553 BF553:BH553 I562:K562 M562 P562:R562 T562 W562:Y562 AA562 AD562:AF562 AH562 AK562:AM562 AO562 AR562:AT562 AV562 AY562:BA562 BC562 BF562:BH562 I571:K571 M571 P571:R571 T571 W571:Y571 AA571 AD571:AF571 AH571 AK571:AM571 AO571 AR571:AT571 AV571 AY571:BA571 BC571 I580:K580 M580 P580:R580 T580 W580:Y580 AA580 AD580:AF580 AH580 AK580:AM580 AO580 AR580:AT580 AV580 AY580:BA580 BC580 BF580:BH580 I589:K589 M589 P589:R589 T589 W589:Y589 AA589 AD589:AF589 AH589 AK589:AM589 AO589 AR589:AT589 AV589 AY589:BA589 BC589 BF589:BH589 I598:K598 M598 P598:R598 T598 W598:Y598 AA598 AD598:AF598 AH598 AK598:AM598 AO598 AR598:AT598 AV598 AY598:BA598 BC598 BF598:BH598 I607:K607 M607 P607:R607 T607 W607:Y607 AA607 AD607:AF607 AH607 AK607:AM607 AO607 AR607:AT607 AV607 AY607:BA607 BC607 BF607:BH607 I616:K616 M616 P616:R616 T616 W616:Y616 AA616 AD616:AF616 AH616 AK616:AM616 AO616 AR616:AT616 AV616 AY616:BA616 BC616 BF616:BH616 I625:K625 M625 P625:R625 T625 W625:Y625 AA625 AD625:AF625 AH625 AK625:AM625 AO625 AR625:AT625 AV625 AY625:BA625 BC625 BF625:BH625 I634:K634 M634 P634:R634 T634 W634:Y634 AA634 AD634:AF634 AH634 AK634:AM634 AO634 AR634:AT634 AV634 AY634:BA634 BC634 BF634:BH634 I643:K643 M643 P643:R643 T643 W643:Y643 AA643 AD643:AF643 AH643 AK643:AM643 AO643 AR643:AT643 AV643 AY643:BA643 BC643 BF643:BH643 I652:K652 M652 P652:R652 T652 W652:Y652 AA652 AD652:AF652 AH652 AK652:AM652 AO652 AR652:AT652 AV652 AY652:BA652 BC652 BF652:BH652 I661:K661 M661 P661:R661 T661 W661:Y661 AA661 AD661:AF661 AH661 AK661:AM661 AO661 AR661:AT661 AV661 AY661:BA661 BC661 BF661:BH661 I670:K670 T670 W670:Y670 AA670 AD670:AF670 AH670 AK670:AM670 AO670 AR670:AT670 AV670 AY670:BA670 BC670 BF670:BH670" formula="1"/>
    <ignoredError sqref="F5:F12 I5:K5 M5:M12 P5:R5 T5:T12 W5:Y5 AA5:AA12 AD5:AF5 AH5:AH12 AK5:AM5 AO5:AO12 AR5:AT5 AV5:AV12 AY5:BA5 BC5:BC12 BF5:BH5 I6:K6 P6:R6 W6:Y6 AD6:AF6 AK6:AM6 AR6:AT6 AY6:BA6 BF6:BH6 I7:K7 P7:R7 W7:Y7 AD7:AF7 AK7:AM7 AR7:AT7 AY7:BA7 BF7:BH7 I8:K8 P8:R8 W8:Y8 AD8:AF8 AK8:AM8 AR8:AT8 AY8:BA8 BF8:BH8 I9:K9 P9:R9 W9:Y9 AD9:AF9 AK9:AM9 AR9:AT9 AY9:BA9 BF9:BH9 I10:K10 P10:R10 W10:Y10 AD10:AF10 AK10:AM10 AR10:AT10 AY10:BA10 BF10:BH10 I11:K11 P11:R11 W11:Y11 AD11:AF11 AK11:AM11 AR11:AT11 AY11:BA11 BF11:BH11 I12:K12 P12:R12 W12:Y12 AD12:AF12 AK12:AM12 AR12:AT12 AY12:BA12 BF12:BH12 E13 E22 F23:F30 I23:K23 M23:M30 P23:R23 T23:T30 W23:Y23 AA23:AA30 AD23:AF23 AH23:AH30 AK23:AM23 AO23:AO30 AR23:AT23 AV23:AV30 AY23:BA23 BC23:BC30 BF23:BH23 I24:K24 P24:R24 W24:Y24 AD24:AF24 AK24:AM24 AR24:AT24 AY24:BA24 BF24:BH24 I25:K25 P25:R25 W25:Y25 AD25:AF25 AK25:AM25 AR25:AT25 AY25:BA25 BF25:BH25 I26:K26 P26:R26 W26:Y26 AD26:AF26 AK26:AM26 AR26:AT26 AY26:BA26 BF26:BH26 I27:K27 P27:R27 W27:Y27 AD27:AF27 AK27:AM27 AR27:AT27 AY27:BA27 BF27:BH27 I28:K28 P28:R28 W28:Y28 AD28:AF28 AK28:AM28 AR28:AT28 AY28:BA28 BF28:BH28 I29:K29 P29:R29 W29:Y29 AD29:AF29 AK29:AM29 AR29:AT29 AY29:BA29 BF29:BH29 I30:K30 P30:R30 W30:Y30 AD30:AF30 AK30:AM30 AR30:AT30 AY30:BA30 BF30:BH30 E31 BD31:BE31 BF32:BH39 E40 BD40:BE40 F41:F48 I41:K41 M41:M48 P41:R41 T41:T48 W41:Y41 AA41:AA48 AD41:AF41 AH41:AH48 AK41:AM41 AO41:AO48 AR41:AT41 AV41:AV48 AY41:BA41 BC41:BC48 BF41:BH41 I42:K42 P42:R42 W42:Y42 AD42:AF42 AK42:AM42 AR42:AT42 AY42:BA42 BF42:BH42 I43:K43 P43:R43 W43:Y43 AD43:AF43 AK43:AM43 AR43:AT43 AY43:BA43 BF43:BH43 I44:K44 P44:R44 W44:Y44 AD44:AF44 AK44:AM44 AR44:AT44 AY44:BA44 BF44:BH44 I45:K45 P45:R45 W45:Y45 AD45:AF45 AK45:AM45 AR45:AT45 AY45:BA45 BF45:BH45 I46:K46 P46:R46 W46:Y46 AD46:AF46 AK46:AM46 AR46:AT46 AY46:BA46 BF46:BH46 I47:K47 P47:R47 W47:Y47 AD47:AF47 AK47:AM47 AR47:AT47 AY47:BA47 BF47:BH47 I48:K48 P48:R48 W48:Y48 AD48:AF48 AK48:AM48 AR48:AT48 AY48:BA48 BF48:BH48 BD49:BE49 BF50:BH57 BD58:BE58 BF59:BH66 BD67:BE67 F68:F75 I68:K68 M68:M75 P68:R68 T68:T75 W68:Y68 AA68:AA75 AD68:AF68 AH68:AH75 AK68:AM68 AO68:AO75 AR68:AT68 AV68:AV75 AY68:BA68 BC68:BC75 BF68:BH68 I69:K69 P69:R69 W69:Y69 AD69:AF69 AK69:AM69 AR69:AT69 AY69:BA69 BF69:BH69 I70:K70 P70:R70 W70:Y70 AD70:AF70 AK70:AM70 AR70:AT70 AY70:BA70 BF70:BH70 I71:K71 P71:R71 W71:Y71 AD71:AF71 AK71:AM71 AR71:AT71 AY71:BA71 BF71:BH71 I72:K72 P72:R72 W72:Y72 AD72:AF72 AK72:AM72 AR72:AT72 AY72:BA72 BF72:BH72 I73:K73 P73:R73 W73:Y73 AD73:AF73 AK73:AM73 AR73:AT73 AY73:BA73 BF73:BH73 I74:K74 P74:R74 W74:Y74 AD74:AF74 AK74:AM74 AR74:AT74 AY74:BA74 BF74:BH74 I75:K75 P75:R75 W75:Y75 AD75:AF75 AK75:AM75 AR75:AT75 AY75:BA75 BF75:BH75 E76 E85 E94 E103 F106:F111 I106:K106 M106:M111 P106:R106 T106:T111 W106:Y106 AA106:AA111 AD106:AF106 AH106:AH111 AK106:AM106 AO106:AO111 AR106:AT106 AV106:AV111 AY106:BA106 BC106:BC111 BF106:BH106 I107:K107 P107:R107 W107:Y107 AD107:AF107 AK107:AM107 AR107:AT107 AY107:BA107 BF107:BH107 I108:K108 P108:R108 W108:Y108 AD108:AF108 AK108:AM108 AR108:AT108 AY108:BA108 BF108:BH108 I109:K109 P109:R109 W109:Y109 AD109:AF109 AK109:AM109 AR109:AT109 AY109:BA109 BF109:BH109 I110:K110 P110:R110 W110:Y110 AD110:AF110 AK110:AM110 AR110:AT110 AY110:BA110 BF110:BH110 I111:K111 P111:R111 W111:Y111 AD111:AF111 AK111:AM111 AR111:AT111 AY111:BA111 BF111:BH111 E112 E121 E130 F132:F138 I132:K132 M132:M138 P132:R132 T132:T138 W132:Y132 AA132:AA138 AD132:AF132 AH132:AH138 AK132:AM132 AO132:AO138 AR132:AT132 AV132:AV138 AY132:BA132 BC132:BC138 BF132:BH132 I133:K133 P133:R133 W133:Y133 AD133:AF133 AK133:AM133 AR133:AT133 AY133:BA133 BF133:BH133 I134:K134 P134:R134 W134:Y134 AD134:AF134 AK134:AM134 AR134:AT134 AY134:BA134 BF134:BH134 I135:K135 P135:R135 W135:Y135 AD135:AF135 AK135:AM135 AR135:AT135 AY135:BA135 BF135:BH135 I136:K136 P136:R136 W136:Y136 AD136:AF136 AK136:AM136 AR136:AT136 AY136:BA136 BF136:BH136 I137:K137 P137:R137 W137:Y137 AD137:AF137 AK137:AM137 AR137:AT137 AY137:BA137 BF137:BH137 I138:K138 P138:R138 W138:Y138 AD138:AF138 AK138:AM138 AR138:AT138 AY138:BA138 BF138:BH138 E139 E148 E157 M158:M165 F159:F165 I159:K159 P159:R159 T159:T165 W159:Y159 AA159:AA165 AD159:AF159 AH159:AH165 AK159:AM159 AO159:AO165 AR159:AT159 AV159:AV165 AY159:BA159 BC159:BC165 BF159:BH159 I160:K160 P160:R160 W160:Y160 AD160:AF160 AK160:AM160 AR160:AT160 AY160:BA160 BF160:BH160 I161:K161 P161:R161 W161:Y161 AD161:AF161 AK161:AM161 AR161:AT161 AY161:BA161 BF161:BH161 I162:K162 P162:R162 W162:Y162 AD162:AF162 AK162:AM162 AR162:AT162 AY162:BA162 BF162:BH162 I163:K163 P163:R163 W163:Y163 AD163:AF163 AK163:AM163 AR163:AT163 AY163:BA163 BF163:BH163 I164:K164 P164:R164 W164:Y164 AD164:AF164 AK164:AM164 AR164:AT164 AY164:BA164 BF164:BH164 I165:K165 P165:R165 W165:Y165 AD165:AF165 AK165:AM165 AR165:AT165 AY165:BA165 BF165:BH165 E166 M167:M174 AO167:AO174 E175 M176:M183 AO176:AO183 E184 AO185:AO192 E193 F194:F201 I194:K194 M194:M201 P194:R194 T194:T201 W194:Y194 AA194:AA201 AD194:AF194 AH194:AH201 AK194:AM194 AO194:AO201 AR194:AT194 AV194:AV201 AY194:BA194 BC194:BC201 BF194:BH194 I195:K195 P195:R195 W195:Y195 AD195:AF195 AK195:AM195 AR195:AT195 AY195:BA195 BF195:BH195 I196:K196 P196:R196 W196:Y196 AD196:AF196 AK196:AM196 AR196:AT196 AY196:BA196 BF196:BH196 I197:K197 P197:R197 W197:Y197 AD197:AF197 AK197:AM197 AR197:AT197 AY197:BA197 BF197:BH197 I198:K198 P198:R198 W198:Y198 AD198:AF198 AK198:AM198 AR198:AT198 AY198:BA198 BF198:BH198 I199:K199 P199:R199 W199:Y199 AD199:AF199 AK199:AM199 AR199:AT199 AY199:BA199 BF199:BH199 I200:K200 P200:R200 W200:Y200 AD200:AF200 AK200:AM200 AR200:AT200 AY200:BA200 BF200:BH200 I201:K201 P201:R201 W201:Y201 AD201:AF201 AK201:AM201 AR201:AT201 AY201:BA201 BF201:BH201 E202 AN202 E211 E220 E229 E238 E247 F254:F255 I254:K254 M254:M255 P254:R254 T254:T255 W254:Y254 AA254:AA255 AD254:AF254 AH254:AH255 AK254:AM254 AO254:AO255 AR254:AT254 AV254:AV255 AY254:BA254 BC254:BC255 BF254:BH254 I255:K255 P255:R255 W255:Y255 AD255:AF255 AK255:AM255 AR255:AT255 AY255:BA255 BF255:BH255 E256 E265 E274 G274 L274 N274:O274 E283 E292 E301 F303:F309 I303:K303 M303:M309 P303:R303 T303:T309 W303:Y303 AA303:AA309 AD303:AF303 AH303:AH309 AK303:AM303 AO303:AO309 AR303:AT303 AV303:AV309 AY303:BA303 BC303:BC309 BF303:BH303 I304:K304 P304:R304 W304:Y304 AD304:AF304 AK304:AM304 AR304:AT304 AY304:BA304 BF304:BH304 I305:K305 P305:R305 W305:Y305 AD305:AF305 AK305:AM305 AR305:AT305 AY305:BA305 BF305:BH305 I306:K306 P306:R306 W306:Y306 AD306:AF306 AK306:AM306 AR306:AT306 AY306:BA306 BF306:BH306 I307:K307 P307:R307 W307:Y307 AD307:AF307 AK307:AM307 AR307:AT307 AY307:BA307 BF307:BH307 I308:K308 P308:R308 W308:Y308 AD308:AF308 AK308:AM308 AR308:AT308 AY308:BA308 BF308:BH308 I309:K309 P309:R309 W309:Y309 AD309:AF309 AK309:AM309 AR309:AT309 AY309:BA309 BF309:BH309 E310 E319 E328 E337 E346 F349:F354 I349:K349 M349:M354 P349:R349 T349:T354 W349:Y349 AA349:AA354 AD349:AF349 AH349:AH354 AK349:AM349 AO349:AO354 AR349:AT349 AV349:AV354 AY349:BA349 BC349:BC354 BF349:BH349 I350:K350 P350:R350 W350:Y350 AD350:AF350 AK350:AM350 AR350:AT350 AY350:BA350 BF350:BH350 I351:K351 P351:R351 W351:Y351 AD351:AF351 AK351:AM351 AR351:AT351 AY351:BA351 BF351:BH351 I352:K352 P352:R352 W352:Y352 AD352:AF352 AK352:AM352 AR352:AT352 AY352:BA352 BF352:BH352 I353:K353 P353:R353 W353:Y353 AD353:AF353 AK353:AM353 AR353:AT353 AY353:BA353 BF353:BH353 I354:K354 P354:R354 W354:Y354 AD354:AF354 AK354:AM354 AR354:AT354 AY354:BA354 BF354:BH354 E355 E364 E373 BD373:BE373 E382 BD382:BE382 F384:F390 I384:K384 M384:M390 P384:R384 T384:T390 W384:Y384 AA384:AA390 AD384:AF384 AH384:AH390 AK384:AM384 AO384:AO390 AR384:AT384 AV384:AV390 AY384:BA384 BC384:BC390 BF384:BH384 I385:K385 P385:R385 W385:Y385 AD385:AF385 AK385:AM385 AR385:AT385 AY385:BA385 BF385:BH385 I386:K386 P386:R386 W386:Y386 AD386:AF386 AK386:AM386 AR386:AT386 AY386:BA386 BF386:BH386 I387:K387 P387:R387 W387:Y387 AD387:AF387 AK387:AM387 AR387:AT387 AY387:BA387 BF387:BH387 I388:K388 P388:R388 W388:Y388 AD388:AF388 AK388:AM388 AR388:AT388 AY388:BA388 BF388:BH388 I389:K389 P389:R389 W389:Y389 AD389:AF389 AK389:AM389 AR389:AT389 AY389:BA389 BF389:BH389 I390:K390 P390:R390 W390:Y390 AD390:AF390 AK390:AM390 AR390:AT390 AY390:BA390 BF390:BH390 E391 BD391:BE391 E400 E409 E418 E427 F431:F435 I431:K431 M431:M435 P431:R431 T431:T435 W431:Y431 AA431:AA435 AD431:AF431 AH431:AH435 AK431:AM431 AO431:AO435 AR431:AT431 AV431:AV435 AY431:BA431 BC431:BC435 BF431:BH431 I432:K432 P432:R432 W432:Y432 AD432:AF432 AK432:AM432 AR432:AT432 AY432:BA432 BF432:BH432 I433:K433 P433:R433 W433:Y433 AD433:AF433 AK433:AM433 AR433:AT433 AY433:BA433 BF433:BH433 I434:K434 P434:R434 W434:Y434 AD434:AF434 AK434:AM434 AR434:AT434 AY434:BA434 BF434:BH434 I435:K435 P435:R435 W435:Y435 AD435:AF435 AK435:AM435 AR435:AT435 AY435:BA435 BF435:BH435 E436 E445 E454 AN454 E463 F468:F471 I468:K468 M468:M471 P468:R468 T468:T471 W468:Y468 AA468:AA471 AD468:AF468 AH468:AH471 AK468:AM468 AO468:AO471 AR468:AT468 AV468:AV471 AY468:BA468 BC468:BC471 BF468:BH468 I469:K469 P469:R469 W469:Y469 AD469:AF469 AK469:AM469 AR469:AT469 AY469:BA469 BF469:BH469 I470:K470 P470:R470 W470:Y470 AD470:AF470 AK470:AM470 AR470:AT470 AY470:BA470 BF470:BH470 I471:K471 P471:R471 W471:Y471 AD471:AF471 AK471:AM471 AR471:AT471 AY471:BA471 BF471:BH471 E472 E481 BB481 E490 BB490 E499 BB499 E508 E517 F522:F525 I522:K522 M522:M525 P522:R522 T522:T525 W522:Y522 AA522:AA525 AD522:AF522 AH522:AH525 AK522:AM522 AO522:AO525 AR522:AT522 AV522:AV525 AY522:BA522 BC522:BC525 BF522:BH522 I523:K523 P523:R523 W523:Y523 AD523:AF523 AK523:AM523 AR523:AT523 AY523:BA523 BF523:BH523 I524:K524 P524:R524 W524:Y524 AD524:AF524 AK524:AM524 AR524:AT524 AY524:BA524 BF524:BH524 I525:K525 P525:R525 W525:Y525 AD525:AF525 AK525:AM525 AR525:AT525 AY525:BA525 BF525:BH525 E526 E535 E544 E553 E562 E571 BD571:BE571 E580 E589 E598 E607 E616 E625 E634 E643 E652 E661 E670 L670 N670:O670" emptyCellReference="1"/>
    <ignoredError sqref="G13:H13 L13 N13:O13 S13 U13:V13 Z13 AB13:AC13 AG13 AI13:AJ13 AN13 AP13:AQ13 AU13 AW13:AX13 BB13 BD13:BE13 F14:F21 I14:K14 M14:M21 P14:R14 T14:T21 W14:Y14 AA14:AA21 AD14:AF14 AH14:AH21 AK14:AM14 AO14:AO21 AR14:AT14 AV14:AV21 AY14:BA14 BC14:BC21 BF14:BH14 I15:K15 P15:R15 W15:Y15 AD15:AF15 AK15:AM15 AR15:AT15 AY15:BA15 BF15:BH15 I16:K16 P16:R16 W16:Y16 AD16:AF16 AK16:AM16 AR16:AT16 AY16:BA16 BF16:BH16 I17:K17 P17:R17 W17:Y17 AD17:AF17 AK17:AM17 AR17:AT17 AY17:BA17 BF17:BH17 I18:K18 P18:R18 W18:Y18 AD18:AF18 AK18:AM18 AR18:AT18 AY18:BA18 BF18:BH18 I19:K19 P19:R19 W19:Y19 AD19:AF19 AK19:AM19 AR19:AT19 AY19:BA19 BF19:BH19 I20:K20 P20:R20 W20:Y20 AD20:AF20 AK20:AM20 AR20:AT20 AY20:BA20 BF20:BH20 I21:K21 P21:R21 W21:Y21 AD21:AF21 AK21:AM21 AR21:AT21 AY21:BA21 BF21:BH21 G22:H22 L22 N22:O22 S22 U22:V22 Z22 AB22:AC22 AG22 AI22:AJ22 AN22 AP22:AQ22 AU22 AW22:AX22 BB22 BD22:BE22 G31:H31 L31 N31:O31 S31 U31:V31 Z31 AB31:AC31 AG31 AI31:AJ31 AN31 AP31:AQ31 AU31 AW31:AX31 BB31 F32:F39 I32:K32 M32:M39 P32:R32 T32:T39 W32:Y32 AA32:AA39 AD32:AF32 AH32:AH39 AK32:AM32 AO32:AO39 AR32:AT32 AV32:AV39 AY32:BA32 BC32:BC39 I33:K33 P33:R33 W33:Y33 AD33:AF33 AK33:AM33 AR33:AT33 AY33:BA33 I34:K34 P34:R34 W34:Y34 AD34:AF34 AK34:AM34 AR34:AT34 AY34:BA34 I35:K35 P35:R35 W35:Y35 AD35:AF35 AK35:AM35 AR35:AT35 AY35:BA35 I36:K36 P36:R36 W36:Y36 AD36:AF36 AK36:AM36 AR36:AT36 AY36:BA36 I37:K37 P37:R37 W37:Y37 AD37:AF37 AK37:AM37 AR37:AT37 AY37:BA37 I38:K38 P38:R38 W38:Y38 AD38:AF38 AK38:AM38 AR38:AT38 AY38:BA38 I39:K39 P39:R39 W39:Y39 AD39:AF39 AK39:AM39 AR39:AT39 AY39:BA39 G40:H40 L40 N40:O40 S40 U40:V40 Z40 AB40:AC40 AG40 AI40:AJ40 AN40 AP40:AQ40 AU40 AW40:AX40 BB40 E49 G49:H49 L49 N49:O49 S49 U49:V49 Z49 AB49:AC49 AG49 AI49:AJ49 AN49 AP49:AQ49 AU49 AW49:AX49 BB49 F50:F57 I50:K50 M50:M57 P50:R50 T50:T57 W50:Y50 AA50:AA57 AD50:AF50 AH50:AH57 AK50:AM50 AO50:AO57 AR50:AT50 AV50:AV57 AY50:BA50 BC50:BC57 I51:K51 P51:R51 W51:Y51 AD51:AF51 AK51:AM51 AR51:AT51 AY51:BA51 I52:K52 P52:R52 W52:Y52 AD52:AF52 AK52:AM52 AR52:AT52 AY52:BA52 I53:K53 P53:R53 W53:Y53 AD53:AF53 AK53:AM53 AR53:AT53 AY53:BA53 I54:K54 P54:R54 W54:Y54 AD54:AF54 AK54:AM54 AR54:AT54 AY54:BA54 I55:K55 P55:R55 W55:Y55 AD55:AF55 AK55:AM55 AR55:AT55 AY55:BA55 I56:K56 P56:R56 W56:Y56 AD56:AF56 AK56:AM56 AR56:AT56 AY56:BA56 I57:K57 P57:R57 W57:Y57 AD57:AF57 AK57:AM57 AR57:AT57 AY57:BA57 E58 G58:H58 L58 N58:O58 S58 U58:V58 Z58 AB58:AC58 AG58 AI58:AJ58 AN58 AP58:AQ58 AU58 AW58:AX58 BB58 F59:F66 I59:K59 M59:M66 P59:R59 T59:T66 W59:Y59 AA59:AA66 AD59:AF59 AH59:AH66 AK59:AM59 AO59:AO66 AR59:AT59 AV59:AV66 AY59:BA59 BC59:BC66 I60:K60 P60:R60 W60:Y60 AD60:AF60 AK60:AM60 AR60:AT60 AY60:BA60 I61:K61 P61:R61 W61:Y61 AD61:AF61 AK61:AM61 AR61:AT61 AY61:BA61 I62:K62 P62:R62 W62:Y62 AD62:AF62 AK62:AM62 AR62:AT62 AY62:BA62 I63:K63 P63:R63 W63:Y63 AD63:AF63 AK63:AM63 AR63:AT63 AY63:BA63 I64:K64 P64:R64 W64:Y64 AD64:AF64 AK64:AM64 AR64:AT64 AY64:BA64 I65:K65 P65:R65 W65:Y65 AD65:AF65 AK65:AM65 AR65:AT65 AY65:BA65 I66:K66 P66:R66 W66:Y66 AD66:AF66 AK66:AM66 AR66:AT66 AY66:BA66 E67 G67:H67 L67 N67:O67 S67 U67:V67 Z67 AB67:AC67 AG67 AI67:AJ67 AN67 AP67:AQ67 AU67 AW67:AX67 BB67 G76:H76 L76 N76:O76 S76 U76:V76 Z76 AB76:AC76 AG76 AI76:AJ76 AN76 AP76:AQ76 AU76 AW76:AX76 BB76 BD76:BE76 F77:F84 I77:K77 M77:M84 P77:R77 T77:T84 W77:Y77 AA77:AA84 AD77:AF77 AH77:AH84 AK77:AM77 AO77:AO84 AR77:AT77 AV77:AV84 AY77:BA77 BC77:BC84 BF77:BH77 I78:K78 P78:R78 W78:Y78 AD78:AF78 AK78:AM78 AR78:AT78 AY78:BA78 BF78:BH78 I79:K79 P79:R79 W79:Y79 AD79:AF79 AK79:AM79 AR79:AT79 AY79:BA79 BF79:BH79 I80:K80 P80:R80 W80:Y80 AD80:AF80 AK80:AM80 AR80:AT80 AY80:BA80 BF80:BH80 I81:K81 P81:R81 W81:Y81 AD81:AF81 AK81:AM81 AR81:AT81 AY81:BA81 BF81:BH81 I82:K82 P82:R82 W82:Y82 AD82:AF82 AK82:AM82 AR82:AT82 AY82:BA82 BF82:BH82 I83:K83 P83:R83 W83:Y83 AD83:AF83 AK83:AM83 AR83:AT83 AY83:BA83 BF83:BH83 I84:K84 P84:R84 W84:Y84 AD84:AF84 AK84:AM84 AR84:AT84 AY84:BA84 BF84:BH84 G85:H85 L85 N85:O85 S85 U85:V85 Z85 AB85:AC85 AG85 AI85:AJ85 AN85 AP85:AQ85 AU85 AW85:AX85 BB85 BD85:BE85 F86:F93 I86:K86 M86:M93 P86:R86 T86:T93 W86:Y86 AA86:AA93 AD86:AF86 AH86:AH93 AK86:AM86 AO86:AO93 AR86:AT86 AV86:AV93 AY86:BA86 BC86:BC93 BF86:BH86 I87:K87 P87:R87 W87:Y87 AD87:AF87 AK87:AM87 AR87:AT87 AY87:BA87 BF87:BH87 I88:K88 P88:R88 W88:Y88 AD88:AF88 AK88:AM88 AR88:AT88 AY88:BA88 BF88:BH88 I89:K89 P89:R89 W89:Y89 AD89:AF89 AK89:AM89 AR89:AT89 AY89:BA89 BF89:BH89 I90:K90 P90:R90 W90:Y90 AD90:AF90 AK90:AM90 AR90:AT90 AY90:BA90 BF90:BH90 I91:K91 P91:R91 W91:Y91 AD91:AF91 AK91:AM91 AR91:AT91 AY91:BA91 BF91:BH91 I92:K92 P92:R92 W92:Y92 AD92:AF92 AK92:AM92 AR92:AT92 AY92:BA92 BF92:BH92 I93:K93 P93:R93 W93:Y93 AD93:AF93 AK93:AM93 AR93:AT93 AY93:BA93 BF93:BH93 G94:H94 L94 N94:O94 S94 U94:V94 Z94 AB94:AC94 AG94 AI94:AJ94 AN94 AP94:AQ94 AU94 AW94:AX94 BB94 BD94:BE94 F95:F102 I95:K95 M95:M102 P95:R95 T95:T102 W95:Y95 AA95:AA102 AD95:AF95 AH95:AH102 AK95:AM95 AO95:AO102 AR95:AT95 AV95:AV102 AY95:BA95 BC95:BC102 BF95:BH95 I96:K96 P96:R96 W96:Y96 AD96:AF96 AK96:AM96 AR96:AT96 AY96:BA96 BF96:BH96 I97:K97 P97:R97 W97:Y97 AD97:AF97 AK97:AM97 AR97:AT97 AY97:BA97 BF97:BH97 I98:K98 P98:R98 W98:Y98 AD98:AF98 AK98:AM98 AR98:AT98 AY98:BA98 BF98:BH98 I99:K99 P99:R99 W99:Y99 AD99:AF99 AK99:AM99 AR99:AT99 AY99:BA99 BF99:BH99 I100:K100 P100:R100 W100:Y100 AD100:AF100 AK100:AM100 AR100:AT100 AY100:BA100 BF100:BH100 I101:K101 P101:R101 W101:Y101 AD101:AF101 AK101:AM101 AR101:AT101 AY101:BA101 BF101:BH101 I102:K102 P102:R102 W102:Y102 AD102:AF102 AK102:AM102 AR102:AT102 AY102:BA102 BF102:BH102 G103:H103 L103 N103:O103 S103 U103:V103 Z103 AB103:AC103 AG103 AI103:AJ103 AN103 AP103:AQ103 AU103 AW103:AX103 BB103 BD103:BE103 F104:F105 I104:K104 M104:M105 P104:R104 T104:T105 W104:Y104 AA104:AA105 AD104:AF104 AH104:AH105 AK104:AM104 AO104:AO105 AR104:AT104 AV104:AV105 AY104:BA104 BC104:BC105 BF104:BH104 I105:K105 P105:R105 W105:Y105 AD105:AF105 AK105:AM105 AR105:AT105 AY105:BA105 BF105:BH105 G112:H112 L112 N112:O112 S112 U112:V112 Z112 AB112:AC112 AG112 AI112:AJ112 AN112 AP112:AQ112 AU112 AW112:AX112 BB112 BD112:BE112 F113:F120 I113:K113 M113:M120 P113:R113 T113:T120 W113:Y113 AA113:AA120 AD113:AF113 AH113:AH120 AK113:AM113 AO113:AO120 AR113:AT113 AV113:AV120 AY113:BA113 BC113:BC120 BF113:BH113 I114:K114 P114:R114 W114:Y114 AD114:AF114 AK114:AM114 AR114:AT114 AY114:BA114 BF114:BH114 I115:K115 P115:R115 W115:Y115 AD115:AF115 AK115:AM115 AR115:AT115 AY115:BA115 BF115:BH115 I116:K116 P116:R116 W116:Y116 AD116:AF116 AK116:AM116 AR116:AT116 AY116:BA116 BF116:BH116 I117:K117 P117:R117 W117:Y117 AD117:AF117 AK117:AM117 AR117:AT117 AY117:BA117 BF117:BH117 I118:K118 P118:R118 W118:Y118 AD118:AF118 AK118:AM118 AR118:AT118 AY118:BA118 BF118:BH118 I119:K119 P119:R119 W119:Y119 AD119:AF119 AK119:AM119 AR119:AT119 AY119:BA119 BF119:BH119 I120:K120 P120:R120 W120:Y120 AD120:AF120 AK120:AM120 AR120:AT120 AY120:BA120 BF120:BH120 G121:H121 L121 N121:O121 S121 U121:V121 Z121 AB121:AC121 AG121 AI121:AJ121 AN121 AP121:AQ121 AU121 AW121:AX121 BB121 BD121:BE121 F122:F129 I122:K122 M122:M129 P122:R122 T122:T129 W122:Y122 AA122:AA129 AD122:AF122 AH122:AH129 AK122:AM122 AO122:AO129 AR122:AT122 AV122:AV129 AY122:BA122 BC122:BC129 BF122:BH122 I123:K123 P123:R123 W123:Y123 AD123:AF123 AK123:AM123 AR123:AT123 AY123:BA123 BF123:BH123 I124:K124 P124:R124 W124:Y124 AD124:AF124 AK124:AM124 AR124:AT124 AY124:BA124 BF124:BH124 I125:K125 P125:R125 W125:Y125 AD125:AF125 AK125:AM125 AR125:AT125 AY125:BA125 BF125:BH125 I126:K126 P126:R126 W126:Y126 AD126:AF126 AK126:AM126 AR126:AT126 AY126:BA126 BF126:BH126 I127:K127 P127:R127 W127:Y127 AD127:AF127 AK127:AM127 AR127:AT127 AY127:BA127 BF127:BH127 I128:K128 P128:R128 W128:Y128 AD128:AF128 AK128:AM128 AR128:AT128 AY128:BA128 BF128:BH128 I129:K129 P129:R129 W129:Y129 AD129:AF129 AK129:AM129 AR129:AT129 AY129:BA129 BF129:BH129 G130:H130 L130 N130:O130 S130 U130:V130 Z130 AB130:AC130 AG130 AI130:AJ130 AN130 AP130:AQ130 AU130 AW130:AX130 BB130 BD130:BE130 F131 I131:K131 M131 P131:R131 T131 W131:Y131 AA131 AD131:AF131 AH131 AK131:AM131 AO131 AR131:AT131 AV131 AY131:BA131 BC131 BF131:BH131 G139:H139 L139 N139:O139 S139 U139:V139 Z139 AB139:AC139 AG139 AI139:AJ139 AN139 AP139:AQ139 AU139 AW139:AX139 BB139 BD139:BE139 F140:F147 I140:K140 M140:M147 P140:R140 T140:T147 W140:Y140 AA140:AA147 AD140:AF140 AH140:AH147 AK140:AM140 AO140:AO147 AR140:AT140 AV140:AV147 AY140:BA140 BC140:BC147 BF140:BH140 I141:K141 P141:R141 W141:Y141 AD141:AF141 AK141:AM141 AR141:AT141 AY141:BA141 BF141:BH141 I142:K142 P142:R142 W142:Y142 AD142:AF142 AK142:AM142 AR142:AT142 AY142:BA142 BF142:BH142 I143:K143 P143:R143 W143:Y143 AD143:AF143 AK143:AM143 AR143:AT143 AY143:BA143 BF143:BH143 I144:K144 P144:R144 W144:Y144 AD144:AF144 AK144:AM144 AR144:AT144 AY144:BA144 BF144:BH144 I145:K145 P145:R145 W145:Y145 AD145:AF145 AK145:AM145 AR145:AT145 AY145:BA145 BF145:BH145 I146:K146 P146:R146 W146:Y146 AD146:AF146 AK146:AM146 AR146:AT146 AY146:BA146 BF146:BH146 I147:K147 P147:R147 W147:Y147 AD147:AF147 AK147:AM147 AR147:AT147 AY147:BA147 BF147:BH147 G148:H148 L148 N148:O148 S148 U148:V148 Z148 AB148:AC148 AG148 AI148:AJ148 AN148 AP148:AQ148 AU148 AW148:AX148 BB148 BD148:BE148 F149:F156 I149:K149 M149:M156 P149:R149 T149:T156 W149:Y149 AA149:AA156 AD149:AF149 AH149:AH156 AK149:AM149 AO149:AO156 AR149:AT149 AV149:AV156 AY149:BA149 BC149:BC156 BF149:BH149 I150:K150 P150:R150 W150:Y150 AD150:AF150 AK150:AM150 AR150:AT150 AY150:BA150 BF150:BH150 I151:K151 P151:R151 W151:Y151 AD151:AF151 AK151:AM151 AR151:AT151 AY151:BA151 BF151:BH151 I152:K152 P152:R152 W152:Y152 AD152:AF152 AK152:AM152 AR152:AT152 AY152:BA152 BF152:BH152 I153:K153 P153:R153 W153:Y153 AD153:AF153 AK153:AM153 AR153:AT153 AY153:BA153 BF153:BH153 I154:K154 P154:R154 W154:Y154 AD154:AF154 AK154:AM154 AR154:AT154 AY154:BA154 BF154:BH154 I155:K155 P155:R155 W155:Y155 AD155:AF155 AK155:AM155 AR155:AT155 AY155:BA155 BF155:BH155 I156:K156 P156:R156 W156:Y156 AD156:AF156 AK156:AM156 AR156:AT156 AY156:BA156 BF156:BH156 G157:H157 L157 N157:O157 S157 U157:V157 Z157 AB157:AC157 AG157 AI157:AJ157 AN157 AP157:AQ157 AU157 AW157:AX157 BB157 BD157:BE157 F158 I158:K158 P158:R158 T158 W158:Y158 AA158 AD158:AF158 AH158 AK158:AM158 AO158 AR158:AT158 AV158 AY158:BA158 BC158 BF158:BH158 G166:H166 L166 N166:O166 S166 U166:V166 Z166 AB166:AC166 AG166 AI166:AJ166 AN166 AP166:AQ166 AU166 AW166:AX166 BB166 BD166:BE166 F167:F174 I167:K167 P167:R167 T167:T174 W167:Y167 AA167:AA174 AD167:AF167 AH167:AH174 AK167:AM167 AR167:AT167 AV167:AV174 AY167:BA167 BC167:BC174 BF167:BH167 I168:K168 P168:R168 W168:Y168 AD168:AF168 AK168:AM168 AR168:AT168 AY168:BA168 BF168:BH168 I169:K169 P169:R169 W169:Y169 AD169:AF169 AK169:AM169 AR169:AT169 AY169:BA169 BF169:BH169 I170:K170 P170:R170 W170:Y170 AD170:AF170 AK170:AM170 AR170:AT170 AY170:BA170 BF170:BH170 I171:K171 P171:R171 W171:Y171 AD171:AF171 AK171:AM171 AR171:AT171 AY171:BA171 BF171:BH171 I172:K172 P172:R172 W172:Y172 AD172:AF172 AK172:AM172 AR172:AT172 AY172:BA172 BF172:BH172 I173:K173 P173:R173 W173:Y173 AD173:AF173 AK173:AM173 AR173:AT173 AY173:BA173 BF173:BH173 I174:K174 P174:R174 W174:Y174 AD174:AF174 AK174:AM174 AR174:AT174 AY174:BA174 BF174:BH174 G175:H175 L175 N175:O175 S175 U175:V175 Z175 AB175:AC175 AG175 AI175:AJ175 AN175 AP175:AQ175 AU175 AW175:AX175 BB175 BD175:BE175 F176:F183 I176:K176 P176:R176 T176:T183 W176:Y176 AA176:AA183 AD176:AF176 AH176:AH183 AK176:AM176 AR176:AT176 AV176:AV183 AY176:BA176 BC176:BC183 BF176:BH176 I177:K177 P177:R177 W177:Y177 AD177:AF177 AK177:AM177 AR177:AT177 AY177:BA177 BF177:BH177 I178:K178 P178:R178 W178:Y178 AD178:AF178 AK178:AM178 AR178:AT178 AY178:BA178 BF178:BH178 I179:K179 P179:R179 W179:Y179 AD179:AF179 AK179:AM179 AR179:AT179 AY179:BA179 BF179:BH179 I180:K180 P180:R180 W180:Y180 AD180:AF180 AK180:AM180 AR180:AT180 AY180:BA180 BF180:BH180 I181:K181 P181:R181 W181:Y181 AD181:AF181 AK181:AM181 AR181:AT181 AY181:BA181 BF181:BH181 I182:K182 P182:R182 W182:Y182 AD182:AF182 AK182:AM182 AR182:AT182 AY182:BA182 BF182:BH182 I183:K183 P183:R183 W183:Y183 AD183:AF183 AK183:AM183 AR183:AT183 AY183:BA183 BF183:BH183 G184:H184 L184 N184:O184 S184 U184:V184 Z184 AB184:AC184 AG184 AI184:AJ184 AN184 AP184:AQ184 AU184 AW184:AX184 BB184 BD184:BE184 F185:F192 I185:K185 M185:M192 P185:R185 T185:T192 W185:Y185 AA185:AA192 AD185:AF185 AH185:AH192 AK185:AM185 AR185:AT185 AV185:AV192 AY185:BA185 BC185:BC192 BF185:BH185 I186:K186 P186:R186 W186:Y186 AD186:AF186 AK186:AM186 AR186:AT186 AY186:BA186 BF186:BH186 I187:K187 P187:R187 W187:Y187 AD187:AF187 AK187:AM187 AR187:AT187 AY187:BA187 BF187:BH187 I188:K188 P188:R188 W188:Y188 AD188:AF188 AK188:AM188 AR188:AT188 AY188:BA188 BF188:BH188 I189:K189 P189:R189 W189:Y189 AD189:AF189 AK189:AM189 AR189:AT189 AY189:BA189 BF189:BH189 I190:K190 P190:R190 W190:Y190 AD190:AF190 AK190:AM190 AR190:AT190 AY190:BA190 BF190:BH190 I191:K191 P191:R191 W191:Y191 AD191:AF191 AK191:AM191 AR191:AT191 AY191:BA191 BF191:BH191 I192:K192 P192:R192 W192:Y192 AD192:AF192 AK192:AM192 AR192:AT192 AY192:BA192 BF192:BH192 G193:H193 L193 N193:O193 S193 U193:V193 Z193 AB193:AC193 AG193 AI193:AJ193 AN193 AP193:AQ193 AU193 AW193:AX193 BB193 BD193:BE193 G202:H202 L202 N202:O202 S202 U202:V202 Z202 AB202:AC202 AG202 AI202:AJ202 AP202:AQ202 AU202 AW202:AX202 BB202 BD202:BE202 F203:F210 I203:K203 M203:M210 P203:R203 T203:T210 W203:Y203 AA203:AA210 AD203:AF203 AH203:AH210 AK203:AM203 AO203:AO210 AR203:AT203 AV203:AV210 AY203:BA203 BC203:BC210 BF203:BH203 I204:K204 P204:R204 W204:Y204 AD204:AF204 AK204:AM204 AR204:AT204 AY204:BA204 BF204:BH204 I205:K205 P205:R205 W205:Y205 AD205:AF205 AK205:AM205 AR205:AT205 AY205:BA205 BF205:BH205 I206:K206 P206:R206 W206:Y206 AD206:AF206 AK206:AM206 AR206:AT206 AY206:BA206 BF206:BH206 I207:K207 P207:R207 W207:Y207 AD207:AF207 AK207:AM207 AR207:AT207 AY207:BA207 BF207:BH207 I208:K208 P208:R208 W208:Y208 AD208:AF208 AK208:AM208 AR208:AT208 AY208:BA208 BF208:BH208 I209:K209 P209:R209 W209:Y209 AD209:AF209 AK209:AM209 AR209:AT209 AY209:BA209 BF209:BH209 I210:K210 P210:R210 W210:Y210 AD210:AF210 AK210:AM210 AR210:AT210 AY210:BA210 BF210:BH210 G211:H211 L211 N211:O211 S211 U211:V211 Z211 AB211:AC211 AG211 AI211:AJ211 AN211 AP211:AQ211 AU211 AW211:AX211 BB211 BD211:BE211 F212:F219 I212:K212 M212:M219 P212:R212 T212:T219 W212:Y212 AA212:AA219 AD212:AF212 AH212:AH219 AK212:AM212 AO212:AO219 AR212:AT212 AV212:AV219 AY212:BA212 BC212:BC219 BF212:BH212 I213:K213 P213:R213 W213:Y213 AD213:AF213 AK213:AM213 AR213:AT213 AY213:BA213 BF213:BH213 I214:K214 P214:R214 W214:Y214 AD214:AF214 AK214:AM214 AR214:AT214 AY214:BA214 BF214:BH214 I215:K215 P215:R215 W215:Y215 AD215:AF215 AK215:AM215 AR215:AT215 AY215:BA215 BF215:BH215 I216:K216 P216:R216 W216:Y216 AD216:AF216 AK216:AM216 AR216:AT216 AY216:BA216 BF216:BH216 I217:K217 P217:R217 W217:Y217 AD217:AF217 AK217:AM217 AR217:AT217 AY217:BA217 BF217:BH217 I218:K218 P218:R218 W218:Y218 AD218:AF218 AK218:AM218 AR218:AT218 AY218:BA218 BF218:BH218 I219:K219 P219:R219 W219:Y219 AD219:AF219 AK219:AM219 AR219:AT219 AY219:BA219 BF219:BH219 G220:H220 L220 N220:O220 S220 U220:V220 Z220 AB220:AC220 AG220 AI220:AJ220 AN220 AP220:AQ220 AU220 AW220:AX220 BB220 BD220:BE220 F221:F228 I221:K221 M221:M228 P221:R221 T221:T228 W221:Y221 AA221:AA228 AD221:AF221 AH221:AH228 AK221:AM221 AO221:AO228 AR221:AT221 AV221:AV228 AY221:BA221 BC221:BC228 BF221:BH221 I222:K222 P222:R222 W222:Y222 AD222:AF222 AK222:AM222 AR222:AT222 AY222:BA222 BF222:BH222 I223:K223 P223:R223 W223:Y223 AD223:AF223 AK223:AM223 AR223:AT223 AY223:BA223 BF223:BH223 I224:K224 P224:R224 W224:Y224 AD224:AF224 AK224:AM224 AR224:AT224 AY224:BA224 BF224:BH224 I225:K225 P225:R225 W225:Y225 AD225:AF225 AK225:AM225 AR225:AT225 AY225:BA225 BF225:BH225 I226:K226 P226:R226 W226:Y226 AD226:AF226 AK226:AM226 AR226:AT226 AY226:BA226 BF226:BH226 I227:K227 P227:R227 W227:Y227 AD227:AF227 AK227:AM227 AR227:AT227 AY227:BA227 BF227:BH227 I228:K228 P228:R228 W228:Y228 AD228:AF228 AK228:AM228 AR228:AT228 AY228:BA228 BF228:BH228 G229:H229 L229 N229:O229 S229 U229:V229 Z229 AB229:AC229 AG229 AI229:AJ229 AN229 AP229:AQ229 AU229 AW229:AX229 BB229 BD229:BE229 F230:F237 I230:K230 M230:M237 P230:R230 T230:T237 W230:Y230 AA230:AA237 AD230:AF230 AH230:AH237 AK230:AM230 AO230:AO237 AR230:AT230 AV230:AV237 AY230:BA230 BC230:BC237 BF230:BH230 I231:K231 P231:R231 W231:Y231 AD231:AF231 AK231:AM231 AR231:AT231 AY231:BA231 BF231:BH231 I232:K232 P232:R232 W232:Y232 AD232:AF232 AK232:AM232 AR232:AT232 AY232:BA232 BF232:BH232 I233:K233 P233:R233 W233:Y233 AD233:AF233 AK233:AM233 AR233:AT233 AY233:BA233 BF233:BH233 I234:K234 P234:R234 W234:Y234 AD234:AF234 AK234:AM234 AR234:AT234 AY234:BA234 BF234:BH234 I235:K235 P235:R235 W235:Y235 AD235:AF235 AK235:AM235 AR235:AT235 AY235:BA235 BF235:BH235 I236:K236 P236:R236 W236:Y236 AD236:AF236 AK236:AM236 AR236:AT236 AY236:BA236 BF236:BH236 I237:K237 P237:R237 W237:Y237 AD237:AF237 AK237:AM237 AR237:AT237 AY237:BA237 BF237:BH237 G238:H238 L238 N238:O238 S238 U238:V238 Z238 AB238:AC238 AG238 AI238:AJ238 AN238 AP238:AQ238 AU238 AW238:AX238 BB238 BD238:BE238 F239:F246 I239:K239 M239:M246 P239:R239 T239:T246 W239:Y239 AA239:AA246 AD239:AF239 AH239:AH246 AK239:AM239 AO239:AO246 AR239:AT239 AV239:AV246 AY239:BA239 BC239:BC246 BF239:BH239 I240:K240 P240:R240 W240:Y240 AD240:AF240 AK240:AM240 AR240:AT240 AY240:BA240 BF240:BH240 I241:K241 P241:R241 W241:Y241 AD241:AF241 AK241:AM241 AR241:AT241 AY241:BA241 BF241:BH241 I242:K242 P242:R242 W242:Y242 AD242:AF242 AK242:AM242 AR242:AT242 AY242:BA242 BF242:BH242 I243:K243 P243:R243 W243:Y243 AD243:AF243 AK243:AM243 AR243:AT243 AY243:BA243 BF243:BH243 I244:K244 P244:R244 W244:Y244 AD244:AF244 AK244:AM244 AR244:AT244 AY244:BA244 BF244:BH244 I245:K245 P245:R245 W245:Y245 AD245:AF245 AK245:AM245 AR245:AT245 AY245:BA245 BF245:BH245 I246:K246 P246:R246 W246:Y246 AD246:AF246 AK246:AM246 AR246:AT246 AY246:BA246 BF246:BH246 G247:H247 L247 N247:O247 S247 U247:V247 Z247 AB247:AC247 AG247 AI247:AJ247 AN247 AP247:AQ247 AU247 AW247:AX247 BB247 BD247:BE247 F248:F253 I248:K248 M248:M253 P248:R248 T248:T253 W248:Y248 AA248:AA253 AD248:AF248 AH248:AH253 AK248:AM248 AO248:AO253 AR248:AT248 AV248:AV253 AY248:BA248 BC248:BC253 BF248:BH248 I249:K249 P249:R249 W249:Y249 AD249:AF249 AK249:AM249 AR249:AT249 AY249:BA249 BF249:BH249 I250:K250 P250:R250 W250:Y250 AD250:AF250 AK250:AM250 AR250:AT250 AY250:BA250 BF250:BH250 I251:K251 P251:R251 W251:Y251 AD251:AF251 AK251:AM251 AR251:AT251 AY251:BA251 BF251:BH251 I252:K252 P252:R252 W252:Y252 AD252:AF252 AK252:AM252 AR252:AT252 AY252:BA252 BF252:BH252 I253:K253 P253:R253 W253:Y253 AD253:AF253 AK253:AM253 AR253:AT253 AY253:BA253 BF253:BH253 G256:H256 L256 N256:O256 S256 U256:V256 Z256 AB256:AC256 AG256 AI256:AJ256 AN256 AP256:AQ256 AU256 AW256:AX256 BB256 BD256:BE256 F257:F264 I257:K257 M257:M264 P257:R257 T257:T264 W257:Y257 AA257:AA264 AD257:AF257 AH257:AH264 AK257:AM257 AO257:AO264 AR257:AT257 AV257:AV264 AY257:BA257 BC257:BC264 BF257:BH257 I258:K258 P258:R258 W258:Y258 AD258:AF258 AK258:AM258 AR258:AT258 AY258:BA258 BF258:BH258 I259:K259 P259:R259 W259:Y259 AD259:AF259 AK259:AM259 AR259:AT259 AY259:BA259 BF259:BH259 I260:K260 P260:R260 W260:Y260 AD260:AF260 AK260:AM260 AR260:AT260 AY260:BA260 BF260:BH260 I261:K261 P261:R261 W261:Y261 AD261:AF261 AK261:AM261 AR261:AT261 AY261:BA261 BF261:BH261 I262:K262 P262:R262 W262:Y262 AD262:AF262 AK262:AM262 AR262:AT262 AY262:BA262 BF262:BH262 I263:K263 P263:R263 W263:Y263 AD263:AF263 AK263:AM263 AR263:AT263 AY263:BA263 BF263:BH263 I264:K264 P264:R264 W264:Y264 AD264:AF264 AK264:AM264 AR264:AT264 AY264:BA264 BF264:BH264 G265:H265 L265 N265:O265 S265 U265:V265 Z265 AB265:AC265 AG265 AI265:AJ265 AN265 AP265:AQ265 AU265 AW265:AX265 BB265 BD265:BE265 F266:F273 I266:K266 M266:M273 P266:R266 T266:T273 W266:Y266 AA266:AA273 AD266:AF266 AH266:AH273 AK266:AM266 AO266:AO273 AR266:AT266 AV266:AV273 AY266:BA266 BC266:BC273 BF266:BH266 I267:K267 P267:R267 W267:Y267 AD267:AF267 AK267:AM267 AR267:AT267 AY267:BA267 BF267:BH267 I268:K268 P268:R268 W268:Y268 AD268:AF268 AK268:AM268 AR268:AT268 AY268:BA268 BF268:BH268 I269:K269 P269:R269 W269:Y269 AD269:AF269 AK269:AM269 AR269:AT269 AY269:BA269 BF269:BH269 I270:K270 P270:R270 W270:Y270 AD270:AF270 AK270:AM270 AR270:AT270 AY270:BA270 BF270:BH270 I271:K271 P271:R271 W271:Y271 AD271:AF271 AK271:AM271 AR271:AT271 AY271:BA271 BF271:BH271 I272:K272 P272:R272 W272:Y272 AD272:AF272 AK272:AM272 AR272:AT272 AY272:BA272 BF272:BH272 I273:K273 P273:R273 W273:Y273 AD273:AF273 AK273:AM273 AR273:AT273 AY273:BA273 BF273:BH273 H274 S274 U274:V274 Z274 AB274:AC274 AG274 AI274:AJ274 AN274 AP274:AQ274 AU274 AW274:AX274 BB274 BD274:BE274 F275:F282 I275:K275 M275:M282 P275:R275 T275:T282 W275:Y275 AA275:AA282 AD275:AF275 AH275:AH282 AK275:AM275 AO275:AO282 AR275:AT275 AV275:AV282 AY275:BA275 BC275:BC282 BF275:BH275 I276:K276 P276:R276 W276:Y276 AD276:AF276 AK276:AM276 AR276:AT276 AY276:BA276 BF276:BH276 I277:K277 P277:R277 W277:Y277 AD277:AF277 AK277:AM277 AR277:AT277 AY277:BA277 BF277:BH277 I278:K278 P278:R278 W278:Y278 AD278:AF278 AK278:AM278 AR278:AT278 AY278:BA278 BF278:BH278 I279:K279 P279:R279 W279:Y279 AD279:AF279 AK279:AM279 AR279:AT279 AY279:BA279 BF279:BH279 I280:K280 P280:R280 W280:Y280 AD280:AF280 AK280:AM280 AR280:AT280 AY280:BA280 BF280:BH280 I281:K281 P281:R281 W281:Y281 AD281:AF281 AK281:AM281 AR281:AT281 AY281:BA281 BF281:BH281 I282:K282 P282:R282 W282:Y282 AD282:AF282 AK282:AM282 AR282:AT282 AY282:BA282 BF282:BH282 G283:H283 L283 N283:O283 S283 U283:V283 Z283 AB283:AC283 AG283 AI283:AJ283 AN283 AP283:AQ283 AU283 AW283:AX283 BB283 BD283:BE283 F284:F291 I284:K284 M284:M291 P284:R284 T284:T291 W284:Y284 AA284:AA291 AD284:AF284 AH284:AH291 AK284:AM284 AO284:AO291 AR284:AT284 AV284:AV291 AY284:BA284 BC284:BC291 BF284:BH284 I285:K285 P285:R285 W285:Y285 AD285:AF285 AK285:AM285 AR285:AT285 AY285:BA285 BF285:BH285 I286:K286 P286:R286 W286:Y286 AD286:AF286 AK286:AM286 AR286:AT286 AY286:BA286 BF286:BH286 I287:K287 P287:R287 W287:Y287 AD287:AF287 AK287:AM287 AR287:AT287 AY287:BA287 BF287:BH287 I288:K288 P288:R288 W288:Y288 AD288:AF288 AK288:AM288 AR288:AT288 AY288:BA288 BF288:BH288 I289:K289 P289:R289 W289:Y289 AD289:AF289 AK289:AM289 AR289:AT289 AY289:BA289 BF289:BH289 I290:K290 P290:R290 W290:Y290 AD290:AF290 AK290:AM290 AR290:AT290 AY290:BA290 BF290:BH290 I291:K291 P291:R291 W291:Y291 AD291:AF291 AK291:AM291 AR291:AT291 AY291:BA291 BF291:BH291 G292:H292 L292 N292:O292 S292 U292:V292 Z292 AB292:AC292 AG292 AI292:AJ292 AN292 AP292:AQ292 AU292 AW292:AX292 BB292 BD292:BE292 F293:F300 I293:K293 M293:M300 P293:R293 T293:T300 W293:Y293 AA293:AA300 AD293:AF293 AH293:AH300 AK293:AM293 AO293:AO300 AR293:AT293 AV293:AV300 AY293:BA293 BC293:BC300 BF293:BH293 I294:K294 P294:R294 W294:Y294 AD294:AF294 AK294:AM294 AR294:AT294 AY294:BA294 BF294:BH294 I295:K295 P295:R295 W295:Y295 AD295:AF295 AK295:AM295 AR295:AT295 AY295:BA295 BF295:BH295 I296:K296 P296:R296 W296:Y296 AD296:AF296 AK296:AM296 AR296:AT296 AY296:BA296 BF296:BH296 I297:K297 P297:R297 W297:Y297 AD297:AF297 AK297:AM297 AR297:AT297 AY297:BA297 BF297:BH297 I298:K298 P298:R298 W298:Y298 AD298:AF298 AK298:AM298 AR298:AT298 AY298:BA298 BF298:BH298 I299:K299 P299:R299 W299:Y299 AD299:AF299 AK299:AM299 AR299:AT299 AY299:BA299 BF299:BH299 I300:K300 P300:R300 W300:Y300 AD300:AF300 AK300:AM300 AR300:AT300 AY300:BA300 BF300:BH300 G301:H301 L301 N301:O301 S301 U301:V301 Z301 AB301:AC301 AG301 AI301:AJ301 AN301 AP301:AQ301 AU301 AW301:AX301 BB301 BD301:BE301 F302 I302:K302 M302 P302:R302 T302 W302:Y302 AA302 AD302:AF302 AH302 AK302:AM302 AO302 AR302:AT302 AV302 AY302:BA302 BC302 BF302:BH302 G310:H310 L310 N310:O310 S310 U310:V310 Z310 AB310:AC310 AG310 AI310:AJ310 AN310 AP310:AQ310 AU310 AW310:AX310 BB310 BD310:BE310 F311:F318 I311:K311 M311:M318 P311:R311 T311:T318 W311:Y311 AA311:AA318 AD311:AF311 AH311:AH318 AK311:AM311 AO311:AO318 AR311:AT311 AV311:AV318 AY311:BA311 BC311:BC318 BF311:BH311 I312:K312 P312:R312 W312:Y312 AD312:AF312 AK312:AM312 AR312:AT312 AY312:BA312 BF312:BH312 I313:K313 P313:R313 W313:Y313 AD313:AF313 AK313:AM313 AR313:AT313 AY313:BA313 BF313:BH313 I314:K314 P314:R314 W314:Y314 AD314:AF314 AK314:AM314 AR314:AT314 AY314:BA314 BF314:BH314 I315:K315 P315:R315 W315:Y315 AD315:AF315 AK315:AM315 AR315:AT315 AY315:BA315 BF315:BH315 I316:K316 P316:R316 W316:Y316 AD316:AF316 AK316:AM316 AR316:AT316 AY316:BA316 BF316:BH316 I317:K317 P317:R317 W317:Y317 AD317:AF317 AK317:AM317 AR317:AT317 AY317:BA317 BF317:BH317 I318:K318 P318:R318 W318:Y318 AD318:AF318 AK318:AM318 AR318:AT318 AY318:BA318 BF318:BH318 G319:H319 L319 N319:O319 S319 U319:V319 Z319 AB319:AC319 AG319 AI319:AJ319 AN319 AP319:AQ319 AU319 AW319:AX319 BB319 BD319:BE319 F320:F327 I320:K320 M320:M327 P320:R320 T320:T327 W320:Y320 AA320:AA327 AD320:AF320 AH320:AH327 AK320:AM320 AO320:AO327 AR320:AT320 AV320:AV327 AY320:BA320 BC320:BC327 BF320:BH320 I321:K321 P321:R321 W321:Y321 AD321:AF321 AK321:AM321 AR321:AT321 AY321:BA321 BF321:BH321 I322:K322 P322:R322 W322:Y322 AD322:AF322 AK322:AM322 AR322:AT322 AY322:BA322 BF322:BH322 I323:K323 P323:R323 W323:Y323 AD323:AF323 AK323:AM323 AR323:AT323 AY323:BA323 BF323:BH323 I324:K324 P324:R324 W324:Y324 AD324:AF324 AK324:AM324 AR324:AT324 AY324:BA324 BF324:BH324 I325:K325 P325:R325 W325:Y325 AD325:AF325 AK325:AM325 AR325:AT325 AY325:BA325 BF325:BH325 I326:K326 P326:R326 W326:Y326 AD326:AF326 AK326:AM326 AR326:AT326 AY326:BA326 BF326:BH326 I327:K327 P327:R327 W327:Y327 AD327:AF327 AK327:AM327 AR327:AT327 AY327:BA327 BF327:BH327 G328:H328 L328 N328:O328 S328 U328:V328 Z328 AB328:AC328 AG328 AI328:AJ328 AN328 AP328:AQ328 AU328 AW328:AX328 BB328 BD328:BE328 F329:F336 I329:K329 M329:M336 P329:R329 T329:T336 W329:Y329 AA329:AA336 AD329:AF329 AH329:AH336 AK329:AM329 AO329:AO336 AR329:AT329 AV329:AV336 AY329:BA329 BC329:BC336 BF329:BH329 I330:K330 P330:R330 W330:Y330 AD330:AF330 AK330:AM330 AR330:AT330 AY330:BA330 BF330:BH330 I331:K331 P331:R331 W331:Y331 AD331:AF331 AK331:AM331 AR331:AT331 AY331:BA331 BF331:BH331 I332:K332 P332:R332 W332:Y332 AD332:AF332 AK332:AM332 AR332:AT332 AY332:BA332 BF332:BH332 I333:K333 P333:R333 W333:Y333 AD333:AF333 AK333:AM333 AR333:AT333 AY333:BA333 BF333:BH333 I334:K334 P334:R334 W334:Y334 AD334:AF334 AK334:AM334 AR334:AT334 AY334:BA334 BF334:BH334 I335:K335 P335:R335 W335:Y335 AD335:AF335 AK335:AM335 AR335:AT335 AY335:BA335 BF335:BH335 I336:K336 P336:R336 W336:Y336 AD336:AF336 AK336:AM336 AR336:AT336 AY336:BA336 BF336:BH336 G337:H337 L337 N337:O337 S337 U337:V337 Z337 AB337:AC337 AG337 AI337:AJ337 AN337 AP337:AQ337 AU337 AW337:AX337 BB337 BD337:BE337 F338:F345 I338:K338 M338:M345 P338:R338 T338:T345 W338:Y338 AA338:AA345 AD338:AF338 AH338:AH345 AK338:AM338 AO338:AO345 AR338:AT338 AV338:AV345 AY338:BA338 BC338:BC345 BF338:BH338 I339:K339 P339:R339 W339:Y339 AD339:AF339 AK339:AM339 AR339:AT339 AY339:BA339 BF339:BH339 I340:K340 P340:R340 W340:Y340 AD340:AF340 AK340:AM340 AR340:AT340 AY340:BA340 BF340:BH340 I341:K341 P341:R341 W341:Y341 AD341:AF341 AK341:AM341 AR341:AT341 AY341:BA341 BF341:BH341 I342:K342 P342:R342 W342:Y342 AD342:AF342 AK342:AM342 AR342:AT342 AY342:BA342 BF342:BH342 I343:K343 P343:R343 W343:Y343 AD343:AF343 AK343:AM343 AR343:AT343 AY343:BA343 BF343:BH343 I344:K344 P344:R344 W344:Y344 AD344:AF344 AK344:AM344 AR344:AT344 AY344:BA344 BF344:BH344 I345:K345 P345:R345 W345:Y345 AD345:AF345 AK345:AM345 AR345:AT345 AY345:BA345 BF345:BH345 G346:H346 L346 N346:O346 S346 U346:V346 Z346 AB346:AC346 AG346 AI346:AJ346 AN346 AP346:AQ346 AU346 AW346:AX346 BB346 BD346:BE346 F347:F348 I347:K347 M347:M348 P347:R347 T347:T348 W347:Y347 AA347:AA348 AD347:AF347 AH347:AH348 AK347:AM347 AO347:AO348 AR347:AT347 AV347:AV348 AY347:BA347 BC347:BC348 BF347:BH347 I348:K348 P348:R348 W348:Y348 AD348:AF348 AK348:AM348 AR348:AT348 AY348:BA348 BF348:BH348 G355:H355 L355 N355:O355 S355 U355:V355 Z355 AB355:AC355 AG355 AI355:AJ355 AN355 AP355:AQ355 AU355 AW355:AX355 BB355 BD355:BE355 F356:F363 I356:K356 M356:M363 P356:R356 T356:T363 W356:Y356 AA356:AA363 AD356:AF356 AH356:AH363 AK356:AM356 AO356:AO363 AR356:AT356 AV356:AV363 AY356:BA356 BC356:BC363 BF356:BH356 I357:K357 P357:R357 W357:Y357 AD357:AF357 AK357:AM357 AR357:AT357 AY357:BA357 BF357:BH357 I358:K358 P358:R358 W358:Y358 AD358:AF358 AK358:AM358 AR358:AT358 AY358:BA358 BF358:BH358 I359:K359 P359:R359 W359:Y359 AD359:AF359 AK359:AM359 AR359:AT359 AY359:BA359 BF359:BH359 I360:K360 P360:R360 W360:Y360 AD360:AF360 AK360:AM360 AR360:AT360 AY360:BA360 BF360:BH360 I361:K361 P361:R361 W361:Y361 AD361:AF361 AK361:AM361 AR361:AT361 AY361:BA361 BF361:BH361 I362:K362 P362:R362 W362:Y362 AD362:AF362 AK362:AM362 AR362:AT362 AY362:BA362 BF362:BH362 I363:K363 P363:R363 W363:Y363 AD363:AF363 AK363:AM363 AR363:AT363 AY363:BA363 BF363:BH363 G364:H364 L364 N364:O364 S364 U364:V364 Z364 AB364:AC364 AG364 AI364:AJ364 AN364 AP364:AQ364 AU364 AW364:AX364 BB364 BD364:BE364 F365:F372 I365:K365 M365:M372 P365:R365 T365:T372 W365:Y365 AA365:AA372 AD365:AF365 AH365:AH372 AK365:AM365 AO365:AO372 AR365:AT365 AV365:AV372 AY365:BA365 BC365:BC372 BF365:BH365 I366:K366 P366:R366 W366:Y366 AD366:AF366 AK366:AM366 AR366:AT366 AY366:BA366 BF366:BH366 I367:K367 P367:R367 W367:Y367 AD367:AF367 AK367:AM367 AR367:AT367 AY367:BA367 BF367:BH367 I368:K368 P368:R368 W368:Y368 AD368:AF368 AK368:AM368 AR368:AT368 AY368:BA368 BF368:BH368 I369:K369 P369:R369 W369:Y369 AD369:AF369 AK369:AM369 AR369:AT369 AY369:BA369 BF369:BH369 I370:K370 P370:R370 W370:Y370 AD370:AF370 AK370:AM370 AR370:AT370 AY370:BA370 BF370:BH370 I371:K371 P371:R371 W371:Y371 AD371:AF371 AK371:AM371 AR371:AT371 AY371:BA371 BF371:BH371 I372:K372 P372:R372 W372:Y372 AD372:AF372 AK372:AM372 AR372:AT372 AY372:BA372 BF372:BH372 G373:H373 L373 N373:O373 S373 U373:V373 Z373 AB373:AC373 AG373 AI373:AJ373 AN373 AP373:AQ373 AU373 AW373:AX373 BB373 F374:F381 I374:K374 M374:M381 P374:R374 T374:T381 W374:Y374 AA374:AA381 AD374:AF374 AH374:AH381 AK374:AM374 AO374:AO381 AR374:AT374 AV374:AV381 AY374:BA374 BC374:BC381 BF374:BH374 I375:K375 P375:R375 W375:Y375 AD375:AF375 AK375:AM375 AR375:AT375 AY375:BA375 BF375:BH375 I376:K376 P376:R376 W376:Y376 AD376:AF376 AK376:AM376 AR376:AT376 AY376:BA376 BF376:BH376 I377:K377 P377:R377 W377:Y377 AD377:AF377 AK377:AM377 AR377:AT377 AY377:BA377 BF377:BH377 I378:K378 P378:R378 W378:Y378 AD378:AF378 AK378:AM378 AR378:AT378 AY378:BA378 BF378:BH378 I379:K379 P379:R379 W379:Y379 AD379:AF379 AK379:AM379 AR379:AT379 AY379:BA379 BF379:BH379 I380:K380 P380:R380 W380:Y380 AD380:AF380 AK380:AM380 AR380:AT380 AY380:BA380 BF380:BH380 I381:K381 P381:R381 W381:Y381 AD381:AF381 AK381:AM381 AR381:AT381 AY381:BA381 BF381:BH381 G382:H382 L382 N382:O382 S382 U382:V382 Z382 AB382:AC382 AG382 AI382:AJ382 AN382 AP382:AQ382 AU382 AW382:AX382 BB382 F383 I383:K383 M383 P383:R383 T383 W383:Y383 AA383 AD383:AF383 AH383 AK383:AM383 AO383 AR383:AT383 AV383 AY383:BA383 BC383 BF383:BH383 G391:H391 L391 N391:O391 S391 U391:V391 Z391 AB391:AC391 AG391 AI391:AJ391 AN391 AP391:AQ391 AU391 AW391:AX391 BB391 F392:F399 I392:K392 M392:M399 P392:R392 T392:T399 W392:Y392 AA392:AA399 AD392:AF392 AH392:AH399 AK392:AM392 AO392:AO399 AR392:AT392 AV392:AV399 AY392:BA392 BC392:BC399 BF392:BH392 I393:K393 P393:R393 W393:Y393 AD393:AF393 AK393:AM393 AR393:AT393 AY393:BA393 BF393:BH393 I394:K394 P394:R394 W394:Y394 AD394:AF394 AK394:AM394 AR394:AT394 AY394:BA394 BF394:BH394 I395:K395 P395:R395 W395:Y395 AD395:AF395 AK395:AM395 AR395:AT395 AY395:BA395 BF395:BH395 I396:K396 P396:R396 W396:Y396 AD396:AF396 AK396:AM396 AR396:AT396 AY396:BA396 BF396:BH396 I397:K397 P397:R397 W397:Y397 AD397:AF397 AK397:AM397 AR397:AT397 AY397:BA397 BF397:BH397 I398:K398 P398:R398 W398:Y398 AD398:AF398 AK398:AM398 AR398:AT398 AY398:BA398 BF398:BH398 I399:K399 P399:R399 W399:Y399 AD399:AF399 AK399:AM399 AR399:AT399 AY399:BA399 BF399:BH399 G400:H400 L400 N400:O400 S400 U400:V400 Z400 AB400:AC400 AG400 AI400:AJ400 AN400 AP400:AQ400 AU400 AW400:AX400 BB400 BD400:BE400 F401:F408 I401:K401 M401:M408 P401:R401 T401:T408 W401:Y401 AA401:AA408 AD401:AF401 AH401:AH408 AK401:AM401 AO401:AO408 AR401:AT401 AV401:AV408 AY401:BA401 BC401:BC408 BF401:BH401 I402:K402 P402:R402 W402:Y402 AD402:AF402 AK402:AM402 AR402:AT402 AY402:BA402 BF402:BH402 I403:K403 P403:R403 W403:Y403 AD403:AF403 AK403:AM403 AR403:AT403 AY403:BA403 BF403:BH403 I404:K404 P404:R404 W404:Y404 AD404:AF404 AK404:AM404 AR404:AT404 AY404:BA404 BF404:BH404 I405:K405 P405:R405 W405:Y405 AD405:AF405 AK405:AM405 AR405:AT405 AY405:BA405 BF405:BH405 I406:K406 P406:R406 W406:Y406 AD406:AF406 AK406:AM406 AR406:AT406 AY406:BA406 BF406:BH406 I407:K407 P407:R407 W407:Y407 AD407:AF407 AK407:AM407 AR407:AT407 AY407:BA407 BF407:BH407 I408:K408 P408:R408 W408:Y408 AD408:AF408 AK408:AM408 AR408:AT408 AY408:BA408 BF408:BH408 G409:H409 L409 N409:O409 S409 U409:V409 Z409 AB409:AC409 AG409 AI409:AJ409 AN409 AP409:AQ409 AU409 AW409:AX409 BB409 BD409:BE409 F410:F417 I410:K410 M410:M417 P410:R410 T410:T417 W410:Y410 AA410:AA417 AD410:AF410 AH410:AH417 AK410:AM410 AO410:AO417 AR410:AT410 AV410:AV417 AY410:BA410 BC410:BC417 BF410:BH410 I411:K411 P411:R411 W411:Y411 AD411:AF411 AK411:AM411 AR411:AT411 AY411:BA411 BF411:BH411 I412:K412 P412:R412 W412:Y412 AD412:AF412 AK412:AM412 AR412:AT412 AY412:BA412 BF412:BH412 I413:K413 P413:R413 W413:Y413 AD413:AF413 AK413:AM413 AR413:AT413 AY413:BA413 BF413:BH413 I414:K414 P414:R414 W414:Y414 AD414:AF414 AK414:AM414 AR414:AT414 AY414:BA414 BF414:BH414 I415:K415 P415:R415 W415:Y415 AD415:AF415 AK415:AM415 AR415:AT415 AY415:BA415 BF415:BH415 I416:K416 P416:R416 W416:Y416 AD416:AF416 AK416:AM416 AR416:AT416 AY416:BA416 BF416:BH416 I417:K417 P417:R417 W417:Y417 AD417:AF417 AK417:AM417 AR417:AT417 AY417:BA417 BF417:BH417 G418:H418 L418 N418:O418 S418 U418:V418 Z418 AB418:AC418 AG418 AI418:AJ418 AN418 AP418:AQ418 AU418 AW418:AX418 BB418 BD418:BE418 F419:F426 I419:K419 M419:M426 P419:R419 T419:T426 W419:Y419 AA419:AA426 AD419:AF419 AH419:AH426 AK419:AM419 AO419:AO426 AR419:AT419 AV419:AV426 AY419:BA419 BC419:BC426 BF419:BH419 I420:K420 P420:R420 W420:Y420 AD420:AF420 AK420:AM420 AR420:AT420 AY420:BA420 BF420:BH420 I421:K421 P421:R421 W421:Y421 AD421:AF421 AK421:AM421 AR421:AT421 AY421:BA421 BF421:BH421 I422:K422 P422:R422 W422:Y422 AD422:AF422 AK422:AM422 AR422:AT422 AY422:BA422 BF422:BH422 I423:K423 P423:R423 W423:Y423 AD423:AF423 AK423:AM423 AR423:AT423 AY423:BA423 BF423:BH423 I424:K424 P424:R424 W424:Y424 AD424:AF424 AK424:AM424 AR424:AT424 AY424:BA424 BF424:BH424 I425:K425 P425:R425 W425:Y425 AD425:AF425 AK425:AM425 AR425:AT425 AY425:BA425 BF425:BH425 I426:K426 P426:R426 W426:Y426 AD426:AF426 AK426:AM426 AR426:AT426 AY426:BA426 BF426:BH426 G427:H427 L427 N427:O427 S427 U427:V427 Z427 AB427:AC427 AG427 AI427:AJ427 AN427 AP427:AQ427 AU427 AW427:AX427 BB427 BD427:BE427 F428:F430 I428:K428 M428:M430 P428:R428 T428:T430 W428:Y428 AA428:AA430 AD428:AF428 AH428:AH430 AK428:AM428 AO428:AO430 AR428:AT428 AV428:AV430 AY428:BA428 BC428:BC430 BF428:BH428 I429:K429 P429:R429 W429:Y429 AD429:AF429 AK429:AM429 AR429:AT429 AY429:BA429 BF429:BH429 I430:K430 P430:R430 W430:Y430 AD430:AF430 AK430:AM430 AR430:AT430 AY430:BA430 BF430:BH430 G436:H436 L436 N436:O436 S436 U436:V436 Z436 AB436:AC436 AG436 AI436:AJ436 AN436 AP436:AQ436 AU436 AW436:AX436 BB436 BD436:BE436 F437:F444 I437:K437 M437:M444 P437:R437 T437:T444 W437:Y437 AA437:AA444 AD437:AF437 AH437:AH444 AK437:AM437 AO437:AO444 AR437:AT437 AV437:AV444 AY437:BA437 BC437:BC444 BF437:BH437 I438:K438 P438:R438 W438:Y438 AD438:AF438 AK438:AM438 AR438:AT438 AY438:BA438 BF438:BH438 I439:K439 P439:R439 W439:Y439 AD439:AF439 AK439:AM439 AR439:AT439 AY439:BA439 BF439:BH439 I440:K440 P440:R440 W440:Y440 AD440:AF440 AK440:AM440 AR440:AT440 AY440:BA440 BF440:BH440 I441:K441 P441:R441 W441:Y441 AD441:AF441 AK441:AM441 AR441:AT441 AY441:BA441 BF441:BH441 I442:K442 P442:R442 W442:Y442 AD442:AF442 AK442:AM442 AR442:AT442 AY442:BA442 BF442:BH442 I443:K443 P443:R443 W443:Y443 AD443:AF443 AK443:AM443 AR443:AT443 AY443:BA443 BF443:BH443 I444:K444 P444:R444 W444:Y444 AD444:AF444 AK444:AM444 AR444:AT444 AY444:BA444 BF444:BH444 G445:H445 L445 N445:O445 S445 U445:V445 Z445 AB445:AC445 AG445 AI445:AJ445 AN445 AP445:AQ445 AU445 AW445:AX445 BB445 BD445:BE445 F446:F453 I446:K446 M446:M453 P446:R446 T446:T453 W446:Y446 AA446:AA453 AD446:AF446 AH446:AH453 AK446:AM446 AO446:AO453 AR446:AT446 AV446:AV453 AY446:BA446 BC446:BC453 BF446:BH446 I447:K447 P447:R447 W447:Y447 AD447:AF447 AK447:AM447 AR447:AT447 AY447:BA447 BF447:BH447 I448:K448 P448:R448 W448:Y448 AD448:AF448 AK448:AM448 AR448:AT448 AY448:BA448 BF448:BH448 I449:K449 P449:R449 W449:Y449 AD449:AF449 AK449:AM449 AR449:AT449 AY449:BA449 BF449:BH449 I450:K450 P450:R450 W450:Y450 AD450:AF450 AK450:AM450 AR450:AT450 AY450:BA450 BF450:BH450 I451:K451 P451:R451 W451:Y451 AD451:AF451 AK451:AM451 AR451:AT451 AY451:BA451 BF451:BH451 I452:K452 P452:R452 W452:Y452 AD452:AF452 AK452:AM452 AR452:AT452 AY452:BA452 BF452:BH452 I453:K453 P453:R453 W453:Y453 AD453:AF453 AK453:AM453 AR453:AT453 AY453:BA453 BF453:BH453 G454:H454 L454 N454:O454 S454 U454:V454 Z454 AB454:AC454 AG454 AI454:AJ454 AP454:AQ454 AU454 AW454:AX454 BB454 BD454:BE454 F455:F462 I455:K455 M455:M462 P455:R455 T455:T462 W455:Y455 AA455:AA462 AD455:AF455 AH455:AH462 AK455:AM455 AO455:AO462 AR455:AT455 AV455:AV462 AY455:BA455 BC455:BC462 BF455:BH455 I456:K456 P456:R456 W456:Y456 AD456:AF456 AK456:AM456 AR456:AT456 AY456:BA456 BF456:BH456 I457:K457 P457:R457 W457:Y457 AD457:AF457 AK457:AM457 AR457:AT457 AY457:BA457 BF457:BH457 I458:K458 P458:R458 W458:Y458 AD458:AF458 AK458:AM458 AR458:AT458 AY458:BA458 BF458:BH458 I459:K459 P459:R459 W459:Y459 AD459:AF459 AK459:AM459 AR459:AT459 AY459:BA459 BF459:BH459 I460:K460 P460:R460 W460:Y460 AD460:AF460 AK460:AM460 AR460:AT460 AY460:BA460 BF460:BH460 I461:K461 P461:R461 W461:Y461 AD461:AF461 AK461:AM461 AR461:AT461 AY461:BA461 BF461:BH461 I462:K462 P462:R462 W462:Y462 AD462:AF462 AK462:AM462 AR462:AT462 AY462:BA462 BF462:BH462 G463:H463 L463 N463:O463 S463 U463:V463 Z463 AB463:AC463 AG463 AI463:AJ463 AN463 AP463:AQ463 AU463 AW463:AX463 BB463 BD463:BE463 F464:F467 I464:K464 M464:M467 P464:R464 T464:T467 W464:Y464 AA464:AA467 AD464:AF464 AH464:AH467 AK464:AM464 AO464:AO467 AR464:AT464 AV464:AV467 AY464:BA464 BC464:BC467 BF464:BH464 I465:K465 P465:R465 W465:Y465 AD465:AF465 AK465:AM465 AR465:AT465 AY465:BA465 BF465:BH465 I466:K466 P466:R466 W466:Y466 AD466:AF466 AK466:AM466 AR466:AT466 AY466:BA466 BF466:BH466 I467:K467 P467:R467 W467:Y467 AD467:AF467 AK467:AM467 AR467:AT467 AY467:BA467 BF467:BH467 G472:H472 L472 N472:O472 S472 U472:V472 Z472 AB472:AC472 AG472 AI472:AJ472 AN472 AP472:AQ472 AU472 AW472:AX472 BB472 BD472:BE472 F473:F480 I473:K473 M473:M480 P473:R473 T473:T480 W473:Y473 AA473:AA480 AD473:AF473 AH473:AH480 AK473:AM473 AO473:AO480 AR473:AT473 AV473:AV480 AY473:BA473 BC473:BC480 BF473:BH473 I474:K474 P474:R474 W474:Y474 AD474:AF474 AK474:AM474 AR474:AT474 AY474:BA474 BF474:BH474 I475:K475 P475:R475 W475:Y475 AD475:AF475 AK475:AM475 AR475:AT475 AY475:BA475 BF475:BH475 I476:K476 P476:R476 W476:Y476 AD476:AF476 AK476:AM476 AR476:AT476 AY476:BA476 BF476:BH476 I477:K477 P477:R477 W477:Y477 AD477:AF477 AK477:AM477 AR477:AT477 AY477:BA477 BF477:BH477 I478:K478 P478:R478 W478:Y478 AD478:AF478 AK478:AM478 AR478:AT478 AY478:BA478 BF478:BH478 I479:K479 P479:R479 W479:Y479 AD479:AF479 AK479:AM479 AR479:AT479 AY479:BA479 BF479:BH479 I480:K480 P480:R480 W480:Y480 AD480:AF480 AK480:AM480 AR480:AT480 AY480:BA480 BF480:BH480 G481:H481 L481 N481:O481 S481 U481:V481 Z481 AB481:AC481 AG481 AI481:AJ481 AN481 AP481:AQ481 AU481 AW481:AX481 BD481:BE481 F482:F489 I482:K482 M482:M489 P482:R482 T482:T489 W482:Y482 AA482:AA489 AD482:AF482 AH482:AH489 AK482:AM482 AO482:AO489 AR482:AT482 AV482:AV489 AY482:BA482 BC482:BC489 BF482:BH482 I483:K483 P483:R483 W483:Y483 AD483:AF483 AK483:AM483 AR483:AT483 AY483:BA483 BF483:BH483 I484:K484 P484:R484 W484:Y484 AD484:AF484 AK484:AM484 AR484:AT484 AY484:BA484 BF484:BH484 I485:K485 P485:R485 W485:Y485 AD485:AF485 AK485:AM485 AR485:AT485 AY485:BA485 BF485:BH485 I486:K486 P486:R486 W486:Y486 AD486:AF486 AK486:AM486 AR486:AT486 AY486:BA486 BF486:BH486 I487:K487 P487:R487 W487:Y487 AD487:AF487 AK487:AM487 AR487:AT487 AY487:BA487 BF487:BH487 I488:K488 P488:R488 W488:Y488 AD488:AF488 AK488:AM488 AR488:AT488 AY488:BA488 BF488:BH488 I489:K489 P489:R489 W489:Y489 AD489:AF489 AK489:AM489 AR489:AT489 AY489:BA489 BF489:BH489 G490:H490 L490 N490:O490 S490 U490:V490 Z490 AB490:AC490 AG490 AI490:AJ490 AN490 AP490:AQ490 AU490 AW490:AX490 BD490:BE490 F491:F498 I491:K491 M491:M498 P491:R491 T491:T498 W491:Y491 AA491:AA498 AD491:AF491 AH491:AH498 AK491:AM491 AO491:AO498 AR491:AT491 AV491:AV498 AY491:BA491 BC491:BC498 BF491:BH491 I492:K492 P492:R492 W492:Y492 AD492:AF492 AK492:AM492 AR492:AT492 AY492:BA492 BF492:BH492 I493:K493 P493:R493 W493:Y493 AD493:AF493 AK493:AM493 AR493:AT493 AY493:BA493 BF493:BH493 I494:K494 P494:R494 W494:Y494 AD494:AF494 AK494:AM494 AR494:AT494 AY494:BA494 BF494:BH494 I495:K495 P495:R495 W495:Y495 AD495:AF495 AK495:AM495 AR495:AT495 AY495:BA495 BF495:BH495 I496:K496 P496:R496 W496:Y496 AD496:AF496 AK496:AM496 AR496:AT496 AY496:BA496 BF496:BH496 I497:K497 P497:R497 W497:Y497 AD497:AF497 AK497:AM497 AR497:AT497 AY497:BA497 BF497:BH497 I498:K498 P498:R498 W498:Y498 AD498:AF498 AK498:AM498 AR498:AT498 AY498:BA498 BF498:BH498 G499:H499 L499 N499:O499 S499 U499:V499 Z499 AB499:AC499 AG499 AI499:AJ499 AN499 AP499:AQ499 AU499 AW499:AX499 BD499:BE499 F500:F507 I500:K500 M500:M507 P500:R500 T500:T507 W500:Y500 AA500:AA507 AD500:AF500 AH500:AH507 AK500:AM500 AO500:AO507 AR500:AT500 AV500:AV507 AY500:BA500 BC500:BC507 BF500:BH500 I501:K501 P501:R501 W501:Y501 AD501:AF501 AK501:AM501 AR501:AT501 AY501:BA501 BF501:BH501 I502:K502 P502:R502 W502:Y502 AD502:AF502 AK502:AM502 AR502:AT502 AY502:BA502 BF502:BH502 I503:K503 P503:R503 W503:Y503 AD503:AF503 AK503:AM503 AR503:AT503 AY503:BA503 BF503:BH503 I504:K504 P504:R504 W504:Y504 AD504:AF504 AK504:AM504 AR504:AT504 AY504:BA504 BF504:BH504 I505:K505 P505:R505 W505:Y505 AD505:AF505 AK505:AM505 AR505:AT505 AY505:BA505 BF505:BH505 I506:K506 P506:R506 W506:Y506 AD506:AF506 AK506:AM506 AR506:AT506 AY506:BA506 BF506:BH506 I507:K507 P507:R507 W507:Y507 AD507:AF507 AK507:AM507 AR507:AT507 AY507:BA507 BF507:BH507 G508:H508 L508 N508:O508 S508 U508:V508 Z508 AB508:AC508 AG508 AI508:AJ508 AN508 AP508:AQ508 AU508 AW508:AX508 BB508 BD508:BE508 F509:F516 I509:K509 M509:M516 P509:R509 T509:T516 W509:Y509 AA509:AA516 AD509:AF509 AH509:AH516 AK509:AM509 AO509:AO516 AR509:AT509 AV509:AV516 AY509:BA509 BC509:BC516 BF509:BH509 I510:K510 P510:R510 W510:Y510 AD510:AF510 AK510:AM510 AR510:AT510 AY510:BA510 BF510:BH510 I511:K511 P511:R511 W511:Y511 AD511:AF511 AK511:AM511 AR511:AT511 AY511:BA511 BF511:BH511 I512:K512 P512:R512 W512:Y512 AD512:AF512 AK512:AM512 AR512:AT512 AY512:BA512 BF512:BH512 I513:K513 P513:R513 W513:Y513 AD513:AF513 AK513:AM513 AR513:AT513 AY513:BA513 BF513:BH513 I514:K514 P514:R514 W514:Y514 AD514:AF514 AK514:AM514 AR514:AT514 AY514:BA514 BF514:BH514 I515:K515 P515:R515 W515:Y515 AD515:AF515 AK515:AM515 AR515:AT515 AY515:BA515 BF515:BH515 I516:K516 P516:R516 W516:Y516 AD516:AF516 AK516:AM516 AR516:AT516 AY516:BA516 BF516:BH516 G517:H517 L517 N517:O517 S517 U517:V517 Z517 AB517:AC517 AG517 AI517:AJ517 AN517 AP517:AQ517 AU517 AW517:AX517 BB517 BD517:BE517 F518:F521 I518:K518 M518:M521 P518:R518 T518:T521 W518:Y518 AA518:AA521 AD518:AF518 AH518:AH521 AK518:AM518 AO518:AO521 AR518:AT518 AV518:AV521 AY518:BA518 BC518:BC521 BF518:BH518 I519:K519 P519:R519 W519:Y519 AD519:AF519 AK519:AM519 AR519:AT519 AY519:BA519 BF519:BH519 I520:K520 P520:R520 W520:Y520 AD520:AF520 AK520:AM520 AR520:AT520 AY520:BA520 BF520:BH520 I521:K521 P521:R521 W521:Y521 AD521:AF521 AK521:AM521 AR521:AT521 AY521:BA521 BF521:BH521 G526:H526 L526 N526:O526 S526 U526:V526 Z526 AB526:AC526 AG526 AI526:AJ526 AN526 AP526:AQ526 AU526 AW526:AX526 BB526 BD526:BE526 F527:F534 I527:K527 M527:M534 P527:R527 T527:T534 W527:Y527 AA527:AA534 AD527:AF527 AH527:AH534 AK527:AM527 AO527:AO534 AR527:AT527 AV527:AV534 AY527:BA527 BC527:BC534 BF527:BH527 I528:K528 P528:R528 W528:Y528 AD528:AF528 AK528:AM528 AR528:AT528 AY528:BA528 BF528:BH528 I529:K529 P529:R529 W529:Y529 AD529:AF529 AK529:AM529 AR529:AT529 AY529:BA529 BF529:BH529 I530:K530 P530:R530 W530:Y530 AD530:AF530 AK530:AM530 AR530:AT530 AY530:BA530 BF530:BH530 I531:K531 P531:R531 W531:Y531 AD531:AF531 AK531:AM531 AR531:AT531 AY531:BA531 BF531:BH531 I532:K532 P532:R532 W532:Y532 AD532:AF532 AK532:AM532 AR532:AT532 AY532:BA532 BF532:BH532 I533:K533 P533:R533 W533:Y533 AD533:AF533 AK533:AM533 AR533:AT533 AY533:BA533 BF533:BH533 I534:K534 P534:R534 W534:Y534 AD534:AF534 AK534:AM534 AR534:AT534 AY534:BA534 BF534:BH534 G535:H535 L535 N535:O535 S535 U535:V535 Z535 AB535:AC535 AG535 AI535:AJ535 AN535 AP535:AQ535 AU535 AW535:AX535 BB535 BD535:BE535 F536:F543 I536:K536 M536:M543 P536:R536 T536:T543 W536:Y536 AA536:AA543 AD536:AF536 AH536:AH543 AK536:AM536 AO536:AO543 AR536:AT536 AV536:AV543 AY536:BA536 BC536:BC543 BF536:BH536 I537:K537 P537:R537 W537:Y537 AD537:AF537 AK537:AM537 AR537:AT537 AY537:BA537 BF537:BH537 I538:K538 P538:R538 W538:Y538 AD538:AF538 AK538:AM538 AR538:AT538 AY538:BA538 BF538:BH538 I539:K539 P539:R539 W539:Y539 AD539:AF539 AK539:AM539 AR539:AT539 AY539:BA539 BF539:BH539 I540:K540 P540:R540 W540:Y540 AD540:AF540 AK540:AM540 AR540:AT540 AY540:BA540 BF540:BH540 I541:K541 P541:R541 W541:Y541 AD541:AF541 AK541:AM541 AR541:AT541 AY541:BA541 BF541:BH541 I542:K542 P542:R542 W542:Y542 AD542:AF542 AK542:AM542 AR542:AT542 AY542:BA542 BF542:BH542 I543:K543 P543:R543 W543:Y543 AD543:AF543 AK543:AM543 AR543:AT543 AY543:BA543 BF543:BH543 G544:H544 L544 N544:O544 S544 U544:V544 Z544 AB544:AC544 AG544 AI544:AJ544 AN544 AP544:AQ544 AU544 AW544:AX544 BB544 BD544:BE544 F545:F552 I545:K545 M545:M552 P545:R545 T545:T552 W545:Y545 AA545:AA552 AD545:AF545 AH545:AH552 AK545:AM545 AO545:AO552 AR545:AT545 AV545:AV552 AY545:BA545 BC545:BC552 BF545:BH545 I546:K546 P546:R546 W546:Y546 AD546:AF546 AK546:AM546 AR546:AT546 AY546:BA546 BF546:BH546 I547:K547 P547:R547 W547:Y547 AD547:AF547 AK547:AM547 AR547:AT547 AY547:BA547 BF547:BH547 I548:K548 P548:R548 W548:Y548 AD548:AF548 AK548:AM548 AR548:AT548 AY548:BA548 BF548:BH548 I549:K549 P549:R549 W549:Y549 AD549:AF549 AK549:AM549 AR549:AT549 AY549:BA549 BF549:BH549 I550:K550 P550:R550 W550:Y550 AD550:AF550 AK550:AM550 AR550:AT550 AY550:BA550 BF550:BH550 I551:K551 P551:R551 W551:Y551 AD551:AF551 AK551:AM551 AR551:AT551 AY551:BA551 BF551:BH551 I552:K552 P552:R552 W552:Y552 AD552:AF552 AK552:AM552 AR552:AT552 AY552:BA552 BF552:BH552 G553:H553 L553 N553:O553 S553 U553:V553 Z553 AB553:AC553 AG553 AI553:AJ553 AN553 AP553:AQ553 AU553 AW553:AX553 BB553 BD553:BE553 F554:F561 I554:K554 M554:M561 P554:R554 T554:T561 W554:Y554 AA554:AA561 AD554:AF554 AH554:AH561 AK554:AM554 AO554:AO561 AR554:AT554 AV554:AV561 AY554:BA554 BC554:BC561 BF554:BH554 I555:K555 P555:R555 W555:Y555 AD555:AF555 AK555:AM555 AR555:AT555 AY555:BA555 BF555:BH555 I556:K556 P556:R556 W556:Y556 AD556:AF556 AK556:AM556 AR556:AT556 AY556:BA556 BF556:BH556 I557:K557 P557:R557 W557:Y557 AD557:AF557 AK557:AM557 AR557:AT557 AY557:BA557 BF557:BH557 I558:K558 P558:R558 W558:Y558 AD558:AF558 AK558:AM558 AR558:AT558 AY558:BA558 BF558:BH558 I559:K559 P559:R559 W559:Y559 AD559:AF559 AK559:AM559 AR559:AT559 AY559:BA559 BF559:BH559 I560:K560 P560:R560 W560:Y560 AD560:AF560 AK560:AM560 AR560:AT560 AY560:BA560 BF560:BH560 I561:K561 P561:R561 W561:Y561 AD561:AF561 AK561:AM561 AR561:AT561 AY561:BA561 BF561:BH561 G562:H562 L562 N562:O562 S562 U562:V562 Z562 AB562:AC562 AG562 AI562:AJ562 AN562 AP562:AQ562 AU562 AW562:AX562 BB562 BD562:BE562 F563:F570 I563:K563 M563:M570 P563:R563 T563:T570 W563:Y563 AA563:AA570 AD563:AF563 AH563:AH570 AK563:AM563 AO563:AO570 AR563:AT563 AV563:AV570 AY563:BA563 BC563:BC570 BF563:BH563 I564:K564 P564:R564 W564:Y564 AD564:AF564 AK564:AM564 AR564:AT564 AY564:BA564 BF564:BH564 I565:K565 P565:R565 W565:Y565 AD565:AF565 AK565:AM565 AR565:AT565 AY565:BA565 BF565:BH565 I566:K566 P566:R566 W566:Y566 AD566:AF566 AK566:AM566 AR566:AT566 AY566:BA566 BF566:BH566 I567:K567 P567:R567 W567:Y567 AD567:AF567 AK567:AM567 AR567:AT567 AY567:BA567 BF567:BH567 I568:K568 P568:R568 W568:Y568 AD568:AF568 AK568:AM568 AR568:AT568 AY568:BA568 BF568:BH568 I569:K569 P569:R569 W569:Y569 AD569:AF569 AK569:AM569 AR569:AT569 AY569:BA569 BF569:BH569 I570:K570 P570:R570 W570:Y570 AD570:AF570 AK570:AM570 AR570:AT570 AY570:BA570 BF570:BH570 G571:H571 L571 N571:O571 S571 U571:V571 Z571 AB571:AC571 AG571 AI571:AJ571 AN571 AP571:AQ571 AU571 AW571:AX571 BB571 F572:F579 I572:K572 M572:M579 P572:R572 T572:T579 W572:Y572 AA572:AA579 AD572:AF572 AH572:AH579 AK572:AM572 AO572:AO579 AR572:AT572 AV572:AV579 AY572:BA572 BC572:BC579 BF572:BH572 I573:K573 P573:R573 W573:Y573 AD573:AF573 AK573:AM573 AR573:AT573 AY573:BA573 BF573:BH573 I574:K574 P574:R574 W574:Y574 AD574:AF574 AK574:AM574 AR574:AT574 AY574:BA574 BF574:BH574 I575:K575 P575:R575 W575:Y575 AD575:AF575 AK575:AM575 AR575:AT575 AY575:BA575 BF575:BH575 I576:K576 P576:R576 W576:Y576 AD576:AF576 AK576:AM576 AR576:AT576 AY576:BA576 BF576:BH576 I577:K577 P577:R577 W577:Y577 AD577:AF577 AK577:AM577 AR577:AT577 AY577:BA577 BF577:BH577 I578:K578 P578:R578 W578:Y578 AD578:AF578 AK578:AM578 AR578:AT578 AY578:BA578 BF578:BH578 I579:K579 P579:R579 W579:Y579 AD579:AF579 AK579:AM579 AR579:AT579 AY579:BA579 BF579:BH579 G580:H580 L580 N580:O580 S580 U580:V580 Z580 AB580:AC580 AG580 AI580:AJ580 AN580 AP580:AQ580 AU580 AW580:AX580 BB580 BD580:BE580 F581:F588 I581:K581 M581:M588 P581:R581 T581:T588 W581:Y581 AA581:AA588 AD581:AF581 AH581:AH588 AK581:AM581 AO581:AO588 AR581:AT581 AV581:AV588 AY581:BA581 BC581:BC588 BF581:BH581 I582:K582 P582:R582 W582:Y582 AD582:AF582 AK582:AM582 AR582:AT582 AY582:BA582 BF582:BH582 I583:K583 P583:R583 W583:Y583 AD583:AF583 AK583:AM583 AR583:AT583 AY583:BA583 BF583:BH583 I584:K584 P584:R584 W584:Y584 AD584:AF584 AK584:AM584 AR584:AT584 AY584:BA584 BF584:BH584 I585:K585 P585:R585 W585:Y585 AD585:AF585 AK585:AM585 AR585:AT585 AY585:BA585 BF585:BH585 I586:K586 P586:R586 W586:Y586 AD586:AF586 AK586:AM586 AR586:AT586 AY586:BA586 BF586:BH586 I587:K587 P587:R587 W587:Y587 AD587:AF587 AK587:AM587 AR587:AT587 AY587:BA587 BF587:BH587 I588:K588 P588:R588 W588:Y588 AD588:AF588 AK588:AM588 AR588:AT588 AY588:BA588 BF588:BH588 G589:H589 L589 N589:O589 S589 U589:V589 Z589 AB589:AC589 AG589 AI589:AJ589 AN589 AP589:AQ589 AU589 AW589:AX589 BB589 BD589:BE589 F590:F597 I590:K590 M590:M597 P590:R590 T590:T597 W590:Y590 AA590:AA597 AD590:AF590 AH590:AH597 AK590:AM590 AO590:AO597 AR590:AT590 AV590:AV597 AY590:BA590 BC590:BC597 BF590:BH590 I591:K591 P591:R591 W591:Y591 AD591:AF591 AK591:AM591 AR591:AT591 AY591:BA591 BF591:BH591 I592:K592 P592:R592 W592:Y592 AD592:AF592 AK592:AM592 AR592:AT592 AY592:BA592 BF592:BH592 I593:K593 P593:R593 W593:Y593 AD593:AF593 AK593:AM593 AR593:AT593 AY593:BA593 BF593:BH593 I594:K594 P594:R594 W594:Y594 AD594:AF594 AK594:AM594 AR594:AT594 AY594:BA594 BF594:BH594 I595:K595 P595:R595 W595:Y595 AD595:AF595 AK595:AM595 AR595:AT595 AY595:BA595 BF595:BH595 I596:K596 P596:R596 W596:Y596 AD596:AF596 AK596:AM596 AR596:AT596 AY596:BA596 BF596:BH596 I597:K597 P597:R597 W597:Y597 AD597:AF597 AK597:AM597 AR597:AT597 AY597:BA597 BF597:BH597 G598:H598 L598 N598:O598 S598 U598:V598 Z598 AB598:AC598 AG598 AI598:AJ598 AN598 AP598:AQ598 AU598 AW598:AX598 BB598 BD598:BE598 F599:F606 I599:K599 M599:M606 P599:R599 T599:T606 W599:Y599 AA599:AA606 AD599:AF599 AH599:AH606 AK599:AM599 AO599:AO606 AR599:AT599 AV599:AV606 AY599:BA599 BC599:BC606 BF599:BH599 I600:K600 P600:R600 W600:Y600 AD600:AF600 AK600:AM600 AR600:AT600 AY600:BA600 BF600:BH600 I601:K601 P601:R601 W601:Y601 AD601:AF601 AK601:AM601 AR601:AT601 AY601:BA601 BF601:BH601 I602:K602 P602:R602 W602:Y602 AD602:AF602 AK602:AM602 AR602:AT602 AY602:BA602 BF602:BH602 I603:K603 P603:R603 W603:Y603 AD603:AF603 AK603:AM603 AR603:AT603 AY603:BA603 BF603:BH603 I604:K604 P604:R604 W604:Y604 AD604:AF604 AK604:AM604 AR604:AT604 AY604:BA604 BF604:BH604 I605:K605 P605:R605 W605:Y605 AD605:AF605 AK605:AM605 AR605:AT605 AY605:BA605 BF605:BH605 I606:K606 P606:R606 W606:Y606 AD606:AF606 AK606:AM606 AR606:AT606 AY606:BA606 BF606:BH606 G607:H607 L607 N607:O607 S607 U607:V607 Z607 AB607:AC607 AG607 AI607:AJ607 AN607 AP607:AQ607 AU607 AW607:AX607 BB607 BD607:BE607 F608:F615 I608:K608 M608:M615 P608:R608 T608:T615 W608:Y608 AA608:AA615 AD608:AF608 AH608:AH615 AK608:AM608 AO608:AO615 AR608:AT608 AV608:AV615 AY608:BA608 BC608:BC615 BF608:BH608 I609:K609 P609:R609 W609:Y609 AD609:AF609 AK609:AM609 AR609:AT609 AY609:BA609 BF609:BH609 I610:K610 P610:R610 W610:Y610 AD610:AF610 AK610:AM610 AR610:AT610 AY610:BA610 BF610:BH610 I611:K611 P611:R611 W611:Y611 AD611:AF611 AK611:AM611 AR611:AT611 AY611:BA611 BF611:BH611 I612:K612 P612:R612 W612:Y612 AD612:AF612 AK612:AM612 AR612:AT612 AY612:BA612 BF612:BH612 I613:K613 P613:R613 W613:Y613 AD613:AF613 AK613:AM613 AR613:AT613 AY613:BA613 BF613:BH613 I614:K614 P614:R614 W614:Y614 AD614:AF614 AK614:AM614 AR614:AT614 AY614:BA614 BF614:BH614 I615:K615 P615:R615 W615:Y615 AD615:AF615 AK615:AM615 AR615:AT615 AY615:BA615 BF615:BH615 G616:H616 L616 N616:O616 S616 U616:V616 Z616 AB616:AC616 AG616 AI616:AJ616 AN616 AP616:AQ616 AU616 AW616:AX616 BB616 BD616:BE616 F617:F624 I617:K617 M617:M624 P617:R617 T617:T624 W617:Y617 AA617:AA624 AD617:AF617 AH617:AH624 AK617:AM617 AO617:AO624 AR617:AT617 AV617:AV624 AY617:BA617 BC617:BC624 BF617:BH617 I618:K618 P618:R618 W618:Y618 AD618:AF618 AK618:AM618 AR618:AT618 AY618:BA618 BF618:BH618 I619:K619 P619:R619 W619:Y619 AD619:AF619 AK619:AM619 AR619:AT619 AY619:BA619 BF619:BH619 I620:K620 P620:R620 W620:Y620 AD620:AF620 AK620:AM620 AR620:AT620 AY620:BA620 BF620:BH620 I621:K621 P621:R621 W621:Y621 AD621:AF621 AK621:AM621 AR621:AT621 AY621:BA621 BF621:BH621 I622:K622 P622:R622 W622:Y622 AD622:AF622 AK622:AM622 AR622:AT622 AY622:BA622 BF622:BH622 I623:K623 P623:R623 W623:Y623 AD623:AF623 AK623:AM623 AR623:AT623 AY623:BA623 BF623:BH623 I624:K624 P624:R624 W624:Y624 AD624:AF624 AK624:AM624 AR624:AT624 AY624:BA624 BF624:BH624 G625:H625 L625 N625:O625 S625 U625:V625 Z625 AB625:AC625 AG625 AI625:AJ625 AN625 AP625:AQ625 AU625 AW625:AX625 BB625 BD625:BE625 F626:F633 I626:K626 M626:M633 P626:R626 T626:T633 W626:Y626 AA626:AA633 AD626:AF626 AH626:AH633 AK626:AM626 AO626:AO633 AR626:AT626 AV626:AV633 AY626:BA626 BC626:BC633 BF626:BH626 I627:K627 P627:R627 W627:Y627 AD627:AF627 AK627:AM627 AR627:AT627 AY627:BA627 BF627:BH627 I628:K628 P628:R628 W628:Y628 AD628:AF628 AK628:AM628 AR628:AT628 AY628:BA628 BF628:BH628 I629:K629 P629:R629 W629:Y629 AD629:AF629 AK629:AM629 AR629:AT629 AY629:BA629 BF629:BH629 I630:K630 P630:R630 W630:Y630 AD630:AF630 AK630:AM630 AR630:AT630 AY630:BA630 BF630:BH630 I631:K631 P631:R631 W631:Y631 AD631:AF631 AK631:AM631 AR631:AT631 AY631:BA631 BF631:BH631 I632:K632 P632:R632 W632:Y632 AD632:AF632 AK632:AM632 AR632:AT632 AY632:BA632 BF632:BH632 I633:K633 P633:R633 W633:Y633 AD633:AF633 AK633:AM633 AR633:AT633 AY633:BA633 BF633:BH633 G634:H634 L634 N634:O634 S634 U634:V634 Z634 AB634:AC634 AG634 AI634:AJ634 AN634 AP634:AQ634 AU634 AW634:AX634 BB634 BD634:BE634 F635:F642 I635:K635 M635:M642 P635:R635 T635:T642 W635:Y635 AA635:AA642 AD635:AF635 AH635:AH642 AK635:AM635 AO635:AO642 AR635:AT635 AV635:AV642 AY635:BA635 BC635:BC642 BF635:BH635 I636:K636 P636:R636 W636:Y636 AD636:AF636 AK636:AM636 AR636:AT636 AY636:BA636 BF636:BH636 I637:K637 P637:R637 W637:Y637 AD637:AF637 AK637:AM637 AR637:AT637 AY637:BA637 BF637:BH637 I638:K638 P638:R638 W638:Y638 AD638:AF638 AK638:AM638 AR638:AT638 AY638:BA638 BF638:BH638 I639:K639 P639:R639 W639:Y639 AD639:AF639 AK639:AM639 AR639:AT639 AY639:BA639 BF639:BH639 I640:K640 P640:R640 W640:Y640 AD640:AF640 AK640:AM640 AR640:AT640 AY640:BA640 BF640:BH640 I641:K641 P641:R641 W641:Y641 AD641:AF641 AK641:AM641 AR641:AT641 AY641:BA641 BF641:BH641 I642:K642 P642:R642 W642:Y642 AD642:AF642 AK642:AM642 AR642:AT642 AY642:BA642 BF642:BH642 G643:H643 L643 N643:O643 S643 U643:V643 Z643 AB643:AC643 AG643 AI643:AJ643 AN643 AP643:AQ643 AU643 AW643:AX643 BB643 BD643:BE643 F644:F651 I644:K644 M644:M651 P644:R644 T644:T651 W644:Y644 AA644:AA651 AD644:AF644 AH644:AH651 AK644:AM644 AO644:AO651 AR644:AT644 AV644:AV651 AY644:BA644 BC644:BC651 BF644:BH644 I645:K645 P645:R645 W645:Y645 AD645:AF645 AK645:AM645 AR645:AT645 AY645:BA645 BF645:BH645 I646:K646 P646:R646 W646:Y646 AD646:AF646 AK646:AM646 AR646:AT646 AY646:BA646 BF646:BH646 I647:K647 P647:R647 W647:Y647 AD647:AF647 AK647:AM647 AR647:AT647 AY647:BA647 BF647:BH647 I648:K648 P648:R648 W648:Y648 AD648:AF648 AK648:AM648 AR648:AT648 AY648:BA648 BF648:BH648 I649:K649 P649:R649 W649:Y649 AD649:AF649 AK649:AM649 AR649:AT649 AY649:BA649 BF649:BH649 I650:K650 P650:R650 W650:Y650 AD650:AF650 AK650:AM650 AR650:AT650 AY650:BA650 BF650:BH650 I651:K651 P651:R651 W651:Y651 AD651:AF651 AK651:AM651 AR651:AT651 AY651:BA651 BF651:BH651 G652:H652 L652 N652:O652 S652 U652:V652 Z652 AB652:AC652 AG652 AI652:AJ652 AN652 AP652:AQ652 AU652 AW652:AX652 BB652 BD652:BE652 F653:F660 I653:K653 M653:M660 P653:R653 T653:T660 W653:Y653 AA653:AA660 AD653:AF653 AH653:AH660 AK653:AM653 AO653:AO660 AR653:AT653 AV653:AV660 AY653:BA653 BC653:BC660 BF653:BH653 I654:K654 P654:R654 W654:Y654 AD654:AF654 AK654:AM654 AR654:AT654 AY654:BA654 BF654:BH654 I655:K655 P655:R655 W655:Y655 AD655:AF655 AK655:AM655 AR655:AT655 AY655:BA655 BF655:BH655 I656:K656 P656:R656 W656:Y656 AD656:AF656 AK656:AM656 AR656:AT656 AY656:BA656 BF656:BH656 I657:K657 P657:R657 W657:Y657 AD657:AF657 AK657:AM657 AR657:AT657 AY657:BA657 BF657:BH657 I658:K658 P658:R658 W658:Y658 AD658:AF658 AK658:AM658 AR658:AT658 AY658:BA658 BF658:BH658 I659:K659 P659:R659 W659:Y659 AD659:AF659 AK659:AM659 AR659:AT659 AY659:BA659 BF659:BH659 I660:K660 P660:R660 W660:Y660 AD660:AF660 AK660:AM660 AR660:AT660 AY660:BA660 BF660:BH660 G661:H661 L661 N661:O661 S661 U661:V661 Z661 AB661:AC661 AG661 AI661:AJ661 AN661 AP661:AQ661 AU661 AW661:AX661 BB661 BD661:BE661 F662:F669 I662:K662 M662:M669 P662:R662 T662:T669 W662:Y662 AA662:AA669 AD662:AF662 AH662:AH669 AK662:AM662 AO662:AO669 AR662:AT662 AV662:AV669 AY662:BA662 BC662:BC669 BF662:BH662 I663:K663 P663:R663 W663:Y663 AD663:AF663 AK663:AM663 AR663:AT663 AY663:BA663 BF663:BH663 I664:K664 P664:R664 W664:Y664 AD664:AF664 AK664:AM664 AR664:AT664 AY664:BA664 BF664:BH664 I665:K665 P665:R665 W665:Y665 AD665:AF665 AK665:AM665 AR665:AT665 AY665:BA665 BF665:BH665 I666:K666 P666:R666 W666:Y666 AD666:AF666 AK666:AM666 AR666:AT666 AY666:BA666 BF666:BH666 I667:K667 P667:R667 W667:Y667 AD667:AF667 AK667:AM667 AR667:AT667 AY667:BA667 BF667:BH667 I668:K668 P668:R668 W668:Y668 AD668:AF668 AK668:AM668 AR668:AT668 AY668:BA668 BF668:BH668 I669:K669 P669:R669 W669:Y669 AD669:AF669 AK669:AM669 AR669:AT669 AY669:BA669 BF669:BH669 G670:H670 S670 U670:V670 Z670 AB670:AC670 AG670 AI670:AJ670 AN670 AP670:AQ670 AU670 AW670:AX670 BB670 BD670:BE670" formula="1" emptyCellReferenc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0A1C3-BC76-4F07-90A2-04CDDD0D4DB3}">
  <dimension ref="B1:N42"/>
  <sheetViews>
    <sheetView showGridLines="0" zoomScaleNormal="100" zoomScaleSheetLayoutView="100" workbookViewId="0"/>
  </sheetViews>
  <sheetFormatPr defaultColWidth="9" defaultRowHeight="13.5"/>
  <cols>
    <col min="1" max="1" width="4.625" style="1" customWidth="1"/>
    <col min="2" max="2" width="5.625" style="1" customWidth="1"/>
    <col min="3" max="3" width="20.625" style="1" customWidth="1"/>
    <col min="4" max="12" width="10.625" style="1" customWidth="1"/>
    <col min="13" max="13" width="9" style="1"/>
    <col min="14" max="14" width="9" style="4"/>
    <col min="15" max="16384" width="9" style="1"/>
  </cols>
  <sheetData>
    <row r="1" spans="2:14" ht="16.5" customHeight="1">
      <c r="B1" s="3" t="s">
        <v>293</v>
      </c>
    </row>
    <row r="2" spans="2:14" ht="16.5" customHeight="1">
      <c r="B2" s="3" t="s">
        <v>98</v>
      </c>
    </row>
    <row r="3" spans="2:14" ht="51.75" customHeight="1">
      <c r="B3" s="191"/>
      <c r="C3" s="284" t="s">
        <v>337</v>
      </c>
      <c r="D3" s="6" t="s">
        <v>63</v>
      </c>
      <c r="E3" s="168" t="s">
        <v>318</v>
      </c>
      <c r="F3" s="204" t="s">
        <v>280</v>
      </c>
      <c r="G3" s="204" t="s">
        <v>281</v>
      </c>
      <c r="H3" s="213" t="s">
        <v>283</v>
      </c>
      <c r="I3" s="213" t="s">
        <v>319</v>
      </c>
      <c r="J3" s="213" t="s">
        <v>313</v>
      </c>
      <c r="K3" s="213" t="s">
        <v>328</v>
      </c>
      <c r="L3" s="213" t="s">
        <v>282</v>
      </c>
    </row>
    <row r="4" spans="2:14" s="8" customFormat="1" ht="13.5" customHeight="1">
      <c r="B4" s="411" t="s">
        <v>147</v>
      </c>
      <c r="C4" s="290" t="s">
        <v>277</v>
      </c>
      <c r="D4" s="433">
        <f>地区別_フレイル区分別利用サービス別介護給付費!E38</f>
        <v>13780</v>
      </c>
      <c r="E4" s="206">
        <f>地区別_フレイル区分別利用サービス別介護給付費!F38</f>
        <v>35859</v>
      </c>
      <c r="F4" s="206">
        <f>地区別_フレイル区分別利用サービス別介護給付費!G38</f>
        <v>3589298778</v>
      </c>
      <c r="G4" s="206">
        <f>地区別_フレイル区分別利用サービス別介護給付費!H38</f>
        <v>3609</v>
      </c>
      <c r="H4" s="206">
        <f>地区別_フレイル区分別利用サービス別介護給付費!I38</f>
        <v>260471.60943396227</v>
      </c>
      <c r="I4" s="206">
        <f>地区別_フレイル区分別利用サービス別介護給付費!J38</f>
        <v>100094.78172843637</v>
      </c>
      <c r="J4" s="206">
        <f>地区別_フレイル区分別利用サービス別介護給付費!K38</f>
        <v>994541.08561928512</v>
      </c>
      <c r="K4" s="206">
        <f>地区別_フレイル区分別利用サービス別介護給付費!L38</f>
        <v>2.6022496371552974</v>
      </c>
      <c r="L4" s="205">
        <f>地区別_フレイル区分別利用サービス別介護給付費!M38</f>
        <v>0.26190130624092889</v>
      </c>
      <c r="N4" s="7"/>
    </row>
    <row r="5" spans="2:14" s="8" customFormat="1" ht="13.5" customHeight="1">
      <c r="B5" s="412"/>
      <c r="C5" s="288" t="s">
        <v>278</v>
      </c>
      <c r="D5" s="434"/>
      <c r="E5" s="208">
        <f>地区別_フレイル区分別利用サービス別介護給付費!F39</f>
        <v>536</v>
      </c>
      <c r="F5" s="208">
        <f>地区別_フレイル区分別利用サービス別介護給付費!G39</f>
        <v>142720387</v>
      </c>
      <c r="G5" s="208">
        <f>地区別_フレイル区分別利用サービス別介護給付費!H39</f>
        <v>135</v>
      </c>
      <c r="H5" s="208">
        <f>地区別_フレイル区分別利用サービス別介護給付費!I39</f>
        <v>10357.067271407837</v>
      </c>
      <c r="I5" s="208">
        <f>地区別_フレイル区分別利用サービス別介護給付費!J39</f>
        <v>266269.37873134325</v>
      </c>
      <c r="J5" s="208">
        <f>地区別_フレイル区分別利用サービス別介護給付費!K39</f>
        <v>1057188.0518518519</v>
      </c>
      <c r="K5" s="208">
        <f>地区別_フレイル区分別利用サービス別介護給付費!L39</f>
        <v>3.8896952104499276E-2</v>
      </c>
      <c r="L5" s="207">
        <f>地区別_フレイル区分別利用サービス別介護給付費!M39</f>
        <v>9.7968069666182871E-3</v>
      </c>
      <c r="N5" s="7"/>
    </row>
    <row r="6" spans="2:14" s="8" customFormat="1" ht="13.5" customHeight="1">
      <c r="B6" s="412"/>
      <c r="C6" s="285" t="s">
        <v>279</v>
      </c>
      <c r="D6" s="434"/>
      <c r="E6" s="210">
        <f>地区別_フレイル区分別利用サービス別介護給付費!F40</f>
        <v>1112</v>
      </c>
      <c r="F6" s="210">
        <f>地区別_フレイル区分別利用サービス別介護給付費!G40</f>
        <v>19193903</v>
      </c>
      <c r="G6" s="210">
        <f>地区別_フレイル区分別利用サービス別介護給付費!H40</f>
        <v>200</v>
      </c>
      <c r="H6" s="210">
        <f>地区別_フレイル区分別利用サービス別介護給付費!I40</f>
        <v>1392.8812046444123</v>
      </c>
      <c r="I6" s="210">
        <f>地区別_フレイル区分別利用サービス別介護給付費!J40</f>
        <v>17260.704136690649</v>
      </c>
      <c r="J6" s="210">
        <f>地区別_フレイル区分別利用サービス別介護給付費!K40</f>
        <v>95969.514999999999</v>
      </c>
      <c r="K6" s="210">
        <f>地区別_フレイル区分別利用サービス別介護給付費!L40</f>
        <v>8.0696661828737304E-2</v>
      </c>
      <c r="L6" s="209">
        <f>地区別_フレイル区分別利用サービス別介護給付費!M40</f>
        <v>1.4513788098693759E-2</v>
      </c>
      <c r="N6" s="7"/>
    </row>
    <row r="7" spans="2:14" s="8" customFormat="1" ht="13.5" customHeight="1">
      <c r="B7" s="413"/>
      <c r="C7" s="286" t="s">
        <v>64</v>
      </c>
      <c r="D7" s="435"/>
      <c r="E7" s="212">
        <f>地区別_フレイル区分別利用サービス別介護給付費!F41</f>
        <v>36065</v>
      </c>
      <c r="F7" s="212">
        <f>地区別_フレイル区分別利用サービス別介護給付費!G41</f>
        <v>3751213068</v>
      </c>
      <c r="G7" s="212">
        <f>地区別_フレイル区分別利用サービス別介護給付費!H41</f>
        <v>3622</v>
      </c>
      <c r="H7" s="212">
        <f>地区別_フレイル区分別利用サービス別介護給付費!I41</f>
        <v>272221.55791001453</v>
      </c>
      <c r="I7" s="212">
        <f>地区別_フレイル区分別利用サービス別介護給付費!J41</f>
        <v>104012.56253985858</v>
      </c>
      <c r="J7" s="212">
        <f>地区別_フレイル区分別利用サービス別介護給付費!K41</f>
        <v>1035674.5080066262</v>
      </c>
      <c r="K7" s="212">
        <f>地区別_フレイル区分別利用サービス別介護給付費!L41</f>
        <v>2.617198838896952</v>
      </c>
      <c r="L7" s="211">
        <f>地区別_フレイル区分別利用サービス別介護給付費!M41</f>
        <v>0.26284470246734398</v>
      </c>
      <c r="N7" s="7"/>
    </row>
    <row r="8" spans="2:14" s="8" customFormat="1" ht="13.5" customHeight="1">
      <c r="B8" s="411" t="s">
        <v>148</v>
      </c>
      <c r="C8" s="290" t="s">
        <v>277</v>
      </c>
      <c r="D8" s="433">
        <f>地区別_フレイル区分別利用サービス別介護給付費!N38</f>
        <v>145218</v>
      </c>
      <c r="E8" s="206">
        <f>地区別_フレイル区分別利用サービス別介護給付費!O38</f>
        <v>146664</v>
      </c>
      <c r="F8" s="206">
        <f>地区別_フレイル区分別利用サービス別介護給付費!P38</f>
        <v>12289693315</v>
      </c>
      <c r="G8" s="206">
        <f>地区別_フレイル区分別利用サービス別介護給付費!Q38</f>
        <v>14662</v>
      </c>
      <c r="H8" s="206">
        <f>地区別_フレイル区分別利用サービス別介護給付費!R38</f>
        <v>84629.269890784883</v>
      </c>
      <c r="I8" s="206">
        <f>地区別_フレイル区分別利用サービス別介護給付費!S38</f>
        <v>83794.887054764637</v>
      </c>
      <c r="J8" s="206">
        <f>地区別_フレイル区分別利用サービス別介護給付費!T38</f>
        <v>838200.33522029733</v>
      </c>
      <c r="K8" s="206">
        <f>地区別_フレイル区分別利用サービス別介護給付費!U38</f>
        <v>1.0099574432921539</v>
      </c>
      <c r="L8" s="205">
        <f>地区別_フレイル区分別利用サービス別介護給付費!V38</f>
        <v>0.10096544505502072</v>
      </c>
      <c r="N8" s="7"/>
    </row>
    <row r="9" spans="2:14" s="8" customFormat="1" ht="13.5" customHeight="1">
      <c r="B9" s="412"/>
      <c r="C9" s="288" t="s">
        <v>278</v>
      </c>
      <c r="D9" s="434"/>
      <c r="E9" s="208">
        <f>地区別_フレイル区分別利用サービス別介護給付費!O39</f>
        <v>1912</v>
      </c>
      <c r="F9" s="208">
        <f>地区別_フレイル区分別利用サービス別介護給付費!P39</f>
        <v>523975278</v>
      </c>
      <c r="G9" s="208">
        <f>地区別_フレイル区分別利用サービス別介護給付費!Q39</f>
        <v>380</v>
      </c>
      <c r="H9" s="208">
        <f>地区別_フレイル区分別利用サービス別介護給付費!R39</f>
        <v>3608.1978680328884</v>
      </c>
      <c r="I9" s="208">
        <f>地区別_フレイル区分別利用サービス別介護給付費!S39</f>
        <v>274045.64748953976</v>
      </c>
      <c r="J9" s="208">
        <f>地区別_フレイル区分別利用サービス別介護給付費!T39</f>
        <v>1378882.3105263158</v>
      </c>
      <c r="K9" s="208">
        <f>地区別_フレイル区分別利用サービス別介護給付費!U39</f>
        <v>1.3166411877315484E-2</v>
      </c>
      <c r="L9" s="207">
        <f>地区別_フレイル区分別利用サービス別介護給付費!V39</f>
        <v>2.6167554986296464E-3</v>
      </c>
      <c r="N9" s="7"/>
    </row>
    <row r="10" spans="2:14" s="8" customFormat="1" ht="13.5" customHeight="1">
      <c r="B10" s="412"/>
      <c r="C10" s="285" t="s">
        <v>279</v>
      </c>
      <c r="D10" s="434"/>
      <c r="E10" s="210">
        <f>地区別_フレイル区分別利用サービス別介護給付費!O40</f>
        <v>3085</v>
      </c>
      <c r="F10" s="210">
        <f>地区別_フレイル区分別利用サービス別介護給付費!P40</f>
        <v>56913328</v>
      </c>
      <c r="G10" s="210">
        <f>地区別_フレイル区分別利用サービス別介護給付費!Q40</f>
        <v>513</v>
      </c>
      <c r="H10" s="210">
        <f>地区別_フレイル区分別利用サービス別介護給付費!R40</f>
        <v>391.91648418240163</v>
      </c>
      <c r="I10" s="210">
        <f>地区別_フレイル区分別利用サービス別介護給付費!S40</f>
        <v>18448.404538087521</v>
      </c>
      <c r="J10" s="210">
        <f>地区別_フレイル区分別利用サービス別介護給付費!T40</f>
        <v>110942.15984405458</v>
      </c>
      <c r="K10" s="210">
        <f>地区別_フレイル区分別利用サービス別介護給付費!U40</f>
        <v>2.1243922929664368E-2</v>
      </c>
      <c r="L10" s="209">
        <f>地区別_フレイル区分別利用サービス別介護給付費!V40</f>
        <v>3.5326199231500229E-3</v>
      </c>
      <c r="N10" s="7"/>
    </row>
    <row r="11" spans="2:14" s="8" customFormat="1" ht="13.5" customHeight="1">
      <c r="B11" s="413"/>
      <c r="C11" s="286" t="s">
        <v>64</v>
      </c>
      <c r="D11" s="435"/>
      <c r="E11" s="212">
        <f>地区別_フレイル区分別利用サービス別介護給付費!O41</f>
        <v>147716</v>
      </c>
      <c r="F11" s="212">
        <f>地区別_フレイル区分別利用サービス別介護給付費!P41</f>
        <v>12870581921</v>
      </c>
      <c r="G11" s="212">
        <f>地区別_フレイル区分別利用サービス別介護給付費!Q41</f>
        <v>14745</v>
      </c>
      <c r="H11" s="212">
        <f>地区別_フレイル区分別利用サービス別介護給付費!R41</f>
        <v>88629.384243000182</v>
      </c>
      <c r="I11" s="212">
        <f>地区別_フレイル区分別利用サービス別介護給付費!S41</f>
        <v>87130.587891629883</v>
      </c>
      <c r="J11" s="212">
        <f>地区別_フレイル区分別利用サービス別介護給付費!T41</f>
        <v>872877.71590369614</v>
      </c>
      <c r="K11" s="212">
        <f>地区別_フレイル区分別利用サービス別介護給付費!U41</f>
        <v>1.0172017243041496</v>
      </c>
      <c r="L11" s="211">
        <f>地区別_フレイル区分別利用サービス別介護給付費!V41</f>
        <v>0.10153699954551089</v>
      </c>
      <c r="N11" s="7"/>
    </row>
    <row r="12" spans="2:14" s="8" customFormat="1" ht="13.5" customHeight="1">
      <c r="B12" s="411" t="s">
        <v>149</v>
      </c>
      <c r="C12" s="290" t="s">
        <v>277</v>
      </c>
      <c r="D12" s="433">
        <f>地区別_フレイル区分別利用サービス別介護給付費!W38</f>
        <v>8708</v>
      </c>
      <c r="E12" s="206">
        <f>地区別_フレイル区分別利用サービス別介護給付費!X38</f>
        <v>3937</v>
      </c>
      <c r="F12" s="206">
        <f>地区別_フレイル区分別利用サービス別介護給付費!Y38</f>
        <v>268849538</v>
      </c>
      <c r="G12" s="206">
        <f>地区別_フレイル区分別利用サービス別介護給付費!Z38</f>
        <v>415</v>
      </c>
      <c r="H12" s="206">
        <f>地区別_フレイル区分別利用サービス別介護給付費!AA38</f>
        <v>30873.855994487829</v>
      </c>
      <c r="I12" s="206">
        <f>地区別_フレイル区分別利用サービス別介護給付費!AB38</f>
        <v>68287.919227838458</v>
      </c>
      <c r="J12" s="206">
        <f>地区別_フレイル区分別利用サービス別介護給付費!AC38</f>
        <v>647830.21204819274</v>
      </c>
      <c r="K12" s="206">
        <f>地区別_フレイル区分別利用サービス別介護給付費!AD38</f>
        <v>0.45211299954065226</v>
      </c>
      <c r="L12" s="205">
        <f>地区別_フレイル区分別利用サービス別介護給付費!AE38</f>
        <v>4.7657326596233347E-2</v>
      </c>
      <c r="N12" s="7"/>
    </row>
    <row r="13" spans="2:14" s="8" customFormat="1" ht="13.5" customHeight="1">
      <c r="B13" s="412"/>
      <c r="C13" s="288" t="s">
        <v>278</v>
      </c>
      <c r="D13" s="434"/>
      <c r="E13" s="208">
        <f>地区別_フレイル区分別利用サービス別介護給付費!X39</f>
        <v>4</v>
      </c>
      <c r="F13" s="208">
        <f>地区別_フレイル区分別利用サービス別介護給付費!Y39</f>
        <v>894193</v>
      </c>
      <c r="G13" s="208">
        <f>地区別_フレイル区分別利用サービス別介護給付費!Z39</f>
        <v>2</v>
      </c>
      <c r="H13" s="208">
        <f>地区別_フレイル区分別利用サービス別介護給付費!AA39</f>
        <v>102.68638033991732</v>
      </c>
      <c r="I13" s="208">
        <f>地区別_フレイル区分別利用サービス別介護給付費!AB39</f>
        <v>223548.25</v>
      </c>
      <c r="J13" s="208">
        <f>地区別_フレイル区分別利用サービス別介護給付費!AC39</f>
        <v>447096.5</v>
      </c>
      <c r="K13" s="208">
        <f>地区別_フレイル区分別利用サービス別介護給付費!AD39</f>
        <v>4.5934772622875517E-4</v>
      </c>
      <c r="L13" s="207">
        <f>地区別_フレイル区分別利用サービス別介護給付費!AE39</f>
        <v>2.2967386311437759E-4</v>
      </c>
      <c r="N13" s="7"/>
    </row>
    <row r="14" spans="2:14" s="8" customFormat="1" ht="13.5" customHeight="1">
      <c r="B14" s="412"/>
      <c r="C14" s="285" t="s">
        <v>279</v>
      </c>
      <c r="D14" s="434"/>
      <c r="E14" s="210">
        <f>地区別_フレイル区分別利用サービス別介護給付費!X40</f>
        <v>61</v>
      </c>
      <c r="F14" s="210">
        <f>地区別_フレイル区分別利用サービス別介護給付費!Y40</f>
        <v>565706</v>
      </c>
      <c r="G14" s="210">
        <f>地区別_フレイル区分別利用サービス別介護給付費!Z40</f>
        <v>7</v>
      </c>
      <c r="H14" s="210">
        <f>地区別_フレイル区分別利用サービス別介護給付費!AA40</f>
        <v>64.963941203491046</v>
      </c>
      <c r="I14" s="210">
        <f>地区別_フレイル区分別利用サービス別介護給付費!AB40</f>
        <v>9273.8688524590161</v>
      </c>
      <c r="J14" s="210">
        <f>地区別_フレイル区分別利用サービス別介護給付費!AC40</f>
        <v>80815.142857142855</v>
      </c>
      <c r="K14" s="210">
        <f>地区別_フレイル区分別利用サービス別介護給付費!AD40</f>
        <v>7.0050528249885162E-3</v>
      </c>
      <c r="L14" s="209">
        <f>地区別_フレイル区分別利用サービス別介護給付費!AE40</f>
        <v>8.0385852090032153E-4</v>
      </c>
      <c r="N14" s="7"/>
    </row>
    <row r="15" spans="2:14" s="8" customFormat="1" ht="13.5" customHeight="1">
      <c r="B15" s="413"/>
      <c r="C15" s="286" t="s">
        <v>64</v>
      </c>
      <c r="D15" s="435"/>
      <c r="E15" s="212">
        <f>地区別_フレイル区分別利用サービス別介護給付費!X41</f>
        <v>3937</v>
      </c>
      <c r="F15" s="212">
        <f>地区別_フレイル区分別利用サービス別介護給付費!Y41</f>
        <v>270309437</v>
      </c>
      <c r="G15" s="212">
        <f>地区別_フレイル区分別利用サービス別介護給付費!Z41</f>
        <v>415</v>
      </c>
      <c r="H15" s="212">
        <f>地区別_フレイル区分別利用サービス別介護給付費!AA41</f>
        <v>31041.506316031235</v>
      </c>
      <c r="I15" s="212">
        <f>地区別_フレイル区分別利用サービス別介護給付費!AB41</f>
        <v>68658.734315468624</v>
      </c>
      <c r="J15" s="212">
        <f>地区別_フレイル区分別利用サービス別介護給付費!AC41</f>
        <v>651348.04096385546</v>
      </c>
      <c r="K15" s="212">
        <f>地区別_フレイル区分別利用サービス別介護給付費!AD41</f>
        <v>0.45211299954065226</v>
      </c>
      <c r="L15" s="211">
        <f>地区別_フレイル区分別利用サービス別介護給付費!AE41</f>
        <v>4.7657326596233347E-2</v>
      </c>
      <c r="N15" s="7"/>
    </row>
    <row r="16" spans="2:14" s="8" customFormat="1" ht="13.5" customHeight="1">
      <c r="B16" s="411" t="s">
        <v>150</v>
      </c>
      <c r="C16" s="290" t="s">
        <v>277</v>
      </c>
      <c r="D16" s="433">
        <f>地区別_フレイル区分別利用サービス別介護給付費!AF38</f>
        <v>17370</v>
      </c>
      <c r="E16" s="206">
        <f>地区別_フレイル区分別利用サービス別介護給付費!AG38</f>
        <v>4161</v>
      </c>
      <c r="F16" s="206">
        <f>地区別_フレイル区分別利用サービス別介護給付費!AH38</f>
        <v>291294587</v>
      </c>
      <c r="G16" s="206">
        <f>地区別_フレイル区分別利用サービス別介護給付費!AI38</f>
        <v>427</v>
      </c>
      <c r="H16" s="206">
        <f>地区別_フレイル区分別利用サービス別介護給付費!AJ38</f>
        <v>16769.981980426022</v>
      </c>
      <c r="I16" s="206">
        <f>地区別_フレイル区分別利用サービス別介護給付費!AK38</f>
        <v>70005.908916125933</v>
      </c>
      <c r="J16" s="206">
        <f>地区別_フレイル区分別利用サービス別介護給付費!AL38</f>
        <v>682188.72833723656</v>
      </c>
      <c r="K16" s="206">
        <f>地区別_フレイル区分別利用サービス別介護給付費!AM38</f>
        <v>0.2395509499136442</v>
      </c>
      <c r="L16" s="205">
        <f>地区別_フレイル区分別利用サービス別介護給付費!AN38</f>
        <v>2.4582613701784686E-2</v>
      </c>
      <c r="N16" s="7"/>
    </row>
    <row r="17" spans="2:14" s="8" customFormat="1" ht="13.5" customHeight="1">
      <c r="B17" s="412"/>
      <c r="C17" s="288" t="s">
        <v>278</v>
      </c>
      <c r="D17" s="434"/>
      <c r="E17" s="208">
        <f>地区別_フレイル区分別利用サービス別介護給付費!AG39</f>
        <v>38</v>
      </c>
      <c r="F17" s="208">
        <f>地区別_フレイル区分別利用サービス別介護給付費!AH39</f>
        <v>8849206</v>
      </c>
      <c r="G17" s="208">
        <f>地区別_フレイル区分別利用サービス別介護給付費!AI39</f>
        <v>5</v>
      </c>
      <c r="H17" s="208">
        <f>地区別_フレイル区分別利用サービス別介護給付費!AJ39</f>
        <v>509.45342544617154</v>
      </c>
      <c r="I17" s="208">
        <f>地区別_フレイル区分別利用サービス別介護給付費!AK39</f>
        <v>232873.84210526315</v>
      </c>
      <c r="J17" s="208">
        <f>地区別_フレイル区分別利用サービス別介護給付費!AL39</f>
        <v>1769841.2</v>
      </c>
      <c r="K17" s="208">
        <f>地区別_フレイル区分別利用サービス別介護給付費!AM39</f>
        <v>2.1876799078871618E-3</v>
      </c>
      <c r="L17" s="207">
        <f>地区別_フレイル区分別利用サービス別介護給付費!AN39</f>
        <v>2.878526194588371E-4</v>
      </c>
      <c r="N17" s="7"/>
    </row>
    <row r="18" spans="2:14" s="8" customFormat="1" ht="13.5" customHeight="1">
      <c r="B18" s="412"/>
      <c r="C18" s="285" t="s">
        <v>279</v>
      </c>
      <c r="D18" s="434"/>
      <c r="E18" s="210">
        <f>地区別_フレイル区分別利用サービス別介護給付費!AG40</f>
        <v>53</v>
      </c>
      <c r="F18" s="210">
        <f>地区別_フレイル区分別利用サービス別介護給付費!AH40</f>
        <v>533487</v>
      </c>
      <c r="G18" s="210">
        <f>地区別_フレイル区分別利用サービス別介護給付費!AI40</f>
        <v>9</v>
      </c>
      <c r="H18" s="210">
        <f>地区別_フレイル区分別利用サービス別介護給付費!AJ40</f>
        <v>30.713126079447324</v>
      </c>
      <c r="I18" s="210">
        <f>地区別_フレイル区分別利用サービス別介護給付費!AK40</f>
        <v>10065.792452830188</v>
      </c>
      <c r="J18" s="210">
        <f>地区別_フレイル区分別利用サービス別介護給付費!AL40</f>
        <v>59276.333333333336</v>
      </c>
      <c r="K18" s="210">
        <f>地区別_フレイル区分別利用サービス別介護給付費!AM40</f>
        <v>3.0512377662636728E-3</v>
      </c>
      <c r="L18" s="209">
        <f>地区別_フレイル区分別利用サービス別介護給付費!AN40</f>
        <v>5.1813471502590671E-4</v>
      </c>
      <c r="N18" s="7"/>
    </row>
    <row r="19" spans="2:14" s="8" customFormat="1" ht="13.5" customHeight="1">
      <c r="B19" s="413"/>
      <c r="C19" s="286" t="s">
        <v>64</v>
      </c>
      <c r="D19" s="435"/>
      <c r="E19" s="212">
        <f>地区別_フレイル区分別利用サービス別介護給付費!AG41</f>
        <v>4177</v>
      </c>
      <c r="F19" s="212">
        <f>地区別_フレイル区分別利用サービス別介護給付費!AH41</f>
        <v>300677280</v>
      </c>
      <c r="G19" s="212">
        <f>地区別_フレイル区分別利用サービス別介護給付費!AI41</f>
        <v>428</v>
      </c>
      <c r="H19" s="212">
        <f>地区別_フレイル区分別利用サービス別介護給付費!AJ41</f>
        <v>17310.14853195164</v>
      </c>
      <c r="I19" s="212">
        <f>地区別_フレイル区分別利用サービス別介護給付費!AK41</f>
        <v>71984.026813502511</v>
      </c>
      <c r="J19" s="212">
        <f>地区別_フレイル区分別利用サービス別介護給付費!AL41</f>
        <v>702517.00934579445</v>
      </c>
      <c r="K19" s="212">
        <f>地区別_フレイル区分別利用サービス別介護給付費!AM41</f>
        <v>0.24047207829591249</v>
      </c>
      <c r="L19" s="211">
        <f>地区別_フレイル区分別利用サービス別介護給付費!AN41</f>
        <v>2.4640184225676452E-2</v>
      </c>
      <c r="N19" s="7"/>
    </row>
    <row r="20" spans="2:14" s="8" customFormat="1" ht="13.5" customHeight="1">
      <c r="B20" s="411" t="s">
        <v>151</v>
      </c>
      <c r="C20" s="290" t="s">
        <v>277</v>
      </c>
      <c r="D20" s="433">
        <f>地区別_フレイル区分別利用サービス別介護給付費!AO38</f>
        <v>47767</v>
      </c>
      <c r="E20" s="206">
        <f>地区別_フレイル区分別利用サービス別介護給付費!AP38</f>
        <v>70759</v>
      </c>
      <c r="F20" s="206">
        <f>地区別_フレイル区分別利用サービス別介護給付費!AQ38</f>
        <v>5751770244</v>
      </c>
      <c r="G20" s="206">
        <f>地区別_フレイル区分別利用サービス別介護給付費!AR38</f>
        <v>7090</v>
      </c>
      <c r="H20" s="206">
        <f>地区別_フレイル区分別利用サービス別介護給付費!AS38</f>
        <v>120413.05177214395</v>
      </c>
      <c r="I20" s="206">
        <f>地区別_フレイル区分別利用サービス別介護給付費!AT38</f>
        <v>81286.765556324986</v>
      </c>
      <c r="J20" s="206">
        <f>地区別_フレイル区分別利用サービス別介護給付費!AU38</f>
        <v>811251.09224259516</v>
      </c>
      <c r="K20" s="206">
        <f>地区別_フレイル区分別利用サービス別介護給付費!AV38</f>
        <v>1.4813364875332342</v>
      </c>
      <c r="L20" s="205">
        <f>地区別_フレイル区分別利用サービス別介護給付費!AW38</f>
        <v>0.14842883162015619</v>
      </c>
      <c r="N20" s="7"/>
    </row>
    <row r="21" spans="2:14" s="8" customFormat="1" ht="13.5" customHeight="1">
      <c r="B21" s="412"/>
      <c r="C21" s="288" t="s">
        <v>278</v>
      </c>
      <c r="D21" s="434"/>
      <c r="E21" s="208">
        <f>地区別_フレイル区分別利用サービス別介護給付費!AP39</f>
        <v>709</v>
      </c>
      <c r="F21" s="208">
        <f>地区別_フレイル区分別利用サービス別介護給付費!AQ39</f>
        <v>190488111</v>
      </c>
      <c r="G21" s="208">
        <f>地区別_フレイル区分別利用サービス別介護給付費!AR39</f>
        <v>174</v>
      </c>
      <c r="H21" s="208">
        <f>地区別_フレイル区分別利用サービス別介護給付費!AS39</f>
        <v>3987.8600498251931</v>
      </c>
      <c r="I21" s="208">
        <f>地区別_フレイル区分別利用サービス別介護給付費!AT39</f>
        <v>268671.52468265162</v>
      </c>
      <c r="J21" s="208">
        <f>地区別_フレイル区分別利用サービス別介護給付費!AU39</f>
        <v>1094759.2586206896</v>
      </c>
      <c r="K21" s="208">
        <f>地区別_フレイル区分別利用サービス別介護給付費!AV39</f>
        <v>1.4842883162015617E-2</v>
      </c>
      <c r="L21" s="207">
        <f>地区別_フレイル区分別利用サービス別介護給付費!AW39</f>
        <v>3.64268218644671E-3</v>
      </c>
      <c r="N21" s="7"/>
    </row>
    <row r="22" spans="2:14" s="8" customFormat="1" ht="13.5" customHeight="1">
      <c r="B22" s="412"/>
      <c r="C22" s="285" t="s">
        <v>279</v>
      </c>
      <c r="D22" s="434"/>
      <c r="E22" s="210">
        <f>地区別_フレイル区分別利用サービス別介護給付費!AP40</f>
        <v>1318</v>
      </c>
      <c r="F22" s="210">
        <f>地区別_フレイル区分別利用サービス別介護給付費!AQ40</f>
        <v>20820034</v>
      </c>
      <c r="G22" s="210">
        <f>地区別_フレイル区分別利用サービス別介護給付費!AR40</f>
        <v>254</v>
      </c>
      <c r="H22" s="210">
        <f>地区別_フレイル区分別利用サービス別介護給付費!AS40</f>
        <v>435.86647685640713</v>
      </c>
      <c r="I22" s="210">
        <f>地区別_フレイル区分別利用サービス別介護給付費!AT40</f>
        <v>15796.687405159333</v>
      </c>
      <c r="J22" s="210">
        <f>地区別_フレイル区分別利用サービス別介護給付費!AU40</f>
        <v>81968.637795275587</v>
      </c>
      <c r="K22" s="210">
        <f>地区別_フレイル区分別利用サービス別介護給付費!AV40</f>
        <v>2.7592270814579104E-2</v>
      </c>
      <c r="L22" s="209">
        <f>地区別_フレイル区分別利用サービス別介護給付費!AW40</f>
        <v>5.3174785940084159E-3</v>
      </c>
      <c r="N22" s="7"/>
    </row>
    <row r="23" spans="2:14" s="8" customFormat="1" ht="13.5" customHeight="1">
      <c r="B23" s="413"/>
      <c r="C23" s="286" t="s">
        <v>64</v>
      </c>
      <c r="D23" s="435"/>
      <c r="E23" s="212">
        <f>地区別_フレイル区分別利用サービス別介護給付費!AP41</f>
        <v>71030</v>
      </c>
      <c r="F23" s="212">
        <f>地区別_フレイル区分別利用サービス別介護給付費!AQ41</f>
        <v>5963078389</v>
      </c>
      <c r="G23" s="212">
        <f>地区別_フレイル区分別利用サービス別介護給付費!AR41</f>
        <v>7113</v>
      </c>
      <c r="H23" s="212">
        <f>地区別_フレイル区分別利用サービス別介護給付費!AS41</f>
        <v>124836.77829882555</v>
      </c>
      <c r="I23" s="212">
        <f>地区別_フレイル区分別利用サービス別介護給付費!AT41</f>
        <v>83951.547078699135</v>
      </c>
      <c r="J23" s="212">
        <f>地区別_フレイル区分別利用サービス別介護給付費!AU41</f>
        <v>838335.21566146496</v>
      </c>
      <c r="K23" s="212">
        <f>地区別_フレイル区分別利用サービス別介護給付費!AV41</f>
        <v>1.4870098603638495</v>
      </c>
      <c r="L23" s="211">
        <f>地区別_フレイル区分別利用サービス別介護給付費!AW41</f>
        <v>0.14891033558733016</v>
      </c>
      <c r="N23" s="7"/>
    </row>
    <row r="24" spans="2:14" s="8" customFormat="1" ht="13.5" customHeight="1">
      <c r="B24" s="411" t="s">
        <v>152</v>
      </c>
      <c r="C24" s="290" t="s">
        <v>277</v>
      </c>
      <c r="D24" s="433">
        <f>地区別_フレイル区分別利用サービス別介護給付費!AX38</f>
        <v>70599</v>
      </c>
      <c r="E24" s="206">
        <f>地区別_フレイル区分別利用サービス別介護給付費!AY38</f>
        <v>60419</v>
      </c>
      <c r="F24" s="206">
        <f>地区別_フレイル区分別利用サービス別介護給付費!AZ38</f>
        <v>4679518806</v>
      </c>
      <c r="G24" s="206">
        <f>地区別_フレイル区分別利用サービス別介護給付費!BA38</f>
        <v>6041</v>
      </c>
      <c r="H24" s="206">
        <f>地区別_フレイル区分別利用サービス別介護給付費!BB38</f>
        <v>66283.074916075304</v>
      </c>
      <c r="I24" s="206">
        <f>地区別_フレイル区分別利用サービス別介護給付費!BC38</f>
        <v>77451.113159767629</v>
      </c>
      <c r="J24" s="206">
        <f>地区別_フレイル区分別利用サービス別介護給付費!BD38</f>
        <v>774626.51978149312</v>
      </c>
      <c r="K24" s="206">
        <f>地区別_フレイル区分別利用サービス別介護給付費!BE38</f>
        <v>0.85580532302157253</v>
      </c>
      <c r="L24" s="205">
        <f>地区別_フレイル区分別利用サービス別介護給付費!BF38</f>
        <v>8.5567784246235776E-2</v>
      </c>
      <c r="N24" s="7"/>
    </row>
    <row r="25" spans="2:14" s="8" customFormat="1" ht="13.5" customHeight="1">
      <c r="B25" s="412"/>
      <c r="C25" s="288" t="s">
        <v>278</v>
      </c>
      <c r="D25" s="434"/>
      <c r="E25" s="208">
        <f>地区別_フレイル区分別利用サービス別介護給付費!AY39</f>
        <v>659</v>
      </c>
      <c r="F25" s="208">
        <f>地区別_フレイル区分別利用サービス別介護給付費!AZ39</f>
        <v>181859078</v>
      </c>
      <c r="G25" s="208">
        <f>地区別_フレイル区分別利用サービス別介護給付費!BA39</f>
        <v>130</v>
      </c>
      <c r="H25" s="208">
        <f>地区別_フレイル区分別利用サービス別介護給付費!BB39</f>
        <v>2575.9441068570377</v>
      </c>
      <c r="I25" s="208">
        <f>地区別_フレイル区分別利用サービス別介護給付費!BC39</f>
        <v>275962.18209408195</v>
      </c>
      <c r="J25" s="208">
        <f>地区別_フレイル区分別利用サービス別介護給付費!BD39</f>
        <v>1398915.9846153846</v>
      </c>
      <c r="K25" s="208">
        <f>地区別_フレイル区分別利用サービス別介護給付費!BE39</f>
        <v>9.3344098358333679E-3</v>
      </c>
      <c r="L25" s="207">
        <f>地区別_フレイル区分別利用サービス別介護給付費!BF39</f>
        <v>1.8413858553237299E-3</v>
      </c>
      <c r="N25" s="7"/>
    </row>
    <row r="26" spans="2:14" s="8" customFormat="1" ht="13.5" customHeight="1">
      <c r="B26" s="412"/>
      <c r="C26" s="285" t="s">
        <v>279</v>
      </c>
      <c r="D26" s="434"/>
      <c r="E26" s="210">
        <f>地区別_フレイル区分別利用サービス別介護給付費!AY40</f>
        <v>1028</v>
      </c>
      <c r="F26" s="210">
        <f>地区別_フレイル区分別利用サービス別介護給付費!AZ40</f>
        <v>19703388</v>
      </c>
      <c r="G26" s="210">
        <f>地区別_フレイル区分別利用サービス別介護給付費!BA40</f>
        <v>166</v>
      </c>
      <c r="H26" s="210">
        <f>地区別_フレイル区分別利用サービス別介護給付費!BB40</f>
        <v>279.08876896273318</v>
      </c>
      <c r="I26" s="210">
        <f>地区別_フレイル区分別利用サービス別介護給付費!BC40</f>
        <v>19166.719844357976</v>
      </c>
      <c r="J26" s="210">
        <f>地区別_フレイル区分別利用サービス別介護給付費!BD40</f>
        <v>118695.10843373495</v>
      </c>
      <c r="K26" s="210">
        <f>地区別_フレイル区分別利用サービス別介護給付費!BE40</f>
        <v>1.4561112763636879E-2</v>
      </c>
      <c r="L26" s="209">
        <f>地区別_フレイル区分別利用サービス別介護給付費!BF40</f>
        <v>2.3513080921826086E-3</v>
      </c>
      <c r="N26" s="7"/>
    </row>
    <row r="27" spans="2:14" s="8" customFormat="1" ht="13.5" customHeight="1">
      <c r="B27" s="413"/>
      <c r="C27" s="286" t="s">
        <v>64</v>
      </c>
      <c r="D27" s="435"/>
      <c r="E27" s="212">
        <f>地区別_フレイル区分別利用サービス別介護給付費!AY41</f>
        <v>60783</v>
      </c>
      <c r="F27" s="212">
        <f>地区別_フレイル区分別利用サービス別介護給付費!AZ41</f>
        <v>4881081272</v>
      </c>
      <c r="G27" s="212">
        <f>地区別_フレイル区分別利用サービス別介護給付費!BA41</f>
        <v>6070</v>
      </c>
      <c r="H27" s="212">
        <f>地区別_フレイル区分別利用サービス別介護給付費!BB41</f>
        <v>69138.107791895076</v>
      </c>
      <c r="I27" s="212">
        <f>地区別_フレイル区分別利用サービス別介護給付費!BC41</f>
        <v>80303.395225638742</v>
      </c>
      <c r="J27" s="212">
        <f>地区別_フレイル区分別利用サービス別介護給付費!BD41</f>
        <v>804132.00527182862</v>
      </c>
      <c r="K27" s="212">
        <f>地区別_フレイル区分別利用サービス別介護給付費!BE41</f>
        <v>0.86096120341647897</v>
      </c>
      <c r="L27" s="211">
        <f>地区別_フレイル区分別利用サービス別介護給付費!BF41</f>
        <v>8.5978554937038765E-2</v>
      </c>
      <c r="N27" s="7"/>
    </row>
    <row r="28" spans="2:14" s="8" customFormat="1" ht="13.5" customHeight="1">
      <c r="B28" s="411" t="s">
        <v>153</v>
      </c>
      <c r="C28" s="290" t="s">
        <v>277</v>
      </c>
      <c r="D28" s="433">
        <f>地区別_フレイル区分別利用サービス別介護給付費!BG38</f>
        <v>5519</v>
      </c>
      <c r="E28" s="206">
        <f>地区別_フレイル区分別利用サービス別介護給付費!BH38</f>
        <v>52868</v>
      </c>
      <c r="F28" s="206">
        <f>地区別_フレイル区分別利用サービス別介護給付費!BI38</f>
        <v>7920693604</v>
      </c>
      <c r="G28" s="206">
        <f>地区別_フレイル区分別利用サービス別介護給付費!BJ38</f>
        <v>5053</v>
      </c>
      <c r="H28" s="206">
        <f>地区別_フレイル区分別利用サービス別介護給付費!BK38</f>
        <v>1435168.2558434498</v>
      </c>
      <c r="I28" s="206">
        <f>地区別_フレイル区分別利用サービス別介護給付費!BL38</f>
        <v>149820.18619959144</v>
      </c>
      <c r="J28" s="206">
        <f>地区別_フレイル区分別利用サービス別介護給付費!BM38</f>
        <v>1567522.9772412428</v>
      </c>
      <c r="K28" s="206">
        <f>地区別_フレイル区分別利用サービス別介護給付費!BN38</f>
        <v>9.5792716071752135</v>
      </c>
      <c r="L28" s="205">
        <f>地区別_フレイル区分別利用サービス別介護給付費!BO38</f>
        <v>0.91556441384308751</v>
      </c>
      <c r="N28" s="7"/>
    </row>
    <row r="29" spans="2:14" s="8" customFormat="1" ht="13.5" customHeight="1">
      <c r="B29" s="412"/>
      <c r="C29" s="288" t="s">
        <v>278</v>
      </c>
      <c r="D29" s="434"/>
      <c r="E29" s="208">
        <f>地区別_フレイル区分別利用サービス別介護給付費!BH39</f>
        <v>1697</v>
      </c>
      <c r="F29" s="208">
        <f>地区別_フレイル区分別利用サービス別介護給付費!BI39</f>
        <v>470769882</v>
      </c>
      <c r="G29" s="208">
        <f>地区別_フレイル区分別利用サービス別介護給付費!BJ39</f>
        <v>328</v>
      </c>
      <c r="H29" s="208">
        <f>地区別_フレイル区分別利用サービス別介護給付費!BK39</f>
        <v>85299.851784743616</v>
      </c>
      <c r="I29" s="208">
        <f>地区別_フレイル区分別利用サービス別介護給付費!BL39</f>
        <v>277413.01237477903</v>
      </c>
      <c r="J29" s="208">
        <f>地区別_フレイル区分別利用サービス別介護給付費!BM39</f>
        <v>1435274.0304878049</v>
      </c>
      <c r="K29" s="208">
        <f>地区別_フレイル区分別利用サービス別介護給付費!BN39</f>
        <v>0.3074832397173401</v>
      </c>
      <c r="L29" s="207">
        <f>地区別_フレイル区分別利用サービス別介護給付費!BO39</f>
        <v>5.9431056350788186E-2</v>
      </c>
      <c r="N29" s="7"/>
    </row>
    <row r="30" spans="2:14" s="8" customFormat="1" ht="13.5" customHeight="1">
      <c r="B30" s="412"/>
      <c r="C30" s="285" t="s">
        <v>279</v>
      </c>
      <c r="D30" s="434"/>
      <c r="E30" s="210">
        <f>地区別_フレイル区分別利用サービス別介護給付費!BH40</f>
        <v>2635</v>
      </c>
      <c r="F30" s="210">
        <f>地区別_フレイル区分別利用サービス別介護給付費!BI40</f>
        <v>52993108</v>
      </c>
      <c r="G30" s="210">
        <f>地区別_フレイル区分別利用サービス別介護給付費!BJ40</f>
        <v>411</v>
      </c>
      <c r="H30" s="210">
        <f>地区別_フレイル区分別利用サービス別介護給付費!BK40</f>
        <v>9601.9402065591585</v>
      </c>
      <c r="I30" s="210">
        <f>地区別_フレイル区分別利用サービス別介護給付費!BL40</f>
        <v>20111.236432637572</v>
      </c>
      <c r="J30" s="210">
        <f>地区別_フレイル区分別利用サービス別介護給付費!BM40</f>
        <v>128937.00243309002</v>
      </c>
      <c r="K30" s="210">
        <f>地区別_フレイル区分別利用サービス別介護給付費!BN40</f>
        <v>0.47744156550099653</v>
      </c>
      <c r="L30" s="209">
        <f>地区別_フレイル区分別利用サービス別介護給付費!BO40</f>
        <v>7.4470012683457154E-2</v>
      </c>
      <c r="N30" s="7"/>
    </row>
    <row r="31" spans="2:14" s="8" customFormat="1" ht="13.5" customHeight="1">
      <c r="B31" s="413"/>
      <c r="C31" s="286" t="s">
        <v>64</v>
      </c>
      <c r="D31" s="435"/>
      <c r="E31" s="212">
        <f>地区別_フレイル区分別利用サービス別介護給付費!BH41</f>
        <v>53860</v>
      </c>
      <c r="F31" s="212">
        <f>地区別_フレイル区分別利用サービス別介護給付費!BI41</f>
        <v>8444456594</v>
      </c>
      <c r="G31" s="212">
        <f>地区別_フレイル区分別利用サービス別介護給付費!BJ41</f>
        <v>5131</v>
      </c>
      <c r="H31" s="212">
        <f>地区別_フレイル区分別利用サービス別介護給付費!BK41</f>
        <v>1530070.0478347526</v>
      </c>
      <c r="I31" s="212">
        <f>地区別_フレイル区分別利用サービス別介護給付費!BL41</f>
        <v>156785.30623839583</v>
      </c>
      <c r="J31" s="212">
        <f>地区別_フレイル区分別利用サービス別介護給付費!BM41</f>
        <v>1645772.0900409278</v>
      </c>
      <c r="K31" s="212">
        <f>地区別_フレイル区分別利用サービス別介護給付費!BN41</f>
        <v>9.7590143141873522</v>
      </c>
      <c r="L31" s="211">
        <f>地区別_フレイル区分別利用サービス別介護給付費!BO41</f>
        <v>0.92969740895089692</v>
      </c>
      <c r="N31" s="7"/>
    </row>
    <row r="32" spans="2:14" s="8" customFormat="1" ht="13.5" customHeight="1">
      <c r="B32" s="410" t="s">
        <v>142</v>
      </c>
      <c r="C32" s="290" t="s">
        <v>277</v>
      </c>
      <c r="D32" s="433">
        <f>地区別_フレイル区分別利用サービス別介護給付費!BP38</f>
        <v>73910</v>
      </c>
      <c r="E32" s="206">
        <f>地区別_フレイル区分別利用サービス別介護給付費!BQ38</f>
        <v>26325</v>
      </c>
      <c r="F32" s="206">
        <f>地区別_フレイル区分別利用サービス別介護給付費!BR38</f>
        <v>2218213077</v>
      </c>
      <c r="G32" s="206">
        <f>地区別_フレイル区分別利用サービス別介護給付費!BS38</f>
        <v>2634</v>
      </c>
      <c r="H32" s="206">
        <f>地区別_フレイル区分別利用サービス別介護給付費!BT38</f>
        <v>30012.353903396022</v>
      </c>
      <c r="I32" s="206">
        <f>地区別_フレイル区分別利用サービス別介護給付費!BU38</f>
        <v>84262.605014245011</v>
      </c>
      <c r="J32" s="206">
        <f>地区別_フレイル区分別利用サービス別介護給付費!BV38</f>
        <v>842146.19476082001</v>
      </c>
      <c r="K32" s="206">
        <f>地区別_フレイル区分別利用サービス別介護給付費!BW38</f>
        <v>0.35617643079420919</v>
      </c>
      <c r="L32" s="205">
        <f>地区別_フレイル区分別利用サービス別介護給付費!BX38</f>
        <v>3.5637938032742525E-2</v>
      </c>
      <c r="N32" s="7"/>
    </row>
    <row r="33" spans="2:14" s="8" customFormat="1" ht="13.5" customHeight="1">
      <c r="B33" s="410"/>
      <c r="C33" s="288" t="s">
        <v>278</v>
      </c>
      <c r="D33" s="434"/>
      <c r="E33" s="208">
        <f>地区別_フレイル区分別利用サービス別介護給付費!BQ39</f>
        <v>89</v>
      </c>
      <c r="F33" s="208">
        <f>地区別_フレイル区分別利用サービス別介護給付費!BR39</f>
        <v>23032778</v>
      </c>
      <c r="G33" s="208">
        <f>地区別_フレイル区分別利用サービス別介護給付費!BS39</f>
        <v>28</v>
      </c>
      <c r="H33" s="208">
        <f>地区別_フレイル区分別利用サービス別介護給付費!BT39</f>
        <v>311.63276958462995</v>
      </c>
      <c r="I33" s="208">
        <f>地区別_フレイル区分別利用サービス別介護給付費!BU39</f>
        <v>258795.25842696629</v>
      </c>
      <c r="J33" s="208">
        <f>地区別_フレイル区分別利用サービス別介護給付費!BV39</f>
        <v>822599.21428571432</v>
      </c>
      <c r="K33" s="208">
        <f>地区別_フレイル区分別利用サービス別介護給付費!BW39</f>
        <v>1.2041672304153701E-3</v>
      </c>
      <c r="L33" s="207">
        <f>地区別_フレイル区分別利用サービス別介護給付費!BX39</f>
        <v>3.7883912867000408E-4</v>
      </c>
      <c r="N33" s="7"/>
    </row>
    <row r="34" spans="2:14" s="8" customFormat="1" ht="13.5" customHeight="1">
      <c r="B34" s="410"/>
      <c r="C34" s="285" t="s">
        <v>279</v>
      </c>
      <c r="D34" s="434"/>
      <c r="E34" s="210">
        <f>地区別_フレイル区分別利用サービス別介護給付費!BQ40</f>
        <v>256</v>
      </c>
      <c r="F34" s="210">
        <f>地区別_フレイル区分別利用サービス別介護給付費!BR40</f>
        <v>2655810</v>
      </c>
      <c r="G34" s="210">
        <f>地区別_フレイル区分別利用サービス別介護給付費!BS40</f>
        <v>50</v>
      </c>
      <c r="H34" s="210">
        <f>地区別_フレイル区分別利用サービス別介護給付費!BT40</f>
        <v>35.933026654038699</v>
      </c>
      <c r="I34" s="210">
        <f>地区別_フレイル区分別利用サービス別介護給付費!BU40</f>
        <v>10374.2578125</v>
      </c>
      <c r="J34" s="210">
        <f>地区別_フレイル区分別利用サービス別介護給付費!BV40</f>
        <v>53116.2</v>
      </c>
      <c r="K34" s="210">
        <f>地区別_フレイル区分別利用サービス別介護給付費!BW40</f>
        <v>3.4636720335543226E-3</v>
      </c>
      <c r="L34" s="209">
        <f>地区別_フレイル区分別利用サービス別介護給付費!BX40</f>
        <v>6.7649844405357872E-4</v>
      </c>
      <c r="N34" s="7"/>
    </row>
    <row r="35" spans="2:14" s="8" customFormat="1" ht="13.5" customHeight="1">
      <c r="B35" s="410"/>
      <c r="C35" s="286" t="s">
        <v>64</v>
      </c>
      <c r="D35" s="435"/>
      <c r="E35" s="212">
        <f>地区別_フレイル区分別利用サービス別介護給付費!BQ41</f>
        <v>26348</v>
      </c>
      <c r="F35" s="212">
        <f>地区別_フレイル区分別利用サービス別介護給付費!BR41</f>
        <v>2243901665</v>
      </c>
      <c r="G35" s="212">
        <f>地区別_フレイル区分別利用サービス別介護給付費!BS41</f>
        <v>2637</v>
      </c>
      <c r="H35" s="212">
        <f>地区別_フレイル区分別利用サービス別介護給付費!BT41</f>
        <v>30359.919699634691</v>
      </c>
      <c r="I35" s="212">
        <f>地区別_フレイル区分別利用サービス別介護給付費!BU41</f>
        <v>85164.022506452107</v>
      </c>
      <c r="J35" s="212">
        <f>地区別_フレイル区分別利用サービス別介護給付費!BV41</f>
        <v>850929.71748198709</v>
      </c>
      <c r="K35" s="212">
        <f>地区別_フレイル区分別利用サービス別介護給付費!BW41</f>
        <v>0.35648762007847384</v>
      </c>
      <c r="L35" s="211">
        <f>地区別_フレイル区分別利用サービス別介護給付費!BX41</f>
        <v>3.5678527939385737E-2</v>
      </c>
      <c r="N35" s="7"/>
    </row>
    <row r="36" spans="2:14" ht="13.5" customHeight="1">
      <c r="B36" s="201" t="s">
        <v>309</v>
      </c>
      <c r="C36" s="201"/>
      <c r="D36" s="201"/>
      <c r="E36" s="86"/>
      <c r="F36" s="86"/>
      <c r="G36" s="86"/>
      <c r="H36" s="86"/>
      <c r="I36" s="86"/>
      <c r="J36" s="86"/>
      <c r="K36" s="86"/>
      <c r="L36" s="86"/>
    </row>
    <row r="37" spans="2:14" ht="13.5" customHeight="1">
      <c r="B37" s="21" t="s">
        <v>310</v>
      </c>
      <c r="C37" s="21"/>
      <c r="D37" s="21"/>
    </row>
    <row r="38" spans="2:14" ht="13.5" customHeight="1">
      <c r="B38" s="62" t="s">
        <v>330</v>
      </c>
      <c r="C38" s="62"/>
      <c r="D38" s="62"/>
    </row>
    <row r="39" spans="2:14" ht="13.5" customHeight="1">
      <c r="B39" s="118" t="s">
        <v>331</v>
      </c>
      <c r="C39" s="118"/>
      <c r="D39" s="118"/>
    </row>
    <row r="40" spans="2:14" ht="13.5" customHeight="1">
      <c r="B40" s="118" t="s">
        <v>340</v>
      </c>
      <c r="C40" s="118"/>
      <c r="D40" s="118"/>
    </row>
    <row r="41" spans="2:14" s="8" customFormat="1" ht="13.5" customHeight="1">
      <c r="B41" s="62" t="s">
        <v>239</v>
      </c>
      <c r="C41" s="266"/>
      <c r="D41" s="266"/>
      <c r="N41" s="25"/>
    </row>
    <row r="42" spans="2:14" ht="13.5" customHeight="1">
      <c r="B42" s="17" t="s">
        <v>338</v>
      </c>
      <c r="C42" s="22"/>
      <c r="D42" s="22"/>
    </row>
  </sheetData>
  <mergeCells count="16">
    <mergeCell ref="D32:D35"/>
    <mergeCell ref="D4:D7"/>
    <mergeCell ref="D8:D11"/>
    <mergeCell ref="D12:D15"/>
    <mergeCell ref="D16:D19"/>
    <mergeCell ref="D20:D23"/>
    <mergeCell ref="B4:B7"/>
    <mergeCell ref="B12:B15"/>
    <mergeCell ref="B8:B11"/>
    <mergeCell ref="D24:D27"/>
    <mergeCell ref="D28:D31"/>
    <mergeCell ref="B32:B35"/>
    <mergeCell ref="B24:B27"/>
    <mergeCell ref="B28:B31"/>
    <mergeCell ref="B16:B19"/>
    <mergeCell ref="B20:B23"/>
  </mergeCells>
  <phoneticPr fontId="3"/>
  <pageMargins left="0.70866141732283472" right="0.43307086614173229" top="0.74803149606299213" bottom="0.74803149606299213" header="0.31496062992125984" footer="0.31496062992125984"/>
  <pageSetup paperSize="9" scale="73" fitToHeight="0" orientation="portrait" r:id="rId1"/>
  <headerFooter>
    <oddHeader>&amp;R&amp;"ＭＳ 明朝,標準"&amp;12 2-12.①フレイルに係る分析(医科)</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38C47-EA98-463B-ADC3-DF69FBCA9F4F}">
  <dimension ref="B1:BZ44"/>
  <sheetViews>
    <sheetView showGridLines="0" zoomScaleNormal="100" zoomScaleSheetLayoutView="100" workbookViewId="0"/>
  </sheetViews>
  <sheetFormatPr defaultColWidth="9" defaultRowHeight="13.5"/>
  <cols>
    <col min="1" max="1" width="4.625" style="1" customWidth="1"/>
    <col min="2" max="2" width="3.125" style="1" customWidth="1"/>
    <col min="3" max="3" width="12.625" style="1" customWidth="1"/>
    <col min="4" max="4" width="20.625" style="1" customWidth="1"/>
    <col min="5" max="76" width="10.625" style="1" customWidth="1"/>
    <col min="77" max="16384" width="9" style="1"/>
  </cols>
  <sheetData>
    <row r="1" spans="2:78" ht="16.5" customHeight="1">
      <c r="B1" s="3" t="s">
        <v>253</v>
      </c>
    </row>
    <row r="2" spans="2:78" ht="16.5" customHeight="1">
      <c r="B2" s="3" t="s">
        <v>339</v>
      </c>
    </row>
    <row r="3" spans="2:78" ht="16.5" customHeight="1">
      <c r="B3" s="3" t="s">
        <v>252</v>
      </c>
    </row>
    <row r="4" spans="2:78" ht="16.5" customHeight="1">
      <c r="B4" s="427"/>
      <c r="C4" s="427" t="s">
        <v>79</v>
      </c>
      <c r="D4" s="405" t="s">
        <v>337</v>
      </c>
      <c r="E4" s="388" t="s">
        <v>147</v>
      </c>
      <c r="F4" s="389"/>
      <c r="G4" s="389"/>
      <c r="H4" s="389"/>
      <c r="I4" s="389"/>
      <c r="J4" s="389"/>
      <c r="K4" s="389"/>
      <c r="L4" s="389"/>
      <c r="M4" s="390"/>
      <c r="N4" s="388" t="s">
        <v>148</v>
      </c>
      <c r="O4" s="389"/>
      <c r="P4" s="389"/>
      <c r="Q4" s="389"/>
      <c r="R4" s="389"/>
      <c r="S4" s="389"/>
      <c r="T4" s="389"/>
      <c r="U4" s="389"/>
      <c r="V4" s="390"/>
      <c r="W4" s="388" t="s">
        <v>149</v>
      </c>
      <c r="X4" s="389"/>
      <c r="Y4" s="389"/>
      <c r="Z4" s="389"/>
      <c r="AA4" s="389"/>
      <c r="AB4" s="389"/>
      <c r="AC4" s="389"/>
      <c r="AD4" s="389"/>
      <c r="AE4" s="390"/>
      <c r="AF4" s="388" t="s">
        <v>150</v>
      </c>
      <c r="AG4" s="389"/>
      <c r="AH4" s="389"/>
      <c r="AI4" s="389"/>
      <c r="AJ4" s="389"/>
      <c r="AK4" s="389"/>
      <c r="AL4" s="389"/>
      <c r="AM4" s="389"/>
      <c r="AN4" s="390"/>
      <c r="AO4" s="367" t="s">
        <v>151</v>
      </c>
      <c r="AP4" s="367"/>
      <c r="AQ4" s="367"/>
      <c r="AR4" s="367"/>
      <c r="AS4" s="367"/>
      <c r="AT4" s="367"/>
      <c r="AU4" s="367"/>
      <c r="AV4" s="367"/>
      <c r="AW4" s="367"/>
      <c r="AX4" s="388" t="s">
        <v>152</v>
      </c>
      <c r="AY4" s="389"/>
      <c r="AZ4" s="389"/>
      <c r="BA4" s="389"/>
      <c r="BB4" s="389"/>
      <c r="BC4" s="389"/>
      <c r="BD4" s="389"/>
      <c r="BE4" s="389"/>
      <c r="BF4" s="390"/>
      <c r="BG4" s="388" t="s">
        <v>153</v>
      </c>
      <c r="BH4" s="389"/>
      <c r="BI4" s="389"/>
      <c r="BJ4" s="389"/>
      <c r="BK4" s="389"/>
      <c r="BL4" s="389"/>
      <c r="BM4" s="389"/>
      <c r="BN4" s="389"/>
      <c r="BO4" s="390"/>
      <c r="BP4" s="388" t="s">
        <v>142</v>
      </c>
      <c r="BQ4" s="389"/>
      <c r="BR4" s="389"/>
      <c r="BS4" s="389"/>
      <c r="BT4" s="389"/>
      <c r="BU4" s="389"/>
      <c r="BV4" s="389"/>
      <c r="BW4" s="389"/>
      <c r="BX4" s="390"/>
      <c r="BY4" s="66"/>
    </row>
    <row r="5" spans="2:78" ht="51.75" customHeight="1">
      <c r="B5" s="428"/>
      <c r="C5" s="428"/>
      <c r="D5" s="406"/>
      <c r="E5" s="218" t="s">
        <v>63</v>
      </c>
      <c r="F5" s="219" t="s">
        <v>320</v>
      </c>
      <c r="G5" s="193" t="s">
        <v>280</v>
      </c>
      <c r="H5" s="193" t="s">
        <v>281</v>
      </c>
      <c r="I5" s="215" t="s">
        <v>283</v>
      </c>
      <c r="J5" s="215" t="s">
        <v>321</v>
      </c>
      <c r="K5" s="215" t="s">
        <v>313</v>
      </c>
      <c r="L5" s="215" t="s">
        <v>322</v>
      </c>
      <c r="M5" s="214" t="s">
        <v>282</v>
      </c>
      <c r="N5" s="218" t="s">
        <v>63</v>
      </c>
      <c r="O5" s="219" t="s">
        <v>320</v>
      </c>
      <c r="P5" s="193" t="s">
        <v>280</v>
      </c>
      <c r="Q5" s="193" t="s">
        <v>281</v>
      </c>
      <c r="R5" s="215" t="s">
        <v>283</v>
      </c>
      <c r="S5" s="215" t="s">
        <v>321</v>
      </c>
      <c r="T5" s="215" t="s">
        <v>313</v>
      </c>
      <c r="U5" s="215" t="s">
        <v>322</v>
      </c>
      <c r="V5" s="214" t="s">
        <v>282</v>
      </c>
      <c r="W5" s="218" t="s">
        <v>63</v>
      </c>
      <c r="X5" s="219" t="s">
        <v>320</v>
      </c>
      <c r="Y5" s="193" t="s">
        <v>280</v>
      </c>
      <c r="Z5" s="193" t="s">
        <v>281</v>
      </c>
      <c r="AA5" s="215" t="s">
        <v>283</v>
      </c>
      <c r="AB5" s="215" t="s">
        <v>321</v>
      </c>
      <c r="AC5" s="215" t="s">
        <v>313</v>
      </c>
      <c r="AD5" s="215" t="s">
        <v>322</v>
      </c>
      <c r="AE5" s="214" t="s">
        <v>282</v>
      </c>
      <c r="AF5" s="218" t="s">
        <v>63</v>
      </c>
      <c r="AG5" s="219" t="s">
        <v>320</v>
      </c>
      <c r="AH5" s="193" t="s">
        <v>280</v>
      </c>
      <c r="AI5" s="193" t="s">
        <v>281</v>
      </c>
      <c r="AJ5" s="215" t="s">
        <v>283</v>
      </c>
      <c r="AK5" s="215" t="s">
        <v>321</v>
      </c>
      <c r="AL5" s="215" t="s">
        <v>313</v>
      </c>
      <c r="AM5" s="215" t="s">
        <v>322</v>
      </c>
      <c r="AN5" s="214" t="s">
        <v>282</v>
      </c>
      <c r="AO5" s="218" t="s">
        <v>63</v>
      </c>
      <c r="AP5" s="219" t="s">
        <v>320</v>
      </c>
      <c r="AQ5" s="193" t="s">
        <v>280</v>
      </c>
      <c r="AR5" s="193" t="s">
        <v>281</v>
      </c>
      <c r="AS5" s="215" t="s">
        <v>283</v>
      </c>
      <c r="AT5" s="215" t="s">
        <v>321</v>
      </c>
      <c r="AU5" s="215" t="s">
        <v>313</v>
      </c>
      <c r="AV5" s="215" t="s">
        <v>322</v>
      </c>
      <c r="AW5" s="214" t="s">
        <v>282</v>
      </c>
      <c r="AX5" s="218" t="s">
        <v>63</v>
      </c>
      <c r="AY5" s="219" t="s">
        <v>320</v>
      </c>
      <c r="AZ5" s="193" t="s">
        <v>280</v>
      </c>
      <c r="BA5" s="193" t="s">
        <v>281</v>
      </c>
      <c r="BB5" s="215" t="s">
        <v>283</v>
      </c>
      <c r="BC5" s="215" t="s">
        <v>321</v>
      </c>
      <c r="BD5" s="215" t="s">
        <v>313</v>
      </c>
      <c r="BE5" s="215" t="s">
        <v>322</v>
      </c>
      <c r="BF5" s="214" t="s">
        <v>282</v>
      </c>
      <c r="BG5" s="218" t="s">
        <v>63</v>
      </c>
      <c r="BH5" s="219" t="s">
        <v>320</v>
      </c>
      <c r="BI5" s="193" t="s">
        <v>280</v>
      </c>
      <c r="BJ5" s="193" t="s">
        <v>281</v>
      </c>
      <c r="BK5" s="215" t="s">
        <v>283</v>
      </c>
      <c r="BL5" s="215" t="s">
        <v>321</v>
      </c>
      <c r="BM5" s="215" t="s">
        <v>313</v>
      </c>
      <c r="BN5" s="215" t="s">
        <v>322</v>
      </c>
      <c r="BO5" s="214" t="s">
        <v>282</v>
      </c>
      <c r="BP5" s="218" t="s">
        <v>63</v>
      </c>
      <c r="BQ5" s="219" t="s">
        <v>320</v>
      </c>
      <c r="BR5" s="193" t="s">
        <v>280</v>
      </c>
      <c r="BS5" s="193" t="s">
        <v>281</v>
      </c>
      <c r="BT5" s="215" t="s">
        <v>283</v>
      </c>
      <c r="BU5" s="215" t="s">
        <v>321</v>
      </c>
      <c r="BV5" s="215" t="s">
        <v>313</v>
      </c>
      <c r="BW5" s="215" t="s">
        <v>322</v>
      </c>
      <c r="BX5" s="214" t="s">
        <v>282</v>
      </c>
      <c r="BY5" s="66"/>
    </row>
    <row r="6" spans="2:78" s="8" customFormat="1" ht="13.5" customHeight="1">
      <c r="B6" s="411">
        <v>1</v>
      </c>
      <c r="C6" s="418" t="s">
        <v>159</v>
      </c>
      <c r="D6" s="290" t="s">
        <v>277</v>
      </c>
      <c r="E6" s="436">
        <f>地区別_フレイル区分別該当人数･割合!E5</f>
        <v>2277</v>
      </c>
      <c r="F6" s="306">
        <v>7220</v>
      </c>
      <c r="G6" s="51">
        <v>682427804</v>
      </c>
      <c r="H6" s="51">
        <v>723</v>
      </c>
      <c r="I6" s="51">
        <f>IFERROR(G6/E6,"-")</f>
        <v>299704.78875713656</v>
      </c>
      <c r="J6" s="51">
        <f>IFERROR(G6/F6,"-")</f>
        <v>94519.086426592796</v>
      </c>
      <c r="K6" s="51">
        <f t="shared" ref="K6:K26" si="0">IFERROR(G6/H6,"-")</f>
        <v>943883.54633471649</v>
      </c>
      <c r="L6" s="51">
        <f>IFERROR(F6/E6,"-")</f>
        <v>3.170838823012736</v>
      </c>
      <c r="M6" s="194">
        <f>IFERROR(H6/E6,"-")</f>
        <v>0.31752305665349145</v>
      </c>
      <c r="N6" s="436">
        <f>地区別_フレイル区分別該当人数･割合!G5</f>
        <v>24497</v>
      </c>
      <c r="O6" s="306">
        <v>29986</v>
      </c>
      <c r="P6" s="51">
        <v>2457945530</v>
      </c>
      <c r="Q6" s="51">
        <v>3016</v>
      </c>
      <c r="R6" s="51">
        <f>IFERROR(P6/N6,"-")</f>
        <v>100336.59346042373</v>
      </c>
      <c r="S6" s="51">
        <f>IFERROR(P6/O6,"-")</f>
        <v>81969.770226105509</v>
      </c>
      <c r="T6" s="51">
        <f t="shared" ref="T6:T26" si="1">IFERROR(P6/Q6,"-")</f>
        <v>814968.67705570289</v>
      </c>
      <c r="U6" s="51">
        <f>IFERROR(O6/N6,"-")</f>
        <v>1.2240682532555007</v>
      </c>
      <c r="V6" s="24">
        <f>IFERROR(Q6/N6,"-")</f>
        <v>0.12311711638159775</v>
      </c>
      <c r="W6" s="440">
        <f>地区別_フレイル区分別該当人数･割合!I5</f>
        <v>1512</v>
      </c>
      <c r="X6" s="306">
        <v>940</v>
      </c>
      <c r="Y6" s="51">
        <v>65908016</v>
      </c>
      <c r="Z6" s="51">
        <v>99</v>
      </c>
      <c r="AA6" s="51">
        <f>IFERROR(Y6/W6,"-")</f>
        <v>43589.957671957673</v>
      </c>
      <c r="AB6" s="51">
        <f>IFERROR(Y6/X6,"-")</f>
        <v>70114.910638297879</v>
      </c>
      <c r="AC6" s="51">
        <f t="shared" ref="AC6:AC26" si="2">IFERROR(Y6/Z6,"-")</f>
        <v>665737.53535353532</v>
      </c>
      <c r="AD6" s="51">
        <f>IFERROR(X6/W6,"-")</f>
        <v>0.62169312169312174</v>
      </c>
      <c r="AE6" s="24">
        <f>IFERROR(Z6/W6,"-")</f>
        <v>6.5476190476190479E-2</v>
      </c>
      <c r="AF6" s="440">
        <f>地区別_フレイル区分別該当人数･割合!K5</f>
        <v>3143</v>
      </c>
      <c r="AG6" s="306">
        <v>904</v>
      </c>
      <c r="AH6" s="51">
        <v>68251054</v>
      </c>
      <c r="AI6" s="51">
        <v>93</v>
      </c>
      <c r="AJ6" s="51">
        <f>IFERROR(AH6/AF6,"-")</f>
        <v>21715.257397391029</v>
      </c>
      <c r="AK6" s="51">
        <f>IFERROR(AH6/AG6,"-")</f>
        <v>75498.953539823007</v>
      </c>
      <c r="AL6" s="51">
        <f t="shared" ref="AL6:AL26" si="3">IFERROR(AH6/AI6,"-")</f>
        <v>733882.30107526877</v>
      </c>
      <c r="AM6" s="51">
        <f>IFERROR(AG6/AF6,"-")</f>
        <v>0.28762328985046132</v>
      </c>
      <c r="AN6" s="24">
        <f>IFERROR(AI6/AF6,"-")</f>
        <v>2.9589564110722239E-2</v>
      </c>
      <c r="AO6" s="440">
        <f>地区別_フレイル区分別該当人数･割合!M5</f>
        <v>7907</v>
      </c>
      <c r="AP6" s="306">
        <v>14729</v>
      </c>
      <c r="AQ6" s="51">
        <v>1175789513</v>
      </c>
      <c r="AR6" s="51">
        <v>1475</v>
      </c>
      <c r="AS6" s="51">
        <f>IFERROR(AQ6/AO6,"-")</f>
        <v>148702.35399013534</v>
      </c>
      <c r="AT6" s="51">
        <f>IFERROR(AQ6/AP6,"-")</f>
        <v>79828.196958381421</v>
      </c>
      <c r="AU6" s="51">
        <f t="shared" ref="AU6:AU26" si="4">IFERROR(AQ6/AR6,"-")</f>
        <v>797145.43254237284</v>
      </c>
      <c r="AV6" s="51">
        <f>IFERROR(AP6/AO6,"-")</f>
        <v>1.8627798153534842</v>
      </c>
      <c r="AW6" s="194">
        <f>IFERROR(AR6/AO6,"-")</f>
        <v>0.18654356898950297</v>
      </c>
      <c r="AX6" s="436">
        <f>地区別_フレイル区分別該当人数･割合!O5</f>
        <v>11784</v>
      </c>
      <c r="AY6" s="306">
        <v>11985</v>
      </c>
      <c r="AZ6" s="51">
        <v>918645381</v>
      </c>
      <c r="BA6" s="51">
        <v>1213</v>
      </c>
      <c r="BB6" s="51">
        <f>IFERROR(AZ6/AX6,"-")</f>
        <v>77957.007892057023</v>
      </c>
      <c r="BC6" s="51">
        <f>IFERROR(AZ6/AY6,"-")</f>
        <v>76649.59374217772</v>
      </c>
      <c r="BD6" s="51">
        <f t="shared" ref="BD6:BD26" si="5">IFERROR(AZ6/BA6,"-")</f>
        <v>757333.37262984342</v>
      </c>
      <c r="BE6" s="51">
        <f>IFERROR(AY6/AX6,"-")</f>
        <v>1.0170570264765784</v>
      </c>
      <c r="BF6" s="24">
        <f>IFERROR(BA6/AX6,"-")</f>
        <v>0.10293618465716226</v>
      </c>
      <c r="BG6" s="440">
        <f>地区別_フレイル区分別該当人数･割合!Q5</f>
        <v>1045</v>
      </c>
      <c r="BH6" s="306">
        <v>10087</v>
      </c>
      <c r="BI6" s="51">
        <v>1500661155</v>
      </c>
      <c r="BJ6" s="51">
        <v>974</v>
      </c>
      <c r="BK6" s="51">
        <f>IFERROR(BI6/BG6,"-")</f>
        <v>1436039.3827751195</v>
      </c>
      <c r="BL6" s="51">
        <f>IFERROR(BI6/BH6,"-")</f>
        <v>148771.80083275502</v>
      </c>
      <c r="BM6" s="51">
        <f t="shared" ref="BM6:BM26" si="6">IFERROR(BI6/BJ6,"-")</f>
        <v>1540719.8716632444</v>
      </c>
      <c r="BN6" s="51">
        <f>IFERROR(BH6/BG6,"-")</f>
        <v>9.6526315789473678</v>
      </c>
      <c r="BO6" s="194">
        <f>IFERROR(BJ6/BG6,"-")</f>
        <v>0.93205741626794258</v>
      </c>
      <c r="BP6" s="436">
        <f>地区別_フレイル区分別該当人数･割合!S5</f>
        <v>10906</v>
      </c>
      <c r="BQ6" s="306">
        <v>4776</v>
      </c>
      <c r="BR6" s="51">
        <v>352685994</v>
      </c>
      <c r="BS6" s="51">
        <v>481</v>
      </c>
      <c r="BT6" s="51">
        <f>IFERROR(BR6/BP6,"-")</f>
        <v>32338.712085090774</v>
      </c>
      <c r="BU6" s="51">
        <f>IFERROR(BR6/BQ6,"-")</f>
        <v>73845.47613065326</v>
      </c>
      <c r="BV6" s="51">
        <f>IFERROR(BR6/BS6,"-")</f>
        <v>733234.91476091475</v>
      </c>
      <c r="BW6" s="51">
        <f>IFERROR(BQ6/BP6,"-")</f>
        <v>0.43792407848890519</v>
      </c>
      <c r="BX6" s="24">
        <f>IFERROR(BS6/BP6,"-")</f>
        <v>4.4104162846139737E-2</v>
      </c>
      <c r="BY6" s="141"/>
      <c r="BZ6" s="59"/>
    </row>
    <row r="7" spans="2:78" s="8" customFormat="1" ht="13.5" customHeight="1">
      <c r="B7" s="412"/>
      <c r="C7" s="419"/>
      <c r="D7" s="288" t="s">
        <v>278</v>
      </c>
      <c r="E7" s="437"/>
      <c r="F7" s="222">
        <v>122</v>
      </c>
      <c r="G7" s="196">
        <v>32399416</v>
      </c>
      <c r="H7" s="196">
        <v>32</v>
      </c>
      <c r="I7" s="196">
        <f>IFERROR(G7/E6,"-")</f>
        <v>14228.992534036011</v>
      </c>
      <c r="J7" s="196">
        <f t="shared" ref="J7:J9" si="7">IFERROR(G7/F7,"-")</f>
        <v>265568.98360655736</v>
      </c>
      <c r="K7" s="196">
        <f t="shared" si="0"/>
        <v>1012481.75</v>
      </c>
      <c r="L7" s="196">
        <f>IFERROR(F7/E6,"-")</f>
        <v>5.357927097057532E-2</v>
      </c>
      <c r="M7" s="195">
        <f>IFERROR(H7/E6,"-")</f>
        <v>1.4053579270970576E-2</v>
      </c>
      <c r="N7" s="437"/>
      <c r="O7" s="222">
        <v>315</v>
      </c>
      <c r="P7" s="196">
        <v>84405439</v>
      </c>
      <c r="Q7" s="196">
        <v>67</v>
      </c>
      <c r="R7" s="196">
        <f>IFERROR(P7/N6,"-")</f>
        <v>3445.5418622688494</v>
      </c>
      <c r="S7" s="196">
        <f t="shared" ref="S7:S9" si="8">IFERROR(P7/O7,"-")</f>
        <v>267953.77460317459</v>
      </c>
      <c r="T7" s="196">
        <f t="shared" si="1"/>
        <v>1259782.671641791</v>
      </c>
      <c r="U7" s="196">
        <f>IFERROR(O7/N6,"-")</f>
        <v>1.2858717393966608E-2</v>
      </c>
      <c r="V7" s="106">
        <f>IFERROR(Q7/N6,"-")</f>
        <v>2.7350287790341675E-3</v>
      </c>
      <c r="W7" s="441"/>
      <c r="X7" s="222">
        <v>3</v>
      </c>
      <c r="Y7" s="196">
        <v>872045</v>
      </c>
      <c r="Z7" s="196">
        <v>1</v>
      </c>
      <c r="AA7" s="196">
        <f>IFERROR(Y7/W6,"-")</f>
        <v>576.74933862433863</v>
      </c>
      <c r="AB7" s="196">
        <f t="shared" ref="AB7:AB9" si="9">IFERROR(Y7/X7,"-")</f>
        <v>290681.66666666669</v>
      </c>
      <c r="AC7" s="196">
        <f t="shared" si="2"/>
        <v>872045</v>
      </c>
      <c r="AD7" s="196">
        <f>IFERROR(X7/W6,"-")</f>
        <v>1.984126984126984E-3</v>
      </c>
      <c r="AE7" s="106">
        <f>IFERROR(Z7/W6,"-")</f>
        <v>6.6137566137566134E-4</v>
      </c>
      <c r="AF7" s="441"/>
      <c r="AG7" s="222">
        <v>6</v>
      </c>
      <c r="AH7" s="196">
        <v>1609065</v>
      </c>
      <c r="AI7" s="196">
        <v>1</v>
      </c>
      <c r="AJ7" s="196">
        <f>IFERROR(AH7/AF6,"-")</f>
        <v>511.95195672923955</v>
      </c>
      <c r="AK7" s="196">
        <f t="shared" ref="AK7:AK9" si="10">IFERROR(AH7/AG7,"-")</f>
        <v>268177.5</v>
      </c>
      <c r="AL7" s="196">
        <f t="shared" si="3"/>
        <v>1609065</v>
      </c>
      <c r="AM7" s="196">
        <f>IFERROR(AG7/AF6,"-")</f>
        <v>1.9090041361756285E-3</v>
      </c>
      <c r="AN7" s="106">
        <f>IFERROR(AI7/AF6,"-")</f>
        <v>3.1816735602927139E-4</v>
      </c>
      <c r="AO7" s="441"/>
      <c r="AP7" s="222">
        <v>122</v>
      </c>
      <c r="AQ7" s="196">
        <v>32179952</v>
      </c>
      <c r="AR7" s="196">
        <v>31</v>
      </c>
      <c r="AS7" s="196">
        <f>IFERROR(AQ7/AO6,"-")</f>
        <v>4069.8054888073857</v>
      </c>
      <c r="AT7" s="196">
        <f t="shared" ref="AT7:AT9" si="11">IFERROR(AQ7/AP7,"-")</f>
        <v>263770.09836065571</v>
      </c>
      <c r="AU7" s="196">
        <f t="shared" si="4"/>
        <v>1038062.9677419355</v>
      </c>
      <c r="AV7" s="196">
        <f>IFERROR(AP7/AO6,"-")</f>
        <v>1.5429366384216516E-2</v>
      </c>
      <c r="AW7" s="195">
        <f>IFERROR(AR7/AO6,"-")</f>
        <v>3.9205767041861645E-3</v>
      </c>
      <c r="AX7" s="437"/>
      <c r="AY7" s="222">
        <v>91</v>
      </c>
      <c r="AZ7" s="196">
        <v>23714144</v>
      </c>
      <c r="BA7" s="196">
        <v>21</v>
      </c>
      <c r="BB7" s="196">
        <f>IFERROR(AZ7/AX6,"-")</f>
        <v>2012.4019008825526</v>
      </c>
      <c r="BC7" s="196">
        <f t="shared" ref="BC7:BC9" si="12">IFERROR(AZ7/AY7,"-")</f>
        <v>260594.989010989</v>
      </c>
      <c r="BD7" s="196">
        <f t="shared" si="5"/>
        <v>1129244.9523809524</v>
      </c>
      <c r="BE7" s="196">
        <f>IFERROR(AY7/AX6,"-")</f>
        <v>7.7223353699932109E-3</v>
      </c>
      <c r="BF7" s="106">
        <f>IFERROR(BA7/AX6,"-")</f>
        <v>1.7820773930753565E-3</v>
      </c>
      <c r="BG7" s="441"/>
      <c r="BH7" s="222">
        <v>297</v>
      </c>
      <c r="BI7" s="196">
        <v>80186007</v>
      </c>
      <c r="BJ7" s="196">
        <v>62</v>
      </c>
      <c r="BK7" s="196">
        <f>IFERROR(BI7/BG6,"-")</f>
        <v>76733.021052631579</v>
      </c>
      <c r="BL7" s="196">
        <f t="shared" ref="BL7:BL9" si="13">IFERROR(BI7/BH7,"-")</f>
        <v>269986.55555555556</v>
      </c>
      <c r="BM7" s="196">
        <f t="shared" si="6"/>
        <v>1293322.6935483871</v>
      </c>
      <c r="BN7" s="196">
        <f>IFERROR(BH7/BG6,"-")</f>
        <v>0.28421052631578947</v>
      </c>
      <c r="BO7" s="195">
        <f>IFERROR(BJ7/BG6,"-")</f>
        <v>5.9330143540669858E-2</v>
      </c>
      <c r="BP7" s="437"/>
      <c r="BQ7" s="222">
        <v>28</v>
      </c>
      <c r="BR7" s="196">
        <v>7520420</v>
      </c>
      <c r="BS7" s="196">
        <v>6</v>
      </c>
      <c r="BT7" s="196">
        <f>IFERROR(BR7/BP6,"-")</f>
        <v>689.56721070970104</v>
      </c>
      <c r="BU7" s="196">
        <f t="shared" ref="BU7:BU9" si="14">IFERROR(BR7/BQ7,"-")</f>
        <v>268586.42857142858</v>
      </c>
      <c r="BV7" s="196">
        <f t="shared" ref="BV7:BV26" si="15">IFERROR(BR7/BS7,"-")</f>
        <v>1253403.3333333333</v>
      </c>
      <c r="BW7" s="196">
        <f>IFERROR(BQ7/BP6,"-")</f>
        <v>2.5673940949935813E-3</v>
      </c>
      <c r="BX7" s="106">
        <f>IFERROR(BS7/BP6,"-")</f>
        <v>5.5015587749862463E-4</v>
      </c>
      <c r="BY7" s="141"/>
      <c r="BZ7" s="59"/>
    </row>
    <row r="8" spans="2:78" s="8" customFormat="1" ht="13.5" customHeight="1">
      <c r="B8" s="412"/>
      <c r="C8" s="419"/>
      <c r="D8" s="287" t="s">
        <v>279</v>
      </c>
      <c r="E8" s="437"/>
      <c r="F8" s="223">
        <v>244</v>
      </c>
      <c r="G8" s="98">
        <v>4147691</v>
      </c>
      <c r="H8" s="98">
        <v>44</v>
      </c>
      <c r="I8" s="98">
        <f>IFERROR(G8/E6,"-")</f>
        <v>1821.5595081247254</v>
      </c>
      <c r="J8" s="98">
        <f t="shared" si="7"/>
        <v>16998.733606557376</v>
      </c>
      <c r="K8" s="98">
        <f t="shared" si="0"/>
        <v>94265.704545454544</v>
      </c>
      <c r="L8" s="98">
        <f>IFERROR(F8/E6,"-")</f>
        <v>0.10715854194115064</v>
      </c>
      <c r="M8" s="198">
        <f>IFERROR(H8/E6,"-")</f>
        <v>1.932367149758454E-2</v>
      </c>
      <c r="N8" s="437"/>
      <c r="O8" s="223">
        <v>659</v>
      </c>
      <c r="P8" s="98">
        <v>12307547</v>
      </c>
      <c r="Q8" s="98">
        <v>105</v>
      </c>
      <c r="R8" s="98">
        <f>IFERROR(P8/N6,"-")</f>
        <v>502.41037678083029</v>
      </c>
      <c r="S8" s="98">
        <f t="shared" si="8"/>
        <v>18676.095599393018</v>
      </c>
      <c r="T8" s="98">
        <f t="shared" si="1"/>
        <v>117214.73333333334</v>
      </c>
      <c r="U8" s="98">
        <f>IFERROR(O8/N6,"-")</f>
        <v>2.6901253214679347E-2</v>
      </c>
      <c r="V8" s="26">
        <f>IFERROR(Q8/N6,"-")</f>
        <v>4.286239131322203E-3</v>
      </c>
      <c r="W8" s="441"/>
      <c r="X8" s="223">
        <v>0</v>
      </c>
      <c r="Y8" s="98">
        <v>0</v>
      </c>
      <c r="Z8" s="98">
        <v>0</v>
      </c>
      <c r="AA8" s="98">
        <f>IFERROR(Y8/W6,"-")</f>
        <v>0</v>
      </c>
      <c r="AB8" s="98" t="str">
        <f t="shared" si="9"/>
        <v>-</v>
      </c>
      <c r="AC8" s="98" t="str">
        <f t="shared" si="2"/>
        <v>-</v>
      </c>
      <c r="AD8" s="98">
        <f>IFERROR(X8/W6,"-")</f>
        <v>0</v>
      </c>
      <c r="AE8" s="26">
        <f>IFERROR(Z8/W6,"-")</f>
        <v>0</v>
      </c>
      <c r="AF8" s="441"/>
      <c r="AG8" s="223">
        <v>0</v>
      </c>
      <c r="AH8" s="98">
        <v>0</v>
      </c>
      <c r="AI8" s="98">
        <v>0</v>
      </c>
      <c r="AJ8" s="98">
        <f>IFERROR(AH8/AF6,"-")</f>
        <v>0</v>
      </c>
      <c r="AK8" s="98" t="str">
        <f t="shared" si="10"/>
        <v>-</v>
      </c>
      <c r="AL8" s="98" t="str">
        <f t="shared" si="3"/>
        <v>-</v>
      </c>
      <c r="AM8" s="98">
        <f>IFERROR(AG8/AF6,"-")</f>
        <v>0</v>
      </c>
      <c r="AN8" s="26">
        <f>IFERROR(AI8/AF6,"-")</f>
        <v>0</v>
      </c>
      <c r="AO8" s="441"/>
      <c r="AP8" s="223">
        <v>279</v>
      </c>
      <c r="AQ8" s="98">
        <v>4344899</v>
      </c>
      <c r="AR8" s="98">
        <v>51</v>
      </c>
      <c r="AS8" s="98">
        <f>IFERROR(AQ8/AO6,"-")</f>
        <v>549.50031617554066</v>
      </c>
      <c r="AT8" s="98">
        <f t="shared" si="11"/>
        <v>15573.114695340502</v>
      </c>
      <c r="AU8" s="98">
        <f t="shared" si="4"/>
        <v>85194.098039215693</v>
      </c>
      <c r="AV8" s="98">
        <f>IFERROR(AP8/AO6,"-")</f>
        <v>3.5285190337675479E-2</v>
      </c>
      <c r="AW8" s="198">
        <f>IFERROR(AR8/AO6,"-")</f>
        <v>6.4499810294675608E-3</v>
      </c>
      <c r="AX8" s="437"/>
      <c r="AY8" s="223">
        <v>244</v>
      </c>
      <c r="AZ8" s="98">
        <v>4681179</v>
      </c>
      <c r="BA8" s="98">
        <v>36</v>
      </c>
      <c r="BB8" s="98">
        <f>IFERROR(AZ8/AX6,"-")</f>
        <v>397.24872708757636</v>
      </c>
      <c r="BC8" s="98">
        <f t="shared" si="12"/>
        <v>19185.159836065573</v>
      </c>
      <c r="BD8" s="98">
        <f t="shared" si="5"/>
        <v>130032.75</v>
      </c>
      <c r="BE8" s="98">
        <f>IFERROR(AY8/AX6,"-")</f>
        <v>2.0706042090970808E-2</v>
      </c>
      <c r="BF8" s="26">
        <f>IFERROR(BA8/AX6,"-")</f>
        <v>3.0549898167006109E-3</v>
      </c>
      <c r="BG8" s="441"/>
      <c r="BH8" s="223">
        <v>580</v>
      </c>
      <c r="BI8" s="98">
        <v>11615992</v>
      </c>
      <c r="BJ8" s="98">
        <v>88</v>
      </c>
      <c r="BK8" s="98">
        <f>IFERROR(BI8/BG6,"-")</f>
        <v>11115.781818181818</v>
      </c>
      <c r="BL8" s="98">
        <f t="shared" si="13"/>
        <v>20027.572413793103</v>
      </c>
      <c r="BM8" s="98">
        <f t="shared" si="6"/>
        <v>131999.90909090909</v>
      </c>
      <c r="BN8" s="98">
        <f>IFERROR(BH8/BG6,"-")</f>
        <v>0.55502392344497609</v>
      </c>
      <c r="BO8" s="198">
        <f>IFERROR(BJ8/BG6,"-")</f>
        <v>8.4210526315789472E-2</v>
      </c>
      <c r="BP8" s="437"/>
      <c r="BQ8" s="223">
        <v>31</v>
      </c>
      <c r="BR8" s="98">
        <v>622139</v>
      </c>
      <c r="BS8" s="98">
        <v>7</v>
      </c>
      <c r="BT8" s="98">
        <f>IFERROR(BR8/BP6,"-")</f>
        <v>57.045571245186139</v>
      </c>
      <c r="BU8" s="98">
        <f t="shared" si="14"/>
        <v>20069</v>
      </c>
      <c r="BV8" s="98">
        <f t="shared" si="15"/>
        <v>88877</v>
      </c>
      <c r="BW8" s="98">
        <f>IFERROR(BQ8/BP6,"-")</f>
        <v>2.8424720337428939E-3</v>
      </c>
      <c r="BX8" s="26">
        <f>IFERROR(BS8/BP6,"-")</f>
        <v>6.4184852374839533E-4</v>
      </c>
      <c r="BY8" s="141"/>
      <c r="BZ8" s="59"/>
    </row>
    <row r="9" spans="2:78" s="8" customFormat="1" ht="13.5" customHeight="1">
      <c r="B9" s="413"/>
      <c r="C9" s="420"/>
      <c r="D9" s="286" t="s">
        <v>64</v>
      </c>
      <c r="E9" s="438"/>
      <c r="F9" s="220">
        <v>7258</v>
      </c>
      <c r="G9" s="99">
        <f>SUM(G6:G8)</f>
        <v>718974911</v>
      </c>
      <c r="H9" s="99">
        <v>725</v>
      </c>
      <c r="I9" s="99">
        <f>IFERROR(G9/E6,"-")</f>
        <v>315755.34079929732</v>
      </c>
      <c r="J9" s="99">
        <f t="shared" si="7"/>
        <v>99059.646045742629</v>
      </c>
      <c r="K9" s="99">
        <f t="shared" si="0"/>
        <v>991689.53241379315</v>
      </c>
      <c r="L9" s="99">
        <f>IFERROR(F9/E6,"-")</f>
        <v>3.1875274483970135</v>
      </c>
      <c r="M9" s="199">
        <f>IFERROR(H9/E6,"-")</f>
        <v>0.3184014053579271</v>
      </c>
      <c r="N9" s="438"/>
      <c r="O9" s="220">
        <v>30111</v>
      </c>
      <c r="P9" s="99">
        <f>SUM(P6:P8)</f>
        <v>2554658516</v>
      </c>
      <c r="Q9" s="99">
        <v>3019</v>
      </c>
      <c r="R9" s="99">
        <f>IFERROR(P9/N6,"-")</f>
        <v>104284.5456994734</v>
      </c>
      <c r="S9" s="99">
        <f t="shared" si="8"/>
        <v>84841.370794726186</v>
      </c>
      <c r="T9" s="99">
        <f t="shared" si="1"/>
        <v>846193.61245445511</v>
      </c>
      <c r="U9" s="99">
        <f>IFERROR(O9/N6,"-")</f>
        <v>1.2291709188880271</v>
      </c>
      <c r="V9" s="87">
        <f>IFERROR(Q9/N6,"-")</f>
        <v>0.12323958035677839</v>
      </c>
      <c r="W9" s="442"/>
      <c r="X9" s="220">
        <v>940</v>
      </c>
      <c r="Y9" s="99">
        <f>SUM(Y6:Y8)</f>
        <v>66780061</v>
      </c>
      <c r="Z9" s="99">
        <v>99</v>
      </c>
      <c r="AA9" s="99">
        <f>IFERROR(Y9/W6,"-")</f>
        <v>44166.707010582009</v>
      </c>
      <c r="AB9" s="99">
        <f t="shared" si="9"/>
        <v>71042.618085106384</v>
      </c>
      <c r="AC9" s="99">
        <f t="shared" si="2"/>
        <v>674546.07070707076</v>
      </c>
      <c r="AD9" s="99">
        <f>IFERROR(X9/W6,"-")</f>
        <v>0.62169312169312174</v>
      </c>
      <c r="AE9" s="87">
        <f>IFERROR(Z9/W6,"-")</f>
        <v>6.5476190476190479E-2</v>
      </c>
      <c r="AF9" s="442"/>
      <c r="AG9" s="220">
        <v>904</v>
      </c>
      <c r="AH9" s="99">
        <f>SUM(AH6:AH8)</f>
        <v>69860119</v>
      </c>
      <c r="AI9" s="99">
        <v>93</v>
      </c>
      <c r="AJ9" s="99">
        <f>IFERROR(AH9/AF6,"-")</f>
        <v>22227.209354120267</v>
      </c>
      <c r="AK9" s="99">
        <f t="shared" si="10"/>
        <v>77278.892699115051</v>
      </c>
      <c r="AL9" s="99">
        <f t="shared" si="3"/>
        <v>751184.07526881725</v>
      </c>
      <c r="AM9" s="99">
        <f>IFERROR(AG9/AF6,"-")</f>
        <v>0.28762328985046132</v>
      </c>
      <c r="AN9" s="87">
        <f>IFERROR(AI9/AF6,"-")</f>
        <v>2.9589564110722239E-2</v>
      </c>
      <c r="AO9" s="442"/>
      <c r="AP9" s="220">
        <v>14754</v>
      </c>
      <c r="AQ9" s="99">
        <f>SUM(AQ6:AQ8)</f>
        <v>1212314364</v>
      </c>
      <c r="AR9" s="99">
        <v>1475</v>
      </c>
      <c r="AS9" s="99">
        <f>IFERROR(AQ9/AO6,"-")</f>
        <v>153321.65979511826</v>
      </c>
      <c r="AT9" s="99">
        <f t="shared" si="11"/>
        <v>82168.521350142328</v>
      </c>
      <c r="AU9" s="99">
        <f t="shared" si="4"/>
        <v>821908.04338983051</v>
      </c>
      <c r="AV9" s="99">
        <f>IFERROR(AP9/AO6,"-")</f>
        <v>1.8659415707600859</v>
      </c>
      <c r="AW9" s="199">
        <f>IFERROR(AR9/AO6,"-")</f>
        <v>0.18654356898950297</v>
      </c>
      <c r="AX9" s="438"/>
      <c r="AY9" s="220">
        <v>12024</v>
      </c>
      <c r="AZ9" s="99">
        <f>SUM(AZ6:AZ8)</f>
        <v>947040704</v>
      </c>
      <c r="BA9" s="99">
        <v>1214</v>
      </c>
      <c r="BB9" s="99">
        <f>IFERROR(AZ9/AX6,"-")</f>
        <v>80366.658520027151</v>
      </c>
      <c r="BC9" s="99">
        <f t="shared" si="12"/>
        <v>78762.53359946773</v>
      </c>
      <c r="BD9" s="99">
        <f t="shared" si="5"/>
        <v>780099.42668863258</v>
      </c>
      <c r="BE9" s="99">
        <f>IFERROR(AY9/AX6,"-")</f>
        <v>1.0203665987780042</v>
      </c>
      <c r="BF9" s="87">
        <f>IFERROR(BA9/AX6,"-")</f>
        <v>0.10302104548540393</v>
      </c>
      <c r="BG9" s="442"/>
      <c r="BH9" s="220">
        <v>10212</v>
      </c>
      <c r="BI9" s="99">
        <f>SUM(BI6:BI8)</f>
        <v>1592463154</v>
      </c>
      <c r="BJ9" s="99">
        <v>977</v>
      </c>
      <c r="BK9" s="99">
        <f>IFERROR(BI9/BG6,"-")</f>
        <v>1523888.185645933</v>
      </c>
      <c r="BL9" s="99">
        <f t="shared" si="13"/>
        <v>155940.37935761848</v>
      </c>
      <c r="BM9" s="99">
        <f t="shared" si="6"/>
        <v>1629952.0511770726</v>
      </c>
      <c r="BN9" s="99">
        <f>IFERROR(BH9/BG6,"-")</f>
        <v>9.7722488038277504</v>
      </c>
      <c r="BO9" s="199">
        <f>IFERROR(BJ9/BG6,"-")</f>
        <v>0.93492822966507172</v>
      </c>
      <c r="BP9" s="438"/>
      <c r="BQ9" s="220">
        <v>4788</v>
      </c>
      <c r="BR9" s="99">
        <f>SUM(BR6:BR8)</f>
        <v>360828553</v>
      </c>
      <c r="BS9" s="99">
        <v>481</v>
      </c>
      <c r="BT9" s="99">
        <f>IFERROR(BR9/BP6,"-")</f>
        <v>33085.32486704566</v>
      </c>
      <c r="BU9" s="99">
        <f t="shared" si="14"/>
        <v>75361.017752715125</v>
      </c>
      <c r="BV9" s="99">
        <f t="shared" si="15"/>
        <v>750163.31185031182</v>
      </c>
      <c r="BW9" s="99">
        <f>IFERROR(BQ9/BP6,"-")</f>
        <v>0.43902439024390244</v>
      </c>
      <c r="BX9" s="87">
        <f>IFERROR(BS9/BP6,"-")</f>
        <v>4.4104162846139737E-2</v>
      </c>
      <c r="BY9" s="141"/>
      <c r="BZ9" s="59"/>
    </row>
    <row r="10" spans="2:78" s="8" customFormat="1" ht="13.5" customHeight="1">
      <c r="B10" s="411">
        <v>2</v>
      </c>
      <c r="C10" s="418" t="s">
        <v>284</v>
      </c>
      <c r="D10" s="290" t="s">
        <v>277</v>
      </c>
      <c r="E10" s="436">
        <f>地区別_フレイル区分別該当人数･割合!E6</f>
        <v>1348</v>
      </c>
      <c r="F10" s="306">
        <v>3796</v>
      </c>
      <c r="G10" s="51">
        <v>344221832</v>
      </c>
      <c r="H10" s="51">
        <v>388</v>
      </c>
      <c r="I10" s="51">
        <f>IFERROR(G10/E10,"-")</f>
        <v>255357.44213649852</v>
      </c>
      <c r="J10" s="51">
        <f>IFERROR(G10/F10,"-")</f>
        <v>90680.145416227606</v>
      </c>
      <c r="K10" s="51">
        <f t="shared" si="0"/>
        <v>887169.67010309279</v>
      </c>
      <c r="L10" s="51">
        <f>IFERROR(F10/E10,"-")</f>
        <v>2.8160237388724036</v>
      </c>
      <c r="M10" s="194">
        <f>IFERROR(H10/E10,"-")</f>
        <v>0.28783382789317508</v>
      </c>
      <c r="N10" s="436">
        <f>地区別_フレイル区分別該当人数･割合!G6</f>
        <v>16321</v>
      </c>
      <c r="O10" s="306">
        <v>16184</v>
      </c>
      <c r="P10" s="51">
        <v>1228917043</v>
      </c>
      <c r="Q10" s="51">
        <v>1610</v>
      </c>
      <c r="R10" s="51">
        <f>IFERROR(P10/N10,"-")</f>
        <v>75296.67563262055</v>
      </c>
      <c r="S10" s="51">
        <f>IFERROR(P10/O10,"-")</f>
        <v>75934.0733440435</v>
      </c>
      <c r="T10" s="51">
        <f t="shared" si="1"/>
        <v>763302.51118012425</v>
      </c>
      <c r="U10" s="51">
        <f>IFERROR(O10/N10,"-")</f>
        <v>0.99160590650082714</v>
      </c>
      <c r="V10" s="24">
        <f>IFERROR(Q10/N10,"-")</f>
        <v>9.8645916304148026E-2</v>
      </c>
      <c r="W10" s="440">
        <f>地区別_フレイル区分別該当人数･割合!I6</f>
        <v>919</v>
      </c>
      <c r="X10" s="306">
        <v>406</v>
      </c>
      <c r="Y10" s="51">
        <v>29070511</v>
      </c>
      <c r="Z10" s="51">
        <v>41</v>
      </c>
      <c r="AA10" s="51">
        <f>IFERROR(Y10/W10,"-")</f>
        <v>31632.764961915123</v>
      </c>
      <c r="AB10" s="51">
        <f>IFERROR(Y10/X10,"-")</f>
        <v>71602.243842364536</v>
      </c>
      <c r="AC10" s="51">
        <f t="shared" si="2"/>
        <v>709036.85365853657</v>
      </c>
      <c r="AD10" s="51">
        <f>IFERROR(X10/W10,"-")</f>
        <v>0.44178454842219805</v>
      </c>
      <c r="AE10" s="24">
        <f>IFERROR(Z10/W10,"-")</f>
        <v>4.461371055495103E-2</v>
      </c>
      <c r="AF10" s="440">
        <f>地区別_フレイル区分別該当人数･割合!K6</f>
        <v>2016</v>
      </c>
      <c r="AG10" s="306">
        <v>456</v>
      </c>
      <c r="AH10" s="51">
        <v>30801460</v>
      </c>
      <c r="AI10" s="51">
        <v>47</v>
      </c>
      <c r="AJ10" s="51">
        <f>IFERROR(AH10/AF10,"-")</f>
        <v>15278.501984126984</v>
      </c>
      <c r="AK10" s="51">
        <f>IFERROR(AH10/AG10,"-")</f>
        <v>67547.061403508778</v>
      </c>
      <c r="AL10" s="51">
        <f t="shared" si="3"/>
        <v>655350.21276595746</v>
      </c>
      <c r="AM10" s="51">
        <f>IFERROR(AG10/AF10,"-")</f>
        <v>0.22619047619047619</v>
      </c>
      <c r="AN10" s="24">
        <f>IFERROR(AI10/AF10,"-")</f>
        <v>2.3313492063492064E-2</v>
      </c>
      <c r="AO10" s="440">
        <f>地区別_フレイル区分別該当人数･割合!M6</f>
        <v>5005</v>
      </c>
      <c r="AP10" s="306">
        <v>7857</v>
      </c>
      <c r="AQ10" s="51">
        <v>599578285</v>
      </c>
      <c r="AR10" s="51">
        <v>783</v>
      </c>
      <c r="AS10" s="51">
        <f>IFERROR(AQ10/AO10,"-")</f>
        <v>119795.86113886113</v>
      </c>
      <c r="AT10" s="51">
        <f>IFERROR(AQ10/AP10,"-")</f>
        <v>76311.351024564079</v>
      </c>
      <c r="AU10" s="51">
        <f t="shared" si="4"/>
        <v>765744.93614303961</v>
      </c>
      <c r="AV10" s="51">
        <f>IFERROR(AP10/AO10,"-")</f>
        <v>1.5698301698301698</v>
      </c>
      <c r="AW10" s="194">
        <f>IFERROR(AR10/AO10,"-")</f>
        <v>0.15644355644355645</v>
      </c>
      <c r="AX10" s="436">
        <f>地区別_フレイル区分別該当人数･割合!O6</f>
        <v>8302</v>
      </c>
      <c r="AY10" s="306">
        <v>6735</v>
      </c>
      <c r="AZ10" s="51">
        <v>434665171</v>
      </c>
      <c r="BA10" s="51">
        <v>672</v>
      </c>
      <c r="BB10" s="51">
        <f>IFERROR(AZ10/AX10,"-")</f>
        <v>52356.681642977594</v>
      </c>
      <c r="BC10" s="51">
        <f>IFERROR(AZ10/AY10,"-")</f>
        <v>64538.258500371194</v>
      </c>
      <c r="BD10" s="51">
        <f t="shared" si="5"/>
        <v>646823.17113095243</v>
      </c>
      <c r="BE10" s="51">
        <f>IFERROR(AY10/AX10,"-")</f>
        <v>0.81125030113225727</v>
      </c>
      <c r="BF10" s="24">
        <f>IFERROR(BA10/AX10,"-")</f>
        <v>8.0944350758853284E-2</v>
      </c>
      <c r="BG10" s="440">
        <f>地区別_フレイル区分別該当人数･割合!Q6</f>
        <v>468</v>
      </c>
      <c r="BH10" s="306">
        <v>4342</v>
      </c>
      <c r="BI10" s="51">
        <v>673827331</v>
      </c>
      <c r="BJ10" s="51">
        <v>419</v>
      </c>
      <c r="BK10" s="51">
        <f>IFERROR(BI10/BG10,"-")</f>
        <v>1439801.9893162393</v>
      </c>
      <c r="BL10" s="51">
        <f>IFERROR(BI10/BH10,"-")</f>
        <v>155188.23836941502</v>
      </c>
      <c r="BM10" s="51">
        <f t="shared" si="6"/>
        <v>1608179.7875894988</v>
      </c>
      <c r="BN10" s="51">
        <f>IFERROR(BH10/BG10,"-")</f>
        <v>9.2777777777777786</v>
      </c>
      <c r="BO10" s="194">
        <f>IFERROR(BJ10/BG10,"-")</f>
        <v>0.89529914529914534</v>
      </c>
      <c r="BP10" s="436">
        <f>地区別_フレイル区分別該当人数･割合!S6</f>
        <v>8776</v>
      </c>
      <c r="BQ10" s="306">
        <v>2584</v>
      </c>
      <c r="BR10" s="51">
        <v>179288044</v>
      </c>
      <c r="BS10" s="51">
        <v>263</v>
      </c>
      <c r="BT10" s="51">
        <f>IFERROR(BR10/BP10,"-")</f>
        <v>20429.357793983592</v>
      </c>
      <c r="BU10" s="51">
        <f>IFERROR(BR10/BQ10,"-")</f>
        <v>69383.91795665634</v>
      </c>
      <c r="BV10" s="51">
        <f t="shared" si="15"/>
        <v>681703.58935361216</v>
      </c>
      <c r="BW10" s="51">
        <f>IFERROR(BQ10/BP10,"-")</f>
        <v>0.29443938012762078</v>
      </c>
      <c r="BX10" s="24">
        <f>IFERROR(BS10/BP10,"-")</f>
        <v>2.9968094804010938E-2</v>
      </c>
      <c r="BY10" s="141"/>
      <c r="BZ10" s="59"/>
    </row>
    <row r="11" spans="2:78" s="8" customFormat="1" ht="13.5" customHeight="1">
      <c r="B11" s="412"/>
      <c r="C11" s="419"/>
      <c r="D11" s="288" t="s">
        <v>278</v>
      </c>
      <c r="E11" s="437"/>
      <c r="F11" s="222">
        <v>76</v>
      </c>
      <c r="G11" s="196">
        <v>19773195</v>
      </c>
      <c r="H11" s="196">
        <v>19</v>
      </c>
      <c r="I11" s="196">
        <f>IFERROR(G11/E10,"-")</f>
        <v>14668.542284866469</v>
      </c>
      <c r="J11" s="196">
        <f t="shared" ref="J11:J13" si="16">IFERROR(G11/F11,"-")</f>
        <v>260173.61842105264</v>
      </c>
      <c r="K11" s="196">
        <f t="shared" si="0"/>
        <v>1040694.4736842106</v>
      </c>
      <c r="L11" s="196">
        <f>IFERROR(F11/E10,"-")</f>
        <v>5.637982195845697E-2</v>
      </c>
      <c r="M11" s="195">
        <f>IFERROR(H11/E10,"-")</f>
        <v>1.4094955489614243E-2</v>
      </c>
      <c r="N11" s="437"/>
      <c r="O11" s="222">
        <v>283</v>
      </c>
      <c r="P11" s="196">
        <v>76197406</v>
      </c>
      <c r="Q11" s="196">
        <v>48</v>
      </c>
      <c r="R11" s="196">
        <f>IFERROR(P11/N10,"-")</f>
        <v>4668.6726303535324</v>
      </c>
      <c r="S11" s="196">
        <f t="shared" ref="S11:S13" si="17">IFERROR(P11/O11,"-")</f>
        <v>269248.78445229679</v>
      </c>
      <c r="T11" s="196">
        <f t="shared" si="1"/>
        <v>1587445.9583333333</v>
      </c>
      <c r="U11" s="196">
        <f>IFERROR(O11/N10,"-")</f>
        <v>1.7339623797561425E-2</v>
      </c>
      <c r="V11" s="106">
        <f>IFERROR(Q11/N10,"-")</f>
        <v>2.9409962624839165E-3</v>
      </c>
      <c r="W11" s="441"/>
      <c r="X11" s="222">
        <v>0</v>
      </c>
      <c r="Y11" s="196">
        <v>0</v>
      </c>
      <c r="Z11" s="196">
        <v>0</v>
      </c>
      <c r="AA11" s="196">
        <f>IFERROR(Y11/W10,"-")</f>
        <v>0</v>
      </c>
      <c r="AB11" s="196" t="str">
        <f t="shared" ref="AB11:AB13" si="18">IFERROR(Y11/X11,"-")</f>
        <v>-</v>
      </c>
      <c r="AC11" s="196" t="str">
        <f t="shared" si="2"/>
        <v>-</v>
      </c>
      <c r="AD11" s="196">
        <f>IFERROR(X11/W10,"-")</f>
        <v>0</v>
      </c>
      <c r="AE11" s="106">
        <f>IFERROR(Z11/W10,"-")</f>
        <v>0</v>
      </c>
      <c r="AF11" s="441"/>
      <c r="AG11" s="222">
        <v>9</v>
      </c>
      <c r="AH11" s="196">
        <v>1928024</v>
      </c>
      <c r="AI11" s="196">
        <v>1</v>
      </c>
      <c r="AJ11" s="196">
        <f>IFERROR(AH11/AF10,"-")</f>
        <v>956.36111111111109</v>
      </c>
      <c r="AK11" s="196">
        <f t="shared" ref="AK11:AK13" si="19">IFERROR(AH11/AG11,"-")</f>
        <v>214224.88888888888</v>
      </c>
      <c r="AL11" s="196">
        <f t="shared" si="3"/>
        <v>1928024</v>
      </c>
      <c r="AM11" s="196">
        <f>IFERROR(AG11/AF10,"-")</f>
        <v>4.464285714285714E-3</v>
      </c>
      <c r="AN11" s="106">
        <f>IFERROR(AI11/AF10,"-")</f>
        <v>4.96031746031746E-4</v>
      </c>
      <c r="AO11" s="441"/>
      <c r="AP11" s="222">
        <v>130</v>
      </c>
      <c r="AQ11" s="196">
        <v>34847897</v>
      </c>
      <c r="AR11" s="196">
        <v>23</v>
      </c>
      <c r="AS11" s="196">
        <f>IFERROR(AQ11/AO10,"-")</f>
        <v>6962.616783216783</v>
      </c>
      <c r="AT11" s="196">
        <f t="shared" ref="AT11:AT13" si="20">IFERROR(AQ11/AP11,"-")</f>
        <v>268060.74615384615</v>
      </c>
      <c r="AU11" s="196">
        <f t="shared" si="4"/>
        <v>1515125.956521739</v>
      </c>
      <c r="AV11" s="196">
        <f>IFERROR(AP11/AO10,"-")</f>
        <v>2.5974025974025976E-2</v>
      </c>
      <c r="AW11" s="195">
        <f>IFERROR(AR11/AO10,"-")</f>
        <v>4.5954045954045954E-3</v>
      </c>
      <c r="AX11" s="437"/>
      <c r="AY11" s="222">
        <v>57</v>
      </c>
      <c r="AZ11" s="196">
        <v>15719762</v>
      </c>
      <c r="BA11" s="196">
        <v>14</v>
      </c>
      <c r="BB11" s="196">
        <f>IFERROR(AZ11/AX10,"-")</f>
        <v>1893.4909660322814</v>
      </c>
      <c r="BC11" s="196">
        <f t="shared" ref="BC11:BC13" si="21">IFERROR(AZ11/AY11,"-")</f>
        <v>275785.29824561405</v>
      </c>
      <c r="BD11" s="196">
        <f t="shared" si="5"/>
        <v>1122840.142857143</v>
      </c>
      <c r="BE11" s="196">
        <f>IFERROR(AY11/AX10,"-")</f>
        <v>6.8658154661527344E-3</v>
      </c>
      <c r="BF11" s="106">
        <f>IFERROR(BA11/AX10,"-")</f>
        <v>1.6863406408094434E-3</v>
      </c>
      <c r="BG11" s="441"/>
      <c r="BH11" s="222">
        <v>241</v>
      </c>
      <c r="BI11" s="196">
        <v>65667291</v>
      </c>
      <c r="BJ11" s="196">
        <v>38</v>
      </c>
      <c r="BK11" s="196">
        <f>IFERROR(BI11/BG10,"-")</f>
        <v>140314.72435897434</v>
      </c>
      <c r="BL11" s="196">
        <f t="shared" ref="BL11:BL13" si="22">IFERROR(BI11/BH11,"-")</f>
        <v>272478.38589211617</v>
      </c>
      <c r="BM11" s="196">
        <f t="shared" si="6"/>
        <v>1728086.605263158</v>
      </c>
      <c r="BN11" s="196">
        <f>IFERROR(BH11/BG10,"-")</f>
        <v>0.5149572649572649</v>
      </c>
      <c r="BO11" s="195">
        <f>IFERROR(BJ11/BG10,"-")</f>
        <v>8.11965811965812E-2</v>
      </c>
      <c r="BP11" s="437"/>
      <c r="BQ11" s="222">
        <v>8</v>
      </c>
      <c r="BR11" s="196">
        <v>2305176</v>
      </c>
      <c r="BS11" s="196">
        <v>3</v>
      </c>
      <c r="BT11" s="196">
        <f>IFERROR(BR11/BP10,"-")</f>
        <v>262.66818596171379</v>
      </c>
      <c r="BU11" s="196">
        <f t="shared" ref="BU11:BU13" si="23">IFERROR(BR11/BQ11,"-")</f>
        <v>288147</v>
      </c>
      <c r="BV11" s="196">
        <f t="shared" si="15"/>
        <v>768392</v>
      </c>
      <c r="BW11" s="196">
        <f>IFERROR(BQ11/BP10,"-")</f>
        <v>9.1157702825888785E-4</v>
      </c>
      <c r="BX11" s="106">
        <f>IFERROR(BS11/BP10,"-")</f>
        <v>3.4184138559708297E-4</v>
      </c>
      <c r="BY11" s="141"/>
      <c r="BZ11" s="59"/>
    </row>
    <row r="12" spans="2:78" s="8" customFormat="1" ht="13.5" customHeight="1">
      <c r="B12" s="412"/>
      <c r="C12" s="419"/>
      <c r="D12" s="287" t="s">
        <v>279</v>
      </c>
      <c r="E12" s="437"/>
      <c r="F12" s="223">
        <v>79</v>
      </c>
      <c r="G12" s="98">
        <v>899672</v>
      </c>
      <c r="H12" s="98">
        <v>12</v>
      </c>
      <c r="I12" s="98">
        <f>IFERROR(G12/E10,"-")</f>
        <v>667.41246290801189</v>
      </c>
      <c r="J12" s="98">
        <f t="shared" si="16"/>
        <v>11388.253164556962</v>
      </c>
      <c r="K12" s="98">
        <f t="shared" si="0"/>
        <v>74972.666666666672</v>
      </c>
      <c r="L12" s="98">
        <f>IFERROR(F12/E10,"-")</f>
        <v>5.8605341246290799E-2</v>
      </c>
      <c r="M12" s="198">
        <f>IFERROR(H12/E10,"-")</f>
        <v>8.9020771513353119E-3</v>
      </c>
      <c r="N12" s="437"/>
      <c r="O12" s="223">
        <v>342</v>
      </c>
      <c r="P12" s="98">
        <v>6516067</v>
      </c>
      <c r="Q12" s="98">
        <v>50</v>
      </c>
      <c r="R12" s="98">
        <f>IFERROR(P12/N10,"-")</f>
        <v>399.24434777280806</v>
      </c>
      <c r="S12" s="98">
        <f t="shared" si="17"/>
        <v>19052.827485380116</v>
      </c>
      <c r="T12" s="98">
        <f t="shared" si="1"/>
        <v>130321.34</v>
      </c>
      <c r="U12" s="98">
        <f>IFERROR(O12/N10,"-")</f>
        <v>2.0954598370197905E-2</v>
      </c>
      <c r="V12" s="26">
        <f>IFERROR(Q12/N10,"-")</f>
        <v>3.0635377734207461E-3</v>
      </c>
      <c r="W12" s="441"/>
      <c r="X12" s="223">
        <v>0</v>
      </c>
      <c r="Y12" s="98">
        <v>0</v>
      </c>
      <c r="Z12" s="98">
        <v>0</v>
      </c>
      <c r="AA12" s="98">
        <f>IFERROR(Y12/W10,"-")</f>
        <v>0</v>
      </c>
      <c r="AB12" s="98" t="str">
        <f t="shared" si="18"/>
        <v>-</v>
      </c>
      <c r="AC12" s="98" t="str">
        <f t="shared" si="2"/>
        <v>-</v>
      </c>
      <c r="AD12" s="98">
        <f>IFERROR(X12/W10,"-")</f>
        <v>0</v>
      </c>
      <c r="AE12" s="26">
        <f>IFERROR(Z12/W10,"-")</f>
        <v>0</v>
      </c>
      <c r="AF12" s="441"/>
      <c r="AG12" s="223">
        <v>15</v>
      </c>
      <c r="AH12" s="98">
        <v>85393</v>
      </c>
      <c r="AI12" s="98">
        <v>2</v>
      </c>
      <c r="AJ12" s="98">
        <f>IFERROR(AH12/AF10,"-")</f>
        <v>42.357638888888886</v>
      </c>
      <c r="AK12" s="98">
        <f t="shared" si="19"/>
        <v>5692.8666666666668</v>
      </c>
      <c r="AL12" s="98">
        <f t="shared" si="3"/>
        <v>42696.5</v>
      </c>
      <c r="AM12" s="98">
        <f>IFERROR(AG12/AF10,"-")</f>
        <v>7.4404761904761901E-3</v>
      </c>
      <c r="AN12" s="26">
        <f>IFERROR(AI12/AF10,"-")</f>
        <v>9.9206349206349201E-4</v>
      </c>
      <c r="AO12" s="441"/>
      <c r="AP12" s="223">
        <v>175</v>
      </c>
      <c r="AQ12" s="98">
        <v>3390038</v>
      </c>
      <c r="AR12" s="98">
        <v>28</v>
      </c>
      <c r="AS12" s="98">
        <f>IFERROR(AQ12/AO10,"-")</f>
        <v>677.33026973026972</v>
      </c>
      <c r="AT12" s="98">
        <f t="shared" si="20"/>
        <v>19371.645714285714</v>
      </c>
      <c r="AU12" s="98">
        <f t="shared" si="4"/>
        <v>121072.78571428571</v>
      </c>
      <c r="AV12" s="98">
        <f>IFERROR(AP12/AO10,"-")</f>
        <v>3.4965034965034968E-2</v>
      </c>
      <c r="AW12" s="198">
        <f>IFERROR(AR12/AO10,"-")</f>
        <v>5.5944055944055944E-3</v>
      </c>
      <c r="AX12" s="437"/>
      <c r="AY12" s="223">
        <v>65</v>
      </c>
      <c r="AZ12" s="98">
        <v>767354</v>
      </c>
      <c r="BA12" s="98">
        <v>10</v>
      </c>
      <c r="BB12" s="98">
        <f>IFERROR(AZ12/AX10,"-")</f>
        <v>92.430016863406408</v>
      </c>
      <c r="BC12" s="98">
        <f t="shared" si="21"/>
        <v>11805.446153846155</v>
      </c>
      <c r="BD12" s="98">
        <f t="shared" si="5"/>
        <v>76735.399999999994</v>
      </c>
      <c r="BE12" s="98">
        <f>IFERROR(AY12/AX10,"-")</f>
        <v>7.829438689472416E-3</v>
      </c>
      <c r="BF12" s="26">
        <f>IFERROR(BA12/AX10,"-")</f>
        <v>1.2045290291496024E-3</v>
      </c>
      <c r="BG12" s="441"/>
      <c r="BH12" s="223">
        <v>293</v>
      </c>
      <c r="BI12" s="98">
        <v>6110007</v>
      </c>
      <c r="BJ12" s="98">
        <v>40</v>
      </c>
      <c r="BK12" s="98">
        <f>IFERROR(BI12/BG10,"-")</f>
        <v>13055.570512820514</v>
      </c>
      <c r="BL12" s="98">
        <f t="shared" si="22"/>
        <v>20853.266211604096</v>
      </c>
      <c r="BM12" s="98">
        <f t="shared" si="6"/>
        <v>152750.17499999999</v>
      </c>
      <c r="BN12" s="98">
        <f>IFERROR(BH12/BG10,"-")</f>
        <v>0.62606837606837606</v>
      </c>
      <c r="BO12" s="198">
        <f>IFERROR(BJ12/BG10,"-")</f>
        <v>8.5470085470085472E-2</v>
      </c>
      <c r="BP12" s="437"/>
      <c r="BQ12" s="223">
        <v>16</v>
      </c>
      <c r="BR12" s="98">
        <v>106755</v>
      </c>
      <c r="BS12" s="98">
        <v>3</v>
      </c>
      <c r="BT12" s="98">
        <f>IFERROR(BR12/BP10,"-")</f>
        <v>12.164425706472198</v>
      </c>
      <c r="BU12" s="98">
        <f t="shared" si="23"/>
        <v>6672.1875</v>
      </c>
      <c r="BV12" s="98">
        <f t="shared" si="15"/>
        <v>35585</v>
      </c>
      <c r="BW12" s="98">
        <f>IFERROR(BQ12/BP10,"-")</f>
        <v>1.8231540565177757E-3</v>
      </c>
      <c r="BX12" s="26">
        <f>IFERROR(BS12/BP10,"-")</f>
        <v>3.4184138559708297E-4</v>
      </c>
      <c r="BY12" s="141"/>
      <c r="BZ12" s="59"/>
    </row>
    <row r="13" spans="2:78" s="8" customFormat="1" ht="13.5" customHeight="1">
      <c r="B13" s="413"/>
      <c r="C13" s="420"/>
      <c r="D13" s="289" t="s">
        <v>64</v>
      </c>
      <c r="E13" s="438"/>
      <c r="F13" s="220">
        <v>3824</v>
      </c>
      <c r="G13" s="99">
        <f>SUM(G10:G12)</f>
        <v>364894699</v>
      </c>
      <c r="H13" s="99">
        <v>391</v>
      </c>
      <c r="I13" s="99">
        <f>IFERROR(G13/E10,"-")</f>
        <v>270693.39688427298</v>
      </c>
      <c r="J13" s="99">
        <f t="shared" si="16"/>
        <v>95422.253922594144</v>
      </c>
      <c r="K13" s="99">
        <f t="shared" si="0"/>
        <v>933234.52429667523</v>
      </c>
      <c r="L13" s="99">
        <f>IFERROR(F13/E10,"-")</f>
        <v>2.8367952522255191</v>
      </c>
      <c r="M13" s="199">
        <f>IFERROR(H13/E10,"-")</f>
        <v>0.2900593471810089</v>
      </c>
      <c r="N13" s="438"/>
      <c r="O13" s="220">
        <v>16370</v>
      </c>
      <c r="P13" s="99">
        <f>SUM(P10:P12)</f>
        <v>1311630516</v>
      </c>
      <c r="Q13" s="99">
        <v>1626</v>
      </c>
      <c r="R13" s="99">
        <f>IFERROR(P13/N10,"-")</f>
        <v>80364.592610746884</v>
      </c>
      <c r="S13" s="99">
        <f t="shared" si="17"/>
        <v>80124.038851557722</v>
      </c>
      <c r="T13" s="99">
        <f t="shared" si="1"/>
        <v>806660.83394833945</v>
      </c>
      <c r="U13" s="99">
        <f>IFERROR(O13/N10,"-")</f>
        <v>1.0030022670179524</v>
      </c>
      <c r="V13" s="87">
        <f>IFERROR(Q13/N10,"-")</f>
        <v>9.9626248391642663E-2</v>
      </c>
      <c r="W13" s="442"/>
      <c r="X13" s="220">
        <v>406</v>
      </c>
      <c r="Y13" s="99">
        <f>SUM(Y10:Y12)</f>
        <v>29070511</v>
      </c>
      <c r="Z13" s="99">
        <v>41</v>
      </c>
      <c r="AA13" s="99">
        <f>IFERROR(Y13/W10,"-")</f>
        <v>31632.764961915123</v>
      </c>
      <c r="AB13" s="99">
        <f t="shared" si="18"/>
        <v>71602.243842364536</v>
      </c>
      <c r="AC13" s="99">
        <f t="shared" si="2"/>
        <v>709036.85365853657</v>
      </c>
      <c r="AD13" s="99">
        <f>IFERROR(X13/W10,"-")</f>
        <v>0.44178454842219805</v>
      </c>
      <c r="AE13" s="87">
        <f>IFERROR(Z13/W10,"-")</f>
        <v>4.461371055495103E-2</v>
      </c>
      <c r="AF13" s="442"/>
      <c r="AG13" s="220">
        <v>457</v>
      </c>
      <c r="AH13" s="99">
        <f>SUM(AH10:AH12)</f>
        <v>32814877</v>
      </c>
      <c r="AI13" s="99">
        <v>47</v>
      </c>
      <c r="AJ13" s="99">
        <f>IFERROR(AH13/AF10,"-")</f>
        <v>16277.220734126984</v>
      </c>
      <c r="AK13" s="99">
        <f t="shared" si="19"/>
        <v>71804.98249452954</v>
      </c>
      <c r="AL13" s="99">
        <f t="shared" si="3"/>
        <v>698188.8723404255</v>
      </c>
      <c r="AM13" s="99">
        <f>IFERROR(AG13/AF10,"-")</f>
        <v>0.22668650793650794</v>
      </c>
      <c r="AN13" s="87">
        <f>IFERROR(AI13/AF10,"-")</f>
        <v>2.3313492063492064E-2</v>
      </c>
      <c r="AO13" s="442"/>
      <c r="AP13" s="220">
        <v>7947</v>
      </c>
      <c r="AQ13" s="99">
        <f>SUM(AQ10:AQ12)</f>
        <v>637816220</v>
      </c>
      <c r="AR13" s="99">
        <v>791</v>
      </c>
      <c r="AS13" s="99">
        <f>IFERROR(AQ13/AO10,"-")</f>
        <v>127435.80819180819</v>
      </c>
      <c r="AT13" s="99">
        <f t="shared" si="20"/>
        <v>80258.741663520821</v>
      </c>
      <c r="AU13" s="99">
        <f t="shared" si="4"/>
        <v>806341.61820480402</v>
      </c>
      <c r="AV13" s="99">
        <f>IFERROR(AP13/AO10,"-")</f>
        <v>1.5878121878121878</v>
      </c>
      <c r="AW13" s="199">
        <f>IFERROR(AR13/AO10,"-")</f>
        <v>0.15804195804195803</v>
      </c>
      <c r="AX13" s="438"/>
      <c r="AY13" s="220">
        <v>6755</v>
      </c>
      <c r="AZ13" s="99">
        <f>SUM(AZ10:AZ12)</f>
        <v>451152287</v>
      </c>
      <c r="BA13" s="99">
        <v>674</v>
      </c>
      <c r="BB13" s="99">
        <f>IFERROR(AZ13/AX10,"-")</f>
        <v>54342.602625873282</v>
      </c>
      <c r="BC13" s="99">
        <f t="shared" si="21"/>
        <v>66787.903330866029</v>
      </c>
      <c r="BD13" s="99">
        <f t="shared" si="5"/>
        <v>669365.41097922844</v>
      </c>
      <c r="BE13" s="99">
        <f>IFERROR(AY13/AX10,"-")</f>
        <v>0.81365935919055654</v>
      </c>
      <c r="BF13" s="87">
        <f>IFERROR(BA13/AX10,"-")</f>
        <v>8.1185256564683214E-2</v>
      </c>
      <c r="BG13" s="442"/>
      <c r="BH13" s="220">
        <v>4513</v>
      </c>
      <c r="BI13" s="99">
        <f>SUM(BI10:BI12)</f>
        <v>745604629</v>
      </c>
      <c r="BJ13" s="99">
        <v>433</v>
      </c>
      <c r="BK13" s="99">
        <f>IFERROR(BI13/BG10,"-")</f>
        <v>1593172.2841880342</v>
      </c>
      <c r="BL13" s="99">
        <f t="shared" si="22"/>
        <v>165212.63660536229</v>
      </c>
      <c r="BM13" s="99">
        <f t="shared" si="6"/>
        <v>1721950.6443418013</v>
      </c>
      <c r="BN13" s="99">
        <f>IFERROR(BH13/BG10,"-")</f>
        <v>9.6431623931623935</v>
      </c>
      <c r="BO13" s="199">
        <f>IFERROR(BJ13/BG10,"-")</f>
        <v>0.92521367521367526</v>
      </c>
      <c r="BP13" s="438"/>
      <c r="BQ13" s="220">
        <v>2584</v>
      </c>
      <c r="BR13" s="99">
        <f>SUM(BR10:BR12)</f>
        <v>181699975</v>
      </c>
      <c r="BS13" s="99">
        <v>263</v>
      </c>
      <c r="BT13" s="99">
        <f>IFERROR(BR13/BP10,"-")</f>
        <v>20704.190405651778</v>
      </c>
      <c r="BU13" s="99">
        <f t="shared" si="23"/>
        <v>70317.327786377704</v>
      </c>
      <c r="BV13" s="99">
        <f t="shared" si="15"/>
        <v>690874.42965779465</v>
      </c>
      <c r="BW13" s="99">
        <f>IFERROR(BQ13/BP10,"-")</f>
        <v>0.29443938012762078</v>
      </c>
      <c r="BX13" s="87">
        <f>IFERROR(BS13/BP10,"-")</f>
        <v>2.9968094804010938E-2</v>
      </c>
      <c r="BY13" s="141"/>
      <c r="BZ13" s="59"/>
    </row>
    <row r="14" spans="2:78" s="8" customFormat="1" ht="13.5" customHeight="1">
      <c r="B14" s="411">
        <v>3</v>
      </c>
      <c r="C14" s="418" t="s">
        <v>285</v>
      </c>
      <c r="D14" s="290" t="s">
        <v>277</v>
      </c>
      <c r="E14" s="436">
        <f>地区別_フレイル区分別該当人数･割合!E7</f>
        <v>1780</v>
      </c>
      <c r="F14" s="306">
        <v>5067</v>
      </c>
      <c r="G14" s="51">
        <v>500738476</v>
      </c>
      <c r="H14" s="51">
        <v>516</v>
      </c>
      <c r="I14" s="51">
        <f>IFERROR(G14/E14,"-")</f>
        <v>281313.75056179776</v>
      </c>
      <c r="J14" s="51">
        <f>IFERROR(G14/F14,"-")</f>
        <v>98823.460824945723</v>
      </c>
      <c r="K14" s="51">
        <f t="shared" si="0"/>
        <v>970423.40310077521</v>
      </c>
      <c r="L14" s="51">
        <f>IFERROR(F14/E14,"-")</f>
        <v>2.8466292134831459</v>
      </c>
      <c r="M14" s="194">
        <f>IFERROR(H14/E14,"-")</f>
        <v>0.28988764044943821</v>
      </c>
      <c r="N14" s="436">
        <f>地区別_フレイル区分別該当人数･割合!G7</f>
        <v>20983</v>
      </c>
      <c r="O14" s="306">
        <v>22855</v>
      </c>
      <c r="P14" s="51">
        <v>1915461836</v>
      </c>
      <c r="Q14" s="51">
        <v>2275</v>
      </c>
      <c r="R14" s="51">
        <f>IFERROR(P14/N14,"-")</f>
        <v>91286.366868417288</v>
      </c>
      <c r="S14" s="51">
        <f>IFERROR(P14/O14,"-")</f>
        <v>83809.312448042008</v>
      </c>
      <c r="T14" s="51">
        <f t="shared" si="1"/>
        <v>841961.24659340654</v>
      </c>
      <c r="U14" s="51">
        <f>IFERROR(O14/N14,"-")</f>
        <v>1.0892150788733737</v>
      </c>
      <c r="V14" s="24">
        <f>IFERROR(Q14/N14,"-")</f>
        <v>0.10842110279750274</v>
      </c>
      <c r="W14" s="440">
        <f>地区別_フレイル区分別該当人数･割合!I7</f>
        <v>1365</v>
      </c>
      <c r="X14" s="306">
        <v>586</v>
      </c>
      <c r="Y14" s="51">
        <v>38676224</v>
      </c>
      <c r="Z14" s="51">
        <v>65</v>
      </c>
      <c r="AA14" s="51">
        <f>IFERROR(Y14/W14,"-")</f>
        <v>28334.230036630037</v>
      </c>
      <c r="AB14" s="51">
        <f>IFERROR(Y14/X14,"-")</f>
        <v>66000.382252559721</v>
      </c>
      <c r="AC14" s="51">
        <f t="shared" si="2"/>
        <v>595018.83076923073</v>
      </c>
      <c r="AD14" s="51">
        <f>IFERROR(X14/W14,"-")</f>
        <v>0.42930402930402928</v>
      </c>
      <c r="AE14" s="24">
        <f>IFERROR(Z14/W14,"-")</f>
        <v>4.7619047619047616E-2</v>
      </c>
      <c r="AF14" s="440">
        <f>地区別_フレイル区分別該当人数･割合!K7</f>
        <v>2744</v>
      </c>
      <c r="AG14" s="306">
        <v>533</v>
      </c>
      <c r="AH14" s="51">
        <v>36941411</v>
      </c>
      <c r="AI14" s="51">
        <v>59</v>
      </c>
      <c r="AJ14" s="51">
        <f>IFERROR(AH14/AF14,"-")</f>
        <v>13462.613338192419</v>
      </c>
      <c r="AK14" s="51">
        <f>IFERROR(AH14/AG14,"-")</f>
        <v>69308.463414634141</v>
      </c>
      <c r="AL14" s="51">
        <f t="shared" si="3"/>
        <v>626125.6101694915</v>
      </c>
      <c r="AM14" s="51">
        <f>IFERROR(AG14/AF14,"-")</f>
        <v>0.19424198250728864</v>
      </c>
      <c r="AN14" s="24">
        <f>IFERROR(AI14/AF14,"-")</f>
        <v>2.1501457725947522E-2</v>
      </c>
      <c r="AO14" s="440">
        <f>地区別_フレイル区分別該当人数･割合!M7</f>
        <v>6500</v>
      </c>
      <c r="AP14" s="306">
        <v>10784</v>
      </c>
      <c r="AQ14" s="51">
        <v>851874879</v>
      </c>
      <c r="AR14" s="51">
        <v>1072</v>
      </c>
      <c r="AS14" s="51">
        <f>IFERROR(AQ14/AO14,"-")</f>
        <v>131057.6736923077</v>
      </c>
      <c r="AT14" s="51">
        <f>IFERROR(AQ14/AP14,"-")</f>
        <v>78994.332251483676</v>
      </c>
      <c r="AU14" s="51">
        <f t="shared" si="4"/>
        <v>794659.40205223882</v>
      </c>
      <c r="AV14" s="51">
        <f>IFERROR(AP14/AO14,"-")</f>
        <v>1.6590769230769231</v>
      </c>
      <c r="AW14" s="194">
        <f>IFERROR(AR14/AO14,"-")</f>
        <v>0.16492307692307692</v>
      </c>
      <c r="AX14" s="436">
        <f>地区別_フレイル区分別該当人数･割合!O7</f>
        <v>10197</v>
      </c>
      <c r="AY14" s="306">
        <v>9428</v>
      </c>
      <c r="AZ14" s="51">
        <v>747034689</v>
      </c>
      <c r="BA14" s="51">
        <v>933</v>
      </c>
      <c r="BB14" s="51">
        <f>IFERROR(AZ14/AX14,"-")</f>
        <v>73260.242130038241</v>
      </c>
      <c r="BC14" s="51">
        <f>IFERROR(AZ14/AY14,"-")</f>
        <v>79235.754030547309</v>
      </c>
      <c r="BD14" s="51">
        <f t="shared" si="5"/>
        <v>800680.26688102889</v>
      </c>
      <c r="BE14" s="51">
        <f>IFERROR(AY14/AX14,"-")</f>
        <v>0.92458566244974016</v>
      </c>
      <c r="BF14" s="24">
        <f>IFERROR(BA14/AX14,"-")</f>
        <v>9.1497499264489551E-2</v>
      </c>
      <c r="BG14" s="440">
        <f>地区別_フレイル区分別該当人数･割合!Q7</f>
        <v>1055</v>
      </c>
      <c r="BH14" s="306">
        <v>9880</v>
      </c>
      <c r="BI14" s="51">
        <v>1345023914</v>
      </c>
      <c r="BJ14" s="51">
        <v>947</v>
      </c>
      <c r="BK14" s="51">
        <f>IFERROR(BI14/BG14,"-")</f>
        <v>1274904.1838862558</v>
      </c>
      <c r="BL14" s="51">
        <f>IFERROR(BI14/BH14,"-")</f>
        <v>136136.02368421052</v>
      </c>
      <c r="BM14" s="51">
        <f t="shared" si="6"/>
        <v>1420299.8035902851</v>
      </c>
      <c r="BN14" s="51">
        <f>IFERROR(BH14/BG14,"-")</f>
        <v>9.3649289099526065</v>
      </c>
      <c r="BO14" s="194">
        <f>IFERROR(BJ14/BG14,"-")</f>
        <v>0.89763033175355456</v>
      </c>
      <c r="BP14" s="436">
        <f>地区別_フレイル区分別該当人数･割合!S7</f>
        <v>11542</v>
      </c>
      <c r="BQ14" s="306">
        <v>4314</v>
      </c>
      <c r="BR14" s="51">
        <v>354082123</v>
      </c>
      <c r="BS14" s="51">
        <v>430</v>
      </c>
      <c r="BT14" s="51">
        <f>IFERROR(BR14/BP14,"-")</f>
        <v>30677.709495754636</v>
      </c>
      <c r="BU14" s="51">
        <f>IFERROR(BR14/BQ14,"-")</f>
        <v>82077.450857672695</v>
      </c>
      <c r="BV14" s="51">
        <f t="shared" si="15"/>
        <v>823446.79767441866</v>
      </c>
      <c r="BW14" s="51">
        <f>IFERROR(BQ14/BP14,"-")</f>
        <v>0.37376537861722403</v>
      </c>
      <c r="BX14" s="24">
        <f>IFERROR(BS14/BP14,"-")</f>
        <v>3.7255241725870733E-2</v>
      </c>
      <c r="BY14" s="141"/>
      <c r="BZ14" s="59"/>
    </row>
    <row r="15" spans="2:78" s="8" customFormat="1" ht="13.5" customHeight="1">
      <c r="B15" s="412"/>
      <c r="C15" s="419"/>
      <c r="D15" s="288" t="s">
        <v>278</v>
      </c>
      <c r="E15" s="437"/>
      <c r="F15" s="222">
        <v>88</v>
      </c>
      <c r="G15" s="196">
        <v>24520581</v>
      </c>
      <c r="H15" s="196">
        <v>21</v>
      </c>
      <c r="I15" s="196">
        <f>IFERROR(G15/E14,"-")</f>
        <v>13775.607303370787</v>
      </c>
      <c r="J15" s="196">
        <f t="shared" ref="J15:J17" si="24">IFERROR(G15/F15,"-")</f>
        <v>278642.96590909088</v>
      </c>
      <c r="K15" s="196">
        <f t="shared" si="0"/>
        <v>1167646.7142857143</v>
      </c>
      <c r="L15" s="196">
        <f>IFERROR(F15/E14,"-")</f>
        <v>4.9438202247191011E-2</v>
      </c>
      <c r="M15" s="195">
        <f>IFERROR(H15/E14,"-")</f>
        <v>1.1797752808988765E-2</v>
      </c>
      <c r="N15" s="437"/>
      <c r="O15" s="222">
        <v>684</v>
      </c>
      <c r="P15" s="196">
        <v>194959285</v>
      </c>
      <c r="Q15" s="196">
        <v>94</v>
      </c>
      <c r="R15" s="196">
        <f>IFERROR(P15/N14,"-")</f>
        <v>9291.2970023352245</v>
      </c>
      <c r="S15" s="196">
        <f t="shared" ref="S15:S17" si="25">IFERROR(P15/O15,"-")</f>
        <v>285028.19444444444</v>
      </c>
      <c r="T15" s="196">
        <f t="shared" si="1"/>
        <v>2074034.9468085107</v>
      </c>
      <c r="U15" s="196">
        <f>IFERROR(O15/N14,"-")</f>
        <v>3.2597817280655771E-2</v>
      </c>
      <c r="V15" s="106">
        <f>IFERROR(Q15/N14,"-")</f>
        <v>4.4798169947100029E-3</v>
      </c>
      <c r="W15" s="441"/>
      <c r="X15" s="222">
        <v>0</v>
      </c>
      <c r="Y15" s="196">
        <v>0</v>
      </c>
      <c r="Z15" s="196">
        <v>0</v>
      </c>
      <c r="AA15" s="196">
        <f>IFERROR(Y15/W14,"-")</f>
        <v>0</v>
      </c>
      <c r="AB15" s="196" t="str">
        <f t="shared" ref="AB15:AB17" si="26">IFERROR(Y15/X15,"-")</f>
        <v>-</v>
      </c>
      <c r="AC15" s="196" t="str">
        <f t="shared" si="2"/>
        <v>-</v>
      </c>
      <c r="AD15" s="196">
        <f>IFERROR(X15/W14,"-")</f>
        <v>0</v>
      </c>
      <c r="AE15" s="106">
        <f>IFERROR(Z15/W14,"-")</f>
        <v>0</v>
      </c>
      <c r="AF15" s="441"/>
      <c r="AG15" s="222">
        <v>12</v>
      </c>
      <c r="AH15" s="196">
        <v>2931923</v>
      </c>
      <c r="AI15" s="196">
        <v>1</v>
      </c>
      <c r="AJ15" s="196">
        <f>IFERROR(AH15/AF14,"-")</f>
        <v>1068.4850583090379</v>
      </c>
      <c r="AK15" s="196">
        <f t="shared" ref="AK15:AK17" si="27">IFERROR(AH15/AG15,"-")</f>
        <v>244326.91666666666</v>
      </c>
      <c r="AL15" s="196">
        <f t="shared" si="3"/>
        <v>2931923</v>
      </c>
      <c r="AM15" s="196">
        <f>IFERROR(AG15/AF14,"-")</f>
        <v>4.3731778425655978E-3</v>
      </c>
      <c r="AN15" s="106">
        <f>IFERROR(AI15/AF14,"-")</f>
        <v>3.6443148688046647E-4</v>
      </c>
      <c r="AO15" s="441"/>
      <c r="AP15" s="222">
        <v>116</v>
      </c>
      <c r="AQ15" s="196">
        <v>31787953</v>
      </c>
      <c r="AR15" s="196">
        <v>24</v>
      </c>
      <c r="AS15" s="196">
        <f>IFERROR(AQ15/AO14,"-")</f>
        <v>4890.4543076923073</v>
      </c>
      <c r="AT15" s="196">
        <f t="shared" ref="AT15:AT17" si="28">IFERROR(AQ15/AP15,"-")</f>
        <v>274034.0775862069</v>
      </c>
      <c r="AU15" s="196">
        <f t="shared" si="4"/>
        <v>1324498.0416666667</v>
      </c>
      <c r="AV15" s="196">
        <f>IFERROR(AP15/AO14,"-")</f>
        <v>1.7846153846153845E-2</v>
      </c>
      <c r="AW15" s="195">
        <f>IFERROR(AR15/AO14,"-")</f>
        <v>3.6923076923076922E-3</v>
      </c>
      <c r="AX15" s="437"/>
      <c r="AY15" s="222">
        <v>282</v>
      </c>
      <c r="AZ15" s="196">
        <v>82306164</v>
      </c>
      <c r="BA15" s="196">
        <v>40</v>
      </c>
      <c r="BB15" s="196">
        <f>IFERROR(AZ15/AX14,"-")</f>
        <v>8071.6057664018826</v>
      </c>
      <c r="BC15" s="196">
        <f t="shared" ref="BC15:BC17" si="29">IFERROR(AZ15/AY15,"-")</f>
        <v>291865.82978723402</v>
      </c>
      <c r="BD15" s="196">
        <f t="shared" si="5"/>
        <v>2057654.1</v>
      </c>
      <c r="BE15" s="196">
        <f>IFERROR(AY15/AX14,"-")</f>
        <v>2.7655192703736394E-2</v>
      </c>
      <c r="BF15" s="106">
        <f>IFERROR(BA15/AX14,"-")</f>
        <v>3.9227223693243107E-3</v>
      </c>
      <c r="BG15" s="441"/>
      <c r="BH15" s="222">
        <v>634</v>
      </c>
      <c r="BI15" s="196">
        <v>181940647</v>
      </c>
      <c r="BJ15" s="196">
        <v>85</v>
      </c>
      <c r="BK15" s="196">
        <f>IFERROR(BI15/BG14,"-")</f>
        <v>172455.58957345973</v>
      </c>
      <c r="BL15" s="196">
        <f t="shared" ref="BL15:BL17" si="30">IFERROR(BI15/BH15,"-")</f>
        <v>286972.62933753943</v>
      </c>
      <c r="BM15" s="196">
        <f t="shared" si="6"/>
        <v>2140478.2000000002</v>
      </c>
      <c r="BN15" s="196">
        <f>IFERROR(BH15/BG14,"-")</f>
        <v>0.60094786729857819</v>
      </c>
      <c r="BO15" s="195">
        <f>IFERROR(BJ15/BG14,"-")</f>
        <v>8.0568720379146919E-2</v>
      </c>
      <c r="BP15" s="437"/>
      <c r="BQ15" s="222">
        <v>7</v>
      </c>
      <c r="BR15" s="196">
        <v>1344293</v>
      </c>
      <c r="BS15" s="196">
        <v>4</v>
      </c>
      <c r="BT15" s="196">
        <f>IFERROR(BR15/BP14,"-")</f>
        <v>116.46967596603709</v>
      </c>
      <c r="BU15" s="196">
        <f t="shared" ref="BU15:BU17" si="31">IFERROR(BR15/BQ15,"-")</f>
        <v>192041.85714285713</v>
      </c>
      <c r="BV15" s="196">
        <f t="shared" si="15"/>
        <v>336073.25</v>
      </c>
      <c r="BW15" s="196">
        <f>IFERROR(BQ15/BP14,"-")</f>
        <v>6.0648067925836077E-4</v>
      </c>
      <c r="BX15" s="106">
        <f>IFERROR(BS15/BP14,"-")</f>
        <v>3.4656038814763474E-4</v>
      </c>
      <c r="BY15" s="141"/>
      <c r="BZ15" s="59"/>
    </row>
    <row r="16" spans="2:78" s="8" customFormat="1" ht="13.5" customHeight="1">
      <c r="B16" s="412"/>
      <c r="C16" s="419"/>
      <c r="D16" s="287" t="s">
        <v>279</v>
      </c>
      <c r="E16" s="437"/>
      <c r="F16" s="223">
        <v>156</v>
      </c>
      <c r="G16" s="98">
        <v>3986019</v>
      </c>
      <c r="H16" s="98">
        <v>30</v>
      </c>
      <c r="I16" s="98">
        <f>IFERROR(G16/E14,"-")</f>
        <v>2239.3365168539326</v>
      </c>
      <c r="J16" s="98">
        <f t="shared" si="24"/>
        <v>25551.403846153848</v>
      </c>
      <c r="K16" s="98">
        <f t="shared" si="0"/>
        <v>132867.29999999999</v>
      </c>
      <c r="L16" s="98">
        <f>IFERROR(F16/E14,"-")</f>
        <v>8.7640449438202248E-2</v>
      </c>
      <c r="M16" s="198">
        <f>IFERROR(H16/E14,"-")</f>
        <v>1.6853932584269662E-2</v>
      </c>
      <c r="N16" s="437"/>
      <c r="O16" s="223">
        <v>741</v>
      </c>
      <c r="P16" s="98">
        <v>19906366</v>
      </c>
      <c r="Q16" s="98">
        <v>116</v>
      </c>
      <c r="R16" s="98">
        <f>IFERROR(P16/N14,"-")</f>
        <v>948.69017776295095</v>
      </c>
      <c r="S16" s="98">
        <f t="shared" si="25"/>
        <v>26864.191632928476</v>
      </c>
      <c r="T16" s="98">
        <f t="shared" si="1"/>
        <v>171606.60344827586</v>
      </c>
      <c r="U16" s="98">
        <f>IFERROR(O16/N14,"-")</f>
        <v>3.5314302054043747E-2</v>
      </c>
      <c r="V16" s="26">
        <f>IFERROR(Q16/N14,"-")</f>
        <v>5.5282848019825572E-3</v>
      </c>
      <c r="W16" s="441"/>
      <c r="X16" s="223">
        <v>19</v>
      </c>
      <c r="Y16" s="98">
        <v>204845</v>
      </c>
      <c r="Z16" s="98">
        <v>2</v>
      </c>
      <c r="AA16" s="98">
        <f>IFERROR(Y16/W14,"-")</f>
        <v>150.06959706959708</v>
      </c>
      <c r="AB16" s="98">
        <f t="shared" si="26"/>
        <v>10781.315789473685</v>
      </c>
      <c r="AC16" s="98">
        <f t="shared" si="2"/>
        <v>102422.5</v>
      </c>
      <c r="AD16" s="98">
        <f>IFERROR(X16/W14,"-")</f>
        <v>1.391941391941392E-2</v>
      </c>
      <c r="AE16" s="26">
        <f>IFERROR(Z16/W14,"-")</f>
        <v>1.4652014652014652E-3</v>
      </c>
      <c r="AF16" s="441"/>
      <c r="AG16" s="223">
        <v>14</v>
      </c>
      <c r="AH16" s="98">
        <v>368003</v>
      </c>
      <c r="AI16" s="98">
        <v>2</v>
      </c>
      <c r="AJ16" s="98">
        <f>IFERROR(AH16/AF14,"-")</f>
        <v>134.11188046647231</v>
      </c>
      <c r="AK16" s="98">
        <f t="shared" si="27"/>
        <v>26285.928571428572</v>
      </c>
      <c r="AL16" s="98">
        <f t="shared" si="3"/>
        <v>184001.5</v>
      </c>
      <c r="AM16" s="98">
        <f>IFERROR(AG16/AF14,"-")</f>
        <v>5.1020408163265302E-3</v>
      </c>
      <c r="AN16" s="26">
        <f>IFERROR(AI16/AF14,"-")</f>
        <v>7.2886297376093293E-4</v>
      </c>
      <c r="AO16" s="441"/>
      <c r="AP16" s="223">
        <v>199</v>
      </c>
      <c r="AQ16" s="98">
        <v>3689402</v>
      </c>
      <c r="AR16" s="98">
        <v>46</v>
      </c>
      <c r="AS16" s="98">
        <f>IFERROR(AQ16/AO14,"-")</f>
        <v>567.60030769230764</v>
      </c>
      <c r="AT16" s="98">
        <f t="shared" si="28"/>
        <v>18539.708542713568</v>
      </c>
      <c r="AU16" s="98">
        <f t="shared" si="4"/>
        <v>80204.391304347824</v>
      </c>
      <c r="AV16" s="98">
        <f>IFERROR(AP16/AO14,"-")</f>
        <v>3.0615384615384614E-2</v>
      </c>
      <c r="AW16" s="198">
        <f>IFERROR(AR16/AO14,"-")</f>
        <v>7.076923076923077E-3</v>
      </c>
      <c r="AX16" s="437"/>
      <c r="AY16" s="223">
        <v>231</v>
      </c>
      <c r="AZ16" s="98">
        <v>7299080</v>
      </c>
      <c r="BA16" s="98">
        <v>36</v>
      </c>
      <c r="BB16" s="98">
        <f>IFERROR(AZ16/AX14,"-")</f>
        <v>715.80660978719231</v>
      </c>
      <c r="BC16" s="98">
        <f t="shared" si="29"/>
        <v>31597.748917748919</v>
      </c>
      <c r="BD16" s="98">
        <f t="shared" si="5"/>
        <v>202752.22222222222</v>
      </c>
      <c r="BE16" s="98">
        <f>IFERROR(AY16/AX14,"-")</f>
        <v>2.2653721682847898E-2</v>
      </c>
      <c r="BF16" s="26">
        <f>IFERROR(BA16/AX14,"-")</f>
        <v>3.5304501323918801E-3</v>
      </c>
      <c r="BG16" s="441"/>
      <c r="BH16" s="223">
        <v>663</v>
      </c>
      <c r="BI16" s="98">
        <v>18547692</v>
      </c>
      <c r="BJ16" s="98">
        <v>95</v>
      </c>
      <c r="BK16" s="98">
        <f>IFERROR(BI16/BG14,"-")</f>
        <v>17580.750710900473</v>
      </c>
      <c r="BL16" s="98">
        <f t="shared" si="30"/>
        <v>27975.402714932126</v>
      </c>
      <c r="BM16" s="98">
        <f t="shared" si="6"/>
        <v>195238.86315789472</v>
      </c>
      <c r="BN16" s="98">
        <f>IFERROR(BH16/BG14,"-")</f>
        <v>0.62843601895734602</v>
      </c>
      <c r="BO16" s="198">
        <f>IFERROR(BJ16/BG14,"-")</f>
        <v>9.004739336492891E-2</v>
      </c>
      <c r="BP16" s="437"/>
      <c r="BQ16" s="223">
        <v>30</v>
      </c>
      <c r="BR16" s="98">
        <v>231374</v>
      </c>
      <c r="BS16" s="98">
        <v>7</v>
      </c>
      <c r="BT16" s="98">
        <f>IFERROR(BR16/BP14,"-")</f>
        <v>20.046265811817708</v>
      </c>
      <c r="BU16" s="98">
        <f t="shared" si="31"/>
        <v>7712.4666666666662</v>
      </c>
      <c r="BV16" s="98">
        <f t="shared" si="15"/>
        <v>33053.428571428572</v>
      </c>
      <c r="BW16" s="98">
        <f>IFERROR(BQ16/BP14,"-")</f>
        <v>2.5992029111072605E-3</v>
      </c>
      <c r="BX16" s="26">
        <f>IFERROR(BS16/BP14,"-")</f>
        <v>6.0648067925836077E-4</v>
      </c>
      <c r="BY16" s="141"/>
      <c r="BZ16" s="59"/>
    </row>
    <row r="17" spans="2:78" s="8" customFormat="1" ht="13.5" customHeight="1">
      <c r="B17" s="413"/>
      <c r="C17" s="420"/>
      <c r="D17" s="289" t="s">
        <v>64</v>
      </c>
      <c r="E17" s="438"/>
      <c r="F17" s="220">
        <v>5118</v>
      </c>
      <c r="G17" s="99">
        <f>SUM(G14:G16)</f>
        <v>529245076</v>
      </c>
      <c r="H17" s="99">
        <v>520</v>
      </c>
      <c r="I17" s="99">
        <f>IFERROR(G17/E14,"-")</f>
        <v>297328.69438202248</v>
      </c>
      <c r="J17" s="99">
        <f t="shared" si="24"/>
        <v>103408.57288003126</v>
      </c>
      <c r="K17" s="99">
        <f t="shared" si="0"/>
        <v>1017778.9923076923</v>
      </c>
      <c r="L17" s="99">
        <f>IFERROR(F17/E14,"-")</f>
        <v>2.8752808988764045</v>
      </c>
      <c r="M17" s="199">
        <f>IFERROR(H17/E14,"-")</f>
        <v>0.29213483146067415</v>
      </c>
      <c r="N17" s="438"/>
      <c r="O17" s="220">
        <v>23389</v>
      </c>
      <c r="P17" s="99">
        <f>SUM(P14:P16)</f>
        <v>2130327487</v>
      </c>
      <c r="Q17" s="99">
        <v>2319</v>
      </c>
      <c r="R17" s="99">
        <f>IFERROR(P17/N14,"-")</f>
        <v>101526.35404851547</v>
      </c>
      <c r="S17" s="99">
        <f t="shared" si="25"/>
        <v>91082.452734191291</v>
      </c>
      <c r="T17" s="99">
        <f t="shared" si="1"/>
        <v>918640.57222940924</v>
      </c>
      <c r="U17" s="99">
        <f>IFERROR(O17/N14,"-")</f>
        <v>1.1146642520135348</v>
      </c>
      <c r="V17" s="87">
        <f>IFERROR(Q17/N14,"-")</f>
        <v>0.11051803841204785</v>
      </c>
      <c r="W17" s="442"/>
      <c r="X17" s="220">
        <v>586</v>
      </c>
      <c r="Y17" s="99">
        <f>SUM(Y14:Y16)</f>
        <v>38881069</v>
      </c>
      <c r="Z17" s="99">
        <v>65</v>
      </c>
      <c r="AA17" s="99">
        <f>IFERROR(Y17/W14,"-")</f>
        <v>28484.299633699633</v>
      </c>
      <c r="AB17" s="99">
        <f t="shared" si="26"/>
        <v>66349.947098976103</v>
      </c>
      <c r="AC17" s="99">
        <f t="shared" si="2"/>
        <v>598170.29230769235</v>
      </c>
      <c r="AD17" s="99">
        <f>IFERROR(X17/W14,"-")</f>
        <v>0.42930402930402928</v>
      </c>
      <c r="AE17" s="87">
        <f>IFERROR(Z17/W14,"-")</f>
        <v>4.7619047619047616E-2</v>
      </c>
      <c r="AF17" s="442"/>
      <c r="AG17" s="220">
        <v>545</v>
      </c>
      <c r="AH17" s="99">
        <f>SUM(AH14:AH16)</f>
        <v>40241337</v>
      </c>
      <c r="AI17" s="99">
        <v>60</v>
      </c>
      <c r="AJ17" s="99">
        <f>IFERROR(AH17/AF14,"-")</f>
        <v>14665.21027696793</v>
      </c>
      <c r="AK17" s="99">
        <f t="shared" si="27"/>
        <v>73837.315596330271</v>
      </c>
      <c r="AL17" s="99">
        <f t="shared" si="3"/>
        <v>670688.94999999995</v>
      </c>
      <c r="AM17" s="99">
        <f>IFERROR(AG17/AF14,"-")</f>
        <v>0.19861516034985421</v>
      </c>
      <c r="AN17" s="87">
        <f>IFERROR(AI17/AF14,"-")</f>
        <v>2.1865889212827987E-2</v>
      </c>
      <c r="AO17" s="442"/>
      <c r="AP17" s="220">
        <v>10841</v>
      </c>
      <c r="AQ17" s="99">
        <f>SUM(AQ14:AQ16)</f>
        <v>887352234</v>
      </c>
      <c r="AR17" s="99">
        <v>1077</v>
      </c>
      <c r="AS17" s="99">
        <f>IFERROR(AQ17/AO14,"-")</f>
        <v>136515.7283076923</v>
      </c>
      <c r="AT17" s="99">
        <f t="shared" si="28"/>
        <v>81851.511299695601</v>
      </c>
      <c r="AU17" s="99">
        <f t="shared" si="4"/>
        <v>823911.08077994431</v>
      </c>
      <c r="AV17" s="99">
        <f>IFERROR(AP17/AO14,"-")</f>
        <v>1.6678461538461538</v>
      </c>
      <c r="AW17" s="199">
        <f>IFERROR(AR17/AO14,"-")</f>
        <v>0.16569230769230769</v>
      </c>
      <c r="AX17" s="438"/>
      <c r="AY17" s="220">
        <v>9645</v>
      </c>
      <c r="AZ17" s="99">
        <f>SUM(AZ14:AZ16)</f>
        <v>836639933</v>
      </c>
      <c r="BA17" s="99">
        <v>951</v>
      </c>
      <c r="BB17" s="99">
        <f>IFERROR(AZ17/AX14,"-")</f>
        <v>82047.654506227322</v>
      </c>
      <c r="BC17" s="99">
        <f t="shared" si="29"/>
        <v>86743.383411093833</v>
      </c>
      <c r="BD17" s="99">
        <f t="shared" si="5"/>
        <v>879747.56361724506</v>
      </c>
      <c r="BE17" s="99">
        <f>IFERROR(AY17/AX14,"-")</f>
        <v>0.94586643130332448</v>
      </c>
      <c r="BF17" s="87">
        <f>IFERROR(BA17/AX14,"-")</f>
        <v>9.3262724330685498E-2</v>
      </c>
      <c r="BG17" s="442"/>
      <c r="BH17" s="220">
        <v>10395</v>
      </c>
      <c r="BI17" s="99">
        <f>SUM(BI14:BI16)</f>
        <v>1545512253</v>
      </c>
      <c r="BJ17" s="99">
        <v>990</v>
      </c>
      <c r="BK17" s="99">
        <f>IFERROR(BI17/BG14,"-")</f>
        <v>1464940.5241706162</v>
      </c>
      <c r="BL17" s="99">
        <f t="shared" si="30"/>
        <v>148678.42741702741</v>
      </c>
      <c r="BM17" s="99">
        <f t="shared" si="6"/>
        <v>1561123.4878787878</v>
      </c>
      <c r="BN17" s="99">
        <f>IFERROR(BH17/BG14,"-")</f>
        <v>9.8530805687203795</v>
      </c>
      <c r="BO17" s="199">
        <f>IFERROR(BJ17/BG14,"-")</f>
        <v>0.93838862559241709</v>
      </c>
      <c r="BP17" s="438"/>
      <c r="BQ17" s="220">
        <v>4315</v>
      </c>
      <c r="BR17" s="99">
        <f>SUM(BR14:BR16)</f>
        <v>355657790</v>
      </c>
      <c r="BS17" s="99">
        <v>430</v>
      </c>
      <c r="BT17" s="99">
        <f>IFERROR(BR17/BP14,"-")</f>
        <v>30814.225437532488</v>
      </c>
      <c r="BU17" s="99">
        <f t="shared" si="31"/>
        <v>82423.589803012743</v>
      </c>
      <c r="BV17" s="99">
        <f t="shared" si="15"/>
        <v>827111.13953488367</v>
      </c>
      <c r="BW17" s="99">
        <f>IFERROR(BQ17/BP14,"-")</f>
        <v>0.37385201871426094</v>
      </c>
      <c r="BX17" s="87">
        <f>IFERROR(BS17/BP14,"-")</f>
        <v>3.7255241725870733E-2</v>
      </c>
      <c r="BY17" s="141"/>
      <c r="BZ17" s="59"/>
    </row>
    <row r="18" spans="2:78" s="8" customFormat="1" ht="13.5" customHeight="1">
      <c r="B18" s="411">
        <v>4</v>
      </c>
      <c r="C18" s="418" t="s">
        <v>286</v>
      </c>
      <c r="D18" s="290" t="s">
        <v>277</v>
      </c>
      <c r="E18" s="436">
        <f>地区別_フレイル区分別該当人数･割合!E8</f>
        <v>1585</v>
      </c>
      <c r="F18" s="306">
        <v>5270</v>
      </c>
      <c r="G18" s="51">
        <v>592750495</v>
      </c>
      <c r="H18" s="51">
        <v>521</v>
      </c>
      <c r="I18" s="51">
        <f>IFERROR(G18/E18,"-")</f>
        <v>373975.07570977916</v>
      </c>
      <c r="J18" s="51">
        <f>IFERROR(G18/F18,"-")</f>
        <v>112476.37476280835</v>
      </c>
      <c r="K18" s="51">
        <f t="shared" si="0"/>
        <v>1137716.8809980806</v>
      </c>
      <c r="L18" s="51">
        <f>IFERROR(F18/E18,"-")</f>
        <v>3.3249211356466879</v>
      </c>
      <c r="M18" s="194">
        <f>IFERROR(H18/E18,"-")</f>
        <v>0.32870662460567823</v>
      </c>
      <c r="N18" s="436">
        <f>地区別_フレイル区分別該当人数･割合!G8</f>
        <v>15293</v>
      </c>
      <c r="O18" s="306">
        <v>20698</v>
      </c>
      <c r="P18" s="51">
        <v>1868824188</v>
      </c>
      <c r="Q18" s="51">
        <v>2071</v>
      </c>
      <c r="R18" s="51">
        <f>IFERROR(P18/N18,"-")</f>
        <v>122201.28084744654</v>
      </c>
      <c r="S18" s="51">
        <f>IFERROR(P18/O18,"-")</f>
        <v>90290.085418881048</v>
      </c>
      <c r="T18" s="51">
        <f t="shared" si="1"/>
        <v>902377.68614196044</v>
      </c>
      <c r="U18" s="51">
        <f>IFERROR(O18/N18,"-")</f>
        <v>1.3534296737069247</v>
      </c>
      <c r="V18" s="24">
        <f>IFERROR(Q18/N18,"-")</f>
        <v>0.13542143464330086</v>
      </c>
      <c r="W18" s="440">
        <f>地区別_フレイル区分別該当人数･割合!I8</f>
        <v>931</v>
      </c>
      <c r="X18" s="306">
        <v>570</v>
      </c>
      <c r="Y18" s="51">
        <v>45937684</v>
      </c>
      <c r="Z18" s="51">
        <v>60</v>
      </c>
      <c r="AA18" s="51">
        <f>IFERROR(Y18/W18,"-")</f>
        <v>49342.30290010741</v>
      </c>
      <c r="AB18" s="51">
        <f>IFERROR(Y18/X18,"-")</f>
        <v>80592.428070175432</v>
      </c>
      <c r="AC18" s="51">
        <f t="shared" si="2"/>
        <v>765628.06666666665</v>
      </c>
      <c r="AD18" s="51">
        <f>IFERROR(X18/W18,"-")</f>
        <v>0.61224489795918369</v>
      </c>
      <c r="AE18" s="24">
        <f>IFERROR(Z18/W18,"-")</f>
        <v>6.4446831364124602E-2</v>
      </c>
      <c r="AF18" s="440">
        <f>地区別_フレイル区分別該当人数･割合!K8</f>
        <v>1701</v>
      </c>
      <c r="AG18" s="306">
        <v>499</v>
      </c>
      <c r="AH18" s="51">
        <v>30023389</v>
      </c>
      <c r="AI18" s="51">
        <v>50</v>
      </c>
      <c r="AJ18" s="51">
        <f>IFERROR(AH18/AF18,"-")</f>
        <v>17650.434450323341</v>
      </c>
      <c r="AK18" s="51">
        <f>IFERROR(AH18/AG18,"-")</f>
        <v>60167.112224448894</v>
      </c>
      <c r="AL18" s="51">
        <f t="shared" si="3"/>
        <v>600467.78</v>
      </c>
      <c r="AM18" s="51">
        <f>IFERROR(AG18/AF18,"-")</f>
        <v>0.29335684891240449</v>
      </c>
      <c r="AN18" s="24">
        <f>IFERROR(AI18/AF18,"-")</f>
        <v>2.9394473838918283E-2</v>
      </c>
      <c r="AO18" s="440">
        <f>地区別_フレイル区分別該当人数･割合!M8</f>
        <v>5288</v>
      </c>
      <c r="AP18" s="306">
        <v>10265</v>
      </c>
      <c r="AQ18" s="51">
        <v>905546205</v>
      </c>
      <c r="AR18" s="51">
        <v>1028</v>
      </c>
      <c r="AS18" s="51">
        <f>IFERROR(AQ18/AO18,"-")</f>
        <v>171245.50018910741</v>
      </c>
      <c r="AT18" s="51">
        <f>IFERROR(AQ18/AP18,"-")</f>
        <v>88216.873356064301</v>
      </c>
      <c r="AU18" s="51">
        <f t="shared" si="4"/>
        <v>880881.52237354091</v>
      </c>
      <c r="AV18" s="51">
        <f>IFERROR(AP18/AO18,"-")</f>
        <v>1.9411875945537065</v>
      </c>
      <c r="AW18" s="194">
        <f>IFERROR(AR18/AO18,"-")</f>
        <v>0.19440242057488655</v>
      </c>
      <c r="AX18" s="436">
        <f>地区別_フレイル区分別該当人数･割合!O8</f>
        <v>7279</v>
      </c>
      <c r="AY18" s="306">
        <v>8505</v>
      </c>
      <c r="AZ18" s="51">
        <v>732882058</v>
      </c>
      <c r="BA18" s="51">
        <v>854</v>
      </c>
      <c r="BB18" s="51">
        <f>IFERROR(AZ18/AX18,"-")</f>
        <v>100684.44264322022</v>
      </c>
      <c r="BC18" s="51">
        <f>IFERROR(AZ18/AY18,"-")</f>
        <v>86170.72992357437</v>
      </c>
      <c r="BD18" s="51">
        <f t="shared" si="5"/>
        <v>858175.71194379393</v>
      </c>
      <c r="BE18" s="51">
        <f>IFERROR(AY18/AX18,"-")</f>
        <v>1.1684297293584283</v>
      </c>
      <c r="BF18" s="24">
        <f>IFERROR(BA18/AX18,"-")</f>
        <v>0.1173238082154142</v>
      </c>
      <c r="BG18" s="440">
        <f>地区別_フレイル区分別該当人数･割合!Q8</f>
        <v>842</v>
      </c>
      <c r="BH18" s="306">
        <v>8209</v>
      </c>
      <c r="BI18" s="51">
        <v>1265891576</v>
      </c>
      <c r="BJ18" s="51">
        <v>766</v>
      </c>
      <c r="BK18" s="51">
        <f>IFERROR(BI18/BG18,"-")</f>
        <v>1503434.1757719715</v>
      </c>
      <c r="BL18" s="51">
        <f>IFERROR(BI18/BH18,"-")</f>
        <v>154207.76903398708</v>
      </c>
      <c r="BM18" s="51">
        <f t="shared" si="6"/>
        <v>1652599.9686684073</v>
      </c>
      <c r="BN18" s="51">
        <f>IFERROR(BH18/BG18,"-")</f>
        <v>9.7494061757719717</v>
      </c>
      <c r="BO18" s="194">
        <f>IFERROR(BJ18/BG18,"-")</f>
        <v>0.90973871733966749</v>
      </c>
      <c r="BP18" s="436">
        <f>地区別_フレイル区分別該当人数･割合!S8</f>
        <v>6869</v>
      </c>
      <c r="BQ18" s="306">
        <v>3418</v>
      </c>
      <c r="BR18" s="51">
        <v>306925264</v>
      </c>
      <c r="BS18" s="51">
        <v>337</v>
      </c>
      <c r="BT18" s="51">
        <f>IFERROR(BR18/BP18,"-")</f>
        <v>44682.670548842623</v>
      </c>
      <c r="BU18" s="51">
        <f>IFERROR(BR18/BQ18,"-")</f>
        <v>89796.74195435927</v>
      </c>
      <c r="BV18" s="51">
        <f t="shared" si="15"/>
        <v>910757.45994065283</v>
      </c>
      <c r="BW18" s="51">
        <f>IFERROR(BQ18/BP18,"-")</f>
        <v>0.4975979036249818</v>
      </c>
      <c r="BX18" s="24">
        <f>IFERROR(BS18/BP18,"-")</f>
        <v>4.9060998689765614E-2</v>
      </c>
      <c r="BY18" s="141"/>
      <c r="BZ18" s="59"/>
    </row>
    <row r="19" spans="2:78" s="8" customFormat="1" ht="13.5" customHeight="1">
      <c r="B19" s="412"/>
      <c r="C19" s="419"/>
      <c r="D19" s="288" t="s">
        <v>278</v>
      </c>
      <c r="E19" s="437"/>
      <c r="F19" s="222">
        <v>45</v>
      </c>
      <c r="G19" s="196">
        <v>12560818</v>
      </c>
      <c r="H19" s="196">
        <v>12</v>
      </c>
      <c r="I19" s="196">
        <f>IFERROR(G19/E18,"-")</f>
        <v>7924.8063091482654</v>
      </c>
      <c r="J19" s="196">
        <f t="shared" ref="J19:J21" si="32">IFERROR(G19/F19,"-")</f>
        <v>279129.2888888889</v>
      </c>
      <c r="K19" s="196">
        <f t="shared" si="0"/>
        <v>1046734.8333333334</v>
      </c>
      <c r="L19" s="196">
        <f>IFERROR(F19/E18,"-")</f>
        <v>2.8391167192429023E-2</v>
      </c>
      <c r="M19" s="195">
        <f>IFERROR(H19/E18,"-")</f>
        <v>7.5709779179810727E-3</v>
      </c>
      <c r="N19" s="437"/>
      <c r="O19" s="222">
        <v>154</v>
      </c>
      <c r="P19" s="196">
        <v>40522920</v>
      </c>
      <c r="Q19" s="196">
        <v>42</v>
      </c>
      <c r="R19" s="196">
        <f>IFERROR(P19/N18,"-")</f>
        <v>2649.7691754397438</v>
      </c>
      <c r="S19" s="196">
        <f t="shared" ref="S19:S21" si="33">IFERROR(P19/O19,"-")</f>
        <v>263135.84415584418</v>
      </c>
      <c r="T19" s="196">
        <f t="shared" si="1"/>
        <v>964831.42857142852</v>
      </c>
      <c r="U19" s="196">
        <f>IFERROR(O19/N18,"-")</f>
        <v>1.0069966651409142E-2</v>
      </c>
      <c r="V19" s="106">
        <f>IFERROR(Q19/N18,"-")</f>
        <v>2.7463545412934024E-3</v>
      </c>
      <c r="W19" s="441"/>
      <c r="X19" s="222">
        <v>0</v>
      </c>
      <c r="Y19" s="196">
        <v>0</v>
      </c>
      <c r="Z19" s="196">
        <v>0</v>
      </c>
      <c r="AA19" s="196">
        <f>IFERROR(Y19/W18,"-")</f>
        <v>0</v>
      </c>
      <c r="AB19" s="196" t="str">
        <f t="shared" ref="AB19:AB21" si="34">IFERROR(Y19/X19,"-")</f>
        <v>-</v>
      </c>
      <c r="AC19" s="196" t="str">
        <f t="shared" si="2"/>
        <v>-</v>
      </c>
      <c r="AD19" s="196">
        <f>IFERROR(X19/W18,"-")</f>
        <v>0</v>
      </c>
      <c r="AE19" s="106">
        <f>IFERROR(Z19/W18,"-")</f>
        <v>0</v>
      </c>
      <c r="AF19" s="441"/>
      <c r="AG19" s="222">
        <v>2</v>
      </c>
      <c r="AH19" s="196">
        <v>255015</v>
      </c>
      <c r="AI19" s="196">
        <v>1</v>
      </c>
      <c r="AJ19" s="196">
        <f>IFERROR(AH19/AF18,"-")</f>
        <v>149.92063492063491</v>
      </c>
      <c r="AK19" s="196">
        <f t="shared" ref="AK19:AK21" si="35">IFERROR(AH19/AG19,"-")</f>
        <v>127507.5</v>
      </c>
      <c r="AL19" s="196">
        <f t="shared" si="3"/>
        <v>255015</v>
      </c>
      <c r="AM19" s="196">
        <f>IFERROR(AG19/AF18,"-")</f>
        <v>1.1757789535567313E-3</v>
      </c>
      <c r="AN19" s="106">
        <f>IFERROR(AI19/AF18,"-")</f>
        <v>5.8788947677836567E-4</v>
      </c>
      <c r="AO19" s="441"/>
      <c r="AP19" s="222">
        <v>82</v>
      </c>
      <c r="AQ19" s="196">
        <v>21811446</v>
      </c>
      <c r="AR19" s="196">
        <v>24</v>
      </c>
      <c r="AS19" s="196">
        <f>IFERROR(AQ19/AO18,"-")</f>
        <v>4124.7061270801814</v>
      </c>
      <c r="AT19" s="196">
        <f t="shared" ref="AT19:AT21" si="36">IFERROR(AQ19/AP19,"-")</f>
        <v>265993.24390243902</v>
      </c>
      <c r="AU19" s="196">
        <f t="shared" si="4"/>
        <v>908810.25</v>
      </c>
      <c r="AV19" s="196">
        <f>IFERROR(AP19/AO18,"-")</f>
        <v>1.5506807866868382E-2</v>
      </c>
      <c r="AW19" s="195">
        <f>IFERROR(AR19/AO18,"-")</f>
        <v>4.5385779122541605E-3</v>
      </c>
      <c r="AX19" s="437"/>
      <c r="AY19" s="222">
        <v>64</v>
      </c>
      <c r="AZ19" s="196">
        <v>16546003</v>
      </c>
      <c r="BA19" s="196">
        <v>13</v>
      </c>
      <c r="BB19" s="196">
        <f>IFERROR(AZ19/AX18,"-")</f>
        <v>2273.1148509410632</v>
      </c>
      <c r="BC19" s="196">
        <f t="shared" ref="BC19:BC21" si="37">IFERROR(AZ19/AY19,"-")</f>
        <v>258531.296875</v>
      </c>
      <c r="BD19" s="196">
        <f t="shared" si="5"/>
        <v>1272769.4615384615</v>
      </c>
      <c r="BE19" s="196">
        <f>IFERROR(AY19/AX18,"-")</f>
        <v>8.7924165407336167E-3</v>
      </c>
      <c r="BF19" s="106">
        <f>IFERROR(BA19/AX18,"-")</f>
        <v>1.7859596098365161E-3</v>
      </c>
      <c r="BG19" s="441"/>
      <c r="BH19" s="222">
        <v>133</v>
      </c>
      <c r="BI19" s="196">
        <v>35929998</v>
      </c>
      <c r="BJ19" s="196">
        <v>34</v>
      </c>
      <c r="BK19" s="196">
        <f>IFERROR(BI19/BG18,"-")</f>
        <v>42672.206650831351</v>
      </c>
      <c r="BL19" s="196">
        <f t="shared" ref="BL19:BL21" si="38">IFERROR(BI19/BH19,"-")</f>
        <v>270150.36090225563</v>
      </c>
      <c r="BM19" s="196">
        <f t="shared" si="6"/>
        <v>1056764.6470588236</v>
      </c>
      <c r="BN19" s="196">
        <f>IFERROR(BH19/BG18,"-")</f>
        <v>0.15795724465558195</v>
      </c>
      <c r="BO19" s="195">
        <f>IFERROR(BJ19/BG18,"-")</f>
        <v>4.0380047505938245E-2</v>
      </c>
      <c r="BP19" s="437"/>
      <c r="BQ19" s="222">
        <v>9</v>
      </c>
      <c r="BR19" s="196">
        <v>2303271</v>
      </c>
      <c r="BS19" s="196">
        <v>2</v>
      </c>
      <c r="BT19" s="196">
        <f>IFERROR(BR19/BP18,"-")</f>
        <v>335.3138739263357</v>
      </c>
      <c r="BU19" s="196">
        <f t="shared" ref="BU19:BU21" si="39">IFERROR(BR19/BQ19,"-")</f>
        <v>255919</v>
      </c>
      <c r="BV19" s="196">
        <f t="shared" si="15"/>
        <v>1151635.5</v>
      </c>
      <c r="BW19" s="196">
        <f>IFERROR(BQ19/BP18,"-")</f>
        <v>1.3102343863735624E-3</v>
      </c>
      <c r="BX19" s="106">
        <f>IFERROR(BS19/BP18,"-")</f>
        <v>2.9116319697190275E-4</v>
      </c>
      <c r="BY19" s="141"/>
      <c r="BZ19" s="59"/>
    </row>
    <row r="20" spans="2:78" s="8" customFormat="1" ht="13.5" customHeight="1">
      <c r="B20" s="412"/>
      <c r="C20" s="419"/>
      <c r="D20" s="287" t="s">
        <v>279</v>
      </c>
      <c r="E20" s="437"/>
      <c r="F20" s="223">
        <v>128</v>
      </c>
      <c r="G20" s="98">
        <v>2070943</v>
      </c>
      <c r="H20" s="98">
        <v>29</v>
      </c>
      <c r="I20" s="98">
        <f>IFERROR(G20/E18,"-")</f>
        <v>1306.5886435331231</v>
      </c>
      <c r="J20" s="98">
        <f t="shared" si="32"/>
        <v>16179.2421875</v>
      </c>
      <c r="K20" s="98">
        <f t="shared" si="0"/>
        <v>71411.827586206899</v>
      </c>
      <c r="L20" s="98">
        <f>IFERROR(F20/E18,"-")</f>
        <v>8.0757097791798113E-2</v>
      </c>
      <c r="M20" s="198">
        <f>IFERROR(H20/E18,"-")</f>
        <v>1.829652996845426E-2</v>
      </c>
      <c r="N20" s="437"/>
      <c r="O20" s="223">
        <v>340</v>
      </c>
      <c r="P20" s="98">
        <v>5869188</v>
      </c>
      <c r="Q20" s="98">
        <v>58</v>
      </c>
      <c r="R20" s="98">
        <f>IFERROR(P20/N18,"-")</f>
        <v>383.78264565487478</v>
      </c>
      <c r="S20" s="98">
        <f t="shared" si="33"/>
        <v>17262.317647058822</v>
      </c>
      <c r="T20" s="98">
        <f t="shared" si="1"/>
        <v>101192.89655172414</v>
      </c>
      <c r="U20" s="98">
        <f>IFERROR(O20/N18,"-")</f>
        <v>2.2232393905708494E-2</v>
      </c>
      <c r="V20" s="26">
        <f>IFERROR(Q20/N18,"-")</f>
        <v>3.7925848427385078E-3</v>
      </c>
      <c r="W20" s="441"/>
      <c r="X20" s="223">
        <v>24</v>
      </c>
      <c r="Y20" s="98">
        <v>249515</v>
      </c>
      <c r="Z20" s="98">
        <v>2</v>
      </c>
      <c r="AA20" s="98">
        <f>IFERROR(Y20/W18,"-")</f>
        <v>268.00751879699249</v>
      </c>
      <c r="AB20" s="98">
        <f t="shared" si="34"/>
        <v>10396.458333333334</v>
      </c>
      <c r="AC20" s="98">
        <f t="shared" si="2"/>
        <v>124757.5</v>
      </c>
      <c r="AD20" s="98">
        <f>IFERROR(X20/W18,"-")</f>
        <v>2.577873254564984E-2</v>
      </c>
      <c r="AE20" s="26">
        <f>IFERROR(Z20/W18,"-")</f>
        <v>2.1482277121374865E-3</v>
      </c>
      <c r="AF20" s="441"/>
      <c r="AG20" s="223">
        <v>4</v>
      </c>
      <c r="AH20" s="98">
        <v>15120</v>
      </c>
      <c r="AI20" s="98">
        <v>1</v>
      </c>
      <c r="AJ20" s="98">
        <f>IFERROR(AH20/AF18,"-")</f>
        <v>8.8888888888888893</v>
      </c>
      <c r="AK20" s="98">
        <f t="shared" si="35"/>
        <v>3780</v>
      </c>
      <c r="AL20" s="98">
        <f t="shared" si="3"/>
        <v>15120</v>
      </c>
      <c r="AM20" s="98">
        <f>IFERROR(AG20/AF18,"-")</f>
        <v>2.3515579071134627E-3</v>
      </c>
      <c r="AN20" s="26">
        <f>IFERROR(AI20/AF18,"-")</f>
        <v>5.8788947677836567E-4</v>
      </c>
      <c r="AO20" s="441"/>
      <c r="AP20" s="223">
        <v>180</v>
      </c>
      <c r="AQ20" s="98">
        <v>3125390</v>
      </c>
      <c r="AR20" s="98">
        <v>33</v>
      </c>
      <c r="AS20" s="98">
        <f>IFERROR(AQ20/AO18,"-")</f>
        <v>591.03441754916798</v>
      </c>
      <c r="AT20" s="98">
        <f t="shared" si="36"/>
        <v>17363.277777777777</v>
      </c>
      <c r="AU20" s="98">
        <f t="shared" si="4"/>
        <v>94708.787878787873</v>
      </c>
      <c r="AV20" s="98">
        <f>IFERROR(AP20/AO18,"-")</f>
        <v>3.4039334341906202E-2</v>
      </c>
      <c r="AW20" s="198">
        <f>IFERROR(AR20/AO18,"-")</f>
        <v>6.2405446293494708E-3</v>
      </c>
      <c r="AX20" s="437"/>
      <c r="AY20" s="223">
        <v>111</v>
      </c>
      <c r="AZ20" s="98">
        <v>2060513</v>
      </c>
      <c r="BA20" s="98">
        <v>18</v>
      </c>
      <c r="BB20" s="98">
        <f>IFERROR(AZ20/AX18,"-")</f>
        <v>283.0763841186976</v>
      </c>
      <c r="BC20" s="98">
        <f t="shared" si="37"/>
        <v>18563.180180180181</v>
      </c>
      <c r="BD20" s="98">
        <f t="shared" si="5"/>
        <v>114472.94444444444</v>
      </c>
      <c r="BE20" s="98">
        <f>IFERROR(AY20/AX18,"-")</f>
        <v>1.5249347437834867E-2</v>
      </c>
      <c r="BF20" s="26">
        <f>IFERROR(BA20/AX18,"-")</f>
        <v>2.4728671520813299E-3</v>
      </c>
      <c r="BG20" s="441"/>
      <c r="BH20" s="223">
        <v>294</v>
      </c>
      <c r="BI20" s="98">
        <v>5557629</v>
      </c>
      <c r="BJ20" s="98">
        <v>46</v>
      </c>
      <c r="BK20" s="98">
        <f>IFERROR(BI20/BG18,"-")</f>
        <v>6600.5095011876483</v>
      </c>
      <c r="BL20" s="98">
        <f t="shared" si="38"/>
        <v>18903.5</v>
      </c>
      <c r="BM20" s="98">
        <f t="shared" si="6"/>
        <v>120818.02173913043</v>
      </c>
      <c r="BN20" s="98">
        <f>IFERROR(BH20/BG18,"-")</f>
        <v>0.34916864608076009</v>
      </c>
      <c r="BO20" s="198">
        <f>IFERROR(BJ20/BG18,"-")</f>
        <v>5.4631828978622329E-2</v>
      </c>
      <c r="BP20" s="437"/>
      <c r="BQ20" s="223">
        <v>19</v>
      </c>
      <c r="BR20" s="98">
        <v>278133</v>
      </c>
      <c r="BS20" s="98">
        <v>5</v>
      </c>
      <c r="BT20" s="98">
        <f>IFERROR(BR20/BP18,"-")</f>
        <v>40.491046731693118</v>
      </c>
      <c r="BU20" s="98">
        <f t="shared" si="39"/>
        <v>14638.578947368422</v>
      </c>
      <c r="BV20" s="98">
        <f t="shared" si="15"/>
        <v>55626.6</v>
      </c>
      <c r="BW20" s="98">
        <f>IFERROR(BQ20/BP18,"-")</f>
        <v>2.7660503712330763E-3</v>
      </c>
      <c r="BX20" s="26">
        <f>IFERROR(BS20/BP18,"-")</f>
        <v>7.2790799242975683E-4</v>
      </c>
      <c r="BY20" s="141"/>
      <c r="BZ20" s="59"/>
    </row>
    <row r="21" spans="2:78" s="8" customFormat="1" ht="13.5" customHeight="1">
      <c r="B21" s="413"/>
      <c r="C21" s="420"/>
      <c r="D21" s="289" t="s">
        <v>64</v>
      </c>
      <c r="E21" s="438"/>
      <c r="F21" s="220">
        <v>5288</v>
      </c>
      <c r="G21" s="99">
        <f>SUM(G18:G20)</f>
        <v>607382256</v>
      </c>
      <c r="H21" s="99">
        <v>521</v>
      </c>
      <c r="I21" s="99">
        <f>IFERROR(G21/E18,"-")</f>
        <v>383206.47066246055</v>
      </c>
      <c r="J21" s="99">
        <f t="shared" si="32"/>
        <v>114860.48714069591</v>
      </c>
      <c r="K21" s="99">
        <f t="shared" si="0"/>
        <v>1165800.8752399231</v>
      </c>
      <c r="L21" s="99">
        <f>IFERROR(F21/E18,"-")</f>
        <v>3.3362776025236593</v>
      </c>
      <c r="M21" s="199">
        <f>IFERROR(H21/E18,"-")</f>
        <v>0.32870662460567823</v>
      </c>
      <c r="N21" s="438"/>
      <c r="O21" s="220">
        <v>20752</v>
      </c>
      <c r="P21" s="99">
        <f>SUM(P18:P20)</f>
        <v>1915216296</v>
      </c>
      <c r="Q21" s="99">
        <v>2077</v>
      </c>
      <c r="R21" s="99">
        <f>IFERROR(P21/N18,"-")</f>
        <v>125234.83266854116</v>
      </c>
      <c r="S21" s="99">
        <f t="shared" si="33"/>
        <v>92290.685042405545</v>
      </c>
      <c r="T21" s="99">
        <f t="shared" si="1"/>
        <v>922107.02744342806</v>
      </c>
      <c r="U21" s="99">
        <f>IFERROR(O21/N18,"-")</f>
        <v>1.3569607009743019</v>
      </c>
      <c r="V21" s="87">
        <f>IFERROR(Q21/N18,"-")</f>
        <v>0.13581377100634276</v>
      </c>
      <c r="W21" s="442"/>
      <c r="X21" s="220">
        <v>570</v>
      </c>
      <c r="Y21" s="99">
        <f>SUM(Y18:Y20)</f>
        <v>46187199</v>
      </c>
      <c r="Z21" s="99">
        <v>60</v>
      </c>
      <c r="AA21" s="99">
        <f>IFERROR(Y21/W18,"-")</f>
        <v>49610.310418904402</v>
      </c>
      <c r="AB21" s="99">
        <f t="shared" si="34"/>
        <v>81030.173684210531</v>
      </c>
      <c r="AC21" s="99">
        <f t="shared" si="2"/>
        <v>769786.65</v>
      </c>
      <c r="AD21" s="99">
        <f>IFERROR(X21/W18,"-")</f>
        <v>0.61224489795918369</v>
      </c>
      <c r="AE21" s="87">
        <f>IFERROR(Z21/W18,"-")</f>
        <v>6.4446831364124602E-2</v>
      </c>
      <c r="AF21" s="442"/>
      <c r="AG21" s="220">
        <v>499</v>
      </c>
      <c r="AH21" s="99">
        <f>SUM(AH18:AH20)</f>
        <v>30293524</v>
      </c>
      <c r="AI21" s="99">
        <v>50</v>
      </c>
      <c r="AJ21" s="99">
        <f>IFERROR(AH21/AF18,"-")</f>
        <v>17809.243974132864</v>
      </c>
      <c r="AK21" s="99">
        <f t="shared" si="35"/>
        <v>60708.464929859721</v>
      </c>
      <c r="AL21" s="99">
        <f t="shared" si="3"/>
        <v>605870.48</v>
      </c>
      <c r="AM21" s="99">
        <f>IFERROR(AG21/AF18,"-")</f>
        <v>0.29335684891240449</v>
      </c>
      <c r="AN21" s="87">
        <f>IFERROR(AI21/AF18,"-")</f>
        <v>2.9394473838918283E-2</v>
      </c>
      <c r="AO21" s="442"/>
      <c r="AP21" s="220">
        <v>10282</v>
      </c>
      <c r="AQ21" s="99">
        <f>SUM(AQ18:AQ20)</f>
        <v>930483041</v>
      </c>
      <c r="AR21" s="99">
        <v>1029</v>
      </c>
      <c r="AS21" s="99">
        <f>IFERROR(AQ21/AO18,"-")</f>
        <v>175961.24073373678</v>
      </c>
      <c r="AT21" s="99">
        <f t="shared" si="36"/>
        <v>90496.308208519738</v>
      </c>
      <c r="AU21" s="99">
        <f t="shared" si="4"/>
        <v>904259.51506316813</v>
      </c>
      <c r="AV21" s="99">
        <f>IFERROR(AP21/AO18,"-")</f>
        <v>1.9444024205748864</v>
      </c>
      <c r="AW21" s="199">
        <f>IFERROR(AR21/AO18,"-")</f>
        <v>0.19459152798789714</v>
      </c>
      <c r="AX21" s="438"/>
      <c r="AY21" s="220">
        <v>8540</v>
      </c>
      <c r="AZ21" s="99">
        <f>SUM(AZ18:AZ20)</f>
        <v>751488574</v>
      </c>
      <c r="BA21" s="99">
        <v>858</v>
      </c>
      <c r="BB21" s="99">
        <f>IFERROR(AZ21/AX18,"-")</f>
        <v>103240.63387827999</v>
      </c>
      <c r="BC21" s="99">
        <f t="shared" si="37"/>
        <v>87996.320140515221</v>
      </c>
      <c r="BD21" s="99">
        <f t="shared" si="5"/>
        <v>875860.80885780882</v>
      </c>
      <c r="BE21" s="99">
        <f>IFERROR(AY21/AX18,"-")</f>
        <v>1.1732380821541422</v>
      </c>
      <c r="BF21" s="87">
        <f>IFERROR(BA21/AX18,"-")</f>
        <v>0.11787333424921005</v>
      </c>
      <c r="BG21" s="442"/>
      <c r="BH21" s="220">
        <v>8261</v>
      </c>
      <c r="BI21" s="99">
        <f>SUM(BI18:BI20)</f>
        <v>1307379203</v>
      </c>
      <c r="BJ21" s="99">
        <v>771</v>
      </c>
      <c r="BK21" s="99">
        <f>IFERROR(BI21/BG18,"-")</f>
        <v>1552706.8919239906</v>
      </c>
      <c r="BL21" s="99">
        <f t="shared" si="38"/>
        <v>158259.19416535529</v>
      </c>
      <c r="BM21" s="99">
        <f t="shared" si="6"/>
        <v>1695692.8702983139</v>
      </c>
      <c r="BN21" s="99">
        <f>IFERROR(BH21/BG18,"-")</f>
        <v>9.8111638954869367</v>
      </c>
      <c r="BO21" s="199">
        <f>IFERROR(BJ21/BG18,"-")</f>
        <v>0.91567695961995255</v>
      </c>
      <c r="BP21" s="438"/>
      <c r="BQ21" s="220">
        <v>3419</v>
      </c>
      <c r="BR21" s="99">
        <f>SUM(BR18:BR20)</f>
        <v>309506668</v>
      </c>
      <c r="BS21" s="99">
        <v>337</v>
      </c>
      <c r="BT21" s="99">
        <f>IFERROR(BR21/BP18,"-")</f>
        <v>45058.475469500656</v>
      </c>
      <c r="BU21" s="99">
        <f t="shared" si="39"/>
        <v>90525.495174027499</v>
      </c>
      <c r="BV21" s="99">
        <f t="shared" si="15"/>
        <v>918417.41246290796</v>
      </c>
      <c r="BW21" s="99">
        <f>IFERROR(BQ21/BP18,"-")</f>
        <v>0.49774348522346773</v>
      </c>
      <c r="BX21" s="87">
        <f>IFERROR(BS21/BP18,"-")</f>
        <v>4.9060998689765614E-2</v>
      </c>
      <c r="BY21" s="141"/>
      <c r="BZ21" s="59"/>
    </row>
    <row r="22" spans="2:78" s="8" customFormat="1" ht="13.5" customHeight="1">
      <c r="B22" s="411">
        <v>5</v>
      </c>
      <c r="C22" s="418" t="s">
        <v>287</v>
      </c>
      <c r="D22" s="290" t="s">
        <v>277</v>
      </c>
      <c r="E22" s="436">
        <f>地区別_フレイル区分別該当人数･割合!E9</f>
        <v>1616</v>
      </c>
      <c r="F22" s="306">
        <v>5660</v>
      </c>
      <c r="G22" s="51">
        <v>590948913</v>
      </c>
      <c r="H22" s="51">
        <v>553</v>
      </c>
      <c r="I22" s="51">
        <f>IFERROR(G22/E22,"-")</f>
        <v>365686.20853960398</v>
      </c>
      <c r="J22" s="51">
        <f>IFERROR(G22/F22,"-")</f>
        <v>104407.93515901059</v>
      </c>
      <c r="K22" s="51">
        <f t="shared" si="0"/>
        <v>1068623.712477396</v>
      </c>
      <c r="L22" s="51">
        <f>IFERROR(F22/E22,"-")</f>
        <v>3.5024752475247523</v>
      </c>
      <c r="M22" s="194">
        <f>IFERROR(H22/E22,"-")</f>
        <v>0.34220297029702973</v>
      </c>
      <c r="N22" s="436">
        <f>地区別_フレイル区分別該当人数･割合!G9</f>
        <v>15250</v>
      </c>
      <c r="O22" s="306">
        <v>18705</v>
      </c>
      <c r="P22" s="51">
        <v>1613977624</v>
      </c>
      <c r="Q22" s="51">
        <v>1861</v>
      </c>
      <c r="R22" s="51">
        <f>IFERROR(P22/N22,"-")</f>
        <v>105834.59829508197</v>
      </c>
      <c r="S22" s="51">
        <f>IFERROR(P22/O22,"-")</f>
        <v>86285.892755947614</v>
      </c>
      <c r="T22" s="51">
        <f t="shared" si="1"/>
        <v>867263.63460505102</v>
      </c>
      <c r="U22" s="51">
        <f>IFERROR(O22/N22,"-")</f>
        <v>1.2265573770491802</v>
      </c>
      <c r="V22" s="24">
        <f>IFERROR(Q22/N22,"-")</f>
        <v>0.12203278688524591</v>
      </c>
      <c r="W22" s="440">
        <f>地区別_フレイル区分別該当人数･割合!I9</f>
        <v>859</v>
      </c>
      <c r="X22" s="306">
        <v>591</v>
      </c>
      <c r="Y22" s="51">
        <v>40294800</v>
      </c>
      <c r="Z22" s="51">
        <v>59</v>
      </c>
      <c r="AA22" s="51">
        <f>IFERROR(Y22/W22,"-")</f>
        <v>46908.963911525032</v>
      </c>
      <c r="AB22" s="51">
        <f>IFERROR(Y22/X22,"-")</f>
        <v>68180.710659898483</v>
      </c>
      <c r="AC22" s="51">
        <f t="shared" si="2"/>
        <v>682962.71186440683</v>
      </c>
      <c r="AD22" s="51">
        <f>IFERROR(X22/W22,"-")</f>
        <v>0.68800931315483116</v>
      </c>
      <c r="AE22" s="24">
        <f>IFERROR(Z22/W22,"-")</f>
        <v>6.8684516880093138E-2</v>
      </c>
      <c r="AF22" s="440">
        <f>地区別_フレイル区分別該当人数･割合!K9</f>
        <v>1764</v>
      </c>
      <c r="AG22" s="306">
        <v>473</v>
      </c>
      <c r="AH22" s="51">
        <v>34099547</v>
      </c>
      <c r="AI22" s="51">
        <v>50</v>
      </c>
      <c r="AJ22" s="51">
        <f>IFERROR(AH22/AF22,"-")</f>
        <v>19330.808956916098</v>
      </c>
      <c r="AK22" s="51">
        <f>IFERROR(AH22/AG22,"-")</f>
        <v>72092.065539112053</v>
      </c>
      <c r="AL22" s="51">
        <f t="shared" si="3"/>
        <v>681990.94</v>
      </c>
      <c r="AM22" s="51">
        <f>IFERROR(AG22/AF22,"-")</f>
        <v>0.26814058956916098</v>
      </c>
      <c r="AN22" s="24">
        <f>IFERROR(AI22/AF22,"-")</f>
        <v>2.834467120181406E-2</v>
      </c>
      <c r="AO22" s="440">
        <f>地区別_フレイル区分別該当人数･割合!M9</f>
        <v>5136</v>
      </c>
      <c r="AP22" s="306">
        <v>8776</v>
      </c>
      <c r="AQ22" s="51">
        <v>750467375</v>
      </c>
      <c r="AR22" s="51">
        <v>888</v>
      </c>
      <c r="AS22" s="51">
        <f>IFERROR(AQ22/AO22,"-")</f>
        <v>146119.03718847351</v>
      </c>
      <c r="AT22" s="51">
        <f>IFERROR(AQ22/AP22,"-")</f>
        <v>85513.602438468544</v>
      </c>
      <c r="AU22" s="51">
        <f t="shared" si="4"/>
        <v>845120.91779279278</v>
      </c>
      <c r="AV22" s="51">
        <f>IFERROR(AP22/AO22,"-")</f>
        <v>1.7087227414330217</v>
      </c>
      <c r="AW22" s="194">
        <f>IFERROR(AR22/AO22,"-")</f>
        <v>0.17289719626168223</v>
      </c>
      <c r="AX22" s="436">
        <f>地区別_フレイル区分別該当人数･割合!O9</f>
        <v>7388</v>
      </c>
      <c r="AY22" s="306">
        <v>7766</v>
      </c>
      <c r="AZ22" s="51">
        <v>583426550</v>
      </c>
      <c r="BA22" s="51">
        <v>764</v>
      </c>
      <c r="BB22" s="51">
        <f>IFERROR(AZ22/AX22,"-")</f>
        <v>78969.484298863026</v>
      </c>
      <c r="BC22" s="51">
        <f>IFERROR(AZ22/AY22,"-")</f>
        <v>75125.746845222762</v>
      </c>
      <c r="BD22" s="51">
        <f t="shared" si="5"/>
        <v>763647.31675392669</v>
      </c>
      <c r="BE22" s="51">
        <f>IFERROR(AY22/AX22,"-")</f>
        <v>1.0511640498105035</v>
      </c>
      <c r="BF22" s="24">
        <f>IFERROR(BA22/AX22,"-")</f>
        <v>0.10341093665403357</v>
      </c>
      <c r="BG22" s="440">
        <f>地区別_フレイル区分別該当人数･割合!Q9</f>
        <v>760</v>
      </c>
      <c r="BH22" s="306">
        <v>7378</v>
      </c>
      <c r="BI22" s="51">
        <v>1107432681</v>
      </c>
      <c r="BJ22" s="51">
        <v>697</v>
      </c>
      <c r="BK22" s="51">
        <f>IFERROR(BI22/BG22,"-")</f>
        <v>1457148.2644736841</v>
      </c>
      <c r="BL22" s="51">
        <f>IFERROR(BI22/BH22,"-")</f>
        <v>150099.30618053672</v>
      </c>
      <c r="BM22" s="51">
        <f t="shared" si="6"/>
        <v>1588856.0703012913</v>
      </c>
      <c r="BN22" s="51">
        <f>IFERROR(BH22/BG22,"-")</f>
        <v>9.7078947368421051</v>
      </c>
      <c r="BO22" s="194">
        <f>IFERROR(BJ22/BG22,"-")</f>
        <v>0.91710526315789476</v>
      </c>
      <c r="BP22" s="436">
        <f>地区別_フレイル区分別該当人数･割合!S9</f>
        <v>7722</v>
      </c>
      <c r="BQ22" s="306">
        <v>3158</v>
      </c>
      <c r="BR22" s="51">
        <v>254340733</v>
      </c>
      <c r="BS22" s="51">
        <v>324</v>
      </c>
      <c r="BT22" s="51">
        <f>IFERROR(BR22/BP22,"-")</f>
        <v>32937.157860657862</v>
      </c>
      <c r="BU22" s="51">
        <f>IFERROR(BR22/BQ22,"-")</f>
        <v>80538.547498416723</v>
      </c>
      <c r="BV22" s="51">
        <f t="shared" si="15"/>
        <v>785002.26234567899</v>
      </c>
      <c r="BW22" s="51">
        <f>IFERROR(BQ22/BP22,"-")</f>
        <v>0.40896140896140898</v>
      </c>
      <c r="BX22" s="24">
        <f>IFERROR(BS22/BP22,"-")</f>
        <v>4.195804195804196E-2</v>
      </c>
      <c r="BY22" s="141"/>
      <c r="BZ22" s="59"/>
    </row>
    <row r="23" spans="2:78" s="8" customFormat="1" ht="13.5" customHeight="1">
      <c r="B23" s="412"/>
      <c r="C23" s="419"/>
      <c r="D23" s="288" t="s">
        <v>278</v>
      </c>
      <c r="E23" s="437"/>
      <c r="F23" s="222">
        <v>51</v>
      </c>
      <c r="G23" s="196">
        <v>12192015</v>
      </c>
      <c r="H23" s="196">
        <v>18</v>
      </c>
      <c r="I23" s="196">
        <f>IFERROR(G23/E22,"-")</f>
        <v>7544.5637376237628</v>
      </c>
      <c r="J23" s="196">
        <f t="shared" ref="J23:J25" si="40">IFERROR(G23/F23,"-")</f>
        <v>239059.11764705883</v>
      </c>
      <c r="K23" s="196">
        <f t="shared" si="0"/>
        <v>677334.16666666663</v>
      </c>
      <c r="L23" s="196">
        <f>IFERROR(F23/E22,"-")</f>
        <v>3.155940594059406E-2</v>
      </c>
      <c r="M23" s="195">
        <f>IFERROR(H23/E22,"-")</f>
        <v>1.1138613861386138E-2</v>
      </c>
      <c r="N23" s="437"/>
      <c r="O23" s="222">
        <v>182</v>
      </c>
      <c r="P23" s="196">
        <v>48748780</v>
      </c>
      <c r="Q23" s="196">
        <v>51</v>
      </c>
      <c r="R23" s="196">
        <f>IFERROR(P23/N22,"-")</f>
        <v>3196.64131147541</v>
      </c>
      <c r="S23" s="196">
        <f t="shared" ref="S23:S25" si="41">IFERROR(P23/O23,"-")</f>
        <v>267850.43956043955</v>
      </c>
      <c r="T23" s="196">
        <f t="shared" si="1"/>
        <v>955858.43137254904</v>
      </c>
      <c r="U23" s="196">
        <f>IFERROR(O23/N22,"-")</f>
        <v>1.1934426229508197E-2</v>
      </c>
      <c r="V23" s="106">
        <f>IFERROR(Q23/N22,"-")</f>
        <v>3.3442622950819673E-3</v>
      </c>
      <c r="W23" s="441"/>
      <c r="X23" s="222">
        <v>0</v>
      </c>
      <c r="Y23" s="196">
        <v>0</v>
      </c>
      <c r="Z23" s="196">
        <v>0</v>
      </c>
      <c r="AA23" s="196">
        <f>IFERROR(Y23/W22,"-")</f>
        <v>0</v>
      </c>
      <c r="AB23" s="196" t="str">
        <f t="shared" ref="AB23:AB25" si="42">IFERROR(Y23/X23,"-")</f>
        <v>-</v>
      </c>
      <c r="AC23" s="196" t="str">
        <f t="shared" si="2"/>
        <v>-</v>
      </c>
      <c r="AD23" s="196">
        <f>IFERROR(X23/W22,"-")</f>
        <v>0</v>
      </c>
      <c r="AE23" s="106">
        <f>IFERROR(Z23/W22,"-")</f>
        <v>0</v>
      </c>
      <c r="AF23" s="441"/>
      <c r="AG23" s="222">
        <v>9</v>
      </c>
      <c r="AH23" s="196">
        <v>2125179</v>
      </c>
      <c r="AI23" s="196">
        <v>1</v>
      </c>
      <c r="AJ23" s="196">
        <f>IFERROR(AH23/AF22,"-")</f>
        <v>1204.75</v>
      </c>
      <c r="AK23" s="196">
        <f t="shared" ref="AK23:AK25" si="43">IFERROR(AH23/AG23,"-")</f>
        <v>236131</v>
      </c>
      <c r="AL23" s="196">
        <f t="shared" si="3"/>
        <v>2125179</v>
      </c>
      <c r="AM23" s="196">
        <f>IFERROR(AG23/AF22,"-")</f>
        <v>5.1020408163265302E-3</v>
      </c>
      <c r="AN23" s="106">
        <f>IFERROR(AI23/AF22,"-")</f>
        <v>5.6689342403628119E-4</v>
      </c>
      <c r="AO23" s="441"/>
      <c r="AP23" s="222">
        <v>105</v>
      </c>
      <c r="AQ23" s="196">
        <v>28815151</v>
      </c>
      <c r="AR23" s="196">
        <v>29</v>
      </c>
      <c r="AS23" s="196">
        <f>IFERROR(AQ23/AO22,"-")</f>
        <v>5610.4265965732084</v>
      </c>
      <c r="AT23" s="196">
        <f t="shared" ref="AT23:AT25" si="44">IFERROR(AQ23/AP23,"-")</f>
        <v>274430.00952380954</v>
      </c>
      <c r="AU23" s="196">
        <f t="shared" si="4"/>
        <v>993625.89655172417</v>
      </c>
      <c r="AV23" s="196">
        <f>IFERROR(AP23/AO22,"-")</f>
        <v>2.0443925233644859E-2</v>
      </c>
      <c r="AW23" s="195">
        <f>IFERROR(AR23/AO22,"-")</f>
        <v>5.6464174454828658E-3</v>
      </c>
      <c r="AX23" s="437"/>
      <c r="AY23" s="222">
        <v>53</v>
      </c>
      <c r="AZ23" s="196">
        <v>13346424</v>
      </c>
      <c r="BA23" s="196">
        <v>17</v>
      </c>
      <c r="BB23" s="196">
        <f>IFERROR(AZ23/AX22,"-")</f>
        <v>1806.5002707092583</v>
      </c>
      <c r="BC23" s="196">
        <f t="shared" ref="BC23:BC25" si="45">IFERROR(AZ23/AY23,"-")</f>
        <v>251819.32075471699</v>
      </c>
      <c r="BD23" s="196">
        <f t="shared" si="5"/>
        <v>785083.76470588241</v>
      </c>
      <c r="BE23" s="196">
        <f>IFERROR(AY23/AX22,"-")</f>
        <v>7.173795343800758E-3</v>
      </c>
      <c r="BF23" s="106">
        <f>IFERROR(BA23/AX22,"-")</f>
        <v>2.3010286951813752E-3</v>
      </c>
      <c r="BG23" s="441"/>
      <c r="BH23" s="222">
        <v>135</v>
      </c>
      <c r="BI23" s="196">
        <v>37818977</v>
      </c>
      <c r="BJ23" s="196">
        <v>40</v>
      </c>
      <c r="BK23" s="196">
        <f>IFERROR(BI23/BG22,"-")</f>
        <v>49761.811842105264</v>
      </c>
      <c r="BL23" s="196">
        <f t="shared" ref="BL23:BL25" si="46">IFERROR(BI23/BH23,"-")</f>
        <v>280140.57037037035</v>
      </c>
      <c r="BM23" s="196">
        <f t="shared" si="6"/>
        <v>945474.42500000005</v>
      </c>
      <c r="BN23" s="196">
        <f>IFERROR(BH23/BG22,"-")</f>
        <v>0.17763157894736842</v>
      </c>
      <c r="BO23" s="195">
        <f>IFERROR(BJ23/BG22,"-")</f>
        <v>5.2631578947368418E-2</v>
      </c>
      <c r="BP23" s="437"/>
      <c r="BQ23" s="222">
        <v>3</v>
      </c>
      <c r="BR23" s="196">
        <v>646989</v>
      </c>
      <c r="BS23" s="196">
        <v>2</v>
      </c>
      <c r="BT23" s="196">
        <f>IFERROR(BR23/BP22,"-")</f>
        <v>83.785159285159281</v>
      </c>
      <c r="BU23" s="196">
        <f t="shared" ref="BU23:BU25" si="47">IFERROR(BR23/BQ23,"-")</f>
        <v>215663</v>
      </c>
      <c r="BV23" s="196">
        <f t="shared" si="15"/>
        <v>323494.5</v>
      </c>
      <c r="BW23" s="196">
        <f>IFERROR(BQ23/BP22,"-")</f>
        <v>3.885003885003885E-4</v>
      </c>
      <c r="BX23" s="106">
        <f>IFERROR(BS23/BP22,"-")</f>
        <v>2.5900025900025902E-4</v>
      </c>
      <c r="BY23" s="141"/>
      <c r="BZ23" s="59"/>
    </row>
    <row r="24" spans="2:78" s="8" customFormat="1" ht="13.5" customHeight="1">
      <c r="B24" s="412"/>
      <c r="C24" s="419"/>
      <c r="D24" s="287" t="s">
        <v>279</v>
      </c>
      <c r="E24" s="437"/>
      <c r="F24" s="223">
        <v>231</v>
      </c>
      <c r="G24" s="98">
        <v>3747325</v>
      </c>
      <c r="H24" s="98">
        <v>42</v>
      </c>
      <c r="I24" s="98">
        <f>IFERROR(G24/E22,"-")</f>
        <v>2318.8892326732675</v>
      </c>
      <c r="J24" s="98">
        <f t="shared" si="40"/>
        <v>16222.186147186147</v>
      </c>
      <c r="K24" s="98">
        <f t="shared" si="0"/>
        <v>89222.023809523816</v>
      </c>
      <c r="L24" s="98">
        <f>IFERROR(F24/E22,"-")</f>
        <v>0.14294554455445543</v>
      </c>
      <c r="M24" s="198">
        <f>IFERROR(H24/E22,"-")</f>
        <v>2.5990099009900989E-2</v>
      </c>
      <c r="N24" s="437"/>
      <c r="O24" s="223">
        <v>415</v>
      </c>
      <c r="P24" s="98">
        <v>4514704</v>
      </c>
      <c r="Q24" s="98">
        <v>79</v>
      </c>
      <c r="R24" s="98">
        <f>IFERROR(P24/N22,"-")</f>
        <v>296.0461639344262</v>
      </c>
      <c r="S24" s="98">
        <f t="shared" si="41"/>
        <v>10878.804819277108</v>
      </c>
      <c r="T24" s="98">
        <f t="shared" si="1"/>
        <v>57148.151898734177</v>
      </c>
      <c r="U24" s="98">
        <f>IFERROR(O24/N22,"-")</f>
        <v>2.721311475409836E-2</v>
      </c>
      <c r="V24" s="26">
        <f>IFERROR(Q24/N22,"-")</f>
        <v>5.1803278688524589E-3</v>
      </c>
      <c r="W24" s="441"/>
      <c r="X24" s="223">
        <v>17</v>
      </c>
      <c r="Y24" s="98">
        <v>108272</v>
      </c>
      <c r="Z24" s="98">
        <v>2</v>
      </c>
      <c r="AA24" s="98">
        <f>IFERROR(Y24/W22,"-")</f>
        <v>126.04423748544819</v>
      </c>
      <c r="AB24" s="98">
        <f t="shared" si="42"/>
        <v>6368.9411764705883</v>
      </c>
      <c r="AC24" s="98">
        <f t="shared" si="2"/>
        <v>54136</v>
      </c>
      <c r="AD24" s="98">
        <f>IFERROR(X24/W22,"-")</f>
        <v>1.9790454016298021E-2</v>
      </c>
      <c r="AE24" s="26">
        <f>IFERROR(Z24/W22,"-")</f>
        <v>2.3282887077997671E-3</v>
      </c>
      <c r="AF24" s="441"/>
      <c r="AG24" s="223">
        <v>1</v>
      </c>
      <c r="AH24" s="98">
        <v>940</v>
      </c>
      <c r="AI24" s="98">
        <v>1</v>
      </c>
      <c r="AJ24" s="98">
        <f>IFERROR(AH24/AF22,"-")</f>
        <v>0.53287981859410427</v>
      </c>
      <c r="AK24" s="98">
        <f t="shared" si="43"/>
        <v>940</v>
      </c>
      <c r="AL24" s="98">
        <f t="shared" si="3"/>
        <v>940</v>
      </c>
      <c r="AM24" s="98">
        <f>IFERROR(AG24/AF22,"-")</f>
        <v>5.6689342403628119E-4</v>
      </c>
      <c r="AN24" s="26">
        <f>IFERROR(AI24/AF22,"-")</f>
        <v>5.6689342403628119E-4</v>
      </c>
      <c r="AO24" s="441"/>
      <c r="AP24" s="223">
        <v>198</v>
      </c>
      <c r="AQ24" s="98">
        <v>2063566</v>
      </c>
      <c r="AR24" s="98">
        <v>43</v>
      </c>
      <c r="AS24" s="98">
        <f>IFERROR(AQ24/AO22,"-")</f>
        <v>401.78465732087227</v>
      </c>
      <c r="AT24" s="98">
        <f t="shared" si="44"/>
        <v>10422.050505050505</v>
      </c>
      <c r="AU24" s="98">
        <f t="shared" si="4"/>
        <v>47989.906976744183</v>
      </c>
      <c r="AV24" s="98">
        <f>IFERROR(AP24/AO22,"-")</f>
        <v>3.8551401869158876E-2</v>
      </c>
      <c r="AW24" s="198">
        <f>IFERROR(AR24/AO22,"-")</f>
        <v>8.3722741433021799E-3</v>
      </c>
      <c r="AX24" s="437"/>
      <c r="AY24" s="223">
        <v>157</v>
      </c>
      <c r="AZ24" s="98">
        <v>1915364</v>
      </c>
      <c r="BA24" s="98">
        <v>27</v>
      </c>
      <c r="BB24" s="98">
        <f>IFERROR(AZ24/AX22,"-")</f>
        <v>259.25338386572821</v>
      </c>
      <c r="BC24" s="98">
        <f t="shared" si="45"/>
        <v>12199.770700636942</v>
      </c>
      <c r="BD24" s="98">
        <f t="shared" si="5"/>
        <v>70939.407407407401</v>
      </c>
      <c r="BE24" s="98">
        <f>IFERROR(AY24/AX22,"-")</f>
        <v>2.1250676773145641E-2</v>
      </c>
      <c r="BF24" s="26">
        <f>IFERROR(BA24/AX22,"-")</f>
        <v>3.6545749864645371E-3</v>
      </c>
      <c r="BG24" s="441"/>
      <c r="BH24" s="223">
        <v>319</v>
      </c>
      <c r="BI24" s="98">
        <v>3946589</v>
      </c>
      <c r="BJ24" s="98">
        <v>59</v>
      </c>
      <c r="BK24" s="98">
        <f>IFERROR(BI24/BG22,"-")</f>
        <v>5192.8802631578947</v>
      </c>
      <c r="BL24" s="98">
        <f t="shared" si="46"/>
        <v>12371.752351097179</v>
      </c>
      <c r="BM24" s="98">
        <f t="shared" si="6"/>
        <v>66891.338983050853</v>
      </c>
      <c r="BN24" s="98">
        <f>IFERROR(BH24/BG22,"-")</f>
        <v>0.41973684210526313</v>
      </c>
      <c r="BO24" s="198">
        <f>IFERROR(BJ24/BG22,"-")</f>
        <v>7.7631578947368426E-2</v>
      </c>
      <c r="BP24" s="437"/>
      <c r="BQ24" s="223">
        <v>62</v>
      </c>
      <c r="BR24" s="98">
        <v>675116</v>
      </c>
      <c r="BS24" s="98">
        <v>9</v>
      </c>
      <c r="BT24" s="98">
        <f>IFERROR(BR24/BP22,"-")</f>
        <v>87.427609427609426</v>
      </c>
      <c r="BU24" s="98">
        <f t="shared" si="47"/>
        <v>10888.967741935483</v>
      </c>
      <c r="BV24" s="98">
        <f t="shared" si="15"/>
        <v>75012.888888888891</v>
      </c>
      <c r="BW24" s="98">
        <f>IFERROR(BQ24/BP22,"-")</f>
        <v>8.0290080290080293E-3</v>
      </c>
      <c r="BX24" s="26">
        <f>IFERROR(BS24/BP22,"-")</f>
        <v>1.1655011655011655E-3</v>
      </c>
      <c r="BY24" s="141"/>
      <c r="BZ24" s="59"/>
    </row>
    <row r="25" spans="2:78" s="8" customFormat="1" ht="13.5" customHeight="1">
      <c r="B25" s="413"/>
      <c r="C25" s="420"/>
      <c r="D25" s="289" t="s">
        <v>64</v>
      </c>
      <c r="E25" s="438"/>
      <c r="F25" s="220">
        <v>5672</v>
      </c>
      <c r="G25" s="99">
        <f>SUM(G22:G24)</f>
        <v>606888253</v>
      </c>
      <c r="H25" s="99">
        <v>556</v>
      </c>
      <c r="I25" s="99">
        <f>IFERROR(G25/E22,"-")</f>
        <v>375549.66150990099</v>
      </c>
      <c r="J25" s="99">
        <f t="shared" si="40"/>
        <v>106997.22373060649</v>
      </c>
      <c r="K25" s="99">
        <f t="shared" si="0"/>
        <v>1091525.6348920863</v>
      </c>
      <c r="L25" s="99">
        <f>IFERROR(F25/E22,"-")</f>
        <v>3.5099009900990099</v>
      </c>
      <c r="M25" s="199">
        <f>IFERROR(H25/E22,"-")</f>
        <v>0.34405940594059403</v>
      </c>
      <c r="N25" s="438"/>
      <c r="O25" s="220">
        <v>18758</v>
      </c>
      <c r="P25" s="99">
        <f>SUM(P22:P24)</f>
        <v>1667241108</v>
      </c>
      <c r="Q25" s="99">
        <v>1870</v>
      </c>
      <c r="R25" s="99">
        <f>IFERROR(P25/N22,"-")</f>
        <v>109327.2857704918</v>
      </c>
      <c r="S25" s="99">
        <f t="shared" si="41"/>
        <v>88881.60294274443</v>
      </c>
      <c r="T25" s="99">
        <f t="shared" si="1"/>
        <v>891572.78502673795</v>
      </c>
      <c r="U25" s="99">
        <f>IFERROR(O25/N22,"-")</f>
        <v>1.2300327868852459</v>
      </c>
      <c r="V25" s="87">
        <f>IFERROR(Q25/N22,"-")</f>
        <v>0.12262295081967213</v>
      </c>
      <c r="W25" s="442"/>
      <c r="X25" s="220">
        <v>591</v>
      </c>
      <c r="Y25" s="99">
        <f>SUM(Y22:Y24)</f>
        <v>40403072</v>
      </c>
      <c r="Z25" s="99">
        <v>59</v>
      </c>
      <c r="AA25" s="99">
        <f>IFERROR(Y25/W22,"-")</f>
        <v>47035.008149010479</v>
      </c>
      <c r="AB25" s="99">
        <f t="shared" si="42"/>
        <v>68363.912013536377</v>
      </c>
      <c r="AC25" s="99">
        <f t="shared" si="2"/>
        <v>684797.83050847461</v>
      </c>
      <c r="AD25" s="99">
        <f>IFERROR(X25/W22,"-")</f>
        <v>0.68800931315483116</v>
      </c>
      <c r="AE25" s="87">
        <f>IFERROR(Z25/W22,"-")</f>
        <v>6.8684516880093138E-2</v>
      </c>
      <c r="AF25" s="442"/>
      <c r="AG25" s="220">
        <v>476</v>
      </c>
      <c r="AH25" s="99">
        <f>SUM(AH22:AH24)</f>
        <v>36225666</v>
      </c>
      <c r="AI25" s="99">
        <v>50</v>
      </c>
      <c r="AJ25" s="99">
        <f>IFERROR(AH25/AF22,"-")</f>
        <v>20536.091836734693</v>
      </c>
      <c r="AK25" s="99">
        <f t="shared" si="43"/>
        <v>76104.340336134454</v>
      </c>
      <c r="AL25" s="99">
        <f t="shared" si="3"/>
        <v>724513.32</v>
      </c>
      <c r="AM25" s="99">
        <f>IFERROR(AG25/AF22,"-")</f>
        <v>0.26984126984126983</v>
      </c>
      <c r="AN25" s="87">
        <f>IFERROR(AI25/AF22,"-")</f>
        <v>2.834467120181406E-2</v>
      </c>
      <c r="AO25" s="442"/>
      <c r="AP25" s="220">
        <v>8810</v>
      </c>
      <c r="AQ25" s="99">
        <f>SUM(AQ22:AQ24)</f>
        <v>781346092</v>
      </c>
      <c r="AR25" s="99">
        <v>894</v>
      </c>
      <c r="AS25" s="99">
        <f>IFERROR(AQ25/AO22,"-")</f>
        <v>152131.24844236759</v>
      </c>
      <c r="AT25" s="99">
        <f t="shared" si="44"/>
        <v>88688.546197502845</v>
      </c>
      <c r="AU25" s="99">
        <f t="shared" si="4"/>
        <v>873988.91722595075</v>
      </c>
      <c r="AV25" s="99">
        <f>IFERROR(AP25/AO22,"-")</f>
        <v>1.7153426791277258</v>
      </c>
      <c r="AW25" s="199">
        <f>IFERROR(AR25/AO22,"-")</f>
        <v>0.17406542056074767</v>
      </c>
      <c r="AX25" s="438"/>
      <c r="AY25" s="220">
        <v>7777</v>
      </c>
      <c r="AZ25" s="99">
        <f>SUM(AZ22:AZ24)</f>
        <v>598688338</v>
      </c>
      <c r="BA25" s="99">
        <v>766</v>
      </c>
      <c r="BB25" s="99">
        <f>IFERROR(AZ25/AX22,"-")</f>
        <v>81035.237953438002</v>
      </c>
      <c r="BC25" s="99">
        <f t="shared" si="45"/>
        <v>76981.913077021993</v>
      </c>
      <c r="BD25" s="99">
        <f t="shared" si="5"/>
        <v>781577.46475195826</v>
      </c>
      <c r="BE25" s="99">
        <f>IFERROR(AY25/AX22,"-")</f>
        <v>1.052652950730915</v>
      </c>
      <c r="BF25" s="87">
        <f>IFERROR(BA25/AX22,"-")</f>
        <v>0.1036816459122902</v>
      </c>
      <c r="BG25" s="442"/>
      <c r="BH25" s="220">
        <v>7418</v>
      </c>
      <c r="BI25" s="99">
        <f>SUM(BI22:BI24)</f>
        <v>1149198247</v>
      </c>
      <c r="BJ25" s="99">
        <v>705</v>
      </c>
      <c r="BK25" s="99">
        <f>IFERROR(BI25/BG22,"-")</f>
        <v>1512102.9565789474</v>
      </c>
      <c r="BL25" s="99">
        <f t="shared" si="46"/>
        <v>154920.22741978971</v>
      </c>
      <c r="BM25" s="99">
        <f t="shared" si="6"/>
        <v>1630068.4354609929</v>
      </c>
      <c r="BN25" s="99">
        <f>IFERROR(BH25/BG22,"-")</f>
        <v>9.7605263157894733</v>
      </c>
      <c r="BO25" s="199">
        <f>IFERROR(BJ25/BG22,"-")</f>
        <v>0.92763157894736847</v>
      </c>
      <c r="BP25" s="438"/>
      <c r="BQ25" s="220">
        <v>3159</v>
      </c>
      <c r="BR25" s="99">
        <f>SUM(BR22:BR24)</f>
        <v>255662838</v>
      </c>
      <c r="BS25" s="99">
        <v>325</v>
      </c>
      <c r="BT25" s="99">
        <f>IFERROR(BR25/BP22,"-")</f>
        <v>33108.370629370627</v>
      </c>
      <c r="BU25" s="99">
        <f t="shared" si="47"/>
        <v>80931.572649572656</v>
      </c>
      <c r="BV25" s="99">
        <f t="shared" si="15"/>
        <v>786654.88615384616</v>
      </c>
      <c r="BW25" s="99">
        <f>IFERROR(BQ25/BP22,"-")</f>
        <v>0.40909090909090912</v>
      </c>
      <c r="BX25" s="87">
        <f>IFERROR(BS25/BP22,"-")</f>
        <v>4.208754208754209E-2</v>
      </c>
      <c r="BY25" s="141"/>
      <c r="BZ25" s="59"/>
    </row>
    <row r="26" spans="2:78" s="8" customFormat="1" ht="13.5" customHeight="1">
      <c r="B26" s="411">
        <v>6</v>
      </c>
      <c r="C26" s="418" t="s">
        <v>288</v>
      </c>
      <c r="D26" s="290" t="s">
        <v>277</v>
      </c>
      <c r="E26" s="436">
        <f>地区別_フレイル区分別該当人数･割合!E10</f>
        <v>1167</v>
      </c>
      <c r="F26" s="306">
        <v>3787</v>
      </c>
      <c r="G26" s="51">
        <v>380463148</v>
      </c>
      <c r="H26" s="51">
        <v>383</v>
      </c>
      <c r="I26" s="51">
        <f>IFERROR(G26/E26,"-")</f>
        <v>326018.12167952012</v>
      </c>
      <c r="J26" s="51">
        <f>IFERROR(G26/F26,"-")</f>
        <v>100465.57908634804</v>
      </c>
      <c r="K26" s="51">
        <f t="shared" si="0"/>
        <v>993376.36553524807</v>
      </c>
      <c r="L26" s="51">
        <f>IFERROR(F26/E26,"-")</f>
        <v>3.2450728363324766</v>
      </c>
      <c r="M26" s="194">
        <f>IFERROR(H26/E26,"-")</f>
        <v>0.32819194515852612</v>
      </c>
      <c r="N26" s="436">
        <f>地区別_フレイル区分別該当人数･割合!G10</f>
        <v>13064</v>
      </c>
      <c r="O26" s="306">
        <v>19141</v>
      </c>
      <c r="P26" s="51">
        <v>1604020776</v>
      </c>
      <c r="Q26" s="51">
        <v>1907</v>
      </c>
      <c r="R26" s="51">
        <f>IFERROR(P26/N26,"-")</f>
        <v>122781.74954072259</v>
      </c>
      <c r="S26" s="51">
        <f>IFERROR(P26/O26,"-")</f>
        <v>83800.259965519042</v>
      </c>
      <c r="T26" s="51">
        <f t="shared" si="1"/>
        <v>841122.58835867851</v>
      </c>
      <c r="U26" s="51">
        <f>IFERROR(O26/N26,"-")</f>
        <v>1.4651714635639927</v>
      </c>
      <c r="V26" s="24">
        <f>IFERROR(Q26/N26,"-")</f>
        <v>0.1459736680955297</v>
      </c>
      <c r="W26" s="440">
        <f>地区別_フレイル区分別該当人数･割合!I10</f>
        <v>782</v>
      </c>
      <c r="X26" s="306">
        <v>426</v>
      </c>
      <c r="Y26" s="51">
        <v>23911021</v>
      </c>
      <c r="Z26" s="51">
        <v>50</v>
      </c>
      <c r="AA26" s="51">
        <f>IFERROR(Y26/W26,"-")</f>
        <v>30576.753196930946</v>
      </c>
      <c r="AB26" s="51">
        <f>IFERROR(Y26/X26,"-")</f>
        <v>56129.157276995305</v>
      </c>
      <c r="AC26" s="51">
        <f t="shared" si="2"/>
        <v>478220.42</v>
      </c>
      <c r="AD26" s="51">
        <f>IFERROR(X26/W26,"-")</f>
        <v>0.54475703324808189</v>
      </c>
      <c r="AE26" s="24">
        <f>IFERROR(Z26/W26,"-")</f>
        <v>6.3938618925831206E-2</v>
      </c>
      <c r="AF26" s="440">
        <f>地区別_フレイル区分別該当人数･割合!K10</f>
        <v>1615</v>
      </c>
      <c r="AG26" s="306">
        <v>639</v>
      </c>
      <c r="AH26" s="51">
        <v>44066691</v>
      </c>
      <c r="AI26" s="51">
        <v>64</v>
      </c>
      <c r="AJ26" s="51">
        <f>IFERROR(AH26/AF26,"-")</f>
        <v>27285.876780185758</v>
      </c>
      <c r="AK26" s="51">
        <f>IFERROR(AH26/AG26,"-")</f>
        <v>68961.957746478874</v>
      </c>
      <c r="AL26" s="51">
        <f t="shared" si="3"/>
        <v>688542.046875</v>
      </c>
      <c r="AM26" s="51">
        <f>IFERROR(AG26/AF26,"-")</f>
        <v>0.39566563467492261</v>
      </c>
      <c r="AN26" s="24">
        <f>IFERROR(AI26/AF26,"-")</f>
        <v>3.9628482972136225E-2</v>
      </c>
      <c r="AO26" s="440">
        <f>地区別_フレイル区分別該当人数･割合!M10</f>
        <v>4236</v>
      </c>
      <c r="AP26" s="306">
        <v>8533</v>
      </c>
      <c r="AQ26" s="51">
        <v>677706960</v>
      </c>
      <c r="AR26" s="51">
        <v>858</v>
      </c>
      <c r="AS26" s="51">
        <f>IFERROR(AQ26/AO26,"-")</f>
        <v>159987.47875354107</v>
      </c>
      <c r="AT26" s="51">
        <f>IFERROR(AQ26/AP26,"-")</f>
        <v>79421.886792452831</v>
      </c>
      <c r="AU26" s="51">
        <f t="shared" si="4"/>
        <v>789868.25174825173</v>
      </c>
      <c r="AV26" s="51">
        <f>IFERROR(AP26/AO26,"-")</f>
        <v>2.0144003777148254</v>
      </c>
      <c r="AW26" s="194">
        <f>IFERROR(AR26/AO26,"-")</f>
        <v>0.20254957507082152</v>
      </c>
      <c r="AX26" s="436">
        <f>地区別_フレイル区分別該当人数･割合!O10</f>
        <v>6336</v>
      </c>
      <c r="AY26" s="306">
        <v>8574</v>
      </c>
      <c r="AZ26" s="51">
        <v>672484798</v>
      </c>
      <c r="BA26" s="51">
        <v>847</v>
      </c>
      <c r="BB26" s="51">
        <f>IFERROR(AZ26/AX26,"-")</f>
        <v>106137.12089646465</v>
      </c>
      <c r="BC26" s="51">
        <f>IFERROR(AZ26/AY26,"-")</f>
        <v>78433.029857709349</v>
      </c>
      <c r="BD26" s="51">
        <f t="shared" si="5"/>
        <v>793960.80047225498</v>
      </c>
      <c r="BE26" s="51">
        <f>IFERROR(AY26/AX26,"-")</f>
        <v>1.353219696969697</v>
      </c>
      <c r="BF26" s="24">
        <f>IFERROR(BA26/AX26,"-")</f>
        <v>0.13368055555555555</v>
      </c>
      <c r="BG26" s="440">
        <f>地区別_フレイル区分別該当人数･割合!Q10</f>
        <v>676</v>
      </c>
      <c r="BH26" s="306">
        <v>6502</v>
      </c>
      <c r="BI26" s="51">
        <v>1027150268</v>
      </c>
      <c r="BJ26" s="51">
        <v>624</v>
      </c>
      <c r="BK26" s="51">
        <f>IFERROR(BI26/BG26,"-")</f>
        <v>1519453.0591715977</v>
      </c>
      <c r="BL26" s="51">
        <f>IFERROR(BI26/BH26,"-")</f>
        <v>157974.51061211934</v>
      </c>
      <c r="BM26" s="51">
        <f t="shared" si="6"/>
        <v>1646074.1474358975</v>
      </c>
      <c r="BN26" s="51">
        <f>IFERROR(BH26/BG26,"-")</f>
        <v>9.6183431952662719</v>
      </c>
      <c r="BO26" s="194">
        <f>IFERROR(BJ26/BG26,"-")</f>
        <v>0.92307692307692313</v>
      </c>
      <c r="BP26" s="436">
        <f>地区別_フレイル区分別該当人数･割合!S10</f>
        <v>7066</v>
      </c>
      <c r="BQ26" s="306">
        <v>3512</v>
      </c>
      <c r="BR26" s="51">
        <v>304320198</v>
      </c>
      <c r="BS26" s="51">
        <v>349</v>
      </c>
      <c r="BT26" s="51">
        <f>IFERROR(BR26/BP26,"-")</f>
        <v>43068.242003962638</v>
      </c>
      <c r="BU26" s="51">
        <f>IFERROR(BR26/BQ26,"-")</f>
        <v>86651.53701594533</v>
      </c>
      <c r="BV26" s="51">
        <f t="shared" si="15"/>
        <v>871977.64469914045</v>
      </c>
      <c r="BW26" s="51">
        <f>IFERROR(BQ26/BP26,"-")</f>
        <v>0.49702802151146336</v>
      </c>
      <c r="BX26" s="24">
        <f>IFERROR(BS26/BP26,"-")</f>
        <v>4.9391452023775831E-2</v>
      </c>
      <c r="BY26" s="141"/>
      <c r="BZ26" s="59"/>
    </row>
    <row r="27" spans="2:78" s="8" customFormat="1" ht="13.5" customHeight="1">
      <c r="B27" s="412"/>
      <c r="C27" s="419"/>
      <c r="D27" s="288" t="s">
        <v>278</v>
      </c>
      <c r="E27" s="437"/>
      <c r="F27" s="222">
        <v>55</v>
      </c>
      <c r="G27" s="196">
        <v>15047993</v>
      </c>
      <c r="H27" s="196">
        <v>14</v>
      </c>
      <c r="I27" s="196">
        <f>IFERROR(G27/E26,"-")</f>
        <v>12894.595544130249</v>
      </c>
      <c r="J27" s="196">
        <f t="shared" ref="J27:J29" si="48">IFERROR(G27/F27,"-")</f>
        <v>273599.87272727274</v>
      </c>
      <c r="K27" s="196">
        <f t="shared" ref="K27:K41" si="49">IFERROR(G27/H27,"-")</f>
        <v>1074856.642857143</v>
      </c>
      <c r="L27" s="196">
        <f>IFERROR(F27/E26,"-")</f>
        <v>4.7129391602399318E-2</v>
      </c>
      <c r="M27" s="195">
        <f>IFERROR(H27/E26,"-")</f>
        <v>1.1996572407883462E-2</v>
      </c>
      <c r="N27" s="437"/>
      <c r="O27" s="222">
        <v>121</v>
      </c>
      <c r="P27" s="196">
        <v>32173757</v>
      </c>
      <c r="Q27" s="196">
        <v>36</v>
      </c>
      <c r="R27" s="196">
        <f>IFERROR(P27/N26,"-")</f>
        <v>2462.7799295774648</v>
      </c>
      <c r="S27" s="196">
        <f t="shared" ref="S27:S29" si="50">IFERROR(P27/O27,"-")</f>
        <v>265898.81818181818</v>
      </c>
      <c r="T27" s="196">
        <f t="shared" ref="T27:T41" si="51">IFERROR(P27/Q27,"-")</f>
        <v>893715.47222222225</v>
      </c>
      <c r="U27" s="196">
        <f>IFERROR(O27/N26,"-")</f>
        <v>9.2620943049601962E-3</v>
      </c>
      <c r="V27" s="106">
        <f>IFERROR(Q27/N26,"-")</f>
        <v>2.7556644213104714E-3</v>
      </c>
      <c r="W27" s="441"/>
      <c r="X27" s="222">
        <v>0</v>
      </c>
      <c r="Y27" s="196">
        <v>0</v>
      </c>
      <c r="Z27" s="196">
        <v>0</v>
      </c>
      <c r="AA27" s="196">
        <f>IFERROR(Y27/W26,"-")</f>
        <v>0</v>
      </c>
      <c r="AB27" s="196" t="str">
        <f t="shared" ref="AB27:AB29" si="52">IFERROR(Y27/X27,"-")</f>
        <v>-</v>
      </c>
      <c r="AC27" s="196" t="str">
        <f t="shared" ref="AC27:AC41" si="53">IFERROR(Y27/Z27,"-")</f>
        <v>-</v>
      </c>
      <c r="AD27" s="196">
        <f>IFERROR(X27/W26,"-")</f>
        <v>0</v>
      </c>
      <c r="AE27" s="106">
        <f>IFERROR(Z27/W26,"-")</f>
        <v>0</v>
      </c>
      <c r="AF27" s="441"/>
      <c r="AG27" s="222">
        <v>0</v>
      </c>
      <c r="AH27" s="196">
        <v>0</v>
      </c>
      <c r="AI27" s="196">
        <v>0</v>
      </c>
      <c r="AJ27" s="196">
        <f>IFERROR(AH27/AF26,"-")</f>
        <v>0</v>
      </c>
      <c r="AK27" s="196" t="str">
        <f t="shared" ref="AK27:AK29" si="54">IFERROR(AH27/AG27,"-")</f>
        <v>-</v>
      </c>
      <c r="AL27" s="196" t="str">
        <f t="shared" ref="AL27:AL41" si="55">IFERROR(AH27/AI27,"-")</f>
        <v>-</v>
      </c>
      <c r="AM27" s="196">
        <f>IFERROR(AG27/AF26,"-")</f>
        <v>0</v>
      </c>
      <c r="AN27" s="106">
        <f>IFERROR(AI27/AF26,"-")</f>
        <v>0</v>
      </c>
      <c r="AO27" s="441"/>
      <c r="AP27" s="222">
        <v>76</v>
      </c>
      <c r="AQ27" s="196">
        <v>20512968</v>
      </c>
      <c r="AR27" s="196">
        <v>22</v>
      </c>
      <c r="AS27" s="196">
        <f>IFERROR(AQ27/AO26,"-")</f>
        <v>4842.532577903683</v>
      </c>
      <c r="AT27" s="196">
        <f t="shared" ref="AT27:AT29" si="56">IFERROR(AQ27/AP27,"-")</f>
        <v>269907.4736842105</v>
      </c>
      <c r="AU27" s="196">
        <f t="shared" ref="AU27:AU41" si="57">IFERROR(AQ27/AR27,"-")</f>
        <v>932407.63636363635</v>
      </c>
      <c r="AV27" s="196">
        <f>IFERROR(AP27/AO26,"-")</f>
        <v>1.794145420207743E-2</v>
      </c>
      <c r="AW27" s="195">
        <f>IFERROR(AR27/AO26,"-")</f>
        <v>5.1935788479697828E-3</v>
      </c>
      <c r="AX27" s="437"/>
      <c r="AY27" s="222">
        <v>37</v>
      </c>
      <c r="AZ27" s="196">
        <v>9574514</v>
      </c>
      <c r="BA27" s="196">
        <v>10</v>
      </c>
      <c r="BB27" s="196">
        <f>IFERROR(AZ27/AX26,"-")</f>
        <v>1511.1291035353536</v>
      </c>
      <c r="BC27" s="196">
        <f t="shared" ref="BC27:BC29" si="58">IFERROR(AZ27/AY27,"-")</f>
        <v>258770.64864864864</v>
      </c>
      <c r="BD27" s="196">
        <f t="shared" ref="BD27:BD41" si="59">IFERROR(AZ27/BA27,"-")</f>
        <v>957451.4</v>
      </c>
      <c r="BE27" s="196">
        <f>IFERROR(AY27/AX26,"-")</f>
        <v>5.839646464646465E-3</v>
      </c>
      <c r="BF27" s="106">
        <f>IFERROR(BA27/AX26,"-")</f>
        <v>1.5782828282828283E-3</v>
      </c>
      <c r="BG27" s="441"/>
      <c r="BH27" s="222">
        <v>95</v>
      </c>
      <c r="BI27" s="196">
        <v>25435395</v>
      </c>
      <c r="BJ27" s="196">
        <v>31</v>
      </c>
      <c r="BK27" s="196">
        <f>IFERROR(BI27/BG26,"-")</f>
        <v>37626.323964497038</v>
      </c>
      <c r="BL27" s="196">
        <f t="shared" ref="BL27:BL29" si="60">IFERROR(BI27/BH27,"-")</f>
        <v>267741</v>
      </c>
      <c r="BM27" s="196">
        <f t="shared" ref="BM27:BM41" si="61">IFERROR(BI27/BJ27,"-")</f>
        <v>820496.61290322582</v>
      </c>
      <c r="BN27" s="196">
        <f>IFERROR(BH27/BG26,"-")</f>
        <v>0.14053254437869822</v>
      </c>
      <c r="BO27" s="195">
        <f>IFERROR(BJ27/BG26,"-")</f>
        <v>4.5857988165680472E-2</v>
      </c>
      <c r="BP27" s="437"/>
      <c r="BQ27" s="222">
        <v>23</v>
      </c>
      <c r="BR27" s="196">
        <v>6118564</v>
      </c>
      <c r="BS27" s="196">
        <v>7</v>
      </c>
      <c r="BT27" s="196">
        <f>IFERROR(BR27/BP26,"-")</f>
        <v>865.91621851118032</v>
      </c>
      <c r="BU27" s="196">
        <f t="shared" ref="BU27:BU29" si="62">IFERROR(BR27/BQ27,"-")</f>
        <v>266024.52173913043</v>
      </c>
      <c r="BV27" s="196">
        <f t="shared" ref="BV27:BV41" si="63">IFERROR(BR27/BS27,"-")</f>
        <v>874080.57142857148</v>
      </c>
      <c r="BW27" s="196">
        <f>IFERROR(BQ27/BP26,"-")</f>
        <v>3.2550240588734786E-3</v>
      </c>
      <c r="BX27" s="106">
        <f>IFERROR(BS27/BP26,"-")</f>
        <v>9.9065949617888473E-4</v>
      </c>
      <c r="BY27" s="141"/>
      <c r="BZ27" s="59"/>
    </row>
    <row r="28" spans="2:78" s="8" customFormat="1" ht="13.5" customHeight="1">
      <c r="B28" s="412"/>
      <c r="C28" s="419"/>
      <c r="D28" s="287" t="s">
        <v>279</v>
      </c>
      <c r="E28" s="437"/>
      <c r="F28" s="223">
        <v>111</v>
      </c>
      <c r="G28" s="98">
        <v>1337444</v>
      </c>
      <c r="H28" s="98">
        <v>18</v>
      </c>
      <c r="I28" s="98">
        <f>IFERROR(G28/E26,"-")</f>
        <v>1146.0531276778063</v>
      </c>
      <c r="J28" s="98">
        <f t="shared" si="48"/>
        <v>12049.045045045044</v>
      </c>
      <c r="K28" s="98">
        <f t="shared" si="49"/>
        <v>74302.444444444438</v>
      </c>
      <c r="L28" s="98">
        <f>IFERROR(F28/E26,"-")</f>
        <v>9.5115681233933158E-2</v>
      </c>
      <c r="M28" s="198">
        <f>IFERROR(H28/E26,"-")</f>
        <v>1.5424164524421594E-2</v>
      </c>
      <c r="N28" s="437"/>
      <c r="O28" s="223">
        <v>243</v>
      </c>
      <c r="P28" s="98">
        <v>3452802</v>
      </c>
      <c r="Q28" s="98">
        <v>48</v>
      </c>
      <c r="R28" s="98">
        <f>IFERROR(P28/N26,"-")</f>
        <v>264.29898958971216</v>
      </c>
      <c r="S28" s="98">
        <f t="shared" si="50"/>
        <v>14209.061728395061</v>
      </c>
      <c r="T28" s="98">
        <f t="shared" si="51"/>
        <v>71933.375</v>
      </c>
      <c r="U28" s="98">
        <f>IFERROR(O28/N26,"-")</f>
        <v>1.8600734843845682E-2</v>
      </c>
      <c r="V28" s="26">
        <f>IFERROR(Q28/N26,"-")</f>
        <v>3.6742192284139621E-3</v>
      </c>
      <c r="W28" s="441"/>
      <c r="X28" s="223">
        <v>1</v>
      </c>
      <c r="Y28" s="98">
        <v>3074</v>
      </c>
      <c r="Z28" s="98">
        <v>1</v>
      </c>
      <c r="AA28" s="98">
        <f>IFERROR(Y28/W26,"-")</f>
        <v>3.9309462915601023</v>
      </c>
      <c r="AB28" s="98">
        <f t="shared" si="52"/>
        <v>3074</v>
      </c>
      <c r="AC28" s="98">
        <f t="shared" si="53"/>
        <v>3074</v>
      </c>
      <c r="AD28" s="98">
        <f>IFERROR(X28/W26,"-")</f>
        <v>1.2787723785166241E-3</v>
      </c>
      <c r="AE28" s="26">
        <f>IFERROR(Z28/W26,"-")</f>
        <v>1.2787723785166241E-3</v>
      </c>
      <c r="AF28" s="441"/>
      <c r="AG28" s="223">
        <v>14</v>
      </c>
      <c r="AH28" s="98">
        <v>58125</v>
      </c>
      <c r="AI28" s="98">
        <v>2</v>
      </c>
      <c r="AJ28" s="98">
        <f>IFERROR(AH28/AF26,"-")</f>
        <v>35.990712074303403</v>
      </c>
      <c r="AK28" s="98">
        <f t="shared" si="54"/>
        <v>4151.7857142857147</v>
      </c>
      <c r="AL28" s="98">
        <f t="shared" si="55"/>
        <v>29062.5</v>
      </c>
      <c r="AM28" s="98">
        <f>IFERROR(AG28/AF26,"-")</f>
        <v>8.6687306501547993E-3</v>
      </c>
      <c r="AN28" s="26">
        <f>IFERROR(AI28/AF26,"-")</f>
        <v>1.238390092879257E-3</v>
      </c>
      <c r="AO28" s="441"/>
      <c r="AP28" s="223">
        <v>119</v>
      </c>
      <c r="AQ28" s="98">
        <v>2064168</v>
      </c>
      <c r="AR28" s="98">
        <v>22</v>
      </c>
      <c r="AS28" s="98">
        <f>IFERROR(AQ28/AO26,"-")</f>
        <v>487.29178470254959</v>
      </c>
      <c r="AT28" s="98">
        <f t="shared" si="56"/>
        <v>17345.949579831933</v>
      </c>
      <c r="AU28" s="98">
        <f t="shared" si="57"/>
        <v>93825.818181818177</v>
      </c>
      <c r="AV28" s="98">
        <f>IFERROR(AP28/AO26,"-")</f>
        <v>2.8092540132200187E-2</v>
      </c>
      <c r="AW28" s="198">
        <f>IFERROR(AR28/AO26,"-")</f>
        <v>5.1935788479697828E-3</v>
      </c>
      <c r="AX28" s="437"/>
      <c r="AY28" s="223">
        <v>83</v>
      </c>
      <c r="AZ28" s="98">
        <v>1040429</v>
      </c>
      <c r="BA28" s="98">
        <v>19</v>
      </c>
      <c r="BB28" s="98">
        <f>IFERROR(AZ28/AX26,"-")</f>
        <v>164.20912247474749</v>
      </c>
      <c r="BC28" s="98">
        <f t="shared" si="58"/>
        <v>12535.289156626506</v>
      </c>
      <c r="BD28" s="98">
        <f t="shared" si="59"/>
        <v>54759.42105263158</v>
      </c>
      <c r="BE28" s="98">
        <f>IFERROR(AY28/AX26,"-")</f>
        <v>1.3099747474747474E-2</v>
      </c>
      <c r="BF28" s="26">
        <f>IFERROR(BA28/AX26,"-")</f>
        <v>2.9987373737373735E-3</v>
      </c>
      <c r="BG28" s="441"/>
      <c r="BH28" s="223">
        <v>187</v>
      </c>
      <c r="BI28" s="98">
        <v>3246614</v>
      </c>
      <c r="BJ28" s="98">
        <v>36</v>
      </c>
      <c r="BK28" s="98">
        <f>IFERROR(BI28/BG26,"-")</f>
        <v>4802.6834319526624</v>
      </c>
      <c r="BL28" s="98">
        <f t="shared" si="60"/>
        <v>17361.572192513369</v>
      </c>
      <c r="BM28" s="98">
        <f t="shared" si="61"/>
        <v>90183.722222222219</v>
      </c>
      <c r="BN28" s="98">
        <f>IFERROR(BH28/BG26,"-")</f>
        <v>0.27662721893491127</v>
      </c>
      <c r="BO28" s="198">
        <f>IFERROR(BJ28/BG26,"-")</f>
        <v>5.3254437869822487E-2</v>
      </c>
      <c r="BP28" s="437"/>
      <c r="BQ28" s="223">
        <v>39</v>
      </c>
      <c r="BR28" s="98">
        <v>304287</v>
      </c>
      <c r="BS28" s="98">
        <v>8</v>
      </c>
      <c r="BT28" s="98">
        <f>IFERROR(BR28/BP26,"-")</f>
        <v>43.063543730540616</v>
      </c>
      <c r="BU28" s="98">
        <f t="shared" si="62"/>
        <v>7802.2307692307695</v>
      </c>
      <c r="BV28" s="98">
        <f t="shared" si="63"/>
        <v>38035.875</v>
      </c>
      <c r="BW28" s="98">
        <f>IFERROR(BQ28/BP26,"-")</f>
        <v>5.5193886215680723E-3</v>
      </c>
      <c r="BX28" s="26">
        <f>IFERROR(BS28/BP26,"-")</f>
        <v>1.1321822813472968E-3</v>
      </c>
      <c r="BY28" s="141"/>
      <c r="BZ28" s="59"/>
    </row>
    <row r="29" spans="2:78" s="8" customFormat="1" ht="13.5" customHeight="1">
      <c r="B29" s="413"/>
      <c r="C29" s="420"/>
      <c r="D29" s="289" t="s">
        <v>64</v>
      </c>
      <c r="E29" s="438"/>
      <c r="F29" s="220">
        <v>3806</v>
      </c>
      <c r="G29" s="99">
        <f>SUM(G26:G28)</f>
        <v>396848585</v>
      </c>
      <c r="H29" s="99">
        <v>384</v>
      </c>
      <c r="I29" s="99">
        <f>IFERROR(G29/E26,"-")</f>
        <v>340058.77035132819</v>
      </c>
      <c r="J29" s="99">
        <f t="shared" si="48"/>
        <v>104269.20257488177</v>
      </c>
      <c r="K29" s="99">
        <f t="shared" si="49"/>
        <v>1033459.8567708334</v>
      </c>
      <c r="L29" s="99">
        <f>IFERROR(F29/E26,"-")</f>
        <v>3.2613538988860324</v>
      </c>
      <c r="M29" s="199">
        <f>IFERROR(H29/E26,"-")</f>
        <v>0.32904884318766064</v>
      </c>
      <c r="N29" s="438"/>
      <c r="O29" s="220">
        <v>19175</v>
      </c>
      <c r="P29" s="99">
        <f>SUM(P26:P28)</f>
        <v>1639647335</v>
      </c>
      <c r="Q29" s="99">
        <v>1909</v>
      </c>
      <c r="R29" s="99">
        <f>IFERROR(P29/N26,"-")</f>
        <v>125508.82845988977</v>
      </c>
      <c r="S29" s="99">
        <f t="shared" si="50"/>
        <v>85509.639374185135</v>
      </c>
      <c r="T29" s="99">
        <f t="shared" si="51"/>
        <v>858903.78994237818</v>
      </c>
      <c r="U29" s="99">
        <f>IFERROR(O29/N26,"-")</f>
        <v>1.4677740355174524</v>
      </c>
      <c r="V29" s="87">
        <f>IFERROR(Q29/N26,"-")</f>
        <v>0.14612676056338028</v>
      </c>
      <c r="W29" s="442"/>
      <c r="X29" s="220">
        <v>426</v>
      </c>
      <c r="Y29" s="99">
        <f>SUM(Y26:Y28)</f>
        <v>23914095</v>
      </c>
      <c r="Z29" s="99">
        <v>50</v>
      </c>
      <c r="AA29" s="99">
        <f>IFERROR(Y29/W26,"-")</f>
        <v>30580.684143222505</v>
      </c>
      <c r="AB29" s="99">
        <f t="shared" si="52"/>
        <v>56136.373239436616</v>
      </c>
      <c r="AC29" s="99">
        <f t="shared" si="53"/>
        <v>478281.9</v>
      </c>
      <c r="AD29" s="99">
        <f>IFERROR(X29/W26,"-")</f>
        <v>0.54475703324808189</v>
      </c>
      <c r="AE29" s="87">
        <f>IFERROR(Z29/W26,"-")</f>
        <v>6.3938618925831206E-2</v>
      </c>
      <c r="AF29" s="442"/>
      <c r="AG29" s="220">
        <v>639</v>
      </c>
      <c r="AH29" s="99">
        <f>SUM(AH26:AH28)</f>
        <v>44124816</v>
      </c>
      <c r="AI29" s="99">
        <v>64</v>
      </c>
      <c r="AJ29" s="99">
        <f>IFERROR(AH29/AF26,"-")</f>
        <v>27321.867492260062</v>
      </c>
      <c r="AK29" s="99">
        <f t="shared" si="54"/>
        <v>69052.920187793425</v>
      </c>
      <c r="AL29" s="99">
        <f t="shared" si="55"/>
        <v>689450.25</v>
      </c>
      <c r="AM29" s="99">
        <f>IFERROR(AG29/AF26,"-")</f>
        <v>0.39566563467492261</v>
      </c>
      <c r="AN29" s="87">
        <f>IFERROR(AI29/AF26,"-")</f>
        <v>3.9628482972136225E-2</v>
      </c>
      <c r="AO29" s="442"/>
      <c r="AP29" s="220">
        <v>8553</v>
      </c>
      <c r="AQ29" s="99">
        <f>SUM(AQ26:AQ28)</f>
        <v>700284096</v>
      </c>
      <c r="AR29" s="99">
        <v>859</v>
      </c>
      <c r="AS29" s="99">
        <f>IFERROR(AQ29/AO26,"-")</f>
        <v>165317.30311614732</v>
      </c>
      <c r="AT29" s="99">
        <f t="shared" si="56"/>
        <v>81875.844265170119</v>
      </c>
      <c r="AU29" s="99">
        <f t="shared" si="57"/>
        <v>815231.77648428408</v>
      </c>
      <c r="AV29" s="99">
        <f>IFERROR(AP29/AO26,"-")</f>
        <v>2.0191218130311617</v>
      </c>
      <c r="AW29" s="199">
        <f>IFERROR(AR29/AO26,"-")</f>
        <v>0.20278564683663833</v>
      </c>
      <c r="AX29" s="438"/>
      <c r="AY29" s="220">
        <v>8586</v>
      </c>
      <c r="AZ29" s="99">
        <f>SUM(AZ26:AZ28)</f>
        <v>683099741</v>
      </c>
      <c r="BA29" s="99">
        <v>848</v>
      </c>
      <c r="BB29" s="99">
        <f>IFERROR(AZ29/AX26,"-")</f>
        <v>107812.45912247474</v>
      </c>
      <c r="BC29" s="99">
        <f t="shared" si="58"/>
        <v>79559.718262287439</v>
      </c>
      <c r="BD29" s="99">
        <f t="shared" si="59"/>
        <v>805542.14740566036</v>
      </c>
      <c r="BE29" s="99">
        <f>IFERROR(AY29/AX26,"-")</f>
        <v>1.3551136363636365</v>
      </c>
      <c r="BF29" s="87">
        <f>IFERROR(BA29/AX26,"-")</f>
        <v>0.13383838383838384</v>
      </c>
      <c r="BG29" s="442"/>
      <c r="BH29" s="220">
        <v>6525</v>
      </c>
      <c r="BI29" s="99">
        <f>SUM(BI26:BI28)</f>
        <v>1055832277</v>
      </c>
      <c r="BJ29" s="99">
        <v>626</v>
      </c>
      <c r="BK29" s="99">
        <f>IFERROR(BI29/BG26,"-")</f>
        <v>1561882.0665680473</v>
      </c>
      <c r="BL29" s="99">
        <f t="shared" si="60"/>
        <v>161813.37578544061</v>
      </c>
      <c r="BM29" s="99">
        <f t="shared" si="61"/>
        <v>1686633.0303514376</v>
      </c>
      <c r="BN29" s="99">
        <f>IFERROR(BH29/BG26,"-")</f>
        <v>9.6523668639053248</v>
      </c>
      <c r="BO29" s="199">
        <f>IFERROR(BJ29/BG26,"-")</f>
        <v>0.92603550295857984</v>
      </c>
      <c r="BP29" s="438"/>
      <c r="BQ29" s="220">
        <v>3512</v>
      </c>
      <c r="BR29" s="99">
        <f>SUM(BR26:BR28)</f>
        <v>310743049</v>
      </c>
      <c r="BS29" s="99">
        <v>349</v>
      </c>
      <c r="BT29" s="99">
        <f>IFERROR(BR29/BP26,"-")</f>
        <v>43977.221766204362</v>
      </c>
      <c r="BU29" s="99">
        <f t="shared" si="62"/>
        <v>88480.367027334854</v>
      </c>
      <c r="BV29" s="99">
        <f t="shared" si="63"/>
        <v>890381.22922636103</v>
      </c>
      <c r="BW29" s="99">
        <f>IFERROR(BQ29/BP26,"-")</f>
        <v>0.49702802151146336</v>
      </c>
      <c r="BX29" s="87">
        <f>IFERROR(BS29/BP26,"-")</f>
        <v>4.9391452023775831E-2</v>
      </c>
      <c r="BY29" s="141"/>
      <c r="BZ29" s="59"/>
    </row>
    <row r="30" spans="2:78" s="8" customFormat="1" ht="13.5" customHeight="1">
      <c r="B30" s="411">
        <v>7</v>
      </c>
      <c r="C30" s="418" t="s">
        <v>289</v>
      </c>
      <c r="D30" s="290" t="s">
        <v>277</v>
      </c>
      <c r="E30" s="436">
        <f>地区別_フレイル区分別該当人数･割合!E11</f>
        <v>1385</v>
      </c>
      <c r="F30" s="306">
        <v>5044</v>
      </c>
      <c r="G30" s="51">
        <v>495913039</v>
      </c>
      <c r="H30" s="51">
        <v>523</v>
      </c>
      <c r="I30" s="51">
        <f>IFERROR(G30/E30,"-")</f>
        <v>358059.95595667872</v>
      </c>
      <c r="J30" s="51">
        <f>IFERROR(G30/F30,"-")</f>
        <v>98317.4145519429</v>
      </c>
      <c r="K30" s="51">
        <f t="shared" si="49"/>
        <v>948208.48757170176</v>
      </c>
      <c r="L30" s="51">
        <f>IFERROR(F30/E30,"-")</f>
        <v>3.6418772563176893</v>
      </c>
      <c r="M30" s="194">
        <f>IFERROR(H30/E30,"-")</f>
        <v>0.37761732851985558</v>
      </c>
      <c r="N30" s="436">
        <f>地区別_フレイル区分別該当人数･割合!G11</f>
        <v>14056</v>
      </c>
      <c r="O30" s="306">
        <v>19013</v>
      </c>
      <c r="P30" s="51">
        <v>1593209614</v>
      </c>
      <c r="Q30" s="51">
        <v>1909</v>
      </c>
      <c r="R30" s="51">
        <f>IFERROR(P30/N30,"-")</f>
        <v>113347.29752418897</v>
      </c>
      <c r="S30" s="51">
        <f>IFERROR(P30/O30,"-")</f>
        <v>83795.803608057642</v>
      </c>
      <c r="T30" s="51">
        <f t="shared" si="51"/>
        <v>834578.1110529073</v>
      </c>
      <c r="U30" s="51">
        <f>IFERROR(O30/N30,"-")</f>
        <v>1.3526607854297097</v>
      </c>
      <c r="V30" s="24">
        <f>IFERROR(Q30/N30,"-")</f>
        <v>0.13581388730791122</v>
      </c>
      <c r="W30" s="440">
        <f>地区別_フレイル区分別該当人数･割合!I11</f>
        <v>851</v>
      </c>
      <c r="X30" s="306">
        <v>418</v>
      </c>
      <c r="Y30" s="51">
        <v>25051282</v>
      </c>
      <c r="Z30" s="51">
        <v>41</v>
      </c>
      <c r="AA30" s="51">
        <f>IFERROR(Y30/W30,"-")</f>
        <v>29437.464159811985</v>
      </c>
      <c r="AB30" s="51">
        <f>IFERROR(Y30/X30,"-")</f>
        <v>59931.296650717704</v>
      </c>
      <c r="AC30" s="51">
        <f t="shared" si="53"/>
        <v>611006.87804878049</v>
      </c>
      <c r="AD30" s="51">
        <f>IFERROR(X30/W30,"-")</f>
        <v>0.49118683901292598</v>
      </c>
      <c r="AE30" s="24">
        <f>IFERROR(Z30/W30,"-")</f>
        <v>4.8178613396004703E-2</v>
      </c>
      <c r="AF30" s="440">
        <f>地区別_フレイル区分別該当人数･割合!K11</f>
        <v>1654</v>
      </c>
      <c r="AG30" s="306">
        <v>647</v>
      </c>
      <c r="AH30" s="51">
        <v>46989724</v>
      </c>
      <c r="AI30" s="51">
        <v>62</v>
      </c>
      <c r="AJ30" s="51">
        <f>IFERROR(AH30/AF30,"-")</f>
        <v>28409.748488512698</v>
      </c>
      <c r="AK30" s="51">
        <f>IFERROR(AH30/AG30,"-")</f>
        <v>72627.085007727976</v>
      </c>
      <c r="AL30" s="51">
        <f t="shared" si="55"/>
        <v>757898.77419354836</v>
      </c>
      <c r="AM30" s="51">
        <f>IFERROR(AG30/AF30,"-")</f>
        <v>0.39117291414752114</v>
      </c>
      <c r="AN30" s="24">
        <f>IFERROR(AI30/AF30,"-")</f>
        <v>3.7484885126964934E-2</v>
      </c>
      <c r="AO30" s="440">
        <f>地区別_フレイル区分別該当人数･割合!M11</f>
        <v>4787</v>
      </c>
      <c r="AP30" s="306">
        <v>9783</v>
      </c>
      <c r="AQ30" s="51">
        <v>787025436</v>
      </c>
      <c r="AR30" s="51">
        <v>982</v>
      </c>
      <c r="AS30" s="51">
        <f>IFERROR(AQ30/AO30,"-")</f>
        <v>164408.90662210152</v>
      </c>
      <c r="AT30" s="51">
        <f>IFERROR(AQ30/AP30,"-")</f>
        <v>80448.271082490028</v>
      </c>
      <c r="AU30" s="51">
        <f t="shared" si="57"/>
        <v>801451.56415478617</v>
      </c>
      <c r="AV30" s="51">
        <f>IFERROR(AP30/AO30,"-")</f>
        <v>2.0436599122623771</v>
      </c>
      <c r="AW30" s="194">
        <f>IFERROR(AR30/AO30,"-")</f>
        <v>0.20513891790265301</v>
      </c>
      <c r="AX30" s="436">
        <f>地区別_フレイル区分別該当人数･割合!O11</f>
        <v>6691</v>
      </c>
      <c r="AY30" s="306">
        <v>7396</v>
      </c>
      <c r="AZ30" s="51">
        <v>588226163</v>
      </c>
      <c r="BA30" s="51">
        <v>753</v>
      </c>
      <c r="BB30" s="51">
        <f>IFERROR(AZ30/AX30,"-")</f>
        <v>87913.041847257511</v>
      </c>
      <c r="BC30" s="51">
        <f>IFERROR(AZ30/AY30,"-")</f>
        <v>79533.012844780969</v>
      </c>
      <c r="BD30" s="51">
        <f t="shared" si="59"/>
        <v>781176.84329349268</v>
      </c>
      <c r="BE30" s="51">
        <f>IFERROR(AY30/AX30,"-")</f>
        <v>1.1053654162307578</v>
      </c>
      <c r="BF30" s="24">
        <f>IFERROR(BA30/AX30,"-")</f>
        <v>0.1125392318039157</v>
      </c>
      <c r="BG30" s="440">
        <f>地区別_フレイル区分別該当人数･割合!Q11</f>
        <v>666</v>
      </c>
      <c r="BH30" s="306">
        <v>6437</v>
      </c>
      <c r="BI30" s="51">
        <v>995538980</v>
      </c>
      <c r="BJ30" s="51">
        <v>620</v>
      </c>
      <c r="BK30" s="51">
        <f>IFERROR(BI30/BG30,"-")</f>
        <v>1494803.2732732734</v>
      </c>
      <c r="BL30" s="51">
        <f>IFERROR(BI30/BH30,"-")</f>
        <v>154658.84418207238</v>
      </c>
      <c r="BM30" s="51">
        <f t="shared" si="61"/>
        <v>1605708.0322580645</v>
      </c>
      <c r="BN30" s="51">
        <f>IFERROR(BH30/BG30,"-")</f>
        <v>9.6651651651651651</v>
      </c>
      <c r="BO30" s="194">
        <f>IFERROR(BJ30/BG30,"-")</f>
        <v>0.93093093093093093</v>
      </c>
      <c r="BP30" s="436">
        <f>地区別_フレイル区分別該当人数･割合!S11</f>
        <v>8032</v>
      </c>
      <c r="BQ30" s="306">
        <v>4545</v>
      </c>
      <c r="BR30" s="51">
        <v>464388821</v>
      </c>
      <c r="BS30" s="51">
        <v>447</v>
      </c>
      <c r="BT30" s="51">
        <f>IFERROR(BR30/BP30,"-")</f>
        <v>57817.333291832671</v>
      </c>
      <c r="BU30" s="51">
        <f>IFERROR(BR30/BQ30,"-")</f>
        <v>102175.75819581958</v>
      </c>
      <c r="BV30" s="51">
        <f t="shared" si="63"/>
        <v>1038901.1655480984</v>
      </c>
      <c r="BW30" s="51">
        <f>IFERROR(BQ30/BP30,"-")</f>
        <v>0.56586155378486058</v>
      </c>
      <c r="BX30" s="24">
        <f>IFERROR(BS30/BP30,"-")</f>
        <v>5.5652390438247011E-2</v>
      </c>
      <c r="BY30" s="141"/>
      <c r="BZ30" s="59"/>
    </row>
    <row r="31" spans="2:78" s="8" customFormat="1" ht="13.5" customHeight="1">
      <c r="B31" s="412"/>
      <c r="C31" s="419"/>
      <c r="D31" s="288" t="s">
        <v>278</v>
      </c>
      <c r="E31" s="437"/>
      <c r="F31" s="222">
        <v>99</v>
      </c>
      <c r="G31" s="196">
        <v>26226369</v>
      </c>
      <c r="H31" s="196">
        <v>19</v>
      </c>
      <c r="I31" s="196">
        <f>IFERROR(G31/E30,"-")</f>
        <v>18936.006498194947</v>
      </c>
      <c r="J31" s="196">
        <f t="shared" ref="J31:J33" si="64">IFERROR(G31/F31,"-")</f>
        <v>264912.81818181818</v>
      </c>
      <c r="K31" s="196">
        <f t="shared" si="49"/>
        <v>1380335.2105263157</v>
      </c>
      <c r="L31" s="196">
        <f>IFERROR(F31/E30,"-")</f>
        <v>7.1480144404332133E-2</v>
      </c>
      <c r="M31" s="195">
        <f>IFERROR(H31/E30,"-")</f>
        <v>1.3718411552346571E-2</v>
      </c>
      <c r="N31" s="437"/>
      <c r="O31" s="222">
        <v>173</v>
      </c>
      <c r="P31" s="196">
        <v>46967691</v>
      </c>
      <c r="Q31" s="196">
        <v>42</v>
      </c>
      <c r="R31" s="196">
        <f>IFERROR(P31/N30,"-")</f>
        <v>3341.4691946499715</v>
      </c>
      <c r="S31" s="196">
        <f t="shared" ref="S31:S33" si="65">IFERROR(P31/O31,"-")</f>
        <v>271489.54335260118</v>
      </c>
      <c r="T31" s="196">
        <f t="shared" si="51"/>
        <v>1118278.357142857</v>
      </c>
      <c r="U31" s="196">
        <f>IFERROR(O31/N30,"-")</f>
        <v>1.2307911212293682E-2</v>
      </c>
      <c r="V31" s="106">
        <f>IFERROR(Q31/N30,"-")</f>
        <v>2.9880478087649402E-3</v>
      </c>
      <c r="W31" s="441"/>
      <c r="X31" s="222">
        <v>1</v>
      </c>
      <c r="Y31" s="196">
        <v>22148</v>
      </c>
      <c r="Z31" s="196">
        <v>1</v>
      </c>
      <c r="AA31" s="196">
        <f>IFERROR(Y31/W30,"-")</f>
        <v>26.025851938895418</v>
      </c>
      <c r="AB31" s="196">
        <f t="shared" ref="AB31:AB33" si="66">IFERROR(Y31/X31,"-")</f>
        <v>22148</v>
      </c>
      <c r="AC31" s="196">
        <f t="shared" si="53"/>
        <v>22148</v>
      </c>
      <c r="AD31" s="196">
        <f>IFERROR(X31/W30,"-")</f>
        <v>1.1750881316098707E-3</v>
      </c>
      <c r="AE31" s="106">
        <f>IFERROR(Z31/W30,"-")</f>
        <v>1.1750881316098707E-3</v>
      </c>
      <c r="AF31" s="441"/>
      <c r="AG31" s="222">
        <v>0</v>
      </c>
      <c r="AH31" s="196">
        <v>0</v>
      </c>
      <c r="AI31" s="196">
        <v>0</v>
      </c>
      <c r="AJ31" s="196">
        <f>IFERROR(AH31/AF30,"-")</f>
        <v>0</v>
      </c>
      <c r="AK31" s="196" t="str">
        <f t="shared" ref="AK31:AK33" si="67">IFERROR(AH31/AG31,"-")</f>
        <v>-</v>
      </c>
      <c r="AL31" s="196" t="str">
        <f t="shared" si="55"/>
        <v>-</v>
      </c>
      <c r="AM31" s="196">
        <f>IFERROR(AG31/AF30,"-")</f>
        <v>0</v>
      </c>
      <c r="AN31" s="106">
        <f>IFERROR(AI31/AF30,"-")</f>
        <v>0</v>
      </c>
      <c r="AO31" s="441"/>
      <c r="AP31" s="222">
        <v>78</v>
      </c>
      <c r="AQ31" s="196">
        <v>20532744</v>
      </c>
      <c r="AR31" s="196">
        <v>21</v>
      </c>
      <c r="AS31" s="196">
        <f>IFERROR(AQ31/AO30,"-")</f>
        <v>4289.2717777313555</v>
      </c>
      <c r="AT31" s="196">
        <f t="shared" ref="AT31:AT33" si="68">IFERROR(AQ31/AP31,"-")</f>
        <v>263240.30769230769</v>
      </c>
      <c r="AU31" s="196">
        <f t="shared" si="57"/>
        <v>977749.71428571432</v>
      </c>
      <c r="AV31" s="196">
        <f>IFERROR(AP31/AO30,"-")</f>
        <v>1.6294129935241278E-2</v>
      </c>
      <c r="AW31" s="195">
        <f>IFERROR(AR31/AO30,"-")</f>
        <v>4.3868811364111138E-3</v>
      </c>
      <c r="AX31" s="437"/>
      <c r="AY31" s="222">
        <v>75</v>
      </c>
      <c r="AZ31" s="196">
        <v>20652067</v>
      </c>
      <c r="BA31" s="196">
        <v>15</v>
      </c>
      <c r="BB31" s="196">
        <f>IFERROR(AZ31/AX30,"-")</f>
        <v>3086.5441638021221</v>
      </c>
      <c r="BC31" s="196">
        <f t="shared" ref="BC31:BC33" si="69">IFERROR(AZ31/AY31,"-")</f>
        <v>275360.89333333331</v>
      </c>
      <c r="BD31" s="196">
        <f t="shared" si="59"/>
        <v>1376804.4666666666</v>
      </c>
      <c r="BE31" s="196">
        <f>IFERROR(AY31/AX30,"-")</f>
        <v>1.1209086833059333E-2</v>
      </c>
      <c r="BF31" s="106">
        <f>IFERROR(BA31/AX30,"-")</f>
        <v>2.2418173666118668E-3</v>
      </c>
      <c r="BG31" s="441"/>
      <c r="BH31" s="222">
        <v>162</v>
      </c>
      <c r="BI31" s="196">
        <v>43791567</v>
      </c>
      <c r="BJ31" s="196">
        <v>38</v>
      </c>
      <c r="BK31" s="196">
        <f>IFERROR(BI31/BG30,"-")</f>
        <v>65753.103603603609</v>
      </c>
      <c r="BL31" s="196">
        <f t="shared" ref="BL31:BL33" si="70">IFERROR(BI31/BH31,"-")</f>
        <v>270318.31481481483</v>
      </c>
      <c r="BM31" s="196">
        <f t="shared" si="61"/>
        <v>1152409.6578947369</v>
      </c>
      <c r="BN31" s="196">
        <f>IFERROR(BH31/BG30,"-")</f>
        <v>0.24324324324324326</v>
      </c>
      <c r="BO31" s="195">
        <f>IFERROR(BJ31/BG30,"-")</f>
        <v>5.7057057057057055E-2</v>
      </c>
      <c r="BP31" s="437"/>
      <c r="BQ31" s="222">
        <v>11</v>
      </c>
      <c r="BR31" s="196">
        <v>2794065</v>
      </c>
      <c r="BS31" s="196">
        <v>4</v>
      </c>
      <c r="BT31" s="196">
        <f>IFERROR(BR31/BP30,"-")</f>
        <v>347.86665836653384</v>
      </c>
      <c r="BU31" s="196">
        <f t="shared" ref="BU31:BU33" si="71">IFERROR(BR31/BQ31,"-")</f>
        <v>254005.90909090909</v>
      </c>
      <c r="BV31" s="196">
        <f t="shared" si="63"/>
        <v>698516.25</v>
      </c>
      <c r="BW31" s="196">
        <f>IFERROR(BQ31/BP30,"-")</f>
        <v>1.3695219123505977E-3</v>
      </c>
      <c r="BX31" s="106">
        <f>IFERROR(BS31/BP30,"-")</f>
        <v>4.9800796812749003E-4</v>
      </c>
      <c r="BY31" s="141"/>
      <c r="BZ31" s="59"/>
    </row>
    <row r="32" spans="2:78" s="8" customFormat="1" ht="13.5" customHeight="1">
      <c r="B32" s="412"/>
      <c r="C32" s="419"/>
      <c r="D32" s="287" t="s">
        <v>279</v>
      </c>
      <c r="E32" s="437"/>
      <c r="F32" s="223">
        <v>163</v>
      </c>
      <c r="G32" s="98">
        <v>3004809</v>
      </c>
      <c r="H32" s="98">
        <v>25</v>
      </c>
      <c r="I32" s="98">
        <f>IFERROR(G32/E30,"-")</f>
        <v>2169.5371841155234</v>
      </c>
      <c r="J32" s="98">
        <f t="shared" si="64"/>
        <v>18434.411042944786</v>
      </c>
      <c r="K32" s="98">
        <f t="shared" si="49"/>
        <v>120192.36</v>
      </c>
      <c r="L32" s="98">
        <f>IFERROR(F32/E30,"-")</f>
        <v>0.11768953068592057</v>
      </c>
      <c r="M32" s="198">
        <f>IFERROR(H32/E30,"-")</f>
        <v>1.8050541516245487E-2</v>
      </c>
      <c r="N32" s="437"/>
      <c r="O32" s="223">
        <v>345</v>
      </c>
      <c r="P32" s="98">
        <v>4346654</v>
      </c>
      <c r="Q32" s="98">
        <v>57</v>
      </c>
      <c r="R32" s="98">
        <f>IFERROR(P32/N30,"-")</f>
        <v>309.23833238474674</v>
      </c>
      <c r="S32" s="98">
        <f t="shared" si="65"/>
        <v>12598.997101449275</v>
      </c>
      <c r="T32" s="98">
        <f t="shared" si="51"/>
        <v>76257.087719298244</v>
      </c>
      <c r="U32" s="98">
        <f>IFERROR(O32/N30,"-")</f>
        <v>2.4544678429140581E-2</v>
      </c>
      <c r="V32" s="26">
        <f>IFERROR(Q32/N30,"-")</f>
        <v>4.0552077404667044E-3</v>
      </c>
      <c r="W32" s="441"/>
      <c r="X32" s="223">
        <v>0</v>
      </c>
      <c r="Y32" s="98">
        <v>0</v>
      </c>
      <c r="Z32" s="98">
        <v>0</v>
      </c>
      <c r="AA32" s="98">
        <f>IFERROR(Y32/W30,"-")</f>
        <v>0</v>
      </c>
      <c r="AB32" s="98" t="str">
        <f t="shared" si="66"/>
        <v>-</v>
      </c>
      <c r="AC32" s="98" t="str">
        <f t="shared" si="53"/>
        <v>-</v>
      </c>
      <c r="AD32" s="98">
        <f>IFERROR(X32/W30,"-")</f>
        <v>0</v>
      </c>
      <c r="AE32" s="26">
        <f>IFERROR(Z32/W30,"-")</f>
        <v>0</v>
      </c>
      <c r="AF32" s="441"/>
      <c r="AG32" s="223">
        <v>5</v>
      </c>
      <c r="AH32" s="98">
        <v>5906</v>
      </c>
      <c r="AI32" s="98">
        <v>1</v>
      </c>
      <c r="AJ32" s="98">
        <f>IFERROR(AH32/AF30,"-")</f>
        <v>3.5707376058041111</v>
      </c>
      <c r="AK32" s="98">
        <f t="shared" si="67"/>
        <v>1181.2</v>
      </c>
      <c r="AL32" s="98">
        <f t="shared" si="55"/>
        <v>5906</v>
      </c>
      <c r="AM32" s="98">
        <f>IFERROR(AG32/AF30,"-")</f>
        <v>3.0229746070133011E-3</v>
      </c>
      <c r="AN32" s="26">
        <f>IFERROR(AI32/AF30,"-")</f>
        <v>6.0459492140266019E-4</v>
      </c>
      <c r="AO32" s="441"/>
      <c r="AP32" s="223">
        <v>168</v>
      </c>
      <c r="AQ32" s="98">
        <v>2142571</v>
      </c>
      <c r="AR32" s="98">
        <v>31</v>
      </c>
      <c r="AS32" s="98">
        <f>IFERROR(AQ32/AO30,"-")</f>
        <v>447.58115730102361</v>
      </c>
      <c r="AT32" s="98">
        <f t="shared" si="68"/>
        <v>12753.398809523809</v>
      </c>
      <c r="AU32" s="98">
        <f t="shared" si="57"/>
        <v>69115.193548387091</v>
      </c>
      <c r="AV32" s="98">
        <f>IFERROR(AP32/AO30,"-")</f>
        <v>3.509504909128891E-2</v>
      </c>
      <c r="AW32" s="198">
        <f>IFERROR(AR32/AO30,"-")</f>
        <v>6.4758721537497392E-3</v>
      </c>
      <c r="AX32" s="437"/>
      <c r="AY32" s="223">
        <v>137</v>
      </c>
      <c r="AZ32" s="98">
        <v>1939469</v>
      </c>
      <c r="BA32" s="98">
        <v>20</v>
      </c>
      <c r="BB32" s="98">
        <f>IFERROR(AZ32/AX30,"-")</f>
        <v>289.86235241369002</v>
      </c>
      <c r="BC32" s="98">
        <f t="shared" si="69"/>
        <v>14156.70802919708</v>
      </c>
      <c r="BD32" s="98">
        <f t="shared" si="59"/>
        <v>96973.45</v>
      </c>
      <c r="BE32" s="98">
        <f>IFERROR(AY32/AX30,"-")</f>
        <v>2.0475265281721715E-2</v>
      </c>
      <c r="BF32" s="26">
        <f>IFERROR(BA32/AX30,"-")</f>
        <v>2.9890898221491555E-3</v>
      </c>
      <c r="BG32" s="441"/>
      <c r="BH32" s="223">
        <v>299</v>
      </c>
      <c r="BI32" s="98">
        <v>3968585</v>
      </c>
      <c r="BJ32" s="98">
        <v>47</v>
      </c>
      <c r="BK32" s="98">
        <f>IFERROR(BI32/BG30,"-")</f>
        <v>5958.836336336336</v>
      </c>
      <c r="BL32" s="98">
        <f t="shared" si="70"/>
        <v>13272.859531772576</v>
      </c>
      <c r="BM32" s="98">
        <f t="shared" si="61"/>
        <v>84437.97872340426</v>
      </c>
      <c r="BN32" s="98">
        <f>IFERROR(BH32/BG30,"-")</f>
        <v>0.44894894894894893</v>
      </c>
      <c r="BO32" s="198">
        <f>IFERROR(BJ32/BG30,"-")</f>
        <v>7.0570570570570576E-2</v>
      </c>
      <c r="BP32" s="437"/>
      <c r="BQ32" s="223">
        <v>59</v>
      </c>
      <c r="BR32" s="98">
        <v>438006</v>
      </c>
      <c r="BS32" s="98">
        <v>11</v>
      </c>
      <c r="BT32" s="98">
        <f>IFERROR(BR32/BP30,"-")</f>
        <v>54.532619521912352</v>
      </c>
      <c r="BU32" s="98">
        <f t="shared" si="71"/>
        <v>7423.8305084745762</v>
      </c>
      <c r="BV32" s="98">
        <f t="shared" si="63"/>
        <v>39818.727272727272</v>
      </c>
      <c r="BW32" s="98">
        <f>IFERROR(BQ32/BP30,"-")</f>
        <v>7.3456175298804785E-3</v>
      </c>
      <c r="BX32" s="26">
        <f>IFERROR(BS32/BP30,"-")</f>
        <v>1.3695219123505977E-3</v>
      </c>
      <c r="BY32" s="141"/>
      <c r="BZ32" s="59"/>
    </row>
    <row r="33" spans="2:78" s="8" customFormat="1" ht="13.5" customHeight="1">
      <c r="B33" s="413"/>
      <c r="C33" s="420"/>
      <c r="D33" s="289" t="s">
        <v>64</v>
      </c>
      <c r="E33" s="438"/>
      <c r="F33" s="220">
        <v>5084</v>
      </c>
      <c r="G33" s="99">
        <f>SUM(G30:G32)</f>
        <v>525144217</v>
      </c>
      <c r="H33" s="99">
        <v>523</v>
      </c>
      <c r="I33" s="99">
        <f>IFERROR(G33/E30,"-")</f>
        <v>379165.49963898916</v>
      </c>
      <c r="J33" s="99">
        <f t="shared" si="64"/>
        <v>103293.51239181746</v>
      </c>
      <c r="K33" s="99">
        <f t="shared" si="49"/>
        <v>1004099.8413001912</v>
      </c>
      <c r="L33" s="99">
        <f>IFERROR(F33/E30,"-")</f>
        <v>3.6707581227436825</v>
      </c>
      <c r="M33" s="199">
        <f>IFERROR(H33/E30,"-")</f>
        <v>0.37761732851985558</v>
      </c>
      <c r="N33" s="438"/>
      <c r="O33" s="220">
        <v>19079</v>
      </c>
      <c r="P33" s="99">
        <f>SUM(P30:P32)</f>
        <v>1644523959</v>
      </c>
      <c r="Q33" s="99">
        <v>1912</v>
      </c>
      <c r="R33" s="99">
        <f>IFERROR(P33/N30,"-")</f>
        <v>116998.00505122368</v>
      </c>
      <c r="S33" s="99">
        <f t="shared" si="65"/>
        <v>86195.5007599979</v>
      </c>
      <c r="T33" s="99">
        <f t="shared" si="51"/>
        <v>860106.67311715486</v>
      </c>
      <c r="U33" s="99">
        <f>IFERROR(O33/N30,"-")</f>
        <v>1.3573562891291975</v>
      </c>
      <c r="V33" s="87">
        <f>IFERROR(Q33/N30,"-")</f>
        <v>0.13602731929425158</v>
      </c>
      <c r="W33" s="442"/>
      <c r="X33" s="220">
        <v>418</v>
      </c>
      <c r="Y33" s="99">
        <f>SUM(Y30:Y32)</f>
        <v>25073430</v>
      </c>
      <c r="Z33" s="99">
        <v>41</v>
      </c>
      <c r="AA33" s="99">
        <f>IFERROR(Y33/W30,"-")</f>
        <v>29463.490011750881</v>
      </c>
      <c r="AB33" s="99">
        <f t="shared" si="66"/>
        <v>59984.282296650716</v>
      </c>
      <c r="AC33" s="99">
        <f t="shared" si="53"/>
        <v>611547.07317073166</v>
      </c>
      <c r="AD33" s="99">
        <f>IFERROR(X33/W30,"-")</f>
        <v>0.49118683901292598</v>
      </c>
      <c r="AE33" s="87">
        <f>IFERROR(Z33/W30,"-")</f>
        <v>4.8178613396004703E-2</v>
      </c>
      <c r="AF33" s="442"/>
      <c r="AG33" s="220">
        <v>647</v>
      </c>
      <c r="AH33" s="99">
        <f>SUM(AH30:AH32)</f>
        <v>46995630</v>
      </c>
      <c r="AI33" s="99">
        <v>62</v>
      </c>
      <c r="AJ33" s="99">
        <f>IFERROR(AH33/AF30,"-")</f>
        <v>28413.3192261185</v>
      </c>
      <c r="AK33" s="99">
        <f t="shared" si="67"/>
        <v>72636.213292117463</v>
      </c>
      <c r="AL33" s="99">
        <f t="shared" si="55"/>
        <v>757994.03225806449</v>
      </c>
      <c r="AM33" s="99">
        <f>IFERROR(AG33/AF30,"-")</f>
        <v>0.39117291414752114</v>
      </c>
      <c r="AN33" s="87">
        <f>IFERROR(AI33/AF30,"-")</f>
        <v>3.7484885126964934E-2</v>
      </c>
      <c r="AO33" s="442"/>
      <c r="AP33" s="220">
        <v>9811</v>
      </c>
      <c r="AQ33" s="99">
        <f>SUM(AQ30:AQ32)</f>
        <v>809700751</v>
      </c>
      <c r="AR33" s="99">
        <v>984</v>
      </c>
      <c r="AS33" s="99">
        <f>IFERROR(AQ33/AO30,"-")</f>
        <v>169145.75955713392</v>
      </c>
      <c r="AT33" s="99">
        <f t="shared" si="68"/>
        <v>82529.890021404542</v>
      </c>
      <c r="AU33" s="99">
        <f t="shared" si="57"/>
        <v>822866.61686991865</v>
      </c>
      <c r="AV33" s="99">
        <f>IFERROR(AP33/AO30,"-")</f>
        <v>2.0495090871109256</v>
      </c>
      <c r="AW33" s="199">
        <f>IFERROR(AR33/AO30,"-")</f>
        <v>0.20555671610612075</v>
      </c>
      <c r="AX33" s="438"/>
      <c r="AY33" s="220">
        <v>7426</v>
      </c>
      <c r="AZ33" s="99">
        <f>SUM(AZ30:AZ32)</f>
        <v>610817699</v>
      </c>
      <c r="BA33" s="99">
        <v>754</v>
      </c>
      <c r="BB33" s="99">
        <f>IFERROR(AZ33/AX30,"-")</f>
        <v>91289.448363473319</v>
      </c>
      <c r="BC33" s="99">
        <f t="shared" si="69"/>
        <v>82253.931995690815</v>
      </c>
      <c r="BD33" s="99">
        <f t="shared" si="59"/>
        <v>810103.04907161801</v>
      </c>
      <c r="BE33" s="99">
        <f>IFERROR(AY33/AX30,"-")</f>
        <v>1.1098490509639816</v>
      </c>
      <c r="BF33" s="87">
        <f>IFERROR(BA33/AX30,"-")</f>
        <v>0.11268868629502317</v>
      </c>
      <c r="BG33" s="442"/>
      <c r="BH33" s="220">
        <v>6503</v>
      </c>
      <c r="BI33" s="99">
        <f>SUM(BI30:BI32)</f>
        <v>1043299132</v>
      </c>
      <c r="BJ33" s="99">
        <v>623</v>
      </c>
      <c r="BK33" s="99">
        <f>IFERROR(BI33/BG30,"-")</f>
        <v>1566515.2132132133</v>
      </c>
      <c r="BL33" s="99">
        <f t="shared" si="70"/>
        <v>160433.51253267724</v>
      </c>
      <c r="BM33" s="99">
        <f t="shared" si="61"/>
        <v>1674637.4510433387</v>
      </c>
      <c r="BN33" s="99">
        <f>IFERROR(BH33/BG30,"-")</f>
        <v>9.7642642642642645</v>
      </c>
      <c r="BO33" s="199">
        <f>IFERROR(BJ33/BG30,"-")</f>
        <v>0.93543543543543539</v>
      </c>
      <c r="BP33" s="438"/>
      <c r="BQ33" s="220">
        <v>4553</v>
      </c>
      <c r="BR33" s="99">
        <f>SUM(BR30:BR32)</f>
        <v>467620892</v>
      </c>
      <c r="BS33" s="99">
        <v>449</v>
      </c>
      <c r="BT33" s="99">
        <f>IFERROR(BR33/BP30,"-")</f>
        <v>58219.732569721113</v>
      </c>
      <c r="BU33" s="99">
        <f t="shared" si="71"/>
        <v>102706.10410718208</v>
      </c>
      <c r="BV33" s="99">
        <f t="shared" si="63"/>
        <v>1041471.9198218263</v>
      </c>
      <c r="BW33" s="99">
        <f>IFERROR(BQ33/BP30,"-")</f>
        <v>0.56685756972111556</v>
      </c>
      <c r="BX33" s="87">
        <f>IFERROR(BS33/BP30,"-")</f>
        <v>5.5901394422310756E-2</v>
      </c>
      <c r="BY33" s="141"/>
      <c r="BZ33" s="59"/>
    </row>
    <row r="34" spans="2:78" s="8" customFormat="1" ht="13.5" customHeight="1">
      <c r="B34" s="411">
        <v>8</v>
      </c>
      <c r="C34" s="418" t="s">
        <v>290</v>
      </c>
      <c r="D34" s="290" t="s">
        <v>277</v>
      </c>
      <c r="E34" s="436">
        <f>地区別_フレイル区分別該当人数･割合!E12</f>
        <v>2622</v>
      </c>
      <c r="F34" s="306">
        <v>15</v>
      </c>
      <c r="G34" s="51">
        <v>1835071</v>
      </c>
      <c r="H34" s="51">
        <v>2</v>
      </c>
      <c r="I34" s="51">
        <f>IFERROR(G34/E34,"-")</f>
        <v>699.87452326468349</v>
      </c>
      <c r="J34" s="51">
        <f>IFERROR(G34/F34,"-")</f>
        <v>122338.06666666667</v>
      </c>
      <c r="K34" s="51">
        <f t="shared" si="49"/>
        <v>917535.5</v>
      </c>
      <c r="L34" s="51">
        <f>IFERROR(F34/E34,"-")</f>
        <v>5.7208237986270021E-3</v>
      </c>
      <c r="M34" s="194">
        <f>IFERROR(H34/E34,"-")</f>
        <v>7.6277650648360034E-4</v>
      </c>
      <c r="N34" s="436">
        <f>地区別_フレイル区分別該当人数･割合!G12</f>
        <v>25754</v>
      </c>
      <c r="O34" s="306">
        <v>82</v>
      </c>
      <c r="P34" s="51">
        <v>7336704</v>
      </c>
      <c r="Q34" s="51">
        <v>13</v>
      </c>
      <c r="R34" s="51">
        <f>IFERROR(P34/N34,"-")</f>
        <v>284.87629106158266</v>
      </c>
      <c r="S34" s="51">
        <f>IFERROR(P34/O34,"-")</f>
        <v>89472</v>
      </c>
      <c r="T34" s="51">
        <f t="shared" si="51"/>
        <v>564361.84615384613</v>
      </c>
      <c r="U34" s="51">
        <f>IFERROR(O34/N34,"-")</f>
        <v>3.1839714219150422E-3</v>
      </c>
      <c r="V34" s="24">
        <f>IFERROR(Q34/N34,"-")</f>
        <v>5.0477595713287258E-4</v>
      </c>
      <c r="W34" s="440">
        <f>地区別_フレイル区分別該当人数･割合!I12</f>
        <v>1489</v>
      </c>
      <c r="X34" s="306">
        <v>0</v>
      </c>
      <c r="Y34" s="51">
        <v>0</v>
      </c>
      <c r="Z34" s="51">
        <v>0</v>
      </c>
      <c r="AA34" s="51">
        <f>IFERROR(Y34/W34,"-")</f>
        <v>0</v>
      </c>
      <c r="AB34" s="51" t="str">
        <f>IFERROR(Y34/X34,"-")</f>
        <v>-</v>
      </c>
      <c r="AC34" s="51" t="str">
        <f t="shared" si="53"/>
        <v>-</v>
      </c>
      <c r="AD34" s="51">
        <f>IFERROR(X34/W34,"-")</f>
        <v>0</v>
      </c>
      <c r="AE34" s="24">
        <f>IFERROR(Z34/W34,"-")</f>
        <v>0</v>
      </c>
      <c r="AF34" s="440">
        <f>地区別_フレイル区分別該当人数･割合!K12</f>
        <v>2733</v>
      </c>
      <c r="AG34" s="306">
        <v>10</v>
      </c>
      <c r="AH34" s="51">
        <v>121311</v>
      </c>
      <c r="AI34" s="51">
        <v>2</v>
      </c>
      <c r="AJ34" s="51">
        <f>IFERROR(AH34/AF34,"-")</f>
        <v>44.387486278814492</v>
      </c>
      <c r="AK34" s="51">
        <f>IFERROR(AH34/AG34,"-")</f>
        <v>12131.1</v>
      </c>
      <c r="AL34" s="51">
        <f t="shared" si="55"/>
        <v>60655.5</v>
      </c>
      <c r="AM34" s="51">
        <f>IFERROR(AG34/AF34,"-")</f>
        <v>3.6589828027808269E-3</v>
      </c>
      <c r="AN34" s="24">
        <f>IFERROR(AI34/AF34,"-")</f>
        <v>7.3179656055616534E-4</v>
      </c>
      <c r="AO34" s="440">
        <f>地区別_フレイル区分別該当人数･割合!M12</f>
        <v>8908</v>
      </c>
      <c r="AP34" s="306">
        <v>32</v>
      </c>
      <c r="AQ34" s="51">
        <v>3781591</v>
      </c>
      <c r="AR34" s="51">
        <v>4</v>
      </c>
      <c r="AS34" s="51">
        <f>IFERROR(AQ34/AO34,"-")</f>
        <v>424.51627750336775</v>
      </c>
      <c r="AT34" s="51">
        <f>IFERROR(AQ34/AP34,"-")</f>
        <v>118174.71875</v>
      </c>
      <c r="AU34" s="51">
        <f t="shared" si="57"/>
        <v>945397.75</v>
      </c>
      <c r="AV34" s="51">
        <f>IFERROR(AP34/AO34,"-")</f>
        <v>3.5922766052986078E-3</v>
      </c>
      <c r="AW34" s="194">
        <f>IFERROR(AR34/AO34,"-")</f>
        <v>4.4903457566232598E-4</v>
      </c>
      <c r="AX34" s="436">
        <f>地区別_フレイル区分別該当人数･割合!O12</f>
        <v>12622</v>
      </c>
      <c r="AY34" s="306">
        <v>30</v>
      </c>
      <c r="AZ34" s="51">
        <v>2153996</v>
      </c>
      <c r="BA34" s="51">
        <v>5</v>
      </c>
      <c r="BB34" s="51">
        <f>IFERROR(AZ34/AX34,"-")</f>
        <v>170.6540960228173</v>
      </c>
      <c r="BC34" s="51">
        <f>IFERROR(AZ34/AY34,"-")</f>
        <v>71799.866666666669</v>
      </c>
      <c r="BD34" s="51">
        <f t="shared" si="59"/>
        <v>430799.2</v>
      </c>
      <c r="BE34" s="51">
        <f>IFERROR(AY34/AX34,"-")</f>
        <v>2.3768024084931073E-3</v>
      </c>
      <c r="BF34" s="24">
        <f>IFERROR(BA34/AX34,"-")</f>
        <v>3.9613373474885124E-4</v>
      </c>
      <c r="BG34" s="440">
        <f>地区別_フレイル区分別該当人数･割合!Q12</f>
        <v>7</v>
      </c>
      <c r="BH34" s="306">
        <v>33</v>
      </c>
      <c r="BI34" s="51">
        <v>5167699</v>
      </c>
      <c r="BJ34" s="51">
        <v>6</v>
      </c>
      <c r="BK34" s="51">
        <f>IFERROR(BI34/BG34,"-")</f>
        <v>738242.71428571432</v>
      </c>
      <c r="BL34" s="51">
        <f>IFERROR(BI34/BH34,"-")</f>
        <v>156596.93939393939</v>
      </c>
      <c r="BM34" s="51">
        <f t="shared" si="61"/>
        <v>861283.16666666663</v>
      </c>
      <c r="BN34" s="51">
        <f>IFERROR(BH34/BG34,"-")</f>
        <v>4.7142857142857144</v>
      </c>
      <c r="BO34" s="194">
        <f>IFERROR(BJ34/BG34,"-")</f>
        <v>0.8571428571428571</v>
      </c>
      <c r="BP34" s="436">
        <f>地区別_フレイル区分別該当人数･割合!S12</f>
        <v>12997</v>
      </c>
      <c r="BQ34" s="306">
        <v>18</v>
      </c>
      <c r="BR34" s="51">
        <v>2181900</v>
      </c>
      <c r="BS34" s="51">
        <v>3</v>
      </c>
      <c r="BT34" s="51">
        <f>IFERROR(BR34/BP34,"-")</f>
        <v>167.87720243133032</v>
      </c>
      <c r="BU34" s="51">
        <f>IFERROR(BR34/BQ34,"-")</f>
        <v>121216.66666666667</v>
      </c>
      <c r="BV34" s="51">
        <f t="shared" si="63"/>
        <v>727300</v>
      </c>
      <c r="BW34" s="51">
        <f>IFERROR(BQ34/BP34,"-")</f>
        <v>1.3849349849965377E-3</v>
      </c>
      <c r="BX34" s="24">
        <f>IFERROR(BS34/BP34,"-")</f>
        <v>2.3082249749942294E-4</v>
      </c>
      <c r="BY34" s="141"/>
      <c r="BZ34" s="59"/>
    </row>
    <row r="35" spans="2:78" s="8" customFormat="1" ht="13.5" customHeight="1">
      <c r="B35" s="412"/>
      <c r="C35" s="419"/>
      <c r="D35" s="288" t="s">
        <v>278</v>
      </c>
      <c r="E35" s="437"/>
      <c r="F35" s="222">
        <v>0</v>
      </c>
      <c r="G35" s="196">
        <v>0</v>
      </c>
      <c r="H35" s="196">
        <v>0</v>
      </c>
      <c r="I35" s="196">
        <f>IFERROR(G35/E34,"-")</f>
        <v>0</v>
      </c>
      <c r="J35" s="196" t="str">
        <f t="shared" ref="J35:J37" si="72">IFERROR(G35/F35,"-")</f>
        <v>-</v>
      </c>
      <c r="K35" s="196" t="str">
        <f t="shared" si="49"/>
        <v>-</v>
      </c>
      <c r="L35" s="196">
        <f>IFERROR(F35/E34,"-")</f>
        <v>0</v>
      </c>
      <c r="M35" s="195">
        <f>IFERROR(H35/E34,"-")</f>
        <v>0</v>
      </c>
      <c r="N35" s="437"/>
      <c r="O35" s="222">
        <v>0</v>
      </c>
      <c r="P35" s="196">
        <v>0</v>
      </c>
      <c r="Q35" s="196">
        <v>0</v>
      </c>
      <c r="R35" s="196">
        <f>IFERROR(P35/N34,"-")</f>
        <v>0</v>
      </c>
      <c r="S35" s="196" t="str">
        <f t="shared" ref="S35:S37" si="73">IFERROR(P35/O35,"-")</f>
        <v>-</v>
      </c>
      <c r="T35" s="196" t="str">
        <f t="shared" si="51"/>
        <v>-</v>
      </c>
      <c r="U35" s="196">
        <f>IFERROR(O35/N34,"-")</f>
        <v>0</v>
      </c>
      <c r="V35" s="106">
        <f>IFERROR(Q35/N34,"-")</f>
        <v>0</v>
      </c>
      <c r="W35" s="441"/>
      <c r="X35" s="222">
        <v>0</v>
      </c>
      <c r="Y35" s="196">
        <v>0</v>
      </c>
      <c r="Z35" s="196">
        <v>0</v>
      </c>
      <c r="AA35" s="196">
        <f>IFERROR(Y35/W34,"-")</f>
        <v>0</v>
      </c>
      <c r="AB35" s="196" t="str">
        <f t="shared" ref="AB35:AB37" si="74">IFERROR(Y35/X35,"-")</f>
        <v>-</v>
      </c>
      <c r="AC35" s="196" t="str">
        <f t="shared" si="53"/>
        <v>-</v>
      </c>
      <c r="AD35" s="196">
        <f>IFERROR(X35/W34,"-")</f>
        <v>0</v>
      </c>
      <c r="AE35" s="106">
        <f>IFERROR(Z35/W34,"-")</f>
        <v>0</v>
      </c>
      <c r="AF35" s="441"/>
      <c r="AG35" s="222">
        <v>0</v>
      </c>
      <c r="AH35" s="196">
        <v>0</v>
      </c>
      <c r="AI35" s="196">
        <v>0</v>
      </c>
      <c r="AJ35" s="196">
        <f>IFERROR(AH35/AF34,"-")</f>
        <v>0</v>
      </c>
      <c r="AK35" s="196" t="str">
        <f t="shared" ref="AK35:AK37" si="75">IFERROR(AH35/AG35,"-")</f>
        <v>-</v>
      </c>
      <c r="AL35" s="196" t="str">
        <f t="shared" si="55"/>
        <v>-</v>
      </c>
      <c r="AM35" s="196">
        <f>IFERROR(AG35/AF34,"-")</f>
        <v>0</v>
      </c>
      <c r="AN35" s="106">
        <f>IFERROR(AI35/AF34,"-")</f>
        <v>0</v>
      </c>
      <c r="AO35" s="441"/>
      <c r="AP35" s="222">
        <v>0</v>
      </c>
      <c r="AQ35" s="196">
        <v>0</v>
      </c>
      <c r="AR35" s="196">
        <v>0</v>
      </c>
      <c r="AS35" s="196">
        <f>IFERROR(AQ35/AO34,"-")</f>
        <v>0</v>
      </c>
      <c r="AT35" s="196" t="str">
        <f t="shared" ref="AT35:AT37" si="76">IFERROR(AQ35/AP35,"-")</f>
        <v>-</v>
      </c>
      <c r="AU35" s="196" t="str">
        <f t="shared" si="57"/>
        <v>-</v>
      </c>
      <c r="AV35" s="196">
        <f>IFERROR(AP35/AO34,"-")</f>
        <v>0</v>
      </c>
      <c r="AW35" s="195">
        <f>IFERROR(AR35/AO34,"-")</f>
        <v>0</v>
      </c>
      <c r="AX35" s="437"/>
      <c r="AY35" s="222">
        <v>0</v>
      </c>
      <c r="AZ35" s="196">
        <v>0</v>
      </c>
      <c r="BA35" s="196">
        <v>0</v>
      </c>
      <c r="BB35" s="196">
        <f>IFERROR(AZ35/AX34,"-")</f>
        <v>0</v>
      </c>
      <c r="BC35" s="196" t="str">
        <f t="shared" ref="BC35:BC37" si="77">IFERROR(AZ35/AY35,"-")</f>
        <v>-</v>
      </c>
      <c r="BD35" s="196" t="str">
        <f t="shared" si="59"/>
        <v>-</v>
      </c>
      <c r="BE35" s="196">
        <f>IFERROR(AY35/AX34,"-")</f>
        <v>0</v>
      </c>
      <c r="BF35" s="106">
        <f>IFERROR(BA35/AX34,"-")</f>
        <v>0</v>
      </c>
      <c r="BG35" s="441"/>
      <c r="BH35" s="222">
        <v>0</v>
      </c>
      <c r="BI35" s="196">
        <v>0</v>
      </c>
      <c r="BJ35" s="196">
        <v>0</v>
      </c>
      <c r="BK35" s="196">
        <f>IFERROR(BI35/BG34,"-")</f>
        <v>0</v>
      </c>
      <c r="BL35" s="196" t="str">
        <f t="shared" ref="BL35:BL37" si="78">IFERROR(BI35/BH35,"-")</f>
        <v>-</v>
      </c>
      <c r="BM35" s="196" t="str">
        <f t="shared" si="61"/>
        <v>-</v>
      </c>
      <c r="BN35" s="196">
        <f>IFERROR(BH35/BG34,"-")</f>
        <v>0</v>
      </c>
      <c r="BO35" s="195">
        <f>IFERROR(BJ35/BG34,"-")</f>
        <v>0</v>
      </c>
      <c r="BP35" s="437"/>
      <c r="BQ35" s="222">
        <v>0</v>
      </c>
      <c r="BR35" s="196">
        <v>0</v>
      </c>
      <c r="BS35" s="196">
        <v>0</v>
      </c>
      <c r="BT35" s="196">
        <f>IFERROR(BR35/BP34,"-")</f>
        <v>0</v>
      </c>
      <c r="BU35" s="196" t="str">
        <f t="shared" ref="BU35:BU37" si="79">IFERROR(BR35/BQ35,"-")</f>
        <v>-</v>
      </c>
      <c r="BV35" s="196" t="str">
        <f t="shared" si="63"/>
        <v>-</v>
      </c>
      <c r="BW35" s="196">
        <f>IFERROR(BQ35/BP34,"-")</f>
        <v>0</v>
      </c>
      <c r="BX35" s="106">
        <f>IFERROR(BS35/BP34,"-")</f>
        <v>0</v>
      </c>
      <c r="BY35" s="141"/>
      <c r="BZ35" s="59"/>
    </row>
    <row r="36" spans="2:78" s="8" customFormat="1" ht="13.5" customHeight="1">
      <c r="B36" s="412"/>
      <c r="C36" s="419"/>
      <c r="D36" s="287" t="s">
        <v>279</v>
      </c>
      <c r="E36" s="437"/>
      <c r="F36" s="223">
        <v>0</v>
      </c>
      <c r="G36" s="98">
        <v>0</v>
      </c>
      <c r="H36" s="98">
        <v>0</v>
      </c>
      <c r="I36" s="98">
        <f>IFERROR(G36/E34,"-")</f>
        <v>0</v>
      </c>
      <c r="J36" s="98" t="str">
        <f t="shared" si="72"/>
        <v>-</v>
      </c>
      <c r="K36" s="98" t="str">
        <f t="shared" si="49"/>
        <v>-</v>
      </c>
      <c r="L36" s="98">
        <f>IFERROR(F36/E34,"-")</f>
        <v>0</v>
      </c>
      <c r="M36" s="198">
        <f>IFERROR(H36/E34,"-")</f>
        <v>0</v>
      </c>
      <c r="N36" s="437"/>
      <c r="O36" s="223">
        <v>0</v>
      </c>
      <c r="P36" s="98">
        <v>0</v>
      </c>
      <c r="Q36" s="98">
        <v>0</v>
      </c>
      <c r="R36" s="98">
        <f>IFERROR(P36/N34,"-")</f>
        <v>0</v>
      </c>
      <c r="S36" s="98" t="str">
        <f t="shared" si="73"/>
        <v>-</v>
      </c>
      <c r="T36" s="98" t="str">
        <f t="shared" si="51"/>
        <v>-</v>
      </c>
      <c r="U36" s="98">
        <f>IFERROR(O36/N34,"-")</f>
        <v>0</v>
      </c>
      <c r="V36" s="26">
        <f>IFERROR(Q36/N34,"-")</f>
        <v>0</v>
      </c>
      <c r="W36" s="441"/>
      <c r="X36" s="223">
        <v>0</v>
      </c>
      <c r="Y36" s="98">
        <v>0</v>
      </c>
      <c r="Z36" s="98">
        <v>0</v>
      </c>
      <c r="AA36" s="98">
        <f>IFERROR(Y36/W34,"-")</f>
        <v>0</v>
      </c>
      <c r="AB36" s="98" t="str">
        <f t="shared" si="74"/>
        <v>-</v>
      </c>
      <c r="AC36" s="98" t="str">
        <f t="shared" si="53"/>
        <v>-</v>
      </c>
      <c r="AD36" s="98">
        <f>IFERROR(X36/W34,"-")</f>
        <v>0</v>
      </c>
      <c r="AE36" s="26">
        <f>IFERROR(Z36/W34,"-")</f>
        <v>0</v>
      </c>
      <c r="AF36" s="441"/>
      <c r="AG36" s="223">
        <v>0</v>
      </c>
      <c r="AH36" s="98">
        <v>0</v>
      </c>
      <c r="AI36" s="98">
        <v>0</v>
      </c>
      <c r="AJ36" s="98">
        <f>IFERROR(AH36/AF34,"-")</f>
        <v>0</v>
      </c>
      <c r="AK36" s="98" t="str">
        <f t="shared" si="75"/>
        <v>-</v>
      </c>
      <c r="AL36" s="98" t="str">
        <f t="shared" si="55"/>
        <v>-</v>
      </c>
      <c r="AM36" s="98">
        <f>IFERROR(AG36/AF34,"-")</f>
        <v>0</v>
      </c>
      <c r="AN36" s="26">
        <f>IFERROR(AI36/AF34,"-")</f>
        <v>0</v>
      </c>
      <c r="AO36" s="441"/>
      <c r="AP36" s="223">
        <v>0</v>
      </c>
      <c r="AQ36" s="98">
        <v>0</v>
      </c>
      <c r="AR36" s="98">
        <v>0</v>
      </c>
      <c r="AS36" s="98">
        <f>IFERROR(AQ36/AO34,"-")</f>
        <v>0</v>
      </c>
      <c r="AT36" s="98" t="str">
        <f t="shared" si="76"/>
        <v>-</v>
      </c>
      <c r="AU36" s="98" t="str">
        <f t="shared" si="57"/>
        <v>-</v>
      </c>
      <c r="AV36" s="98">
        <f>IFERROR(AP36/AO34,"-")</f>
        <v>0</v>
      </c>
      <c r="AW36" s="198">
        <f>IFERROR(AR36/AO34,"-")</f>
        <v>0</v>
      </c>
      <c r="AX36" s="437"/>
      <c r="AY36" s="223">
        <v>0</v>
      </c>
      <c r="AZ36" s="98">
        <v>0</v>
      </c>
      <c r="BA36" s="98">
        <v>0</v>
      </c>
      <c r="BB36" s="98">
        <f>IFERROR(AZ36/AX34,"-")</f>
        <v>0</v>
      </c>
      <c r="BC36" s="98" t="str">
        <f t="shared" si="77"/>
        <v>-</v>
      </c>
      <c r="BD36" s="98" t="str">
        <f t="shared" si="59"/>
        <v>-</v>
      </c>
      <c r="BE36" s="98">
        <f>IFERROR(AY36/AX34,"-")</f>
        <v>0</v>
      </c>
      <c r="BF36" s="26">
        <f>IFERROR(BA36/AX34,"-")</f>
        <v>0</v>
      </c>
      <c r="BG36" s="441"/>
      <c r="BH36" s="223">
        <v>0</v>
      </c>
      <c r="BI36" s="98">
        <v>0</v>
      </c>
      <c r="BJ36" s="98">
        <v>0</v>
      </c>
      <c r="BK36" s="98">
        <f>IFERROR(BI36/BG34,"-")</f>
        <v>0</v>
      </c>
      <c r="BL36" s="98" t="str">
        <f t="shared" si="78"/>
        <v>-</v>
      </c>
      <c r="BM36" s="98" t="str">
        <f t="shared" si="61"/>
        <v>-</v>
      </c>
      <c r="BN36" s="98">
        <f>IFERROR(BH36/BG34,"-")</f>
        <v>0</v>
      </c>
      <c r="BO36" s="198">
        <f>IFERROR(BJ36/BG34,"-")</f>
        <v>0</v>
      </c>
      <c r="BP36" s="437"/>
      <c r="BQ36" s="223">
        <v>0</v>
      </c>
      <c r="BR36" s="98">
        <v>0</v>
      </c>
      <c r="BS36" s="98">
        <v>0</v>
      </c>
      <c r="BT36" s="98">
        <f>IFERROR(BR36/BP34,"-")</f>
        <v>0</v>
      </c>
      <c r="BU36" s="98" t="str">
        <f t="shared" si="79"/>
        <v>-</v>
      </c>
      <c r="BV36" s="98" t="str">
        <f t="shared" si="63"/>
        <v>-</v>
      </c>
      <c r="BW36" s="98">
        <f>IFERROR(BQ36/BP34,"-")</f>
        <v>0</v>
      </c>
      <c r="BX36" s="26">
        <f>IFERROR(BS36/BP34,"-")</f>
        <v>0</v>
      </c>
      <c r="BY36" s="141"/>
      <c r="BZ36" s="59"/>
    </row>
    <row r="37" spans="2:78" s="8" customFormat="1" ht="13.5" customHeight="1" thickBot="1">
      <c r="B37" s="412"/>
      <c r="C37" s="419"/>
      <c r="D37" s="289" t="s">
        <v>64</v>
      </c>
      <c r="E37" s="437"/>
      <c r="F37" s="306">
        <v>15</v>
      </c>
      <c r="G37" s="216">
        <f>SUM(G34:G36)</f>
        <v>1835071</v>
      </c>
      <c r="H37" s="216">
        <v>2</v>
      </c>
      <c r="I37" s="216">
        <f>IFERROR(G37/E34,"-")</f>
        <v>699.87452326468349</v>
      </c>
      <c r="J37" s="216">
        <f t="shared" si="72"/>
        <v>122338.06666666667</v>
      </c>
      <c r="K37" s="216">
        <f t="shared" si="49"/>
        <v>917535.5</v>
      </c>
      <c r="L37" s="216">
        <f>IFERROR(F37/E34,"-")</f>
        <v>5.7208237986270021E-3</v>
      </c>
      <c r="M37" s="217">
        <f>IFERROR(H37/E34,"-")</f>
        <v>7.6277650648360034E-4</v>
      </c>
      <c r="N37" s="437"/>
      <c r="O37" s="306">
        <v>82</v>
      </c>
      <c r="P37" s="216">
        <f>SUM(P34:P36)</f>
        <v>7336704</v>
      </c>
      <c r="Q37" s="216">
        <v>13</v>
      </c>
      <c r="R37" s="216">
        <f>IFERROR(P37/N34,"-")</f>
        <v>284.87629106158266</v>
      </c>
      <c r="S37" s="216">
        <f t="shared" si="73"/>
        <v>89472</v>
      </c>
      <c r="T37" s="216">
        <f t="shared" si="51"/>
        <v>564361.84615384613</v>
      </c>
      <c r="U37" s="216">
        <f>IFERROR(O37/N34,"-")</f>
        <v>3.1839714219150422E-3</v>
      </c>
      <c r="V37" s="224">
        <f>IFERROR(Q37/N34,"-")</f>
        <v>5.0477595713287258E-4</v>
      </c>
      <c r="W37" s="441"/>
      <c r="X37" s="306">
        <v>0</v>
      </c>
      <c r="Y37" s="216">
        <f>SUM(Y34:Y36)</f>
        <v>0</v>
      </c>
      <c r="Z37" s="216">
        <v>0</v>
      </c>
      <c r="AA37" s="216">
        <f>IFERROR(Y37/W34,"-")</f>
        <v>0</v>
      </c>
      <c r="AB37" s="216" t="str">
        <f t="shared" si="74"/>
        <v>-</v>
      </c>
      <c r="AC37" s="216" t="str">
        <f t="shared" si="53"/>
        <v>-</v>
      </c>
      <c r="AD37" s="216">
        <f>IFERROR(X37/W34,"-")</f>
        <v>0</v>
      </c>
      <c r="AE37" s="224">
        <f>IFERROR(Z37/W34,"-")</f>
        <v>0</v>
      </c>
      <c r="AF37" s="441"/>
      <c r="AG37" s="306">
        <v>10</v>
      </c>
      <c r="AH37" s="216">
        <f>SUM(AH34:AH36)</f>
        <v>121311</v>
      </c>
      <c r="AI37" s="216">
        <v>2</v>
      </c>
      <c r="AJ37" s="216">
        <f>IFERROR(AH37/AF34,"-")</f>
        <v>44.387486278814492</v>
      </c>
      <c r="AK37" s="216">
        <f t="shared" si="75"/>
        <v>12131.1</v>
      </c>
      <c r="AL37" s="216">
        <f t="shared" si="55"/>
        <v>60655.5</v>
      </c>
      <c r="AM37" s="216">
        <f>IFERROR(AG37/AF34,"-")</f>
        <v>3.6589828027808269E-3</v>
      </c>
      <c r="AN37" s="224">
        <f>IFERROR(AI37/AF34,"-")</f>
        <v>7.3179656055616534E-4</v>
      </c>
      <c r="AO37" s="441"/>
      <c r="AP37" s="306">
        <v>32</v>
      </c>
      <c r="AQ37" s="216">
        <f>SUM(AQ34:AQ36)</f>
        <v>3781591</v>
      </c>
      <c r="AR37" s="216">
        <v>4</v>
      </c>
      <c r="AS37" s="216">
        <f>IFERROR(AQ37/AO34,"-")</f>
        <v>424.51627750336775</v>
      </c>
      <c r="AT37" s="216">
        <f t="shared" si="76"/>
        <v>118174.71875</v>
      </c>
      <c r="AU37" s="216">
        <f t="shared" si="57"/>
        <v>945397.75</v>
      </c>
      <c r="AV37" s="216">
        <f>IFERROR(AP37/AO34,"-")</f>
        <v>3.5922766052986078E-3</v>
      </c>
      <c r="AW37" s="217">
        <f>IFERROR(AR37/AO34,"-")</f>
        <v>4.4903457566232598E-4</v>
      </c>
      <c r="AX37" s="437"/>
      <c r="AY37" s="306">
        <v>30</v>
      </c>
      <c r="AZ37" s="216">
        <f>SUM(AZ34:AZ36)</f>
        <v>2153996</v>
      </c>
      <c r="BA37" s="216">
        <v>5</v>
      </c>
      <c r="BB37" s="216">
        <f>IFERROR(AZ37/AX34,"-")</f>
        <v>170.6540960228173</v>
      </c>
      <c r="BC37" s="216">
        <f t="shared" si="77"/>
        <v>71799.866666666669</v>
      </c>
      <c r="BD37" s="216">
        <f t="shared" si="59"/>
        <v>430799.2</v>
      </c>
      <c r="BE37" s="216">
        <f>IFERROR(AY37/AX34,"-")</f>
        <v>2.3768024084931073E-3</v>
      </c>
      <c r="BF37" s="224">
        <f>IFERROR(BA37/AX34,"-")</f>
        <v>3.9613373474885124E-4</v>
      </c>
      <c r="BG37" s="441"/>
      <c r="BH37" s="306">
        <v>33</v>
      </c>
      <c r="BI37" s="216">
        <f>SUM(BI34:BI36)</f>
        <v>5167699</v>
      </c>
      <c r="BJ37" s="216">
        <v>6</v>
      </c>
      <c r="BK37" s="216">
        <f>IFERROR(BI37/BG34,"-")</f>
        <v>738242.71428571432</v>
      </c>
      <c r="BL37" s="216">
        <f t="shared" si="78"/>
        <v>156596.93939393939</v>
      </c>
      <c r="BM37" s="216">
        <f t="shared" si="61"/>
        <v>861283.16666666663</v>
      </c>
      <c r="BN37" s="216">
        <f>IFERROR(BH37/BG34,"-")</f>
        <v>4.7142857142857144</v>
      </c>
      <c r="BO37" s="217">
        <f>IFERROR(BJ37/BG34,"-")</f>
        <v>0.8571428571428571</v>
      </c>
      <c r="BP37" s="437"/>
      <c r="BQ37" s="306">
        <v>18</v>
      </c>
      <c r="BR37" s="216">
        <f>SUM(BR34:BR36)</f>
        <v>2181900</v>
      </c>
      <c r="BS37" s="216">
        <v>3</v>
      </c>
      <c r="BT37" s="216">
        <f>IFERROR(BR37/BP34,"-")</f>
        <v>167.87720243133032</v>
      </c>
      <c r="BU37" s="216">
        <f t="shared" si="79"/>
        <v>121216.66666666667</v>
      </c>
      <c r="BV37" s="216">
        <f t="shared" si="63"/>
        <v>727300</v>
      </c>
      <c r="BW37" s="216">
        <f>IFERROR(BQ37/BP34,"-")</f>
        <v>1.3849349849965377E-3</v>
      </c>
      <c r="BX37" s="224">
        <f>IFERROR(BS37/BP34,"-")</f>
        <v>2.3082249749942294E-4</v>
      </c>
      <c r="BY37" s="141"/>
      <c r="BZ37" s="59"/>
    </row>
    <row r="38" spans="2:78" s="8" customFormat="1" ht="13.5" customHeight="1" thickTop="1">
      <c r="B38" s="443" t="s">
        <v>291</v>
      </c>
      <c r="C38" s="444"/>
      <c r="D38" s="291" t="s">
        <v>277</v>
      </c>
      <c r="E38" s="439">
        <f>地区別_フレイル区分別該当人数･割合!E13</f>
        <v>13780</v>
      </c>
      <c r="F38" s="221">
        <f>SUM(F6,F10,F14,F18,F22,F26,F30,F34)</f>
        <v>35859</v>
      </c>
      <c r="G38" s="85">
        <f>SUM(G6,G10,G14,G18,G22,G26,G30,G34)</f>
        <v>3589298778</v>
      </c>
      <c r="H38" s="85">
        <f>SUM(H6,H10,H14,H18,H22,H26,H30,H34)</f>
        <v>3609</v>
      </c>
      <c r="I38" s="85">
        <f>IFERROR(G38/E38,"-")</f>
        <v>260471.60943396227</v>
      </c>
      <c r="J38" s="85">
        <f>IFERROR(G38/F38,"-")</f>
        <v>100094.78172843637</v>
      </c>
      <c r="K38" s="85">
        <f t="shared" si="49"/>
        <v>994541.08561928512</v>
      </c>
      <c r="L38" s="85">
        <f>IFERROR(F38/E38,"-")</f>
        <v>2.6022496371552974</v>
      </c>
      <c r="M38" s="200">
        <f>IFERROR(H38/E38,"-")</f>
        <v>0.26190130624092889</v>
      </c>
      <c r="N38" s="439">
        <f>地区別_フレイル区分別該当人数･割合!G13</f>
        <v>145218</v>
      </c>
      <c r="O38" s="221">
        <f>SUM(O6,O10,O14,O18,O22,O26,O30,O34)</f>
        <v>146664</v>
      </c>
      <c r="P38" s="85">
        <f>SUM(P6,P10,P14,P18,P22,P26,P30,P34)</f>
        <v>12289693315</v>
      </c>
      <c r="Q38" s="85">
        <f>SUM(Q6,Q10,Q14,Q18,Q22,Q26,Q30,Q34)</f>
        <v>14662</v>
      </c>
      <c r="R38" s="85">
        <f>IFERROR(P38/N38,"-")</f>
        <v>84629.269890784883</v>
      </c>
      <c r="S38" s="85">
        <f>IFERROR(P38/O38,"-")</f>
        <v>83794.887054764637</v>
      </c>
      <c r="T38" s="85">
        <f t="shared" si="51"/>
        <v>838200.33522029733</v>
      </c>
      <c r="U38" s="85">
        <f>IFERROR(O38/N38,"-")</f>
        <v>1.0099574432921539</v>
      </c>
      <c r="V38" s="9">
        <f>IFERROR(Q38/N38,"-")</f>
        <v>0.10096544505502072</v>
      </c>
      <c r="W38" s="449">
        <f>地区別_フレイル区分別該当人数･割合!I13</f>
        <v>8708</v>
      </c>
      <c r="X38" s="221">
        <f>SUM(X6,X10,X14,X18,X22,X26,X30,X34)</f>
        <v>3937</v>
      </c>
      <c r="Y38" s="85">
        <f>SUM(Y6,Y10,Y14,Y18,Y22,Y26,Y30,Y34)</f>
        <v>268849538</v>
      </c>
      <c r="Z38" s="85">
        <f>SUM(Z6,Z10,Z14,Z18,Z22,Z26,Z30,Z34)</f>
        <v>415</v>
      </c>
      <c r="AA38" s="85">
        <f>IFERROR(Y38/W38,"-")</f>
        <v>30873.855994487829</v>
      </c>
      <c r="AB38" s="85">
        <f>IFERROR(Y38/X38,"-")</f>
        <v>68287.919227838458</v>
      </c>
      <c r="AC38" s="85">
        <f t="shared" si="53"/>
        <v>647830.21204819274</v>
      </c>
      <c r="AD38" s="85">
        <f>IFERROR(X38/W38,"-")</f>
        <v>0.45211299954065226</v>
      </c>
      <c r="AE38" s="9">
        <f>IFERROR(Z38/W38,"-")</f>
        <v>4.7657326596233347E-2</v>
      </c>
      <c r="AF38" s="449">
        <f>地区別_フレイル区分別該当人数･割合!K13</f>
        <v>17370</v>
      </c>
      <c r="AG38" s="221">
        <f>SUM(AG6,AG10,AG14,AG18,AG22,AG26,AG30,AG34)</f>
        <v>4161</v>
      </c>
      <c r="AH38" s="85">
        <f>SUM(AH6,AH10,AH14,AH18,AH22,AH26,AH30,AH34)</f>
        <v>291294587</v>
      </c>
      <c r="AI38" s="85">
        <f>SUM(AI6,AI10,AI14,AI18,AI22,AI26,AI30,AI34)</f>
        <v>427</v>
      </c>
      <c r="AJ38" s="85">
        <f>IFERROR(AH38/AF38,"-")</f>
        <v>16769.981980426022</v>
      </c>
      <c r="AK38" s="85">
        <f>IFERROR(AH38/AG38,"-")</f>
        <v>70005.908916125933</v>
      </c>
      <c r="AL38" s="85">
        <f t="shared" si="55"/>
        <v>682188.72833723656</v>
      </c>
      <c r="AM38" s="85">
        <f>IFERROR(AG38/AF38,"-")</f>
        <v>0.2395509499136442</v>
      </c>
      <c r="AN38" s="9">
        <f>IFERROR(AI38/AF38,"-")</f>
        <v>2.4582613701784686E-2</v>
      </c>
      <c r="AO38" s="449">
        <f>地区別_フレイル区分別該当人数･割合!M13</f>
        <v>47767</v>
      </c>
      <c r="AP38" s="221">
        <f>SUM(AP6,AP10,AP14,AP18,AP22,AP26,AP30,AP34)</f>
        <v>70759</v>
      </c>
      <c r="AQ38" s="85">
        <f>SUM(AQ6,AQ10,AQ14,AQ18,AQ22,AQ26,AQ30,AQ34)</f>
        <v>5751770244</v>
      </c>
      <c r="AR38" s="85">
        <f>SUM(AR6,AR10,AR14,AR18,AR22,AR26,AR30,AR34)</f>
        <v>7090</v>
      </c>
      <c r="AS38" s="85">
        <f>IFERROR(AQ38/AO38,"-")</f>
        <v>120413.05177214395</v>
      </c>
      <c r="AT38" s="85">
        <f>IFERROR(AQ38/AP38,"-")</f>
        <v>81286.765556324986</v>
      </c>
      <c r="AU38" s="85">
        <f t="shared" si="57"/>
        <v>811251.09224259516</v>
      </c>
      <c r="AV38" s="85">
        <f>IFERROR(AP38/AO38,"-")</f>
        <v>1.4813364875332342</v>
      </c>
      <c r="AW38" s="200">
        <f>IFERROR(AR38/AO38,"-")</f>
        <v>0.14842883162015619</v>
      </c>
      <c r="AX38" s="439">
        <f>地区別_フレイル区分別該当人数･割合!O13</f>
        <v>70599</v>
      </c>
      <c r="AY38" s="221">
        <f>SUM(AY6,AY10,AY14,AY18,AY22,AY26,AY30,AY34)</f>
        <v>60419</v>
      </c>
      <c r="AZ38" s="85">
        <f>SUM(AZ6,AZ10,AZ14,AZ18,AZ22,AZ26,AZ30,AZ34)</f>
        <v>4679518806</v>
      </c>
      <c r="BA38" s="85">
        <f>SUM(BA6,BA10,BA14,BA18,BA22,BA26,BA30,BA34)</f>
        <v>6041</v>
      </c>
      <c r="BB38" s="85">
        <f>IFERROR(AZ38/AX38,"-")</f>
        <v>66283.074916075304</v>
      </c>
      <c r="BC38" s="85">
        <f>IFERROR(AZ38/AY38,"-")</f>
        <v>77451.113159767629</v>
      </c>
      <c r="BD38" s="85">
        <f t="shared" si="59"/>
        <v>774626.51978149312</v>
      </c>
      <c r="BE38" s="85">
        <f>IFERROR(AY38/AX38,"-")</f>
        <v>0.85580532302157253</v>
      </c>
      <c r="BF38" s="9">
        <f>IFERROR(BA38/AX38,"-")</f>
        <v>8.5567784246235776E-2</v>
      </c>
      <c r="BG38" s="449">
        <f>地区別_フレイル区分別該当人数･割合!Q13</f>
        <v>5519</v>
      </c>
      <c r="BH38" s="221">
        <f>SUM(BH6,BH10,BH14,BH18,BH22,BH26,BH30,BH34)</f>
        <v>52868</v>
      </c>
      <c r="BI38" s="85">
        <f>SUM(BI6,BI10,BI14,BI18,BI22,BI26,BI30,BI34)</f>
        <v>7920693604</v>
      </c>
      <c r="BJ38" s="85">
        <f>SUM(BJ6,BJ10,BJ14,BJ18,BJ22,BJ26,BJ30,BJ34)</f>
        <v>5053</v>
      </c>
      <c r="BK38" s="85">
        <f>IFERROR(BI38/BG38,"-")</f>
        <v>1435168.2558434498</v>
      </c>
      <c r="BL38" s="85">
        <f>IFERROR(BI38/BH38,"-")</f>
        <v>149820.18619959144</v>
      </c>
      <c r="BM38" s="85">
        <f t="shared" si="61"/>
        <v>1567522.9772412428</v>
      </c>
      <c r="BN38" s="85">
        <f>IFERROR(BH38/BG38,"-")</f>
        <v>9.5792716071752135</v>
      </c>
      <c r="BO38" s="200">
        <f>IFERROR(BJ38/BG38,"-")</f>
        <v>0.91556441384308751</v>
      </c>
      <c r="BP38" s="439">
        <f>地区別_フレイル区分別該当人数･割合!S13</f>
        <v>73910</v>
      </c>
      <c r="BQ38" s="221">
        <f>SUM(BQ6,BQ10,BQ14,BQ18,BQ22,BQ26,BQ30,BQ34)</f>
        <v>26325</v>
      </c>
      <c r="BR38" s="85">
        <f>SUM(BR6,BR10,BR14,BR18,BR22,BR26,BR30,BR34)</f>
        <v>2218213077</v>
      </c>
      <c r="BS38" s="85">
        <f>SUM(BS6,BS10,BS14,BS18,BS22,BS26,BS30,BS34)</f>
        <v>2634</v>
      </c>
      <c r="BT38" s="85">
        <f>IFERROR(BR38/BP38,"-")</f>
        <v>30012.353903396022</v>
      </c>
      <c r="BU38" s="85">
        <f>IFERROR(BR38/BQ38,"-")</f>
        <v>84262.605014245011</v>
      </c>
      <c r="BV38" s="85">
        <f>IFERROR(BR38/BS38,"-")</f>
        <v>842146.19476082001</v>
      </c>
      <c r="BW38" s="85">
        <f>IFERROR(BQ38/BP38,"-")</f>
        <v>0.35617643079420919</v>
      </c>
      <c r="BX38" s="9">
        <f>IFERROR(BS38/BP38,"-")</f>
        <v>3.5637938032742525E-2</v>
      </c>
      <c r="BY38" s="141"/>
      <c r="BZ38" s="59"/>
    </row>
    <row r="39" spans="2:78" s="8" customFormat="1" ht="13.5" customHeight="1">
      <c r="B39" s="445"/>
      <c r="C39" s="446"/>
      <c r="D39" s="288" t="s">
        <v>278</v>
      </c>
      <c r="E39" s="437"/>
      <c r="F39" s="222">
        <f t="shared" ref="F39:H41" si="80">SUM(F7,F11,F15,F19,F23,F27,F31,F35)</f>
        <v>536</v>
      </c>
      <c r="G39" s="196">
        <f t="shared" si="80"/>
        <v>142720387</v>
      </c>
      <c r="H39" s="196">
        <f t="shared" si="80"/>
        <v>135</v>
      </c>
      <c r="I39" s="196">
        <f>IFERROR(G39/E38,"-")</f>
        <v>10357.067271407837</v>
      </c>
      <c r="J39" s="196">
        <f t="shared" ref="J39:J41" si="81">IFERROR(G39/F39,"-")</f>
        <v>266269.37873134325</v>
      </c>
      <c r="K39" s="196">
        <f t="shared" si="49"/>
        <v>1057188.0518518519</v>
      </c>
      <c r="L39" s="196">
        <f>IFERROR(F39/E38,"-")</f>
        <v>3.8896952104499276E-2</v>
      </c>
      <c r="M39" s="195">
        <f>IFERROR(H39/E38,"-")</f>
        <v>9.7968069666182871E-3</v>
      </c>
      <c r="N39" s="437"/>
      <c r="O39" s="222">
        <f t="shared" ref="O39:Q41" si="82">SUM(O7,O11,O15,O19,O23,O27,O31,O35)</f>
        <v>1912</v>
      </c>
      <c r="P39" s="196">
        <f t="shared" si="82"/>
        <v>523975278</v>
      </c>
      <c r="Q39" s="196">
        <f t="shared" si="82"/>
        <v>380</v>
      </c>
      <c r="R39" s="196">
        <f>IFERROR(P39/N38,"-")</f>
        <v>3608.1978680328884</v>
      </c>
      <c r="S39" s="196">
        <f t="shared" ref="S39:S41" si="83">IFERROR(P39/O39,"-")</f>
        <v>274045.64748953976</v>
      </c>
      <c r="T39" s="196">
        <f t="shared" si="51"/>
        <v>1378882.3105263158</v>
      </c>
      <c r="U39" s="196">
        <f>IFERROR(O39/N38,"-")</f>
        <v>1.3166411877315484E-2</v>
      </c>
      <c r="V39" s="106">
        <f>IFERROR(Q39/N38,"-")</f>
        <v>2.6167554986296464E-3</v>
      </c>
      <c r="W39" s="441"/>
      <c r="X39" s="222">
        <f t="shared" ref="X39:Z41" si="84">SUM(X7,X11,X15,X19,X23,X27,X31,X35)</f>
        <v>4</v>
      </c>
      <c r="Y39" s="196">
        <f t="shared" si="84"/>
        <v>894193</v>
      </c>
      <c r="Z39" s="196">
        <f t="shared" si="84"/>
        <v>2</v>
      </c>
      <c r="AA39" s="196">
        <f>IFERROR(Y39/W38,"-")</f>
        <v>102.68638033991732</v>
      </c>
      <c r="AB39" s="196">
        <f t="shared" ref="AB39:AB41" si="85">IFERROR(Y39/X39,"-")</f>
        <v>223548.25</v>
      </c>
      <c r="AC39" s="196">
        <f t="shared" si="53"/>
        <v>447096.5</v>
      </c>
      <c r="AD39" s="196">
        <f>IFERROR(X39/W38,"-")</f>
        <v>4.5934772622875517E-4</v>
      </c>
      <c r="AE39" s="106">
        <f>IFERROR(Z39/W38,"-")</f>
        <v>2.2967386311437759E-4</v>
      </c>
      <c r="AF39" s="441"/>
      <c r="AG39" s="222">
        <f t="shared" ref="AG39:AI41" si="86">SUM(AG7,AG11,AG15,AG19,AG23,AG27,AG31,AG35)</f>
        <v>38</v>
      </c>
      <c r="AH39" s="196">
        <f t="shared" si="86"/>
        <v>8849206</v>
      </c>
      <c r="AI39" s="196">
        <f t="shared" si="86"/>
        <v>5</v>
      </c>
      <c r="AJ39" s="196">
        <f>IFERROR(AH39/AF38,"-")</f>
        <v>509.45342544617154</v>
      </c>
      <c r="AK39" s="196">
        <f t="shared" ref="AK39:AK41" si="87">IFERROR(AH39/AG39,"-")</f>
        <v>232873.84210526315</v>
      </c>
      <c r="AL39" s="196">
        <f t="shared" si="55"/>
        <v>1769841.2</v>
      </c>
      <c r="AM39" s="196">
        <f>IFERROR(AG39/AF38,"-")</f>
        <v>2.1876799078871618E-3</v>
      </c>
      <c r="AN39" s="106">
        <f>IFERROR(AI39/AF38,"-")</f>
        <v>2.878526194588371E-4</v>
      </c>
      <c r="AO39" s="441"/>
      <c r="AP39" s="222">
        <f t="shared" ref="AP39:AR41" si="88">SUM(AP7,AP11,AP15,AP19,AP23,AP27,AP31,AP35)</f>
        <v>709</v>
      </c>
      <c r="AQ39" s="196">
        <f t="shared" si="88"/>
        <v>190488111</v>
      </c>
      <c r="AR39" s="196">
        <f t="shared" si="88"/>
        <v>174</v>
      </c>
      <c r="AS39" s="196">
        <f>IFERROR(AQ39/AO38,"-")</f>
        <v>3987.8600498251931</v>
      </c>
      <c r="AT39" s="196">
        <f t="shared" ref="AT39:AT41" si="89">IFERROR(AQ39/AP39,"-")</f>
        <v>268671.52468265162</v>
      </c>
      <c r="AU39" s="196">
        <f t="shared" si="57"/>
        <v>1094759.2586206896</v>
      </c>
      <c r="AV39" s="196">
        <f>IFERROR(AP39/AO38,"-")</f>
        <v>1.4842883162015617E-2</v>
      </c>
      <c r="AW39" s="195">
        <f>IFERROR(AR39/AO38,"-")</f>
        <v>3.64268218644671E-3</v>
      </c>
      <c r="AX39" s="437"/>
      <c r="AY39" s="222">
        <f t="shared" ref="AY39:BA41" si="90">SUM(AY7,AY11,AY15,AY19,AY23,AY27,AY31,AY35)</f>
        <v>659</v>
      </c>
      <c r="AZ39" s="196">
        <f t="shared" si="90"/>
        <v>181859078</v>
      </c>
      <c r="BA39" s="196">
        <f t="shared" si="90"/>
        <v>130</v>
      </c>
      <c r="BB39" s="196">
        <f>IFERROR(AZ39/AX38,"-")</f>
        <v>2575.9441068570377</v>
      </c>
      <c r="BC39" s="196">
        <f t="shared" ref="BC39:BC41" si="91">IFERROR(AZ39/AY39,"-")</f>
        <v>275962.18209408195</v>
      </c>
      <c r="BD39" s="196">
        <f t="shared" si="59"/>
        <v>1398915.9846153846</v>
      </c>
      <c r="BE39" s="196">
        <f>IFERROR(AY39/AX38,"-")</f>
        <v>9.3344098358333679E-3</v>
      </c>
      <c r="BF39" s="106">
        <f>IFERROR(BA39/AX38,"-")</f>
        <v>1.8413858553237299E-3</v>
      </c>
      <c r="BG39" s="441"/>
      <c r="BH39" s="222">
        <f t="shared" ref="BH39:BJ41" si="92">SUM(BH7,BH11,BH15,BH19,BH23,BH27,BH31,BH35)</f>
        <v>1697</v>
      </c>
      <c r="BI39" s="196">
        <f t="shared" si="92"/>
        <v>470769882</v>
      </c>
      <c r="BJ39" s="196">
        <f t="shared" si="92"/>
        <v>328</v>
      </c>
      <c r="BK39" s="196">
        <f>IFERROR(BI39/BG38,"-")</f>
        <v>85299.851784743616</v>
      </c>
      <c r="BL39" s="196">
        <f t="shared" ref="BL39:BL41" si="93">IFERROR(BI39/BH39,"-")</f>
        <v>277413.01237477903</v>
      </c>
      <c r="BM39" s="196">
        <f t="shared" si="61"/>
        <v>1435274.0304878049</v>
      </c>
      <c r="BN39" s="196">
        <f>IFERROR(BH39/BG38,"-")</f>
        <v>0.3074832397173401</v>
      </c>
      <c r="BO39" s="195">
        <f>IFERROR(BJ39/BG38,"-")</f>
        <v>5.9431056350788186E-2</v>
      </c>
      <c r="BP39" s="437"/>
      <c r="BQ39" s="222">
        <f t="shared" ref="BQ39:BS41" si="94">SUM(BQ7,BQ11,BQ15,BQ19,BQ23,BQ27,BQ31,BQ35)</f>
        <v>89</v>
      </c>
      <c r="BR39" s="196">
        <f t="shared" si="94"/>
        <v>23032778</v>
      </c>
      <c r="BS39" s="196">
        <f t="shared" si="94"/>
        <v>28</v>
      </c>
      <c r="BT39" s="196">
        <f>IFERROR(BR39/BP38,"-")</f>
        <v>311.63276958462995</v>
      </c>
      <c r="BU39" s="196">
        <f t="shared" ref="BU39:BU41" si="95">IFERROR(BR39/BQ39,"-")</f>
        <v>258795.25842696629</v>
      </c>
      <c r="BV39" s="196">
        <f t="shared" si="63"/>
        <v>822599.21428571432</v>
      </c>
      <c r="BW39" s="196">
        <f>IFERROR(BQ39/BP38,"-")</f>
        <v>1.2041672304153701E-3</v>
      </c>
      <c r="BX39" s="106">
        <f>IFERROR(BS39/BP38,"-")</f>
        <v>3.7883912867000408E-4</v>
      </c>
      <c r="BY39" s="141"/>
      <c r="BZ39" s="59"/>
    </row>
    <row r="40" spans="2:78" s="8" customFormat="1" ht="13.5" customHeight="1">
      <c r="B40" s="445"/>
      <c r="C40" s="446"/>
      <c r="D40" s="285" t="s">
        <v>279</v>
      </c>
      <c r="E40" s="437"/>
      <c r="F40" s="223">
        <f t="shared" si="80"/>
        <v>1112</v>
      </c>
      <c r="G40" s="98">
        <f t="shared" si="80"/>
        <v>19193903</v>
      </c>
      <c r="H40" s="98">
        <f t="shared" si="80"/>
        <v>200</v>
      </c>
      <c r="I40" s="98">
        <f>IFERROR(G40/E38,"-")</f>
        <v>1392.8812046444123</v>
      </c>
      <c r="J40" s="98">
        <f t="shared" si="81"/>
        <v>17260.704136690649</v>
      </c>
      <c r="K40" s="98">
        <f t="shared" si="49"/>
        <v>95969.514999999999</v>
      </c>
      <c r="L40" s="98">
        <f>IFERROR(F40/E38,"-")</f>
        <v>8.0696661828737304E-2</v>
      </c>
      <c r="M40" s="198">
        <f>IFERROR(H40/E38,"-")</f>
        <v>1.4513788098693759E-2</v>
      </c>
      <c r="N40" s="437"/>
      <c r="O40" s="223">
        <f t="shared" si="82"/>
        <v>3085</v>
      </c>
      <c r="P40" s="98">
        <f t="shared" si="82"/>
        <v>56913328</v>
      </c>
      <c r="Q40" s="98">
        <f t="shared" si="82"/>
        <v>513</v>
      </c>
      <c r="R40" s="98">
        <f>IFERROR(P40/N38,"-")</f>
        <v>391.91648418240163</v>
      </c>
      <c r="S40" s="98">
        <f t="shared" si="83"/>
        <v>18448.404538087521</v>
      </c>
      <c r="T40" s="98">
        <f t="shared" si="51"/>
        <v>110942.15984405458</v>
      </c>
      <c r="U40" s="98">
        <f>IFERROR(O40/N38,"-")</f>
        <v>2.1243922929664368E-2</v>
      </c>
      <c r="V40" s="26">
        <f>IFERROR(Q40/N38,"-")</f>
        <v>3.5326199231500229E-3</v>
      </c>
      <c r="W40" s="441"/>
      <c r="X40" s="223">
        <f t="shared" si="84"/>
        <v>61</v>
      </c>
      <c r="Y40" s="98">
        <f t="shared" si="84"/>
        <v>565706</v>
      </c>
      <c r="Z40" s="98">
        <f t="shared" si="84"/>
        <v>7</v>
      </c>
      <c r="AA40" s="98">
        <f>IFERROR(Y40/W38,"-")</f>
        <v>64.963941203491046</v>
      </c>
      <c r="AB40" s="98">
        <f t="shared" si="85"/>
        <v>9273.8688524590161</v>
      </c>
      <c r="AC40" s="98">
        <f t="shared" si="53"/>
        <v>80815.142857142855</v>
      </c>
      <c r="AD40" s="98">
        <f>IFERROR(X40/W38,"-")</f>
        <v>7.0050528249885162E-3</v>
      </c>
      <c r="AE40" s="26">
        <f>IFERROR(Z40/W38,"-")</f>
        <v>8.0385852090032153E-4</v>
      </c>
      <c r="AF40" s="441"/>
      <c r="AG40" s="223">
        <f t="shared" si="86"/>
        <v>53</v>
      </c>
      <c r="AH40" s="98">
        <f t="shared" si="86"/>
        <v>533487</v>
      </c>
      <c r="AI40" s="98">
        <f t="shared" si="86"/>
        <v>9</v>
      </c>
      <c r="AJ40" s="98">
        <f>IFERROR(AH40/AF38,"-")</f>
        <v>30.713126079447324</v>
      </c>
      <c r="AK40" s="98">
        <f t="shared" si="87"/>
        <v>10065.792452830188</v>
      </c>
      <c r="AL40" s="98">
        <f t="shared" si="55"/>
        <v>59276.333333333336</v>
      </c>
      <c r="AM40" s="98">
        <f>IFERROR(AG40/AF38,"-")</f>
        <v>3.0512377662636728E-3</v>
      </c>
      <c r="AN40" s="26">
        <f>IFERROR(AI40/AF38,"-")</f>
        <v>5.1813471502590671E-4</v>
      </c>
      <c r="AO40" s="441"/>
      <c r="AP40" s="223">
        <f t="shared" si="88"/>
        <v>1318</v>
      </c>
      <c r="AQ40" s="98">
        <f t="shared" si="88"/>
        <v>20820034</v>
      </c>
      <c r="AR40" s="98">
        <f t="shared" si="88"/>
        <v>254</v>
      </c>
      <c r="AS40" s="98">
        <f>IFERROR(AQ40/AO38,"-")</f>
        <v>435.86647685640713</v>
      </c>
      <c r="AT40" s="98">
        <f t="shared" si="89"/>
        <v>15796.687405159333</v>
      </c>
      <c r="AU40" s="98">
        <f t="shared" si="57"/>
        <v>81968.637795275587</v>
      </c>
      <c r="AV40" s="98">
        <f>IFERROR(AP40/AO38,"-")</f>
        <v>2.7592270814579104E-2</v>
      </c>
      <c r="AW40" s="198">
        <f>IFERROR(AR40/AO38,"-")</f>
        <v>5.3174785940084159E-3</v>
      </c>
      <c r="AX40" s="437"/>
      <c r="AY40" s="223">
        <f t="shared" si="90"/>
        <v>1028</v>
      </c>
      <c r="AZ40" s="98">
        <f t="shared" si="90"/>
        <v>19703388</v>
      </c>
      <c r="BA40" s="98">
        <f t="shared" si="90"/>
        <v>166</v>
      </c>
      <c r="BB40" s="98">
        <f>IFERROR(AZ40/AX38,"-")</f>
        <v>279.08876896273318</v>
      </c>
      <c r="BC40" s="98">
        <f t="shared" si="91"/>
        <v>19166.719844357976</v>
      </c>
      <c r="BD40" s="98">
        <f t="shared" si="59"/>
        <v>118695.10843373495</v>
      </c>
      <c r="BE40" s="98">
        <f>IFERROR(AY40/AX38,"-")</f>
        <v>1.4561112763636879E-2</v>
      </c>
      <c r="BF40" s="26">
        <f>IFERROR(BA40/AX38,"-")</f>
        <v>2.3513080921826086E-3</v>
      </c>
      <c r="BG40" s="441"/>
      <c r="BH40" s="223">
        <f t="shared" si="92"/>
        <v>2635</v>
      </c>
      <c r="BI40" s="98">
        <f t="shared" si="92"/>
        <v>52993108</v>
      </c>
      <c r="BJ40" s="98">
        <f t="shared" si="92"/>
        <v>411</v>
      </c>
      <c r="BK40" s="98">
        <f>IFERROR(BI40/BG38,"-")</f>
        <v>9601.9402065591585</v>
      </c>
      <c r="BL40" s="98">
        <f t="shared" si="93"/>
        <v>20111.236432637572</v>
      </c>
      <c r="BM40" s="98">
        <f t="shared" si="61"/>
        <v>128937.00243309002</v>
      </c>
      <c r="BN40" s="98">
        <f>IFERROR(BH40/BG38,"-")</f>
        <v>0.47744156550099653</v>
      </c>
      <c r="BO40" s="198">
        <f>IFERROR(BJ40/BG38,"-")</f>
        <v>7.4470012683457154E-2</v>
      </c>
      <c r="BP40" s="437"/>
      <c r="BQ40" s="223">
        <f t="shared" si="94"/>
        <v>256</v>
      </c>
      <c r="BR40" s="98">
        <f t="shared" si="94"/>
        <v>2655810</v>
      </c>
      <c r="BS40" s="98">
        <f t="shared" si="94"/>
        <v>50</v>
      </c>
      <c r="BT40" s="98">
        <f>IFERROR(BR40/BP38,"-")</f>
        <v>35.933026654038699</v>
      </c>
      <c r="BU40" s="98">
        <f t="shared" si="95"/>
        <v>10374.2578125</v>
      </c>
      <c r="BV40" s="98">
        <f t="shared" si="63"/>
        <v>53116.2</v>
      </c>
      <c r="BW40" s="98">
        <f>IFERROR(BQ40/BP38,"-")</f>
        <v>3.4636720335543226E-3</v>
      </c>
      <c r="BX40" s="26">
        <f>IFERROR(BS40/BP38,"-")</f>
        <v>6.7649844405357872E-4</v>
      </c>
      <c r="BY40" s="141"/>
      <c r="BZ40" s="59"/>
    </row>
    <row r="41" spans="2:78" s="8" customFormat="1" ht="13.5" customHeight="1">
      <c r="B41" s="447"/>
      <c r="C41" s="448"/>
      <c r="D41" s="289" t="s">
        <v>64</v>
      </c>
      <c r="E41" s="438"/>
      <c r="F41" s="220">
        <f t="shared" si="80"/>
        <v>36065</v>
      </c>
      <c r="G41" s="99">
        <f t="shared" si="80"/>
        <v>3751213068</v>
      </c>
      <c r="H41" s="99">
        <f t="shared" si="80"/>
        <v>3622</v>
      </c>
      <c r="I41" s="99">
        <f>IFERROR(G41/E38,"-")</f>
        <v>272221.55791001453</v>
      </c>
      <c r="J41" s="99">
        <f t="shared" si="81"/>
        <v>104012.56253985858</v>
      </c>
      <c r="K41" s="99">
        <f t="shared" si="49"/>
        <v>1035674.5080066262</v>
      </c>
      <c r="L41" s="99">
        <f>IFERROR(F41/E38,"-")</f>
        <v>2.617198838896952</v>
      </c>
      <c r="M41" s="199">
        <f>IFERROR(H41/E38,"-")</f>
        <v>0.26284470246734398</v>
      </c>
      <c r="N41" s="438"/>
      <c r="O41" s="220">
        <f t="shared" si="82"/>
        <v>147716</v>
      </c>
      <c r="P41" s="99">
        <f t="shared" si="82"/>
        <v>12870581921</v>
      </c>
      <c r="Q41" s="99">
        <f t="shared" si="82"/>
        <v>14745</v>
      </c>
      <c r="R41" s="99">
        <f>IFERROR(P41/N38,"-")</f>
        <v>88629.384243000182</v>
      </c>
      <c r="S41" s="99">
        <f t="shared" si="83"/>
        <v>87130.587891629883</v>
      </c>
      <c r="T41" s="99">
        <f t="shared" si="51"/>
        <v>872877.71590369614</v>
      </c>
      <c r="U41" s="99">
        <f>IFERROR(O41/N38,"-")</f>
        <v>1.0172017243041496</v>
      </c>
      <c r="V41" s="87">
        <f>IFERROR(Q41/N38,"-")</f>
        <v>0.10153699954551089</v>
      </c>
      <c r="W41" s="442"/>
      <c r="X41" s="220">
        <f t="shared" si="84"/>
        <v>3937</v>
      </c>
      <c r="Y41" s="99">
        <f t="shared" si="84"/>
        <v>270309437</v>
      </c>
      <c r="Z41" s="99">
        <f t="shared" si="84"/>
        <v>415</v>
      </c>
      <c r="AA41" s="99">
        <f>IFERROR(Y41/W38,"-")</f>
        <v>31041.506316031235</v>
      </c>
      <c r="AB41" s="99">
        <f t="shared" si="85"/>
        <v>68658.734315468624</v>
      </c>
      <c r="AC41" s="99">
        <f t="shared" si="53"/>
        <v>651348.04096385546</v>
      </c>
      <c r="AD41" s="99">
        <f>IFERROR(X41/W38,"-")</f>
        <v>0.45211299954065226</v>
      </c>
      <c r="AE41" s="87">
        <f>IFERROR(Z41/W38,"-")</f>
        <v>4.7657326596233347E-2</v>
      </c>
      <c r="AF41" s="442"/>
      <c r="AG41" s="220">
        <f t="shared" si="86"/>
        <v>4177</v>
      </c>
      <c r="AH41" s="99">
        <f t="shared" si="86"/>
        <v>300677280</v>
      </c>
      <c r="AI41" s="99">
        <f t="shared" si="86"/>
        <v>428</v>
      </c>
      <c r="AJ41" s="99">
        <f>IFERROR(AH41/AF38,"-")</f>
        <v>17310.14853195164</v>
      </c>
      <c r="AK41" s="99">
        <f t="shared" si="87"/>
        <v>71984.026813502511</v>
      </c>
      <c r="AL41" s="99">
        <f t="shared" si="55"/>
        <v>702517.00934579445</v>
      </c>
      <c r="AM41" s="99">
        <f>IFERROR(AG41/AF38,"-")</f>
        <v>0.24047207829591249</v>
      </c>
      <c r="AN41" s="87">
        <f>IFERROR(AI41/AF38,"-")</f>
        <v>2.4640184225676452E-2</v>
      </c>
      <c r="AO41" s="442"/>
      <c r="AP41" s="220">
        <f t="shared" si="88"/>
        <v>71030</v>
      </c>
      <c r="AQ41" s="99">
        <f t="shared" si="88"/>
        <v>5963078389</v>
      </c>
      <c r="AR41" s="99">
        <f t="shared" si="88"/>
        <v>7113</v>
      </c>
      <c r="AS41" s="99">
        <f>IFERROR(AQ41/AO38,"-")</f>
        <v>124836.77829882555</v>
      </c>
      <c r="AT41" s="99">
        <f t="shared" si="89"/>
        <v>83951.547078699135</v>
      </c>
      <c r="AU41" s="99">
        <f t="shared" si="57"/>
        <v>838335.21566146496</v>
      </c>
      <c r="AV41" s="99">
        <f>IFERROR(AP41/AO38,"-")</f>
        <v>1.4870098603638495</v>
      </c>
      <c r="AW41" s="199">
        <f>IFERROR(AR41/AO38,"-")</f>
        <v>0.14891033558733016</v>
      </c>
      <c r="AX41" s="438"/>
      <c r="AY41" s="220">
        <f t="shared" si="90"/>
        <v>60783</v>
      </c>
      <c r="AZ41" s="99">
        <f t="shared" si="90"/>
        <v>4881081272</v>
      </c>
      <c r="BA41" s="99">
        <f t="shared" si="90"/>
        <v>6070</v>
      </c>
      <c r="BB41" s="99">
        <f>IFERROR(AZ41/AX38,"-")</f>
        <v>69138.107791895076</v>
      </c>
      <c r="BC41" s="99">
        <f t="shared" si="91"/>
        <v>80303.395225638742</v>
      </c>
      <c r="BD41" s="99">
        <f t="shared" si="59"/>
        <v>804132.00527182862</v>
      </c>
      <c r="BE41" s="99">
        <f>IFERROR(AY41/AX38,"-")</f>
        <v>0.86096120341647897</v>
      </c>
      <c r="BF41" s="87">
        <f>IFERROR(BA41/AX38,"-")</f>
        <v>8.5978554937038765E-2</v>
      </c>
      <c r="BG41" s="442"/>
      <c r="BH41" s="220">
        <f t="shared" si="92"/>
        <v>53860</v>
      </c>
      <c r="BI41" s="99">
        <f t="shared" si="92"/>
        <v>8444456594</v>
      </c>
      <c r="BJ41" s="99">
        <f t="shared" si="92"/>
        <v>5131</v>
      </c>
      <c r="BK41" s="99">
        <f>IFERROR(BI41/BG38,"-")</f>
        <v>1530070.0478347526</v>
      </c>
      <c r="BL41" s="99">
        <f t="shared" si="93"/>
        <v>156785.30623839583</v>
      </c>
      <c r="BM41" s="99">
        <f t="shared" si="61"/>
        <v>1645772.0900409278</v>
      </c>
      <c r="BN41" s="99">
        <f>IFERROR(BH41/BG38,"-")</f>
        <v>9.7590143141873522</v>
      </c>
      <c r="BO41" s="199">
        <f>IFERROR(BJ41/BG38,"-")</f>
        <v>0.92969740895089692</v>
      </c>
      <c r="BP41" s="438"/>
      <c r="BQ41" s="220">
        <f t="shared" si="94"/>
        <v>26348</v>
      </c>
      <c r="BR41" s="99">
        <f t="shared" si="94"/>
        <v>2243901665</v>
      </c>
      <c r="BS41" s="99">
        <f t="shared" si="94"/>
        <v>2637</v>
      </c>
      <c r="BT41" s="99">
        <f>IFERROR(BR41/BP38,"-")</f>
        <v>30359.919699634691</v>
      </c>
      <c r="BU41" s="99">
        <f t="shared" si="95"/>
        <v>85164.022506452107</v>
      </c>
      <c r="BV41" s="99">
        <f t="shared" si="63"/>
        <v>850929.71748198709</v>
      </c>
      <c r="BW41" s="99">
        <f>IFERROR(BQ41/BP38,"-")</f>
        <v>0.35648762007847384</v>
      </c>
      <c r="BX41" s="87">
        <f>IFERROR(BS41/BP38,"-")</f>
        <v>3.5678527939385737E-2</v>
      </c>
      <c r="BY41" s="141"/>
      <c r="BZ41" s="59"/>
    </row>
    <row r="42" spans="2:78">
      <c r="B42" s="86"/>
      <c r="C42" s="86"/>
      <c r="D42" s="86"/>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c r="AJ42" s="307"/>
      <c r="AK42" s="307"/>
      <c r="AL42" s="307"/>
      <c r="AM42" s="307"/>
      <c r="AN42" s="307"/>
      <c r="AO42" s="307"/>
      <c r="AP42" s="307"/>
      <c r="AQ42" s="307"/>
      <c r="AR42" s="307"/>
      <c r="AS42" s="307"/>
      <c r="AT42" s="307"/>
      <c r="AU42" s="307"/>
      <c r="AV42" s="307"/>
      <c r="AW42" s="307"/>
      <c r="AX42" s="307"/>
      <c r="AY42" s="307"/>
      <c r="AZ42" s="307"/>
      <c r="BA42" s="307"/>
      <c r="BB42" s="307"/>
      <c r="BC42" s="307"/>
      <c r="BD42" s="307"/>
      <c r="BE42" s="307"/>
      <c r="BF42" s="307"/>
      <c r="BG42" s="307"/>
      <c r="BH42" s="307"/>
      <c r="BI42" s="307"/>
      <c r="BJ42" s="307"/>
      <c r="BK42" s="307"/>
      <c r="BL42" s="307"/>
      <c r="BM42" s="307"/>
      <c r="BN42" s="307"/>
      <c r="BO42" s="307"/>
      <c r="BP42" s="307"/>
      <c r="BQ42" s="307"/>
      <c r="BR42" s="307"/>
      <c r="BS42" s="307"/>
      <c r="BT42" s="307"/>
      <c r="BU42" s="307"/>
      <c r="BV42" s="307"/>
      <c r="BW42" s="307"/>
      <c r="BX42" s="307"/>
    </row>
    <row r="43" spans="2:78">
      <c r="E43" s="4"/>
      <c r="R43" s="4"/>
    </row>
    <row r="44" spans="2:78">
      <c r="R44" s="4"/>
    </row>
  </sheetData>
  <mergeCells count="100">
    <mergeCell ref="BP26:BP29"/>
    <mergeCell ref="BP30:BP33"/>
    <mergeCell ref="BP34:BP37"/>
    <mergeCell ref="BP38:BP41"/>
    <mergeCell ref="W4:AE4"/>
    <mergeCell ref="AF4:AN4"/>
    <mergeCell ref="AO4:AW4"/>
    <mergeCell ref="AX4:BF4"/>
    <mergeCell ref="BG4:BO4"/>
    <mergeCell ref="BP4:BX4"/>
    <mergeCell ref="BP6:BP9"/>
    <mergeCell ref="BP10:BP13"/>
    <mergeCell ref="BP14:BP17"/>
    <mergeCell ref="BP18:BP21"/>
    <mergeCell ref="BP22:BP25"/>
    <mergeCell ref="AX26:AX29"/>
    <mergeCell ref="AX30:AX33"/>
    <mergeCell ref="AX34:AX37"/>
    <mergeCell ref="AX38:AX41"/>
    <mergeCell ref="BG6:BG9"/>
    <mergeCell ref="BG10:BG13"/>
    <mergeCell ref="BG14:BG17"/>
    <mergeCell ref="BG18:BG21"/>
    <mergeCell ref="BG22:BG25"/>
    <mergeCell ref="BG26:BG29"/>
    <mergeCell ref="BG30:BG33"/>
    <mergeCell ref="BG34:BG37"/>
    <mergeCell ref="BG38:BG41"/>
    <mergeCell ref="AX6:AX9"/>
    <mergeCell ref="AX10:AX13"/>
    <mergeCell ref="AX14:AX17"/>
    <mergeCell ref="AX18:AX21"/>
    <mergeCell ref="AF6:AF9"/>
    <mergeCell ref="AF10:AF13"/>
    <mergeCell ref="AF14:AF17"/>
    <mergeCell ref="AF18:AF21"/>
    <mergeCell ref="AF22:AF25"/>
    <mergeCell ref="AX22:AX25"/>
    <mergeCell ref="AO6:AO9"/>
    <mergeCell ref="AO10:AO13"/>
    <mergeCell ref="AO14:AO17"/>
    <mergeCell ref="AO18:AO21"/>
    <mergeCell ref="AO22:AO25"/>
    <mergeCell ref="AO26:AO29"/>
    <mergeCell ref="AO30:AO33"/>
    <mergeCell ref="AO34:AO37"/>
    <mergeCell ref="AO38:AO41"/>
    <mergeCell ref="W38:W41"/>
    <mergeCell ref="AF26:AF29"/>
    <mergeCell ref="AF30:AF33"/>
    <mergeCell ref="AF34:AF37"/>
    <mergeCell ref="AF38:AF41"/>
    <mergeCell ref="N4:V4"/>
    <mergeCell ref="W6:W9"/>
    <mergeCell ref="W10:W13"/>
    <mergeCell ref="W14:W17"/>
    <mergeCell ref="W18:W21"/>
    <mergeCell ref="N14:N17"/>
    <mergeCell ref="N18:N21"/>
    <mergeCell ref="W22:W25"/>
    <mergeCell ref="W26:W29"/>
    <mergeCell ref="W30:W33"/>
    <mergeCell ref="W34:W37"/>
    <mergeCell ref="B38:C41"/>
    <mergeCell ref="B34:B37"/>
    <mergeCell ref="C34:C37"/>
    <mergeCell ref="N34:N37"/>
    <mergeCell ref="N38:N41"/>
    <mergeCell ref="B30:B33"/>
    <mergeCell ref="C30:C33"/>
    <mergeCell ref="B26:B29"/>
    <mergeCell ref="C26:C29"/>
    <mergeCell ref="C22:C25"/>
    <mergeCell ref="E22:E25"/>
    <mergeCell ref="B22:B25"/>
    <mergeCell ref="B18:B21"/>
    <mergeCell ref="C18:C21"/>
    <mergeCell ref="B4:B5"/>
    <mergeCell ref="C4:C5"/>
    <mergeCell ref="E4:M4"/>
    <mergeCell ref="E6:E9"/>
    <mergeCell ref="E10:E13"/>
    <mergeCell ref="E14:E17"/>
    <mergeCell ref="E18:E21"/>
    <mergeCell ref="B6:B9"/>
    <mergeCell ref="C6:C9"/>
    <mergeCell ref="B14:B17"/>
    <mergeCell ref="C14:C17"/>
    <mergeCell ref="B10:B13"/>
    <mergeCell ref="C10:C13"/>
    <mergeCell ref="D4:D5"/>
    <mergeCell ref="E26:E29"/>
    <mergeCell ref="E30:E33"/>
    <mergeCell ref="E34:E37"/>
    <mergeCell ref="E38:E41"/>
    <mergeCell ref="N6:N9"/>
    <mergeCell ref="N10:N13"/>
    <mergeCell ref="N22:N25"/>
    <mergeCell ref="N26:N29"/>
    <mergeCell ref="N30:N33"/>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2-12.①フレイルに係る分析(医科)</oddHeader>
  </headerFooter>
  <colBreaks count="3" manualBreakCount="3">
    <brk id="22" max="57" man="1"/>
    <brk id="40" max="57" man="1"/>
    <brk id="58" max="57" man="1"/>
  </colBreaks>
  <ignoredErrors>
    <ignoredError sqref="E6 I6:N6 R6:W6 AA6:AF6 AJ6:AO6 AS6:AX6 BB6:BG6 BK6:BP6 BT6:BX6 I7:M7 R7:V7 AA7:AE7 AJ7:AN7 AS7:AW7 BB7:BF7 BK7:BO7 BT7:BX7 I8:M8 R8:V8 AA8:AE8 AJ8:AN8 AS8:AW8 BB8:BF8 BK8:BO8 BT8:BX8 G9 J9:M9 P9 S9:V9 Y9 AB9:AE9 AH9 AK9:AN9 AQ9 AT9:AW9 AZ9 BC9:BF9 BI9 BL9:BO9 BR9 BU9:BX9 E10 I10:N10 R10:W10 AA10:AF10 AJ10:AO10 AS10:AX10 BB10:BG10 BK10:BP10 BT10:BX10 I11:M11 R11:V11 AA11:AE11 AJ11:AN11 AS11:AW11 BB11:BF11 BK11:BO11 BT11:BX11 I12:M12 R12:V12 AA12:AE12 AJ12:AN12 AS12:AW12 BB12:BF12 BK12:BO12 BT12:BX12 G13 J13:M13 P13 S13:V13 Y13 AB13:AE13 AH13 AK13:AN13 AQ13 AT13:AW13 AZ13 BC13:BF13 BI13 BL13:BO13 BR13 BU13:BX13 E14 I14:N14 R14:W14 AA14:AF14 AJ14:AO14 AS14:AX14 BB14:BG14 BK14:BP14 BT14:BX14 I15:M15 R15:V15 AA15:AE15 AJ15:AN15 AS15:AW15 BB15:BF15 BK15:BO15 BT15:BX15 I16:M16 R16:V16 AA16:AE16 AJ16:AN16 AS16:AW16 BB16:BF16 BK16:BO16 BT16:BX16 G17 J17:M17 P17 S17:V17 Y17 AB17:AE17 AH17 AK17:AN17 AQ17 AT17:AW17 AZ17 BC17:BF17 BI17 BL17:BO17 BR17 BU17:BX17 E18 I18:N18 R18:W18 AA18:AF18 AJ18:AO18 AS18:AX18 BB18:BG18 BK18:BP18 BT18:BX18 I19:M19 R19:V19 AA19:AE19 AJ19:AN19 AS19:AW19 BB19:BF19 BK19:BO19 BT19:BX19 I20:M20 R20:V20 AA20:AE20 AJ20:AN20 AS20:AW20 BB20:BF20 BK20:BO20 BT20:BX20 G21 J21:M21 P21 S21:V21 Y21 AB21:AE21 AH21 AK21:AN21 AQ21 AT21:AW21 AZ21 BC21:BF21 BI21 BL21:BO21 BR21 BU21:BX21 E22 I22:N22 R22:W22 AA22:AF22 AJ22:AO22 AS22:AX22 BB22:BG22 BK22:BP22 BT22:BX22 I23:M23 R23:V23 AA23:AE23 AJ23:AN23 AS23:AW23 BB23:BF23 BK23:BO23 BT23:BX23 I24:M24 R24:V24 AA24:AE24 AJ24:AN24 AS24:AW24 BB24:BF24 BK24:BO24 BT24:BX24 G25 J25:M25 P25 S25:V25 Y25 AB25:AE25 AH25 AK25:AN25 AQ25 AT25:AW25 AZ25 BC25:BF25 BI25 BL25:BO25 BR25 BU25:BX25 E26 I26:N26 R26:W26 AA26:AF26 AJ26:AO26 AS26:AX26 BB26:BG26 BK26:BP26 BT26:BX26 I27:M27 R27:V27 AA27:AE27 AJ27:AN27 AS27:AW27 BB27:BF27 BK27:BO27 BT27:BX27 I28:M28 R28:V28 AA28:AE28 AJ28:AN28 AS28:AW28 BB28:BF28 BK28:BO28 BT28:BX28 G29 J29:M29 P29 S29:V29 Y29 AB29:AE29 AH29 AK29:AN29 AQ29 AT29:AW29 AZ29 BC29:BF29 BI29 BL29:BO29 BR29 BU29:BX29 E30 I30:N30 R30:W30 AA30:AF30 AJ30:AO30 AS30:AX30 BB30:BG30 BK30:BP30 BT30:BX30 I31:M31 R31:V31 AA31:AE31 AJ31:AN31 AS31:AW31 BB31:BF31 BK31:BO31 BT31:BX31 I32:M32 R32:V32 AA32:AE32 AJ32:AN32 AS32:AW32 BB32:BF32 BK32:BO32 BT32:BX32 G33 J33:M33 P33 S33:V33 Y33 AB33:AE33 AH33 AK33:AN33 AQ33 AT33:AW33 AZ33 BC33:BF33 BI33 BL33:BO33 BR33 BU33:BX33 E34 I34:N34 R34:W34 AA34:AF34 AJ34:AO34 AS34:AX34 BB34:BG34 BK34:BP34 BT34:BX34 I35:M35 R35:V35 AA35:AE35 AJ35:AN35 AS35:AW35 BB35:BF35 BK35:BO35 BT35:BX35 I36:M36 R36:V36 AA36:AE36 AJ36:AN36 AS36:AW36 BB36:BF36 BK36:BO36 BT36:BX36 G37:G40 J37:M37 P37:P40 S37:V37 Y37:Y40 AB37:AE37 AH37:AH40 AK37:AN37 AQ37:AQ40 AT37:AW37 AZ37:AZ40 BC37:BF37 BI37:BI40 BL37:BO37 BR37:BR40 BU37:BX37 F38:F41 H38:H41 O38:O41 Q38:Q41 X38:X41 Z38:Z41 AG38:AG41 AI38:AI41 AP38:AP41 AR38:AR41 AY38:AY41 BA38:BA41 BH38:BH41 BJ38:BJ41 BQ38:BQ41 BS38:BS41" emptyCellReferenc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2B147-12AE-44E3-BF88-D8073549FD65}">
  <dimension ref="B1:BZ306"/>
  <sheetViews>
    <sheetView showGridLines="0" zoomScaleNormal="100" zoomScaleSheetLayoutView="100" workbookViewId="0"/>
  </sheetViews>
  <sheetFormatPr defaultColWidth="9" defaultRowHeight="13.5"/>
  <cols>
    <col min="1" max="1" width="4.625" style="1" customWidth="1"/>
    <col min="2" max="2" width="3.125" style="1" customWidth="1"/>
    <col min="3" max="3" width="12.625" style="1" customWidth="1"/>
    <col min="4" max="4" width="20.625" style="1" customWidth="1"/>
    <col min="5" max="76" width="10.625" style="1" customWidth="1"/>
    <col min="77" max="16384" width="9" style="1"/>
  </cols>
  <sheetData>
    <row r="1" spans="2:78" ht="16.5" customHeight="1">
      <c r="B1" s="3" t="s">
        <v>253</v>
      </c>
    </row>
    <row r="2" spans="2:78" ht="16.5" customHeight="1">
      <c r="B2" s="3" t="s">
        <v>339</v>
      </c>
    </row>
    <row r="3" spans="2:78" ht="16.5" customHeight="1">
      <c r="B3" s="3" t="s">
        <v>260</v>
      </c>
    </row>
    <row r="4" spans="2:78" ht="16.5" customHeight="1">
      <c r="B4" s="427"/>
      <c r="C4" s="427" t="s">
        <v>211</v>
      </c>
      <c r="D4" s="450" t="s">
        <v>337</v>
      </c>
      <c r="E4" s="388" t="s">
        <v>147</v>
      </c>
      <c r="F4" s="389"/>
      <c r="G4" s="389"/>
      <c r="H4" s="389"/>
      <c r="I4" s="389"/>
      <c r="J4" s="389"/>
      <c r="K4" s="389"/>
      <c r="L4" s="389"/>
      <c r="M4" s="390"/>
      <c r="N4" s="388" t="s">
        <v>148</v>
      </c>
      <c r="O4" s="389"/>
      <c r="P4" s="389"/>
      <c r="Q4" s="389"/>
      <c r="R4" s="389"/>
      <c r="S4" s="389"/>
      <c r="T4" s="389"/>
      <c r="U4" s="389"/>
      <c r="V4" s="390"/>
      <c r="W4" s="388" t="s">
        <v>149</v>
      </c>
      <c r="X4" s="389"/>
      <c r="Y4" s="389"/>
      <c r="Z4" s="389"/>
      <c r="AA4" s="389"/>
      <c r="AB4" s="389"/>
      <c r="AC4" s="389"/>
      <c r="AD4" s="389"/>
      <c r="AE4" s="390"/>
      <c r="AF4" s="388" t="s">
        <v>150</v>
      </c>
      <c r="AG4" s="389"/>
      <c r="AH4" s="389"/>
      <c r="AI4" s="389"/>
      <c r="AJ4" s="389"/>
      <c r="AK4" s="389"/>
      <c r="AL4" s="389"/>
      <c r="AM4" s="389"/>
      <c r="AN4" s="390"/>
      <c r="AO4" s="367" t="s">
        <v>151</v>
      </c>
      <c r="AP4" s="367"/>
      <c r="AQ4" s="367"/>
      <c r="AR4" s="367"/>
      <c r="AS4" s="367"/>
      <c r="AT4" s="367"/>
      <c r="AU4" s="367"/>
      <c r="AV4" s="367"/>
      <c r="AW4" s="367"/>
      <c r="AX4" s="388" t="s">
        <v>152</v>
      </c>
      <c r="AY4" s="389"/>
      <c r="AZ4" s="389"/>
      <c r="BA4" s="389"/>
      <c r="BB4" s="389"/>
      <c r="BC4" s="389"/>
      <c r="BD4" s="389"/>
      <c r="BE4" s="389"/>
      <c r="BF4" s="390"/>
      <c r="BG4" s="388" t="s">
        <v>153</v>
      </c>
      <c r="BH4" s="389"/>
      <c r="BI4" s="389"/>
      <c r="BJ4" s="389"/>
      <c r="BK4" s="389"/>
      <c r="BL4" s="389"/>
      <c r="BM4" s="389"/>
      <c r="BN4" s="389"/>
      <c r="BO4" s="390"/>
      <c r="BP4" s="388" t="s">
        <v>142</v>
      </c>
      <c r="BQ4" s="389"/>
      <c r="BR4" s="389"/>
      <c r="BS4" s="389"/>
      <c r="BT4" s="389"/>
      <c r="BU4" s="389"/>
      <c r="BV4" s="389"/>
      <c r="BW4" s="389"/>
      <c r="BX4" s="390"/>
      <c r="BY4" s="66"/>
    </row>
    <row r="5" spans="2:78" ht="51.75" customHeight="1">
      <c r="B5" s="428"/>
      <c r="C5" s="428"/>
      <c r="D5" s="451"/>
      <c r="E5" s="218" t="s">
        <v>63</v>
      </c>
      <c r="F5" s="219" t="s">
        <v>323</v>
      </c>
      <c r="G5" s="193" t="s">
        <v>280</v>
      </c>
      <c r="H5" s="193" t="s">
        <v>281</v>
      </c>
      <c r="I5" s="215" t="s">
        <v>283</v>
      </c>
      <c r="J5" s="215" t="s">
        <v>321</v>
      </c>
      <c r="K5" s="215" t="s">
        <v>313</v>
      </c>
      <c r="L5" s="215" t="s">
        <v>322</v>
      </c>
      <c r="M5" s="214" t="s">
        <v>282</v>
      </c>
      <c r="N5" s="218" t="s">
        <v>63</v>
      </c>
      <c r="O5" s="219" t="s">
        <v>323</v>
      </c>
      <c r="P5" s="193" t="s">
        <v>280</v>
      </c>
      <c r="Q5" s="193" t="s">
        <v>281</v>
      </c>
      <c r="R5" s="215" t="s">
        <v>283</v>
      </c>
      <c r="S5" s="215" t="s">
        <v>321</v>
      </c>
      <c r="T5" s="215" t="s">
        <v>313</v>
      </c>
      <c r="U5" s="215" t="s">
        <v>322</v>
      </c>
      <c r="V5" s="214" t="s">
        <v>282</v>
      </c>
      <c r="W5" s="218" t="s">
        <v>63</v>
      </c>
      <c r="X5" s="219" t="s">
        <v>323</v>
      </c>
      <c r="Y5" s="193" t="s">
        <v>280</v>
      </c>
      <c r="Z5" s="193" t="s">
        <v>281</v>
      </c>
      <c r="AA5" s="215" t="s">
        <v>283</v>
      </c>
      <c r="AB5" s="215" t="s">
        <v>321</v>
      </c>
      <c r="AC5" s="215" t="s">
        <v>313</v>
      </c>
      <c r="AD5" s="215" t="s">
        <v>322</v>
      </c>
      <c r="AE5" s="214" t="s">
        <v>282</v>
      </c>
      <c r="AF5" s="218" t="s">
        <v>63</v>
      </c>
      <c r="AG5" s="219" t="s">
        <v>323</v>
      </c>
      <c r="AH5" s="193" t="s">
        <v>280</v>
      </c>
      <c r="AI5" s="193" t="s">
        <v>281</v>
      </c>
      <c r="AJ5" s="215" t="s">
        <v>283</v>
      </c>
      <c r="AK5" s="215" t="s">
        <v>321</v>
      </c>
      <c r="AL5" s="215" t="s">
        <v>313</v>
      </c>
      <c r="AM5" s="215" t="s">
        <v>322</v>
      </c>
      <c r="AN5" s="214" t="s">
        <v>282</v>
      </c>
      <c r="AO5" s="218" t="s">
        <v>63</v>
      </c>
      <c r="AP5" s="219" t="s">
        <v>323</v>
      </c>
      <c r="AQ5" s="193" t="s">
        <v>280</v>
      </c>
      <c r="AR5" s="193" t="s">
        <v>281</v>
      </c>
      <c r="AS5" s="215" t="s">
        <v>283</v>
      </c>
      <c r="AT5" s="215" t="s">
        <v>321</v>
      </c>
      <c r="AU5" s="215" t="s">
        <v>313</v>
      </c>
      <c r="AV5" s="215" t="s">
        <v>322</v>
      </c>
      <c r="AW5" s="214" t="s">
        <v>282</v>
      </c>
      <c r="AX5" s="218" t="s">
        <v>63</v>
      </c>
      <c r="AY5" s="219" t="s">
        <v>323</v>
      </c>
      <c r="AZ5" s="193" t="s">
        <v>280</v>
      </c>
      <c r="BA5" s="193" t="s">
        <v>281</v>
      </c>
      <c r="BB5" s="215" t="s">
        <v>283</v>
      </c>
      <c r="BC5" s="215" t="s">
        <v>321</v>
      </c>
      <c r="BD5" s="215" t="s">
        <v>313</v>
      </c>
      <c r="BE5" s="215" t="s">
        <v>322</v>
      </c>
      <c r="BF5" s="214" t="s">
        <v>282</v>
      </c>
      <c r="BG5" s="218" t="s">
        <v>63</v>
      </c>
      <c r="BH5" s="219" t="s">
        <v>323</v>
      </c>
      <c r="BI5" s="193" t="s">
        <v>280</v>
      </c>
      <c r="BJ5" s="193" t="s">
        <v>281</v>
      </c>
      <c r="BK5" s="215" t="s">
        <v>283</v>
      </c>
      <c r="BL5" s="215" t="s">
        <v>321</v>
      </c>
      <c r="BM5" s="215" t="s">
        <v>313</v>
      </c>
      <c r="BN5" s="215" t="s">
        <v>322</v>
      </c>
      <c r="BO5" s="214" t="s">
        <v>282</v>
      </c>
      <c r="BP5" s="218" t="s">
        <v>63</v>
      </c>
      <c r="BQ5" s="219" t="s">
        <v>323</v>
      </c>
      <c r="BR5" s="193" t="s">
        <v>280</v>
      </c>
      <c r="BS5" s="193" t="s">
        <v>281</v>
      </c>
      <c r="BT5" s="215" t="s">
        <v>283</v>
      </c>
      <c r="BU5" s="215" t="s">
        <v>321</v>
      </c>
      <c r="BV5" s="215" t="s">
        <v>313</v>
      </c>
      <c r="BW5" s="215" t="s">
        <v>322</v>
      </c>
      <c r="BX5" s="214" t="s">
        <v>282</v>
      </c>
      <c r="BY5" s="66"/>
    </row>
    <row r="6" spans="2:78" s="8" customFormat="1" ht="13.5" customHeight="1">
      <c r="B6" s="411">
        <v>1</v>
      </c>
      <c r="C6" s="418" t="s">
        <v>292</v>
      </c>
      <c r="D6" s="294" t="s">
        <v>316</v>
      </c>
      <c r="E6" s="436">
        <f>市区町村別_フレイル区分別該当人数･割合!E5</f>
        <v>2622</v>
      </c>
      <c r="F6" s="306">
        <v>15</v>
      </c>
      <c r="G6" s="51">
        <v>1835071</v>
      </c>
      <c r="H6" s="51">
        <v>2</v>
      </c>
      <c r="I6" s="51">
        <f>IFERROR(G6/E6,"-")</f>
        <v>699.87452326468349</v>
      </c>
      <c r="J6" s="51">
        <f>IFERROR(G6/F6,"-")</f>
        <v>122338.06666666667</v>
      </c>
      <c r="K6" s="51">
        <f t="shared" ref="K6:K301" si="0">IFERROR(G6/H6,"-")</f>
        <v>917535.5</v>
      </c>
      <c r="L6" s="51">
        <f>IFERROR(F6/E6,"-")</f>
        <v>5.7208237986270021E-3</v>
      </c>
      <c r="M6" s="194">
        <f>IFERROR(H6/E6,"-")</f>
        <v>7.6277650648360034E-4</v>
      </c>
      <c r="N6" s="436">
        <f>市区町村別_フレイル区分別該当人数･割合!G5</f>
        <v>25754</v>
      </c>
      <c r="O6" s="306">
        <v>82</v>
      </c>
      <c r="P6" s="51">
        <v>7336704</v>
      </c>
      <c r="Q6" s="51">
        <v>13</v>
      </c>
      <c r="R6" s="51">
        <f>IFERROR(P6/N6,"-")</f>
        <v>284.87629106158266</v>
      </c>
      <c r="S6" s="51">
        <f>IFERROR(P6/O6,"-")</f>
        <v>89472</v>
      </c>
      <c r="T6" s="51">
        <f t="shared" ref="T6:T301" si="1">IFERROR(P6/Q6,"-")</f>
        <v>564361.84615384613</v>
      </c>
      <c r="U6" s="51">
        <f>IFERROR(O6/N6,"-")</f>
        <v>3.1839714219150422E-3</v>
      </c>
      <c r="V6" s="24">
        <f>IFERROR(Q6/N6,"-")</f>
        <v>5.0477595713287258E-4</v>
      </c>
      <c r="W6" s="436">
        <f>市区町村別_フレイル区分別該当人数･割合!I5</f>
        <v>1489</v>
      </c>
      <c r="X6" s="306">
        <v>0</v>
      </c>
      <c r="Y6" s="51">
        <v>0</v>
      </c>
      <c r="Z6" s="51">
        <v>0</v>
      </c>
      <c r="AA6" s="51">
        <f>IFERROR(Y6/W6,"-")</f>
        <v>0</v>
      </c>
      <c r="AB6" s="51" t="str">
        <f>IFERROR(Y6/X6,"-")</f>
        <v>-</v>
      </c>
      <c r="AC6" s="51" t="str">
        <f t="shared" ref="AC6:AC301" si="2">IFERROR(Y6/Z6,"-")</f>
        <v>-</v>
      </c>
      <c r="AD6" s="51">
        <f>IFERROR(X6/W6,"-")</f>
        <v>0</v>
      </c>
      <c r="AE6" s="24">
        <f>IFERROR(Z6/W6,"-")</f>
        <v>0</v>
      </c>
      <c r="AF6" s="436">
        <f>市区町村別_フレイル区分別該当人数･割合!K5</f>
        <v>2733</v>
      </c>
      <c r="AG6" s="306">
        <v>10</v>
      </c>
      <c r="AH6" s="51">
        <v>121311</v>
      </c>
      <c r="AI6" s="51">
        <v>2</v>
      </c>
      <c r="AJ6" s="51">
        <f>IFERROR(AH6/AF6,"-")</f>
        <v>44.387486278814492</v>
      </c>
      <c r="AK6" s="51">
        <f>IFERROR(AH6/AG6,"-")</f>
        <v>12131.1</v>
      </c>
      <c r="AL6" s="51">
        <f t="shared" ref="AL6:AL301" si="3">IFERROR(AH6/AI6,"-")</f>
        <v>60655.5</v>
      </c>
      <c r="AM6" s="51">
        <f>IFERROR(AG6/AF6,"-")</f>
        <v>3.6589828027808269E-3</v>
      </c>
      <c r="AN6" s="24">
        <f>IFERROR(AI6/AF6,"-")</f>
        <v>7.3179656055616534E-4</v>
      </c>
      <c r="AO6" s="440">
        <f>市区町村別_フレイル区分別該当人数･割合!M5</f>
        <v>8908</v>
      </c>
      <c r="AP6" s="306">
        <v>32</v>
      </c>
      <c r="AQ6" s="51">
        <v>3781591</v>
      </c>
      <c r="AR6" s="51">
        <v>4</v>
      </c>
      <c r="AS6" s="51">
        <f>IFERROR(AQ6/AO6,"-")</f>
        <v>424.51627750336775</v>
      </c>
      <c r="AT6" s="51">
        <f>IFERROR(AQ6/AP6,"-")</f>
        <v>118174.71875</v>
      </c>
      <c r="AU6" s="51">
        <f t="shared" ref="AU6:AU301" si="4">IFERROR(AQ6/AR6,"-")</f>
        <v>945397.75</v>
      </c>
      <c r="AV6" s="51">
        <f>IFERROR(AP6/AO6,"-")</f>
        <v>3.5922766052986078E-3</v>
      </c>
      <c r="AW6" s="194">
        <f>IFERROR(AR6/AO6,"-")</f>
        <v>4.4903457566232598E-4</v>
      </c>
      <c r="AX6" s="436">
        <f>市区町村別_フレイル区分別該当人数･割合!O5</f>
        <v>12622</v>
      </c>
      <c r="AY6" s="306">
        <v>30</v>
      </c>
      <c r="AZ6" s="51">
        <v>2153996</v>
      </c>
      <c r="BA6" s="51">
        <v>5</v>
      </c>
      <c r="BB6" s="51">
        <f>IFERROR(AZ6/AX6,"-")</f>
        <v>170.6540960228173</v>
      </c>
      <c r="BC6" s="51">
        <f>IFERROR(AZ6/AY6,"-")</f>
        <v>71799.866666666669</v>
      </c>
      <c r="BD6" s="51">
        <f t="shared" ref="BD6:BD301" si="5">IFERROR(AZ6/BA6,"-")</f>
        <v>430799.2</v>
      </c>
      <c r="BE6" s="51">
        <f>IFERROR(AY6/AX6,"-")</f>
        <v>2.3768024084931073E-3</v>
      </c>
      <c r="BF6" s="24">
        <f>IFERROR(BA6/AX6,"-")</f>
        <v>3.9613373474885124E-4</v>
      </c>
      <c r="BG6" s="440">
        <f>市区町村別_フレイル区分別該当人数･割合!Q5</f>
        <v>7</v>
      </c>
      <c r="BH6" s="306">
        <v>33</v>
      </c>
      <c r="BI6" s="51">
        <v>5167699</v>
      </c>
      <c r="BJ6" s="51">
        <v>6</v>
      </c>
      <c r="BK6" s="51">
        <f>IFERROR(BI6/BG6,"-")</f>
        <v>738242.71428571432</v>
      </c>
      <c r="BL6" s="51">
        <f>IFERROR(BI6/BH6,"-")</f>
        <v>156596.93939393939</v>
      </c>
      <c r="BM6" s="51">
        <f t="shared" ref="BM6:BM301" si="6">IFERROR(BI6/BJ6,"-")</f>
        <v>861283.16666666663</v>
      </c>
      <c r="BN6" s="51">
        <f>IFERROR(BH6/BG6,"-")</f>
        <v>4.7142857142857144</v>
      </c>
      <c r="BO6" s="194">
        <f>IFERROR(BJ6/BG6,"-")</f>
        <v>0.8571428571428571</v>
      </c>
      <c r="BP6" s="436">
        <f>市区町村別_フレイル区分別該当人数･割合!S5</f>
        <v>12997</v>
      </c>
      <c r="BQ6" s="306">
        <v>18</v>
      </c>
      <c r="BR6" s="51">
        <v>2181900</v>
      </c>
      <c r="BS6" s="51">
        <v>3</v>
      </c>
      <c r="BT6" s="51">
        <f>IFERROR(BR6/BP6,"-")</f>
        <v>167.87720243133032</v>
      </c>
      <c r="BU6" s="51">
        <f>IFERROR(BR6/BQ6,"-")</f>
        <v>121216.66666666667</v>
      </c>
      <c r="BV6" s="51">
        <f t="shared" ref="BV6:BV301" si="7">IFERROR(BR6/BS6,"-")</f>
        <v>727300</v>
      </c>
      <c r="BW6" s="51">
        <f>IFERROR(BQ6/BP6,"-")</f>
        <v>1.3849349849965377E-3</v>
      </c>
      <c r="BX6" s="24">
        <f>IFERROR(BS6/BP6,"-")</f>
        <v>2.3082249749942294E-4</v>
      </c>
      <c r="BY6" s="141"/>
      <c r="BZ6" s="59"/>
    </row>
    <row r="7" spans="2:78" s="8" customFormat="1" ht="13.5" customHeight="1">
      <c r="B7" s="412"/>
      <c r="C7" s="419"/>
      <c r="D7" s="295" t="s">
        <v>317</v>
      </c>
      <c r="E7" s="437"/>
      <c r="F7" s="222">
        <v>0</v>
      </c>
      <c r="G7" s="196">
        <v>0</v>
      </c>
      <c r="H7" s="196">
        <v>0</v>
      </c>
      <c r="I7" s="196">
        <f>IFERROR(G7/E6,"-")</f>
        <v>0</v>
      </c>
      <c r="J7" s="196" t="str">
        <f t="shared" ref="J7:J9" si="8">IFERROR(G7/F7,"-")</f>
        <v>-</v>
      </c>
      <c r="K7" s="196" t="str">
        <f t="shared" si="0"/>
        <v>-</v>
      </c>
      <c r="L7" s="196">
        <f>IFERROR(F7/E6,"-")</f>
        <v>0</v>
      </c>
      <c r="M7" s="195">
        <f>IFERROR(H7/E6,"-")</f>
        <v>0</v>
      </c>
      <c r="N7" s="437"/>
      <c r="O7" s="222">
        <v>0</v>
      </c>
      <c r="P7" s="196">
        <v>0</v>
      </c>
      <c r="Q7" s="196">
        <v>0</v>
      </c>
      <c r="R7" s="196">
        <f>IFERROR(P7/N6,"-")</f>
        <v>0</v>
      </c>
      <c r="S7" s="196" t="str">
        <f t="shared" ref="S7:S9" si="9">IFERROR(P7/O7,"-")</f>
        <v>-</v>
      </c>
      <c r="T7" s="196" t="str">
        <f t="shared" si="1"/>
        <v>-</v>
      </c>
      <c r="U7" s="196">
        <f>IFERROR(O7/N6,"-")</f>
        <v>0</v>
      </c>
      <c r="V7" s="106">
        <f>IFERROR(Q7/N6,"-")</f>
        <v>0</v>
      </c>
      <c r="W7" s="437"/>
      <c r="X7" s="222">
        <v>0</v>
      </c>
      <c r="Y7" s="196">
        <v>0</v>
      </c>
      <c r="Z7" s="196">
        <v>0</v>
      </c>
      <c r="AA7" s="196">
        <f>IFERROR(Y7/W6,"-")</f>
        <v>0</v>
      </c>
      <c r="AB7" s="196" t="str">
        <f t="shared" ref="AB7:AB9" si="10">IFERROR(Y7/X7,"-")</f>
        <v>-</v>
      </c>
      <c r="AC7" s="196" t="str">
        <f t="shared" si="2"/>
        <v>-</v>
      </c>
      <c r="AD7" s="196">
        <f>IFERROR(X7/W6,"-")</f>
        <v>0</v>
      </c>
      <c r="AE7" s="106">
        <f>IFERROR(Z7/W6,"-")</f>
        <v>0</v>
      </c>
      <c r="AF7" s="437"/>
      <c r="AG7" s="222">
        <v>0</v>
      </c>
      <c r="AH7" s="196">
        <v>0</v>
      </c>
      <c r="AI7" s="196">
        <v>0</v>
      </c>
      <c r="AJ7" s="196">
        <f>IFERROR(AH7/AF6,"-")</f>
        <v>0</v>
      </c>
      <c r="AK7" s="196" t="str">
        <f t="shared" ref="AK7:AK9" si="11">IFERROR(AH7/AG7,"-")</f>
        <v>-</v>
      </c>
      <c r="AL7" s="196" t="str">
        <f t="shared" si="3"/>
        <v>-</v>
      </c>
      <c r="AM7" s="196">
        <f>IFERROR(AG7/AF6,"-")</f>
        <v>0</v>
      </c>
      <c r="AN7" s="106">
        <f>IFERROR(AI7/AF6,"-")</f>
        <v>0</v>
      </c>
      <c r="AO7" s="441"/>
      <c r="AP7" s="222">
        <v>0</v>
      </c>
      <c r="AQ7" s="196">
        <v>0</v>
      </c>
      <c r="AR7" s="196">
        <v>0</v>
      </c>
      <c r="AS7" s="196">
        <f>IFERROR(AQ7/AO6,"-")</f>
        <v>0</v>
      </c>
      <c r="AT7" s="196" t="str">
        <f t="shared" ref="AT7:AT9" si="12">IFERROR(AQ7/AP7,"-")</f>
        <v>-</v>
      </c>
      <c r="AU7" s="196" t="str">
        <f t="shared" si="4"/>
        <v>-</v>
      </c>
      <c r="AV7" s="196">
        <f>IFERROR(AP7/AO6,"-")</f>
        <v>0</v>
      </c>
      <c r="AW7" s="195">
        <f>IFERROR(AR7/AO6,"-")</f>
        <v>0</v>
      </c>
      <c r="AX7" s="437"/>
      <c r="AY7" s="222">
        <v>0</v>
      </c>
      <c r="AZ7" s="196">
        <v>0</v>
      </c>
      <c r="BA7" s="196">
        <v>0</v>
      </c>
      <c r="BB7" s="196">
        <f>IFERROR(AZ7/AX6,"-")</f>
        <v>0</v>
      </c>
      <c r="BC7" s="196" t="str">
        <f t="shared" ref="BC7:BC9" si="13">IFERROR(AZ7/AY7,"-")</f>
        <v>-</v>
      </c>
      <c r="BD7" s="196" t="str">
        <f t="shared" si="5"/>
        <v>-</v>
      </c>
      <c r="BE7" s="196">
        <f>IFERROR(AY7/AX6,"-")</f>
        <v>0</v>
      </c>
      <c r="BF7" s="106">
        <f>IFERROR(BA7/AX6,"-")</f>
        <v>0</v>
      </c>
      <c r="BG7" s="441"/>
      <c r="BH7" s="222">
        <v>0</v>
      </c>
      <c r="BI7" s="196">
        <v>0</v>
      </c>
      <c r="BJ7" s="196">
        <v>0</v>
      </c>
      <c r="BK7" s="196">
        <f>IFERROR(BI7/BG6,"-")</f>
        <v>0</v>
      </c>
      <c r="BL7" s="196" t="str">
        <f t="shared" ref="BL7:BL9" si="14">IFERROR(BI7/BH7,"-")</f>
        <v>-</v>
      </c>
      <c r="BM7" s="196" t="str">
        <f t="shared" si="6"/>
        <v>-</v>
      </c>
      <c r="BN7" s="196">
        <f>IFERROR(BH7/BG6,"-")</f>
        <v>0</v>
      </c>
      <c r="BO7" s="195">
        <f>IFERROR(BJ7/BG6,"-")</f>
        <v>0</v>
      </c>
      <c r="BP7" s="437"/>
      <c r="BQ7" s="222">
        <v>0</v>
      </c>
      <c r="BR7" s="196">
        <v>0</v>
      </c>
      <c r="BS7" s="196">
        <v>0</v>
      </c>
      <c r="BT7" s="196">
        <f>IFERROR(BR7/BP6,"-")</f>
        <v>0</v>
      </c>
      <c r="BU7" s="196" t="str">
        <f t="shared" ref="BU7:BU9" si="15">IFERROR(BR7/BQ7,"-")</f>
        <v>-</v>
      </c>
      <c r="BV7" s="196" t="str">
        <f t="shared" si="7"/>
        <v>-</v>
      </c>
      <c r="BW7" s="196">
        <f>IFERROR(BQ7/BP6,"-")</f>
        <v>0</v>
      </c>
      <c r="BX7" s="106">
        <f>IFERROR(BS7/BP6,"-")</f>
        <v>0</v>
      </c>
      <c r="BY7" s="141"/>
      <c r="BZ7" s="59"/>
    </row>
    <row r="8" spans="2:78" s="8" customFormat="1" ht="13.5" customHeight="1">
      <c r="B8" s="412"/>
      <c r="C8" s="419"/>
      <c r="D8" s="292" t="s">
        <v>279</v>
      </c>
      <c r="E8" s="437"/>
      <c r="F8" s="223">
        <v>0</v>
      </c>
      <c r="G8" s="98">
        <v>0</v>
      </c>
      <c r="H8" s="98">
        <v>0</v>
      </c>
      <c r="I8" s="98">
        <f>IFERROR(G8/E6,"-")</f>
        <v>0</v>
      </c>
      <c r="J8" s="98" t="str">
        <f t="shared" si="8"/>
        <v>-</v>
      </c>
      <c r="K8" s="98" t="str">
        <f t="shared" si="0"/>
        <v>-</v>
      </c>
      <c r="L8" s="98">
        <f>IFERROR(F8/E6,"-")</f>
        <v>0</v>
      </c>
      <c r="M8" s="198">
        <f>IFERROR(H8/E6,"-")</f>
        <v>0</v>
      </c>
      <c r="N8" s="437"/>
      <c r="O8" s="223">
        <v>0</v>
      </c>
      <c r="P8" s="98">
        <v>0</v>
      </c>
      <c r="Q8" s="98">
        <v>0</v>
      </c>
      <c r="R8" s="98">
        <f>IFERROR(P8/N6,"-")</f>
        <v>0</v>
      </c>
      <c r="S8" s="98" t="str">
        <f t="shared" si="9"/>
        <v>-</v>
      </c>
      <c r="T8" s="98" t="str">
        <f t="shared" si="1"/>
        <v>-</v>
      </c>
      <c r="U8" s="98">
        <f>IFERROR(O8/N6,"-")</f>
        <v>0</v>
      </c>
      <c r="V8" s="26">
        <f>IFERROR(Q8/N6,"-")</f>
        <v>0</v>
      </c>
      <c r="W8" s="437"/>
      <c r="X8" s="223">
        <v>0</v>
      </c>
      <c r="Y8" s="98">
        <v>0</v>
      </c>
      <c r="Z8" s="98">
        <v>0</v>
      </c>
      <c r="AA8" s="98">
        <f>IFERROR(Y8/W6,"-")</f>
        <v>0</v>
      </c>
      <c r="AB8" s="98" t="str">
        <f t="shared" si="10"/>
        <v>-</v>
      </c>
      <c r="AC8" s="98" t="str">
        <f t="shared" si="2"/>
        <v>-</v>
      </c>
      <c r="AD8" s="98">
        <f>IFERROR(X8/W6,"-")</f>
        <v>0</v>
      </c>
      <c r="AE8" s="26">
        <f>IFERROR(Z8/W6,"-")</f>
        <v>0</v>
      </c>
      <c r="AF8" s="437"/>
      <c r="AG8" s="223">
        <v>0</v>
      </c>
      <c r="AH8" s="98">
        <v>0</v>
      </c>
      <c r="AI8" s="98">
        <v>0</v>
      </c>
      <c r="AJ8" s="98">
        <f>IFERROR(AH8/AF6,"-")</f>
        <v>0</v>
      </c>
      <c r="AK8" s="98" t="str">
        <f t="shared" si="11"/>
        <v>-</v>
      </c>
      <c r="AL8" s="98" t="str">
        <f t="shared" si="3"/>
        <v>-</v>
      </c>
      <c r="AM8" s="98">
        <f>IFERROR(AG8/AF6,"-")</f>
        <v>0</v>
      </c>
      <c r="AN8" s="26">
        <f>IFERROR(AI8/AF6,"-")</f>
        <v>0</v>
      </c>
      <c r="AO8" s="441"/>
      <c r="AP8" s="223">
        <v>0</v>
      </c>
      <c r="AQ8" s="98">
        <v>0</v>
      </c>
      <c r="AR8" s="98">
        <v>0</v>
      </c>
      <c r="AS8" s="98">
        <f>IFERROR(AQ8/AO6,"-")</f>
        <v>0</v>
      </c>
      <c r="AT8" s="98" t="str">
        <f t="shared" si="12"/>
        <v>-</v>
      </c>
      <c r="AU8" s="98" t="str">
        <f t="shared" si="4"/>
        <v>-</v>
      </c>
      <c r="AV8" s="98">
        <f>IFERROR(AP8/AO6,"-")</f>
        <v>0</v>
      </c>
      <c r="AW8" s="198">
        <f>IFERROR(AR8/AO6,"-")</f>
        <v>0</v>
      </c>
      <c r="AX8" s="437"/>
      <c r="AY8" s="223">
        <v>0</v>
      </c>
      <c r="AZ8" s="98">
        <v>0</v>
      </c>
      <c r="BA8" s="98">
        <v>0</v>
      </c>
      <c r="BB8" s="98">
        <f>IFERROR(AZ8/AX6,"-")</f>
        <v>0</v>
      </c>
      <c r="BC8" s="98" t="str">
        <f t="shared" si="13"/>
        <v>-</v>
      </c>
      <c r="BD8" s="98" t="str">
        <f t="shared" si="5"/>
        <v>-</v>
      </c>
      <c r="BE8" s="98">
        <f>IFERROR(AY8/AX6,"-")</f>
        <v>0</v>
      </c>
      <c r="BF8" s="26">
        <f>IFERROR(BA8/AX6,"-")</f>
        <v>0</v>
      </c>
      <c r="BG8" s="441"/>
      <c r="BH8" s="223">
        <v>0</v>
      </c>
      <c r="BI8" s="98">
        <v>0</v>
      </c>
      <c r="BJ8" s="98">
        <v>0</v>
      </c>
      <c r="BK8" s="98">
        <f>IFERROR(BI8/BG6,"-")</f>
        <v>0</v>
      </c>
      <c r="BL8" s="98" t="str">
        <f t="shared" si="14"/>
        <v>-</v>
      </c>
      <c r="BM8" s="98" t="str">
        <f t="shared" si="6"/>
        <v>-</v>
      </c>
      <c r="BN8" s="98">
        <f>IFERROR(BH8/BG6,"-")</f>
        <v>0</v>
      </c>
      <c r="BO8" s="198">
        <f>IFERROR(BJ8/BG6,"-")</f>
        <v>0</v>
      </c>
      <c r="BP8" s="437"/>
      <c r="BQ8" s="223">
        <v>0</v>
      </c>
      <c r="BR8" s="98">
        <v>0</v>
      </c>
      <c r="BS8" s="98">
        <v>0</v>
      </c>
      <c r="BT8" s="98">
        <f>IFERROR(BR8/BP6,"-")</f>
        <v>0</v>
      </c>
      <c r="BU8" s="98" t="str">
        <f t="shared" si="15"/>
        <v>-</v>
      </c>
      <c r="BV8" s="98" t="str">
        <f t="shared" si="7"/>
        <v>-</v>
      </c>
      <c r="BW8" s="98">
        <f>IFERROR(BQ8/BP6,"-")</f>
        <v>0</v>
      </c>
      <c r="BX8" s="26">
        <f>IFERROR(BS8/BP6,"-")</f>
        <v>0</v>
      </c>
      <c r="BY8" s="141"/>
      <c r="BZ8" s="59"/>
    </row>
    <row r="9" spans="2:78" s="8" customFormat="1" ht="13.5" customHeight="1">
      <c r="B9" s="413"/>
      <c r="C9" s="420"/>
      <c r="D9" s="293" t="s">
        <v>64</v>
      </c>
      <c r="E9" s="438"/>
      <c r="F9" s="220">
        <v>15</v>
      </c>
      <c r="G9" s="99">
        <f>SUM(G6:G8)</f>
        <v>1835071</v>
      </c>
      <c r="H9" s="99">
        <v>2</v>
      </c>
      <c r="I9" s="99">
        <f>IFERROR(G9/E6,"-")</f>
        <v>699.87452326468349</v>
      </c>
      <c r="J9" s="99">
        <f t="shared" si="8"/>
        <v>122338.06666666667</v>
      </c>
      <c r="K9" s="99">
        <f t="shared" si="0"/>
        <v>917535.5</v>
      </c>
      <c r="L9" s="99">
        <f>IFERROR(F9/E6,"-")</f>
        <v>5.7208237986270021E-3</v>
      </c>
      <c r="M9" s="199">
        <f>IFERROR(H9/E6,"-")</f>
        <v>7.6277650648360034E-4</v>
      </c>
      <c r="N9" s="438"/>
      <c r="O9" s="220">
        <v>82</v>
      </c>
      <c r="P9" s="99">
        <f>SUM(P6:P8)</f>
        <v>7336704</v>
      </c>
      <c r="Q9" s="99">
        <v>13</v>
      </c>
      <c r="R9" s="99">
        <f>IFERROR(P9/N6,"-")</f>
        <v>284.87629106158266</v>
      </c>
      <c r="S9" s="99">
        <f t="shared" si="9"/>
        <v>89472</v>
      </c>
      <c r="T9" s="99">
        <f t="shared" si="1"/>
        <v>564361.84615384613</v>
      </c>
      <c r="U9" s="99">
        <f>IFERROR(O9/N6,"-")</f>
        <v>3.1839714219150422E-3</v>
      </c>
      <c r="V9" s="87">
        <f>IFERROR(Q9/N6,"-")</f>
        <v>5.0477595713287258E-4</v>
      </c>
      <c r="W9" s="438"/>
      <c r="X9" s="220">
        <v>0</v>
      </c>
      <c r="Y9" s="99">
        <f>SUM(Y6:Y8)</f>
        <v>0</v>
      </c>
      <c r="Z9" s="99">
        <v>0</v>
      </c>
      <c r="AA9" s="99">
        <f>IFERROR(Y9/W6,"-")</f>
        <v>0</v>
      </c>
      <c r="AB9" s="99" t="str">
        <f t="shared" si="10"/>
        <v>-</v>
      </c>
      <c r="AC9" s="99" t="str">
        <f t="shared" si="2"/>
        <v>-</v>
      </c>
      <c r="AD9" s="99">
        <f>IFERROR(X9/W6,"-")</f>
        <v>0</v>
      </c>
      <c r="AE9" s="87">
        <f>IFERROR(Z9/W6,"-")</f>
        <v>0</v>
      </c>
      <c r="AF9" s="438"/>
      <c r="AG9" s="220">
        <v>10</v>
      </c>
      <c r="AH9" s="99">
        <f>SUM(AH6:AH8)</f>
        <v>121311</v>
      </c>
      <c r="AI9" s="99">
        <v>2</v>
      </c>
      <c r="AJ9" s="99">
        <f>IFERROR(AH9/AF6,"-")</f>
        <v>44.387486278814492</v>
      </c>
      <c r="AK9" s="99">
        <f t="shared" si="11"/>
        <v>12131.1</v>
      </c>
      <c r="AL9" s="99">
        <f t="shared" si="3"/>
        <v>60655.5</v>
      </c>
      <c r="AM9" s="99">
        <f>IFERROR(AG9/AF6,"-")</f>
        <v>3.6589828027808269E-3</v>
      </c>
      <c r="AN9" s="87">
        <f>IFERROR(AI9/AF6,"-")</f>
        <v>7.3179656055616534E-4</v>
      </c>
      <c r="AO9" s="442"/>
      <c r="AP9" s="220">
        <v>32</v>
      </c>
      <c r="AQ9" s="99">
        <f>SUM(AQ6:AQ8)</f>
        <v>3781591</v>
      </c>
      <c r="AR9" s="99">
        <v>4</v>
      </c>
      <c r="AS9" s="99">
        <f>IFERROR(AQ9/AO6,"-")</f>
        <v>424.51627750336775</v>
      </c>
      <c r="AT9" s="99">
        <f t="shared" si="12"/>
        <v>118174.71875</v>
      </c>
      <c r="AU9" s="99">
        <f t="shared" si="4"/>
        <v>945397.75</v>
      </c>
      <c r="AV9" s="99">
        <f>IFERROR(AP9/AO6,"-")</f>
        <v>3.5922766052986078E-3</v>
      </c>
      <c r="AW9" s="199">
        <f>IFERROR(AR9/AO6,"-")</f>
        <v>4.4903457566232598E-4</v>
      </c>
      <c r="AX9" s="438"/>
      <c r="AY9" s="220">
        <v>30</v>
      </c>
      <c r="AZ9" s="99">
        <f>SUM(AZ6:AZ8)</f>
        <v>2153996</v>
      </c>
      <c r="BA9" s="99">
        <v>5</v>
      </c>
      <c r="BB9" s="99">
        <f>IFERROR(AZ9/AX6,"-")</f>
        <v>170.6540960228173</v>
      </c>
      <c r="BC9" s="99">
        <f t="shared" si="13"/>
        <v>71799.866666666669</v>
      </c>
      <c r="BD9" s="99">
        <f t="shared" si="5"/>
        <v>430799.2</v>
      </c>
      <c r="BE9" s="99">
        <f>IFERROR(AY9/AX6,"-")</f>
        <v>2.3768024084931073E-3</v>
      </c>
      <c r="BF9" s="87">
        <f>IFERROR(BA9/AX6,"-")</f>
        <v>3.9613373474885124E-4</v>
      </c>
      <c r="BG9" s="442"/>
      <c r="BH9" s="220">
        <v>33</v>
      </c>
      <c r="BI9" s="99">
        <f>SUM(BI6:BI8)</f>
        <v>5167699</v>
      </c>
      <c r="BJ9" s="99">
        <v>6</v>
      </c>
      <c r="BK9" s="99">
        <f>IFERROR(BI9/BG6,"-")</f>
        <v>738242.71428571432</v>
      </c>
      <c r="BL9" s="99">
        <f t="shared" si="14"/>
        <v>156596.93939393939</v>
      </c>
      <c r="BM9" s="99">
        <f t="shared" si="6"/>
        <v>861283.16666666663</v>
      </c>
      <c r="BN9" s="99">
        <f>IFERROR(BH9/BG6,"-")</f>
        <v>4.7142857142857144</v>
      </c>
      <c r="BO9" s="199">
        <f>IFERROR(BJ9/BG6,"-")</f>
        <v>0.8571428571428571</v>
      </c>
      <c r="BP9" s="438"/>
      <c r="BQ9" s="220">
        <v>18</v>
      </c>
      <c r="BR9" s="99">
        <f>SUM(BR6:BR8)</f>
        <v>2181900</v>
      </c>
      <c r="BS9" s="99">
        <v>3</v>
      </c>
      <c r="BT9" s="99">
        <f>IFERROR(BR9/BP6,"-")</f>
        <v>167.87720243133032</v>
      </c>
      <c r="BU9" s="99">
        <f t="shared" si="15"/>
        <v>121216.66666666667</v>
      </c>
      <c r="BV9" s="99">
        <f t="shared" si="7"/>
        <v>727300</v>
      </c>
      <c r="BW9" s="99">
        <f>IFERROR(BQ9/BP6,"-")</f>
        <v>1.3849349849965377E-3</v>
      </c>
      <c r="BX9" s="87">
        <f>IFERROR(BS9/BP6,"-")</f>
        <v>2.3082249749942294E-4</v>
      </c>
      <c r="BY9" s="141"/>
      <c r="BZ9" s="59"/>
    </row>
    <row r="10" spans="2:78" s="8" customFormat="1" ht="13.5" customHeight="1">
      <c r="B10" s="411">
        <v>2</v>
      </c>
      <c r="C10" s="418" t="s">
        <v>80</v>
      </c>
      <c r="D10" s="294" t="s">
        <v>277</v>
      </c>
      <c r="E10" s="436">
        <f>市区町村別_フレイル区分別該当人数･割合!E6</f>
        <v>84</v>
      </c>
      <c r="F10" s="306">
        <v>0</v>
      </c>
      <c r="G10" s="51">
        <v>0</v>
      </c>
      <c r="H10" s="51">
        <v>0</v>
      </c>
      <c r="I10" s="51">
        <f>IFERROR(G10/E10,"-")</f>
        <v>0</v>
      </c>
      <c r="J10" s="51" t="str">
        <f>IFERROR(G10/F10,"-")</f>
        <v>-</v>
      </c>
      <c r="K10" s="51" t="str">
        <f t="shared" si="0"/>
        <v>-</v>
      </c>
      <c r="L10" s="51">
        <f>IFERROR(F10/E10,"-")</f>
        <v>0</v>
      </c>
      <c r="M10" s="194">
        <f>IFERROR(H10/E10,"-")</f>
        <v>0</v>
      </c>
      <c r="N10" s="436">
        <f>市区町村別_フレイル区分別該当人数･割合!G6</f>
        <v>1068</v>
      </c>
      <c r="O10" s="306">
        <v>0</v>
      </c>
      <c r="P10" s="51">
        <v>0</v>
      </c>
      <c r="Q10" s="51">
        <v>0</v>
      </c>
      <c r="R10" s="51">
        <f>IFERROR(P10/N10,"-")</f>
        <v>0</v>
      </c>
      <c r="S10" s="51" t="str">
        <f>IFERROR(P10/O10,"-")</f>
        <v>-</v>
      </c>
      <c r="T10" s="51" t="str">
        <f t="shared" si="1"/>
        <v>-</v>
      </c>
      <c r="U10" s="51">
        <f>IFERROR(O10/N10,"-")</f>
        <v>0</v>
      </c>
      <c r="V10" s="24">
        <f>IFERROR(Q10/N10,"-")</f>
        <v>0</v>
      </c>
      <c r="W10" s="436">
        <f>市区町村別_フレイル区分別該当人数･割合!I6</f>
        <v>62</v>
      </c>
      <c r="X10" s="306">
        <v>0</v>
      </c>
      <c r="Y10" s="51">
        <v>0</v>
      </c>
      <c r="Z10" s="51">
        <v>0</v>
      </c>
      <c r="AA10" s="51">
        <f>IFERROR(Y10/W10,"-")</f>
        <v>0</v>
      </c>
      <c r="AB10" s="51" t="str">
        <f>IFERROR(Y10/X10,"-")</f>
        <v>-</v>
      </c>
      <c r="AC10" s="51" t="str">
        <f t="shared" si="2"/>
        <v>-</v>
      </c>
      <c r="AD10" s="51">
        <f>IFERROR(X10/W10,"-")</f>
        <v>0</v>
      </c>
      <c r="AE10" s="24">
        <f>IFERROR(Z10/W10,"-")</f>
        <v>0</v>
      </c>
      <c r="AF10" s="436">
        <f>市区町村別_フレイル区分別該当人数･割合!K6</f>
        <v>144</v>
      </c>
      <c r="AG10" s="306">
        <v>0</v>
      </c>
      <c r="AH10" s="51">
        <v>0</v>
      </c>
      <c r="AI10" s="51">
        <v>0</v>
      </c>
      <c r="AJ10" s="51">
        <f>IFERROR(AH10/AF10,"-")</f>
        <v>0</v>
      </c>
      <c r="AK10" s="51" t="str">
        <f>IFERROR(AH10/AG10,"-")</f>
        <v>-</v>
      </c>
      <c r="AL10" s="51" t="str">
        <f t="shared" si="3"/>
        <v>-</v>
      </c>
      <c r="AM10" s="51">
        <f>IFERROR(AG10/AF10,"-")</f>
        <v>0</v>
      </c>
      <c r="AN10" s="24">
        <f>IFERROR(AI10/AF10,"-")</f>
        <v>0</v>
      </c>
      <c r="AO10" s="440">
        <f>市区町村別_フレイル区分別該当人数･割合!M6</f>
        <v>375</v>
      </c>
      <c r="AP10" s="306">
        <v>0</v>
      </c>
      <c r="AQ10" s="51">
        <v>0</v>
      </c>
      <c r="AR10" s="51">
        <v>0</v>
      </c>
      <c r="AS10" s="51">
        <f>IFERROR(AQ10/AO10,"-")</f>
        <v>0</v>
      </c>
      <c r="AT10" s="51" t="str">
        <f>IFERROR(AQ10/AP10,"-")</f>
        <v>-</v>
      </c>
      <c r="AU10" s="51" t="str">
        <f t="shared" si="4"/>
        <v>-</v>
      </c>
      <c r="AV10" s="51">
        <f>IFERROR(AP10/AO10,"-")</f>
        <v>0</v>
      </c>
      <c r="AW10" s="194">
        <f>IFERROR(AR10/AO10,"-")</f>
        <v>0</v>
      </c>
      <c r="AX10" s="436">
        <f>市区町村別_フレイル区分別該当人数･割合!O6</f>
        <v>487</v>
      </c>
      <c r="AY10" s="306">
        <v>0</v>
      </c>
      <c r="AZ10" s="51">
        <v>0</v>
      </c>
      <c r="BA10" s="51">
        <v>0</v>
      </c>
      <c r="BB10" s="51">
        <f>IFERROR(AZ10/AX10,"-")</f>
        <v>0</v>
      </c>
      <c r="BC10" s="51" t="str">
        <f>IFERROR(AZ10/AY10,"-")</f>
        <v>-</v>
      </c>
      <c r="BD10" s="51" t="str">
        <f t="shared" si="5"/>
        <v>-</v>
      </c>
      <c r="BE10" s="51">
        <f>IFERROR(AY10/AX10,"-")</f>
        <v>0</v>
      </c>
      <c r="BF10" s="24">
        <f>IFERROR(BA10/AX10,"-")</f>
        <v>0</v>
      </c>
      <c r="BG10" s="440">
        <f>市区町村別_フレイル区分別該当人数･割合!Q6</f>
        <v>0</v>
      </c>
      <c r="BH10" s="306">
        <v>0</v>
      </c>
      <c r="BI10" s="51">
        <v>0</v>
      </c>
      <c r="BJ10" s="51">
        <v>0</v>
      </c>
      <c r="BK10" s="51" t="str">
        <f>IFERROR(BI10/BG10,"-")</f>
        <v>-</v>
      </c>
      <c r="BL10" s="51" t="str">
        <f>IFERROR(BI10/BH10,"-")</f>
        <v>-</v>
      </c>
      <c r="BM10" s="51" t="str">
        <f t="shared" si="6"/>
        <v>-</v>
      </c>
      <c r="BN10" s="51" t="str">
        <f>IFERROR(BH10/BG10,"-")</f>
        <v>-</v>
      </c>
      <c r="BO10" s="194" t="str">
        <f>IFERROR(BJ10/BG10,"-")</f>
        <v>-</v>
      </c>
      <c r="BP10" s="436">
        <f>市区町村別_フレイル区分別該当人数･割合!S6</f>
        <v>507</v>
      </c>
      <c r="BQ10" s="306">
        <v>0</v>
      </c>
      <c r="BR10" s="51">
        <v>0</v>
      </c>
      <c r="BS10" s="51">
        <v>0</v>
      </c>
      <c r="BT10" s="51">
        <f>IFERROR(BR10/BP10,"-")</f>
        <v>0</v>
      </c>
      <c r="BU10" s="51" t="str">
        <f>IFERROR(BR10/BQ10,"-")</f>
        <v>-</v>
      </c>
      <c r="BV10" s="51" t="str">
        <f t="shared" si="7"/>
        <v>-</v>
      </c>
      <c r="BW10" s="51">
        <f>IFERROR(BQ10/BP10,"-")</f>
        <v>0</v>
      </c>
      <c r="BX10" s="24">
        <f>IFERROR(BS10/BP10,"-")</f>
        <v>0</v>
      </c>
      <c r="BY10" s="141"/>
      <c r="BZ10" s="59"/>
    </row>
    <row r="11" spans="2:78" s="8" customFormat="1" ht="13.5" customHeight="1">
      <c r="B11" s="412"/>
      <c r="C11" s="419"/>
      <c r="D11" s="295" t="s">
        <v>278</v>
      </c>
      <c r="E11" s="437"/>
      <c r="F11" s="222">
        <v>0</v>
      </c>
      <c r="G11" s="196">
        <v>0</v>
      </c>
      <c r="H11" s="196">
        <v>0</v>
      </c>
      <c r="I11" s="196">
        <f>IFERROR(G11/E10,"-")</f>
        <v>0</v>
      </c>
      <c r="J11" s="196" t="str">
        <f t="shared" ref="J11:J13" si="16">IFERROR(G11/F11,"-")</f>
        <v>-</v>
      </c>
      <c r="K11" s="196" t="str">
        <f t="shared" si="0"/>
        <v>-</v>
      </c>
      <c r="L11" s="196">
        <f>IFERROR(F11/E10,"-")</f>
        <v>0</v>
      </c>
      <c r="M11" s="195">
        <f>IFERROR(H11/E10,"-")</f>
        <v>0</v>
      </c>
      <c r="N11" s="437"/>
      <c r="O11" s="222">
        <v>0</v>
      </c>
      <c r="P11" s="196">
        <v>0</v>
      </c>
      <c r="Q11" s="196">
        <v>0</v>
      </c>
      <c r="R11" s="196">
        <f>IFERROR(P11/N10,"-")</f>
        <v>0</v>
      </c>
      <c r="S11" s="196" t="str">
        <f t="shared" ref="S11:S13" si="17">IFERROR(P11/O11,"-")</f>
        <v>-</v>
      </c>
      <c r="T11" s="196" t="str">
        <f t="shared" si="1"/>
        <v>-</v>
      </c>
      <c r="U11" s="196">
        <f>IFERROR(O11/N10,"-")</f>
        <v>0</v>
      </c>
      <c r="V11" s="106">
        <f>IFERROR(Q11/N10,"-")</f>
        <v>0</v>
      </c>
      <c r="W11" s="437"/>
      <c r="X11" s="222">
        <v>0</v>
      </c>
      <c r="Y11" s="196">
        <v>0</v>
      </c>
      <c r="Z11" s="196">
        <v>0</v>
      </c>
      <c r="AA11" s="196">
        <f>IFERROR(Y11/W10,"-")</f>
        <v>0</v>
      </c>
      <c r="AB11" s="196" t="str">
        <f t="shared" ref="AB11:AB13" si="18">IFERROR(Y11/X11,"-")</f>
        <v>-</v>
      </c>
      <c r="AC11" s="196" t="str">
        <f t="shared" si="2"/>
        <v>-</v>
      </c>
      <c r="AD11" s="196">
        <f>IFERROR(X11/W10,"-")</f>
        <v>0</v>
      </c>
      <c r="AE11" s="106">
        <f>IFERROR(Z11/W10,"-")</f>
        <v>0</v>
      </c>
      <c r="AF11" s="437"/>
      <c r="AG11" s="222">
        <v>0</v>
      </c>
      <c r="AH11" s="196">
        <v>0</v>
      </c>
      <c r="AI11" s="196">
        <v>0</v>
      </c>
      <c r="AJ11" s="196">
        <f>IFERROR(AH11/AF10,"-")</f>
        <v>0</v>
      </c>
      <c r="AK11" s="196" t="str">
        <f t="shared" ref="AK11:AK13" si="19">IFERROR(AH11/AG11,"-")</f>
        <v>-</v>
      </c>
      <c r="AL11" s="196" t="str">
        <f t="shared" si="3"/>
        <v>-</v>
      </c>
      <c r="AM11" s="196">
        <f>IFERROR(AG11/AF10,"-")</f>
        <v>0</v>
      </c>
      <c r="AN11" s="106">
        <f>IFERROR(AI11/AF10,"-")</f>
        <v>0</v>
      </c>
      <c r="AO11" s="441"/>
      <c r="AP11" s="222">
        <v>0</v>
      </c>
      <c r="AQ11" s="196">
        <v>0</v>
      </c>
      <c r="AR11" s="196">
        <v>0</v>
      </c>
      <c r="AS11" s="196">
        <f>IFERROR(AQ11/AO10,"-")</f>
        <v>0</v>
      </c>
      <c r="AT11" s="196" t="str">
        <f t="shared" ref="AT11:AT13" si="20">IFERROR(AQ11/AP11,"-")</f>
        <v>-</v>
      </c>
      <c r="AU11" s="196" t="str">
        <f t="shared" si="4"/>
        <v>-</v>
      </c>
      <c r="AV11" s="196">
        <f>IFERROR(AP11/AO10,"-")</f>
        <v>0</v>
      </c>
      <c r="AW11" s="195">
        <f>IFERROR(AR11/AO10,"-")</f>
        <v>0</v>
      </c>
      <c r="AX11" s="437"/>
      <c r="AY11" s="222">
        <v>0</v>
      </c>
      <c r="AZ11" s="196">
        <v>0</v>
      </c>
      <c r="BA11" s="196">
        <v>0</v>
      </c>
      <c r="BB11" s="196">
        <f>IFERROR(AZ11/AX10,"-")</f>
        <v>0</v>
      </c>
      <c r="BC11" s="196" t="str">
        <f t="shared" ref="BC11:BC13" si="21">IFERROR(AZ11/AY11,"-")</f>
        <v>-</v>
      </c>
      <c r="BD11" s="196" t="str">
        <f t="shared" si="5"/>
        <v>-</v>
      </c>
      <c r="BE11" s="196">
        <f>IFERROR(AY11/AX10,"-")</f>
        <v>0</v>
      </c>
      <c r="BF11" s="106">
        <f>IFERROR(BA11/AX10,"-")</f>
        <v>0</v>
      </c>
      <c r="BG11" s="441"/>
      <c r="BH11" s="222">
        <v>0</v>
      </c>
      <c r="BI11" s="196">
        <v>0</v>
      </c>
      <c r="BJ11" s="196">
        <v>0</v>
      </c>
      <c r="BK11" s="196" t="str">
        <f>IFERROR(BI11/BG10,"-")</f>
        <v>-</v>
      </c>
      <c r="BL11" s="196" t="str">
        <f t="shared" ref="BL11:BL13" si="22">IFERROR(BI11/BH11,"-")</f>
        <v>-</v>
      </c>
      <c r="BM11" s="196" t="str">
        <f t="shared" si="6"/>
        <v>-</v>
      </c>
      <c r="BN11" s="196" t="str">
        <f>IFERROR(BH11/BG10,"-")</f>
        <v>-</v>
      </c>
      <c r="BO11" s="195" t="str">
        <f>IFERROR(BJ11/BG10,"-")</f>
        <v>-</v>
      </c>
      <c r="BP11" s="437"/>
      <c r="BQ11" s="222">
        <v>0</v>
      </c>
      <c r="BR11" s="196">
        <v>0</v>
      </c>
      <c r="BS11" s="196">
        <v>0</v>
      </c>
      <c r="BT11" s="196">
        <f>IFERROR(BR11/BP10,"-")</f>
        <v>0</v>
      </c>
      <c r="BU11" s="196" t="str">
        <f t="shared" ref="BU11:BU13" si="23">IFERROR(BR11/BQ11,"-")</f>
        <v>-</v>
      </c>
      <c r="BV11" s="196" t="str">
        <f t="shared" si="7"/>
        <v>-</v>
      </c>
      <c r="BW11" s="196">
        <f>IFERROR(BQ11/BP10,"-")</f>
        <v>0</v>
      </c>
      <c r="BX11" s="106">
        <f>IFERROR(BS11/BP10,"-")</f>
        <v>0</v>
      </c>
      <c r="BY11" s="141"/>
      <c r="BZ11" s="59"/>
    </row>
    <row r="12" spans="2:78" s="8" customFormat="1" ht="13.5" customHeight="1">
      <c r="B12" s="412"/>
      <c r="C12" s="419"/>
      <c r="D12" s="292" t="s">
        <v>279</v>
      </c>
      <c r="E12" s="437"/>
      <c r="F12" s="223">
        <v>0</v>
      </c>
      <c r="G12" s="98">
        <v>0</v>
      </c>
      <c r="H12" s="98">
        <v>0</v>
      </c>
      <c r="I12" s="98">
        <f>IFERROR(G12/E10,"-")</f>
        <v>0</v>
      </c>
      <c r="J12" s="98" t="str">
        <f t="shared" si="16"/>
        <v>-</v>
      </c>
      <c r="K12" s="98" t="str">
        <f t="shared" si="0"/>
        <v>-</v>
      </c>
      <c r="L12" s="98">
        <f>IFERROR(F12/E10,"-")</f>
        <v>0</v>
      </c>
      <c r="M12" s="198">
        <f>IFERROR(H12/E10,"-")</f>
        <v>0</v>
      </c>
      <c r="N12" s="437"/>
      <c r="O12" s="223">
        <v>0</v>
      </c>
      <c r="P12" s="98">
        <v>0</v>
      </c>
      <c r="Q12" s="98">
        <v>0</v>
      </c>
      <c r="R12" s="98">
        <f>IFERROR(P12/N10,"-")</f>
        <v>0</v>
      </c>
      <c r="S12" s="98" t="str">
        <f t="shared" si="17"/>
        <v>-</v>
      </c>
      <c r="T12" s="98" t="str">
        <f t="shared" si="1"/>
        <v>-</v>
      </c>
      <c r="U12" s="98">
        <f>IFERROR(O12/N10,"-")</f>
        <v>0</v>
      </c>
      <c r="V12" s="26">
        <f>IFERROR(Q12/N10,"-")</f>
        <v>0</v>
      </c>
      <c r="W12" s="437"/>
      <c r="X12" s="223">
        <v>0</v>
      </c>
      <c r="Y12" s="98">
        <v>0</v>
      </c>
      <c r="Z12" s="98">
        <v>0</v>
      </c>
      <c r="AA12" s="98">
        <f>IFERROR(Y12/W10,"-")</f>
        <v>0</v>
      </c>
      <c r="AB12" s="98" t="str">
        <f t="shared" si="18"/>
        <v>-</v>
      </c>
      <c r="AC12" s="98" t="str">
        <f t="shared" si="2"/>
        <v>-</v>
      </c>
      <c r="AD12" s="98">
        <f>IFERROR(X12/W10,"-")</f>
        <v>0</v>
      </c>
      <c r="AE12" s="26">
        <f>IFERROR(Z12/W10,"-")</f>
        <v>0</v>
      </c>
      <c r="AF12" s="437"/>
      <c r="AG12" s="223">
        <v>0</v>
      </c>
      <c r="AH12" s="98">
        <v>0</v>
      </c>
      <c r="AI12" s="98">
        <v>0</v>
      </c>
      <c r="AJ12" s="98">
        <f>IFERROR(AH12/AF10,"-")</f>
        <v>0</v>
      </c>
      <c r="AK12" s="98" t="str">
        <f t="shared" si="19"/>
        <v>-</v>
      </c>
      <c r="AL12" s="98" t="str">
        <f t="shared" si="3"/>
        <v>-</v>
      </c>
      <c r="AM12" s="98">
        <f>IFERROR(AG12/AF10,"-")</f>
        <v>0</v>
      </c>
      <c r="AN12" s="26">
        <f>IFERROR(AI12/AF10,"-")</f>
        <v>0</v>
      </c>
      <c r="AO12" s="441"/>
      <c r="AP12" s="223">
        <v>0</v>
      </c>
      <c r="AQ12" s="98">
        <v>0</v>
      </c>
      <c r="AR12" s="98">
        <v>0</v>
      </c>
      <c r="AS12" s="98">
        <f>IFERROR(AQ12/AO10,"-")</f>
        <v>0</v>
      </c>
      <c r="AT12" s="98" t="str">
        <f t="shared" si="20"/>
        <v>-</v>
      </c>
      <c r="AU12" s="98" t="str">
        <f t="shared" si="4"/>
        <v>-</v>
      </c>
      <c r="AV12" s="98">
        <f>IFERROR(AP12/AO10,"-")</f>
        <v>0</v>
      </c>
      <c r="AW12" s="198">
        <f>IFERROR(AR12/AO10,"-")</f>
        <v>0</v>
      </c>
      <c r="AX12" s="437"/>
      <c r="AY12" s="223">
        <v>0</v>
      </c>
      <c r="AZ12" s="98">
        <v>0</v>
      </c>
      <c r="BA12" s="98">
        <v>0</v>
      </c>
      <c r="BB12" s="98">
        <f>IFERROR(AZ12/AX10,"-")</f>
        <v>0</v>
      </c>
      <c r="BC12" s="98" t="str">
        <f t="shared" si="21"/>
        <v>-</v>
      </c>
      <c r="BD12" s="98" t="str">
        <f t="shared" si="5"/>
        <v>-</v>
      </c>
      <c r="BE12" s="98">
        <f>IFERROR(AY12/AX10,"-")</f>
        <v>0</v>
      </c>
      <c r="BF12" s="26">
        <f>IFERROR(BA12/AX10,"-")</f>
        <v>0</v>
      </c>
      <c r="BG12" s="441"/>
      <c r="BH12" s="223">
        <v>0</v>
      </c>
      <c r="BI12" s="98">
        <v>0</v>
      </c>
      <c r="BJ12" s="98">
        <v>0</v>
      </c>
      <c r="BK12" s="98" t="str">
        <f>IFERROR(BI12/BG10,"-")</f>
        <v>-</v>
      </c>
      <c r="BL12" s="98" t="str">
        <f t="shared" si="22"/>
        <v>-</v>
      </c>
      <c r="BM12" s="98" t="str">
        <f t="shared" si="6"/>
        <v>-</v>
      </c>
      <c r="BN12" s="98" t="str">
        <f>IFERROR(BH12/BG10,"-")</f>
        <v>-</v>
      </c>
      <c r="BO12" s="198" t="str">
        <f>IFERROR(BJ12/BG10,"-")</f>
        <v>-</v>
      </c>
      <c r="BP12" s="437"/>
      <c r="BQ12" s="223">
        <v>0</v>
      </c>
      <c r="BR12" s="98">
        <v>0</v>
      </c>
      <c r="BS12" s="98">
        <v>0</v>
      </c>
      <c r="BT12" s="98">
        <f>IFERROR(BR12/BP10,"-")</f>
        <v>0</v>
      </c>
      <c r="BU12" s="98" t="str">
        <f t="shared" si="23"/>
        <v>-</v>
      </c>
      <c r="BV12" s="98" t="str">
        <f t="shared" si="7"/>
        <v>-</v>
      </c>
      <c r="BW12" s="98">
        <f>IFERROR(BQ12/BP10,"-")</f>
        <v>0</v>
      </c>
      <c r="BX12" s="26">
        <f>IFERROR(BS12/BP10,"-")</f>
        <v>0</v>
      </c>
      <c r="BY12" s="141"/>
      <c r="BZ12" s="59"/>
    </row>
    <row r="13" spans="2:78" s="8" customFormat="1" ht="13.5" customHeight="1">
      <c r="B13" s="413"/>
      <c r="C13" s="420"/>
      <c r="D13" s="293" t="s">
        <v>64</v>
      </c>
      <c r="E13" s="438"/>
      <c r="F13" s="220">
        <v>0</v>
      </c>
      <c r="G13" s="99">
        <f>SUM(G10:G12)</f>
        <v>0</v>
      </c>
      <c r="H13" s="99">
        <v>0</v>
      </c>
      <c r="I13" s="99">
        <f>IFERROR(G13/E10,"-")</f>
        <v>0</v>
      </c>
      <c r="J13" s="99" t="str">
        <f t="shared" si="16"/>
        <v>-</v>
      </c>
      <c r="K13" s="99" t="str">
        <f t="shared" si="0"/>
        <v>-</v>
      </c>
      <c r="L13" s="99">
        <f>IFERROR(F13/E10,"-")</f>
        <v>0</v>
      </c>
      <c r="M13" s="199">
        <f>IFERROR(H13/E10,"-")</f>
        <v>0</v>
      </c>
      <c r="N13" s="438"/>
      <c r="O13" s="220">
        <v>0</v>
      </c>
      <c r="P13" s="99">
        <f>SUM(P10:P12)</f>
        <v>0</v>
      </c>
      <c r="Q13" s="99">
        <v>0</v>
      </c>
      <c r="R13" s="99">
        <f>IFERROR(P13/N10,"-")</f>
        <v>0</v>
      </c>
      <c r="S13" s="99" t="str">
        <f t="shared" si="17"/>
        <v>-</v>
      </c>
      <c r="T13" s="99" t="str">
        <f t="shared" si="1"/>
        <v>-</v>
      </c>
      <c r="U13" s="99">
        <f>IFERROR(O13/N10,"-")</f>
        <v>0</v>
      </c>
      <c r="V13" s="87">
        <f>IFERROR(Q13/N10,"-")</f>
        <v>0</v>
      </c>
      <c r="W13" s="438"/>
      <c r="X13" s="220">
        <v>0</v>
      </c>
      <c r="Y13" s="99">
        <f>SUM(Y10:Y12)</f>
        <v>0</v>
      </c>
      <c r="Z13" s="99">
        <v>0</v>
      </c>
      <c r="AA13" s="99">
        <f>IFERROR(Y13/W10,"-")</f>
        <v>0</v>
      </c>
      <c r="AB13" s="99" t="str">
        <f t="shared" si="18"/>
        <v>-</v>
      </c>
      <c r="AC13" s="99" t="str">
        <f t="shared" si="2"/>
        <v>-</v>
      </c>
      <c r="AD13" s="99">
        <f>IFERROR(X13/W10,"-")</f>
        <v>0</v>
      </c>
      <c r="AE13" s="87">
        <f>IFERROR(Z13/W10,"-")</f>
        <v>0</v>
      </c>
      <c r="AF13" s="438"/>
      <c r="AG13" s="220">
        <v>0</v>
      </c>
      <c r="AH13" s="99">
        <f>SUM(AH10:AH12)</f>
        <v>0</v>
      </c>
      <c r="AI13" s="99">
        <v>0</v>
      </c>
      <c r="AJ13" s="99">
        <f>IFERROR(AH13/AF10,"-")</f>
        <v>0</v>
      </c>
      <c r="AK13" s="99" t="str">
        <f t="shared" si="19"/>
        <v>-</v>
      </c>
      <c r="AL13" s="99" t="str">
        <f t="shared" si="3"/>
        <v>-</v>
      </c>
      <c r="AM13" s="99">
        <f>IFERROR(AG13/AF10,"-")</f>
        <v>0</v>
      </c>
      <c r="AN13" s="87">
        <f>IFERROR(AI13/AF10,"-")</f>
        <v>0</v>
      </c>
      <c r="AO13" s="442"/>
      <c r="AP13" s="220">
        <v>0</v>
      </c>
      <c r="AQ13" s="99">
        <f>SUM(AQ10:AQ12)</f>
        <v>0</v>
      </c>
      <c r="AR13" s="99">
        <v>0</v>
      </c>
      <c r="AS13" s="99">
        <f>IFERROR(AQ13/AO10,"-")</f>
        <v>0</v>
      </c>
      <c r="AT13" s="99" t="str">
        <f t="shared" si="20"/>
        <v>-</v>
      </c>
      <c r="AU13" s="99" t="str">
        <f t="shared" si="4"/>
        <v>-</v>
      </c>
      <c r="AV13" s="99">
        <f>IFERROR(AP13/AO10,"-")</f>
        <v>0</v>
      </c>
      <c r="AW13" s="199">
        <f>IFERROR(AR13/AO10,"-")</f>
        <v>0</v>
      </c>
      <c r="AX13" s="438"/>
      <c r="AY13" s="220">
        <v>0</v>
      </c>
      <c r="AZ13" s="99">
        <f>SUM(AZ10:AZ12)</f>
        <v>0</v>
      </c>
      <c r="BA13" s="99">
        <v>0</v>
      </c>
      <c r="BB13" s="99">
        <f>IFERROR(AZ13/AX10,"-")</f>
        <v>0</v>
      </c>
      <c r="BC13" s="99" t="str">
        <f t="shared" si="21"/>
        <v>-</v>
      </c>
      <c r="BD13" s="99" t="str">
        <f t="shared" si="5"/>
        <v>-</v>
      </c>
      <c r="BE13" s="99">
        <f>IFERROR(AY13/AX10,"-")</f>
        <v>0</v>
      </c>
      <c r="BF13" s="87">
        <f>IFERROR(BA13/AX10,"-")</f>
        <v>0</v>
      </c>
      <c r="BG13" s="442"/>
      <c r="BH13" s="220">
        <v>0</v>
      </c>
      <c r="BI13" s="99">
        <f>SUM(BI10:BI12)</f>
        <v>0</v>
      </c>
      <c r="BJ13" s="99">
        <v>0</v>
      </c>
      <c r="BK13" s="99" t="str">
        <f>IFERROR(BI13/BG10,"-")</f>
        <v>-</v>
      </c>
      <c r="BL13" s="99" t="str">
        <f t="shared" si="22"/>
        <v>-</v>
      </c>
      <c r="BM13" s="99" t="str">
        <f t="shared" si="6"/>
        <v>-</v>
      </c>
      <c r="BN13" s="99" t="str">
        <f>IFERROR(BH13/BG10,"-")</f>
        <v>-</v>
      </c>
      <c r="BO13" s="199" t="str">
        <f>IFERROR(BJ13/BG10,"-")</f>
        <v>-</v>
      </c>
      <c r="BP13" s="438"/>
      <c r="BQ13" s="220">
        <v>0</v>
      </c>
      <c r="BR13" s="99">
        <f>SUM(BR10:BR12)</f>
        <v>0</v>
      </c>
      <c r="BS13" s="99">
        <v>0</v>
      </c>
      <c r="BT13" s="99">
        <f>IFERROR(BR13/BP10,"-")</f>
        <v>0</v>
      </c>
      <c r="BU13" s="99" t="str">
        <f t="shared" si="23"/>
        <v>-</v>
      </c>
      <c r="BV13" s="99" t="str">
        <f t="shared" si="7"/>
        <v>-</v>
      </c>
      <c r="BW13" s="99">
        <f>IFERROR(BQ13/BP10,"-")</f>
        <v>0</v>
      </c>
      <c r="BX13" s="87">
        <f>IFERROR(BS13/BP10,"-")</f>
        <v>0</v>
      </c>
      <c r="BY13" s="141"/>
      <c r="BZ13" s="59"/>
    </row>
    <row r="14" spans="2:78" s="8" customFormat="1" ht="13.5" customHeight="1">
      <c r="B14" s="411">
        <v>3</v>
      </c>
      <c r="C14" s="418" t="s">
        <v>81</v>
      </c>
      <c r="D14" s="294" t="s">
        <v>277</v>
      </c>
      <c r="E14" s="436">
        <f>市区町村別_フレイル区分別該当人数･割合!E7</f>
        <v>83</v>
      </c>
      <c r="F14" s="306">
        <v>3</v>
      </c>
      <c r="G14" s="51">
        <v>91646</v>
      </c>
      <c r="H14" s="51">
        <v>1</v>
      </c>
      <c r="I14" s="51">
        <f>IFERROR(G14/E14,"-")</f>
        <v>1104.1686746987953</v>
      </c>
      <c r="J14" s="51">
        <f>IFERROR(G14/F14,"-")</f>
        <v>30548.666666666668</v>
      </c>
      <c r="K14" s="51">
        <f t="shared" si="0"/>
        <v>91646</v>
      </c>
      <c r="L14" s="51">
        <f>IFERROR(F14/E14,"-")</f>
        <v>3.614457831325301E-2</v>
      </c>
      <c r="M14" s="194">
        <f>IFERROR(H14/E14,"-")</f>
        <v>1.2048192771084338E-2</v>
      </c>
      <c r="N14" s="436">
        <f>市区町村別_フレイル区分別該当人数･割合!G7</f>
        <v>698</v>
      </c>
      <c r="O14" s="306">
        <v>0</v>
      </c>
      <c r="P14" s="51">
        <v>0</v>
      </c>
      <c r="Q14" s="51">
        <v>0</v>
      </c>
      <c r="R14" s="51">
        <f>IFERROR(P14/N14,"-")</f>
        <v>0</v>
      </c>
      <c r="S14" s="51" t="str">
        <f>IFERROR(P14/O14,"-")</f>
        <v>-</v>
      </c>
      <c r="T14" s="51" t="str">
        <f t="shared" si="1"/>
        <v>-</v>
      </c>
      <c r="U14" s="51">
        <f>IFERROR(O14/N14,"-")</f>
        <v>0</v>
      </c>
      <c r="V14" s="24">
        <f>IFERROR(Q14/N14,"-")</f>
        <v>0</v>
      </c>
      <c r="W14" s="436">
        <f>市区町村別_フレイル区分別該当人数･割合!I7</f>
        <v>59</v>
      </c>
      <c r="X14" s="306">
        <v>0</v>
      </c>
      <c r="Y14" s="51">
        <v>0</v>
      </c>
      <c r="Z14" s="51">
        <v>0</v>
      </c>
      <c r="AA14" s="51">
        <f>IFERROR(Y14/W14,"-")</f>
        <v>0</v>
      </c>
      <c r="AB14" s="51" t="str">
        <f>IFERROR(Y14/X14,"-")</f>
        <v>-</v>
      </c>
      <c r="AC14" s="51" t="str">
        <f t="shared" si="2"/>
        <v>-</v>
      </c>
      <c r="AD14" s="51">
        <f>IFERROR(X14/W14,"-")</f>
        <v>0</v>
      </c>
      <c r="AE14" s="24">
        <f>IFERROR(Z14/W14,"-")</f>
        <v>0</v>
      </c>
      <c r="AF14" s="436">
        <f>市区町村別_フレイル区分別該当人数･割合!K7</f>
        <v>77</v>
      </c>
      <c r="AG14" s="306">
        <v>0</v>
      </c>
      <c r="AH14" s="51">
        <v>0</v>
      </c>
      <c r="AI14" s="51">
        <v>0</v>
      </c>
      <c r="AJ14" s="51">
        <f>IFERROR(AH14/AF14,"-")</f>
        <v>0</v>
      </c>
      <c r="AK14" s="51" t="str">
        <f>IFERROR(AH14/AG14,"-")</f>
        <v>-</v>
      </c>
      <c r="AL14" s="51" t="str">
        <f t="shared" si="3"/>
        <v>-</v>
      </c>
      <c r="AM14" s="51">
        <f>IFERROR(AG14/AF14,"-")</f>
        <v>0</v>
      </c>
      <c r="AN14" s="24">
        <f>IFERROR(AI14/AF14,"-")</f>
        <v>0</v>
      </c>
      <c r="AO14" s="440">
        <f>市区町村別_フレイル区分別該当人数･割合!M7</f>
        <v>217</v>
      </c>
      <c r="AP14" s="306">
        <v>0</v>
      </c>
      <c r="AQ14" s="51">
        <v>0</v>
      </c>
      <c r="AR14" s="51">
        <v>0</v>
      </c>
      <c r="AS14" s="51">
        <f>IFERROR(AQ14/AO14,"-")</f>
        <v>0</v>
      </c>
      <c r="AT14" s="51" t="str">
        <f>IFERROR(AQ14/AP14,"-")</f>
        <v>-</v>
      </c>
      <c r="AU14" s="51" t="str">
        <f t="shared" si="4"/>
        <v>-</v>
      </c>
      <c r="AV14" s="51">
        <f>IFERROR(AP14/AO14,"-")</f>
        <v>0</v>
      </c>
      <c r="AW14" s="194">
        <f>IFERROR(AR14/AO14,"-")</f>
        <v>0</v>
      </c>
      <c r="AX14" s="436">
        <f>市区町村別_フレイル区分別該当人数･割合!O7</f>
        <v>345</v>
      </c>
      <c r="AY14" s="306">
        <v>0</v>
      </c>
      <c r="AZ14" s="51">
        <v>0</v>
      </c>
      <c r="BA14" s="51">
        <v>0</v>
      </c>
      <c r="BB14" s="51">
        <f>IFERROR(AZ14/AX14,"-")</f>
        <v>0</v>
      </c>
      <c r="BC14" s="51" t="str">
        <f>IFERROR(AZ14/AY14,"-")</f>
        <v>-</v>
      </c>
      <c r="BD14" s="51" t="str">
        <f t="shared" si="5"/>
        <v>-</v>
      </c>
      <c r="BE14" s="51">
        <f>IFERROR(AY14/AX14,"-")</f>
        <v>0</v>
      </c>
      <c r="BF14" s="24">
        <f>IFERROR(BA14/AX14,"-")</f>
        <v>0</v>
      </c>
      <c r="BG14" s="440">
        <f>市区町村別_フレイル区分別該当人数･割合!Q7</f>
        <v>0</v>
      </c>
      <c r="BH14" s="306">
        <v>0</v>
      </c>
      <c r="BI14" s="51">
        <v>0</v>
      </c>
      <c r="BJ14" s="51">
        <v>0</v>
      </c>
      <c r="BK14" s="51" t="str">
        <f>IFERROR(BI14/BG14,"-")</f>
        <v>-</v>
      </c>
      <c r="BL14" s="51" t="str">
        <f>IFERROR(BI14/BH14,"-")</f>
        <v>-</v>
      </c>
      <c r="BM14" s="51" t="str">
        <f t="shared" si="6"/>
        <v>-</v>
      </c>
      <c r="BN14" s="51" t="str">
        <f>IFERROR(BH14/BG14,"-")</f>
        <v>-</v>
      </c>
      <c r="BO14" s="194" t="str">
        <f>IFERROR(BJ14/BG14,"-")</f>
        <v>-</v>
      </c>
      <c r="BP14" s="436">
        <f>市区町村別_フレイル区分別該当人数･割合!S7</f>
        <v>286</v>
      </c>
      <c r="BQ14" s="306">
        <v>0</v>
      </c>
      <c r="BR14" s="51">
        <v>0</v>
      </c>
      <c r="BS14" s="51">
        <v>0</v>
      </c>
      <c r="BT14" s="51">
        <f>IFERROR(BR14/BP14,"-")</f>
        <v>0</v>
      </c>
      <c r="BU14" s="51" t="str">
        <f>IFERROR(BR14/BQ14,"-")</f>
        <v>-</v>
      </c>
      <c r="BV14" s="51" t="str">
        <f t="shared" si="7"/>
        <v>-</v>
      </c>
      <c r="BW14" s="51">
        <f>IFERROR(BQ14/BP14,"-")</f>
        <v>0</v>
      </c>
      <c r="BX14" s="24">
        <f>IFERROR(BS14/BP14,"-")</f>
        <v>0</v>
      </c>
      <c r="BY14" s="141"/>
      <c r="BZ14" s="59"/>
    </row>
    <row r="15" spans="2:78" s="8" customFormat="1" ht="13.5" customHeight="1">
      <c r="B15" s="412"/>
      <c r="C15" s="419"/>
      <c r="D15" s="295" t="s">
        <v>278</v>
      </c>
      <c r="E15" s="437"/>
      <c r="F15" s="222">
        <v>0</v>
      </c>
      <c r="G15" s="196">
        <v>0</v>
      </c>
      <c r="H15" s="196">
        <v>0</v>
      </c>
      <c r="I15" s="196">
        <f>IFERROR(G15/E14,"-")</f>
        <v>0</v>
      </c>
      <c r="J15" s="196" t="str">
        <f t="shared" ref="J15:J17" si="24">IFERROR(G15/F15,"-")</f>
        <v>-</v>
      </c>
      <c r="K15" s="196" t="str">
        <f t="shared" si="0"/>
        <v>-</v>
      </c>
      <c r="L15" s="196">
        <f>IFERROR(F15/E14,"-")</f>
        <v>0</v>
      </c>
      <c r="M15" s="195">
        <f>IFERROR(H15/E14,"-")</f>
        <v>0</v>
      </c>
      <c r="N15" s="437"/>
      <c r="O15" s="222">
        <v>0</v>
      </c>
      <c r="P15" s="196">
        <v>0</v>
      </c>
      <c r="Q15" s="196">
        <v>0</v>
      </c>
      <c r="R15" s="196">
        <f>IFERROR(P15/N14,"-")</f>
        <v>0</v>
      </c>
      <c r="S15" s="196" t="str">
        <f t="shared" ref="S15:S17" si="25">IFERROR(P15/O15,"-")</f>
        <v>-</v>
      </c>
      <c r="T15" s="196" t="str">
        <f t="shared" si="1"/>
        <v>-</v>
      </c>
      <c r="U15" s="196">
        <f>IFERROR(O15/N14,"-")</f>
        <v>0</v>
      </c>
      <c r="V15" s="106">
        <f>IFERROR(Q15/N14,"-")</f>
        <v>0</v>
      </c>
      <c r="W15" s="437"/>
      <c r="X15" s="222">
        <v>0</v>
      </c>
      <c r="Y15" s="196">
        <v>0</v>
      </c>
      <c r="Z15" s="196">
        <v>0</v>
      </c>
      <c r="AA15" s="196">
        <f>IFERROR(Y15/W14,"-")</f>
        <v>0</v>
      </c>
      <c r="AB15" s="196" t="str">
        <f t="shared" ref="AB15:AB17" si="26">IFERROR(Y15/X15,"-")</f>
        <v>-</v>
      </c>
      <c r="AC15" s="196" t="str">
        <f t="shared" si="2"/>
        <v>-</v>
      </c>
      <c r="AD15" s="196">
        <f>IFERROR(X15/W14,"-")</f>
        <v>0</v>
      </c>
      <c r="AE15" s="106">
        <f>IFERROR(Z15/W14,"-")</f>
        <v>0</v>
      </c>
      <c r="AF15" s="437"/>
      <c r="AG15" s="222">
        <v>0</v>
      </c>
      <c r="AH15" s="196">
        <v>0</v>
      </c>
      <c r="AI15" s="196">
        <v>0</v>
      </c>
      <c r="AJ15" s="196">
        <f>IFERROR(AH15/AF14,"-")</f>
        <v>0</v>
      </c>
      <c r="AK15" s="196" t="str">
        <f t="shared" ref="AK15:AK17" si="27">IFERROR(AH15/AG15,"-")</f>
        <v>-</v>
      </c>
      <c r="AL15" s="196" t="str">
        <f t="shared" si="3"/>
        <v>-</v>
      </c>
      <c r="AM15" s="196">
        <f>IFERROR(AG15/AF14,"-")</f>
        <v>0</v>
      </c>
      <c r="AN15" s="106">
        <f>IFERROR(AI15/AF14,"-")</f>
        <v>0</v>
      </c>
      <c r="AO15" s="441"/>
      <c r="AP15" s="222">
        <v>0</v>
      </c>
      <c r="AQ15" s="196">
        <v>0</v>
      </c>
      <c r="AR15" s="196">
        <v>0</v>
      </c>
      <c r="AS15" s="196">
        <f>IFERROR(AQ15/AO14,"-")</f>
        <v>0</v>
      </c>
      <c r="AT15" s="196" t="str">
        <f t="shared" ref="AT15:AT17" si="28">IFERROR(AQ15/AP15,"-")</f>
        <v>-</v>
      </c>
      <c r="AU15" s="196" t="str">
        <f t="shared" si="4"/>
        <v>-</v>
      </c>
      <c r="AV15" s="196">
        <f>IFERROR(AP15/AO14,"-")</f>
        <v>0</v>
      </c>
      <c r="AW15" s="195">
        <f>IFERROR(AR15/AO14,"-")</f>
        <v>0</v>
      </c>
      <c r="AX15" s="437"/>
      <c r="AY15" s="222">
        <v>0</v>
      </c>
      <c r="AZ15" s="196">
        <v>0</v>
      </c>
      <c r="BA15" s="196">
        <v>0</v>
      </c>
      <c r="BB15" s="196">
        <f>IFERROR(AZ15/AX14,"-")</f>
        <v>0</v>
      </c>
      <c r="BC15" s="196" t="str">
        <f t="shared" ref="BC15:BC17" si="29">IFERROR(AZ15/AY15,"-")</f>
        <v>-</v>
      </c>
      <c r="BD15" s="196" t="str">
        <f t="shared" si="5"/>
        <v>-</v>
      </c>
      <c r="BE15" s="196">
        <f>IFERROR(AY15/AX14,"-")</f>
        <v>0</v>
      </c>
      <c r="BF15" s="106">
        <f>IFERROR(BA15/AX14,"-")</f>
        <v>0</v>
      </c>
      <c r="BG15" s="441"/>
      <c r="BH15" s="222">
        <v>0</v>
      </c>
      <c r="BI15" s="196">
        <v>0</v>
      </c>
      <c r="BJ15" s="196">
        <v>0</v>
      </c>
      <c r="BK15" s="196" t="str">
        <f>IFERROR(BI15/BG14,"-")</f>
        <v>-</v>
      </c>
      <c r="BL15" s="196" t="str">
        <f t="shared" ref="BL15:BL17" si="30">IFERROR(BI15/BH15,"-")</f>
        <v>-</v>
      </c>
      <c r="BM15" s="196" t="str">
        <f t="shared" si="6"/>
        <v>-</v>
      </c>
      <c r="BN15" s="196" t="str">
        <f>IFERROR(BH15/BG14,"-")</f>
        <v>-</v>
      </c>
      <c r="BO15" s="195" t="str">
        <f>IFERROR(BJ15/BG14,"-")</f>
        <v>-</v>
      </c>
      <c r="BP15" s="437"/>
      <c r="BQ15" s="222">
        <v>0</v>
      </c>
      <c r="BR15" s="196">
        <v>0</v>
      </c>
      <c r="BS15" s="196">
        <v>0</v>
      </c>
      <c r="BT15" s="196">
        <f>IFERROR(BR15/BP14,"-")</f>
        <v>0</v>
      </c>
      <c r="BU15" s="196" t="str">
        <f t="shared" ref="BU15:BU17" si="31">IFERROR(BR15/BQ15,"-")</f>
        <v>-</v>
      </c>
      <c r="BV15" s="196" t="str">
        <f t="shared" si="7"/>
        <v>-</v>
      </c>
      <c r="BW15" s="196">
        <f>IFERROR(BQ15/BP14,"-")</f>
        <v>0</v>
      </c>
      <c r="BX15" s="106">
        <f>IFERROR(BS15/BP14,"-")</f>
        <v>0</v>
      </c>
      <c r="BY15" s="141"/>
      <c r="BZ15" s="59"/>
    </row>
    <row r="16" spans="2:78" s="8" customFormat="1" ht="13.5" customHeight="1">
      <c r="B16" s="412"/>
      <c r="C16" s="419"/>
      <c r="D16" s="292" t="s">
        <v>279</v>
      </c>
      <c r="E16" s="437"/>
      <c r="F16" s="223">
        <v>0</v>
      </c>
      <c r="G16" s="98">
        <v>0</v>
      </c>
      <c r="H16" s="98">
        <v>0</v>
      </c>
      <c r="I16" s="98">
        <f>IFERROR(G16/E14,"-")</f>
        <v>0</v>
      </c>
      <c r="J16" s="98" t="str">
        <f t="shared" si="24"/>
        <v>-</v>
      </c>
      <c r="K16" s="98" t="str">
        <f t="shared" si="0"/>
        <v>-</v>
      </c>
      <c r="L16" s="98">
        <f>IFERROR(F16/E14,"-")</f>
        <v>0</v>
      </c>
      <c r="M16" s="198">
        <f>IFERROR(H16/E14,"-")</f>
        <v>0</v>
      </c>
      <c r="N16" s="437"/>
      <c r="O16" s="223">
        <v>0</v>
      </c>
      <c r="P16" s="98">
        <v>0</v>
      </c>
      <c r="Q16" s="98">
        <v>0</v>
      </c>
      <c r="R16" s="98">
        <f>IFERROR(P16/N14,"-")</f>
        <v>0</v>
      </c>
      <c r="S16" s="98" t="str">
        <f t="shared" si="25"/>
        <v>-</v>
      </c>
      <c r="T16" s="98" t="str">
        <f t="shared" si="1"/>
        <v>-</v>
      </c>
      <c r="U16" s="98">
        <f>IFERROR(O16/N14,"-")</f>
        <v>0</v>
      </c>
      <c r="V16" s="26">
        <f>IFERROR(Q16/N14,"-")</f>
        <v>0</v>
      </c>
      <c r="W16" s="437"/>
      <c r="X16" s="223">
        <v>0</v>
      </c>
      <c r="Y16" s="98">
        <v>0</v>
      </c>
      <c r="Z16" s="98">
        <v>0</v>
      </c>
      <c r="AA16" s="98">
        <f>IFERROR(Y16/W14,"-")</f>
        <v>0</v>
      </c>
      <c r="AB16" s="98" t="str">
        <f t="shared" si="26"/>
        <v>-</v>
      </c>
      <c r="AC16" s="98" t="str">
        <f t="shared" si="2"/>
        <v>-</v>
      </c>
      <c r="AD16" s="98">
        <f>IFERROR(X16/W14,"-")</f>
        <v>0</v>
      </c>
      <c r="AE16" s="26">
        <f>IFERROR(Z16/W14,"-")</f>
        <v>0</v>
      </c>
      <c r="AF16" s="437"/>
      <c r="AG16" s="223">
        <v>0</v>
      </c>
      <c r="AH16" s="98">
        <v>0</v>
      </c>
      <c r="AI16" s="98">
        <v>0</v>
      </c>
      <c r="AJ16" s="98">
        <f>IFERROR(AH16/AF14,"-")</f>
        <v>0</v>
      </c>
      <c r="AK16" s="98" t="str">
        <f t="shared" si="27"/>
        <v>-</v>
      </c>
      <c r="AL16" s="98" t="str">
        <f t="shared" si="3"/>
        <v>-</v>
      </c>
      <c r="AM16" s="98">
        <f>IFERROR(AG16/AF14,"-")</f>
        <v>0</v>
      </c>
      <c r="AN16" s="26">
        <f>IFERROR(AI16/AF14,"-")</f>
        <v>0</v>
      </c>
      <c r="AO16" s="441"/>
      <c r="AP16" s="223">
        <v>0</v>
      </c>
      <c r="AQ16" s="98">
        <v>0</v>
      </c>
      <c r="AR16" s="98">
        <v>0</v>
      </c>
      <c r="AS16" s="98">
        <f>IFERROR(AQ16/AO14,"-")</f>
        <v>0</v>
      </c>
      <c r="AT16" s="98" t="str">
        <f t="shared" si="28"/>
        <v>-</v>
      </c>
      <c r="AU16" s="98" t="str">
        <f t="shared" si="4"/>
        <v>-</v>
      </c>
      <c r="AV16" s="98">
        <f>IFERROR(AP16/AO14,"-")</f>
        <v>0</v>
      </c>
      <c r="AW16" s="198">
        <f>IFERROR(AR16/AO14,"-")</f>
        <v>0</v>
      </c>
      <c r="AX16" s="437"/>
      <c r="AY16" s="223">
        <v>0</v>
      </c>
      <c r="AZ16" s="98">
        <v>0</v>
      </c>
      <c r="BA16" s="98">
        <v>0</v>
      </c>
      <c r="BB16" s="98">
        <f>IFERROR(AZ16/AX14,"-")</f>
        <v>0</v>
      </c>
      <c r="BC16" s="98" t="str">
        <f t="shared" si="29"/>
        <v>-</v>
      </c>
      <c r="BD16" s="98" t="str">
        <f t="shared" si="5"/>
        <v>-</v>
      </c>
      <c r="BE16" s="98">
        <f>IFERROR(AY16/AX14,"-")</f>
        <v>0</v>
      </c>
      <c r="BF16" s="26">
        <f>IFERROR(BA16/AX14,"-")</f>
        <v>0</v>
      </c>
      <c r="BG16" s="441"/>
      <c r="BH16" s="223">
        <v>0</v>
      </c>
      <c r="BI16" s="98">
        <v>0</v>
      </c>
      <c r="BJ16" s="98">
        <v>0</v>
      </c>
      <c r="BK16" s="98" t="str">
        <f>IFERROR(BI16/BG14,"-")</f>
        <v>-</v>
      </c>
      <c r="BL16" s="98" t="str">
        <f t="shared" si="30"/>
        <v>-</v>
      </c>
      <c r="BM16" s="98" t="str">
        <f t="shared" si="6"/>
        <v>-</v>
      </c>
      <c r="BN16" s="98" t="str">
        <f>IFERROR(BH16/BG14,"-")</f>
        <v>-</v>
      </c>
      <c r="BO16" s="198" t="str">
        <f>IFERROR(BJ16/BG14,"-")</f>
        <v>-</v>
      </c>
      <c r="BP16" s="437"/>
      <c r="BQ16" s="223">
        <v>0</v>
      </c>
      <c r="BR16" s="98">
        <v>0</v>
      </c>
      <c r="BS16" s="98">
        <v>0</v>
      </c>
      <c r="BT16" s="98">
        <f>IFERROR(BR16/BP14,"-")</f>
        <v>0</v>
      </c>
      <c r="BU16" s="98" t="str">
        <f t="shared" si="31"/>
        <v>-</v>
      </c>
      <c r="BV16" s="98" t="str">
        <f t="shared" si="7"/>
        <v>-</v>
      </c>
      <c r="BW16" s="98">
        <f>IFERROR(BQ16/BP14,"-")</f>
        <v>0</v>
      </c>
      <c r="BX16" s="26">
        <f>IFERROR(BS16/BP14,"-")</f>
        <v>0</v>
      </c>
      <c r="BY16" s="141"/>
      <c r="BZ16" s="59"/>
    </row>
    <row r="17" spans="2:78" s="8" customFormat="1" ht="13.5" customHeight="1">
      <c r="B17" s="413"/>
      <c r="C17" s="420"/>
      <c r="D17" s="293" t="s">
        <v>64</v>
      </c>
      <c r="E17" s="438"/>
      <c r="F17" s="220">
        <v>3</v>
      </c>
      <c r="G17" s="99">
        <f>SUM(G14:G16)</f>
        <v>91646</v>
      </c>
      <c r="H17" s="99">
        <v>1</v>
      </c>
      <c r="I17" s="99">
        <f>IFERROR(G17/E14,"-")</f>
        <v>1104.1686746987953</v>
      </c>
      <c r="J17" s="99">
        <f t="shared" si="24"/>
        <v>30548.666666666668</v>
      </c>
      <c r="K17" s="99">
        <f t="shared" si="0"/>
        <v>91646</v>
      </c>
      <c r="L17" s="99">
        <f>IFERROR(F17/E14,"-")</f>
        <v>3.614457831325301E-2</v>
      </c>
      <c r="M17" s="199">
        <f>IFERROR(H17/E14,"-")</f>
        <v>1.2048192771084338E-2</v>
      </c>
      <c r="N17" s="438"/>
      <c r="O17" s="220">
        <v>0</v>
      </c>
      <c r="P17" s="99">
        <f>SUM(P14:P16)</f>
        <v>0</v>
      </c>
      <c r="Q17" s="99">
        <v>0</v>
      </c>
      <c r="R17" s="99">
        <f>IFERROR(P17/N14,"-")</f>
        <v>0</v>
      </c>
      <c r="S17" s="99" t="str">
        <f t="shared" si="25"/>
        <v>-</v>
      </c>
      <c r="T17" s="99" t="str">
        <f t="shared" si="1"/>
        <v>-</v>
      </c>
      <c r="U17" s="99">
        <f>IFERROR(O17/N14,"-")</f>
        <v>0</v>
      </c>
      <c r="V17" s="87">
        <f>IFERROR(Q17/N14,"-")</f>
        <v>0</v>
      </c>
      <c r="W17" s="438"/>
      <c r="X17" s="220">
        <v>0</v>
      </c>
      <c r="Y17" s="99">
        <f>SUM(Y14:Y16)</f>
        <v>0</v>
      </c>
      <c r="Z17" s="99">
        <v>0</v>
      </c>
      <c r="AA17" s="99">
        <f>IFERROR(Y17/W14,"-")</f>
        <v>0</v>
      </c>
      <c r="AB17" s="99" t="str">
        <f t="shared" si="26"/>
        <v>-</v>
      </c>
      <c r="AC17" s="99" t="str">
        <f t="shared" si="2"/>
        <v>-</v>
      </c>
      <c r="AD17" s="99">
        <f>IFERROR(X17/W14,"-")</f>
        <v>0</v>
      </c>
      <c r="AE17" s="87">
        <f>IFERROR(Z17/W14,"-")</f>
        <v>0</v>
      </c>
      <c r="AF17" s="438"/>
      <c r="AG17" s="220">
        <v>0</v>
      </c>
      <c r="AH17" s="99">
        <f>SUM(AH14:AH16)</f>
        <v>0</v>
      </c>
      <c r="AI17" s="99">
        <v>0</v>
      </c>
      <c r="AJ17" s="99">
        <f>IFERROR(AH17/AF14,"-")</f>
        <v>0</v>
      </c>
      <c r="AK17" s="99" t="str">
        <f t="shared" si="27"/>
        <v>-</v>
      </c>
      <c r="AL17" s="99" t="str">
        <f t="shared" si="3"/>
        <v>-</v>
      </c>
      <c r="AM17" s="99">
        <f>IFERROR(AG17/AF14,"-")</f>
        <v>0</v>
      </c>
      <c r="AN17" s="87">
        <f>IFERROR(AI17/AF14,"-")</f>
        <v>0</v>
      </c>
      <c r="AO17" s="442"/>
      <c r="AP17" s="220">
        <v>0</v>
      </c>
      <c r="AQ17" s="99">
        <f>SUM(AQ14:AQ16)</f>
        <v>0</v>
      </c>
      <c r="AR17" s="99">
        <v>0</v>
      </c>
      <c r="AS17" s="99">
        <f>IFERROR(AQ17/AO14,"-")</f>
        <v>0</v>
      </c>
      <c r="AT17" s="99" t="str">
        <f t="shared" si="28"/>
        <v>-</v>
      </c>
      <c r="AU17" s="99" t="str">
        <f t="shared" si="4"/>
        <v>-</v>
      </c>
      <c r="AV17" s="99">
        <f>IFERROR(AP17/AO14,"-")</f>
        <v>0</v>
      </c>
      <c r="AW17" s="199">
        <f>IFERROR(AR17/AO14,"-")</f>
        <v>0</v>
      </c>
      <c r="AX17" s="438"/>
      <c r="AY17" s="220">
        <v>0</v>
      </c>
      <c r="AZ17" s="99">
        <f>SUM(AZ14:AZ16)</f>
        <v>0</v>
      </c>
      <c r="BA17" s="99">
        <v>0</v>
      </c>
      <c r="BB17" s="99">
        <f>IFERROR(AZ17/AX14,"-")</f>
        <v>0</v>
      </c>
      <c r="BC17" s="99" t="str">
        <f t="shared" si="29"/>
        <v>-</v>
      </c>
      <c r="BD17" s="99" t="str">
        <f t="shared" si="5"/>
        <v>-</v>
      </c>
      <c r="BE17" s="99">
        <f>IFERROR(AY17/AX14,"-")</f>
        <v>0</v>
      </c>
      <c r="BF17" s="87">
        <f>IFERROR(BA17/AX14,"-")</f>
        <v>0</v>
      </c>
      <c r="BG17" s="442"/>
      <c r="BH17" s="220">
        <v>0</v>
      </c>
      <c r="BI17" s="99">
        <f>SUM(BI14:BI16)</f>
        <v>0</v>
      </c>
      <c r="BJ17" s="99">
        <v>0</v>
      </c>
      <c r="BK17" s="99" t="str">
        <f>IFERROR(BI17/BG14,"-")</f>
        <v>-</v>
      </c>
      <c r="BL17" s="99" t="str">
        <f t="shared" si="30"/>
        <v>-</v>
      </c>
      <c r="BM17" s="99" t="str">
        <f t="shared" si="6"/>
        <v>-</v>
      </c>
      <c r="BN17" s="99" t="str">
        <f>IFERROR(BH17/BG14,"-")</f>
        <v>-</v>
      </c>
      <c r="BO17" s="199" t="str">
        <f>IFERROR(BJ17/BG14,"-")</f>
        <v>-</v>
      </c>
      <c r="BP17" s="438"/>
      <c r="BQ17" s="220">
        <v>0</v>
      </c>
      <c r="BR17" s="99">
        <f>SUM(BR14:BR16)</f>
        <v>0</v>
      </c>
      <c r="BS17" s="99">
        <v>0</v>
      </c>
      <c r="BT17" s="99">
        <f>IFERROR(BR17/BP14,"-")</f>
        <v>0</v>
      </c>
      <c r="BU17" s="99" t="str">
        <f t="shared" si="31"/>
        <v>-</v>
      </c>
      <c r="BV17" s="99" t="str">
        <f t="shared" si="7"/>
        <v>-</v>
      </c>
      <c r="BW17" s="99">
        <f>IFERROR(BQ17/BP14,"-")</f>
        <v>0</v>
      </c>
      <c r="BX17" s="87">
        <f>IFERROR(BS17/BP14,"-")</f>
        <v>0</v>
      </c>
      <c r="BY17" s="141"/>
      <c r="BZ17" s="59"/>
    </row>
    <row r="18" spans="2:78" s="8" customFormat="1" ht="13.5" customHeight="1">
      <c r="B18" s="411">
        <v>4</v>
      </c>
      <c r="C18" s="418" t="s">
        <v>82</v>
      </c>
      <c r="D18" s="294" t="s">
        <v>277</v>
      </c>
      <c r="E18" s="436">
        <f>市区町村別_フレイル区分別該当人数･割合!E8</f>
        <v>109</v>
      </c>
      <c r="F18" s="306">
        <v>0</v>
      </c>
      <c r="G18" s="51">
        <v>0</v>
      </c>
      <c r="H18" s="51">
        <v>0</v>
      </c>
      <c r="I18" s="51">
        <f>IFERROR(G18/E18,"-")</f>
        <v>0</v>
      </c>
      <c r="J18" s="51" t="str">
        <f>IFERROR(G18/F18,"-")</f>
        <v>-</v>
      </c>
      <c r="K18" s="51" t="str">
        <f t="shared" si="0"/>
        <v>-</v>
      </c>
      <c r="L18" s="51">
        <f>IFERROR(F18/E18,"-")</f>
        <v>0</v>
      </c>
      <c r="M18" s="194">
        <f>IFERROR(H18/E18,"-")</f>
        <v>0</v>
      </c>
      <c r="N18" s="436">
        <f>市区町村別_フレイル区分別該当人数･割合!G8</f>
        <v>919</v>
      </c>
      <c r="O18" s="306">
        <v>6</v>
      </c>
      <c r="P18" s="51">
        <v>532378</v>
      </c>
      <c r="Q18" s="51">
        <v>2</v>
      </c>
      <c r="R18" s="51">
        <f>IFERROR(P18/N18,"-")</f>
        <v>579.30141458106641</v>
      </c>
      <c r="S18" s="51">
        <f>IFERROR(P18/O18,"-")</f>
        <v>88729.666666666672</v>
      </c>
      <c r="T18" s="51">
        <f t="shared" si="1"/>
        <v>266189</v>
      </c>
      <c r="U18" s="51">
        <f>IFERROR(O18/N18,"-")</f>
        <v>6.5288356909684441E-3</v>
      </c>
      <c r="V18" s="24">
        <f>IFERROR(Q18/N18,"-")</f>
        <v>2.176278563656148E-3</v>
      </c>
      <c r="W18" s="436">
        <f>市区町村別_フレイル区分別該当人数･割合!I8</f>
        <v>41</v>
      </c>
      <c r="X18" s="306">
        <v>0</v>
      </c>
      <c r="Y18" s="51">
        <v>0</v>
      </c>
      <c r="Z18" s="51">
        <v>0</v>
      </c>
      <c r="AA18" s="51">
        <f>IFERROR(Y18/W18,"-")</f>
        <v>0</v>
      </c>
      <c r="AB18" s="51" t="str">
        <f>IFERROR(Y18/X18,"-")</f>
        <v>-</v>
      </c>
      <c r="AC18" s="51" t="str">
        <f t="shared" si="2"/>
        <v>-</v>
      </c>
      <c r="AD18" s="51">
        <f>IFERROR(X18/W18,"-")</f>
        <v>0</v>
      </c>
      <c r="AE18" s="24">
        <f>IFERROR(Z18/W18,"-")</f>
        <v>0</v>
      </c>
      <c r="AF18" s="436">
        <f>市区町村別_フレイル区分別該当人数･割合!K8</f>
        <v>73</v>
      </c>
      <c r="AG18" s="306">
        <v>0</v>
      </c>
      <c r="AH18" s="51">
        <v>0</v>
      </c>
      <c r="AI18" s="51">
        <v>0</v>
      </c>
      <c r="AJ18" s="51">
        <f>IFERROR(AH18/AF18,"-")</f>
        <v>0</v>
      </c>
      <c r="AK18" s="51" t="str">
        <f>IFERROR(AH18/AG18,"-")</f>
        <v>-</v>
      </c>
      <c r="AL18" s="51" t="str">
        <f t="shared" si="3"/>
        <v>-</v>
      </c>
      <c r="AM18" s="51">
        <f>IFERROR(AG18/AF18,"-")</f>
        <v>0</v>
      </c>
      <c r="AN18" s="24">
        <f>IFERROR(AI18/AF18,"-")</f>
        <v>0</v>
      </c>
      <c r="AO18" s="440">
        <f>市区町村別_フレイル区分別該当人数･割合!M8</f>
        <v>340</v>
      </c>
      <c r="AP18" s="306">
        <v>2</v>
      </c>
      <c r="AQ18" s="51">
        <v>94588</v>
      </c>
      <c r="AR18" s="51">
        <v>1</v>
      </c>
      <c r="AS18" s="51">
        <f>IFERROR(AQ18/AO18,"-")</f>
        <v>278.2</v>
      </c>
      <c r="AT18" s="51">
        <f>IFERROR(AQ18/AP18,"-")</f>
        <v>47294</v>
      </c>
      <c r="AU18" s="51">
        <f t="shared" si="4"/>
        <v>94588</v>
      </c>
      <c r="AV18" s="51">
        <f>IFERROR(AP18/AO18,"-")</f>
        <v>5.8823529411764705E-3</v>
      </c>
      <c r="AW18" s="194">
        <f>IFERROR(AR18/AO18,"-")</f>
        <v>2.9411764705882353E-3</v>
      </c>
      <c r="AX18" s="436">
        <f>市区町村別_フレイル区分別該当人数･割合!O8</f>
        <v>465</v>
      </c>
      <c r="AY18" s="306">
        <v>4</v>
      </c>
      <c r="AZ18" s="51">
        <v>437790</v>
      </c>
      <c r="BA18" s="51">
        <v>1</v>
      </c>
      <c r="BB18" s="51">
        <f>IFERROR(AZ18/AX18,"-")</f>
        <v>941.48387096774195</v>
      </c>
      <c r="BC18" s="51">
        <f>IFERROR(AZ18/AY18,"-")</f>
        <v>109447.5</v>
      </c>
      <c r="BD18" s="51">
        <f t="shared" si="5"/>
        <v>437790</v>
      </c>
      <c r="BE18" s="51">
        <f>IFERROR(AY18/AX18,"-")</f>
        <v>8.6021505376344086E-3</v>
      </c>
      <c r="BF18" s="24">
        <f>IFERROR(BA18/AX18,"-")</f>
        <v>2.1505376344086021E-3</v>
      </c>
      <c r="BG18" s="440">
        <f>市区町村別_フレイル区分別該当人数･割合!Q8</f>
        <v>0</v>
      </c>
      <c r="BH18" s="306">
        <v>0</v>
      </c>
      <c r="BI18" s="51">
        <v>0</v>
      </c>
      <c r="BJ18" s="51">
        <v>0</v>
      </c>
      <c r="BK18" s="51" t="str">
        <f>IFERROR(BI18/BG18,"-")</f>
        <v>-</v>
      </c>
      <c r="BL18" s="51" t="str">
        <f>IFERROR(BI18/BH18,"-")</f>
        <v>-</v>
      </c>
      <c r="BM18" s="51" t="str">
        <f t="shared" si="6"/>
        <v>-</v>
      </c>
      <c r="BN18" s="51" t="str">
        <f>IFERROR(BH18/BG18,"-")</f>
        <v>-</v>
      </c>
      <c r="BO18" s="194" t="str">
        <f>IFERROR(BJ18/BG18,"-")</f>
        <v>-</v>
      </c>
      <c r="BP18" s="436">
        <f>市区町村別_フレイル区分別該当人数･割合!S8</f>
        <v>382</v>
      </c>
      <c r="BQ18" s="306">
        <v>2</v>
      </c>
      <c r="BR18" s="51">
        <v>63360</v>
      </c>
      <c r="BS18" s="51">
        <v>1</v>
      </c>
      <c r="BT18" s="51">
        <f>IFERROR(BR18/BP18,"-")</f>
        <v>165.86387434554973</v>
      </c>
      <c r="BU18" s="51">
        <f>IFERROR(BR18/BQ18,"-")</f>
        <v>31680</v>
      </c>
      <c r="BV18" s="51">
        <f t="shared" si="7"/>
        <v>63360</v>
      </c>
      <c r="BW18" s="51">
        <f>IFERROR(BQ18/BP18,"-")</f>
        <v>5.235602094240838E-3</v>
      </c>
      <c r="BX18" s="24">
        <f>IFERROR(BS18/BP18,"-")</f>
        <v>2.617801047120419E-3</v>
      </c>
      <c r="BY18" s="141"/>
      <c r="BZ18" s="59"/>
    </row>
    <row r="19" spans="2:78" s="8" customFormat="1" ht="13.5" customHeight="1">
      <c r="B19" s="412"/>
      <c r="C19" s="419"/>
      <c r="D19" s="295" t="s">
        <v>278</v>
      </c>
      <c r="E19" s="437"/>
      <c r="F19" s="222">
        <v>0</v>
      </c>
      <c r="G19" s="196">
        <v>0</v>
      </c>
      <c r="H19" s="196">
        <v>0</v>
      </c>
      <c r="I19" s="196">
        <f>IFERROR(G19/E18,"-")</f>
        <v>0</v>
      </c>
      <c r="J19" s="196" t="str">
        <f t="shared" ref="J19:J21" si="32">IFERROR(G19/F19,"-")</f>
        <v>-</v>
      </c>
      <c r="K19" s="196" t="str">
        <f t="shared" si="0"/>
        <v>-</v>
      </c>
      <c r="L19" s="196">
        <f>IFERROR(F19/E18,"-")</f>
        <v>0</v>
      </c>
      <c r="M19" s="195">
        <f>IFERROR(H19/E18,"-")</f>
        <v>0</v>
      </c>
      <c r="N19" s="437"/>
      <c r="O19" s="222">
        <v>0</v>
      </c>
      <c r="P19" s="196">
        <v>0</v>
      </c>
      <c r="Q19" s="196">
        <v>0</v>
      </c>
      <c r="R19" s="196">
        <f>IFERROR(P19/N18,"-")</f>
        <v>0</v>
      </c>
      <c r="S19" s="196" t="str">
        <f t="shared" ref="S19:S21" si="33">IFERROR(P19/O19,"-")</f>
        <v>-</v>
      </c>
      <c r="T19" s="196" t="str">
        <f t="shared" si="1"/>
        <v>-</v>
      </c>
      <c r="U19" s="196">
        <f>IFERROR(O19/N18,"-")</f>
        <v>0</v>
      </c>
      <c r="V19" s="106">
        <f>IFERROR(Q19/N18,"-")</f>
        <v>0</v>
      </c>
      <c r="W19" s="437"/>
      <c r="X19" s="222">
        <v>0</v>
      </c>
      <c r="Y19" s="196">
        <v>0</v>
      </c>
      <c r="Z19" s="196">
        <v>0</v>
      </c>
      <c r="AA19" s="196">
        <f>IFERROR(Y19/W18,"-")</f>
        <v>0</v>
      </c>
      <c r="AB19" s="196" t="str">
        <f t="shared" ref="AB19:AB21" si="34">IFERROR(Y19/X19,"-")</f>
        <v>-</v>
      </c>
      <c r="AC19" s="196" t="str">
        <f t="shared" si="2"/>
        <v>-</v>
      </c>
      <c r="AD19" s="196">
        <f>IFERROR(X19/W18,"-")</f>
        <v>0</v>
      </c>
      <c r="AE19" s="106">
        <f>IFERROR(Z19/W18,"-")</f>
        <v>0</v>
      </c>
      <c r="AF19" s="437"/>
      <c r="AG19" s="222">
        <v>0</v>
      </c>
      <c r="AH19" s="196">
        <v>0</v>
      </c>
      <c r="AI19" s="196">
        <v>0</v>
      </c>
      <c r="AJ19" s="196">
        <f>IFERROR(AH19/AF18,"-")</f>
        <v>0</v>
      </c>
      <c r="AK19" s="196" t="str">
        <f t="shared" ref="AK19:AK21" si="35">IFERROR(AH19/AG19,"-")</f>
        <v>-</v>
      </c>
      <c r="AL19" s="196" t="str">
        <f t="shared" si="3"/>
        <v>-</v>
      </c>
      <c r="AM19" s="196">
        <f>IFERROR(AG19/AF18,"-")</f>
        <v>0</v>
      </c>
      <c r="AN19" s="106">
        <f>IFERROR(AI19/AF18,"-")</f>
        <v>0</v>
      </c>
      <c r="AO19" s="441"/>
      <c r="AP19" s="222">
        <v>0</v>
      </c>
      <c r="AQ19" s="196">
        <v>0</v>
      </c>
      <c r="AR19" s="196">
        <v>0</v>
      </c>
      <c r="AS19" s="196">
        <f>IFERROR(AQ19/AO18,"-")</f>
        <v>0</v>
      </c>
      <c r="AT19" s="196" t="str">
        <f t="shared" ref="AT19:AT21" si="36">IFERROR(AQ19/AP19,"-")</f>
        <v>-</v>
      </c>
      <c r="AU19" s="196" t="str">
        <f t="shared" si="4"/>
        <v>-</v>
      </c>
      <c r="AV19" s="196">
        <f>IFERROR(AP19/AO18,"-")</f>
        <v>0</v>
      </c>
      <c r="AW19" s="195">
        <f>IFERROR(AR19/AO18,"-")</f>
        <v>0</v>
      </c>
      <c r="AX19" s="437"/>
      <c r="AY19" s="222">
        <v>0</v>
      </c>
      <c r="AZ19" s="196">
        <v>0</v>
      </c>
      <c r="BA19" s="196">
        <v>0</v>
      </c>
      <c r="BB19" s="196">
        <f>IFERROR(AZ19/AX18,"-")</f>
        <v>0</v>
      </c>
      <c r="BC19" s="196" t="str">
        <f t="shared" ref="BC19:BC21" si="37">IFERROR(AZ19/AY19,"-")</f>
        <v>-</v>
      </c>
      <c r="BD19" s="196" t="str">
        <f t="shared" si="5"/>
        <v>-</v>
      </c>
      <c r="BE19" s="196">
        <f>IFERROR(AY19/AX18,"-")</f>
        <v>0</v>
      </c>
      <c r="BF19" s="106">
        <f>IFERROR(BA19/AX18,"-")</f>
        <v>0</v>
      </c>
      <c r="BG19" s="441"/>
      <c r="BH19" s="222">
        <v>0</v>
      </c>
      <c r="BI19" s="196">
        <v>0</v>
      </c>
      <c r="BJ19" s="196">
        <v>0</v>
      </c>
      <c r="BK19" s="196" t="str">
        <f>IFERROR(BI19/BG18,"-")</f>
        <v>-</v>
      </c>
      <c r="BL19" s="196" t="str">
        <f t="shared" ref="BL19:BL21" si="38">IFERROR(BI19/BH19,"-")</f>
        <v>-</v>
      </c>
      <c r="BM19" s="196" t="str">
        <f t="shared" si="6"/>
        <v>-</v>
      </c>
      <c r="BN19" s="196" t="str">
        <f>IFERROR(BH19/BG18,"-")</f>
        <v>-</v>
      </c>
      <c r="BO19" s="195" t="str">
        <f>IFERROR(BJ19/BG18,"-")</f>
        <v>-</v>
      </c>
      <c r="BP19" s="437"/>
      <c r="BQ19" s="222">
        <v>0</v>
      </c>
      <c r="BR19" s="196">
        <v>0</v>
      </c>
      <c r="BS19" s="196">
        <v>0</v>
      </c>
      <c r="BT19" s="196">
        <f>IFERROR(BR19/BP18,"-")</f>
        <v>0</v>
      </c>
      <c r="BU19" s="196" t="str">
        <f t="shared" ref="BU19:BU21" si="39">IFERROR(BR19/BQ19,"-")</f>
        <v>-</v>
      </c>
      <c r="BV19" s="196" t="str">
        <f t="shared" si="7"/>
        <v>-</v>
      </c>
      <c r="BW19" s="196">
        <f>IFERROR(BQ19/BP18,"-")</f>
        <v>0</v>
      </c>
      <c r="BX19" s="106">
        <f>IFERROR(BS19/BP18,"-")</f>
        <v>0</v>
      </c>
      <c r="BY19" s="141"/>
      <c r="BZ19" s="59"/>
    </row>
    <row r="20" spans="2:78" s="8" customFormat="1" ht="13.5" customHeight="1">
      <c r="B20" s="412"/>
      <c r="C20" s="419"/>
      <c r="D20" s="292" t="s">
        <v>279</v>
      </c>
      <c r="E20" s="437"/>
      <c r="F20" s="223">
        <v>0</v>
      </c>
      <c r="G20" s="98">
        <v>0</v>
      </c>
      <c r="H20" s="98">
        <v>0</v>
      </c>
      <c r="I20" s="98">
        <f>IFERROR(G20/E18,"-")</f>
        <v>0</v>
      </c>
      <c r="J20" s="98" t="str">
        <f t="shared" si="32"/>
        <v>-</v>
      </c>
      <c r="K20" s="98" t="str">
        <f t="shared" si="0"/>
        <v>-</v>
      </c>
      <c r="L20" s="98">
        <f>IFERROR(F20/E18,"-")</f>
        <v>0</v>
      </c>
      <c r="M20" s="198">
        <f>IFERROR(H20/E18,"-")</f>
        <v>0</v>
      </c>
      <c r="N20" s="437"/>
      <c r="O20" s="223">
        <v>0</v>
      </c>
      <c r="P20" s="98">
        <v>0</v>
      </c>
      <c r="Q20" s="98">
        <v>0</v>
      </c>
      <c r="R20" s="98">
        <f>IFERROR(P20/N18,"-")</f>
        <v>0</v>
      </c>
      <c r="S20" s="98" t="str">
        <f t="shared" si="33"/>
        <v>-</v>
      </c>
      <c r="T20" s="98" t="str">
        <f t="shared" si="1"/>
        <v>-</v>
      </c>
      <c r="U20" s="98">
        <f>IFERROR(O20/N18,"-")</f>
        <v>0</v>
      </c>
      <c r="V20" s="26">
        <f>IFERROR(Q20/N18,"-")</f>
        <v>0</v>
      </c>
      <c r="W20" s="437"/>
      <c r="X20" s="223">
        <v>0</v>
      </c>
      <c r="Y20" s="98">
        <v>0</v>
      </c>
      <c r="Z20" s="98">
        <v>0</v>
      </c>
      <c r="AA20" s="98">
        <f>IFERROR(Y20/W18,"-")</f>
        <v>0</v>
      </c>
      <c r="AB20" s="98" t="str">
        <f t="shared" si="34"/>
        <v>-</v>
      </c>
      <c r="AC20" s="98" t="str">
        <f t="shared" si="2"/>
        <v>-</v>
      </c>
      <c r="AD20" s="98">
        <f>IFERROR(X20/W18,"-")</f>
        <v>0</v>
      </c>
      <c r="AE20" s="26">
        <f>IFERROR(Z20/W18,"-")</f>
        <v>0</v>
      </c>
      <c r="AF20" s="437"/>
      <c r="AG20" s="223">
        <v>0</v>
      </c>
      <c r="AH20" s="98">
        <v>0</v>
      </c>
      <c r="AI20" s="98">
        <v>0</v>
      </c>
      <c r="AJ20" s="98">
        <f>IFERROR(AH20/AF18,"-")</f>
        <v>0</v>
      </c>
      <c r="AK20" s="98" t="str">
        <f t="shared" si="35"/>
        <v>-</v>
      </c>
      <c r="AL20" s="98" t="str">
        <f t="shared" si="3"/>
        <v>-</v>
      </c>
      <c r="AM20" s="98">
        <f>IFERROR(AG20/AF18,"-")</f>
        <v>0</v>
      </c>
      <c r="AN20" s="26">
        <f>IFERROR(AI20/AF18,"-")</f>
        <v>0</v>
      </c>
      <c r="AO20" s="441"/>
      <c r="AP20" s="223">
        <v>0</v>
      </c>
      <c r="AQ20" s="98">
        <v>0</v>
      </c>
      <c r="AR20" s="98">
        <v>0</v>
      </c>
      <c r="AS20" s="98">
        <f>IFERROR(AQ20/AO18,"-")</f>
        <v>0</v>
      </c>
      <c r="AT20" s="98" t="str">
        <f t="shared" si="36"/>
        <v>-</v>
      </c>
      <c r="AU20" s="98" t="str">
        <f t="shared" si="4"/>
        <v>-</v>
      </c>
      <c r="AV20" s="98">
        <f>IFERROR(AP20/AO18,"-")</f>
        <v>0</v>
      </c>
      <c r="AW20" s="198">
        <f>IFERROR(AR20/AO18,"-")</f>
        <v>0</v>
      </c>
      <c r="AX20" s="437"/>
      <c r="AY20" s="223">
        <v>0</v>
      </c>
      <c r="AZ20" s="98">
        <v>0</v>
      </c>
      <c r="BA20" s="98">
        <v>0</v>
      </c>
      <c r="BB20" s="98">
        <f>IFERROR(AZ20/AX18,"-")</f>
        <v>0</v>
      </c>
      <c r="BC20" s="98" t="str">
        <f t="shared" si="37"/>
        <v>-</v>
      </c>
      <c r="BD20" s="98" t="str">
        <f t="shared" si="5"/>
        <v>-</v>
      </c>
      <c r="BE20" s="98">
        <f>IFERROR(AY20/AX18,"-")</f>
        <v>0</v>
      </c>
      <c r="BF20" s="26">
        <f>IFERROR(BA20/AX18,"-")</f>
        <v>0</v>
      </c>
      <c r="BG20" s="441"/>
      <c r="BH20" s="223">
        <v>0</v>
      </c>
      <c r="BI20" s="98">
        <v>0</v>
      </c>
      <c r="BJ20" s="98">
        <v>0</v>
      </c>
      <c r="BK20" s="98" t="str">
        <f>IFERROR(BI20/BG18,"-")</f>
        <v>-</v>
      </c>
      <c r="BL20" s="98" t="str">
        <f t="shared" si="38"/>
        <v>-</v>
      </c>
      <c r="BM20" s="98" t="str">
        <f t="shared" si="6"/>
        <v>-</v>
      </c>
      <c r="BN20" s="98" t="str">
        <f>IFERROR(BH20/BG18,"-")</f>
        <v>-</v>
      </c>
      <c r="BO20" s="198" t="str">
        <f>IFERROR(BJ20/BG18,"-")</f>
        <v>-</v>
      </c>
      <c r="BP20" s="437"/>
      <c r="BQ20" s="223">
        <v>0</v>
      </c>
      <c r="BR20" s="98">
        <v>0</v>
      </c>
      <c r="BS20" s="98">
        <v>0</v>
      </c>
      <c r="BT20" s="98">
        <f>IFERROR(BR20/BP18,"-")</f>
        <v>0</v>
      </c>
      <c r="BU20" s="98" t="str">
        <f t="shared" si="39"/>
        <v>-</v>
      </c>
      <c r="BV20" s="98" t="str">
        <f t="shared" si="7"/>
        <v>-</v>
      </c>
      <c r="BW20" s="98">
        <f>IFERROR(BQ20/BP18,"-")</f>
        <v>0</v>
      </c>
      <c r="BX20" s="26">
        <f>IFERROR(BS20/BP18,"-")</f>
        <v>0</v>
      </c>
      <c r="BY20" s="141"/>
      <c r="BZ20" s="59"/>
    </row>
    <row r="21" spans="2:78" s="8" customFormat="1" ht="13.5" customHeight="1">
      <c r="B21" s="413"/>
      <c r="C21" s="420"/>
      <c r="D21" s="293" t="s">
        <v>64</v>
      </c>
      <c r="E21" s="438"/>
      <c r="F21" s="220">
        <v>0</v>
      </c>
      <c r="G21" s="99">
        <f>SUM(G18:G20)</f>
        <v>0</v>
      </c>
      <c r="H21" s="99">
        <v>0</v>
      </c>
      <c r="I21" s="99">
        <f>IFERROR(G21/E18,"-")</f>
        <v>0</v>
      </c>
      <c r="J21" s="99" t="str">
        <f t="shared" si="32"/>
        <v>-</v>
      </c>
      <c r="K21" s="99" t="str">
        <f t="shared" si="0"/>
        <v>-</v>
      </c>
      <c r="L21" s="99">
        <f>IFERROR(F21/E18,"-")</f>
        <v>0</v>
      </c>
      <c r="M21" s="199">
        <f>IFERROR(H21/E18,"-")</f>
        <v>0</v>
      </c>
      <c r="N21" s="438"/>
      <c r="O21" s="220">
        <v>6</v>
      </c>
      <c r="P21" s="99">
        <f>SUM(P18:P20)</f>
        <v>532378</v>
      </c>
      <c r="Q21" s="99">
        <v>2</v>
      </c>
      <c r="R21" s="99">
        <f>IFERROR(P21/N18,"-")</f>
        <v>579.30141458106641</v>
      </c>
      <c r="S21" s="99">
        <f t="shared" si="33"/>
        <v>88729.666666666672</v>
      </c>
      <c r="T21" s="99">
        <f t="shared" si="1"/>
        <v>266189</v>
      </c>
      <c r="U21" s="99">
        <f>IFERROR(O21/N18,"-")</f>
        <v>6.5288356909684441E-3</v>
      </c>
      <c r="V21" s="87">
        <f>IFERROR(Q21/N18,"-")</f>
        <v>2.176278563656148E-3</v>
      </c>
      <c r="W21" s="438"/>
      <c r="X21" s="220">
        <v>0</v>
      </c>
      <c r="Y21" s="99">
        <f>SUM(Y18:Y20)</f>
        <v>0</v>
      </c>
      <c r="Z21" s="99">
        <v>0</v>
      </c>
      <c r="AA21" s="99">
        <f>IFERROR(Y21/W18,"-")</f>
        <v>0</v>
      </c>
      <c r="AB21" s="99" t="str">
        <f t="shared" si="34"/>
        <v>-</v>
      </c>
      <c r="AC21" s="99" t="str">
        <f t="shared" si="2"/>
        <v>-</v>
      </c>
      <c r="AD21" s="99">
        <f>IFERROR(X21/W18,"-")</f>
        <v>0</v>
      </c>
      <c r="AE21" s="87">
        <f>IFERROR(Z21/W18,"-")</f>
        <v>0</v>
      </c>
      <c r="AF21" s="438"/>
      <c r="AG21" s="220">
        <v>0</v>
      </c>
      <c r="AH21" s="99">
        <f>SUM(AH18:AH20)</f>
        <v>0</v>
      </c>
      <c r="AI21" s="99">
        <v>0</v>
      </c>
      <c r="AJ21" s="99">
        <f>IFERROR(AH21/AF18,"-")</f>
        <v>0</v>
      </c>
      <c r="AK21" s="99" t="str">
        <f t="shared" si="35"/>
        <v>-</v>
      </c>
      <c r="AL21" s="99" t="str">
        <f t="shared" si="3"/>
        <v>-</v>
      </c>
      <c r="AM21" s="99">
        <f>IFERROR(AG21/AF18,"-")</f>
        <v>0</v>
      </c>
      <c r="AN21" s="87">
        <f>IFERROR(AI21/AF18,"-")</f>
        <v>0</v>
      </c>
      <c r="AO21" s="442"/>
      <c r="AP21" s="220">
        <v>2</v>
      </c>
      <c r="AQ21" s="99">
        <f>SUM(AQ18:AQ20)</f>
        <v>94588</v>
      </c>
      <c r="AR21" s="99">
        <v>1</v>
      </c>
      <c r="AS21" s="99">
        <f>IFERROR(AQ21/AO18,"-")</f>
        <v>278.2</v>
      </c>
      <c r="AT21" s="99">
        <f t="shared" si="36"/>
        <v>47294</v>
      </c>
      <c r="AU21" s="99">
        <f t="shared" si="4"/>
        <v>94588</v>
      </c>
      <c r="AV21" s="99">
        <f>IFERROR(AP21/AO18,"-")</f>
        <v>5.8823529411764705E-3</v>
      </c>
      <c r="AW21" s="199">
        <f>IFERROR(AR21/AO18,"-")</f>
        <v>2.9411764705882353E-3</v>
      </c>
      <c r="AX21" s="438"/>
      <c r="AY21" s="220">
        <v>4</v>
      </c>
      <c r="AZ21" s="99">
        <f>SUM(AZ18:AZ20)</f>
        <v>437790</v>
      </c>
      <c r="BA21" s="99">
        <v>1</v>
      </c>
      <c r="BB21" s="99">
        <f>IFERROR(AZ21/AX18,"-")</f>
        <v>941.48387096774195</v>
      </c>
      <c r="BC21" s="99">
        <f t="shared" si="37"/>
        <v>109447.5</v>
      </c>
      <c r="BD21" s="99">
        <f t="shared" si="5"/>
        <v>437790</v>
      </c>
      <c r="BE21" s="99">
        <f>IFERROR(AY21/AX18,"-")</f>
        <v>8.6021505376344086E-3</v>
      </c>
      <c r="BF21" s="87">
        <f>IFERROR(BA21/AX18,"-")</f>
        <v>2.1505376344086021E-3</v>
      </c>
      <c r="BG21" s="442"/>
      <c r="BH21" s="220">
        <v>0</v>
      </c>
      <c r="BI21" s="99">
        <f>SUM(BI18:BI20)</f>
        <v>0</v>
      </c>
      <c r="BJ21" s="99">
        <v>0</v>
      </c>
      <c r="BK21" s="99" t="str">
        <f>IFERROR(BI21/BG18,"-")</f>
        <v>-</v>
      </c>
      <c r="BL21" s="99" t="str">
        <f t="shared" si="38"/>
        <v>-</v>
      </c>
      <c r="BM21" s="99" t="str">
        <f t="shared" si="6"/>
        <v>-</v>
      </c>
      <c r="BN21" s="99" t="str">
        <f>IFERROR(BH21/BG18,"-")</f>
        <v>-</v>
      </c>
      <c r="BO21" s="199" t="str">
        <f>IFERROR(BJ21/BG18,"-")</f>
        <v>-</v>
      </c>
      <c r="BP21" s="438"/>
      <c r="BQ21" s="220">
        <v>2</v>
      </c>
      <c r="BR21" s="99">
        <f>SUM(BR18:BR20)</f>
        <v>63360</v>
      </c>
      <c r="BS21" s="99">
        <v>1</v>
      </c>
      <c r="BT21" s="99">
        <f>IFERROR(BR21/BP18,"-")</f>
        <v>165.86387434554973</v>
      </c>
      <c r="BU21" s="99">
        <f t="shared" si="39"/>
        <v>31680</v>
      </c>
      <c r="BV21" s="99">
        <f t="shared" si="7"/>
        <v>63360</v>
      </c>
      <c r="BW21" s="99">
        <f>IFERROR(BQ21/BP18,"-")</f>
        <v>5.235602094240838E-3</v>
      </c>
      <c r="BX21" s="87">
        <f>IFERROR(BS21/BP18,"-")</f>
        <v>2.617801047120419E-3</v>
      </c>
      <c r="BY21" s="141"/>
      <c r="BZ21" s="59"/>
    </row>
    <row r="22" spans="2:78" s="8" customFormat="1" ht="13.5" customHeight="1">
      <c r="B22" s="411">
        <v>5</v>
      </c>
      <c r="C22" s="418" t="s">
        <v>83</v>
      </c>
      <c r="D22" s="294" t="s">
        <v>277</v>
      </c>
      <c r="E22" s="436">
        <f>市区町村別_フレイル区分別該当人数･割合!E9</f>
        <v>38</v>
      </c>
      <c r="F22" s="306">
        <v>0</v>
      </c>
      <c r="G22" s="51">
        <v>0</v>
      </c>
      <c r="H22" s="51">
        <v>0</v>
      </c>
      <c r="I22" s="51">
        <f>IFERROR(G22/E22,"-")</f>
        <v>0</v>
      </c>
      <c r="J22" s="51" t="str">
        <f>IFERROR(G22/F22,"-")</f>
        <v>-</v>
      </c>
      <c r="K22" s="51" t="str">
        <f t="shared" si="0"/>
        <v>-</v>
      </c>
      <c r="L22" s="51">
        <f>IFERROR(F22/E22,"-")</f>
        <v>0</v>
      </c>
      <c r="M22" s="194">
        <f>IFERROR(H22/E22,"-")</f>
        <v>0</v>
      </c>
      <c r="N22" s="436">
        <f>市区町村別_フレイル区分別該当人数･割合!G9</f>
        <v>412</v>
      </c>
      <c r="O22" s="306">
        <v>0</v>
      </c>
      <c r="P22" s="51">
        <v>0</v>
      </c>
      <c r="Q22" s="51">
        <v>0</v>
      </c>
      <c r="R22" s="51">
        <f>IFERROR(P22/N22,"-")</f>
        <v>0</v>
      </c>
      <c r="S22" s="51" t="str">
        <f>IFERROR(P22/O22,"-")</f>
        <v>-</v>
      </c>
      <c r="T22" s="51" t="str">
        <f t="shared" si="1"/>
        <v>-</v>
      </c>
      <c r="U22" s="51">
        <f>IFERROR(O22/N22,"-")</f>
        <v>0</v>
      </c>
      <c r="V22" s="24">
        <f>IFERROR(Q22/N22,"-")</f>
        <v>0</v>
      </c>
      <c r="W22" s="436">
        <f>市区町村別_フレイル区分別該当人数･割合!I9</f>
        <v>30</v>
      </c>
      <c r="X22" s="306">
        <v>0</v>
      </c>
      <c r="Y22" s="51">
        <v>0</v>
      </c>
      <c r="Z22" s="51">
        <v>0</v>
      </c>
      <c r="AA22" s="51">
        <f>IFERROR(Y22/W22,"-")</f>
        <v>0</v>
      </c>
      <c r="AB22" s="51" t="str">
        <f>IFERROR(Y22/X22,"-")</f>
        <v>-</v>
      </c>
      <c r="AC22" s="51" t="str">
        <f t="shared" si="2"/>
        <v>-</v>
      </c>
      <c r="AD22" s="51">
        <f>IFERROR(X22/W22,"-")</f>
        <v>0</v>
      </c>
      <c r="AE22" s="24">
        <f>IFERROR(Z22/W22,"-")</f>
        <v>0</v>
      </c>
      <c r="AF22" s="436">
        <f>市区町村別_フレイル区分別該当人数･割合!K9</f>
        <v>40</v>
      </c>
      <c r="AG22" s="306">
        <v>0</v>
      </c>
      <c r="AH22" s="51">
        <v>0</v>
      </c>
      <c r="AI22" s="51">
        <v>0</v>
      </c>
      <c r="AJ22" s="51">
        <f>IFERROR(AH22/AF22,"-")</f>
        <v>0</v>
      </c>
      <c r="AK22" s="51" t="str">
        <f>IFERROR(AH22/AG22,"-")</f>
        <v>-</v>
      </c>
      <c r="AL22" s="51" t="str">
        <f t="shared" si="3"/>
        <v>-</v>
      </c>
      <c r="AM22" s="51">
        <f>IFERROR(AG22/AF22,"-")</f>
        <v>0</v>
      </c>
      <c r="AN22" s="24">
        <f>IFERROR(AI22/AF22,"-")</f>
        <v>0</v>
      </c>
      <c r="AO22" s="440">
        <f>市区町村別_フレイル区分別該当人数･割合!M9</f>
        <v>134</v>
      </c>
      <c r="AP22" s="306">
        <v>0</v>
      </c>
      <c r="AQ22" s="51">
        <v>0</v>
      </c>
      <c r="AR22" s="51">
        <v>0</v>
      </c>
      <c r="AS22" s="51">
        <f>IFERROR(AQ22/AO22,"-")</f>
        <v>0</v>
      </c>
      <c r="AT22" s="51" t="str">
        <f>IFERROR(AQ22/AP22,"-")</f>
        <v>-</v>
      </c>
      <c r="AU22" s="51" t="str">
        <f t="shared" si="4"/>
        <v>-</v>
      </c>
      <c r="AV22" s="51">
        <f>IFERROR(AP22/AO22,"-")</f>
        <v>0</v>
      </c>
      <c r="AW22" s="194">
        <f>IFERROR(AR22/AO22,"-")</f>
        <v>0</v>
      </c>
      <c r="AX22" s="436">
        <f>市区町村別_フレイル区分別該当人数･割合!O9</f>
        <v>208</v>
      </c>
      <c r="AY22" s="306">
        <v>0</v>
      </c>
      <c r="AZ22" s="51">
        <v>0</v>
      </c>
      <c r="BA22" s="51">
        <v>0</v>
      </c>
      <c r="BB22" s="51">
        <f>IFERROR(AZ22/AX22,"-")</f>
        <v>0</v>
      </c>
      <c r="BC22" s="51" t="str">
        <f>IFERROR(AZ22/AY22,"-")</f>
        <v>-</v>
      </c>
      <c r="BD22" s="51" t="str">
        <f t="shared" si="5"/>
        <v>-</v>
      </c>
      <c r="BE22" s="51">
        <f>IFERROR(AY22/AX22,"-")</f>
        <v>0</v>
      </c>
      <c r="BF22" s="24">
        <f>IFERROR(BA22/AX22,"-")</f>
        <v>0</v>
      </c>
      <c r="BG22" s="440">
        <f>市区町村別_フレイル区分別該当人数･割合!Q9</f>
        <v>0</v>
      </c>
      <c r="BH22" s="306">
        <v>0</v>
      </c>
      <c r="BI22" s="51">
        <v>0</v>
      </c>
      <c r="BJ22" s="51">
        <v>0</v>
      </c>
      <c r="BK22" s="51" t="str">
        <f>IFERROR(BI22/BG22,"-")</f>
        <v>-</v>
      </c>
      <c r="BL22" s="51" t="str">
        <f>IFERROR(BI22/BH22,"-")</f>
        <v>-</v>
      </c>
      <c r="BM22" s="51" t="str">
        <f t="shared" si="6"/>
        <v>-</v>
      </c>
      <c r="BN22" s="51" t="str">
        <f>IFERROR(BH22/BG22,"-")</f>
        <v>-</v>
      </c>
      <c r="BO22" s="194" t="str">
        <f>IFERROR(BJ22/BG22,"-")</f>
        <v>-</v>
      </c>
      <c r="BP22" s="436">
        <f>市区町村別_フレイル区分別該当人数･割合!S9</f>
        <v>221</v>
      </c>
      <c r="BQ22" s="306">
        <v>0</v>
      </c>
      <c r="BR22" s="51">
        <v>0</v>
      </c>
      <c r="BS22" s="51">
        <v>0</v>
      </c>
      <c r="BT22" s="51">
        <f>IFERROR(BR22/BP22,"-")</f>
        <v>0</v>
      </c>
      <c r="BU22" s="51" t="str">
        <f>IFERROR(BR22/BQ22,"-")</f>
        <v>-</v>
      </c>
      <c r="BV22" s="51" t="str">
        <f t="shared" si="7"/>
        <v>-</v>
      </c>
      <c r="BW22" s="51">
        <f>IFERROR(BQ22/BP22,"-")</f>
        <v>0</v>
      </c>
      <c r="BX22" s="24">
        <f>IFERROR(BS22/BP22,"-")</f>
        <v>0</v>
      </c>
      <c r="BY22" s="141"/>
      <c r="BZ22" s="59"/>
    </row>
    <row r="23" spans="2:78" s="8" customFormat="1" ht="13.5" customHeight="1">
      <c r="B23" s="412"/>
      <c r="C23" s="419"/>
      <c r="D23" s="295" t="s">
        <v>278</v>
      </c>
      <c r="E23" s="437"/>
      <c r="F23" s="222">
        <v>0</v>
      </c>
      <c r="G23" s="196">
        <v>0</v>
      </c>
      <c r="H23" s="196">
        <v>0</v>
      </c>
      <c r="I23" s="196">
        <f>IFERROR(G23/E22,"-")</f>
        <v>0</v>
      </c>
      <c r="J23" s="196" t="str">
        <f t="shared" ref="J23:J25" si="40">IFERROR(G23/F23,"-")</f>
        <v>-</v>
      </c>
      <c r="K23" s="196" t="str">
        <f t="shared" si="0"/>
        <v>-</v>
      </c>
      <c r="L23" s="196">
        <f>IFERROR(F23/E22,"-")</f>
        <v>0</v>
      </c>
      <c r="M23" s="195">
        <f>IFERROR(H23/E22,"-")</f>
        <v>0</v>
      </c>
      <c r="N23" s="437"/>
      <c r="O23" s="222">
        <v>0</v>
      </c>
      <c r="P23" s="196">
        <v>0</v>
      </c>
      <c r="Q23" s="196">
        <v>0</v>
      </c>
      <c r="R23" s="196">
        <f>IFERROR(P23/N22,"-")</f>
        <v>0</v>
      </c>
      <c r="S23" s="196" t="str">
        <f t="shared" ref="S23:S25" si="41">IFERROR(P23/O23,"-")</f>
        <v>-</v>
      </c>
      <c r="T23" s="196" t="str">
        <f t="shared" si="1"/>
        <v>-</v>
      </c>
      <c r="U23" s="196">
        <f>IFERROR(O23/N22,"-")</f>
        <v>0</v>
      </c>
      <c r="V23" s="106">
        <f>IFERROR(Q23/N22,"-")</f>
        <v>0</v>
      </c>
      <c r="W23" s="437"/>
      <c r="X23" s="222">
        <v>0</v>
      </c>
      <c r="Y23" s="196">
        <v>0</v>
      </c>
      <c r="Z23" s="196">
        <v>0</v>
      </c>
      <c r="AA23" s="196">
        <f>IFERROR(Y23/W22,"-")</f>
        <v>0</v>
      </c>
      <c r="AB23" s="196" t="str">
        <f t="shared" ref="AB23:AB25" si="42">IFERROR(Y23/X23,"-")</f>
        <v>-</v>
      </c>
      <c r="AC23" s="196" t="str">
        <f t="shared" si="2"/>
        <v>-</v>
      </c>
      <c r="AD23" s="196">
        <f>IFERROR(X23/W22,"-")</f>
        <v>0</v>
      </c>
      <c r="AE23" s="106">
        <f>IFERROR(Z23/W22,"-")</f>
        <v>0</v>
      </c>
      <c r="AF23" s="437"/>
      <c r="AG23" s="222">
        <v>0</v>
      </c>
      <c r="AH23" s="196">
        <v>0</v>
      </c>
      <c r="AI23" s="196">
        <v>0</v>
      </c>
      <c r="AJ23" s="196">
        <f>IFERROR(AH23/AF22,"-")</f>
        <v>0</v>
      </c>
      <c r="AK23" s="196" t="str">
        <f t="shared" ref="AK23:AK25" si="43">IFERROR(AH23/AG23,"-")</f>
        <v>-</v>
      </c>
      <c r="AL23" s="196" t="str">
        <f t="shared" si="3"/>
        <v>-</v>
      </c>
      <c r="AM23" s="196">
        <f>IFERROR(AG23/AF22,"-")</f>
        <v>0</v>
      </c>
      <c r="AN23" s="106">
        <f>IFERROR(AI23/AF22,"-")</f>
        <v>0</v>
      </c>
      <c r="AO23" s="441"/>
      <c r="AP23" s="222">
        <v>0</v>
      </c>
      <c r="AQ23" s="196">
        <v>0</v>
      </c>
      <c r="AR23" s="196">
        <v>0</v>
      </c>
      <c r="AS23" s="196">
        <f>IFERROR(AQ23/AO22,"-")</f>
        <v>0</v>
      </c>
      <c r="AT23" s="196" t="str">
        <f t="shared" ref="AT23:AT25" si="44">IFERROR(AQ23/AP23,"-")</f>
        <v>-</v>
      </c>
      <c r="AU23" s="196" t="str">
        <f t="shared" si="4"/>
        <v>-</v>
      </c>
      <c r="AV23" s="196">
        <f>IFERROR(AP23/AO22,"-")</f>
        <v>0</v>
      </c>
      <c r="AW23" s="195">
        <f>IFERROR(AR23/AO22,"-")</f>
        <v>0</v>
      </c>
      <c r="AX23" s="437"/>
      <c r="AY23" s="222">
        <v>0</v>
      </c>
      <c r="AZ23" s="196">
        <v>0</v>
      </c>
      <c r="BA23" s="196">
        <v>0</v>
      </c>
      <c r="BB23" s="196">
        <f>IFERROR(AZ23/AX22,"-")</f>
        <v>0</v>
      </c>
      <c r="BC23" s="196" t="str">
        <f t="shared" ref="BC23:BC25" si="45">IFERROR(AZ23/AY23,"-")</f>
        <v>-</v>
      </c>
      <c r="BD23" s="196" t="str">
        <f t="shared" si="5"/>
        <v>-</v>
      </c>
      <c r="BE23" s="196">
        <f>IFERROR(AY23/AX22,"-")</f>
        <v>0</v>
      </c>
      <c r="BF23" s="106">
        <f>IFERROR(BA23/AX22,"-")</f>
        <v>0</v>
      </c>
      <c r="BG23" s="441"/>
      <c r="BH23" s="222">
        <v>0</v>
      </c>
      <c r="BI23" s="196">
        <v>0</v>
      </c>
      <c r="BJ23" s="196">
        <v>0</v>
      </c>
      <c r="BK23" s="196" t="str">
        <f>IFERROR(BI23/BG22,"-")</f>
        <v>-</v>
      </c>
      <c r="BL23" s="196" t="str">
        <f t="shared" ref="BL23:BL25" si="46">IFERROR(BI23/BH23,"-")</f>
        <v>-</v>
      </c>
      <c r="BM23" s="196" t="str">
        <f t="shared" si="6"/>
        <v>-</v>
      </c>
      <c r="BN23" s="196" t="str">
        <f>IFERROR(BH23/BG22,"-")</f>
        <v>-</v>
      </c>
      <c r="BO23" s="195" t="str">
        <f>IFERROR(BJ23/BG22,"-")</f>
        <v>-</v>
      </c>
      <c r="BP23" s="437"/>
      <c r="BQ23" s="222">
        <v>0</v>
      </c>
      <c r="BR23" s="196">
        <v>0</v>
      </c>
      <c r="BS23" s="196">
        <v>0</v>
      </c>
      <c r="BT23" s="196">
        <f>IFERROR(BR23/BP22,"-")</f>
        <v>0</v>
      </c>
      <c r="BU23" s="196" t="str">
        <f t="shared" ref="BU23:BU25" si="47">IFERROR(BR23/BQ23,"-")</f>
        <v>-</v>
      </c>
      <c r="BV23" s="196" t="str">
        <f t="shared" si="7"/>
        <v>-</v>
      </c>
      <c r="BW23" s="196">
        <f>IFERROR(BQ23/BP22,"-")</f>
        <v>0</v>
      </c>
      <c r="BX23" s="106">
        <f>IFERROR(BS23/BP22,"-")</f>
        <v>0</v>
      </c>
      <c r="BY23" s="141"/>
      <c r="BZ23" s="59"/>
    </row>
    <row r="24" spans="2:78" s="8" customFormat="1" ht="13.5" customHeight="1">
      <c r="B24" s="412"/>
      <c r="C24" s="419"/>
      <c r="D24" s="292" t="s">
        <v>279</v>
      </c>
      <c r="E24" s="437"/>
      <c r="F24" s="223">
        <v>0</v>
      </c>
      <c r="G24" s="98">
        <v>0</v>
      </c>
      <c r="H24" s="98">
        <v>0</v>
      </c>
      <c r="I24" s="98">
        <f>IFERROR(G24/E22,"-")</f>
        <v>0</v>
      </c>
      <c r="J24" s="98" t="str">
        <f t="shared" si="40"/>
        <v>-</v>
      </c>
      <c r="K24" s="98" t="str">
        <f t="shared" si="0"/>
        <v>-</v>
      </c>
      <c r="L24" s="98">
        <f>IFERROR(F24/E22,"-")</f>
        <v>0</v>
      </c>
      <c r="M24" s="198">
        <f>IFERROR(H24/E22,"-")</f>
        <v>0</v>
      </c>
      <c r="N24" s="437"/>
      <c r="O24" s="223">
        <v>0</v>
      </c>
      <c r="P24" s="98">
        <v>0</v>
      </c>
      <c r="Q24" s="98">
        <v>0</v>
      </c>
      <c r="R24" s="98">
        <f>IFERROR(P24/N22,"-")</f>
        <v>0</v>
      </c>
      <c r="S24" s="98" t="str">
        <f t="shared" si="41"/>
        <v>-</v>
      </c>
      <c r="T24" s="98" t="str">
        <f t="shared" si="1"/>
        <v>-</v>
      </c>
      <c r="U24" s="98">
        <f>IFERROR(O24/N22,"-")</f>
        <v>0</v>
      </c>
      <c r="V24" s="26">
        <f>IFERROR(Q24/N22,"-")</f>
        <v>0</v>
      </c>
      <c r="W24" s="437"/>
      <c r="X24" s="223">
        <v>0</v>
      </c>
      <c r="Y24" s="98">
        <v>0</v>
      </c>
      <c r="Z24" s="98">
        <v>0</v>
      </c>
      <c r="AA24" s="98">
        <f>IFERROR(Y24/W22,"-")</f>
        <v>0</v>
      </c>
      <c r="AB24" s="98" t="str">
        <f t="shared" si="42"/>
        <v>-</v>
      </c>
      <c r="AC24" s="98" t="str">
        <f t="shared" si="2"/>
        <v>-</v>
      </c>
      <c r="AD24" s="98">
        <f>IFERROR(X24/W22,"-")</f>
        <v>0</v>
      </c>
      <c r="AE24" s="26">
        <f>IFERROR(Z24/W22,"-")</f>
        <v>0</v>
      </c>
      <c r="AF24" s="437"/>
      <c r="AG24" s="223">
        <v>0</v>
      </c>
      <c r="AH24" s="98">
        <v>0</v>
      </c>
      <c r="AI24" s="98">
        <v>0</v>
      </c>
      <c r="AJ24" s="98">
        <f>IFERROR(AH24/AF22,"-")</f>
        <v>0</v>
      </c>
      <c r="AK24" s="98" t="str">
        <f t="shared" si="43"/>
        <v>-</v>
      </c>
      <c r="AL24" s="98" t="str">
        <f t="shared" si="3"/>
        <v>-</v>
      </c>
      <c r="AM24" s="98">
        <f>IFERROR(AG24/AF22,"-")</f>
        <v>0</v>
      </c>
      <c r="AN24" s="26">
        <f>IFERROR(AI24/AF22,"-")</f>
        <v>0</v>
      </c>
      <c r="AO24" s="441"/>
      <c r="AP24" s="223">
        <v>0</v>
      </c>
      <c r="AQ24" s="98">
        <v>0</v>
      </c>
      <c r="AR24" s="98">
        <v>0</v>
      </c>
      <c r="AS24" s="98">
        <f>IFERROR(AQ24/AO22,"-")</f>
        <v>0</v>
      </c>
      <c r="AT24" s="98" t="str">
        <f t="shared" si="44"/>
        <v>-</v>
      </c>
      <c r="AU24" s="98" t="str">
        <f t="shared" si="4"/>
        <v>-</v>
      </c>
      <c r="AV24" s="98">
        <f>IFERROR(AP24/AO22,"-")</f>
        <v>0</v>
      </c>
      <c r="AW24" s="198">
        <f>IFERROR(AR24/AO22,"-")</f>
        <v>0</v>
      </c>
      <c r="AX24" s="437"/>
      <c r="AY24" s="223">
        <v>0</v>
      </c>
      <c r="AZ24" s="98">
        <v>0</v>
      </c>
      <c r="BA24" s="98">
        <v>0</v>
      </c>
      <c r="BB24" s="98">
        <f>IFERROR(AZ24/AX22,"-")</f>
        <v>0</v>
      </c>
      <c r="BC24" s="98" t="str">
        <f t="shared" si="45"/>
        <v>-</v>
      </c>
      <c r="BD24" s="98" t="str">
        <f t="shared" si="5"/>
        <v>-</v>
      </c>
      <c r="BE24" s="98">
        <f>IFERROR(AY24/AX22,"-")</f>
        <v>0</v>
      </c>
      <c r="BF24" s="26">
        <f>IFERROR(BA24/AX22,"-")</f>
        <v>0</v>
      </c>
      <c r="BG24" s="441"/>
      <c r="BH24" s="223">
        <v>0</v>
      </c>
      <c r="BI24" s="98">
        <v>0</v>
      </c>
      <c r="BJ24" s="98">
        <v>0</v>
      </c>
      <c r="BK24" s="98" t="str">
        <f>IFERROR(BI24/BG22,"-")</f>
        <v>-</v>
      </c>
      <c r="BL24" s="98" t="str">
        <f t="shared" si="46"/>
        <v>-</v>
      </c>
      <c r="BM24" s="98" t="str">
        <f t="shared" si="6"/>
        <v>-</v>
      </c>
      <c r="BN24" s="98" t="str">
        <f>IFERROR(BH24/BG22,"-")</f>
        <v>-</v>
      </c>
      <c r="BO24" s="198" t="str">
        <f>IFERROR(BJ24/BG22,"-")</f>
        <v>-</v>
      </c>
      <c r="BP24" s="437"/>
      <c r="BQ24" s="223">
        <v>0</v>
      </c>
      <c r="BR24" s="98">
        <v>0</v>
      </c>
      <c r="BS24" s="98">
        <v>0</v>
      </c>
      <c r="BT24" s="98">
        <f>IFERROR(BR24/BP22,"-")</f>
        <v>0</v>
      </c>
      <c r="BU24" s="98" t="str">
        <f t="shared" si="47"/>
        <v>-</v>
      </c>
      <c r="BV24" s="98" t="str">
        <f t="shared" si="7"/>
        <v>-</v>
      </c>
      <c r="BW24" s="98">
        <f>IFERROR(BQ24/BP22,"-")</f>
        <v>0</v>
      </c>
      <c r="BX24" s="26">
        <f>IFERROR(BS24/BP22,"-")</f>
        <v>0</v>
      </c>
      <c r="BY24" s="141"/>
      <c r="BZ24" s="59"/>
    </row>
    <row r="25" spans="2:78" s="8" customFormat="1" ht="13.5" customHeight="1">
      <c r="B25" s="413"/>
      <c r="C25" s="420"/>
      <c r="D25" s="293" t="s">
        <v>64</v>
      </c>
      <c r="E25" s="438"/>
      <c r="F25" s="220">
        <v>0</v>
      </c>
      <c r="G25" s="99">
        <f>SUM(G22:G24)</f>
        <v>0</v>
      </c>
      <c r="H25" s="99">
        <v>0</v>
      </c>
      <c r="I25" s="99">
        <f>IFERROR(G25/E22,"-")</f>
        <v>0</v>
      </c>
      <c r="J25" s="99" t="str">
        <f t="shared" si="40"/>
        <v>-</v>
      </c>
      <c r="K25" s="99" t="str">
        <f t="shared" si="0"/>
        <v>-</v>
      </c>
      <c r="L25" s="99">
        <f>IFERROR(F25/E22,"-")</f>
        <v>0</v>
      </c>
      <c r="M25" s="199">
        <f>IFERROR(H25/E22,"-")</f>
        <v>0</v>
      </c>
      <c r="N25" s="438"/>
      <c r="O25" s="220">
        <v>0</v>
      </c>
      <c r="P25" s="99">
        <f>SUM(P22:P24)</f>
        <v>0</v>
      </c>
      <c r="Q25" s="99">
        <v>0</v>
      </c>
      <c r="R25" s="99">
        <f>IFERROR(P25/N22,"-")</f>
        <v>0</v>
      </c>
      <c r="S25" s="99" t="str">
        <f t="shared" si="41"/>
        <v>-</v>
      </c>
      <c r="T25" s="99" t="str">
        <f t="shared" si="1"/>
        <v>-</v>
      </c>
      <c r="U25" s="99">
        <f>IFERROR(O25/N22,"-")</f>
        <v>0</v>
      </c>
      <c r="V25" s="87">
        <f>IFERROR(Q25/N22,"-")</f>
        <v>0</v>
      </c>
      <c r="W25" s="438"/>
      <c r="X25" s="220">
        <v>0</v>
      </c>
      <c r="Y25" s="99">
        <f>SUM(Y22:Y24)</f>
        <v>0</v>
      </c>
      <c r="Z25" s="99">
        <v>0</v>
      </c>
      <c r="AA25" s="99">
        <f>IFERROR(Y25/W22,"-")</f>
        <v>0</v>
      </c>
      <c r="AB25" s="99" t="str">
        <f t="shared" si="42"/>
        <v>-</v>
      </c>
      <c r="AC25" s="99" t="str">
        <f t="shared" si="2"/>
        <v>-</v>
      </c>
      <c r="AD25" s="99">
        <f>IFERROR(X25/W22,"-")</f>
        <v>0</v>
      </c>
      <c r="AE25" s="87">
        <f>IFERROR(Z25/W22,"-")</f>
        <v>0</v>
      </c>
      <c r="AF25" s="438"/>
      <c r="AG25" s="220">
        <v>0</v>
      </c>
      <c r="AH25" s="99">
        <f>SUM(AH22:AH24)</f>
        <v>0</v>
      </c>
      <c r="AI25" s="99">
        <v>0</v>
      </c>
      <c r="AJ25" s="99">
        <f>IFERROR(AH25/AF22,"-")</f>
        <v>0</v>
      </c>
      <c r="AK25" s="99" t="str">
        <f t="shared" si="43"/>
        <v>-</v>
      </c>
      <c r="AL25" s="99" t="str">
        <f t="shared" si="3"/>
        <v>-</v>
      </c>
      <c r="AM25" s="99">
        <f>IFERROR(AG25/AF22,"-")</f>
        <v>0</v>
      </c>
      <c r="AN25" s="87">
        <f>IFERROR(AI25/AF22,"-")</f>
        <v>0</v>
      </c>
      <c r="AO25" s="442"/>
      <c r="AP25" s="220">
        <v>0</v>
      </c>
      <c r="AQ25" s="99">
        <f>SUM(AQ22:AQ24)</f>
        <v>0</v>
      </c>
      <c r="AR25" s="99">
        <v>0</v>
      </c>
      <c r="AS25" s="99">
        <f>IFERROR(AQ25/AO22,"-")</f>
        <v>0</v>
      </c>
      <c r="AT25" s="99" t="str">
        <f t="shared" si="44"/>
        <v>-</v>
      </c>
      <c r="AU25" s="99" t="str">
        <f t="shared" si="4"/>
        <v>-</v>
      </c>
      <c r="AV25" s="99">
        <f>IFERROR(AP25/AO22,"-")</f>
        <v>0</v>
      </c>
      <c r="AW25" s="199">
        <f>IFERROR(AR25/AO22,"-")</f>
        <v>0</v>
      </c>
      <c r="AX25" s="438"/>
      <c r="AY25" s="220">
        <v>0</v>
      </c>
      <c r="AZ25" s="99">
        <f>SUM(AZ22:AZ24)</f>
        <v>0</v>
      </c>
      <c r="BA25" s="99">
        <v>0</v>
      </c>
      <c r="BB25" s="99">
        <f>IFERROR(AZ25/AX22,"-")</f>
        <v>0</v>
      </c>
      <c r="BC25" s="99" t="str">
        <f t="shared" si="45"/>
        <v>-</v>
      </c>
      <c r="BD25" s="99" t="str">
        <f t="shared" si="5"/>
        <v>-</v>
      </c>
      <c r="BE25" s="99">
        <f>IFERROR(AY25/AX22,"-")</f>
        <v>0</v>
      </c>
      <c r="BF25" s="87">
        <f>IFERROR(BA25/AX22,"-")</f>
        <v>0</v>
      </c>
      <c r="BG25" s="442"/>
      <c r="BH25" s="220">
        <v>0</v>
      </c>
      <c r="BI25" s="99">
        <f>SUM(BI22:BI24)</f>
        <v>0</v>
      </c>
      <c r="BJ25" s="99">
        <v>0</v>
      </c>
      <c r="BK25" s="99" t="str">
        <f>IFERROR(BI25/BG22,"-")</f>
        <v>-</v>
      </c>
      <c r="BL25" s="99" t="str">
        <f t="shared" si="46"/>
        <v>-</v>
      </c>
      <c r="BM25" s="99" t="str">
        <f t="shared" si="6"/>
        <v>-</v>
      </c>
      <c r="BN25" s="99" t="str">
        <f>IFERROR(BH25/BG22,"-")</f>
        <v>-</v>
      </c>
      <c r="BO25" s="199" t="str">
        <f>IFERROR(BJ25/BG22,"-")</f>
        <v>-</v>
      </c>
      <c r="BP25" s="438"/>
      <c r="BQ25" s="220">
        <v>0</v>
      </c>
      <c r="BR25" s="99">
        <f>SUM(BR22:BR24)</f>
        <v>0</v>
      </c>
      <c r="BS25" s="99">
        <v>0</v>
      </c>
      <c r="BT25" s="99">
        <f>IFERROR(BR25/BP22,"-")</f>
        <v>0</v>
      </c>
      <c r="BU25" s="99" t="str">
        <f t="shared" si="47"/>
        <v>-</v>
      </c>
      <c r="BV25" s="99" t="str">
        <f t="shared" si="7"/>
        <v>-</v>
      </c>
      <c r="BW25" s="99">
        <f>IFERROR(BQ25/BP22,"-")</f>
        <v>0</v>
      </c>
      <c r="BX25" s="87">
        <f>IFERROR(BS25/BP22,"-")</f>
        <v>0</v>
      </c>
      <c r="BY25" s="141"/>
      <c r="BZ25" s="59"/>
    </row>
    <row r="26" spans="2:78" s="8" customFormat="1" ht="13.5" customHeight="1">
      <c r="B26" s="411">
        <v>6</v>
      </c>
      <c r="C26" s="418" t="s">
        <v>84</v>
      </c>
      <c r="D26" s="294" t="s">
        <v>277</v>
      </c>
      <c r="E26" s="436">
        <f>市区町村別_フレイル区分別該当人数･割合!E10</f>
        <v>61</v>
      </c>
      <c r="F26" s="306">
        <v>0</v>
      </c>
      <c r="G26" s="51">
        <v>0</v>
      </c>
      <c r="H26" s="51">
        <v>0</v>
      </c>
      <c r="I26" s="51">
        <f>IFERROR(G26/E26,"-")</f>
        <v>0</v>
      </c>
      <c r="J26" s="51" t="str">
        <f>IFERROR(G26/F26,"-")</f>
        <v>-</v>
      </c>
      <c r="K26" s="51" t="str">
        <f t="shared" si="0"/>
        <v>-</v>
      </c>
      <c r="L26" s="51">
        <f>IFERROR(F26/E26,"-")</f>
        <v>0</v>
      </c>
      <c r="M26" s="194">
        <f>IFERROR(H26/E26,"-")</f>
        <v>0</v>
      </c>
      <c r="N26" s="436">
        <f>市区町村別_フレイル区分別該当人数･割合!G10</f>
        <v>626</v>
      </c>
      <c r="O26" s="306">
        <v>0</v>
      </c>
      <c r="P26" s="51">
        <v>0</v>
      </c>
      <c r="Q26" s="51">
        <v>0</v>
      </c>
      <c r="R26" s="51">
        <f>IFERROR(P26/N26,"-")</f>
        <v>0</v>
      </c>
      <c r="S26" s="51" t="str">
        <f>IFERROR(P26/O26,"-")</f>
        <v>-</v>
      </c>
      <c r="T26" s="51" t="str">
        <f t="shared" si="1"/>
        <v>-</v>
      </c>
      <c r="U26" s="51">
        <f>IFERROR(O26/N26,"-")</f>
        <v>0</v>
      </c>
      <c r="V26" s="24">
        <f>IFERROR(Q26/N26,"-")</f>
        <v>0</v>
      </c>
      <c r="W26" s="436">
        <f>市区町村別_フレイル区分別該当人数･割合!I10</f>
        <v>40</v>
      </c>
      <c r="X26" s="306">
        <v>0</v>
      </c>
      <c r="Y26" s="51">
        <v>0</v>
      </c>
      <c r="Z26" s="51">
        <v>0</v>
      </c>
      <c r="AA26" s="51">
        <f>IFERROR(Y26/W26,"-")</f>
        <v>0</v>
      </c>
      <c r="AB26" s="51" t="str">
        <f>IFERROR(Y26/X26,"-")</f>
        <v>-</v>
      </c>
      <c r="AC26" s="51" t="str">
        <f t="shared" si="2"/>
        <v>-</v>
      </c>
      <c r="AD26" s="51">
        <f>IFERROR(X26/W26,"-")</f>
        <v>0</v>
      </c>
      <c r="AE26" s="24">
        <f>IFERROR(Z26/W26,"-")</f>
        <v>0</v>
      </c>
      <c r="AF26" s="436">
        <f>市区町村別_フレイル区分別該当人数･割合!K10</f>
        <v>73</v>
      </c>
      <c r="AG26" s="306">
        <v>0</v>
      </c>
      <c r="AH26" s="51">
        <v>0</v>
      </c>
      <c r="AI26" s="51">
        <v>0</v>
      </c>
      <c r="AJ26" s="51">
        <f>IFERROR(AH26/AF26,"-")</f>
        <v>0</v>
      </c>
      <c r="AK26" s="51" t="str">
        <f>IFERROR(AH26/AG26,"-")</f>
        <v>-</v>
      </c>
      <c r="AL26" s="51" t="str">
        <f t="shared" si="3"/>
        <v>-</v>
      </c>
      <c r="AM26" s="51">
        <f>IFERROR(AG26/AF26,"-")</f>
        <v>0</v>
      </c>
      <c r="AN26" s="24">
        <f>IFERROR(AI26/AF26,"-")</f>
        <v>0</v>
      </c>
      <c r="AO26" s="440">
        <f>市区町村別_フレイル区分別該当人数･割合!M10</f>
        <v>219</v>
      </c>
      <c r="AP26" s="306">
        <v>0</v>
      </c>
      <c r="AQ26" s="51">
        <v>0</v>
      </c>
      <c r="AR26" s="51">
        <v>0</v>
      </c>
      <c r="AS26" s="51">
        <f>IFERROR(AQ26/AO26,"-")</f>
        <v>0</v>
      </c>
      <c r="AT26" s="51" t="str">
        <f>IFERROR(AQ26/AP26,"-")</f>
        <v>-</v>
      </c>
      <c r="AU26" s="51" t="str">
        <f t="shared" si="4"/>
        <v>-</v>
      </c>
      <c r="AV26" s="51">
        <f>IFERROR(AP26/AO26,"-")</f>
        <v>0</v>
      </c>
      <c r="AW26" s="194">
        <f>IFERROR(AR26/AO26,"-")</f>
        <v>0</v>
      </c>
      <c r="AX26" s="436">
        <f>市区町村別_フレイル区分別該当人数･割合!O10</f>
        <v>294</v>
      </c>
      <c r="AY26" s="306">
        <v>0</v>
      </c>
      <c r="AZ26" s="51">
        <v>0</v>
      </c>
      <c r="BA26" s="51">
        <v>0</v>
      </c>
      <c r="BB26" s="51">
        <f>IFERROR(AZ26/AX26,"-")</f>
        <v>0</v>
      </c>
      <c r="BC26" s="51" t="str">
        <f>IFERROR(AZ26/AY26,"-")</f>
        <v>-</v>
      </c>
      <c r="BD26" s="51" t="str">
        <f t="shared" si="5"/>
        <v>-</v>
      </c>
      <c r="BE26" s="51">
        <f>IFERROR(AY26/AX26,"-")</f>
        <v>0</v>
      </c>
      <c r="BF26" s="24">
        <f>IFERROR(BA26/AX26,"-")</f>
        <v>0</v>
      </c>
      <c r="BG26" s="440">
        <f>市区町村別_フレイル区分別該当人数･割合!Q10</f>
        <v>0</v>
      </c>
      <c r="BH26" s="306">
        <v>0</v>
      </c>
      <c r="BI26" s="51">
        <v>0</v>
      </c>
      <c r="BJ26" s="51">
        <v>0</v>
      </c>
      <c r="BK26" s="51" t="str">
        <f>IFERROR(BI26/BG26,"-")</f>
        <v>-</v>
      </c>
      <c r="BL26" s="51" t="str">
        <f>IFERROR(BI26/BH26,"-")</f>
        <v>-</v>
      </c>
      <c r="BM26" s="51" t="str">
        <f t="shared" si="6"/>
        <v>-</v>
      </c>
      <c r="BN26" s="51" t="str">
        <f>IFERROR(BH26/BG26,"-")</f>
        <v>-</v>
      </c>
      <c r="BO26" s="194" t="str">
        <f>IFERROR(BJ26/BG26,"-")</f>
        <v>-</v>
      </c>
      <c r="BP26" s="436">
        <f>市区町村別_フレイル区分別該当人数･割合!S10</f>
        <v>432</v>
      </c>
      <c r="BQ26" s="306">
        <v>0</v>
      </c>
      <c r="BR26" s="51">
        <v>0</v>
      </c>
      <c r="BS26" s="51">
        <v>0</v>
      </c>
      <c r="BT26" s="51">
        <f>IFERROR(BR26/BP26,"-")</f>
        <v>0</v>
      </c>
      <c r="BU26" s="51" t="str">
        <f>IFERROR(BR26/BQ26,"-")</f>
        <v>-</v>
      </c>
      <c r="BV26" s="51" t="str">
        <f t="shared" si="7"/>
        <v>-</v>
      </c>
      <c r="BW26" s="51">
        <f>IFERROR(BQ26/BP26,"-")</f>
        <v>0</v>
      </c>
      <c r="BX26" s="24">
        <f>IFERROR(BS26/BP26,"-")</f>
        <v>0</v>
      </c>
      <c r="BY26" s="141"/>
      <c r="BZ26" s="59"/>
    </row>
    <row r="27" spans="2:78" s="8" customFormat="1" ht="13.5" customHeight="1">
      <c r="B27" s="412"/>
      <c r="C27" s="419"/>
      <c r="D27" s="295" t="s">
        <v>278</v>
      </c>
      <c r="E27" s="437"/>
      <c r="F27" s="222">
        <v>0</v>
      </c>
      <c r="G27" s="196">
        <v>0</v>
      </c>
      <c r="H27" s="196">
        <v>0</v>
      </c>
      <c r="I27" s="196">
        <f>IFERROR(G27/E26,"-")</f>
        <v>0</v>
      </c>
      <c r="J27" s="196" t="str">
        <f t="shared" ref="J27:J29" si="48">IFERROR(G27/F27,"-")</f>
        <v>-</v>
      </c>
      <c r="K27" s="196" t="str">
        <f t="shared" si="0"/>
        <v>-</v>
      </c>
      <c r="L27" s="196">
        <f>IFERROR(F27/E26,"-")</f>
        <v>0</v>
      </c>
      <c r="M27" s="195">
        <f>IFERROR(H27/E26,"-")</f>
        <v>0</v>
      </c>
      <c r="N27" s="437"/>
      <c r="O27" s="222">
        <v>0</v>
      </c>
      <c r="P27" s="196">
        <v>0</v>
      </c>
      <c r="Q27" s="196">
        <v>0</v>
      </c>
      <c r="R27" s="196">
        <f>IFERROR(P27/N26,"-")</f>
        <v>0</v>
      </c>
      <c r="S27" s="196" t="str">
        <f t="shared" ref="S27:S29" si="49">IFERROR(P27/O27,"-")</f>
        <v>-</v>
      </c>
      <c r="T27" s="196" t="str">
        <f t="shared" si="1"/>
        <v>-</v>
      </c>
      <c r="U27" s="196">
        <f>IFERROR(O27/N26,"-")</f>
        <v>0</v>
      </c>
      <c r="V27" s="106">
        <f>IFERROR(Q27/N26,"-")</f>
        <v>0</v>
      </c>
      <c r="W27" s="437"/>
      <c r="X27" s="222">
        <v>0</v>
      </c>
      <c r="Y27" s="196">
        <v>0</v>
      </c>
      <c r="Z27" s="196">
        <v>0</v>
      </c>
      <c r="AA27" s="196">
        <f>IFERROR(Y27/W26,"-")</f>
        <v>0</v>
      </c>
      <c r="AB27" s="196" t="str">
        <f t="shared" ref="AB27:AB29" si="50">IFERROR(Y27/X27,"-")</f>
        <v>-</v>
      </c>
      <c r="AC27" s="196" t="str">
        <f t="shared" si="2"/>
        <v>-</v>
      </c>
      <c r="AD27" s="196">
        <f>IFERROR(X27/W26,"-")</f>
        <v>0</v>
      </c>
      <c r="AE27" s="106">
        <f>IFERROR(Z27/W26,"-")</f>
        <v>0</v>
      </c>
      <c r="AF27" s="437"/>
      <c r="AG27" s="222">
        <v>0</v>
      </c>
      <c r="AH27" s="196">
        <v>0</v>
      </c>
      <c r="AI27" s="196">
        <v>0</v>
      </c>
      <c r="AJ27" s="196">
        <f>IFERROR(AH27/AF26,"-")</f>
        <v>0</v>
      </c>
      <c r="AK27" s="196" t="str">
        <f t="shared" ref="AK27:AK29" si="51">IFERROR(AH27/AG27,"-")</f>
        <v>-</v>
      </c>
      <c r="AL27" s="196" t="str">
        <f t="shared" si="3"/>
        <v>-</v>
      </c>
      <c r="AM27" s="196">
        <f>IFERROR(AG27/AF26,"-")</f>
        <v>0</v>
      </c>
      <c r="AN27" s="106">
        <f>IFERROR(AI27/AF26,"-")</f>
        <v>0</v>
      </c>
      <c r="AO27" s="441"/>
      <c r="AP27" s="222">
        <v>0</v>
      </c>
      <c r="AQ27" s="196">
        <v>0</v>
      </c>
      <c r="AR27" s="196">
        <v>0</v>
      </c>
      <c r="AS27" s="196">
        <f>IFERROR(AQ27/AO26,"-")</f>
        <v>0</v>
      </c>
      <c r="AT27" s="196" t="str">
        <f t="shared" ref="AT27:AT29" si="52">IFERROR(AQ27/AP27,"-")</f>
        <v>-</v>
      </c>
      <c r="AU27" s="196" t="str">
        <f t="shared" si="4"/>
        <v>-</v>
      </c>
      <c r="AV27" s="196">
        <f>IFERROR(AP27/AO26,"-")</f>
        <v>0</v>
      </c>
      <c r="AW27" s="195">
        <f>IFERROR(AR27/AO26,"-")</f>
        <v>0</v>
      </c>
      <c r="AX27" s="437"/>
      <c r="AY27" s="222">
        <v>0</v>
      </c>
      <c r="AZ27" s="196">
        <v>0</v>
      </c>
      <c r="BA27" s="196">
        <v>0</v>
      </c>
      <c r="BB27" s="196">
        <f>IFERROR(AZ27/AX26,"-")</f>
        <v>0</v>
      </c>
      <c r="BC27" s="196" t="str">
        <f t="shared" ref="BC27:BC29" si="53">IFERROR(AZ27/AY27,"-")</f>
        <v>-</v>
      </c>
      <c r="BD27" s="196" t="str">
        <f t="shared" si="5"/>
        <v>-</v>
      </c>
      <c r="BE27" s="196">
        <f>IFERROR(AY27/AX26,"-")</f>
        <v>0</v>
      </c>
      <c r="BF27" s="106">
        <f>IFERROR(BA27/AX26,"-")</f>
        <v>0</v>
      </c>
      <c r="BG27" s="441"/>
      <c r="BH27" s="222">
        <v>0</v>
      </c>
      <c r="BI27" s="196">
        <v>0</v>
      </c>
      <c r="BJ27" s="196">
        <v>0</v>
      </c>
      <c r="BK27" s="196" t="str">
        <f>IFERROR(BI27/BG26,"-")</f>
        <v>-</v>
      </c>
      <c r="BL27" s="196" t="str">
        <f t="shared" ref="BL27:BL29" si="54">IFERROR(BI27/BH27,"-")</f>
        <v>-</v>
      </c>
      <c r="BM27" s="196" t="str">
        <f t="shared" si="6"/>
        <v>-</v>
      </c>
      <c r="BN27" s="196" t="str">
        <f>IFERROR(BH27/BG26,"-")</f>
        <v>-</v>
      </c>
      <c r="BO27" s="195" t="str">
        <f>IFERROR(BJ27/BG26,"-")</f>
        <v>-</v>
      </c>
      <c r="BP27" s="437"/>
      <c r="BQ27" s="222">
        <v>0</v>
      </c>
      <c r="BR27" s="196">
        <v>0</v>
      </c>
      <c r="BS27" s="196">
        <v>0</v>
      </c>
      <c r="BT27" s="196">
        <f>IFERROR(BR27/BP26,"-")</f>
        <v>0</v>
      </c>
      <c r="BU27" s="196" t="str">
        <f t="shared" ref="BU27:BU29" si="55">IFERROR(BR27/BQ27,"-")</f>
        <v>-</v>
      </c>
      <c r="BV27" s="196" t="str">
        <f t="shared" si="7"/>
        <v>-</v>
      </c>
      <c r="BW27" s="196">
        <f>IFERROR(BQ27/BP26,"-")</f>
        <v>0</v>
      </c>
      <c r="BX27" s="106">
        <f>IFERROR(BS27/BP26,"-")</f>
        <v>0</v>
      </c>
      <c r="BY27" s="141"/>
      <c r="BZ27" s="59"/>
    </row>
    <row r="28" spans="2:78" s="8" customFormat="1" ht="13.5" customHeight="1">
      <c r="B28" s="412"/>
      <c r="C28" s="419"/>
      <c r="D28" s="292" t="s">
        <v>279</v>
      </c>
      <c r="E28" s="437"/>
      <c r="F28" s="223">
        <v>0</v>
      </c>
      <c r="G28" s="98">
        <v>0</v>
      </c>
      <c r="H28" s="98">
        <v>0</v>
      </c>
      <c r="I28" s="98">
        <f>IFERROR(G28/E26,"-")</f>
        <v>0</v>
      </c>
      <c r="J28" s="98" t="str">
        <f t="shared" si="48"/>
        <v>-</v>
      </c>
      <c r="K28" s="98" t="str">
        <f t="shared" si="0"/>
        <v>-</v>
      </c>
      <c r="L28" s="98">
        <f>IFERROR(F28/E26,"-")</f>
        <v>0</v>
      </c>
      <c r="M28" s="198">
        <f>IFERROR(H28/E26,"-")</f>
        <v>0</v>
      </c>
      <c r="N28" s="437"/>
      <c r="O28" s="223">
        <v>0</v>
      </c>
      <c r="P28" s="98">
        <v>0</v>
      </c>
      <c r="Q28" s="98">
        <v>0</v>
      </c>
      <c r="R28" s="98">
        <f>IFERROR(P28/N26,"-")</f>
        <v>0</v>
      </c>
      <c r="S28" s="98" t="str">
        <f t="shared" si="49"/>
        <v>-</v>
      </c>
      <c r="T28" s="98" t="str">
        <f t="shared" si="1"/>
        <v>-</v>
      </c>
      <c r="U28" s="98">
        <f>IFERROR(O28/N26,"-")</f>
        <v>0</v>
      </c>
      <c r="V28" s="26">
        <f>IFERROR(Q28/N26,"-")</f>
        <v>0</v>
      </c>
      <c r="W28" s="437"/>
      <c r="X28" s="223">
        <v>0</v>
      </c>
      <c r="Y28" s="98">
        <v>0</v>
      </c>
      <c r="Z28" s="98">
        <v>0</v>
      </c>
      <c r="AA28" s="98">
        <f>IFERROR(Y28/W26,"-")</f>
        <v>0</v>
      </c>
      <c r="AB28" s="98" t="str">
        <f t="shared" si="50"/>
        <v>-</v>
      </c>
      <c r="AC28" s="98" t="str">
        <f t="shared" si="2"/>
        <v>-</v>
      </c>
      <c r="AD28" s="98">
        <f>IFERROR(X28/W26,"-")</f>
        <v>0</v>
      </c>
      <c r="AE28" s="26">
        <f>IFERROR(Z28/W26,"-")</f>
        <v>0</v>
      </c>
      <c r="AF28" s="437"/>
      <c r="AG28" s="223">
        <v>0</v>
      </c>
      <c r="AH28" s="98">
        <v>0</v>
      </c>
      <c r="AI28" s="98">
        <v>0</v>
      </c>
      <c r="AJ28" s="98">
        <f>IFERROR(AH28/AF26,"-")</f>
        <v>0</v>
      </c>
      <c r="AK28" s="98" t="str">
        <f t="shared" si="51"/>
        <v>-</v>
      </c>
      <c r="AL28" s="98" t="str">
        <f t="shared" si="3"/>
        <v>-</v>
      </c>
      <c r="AM28" s="98">
        <f>IFERROR(AG28/AF26,"-")</f>
        <v>0</v>
      </c>
      <c r="AN28" s="26">
        <f>IFERROR(AI28/AF26,"-")</f>
        <v>0</v>
      </c>
      <c r="AO28" s="441"/>
      <c r="AP28" s="223">
        <v>0</v>
      </c>
      <c r="AQ28" s="98">
        <v>0</v>
      </c>
      <c r="AR28" s="98">
        <v>0</v>
      </c>
      <c r="AS28" s="98">
        <f>IFERROR(AQ28/AO26,"-")</f>
        <v>0</v>
      </c>
      <c r="AT28" s="98" t="str">
        <f t="shared" si="52"/>
        <v>-</v>
      </c>
      <c r="AU28" s="98" t="str">
        <f t="shared" si="4"/>
        <v>-</v>
      </c>
      <c r="AV28" s="98">
        <f>IFERROR(AP28/AO26,"-")</f>
        <v>0</v>
      </c>
      <c r="AW28" s="198">
        <f>IFERROR(AR28/AO26,"-")</f>
        <v>0</v>
      </c>
      <c r="AX28" s="437"/>
      <c r="AY28" s="223">
        <v>0</v>
      </c>
      <c r="AZ28" s="98">
        <v>0</v>
      </c>
      <c r="BA28" s="98">
        <v>0</v>
      </c>
      <c r="BB28" s="98">
        <f>IFERROR(AZ28/AX26,"-")</f>
        <v>0</v>
      </c>
      <c r="BC28" s="98" t="str">
        <f t="shared" si="53"/>
        <v>-</v>
      </c>
      <c r="BD28" s="98" t="str">
        <f t="shared" si="5"/>
        <v>-</v>
      </c>
      <c r="BE28" s="98">
        <f>IFERROR(AY28/AX26,"-")</f>
        <v>0</v>
      </c>
      <c r="BF28" s="26">
        <f>IFERROR(BA28/AX26,"-")</f>
        <v>0</v>
      </c>
      <c r="BG28" s="441"/>
      <c r="BH28" s="223">
        <v>0</v>
      </c>
      <c r="BI28" s="98">
        <v>0</v>
      </c>
      <c r="BJ28" s="98">
        <v>0</v>
      </c>
      <c r="BK28" s="98" t="str">
        <f>IFERROR(BI28/BG26,"-")</f>
        <v>-</v>
      </c>
      <c r="BL28" s="98" t="str">
        <f t="shared" si="54"/>
        <v>-</v>
      </c>
      <c r="BM28" s="98" t="str">
        <f t="shared" si="6"/>
        <v>-</v>
      </c>
      <c r="BN28" s="98" t="str">
        <f>IFERROR(BH28/BG26,"-")</f>
        <v>-</v>
      </c>
      <c r="BO28" s="198" t="str">
        <f>IFERROR(BJ28/BG26,"-")</f>
        <v>-</v>
      </c>
      <c r="BP28" s="437"/>
      <c r="BQ28" s="223">
        <v>0</v>
      </c>
      <c r="BR28" s="98">
        <v>0</v>
      </c>
      <c r="BS28" s="98">
        <v>0</v>
      </c>
      <c r="BT28" s="98">
        <f>IFERROR(BR28/BP26,"-")</f>
        <v>0</v>
      </c>
      <c r="BU28" s="98" t="str">
        <f t="shared" si="55"/>
        <v>-</v>
      </c>
      <c r="BV28" s="98" t="str">
        <f t="shared" si="7"/>
        <v>-</v>
      </c>
      <c r="BW28" s="98">
        <f>IFERROR(BQ28/BP26,"-")</f>
        <v>0</v>
      </c>
      <c r="BX28" s="26">
        <f>IFERROR(BS28/BP26,"-")</f>
        <v>0</v>
      </c>
      <c r="BY28" s="141"/>
      <c r="BZ28" s="59"/>
    </row>
    <row r="29" spans="2:78" s="8" customFormat="1" ht="13.5" customHeight="1">
      <c r="B29" s="413"/>
      <c r="C29" s="420"/>
      <c r="D29" s="293" t="s">
        <v>64</v>
      </c>
      <c r="E29" s="438"/>
      <c r="F29" s="220">
        <v>0</v>
      </c>
      <c r="G29" s="99">
        <f>SUM(G26:G28)</f>
        <v>0</v>
      </c>
      <c r="H29" s="99">
        <v>0</v>
      </c>
      <c r="I29" s="99">
        <f>IFERROR(G29/E26,"-")</f>
        <v>0</v>
      </c>
      <c r="J29" s="99" t="str">
        <f t="shared" si="48"/>
        <v>-</v>
      </c>
      <c r="K29" s="99" t="str">
        <f t="shared" si="0"/>
        <v>-</v>
      </c>
      <c r="L29" s="99">
        <f>IFERROR(F29/E26,"-")</f>
        <v>0</v>
      </c>
      <c r="M29" s="199">
        <f>IFERROR(H29/E26,"-")</f>
        <v>0</v>
      </c>
      <c r="N29" s="438"/>
      <c r="O29" s="220">
        <v>0</v>
      </c>
      <c r="P29" s="99">
        <f>SUM(P26:P28)</f>
        <v>0</v>
      </c>
      <c r="Q29" s="99">
        <v>0</v>
      </c>
      <c r="R29" s="99">
        <f>IFERROR(P29/N26,"-")</f>
        <v>0</v>
      </c>
      <c r="S29" s="99" t="str">
        <f t="shared" si="49"/>
        <v>-</v>
      </c>
      <c r="T29" s="99" t="str">
        <f t="shared" si="1"/>
        <v>-</v>
      </c>
      <c r="U29" s="99">
        <f>IFERROR(O29/N26,"-")</f>
        <v>0</v>
      </c>
      <c r="V29" s="87">
        <f>IFERROR(Q29/N26,"-")</f>
        <v>0</v>
      </c>
      <c r="W29" s="438"/>
      <c r="X29" s="220">
        <v>0</v>
      </c>
      <c r="Y29" s="99">
        <f>SUM(Y26:Y28)</f>
        <v>0</v>
      </c>
      <c r="Z29" s="99">
        <v>0</v>
      </c>
      <c r="AA29" s="99">
        <f>IFERROR(Y29/W26,"-")</f>
        <v>0</v>
      </c>
      <c r="AB29" s="99" t="str">
        <f t="shared" si="50"/>
        <v>-</v>
      </c>
      <c r="AC29" s="99" t="str">
        <f t="shared" si="2"/>
        <v>-</v>
      </c>
      <c r="AD29" s="99">
        <f>IFERROR(X29/W26,"-")</f>
        <v>0</v>
      </c>
      <c r="AE29" s="87">
        <f>IFERROR(Z29/W26,"-")</f>
        <v>0</v>
      </c>
      <c r="AF29" s="438"/>
      <c r="AG29" s="220">
        <v>0</v>
      </c>
      <c r="AH29" s="99">
        <f>SUM(AH26:AH28)</f>
        <v>0</v>
      </c>
      <c r="AI29" s="99">
        <v>0</v>
      </c>
      <c r="AJ29" s="99">
        <f>IFERROR(AH29/AF26,"-")</f>
        <v>0</v>
      </c>
      <c r="AK29" s="99" t="str">
        <f t="shared" si="51"/>
        <v>-</v>
      </c>
      <c r="AL29" s="99" t="str">
        <f t="shared" si="3"/>
        <v>-</v>
      </c>
      <c r="AM29" s="99">
        <f>IFERROR(AG29/AF26,"-")</f>
        <v>0</v>
      </c>
      <c r="AN29" s="87">
        <f>IFERROR(AI29/AF26,"-")</f>
        <v>0</v>
      </c>
      <c r="AO29" s="442"/>
      <c r="AP29" s="220">
        <v>0</v>
      </c>
      <c r="AQ29" s="99">
        <f>SUM(AQ26:AQ28)</f>
        <v>0</v>
      </c>
      <c r="AR29" s="99">
        <v>0</v>
      </c>
      <c r="AS29" s="99">
        <f>IFERROR(AQ29/AO26,"-")</f>
        <v>0</v>
      </c>
      <c r="AT29" s="99" t="str">
        <f t="shared" si="52"/>
        <v>-</v>
      </c>
      <c r="AU29" s="99" t="str">
        <f t="shared" si="4"/>
        <v>-</v>
      </c>
      <c r="AV29" s="99">
        <f>IFERROR(AP29/AO26,"-")</f>
        <v>0</v>
      </c>
      <c r="AW29" s="199">
        <f>IFERROR(AR29/AO26,"-")</f>
        <v>0</v>
      </c>
      <c r="AX29" s="438"/>
      <c r="AY29" s="220">
        <v>0</v>
      </c>
      <c r="AZ29" s="99">
        <f>SUM(AZ26:AZ28)</f>
        <v>0</v>
      </c>
      <c r="BA29" s="99">
        <v>0</v>
      </c>
      <c r="BB29" s="99">
        <f>IFERROR(AZ29/AX26,"-")</f>
        <v>0</v>
      </c>
      <c r="BC29" s="99" t="str">
        <f t="shared" si="53"/>
        <v>-</v>
      </c>
      <c r="BD29" s="99" t="str">
        <f t="shared" si="5"/>
        <v>-</v>
      </c>
      <c r="BE29" s="99">
        <f>IFERROR(AY29/AX26,"-")</f>
        <v>0</v>
      </c>
      <c r="BF29" s="87">
        <f>IFERROR(BA29/AX26,"-")</f>
        <v>0</v>
      </c>
      <c r="BG29" s="442"/>
      <c r="BH29" s="220">
        <v>0</v>
      </c>
      <c r="BI29" s="99">
        <f>SUM(BI26:BI28)</f>
        <v>0</v>
      </c>
      <c r="BJ29" s="99">
        <v>0</v>
      </c>
      <c r="BK29" s="99" t="str">
        <f>IFERROR(BI29/BG26,"-")</f>
        <v>-</v>
      </c>
      <c r="BL29" s="99" t="str">
        <f t="shared" si="54"/>
        <v>-</v>
      </c>
      <c r="BM29" s="99" t="str">
        <f t="shared" si="6"/>
        <v>-</v>
      </c>
      <c r="BN29" s="99" t="str">
        <f>IFERROR(BH29/BG26,"-")</f>
        <v>-</v>
      </c>
      <c r="BO29" s="199" t="str">
        <f>IFERROR(BJ29/BG26,"-")</f>
        <v>-</v>
      </c>
      <c r="BP29" s="438"/>
      <c r="BQ29" s="220">
        <v>0</v>
      </c>
      <c r="BR29" s="99">
        <f>SUM(BR26:BR28)</f>
        <v>0</v>
      </c>
      <c r="BS29" s="99">
        <v>0</v>
      </c>
      <c r="BT29" s="99">
        <f>IFERROR(BR29/BP26,"-")</f>
        <v>0</v>
      </c>
      <c r="BU29" s="99" t="str">
        <f t="shared" si="55"/>
        <v>-</v>
      </c>
      <c r="BV29" s="99" t="str">
        <f t="shared" si="7"/>
        <v>-</v>
      </c>
      <c r="BW29" s="99">
        <f>IFERROR(BQ29/BP26,"-")</f>
        <v>0</v>
      </c>
      <c r="BX29" s="87">
        <f>IFERROR(BS29/BP26,"-")</f>
        <v>0</v>
      </c>
      <c r="BY29" s="141"/>
      <c r="BZ29" s="59"/>
    </row>
    <row r="30" spans="2:78" s="8" customFormat="1" ht="13.5" customHeight="1">
      <c r="B30" s="411">
        <v>7</v>
      </c>
      <c r="C30" s="418" t="s">
        <v>85</v>
      </c>
      <c r="D30" s="294" t="s">
        <v>277</v>
      </c>
      <c r="E30" s="436">
        <f>市区町村別_フレイル区分別該当人数･割合!E11</f>
        <v>88</v>
      </c>
      <c r="F30" s="306">
        <v>12</v>
      </c>
      <c r="G30" s="51">
        <v>1743425</v>
      </c>
      <c r="H30" s="51">
        <v>1</v>
      </c>
      <c r="I30" s="51">
        <f>IFERROR(G30/E30,"-")</f>
        <v>19811.647727272728</v>
      </c>
      <c r="J30" s="51">
        <f>IFERROR(G30/F30,"-")</f>
        <v>145285.41666666666</v>
      </c>
      <c r="K30" s="51">
        <f t="shared" si="0"/>
        <v>1743425</v>
      </c>
      <c r="L30" s="51">
        <f>IFERROR(F30/E30,"-")</f>
        <v>0.13636363636363635</v>
      </c>
      <c r="M30" s="194">
        <f>IFERROR(H30/E30,"-")</f>
        <v>1.1363636363636364E-2</v>
      </c>
      <c r="N30" s="436">
        <f>市区町村別_フレイル区分別該当人数･割合!G11</f>
        <v>857</v>
      </c>
      <c r="O30" s="306">
        <v>0</v>
      </c>
      <c r="P30" s="51">
        <v>0</v>
      </c>
      <c r="Q30" s="51">
        <v>0</v>
      </c>
      <c r="R30" s="51">
        <f>IFERROR(P30/N30,"-")</f>
        <v>0</v>
      </c>
      <c r="S30" s="51" t="str">
        <f>IFERROR(P30/O30,"-")</f>
        <v>-</v>
      </c>
      <c r="T30" s="51" t="str">
        <f t="shared" si="1"/>
        <v>-</v>
      </c>
      <c r="U30" s="51">
        <f>IFERROR(O30/N30,"-")</f>
        <v>0</v>
      </c>
      <c r="V30" s="24">
        <f>IFERROR(Q30/N30,"-")</f>
        <v>0</v>
      </c>
      <c r="W30" s="436">
        <f>市区町村別_フレイル区分別該当人数･割合!I11</f>
        <v>44</v>
      </c>
      <c r="X30" s="306">
        <v>0</v>
      </c>
      <c r="Y30" s="51">
        <v>0</v>
      </c>
      <c r="Z30" s="51">
        <v>0</v>
      </c>
      <c r="AA30" s="51">
        <f>IFERROR(Y30/W30,"-")</f>
        <v>0</v>
      </c>
      <c r="AB30" s="51" t="str">
        <f>IFERROR(Y30/X30,"-")</f>
        <v>-</v>
      </c>
      <c r="AC30" s="51" t="str">
        <f t="shared" si="2"/>
        <v>-</v>
      </c>
      <c r="AD30" s="51">
        <f>IFERROR(X30/W30,"-")</f>
        <v>0</v>
      </c>
      <c r="AE30" s="24">
        <f>IFERROR(Z30/W30,"-")</f>
        <v>0</v>
      </c>
      <c r="AF30" s="436">
        <f>市区町村別_フレイル区分別該当人数･割合!K11</f>
        <v>88</v>
      </c>
      <c r="AG30" s="306">
        <v>0</v>
      </c>
      <c r="AH30" s="51">
        <v>0</v>
      </c>
      <c r="AI30" s="51">
        <v>0</v>
      </c>
      <c r="AJ30" s="51">
        <f>IFERROR(AH30/AF30,"-")</f>
        <v>0</v>
      </c>
      <c r="AK30" s="51" t="str">
        <f>IFERROR(AH30/AG30,"-")</f>
        <v>-</v>
      </c>
      <c r="AL30" s="51" t="str">
        <f t="shared" si="3"/>
        <v>-</v>
      </c>
      <c r="AM30" s="51">
        <f>IFERROR(AG30/AF30,"-")</f>
        <v>0</v>
      </c>
      <c r="AN30" s="24">
        <f>IFERROR(AI30/AF30,"-")</f>
        <v>0</v>
      </c>
      <c r="AO30" s="440">
        <f>市区町村別_フレイル区分別該当人数･割合!M11</f>
        <v>292</v>
      </c>
      <c r="AP30" s="306">
        <v>0</v>
      </c>
      <c r="AQ30" s="51">
        <v>0</v>
      </c>
      <c r="AR30" s="51">
        <v>0</v>
      </c>
      <c r="AS30" s="51">
        <f>IFERROR(AQ30/AO30,"-")</f>
        <v>0</v>
      </c>
      <c r="AT30" s="51" t="str">
        <f>IFERROR(AQ30/AP30,"-")</f>
        <v>-</v>
      </c>
      <c r="AU30" s="51" t="str">
        <f t="shared" si="4"/>
        <v>-</v>
      </c>
      <c r="AV30" s="51">
        <f>IFERROR(AP30/AO30,"-")</f>
        <v>0</v>
      </c>
      <c r="AW30" s="194">
        <f>IFERROR(AR30/AO30,"-")</f>
        <v>0</v>
      </c>
      <c r="AX30" s="436">
        <f>市区町村別_フレイル区分別該当人数･割合!O11</f>
        <v>433</v>
      </c>
      <c r="AY30" s="306">
        <v>0</v>
      </c>
      <c r="AZ30" s="51">
        <v>0</v>
      </c>
      <c r="BA30" s="51">
        <v>0</v>
      </c>
      <c r="BB30" s="51">
        <f>IFERROR(AZ30/AX30,"-")</f>
        <v>0</v>
      </c>
      <c r="BC30" s="51" t="str">
        <f>IFERROR(AZ30/AY30,"-")</f>
        <v>-</v>
      </c>
      <c r="BD30" s="51" t="str">
        <f t="shared" si="5"/>
        <v>-</v>
      </c>
      <c r="BE30" s="51">
        <f>IFERROR(AY30/AX30,"-")</f>
        <v>0</v>
      </c>
      <c r="BF30" s="24">
        <f>IFERROR(BA30/AX30,"-")</f>
        <v>0</v>
      </c>
      <c r="BG30" s="440">
        <f>市区町村別_フレイル区分別該当人数･割合!Q11</f>
        <v>0</v>
      </c>
      <c r="BH30" s="306">
        <v>0</v>
      </c>
      <c r="BI30" s="51">
        <v>0</v>
      </c>
      <c r="BJ30" s="51">
        <v>0</v>
      </c>
      <c r="BK30" s="51" t="str">
        <f>IFERROR(BI30/BG30,"-")</f>
        <v>-</v>
      </c>
      <c r="BL30" s="51" t="str">
        <f>IFERROR(BI30/BH30,"-")</f>
        <v>-</v>
      </c>
      <c r="BM30" s="51" t="str">
        <f t="shared" si="6"/>
        <v>-</v>
      </c>
      <c r="BN30" s="51" t="str">
        <f>IFERROR(BH30/BG30,"-")</f>
        <v>-</v>
      </c>
      <c r="BO30" s="194" t="str">
        <f>IFERROR(BJ30/BG30,"-")</f>
        <v>-</v>
      </c>
      <c r="BP30" s="436">
        <f>市区町村別_フレイル区分別該当人数･割合!S11</f>
        <v>463</v>
      </c>
      <c r="BQ30" s="306">
        <v>0</v>
      </c>
      <c r="BR30" s="51">
        <v>0</v>
      </c>
      <c r="BS30" s="51">
        <v>0</v>
      </c>
      <c r="BT30" s="51">
        <f>IFERROR(BR30/BP30,"-")</f>
        <v>0</v>
      </c>
      <c r="BU30" s="51" t="str">
        <f>IFERROR(BR30/BQ30,"-")</f>
        <v>-</v>
      </c>
      <c r="BV30" s="51" t="str">
        <f t="shared" si="7"/>
        <v>-</v>
      </c>
      <c r="BW30" s="51">
        <f>IFERROR(BQ30/BP30,"-")</f>
        <v>0</v>
      </c>
      <c r="BX30" s="24">
        <f>IFERROR(BS30/BP30,"-")</f>
        <v>0</v>
      </c>
      <c r="BY30" s="141"/>
      <c r="BZ30" s="59"/>
    </row>
    <row r="31" spans="2:78" s="8" customFormat="1" ht="13.5" customHeight="1">
      <c r="B31" s="412"/>
      <c r="C31" s="419"/>
      <c r="D31" s="295" t="s">
        <v>278</v>
      </c>
      <c r="E31" s="437"/>
      <c r="F31" s="222">
        <v>0</v>
      </c>
      <c r="G31" s="196">
        <v>0</v>
      </c>
      <c r="H31" s="196">
        <v>0</v>
      </c>
      <c r="I31" s="196">
        <f>IFERROR(G31/E30,"-")</f>
        <v>0</v>
      </c>
      <c r="J31" s="196" t="str">
        <f t="shared" ref="J31:J33" si="56">IFERROR(G31/F31,"-")</f>
        <v>-</v>
      </c>
      <c r="K31" s="196" t="str">
        <f t="shared" si="0"/>
        <v>-</v>
      </c>
      <c r="L31" s="196">
        <f>IFERROR(F31/E30,"-")</f>
        <v>0</v>
      </c>
      <c r="M31" s="195">
        <f>IFERROR(H31/E30,"-")</f>
        <v>0</v>
      </c>
      <c r="N31" s="437"/>
      <c r="O31" s="222">
        <v>0</v>
      </c>
      <c r="P31" s="196">
        <v>0</v>
      </c>
      <c r="Q31" s="196">
        <v>0</v>
      </c>
      <c r="R31" s="196">
        <f>IFERROR(P31/N30,"-")</f>
        <v>0</v>
      </c>
      <c r="S31" s="196" t="str">
        <f t="shared" ref="S31:S33" si="57">IFERROR(P31/O31,"-")</f>
        <v>-</v>
      </c>
      <c r="T31" s="196" t="str">
        <f t="shared" si="1"/>
        <v>-</v>
      </c>
      <c r="U31" s="196">
        <f>IFERROR(O31/N30,"-")</f>
        <v>0</v>
      </c>
      <c r="V31" s="106">
        <f>IFERROR(Q31/N30,"-")</f>
        <v>0</v>
      </c>
      <c r="W31" s="437"/>
      <c r="X31" s="222">
        <v>0</v>
      </c>
      <c r="Y31" s="196">
        <v>0</v>
      </c>
      <c r="Z31" s="196">
        <v>0</v>
      </c>
      <c r="AA31" s="196">
        <f>IFERROR(Y31/W30,"-")</f>
        <v>0</v>
      </c>
      <c r="AB31" s="196" t="str">
        <f t="shared" ref="AB31:AB33" si="58">IFERROR(Y31/X31,"-")</f>
        <v>-</v>
      </c>
      <c r="AC31" s="196" t="str">
        <f t="shared" si="2"/>
        <v>-</v>
      </c>
      <c r="AD31" s="196">
        <f>IFERROR(X31/W30,"-")</f>
        <v>0</v>
      </c>
      <c r="AE31" s="106">
        <f>IFERROR(Z31/W30,"-")</f>
        <v>0</v>
      </c>
      <c r="AF31" s="437"/>
      <c r="AG31" s="222">
        <v>0</v>
      </c>
      <c r="AH31" s="196">
        <v>0</v>
      </c>
      <c r="AI31" s="196">
        <v>0</v>
      </c>
      <c r="AJ31" s="196">
        <f>IFERROR(AH31/AF30,"-")</f>
        <v>0</v>
      </c>
      <c r="AK31" s="196" t="str">
        <f t="shared" ref="AK31:AK33" si="59">IFERROR(AH31/AG31,"-")</f>
        <v>-</v>
      </c>
      <c r="AL31" s="196" t="str">
        <f t="shared" si="3"/>
        <v>-</v>
      </c>
      <c r="AM31" s="196">
        <f>IFERROR(AG31/AF30,"-")</f>
        <v>0</v>
      </c>
      <c r="AN31" s="106">
        <f>IFERROR(AI31/AF30,"-")</f>
        <v>0</v>
      </c>
      <c r="AO31" s="441"/>
      <c r="AP31" s="222">
        <v>0</v>
      </c>
      <c r="AQ31" s="196">
        <v>0</v>
      </c>
      <c r="AR31" s="196">
        <v>0</v>
      </c>
      <c r="AS31" s="196">
        <f>IFERROR(AQ31/AO30,"-")</f>
        <v>0</v>
      </c>
      <c r="AT31" s="196" t="str">
        <f t="shared" ref="AT31:AT33" si="60">IFERROR(AQ31/AP31,"-")</f>
        <v>-</v>
      </c>
      <c r="AU31" s="196" t="str">
        <f t="shared" si="4"/>
        <v>-</v>
      </c>
      <c r="AV31" s="196">
        <f>IFERROR(AP31/AO30,"-")</f>
        <v>0</v>
      </c>
      <c r="AW31" s="195">
        <f>IFERROR(AR31/AO30,"-")</f>
        <v>0</v>
      </c>
      <c r="AX31" s="437"/>
      <c r="AY31" s="222">
        <v>0</v>
      </c>
      <c r="AZ31" s="196">
        <v>0</v>
      </c>
      <c r="BA31" s="196">
        <v>0</v>
      </c>
      <c r="BB31" s="196">
        <f>IFERROR(AZ31/AX30,"-")</f>
        <v>0</v>
      </c>
      <c r="BC31" s="196" t="str">
        <f t="shared" ref="BC31:BC33" si="61">IFERROR(AZ31/AY31,"-")</f>
        <v>-</v>
      </c>
      <c r="BD31" s="196" t="str">
        <f t="shared" si="5"/>
        <v>-</v>
      </c>
      <c r="BE31" s="196">
        <f>IFERROR(AY31/AX30,"-")</f>
        <v>0</v>
      </c>
      <c r="BF31" s="106">
        <f>IFERROR(BA31/AX30,"-")</f>
        <v>0</v>
      </c>
      <c r="BG31" s="441"/>
      <c r="BH31" s="222">
        <v>0</v>
      </c>
      <c r="BI31" s="196">
        <v>0</v>
      </c>
      <c r="BJ31" s="196">
        <v>0</v>
      </c>
      <c r="BK31" s="196" t="str">
        <f>IFERROR(BI31/BG30,"-")</f>
        <v>-</v>
      </c>
      <c r="BL31" s="196" t="str">
        <f t="shared" ref="BL31:BL33" si="62">IFERROR(BI31/BH31,"-")</f>
        <v>-</v>
      </c>
      <c r="BM31" s="196" t="str">
        <f t="shared" si="6"/>
        <v>-</v>
      </c>
      <c r="BN31" s="196" t="str">
        <f>IFERROR(BH31/BG30,"-")</f>
        <v>-</v>
      </c>
      <c r="BO31" s="195" t="str">
        <f>IFERROR(BJ31/BG30,"-")</f>
        <v>-</v>
      </c>
      <c r="BP31" s="437"/>
      <c r="BQ31" s="222">
        <v>0</v>
      </c>
      <c r="BR31" s="196">
        <v>0</v>
      </c>
      <c r="BS31" s="196">
        <v>0</v>
      </c>
      <c r="BT31" s="196">
        <f>IFERROR(BR31/BP30,"-")</f>
        <v>0</v>
      </c>
      <c r="BU31" s="196" t="str">
        <f t="shared" ref="BU31:BU33" si="63">IFERROR(BR31/BQ31,"-")</f>
        <v>-</v>
      </c>
      <c r="BV31" s="196" t="str">
        <f t="shared" si="7"/>
        <v>-</v>
      </c>
      <c r="BW31" s="196">
        <f>IFERROR(BQ31/BP30,"-")</f>
        <v>0</v>
      </c>
      <c r="BX31" s="106">
        <f>IFERROR(BS31/BP30,"-")</f>
        <v>0</v>
      </c>
      <c r="BY31" s="141"/>
      <c r="BZ31" s="59"/>
    </row>
    <row r="32" spans="2:78" s="8" customFormat="1" ht="13.5" customHeight="1">
      <c r="B32" s="412"/>
      <c r="C32" s="419"/>
      <c r="D32" s="292" t="s">
        <v>279</v>
      </c>
      <c r="E32" s="437"/>
      <c r="F32" s="223">
        <v>0</v>
      </c>
      <c r="G32" s="98">
        <v>0</v>
      </c>
      <c r="H32" s="98">
        <v>0</v>
      </c>
      <c r="I32" s="98">
        <f>IFERROR(G32/E30,"-")</f>
        <v>0</v>
      </c>
      <c r="J32" s="98" t="str">
        <f t="shared" si="56"/>
        <v>-</v>
      </c>
      <c r="K32" s="98" t="str">
        <f t="shared" si="0"/>
        <v>-</v>
      </c>
      <c r="L32" s="98">
        <f>IFERROR(F32/E30,"-")</f>
        <v>0</v>
      </c>
      <c r="M32" s="198">
        <f>IFERROR(H32/E30,"-")</f>
        <v>0</v>
      </c>
      <c r="N32" s="437"/>
      <c r="O32" s="223">
        <v>0</v>
      </c>
      <c r="P32" s="98">
        <v>0</v>
      </c>
      <c r="Q32" s="98">
        <v>0</v>
      </c>
      <c r="R32" s="98">
        <f>IFERROR(P32/N30,"-")</f>
        <v>0</v>
      </c>
      <c r="S32" s="98" t="str">
        <f t="shared" si="57"/>
        <v>-</v>
      </c>
      <c r="T32" s="98" t="str">
        <f t="shared" si="1"/>
        <v>-</v>
      </c>
      <c r="U32" s="98">
        <f>IFERROR(O32/N30,"-")</f>
        <v>0</v>
      </c>
      <c r="V32" s="26">
        <f>IFERROR(Q32/N30,"-")</f>
        <v>0</v>
      </c>
      <c r="W32" s="437"/>
      <c r="X32" s="223">
        <v>0</v>
      </c>
      <c r="Y32" s="98">
        <v>0</v>
      </c>
      <c r="Z32" s="98">
        <v>0</v>
      </c>
      <c r="AA32" s="98">
        <f>IFERROR(Y32/W30,"-")</f>
        <v>0</v>
      </c>
      <c r="AB32" s="98" t="str">
        <f t="shared" si="58"/>
        <v>-</v>
      </c>
      <c r="AC32" s="98" t="str">
        <f t="shared" si="2"/>
        <v>-</v>
      </c>
      <c r="AD32" s="98">
        <f>IFERROR(X32/W30,"-")</f>
        <v>0</v>
      </c>
      <c r="AE32" s="26">
        <f>IFERROR(Z32/W30,"-")</f>
        <v>0</v>
      </c>
      <c r="AF32" s="437"/>
      <c r="AG32" s="223">
        <v>0</v>
      </c>
      <c r="AH32" s="98">
        <v>0</v>
      </c>
      <c r="AI32" s="98">
        <v>0</v>
      </c>
      <c r="AJ32" s="98">
        <f>IFERROR(AH32/AF30,"-")</f>
        <v>0</v>
      </c>
      <c r="AK32" s="98" t="str">
        <f t="shared" si="59"/>
        <v>-</v>
      </c>
      <c r="AL32" s="98" t="str">
        <f t="shared" si="3"/>
        <v>-</v>
      </c>
      <c r="AM32" s="98">
        <f>IFERROR(AG32/AF30,"-")</f>
        <v>0</v>
      </c>
      <c r="AN32" s="26">
        <f>IFERROR(AI32/AF30,"-")</f>
        <v>0</v>
      </c>
      <c r="AO32" s="441"/>
      <c r="AP32" s="223">
        <v>0</v>
      </c>
      <c r="AQ32" s="98">
        <v>0</v>
      </c>
      <c r="AR32" s="98">
        <v>0</v>
      </c>
      <c r="AS32" s="98">
        <f>IFERROR(AQ32/AO30,"-")</f>
        <v>0</v>
      </c>
      <c r="AT32" s="98" t="str">
        <f t="shared" si="60"/>
        <v>-</v>
      </c>
      <c r="AU32" s="98" t="str">
        <f t="shared" si="4"/>
        <v>-</v>
      </c>
      <c r="AV32" s="98">
        <f>IFERROR(AP32/AO30,"-")</f>
        <v>0</v>
      </c>
      <c r="AW32" s="198">
        <f>IFERROR(AR32/AO30,"-")</f>
        <v>0</v>
      </c>
      <c r="AX32" s="437"/>
      <c r="AY32" s="223">
        <v>0</v>
      </c>
      <c r="AZ32" s="98">
        <v>0</v>
      </c>
      <c r="BA32" s="98">
        <v>0</v>
      </c>
      <c r="BB32" s="98">
        <f>IFERROR(AZ32/AX30,"-")</f>
        <v>0</v>
      </c>
      <c r="BC32" s="98" t="str">
        <f t="shared" si="61"/>
        <v>-</v>
      </c>
      <c r="BD32" s="98" t="str">
        <f t="shared" si="5"/>
        <v>-</v>
      </c>
      <c r="BE32" s="98">
        <f>IFERROR(AY32/AX30,"-")</f>
        <v>0</v>
      </c>
      <c r="BF32" s="26">
        <f>IFERROR(BA32/AX30,"-")</f>
        <v>0</v>
      </c>
      <c r="BG32" s="441"/>
      <c r="BH32" s="223">
        <v>0</v>
      </c>
      <c r="BI32" s="98">
        <v>0</v>
      </c>
      <c r="BJ32" s="98">
        <v>0</v>
      </c>
      <c r="BK32" s="98" t="str">
        <f>IFERROR(BI32/BG30,"-")</f>
        <v>-</v>
      </c>
      <c r="BL32" s="98" t="str">
        <f t="shared" si="62"/>
        <v>-</v>
      </c>
      <c r="BM32" s="98" t="str">
        <f t="shared" si="6"/>
        <v>-</v>
      </c>
      <c r="BN32" s="98" t="str">
        <f>IFERROR(BH32/BG30,"-")</f>
        <v>-</v>
      </c>
      <c r="BO32" s="198" t="str">
        <f>IFERROR(BJ32/BG30,"-")</f>
        <v>-</v>
      </c>
      <c r="BP32" s="437"/>
      <c r="BQ32" s="223">
        <v>0</v>
      </c>
      <c r="BR32" s="98">
        <v>0</v>
      </c>
      <c r="BS32" s="98">
        <v>0</v>
      </c>
      <c r="BT32" s="98">
        <f>IFERROR(BR32/BP30,"-")</f>
        <v>0</v>
      </c>
      <c r="BU32" s="98" t="str">
        <f t="shared" si="63"/>
        <v>-</v>
      </c>
      <c r="BV32" s="98" t="str">
        <f t="shared" si="7"/>
        <v>-</v>
      </c>
      <c r="BW32" s="98">
        <f>IFERROR(BQ32/BP30,"-")</f>
        <v>0</v>
      </c>
      <c r="BX32" s="26">
        <f>IFERROR(BS32/BP30,"-")</f>
        <v>0</v>
      </c>
      <c r="BY32" s="141"/>
      <c r="BZ32" s="59"/>
    </row>
    <row r="33" spans="2:78" s="8" customFormat="1" ht="13.5" customHeight="1">
      <c r="B33" s="413"/>
      <c r="C33" s="420"/>
      <c r="D33" s="293" t="s">
        <v>64</v>
      </c>
      <c r="E33" s="438"/>
      <c r="F33" s="220">
        <v>12</v>
      </c>
      <c r="G33" s="99">
        <f>SUM(G30:G32)</f>
        <v>1743425</v>
      </c>
      <c r="H33" s="99">
        <v>1</v>
      </c>
      <c r="I33" s="99">
        <f>IFERROR(G33/E30,"-")</f>
        <v>19811.647727272728</v>
      </c>
      <c r="J33" s="99">
        <f t="shared" si="56"/>
        <v>145285.41666666666</v>
      </c>
      <c r="K33" s="99">
        <f t="shared" si="0"/>
        <v>1743425</v>
      </c>
      <c r="L33" s="99">
        <f>IFERROR(F33/E30,"-")</f>
        <v>0.13636363636363635</v>
      </c>
      <c r="M33" s="199">
        <f>IFERROR(H33/E30,"-")</f>
        <v>1.1363636363636364E-2</v>
      </c>
      <c r="N33" s="438"/>
      <c r="O33" s="220">
        <v>0</v>
      </c>
      <c r="P33" s="99">
        <f>SUM(P30:P32)</f>
        <v>0</v>
      </c>
      <c r="Q33" s="99">
        <v>0</v>
      </c>
      <c r="R33" s="99">
        <f>IFERROR(P33/N30,"-")</f>
        <v>0</v>
      </c>
      <c r="S33" s="99" t="str">
        <f t="shared" si="57"/>
        <v>-</v>
      </c>
      <c r="T33" s="99" t="str">
        <f t="shared" si="1"/>
        <v>-</v>
      </c>
      <c r="U33" s="99">
        <f>IFERROR(O33/N30,"-")</f>
        <v>0</v>
      </c>
      <c r="V33" s="87">
        <f>IFERROR(Q33/N30,"-")</f>
        <v>0</v>
      </c>
      <c r="W33" s="438"/>
      <c r="X33" s="220">
        <v>0</v>
      </c>
      <c r="Y33" s="99">
        <f>SUM(Y30:Y32)</f>
        <v>0</v>
      </c>
      <c r="Z33" s="99">
        <v>0</v>
      </c>
      <c r="AA33" s="99">
        <f>IFERROR(Y33/W30,"-")</f>
        <v>0</v>
      </c>
      <c r="AB33" s="99" t="str">
        <f t="shared" si="58"/>
        <v>-</v>
      </c>
      <c r="AC33" s="99" t="str">
        <f t="shared" si="2"/>
        <v>-</v>
      </c>
      <c r="AD33" s="99">
        <f>IFERROR(X33/W30,"-")</f>
        <v>0</v>
      </c>
      <c r="AE33" s="87">
        <f>IFERROR(Z33/W30,"-")</f>
        <v>0</v>
      </c>
      <c r="AF33" s="438"/>
      <c r="AG33" s="220">
        <v>0</v>
      </c>
      <c r="AH33" s="99">
        <f>SUM(AH30:AH32)</f>
        <v>0</v>
      </c>
      <c r="AI33" s="99">
        <v>0</v>
      </c>
      <c r="AJ33" s="99">
        <f>IFERROR(AH33/AF30,"-")</f>
        <v>0</v>
      </c>
      <c r="AK33" s="99" t="str">
        <f t="shared" si="59"/>
        <v>-</v>
      </c>
      <c r="AL33" s="99" t="str">
        <f t="shared" si="3"/>
        <v>-</v>
      </c>
      <c r="AM33" s="99">
        <f>IFERROR(AG33/AF30,"-")</f>
        <v>0</v>
      </c>
      <c r="AN33" s="87">
        <f>IFERROR(AI33/AF30,"-")</f>
        <v>0</v>
      </c>
      <c r="AO33" s="442"/>
      <c r="AP33" s="220">
        <v>0</v>
      </c>
      <c r="AQ33" s="99">
        <f>SUM(AQ30:AQ32)</f>
        <v>0</v>
      </c>
      <c r="AR33" s="99">
        <v>0</v>
      </c>
      <c r="AS33" s="99">
        <f>IFERROR(AQ33/AO30,"-")</f>
        <v>0</v>
      </c>
      <c r="AT33" s="99" t="str">
        <f t="shared" si="60"/>
        <v>-</v>
      </c>
      <c r="AU33" s="99" t="str">
        <f t="shared" si="4"/>
        <v>-</v>
      </c>
      <c r="AV33" s="99">
        <f>IFERROR(AP33/AO30,"-")</f>
        <v>0</v>
      </c>
      <c r="AW33" s="199">
        <f>IFERROR(AR33/AO30,"-")</f>
        <v>0</v>
      </c>
      <c r="AX33" s="438"/>
      <c r="AY33" s="220">
        <v>0</v>
      </c>
      <c r="AZ33" s="99">
        <f>SUM(AZ30:AZ32)</f>
        <v>0</v>
      </c>
      <c r="BA33" s="99">
        <v>0</v>
      </c>
      <c r="BB33" s="99">
        <f>IFERROR(AZ33/AX30,"-")</f>
        <v>0</v>
      </c>
      <c r="BC33" s="99" t="str">
        <f t="shared" si="61"/>
        <v>-</v>
      </c>
      <c r="BD33" s="99" t="str">
        <f t="shared" si="5"/>
        <v>-</v>
      </c>
      <c r="BE33" s="99">
        <f>IFERROR(AY33/AX30,"-")</f>
        <v>0</v>
      </c>
      <c r="BF33" s="87">
        <f>IFERROR(BA33/AX30,"-")</f>
        <v>0</v>
      </c>
      <c r="BG33" s="442"/>
      <c r="BH33" s="220">
        <v>0</v>
      </c>
      <c r="BI33" s="99">
        <f>SUM(BI30:BI32)</f>
        <v>0</v>
      </c>
      <c r="BJ33" s="99">
        <v>0</v>
      </c>
      <c r="BK33" s="99" t="str">
        <f>IFERROR(BI33/BG30,"-")</f>
        <v>-</v>
      </c>
      <c r="BL33" s="99" t="str">
        <f t="shared" si="62"/>
        <v>-</v>
      </c>
      <c r="BM33" s="99" t="str">
        <f t="shared" si="6"/>
        <v>-</v>
      </c>
      <c r="BN33" s="99" t="str">
        <f>IFERROR(BH33/BG30,"-")</f>
        <v>-</v>
      </c>
      <c r="BO33" s="199" t="str">
        <f>IFERROR(BJ33/BG30,"-")</f>
        <v>-</v>
      </c>
      <c r="BP33" s="438"/>
      <c r="BQ33" s="220">
        <v>0</v>
      </c>
      <c r="BR33" s="99">
        <f>SUM(BR30:BR32)</f>
        <v>0</v>
      </c>
      <c r="BS33" s="99">
        <v>0</v>
      </c>
      <c r="BT33" s="99">
        <f>IFERROR(BR33/BP30,"-")</f>
        <v>0</v>
      </c>
      <c r="BU33" s="99" t="str">
        <f t="shared" si="63"/>
        <v>-</v>
      </c>
      <c r="BV33" s="99" t="str">
        <f t="shared" si="7"/>
        <v>-</v>
      </c>
      <c r="BW33" s="99">
        <f>IFERROR(BQ33/BP30,"-")</f>
        <v>0</v>
      </c>
      <c r="BX33" s="87">
        <f>IFERROR(BS33/BP30,"-")</f>
        <v>0</v>
      </c>
      <c r="BY33" s="141"/>
      <c r="BZ33" s="59"/>
    </row>
    <row r="34" spans="2:78" s="8" customFormat="1" ht="13.5" customHeight="1">
      <c r="B34" s="411">
        <v>8</v>
      </c>
      <c r="C34" s="418" t="s">
        <v>50</v>
      </c>
      <c r="D34" s="294" t="s">
        <v>277</v>
      </c>
      <c r="E34" s="436">
        <f>市区町村別_フレイル区分別該当人数･割合!E12</f>
        <v>63</v>
      </c>
      <c r="F34" s="306">
        <v>0</v>
      </c>
      <c r="G34" s="51">
        <v>0</v>
      </c>
      <c r="H34" s="51">
        <v>0</v>
      </c>
      <c r="I34" s="51">
        <f>IFERROR(G34/E34,"-")</f>
        <v>0</v>
      </c>
      <c r="J34" s="51" t="str">
        <f>IFERROR(G34/F34,"-")</f>
        <v>-</v>
      </c>
      <c r="K34" s="51" t="str">
        <f t="shared" ref="K34:K61" si="64">IFERROR(G34/H34,"-")</f>
        <v>-</v>
      </c>
      <c r="L34" s="51">
        <f>IFERROR(F34/E34,"-")</f>
        <v>0</v>
      </c>
      <c r="M34" s="194">
        <f>IFERROR(H34/E34,"-")</f>
        <v>0</v>
      </c>
      <c r="N34" s="436">
        <f>市区町村別_フレイル区分別該当人数･割合!G12</f>
        <v>548</v>
      </c>
      <c r="O34" s="306">
        <v>6</v>
      </c>
      <c r="P34" s="51">
        <v>868403</v>
      </c>
      <c r="Q34" s="51">
        <v>1</v>
      </c>
      <c r="R34" s="51">
        <f>IFERROR(P34/N34,"-")</f>
        <v>1584.6770072992701</v>
      </c>
      <c r="S34" s="51">
        <f>IFERROR(P34/O34,"-")</f>
        <v>144733.83333333334</v>
      </c>
      <c r="T34" s="51">
        <f t="shared" ref="T34:T61" si="65">IFERROR(P34/Q34,"-")</f>
        <v>868403</v>
      </c>
      <c r="U34" s="51">
        <f>IFERROR(O34/N34,"-")</f>
        <v>1.0948905109489052E-2</v>
      </c>
      <c r="V34" s="24">
        <f>IFERROR(Q34/N34,"-")</f>
        <v>1.8248175182481751E-3</v>
      </c>
      <c r="W34" s="436">
        <f>市区町村別_フレイル区分別該当人数･割合!I12</f>
        <v>24</v>
      </c>
      <c r="X34" s="306">
        <v>0</v>
      </c>
      <c r="Y34" s="51">
        <v>0</v>
      </c>
      <c r="Z34" s="51">
        <v>0</v>
      </c>
      <c r="AA34" s="51">
        <f>IFERROR(Y34/W34,"-")</f>
        <v>0</v>
      </c>
      <c r="AB34" s="51" t="str">
        <f>IFERROR(Y34/X34,"-")</f>
        <v>-</v>
      </c>
      <c r="AC34" s="51" t="str">
        <f t="shared" ref="AC34:AC61" si="66">IFERROR(Y34/Z34,"-")</f>
        <v>-</v>
      </c>
      <c r="AD34" s="51">
        <f>IFERROR(X34/W34,"-")</f>
        <v>0</v>
      </c>
      <c r="AE34" s="24">
        <f>IFERROR(Z34/W34,"-")</f>
        <v>0</v>
      </c>
      <c r="AF34" s="436">
        <f>市区町村別_フレイル区分別該当人数･割合!K12</f>
        <v>57</v>
      </c>
      <c r="AG34" s="306">
        <v>0</v>
      </c>
      <c r="AH34" s="51">
        <v>0</v>
      </c>
      <c r="AI34" s="51">
        <v>0</v>
      </c>
      <c r="AJ34" s="51">
        <f>IFERROR(AH34/AF34,"-")</f>
        <v>0</v>
      </c>
      <c r="AK34" s="51" t="str">
        <f>IFERROR(AH34/AG34,"-")</f>
        <v>-</v>
      </c>
      <c r="AL34" s="51" t="str">
        <f t="shared" ref="AL34:AL61" si="67">IFERROR(AH34/AI34,"-")</f>
        <v>-</v>
      </c>
      <c r="AM34" s="51">
        <f>IFERROR(AG34/AF34,"-")</f>
        <v>0</v>
      </c>
      <c r="AN34" s="24">
        <f>IFERROR(AI34/AF34,"-")</f>
        <v>0</v>
      </c>
      <c r="AO34" s="440">
        <f>市区町村別_フレイル区分別該当人数･割合!M12</f>
        <v>199</v>
      </c>
      <c r="AP34" s="306">
        <v>0</v>
      </c>
      <c r="AQ34" s="51">
        <v>0</v>
      </c>
      <c r="AR34" s="51">
        <v>0</v>
      </c>
      <c r="AS34" s="51">
        <f>IFERROR(AQ34/AO34,"-")</f>
        <v>0</v>
      </c>
      <c r="AT34" s="51" t="str">
        <f>IFERROR(AQ34/AP34,"-")</f>
        <v>-</v>
      </c>
      <c r="AU34" s="51" t="str">
        <f t="shared" ref="AU34:AU61" si="68">IFERROR(AQ34/AR34,"-")</f>
        <v>-</v>
      </c>
      <c r="AV34" s="51">
        <f>IFERROR(AP34/AO34,"-")</f>
        <v>0</v>
      </c>
      <c r="AW34" s="194">
        <f>IFERROR(AR34/AO34,"-")</f>
        <v>0</v>
      </c>
      <c r="AX34" s="436">
        <f>市区町村別_フレイル区分別該当人数･割合!O12</f>
        <v>267</v>
      </c>
      <c r="AY34" s="306">
        <v>0</v>
      </c>
      <c r="AZ34" s="51">
        <v>0</v>
      </c>
      <c r="BA34" s="51">
        <v>0</v>
      </c>
      <c r="BB34" s="51">
        <f>IFERROR(AZ34/AX34,"-")</f>
        <v>0</v>
      </c>
      <c r="BC34" s="51" t="str">
        <f>IFERROR(AZ34/AY34,"-")</f>
        <v>-</v>
      </c>
      <c r="BD34" s="51" t="str">
        <f t="shared" ref="BD34:BD61" si="69">IFERROR(AZ34/BA34,"-")</f>
        <v>-</v>
      </c>
      <c r="BE34" s="51">
        <f>IFERROR(AY34/AX34,"-")</f>
        <v>0</v>
      </c>
      <c r="BF34" s="24">
        <f>IFERROR(BA34/AX34,"-")</f>
        <v>0</v>
      </c>
      <c r="BG34" s="440">
        <f>市区町村別_フレイル区分別該当人数･割合!Q12</f>
        <v>1</v>
      </c>
      <c r="BH34" s="306">
        <v>6</v>
      </c>
      <c r="BI34" s="51">
        <v>868403</v>
      </c>
      <c r="BJ34" s="51">
        <v>1</v>
      </c>
      <c r="BK34" s="51">
        <f>IFERROR(BI34/BG34,"-")</f>
        <v>868403</v>
      </c>
      <c r="BL34" s="51">
        <f>IFERROR(BI34/BH34,"-")</f>
        <v>144733.83333333334</v>
      </c>
      <c r="BM34" s="51">
        <f t="shared" ref="BM34:BM61" si="70">IFERROR(BI34/BJ34,"-")</f>
        <v>868403</v>
      </c>
      <c r="BN34" s="51">
        <f>IFERROR(BH34/BG34,"-")</f>
        <v>6</v>
      </c>
      <c r="BO34" s="194">
        <f>IFERROR(BJ34/BG34,"-")</f>
        <v>1</v>
      </c>
      <c r="BP34" s="436">
        <f>市区町村別_フレイル区分別該当人数･割合!S12</f>
        <v>288</v>
      </c>
      <c r="BQ34" s="306">
        <v>0</v>
      </c>
      <c r="BR34" s="51">
        <v>0</v>
      </c>
      <c r="BS34" s="51">
        <v>0</v>
      </c>
      <c r="BT34" s="51">
        <f>IFERROR(BR34/BP34,"-")</f>
        <v>0</v>
      </c>
      <c r="BU34" s="51" t="str">
        <f>IFERROR(BR34/BQ34,"-")</f>
        <v>-</v>
      </c>
      <c r="BV34" s="51" t="str">
        <f t="shared" ref="BV34:BV61" si="71">IFERROR(BR34/BS34,"-")</f>
        <v>-</v>
      </c>
      <c r="BW34" s="51">
        <f>IFERROR(BQ34/BP34,"-")</f>
        <v>0</v>
      </c>
      <c r="BX34" s="24">
        <f>IFERROR(BS34/BP34,"-")</f>
        <v>0</v>
      </c>
      <c r="BY34" s="141"/>
      <c r="BZ34" s="59"/>
    </row>
    <row r="35" spans="2:78" s="8" customFormat="1" ht="13.5" customHeight="1">
      <c r="B35" s="412"/>
      <c r="C35" s="419"/>
      <c r="D35" s="295" t="s">
        <v>278</v>
      </c>
      <c r="E35" s="437"/>
      <c r="F35" s="222">
        <v>0</v>
      </c>
      <c r="G35" s="196">
        <v>0</v>
      </c>
      <c r="H35" s="196">
        <v>0</v>
      </c>
      <c r="I35" s="196">
        <f>IFERROR(G35/E34,"-")</f>
        <v>0</v>
      </c>
      <c r="J35" s="196" t="str">
        <f t="shared" ref="J35:J37" si="72">IFERROR(G35/F35,"-")</f>
        <v>-</v>
      </c>
      <c r="K35" s="196" t="str">
        <f t="shared" si="64"/>
        <v>-</v>
      </c>
      <c r="L35" s="196">
        <f>IFERROR(F35/E34,"-")</f>
        <v>0</v>
      </c>
      <c r="M35" s="195">
        <f>IFERROR(H35/E34,"-")</f>
        <v>0</v>
      </c>
      <c r="N35" s="437"/>
      <c r="O35" s="222">
        <v>0</v>
      </c>
      <c r="P35" s="196">
        <v>0</v>
      </c>
      <c r="Q35" s="196">
        <v>0</v>
      </c>
      <c r="R35" s="196">
        <f>IFERROR(P35/N34,"-")</f>
        <v>0</v>
      </c>
      <c r="S35" s="196" t="str">
        <f t="shared" ref="S35:S37" si="73">IFERROR(P35/O35,"-")</f>
        <v>-</v>
      </c>
      <c r="T35" s="196" t="str">
        <f t="shared" si="65"/>
        <v>-</v>
      </c>
      <c r="U35" s="196">
        <f>IFERROR(O35/N34,"-")</f>
        <v>0</v>
      </c>
      <c r="V35" s="106">
        <f>IFERROR(Q35/N34,"-")</f>
        <v>0</v>
      </c>
      <c r="W35" s="437"/>
      <c r="X35" s="222">
        <v>0</v>
      </c>
      <c r="Y35" s="196">
        <v>0</v>
      </c>
      <c r="Z35" s="196">
        <v>0</v>
      </c>
      <c r="AA35" s="196">
        <f>IFERROR(Y35/W34,"-")</f>
        <v>0</v>
      </c>
      <c r="AB35" s="196" t="str">
        <f t="shared" ref="AB35:AB37" si="74">IFERROR(Y35/X35,"-")</f>
        <v>-</v>
      </c>
      <c r="AC35" s="196" t="str">
        <f t="shared" si="66"/>
        <v>-</v>
      </c>
      <c r="AD35" s="196">
        <f>IFERROR(X35/W34,"-")</f>
        <v>0</v>
      </c>
      <c r="AE35" s="106">
        <f>IFERROR(Z35/W34,"-")</f>
        <v>0</v>
      </c>
      <c r="AF35" s="437"/>
      <c r="AG35" s="222">
        <v>0</v>
      </c>
      <c r="AH35" s="196">
        <v>0</v>
      </c>
      <c r="AI35" s="196">
        <v>0</v>
      </c>
      <c r="AJ35" s="196">
        <f>IFERROR(AH35/AF34,"-")</f>
        <v>0</v>
      </c>
      <c r="AK35" s="196" t="str">
        <f t="shared" ref="AK35:AK37" si="75">IFERROR(AH35/AG35,"-")</f>
        <v>-</v>
      </c>
      <c r="AL35" s="196" t="str">
        <f t="shared" si="67"/>
        <v>-</v>
      </c>
      <c r="AM35" s="196">
        <f>IFERROR(AG35/AF34,"-")</f>
        <v>0</v>
      </c>
      <c r="AN35" s="106">
        <f>IFERROR(AI35/AF34,"-")</f>
        <v>0</v>
      </c>
      <c r="AO35" s="441"/>
      <c r="AP35" s="222">
        <v>0</v>
      </c>
      <c r="AQ35" s="196">
        <v>0</v>
      </c>
      <c r="AR35" s="196">
        <v>0</v>
      </c>
      <c r="AS35" s="196">
        <f>IFERROR(AQ35/AO34,"-")</f>
        <v>0</v>
      </c>
      <c r="AT35" s="196" t="str">
        <f t="shared" ref="AT35:AT37" si="76">IFERROR(AQ35/AP35,"-")</f>
        <v>-</v>
      </c>
      <c r="AU35" s="196" t="str">
        <f t="shared" si="68"/>
        <v>-</v>
      </c>
      <c r="AV35" s="196">
        <f>IFERROR(AP35/AO34,"-")</f>
        <v>0</v>
      </c>
      <c r="AW35" s="195">
        <f>IFERROR(AR35/AO34,"-")</f>
        <v>0</v>
      </c>
      <c r="AX35" s="437"/>
      <c r="AY35" s="222">
        <v>0</v>
      </c>
      <c r="AZ35" s="196">
        <v>0</v>
      </c>
      <c r="BA35" s="196">
        <v>0</v>
      </c>
      <c r="BB35" s="196">
        <f>IFERROR(AZ35/AX34,"-")</f>
        <v>0</v>
      </c>
      <c r="BC35" s="196" t="str">
        <f t="shared" ref="BC35:BC37" si="77">IFERROR(AZ35/AY35,"-")</f>
        <v>-</v>
      </c>
      <c r="BD35" s="196" t="str">
        <f t="shared" si="69"/>
        <v>-</v>
      </c>
      <c r="BE35" s="196">
        <f>IFERROR(AY35/AX34,"-")</f>
        <v>0</v>
      </c>
      <c r="BF35" s="106">
        <f>IFERROR(BA35/AX34,"-")</f>
        <v>0</v>
      </c>
      <c r="BG35" s="441"/>
      <c r="BH35" s="222">
        <v>0</v>
      </c>
      <c r="BI35" s="196">
        <v>0</v>
      </c>
      <c r="BJ35" s="196">
        <v>0</v>
      </c>
      <c r="BK35" s="196">
        <f>IFERROR(BI35/BG34,"-")</f>
        <v>0</v>
      </c>
      <c r="BL35" s="196" t="str">
        <f t="shared" ref="BL35:BL37" si="78">IFERROR(BI35/BH35,"-")</f>
        <v>-</v>
      </c>
      <c r="BM35" s="196" t="str">
        <f t="shared" si="70"/>
        <v>-</v>
      </c>
      <c r="BN35" s="196">
        <f>IFERROR(BH35/BG34,"-")</f>
        <v>0</v>
      </c>
      <c r="BO35" s="195">
        <f>IFERROR(BJ35/BG34,"-")</f>
        <v>0</v>
      </c>
      <c r="BP35" s="437"/>
      <c r="BQ35" s="222">
        <v>0</v>
      </c>
      <c r="BR35" s="196">
        <v>0</v>
      </c>
      <c r="BS35" s="196">
        <v>0</v>
      </c>
      <c r="BT35" s="196">
        <f>IFERROR(BR35/BP34,"-")</f>
        <v>0</v>
      </c>
      <c r="BU35" s="196" t="str">
        <f t="shared" ref="BU35:BU37" si="79">IFERROR(BR35/BQ35,"-")</f>
        <v>-</v>
      </c>
      <c r="BV35" s="196" t="str">
        <f t="shared" si="71"/>
        <v>-</v>
      </c>
      <c r="BW35" s="196">
        <f>IFERROR(BQ35/BP34,"-")</f>
        <v>0</v>
      </c>
      <c r="BX35" s="106">
        <f>IFERROR(BS35/BP34,"-")</f>
        <v>0</v>
      </c>
      <c r="BY35" s="141"/>
      <c r="BZ35" s="59"/>
    </row>
    <row r="36" spans="2:78" s="8" customFormat="1" ht="13.5" customHeight="1">
      <c r="B36" s="412"/>
      <c r="C36" s="419"/>
      <c r="D36" s="292" t="s">
        <v>279</v>
      </c>
      <c r="E36" s="437"/>
      <c r="F36" s="223">
        <v>0</v>
      </c>
      <c r="G36" s="98">
        <v>0</v>
      </c>
      <c r="H36" s="98">
        <v>0</v>
      </c>
      <c r="I36" s="98">
        <f>IFERROR(G36/E34,"-")</f>
        <v>0</v>
      </c>
      <c r="J36" s="98" t="str">
        <f t="shared" si="72"/>
        <v>-</v>
      </c>
      <c r="K36" s="98" t="str">
        <f t="shared" si="64"/>
        <v>-</v>
      </c>
      <c r="L36" s="98">
        <f>IFERROR(F36/E34,"-")</f>
        <v>0</v>
      </c>
      <c r="M36" s="198">
        <f>IFERROR(H36/E34,"-")</f>
        <v>0</v>
      </c>
      <c r="N36" s="437"/>
      <c r="O36" s="223">
        <v>0</v>
      </c>
      <c r="P36" s="98">
        <v>0</v>
      </c>
      <c r="Q36" s="98">
        <v>0</v>
      </c>
      <c r="R36" s="98">
        <f>IFERROR(P36/N34,"-")</f>
        <v>0</v>
      </c>
      <c r="S36" s="98" t="str">
        <f t="shared" si="73"/>
        <v>-</v>
      </c>
      <c r="T36" s="98" t="str">
        <f t="shared" si="65"/>
        <v>-</v>
      </c>
      <c r="U36" s="98">
        <f>IFERROR(O36/N34,"-")</f>
        <v>0</v>
      </c>
      <c r="V36" s="26">
        <f>IFERROR(Q36/N34,"-")</f>
        <v>0</v>
      </c>
      <c r="W36" s="437"/>
      <c r="X36" s="223">
        <v>0</v>
      </c>
      <c r="Y36" s="98">
        <v>0</v>
      </c>
      <c r="Z36" s="98">
        <v>0</v>
      </c>
      <c r="AA36" s="98">
        <f>IFERROR(Y36/W34,"-")</f>
        <v>0</v>
      </c>
      <c r="AB36" s="98" t="str">
        <f t="shared" si="74"/>
        <v>-</v>
      </c>
      <c r="AC36" s="98" t="str">
        <f t="shared" si="66"/>
        <v>-</v>
      </c>
      <c r="AD36" s="98">
        <f>IFERROR(X36/W34,"-")</f>
        <v>0</v>
      </c>
      <c r="AE36" s="26">
        <f>IFERROR(Z36/W34,"-")</f>
        <v>0</v>
      </c>
      <c r="AF36" s="437"/>
      <c r="AG36" s="223">
        <v>0</v>
      </c>
      <c r="AH36" s="98">
        <v>0</v>
      </c>
      <c r="AI36" s="98">
        <v>0</v>
      </c>
      <c r="AJ36" s="98">
        <f>IFERROR(AH36/AF34,"-")</f>
        <v>0</v>
      </c>
      <c r="AK36" s="98" t="str">
        <f t="shared" si="75"/>
        <v>-</v>
      </c>
      <c r="AL36" s="98" t="str">
        <f t="shared" si="67"/>
        <v>-</v>
      </c>
      <c r="AM36" s="98">
        <f>IFERROR(AG36/AF34,"-")</f>
        <v>0</v>
      </c>
      <c r="AN36" s="26">
        <f>IFERROR(AI36/AF34,"-")</f>
        <v>0</v>
      </c>
      <c r="AO36" s="441"/>
      <c r="AP36" s="223">
        <v>0</v>
      </c>
      <c r="AQ36" s="98">
        <v>0</v>
      </c>
      <c r="AR36" s="98">
        <v>0</v>
      </c>
      <c r="AS36" s="98">
        <f>IFERROR(AQ36/AO34,"-")</f>
        <v>0</v>
      </c>
      <c r="AT36" s="98" t="str">
        <f t="shared" si="76"/>
        <v>-</v>
      </c>
      <c r="AU36" s="98" t="str">
        <f t="shared" si="68"/>
        <v>-</v>
      </c>
      <c r="AV36" s="98">
        <f>IFERROR(AP36/AO34,"-")</f>
        <v>0</v>
      </c>
      <c r="AW36" s="198">
        <f>IFERROR(AR36/AO34,"-")</f>
        <v>0</v>
      </c>
      <c r="AX36" s="437"/>
      <c r="AY36" s="223">
        <v>0</v>
      </c>
      <c r="AZ36" s="98">
        <v>0</v>
      </c>
      <c r="BA36" s="98">
        <v>0</v>
      </c>
      <c r="BB36" s="98">
        <f>IFERROR(AZ36/AX34,"-")</f>
        <v>0</v>
      </c>
      <c r="BC36" s="98" t="str">
        <f t="shared" si="77"/>
        <v>-</v>
      </c>
      <c r="BD36" s="98" t="str">
        <f t="shared" si="69"/>
        <v>-</v>
      </c>
      <c r="BE36" s="98">
        <f>IFERROR(AY36/AX34,"-")</f>
        <v>0</v>
      </c>
      <c r="BF36" s="26">
        <f>IFERROR(BA36/AX34,"-")</f>
        <v>0</v>
      </c>
      <c r="BG36" s="441"/>
      <c r="BH36" s="223">
        <v>0</v>
      </c>
      <c r="BI36" s="98">
        <v>0</v>
      </c>
      <c r="BJ36" s="98">
        <v>0</v>
      </c>
      <c r="BK36" s="98">
        <f>IFERROR(BI36/BG34,"-")</f>
        <v>0</v>
      </c>
      <c r="BL36" s="98" t="str">
        <f t="shared" si="78"/>
        <v>-</v>
      </c>
      <c r="BM36" s="98" t="str">
        <f t="shared" si="70"/>
        <v>-</v>
      </c>
      <c r="BN36" s="98">
        <f>IFERROR(BH36/BG34,"-")</f>
        <v>0</v>
      </c>
      <c r="BO36" s="198">
        <f>IFERROR(BJ36/BG34,"-")</f>
        <v>0</v>
      </c>
      <c r="BP36" s="437"/>
      <c r="BQ36" s="223">
        <v>0</v>
      </c>
      <c r="BR36" s="98">
        <v>0</v>
      </c>
      <c r="BS36" s="98">
        <v>0</v>
      </c>
      <c r="BT36" s="98">
        <f>IFERROR(BR36/BP34,"-")</f>
        <v>0</v>
      </c>
      <c r="BU36" s="98" t="str">
        <f t="shared" si="79"/>
        <v>-</v>
      </c>
      <c r="BV36" s="98" t="str">
        <f t="shared" si="71"/>
        <v>-</v>
      </c>
      <c r="BW36" s="98">
        <f>IFERROR(BQ36/BP34,"-")</f>
        <v>0</v>
      </c>
      <c r="BX36" s="26">
        <f>IFERROR(BS36/BP34,"-")</f>
        <v>0</v>
      </c>
      <c r="BY36" s="141"/>
      <c r="BZ36" s="59"/>
    </row>
    <row r="37" spans="2:78" s="8" customFormat="1" ht="13.5" customHeight="1">
      <c r="B37" s="413"/>
      <c r="C37" s="420"/>
      <c r="D37" s="293" t="s">
        <v>64</v>
      </c>
      <c r="E37" s="438"/>
      <c r="F37" s="220">
        <v>0</v>
      </c>
      <c r="G37" s="99">
        <f>SUM(G34:G36)</f>
        <v>0</v>
      </c>
      <c r="H37" s="99">
        <v>0</v>
      </c>
      <c r="I37" s="99">
        <f>IFERROR(G37/E34,"-")</f>
        <v>0</v>
      </c>
      <c r="J37" s="99" t="str">
        <f t="shared" si="72"/>
        <v>-</v>
      </c>
      <c r="K37" s="99" t="str">
        <f t="shared" si="64"/>
        <v>-</v>
      </c>
      <c r="L37" s="99">
        <f>IFERROR(F37/E34,"-")</f>
        <v>0</v>
      </c>
      <c r="M37" s="199">
        <f>IFERROR(H37/E34,"-")</f>
        <v>0</v>
      </c>
      <c r="N37" s="438"/>
      <c r="O37" s="220">
        <v>6</v>
      </c>
      <c r="P37" s="99">
        <f>SUM(P34:P36)</f>
        <v>868403</v>
      </c>
      <c r="Q37" s="99">
        <v>1</v>
      </c>
      <c r="R37" s="99">
        <f>IFERROR(P37/N34,"-")</f>
        <v>1584.6770072992701</v>
      </c>
      <c r="S37" s="99">
        <f t="shared" si="73"/>
        <v>144733.83333333334</v>
      </c>
      <c r="T37" s="99">
        <f t="shared" si="65"/>
        <v>868403</v>
      </c>
      <c r="U37" s="99">
        <f>IFERROR(O37/N34,"-")</f>
        <v>1.0948905109489052E-2</v>
      </c>
      <c r="V37" s="87">
        <f>IFERROR(Q37/N34,"-")</f>
        <v>1.8248175182481751E-3</v>
      </c>
      <c r="W37" s="438"/>
      <c r="X37" s="220">
        <v>0</v>
      </c>
      <c r="Y37" s="99">
        <f>SUM(Y34:Y36)</f>
        <v>0</v>
      </c>
      <c r="Z37" s="99">
        <v>0</v>
      </c>
      <c r="AA37" s="99">
        <f>IFERROR(Y37/W34,"-")</f>
        <v>0</v>
      </c>
      <c r="AB37" s="99" t="str">
        <f t="shared" si="74"/>
        <v>-</v>
      </c>
      <c r="AC37" s="99" t="str">
        <f t="shared" si="66"/>
        <v>-</v>
      </c>
      <c r="AD37" s="99">
        <f>IFERROR(X37/W34,"-")</f>
        <v>0</v>
      </c>
      <c r="AE37" s="87">
        <f>IFERROR(Z37/W34,"-")</f>
        <v>0</v>
      </c>
      <c r="AF37" s="438"/>
      <c r="AG37" s="220">
        <v>0</v>
      </c>
      <c r="AH37" s="99">
        <f>SUM(AH34:AH36)</f>
        <v>0</v>
      </c>
      <c r="AI37" s="99">
        <v>0</v>
      </c>
      <c r="AJ37" s="99">
        <f>IFERROR(AH37/AF34,"-")</f>
        <v>0</v>
      </c>
      <c r="AK37" s="99" t="str">
        <f t="shared" si="75"/>
        <v>-</v>
      </c>
      <c r="AL37" s="99" t="str">
        <f t="shared" si="67"/>
        <v>-</v>
      </c>
      <c r="AM37" s="99">
        <f>IFERROR(AG37/AF34,"-")</f>
        <v>0</v>
      </c>
      <c r="AN37" s="87">
        <f>IFERROR(AI37/AF34,"-")</f>
        <v>0</v>
      </c>
      <c r="AO37" s="442"/>
      <c r="AP37" s="220">
        <v>0</v>
      </c>
      <c r="AQ37" s="99">
        <f>SUM(AQ34:AQ36)</f>
        <v>0</v>
      </c>
      <c r="AR37" s="99">
        <v>0</v>
      </c>
      <c r="AS37" s="99">
        <f>IFERROR(AQ37/AO34,"-")</f>
        <v>0</v>
      </c>
      <c r="AT37" s="99" t="str">
        <f t="shared" si="76"/>
        <v>-</v>
      </c>
      <c r="AU37" s="99" t="str">
        <f t="shared" si="68"/>
        <v>-</v>
      </c>
      <c r="AV37" s="99">
        <f>IFERROR(AP37/AO34,"-")</f>
        <v>0</v>
      </c>
      <c r="AW37" s="199">
        <f>IFERROR(AR37/AO34,"-")</f>
        <v>0</v>
      </c>
      <c r="AX37" s="438"/>
      <c r="AY37" s="220">
        <v>0</v>
      </c>
      <c r="AZ37" s="99">
        <f>SUM(AZ34:AZ36)</f>
        <v>0</v>
      </c>
      <c r="BA37" s="99">
        <v>0</v>
      </c>
      <c r="BB37" s="99">
        <f>IFERROR(AZ37/AX34,"-")</f>
        <v>0</v>
      </c>
      <c r="BC37" s="99" t="str">
        <f t="shared" si="77"/>
        <v>-</v>
      </c>
      <c r="BD37" s="99" t="str">
        <f t="shared" si="69"/>
        <v>-</v>
      </c>
      <c r="BE37" s="99">
        <f>IFERROR(AY37/AX34,"-")</f>
        <v>0</v>
      </c>
      <c r="BF37" s="87">
        <f>IFERROR(BA37/AX34,"-")</f>
        <v>0</v>
      </c>
      <c r="BG37" s="442"/>
      <c r="BH37" s="220">
        <v>6</v>
      </c>
      <c r="BI37" s="99">
        <f>SUM(BI34:BI36)</f>
        <v>868403</v>
      </c>
      <c r="BJ37" s="99">
        <v>1</v>
      </c>
      <c r="BK37" s="99">
        <f>IFERROR(BI37/BG34,"-")</f>
        <v>868403</v>
      </c>
      <c r="BL37" s="99">
        <f t="shared" si="78"/>
        <v>144733.83333333334</v>
      </c>
      <c r="BM37" s="99">
        <f t="shared" si="70"/>
        <v>868403</v>
      </c>
      <c r="BN37" s="99">
        <f>IFERROR(BH37/BG34,"-")</f>
        <v>6</v>
      </c>
      <c r="BO37" s="199">
        <f>IFERROR(BJ37/BG34,"-")</f>
        <v>1</v>
      </c>
      <c r="BP37" s="438"/>
      <c r="BQ37" s="220">
        <v>0</v>
      </c>
      <c r="BR37" s="99">
        <f>SUM(BR34:BR36)</f>
        <v>0</v>
      </c>
      <c r="BS37" s="99">
        <v>0</v>
      </c>
      <c r="BT37" s="99">
        <f>IFERROR(BR37/BP34,"-")</f>
        <v>0</v>
      </c>
      <c r="BU37" s="99" t="str">
        <f t="shared" si="79"/>
        <v>-</v>
      </c>
      <c r="BV37" s="99" t="str">
        <f t="shared" si="71"/>
        <v>-</v>
      </c>
      <c r="BW37" s="99">
        <f>IFERROR(BQ37/BP34,"-")</f>
        <v>0</v>
      </c>
      <c r="BX37" s="87">
        <f>IFERROR(BS37/BP34,"-")</f>
        <v>0</v>
      </c>
      <c r="BY37" s="141"/>
      <c r="BZ37" s="59"/>
    </row>
    <row r="38" spans="2:78" s="8" customFormat="1" ht="13.5" customHeight="1">
      <c r="B38" s="411">
        <v>9</v>
      </c>
      <c r="C38" s="418" t="s">
        <v>86</v>
      </c>
      <c r="D38" s="294" t="s">
        <v>277</v>
      </c>
      <c r="E38" s="436">
        <f>市区町村別_フレイル区分別該当人数･割合!E13</f>
        <v>20</v>
      </c>
      <c r="F38" s="306">
        <v>0</v>
      </c>
      <c r="G38" s="51">
        <v>0</v>
      </c>
      <c r="H38" s="51">
        <v>0</v>
      </c>
      <c r="I38" s="51">
        <f>IFERROR(G38/E38,"-")</f>
        <v>0</v>
      </c>
      <c r="J38" s="51" t="str">
        <f>IFERROR(G38/F38,"-")</f>
        <v>-</v>
      </c>
      <c r="K38" s="51" t="str">
        <f t="shared" si="64"/>
        <v>-</v>
      </c>
      <c r="L38" s="51">
        <f>IFERROR(F38/E38,"-")</f>
        <v>0</v>
      </c>
      <c r="M38" s="194">
        <f>IFERROR(H38/E38,"-")</f>
        <v>0</v>
      </c>
      <c r="N38" s="436">
        <f>市区町村別_フレイル区分別該当人数･割合!G13</f>
        <v>273</v>
      </c>
      <c r="O38" s="306">
        <v>0</v>
      </c>
      <c r="P38" s="51">
        <v>0</v>
      </c>
      <c r="Q38" s="51">
        <v>0</v>
      </c>
      <c r="R38" s="51">
        <f>IFERROR(P38/N38,"-")</f>
        <v>0</v>
      </c>
      <c r="S38" s="51" t="str">
        <f>IFERROR(P38/O38,"-")</f>
        <v>-</v>
      </c>
      <c r="T38" s="51" t="str">
        <f t="shared" si="65"/>
        <v>-</v>
      </c>
      <c r="U38" s="51">
        <f>IFERROR(O38/N38,"-")</f>
        <v>0</v>
      </c>
      <c r="V38" s="24">
        <f>IFERROR(Q38/N38,"-")</f>
        <v>0</v>
      </c>
      <c r="W38" s="436">
        <f>市区町村別_フレイル区分別該当人数･割合!I13</f>
        <v>15</v>
      </c>
      <c r="X38" s="306">
        <v>0</v>
      </c>
      <c r="Y38" s="51">
        <v>0</v>
      </c>
      <c r="Z38" s="51">
        <v>0</v>
      </c>
      <c r="AA38" s="51">
        <f>IFERROR(Y38/W38,"-")</f>
        <v>0</v>
      </c>
      <c r="AB38" s="51" t="str">
        <f>IFERROR(Y38/X38,"-")</f>
        <v>-</v>
      </c>
      <c r="AC38" s="51" t="str">
        <f t="shared" si="66"/>
        <v>-</v>
      </c>
      <c r="AD38" s="51">
        <f>IFERROR(X38/W38,"-")</f>
        <v>0</v>
      </c>
      <c r="AE38" s="24">
        <f>IFERROR(Z38/W38,"-")</f>
        <v>0</v>
      </c>
      <c r="AF38" s="436">
        <f>市区町村別_フレイル区分別該当人数･割合!K13</f>
        <v>29</v>
      </c>
      <c r="AG38" s="306">
        <v>0</v>
      </c>
      <c r="AH38" s="51">
        <v>0</v>
      </c>
      <c r="AI38" s="51">
        <v>0</v>
      </c>
      <c r="AJ38" s="51">
        <f>IFERROR(AH38/AF38,"-")</f>
        <v>0</v>
      </c>
      <c r="AK38" s="51" t="str">
        <f>IFERROR(AH38/AG38,"-")</f>
        <v>-</v>
      </c>
      <c r="AL38" s="51" t="str">
        <f t="shared" si="67"/>
        <v>-</v>
      </c>
      <c r="AM38" s="51">
        <f>IFERROR(AG38/AF38,"-")</f>
        <v>0</v>
      </c>
      <c r="AN38" s="24">
        <f>IFERROR(AI38/AF38,"-")</f>
        <v>0</v>
      </c>
      <c r="AO38" s="440">
        <f>市区町村別_フレイル区分別該当人数･割合!M13</f>
        <v>100</v>
      </c>
      <c r="AP38" s="306">
        <v>0</v>
      </c>
      <c r="AQ38" s="51">
        <v>0</v>
      </c>
      <c r="AR38" s="51">
        <v>0</v>
      </c>
      <c r="AS38" s="51">
        <f>IFERROR(AQ38/AO38,"-")</f>
        <v>0</v>
      </c>
      <c r="AT38" s="51" t="str">
        <f>IFERROR(AQ38/AP38,"-")</f>
        <v>-</v>
      </c>
      <c r="AU38" s="51" t="str">
        <f t="shared" si="68"/>
        <v>-</v>
      </c>
      <c r="AV38" s="51">
        <f>IFERROR(AP38/AO38,"-")</f>
        <v>0</v>
      </c>
      <c r="AW38" s="194">
        <f>IFERROR(AR38/AO38,"-")</f>
        <v>0</v>
      </c>
      <c r="AX38" s="436">
        <f>市区町村別_フレイル区分別該当人数･割合!O13</f>
        <v>129</v>
      </c>
      <c r="AY38" s="306">
        <v>0</v>
      </c>
      <c r="AZ38" s="51">
        <v>0</v>
      </c>
      <c r="BA38" s="51">
        <v>0</v>
      </c>
      <c r="BB38" s="51">
        <f>IFERROR(AZ38/AX38,"-")</f>
        <v>0</v>
      </c>
      <c r="BC38" s="51" t="str">
        <f>IFERROR(AZ38/AY38,"-")</f>
        <v>-</v>
      </c>
      <c r="BD38" s="51" t="str">
        <f t="shared" si="69"/>
        <v>-</v>
      </c>
      <c r="BE38" s="51">
        <f>IFERROR(AY38/AX38,"-")</f>
        <v>0</v>
      </c>
      <c r="BF38" s="24">
        <f>IFERROR(BA38/AX38,"-")</f>
        <v>0</v>
      </c>
      <c r="BG38" s="440">
        <f>市区町村別_フレイル区分別該当人数･割合!Q13</f>
        <v>0</v>
      </c>
      <c r="BH38" s="306">
        <v>0</v>
      </c>
      <c r="BI38" s="51">
        <v>0</v>
      </c>
      <c r="BJ38" s="51">
        <v>0</v>
      </c>
      <c r="BK38" s="51" t="str">
        <f>IFERROR(BI38/BG38,"-")</f>
        <v>-</v>
      </c>
      <c r="BL38" s="51" t="str">
        <f>IFERROR(BI38/BH38,"-")</f>
        <v>-</v>
      </c>
      <c r="BM38" s="51" t="str">
        <f t="shared" si="70"/>
        <v>-</v>
      </c>
      <c r="BN38" s="51" t="str">
        <f>IFERROR(BH38/BG38,"-")</f>
        <v>-</v>
      </c>
      <c r="BO38" s="194" t="str">
        <f>IFERROR(BJ38/BG38,"-")</f>
        <v>-</v>
      </c>
      <c r="BP38" s="436">
        <f>市区町村別_フレイル区分別該当人数･割合!S13</f>
        <v>142</v>
      </c>
      <c r="BQ38" s="306">
        <v>0</v>
      </c>
      <c r="BR38" s="51">
        <v>0</v>
      </c>
      <c r="BS38" s="51">
        <v>0</v>
      </c>
      <c r="BT38" s="51">
        <f>IFERROR(BR38/BP38,"-")</f>
        <v>0</v>
      </c>
      <c r="BU38" s="51" t="str">
        <f>IFERROR(BR38/BQ38,"-")</f>
        <v>-</v>
      </c>
      <c r="BV38" s="51" t="str">
        <f t="shared" si="71"/>
        <v>-</v>
      </c>
      <c r="BW38" s="51">
        <f>IFERROR(BQ38/BP38,"-")</f>
        <v>0</v>
      </c>
      <c r="BX38" s="24">
        <f>IFERROR(BS38/BP38,"-")</f>
        <v>0</v>
      </c>
      <c r="BY38" s="141"/>
      <c r="BZ38" s="59"/>
    </row>
    <row r="39" spans="2:78" s="8" customFormat="1" ht="13.5" customHeight="1">
      <c r="B39" s="412"/>
      <c r="C39" s="419"/>
      <c r="D39" s="295" t="s">
        <v>278</v>
      </c>
      <c r="E39" s="437"/>
      <c r="F39" s="222">
        <v>0</v>
      </c>
      <c r="G39" s="196">
        <v>0</v>
      </c>
      <c r="H39" s="196">
        <v>0</v>
      </c>
      <c r="I39" s="196">
        <f>IFERROR(G39/E38,"-")</f>
        <v>0</v>
      </c>
      <c r="J39" s="196" t="str">
        <f t="shared" ref="J39:J41" si="80">IFERROR(G39/F39,"-")</f>
        <v>-</v>
      </c>
      <c r="K39" s="196" t="str">
        <f t="shared" si="64"/>
        <v>-</v>
      </c>
      <c r="L39" s="196">
        <f>IFERROR(F39/E38,"-")</f>
        <v>0</v>
      </c>
      <c r="M39" s="195">
        <f>IFERROR(H39/E38,"-")</f>
        <v>0</v>
      </c>
      <c r="N39" s="437"/>
      <c r="O39" s="222">
        <v>0</v>
      </c>
      <c r="P39" s="196">
        <v>0</v>
      </c>
      <c r="Q39" s="196">
        <v>0</v>
      </c>
      <c r="R39" s="196">
        <f>IFERROR(P39/N38,"-")</f>
        <v>0</v>
      </c>
      <c r="S39" s="196" t="str">
        <f t="shared" ref="S39:S41" si="81">IFERROR(P39/O39,"-")</f>
        <v>-</v>
      </c>
      <c r="T39" s="196" t="str">
        <f t="shared" si="65"/>
        <v>-</v>
      </c>
      <c r="U39" s="196">
        <f>IFERROR(O39/N38,"-")</f>
        <v>0</v>
      </c>
      <c r="V39" s="106">
        <f>IFERROR(Q39/N38,"-")</f>
        <v>0</v>
      </c>
      <c r="W39" s="437"/>
      <c r="X39" s="222">
        <v>0</v>
      </c>
      <c r="Y39" s="196">
        <v>0</v>
      </c>
      <c r="Z39" s="196">
        <v>0</v>
      </c>
      <c r="AA39" s="196">
        <f>IFERROR(Y39/W38,"-")</f>
        <v>0</v>
      </c>
      <c r="AB39" s="196" t="str">
        <f t="shared" ref="AB39:AB41" si="82">IFERROR(Y39/X39,"-")</f>
        <v>-</v>
      </c>
      <c r="AC39" s="196" t="str">
        <f t="shared" si="66"/>
        <v>-</v>
      </c>
      <c r="AD39" s="196">
        <f>IFERROR(X39/W38,"-")</f>
        <v>0</v>
      </c>
      <c r="AE39" s="106">
        <f>IFERROR(Z39/W38,"-")</f>
        <v>0</v>
      </c>
      <c r="AF39" s="437"/>
      <c r="AG39" s="222">
        <v>0</v>
      </c>
      <c r="AH39" s="196">
        <v>0</v>
      </c>
      <c r="AI39" s="196">
        <v>0</v>
      </c>
      <c r="AJ39" s="196">
        <f>IFERROR(AH39/AF38,"-")</f>
        <v>0</v>
      </c>
      <c r="AK39" s="196" t="str">
        <f t="shared" ref="AK39:AK41" si="83">IFERROR(AH39/AG39,"-")</f>
        <v>-</v>
      </c>
      <c r="AL39" s="196" t="str">
        <f t="shared" si="67"/>
        <v>-</v>
      </c>
      <c r="AM39" s="196">
        <f>IFERROR(AG39/AF38,"-")</f>
        <v>0</v>
      </c>
      <c r="AN39" s="106">
        <f>IFERROR(AI39/AF38,"-")</f>
        <v>0</v>
      </c>
      <c r="AO39" s="441"/>
      <c r="AP39" s="222">
        <v>0</v>
      </c>
      <c r="AQ39" s="196">
        <v>0</v>
      </c>
      <c r="AR39" s="196">
        <v>0</v>
      </c>
      <c r="AS39" s="196">
        <f>IFERROR(AQ39/AO38,"-")</f>
        <v>0</v>
      </c>
      <c r="AT39" s="196" t="str">
        <f t="shared" ref="AT39:AT41" si="84">IFERROR(AQ39/AP39,"-")</f>
        <v>-</v>
      </c>
      <c r="AU39" s="196" t="str">
        <f t="shared" si="68"/>
        <v>-</v>
      </c>
      <c r="AV39" s="196">
        <f>IFERROR(AP39/AO38,"-")</f>
        <v>0</v>
      </c>
      <c r="AW39" s="195">
        <f>IFERROR(AR39/AO38,"-")</f>
        <v>0</v>
      </c>
      <c r="AX39" s="437"/>
      <c r="AY39" s="222">
        <v>0</v>
      </c>
      <c r="AZ39" s="196">
        <v>0</v>
      </c>
      <c r="BA39" s="196">
        <v>0</v>
      </c>
      <c r="BB39" s="196">
        <f>IFERROR(AZ39/AX38,"-")</f>
        <v>0</v>
      </c>
      <c r="BC39" s="196" t="str">
        <f t="shared" ref="BC39:BC41" si="85">IFERROR(AZ39/AY39,"-")</f>
        <v>-</v>
      </c>
      <c r="BD39" s="196" t="str">
        <f t="shared" si="69"/>
        <v>-</v>
      </c>
      <c r="BE39" s="196">
        <f>IFERROR(AY39/AX38,"-")</f>
        <v>0</v>
      </c>
      <c r="BF39" s="106">
        <f>IFERROR(BA39/AX38,"-")</f>
        <v>0</v>
      </c>
      <c r="BG39" s="441"/>
      <c r="BH39" s="222">
        <v>0</v>
      </c>
      <c r="BI39" s="196">
        <v>0</v>
      </c>
      <c r="BJ39" s="196">
        <v>0</v>
      </c>
      <c r="BK39" s="196" t="str">
        <f>IFERROR(BI39/BG38,"-")</f>
        <v>-</v>
      </c>
      <c r="BL39" s="196" t="str">
        <f t="shared" ref="BL39:BL41" si="86">IFERROR(BI39/BH39,"-")</f>
        <v>-</v>
      </c>
      <c r="BM39" s="196" t="str">
        <f t="shared" si="70"/>
        <v>-</v>
      </c>
      <c r="BN39" s="196" t="str">
        <f>IFERROR(BH39/BG38,"-")</f>
        <v>-</v>
      </c>
      <c r="BO39" s="195" t="str">
        <f>IFERROR(BJ39/BG38,"-")</f>
        <v>-</v>
      </c>
      <c r="BP39" s="437"/>
      <c r="BQ39" s="222">
        <v>0</v>
      </c>
      <c r="BR39" s="196">
        <v>0</v>
      </c>
      <c r="BS39" s="196">
        <v>0</v>
      </c>
      <c r="BT39" s="196">
        <f>IFERROR(BR39/BP38,"-")</f>
        <v>0</v>
      </c>
      <c r="BU39" s="196" t="str">
        <f t="shared" ref="BU39:BU41" si="87">IFERROR(BR39/BQ39,"-")</f>
        <v>-</v>
      </c>
      <c r="BV39" s="196" t="str">
        <f t="shared" si="71"/>
        <v>-</v>
      </c>
      <c r="BW39" s="196">
        <f>IFERROR(BQ39/BP38,"-")</f>
        <v>0</v>
      </c>
      <c r="BX39" s="106">
        <f>IFERROR(BS39/BP38,"-")</f>
        <v>0</v>
      </c>
      <c r="BY39" s="141"/>
      <c r="BZ39" s="59"/>
    </row>
    <row r="40" spans="2:78" s="8" customFormat="1" ht="13.5" customHeight="1">
      <c r="B40" s="412"/>
      <c r="C40" s="419"/>
      <c r="D40" s="292" t="s">
        <v>279</v>
      </c>
      <c r="E40" s="437"/>
      <c r="F40" s="223">
        <v>0</v>
      </c>
      <c r="G40" s="98">
        <v>0</v>
      </c>
      <c r="H40" s="98">
        <v>0</v>
      </c>
      <c r="I40" s="98">
        <f>IFERROR(G40/E38,"-")</f>
        <v>0</v>
      </c>
      <c r="J40" s="98" t="str">
        <f t="shared" si="80"/>
        <v>-</v>
      </c>
      <c r="K40" s="98" t="str">
        <f t="shared" si="64"/>
        <v>-</v>
      </c>
      <c r="L40" s="98">
        <f>IFERROR(F40/E38,"-")</f>
        <v>0</v>
      </c>
      <c r="M40" s="198">
        <f>IFERROR(H40/E38,"-")</f>
        <v>0</v>
      </c>
      <c r="N40" s="437"/>
      <c r="O40" s="223">
        <v>0</v>
      </c>
      <c r="P40" s="98">
        <v>0</v>
      </c>
      <c r="Q40" s="98">
        <v>0</v>
      </c>
      <c r="R40" s="98">
        <f>IFERROR(P40/N38,"-")</f>
        <v>0</v>
      </c>
      <c r="S40" s="98" t="str">
        <f t="shared" si="81"/>
        <v>-</v>
      </c>
      <c r="T40" s="98" t="str">
        <f t="shared" si="65"/>
        <v>-</v>
      </c>
      <c r="U40" s="98">
        <f>IFERROR(O40/N38,"-")</f>
        <v>0</v>
      </c>
      <c r="V40" s="26">
        <f>IFERROR(Q40/N38,"-")</f>
        <v>0</v>
      </c>
      <c r="W40" s="437"/>
      <c r="X40" s="223">
        <v>0</v>
      </c>
      <c r="Y40" s="98">
        <v>0</v>
      </c>
      <c r="Z40" s="98">
        <v>0</v>
      </c>
      <c r="AA40" s="98">
        <f>IFERROR(Y40/W38,"-")</f>
        <v>0</v>
      </c>
      <c r="AB40" s="98" t="str">
        <f t="shared" si="82"/>
        <v>-</v>
      </c>
      <c r="AC40" s="98" t="str">
        <f t="shared" si="66"/>
        <v>-</v>
      </c>
      <c r="AD40" s="98">
        <f>IFERROR(X40/W38,"-")</f>
        <v>0</v>
      </c>
      <c r="AE40" s="26">
        <f>IFERROR(Z40/W38,"-")</f>
        <v>0</v>
      </c>
      <c r="AF40" s="437"/>
      <c r="AG40" s="223">
        <v>0</v>
      </c>
      <c r="AH40" s="98">
        <v>0</v>
      </c>
      <c r="AI40" s="98">
        <v>0</v>
      </c>
      <c r="AJ40" s="98">
        <f>IFERROR(AH40/AF38,"-")</f>
        <v>0</v>
      </c>
      <c r="AK40" s="98" t="str">
        <f t="shared" si="83"/>
        <v>-</v>
      </c>
      <c r="AL40" s="98" t="str">
        <f t="shared" si="67"/>
        <v>-</v>
      </c>
      <c r="AM40" s="98">
        <f>IFERROR(AG40/AF38,"-")</f>
        <v>0</v>
      </c>
      <c r="AN40" s="26">
        <f>IFERROR(AI40/AF38,"-")</f>
        <v>0</v>
      </c>
      <c r="AO40" s="441"/>
      <c r="AP40" s="223">
        <v>0</v>
      </c>
      <c r="AQ40" s="98">
        <v>0</v>
      </c>
      <c r="AR40" s="98">
        <v>0</v>
      </c>
      <c r="AS40" s="98">
        <f>IFERROR(AQ40/AO38,"-")</f>
        <v>0</v>
      </c>
      <c r="AT40" s="98" t="str">
        <f t="shared" si="84"/>
        <v>-</v>
      </c>
      <c r="AU40" s="98" t="str">
        <f t="shared" si="68"/>
        <v>-</v>
      </c>
      <c r="AV40" s="98">
        <f>IFERROR(AP40/AO38,"-")</f>
        <v>0</v>
      </c>
      <c r="AW40" s="198">
        <f>IFERROR(AR40/AO38,"-")</f>
        <v>0</v>
      </c>
      <c r="AX40" s="437"/>
      <c r="AY40" s="223">
        <v>0</v>
      </c>
      <c r="AZ40" s="98">
        <v>0</v>
      </c>
      <c r="BA40" s="98">
        <v>0</v>
      </c>
      <c r="BB40" s="98">
        <f>IFERROR(AZ40/AX38,"-")</f>
        <v>0</v>
      </c>
      <c r="BC40" s="98" t="str">
        <f t="shared" si="85"/>
        <v>-</v>
      </c>
      <c r="BD40" s="98" t="str">
        <f t="shared" si="69"/>
        <v>-</v>
      </c>
      <c r="BE40" s="98">
        <f>IFERROR(AY40/AX38,"-")</f>
        <v>0</v>
      </c>
      <c r="BF40" s="26">
        <f>IFERROR(BA40/AX38,"-")</f>
        <v>0</v>
      </c>
      <c r="BG40" s="441"/>
      <c r="BH40" s="223">
        <v>0</v>
      </c>
      <c r="BI40" s="98">
        <v>0</v>
      </c>
      <c r="BJ40" s="98">
        <v>0</v>
      </c>
      <c r="BK40" s="98" t="str">
        <f>IFERROR(BI40/BG38,"-")</f>
        <v>-</v>
      </c>
      <c r="BL40" s="98" t="str">
        <f t="shared" si="86"/>
        <v>-</v>
      </c>
      <c r="BM40" s="98" t="str">
        <f t="shared" si="70"/>
        <v>-</v>
      </c>
      <c r="BN40" s="98" t="str">
        <f>IFERROR(BH40/BG38,"-")</f>
        <v>-</v>
      </c>
      <c r="BO40" s="198" t="str">
        <f>IFERROR(BJ40/BG38,"-")</f>
        <v>-</v>
      </c>
      <c r="BP40" s="437"/>
      <c r="BQ40" s="223">
        <v>0</v>
      </c>
      <c r="BR40" s="98">
        <v>0</v>
      </c>
      <c r="BS40" s="98">
        <v>0</v>
      </c>
      <c r="BT40" s="98">
        <f>IFERROR(BR40/BP38,"-")</f>
        <v>0</v>
      </c>
      <c r="BU40" s="98" t="str">
        <f t="shared" si="87"/>
        <v>-</v>
      </c>
      <c r="BV40" s="98" t="str">
        <f t="shared" si="71"/>
        <v>-</v>
      </c>
      <c r="BW40" s="98">
        <f>IFERROR(BQ40/BP38,"-")</f>
        <v>0</v>
      </c>
      <c r="BX40" s="26">
        <f>IFERROR(BS40/BP38,"-")</f>
        <v>0</v>
      </c>
      <c r="BY40" s="141"/>
      <c r="BZ40" s="59"/>
    </row>
    <row r="41" spans="2:78" s="8" customFormat="1" ht="13.5" customHeight="1">
      <c r="B41" s="413"/>
      <c r="C41" s="420"/>
      <c r="D41" s="293" t="s">
        <v>64</v>
      </c>
      <c r="E41" s="438"/>
      <c r="F41" s="220">
        <v>0</v>
      </c>
      <c r="G41" s="99">
        <f>SUM(G38:G40)</f>
        <v>0</v>
      </c>
      <c r="H41" s="99">
        <v>0</v>
      </c>
      <c r="I41" s="99">
        <f>IFERROR(G41/E38,"-")</f>
        <v>0</v>
      </c>
      <c r="J41" s="99" t="str">
        <f t="shared" si="80"/>
        <v>-</v>
      </c>
      <c r="K41" s="99" t="str">
        <f t="shared" si="64"/>
        <v>-</v>
      </c>
      <c r="L41" s="99">
        <f>IFERROR(F41/E38,"-")</f>
        <v>0</v>
      </c>
      <c r="M41" s="199">
        <f>IFERROR(H41/E38,"-")</f>
        <v>0</v>
      </c>
      <c r="N41" s="438"/>
      <c r="O41" s="220">
        <v>0</v>
      </c>
      <c r="P41" s="99">
        <f>SUM(P38:P40)</f>
        <v>0</v>
      </c>
      <c r="Q41" s="99">
        <v>0</v>
      </c>
      <c r="R41" s="99">
        <f>IFERROR(P41/N38,"-")</f>
        <v>0</v>
      </c>
      <c r="S41" s="99" t="str">
        <f t="shared" si="81"/>
        <v>-</v>
      </c>
      <c r="T41" s="99" t="str">
        <f t="shared" si="65"/>
        <v>-</v>
      </c>
      <c r="U41" s="99">
        <f>IFERROR(O41/N38,"-")</f>
        <v>0</v>
      </c>
      <c r="V41" s="87">
        <f>IFERROR(Q41/N38,"-")</f>
        <v>0</v>
      </c>
      <c r="W41" s="438"/>
      <c r="X41" s="220">
        <v>0</v>
      </c>
      <c r="Y41" s="99">
        <f>SUM(Y38:Y40)</f>
        <v>0</v>
      </c>
      <c r="Z41" s="99">
        <v>0</v>
      </c>
      <c r="AA41" s="99">
        <f>IFERROR(Y41/W38,"-")</f>
        <v>0</v>
      </c>
      <c r="AB41" s="99" t="str">
        <f t="shared" si="82"/>
        <v>-</v>
      </c>
      <c r="AC41" s="99" t="str">
        <f t="shared" si="66"/>
        <v>-</v>
      </c>
      <c r="AD41" s="99">
        <f>IFERROR(X41/W38,"-")</f>
        <v>0</v>
      </c>
      <c r="AE41" s="87">
        <f>IFERROR(Z41/W38,"-")</f>
        <v>0</v>
      </c>
      <c r="AF41" s="438"/>
      <c r="AG41" s="220">
        <v>0</v>
      </c>
      <c r="AH41" s="99">
        <f>SUM(AH38:AH40)</f>
        <v>0</v>
      </c>
      <c r="AI41" s="99">
        <v>0</v>
      </c>
      <c r="AJ41" s="99">
        <f>IFERROR(AH41/AF38,"-")</f>
        <v>0</v>
      </c>
      <c r="AK41" s="99" t="str">
        <f t="shared" si="83"/>
        <v>-</v>
      </c>
      <c r="AL41" s="99" t="str">
        <f t="shared" si="67"/>
        <v>-</v>
      </c>
      <c r="AM41" s="99">
        <f>IFERROR(AG41/AF38,"-")</f>
        <v>0</v>
      </c>
      <c r="AN41" s="87">
        <f>IFERROR(AI41/AF38,"-")</f>
        <v>0</v>
      </c>
      <c r="AO41" s="442"/>
      <c r="AP41" s="220">
        <v>0</v>
      </c>
      <c r="AQ41" s="99">
        <f>SUM(AQ38:AQ40)</f>
        <v>0</v>
      </c>
      <c r="AR41" s="99">
        <v>0</v>
      </c>
      <c r="AS41" s="99">
        <f>IFERROR(AQ41/AO38,"-")</f>
        <v>0</v>
      </c>
      <c r="AT41" s="99" t="str">
        <f t="shared" si="84"/>
        <v>-</v>
      </c>
      <c r="AU41" s="99" t="str">
        <f t="shared" si="68"/>
        <v>-</v>
      </c>
      <c r="AV41" s="99">
        <f>IFERROR(AP41/AO38,"-")</f>
        <v>0</v>
      </c>
      <c r="AW41" s="199">
        <f>IFERROR(AR41/AO38,"-")</f>
        <v>0</v>
      </c>
      <c r="AX41" s="438"/>
      <c r="AY41" s="220">
        <v>0</v>
      </c>
      <c r="AZ41" s="99">
        <f>SUM(AZ38:AZ40)</f>
        <v>0</v>
      </c>
      <c r="BA41" s="99">
        <v>0</v>
      </c>
      <c r="BB41" s="99">
        <f>IFERROR(AZ41/AX38,"-")</f>
        <v>0</v>
      </c>
      <c r="BC41" s="99" t="str">
        <f t="shared" si="85"/>
        <v>-</v>
      </c>
      <c r="BD41" s="99" t="str">
        <f t="shared" si="69"/>
        <v>-</v>
      </c>
      <c r="BE41" s="99">
        <f>IFERROR(AY41/AX38,"-")</f>
        <v>0</v>
      </c>
      <c r="BF41" s="87">
        <f>IFERROR(BA41/AX38,"-")</f>
        <v>0</v>
      </c>
      <c r="BG41" s="442"/>
      <c r="BH41" s="220">
        <v>0</v>
      </c>
      <c r="BI41" s="99">
        <f>SUM(BI38:BI40)</f>
        <v>0</v>
      </c>
      <c r="BJ41" s="99">
        <v>0</v>
      </c>
      <c r="BK41" s="99" t="str">
        <f>IFERROR(BI41/BG38,"-")</f>
        <v>-</v>
      </c>
      <c r="BL41" s="99" t="str">
        <f t="shared" si="86"/>
        <v>-</v>
      </c>
      <c r="BM41" s="99" t="str">
        <f t="shared" si="70"/>
        <v>-</v>
      </c>
      <c r="BN41" s="99" t="str">
        <f>IFERROR(BH41/BG38,"-")</f>
        <v>-</v>
      </c>
      <c r="BO41" s="199" t="str">
        <f>IFERROR(BJ41/BG38,"-")</f>
        <v>-</v>
      </c>
      <c r="BP41" s="438"/>
      <c r="BQ41" s="220">
        <v>0</v>
      </c>
      <c r="BR41" s="99">
        <f>SUM(BR38:BR40)</f>
        <v>0</v>
      </c>
      <c r="BS41" s="99">
        <v>0</v>
      </c>
      <c r="BT41" s="99">
        <f>IFERROR(BR41/BP38,"-")</f>
        <v>0</v>
      </c>
      <c r="BU41" s="99" t="str">
        <f t="shared" si="87"/>
        <v>-</v>
      </c>
      <c r="BV41" s="99" t="str">
        <f t="shared" si="71"/>
        <v>-</v>
      </c>
      <c r="BW41" s="99">
        <f>IFERROR(BQ41/BP38,"-")</f>
        <v>0</v>
      </c>
      <c r="BX41" s="87">
        <f>IFERROR(BS41/BP38,"-")</f>
        <v>0</v>
      </c>
      <c r="BY41" s="141"/>
      <c r="BZ41" s="59"/>
    </row>
    <row r="42" spans="2:78" s="8" customFormat="1" ht="13.5" customHeight="1">
      <c r="B42" s="411">
        <v>10</v>
      </c>
      <c r="C42" s="418" t="s">
        <v>51</v>
      </c>
      <c r="D42" s="294" t="s">
        <v>277</v>
      </c>
      <c r="E42" s="436">
        <f>市区町村別_フレイル区分別該当人数･割合!E14</f>
        <v>148</v>
      </c>
      <c r="F42" s="306">
        <v>0</v>
      </c>
      <c r="G42" s="51">
        <v>0</v>
      </c>
      <c r="H42" s="51">
        <v>0</v>
      </c>
      <c r="I42" s="51">
        <f>IFERROR(G42/E42,"-")</f>
        <v>0</v>
      </c>
      <c r="J42" s="51" t="str">
        <f>IFERROR(G42/F42,"-")</f>
        <v>-</v>
      </c>
      <c r="K42" s="51" t="str">
        <f t="shared" si="64"/>
        <v>-</v>
      </c>
      <c r="L42" s="51">
        <f>IFERROR(F42/E42,"-")</f>
        <v>0</v>
      </c>
      <c r="M42" s="194">
        <f>IFERROR(H42/E42,"-")</f>
        <v>0</v>
      </c>
      <c r="N42" s="436">
        <f>市区町村別_フレイル区分別該当人数･割合!G14</f>
        <v>1351</v>
      </c>
      <c r="O42" s="306">
        <v>12</v>
      </c>
      <c r="P42" s="51">
        <v>538014</v>
      </c>
      <c r="Q42" s="51">
        <v>1</v>
      </c>
      <c r="R42" s="51">
        <f>IFERROR(P42/N42,"-")</f>
        <v>398.23390081421172</v>
      </c>
      <c r="S42" s="51">
        <f>IFERROR(P42/O42,"-")</f>
        <v>44834.5</v>
      </c>
      <c r="T42" s="51">
        <f t="shared" si="65"/>
        <v>538014</v>
      </c>
      <c r="U42" s="51">
        <f>IFERROR(O42/N42,"-")</f>
        <v>8.8823094004441151E-3</v>
      </c>
      <c r="V42" s="24">
        <f>IFERROR(Q42/N42,"-")</f>
        <v>7.4019245003700959E-4</v>
      </c>
      <c r="W42" s="436">
        <f>市区町村別_フレイル区分別該当人数･割合!I14</f>
        <v>87</v>
      </c>
      <c r="X42" s="306">
        <v>0</v>
      </c>
      <c r="Y42" s="51">
        <v>0</v>
      </c>
      <c r="Z42" s="51">
        <v>0</v>
      </c>
      <c r="AA42" s="51">
        <f>IFERROR(Y42/W42,"-")</f>
        <v>0</v>
      </c>
      <c r="AB42" s="51" t="str">
        <f>IFERROR(Y42/X42,"-")</f>
        <v>-</v>
      </c>
      <c r="AC42" s="51" t="str">
        <f t="shared" si="66"/>
        <v>-</v>
      </c>
      <c r="AD42" s="51">
        <f>IFERROR(X42/W42,"-")</f>
        <v>0</v>
      </c>
      <c r="AE42" s="24">
        <f>IFERROR(Z42/W42,"-")</f>
        <v>0</v>
      </c>
      <c r="AF42" s="436">
        <f>市区町村別_フレイル区分別該当人数･割合!K14</f>
        <v>153</v>
      </c>
      <c r="AG42" s="306">
        <v>0</v>
      </c>
      <c r="AH42" s="51">
        <v>0</v>
      </c>
      <c r="AI42" s="51">
        <v>0</v>
      </c>
      <c r="AJ42" s="51">
        <f>IFERROR(AH42/AF42,"-")</f>
        <v>0</v>
      </c>
      <c r="AK42" s="51" t="str">
        <f>IFERROR(AH42/AG42,"-")</f>
        <v>-</v>
      </c>
      <c r="AL42" s="51" t="str">
        <f t="shared" si="67"/>
        <v>-</v>
      </c>
      <c r="AM42" s="51">
        <f>IFERROR(AG42/AF42,"-")</f>
        <v>0</v>
      </c>
      <c r="AN42" s="24">
        <f>IFERROR(AI42/AF42,"-")</f>
        <v>0</v>
      </c>
      <c r="AO42" s="440">
        <f>市区町村別_フレイル区分別該当人数･割合!M14</f>
        <v>453</v>
      </c>
      <c r="AP42" s="306">
        <v>12</v>
      </c>
      <c r="AQ42" s="51">
        <v>538014</v>
      </c>
      <c r="AR42" s="51">
        <v>1</v>
      </c>
      <c r="AS42" s="51">
        <f>IFERROR(AQ42/AO42,"-")</f>
        <v>1187.6688741721855</v>
      </c>
      <c r="AT42" s="51">
        <f>IFERROR(AQ42/AP42,"-")</f>
        <v>44834.5</v>
      </c>
      <c r="AU42" s="51">
        <f t="shared" si="68"/>
        <v>538014</v>
      </c>
      <c r="AV42" s="51">
        <f>IFERROR(AP42/AO42,"-")</f>
        <v>2.6490066225165563E-2</v>
      </c>
      <c r="AW42" s="194">
        <f>IFERROR(AR42/AO42,"-")</f>
        <v>2.2075055187637969E-3</v>
      </c>
      <c r="AX42" s="436">
        <f>市区町村別_フレイル区分別該当人数･割合!O14</f>
        <v>658</v>
      </c>
      <c r="AY42" s="306">
        <v>0</v>
      </c>
      <c r="AZ42" s="51">
        <v>0</v>
      </c>
      <c r="BA42" s="51">
        <v>0</v>
      </c>
      <c r="BB42" s="51">
        <f>IFERROR(AZ42/AX42,"-")</f>
        <v>0</v>
      </c>
      <c r="BC42" s="51" t="str">
        <f>IFERROR(AZ42/AY42,"-")</f>
        <v>-</v>
      </c>
      <c r="BD42" s="51" t="str">
        <f t="shared" si="69"/>
        <v>-</v>
      </c>
      <c r="BE42" s="51">
        <f>IFERROR(AY42/AX42,"-")</f>
        <v>0</v>
      </c>
      <c r="BF42" s="24">
        <f>IFERROR(BA42/AX42,"-")</f>
        <v>0</v>
      </c>
      <c r="BG42" s="440">
        <f>市区町村別_フレイル区分別該当人数･割合!Q14</f>
        <v>0</v>
      </c>
      <c r="BH42" s="306">
        <v>0</v>
      </c>
      <c r="BI42" s="51">
        <v>0</v>
      </c>
      <c r="BJ42" s="51">
        <v>0</v>
      </c>
      <c r="BK42" s="51" t="str">
        <f>IFERROR(BI42/BG42,"-")</f>
        <v>-</v>
      </c>
      <c r="BL42" s="51" t="str">
        <f>IFERROR(BI42/BH42,"-")</f>
        <v>-</v>
      </c>
      <c r="BM42" s="51" t="str">
        <f t="shared" si="70"/>
        <v>-</v>
      </c>
      <c r="BN42" s="51" t="str">
        <f>IFERROR(BH42/BG42,"-")</f>
        <v>-</v>
      </c>
      <c r="BO42" s="194" t="str">
        <f>IFERROR(BJ42/BG42,"-")</f>
        <v>-</v>
      </c>
      <c r="BP42" s="436">
        <f>市区町村別_フレイル区分別該当人数･割合!S14</f>
        <v>599</v>
      </c>
      <c r="BQ42" s="306">
        <v>0</v>
      </c>
      <c r="BR42" s="51">
        <v>0</v>
      </c>
      <c r="BS42" s="51">
        <v>0</v>
      </c>
      <c r="BT42" s="51">
        <f>IFERROR(BR42/BP42,"-")</f>
        <v>0</v>
      </c>
      <c r="BU42" s="51" t="str">
        <f>IFERROR(BR42/BQ42,"-")</f>
        <v>-</v>
      </c>
      <c r="BV42" s="51" t="str">
        <f t="shared" si="71"/>
        <v>-</v>
      </c>
      <c r="BW42" s="51">
        <f>IFERROR(BQ42/BP42,"-")</f>
        <v>0</v>
      </c>
      <c r="BX42" s="24">
        <f>IFERROR(BS42/BP42,"-")</f>
        <v>0</v>
      </c>
      <c r="BY42" s="141"/>
      <c r="BZ42" s="59"/>
    </row>
    <row r="43" spans="2:78" s="8" customFormat="1" ht="13.5" customHeight="1">
      <c r="B43" s="412"/>
      <c r="C43" s="419"/>
      <c r="D43" s="295" t="s">
        <v>278</v>
      </c>
      <c r="E43" s="437"/>
      <c r="F43" s="222">
        <v>0</v>
      </c>
      <c r="G43" s="196">
        <v>0</v>
      </c>
      <c r="H43" s="196">
        <v>0</v>
      </c>
      <c r="I43" s="196">
        <f>IFERROR(G43/E42,"-")</f>
        <v>0</v>
      </c>
      <c r="J43" s="196" t="str">
        <f t="shared" ref="J43:J45" si="88">IFERROR(G43/F43,"-")</f>
        <v>-</v>
      </c>
      <c r="K43" s="196" t="str">
        <f t="shared" si="64"/>
        <v>-</v>
      </c>
      <c r="L43" s="196">
        <f>IFERROR(F43/E42,"-")</f>
        <v>0</v>
      </c>
      <c r="M43" s="195">
        <f>IFERROR(H43/E42,"-")</f>
        <v>0</v>
      </c>
      <c r="N43" s="437"/>
      <c r="O43" s="222">
        <v>0</v>
      </c>
      <c r="P43" s="196">
        <v>0</v>
      </c>
      <c r="Q43" s="196">
        <v>0</v>
      </c>
      <c r="R43" s="196">
        <f>IFERROR(P43/N42,"-")</f>
        <v>0</v>
      </c>
      <c r="S43" s="196" t="str">
        <f t="shared" ref="S43:S45" si="89">IFERROR(P43/O43,"-")</f>
        <v>-</v>
      </c>
      <c r="T43" s="196" t="str">
        <f t="shared" si="65"/>
        <v>-</v>
      </c>
      <c r="U43" s="196">
        <f>IFERROR(O43/N42,"-")</f>
        <v>0</v>
      </c>
      <c r="V43" s="106">
        <f>IFERROR(Q43/N42,"-")</f>
        <v>0</v>
      </c>
      <c r="W43" s="437"/>
      <c r="X43" s="222">
        <v>0</v>
      </c>
      <c r="Y43" s="196">
        <v>0</v>
      </c>
      <c r="Z43" s="196">
        <v>0</v>
      </c>
      <c r="AA43" s="196">
        <f>IFERROR(Y43/W42,"-")</f>
        <v>0</v>
      </c>
      <c r="AB43" s="196" t="str">
        <f t="shared" ref="AB43:AB45" si="90">IFERROR(Y43/X43,"-")</f>
        <v>-</v>
      </c>
      <c r="AC43" s="196" t="str">
        <f t="shared" si="66"/>
        <v>-</v>
      </c>
      <c r="AD43" s="196">
        <f>IFERROR(X43/W42,"-")</f>
        <v>0</v>
      </c>
      <c r="AE43" s="106">
        <f>IFERROR(Z43/W42,"-")</f>
        <v>0</v>
      </c>
      <c r="AF43" s="437"/>
      <c r="AG43" s="222">
        <v>0</v>
      </c>
      <c r="AH43" s="196">
        <v>0</v>
      </c>
      <c r="AI43" s="196">
        <v>0</v>
      </c>
      <c r="AJ43" s="196">
        <f>IFERROR(AH43/AF42,"-")</f>
        <v>0</v>
      </c>
      <c r="AK43" s="196" t="str">
        <f t="shared" ref="AK43:AK45" si="91">IFERROR(AH43/AG43,"-")</f>
        <v>-</v>
      </c>
      <c r="AL43" s="196" t="str">
        <f t="shared" si="67"/>
        <v>-</v>
      </c>
      <c r="AM43" s="196">
        <f>IFERROR(AG43/AF42,"-")</f>
        <v>0</v>
      </c>
      <c r="AN43" s="106">
        <f>IFERROR(AI43/AF42,"-")</f>
        <v>0</v>
      </c>
      <c r="AO43" s="441"/>
      <c r="AP43" s="222">
        <v>0</v>
      </c>
      <c r="AQ43" s="196">
        <v>0</v>
      </c>
      <c r="AR43" s="196">
        <v>0</v>
      </c>
      <c r="AS43" s="196">
        <f>IFERROR(AQ43/AO42,"-")</f>
        <v>0</v>
      </c>
      <c r="AT43" s="196" t="str">
        <f t="shared" ref="AT43:AT45" si="92">IFERROR(AQ43/AP43,"-")</f>
        <v>-</v>
      </c>
      <c r="AU43" s="196" t="str">
        <f t="shared" si="68"/>
        <v>-</v>
      </c>
      <c r="AV43" s="196">
        <f>IFERROR(AP43/AO42,"-")</f>
        <v>0</v>
      </c>
      <c r="AW43" s="195">
        <f>IFERROR(AR43/AO42,"-")</f>
        <v>0</v>
      </c>
      <c r="AX43" s="437"/>
      <c r="AY43" s="222">
        <v>0</v>
      </c>
      <c r="AZ43" s="196">
        <v>0</v>
      </c>
      <c r="BA43" s="196">
        <v>0</v>
      </c>
      <c r="BB43" s="196">
        <f>IFERROR(AZ43/AX42,"-")</f>
        <v>0</v>
      </c>
      <c r="BC43" s="196" t="str">
        <f t="shared" ref="BC43:BC45" si="93">IFERROR(AZ43/AY43,"-")</f>
        <v>-</v>
      </c>
      <c r="BD43" s="196" t="str">
        <f t="shared" si="69"/>
        <v>-</v>
      </c>
      <c r="BE43" s="196">
        <f>IFERROR(AY43/AX42,"-")</f>
        <v>0</v>
      </c>
      <c r="BF43" s="106">
        <f>IFERROR(BA43/AX42,"-")</f>
        <v>0</v>
      </c>
      <c r="BG43" s="441"/>
      <c r="BH43" s="222">
        <v>0</v>
      </c>
      <c r="BI43" s="196">
        <v>0</v>
      </c>
      <c r="BJ43" s="196">
        <v>0</v>
      </c>
      <c r="BK43" s="196" t="str">
        <f>IFERROR(BI43/BG42,"-")</f>
        <v>-</v>
      </c>
      <c r="BL43" s="196" t="str">
        <f t="shared" ref="BL43:BL45" si="94">IFERROR(BI43/BH43,"-")</f>
        <v>-</v>
      </c>
      <c r="BM43" s="196" t="str">
        <f t="shared" si="70"/>
        <v>-</v>
      </c>
      <c r="BN43" s="196" t="str">
        <f>IFERROR(BH43/BG42,"-")</f>
        <v>-</v>
      </c>
      <c r="BO43" s="195" t="str">
        <f>IFERROR(BJ43/BG42,"-")</f>
        <v>-</v>
      </c>
      <c r="BP43" s="437"/>
      <c r="BQ43" s="222">
        <v>0</v>
      </c>
      <c r="BR43" s="196">
        <v>0</v>
      </c>
      <c r="BS43" s="196">
        <v>0</v>
      </c>
      <c r="BT43" s="196">
        <f>IFERROR(BR43/BP42,"-")</f>
        <v>0</v>
      </c>
      <c r="BU43" s="196" t="str">
        <f t="shared" ref="BU43:BU45" si="95">IFERROR(BR43/BQ43,"-")</f>
        <v>-</v>
      </c>
      <c r="BV43" s="196" t="str">
        <f t="shared" si="71"/>
        <v>-</v>
      </c>
      <c r="BW43" s="196">
        <f>IFERROR(BQ43/BP42,"-")</f>
        <v>0</v>
      </c>
      <c r="BX43" s="106">
        <f>IFERROR(BS43/BP42,"-")</f>
        <v>0</v>
      </c>
      <c r="BY43" s="141"/>
      <c r="BZ43" s="59"/>
    </row>
    <row r="44" spans="2:78" s="8" customFormat="1" ht="13.5" customHeight="1">
      <c r="B44" s="412"/>
      <c r="C44" s="419"/>
      <c r="D44" s="292" t="s">
        <v>279</v>
      </c>
      <c r="E44" s="437"/>
      <c r="F44" s="223">
        <v>0</v>
      </c>
      <c r="G44" s="98">
        <v>0</v>
      </c>
      <c r="H44" s="98">
        <v>0</v>
      </c>
      <c r="I44" s="98">
        <f>IFERROR(G44/E42,"-")</f>
        <v>0</v>
      </c>
      <c r="J44" s="98" t="str">
        <f t="shared" si="88"/>
        <v>-</v>
      </c>
      <c r="K44" s="98" t="str">
        <f t="shared" si="64"/>
        <v>-</v>
      </c>
      <c r="L44" s="98">
        <f>IFERROR(F44/E42,"-")</f>
        <v>0</v>
      </c>
      <c r="M44" s="198">
        <f>IFERROR(H44/E42,"-")</f>
        <v>0</v>
      </c>
      <c r="N44" s="437"/>
      <c r="O44" s="223">
        <v>0</v>
      </c>
      <c r="P44" s="98">
        <v>0</v>
      </c>
      <c r="Q44" s="98">
        <v>0</v>
      </c>
      <c r="R44" s="98">
        <f>IFERROR(P44/N42,"-")</f>
        <v>0</v>
      </c>
      <c r="S44" s="98" t="str">
        <f t="shared" si="89"/>
        <v>-</v>
      </c>
      <c r="T44" s="98" t="str">
        <f t="shared" si="65"/>
        <v>-</v>
      </c>
      <c r="U44" s="98">
        <f>IFERROR(O44/N42,"-")</f>
        <v>0</v>
      </c>
      <c r="V44" s="26">
        <f>IFERROR(Q44/N42,"-")</f>
        <v>0</v>
      </c>
      <c r="W44" s="437"/>
      <c r="X44" s="223">
        <v>0</v>
      </c>
      <c r="Y44" s="98">
        <v>0</v>
      </c>
      <c r="Z44" s="98">
        <v>0</v>
      </c>
      <c r="AA44" s="98">
        <f>IFERROR(Y44/W42,"-")</f>
        <v>0</v>
      </c>
      <c r="AB44" s="98" t="str">
        <f t="shared" si="90"/>
        <v>-</v>
      </c>
      <c r="AC44" s="98" t="str">
        <f t="shared" si="66"/>
        <v>-</v>
      </c>
      <c r="AD44" s="98">
        <f>IFERROR(X44/W42,"-")</f>
        <v>0</v>
      </c>
      <c r="AE44" s="26">
        <f>IFERROR(Z44/W42,"-")</f>
        <v>0</v>
      </c>
      <c r="AF44" s="437"/>
      <c r="AG44" s="223">
        <v>0</v>
      </c>
      <c r="AH44" s="98">
        <v>0</v>
      </c>
      <c r="AI44" s="98">
        <v>0</v>
      </c>
      <c r="AJ44" s="98">
        <f>IFERROR(AH44/AF42,"-")</f>
        <v>0</v>
      </c>
      <c r="AK44" s="98" t="str">
        <f t="shared" si="91"/>
        <v>-</v>
      </c>
      <c r="AL44" s="98" t="str">
        <f t="shared" si="67"/>
        <v>-</v>
      </c>
      <c r="AM44" s="98">
        <f>IFERROR(AG44/AF42,"-")</f>
        <v>0</v>
      </c>
      <c r="AN44" s="26">
        <f>IFERROR(AI44/AF42,"-")</f>
        <v>0</v>
      </c>
      <c r="AO44" s="441"/>
      <c r="AP44" s="223">
        <v>0</v>
      </c>
      <c r="AQ44" s="98">
        <v>0</v>
      </c>
      <c r="AR44" s="98">
        <v>0</v>
      </c>
      <c r="AS44" s="98">
        <f>IFERROR(AQ44/AO42,"-")</f>
        <v>0</v>
      </c>
      <c r="AT44" s="98" t="str">
        <f t="shared" si="92"/>
        <v>-</v>
      </c>
      <c r="AU44" s="98" t="str">
        <f t="shared" si="68"/>
        <v>-</v>
      </c>
      <c r="AV44" s="98">
        <f>IFERROR(AP44/AO42,"-")</f>
        <v>0</v>
      </c>
      <c r="AW44" s="198">
        <f>IFERROR(AR44/AO42,"-")</f>
        <v>0</v>
      </c>
      <c r="AX44" s="437"/>
      <c r="AY44" s="223">
        <v>0</v>
      </c>
      <c r="AZ44" s="98">
        <v>0</v>
      </c>
      <c r="BA44" s="98">
        <v>0</v>
      </c>
      <c r="BB44" s="98">
        <f>IFERROR(AZ44/AX42,"-")</f>
        <v>0</v>
      </c>
      <c r="BC44" s="98" t="str">
        <f t="shared" si="93"/>
        <v>-</v>
      </c>
      <c r="BD44" s="98" t="str">
        <f t="shared" si="69"/>
        <v>-</v>
      </c>
      <c r="BE44" s="98">
        <f>IFERROR(AY44/AX42,"-")</f>
        <v>0</v>
      </c>
      <c r="BF44" s="26">
        <f>IFERROR(BA44/AX42,"-")</f>
        <v>0</v>
      </c>
      <c r="BG44" s="441"/>
      <c r="BH44" s="223">
        <v>0</v>
      </c>
      <c r="BI44" s="98">
        <v>0</v>
      </c>
      <c r="BJ44" s="98">
        <v>0</v>
      </c>
      <c r="BK44" s="98" t="str">
        <f>IFERROR(BI44/BG42,"-")</f>
        <v>-</v>
      </c>
      <c r="BL44" s="98" t="str">
        <f t="shared" si="94"/>
        <v>-</v>
      </c>
      <c r="BM44" s="98" t="str">
        <f t="shared" si="70"/>
        <v>-</v>
      </c>
      <c r="BN44" s="98" t="str">
        <f>IFERROR(BH44/BG42,"-")</f>
        <v>-</v>
      </c>
      <c r="BO44" s="198" t="str">
        <f>IFERROR(BJ44/BG42,"-")</f>
        <v>-</v>
      </c>
      <c r="BP44" s="437"/>
      <c r="BQ44" s="223">
        <v>0</v>
      </c>
      <c r="BR44" s="98">
        <v>0</v>
      </c>
      <c r="BS44" s="98">
        <v>0</v>
      </c>
      <c r="BT44" s="98">
        <f>IFERROR(BR44/BP42,"-")</f>
        <v>0</v>
      </c>
      <c r="BU44" s="98" t="str">
        <f t="shared" si="95"/>
        <v>-</v>
      </c>
      <c r="BV44" s="98" t="str">
        <f t="shared" si="71"/>
        <v>-</v>
      </c>
      <c r="BW44" s="98">
        <f>IFERROR(BQ44/BP42,"-")</f>
        <v>0</v>
      </c>
      <c r="BX44" s="26">
        <f>IFERROR(BS44/BP42,"-")</f>
        <v>0</v>
      </c>
      <c r="BY44" s="141"/>
      <c r="BZ44" s="59"/>
    </row>
    <row r="45" spans="2:78" s="8" customFormat="1" ht="13.5" customHeight="1">
      <c r="B45" s="413"/>
      <c r="C45" s="420"/>
      <c r="D45" s="293" t="s">
        <v>64</v>
      </c>
      <c r="E45" s="438"/>
      <c r="F45" s="220">
        <v>0</v>
      </c>
      <c r="G45" s="99">
        <f>SUM(G42:G44)</f>
        <v>0</v>
      </c>
      <c r="H45" s="99">
        <v>0</v>
      </c>
      <c r="I45" s="99">
        <f>IFERROR(G45/E42,"-")</f>
        <v>0</v>
      </c>
      <c r="J45" s="99" t="str">
        <f t="shared" si="88"/>
        <v>-</v>
      </c>
      <c r="K45" s="99" t="str">
        <f t="shared" si="64"/>
        <v>-</v>
      </c>
      <c r="L45" s="99">
        <f>IFERROR(F45/E42,"-")</f>
        <v>0</v>
      </c>
      <c r="M45" s="199">
        <f>IFERROR(H45/E42,"-")</f>
        <v>0</v>
      </c>
      <c r="N45" s="438"/>
      <c r="O45" s="220">
        <v>12</v>
      </c>
      <c r="P45" s="99">
        <f>SUM(P42:P44)</f>
        <v>538014</v>
      </c>
      <c r="Q45" s="99">
        <v>1</v>
      </c>
      <c r="R45" s="99">
        <f>IFERROR(P45/N42,"-")</f>
        <v>398.23390081421172</v>
      </c>
      <c r="S45" s="99">
        <f t="shared" si="89"/>
        <v>44834.5</v>
      </c>
      <c r="T45" s="99">
        <f t="shared" si="65"/>
        <v>538014</v>
      </c>
      <c r="U45" s="99">
        <f>IFERROR(O45/N42,"-")</f>
        <v>8.8823094004441151E-3</v>
      </c>
      <c r="V45" s="87">
        <f>IFERROR(Q45/N42,"-")</f>
        <v>7.4019245003700959E-4</v>
      </c>
      <c r="W45" s="438"/>
      <c r="X45" s="220">
        <v>0</v>
      </c>
      <c r="Y45" s="99">
        <f>SUM(Y42:Y44)</f>
        <v>0</v>
      </c>
      <c r="Z45" s="99">
        <v>0</v>
      </c>
      <c r="AA45" s="99">
        <f>IFERROR(Y45/W42,"-")</f>
        <v>0</v>
      </c>
      <c r="AB45" s="99" t="str">
        <f t="shared" si="90"/>
        <v>-</v>
      </c>
      <c r="AC45" s="99" t="str">
        <f t="shared" si="66"/>
        <v>-</v>
      </c>
      <c r="AD45" s="99">
        <f>IFERROR(X45/W42,"-")</f>
        <v>0</v>
      </c>
      <c r="AE45" s="87">
        <f>IFERROR(Z45/W42,"-")</f>
        <v>0</v>
      </c>
      <c r="AF45" s="438"/>
      <c r="AG45" s="220">
        <v>0</v>
      </c>
      <c r="AH45" s="99">
        <f>SUM(AH42:AH44)</f>
        <v>0</v>
      </c>
      <c r="AI45" s="99">
        <v>0</v>
      </c>
      <c r="AJ45" s="99">
        <f>IFERROR(AH45/AF42,"-")</f>
        <v>0</v>
      </c>
      <c r="AK45" s="99" t="str">
        <f t="shared" si="91"/>
        <v>-</v>
      </c>
      <c r="AL45" s="99" t="str">
        <f t="shared" si="67"/>
        <v>-</v>
      </c>
      <c r="AM45" s="99">
        <f>IFERROR(AG45/AF42,"-")</f>
        <v>0</v>
      </c>
      <c r="AN45" s="87">
        <f>IFERROR(AI45/AF42,"-")</f>
        <v>0</v>
      </c>
      <c r="AO45" s="442"/>
      <c r="AP45" s="220">
        <v>12</v>
      </c>
      <c r="AQ45" s="99">
        <f>SUM(AQ42:AQ44)</f>
        <v>538014</v>
      </c>
      <c r="AR45" s="99">
        <v>1</v>
      </c>
      <c r="AS45" s="99">
        <f>IFERROR(AQ45/AO42,"-")</f>
        <v>1187.6688741721855</v>
      </c>
      <c r="AT45" s="99">
        <f t="shared" si="92"/>
        <v>44834.5</v>
      </c>
      <c r="AU45" s="99">
        <f t="shared" si="68"/>
        <v>538014</v>
      </c>
      <c r="AV45" s="99">
        <f>IFERROR(AP45/AO42,"-")</f>
        <v>2.6490066225165563E-2</v>
      </c>
      <c r="AW45" s="199">
        <f>IFERROR(AR45/AO42,"-")</f>
        <v>2.2075055187637969E-3</v>
      </c>
      <c r="AX45" s="438"/>
      <c r="AY45" s="220">
        <v>0</v>
      </c>
      <c r="AZ45" s="99">
        <f>SUM(AZ42:AZ44)</f>
        <v>0</v>
      </c>
      <c r="BA45" s="99">
        <v>0</v>
      </c>
      <c r="BB45" s="99">
        <f>IFERROR(AZ45/AX42,"-")</f>
        <v>0</v>
      </c>
      <c r="BC45" s="99" t="str">
        <f t="shared" si="93"/>
        <v>-</v>
      </c>
      <c r="BD45" s="99" t="str">
        <f t="shared" si="69"/>
        <v>-</v>
      </c>
      <c r="BE45" s="99">
        <f>IFERROR(AY45/AX42,"-")</f>
        <v>0</v>
      </c>
      <c r="BF45" s="87">
        <f>IFERROR(BA45/AX42,"-")</f>
        <v>0</v>
      </c>
      <c r="BG45" s="442"/>
      <c r="BH45" s="220">
        <v>0</v>
      </c>
      <c r="BI45" s="99">
        <f>SUM(BI42:BI44)</f>
        <v>0</v>
      </c>
      <c r="BJ45" s="99">
        <v>0</v>
      </c>
      <c r="BK45" s="99" t="str">
        <f>IFERROR(BI45/BG42,"-")</f>
        <v>-</v>
      </c>
      <c r="BL45" s="99" t="str">
        <f t="shared" si="94"/>
        <v>-</v>
      </c>
      <c r="BM45" s="99" t="str">
        <f t="shared" si="70"/>
        <v>-</v>
      </c>
      <c r="BN45" s="99" t="str">
        <f>IFERROR(BH45/BG42,"-")</f>
        <v>-</v>
      </c>
      <c r="BO45" s="199" t="str">
        <f>IFERROR(BJ45/BG42,"-")</f>
        <v>-</v>
      </c>
      <c r="BP45" s="438"/>
      <c r="BQ45" s="220">
        <v>0</v>
      </c>
      <c r="BR45" s="99">
        <f>SUM(BR42:BR44)</f>
        <v>0</v>
      </c>
      <c r="BS45" s="99">
        <v>0</v>
      </c>
      <c r="BT45" s="99">
        <f>IFERROR(BR45/BP42,"-")</f>
        <v>0</v>
      </c>
      <c r="BU45" s="99" t="str">
        <f t="shared" si="95"/>
        <v>-</v>
      </c>
      <c r="BV45" s="99" t="str">
        <f t="shared" si="71"/>
        <v>-</v>
      </c>
      <c r="BW45" s="99">
        <f>IFERROR(BQ45/BP42,"-")</f>
        <v>0</v>
      </c>
      <c r="BX45" s="87">
        <f>IFERROR(BS45/BP42,"-")</f>
        <v>0</v>
      </c>
      <c r="BY45" s="141"/>
      <c r="BZ45" s="59"/>
    </row>
    <row r="46" spans="2:78" s="8" customFormat="1" ht="13.5" customHeight="1">
      <c r="B46" s="411">
        <v>11</v>
      </c>
      <c r="C46" s="418" t="s">
        <v>52</v>
      </c>
      <c r="D46" s="294" t="s">
        <v>277</v>
      </c>
      <c r="E46" s="436">
        <f>市区町村別_フレイル区分別該当人数･割合!E15</f>
        <v>171</v>
      </c>
      <c r="F46" s="306">
        <v>0</v>
      </c>
      <c r="G46" s="51">
        <v>0</v>
      </c>
      <c r="H46" s="51">
        <v>0</v>
      </c>
      <c r="I46" s="51">
        <f>IFERROR(G46/E46,"-")</f>
        <v>0</v>
      </c>
      <c r="J46" s="51" t="str">
        <f>IFERROR(G46/F46,"-")</f>
        <v>-</v>
      </c>
      <c r="K46" s="51" t="str">
        <f t="shared" si="64"/>
        <v>-</v>
      </c>
      <c r="L46" s="51">
        <f>IFERROR(F46/E46,"-")</f>
        <v>0</v>
      </c>
      <c r="M46" s="194">
        <f>IFERROR(H46/E46,"-")</f>
        <v>0</v>
      </c>
      <c r="N46" s="436">
        <f>市区町村別_フレイル区分別該当人数･割合!G15</f>
        <v>1825</v>
      </c>
      <c r="O46" s="306">
        <v>10</v>
      </c>
      <c r="P46" s="51">
        <v>714494</v>
      </c>
      <c r="Q46" s="51">
        <v>1</v>
      </c>
      <c r="R46" s="51">
        <f>IFERROR(P46/N46,"-")</f>
        <v>391.50356164383561</v>
      </c>
      <c r="S46" s="51">
        <f>IFERROR(P46/O46,"-")</f>
        <v>71449.399999999994</v>
      </c>
      <c r="T46" s="51">
        <f t="shared" si="65"/>
        <v>714494</v>
      </c>
      <c r="U46" s="51">
        <f>IFERROR(O46/N46,"-")</f>
        <v>5.4794520547945206E-3</v>
      </c>
      <c r="V46" s="24">
        <f>IFERROR(Q46/N46,"-")</f>
        <v>5.4794520547945202E-4</v>
      </c>
      <c r="W46" s="436">
        <f>市区町村別_フレイル区分別該当人数･割合!I15</f>
        <v>114</v>
      </c>
      <c r="X46" s="306">
        <v>0</v>
      </c>
      <c r="Y46" s="51">
        <v>0</v>
      </c>
      <c r="Z46" s="51">
        <v>0</v>
      </c>
      <c r="AA46" s="51">
        <f>IFERROR(Y46/W46,"-")</f>
        <v>0</v>
      </c>
      <c r="AB46" s="51" t="str">
        <f>IFERROR(Y46/X46,"-")</f>
        <v>-</v>
      </c>
      <c r="AC46" s="51" t="str">
        <f t="shared" si="66"/>
        <v>-</v>
      </c>
      <c r="AD46" s="51">
        <f>IFERROR(X46/W46,"-")</f>
        <v>0</v>
      </c>
      <c r="AE46" s="24">
        <f>IFERROR(Z46/W46,"-")</f>
        <v>0</v>
      </c>
      <c r="AF46" s="436">
        <f>市区町村別_フレイル区分別該当人数･割合!K15</f>
        <v>180</v>
      </c>
      <c r="AG46" s="306">
        <v>0</v>
      </c>
      <c r="AH46" s="51">
        <v>0</v>
      </c>
      <c r="AI46" s="51">
        <v>0</v>
      </c>
      <c r="AJ46" s="51">
        <f>IFERROR(AH46/AF46,"-")</f>
        <v>0</v>
      </c>
      <c r="AK46" s="51" t="str">
        <f>IFERROR(AH46/AG46,"-")</f>
        <v>-</v>
      </c>
      <c r="AL46" s="51" t="str">
        <f t="shared" si="67"/>
        <v>-</v>
      </c>
      <c r="AM46" s="51">
        <f>IFERROR(AG46/AF46,"-")</f>
        <v>0</v>
      </c>
      <c r="AN46" s="24">
        <f>IFERROR(AI46/AF46,"-")</f>
        <v>0</v>
      </c>
      <c r="AO46" s="440">
        <f>市区町村別_フレイル区分別該当人数･割合!M15</f>
        <v>662</v>
      </c>
      <c r="AP46" s="306">
        <v>0</v>
      </c>
      <c r="AQ46" s="51">
        <v>0</v>
      </c>
      <c r="AR46" s="51">
        <v>0</v>
      </c>
      <c r="AS46" s="51">
        <f>IFERROR(AQ46/AO46,"-")</f>
        <v>0</v>
      </c>
      <c r="AT46" s="51" t="str">
        <f>IFERROR(AQ46/AP46,"-")</f>
        <v>-</v>
      </c>
      <c r="AU46" s="51" t="str">
        <f t="shared" si="68"/>
        <v>-</v>
      </c>
      <c r="AV46" s="51">
        <f>IFERROR(AP46/AO46,"-")</f>
        <v>0</v>
      </c>
      <c r="AW46" s="194">
        <f>IFERROR(AR46/AO46,"-")</f>
        <v>0</v>
      </c>
      <c r="AX46" s="436">
        <f>市区町村別_フレイル区分別該当人数･割合!O15</f>
        <v>869</v>
      </c>
      <c r="AY46" s="306">
        <v>10</v>
      </c>
      <c r="AZ46" s="51">
        <v>714494</v>
      </c>
      <c r="BA46" s="51">
        <v>1</v>
      </c>
      <c r="BB46" s="51">
        <f>IFERROR(AZ46/AX46,"-")</f>
        <v>822.20253164556959</v>
      </c>
      <c r="BC46" s="51">
        <f>IFERROR(AZ46/AY46,"-")</f>
        <v>71449.399999999994</v>
      </c>
      <c r="BD46" s="51">
        <f t="shared" si="69"/>
        <v>714494</v>
      </c>
      <c r="BE46" s="51">
        <f>IFERROR(AY46/AX46,"-")</f>
        <v>1.1507479861910242E-2</v>
      </c>
      <c r="BF46" s="24">
        <f>IFERROR(BA46/AX46,"-")</f>
        <v>1.1507479861910242E-3</v>
      </c>
      <c r="BG46" s="440">
        <f>市区町村別_フレイル区分別該当人数･割合!Q15</f>
        <v>0</v>
      </c>
      <c r="BH46" s="306">
        <v>0</v>
      </c>
      <c r="BI46" s="51">
        <v>0</v>
      </c>
      <c r="BJ46" s="51">
        <v>0</v>
      </c>
      <c r="BK46" s="51" t="str">
        <f>IFERROR(BI46/BG46,"-")</f>
        <v>-</v>
      </c>
      <c r="BL46" s="51" t="str">
        <f>IFERROR(BI46/BH46,"-")</f>
        <v>-</v>
      </c>
      <c r="BM46" s="51" t="str">
        <f t="shared" si="70"/>
        <v>-</v>
      </c>
      <c r="BN46" s="51" t="str">
        <f>IFERROR(BH46/BG46,"-")</f>
        <v>-</v>
      </c>
      <c r="BO46" s="194" t="str">
        <f>IFERROR(BJ46/BG46,"-")</f>
        <v>-</v>
      </c>
      <c r="BP46" s="436">
        <f>市区町村別_フレイル区分別該当人数･割合!S15</f>
        <v>904</v>
      </c>
      <c r="BQ46" s="306">
        <v>0</v>
      </c>
      <c r="BR46" s="51">
        <v>0</v>
      </c>
      <c r="BS46" s="51">
        <v>0</v>
      </c>
      <c r="BT46" s="51">
        <f>IFERROR(BR46/BP46,"-")</f>
        <v>0</v>
      </c>
      <c r="BU46" s="51" t="str">
        <f>IFERROR(BR46/BQ46,"-")</f>
        <v>-</v>
      </c>
      <c r="BV46" s="51" t="str">
        <f t="shared" si="71"/>
        <v>-</v>
      </c>
      <c r="BW46" s="51">
        <f>IFERROR(BQ46/BP46,"-")</f>
        <v>0</v>
      </c>
      <c r="BX46" s="24">
        <f>IFERROR(BS46/BP46,"-")</f>
        <v>0</v>
      </c>
      <c r="BY46" s="141"/>
      <c r="BZ46" s="59"/>
    </row>
    <row r="47" spans="2:78" s="8" customFormat="1" ht="13.5" customHeight="1">
      <c r="B47" s="412"/>
      <c r="C47" s="419"/>
      <c r="D47" s="295" t="s">
        <v>278</v>
      </c>
      <c r="E47" s="437"/>
      <c r="F47" s="222">
        <v>0</v>
      </c>
      <c r="G47" s="196">
        <v>0</v>
      </c>
      <c r="H47" s="196">
        <v>0</v>
      </c>
      <c r="I47" s="196">
        <f>IFERROR(G47/E46,"-")</f>
        <v>0</v>
      </c>
      <c r="J47" s="196" t="str">
        <f t="shared" ref="J47:J49" si="96">IFERROR(G47/F47,"-")</f>
        <v>-</v>
      </c>
      <c r="K47" s="196" t="str">
        <f t="shared" si="64"/>
        <v>-</v>
      </c>
      <c r="L47" s="196">
        <f>IFERROR(F47/E46,"-")</f>
        <v>0</v>
      </c>
      <c r="M47" s="195">
        <f>IFERROR(H47/E46,"-")</f>
        <v>0</v>
      </c>
      <c r="N47" s="437"/>
      <c r="O47" s="222">
        <v>0</v>
      </c>
      <c r="P47" s="196">
        <v>0</v>
      </c>
      <c r="Q47" s="196">
        <v>0</v>
      </c>
      <c r="R47" s="196">
        <f>IFERROR(P47/N46,"-")</f>
        <v>0</v>
      </c>
      <c r="S47" s="196" t="str">
        <f t="shared" ref="S47:S49" si="97">IFERROR(P47/O47,"-")</f>
        <v>-</v>
      </c>
      <c r="T47" s="196" t="str">
        <f t="shared" si="65"/>
        <v>-</v>
      </c>
      <c r="U47" s="196">
        <f>IFERROR(O47/N46,"-")</f>
        <v>0</v>
      </c>
      <c r="V47" s="106">
        <f>IFERROR(Q47/N46,"-")</f>
        <v>0</v>
      </c>
      <c r="W47" s="437"/>
      <c r="X47" s="222">
        <v>0</v>
      </c>
      <c r="Y47" s="196">
        <v>0</v>
      </c>
      <c r="Z47" s="196">
        <v>0</v>
      </c>
      <c r="AA47" s="196">
        <f>IFERROR(Y47/W46,"-")</f>
        <v>0</v>
      </c>
      <c r="AB47" s="196" t="str">
        <f t="shared" ref="AB47:AB49" si="98">IFERROR(Y47/X47,"-")</f>
        <v>-</v>
      </c>
      <c r="AC47" s="196" t="str">
        <f t="shared" si="66"/>
        <v>-</v>
      </c>
      <c r="AD47" s="196">
        <f>IFERROR(X47/W46,"-")</f>
        <v>0</v>
      </c>
      <c r="AE47" s="106">
        <f>IFERROR(Z47/W46,"-")</f>
        <v>0</v>
      </c>
      <c r="AF47" s="437"/>
      <c r="AG47" s="222">
        <v>0</v>
      </c>
      <c r="AH47" s="196">
        <v>0</v>
      </c>
      <c r="AI47" s="196">
        <v>0</v>
      </c>
      <c r="AJ47" s="196">
        <f>IFERROR(AH47/AF46,"-")</f>
        <v>0</v>
      </c>
      <c r="AK47" s="196" t="str">
        <f t="shared" ref="AK47:AK49" si="99">IFERROR(AH47/AG47,"-")</f>
        <v>-</v>
      </c>
      <c r="AL47" s="196" t="str">
        <f t="shared" si="67"/>
        <v>-</v>
      </c>
      <c r="AM47" s="196">
        <f>IFERROR(AG47/AF46,"-")</f>
        <v>0</v>
      </c>
      <c r="AN47" s="106">
        <f>IFERROR(AI47/AF46,"-")</f>
        <v>0</v>
      </c>
      <c r="AO47" s="441"/>
      <c r="AP47" s="222">
        <v>0</v>
      </c>
      <c r="AQ47" s="196">
        <v>0</v>
      </c>
      <c r="AR47" s="196">
        <v>0</v>
      </c>
      <c r="AS47" s="196">
        <f>IFERROR(AQ47/AO46,"-")</f>
        <v>0</v>
      </c>
      <c r="AT47" s="196" t="str">
        <f t="shared" ref="AT47:AT49" si="100">IFERROR(AQ47/AP47,"-")</f>
        <v>-</v>
      </c>
      <c r="AU47" s="196" t="str">
        <f t="shared" si="68"/>
        <v>-</v>
      </c>
      <c r="AV47" s="196">
        <f>IFERROR(AP47/AO46,"-")</f>
        <v>0</v>
      </c>
      <c r="AW47" s="195">
        <f>IFERROR(AR47/AO46,"-")</f>
        <v>0</v>
      </c>
      <c r="AX47" s="437"/>
      <c r="AY47" s="222">
        <v>0</v>
      </c>
      <c r="AZ47" s="196">
        <v>0</v>
      </c>
      <c r="BA47" s="196">
        <v>0</v>
      </c>
      <c r="BB47" s="196">
        <f>IFERROR(AZ47/AX46,"-")</f>
        <v>0</v>
      </c>
      <c r="BC47" s="196" t="str">
        <f t="shared" ref="BC47:BC49" si="101">IFERROR(AZ47/AY47,"-")</f>
        <v>-</v>
      </c>
      <c r="BD47" s="196" t="str">
        <f t="shared" si="69"/>
        <v>-</v>
      </c>
      <c r="BE47" s="196">
        <f>IFERROR(AY47/AX46,"-")</f>
        <v>0</v>
      </c>
      <c r="BF47" s="106">
        <f>IFERROR(BA47/AX46,"-")</f>
        <v>0</v>
      </c>
      <c r="BG47" s="441"/>
      <c r="BH47" s="222">
        <v>0</v>
      </c>
      <c r="BI47" s="196">
        <v>0</v>
      </c>
      <c r="BJ47" s="196">
        <v>0</v>
      </c>
      <c r="BK47" s="196" t="str">
        <f>IFERROR(BI47/BG46,"-")</f>
        <v>-</v>
      </c>
      <c r="BL47" s="196" t="str">
        <f t="shared" ref="BL47:BL49" si="102">IFERROR(BI47/BH47,"-")</f>
        <v>-</v>
      </c>
      <c r="BM47" s="196" t="str">
        <f t="shared" si="70"/>
        <v>-</v>
      </c>
      <c r="BN47" s="196" t="str">
        <f>IFERROR(BH47/BG46,"-")</f>
        <v>-</v>
      </c>
      <c r="BO47" s="195" t="str">
        <f>IFERROR(BJ47/BG46,"-")</f>
        <v>-</v>
      </c>
      <c r="BP47" s="437"/>
      <c r="BQ47" s="222">
        <v>0</v>
      </c>
      <c r="BR47" s="196">
        <v>0</v>
      </c>
      <c r="BS47" s="196">
        <v>0</v>
      </c>
      <c r="BT47" s="196">
        <f>IFERROR(BR47/BP46,"-")</f>
        <v>0</v>
      </c>
      <c r="BU47" s="196" t="str">
        <f t="shared" ref="BU47:BU49" si="103">IFERROR(BR47/BQ47,"-")</f>
        <v>-</v>
      </c>
      <c r="BV47" s="196" t="str">
        <f t="shared" si="71"/>
        <v>-</v>
      </c>
      <c r="BW47" s="196">
        <f>IFERROR(BQ47/BP46,"-")</f>
        <v>0</v>
      </c>
      <c r="BX47" s="106">
        <f>IFERROR(BS47/BP46,"-")</f>
        <v>0</v>
      </c>
      <c r="BY47" s="141"/>
      <c r="BZ47" s="59"/>
    </row>
    <row r="48" spans="2:78" s="8" customFormat="1" ht="13.5" customHeight="1">
      <c r="B48" s="412"/>
      <c r="C48" s="419"/>
      <c r="D48" s="292" t="s">
        <v>279</v>
      </c>
      <c r="E48" s="437"/>
      <c r="F48" s="223">
        <v>0</v>
      </c>
      <c r="G48" s="98">
        <v>0</v>
      </c>
      <c r="H48" s="98">
        <v>0</v>
      </c>
      <c r="I48" s="98">
        <f>IFERROR(G48/E46,"-")</f>
        <v>0</v>
      </c>
      <c r="J48" s="98" t="str">
        <f t="shared" si="96"/>
        <v>-</v>
      </c>
      <c r="K48" s="98" t="str">
        <f t="shared" si="64"/>
        <v>-</v>
      </c>
      <c r="L48" s="98">
        <f>IFERROR(F48/E46,"-")</f>
        <v>0</v>
      </c>
      <c r="M48" s="198">
        <f>IFERROR(H48/E46,"-")</f>
        <v>0</v>
      </c>
      <c r="N48" s="437"/>
      <c r="O48" s="223">
        <v>0</v>
      </c>
      <c r="P48" s="98">
        <v>0</v>
      </c>
      <c r="Q48" s="98">
        <v>0</v>
      </c>
      <c r="R48" s="98">
        <f>IFERROR(P48/N46,"-")</f>
        <v>0</v>
      </c>
      <c r="S48" s="98" t="str">
        <f t="shared" si="97"/>
        <v>-</v>
      </c>
      <c r="T48" s="98" t="str">
        <f t="shared" si="65"/>
        <v>-</v>
      </c>
      <c r="U48" s="98">
        <f>IFERROR(O48/N46,"-")</f>
        <v>0</v>
      </c>
      <c r="V48" s="26">
        <f>IFERROR(Q48/N46,"-")</f>
        <v>0</v>
      </c>
      <c r="W48" s="437"/>
      <c r="X48" s="223">
        <v>0</v>
      </c>
      <c r="Y48" s="98">
        <v>0</v>
      </c>
      <c r="Z48" s="98">
        <v>0</v>
      </c>
      <c r="AA48" s="98">
        <f>IFERROR(Y48/W46,"-")</f>
        <v>0</v>
      </c>
      <c r="AB48" s="98" t="str">
        <f t="shared" si="98"/>
        <v>-</v>
      </c>
      <c r="AC48" s="98" t="str">
        <f t="shared" si="66"/>
        <v>-</v>
      </c>
      <c r="AD48" s="98">
        <f>IFERROR(X48/W46,"-")</f>
        <v>0</v>
      </c>
      <c r="AE48" s="26">
        <f>IFERROR(Z48/W46,"-")</f>
        <v>0</v>
      </c>
      <c r="AF48" s="437"/>
      <c r="AG48" s="223">
        <v>0</v>
      </c>
      <c r="AH48" s="98">
        <v>0</v>
      </c>
      <c r="AI48" s="98">
        <v>0</v>
      </c>
      <c r="AJ48" s="98">
        <f>IFERROR(AH48/AF46,"-")</f>
        <v>0</v>
      </c>
      <c r="AK48" s="98" t="str">
        <f t="shared" si="99"/>
        <v>-</v>
      </c>
      <c r="AL48" s="98" t="str">
        <f t="shared" si="67"/>
        <v>-</v>
      </c>
      <c r="AM48" s="98">
        <f>IFERROR(AG48/AF46,"-")</f>
        <v>0</v>
      </c>
      <c r="AN48" s="26">
        <f>IFERROR(AI48/AF46,"-")</f>
        <v>0</v>
      </c>
      <c r="AO48" s="441"/>
      <c r="AP48" s="223">
        <v>0</v>
      </c>
      <c r="AQ48" s="98">
        <v>0</v>
      </c>
      <c r="AR48" s="98">
        <v>0</v>
      </c>
      <c r="AS48" s="98">
        <f>IFERROR(AQ48/AO46,"-")</f>
        <v>0</v>
      </c>
      <c r="AT48" s="98" t="str">
        <f t="shared" si="100"/>
        <v>-</v>
      </c>
      <c r="AU48" s="98" t="str">
        <f t="shared" si="68"/>
        <v>-</v>
      </c>
      <c r="AV48" s="98">
        <f>IFERROR(AP48/AO46,"-")</f>
        <v>0</v>
      </c>
      <c r="AW48" s="198">
        <f>IFERROR(AR48/AO46,"-")</f>
        <v>0</v>
      </c>
      <c r="AX48" s="437"/>
      <c r="AY48" s="223">
        <v>0</v>
      </c>
      <c r="AZ48" s="98">
        <v>0</v>
      </c>
      <c r="BA48" s="98">
        <v>0</v>
      </c>
      <c r="BB48" s="98">
        <f>IFERROR(AZ48/AX46,"-")</f>
        <v>0</v>
      </c>
      <c r="BC48" s="98" t="str">
        <f t="shared" si="101"/>
        <v>-</v>
      </c>
      <c r="BD48" s="98" t="str">
        <f t="shared" si="69"/>
        <v>-</v>
      </c>
      <c r="BE48" s="98">
        <f>IFERROR(AY48/AX46,"-")</f>
        <v>0</v>
      </c>
      <c r="BF48" s="26">
        <f>IFERROR(BA48/AX46,"-")</f>
        <v>0</v>
      </c>
      <c r="BG48" s="441"/>
      <c r="BH48" s="223">
        <v>0</v>
      </c>
      <c r="BI48" s="98">
        <v>0</v>
      </c>
      <c r="BJ48" s="98">
        <v>0</v>
      </c>
      <c r="BK48" s="98" t="str">
        <f>IFERROR(BI48/BG46,"-")</f>
        <v>-</v>
      </c>
      <c r="BL48" s="98" t="str">
        <f t="shared" si="102"/>
        <v>-</v>
      </c>
      <c r="BM48" s="98" t="str">
        <f t="shared" si="70"/>
        <v>-</v>
      </c>
      <c r="BN48" s="98" t="str">
        <f>IFERROR(BH48/BG46,"-")</f>
        <v>-</v>
      </c>
      <c r="BO48" s="198" t="str">
        <f>IFERROR(BJ48/BG46,"-")</f>
        <v>-</v>
      </c>
      <c r="BP48" s="437"/>
      <c r="BQ48" s="223">
        <v>0</v>
      </c>
      <c r="BR48" s="98">
        <v>0</v>
      </c>
      <c r="BS48" s="98">
        <v>0</v>
      </c>
      <c r="BT48" s="98">
        <f>IFERROR(BR48/BP46,"-")</f>
        <v>0</v>
      </c>
      <c r="BU48" s="98" t="str">
        <f t="shared" si="103"/>
        <v>-</v>
      </c>
      <c r="BV48" s="98" t="str">
        <f t="shared" si="71"/>
        <v>-</v>
      </c>
      <c r="BW48" s="98">
        <f>IFERROR(BQ48/BP46,"-")</f>
        <v>0</v>
      </c>
      <c r="BX48" s="26">
        <f>IFERROR(BS48/BP46,"-")</f>
        <v>0</v>
      </c>
      <c r="BY48" s="141"/>
      <c r="BZ48" s="59"/>
    </row>
    <row r="49" spans="2:78" s="8" customFormat="1" ht="13.5" customHeight="1">
      <c r="B49" s="413"/>
      <c r="C49" s="420"/>
      <c r="D49" s="293" t="s">
        <v>64</v>
      </c>
      <c r="E49" s="438"/>
      <c r="F49" s="220">
        <v>0</v>
      </c>
      <c r="G49" s="99">
        <f>SUM(G46:G48)</f>
        <v>0</v>
      </c>
      <c r="H49" s="99">
        <v>0</v>
      </c>
      <c r="I49" s="99">
        <f>IFERROR(G49/E46,"-")</f>
        <v>0</v>
      </c>
      <c r="J49" s="99" t="str">
        <f t="shared" si="96"/>
        <v>-</v>
      </c>
      <c r="K49" s="99" t="str">
        <f t="shared" si="64"/>
        <v>-</v>
      </c>
      <c r="L49" s="99">
        <f>IFERROR(F49/E46,"-")</f>
        <v>0</v>
      </c>
      <c r="M49" s="199">
        <f>IFERROR(H49/E46,"-")</f>
        <v>0</v>
      </c>
      <c r="N49" s="438"/>
      <c r="O49" s="220">
        <v>10</v>
      </c>
      <c r="P49" s="99">
        <f>SUM(P46:P48)</f>
        <v>714494</v>
      </c>
      <c r="Q49" s="99">
        <v>1</v>
      </c>
      <c r="R49" s="99">
        <f>IFERROR(P49/N46,"-")</f>
        <v>391.50356164383561</v>
      </c>
      <c r="S49" s="99">
        <f t="shared" si="97"/>
        <v>71449.399999999994</v>
      </c>
      <c r="T49" s="99">
        <f t="shared" si="65"/>
        <v>714494</v>
      </c>
      <c r="U49" s="99">
        <f>IFERROR(O49/N46,"-")</f>
        <v>5.4794520547945206E-3</v>
      </c>
      <c r="V49" s="87">
        <f>IFERROR(Q49/N46,"-")</f>
        <v>5.4794520547945202E-4</v>
      </c>
      <c r="W49" s="438"/>
      <c r="X49" s="220">
        <v>0</v>
      </c>
      <c r="Y49" s="99">
        <f>SUM(Y46:Y48)</f>
        <v>0</v>
      </c>
      <c r="Z49" s="99">
        <v>0</v>
      </c>
      <c r="AA49" s="99">
        <f>IFERROR(Y49/W46,"-")</f>
        <v>0</v>
      </c>
      <c r="AB49" s="99" t="str">
        <f t="shared" si="98"/>
        <v>-</v>
      </c>
      <c r="AC49" s="99" t="str">
        <f t="shared" si="66"/>
        <v>-</v>
      </c>
      <c r="AD49" s="99">
        <f>IFERROR(X49/W46,"-")</f>
        <v>0</v>
      </c>
      <c r="AE49" s="87">
        <f>IFERROR(Z49/W46,"-")</f>
        <v>0</v>
      </c>
      <c r="AF49" s="438"/>
      <c r="AG49" s="220">
        <v>0</v>
      </c>
      <c r="AH49" s="99">
        <f>SUM(AH46:AH48)</f>
        <v>0</v>
      </c>
      <c r="AI49" s="99">
        <v>0</v>
      </c>
      <c r="AJ49" s="99">
        <f>IFERROR(AH49/AF46,"-")</f>
        <v>0</v>
      </c>
      <c r="AK49" s="99" t="str">
        <f t="shared" si="99"/>
        <v>-</v>
      </c>
      <c r="AL49" s="99" t="str">
        <f t="shared" si="67"/>
        <v>-</v>
      </c>
      <c r="AM49" s="99">
        <f>IFERROR(AG49/AF46,"-")</f>
        <v>0</v>
      </c>
      <c r="AN49" s="87">
        <f>IFERROR(AI49/AF46,"-")</f>
        <v>0</v>
      </c>
      <c r="AO49" s="442"/>
      <c r="AP49" s="220">
        <v>0</v>
      </c>
      <c r="AQ49" s="99">
        <f>SUM(AQ46:AQ48)</f>
        <v>0</v>
      </c>
      <c r="AR49" s="99">
        <v>0</v>
      </c>
      <c r="AS49" s="99">
        <f>IFERROR(AQ49/AO46,"-")</f>
        <v>0</v>
      </c>
      <c r="AT49" s="99" t="str">
        <f t="shared" si="100"/>
        <v>-</v>
      </c>
      <c r="AU49" s="99" t="str">
        <f t="shared" si="68"/>
        <v>-</v>
      </c>
      <c r="AV49" s="99">
        <f>IFERROR(AP49/AO46,"-")</f>
        <v>0</v>
      </c>
      <c r="AW49" s="199">
        <f>IFERROR(AR49/AO46,"-")</f>
        <v>0</v>
      </c>
      <c r="AX49" s="438"/>
      <c r="AY49" s="220">
        <v>10</v>
      </c>
      <c r="AZ49" s="99">
        <f>SUM(AZ46:AZ48)</f>
        <v>714494</v>
      </c>
      <c r="BA49" s="99">
        <v>1</v>
      </c>
      <c r="BB49" s="99">
        <f>IFERROR(AZ49/AX46,"-")</f>
        <v>822.20253164556959</v>
      </c>
      <c r="BC49" s="99">
        <f t="shared" si="101"/>
        <v>71449.399999999994</v>
      </c>
      <c r="BD49" s="99">
        <f t="shared" si="69"/>
        <v>714494</v>
      </c>
      <c r="BE49" s="99">
        <f>IFERROR(AY49/AX46,"-")</f>
        <v>1.1507479861910242E-2</v>
      </c>
      <c r="BF49" s="87">
        <f>IFERROR(BA49/AX46,"-")</f>
        <v>1.1507479861910242E-3</v>
      </c>
      <c r="BG49" s="442"/>
      <c r="BH49" s="220">
        <v>0</v>
      </c>
      <c r="BI49" s="99">
        <f>SUM(BI46:BI48)</f>
        <v>0</v>
      </c>
      <c r="BJ49" s="99">
        <v>0</v>
      </c>
      <c r="BK49" s="99" t="str">
        <f>IFERROR(BI49/BG46,"-")</f>
        <v>-</v>
      </c>
      <c r="BL49" s="99" t="str">
        <f t="shared" si="102"/>
        <v>-</v>
      </c>
      <c r="BM49" s="99" t="str">
        <f t="shared" si="70"/>
        <v>-</v>
      </c>
      <c r="BN49" s="99" t="str">
        <f>IFERROR(BH49/BG46,"-")</f>
        <v>-</v>
      </c>
      <c r="BO49" s="199" t="str">
        <f>IFERROR(BJ49/BG46,"-")</f>
        <v>-</v>
      </c>
      <c r="BP49" s="438"/>
      <c r="BQ49" s="220">
        <v>0</v>
      </c>
      <c r="BR49" s="99">
        <f>SUM(BR46:BR48)</f>
        <v>0</v>
      </c>
      <c r="BS49" s="99">
        <v>0</v>
      </c>
      <c r="BT49" s="99">
        <f>IFERROR(BR49/BP46,"-")</f>
        <v>0</v>
      </c>
      <c r="BU49" s="99" t="str">
        <f t="shared" si="103"/>
        <v>-</v>
      </c>
      <c r="BV49" s="99" t="str">
        <f t="shared" si="71"/>
        <v>-</v>
      </c>
      <c r="BW49" s="99">
        <f>IFERROR(BQ49/BP46,"-")</f>
        <v>0</v>
      </c>
      <c r="BX49" s="87">
        <f>IFERROR(BS49/BP46,"-")</f>
        <v>0</v>
      </c>
      <c r="BY49" s="141"/>
      <c r="BZ49" s="59"/>
    </row>
    <row r="50" spans="2:78" s="8" customFormat="1" ht="13.5" customHeight="1">
      <c r="B50" s="411">
        <v>12</v>
      </c>
      <c r="C50" s="418" t="s">
        <v>87</v>
      </c>
      <c r="D50" s="294" t="s">
        <v>277</v>
      </c>
      <c r="E50" s="436">
        <f>市区町村別_フレイル区分別該当人数･割合!E16</f>
        <v>98</v>
      </c>
      <c r="F50" s="306">
        <v>0</v>
      </c>
      <c r="G50" s="51">
        <v>0</v>
      </c>
      <c r="H50" s="51">
        <v>0</v>
      </c>
      <c r="I50" s="51">
        <f>IFERROR(G50/E50,"-")</f>
        <v>0</v>
      </c>
      <c r="J50" s="51" t="str">
        <f>IFERROR(G50/F50,"-")</f>
        <v>-</v>
      </c>
      <c r="K50" s="51" t="str">
        <f t="shared" si="64"/>
        <v>-</v>
      </c>
      <c r="L50" s="51">
        <f>IFERROR(F50/E50,"-")</f>
        <v>0</v>
      </c>
      <c r="M50" s="194">
        <f>IFERROR(H50/E50,"-")</f>
        <v>0</v>
      </c>
      <c r="N50" s="436">
        <f>市区町村別_フレイル区分別該当人数･割合!G16</f>
        <v>838</v>
      </c>
      <c r="O50" s="306">
        <v>0</v>
      </c>
      <c r="P50" s="51">
        <v>0</v>
      </c>
      <c r="Q50" s="51">
        <v>0</v>
      </c>
      <c r="R50" s="51">
        <f>IFERROR(P50/N50,"-")</f>
        <v>0</v>
      </c>
      <c r="S50" s="51" t="str">
        <f>IFERROR(P50/O50,"-")</f>
        <v>-</v>
      </c>
      <c r="T50" s="51" t="str">
        <f t="shared" si="65"/>
        <v>-</v>
      </c>
      <c r="U50" s="51">
        <f>IFERROR(O50/N50,"-")</f>
        <v>0</v>
      </c>
      <c r="V50" s="24">
        <f>IFERROR(Q50/N50,"-")</f>
        <v>0</v>
      </c>
      <c r="W50" s="436">
        <f>市区町村別_フレイル区分別該当人数･割合!I16</f>
        <v>53</v>
      </c>
      <c r="X50" s="306">
        <v>0</v>
      </c>
      <c r="Y50" s="51">
        <v>0</v>
      </c>
      <c r="Z50" s="51">
        <v>0</v>
      </c>
      <c r="AA50" s="51">
        <f>IFERROR(Y50/W50,"-")</f>
        <v>0</v>
      </c>
      <c r="AB50" s="51" t="str">
        <f>IFERROR(Y50/X50,"-")</f>
        <v>-</v>
      </c>
      <c r="AC50" s="51" t="str">
        <f t="shared" si="66"/>
        <v>-</v>
      </c>
      <c r="AD50" s="51">
        <f>IFERROR(X50/W50,"-")</f>
        <v>0</v>
      </c>
      <c r="AE50" s="24">
        <f>IFERROR(Z50/W50,"-")</f>
        <v>0</v>
      </c>
      <c r="AF50" s="436">
        <f>市区町村別_フレイル区分別該当人数･割合!K16</f>
        <v>82</v>
      </c>
      <c r="AG50" s="306">
        <v>0</v>
      </c>
      <c r="AH50" s="51">
        <v>0</v>
      </c>
      <c r="AI50" s="51">
        <v>0</v>
      </c>
      <c r="AJ50" s="51">
        <f>IFERROR(AH50/AF50,"-")</f>
        <v>0</v>
      </c>
      <c r="AK50" s="51" t="str">
        <f>IFERROR(AH50/AG50,"-")</f>
        <v>-</v>
      </c>
      <c r="AL50" s="51" t="str">
        <f t="shared" si="67"/>
        <v>-</v>
      </c>
      <c r="AM50" s="51">
        <f>IFERROR(AG50/AF50,"-")</f>
        <v>0</v>
      </c>
      <c r="AN50" s="24">
        <f>IFERROR(AI50/AF50,"-")</f>
        <v>0</v>
      </c>
      <c r="AO50" s="440">
        <f>市区町村別_フレイル区分別該当人数･割合!M16</f>
        <v>310</v>
      </c>
      <c r="AP50" s="306">
        <v>0</v>
      </c>
      <c r="AQ50" s="51">
        <v>0</v>
      </c>
      <c r="AR50" s="51">
        <v>0</v>
      </c>
      <c r="AS50" s="51">
        <f>IFERROR(AQ50/AO50,"-")</f>
        <v>0</v>
      </c>
      <c r="AT50" s="51" t="str">
        <f>IFERROR(AQ50/AP50,"-")</f>
        <v>-</v>
      </c>
      <c r="AU50" s="51" t="str">
        <f t="shared" si="68"/>
        <v>-</v>
      </c>
      <c r="AV50" s="51">
        <f>IFERROR(AP50/AO50,"-")</f>
        <v>0</v>
      </c>
      <c r="AW50" s="194">
        <f>IFERROR(AR50/AO50,"-")</f>
        <v>0</v>
      </c>
      <c r="AX50" s="436">
        <f>市区町村別_フレイル区分別該当人数･割合!O16</f>
        <v>393</v>
      </c>
      <c r="AY50" s="306">
        <v>0</v>
      </c>
      <c r="AZ50" s="51">
        <v>0</v>
      </c>
      <c r="BA50" s="51">
        <v>0</v>
      </c>
      <c r="BB50" s="51">
        <f>IFERROR(AZ50/AX50,"-")</f>
        <v>0</v>
      </c>
      <c r="BC50" s="51" t="str">
        <f>IFERROR(AZ50/AY50,"-")</f>
        <v>-</v>
      </c>
      <c r="BD50" s="51" t="str">
        <f t="shared" si="69"/>
        <v>-</v>
      </c>
      <c r="BE50" s="51">
        <f>IFERROR(AY50/AX50,"-")</f>
        <v>0</v>
      </c>
      <c r="BF50" s="24">
        <f>IFERROR(BA50/AX50,"-")</f>
        <v>0</v>
      </c>
      <c r="BG50" s="440">
        <f>市区町村別_フレイル区分別該当人数･割合!Q16</f>
        <v>0</v>
      </c>
      <c r="BH50" s="306">
        <v>0</v>
      </c>
      <c r="BI50" s="51">
        <v>0</v>
      </c>
      <c r="BJ50" s="51">
        <v>0</v>
      </c>
      <c r="BK50" s="51" t="str">
        <f>IFERROR(BI50/BG50,"-")</f>
        <v>-</v>
      </c>
      <c r="BL50" s="51" t="str">
        <f>IFERROR(BI50/BH50,"-")</f>
        <v>-</v>
      </c>
      <c r="BM50" s="51" t="str">
        <f t="shared" si="70"/>
        <v>-</v>
      </c>
      <c r="BN50" s="51" t="str">
        <f>IFERROR(BH50/BG50,"-")</f>
        <v>-</v>
      </c>
      <c r="BO50" s="194" t="str">
        <f>IFERROR(BJ50/BG50,"-")</f>
        <v>-</v>
      </c>
      <c r="BP50" s="436">
        <f>市区町村別_フレイル区分別該当人数･割合!S16</f>
        <v>353</v>
      </c>
      <c r="BQ50" s="306">
        <v>0</v>
      </c>
      <c r="BR50" s="51">
        <v>0</v>
      </c>
      <c r="BS50" s="51">
        <v>0</v>
      </c>
      <c r="BT50" s="51">
        <f>IFERROR(BR50/BP50,"-")</f>
        <v>0</v>
      </c>
      <c r="BU50" s="51" t="str">
        <f>IFERROR(BR50/BQ50,"-")</f>
        <v>-</v>
      </c>
      <c r="BV50" s="51" t="str">
        <f t="shared" si="71"/>
        <v>-</v>
      </c>
      <c r="BW50" s="51">
        <f>IFERROR(BQ50/BP50,"-")</f>
        <v>0</v>
      </c>
      <c r="BX50" s="24">
        <f>IFERROR(BS50/BP50,"-")</f>
        <v>0</v>
      </c>
      <c r="BY50" s="141"/>
      <c r="BZ50" s="59"/>
    </row>
    <row r="51" spans="2:78" s="8" customFormat="1" ht="13.5" customHeight="1">
      <c r="B51" s="412"/>
      <c r="C51" s="419"/>
      <c r="D51" s="295" t="s">
        <v>278</v>
      </c>
      <c r="E51" s="437"/>
      <c r="F51" s="222">
        <v>0</v>
      </c>
      <c r="G51" s="196">
        <v>0</v>
      </c>
      <c r="H51" s="196">
        <v>0</v>
      </c>
      <c r="I51" s="196">
        <f>IFERROR(G51/E50,"-")</f>
        <v>0</v>
      </c>
      <c r="J51" s="196" t="str">
        <f t="shared" ref="J51:J53" si="104">IFERROR(G51/F51,"-")</f>
        <v>-</v>
      </c>
      <c r="K51" s="196" t="str">
        <f t="shared" si="64"/>
        <v>-</v>
      </c>
      <c r="L51" s="196">
        <f>IFERROR(F51/E50,"-")</f>
        <v>0</v>
      </c>
      <c r="M51" s="195">
        <f>IFERROR(H51/E50,"-")</f>
        <v>0</v>
      </c>
      <c r="N51" s="437"/>
      <c r="O51" s="222">
        <v>0</v>
      </c>
      <c r="P51" s="196">
        <v>0</v>
      </c>
      <c r="Q51" s="196">
        <v>0</v>
      </c>
      <c r="R51" s="196">
        <f>IFERROR(P51/N50,"-")</f>
        <v>0</v>
      </c>
      <c r="S51" s="196" t="str">
        <f t="shared" ref="S51:S53" si="105">IFERROR(P51/O51,"-")</f>
        <v>-</v>
      </c>
      <c r="T51" s="196" t="str">
        <f t="shared" si="65"/>
        <v>-</v>
      </c>
      <c r="U51" s="196">
        <f>IFERROR(O51/N50,"-")</f>
        <v>0</v>
      </c>
      <c r="V51" s="106">
        <f>IFERROR(Q51/N50,"-")</f>
        <v>0</v>
      </c>
      <c r="W51" s="437"/>
      <c r="X51" s="222">
        <v>0</v>
      </c>
      <c r="Y51" s="196">
        <v>0</v>
      </c>
      <c r="Z51" s="196">
        <v>0</v>
      </c>
      <c r="AA51" s="196">
        <f>IFERROR(Y51/W50,"-")</f>
        <v>0</v>
      </c>
      <c r="AB51" s="196" t="str">
        <f t="shared" ref="AB51:AB53" si="106">IFERROR(Y51/X51,"-")</f>
        <v>-</v>
      </c>
      <c r="AC51" s="196" t="str">
        <f t="shared" si="66"/>
        <v>-</v>
      </c>
      <c r="AD51" s="196">
        <f>IFERROR(X51/W50,"-")</f>
        <v>0</v>
      </c>
      <c r="AE51" s="106">
        <f>IFERROR(Z51/W50,"-")</f>
        <v>0</v>
      </c>
      <c r="AF51" s="437"/>
      <c r="AG51" s="222">
        <v>0</v>
      </c>
      <c r="AH51" s="196">
        <v>0</v>
      </c>
      <c r="AI51" s="196">
        <v>0</v>
      </c>
      <c r="AJ51" s="196">
        <f>IFERROR(AH51/AF50,"-")</f>
        <v>0</v>
      </c>
      <c r="AK51" s="196" t="str">
        <f t="shared" ref="AK51:AK53" si="107">IFERROR(AH51/AG51,"-")</f>
        <v>-</v>
      </c>
      <c r="AL51" s="196" t="str">
        <f t="shared" si="67"/>
        <v>-</v>
      </c>
      <c r="AM51" s="196">
        <f>IFERROR(AG51/AF50,"-")</f>
        <v>0</v>
      </c>
      <c r="AN51" s="106">
        <f>IFERROR(AI51/AF50,"-")</f>
        <v>0</v>
      </c>
      <c r="AO51" s="441"/>
      <c r="AP51" s="222">
        <v>0</v>
      </c>
      <c r="AQ51" s="196">
        <v>0</v>
      </c>
      <c r="AR51" s="196">
        <v>0</v>
      </c>
      <c r="AS51" s="196">
        <f>IFERROR(AQ51/AO50,"-")</f>
        <v>0</v>
      </c>
      <c r="AT51" s="196" t="str">
        <f t="shared" ref="AT51:AT53" si="108">IFERROR(AQ51/AP51,"-")</f>
        <v>-</v>
      </c>
      <c r="AU51" s="196" t="str">
        <f t="shared" si="68"/>
        <v>-</v>
      </c>
      <c r="AV51" s="196">
        <f>IFERROR(AP51/AO50,"-")</f>
        <v>0</v>
      </c>
      <c r="AW51" s="195">
        <f>IFERROR(AR51/AO50,"-")</f>
        <v>0</v>
      </c>
      <c r="AX51" s="437"/>
      <c r="AY51" s="222">
        <v>0</v>
      </c>
      <c r="AZ51" s="196">
        <v>0</v>
      </c>
      <c r="BA51" s="196">
        <v>0</v>
      </c>
      <c r="BB51" s="196">
        <f>IFERROR(AZ51/AX50,"-")</f>
        <v>0</v>
      </c>
      <c r="BC51" s="196" t="str">
        <f t="shared" ref="BC51:BC53" si="109">IFERROR(AZ51/AY51,"-")</f>
        <v>-</v>
      </c>
      <c r="BD51" s="196" t="str">
        <f t="shared" si="69"/>
        <v>-</v>
      </c>
      <c r="BE51" s="196">
        <f>IFERROR(AY51/AX50,"-")</f>
        <v>0</v>
      </c>
      <c r="BF51" s="106">
        <f>IFERROR(BA51/AX50,"-")</f>
        <v>0</v>
      </c>
      <c r="BG51" s="441"/>
      <c r="BH51" s="222">
        <v>0</v>
      </c>
      <c r="BI51" s="196">
        <v>0</v>
      </c>
      <c r="BJ51" s="196">
        <v>0</v>
      </c>
      <c r="BK51" s="196" t="str">
        <f>IFERROR(BI51/BG50,"-")</f>
        <v>-</v>
      </c>
      <c r="BL51" s="196" t="str">
        <f t="shared" ref="BL51:BL53" si="110">IFERROR(BI51/BH51,"-")</f>
        <v>-</v>
      </c>
      <c r="BM51" s="196" t="str">
        <f t="shared" si="70"/>
        <v>-</v>
      </c>
      <c r="BN51" s="196" t="str">
        <f>IFERROR(BH51/BG50,"-")</f>
        <v>-</v>
      </c>
      <c r="BO51" s="195" t="str">
        <f>IFERROR(BJ51/BG50,"-")</f>
        <v>-</v>
      </c>
      <c r="BP51" s="437"/>
      <c r="BQ51" s="222">
        <v>0</v>
      </c>
      <c r="BR51" s="196">
        <v>0</v>
      </c>
      <c r="BS51" s="196">
        <v>0</v>
      </c>
      <c r="BT51" s="196">
        <f>IFERROR(BR51/BP50,"-")</f>
        <v>0</v>
      </c>
      <c r="BU51" s="196" t="str">
        <f t="shared" ref="BU51:BU53" si="111">IFERROR(BR51/BQ51,"-")</f>
        <v>-</v>
      </c>
      <c r="BV51" s="196" t="str">
        <f t="shared" si="71"/>
        <v>-</v>
      </c>
      <c r="BW51" s="196">
        <f>IFERROR(BQ51/BP50,"-")</f>
        <v>0</v>
      </c>
      <c r="BX51" s="106">
        <f>IFERROR(BS51/BP50,"-")</f>
        <v>0</v>
      </c>
      <c r="BY51" s="141"/>
      <c r="BZ51" s="59"/>
    </row>
    <row r="52" spans="2:78" s="8" customFormat="1" ht="13.5" customHeight="1">
      <c r="B52" s="412"/>
      <c r="C52" s="419"/>
      <c r="D52" s="292" t="s">
        <v>279</v>
      </c>
      <c r="E52" s="437"/>
      <c r="F52" s="223">
        <v>0</v>
      </c>
      <c r="G52" s="98">
        <v>0</v>
      </c>
      <c r="H52" s="98">
        <v>0</v>
      </c>
      <c r="I52" s="98">
        <f>IFERROR(G52/E50,"-")</f>
        <v>0</v>
      </c>
      <c r="J52" s="98" t="str">
        <f t="shared" si="104"/>
        <v>-</v>
      </c>
      <c r="K52" s="98" t="str">
        <f t="shared" si="64"/>
        <v>-</v>
      </c>
      <c r="L52" s="98">
        <f>IFERROR(F52/E50,"-")</f>
        <v>0</v>
      </c>
      <c r="M52" s="198">
        <f>IFERROR(H52/E50,"-")</f>
        <v>0</v>
      </c>
      <c r="N52" s="437"/>
      <c r="O52" s="223">
        <v>0</v>
      </c>
      <c r="P52" s="98">
        <v>0</v>
      </c>
      <c r="Q52" s="98">
        <v>0</v>
      </c>
      <c r="R52" s="98">
        <f>IFERROR(P52/N50,"-")</f>
        <v>0</v>
      </c>
      <c r="S52" s="98" t="str">
        <f t="shared" si="105"/>
        <v>-</v>
      </c>
      <c r="T52" s="98" t="str">
        <f t="shared" si="65"/>
        <v>-</v>
      </c>
      <c r="U52" s="98">
        <f>IFERROR(O52/N50,"-")</f>
        <v>0</v>
      </c>
      <c r="V52" s="26">
        <f>IFERROR(Q52/N50,"-")</f>
        <v>0</v>
      </c>
      <c r="W52" s="437"/>
      <c r="X52" s="223">
        <v>0</v>
      </c>
      <c r="Y52" s="98">
        <v>0</v>
      </c>
      <c r="Z52" s="98">
        <v>0</v>
      </c>
      <c r="AA52" s="98">
        <f>IFERROR(Y52/W50,"-")</f>
        <v>0</v>
      </c>
      <c r="AB52" s="98" t="str">
        <f t="shared" si="106"/>
        <v>-</v>
      </c>
      <c r="AC52" s="98" t="str">
        <f t="shared" si="66"/>
        <v>-</v>
      </c>
      <c r="AD52" s="98">
        <f>IFERROR(X52/W50,"-")</f>
        <v>0</v>
      </c>
      <c r="AE52" s="26">
        <f>IFERROR(Z52/W50,"-")</f>
        <v>0</v>
      </c>
      <c r="AF52" s="437"/>
      <c r="AG52" s="223">
        <v>0</v>
      </c>
      <c r="AH52" s="98">
        <v>0</v>
      </c>
      <c r="AI52" s="98">
        <v>0</v>
      </c>
      <c r="AJ52" s="98">
        <f>IFERROR(AH52/AF50,"-")</f>
        <v>0</v>
      </c>
      <c r="AK52" s="98" t="str">
        <f t="shared" si="107"/>
        <v>-</v>
      </c>
      <c r="AL52" s="98" t="str">
        <f t="shared" si="67"/>
        <v>-</v>
      </c>
      <c r="AM52" s="98">
        <f>IFERROR(AG52/AF50,"-")</f>
        <v>0</v>
      </c>
      <c r="AN52" s="26">
        <f>IFERROR(AI52/AF50,"-")</f>
        <v>0</v>
      </c>
      <c r="AO52" s="441"/>
      <c r="AP52" s="223">
        <v>0</v>
      </c>
      <c r="AQ52" s="98">
        <v>0</v>
      </c>
      <c r="AR52" s="98">
        <v>0</v>
      </c>
      <c r="AS52" s="98">
        <f>IFERROR(AQ52/AO50,"-")</f>
        <v>0</v>
      </c>
      <c r="AT52" s="98" t="str">
        <f t="shared" si="108"/>
        <v>-</v>
      </c>
      <c r="AU52" s="98" t="str">
        <f t="shared" si="68"/>
        <v>-</v>
      </c>
      <c r="AV52" s="98">
        <f>IFERROR(AP52/AO50,"-")</f>
        <v>0</v>
      </c>
      <c r="AW52" s="198">
        <f>IFERROR(AR52/AO50,"-")</f>
        <v>0</v>
      </c>
      <c r="AX52" s="437"/>
      <c r="AY52" s="223">
        <v>0</v>
      </c>
      <c r="AZ52" s="98">
        <v>0</v>
      </c>
      <c r="BA52" s="98">
        <v>0</v>
      </c>
      <c r="BB52" s="98">
        <f>IFERROR(AZ52/AX50,"-")</f>
        <v>0</v>
      </c>
      <c r="BC52" s="98" t="str">
        <f t="shared" si="109"/>
        <v>-</v>
      </c>
      <c r="BD52" s="98" t="str">
        <f t="shared" si="69"/>
        <v>-</v>
      </c>
      <c r="BE52" s="98">
        <f>IFERROR(AY52/AX50,"-")</f>
        <v>0</v>
      </c>
      <c r="BF52" s="26">
        <f>IFERROR(BA52/AX50,"-")</f>
        <v>0</v>
      </c>
      <c r="BG52" s="441"/>
      <c r="BH52" s="223">
        <v>0</v>
      </c>
      <c r="BI52" s="98">
        <v>0</v>
      </c>
      <c r="BJ52" s="98">
        <v>0</v>
      </c>
      <c r="BK52" s="98" t="str">
        <f>IFERROR(BI52/BG50,"-")</f>
        <v>-</v>
      </c>
      <c r="BL52" s="98" t="str">
        <f t="shared" si="110"/>
        <v>-</v>
      </c>
      <c r="BM52" s="98" t="str">
        <f t="shared" si="70"/>
        <v>-</v>
      </c>
      <c r="BN52" s="98" t="str">
        <f>IFERROR(BH52/BG50,"-")</f>
        <v>-</v>
      </c>
      <c r="BO52" s="198" t="str">
        <f>IFERROR(BJ52/BG50,"-")</f>
        <v>-</v>
      </c>
      <c r="BP52" s="437"/>
      <c r="BQ52" s="223">
        <v>0</v>
      </c>
      <c r="BR52" s="98">
        <v>0</v>
      </c>
      <c r="BS52" s="98">
        <v>0</v>
      </c>
      <c r="BT52" s="98">
        <f>IFERROR(BR52/BP50,"-")</f>
        <v>0</v>
      </c>
      <c r="BU52" s="98" t="str">
        <f t="shared" si="111"/>
        <v>-</v>
      </c>
      <c r="BV52" s="98" t="str">
        <f t="shared" si="71"/>
        <v>-</v>
      </c>
      <c r="BW52" s="98">
        <f>IFERROR(BQ52/BP50,"-")</f>
        <v>0</v>
      </c>
      <c r="BX52" s="26">
        <f>IFERROR(BS52/BP50,"-")</f>
        <v>0</v>
      </c>
      <c r="BY52" s="141"/>
      <c r="BZ52" s="59"/>
    </row>
    <row r="53" spans="2:78" s="8" customFormat="1" ht="13.5" customHeight="1">
      <c r="B53" s="413"/>
      <c r="C53" s="420"/>
      <c r="D53" s="293" t="s">
        <v>64</v>
      </c>
      <c r="E53" s="438"/>
      <c r="F53" s="220">
        <v>0</v>
      </c>
      <c r="G53" s="99">
        <f>SUM(G50:G52)</f>
        <v>0</v>
      </c>
      <c r="H53" s="99">
        <v>0</v>
      </c>
      <c r="I53" s="99">
        <f>IFERROR(G53/E50,"-")</f>
        <v>0</v>
      </c>
      <c r="J53" s="99" t="str">
        <f t="shared" si="104"/>
        <v>-</v>
      </c>
      <c r="K53" s="99" t="str">
        <f t="shared" si="64"/>
        <v>-</v>
      </c>
      <c r="L53" s="99">
        <f>IFERROR(F53/E50,"-")</f>
        <v>0</v>
      </c>
      <c r="M53" s="199">
        <f>IFERROR(H53/E50,"-")</f>
        <v>0</v>
      </c>
      <c r="N53" s="438"/>
      <c r="O53" s="220">
        <v>0</v>
      </c>
      <c r="P53" s="99">
        <f>SUM(P50:P52)</f>
        <v>0</v>
      </c>
      <c r="Q53" s="99">
        <v>0</v>
      </c>
      <c r="R53" s="99">
        <f>IFERROR(P53/N50,"-")</f>
        <v>0</v>
      </c>
      <c r="S53" s="99" t="str">
        <f t="shared" si="105"/>
        <v>-</v>
      </c>
      <c r="T53" s="99" t="str">
        <f t="shared" si="65"/>
        <v>-</v>
      </c>
      <c r="U53" s="99">
        <f>IFERROR(O53/N50,"-")</f>
        <v>0</v>
      </c>
      <c r="V53" s="87">
        <f>IFERROR(Q53/N50,"-")</f>
        <v>0</v>
      </c>
      <c r="W53" s="438"/>
      <c r="X53" s="220">
        <v>0</v>
      </c>
      <c r="Y53" s="99">
        <f>SUM(Y50:Y52)</f>
        <v>0</v>
      </c>
      <c r="Z53" s="99">
        <v>0</v>
      </c>
      <c r="AA53" s="99">
        <f>IFERROR(Y53/W50,"-")</f>
        <v>0</v>
      </c>
      <c r="AB53" s="99" t="str">
        <f t="shared" si="106"/>
        <v>-</v>
      </c>
      <c r="AC53" s="99" t="str">
        <f t="shared" si="66"/>
        <v>-</v>
      </c>
      <c r="AD53" s="99">
        <f>IFERROR(X53/W50,"-")</f>
        <v>0</v>
      </c>
      <c r="AE53" s="87">
        <f>IFERROR(Z53/W50,"-")</f>
        <v>0</v>
      </c>
      <c r="AF53" s="438"/>
      <c r="AG53" s="220">
        <v>0</v>
      </c>
      <c r="AH53" s="99">
        <f>SUM(AH50:AH52)</f>
        <v>0</v>
      </c>
      <c r="AI53" s="99">
        <v>0</v>
      </c>
      <c r="AJ53" s="99">
        <f>IFERROR(AH53/AF50,"-")</f>
        <v>0</v>
      </c>
      <c r="AK53" s="99" t="str">
        <f t="shared" si="107"/>
        <v>-</v>
      </c>
      <c r="AL53" s="99" t="str">
        <f t="shared" si="67"/>
        <v>-</v>
      </c>
      <c r="AM53" s="99">
        <f>IFERROR(AG53/AF50,"-")</f>
        <v>0</v>
      </c>
      <c r="AN53" s="87">
        <f>IFERROR(AI53/AF50,"-")</f>
        <v>0</v>
      </c>
      <c r="AO53" s="442"/>
      <c r="AP53" s="220">
        <v>0</v>
      </c>
      <c r="AQ53" s="99">
        <f>SUM(AQ50:AQ52)</f>
        <v>0</v>
      </c>
      <c r="AR53" s="99">
        <v>0</v>
      </c>
      <c r="AS53" s="99">
        <f>IFERROR(AQ53/AO50,"-")</f>
        <v>0</v>
      </c>
      <c r="AT53" s="99" t="str">
        <f t="shared" si="108"/>
        <v>-</v>
      </c>
      <c r="AU53" s="99" t="str">
        <f t="shared" si="68"/>
        <v>-</v>
      </c>
      <c r="AV53" s="99">
        <f>IFERROR(AP53/AO50,"-")</f>
        <v>0</v>
      </c>
      <c r="AW53" s="199">
        <f>IFERROR(AR53/AO50,"-")</f>
        <v>0</v>
      </c>
      <c r="AX53" s="438"/>
      <c r="AY53" s="220">
        <v>0</v>
      </c>
      <c r="AZ53" s="99">
        <f>SUM(AZ50:AZ52)</f>
        <v>0</v>
      </c>
      <c r="BA53" s="99">
        <v>0</v>
      </c>
      <c r="BB53" s="99">
        <f>IFERROR(AZ53/AX50,"-")</f>
        <v>0</v>
      </c>
      <c r="BC53" s="99" t="str">
        <f t="shared" si="109"/>
        <v>-</v>
      </c>
      <c r="BD53" s="99" t="str">
        <f t="shared" si="69"/>
        <v>-</v>
      </c>
      <c r="BE53" s="99">
        <f>IFERROR(AY53/AX50,"-")</f>
        <v>0</v>
      </c>
      <c r="BF53" s="87">
        <f>IFERROR(BA53/AX50,"-")</f>
        <v>0</v>
      </c>
      <c r="BG53" s="442"/>
      <c r="BH53" s="220">
        <v>0</v>
      </c>
      <c r="BI53" s="99">
        <f>SUM(BI50:BI52)</f>
        <v>0</v>
      </c>
      <c r="BJ53" s="99">
        <v>0</v>
      </c>
      <c r="BK53" s="99" t="str">
        <f>IFERROR(BI53/BG50,"-")</f>
        <v>-</v>
      </c>
      <c r="BL53" s="99" t="str">
        <f t="shared" si="110"/>
        <v>-</v>
      </c>
      <c r="BM53" s="99" t="str">
        <f t="shared" si="70"/>
        <v>-</v>
      </c>
      <c r="BN53" s="99" t="str">
        <f>IFERROR(BH53/BG50,"-")</f>
        <v>-</v>
      </c>
      <c r="BO53" s="199" t="str">
        <f>IFERROR(BJ53/BG50,"-")</f>
        <v>-</v>
      </c>
      <c r="BP53" s="438"/>
      <c r="BQ53" s="220">
        <v>0</v>
      </c>
      <c r="BR53" s="99">
        <f>SUM(BR50:BR52)</f>
        <v>0</v>
      </c>
      <c r="BS53" s="99">
        <v>0</v>
      </c>
      <c r="BT53" s="99">
        <f>IFERROR(BR53/BP50,"-")</f>
        <v>0</v>
      </c>
      <c r="BU53" s="99" t="str">
        <f t="shared" si="111"/>
        <v>-</v>
      </c>
      <c r="BV53" s="99" t="str">
        <f t="shared" si="71"/>
        <v>-</v>
      </c>
      <c r="BW53" s="99">
        <f>IFERROR(BQ53/BP50,"-")</f>
        <v>0</v>
      </c>
      <c r="BX53" s="87">
        <f>IFERROR(BS53/BP50,"-")</f>
        <v>0</v>
      </c>
      <c r="BY53" s="141"/>
      <c r="BZ53" s="59"/>
    </row>
    <row r="54" spans="2:78" s="8" customFormat="1" ht="13.5" customHeight="1">
      <c r="B54" s="411">
        <v>13</v>
      </c>
      <c r="C54" s="418" t="s">
        <v>88</v>
      </c>
      <c r="D54" s="294" t="s">
        <v>277</v>
      </c>
      <c r="E54" s="436">
        <f>市区町村別_フレイル区分別該当人数･割合!E17</f>
        <v>131</v>
      </c>
      <c r="F54" s="306">
        <v>0</v>
      </c>
      <c r="G54" s="51">
        <v>0</v>
      </c>
      <c r="H54" s="51">
        <v>0</v>
      </c>
      <c r="I54" s="51">
        <f>IFERROR(G54/E54,"-")</f>
        <v>0</v>
      </c>
      <c r="J54" s="51" t="str">
        <f>IFERROR(G54/F54,"-")</f>
        <v>-</v>
      </c>
      <c r="K54" s="51" t="str">
        <f t="shared" si="64"/>
        <v>-</v>
      </c>
      <c r="L54" s="51">
        <f>IFERROR(F54/E54,"-")</f>
        <v>0</v>
      </c>
      <c r="M54" s="194">
        <f>IFERROR(H54/E54,"-")</f>
        <v>0</v>
      </c>
      <c r="N54" s="436">
        <f>市区町村別_フレイル区分別該当人数･割合!G17</f>
        <v>1242</v>
      </c>
      <c r="O54" s="306">
        <v>12</v>
      </c>
      <c r="P54" s="51">
        <v>1389904</v>
      </c>
      <c r="Q54" s="51">
        <v>1</v>
      </c>
      <c r="R54" s="51">
        <f>IFERROR(P54/N54,"-")</f>
        <v>1119.0853462157811</v>
      </c>
      <c r="S54" s="51">
        <f>IFERROR(P54/O54,"-")</f>
        <v>115825.33333333333</v>
      </c>
      <c r="T54" s="51">
        <f t="shared" si="65"/>
        <v>1389904</v>
      </c>
      <c r="U54" s="51">
        <f>IFERROR(O54/N54,"-")</f>
        <v>9.6618357487922701E-3</v>
      </c>
      <c r="V54" s="24">
        <f>IFERROR(Q54/N54,"-")</f>
        <v>8.0515297906602254E-4</v>
      </c>
      <c r="W54" s="436">
        <f>市区町村別_フレイル区分別該当人数･割合!I17</f>
        <v>63</v>
      </c>
      <c r="X54" s="306">
        <v>0</v>
      </c>
      <c r="Y54" s="51">
        <v>0</v>
      </c>
      <c r="Z54" s="51">
        <v>0</v>
      </c>
      <c r="AA54" s="51">
        <f>IFERROR(Y54/W54,"-")</f>
        <v>0</v>
      </c>
      <c r="AB54" s="51" t="str">
        <f>IFERROR(Y54/X54,"-")</f>
        <v>-</v>
      </c>
      <c r="AC54" s="51" t="str">
        <f t="shared" si="66"/>
        <v>-</v>
      </c>
      <c r="AD54" s="51">
        <f>IFERROR(X54/W54,"-")</f>
        <v>0</v>
      </c>
      <c r="AE54" s="24">
        <f>IFERROR(Z54/W54,"-")</f>
        <v>0</v>
      </c>
      <c r="AF54" s="436">
        <f>市区町村別_フレイル区分別該当人数･割合!K17</f>
        <v>109</v>
      </c>
      <c r="AG54" s="306">
        <v>0</v>
      </c>
      <c r="AH54" s="51">
        <v>0</v>
      </c>
      <c r="AI54" s="51">
        <v>0</v>
      </c>
      <c r="AJ54" s="51">
        <f>IFERROR(AH54/AF54,"-")</f>
        <v>0</v>
      </c>
      <c r="AK54" s="51" t="str">
        <f>IFERROR(AH54/AG54,"-")</f>
        <v>-</v>
      </c>
      <c r="AL54" s="51" t="str">
        <f t="shared" si="67"/>
        <v>-</v>
      </c>
      <c r="AM54" s="51">
        <f>IFERROR(AG54/AF54,"-")</f>
        <v>0</v>
      </c>
      <c r="AN54" s="24">
        <f>IFERROR(AI54/AF54,"-")</f>
        <v>0</v>
      </c>
      <c r="AO54" s="440">
        <f>市区町村別_フレイル区分別該当人数･割合!M17</f>
        <v>427</v>
      </c>
      <c r="AP54" s="306">
        <v>12</v>
      </c>
      <c r="AQ54" s="51">
        <v>1389904</v>
      </c>
      <c r="AR54" s="51">
        <v>1</v>
      </c>
      <c r="AS54" s="51">
        <f>IFERROR(AQ54/AO54,"-")</f>
        <v>3255.0444964871194</v>
      </c>
      <c r="AT54" s="51">
        <f>IFERROR(AQ54/AP54,"-")</f>
        <v>115825.33333333333</v>
      </c>
      <c r="AU54" s="51">
        <f t="shared" si="68"/>
        <v>1389904</v>
      </c>
      <c r="AV54" s="51">
        <f>IFERROR(AP54/AO54,"-")</f>
        <v>2.8103044496487119E-2</v>
      </c>
      <c r="AW54" s="194">
        <f>IFERROR(AR54/AO54,"-")</f>
        <v>2.34192037470726E-3</v>
      </c>
      <c r="AX54" s="436">
        <f>市区町村別_フレイル区分別該当人数･割合!O17</f>
        <v>643</v>
      </c>
      <c r="AY54" s="306">
        <v>0</v>
      </c>
      <c r="AZ54" s="51">
        <v>0</v>
      </c>
      <c r="BA54" s="51">
        <v>0</v>
      </c>
      <c r="BB54" s="51">
        <f>IFERROR(AZ54/AX54,"-")</f>
        <v>0</v>
      </c>
      <c r="BC54" s="51" t="str">
        <f>IFERROR(AZ54/AY54,"-")</f>
        <v>-</v>
      </c>
      <c r="BD54" s="51" t="str">
        <f t="shared" si="69"/>
        <v>-</v>
      </c>
      <c r="BE54" s="51">
        <f>IFERROR(AY54/AX54,"-")</f>
        <v>0</v>
      </c>
      <c r="BF54" s="24">
        <f>IFERROR(BA54/AX54,"-")</f>
        <v>0</v>
      </c>
      <c r="BG54" s="440">
        <f>市区町村別_フレイル区分別該当人数･割合!Q17</f>
        <v>1</v>
      </c>
      <c r="BH54" s="306">
        <v>12</v>
      </c>
      <c r="BI54" s="51">
        <v>1389904</v>
      </c>
      <c r="BJ54" s="51">
        <v>1</v>
      </c>
      <c r="BK54" s="51">
        <f>IFERROR(BI54/BG54,"-")</f>
        <v>1389904</v>
      </c>
      <c r="BL54" s="51">
        <f>IFERROR(BI54/BH54,"-")</f>
        <v>115825.33333333333</v>
      </c>
      <c r="BM54" s="51">
        <f t="shared" si="70"/>
        <v>1389904</v>
      </c>
      <c r="BN54" s="51">
        <f>IFERROR(BH54/BG54,"-")</f>
        <v>12</v>
      </c>
      <c r="BO54" s="194">
        <f>IFERROR(BJ54/BG54,"-")</f>
        <v>1</v>
      </c>
      <c r="BP54" s="436">
        <f>市区町村別_フレイル区分別該当人数･割合!S17</f>
        <v>592</v>
      </c>
      <c r="BQ54" s="306">
        <v>0</v>
      </c>
      <c r="BR54" s="51">
        <v>0</v>
      </c>
      <c r="BS54" s="51">
        <v>0</v>
      </c>
      <c r="BT54" s="51">
        <f>IFERROR(BR54/BP54,"-")</f>
        <v>0</v>
      </c>
      <c r="BU54" s="51" t="str">
        <f>IFERROR(BR54/BQ54,"-")</f>
        <v>-</v>
      </c>
      <c r="BV54" s="51" t="str">
        <f t="shared" si="71"/>
        <v>-</v>
      </c>
      <c r="BW54" s="51">
        <f>IFERROR(BQ54/BP54,"-")</f>
        <v>0</v>
      </c>
      <c r="BX54" s="24">
        <f>IFERROR(BS54/BP54,"-")</f>
        <v>0</v>
      </c>
      <c r="BY54" s="141"/>
      <c r="BZ54" s="59"/>
    </row>
    <row r="55" spans="2:78" s="8" customFormat="1" ht="13.5" customHeight="1">
      <c r="B55" s="412"/>
      <c r="C55" s="419"/>
      <c r="D55" s="295" t="s">
        <v>278</v>
      </c>
      <c r="E55" s="437"/>
      <c r="F55" s="222">
        <v>0</v>
      </c>
      <c r="G55" s="196">
        <v>0</v>
      </c>
      <c r="H55" s="196">
        <v>0</v>
      </c>
      <c r="I55" s="196">
        <f>IFERROR(G55/E54,"-")</f>
        <v>0</v>
      </c>
      <c r="J55" s="196" t="str">
        <f t="shared" ref="J55:J57" si="112">IFERROR(G55/F55,"-")</f>
        <v>-</v>
      </c>
      <c r="K55" s="196" t="str">
        <f t="shared" si="64"/>
        <v>-</v>
      </c>
      <c r="L55" s="196">
        <f>IFERROR(F55/E54,"-")</f>
        <v>0</v>
      </c>
      <c r="M55" s="195">
        <f>IFERROR(H55/E54,"-")</f>
        <v>0</v>
      </c>
      <c r="N55" s="437"/>
      <c r="O55" s="222">
        <v>0</v>
      </c>
      <c r="P55" s="196">
        <v>0</v>
      </c>
      <c r="Q55" s="196">
        <v>0</v>
      </c>
      <c r="R55" s="196">
        <f>IFERROR(P55/N54,"-")</f>
        <v>0</v>
      </c>
      <c r="S55" s="196" t="str">
        <f t="shared" ref="S55:S57" si="113">IFERROR(P55/O55,"-")</f>
        <v>-</v>
      </c>
      <c r="T55" s="196" t="str">
        <f t="shared" si="65"/>
        <v>-</v>
      </c>
      <c r="U55" s="196">
        <f>IFERROR(O55/N54,"-")</f>
        <v>0</v>
      </c>
      <c r="V55" s="106">
        <f>IFERROR(Q55/N54,"-")</f>
        <v>0</v>
      </c>
      <c r="W55" s="437"/>
      <c r="X55" s="222">
        <v>0</v>
      </c>
      <c r="Y55" s="196">
        <v>0</v>
      </c>
      <c r="Z55" s="196">
        <v>0</v>
      </c>
      <c r="AA55" s="196">
        <f>IFERROR(Y55/W54,"-")</f>
        <v>0</v>
      </c>
      <c r="AB55" s="196" t="str">
        <f t="shared" ref="AB55:AB57" si="114">IFERROR(Y55/X55,"-")</f>
        <v>-</v>
      </c>
      <c r="AC55" s="196" t="str">
        <f t="shared" si="66"/>
        <v>-</v>
      </c>
      <c r="AD55" s="196">
        <f>IFERROR(X55/W54,"-")</f>
        <v>0</v>
      </c>
      <c r="AE55" s="106">
        <f>IFERROR(Z55/W54,"-")</f>
        <v>0</v>
      </c>
      <c r="AF55" s="437"/>
      <c r="AG55" s="222">
        <v>0</v>
      </c>
      <c r="AH55" s="196">
        <v>0</v>
      </c>
      <c r="AI55" s="196">
        <v>0</v>
      </c>
      <c r="AJ55" s="196">
        <f>IFERROR(AH55/AF54,"-")</f>
        <v>0</v>
      </c>
      <c r="AK55" s="196" t="str">
        <f t="shared" ref="AK55:AK57" si="115">IFERROR(AH55/AG55,"-")</f>
        <v>-</v>
      </c>
      <c r="AL55" s="196" t="str">
        <f t="shared" si="67"/>
        <v>-</v>
      </c>
      <c r="AM55" s="196">
        <f>IFERROR(AG55/AF54,"-")</f>
        <v>0</v>
      </c>
      <c r="AN55" s="106">
        <f>IFERROR(AI55/AF54,"-")</f>
        <v>0</v>
      </c>
      <c r="AO55" s="441"/>
      <c r="AP55" s="222">
        <v>0</v>
      </c>
      <c r="AQ55" s="196">
        <v>0</v>
      </c>
      <c r="AR55" s="196">
        <v>0</v>
      </c>
      <c r="AS55" s="196">
        <f>IFERROR(AQ55/AO54,"-")</f>
        <v>0</v>
      </c>
      <c r="AT55" s="196" t="str">
        <f t="shared" ref="AT55:AT57" si="116">IFERROR(AQ55/AP55,"-")</f>
        <v>-</v>
      </c>
      <c r="AU55" s="196" t="str">
        <f t="shared" si="68"/>
        <v>-</v>
      </c>
      <c r="AV55" s="196">
        <f>IFERROR(AP55/AO54,"-")</f>
        <v>0</v>
      </c>
      <c r="AW55" s="195">
        <f>IFERROR(AR55/AO54,"-")</f>
        <v>0</v>
      </c>
      <c r="AX55" s="437"/>
      <c r="AY55" s="222">
        <v>0</v>
      </c>
      <c r="AZ55" s="196">
        <v>0</v>
      </c>
      <c r="BA55" s="196">
        <v>0</v>
      </c>
      <c r="BB55" s="196">
        <f>IFERROR(AZ55/AX54,"-")</f>
        <v>0</v>
      </c>
      <c r="BC55" s="196" t="str">
        <f t="shared" ref="BC55:BC57" si="117">IFERROR(AZ55/AY55,"-")</f>
        <v>-</v>
      </c>
      <c r="BD55" s="196" t="str">
        <f t="shared" si="69"/>
        <v>-</v>
      </c>
      <c r="BE55" s="196">
        <f>IFERROR(AY55/AX54,"-")</f>
        <v>0</v>
      </c>
      <c r="BF55" s="106">
        <f>IFERROR(BA55/AX54,"-")</f>
        <v>0</v>
      </c>
      <c r="BG55" s="441"/>
      <c r="BH55" s="222">
        <v>0</v>
      </c>
      <c r="BI55" s="196">
        <v>0</v>
      </c>
      <c r="BJ55" s="196">
        <v>0</v>
      </c>
      <c r="BK55" s="196">
        <f>IFERROR(BI55/BG54,"-")</f>
        <v>0</v>
      </c>
      <c r="BL55" s="196" t="str">
        <f t="shared" ref="BL55:BL57" si="118">IFERROR(BI55/BH55,"-")</f>
        <v>-</v>
      </c>
      <c r="BM55" s="196" t="str">
        <f t="shared" si="70"/>
        <v>-</v>
      </c>
      <c r="BN55" s="196">
        <f>IFERROR(BH55/BG54,"-")</f>
        <v>0</v>
      </c>
      <c r="BO55" s="195">
        <f>IFERROR(BJ55/BG54,"-")</f>
        <v>0</v>
      </c>
      <c r="BP55" s="437"/>
      <c r="BQ55" s="222">
        <v>0</v>
      </c>
      <c r="BR55" s="196">
        <v>0</v>
      </c>
      <c r="BS55" s="196">
        <v>0</v>
      </c>
      <c r="BT55" s="196">
        <f>IFERROR(BR55/BP54,"-")</f>
        <v>0</v>
      </c>
      <c r="BU55" s="196" t="str">
        <f t="shared" ref="BU55:BU57" si="119">IFERROR(BR55/BQ55,"-")</f>
        <v>-</v>
      </c>
      <c r="BV55" s="196" t="str">
        <f t="shared" si="71"/>
        <v>-</v>
      </c>
      <c r="BW55" s="196">
        <f>IFERROR(BQ55/BP54,"-")</f>
        <v>0</v>
      </c>
      <c r="BX55" s="106">
        <f>IFERROR(BS55/BP54,"-")</f>
        <v>0</v>
      </c>
      <c r="BY55" s="141"/>
      <c r="BZ55" s="59"/>
    </row>
    <row r="56" spans="2:78" s="8" customFormat="1" ht="13.5" customHeight="1">
      <c r="B56" s="412"/>
      <c r="C56" s="419"/>
      <c r="D56" s="292" t="s">
        <v>279</v>
      </c>
      <c r="E56" s="437"/>
      <c r="F56" s="223">
        <v>0</v>
      </c>
      <c r="G56" s="98">
        <v>0</v>
      </c>
      <c r="H56" s="98">
        <v>0</v>
      </c>
      <c r="I56" s="98">
        <f>IFERROR(G56/E54,"-")</f>
        <v>0</v>
      </c>
      <c r="J56" s="98" t="str">
        <f t="shared" si="112"/>
        <v>-</v>
      </c>
      <c r="K56" s="98" t="str">
        <f t="shared" si="64"/>
        <v>-</v>
      </c>
      <c r="L56" s="98">
        <f>IFERROR(F56/E54,"-")</f>
        <v>0</v>
      </c>
      <c r="M56" s="198">
        <f>IFERROR(H56/E54,"-")</f>
        <v>0</v>
      </c>
      <c r="N56" s="437"/>
      <c r="O56" s="223">
        <v>0</v>
      </c>
      <c r="P56" s="98">
        <v>0</v>
      </c>
      <c r="Q56" s="98">
        <v>0</v>
      </c>
      <c r="R56" s="98">
        <f>IFERROR(P56/N54,"-")</f>
        <v>0</v>
      </c>
      <c r="S56" s="98" t="str">
        <f t="shared" si="113"/>
        <v>-</v>
      </c>
      <c r="T56" s="98" t="str">
        <f t="shared" si="65"/>
        <v>-</v>
      </c>
      <c r="U56" s="98">
        <f>IFERROR(O56/N54,"-")</f>
        <v>0</v>
      </c>
      <c r="V56" s="26">
        <f>IFERROR(Q56/N54,"-")</f>
        <v>0</v>
      </c>
      <c r="W56" s="437"/>
      <c r="X56" s="223">
        <v>0</v>
      </c>
      <c r="Y56" s="98">
        <v>0</v>
      </c>
      <c r="Z56" s="98">
        <v>0</v>
      </c>
      <c r="AA56" s="98">
        <f>IFERROR(Y56/W54,"-")</f>
        <v>0</v>
      </c>
      <c r="AB56" s="98" t="str">
        <f t="shared" si="114"/>
        <v>-</v>
      </c>
      <c r="AC56" s="98" t="str">
        <f t="shared" si="66"/>
        <v>-</v>
      </c>
      <c r="AD56" s="98">
        <f>IFERROR(X56/W54,"-")</f>
        <v>0</v>
      </c>
      <c r="AE56" s="26">
        <f>IFERROR(Z56/W54,"-")</f>
        <v>0</v>
      </c>
      <c r="AF56" s="437"/>
      <c r="AG56" s="223">
        <v>0</v>
      </c>
      <c r="AH56" s="98">
        <v>0</v>
      </c>
      <c r="AI56" s="98">
        <v>0</v>
      </c>
      <c r="AJ56" s="98">
        <f>IFERROR(AH56/AF54,"-")</f>
        <v>0</v>
      </c>
      <c r="AK56" s="98" t="str">
        <f t="shared" si="115"/>
        <v>-</v>
      </c>
      <c r="AL56" s="98" t="str">
        <f t="shared" si="67"/>
        <v>-</v>
      </c>
      <c r="AM56" s="98">
        <f>IFERROR(AG56/AF54,"-")</f>
        <v>0</v>
      </c>
      <c r="AN56" s="26">
        <f>IFERROR(AI56/AF54,"-")</f>
        <v>0</v>
      </c>
      <c r="AO56" s="441"/>
      <c r="AP56" s="223">
        <v>0</v>
      </c>
      <c r="AQ56" s="98">
        <v>0</v>
      </c>
      <c r="AR56" s="98">
        <v>0</v>
      </c>
      <c r="AS56" s="98">
        <f>IFERROR(AQ56/AO54,"-")</f>
        <v>0</v>
      </c>
      <c r="AT56" s="98" t="str">
        <f t="shared" si="116"/>
        <v>-</v>
      </c>
      <c r="AU56" s="98" t="str">
        <f t="shared" si="68"/>
        <v>-</v>
      </c>
      <c r="AV56" s="98">
        <f>IFERROR(AP56/AO54,"-")</f>
        <v>0</v>
      </c>
      <c r="AW56" s="198">
        <f>IFERROR(AR56/AO54,"-")</f>
        <v>0</v>
      </c>
      <c r="AX56" s="437"/>
      <c r="AY56" s="223">
        <v>0</v>
      </c>
      <c r="AZ56" s="98">
        <v>0</v>
      </c>
      <c r="BA56" s="98">
        <v>0</v>
      </c>
      <c r="BB56" s="98">
        <f>IFERROR(AZ56/AX54,"-")</f>
        <v>0</v>
      </c>
      <c r="BC56" s="98" t="str">
        <f t="shared" si="117"/>
        <v>-</v>
      </c>
      <c r="BD56" s="98" t="str">
        <f t="shared" si="69"/>
        <v>-</v>
      </c>
      <c r="BE56" s="98">
        <f>IFERROR(AY56/AX54,"-")</f>
        <v>0</v>
      </c>
      <c r="BF56" s="26">
        <f>IFERROR(BA56/AX54,"-")</f>
        <v>0</v>
      </c>
      <c r="BG56" s="441"/>
      <c r="BH56" s="223">
        <v>0</v>
      </c>
      <c r="BI56" s="98">
        <v>0</v>
      </c>
      <c r="BJ56" s="98">
        <v>0</v>
      </c>
      <c r="BK56" s="98">
        <f>IFERROR(BI56/BG54,"-")</f>
        <v>0</v>
      </c>
      <c r="BL56" s="98" t="str">
        <f t="shared" si="118"/>
        <v>-</v>
      </c>
      <c r="BM56" s="98" t="str">
        <f t="shared" si="70"/>
        <v>-</v>
      </c>
      <c r="BN56" s="98">
        <f>IFERROR(BH56/BG54,"-")</f>
        <v>0</v>
      </c>
      <c r="BO56" s="198">
        <f>IFERROR(BJ56/BG54,"-")</f>
        <v>0</v>
      </c>
      <c r="BP56" s="437"/>
      <c r="BQ56" s="223">
        <v>0</v>
      </c>
      <c r="BR56" s="98">
        <v>0</v>
      </c>
      <c r="BS56" s="98">
        <v>0</v>
      </c>
      <c r="BT56" s="98">
        <f>IFERROR(BR56/BP54,"-")</f>
        <v>0</v>
      </c>
      <c r="BU56" s="98" t="str">
        <f t="shared" si="119"/>
        <v>-</v>
      </c>
      <c r="BV56" s="98" t="str">
        <f t="shared" si="71"/>
        <v>-</v>
      </c>
      <c r="BW56" s="98">
        <f>IFERROR(BQ56/BP54,"-")</f>
        <v>0</v>
      </c>
      <c r="BX56" s="26">
        <f>IFERROR(BS56/BP54,"-")</f>
        <v>0</v>
      </c>
      <c r="BY56" s="141"/>
      <c r="BZ56" s="59"/>
    </row>
    <row r="57" spans="2:78" s="8" customFormat="1" ht="13.5" customHeight="1">
      <c r="B57" s="413"/>
      <c r="C57" s="420"/>
      <c r="D57" s="293" t="s">
        <v>64</v>
      </c>
      <c r="E57" s="438"/>
      <c r="F57" s="220">
        <v>0</v>
      </c>
      <c r="G57" s="99">
        <f>SUM(G54:G56)</f>
        <v>0</v>
      </c>
      <c r="H57" s="99">
        <v>0</v>
      </c>
      <c r="I57" s="99">
        <f>IFERROR(G57/E54,"-")</f>
        <v>0</v>
      </c>
      <c r="J57" s="99" t="str">
        <f t="shared" si="112"/>
        <v>-</v>
      </c>
      <c r="K57" s="99" t="str">
        <f t="shared" si="64"/>
        <v>-</v>
      </c>
      <c r="L57" s="99">
        <f>IFERROR(F57/E54,"-")</f>
        <v>0</v>
      </c>
      <c r="M57" s="199">
        <f>IFERROR(H57/E54,"-")</f>
        <v>0</v>
      </c>
      <c r="N57" s="438"/>
      <c r="O57" s="220">
        <v>12</v>
      </c>
      <c r="P57" s="99">
        <f>SUM(P54:P56)</f>
        <v>1389904</v>
      </c>
      <c r="Q57" s="99">
        <v>1</v>
      </c>
      <c r="R57" s="99">
        <f>IFERROR(P57/N54,"-")</f>
        <v>1119.0853462157811</v>
      </c>
      <c r="S57" s="99">
        <f t="shared" si="113"/>
        <v>115825.33333333333</v>
      </c>
      <c r="T57" s="99">
        <f t="shared" si="65"/>
        <v>1389904</v>
      </c>
      <c r="U57" s="99">
        <f>IFERROR(O57/N54,"-")</f>
        <v>9.6618357487922701E-3</v>
      </c>
      <c r="V57" s="87">
        <f>IFERROR(Q57/N54,"-")</f>
        <v>8.0515297906602254E-4</v>
      </c>
      <c r="W57" s="438"/>
      <c r="X57" s="220">
        <v>0</v>
      </c>
      <c r="Y57" s="99">
        <f>SUM(Y54:Y56)</f>
        <v>0</v>
      </c>
      <c r="Z57" s="99">
        <v>0</v>
      </c>
      <c r="AA57" s="99">
        <f>IFERROR(Y57/W54,"-")</f>
        <v>0</v>
      </c>
      <c r="AB57" s="99" t="str">
        <f t="shared" si="114"/>
        <v>-</v>
      </c>
      <c r="AC57" s="99" t="str">
        <f t="shared" si="66"/>
        <v>-</v>
      </c>
      <c r="AD57" s="99">
        <f>IFERROR(X57/W54,"-")</f>
        <v>0</v>
      </c>
      <c r="AE57" s="87">
        <f>IFERROR(Z57/W54,"-")</f>
        <v>0</v>
      </c>
      <c r="AF57" s="438"/>
      <c r="AG57" s="220">
        <v>0</v>
      </c>
      <c r="AH57" s="99">
        <f>SUM(AH54:AH56)</f>
        <v>0</v>
      </c>
      <c r="AI57" s="99">
        <v>0</v>
      </c>
      <c r="AJ57" s="99">
        <f>IFERROR(AH57/AF54,"-")</f>
        <v>0</v>
      </c>
      <c r="AK57" s="99" t="str">
        <f t="shared" si="115"/>
        <v>-</v>
      </c>
      <c r="AL57" s="99" t="str">
        <f t="shared" si="67"/>
        <v>-</v>
      </c>
      <c r="AM57" s="99">
        <f>IFERROR(AG57/AF54,"-")</f>
        <v>0</v>
      </c>
      <c r="AN57" s="87">
        <f>IFERROR(AI57/AF54,"-")</f>
        <v>0</v>
      </c>
      <c r="AO57" s="442"/>
      <c r="AP57" s="220">
        <v>12</v>
      </c>
      <c r="AQ57" s="99">
        <f>SUM(AQ54:AQ56)</f>
        <v>1389904</v>
      </c>
      <c r="AR57" s="99">
        <v>1</v>
      </c>
      <c r="AS57" s="99">
        <f>IFERROR(AQ57/AO54,"-")</f>
        <v>3255.0444964871194</v>
      </c>
      <c r="AT57" s="99">
        <f t="shared" si="116"/>
        <v>115825.33333333333</v>
      </c>
      <c r="AU57" s="99">
        <f t="shared" si="68"/>
        <v>1389904</v>
      </c>
      <c r="AV57" s="99">
        <f>IFERROR(AP57/AO54,"-")</f>
        <v>2.8103044496487119E-2</v>
      </c>
      <c r="AW57" s="199">
        <f>IFERROR(AR57/AO54,"-")</f>
        <v>2.34192037470726E-3</v>
      </c>
      <c r="AX57" s="438"/>
      <c r="AY57" s="220">
        <v>0</v>
      </c>
      <c r="AZ57" s="99">
        <f>SUM(AZ54:AZ56)</f>
        <v>0</v>
      </c>
      <c r="BA57" s="99">
        <v>0</v>
      </c>
      <c r="BB57" s="99">
        <f>IFERROR(AZ57/AX54,"-")</f>
        <v>0</v>
      </c>
      <c r="BC57" s="99" t="str">
        <f t="shared" si="117"/>
        <v>-</v>
      </c>
      <c r="BD57" s="99" t="str">
        <f t="shared" si="69"/>
        <v>-</v>
      </c>
      <c r="BE57" s="99">
        <f>IFERROR(AY57/AX54,"-")</f>
        <v>0</v>
      </c>
      <c r="BF57" s="87">
        <f>IFERROR(BA57/AX54,"-")</f>
        <v>0</v>
      </c>
      <c r="BG57" s="442"/>
      <c r="BH57" s="220">
        <v>12</v>
      </c>
      <c r="BI57" s="99">
        <f>SUM(BI54:BI56)</f>
        <v>1389904</v>
      </c>
      <c r="BJ57" s="99">
        <v>1</v>
      </c>
      <c r="BK57" s="99">
        <f>IFERROR(BI57/BG54,"-")</f>
        <v>1389904</v>
      </c>
      <c r="BL57" s="99">
        <f t="shared" si="118"/>
        <v>115825.33333333333</v>
      </c>
      <c r="BM57" s="99">
        <f t="shared" si="70"/>
        <v>1389904</v>
      </c>
      <c r="BN57" s="99">
        <f>IFERROR(BH57/BG54,"-")</f>
        <v>12</v>
      </c>
      <c r="BO57" s="199">
        <f>IFERROR(BJ57/BG54,"-")</f>
        <v>1</v>
      </c>
      <c r="BP57" s="438"/>
      <c r="BQ57" s="220">
        <v>0</v>
      </c>
      <c r="BR57" s="99">
        <f>SUM(BR54:BR56)</f>
        <v>0</v>
      </c>
      <c r="BS57" s="99">
        <v>0</v>
      </c>
      <c r="BT57" s="99">
        <f>IFERROR(BR57/BP54,"-")</f>
        <v>0</v>
      </c>
      <c r="BU57" s="99" t="str">
        <f t="shared" si="119"/>
        <v>-</v>
      </c>
      <c r="BV57" s="99" t="str">
        <f t="shared" si="71"/>
        <v>-</v>
      </c>
      <c r="BW57" s="99">
        <f>IFERROR(BQ57/BP54,"-")</f>
        <v>0</v>
      </c>
      <c r="BX57" s="87">
        <f>IFERROR(BS57/BP54,"-")</f>
        <v>0</v>
      </c>
      <c r="BY57" s="141"/>
      <c r="BZ57" s="59"/>
    </row>
    <row r="58" spans="2:78" s="8" customFormat="1" ht="13.5" customHeight="1">
      <c r="B58" s="411">
        <v>14</v>
      </c>
      <c r="C58" s="418" t="s">
        <v>89</v>
      </c>
      <c r="D58" s="294" t="s">
        <v>277</v>
      </c>
      <c r="E58" s="436">
        <f>市区町村別_フレイル区分別該当人数･割合!E18</f>
        <v>100</v>
      </c>
      <c r="F58" s="306">
        <v>0</v>
      </c>
      <c r="G58" s="51">
        <v>0</v>
      </c>
      <c r="H58" s="51">
        <v>0</v>
      </c>
      <c r="I58" s="51">
        <f>IFERROR(G58/E58,"-")</f>
        <v>0</v>
      </c>
      <c r="J58" s="51" t="str">
        <f>IFERROR(G58/F58,"-")</f>
        <v>-</v>
      </c>
      <c r="K58" s="51" t="str">
        <f t="shared" si="64"/>
        <v>-</v>
      </c>
      <c r="L58" s="51">
        <f>IFERROR(F58/E58,"-")</f>
        <v>0</v>
      </c>
      <c r="M58" s="194">
        <f>IFERROR(H58/E58,"-")</f>
        <v>0</v>
      </c>
      <c r="N58" s="436">
        <f>市区町村別_フレイル区分別該当人数･割合!G18</f>
        <v>998</v>
      </c>
      <c r="O58" s="306">
        <v>4</v>
      </c>
      <c r="P58" s="51">
        <v>398172</v>
      </c>
      <c r="Q58" s="51">
        <v>1</v>
      </c>
      <c r="R58" s="51">
        <f>IFERROR(P58/N58,"-")</f>
        <v>398.96993987975952</v>
      </c>
      <c r="S58" s="51">
        <f>IFERROR(P58/O58,"-")</f>
        <v>99543</v>
      </c>
      <c r="T58" s="51">
        <f t="shared" si="65"/>
        <v>398172</v>
      </c>
      <c r="U58" s="51">
        <f>IFERROR(O58/N58,"-")</f>
        <v>4.0080160320641279E-3</v>
      </c>
      <c r="V58" s="24">
        <f>IFERROR(Q58/N58,"-")</f>
        <v>1.002004008016032E-3</v>
      </c>
      <c r="W58" s="436">
        <f>市区町村別_フレイル区分別該当人数･割合!I18</f>
        <v>64</v>
      </c>
      <c r="X58" s="306">
        <v>0</v>
      </c>
      <c r="Y58" s="51">
        <v>0</v>
      </c>
      <c r="Z58" s="51">
        <v>0</v>
      </c>
      <c r="AA58" s="51">
        <f>IFERROR(Y58/W58,"-")</f>
        <v>0</v>
      </c>
      <c r="AB58" s="51" t="str">
        <f>IFERROR(Y58/X58,"-")</f>
        <v>-</v>
      </c>
      <c r="AC58" s="51" t="str">
        <f t="shared" si="66"/>
        <v>-</v>
      </c>
      <c r="AD58" s="51">
        <f>IFERROR(X58/W58,"-")</f>
        <v>0</v>
      </c>
      <c r="AE58" s="24">
        <f>IFERROR(Z58/W58,"-")</f>
        <v>0</v>
      </c>
      <c r="AF58" s="436">
        <f>市区町村別_フレイル区分別該当人数･割合!K18</f>
        <v>134</v>
      </c>
      <c r="AG58" s="306">
        <v>0</v>
      </c>
      <c r="AH58" s="51">
        <v>0</v>
      </c>
      <c r="AI58" s="51">
        <v>0</v>
      </c>
      <c r="AJ58" s="51">
        <f>IFERROR(AH58/AF58,"-")</f>
        <v>0</v>
      </c>
      <c r="AK58" s="51" t="str">
        <f>IFERROR(AH58/AG58,"-")</f>
        <v>-</v>
      </c>
      <c r="AL58" s="51" t="str">
        <f t="shared" si="67"/>
        <v>-</v>
      </c>
      <c r="AM58" s="51">
        <f>IFERROR(AG58/AF58,"-")</f>
        <v>0</v>
      </c>
      <c r="AN58" s="24">
        <f>IFERROR(AI58/AF58,"-")</f>
        <v>0</v>
      </c>
      <c r="AO58" s="440">
        <f>市区町村別_フレイル区分別該当人数･割合!M18</f>
        <v>332</v>
      </c>
      <c r="AP58" s="306">
        <v>0</v>
      </c>
      <c r="AQ58" s="51">
        <v>0</v>
      </c>
      <c r="AR58" s="51">
        <v>0</v>
      </c>
      <c r="AS58" s="51">
        <f>IFERROR(AQ58/AO58,"-")</f>
        <v>0</v>
      </c>
      <c r="AT58" s="51" t="str">
        <f>IFERROR(AQ58/AP58,"-")</f>
        <v>-</v>
      </c>
      <c r="AU58" s="51" t="str">
        <f t="shared" si="68"/>
        <v>-</v>
      </c>
      <c r="AV58" s="51">
        <f>IFERROR(AP58/AO58,"-")</f>
        <v>0</v>
      </c>
      <c r="AW58" s="194">
        <f>IFERROR(AR58/AO58,"-")</f>
        <v>0</v>
      </c>
      <c r="AX58" s="436">
        <f>市区町村別_フレイル区分別該当人数･割合!O18</f>
        <v>468</v>
      </c>
      <c r="AY58" s="306">
        <v>4</v>
      </c>
      <c r="AZ58" s="51">
        <v>398172</v>
      </c>
      <c r="BA58" s="51">
        <v>1</v>
      </c>
      <c r="BB58" s="51">
        <f>IFERROR(AZ58/AX58,"-")</f>
        <v>850.79487179487182</v>
      </c>
      <c r="BC58" s="51">
        <f>IFERROR(AZ58/AY58,"-")</f>
        <v>99543</v>
      </c>
      <c r="BD58" s="51">
        <f t="shared" si="69"/>
        <v>398172</v>
      </c>
      <c r="BE58" s="51">
        <f>IFERROR(AY58/AX58,"-")</f>
        <v>8.5470085470085479E-3</v>
      </c>
      <c r="BF58" s="24">
        <f>IFERROR(BA58/AX58,"-")</f>
        <v>2.136752136752137E-3</v>
      </c>
      <c r="BG58" s="440">
        <f>市区町村別_フレイル区分別該当人数･割合!Q18</f>
        <v>1</v>
      </c>
      <c r="BH58" s="306">
        <v>4</v>
      </c>
      <c r="BI58" s="51">
        <v>398172</v>
      </c>
      <c r="BJ58" s="51">
        <v>1</v>
      </c>
      <c r="BK58" s="51">
        <f>IFERROR(BI58/BG58,"-")</f>
        <v>398172</v>
      </c>
      <c r="BL58" s="51">
        <f>IFERROR(BI58/BH58,"-")</f>
        <v>99543</v>
      </c>
      <c r="BM58" s="51">
        <f t="shared" si="70"/>
        <v>398172</v>
      </c>
      <c r="BN58" s="51">
        <f>IFERROR(BH58/BG58,"-")</f>
        <v>4</v>
      </c>
      <c r="BO58" s="194">
        <f>IFERROR(BJ58/BG58,"-")</f>
        <v>1</v>
      </c>
      <c r="BP58" s="436">
        <f>市区町村別_フレイル区分別該当人数･割合!S18</f>
        <v>538</v>
      </c>
      <c r="BQ58" s="306">
        <v>0</v>
      </c>
      <c r="BR58" s="51">
        <v>0</v>
      </c>
      <c r="BS58" s="51">
        <v>0</v>
      </c>
      <c r="BT58" s="51">
        <f>IFERROR(BR58/BP58,"-")</f>
        <v>0</v>
      </c>
      <c r="BU58" s="51" t="str">
        <f>IFERROR(BR58/BQ58,"-")</f>
        <v>-</v>
      </c>
      <c r="BV58" s="51" t="str">
        <f t="shared" si="71"/>
        <v>-</v>
      </c>
      <c r="BW58" s="51">
        <f>IFERROR(BQ58/BP58,"-")</f>
        <v>0</v>
      </c>
      <c r="BX58" s="24">
        <f>IFERROR(BS58/BP58,"-")</f>
        <v>0</v>
      </c>
      <c r="BY58" s="141"/>
      <c r="BZ58" s="59"/>
    </row>
    <row r="59" spans="2:78" s="8" customFormat="1" ht="13.5" customHeight="1">
      <c r="B59" s="412"/>
      <c r="C59" s="419"/>
      <c r="D59" s="295" t="s">
        <v>278</v>
      </c>
      <c r="E59" s="437"/>
      <c r="F59" s="222">
        <v>0</v>
      </c>
      <c r="G59" s="196">
        <v>0</v>
      </c>
      <c r="H59" s="196">
        <v>0</v>
      </c>
      <c r="I59" s="196">
        <f>IFERROR(G59/E58,"-")</f>
        <v>0</v>
      </c>
      <c r="J59" s="196" t="str">
        <f t="shared" ref="J59:J61" si="120">IFERROR(G59/F59,"-")</f>
        <v>-</v>
      </c>
      <c r="K59" s="196" t="str">
        <f t="shared" si="64"/>
        <v>-</v>
      </c>
      <c r="L59" s="196">
        <f>IFERROR(F59/E58,"-")</f>
        <v>0</v>
      </c>
      <c r="M59" s="195">
        <f>IFERROR(H59/E58,"-")</f>
        <v>0</v>
      </c>
      <c r="N59" s="437"/>
      <c r="O59" s="222">
        <v>0</v>
      </c>
      <c r="P59" s="196">
        <v>0</v>
      </c>
      <c r="Q59" s="196">
        <v>0</v>
      </c>
      <c r="R59" s="196">
        <f>IFERROR(P59/N58,"-")</f>
        <v>0</v>
      </c>
      <c r="S59" s="196" t="str">
        <f t="shared" ref="S59:S61" si="121">IFERROR(P59/O59,"-")</f>
        <v>-</v>
      </c>
      <c r="T59" s="196" t="str">
        <f t="shared" si="65"/>
        <v>-</v>
      </c>
      <c r="U59" s="196">
        <f>IFERROR(O59/N58,"-")</f>
        <v>0</v>
      </c>
      <c r="V59" s="106">
        <f>IFERROR(Q59/N58,"-")</f>
        <v>0</v>
      </c>
      <c r="W59" s="437"/>
      <c r="X59" s="222">
        <v>0</v>
      </c>
      <c r="Y59" s="196">
        <v>0</v>
      </c>
      <c r="Z59" s="196">
        <v>0</v>
      </c>
      <c r="AA59" s="196">
        <f>IFERROR(Y59/W58,"-")</f>
        <v>0</v>
      </c>
      <c r="AB59" s="196" t="str">
        <f t="shared" ref="AB59:AB61" si="122">IFERROR(Y59/X59,"-")</f>
        <v>-</v>
      </c>
      <c r="AC59" s="196" t="str">
        <f t="shared" si="66"/>
        <v>-</v>
      </c>
      <c r="AD59" s="196">
        <f>IFERROR(X59/W58,"-")</f>
        <v>0</v>
      </c>
      <c r="AE59" s="106">
        <f>IFERROR(Z59/W58,"-")</f>
        <v>0</v>
      </c>
      <c r="AF59" s="437"/>
      <c r="AG59" s="222">
        <v>0</v>
      </c>
      <c r="AH59" s="196">
        <v>0</v>
      </c>
      <c r="AI59" s="196">
        <v>0</v>
      </c>
      <c r="AJ59" s="196">
        <f>IFERROR(AH59/AF58,"-")</f>
        <v>0</v>
      </c>
      <c r="AK59" s="196" t="str">
        <f t="shared" ref="AK59:AK61" si="123">IFERROR(AH59/AG59,"-")</f>
        <v>-</v>
      </c>
      <c r="AL59" s="196" t="str">
        <f t="shared" si="67"/>
        <v>-</v>
      </c>
      <c r="AM59" s="196">
        <f>IFERROR(AG59/AF58,"-")</f>
        <v>0</v>
      </c>
      <c r="AN59" s="106">
        <f>IFERROR(AI59/AF58,"-")</f>
        <v>0</v>
      </c>
      <c r="AO59" s="441"/>
      <c r="AP59" s="222">
        <v>0</v>
      </c>
      <c r="AQ59" s="196">
        <v>0</v>
      </c>
      <c r="AR59" s="196">
        <v>0</v>
      </c>
      <c r="AS59" s="196">
        <f>IFERROR(AQ59/AO58,"-")</f>
        <v>0</v>
      </c>
      <c r="AT59" s="196" t="str">
        <f t="shared" ref="AT59:AT61" si="124">IFERROR(AQ59/AP59,"-")</f>
        <v>-</v>
      </c>
      <c r="AU59" s="196" t="str">
        <f t="shared" si="68"/>
        <v>-</v>
      </c>
      <c r="AV59" s="196">
        <f>IFERROR(AP59/AO58,"-")</f>
        <v>0</v>
      </c>
      <c r="AW59" s="195">
        <f>IFERROR(AR59/AO58,"-")</f>
        <v>0</v>
      </c>
      <c r="AX59" s="437"/>
      <c r="AY59" s="222">
        <v>0</v>
      </c>
      <c r="AZ59" s="196">
        <v>0</v>
      </c>
      <c r="BA59" s="196">
        <v>0</v>
      </c>
      <c r="BB59" s="196">
        <f>IFERROR(AZ59/AX58,"-")</f>
        <v>0</v>
      </c>
      <c r="BC59" s="196" t="str">
        <f t="shared" ref="BC59:BC61" si="125">IFERROR(AZ59/AY59,"-")</f>
        <v>-</v>
      </c>
      <c r="BD59" s="196" t="str">
        <f t="shared" si="69"/>
        <v>-</v>
      </c>
      <c r="BE59" s="196">
        <f>IFERROR(AY59/AX58,"-")</f>
        <v>0</v>
      </c>
      <c r="BF59" s="106">
        <f>IFERROR(BA59/AX58,"-")</f>
        <v>0</v>
      </c>
      <c r="BG59" s="441"/>
      <c r="BH59" s="222">
        <v>0</v>
      </c>
      <c r="BI59" s="196">
        <v>0</v>
      </c>
      <c r="BJ59" s="196">
        <v>0</v>
      </c>
      <c r="BK59" s="196">
        <f>IFERROR(BI59/BG58,"-")</f>
        <v>0</v>
      </c>
      <c r="BL59" s="196" t="str">
        <f t="shared" ref="BL59:BL61" si="126">IFERROR(BI59/BH59,"-")</f>
        <v>-</v>
      </c>
      <c r="BM59" s="196" t="str">
        <f t="shared" si="70"/>
        <v>-</v>
      </c>
      <c r="BN59" s="196">
        <f>IFERROR(BH59/BG58,"-")</f>
        <v>0</v>
      </c>
      <c r="BO59" s="195">
        <f>IFERROR(BJ59/BG58,"-")</f>
        <v>0</v>
      </c>
      <c r="BP59" s="437"/>
      <c r="BQ59" s="222">
        <v>0</v>
      </c>
      <c r="BR59" s="196">
        <v>0</v>
      </c>
      <c r="BS59" s="196">
        <v>0</v>
      </c>
      <c r="BT59" s="196">
        <f>IFERROR(BR59/BP58,"-")</f>
        <v>0</v>
      </c>
      <c r="BU59" s="196" t="str">
        <f t="shared" ref="BU59:BU61" si="127">IFERROR(BR59/BQ59,"-")</f>
        <v>-</v>
      </c>
      <c r="BV59" s="196" t="str">
        <f t="shared" si="71"/>
        <v>-</v>
      </c>
      <c r="BW59" s="196">
        <f>IFERROR(BQ59/BP58,"-")</f>
        <v>0</v>
      </c>
      <c r="BX59" s="106">
        <f>IFERROR(BS59/BP58,"-")</f>
        <v>0</v>
      </c>
      <c r="BY59" s="141"/>
      <c r="BZ59" s="59"/>
    </row>
    <row r="60" spans="2:78" s="8" customFormat="1" ht="13.5" customHeight="1">
      <c r="B60" s="412"/>
      <c r="C60" s="419"/>
      <c r="D60" s="292" t="s">
        <v>279</v>
      </c>
      <c r="E60" s="437"/>
      <c r="F60" s="223">
        <v>0</v>
      </c>
      <c r="G60" s="98">
        <v>0</v>
      </c>
      <c r="H60" s="98">
        <v>0</v>
      </c>
      <c r="I60" s="98">
        <f>IFERROR(G60/E58,"-")</f>
        <v>0</v>
      </c>
      <c r="J60" s="98" t="str">
        <f t="shared" si="120"/>
        <v>-</v>
      </c>
      <c r="K60" s="98" t="str">
        <f t="shared" si="64"/>
        <v>-</v>
      </c>
      <c r="L60" s="98">
        <f>IFERROR(F60/E58,"-")</f>
        <v>0</v>
      </c>
      <c r="M60" s="198">
        <f>IFERROR(H60/E58,"-")</f>
        <v>0</v>
      </c>
      <c r="N60" s="437"/>
      <c r="O60" s="223">
        <v>0</v>
      </c>
      <c r="P60" s="98">
        <v>0</v>
      </c>
      <c r="Q60" s="98">
        <v>0</v>
      </c>
      <c r="R60" s="98">
        <f>IFERROR(P60/N58,"-")</f>
        <v>0</v>
      </c>
      <c r="S60" s="98" t="str">
        <f t="shared" si="121"/>
        <v>-</v>
      </c>
      <c r="T60" s="98" t="str">
        <f t="shared" si="65"/>
        <v>-</v>
      </c>
      <c r="U60" s="98">
        <f>IFERROR(O60/N58,"-")</f>
        <v>0</v>
      </c>
      <c r="V60" s="26">
        <f>IFERROR(Q60/N58,"-")</f>
        <v>0</v>
      </c>
      <c r="W60" s="437"/>
      <c r="X60" s="223">
        <v>0</v>
      </c>
      <c r="Y60" s="98">
        <v>0</v>
      </c>
      <c r="Z60" s="98">
        <v>0</v>
      </c>
      <c r="AA60" s="98">
        <f>IFERROR(Y60/W58,"-")</f>
        <v>0</v>
      </c>
      <c r="AB60" s="98" t="str">
        <f t="shared" si="122"/>
        <v>-</v>
      </c>
      <c r="AC60" s="98" t="str">
        <f t="shared" si="66"/>
        <v>-</v>
      </c>
      <c r="AD60" s="98">
        <f>IFERROR(X60/W58,"-")</f>
        <v>0</v>
      </c>
      <c r="AE60" s="26">
        <f>IFERROR(Z60/W58,"-")</f>
        <v>0</v>
      </c>
      <c r="AF60" s="437"/>
      <c r="AG60" s="223">
        <v>0</v>
      </c>
      <c r="AH60" s="98">
        <v>0</v>
      </c>
      <c r="AI60" s="98">
        <v>0</v>
      </c>
      <c r="AJ60" s="98">
        <f>IFERROR(AH60/AF58,"-")</f>
        <v>0</v>
      </c>
      <c r="AK60" s="98" t="str">
        <f t="shared" si="123"/>
        <v>-</v>
      </c>
      <c r="AL60" s="98" t="str">
        <f t="shared" si="67"/>
        <v>-</v>
      </c>
      <c r="AM60" s="98">
        <f>IFERROR(AG60/AF58,"-")</f>
        <v>0</v>
      </c>
      <c r="AN60" s="26">
        <f>IFERROR(AI60/AF58,"-")</f>
        <v>0</v>
      </c>
      <c r="AO60" s="441"/>
      <c r="AP60" s="223">
        <v>0</v>
      </c>
      <c r="AQ60" s="98">
        <v>0</v>
      </c>
      <c r="AR60" s="98">
        <v>0</v>
      </c>
      <c r="AS60" s="98">
        <f>IFERROR(AQ60/AO58,"-")</f>
        <v>0</v>
      </c>
      <c r="AT60" s="98" t="str">
        <f t="shared" si="124"/>
        <v>-</v>
      </c>
      <c r="AU60" s="98" t="str">
        <f t="shared" si="68"/>
        <v>-</v>
      </c>
      <c r="AV60" s="98">
        <f>IFERROR(AP60/AO58,"-")</f>
        <v>0</v>
      </c>
      <c r="AW60" s="198">
        <f>IFERROR(AR60/AO58,"-")</f>
        <v>0</v>
      </c>
      <c r="AX60" s="437"/>
      <c r="AY60" s="223">
        <v>0</v>
      </c>
      <c r="AZ60" s="98">
        <v>0</v>
      </c>
      <c r="BA60" s="98">
        <v>0</v>
      </c>
      <c r="BB60" s="98">
        <f>IFERROR(AZ60/AX58,"-")</f>
        <v>0</v>
      </c>
      <c r="BC60" s="98" t="str">
        <f t="shared" si="125"/>
        <v>-</v>
      </c>
      <c r="BD60" s="98" t="str">
        <f t="shared" si="69"/>
        <v>-</v>
      </c>
      <c r="BE60" s="98">
        <f>IFERROR(AY60/AX58,"-")</f>
        <v>0</v>
      </c>
      <c r="BF60" s="26">
        <f>IFERROR(BA60/AX58,"-")</f>
        <v>0</v>
      </c>
      <c r="BG60" s="441"/>
      <c r="BH60" s="223">
        <v>0</v>
      </c>
      <c r="BI60" s="98">
        <v>0</v>
      </c>
      <c r="BJ60" s="98">
        <v>0</v>
      </c>
      <c r="BK60" s="98">
        <f>IFERROR(BI60/BG58,"-")</f>
        <v>0</v>
      </c>
      <c r="BL60" s="98" t="str">
        <f t="shared" si="126"/>
        <v>-</v>
      </c>
      <c r="BM60" s="98" t="str">
        <f t="shared" si="70"/>
        <v>-</v>
      </c>
      <c r="BN60" s="98">
        <f>IFERROR(BH60/BG58,"-")</f>
        <v>0</v>
      </c>
      <c r="BO60" s="198">
        <f>IFERROR(BJ60/BG58,"-")</f>
        <v>0</v>
      </c>
      <c r="BP60" s="437"/>
      <c r="BQ60" s="223">
        <v>0</v>
      </c>
      <c r="BR60" s="98">
        <v>0</v>
      </c>
      <c r="BS60" s="98">
        <v>0</v>
      </c>
      <c r="BT60" s="98">
        <f>IFERROR(BR60/BP58,"-")</f>
        <v>0</v>
      </c>
      <c r="BU60" s="98" t="str">
        <f t="shared" si="127"/>
        <v>-</v>
      </c>
      <c r="BV60" s="98" t="str">
        <f t="shared" si="71"/>
        <v>-</v>
      </c>
      <c r="BW60" s="98">
        <f>IFERROR(BQ60/BP58,"-")</f>
        <v>0</v>
      </c>
      <c r="BX60" s="26">
        <f>IFERROR(BS60/BP58,"-")</f>
        <v>0</v>
      </c>
      <c r="BY60" s="141"/>
      <c r="BZ60" s="59"/>
    </row>
    <row r="61" spans="2:78" s="8" customFormat="1" ht="13.5" customHeight="1">
      <c r="B61" s="413"/>
      <c r="C61" s="420"/>
      <c r="D61" s="293" t="s">
        <v>64</v>
      </c>
      <c r="E61" s="438"/>
      <c r="F61" s="220">
        <v>0</v>
      </c>
      <c r="G61" s="99">
        <f>SUM(G58:G60)</f>
        <v>0</v>
      </c>
      <c r="H61" s="99">
        <v>0</v>
      </c>
      <c r="I61" s="99">
        <f>IFERROR(G61/E58,"-")</f>
        <v>0</v>
      </c>
      <c r="J61" s="99" t="str">
        <f t="shared" si="120"/>
        <v>-</v>
      </c>
      <c r="K61" s="99" t="str">
        <f t="shared" si="64"/>
        <v>-</v>
      </c>
      <c r="L61" s="99">
        <f>IFERROR(F61/E58,"-")</f>
        <v>0</v>
      </c>
      <c r="M61" s="199">
        <f>IFERROR(H61/E58,"-")</f>
        <v>0</v>
      </c>
      <c r="N61" s="438"/>
      <c r="O61" s="220">
        <v>4</v>
      </c>
      <c r="P61" s="99">
        <f>SUM(P58:P60)</f>
        <v>398172</v>
      </c>
      <c r="Q61" s="99">
        <v>1</v>
      </c>
      <c r="R61" s="99">
        <f>IFERROR(P61/N58,"-")</f>
        <v>398.96993987975952</v>
      </c>
      <c r="S61" s="99">
        <f t="shared" si="121"/>
        <v>99543</v>
      </c>
      <c r="T61" s="99">
        <f t="shared" si="65"/>
        <v>398172</v>
      </c>
      <c r="U61" s="99">
        <f>IFERROR(O61/N58,"-")</f>
        <v>4.0080160320641279E-3</v>
      </c>
      <c r="V61" s="87">
        <f>IFERROR(Q61/N58,"-")</f>
        <v>1.002004008016032E-3</v>
      </c>
      <c r="W61" s="438"/>
      <c r="X61" s="220">
        <v>0</v>
      </c>
      <c r="Y61" s="99">
        <f>SUM(Y58:Y60)</f>
        <v>0</v>
      </c>
      <c r="Z61" s="99">
        <v>0</v>
      </c>
      <c r="AA61" s="99">
        <f>IFERROR(Y61/W58,"-")</f>
        <v>0</v>
      </c>
      <c r="AB61" s="99" t="str">
        <f t="shared" si="122"/>
        <v>-</v>
      </c>
      <c r="AC61" s="99" t="str">
        <f t="shared" si="66"/>
        <v>-</v>
      </c>
      <c r="AD61" s="99">
        <f>IFERROR(X61/W58,"-")</f>
        <v>0</v>
      </c>
      <c r="AE61" s="87">
        <f>IFERROR(Z61/W58,"-")</f>
        <v>0</v>
      </c>
      <c r="AF61" s="438"/>
      <c r="AG61" s="220">
        <v>0</v>
      </c>
      <c r="AH61" s="99">
        <f>SUM(AH58:AH60)</f>
        <v>0</v>
      </c>
      <c r="AI61" s="99">
        <v>0</v>
      </c>
      <c r="AJ61" s="99">
        <f>IFERROR(AH61/AF58,"-")</f>
        <v>0</v>
      </c>
      <c r="AK61" s="99" t="str">
        <f t="shared" si="123"/>
        <v>-</v>
      </c>
      <c r="AL61" s="99" t="str">
        <f t="shared" si="67"/>
        <v>-</v>
      </c>
      <c r="AM61" s="99">
        <f>IFERROR(AG61/AF58,"-")</f>
        <v>0</v>
      </c>
      <c r="AN61" s="87">
        <f>IFERROR(AI61/AF58,"-")</f>
        <v>0</v>
      </c>
      <c r="AO61" s="442"/>
      <c r="AP61" s="220">
        <v>0</v>
      </c>
      <c r="AQ61" s="99">
        <f>SUM(AQ58:AQ60)</f>
        <v>0</v>
      </c>
      <c r="AR61" s="99">
        <v>0</v>
      </c>
      <c r="AS61" s="99">
        <f>IFERROR(AQ61/AO58,"-")</f>
        <v>0</v>
      </c>
      <c r="AT61" s="99" t="str">
        <f t="shared" si="124"/>
        <v>-</v>
      </c>
      <c r="AU61" s="99" t="str">
        <f t="shared" si="68"/>
        <v>-</v>
      </c>
      <c r="AV61" s="99">
        <f>IFERROR(AP61/AO58,"-")</f>
        <v>0</v>
      </c>
      <c r="AW61" s="199">
        <f>IFERROR(AR61/AO58,"-")</f>
        <v>0</v>
      </c>
      <c r="AX61" s="438"/>
      <c r="AY61" s="220">
        <v>4</v>
      </c>
      <c r="AZ61" s="99">
        <f>SUM(AZ58:AZ60)</f>
        <v>398172</v>
      </c>
      <c r="BA61" s="99">
        <v>1</v>
      </c>
      <c r="BB61" s="99">
        <f>IFERROR(AZ61/AX58,"-")</f>
        <v>850.79487179487182</v>
      </c>
      <c r="BC61" s="99">
        <f t="shared" si="125"/>
        <v>99543</v>
      </c>
      <c r="BD61" s="99">
        <f t="shared" si="69"/>
        <v>398172</v>
      </c>
      <c r="BE61" s="99">
        <f>IFERROR(AY61/AX58,"-")</f>
        <v>8.5470085470085479E-3</v>
      </c>
      <c r="BF61" s="87">
        <f>IFERROR(BA61/AX58,"-")</f>
        <v>2.136752136752137E-3</v>
      </c>
      <c r="BG61" s="442"/>
      <c r="BH61" s="220">
        <v>4</v>
      </c>
      <c r="BI61" s="99">
        <f>SUM(BI58:BI60)</f>
        <v>398172</v>
      </c>
      <c r="BJ61" s="99">
        <v>1</v>
      </c>
      <c r="BK61" s="99">
        <f>IFERROR(BI61/BG58,"-")</f>
        <v>398172</v>
      </c>
      <c r="BL61" s="99">
        <f t="shared" si="126"/>
        <v>99543</v>
      </c>
      <c r="BM61" s="99">
        <f t="shared" si="70"/>
        <v>398172</v>
      </c>
      <c r="BN61" s="99">
        <f>IFERROR(BH61/BG58,"-")</f>
        <v>4</v>
      </c>
      <c r="BO61" s="199">
        <f>IFERROR(BJ61/BG58,"-")</f>
        <v>1</v>
      </c>
      <c r="BP61" s="438"/>
      <c r="BQ61" s="220">
        <v>0</v>
      </c>
      <c r="BR61" s="99">
        <f>SUM(BR58:BR60)</f>
        <v>0</v>
      </c>
      <c r="BS61" s="99">
        <v>0</v>
      </c>
      <c r="BT61" s="99">
        <f>IFERROR(BR61/BP58,"-")</f>
        <v>0</v>
      </c>
      <c r="BU61" s="99" t="str">
        <f t="shared" si="127"/>
        <v>-</v>
      </c>
      <c r="BV61" s="99" t="str">
        <f t="shared" si="71"/>
        <v>-</v>
      </c>
      <c r="BW61" s="99">
        <f>IFERROR(BQ61/BP58,"-")</f>
        <v>0</v>
      </c>
      <c r="BX61" s="87">
        <f>IFERROR(BS61/BP58,"-")</f>
        <v>0</v>
      </c>
      <c r="BY61" s="141"/>
      <c r="BZ61" s="59"/>
    </row>
    <row r="62" spans="2:78" s="8" customFormat="1" ht="13.5" customHeight="1">
      <c r="B62" s="411">
        <v>15</v>
      </c>
      <c r="C62" s="418" t="s">
        <v>90</v>
      </c>
      <c r="D62" s="294" t="s">
        <v>277</v>
      </c>
      <c r="E62" s="436">
        <f>市区町村別_フレイル区分別該当人数･割合!E19</f>
        <v>171</v>
      </c>
      <c r="F62" s="306">
        <v>0</v>
      </c>
      <c r="G62" s="51">
        <v>0</v>
      </c>
      <c r="H62" s="51">
        <v>0</v>
      </c>
      <c r="I62" s="51">
        <f>IFERROR(G62/E62,"-")</f>
        <v>0</v>
      </c>
      <c r="J62" s="51" t="str">
        <f>IFERROR(G62/F62,"-")</f>
        <v>-</v>
      </c>
      <c r="K62" s="51" t="str">
        <f t="shared" si="0"/>
        <v>-</v>
      </c>
      <c r="L62" s="51">
        <f>IFERROR(F62/E62,"-")</f>
        <v>0</v>
      </c>
      <c r="M62" s="194">
        <f>IFERROR(H62/E62,"-")</f>
        <v>0</v>
      </c>
      <c r="N62" s="436">
        <f>市区町村別_フレイル区分別該当人数･割合!G19</f>
        <v>1820</v>
      </c>
      <c r="O62" s="306">
        <v>6</v>
      </c>
      <c r="P62" s="51">
        <v>57083</v>
      </c>
      <c r="Q62" s="51">
        <v>1</v>
      </c>
      <c r="R62" s="51">
        <f>IFERROR(P62/N62,"-")</f>
        <v>31.364285714285714</v>
      </c>
      <c r="S62" s="51">
        <f>IFERROR(P62/O62,"-")</f>
        <v>9513.8333333333339</v>
      </c>
      <c r="T62" s="51">
        <f t="shared" si="1"/>
        <v>57083</v>
      </c>
      <c r="U62" s="51">
        <f>IFERROR(O62/N62,"-")</f>
        <v>3.2967032967032967E-3</v>
      </c>
      <c r="V62" s="24">
        <f>IFERROR(Q62/N62,"-")</f>
        <v>5.4945054945054945E-4</v>
      </c>
      <c r="W62" s="436">
        <f>市区町村別_フレイル区分別該当人数･割合!I19</f>
        <v>93</v>
      </c>
      <c r="X62" s="306">
        <v>0</v>
      </c>
      <c r="Y62" s="51">
        <v>0</v>
      </c>
      <c r="Z62" s="51">
        <v>0</v>
      </c>
      <c r="AA62" s="51">
        <f>IFERROR(Y62/W62,"-")</f>
        <v>0</v>
      </c>
      <c r="AB62" s="51" t="str">
        <f>IFERROR(Y62/X62,"-")</f>
        <v>-</v>
      </c>
      <c r="AC62" s="51" t="str">
        <f t="shared" si="2"/>
        <v>-</v>
      </c>
      <c r="AD62" s="51">
        <f>IFERROR(X62/W62,"-")</f>
        <v>0</v>
      </c>
      <c r="AE62" s="24">
        <f>IFERROR(Z62/W62,"-")</f>
        <v>0</v>
      </c>
      <c r="AF62" s="436">
        <f>市区町村別_フレイル区分別該当人数･割合!K19</f>
        <v>218</v>
      </c>
      <c r="AG62" s="306">
        <v>6</v>
      </c>
      <c r="AH62" s="51">
        <v>57083</v>
      </c>
      <c r="AI62" s="51">
        <v>1</v>
      </c>
      <c r="AJ62" s="51">
        <f>IFERROR(AH62/AF62,"-")</f>
        <v>261.848623853211</v>
      </c>
      <c r="AK62" s="51">
        <f>IFERROR(AH62/AG62,"-")</f>
        <v>9513.8333333333339</v>
      </c>
      <c r="AL62" s="51">
        <f t="shared" si="3"/>
        <v>57083</v>
      </c>
      <c r="AM62" s="51">
        <f>IFERROR(AG62/AF62,"-")</f>
        <v>2.7522935779816515E-2</v>
      </c>
      <c r="AN62" s="24">
        <f>IFERROR(AI62/AF62,"-")</f>
        <v>4.5871559633027525E-3</v>
      </c>
      <c r="AO62" s="440">
        <f>市区町村別_フレイル区分別該当人数･割合!M19</f>
        <v>596</v>
      </c>
      <c r="AP62" s="306">
        <v>0</v>
      </c>
      <c r="AQ62" s="51">
        <v>0</v>
      </c>
      <c r="AR62" s="51">
        <v>0</v>
      </c>
      <c r="AS62" s="51">
        <f>IFERROR(AQ62/AO62,"-")</f>
        <v>0</v>
      </c>
      <c r="AT62" s="51" t="str">
        <f>IFERROR(AQ62/AP62,"-")</f>
        <v>-</v>
      </c>
      <c r="AU62" s="51" t="str">
        <f t="shared" si="4"/>
        <v>-</v>
      </c>
      <c r="AV62" s="51">
        <f>IFERROR(AP62/AO62,"-")</f>
        <v>0</v>
      </c>
      <c r="AW62" s="194">
        <f>IFERROR(AR62/AO62,"-")</f>
        <v>0</v>
      </c>
      <c r="AX62" s="436">
        <f>市区町村別_フレイル区分別該当人数･割合!O19</f>
        <v>913</v>
      </c>
      <c r="AY62" s="306">
        <v>0</v>
      </c>
      <c r="AZ62" s="51">
        <v>0</v>
      </c>
      <c r="BA62" s="51">
        <v>0</v>
      </c>
      <c r="BB62" s="51">
        <f>IFERROR(AZ62/AX62,"-")</f>
        <v>0</v>
      </c>
      <c r="BC62" s="51" t="str">
        <f>IFERROR(AZ62/AY62,"-")</f>
        <v>-</v>
      </c>
      <c r="BD62" s="51" t="str">
        <f t="shared" si="5"/>
        <v>-</v>
      </c>
      <c r="BE62" s="51">
        <f>IFERROR(AY62/AX62,"-")</f>
        <v>0</v>
      </c>
      <c r="BF62" s="24">
        <f>IFERROR(BA62/AX62,"-")</f>
        <v>0</v>
      </c>
      <c r="BG62" s="440">
        <f>市区町村別_フレイル区分別該当人数･割合!Q19</f>
        <v>1</v>
      </c>
      <c r="BH62" s="306">
        <v>0</v>
      </c>
      <c r="BI62" s="51">
        <v>0</v>
      </c>
      <c r="BJ62" s="51">
        <v>0</v>
      </c>
      <c r="BK62" s="51">
        <f>IFERROR(BI62/BG62,"-")</f>
        <v>0</v>
      </c>
      <c r="BL62" s="51" t="str">
        <f>IFERROR(BI62/BH62,"-")</f>
        <v>-</v>
      </c>
      <c r="BM62" s="51" t="str">
        <f t="shared" si="6"/>
        <v>-</v>
      </c>
      <c r="BN62" s="51">
        <f>IFERROR(BH62/BG62,"-")</f>
        <v>0</v>
      </c>
      <c r="BO62" s="194">
        <f>IFERROR(BJ62/BG62,"-")</f>
        <v>0</v>
      </c>
      <c r="BP62" s="436">
        <f>市区町村別_フレイル区分別該当人数･割合!S19</f>
        <v>899</v>
      </c>
      <c r="BQ62" s="306">
        <v>0</v>
      </c>
      <c r="BR62" s="51">
        <v>0</v>
      </c>
      <c r="BS62" s="51">
        <v>0</v>
      </c>
      <c r="BT62" s="51">
        <f>IFERROR(BR62/BP62,"-")</f>
        <v>0</v>
      </c>
      <c r="BU62" s="51" t="str">
        <f>IFERROR(BR62/BQ62,"-")</f>
        <v>-</v>
      </c>
      <c r="BV62" s="51" t="str">
        <f t="shared" si="7"/>
        <v>-</v>
      </c>
      <c r="BW62" s="51">
        <f>IFERROR(BQ62/BP62,"-")</f>
        <v>0</v>
      </c>
      <c r="BX62" s="24">
        <f>IFERROR(BS62/BP62,"-")</f>
        <v>0</v>
      </c>
      <c r="BY62" s="141"/>
      <c r="BZ62" s="59"/>
    </row>
    <row r="63" spans="2:78" s="8" customFormat="1" ht="13.5" customHeight="1">
      <c r="B63" s="412"/>
      <c r="C63" s="419"/>
      <c r="D63" s="295" t="s">
        <v>278</v>
      </c>
      <c r="E63" s="437"/>
      <c r="F63" s="222">
        <v>0</v>
      </c>
      <c r="G63" s="196">
        <v>0</v>
      </c>
      <c r="H63" s="196">
        <v>0</v>
      </c>
      <c r="I63" s="196">
        <f>IFERROR(G63/E62,"-")</f>
        <v>0</v>
      </c>
      <c r="J63" s="196" t="str">
        <f t="shared" ref="J63:J65" si="128">IFERROR(G63/F63,"-")</f>
        <v>-</v>
      </c>
      <c r="K63" s="196" t="str">
        <f t="shared" si="0"/>
        <v>-</v>
      </c>
      <c r="L63" s="196">
        <f>IFERROR(F63/E62,"-")</f>
        <v>0</v>
      </c>
      <c r="M63" s="195">
        <f>IFERROR(H63/E62,"-")</f>
        <v>0</v>
      </c>
      <c r="N63" s="437"/>
      <c r="O63" s="222">
        <v>0</v>
      </c>
      <c r="P63" s="196">
        <v>0</v>
      </c>
      <c r="Q63" s="196">
        <v>0</v>
      </c>
      <c r="R63" s="196">
        <f>IFERROR(P63/N62,"-")</f>
        <v>0</v>
      </c>
      <c r="S63" s="196" t="str">
        <f t="shared" ref="S63:S65" si="129">IFERROR(P63/O63,"-")</f>
        <v>-</v>
      </c>
      <c r="T63" s="196" t="str">
        <f t="shared" si="1"/>
        <v>-</v>
      </c>
      <c r="U63" s="196">
        <f>IFERROR(O63/N62,"-")</f>
        <v>0</v>
      </c>
      <c r="V63" s="106">
        <f>IFERROR(Q63/N62,"-")</f>
        <v>0</v>
      </c>
      <c r="W63" s="437"/>
      <c r="X63" s="222">
        <v>0</v>
      </c>
      <c r="Y63" s="196">
        <v>0</v>
      </c>
      <c r="Z63" s="196">
        <v>0</v>
      </c>
      <c r="AA63" s="196">
        <f>IFERROR(Y63/W62,"-")</f>
        <v>0</v>
      </c>
      <c r="AB63" s="196" t="str">
        <f t="shared" ref="AB63:AB65" si="130">IFERROR(Y63/X63,"-")</f>
        <v>-</v>
      </c>
      <c r="AC63" s="196" t="str">
        <f t="shared" si="2"/>
        <v>-</v>
      </c>
      <c r="AD63" s="196">
        <f>IFERROR(X63/W62,"-")</f>
        <v>0</v>
      </c>
      <c r="AE63" s="106">
        <f>IFERROR(Z63/W62,"-")</f>
        <v>0</v>
      </c>
      <c r="AF63" s="437"/>
      <c r="AG63" s="222">
        <v>0</v>
      </c>
      <c r="AH63" s="196">
        <v>0</v>
      </c>
      <c r="AI63" s="196">
        <v>0</v>
      </c>
      <c r="AJ63" s="196">
        <f>IFERROR(AH63/AF62,"-")</f>
        <v>0</v>
      </c>
      <c r="AK63" s="196" t="str">
        <f t="shared" ref="AK63:AK65" si="131">IFERROR(AH63/AG63,"-")</f>
        <v>-</v>
      </c>
      <c r="AL63" s="196" t="str">
        <f t="shared" si="3"/>
        <v>-</v>
      </c>
      <c r="AM63" s="196">
        <f>IFERROR(AG63/AF62,"-")</f>
        <v>0</v>
      </c>
      <c r="AN63" s="106">
        <f>IFERROR(AI63/AF62,"-")</f>
        <v>0</v>
      </c>
      <c r="AO63" s="441"/>
      <c r="AP63" s="222">
        <v>0</v>
      </c>
      <c r="AQ63" s="196">
        <v>0</v>
      </c>
      <c r="AR63" s="196">
        <v>0</v>
      </c>
      <c r="AS63" s="196">
        <f>IFERROR(AQ63/AO62,"-")</f>
        <v>0</v>
      </c>
      <c r="AT63" s="196" t="str">
        <f t="shared" ref="AT63:AT65" si="132">IFERROR(AQ63/AP63,"-")</f>
        <v>-</v>
      </c>
      <c r="AU63" s="196" t="str">
        <f t="shared" si="4"/>
        <v>-</v>
      </c>
      <c r="AV63" s="196">
        <f>IFERROR(AP63/AO62,"-")</f>
        <v>0</v>
      </c>
      <c r="AW63" s="195">
        <f>IFERROR(AR63/AO62,"-")</f>
        <v>0</v>
      </c>
      <c r="AX63" s="437"/>
      <c r="AY63" s="222">
        <v>0</v>
      </c>
      <c r="AZ63" s="196">
        <v>0</v>
      </c>
      <c r="BA63" s="196">
        <v>0</v>
      </c>
      <c r="BB63" s="196">
        <f>IFERROR(AZ63/AX62,"-")</f>
        <v>0</v>
      </c>
      <c r="BC63" s="196" t="str">
        <f t="shared" ref="BC63:BC65" si="133">IFERROR(AZ63/AY63,"-")</f>
        <v>-</v>
      </c>
      <c r="BD63" s="196" t="str">
        <f t="shared" si="5"/>
        <v>-</v>
      </c>
      <c r="BE63" s="196">
        <f>IFERROR(AY63/AX62,"-")</f>
        <v>0</v>
      </c>
      <c r="BF63" s="106">
        <f>IFERROR(BA63/AX62,"-")</f>
        <v>0</v>
      </c>
      <c r="BG63" s="441"/>
      <c r="BH63" s="222">
        <v>0</v>
      </c>
      <c r="BI63" s="196">
        <v>0</v>
      </c>
      <c r="BJ63" s="196">
        <v>0</v>
      </c>
      <c r="BK63" s="196">
        <f>IFERROR(BI63/BG62,"-")</f>
        <v>0</v>
      </c>
      <c r="BL63" s="196" t="str">
        <f t="shared" ref="BL63:BL65" si="134">IFERROR(BI63/BH63,"-")</f>
        <v>-</v>
      </c>
      <c r="BM63" s="196" t="str">
        <f t="shared" si="6"/>
        <v>-</v>
      </c>
      <c r="BN63" s="196">
        <f>IFERROR(BH63/BG62,"-")</f>
        <v>0</v>
      </c>
      <c r="BO63" s="195">
        <f>IFERROR(BJ63/BG62,"-")</f>
        <v>0</v>
      </c>
      <c r="BP63" s="437"/>
      <c r="BQ63" s="222">
        <v>0</v>
      </c>
      <c r="BR63" s="196">
        <v>0</v>
      </c>
      <c r="BS63" s="196">
        <v>0</v>
      </c>
      <c r="BT63" s="196">
        <f>IFERROR(BR63/BP62,"-")</f>
        <v>0</v>
      </c>
      <c r="BU63" s="196" t="str">
        <f t="shared" ref="BU63:BU65" si="135">IFERROR(BR63/BQ63,"-")</f>
        <v>-</v>
      </c>
      <c r="BV63" s="196" t="str">
        <f t="shared" si="7"/>
        <v>-</v>
      </c>
      <c r="BW63" s="196">
        <f>IFERROR(BQ63/BP62,"-")</f>
        <v>0</v>
      </c>
      <c r="BX63" s="106">
        <f>IFERROR(BS63/BP62,"-")</f>
        <v>0</v>
      </c>
      <c r="BY63" s="141"/>
      <c r="BZ63" s="59"/>
    </row>
    <row r="64" spans="2:78" s="8" customFormat="1" ht="13.5" customHeight="1">
      <c r="B64" s="412"/>
      <c r="C64" s="419"/>
      <c r="D64" s="292" t="s">
        <v>279</v>
      </c>
      <c r="E64" s="437"/>
      <c r="F64" s="223">
        <v>0</v>
      </c>
      <c r="G64" s="98">
        <v>0</v>
      </c>
      <c r="H64" s="98">
        <v>0</v>
      </c>
      <c r="I64" s="98">
        <f>IFERROR(G64/E62,"-")</f>
        <v>0</v>
      </c>
      <c r="J64" s="98" t="str">
        <f t="shared" si="128"/>
        <v>-</v>
      </c>
      <c r="K64" s="98" t="str">
        <f t="shared" si="0"/>
        <v>-</v>
      </c>
      <c r="L64" s="98">
        <f>IFERROR(F64/E62,"-")</f>
        <v>0</v>
      </c>
      <c r="M64" s="198">
        <f>IFERROR(H64/E62,"-")</f>
        <v>0</v>
      </c>
      <c r="N64" s="437"/>
      <c r="O64" s="223">
        <v>0</v>
      </c>
      <c r="P64" s="98">
        <v>0</v>
      </c>
      <c r="Q64" s="98">
        <v>0</v>
      </c>
      <c r="R64" s="98">
        <f>IFERROR(P64/N62,"-")</f>
        <v>0</v>
      </c>
      <c r="S64" s="98" t="str">
        <f t="shared" si="129"/>
        <v>-</v>
      </c>
      <c r="T64" s="98" t="str">
        <f t="shared" si="1"/>
        <v>-</v>
      </c>
      <c r="U64" s="98">
        <f>IFERROR(O64/N62,"-")</f>
        <v>0</v>
      </c>
      <c r="V64" s="26">
        <f>IFERROR(Q64/N62,"-")</f>
        <v>0</v>
      </c>
      <c r="W64" s="437"/>
      <c r="X64" s="223">
        <v>0</v>
      </c>
      <c r="Y64" s="98">
        <v>0</v>
      </c>
      <c r="Z64" s="98">
        <v>0</v>
      </c>
      <c r="AA64" s="98">
        <f>IFERROR(Y64/W62,"-")</f>
        <v>0</v>
      </c>
      <c r="AB64" s="98" t="str">
        <f t="shared" si="130"/>
        <v>-</v>
      </c>
      <c r="AC64" s="98" t="str">
        <f t="shared" si="2"/>
        <v>-</v>
      </c>
      <c r="AD64" s="98">
        <f>IFERROR(X64/W62,"-")</f>
        <v>0</v>
      </c>
      <c r="AE64" s="26">
        <f>IFERROR(Z64/W62,"-")</f>
        <v>0</v>
      </c>
      <c r="AF64" s="437"/>
      <c r="AG64" s="223">
        <v>0</v>
      </c>
      <c r="AH64" s="98">
        <v>0</v>
      </c>
      <c r="AI64" s="98">
        <v>0</v>
      </c>
      <c r="AJ64" s="98">
        <f>IFERROR(AH64/AF62,"-")</f>
        <v>0</v>
      </c>
      <c r="AK64" s="98" t="str">
        <f t="shared" si="131"/>
        <v>-</v>
      </c>
      <c r="AL64" s="98" t="str">
        <f t="shared" si="3"/>
        <v>-</v>
      </c>
      <c r="AM64" s="98">
        <f>IFERROR(AG64/AF62,"-")</f>
        <v>0</v>
      </c>
      <c r="AN64" s="26">
        <f>IFERROR(AI64/AF62,"-")</f>
        <v>0</v>
      </c>
      <c r="AO64" s="441"/>
      <c r="AP64" s="223">
        <v>0</v>
      </c>
      <c r="AQ64" s="98">
        <v>0</v>
      </c>
      <c r="AR64" s="98">
        <v>0</v>
      </c>
      <c r="AS64" s="98">
        <f>IFERROR(AQ64/AO62,"-")</f>
        <v>0</v>
      </c>
      <c r="AT64" s="98" t="str">
        <f t="shared" si="132"/>
        <v>-</v>
      </c>
      <c r="AU64" s="98" t="str">
        <f t="shared" si="4"/>
        <v>-</v>
      </c>
      <c r="AV64" s="98">
        <f>IFERROR(AP64/AO62,"-")</f>
        <v>0</v>
      </c>
      <c r="AW64" s="198">
        <f>IFERROR(AR64/AO62,"-")</f>
        <v>0</v>
      </c>
      <c r="AX64" s="437"/>
      <c r="AY64" s="223">
        <v>0</v>
      </c>
      <c r="AZ64" s="98">
        <v>0</v>
      </c>
      <c r="BA64" s="98">
        <v>0</v>
      </c>
      <c r="BB64" s="98">
        <f>IFERROR(AZ64/AX62,"-")</f>
        <v>0</v>
      </c>
      <c r="BC64" s="98" t="str">
        <f t="shared" si="133"/>
        <v>-</v>
      </c>
      <c r="BD64" s="98" t="str">
        <f t="shared" si="5"/>
        <v>-</v>
      </c>
      <c r="BE64" s="98">
        <f>IFERROR(AY64/AX62,"-")</f>
        <v>0</v>
      </c>
      <c r="BF64" s="26">
        <f>IFERROR(BA64/AX62,"-")</f>
        <v>0</v>
      </c>
      <c r="BG64" s="441"/>
      <c r="BH64" s="223">
        <v>0</v>
      </c>
      <c r="BI64" s="98">
        <v>0</v>
      </c>
      <c r="BJ64" s="98">
        <v>0</v>
      </c>
      <c r="BK64" s="98">
        <f>IFERROR(BI64/BG62,"-")</f>
        <v>0</v>
      </c>
      <c r="BL64" s="98" t="str">
        <f t="shared" si="134"/>
        <v>-</v>
      </c>
      <c r="BM64" s="98" t="str">
        <f t="shared" si="6"/>
        <v>-</v>
      </c>
      <c r="BN64" s="98">
        <f>IFERROR(BH64/BG62,"-")</f>
        <v>0</v>
      </c>
      <c r="BO64" s="198">
        <f>IFERROR(BJ64/BG62,"-")</f>
        <v>0</v>
      </c>
      <c r="BP64" s="437"/>
      <c r="BQ64" s="223">
        <v>0</v>
      </c>
      <c r="BR64" s="98">
        <v>0</v>
      </c>
      <c r="BS64" s="98">
        <v>0</v>
      </c>
      <c r="BT64" s="98">
        <f>IFERROR(BR64/BP62,"-")</f>
        <v>0</v>
      </c>
      <c r="BU64" s="98" t="str">
        <f t="shared" si="135"/>
        <v>-</v>
      </c>
      <c r="BV64" s="98" t="str">
        <f t="shared" si="7"/>
        <v>-</v>
      </c>
      <c r="BW64" s="98">
        <f>IFERROR(BQ64/BP62,"-")</f>
        <v>0</v>
      </c>
      <c r="BX64" s="26">
        <f>IFERROR(BS64/BP62,"-")</f>
        <v>0</v>
      </c>
      <c r="BY64" s="141"/>
      <c r="BZ64" s="59"/>
    </row>
    <row r="65" spans="2:78" s="8" customFormat="1" ht="13.5" customHeight="1">
      <c r="B65" s="413"/>
      <c r="C65" s="420"/>
      <c r="D65" s="293" t="s">
        <v>64</v>
      </c>
      <c r="E65" s="438"/>
      <c r="F65" s="220">
        <v>0</v>
      </c>
      <c r="G65" s="99">
        <f>SUM(G62:G64)</f>
        <v>0</v>
      </c>
      <c r="H65" s="99">
        <v>0</v>
      </c>
      <c r="I65" s="99">
        <f>IFERROR(G65/E62,"-")</f>
        <v>0</v>
      </c>
      <c r="J65" s="99" t="str">
        <f t="shared" si="128"/>
        <v>-</v>
      </c>
      <c r="K65" s="99" t="str">
        <f t="shared" si="0"/>
        <v>-</v>
      </c>
      <c r="L65" s="99">
        <f>IFERROR(F65/E62,"-")</f>
        <v>0</v>
      </c>
      <c r="M65" s="199">
        <f>IFERROR(H65/E62,"-")</f>
        <v>0</v>
      </c>
      <c r="N65" s="438"/>
      <c r="O65" s="220">
        <v>6</v>
      </c>
      <c r="P65" s="99">
        <f>SUM(P62:P64)</f>
        <v>57083</v>
      </c>
      <c r="Q65" s="99">
        <v>1</v>
      </c>
      <c r="R65" s="99">
        <f>IFERROR(P65/N62,"-")</f>
        <v>31.364285714285714</v>
      </c>
      <c r="S65" s="99">
        <f t="shared" si="129"/>
        <v>9513.8333333333339</v>
      </c>
      <c r="T65" s="99">
        <f t="shared" si="1"/>
        <v>57083</v>
      </c>
      <c r="U65" s="99">
        <f>IFERROR(O65/N62,"-")</f>
        <v>3.2967032967032967E-3</v>
      </c>
      <c r="V65" s="87">
        <f>IFERROR(Q65/N62,"-")</f>
        <v>5.4945054945054945E-4</v>
      </c>
      <c r="W65" s="438"/>
      <c r="X65" s="220">
        <v>0</v>
      </c>
      <c r="Y65" s="99">
        <f>SUM(Y62:Y64)</f>
        <v>0</v>
      </c>
      <c r="Z65" s="99">
        <v>0</v>
      </c>
      <c r="AA65" s="99">
        <f>IFERROR(Y65/W62,"-")</f>
        <v>0</v>
      </c>
      <c r="AB65" s="99" t="str">
        <f t="shared" si="130"/>
        <v>-</v>
      </c>
      <c r="AC65" s="99" t="str">
        <f t="shared" si="2"/>
        <v>-</v>
      </c>
      <c r="AD65" s="99">
        <f>IFERROR(X65/W62,"-")</f>
        <v>0</v>
      </c>
      <c r="AE65" s="87">
        <f>IFERROR(Z65/W62,"-")</f>
        <v>0</v>
      </c>
      <c r="AF65" s="438"/>
      <c r="AG65" s="220">
        <v>6</v>
      </c>
      <c r="AH65" s="99">
        <f>SUM(AH62:AH64)</f>
        <v>57083</v>
      </c>
      <c r="AI65" s="99">
        <v>1</v>
      </c>
      <c r="AJ65" s="99">
        <f>IFERROR(AH65/AF62,"-")</f>
        <v>261.848623853211</v>
      </c>
      <c r="AK65" s="99">
        <f t="shared" si="131"/>
        <v>9513.8333333333339</v>
      </c>
      <c r="AL65" s="99">
        <f t="shared" si="3"/>
        <v>57083</v>
      </c>
      <c r="AM65" s="99">
        <f>IFERROR(AG65/AF62,"-")</f>
        <v>2.7522935779816515E-2</v>
      </c>
      <c r="AN65" s="87">
        <f>IFERROR(AI65/AF62,"-")</f>
        <v>4.5871559633027525E-3</v>
      </c>
      <c r="AO65" s="442"/>
      <c r="AP65" s="220">
        <v>0</v>
      </c>
      <c r="AQ65" s="99">
        <f>SUM(AQ62:AQ64)</f>
        <v>0</v>
      </c>
      <c r="AR65" s="99">
        <v>0</v>
      </c>
      <c r="AS65" s="99">
        <f>IFERROR(AQ65/AO62,"-")</f>
        <v>0</v>
      </c>
      <c r="AT65" s="99" t="str">
        <f t="shared" si="132"/>
        <v>-</v>
      </c>
      <c r="AU65" s="99" t="str">
        <f t="shared" si="4"/>
        <v>-</v>
      </c>
      <c r="AV65" s="99">
        <f>IFERROR(AP65/AO62,"-")</f>
        <v>0</v>
      </c>
      <c r="AW65" s="199">
        <f>IFERROR(AR65/AO62,"-")</f>
        <v>0</v>
      </c>
      <c r="AX65" s="438"/>
      <c r="AY65" s="220">
        <v>0</v>
      </c>
      <c r="AZ65" s="99">
        <f>SUM(AZ62:AZ64)</f>
        <v>0</v>
      </c>
      <c r="BA65" s="99">
        <v>0</v>
      </c>
      <c r="BB65" s="99">
        <f>IFERROR(AZ65/AX62,"-")</f>
        <v>0</v>
      </c>
      <c r="BC65" s="99" t="str">
        <f t="shared" si="133"/>
        <v>-</v>
      </c>
      <c r="BD65" s="99" t="str">
        <f t="shared" si="5"/>
        <v>-</v>
      </c>
      <c r="BE65" s="99">
        <f>IFERROR(AY65/AX62,"-")</f>
        <v>0</v>
      </c>
      <c r="BF65" s="87">
        <f>IFERROR(BA65/AX62,"-")</f>
        <v>0</v>
      </c>
      <c r="BG65" s="442"/>
      <c r="BH65" s="220">
        <v>0</v>
      </c>
      <c r="BI65" s="99">
        <f>SUM(BI62:BI64)</f>
        <v>0</v>
      </c>
      <c r="BJ65" s="99">
        <v>0</v>
      </c>
      <c r="BK65" s="99">
        <f>IFERROR(BI65/BG62,"-")</f>
        <v>0</v>
      </c>
      <c r="BL65" s="99" t="str">
        <f t="shared" si="134"/>
        <v>-</v>
      </c>
      <c r="BM65" s="99" t="str">
        <f t="shared" si="6"/>
        <v>-</v>
      </c>
      <c r="BN65" s="99">
        <f>IFERROR(BH65/BG62,"-")</f>
        <v>0</v>
      </c>
      <c r="BO65" s="199">
        <f>IFERROR(BJ65/BG62,"-")</f>
        <v>0</v>
      </c>
      <c r="BP65" s="438"/>
      <c r="BQ65" s="220">
        <v>0</v>
      </c>
      <c r="BR65" s="99">
        <f>SUM(BR62:BR64)</f>
        <v>0</v>
      </c>
      <c r="BS65" s="99">
        <v>0</v>
      </c>
      <c r="BT65" s="99">
        <f>IFERROR(BR65/BP62,"-")</f>
        <v>0</v>
      </c>
      <c r="BU65" s="99" t="str">
        <f t="shared" si="135"/>
        <v>-</v>
      </c>
      <c r="BV65" s="99" t="str">
        <f t="shared" si="7"/>
        <v>-</v>
      </c>
      <c r="BW65" s="99">
        <f>IFERROR(BQ65/BP62,"-")</f>
        <v>0</v>
      </c>
      <c r="BX65" s="87">
        <f>IFERROR(BS65/BP62,"-")</f>
        <v>0</v>
      </c>
      <c r="BY65" s="141"/>
      <c r="BZ65" s="59"/>
    </row>
    <row r="66" spans="2:78" s="8" customFormat="1" ht="13.5" customHeight="1">
      <c r="B66" s="411">
        <v>16</v>
      </c>
      <c r="C66" s="418" t="s">
        <v>53</v>
      </c>
      <c r="D66" s="294" t="s">
        <v>277</v>
      </c>
      <c r="E66" s="436">
        <f>市区町村別_フレイル区分別該当人数･割合!E20</f>
        <v>102</v>
      </c>
      <c r="F66" s="306">
        <v>0</v>
      </c>
      <c r="G66" s="51">
        <v>0</v>
      </c>
      <c r="H66" s="51">
        <v>0</v>
      </c>
      <c r="I66" s="51">
        <f>IFERROR(G66/E66,"-")</f>
        <v>0</v>
      </c>
      <c r="J66" s="51" t="str">
        <f>IFERROR(G66/F66,"-")</f>
        <v>-</v>
      </c>
      <c r="K66" s="51" t="str">
        <f t="shared" si="0"/>
        <v>-</v>
      </c>
      <c r="L66" s="51">
        <f>IFERROR(F66/E66,"-")</f>
        <v>0</v>
      </c>
      <c r="M66" s="194">
        <f>IFERROR(H66/E66,"-")</f>
        <v>0</v>
      </c>
      <c r="N66" s="436">
        <f>市区町村別_フレイル区分別該当人数･割合!G20</f>
        <v>1129</v>
      </c>
      <c r="O66" s="306">
        <v>0</v>
      </c>
      <c r="P66" s="51">
        <v>0</v>
      </c>
      <c r="Q66" s="51">
        <v>0</v>
      </c>
      <c r="R66" s="51">
        <f>IFERROR(P66/N66,"-")</f>
        <v>0</v>
      </c>
      <c r="S66" s="51" t="str">
        <f>IFERROR(P66/O66,"-")</f>
        <v>-</v>
      </c>
      <c r="T66" s="51" t="str">
        <f t="shared" si="1"/>
        <v>-</v>
      </c>
      <c r="U66" s="51">
        <f>IFERROR(O66/N66,"-")</f>
        <v>0</v>
      </c>
      <c r="V66" s="24">
        <f>IFERROR(Q66/N66,"-")</f>
        <v>0</v>
      </c>
      <c r="W66" s="436">
        <f>市区町村別_フレイル区分別該当人数･割合!I20</f>
        <v>65</v>
      </c>
      <c r="X66" s="306">
        <v>0</v>
      </c>
      <c r="Y66" s="51">
        <v>0</v>
      </c>
      <c r="Z66" s="51">
        <v>0</v>
      </c>
      <c r="AA66" s="51">
        <f>IFERROR(Y66/W66,"-")</f>
        <v>0</v>
      </c>
      <c r="AB66" s="51" t="str">
        <f>IFERROR(Y66/X66,"-")</f>
        <v>-</v>
      </c>
      <c r="AC66" s="51" t="str">
        <f t="shared" si="2"/>
        <v>-</v>
      </c>
      <c r="AD66" s="51">
        <f>IFERROR(X66/W66,"-")</f>
        <v>0</v>
      </c>
      <c r="AE66" s="24">
        <f>IFERROR(Z66/W66,"-")</f>
        <v>0</v>
      </c>
      <c r="AF66" s="436">
        <f>市区町村別_フレイル区分別該当人数･割合!K20</f>
        <v>129</v>
      </c>
      <c r="AG66" s="306">
        <v>0</v>
      </c>
      <c r="AH66" s="51">
        <v>0</v>
      </c>
      <c r="AI66" s="51">
        <v>0</v>
      </c>
      <c r="AJ66" s="51">
        <f>IFERROR(AH66/AF66,"-")</f>
        <v>0</v>
      </c>
      <c r="AK66" s="51" t="str">
        <f>IFERROR(AH66/AG66,"-")</f>
        <v>-</v>
      </c>
      <c r="AL66" s="51" t="str">
        <f t="shared" si="3"/>
        <v>-</v>
      </c>
      <c r="AM66" s="51">
        <f>IFERROR(AG66/AF66,"-")</f>
        <v>0</v>
      </c>
      <c r="AN66" s="24">
        <f>IFERROR(AI66/AF66,"-")</f>
        <v>0</v>
      </c>
      <c r="AO66" s="440">
        <f>市区町村別_フレイル区分別該当人数･割合!M20</f>
        <v>391</v>
      </c>
      <c r="AP66" s="306">
        <v>0</v>
      </c>
      <c r="AQ66" s="51">
        <v>0</v>
      </c>
      <c r="AR66" s="51">
        <v>0</v>
      </c>
      <c r="AS66" s="51">
        <f>IFERROR(AQ66/AO66,"-")</f>
        <v>0</v>
      </c>
      <c r="AT66" s="51" t="str">
        <f>IFERROR(AQ66/AP66,"-")</f>
        <v>-</v>
      </c>
      <c r="AU66" s="51" t="str">
        <f t="shared" si="4"/>
        <v>-</v>
      </c>
      <c r="AV66" s="51">
        <f>IFERROR(AP66/AO66,"-")</f>
        <v>0</v>
      </c>
      <c r="AW66" s="194">
        <f>IFERROR(AR66/AO66,"-")</f>
        <v>0</v>
      </c>
      <c r="AX66" s="436">
        <f>市区町村別_フレイル区分別該当人数･割合!O20</f>
        <v>544</v>
      </c>
      <c r="AY66" s="306">
        <v>0</v>
      </c>
      <c r="AZ66" s="51">
        <v>0</v>
      </c>
      <c r="BA66" s="51">
        <v>0</v>
      </c>
      <c r="BB66" s="51">
        <f>IFERROR(AZ66/AX66,"-")</f>
        <v>0</v>
      </c>
      <c r="BC66" s="51" t="str">
        <f>IFERROR(AZ66/AY66,"-")</f>
        <v>-</v>
      </c>
      <c r="BD66" s="51" t="str">
        <f t="shared" si="5"/>
        <v>-</v>
      </c>
      <c r="BE66" s="51">
        <f>IFERROR(AY66/AX66,"-")</f>
        <v>0</v>
      </c>
      <c r="BF66" s="24">
        <f>IFERROR(BA66/AX66,"-")</f>
        <v>0</v>
      </c>
      <c r="BG66" s="440">
        <f>市区町村別_フレイル区分別該当人数･割合!Q20</f>
        <v>0</v>
      </c>
      <c r="BH66" s="306">
        <v>0</v>
      </c>
      <c r="BI66" s="51">
        <v>0</v>
      </c>
      <c r="BJ66" s="51">
        <v>0</v>
      </c>
      <c r="BK66" s="51" t="str">
        <f>IFERROR(BI66/BG66,"-")</f>
        <v>-</v>
      </c>
      <c r="BL66" s="51" t="str">
        <f>IFERROR(BI66/BH66,"-")</f>
        <v>-</v>
      </c>
      <c r="BM66" s="51" t="str">
        <f t="shared" si="6"/>
        <v>-</v>
      </c>
      <c r="BN66" s="51" t="str">
        <f>IFERROR(BH66/BG66,"-")</f>
        <v>-</v>
      </c>
      <c r="BO66" s="194" t="str">
        <f>IFERROR(BJ66/BG66,"-")</f>
        <v>-</v>
      </c>
      <c r="BP66" s="436">
        <f>市区町村別_フレイル区分別該当人数･割合!S20</f>
        <v>581</v>
      </c>
      <c r="BQ66" s="306">
        <v>0</v>
      </c>
      <c r="BR66" s="51">
        <v>0</v>
      </c>
      <c r="BS66" s="51">
        <v>0</v>
      </c>
      <c r="BT66" s="51">
        <f>IFERROR(BR66/BP66,"-")</f>
        <v>0</v>
      </c>
      <c r="BU66" s="51" t="str">
        <f>IFERROR(BR66/BQ66,"-")</f>
        <v>-</v>
      </c>
      <c r="BV66" s="51" t="str">
        <f t="shared" si="7"/>
        <v>-</v>
      </c>
      <c r="BW66" s="51">
        <f>IFERROR(BQ66/BP66,"-")</f>
        <v>0</v>
      </c>
      <c r="BX66" s="24">
        <f>IFERROR(BS66/BP66,"-")</f>
        <v>0</v>
      </c>
      <c r="BY66" s="141"/>
      <c r="BZ66" s="59"/>
    </row>
    <row r="67" spans="2:78" s="8" customFormat="1" ht="13.5" customHeight="1">
      <c r="B67" s="412"/>
      <c r="C67" s="419"/>
      <c r="D67" s="295" t="s">
        <v>278</v>
      </c>
      <c r="E67" s="437"/>
      <c r="F67" s="222">
        <v>0</v>
      </c>
      <c r="G67" s="196">
        <v>0</v>
      </c>
      <c r="H67" s="196">
        <v>0</v>
      </c>
      <c r="I67" s="196">
        <f>IFERROR(G67/E66,"-")</f>
        <v>0</v>
      </c>
      <c r="J67" s="196" t="str">
        <f t="shared" ref="J67:J69" si="136">IFERROR(G67/F67,"-")</f>
        <v>-</v>
      </c>
      <c r="K67" s="196" t="str">
        <f t="shared" si="0"/>
        <v>-</v>
      </c>
      <c r="L67" s="196">
        <f>IFERROR(F67/E66,"-")</f>
        <v>0</v>
      </c>
      <c r="M67" s="195">
        <f>IFERROR(H67/E66,"-")</f>
        <v>0</v>
      </c>
      <c r="N67" s="437"/>
      <c r="O67" s="222">
        <v>0</v>
      </c>
      <c r="P67" s="196">
        <v>0</v>
      </c>
      <c r="Q67" s="196">
        <v>0</v>
      </c>
      <c r="R67" s="196">
        <f>IFERROR(P67/N66,"-")</f>
        <v>0</v>
      </c>
      <c r="S67" s="196" t="str">
        <f t="shared" ref="S67:S69" si="137">IFERROR(P67/O67,"-")</f>
        <v>-</v>
      </c>
      <c r="T67" s="196" t="str">
        <f t="shared" si="1"/>
        <v>-</v>
      </c>
      <c r="U67" s="196">
        <f>IFERROR(O67/N66,"-")</f>
        <v>0</v>
      </c>
      <c r="V67" s="106">
        <f>IFERROR(Q67/N66,"-")</f>
        <v>0</v>
      </c>
      <c r="W67" s="437"/>
      <c r="X67" s="222">
        <v>0</v>
      </c>
      <c r="Y67" s="196">
        <v>0</v>
      </c>
      <c r="Z67" s="196">
        <v>0</v>
      </c>
      <c r="AA67" s="196">
        <f>IFERROR(Y67/W66,"-")</f>
        <v>0</v>
      </c>
      <c r="AB67" s="196" t="str">
        <f t="shared" ref="AB67:AB69" si="138">IFERROR(Y67/X67,"-")</f>
        <v>-</v>
      </c>
      <c r="AC67" s="196" t="str">
        <f t="shared" si="2"/>
        <v>-</v>
      </c>
      <c r="AD67" s="196">
        <f>IFERROR(X67/W66,"-")</f>
        <v>0</v>
      </c>
      <c r="AE67" s="106">
        <f>IFERROR(Z67/W66,"-")</f>
        <v>0</v>
      </c>
      <c r="AF67" s="437"/>
      <c r="AG67" s="222">
        <v>0</v>
      </c>
      <c r="AH67" s="196">
        <v>0</v>
      </c>
      <c r="AI67" s="196">
        <v>0</v>
      </c>
      <c r="AJ67" s="196">
        <f>IFERROR(AH67/AF66,"-")</f>
        <v>0</v>
      </c>
      <c r="AK67" s="196" t="str">
        <f t="shared" ref="AK67:AK69" si="139">IFERROR(AH67/AG67,"-")</f>
        <v>-</v>
      </c>
      <c r="AL67" s="196" t="str">
        <f t="shared" si="3"/>
        <v>-</v>
      </c>
      <c r="AM67" s="196">
        <f>IFERROR(AG67/AF66,"-")</f>
        <v>0</v>
      </c>
      <c r="AN67" s="106">
        <f>IFERROR(AI67/AF66,"-")</f>
        <v>0</v>
      </c>
      <c r="AO67" s="441"/>
      <c r="AP67" s="222">
        <v>0</v>
      </c>
      <c r="AQ67" s="196">
        <v>0</v>
      </c>
      <c r="AR67" s="196">
        <v>0</v>
      </c>
      <c r="AS67" s="196">
        <f>IFERROR(AQ67/AO66,"-")</f>
        <v>0</v>
      </c>
      <c r="AT67" s="196" t="str">
        <f t="shared" ref="AT67:AT69" si="140">IFERROR(AQ67/AP67,"-")</f>
        <v>-</v>
      </c>
      <c r="AU67" s="196" t="str">
        <f t="shared" si="4"/>
        <v>-</v>
      </c>
      <c r="AV67" s="196">
        <f>IFERROR(AP67/AO66,"-")</f>
        <v>0</v>
      </c>
      <c r="AW67" s="195">
        <f>IFERROR(AR67/AO66,"-")</f>
        <v>0</v>
      </c>
      <c r="AX67" s="437"/>
      <c r="AY67" s="222">
        <v>0</v>
      </c>
      <c r="AZ67" s="196">
        <v>0</v>
      </c>
      <c r="BA67" s="196">
        <v>0</v>
      </c>
      <c r="BB67" s="196">
        <f>IFERROR(AZ67/AX66,"-")</f>
        <v>0</v>
      </c>
      <c r="BC67" s="196" t="str">
        <f t="shared" ref="BC67:BC69" si="141">IFERROR(AZ67/AY67,"-")</f>
        <v>-</v>
      </c>
      <c r="BD67" s="196" t="str">
        <f t="shared" si="5"/>
        <v>-</v>
      </c>
      <c r="BE67" s="196">
        <f>IFERROR(AY67/AX66,"-")</f>
        <v>0</v>
      </c>
      <c r="BF67" s="106">
        <f>IFERROR(BA67/AX66,"-")</f>
        <v>0</v>
      </c>
      <c r="BG67" s="441"/>
      <c r="BH67" s="222">
        <v>0</v>
      </c>
      <c r="BI67" s="196">
        <v>0</v>
      </c>
      <c r="BJ67" s="196">
        <v>0</v>
      </c>
      <c r="BK67" s="196" t="str">
        <f>IFERROR(BI67/BG66,"-")</f>
        <v>-</v>
      </c>
      <c r="BL67" s="196" t="str">
        <f t="shared" ref="BL67:BL69" si="142">IFERROR(BI67/BH67,"-")</f>
        <v>-</v>
      </c>
      <c r="BM67" s="196" t="str">
        <f t="shared" si="6"/>
        <v>-</v>
      </c>
      <c r="BN67" s="196" t="str">
        <f>IFERROR(BH67/BG66,"-")</f>
        <v>-</v>
      </c>
      <c r="BO67" s="195" t="str">
        <f>IFERROR(BJ67/BG66,"-")</f>
        <v>-</v>
      </c>
      <c r="BP67" s="437"/>
      <c r="BQ67" s="222">
        <v>0</v>
      </c>
      <c r="BR67" s="196">
        <v>0</v>
      </c>
      <c r="BS67" s="196">
        <v>0</v>
      </c>
      <c r="BT67" s="196">
        <f>IFERROR(BR67/BP66,"-")</f>
        <v>0</v>
      </c>
      <c r="BU67" s="196" t="str">
        <f t="shared" ref="BU67:BU69" si="143">IFERROR(BR67/BQ67,"-")</f>
        <v>-</v>
      </c>
      <c r="BV67" s="196" t="str">
        <f t="shared" si="7"/>
        <v>-</v>
      </c>
      <c r="BW67" s="196">
        <f>IFERROR(BQ67/BP66,"-")</f>
        <v>0</v>
      </c>
      <c r="BX67" s="106">
        <f>IFERROR(BS67/BP66,"-")</f>
        <v>0</v>
      </c>
      <c r="BY67" s="141"/>
      <c r="BZ67" s="59"/>
    </row>
    <row r="68" spans="2:78" s="8" customFormat="1" ht="13.5" customHeight="1">
      <c r="B68" s="412"/>
      <c r="C68" s="419"/>
      <c r="D68" s="292" t="s">
        <v>279</v>
      </c>
      <c r="E68" s="437"/>
      <c r="F68" s="223">
        <v>0</v>
      </c>
      <c r="G68" s="98">
        <v>0</v>
      </c>
      <c r="H68" s="98">
        <v>0</v>
      </c>
      <c r="I68" s="98">
        <f>IFERROR(G68/E66,"-")</f>
        <v>0</v>
      </c>
      <c r="J68" s="98" t="str">
        <f t="shared" si="136"/>
        <v>-</v>
      </c>
      <c r="K68" s="98" t="str">
        <f t="shared" si="0"/>
        <v>-</v>
      </c>
      <c r="L68" s="98">
        <f>IFERROR(F68/E66,"-")</f>
        <v>0</v>
      </c>
      <c r="M68" s="198">
        <f>IFERROR(H68/E66,"-")</f>
        <v>0</v>
      </c>
      <c r="N68" s="437"/>
      <c r="O68" s="223">
        <v>0</v>
      </c>
      <c r="P68" s="98">
        <v>0</v>
      </c>
      <c r="Q68" s="98">
        <v>0</v>
      </c>
      <c r="R68" s="98">
        <f>IFERROR(P68/N66,"-")</f>
        <v>0</v>
      </c>
      <c r="S68" s="98" t="str">
        <f t="shared" si="137"/>
        <v>-</v>
      </c>
      <c r="T68" s="98" t="str">
        <f t="shared" si="1"/>
        <v>-</v>
      </c>
      <c r="U68" s="98">
        <f>IFERROR(O68/N66,"-")</f>
        <v>0</v>
      </c>
      <c r="V68" s="26">
        <f>IFERROR(Q68/N66,"-")</f>
        <v>0</v>
      </c>
      <c r="W68" s="437"/>
      <c r="X68" s="223">
        <v>0</v>
      </c>
      <c r="Y68" s="98">
        <v>0</v>
      </c>
      <c r="Z68" s="98">
        <v>0</v>
      </c>
      <c r="AA68" s="98">
        <f>IFERROR(Y68/W66,"-")</f>
        <v>0</v>
      </c>
      <c r="AB68" s="98" t="str">
        <f t="shared" si="138"/>
        <v>-</v>
      </c>
      <c r="AC68" s="98" t="str">
        <f t="shared" si="2"/>
        <v>-</v>
      </c>
      <c r="AD68" s="98">
        <f>IFERROR(X68/W66,"-")</f>
        <v>0</v>
      </c>
      <c r="AE68" s="26">
        <f>IFERROR(Z68/W66,"-")</f>
        <v>0</v>
      </c>
      <c r="AF68" s="437"/>
      <c r="AG68" s="223">
        <v>0</v>
      </c>
      <c r="AH68" s="98">
        <v>0</v>
      </c>
      <c r="AI68" s="98">
        <v>0</v>
      </c>
      <c r="AJ68" s="98">
        <f>IFERROR(AH68/AF66,"-")</f>
        <v>0</v>
      </c>
      <c r="AK68" s="98" t="str">
        <f t="shared" si="139"/>
        <v>-</v>
      </c>
      <c r="AL68" s="98" t="str">
        <f t="shared" si="3"/>
        <v>-</v>
      </c>
      <c r="AM68" s="98">
        <f>IFERROR(AG68/AF66,"-")</f>
        <v>0</v>
      </c>
      <c r="AN68" s="26">
        <f>IFERROR(AI68/AF66,"-")</f>
        <v>0</v>
      </c>
      <c r="AO68" s="441"/>
      <c r="AP68" s="223">
        <v>0</v>
      </c>
      <c r="AQ68" s="98">
        <v>0</v>
      </c>
      <c r="AR68" s="98">
        <v>0</v>
      </c>
      <c r="AS68" s="98">
        <f>IFERROR(AQ68/AO66,"-")</f>
        <v>0</v>
      </c>
      <c r="AT68" s="98" t="str">
        <f t="shared" si="140"/>
        <v>-</v>
      </c>
      <c r="AU68" s="98" t="str">
        <f t="shared" si="4"/>
        <v>-</v>
      </c>
      <c r="AV68" s="98">
        <f>IFERROR(AP68/AO66,"-")</f>
        <v>0</v>
      </c>
      <c r="AW68" s="198">
        <f>IFERROR(AR68/AO66,"-")</f>
        <v>0</v>
      </c>
      <c r="AX68" s="437"/>
      <c r="AY68" s="223">
        <v>0</v>
      </c>
      <c r="AZ68" s="98">
        <v>0</v>
      </c>
      <c r="BA68" s="98">
        <v>0</v>
      </c>
      <c r="BB68" s="98">
        <f>IFERROR(AZ68/AX66,"-")</f>
        <v>0</v>
      </c>
      <c r="BC68" s="98" t="str">
        <f t="shared" si="141"/>
        <v>-</v>
      </c>
      <c r="BD68" s="98" t="str">
        <f t="shared" si="5"/>
        <v>-</v>
      </c>
      <c r="BE68" s="98">
        <f>IFERROR(AY68/AX66,"-")</f>
        <v>0</v>
      </c>
      <c r="BF68" s="26">
        <f>IFERROR(BA68/AX66,"-")</f>
        <v>0</v>
      </c>
      <c r="BG68" s="441"/>
      <c r="BH68" s="223">
        <v>0</v>
      </c>
      <c r="BI68" s="98">
        <v>0</v>
      </c>
      <c r="BJ68" s="98">
        <v>0</v>
      </c>
      <c r="BK68" s="98" t="str">
        <f>IFERROR(BI68/BG66,"-")</f>
        <v>-</v>
      </c>
      <c r="BL68" s="98" t="str">
        <f t="shared" si="142"/>
        <v>-</v>
      </c>
      <c r="BM68" s="98" t="str">
        <f t="shared" si="6"/>
        <v>-</v>
      </c>
      <c r="BN68" s="98" t="str">
        <f>IFERROR(BH68/BG66,"-")</f>
        <v>-</v>
      </c>
      <c r="BO68" s="198" t="str">
        <f>IFERROR(BJ68/BG66,"-")</f>
        <v>-</v>
      </c>
      <c r="BP68" s="437"/>
      <c r="BQ68" s="223">
        <v>0</v>
      </c>
      <c r="BR68" s="98">
        <v>0</v>
      </c>
      <c r="BS68" s="98">
        <v>0</v>
      </c>
      <c r="BT68" s="98">
        <f>IFERROR(BR68/BP66,"-")</f>
        <v>0</v>
      </c>
      <c r="BU68" s="98" t="str">
        <f t="shared" si="143"/>
        <v>-</v>
      </c>
      <c r="BV68" s="98" t="str">
        <f t="shared" si="7"/>
        <v>-</v>
      </c>
      <c r="BW68" s="98">
        <f>IFERROR(BQ68/BP66,"-")</f>
        <v>0</v>
      </c>
      <c r="BX68" s="26">
        <f>IFERROR(BS68/BP66,"-")</f>
        <v>0</v>
      </c>
      <c r="BY68" s="141"/>
      <c r="BZ68" s="59"/>
    </row>
    <row r="69" spans="2:78" s="8" customFormat="1" ht="13.5" customHeight="1">
      <c r="B69" s="413"/>
      <c r="C69" s="420"/>
      <c r="D69" s="293" t="s">
        <v>64</v>
      </c>
      <c r="E69" s="438"/>
      <c r="F69" s="220">
        <v>0</v>
      </c>
      <c r="G69" s="99">
        <f>SUM(G66:G68)</f>
        <v>0</v>
      </c>
      <c r="H69" s="99">
        <v>0</v>
      </c>
      <c r="I69" s="99">
        <f>IFERROR(G69/E66,"-")</f>
        <v>0</v>
      </c>
      <c r="J69" s="99" t="str">
        <f t="shared" si="136"/>
        <v>-</v>
      </c>
      <c r="K69" s="99" t="str">
        <f t="shared" si="0"/>
        <v>-</v>
      </c>
      <c r="L69" s="99">
        <f>IFERROR(F69/E66,"-")</f>
        <v>0</v>
      </c>
      <c r="M69" s="199">
        <f>IFERROR(H69/E66,"-")</f>
        <v>0</v>
      </c>
      <c r="N69" s="438"/>
      <c r="O69" s="220">
        <v>0</v>
      </c>
      <c r="P69" s="99">
        <f>SUM(P66:P68)</f>
        <v>0</v>
      </c>
      <c r="Q69" s="99">
        <v>0</v>
      </c>
      <c r="R69" s="99">
        <f>IFERROR(P69/N66,"-")</f>
        <v>0</v>
      </c>
      <c r="S69" s="99" t="str">
        <f t="shared" si="137"/>
        <v>-</v>
      </c>
      <c r="T69" s="99" t="str">
        <f t="shared" si="1"/>
        <v>-</v>
      </c>
      <c r="U69" s="99">
        <f>IFERROR(O69/N66,"-")</f>
        <v>0</v>
      </c>
      <c r="V69" s="87">
        <f>IFERROR(Q69/N66,"-")</f>
        <v>0</v>
      </c>
      <c r="W69" s="438"/>
      <c r="X69" s="220">
        <v>0</v>
      </c>
      <c r="Y69" s="99">
        <f>SUM(Y66:Y68)</f>
        <v>0</v>
      </c>
      <c r="Z69" s="99">
        <v>0</v>
      </c>
      <c r="AA69" s="99">
        <f>IFERROR(Y69/W66,"-")</f>
        <v>0</v>
      </c>
      <c r="AB69" s="99" t="str">
        <f t="shared" si="138"/>
        <v>-</v>
      </c>
      <c r="AC69" s="99" t="str">
        <f t="shared" si="2"/>
        <v>-</v>
      </c>
      <c r="AD69" s="99">
        <f>IFERROR(X69/W66,"-")</f>
        <v>0</v>
      </c>
      <c r="AE69" s="87">
        <f>IFERROR(Z69/W66,"-")</f>
        <v>0</v>
      </c>
      <c r="AF69" s="438"/>
      <c r="AG69" s="220">
        <v>0</v>
      </c>
      <c r="AH69" s="99">
        <f>SUM(AH66:AH68)</f>
        <v>0</v>
      </c>
      <c r="AI69" s="99">
        <v>0</v>
      </c>
      <c r="AJ69" s="99">
        <f>IFERROR(AH69/AF66,"-")</f>
        <v>0</v>
      </c>
      <c r="AK69" s="99" t="str">
        <f t="shared" si="139"/>
        <v>-</v>
      </c>
      <c r="AL69" s="99" t="str">
        <f t="shared" si="3"/>
        <v>-</v>
      </c>
      <c r="AM69" s="99">
        <f>IFERROR(AG69/AF66,"-")</f>
        <v>0</v>
      </c>
      <c r="AN69" s="87">
        <f>IFERROR(AI69/AF66,"-")</f>
        <v>0</v>
      </c>
      <c r="AO69" s="442"/>
      <c r="AP69" s="220">
        <v>0</v>
      </c>
      <c r="AQ69" s="99">
        <f>SUM(AQ66:AQ68)</f>
        <v>0</v>
      </c>
      <c r="AR69" s="99">
        <v>0</v>
      </c>
      <c r="AS69" s="99">
        <f>IFERROR(AQ69/AO66,"-")</f>
        <v>0</v>
      </c>
      <c r="AT69" s="99" t="str">
        <f t="shared" si="140"/>
        <v>-</v>
      </c>
      <c r="AU69" s="99" t="str">
        <f t="shared" si="4"/>
        <v>-</v>
      </c>
      <c r="AV69" s="99">
        <f>IFERROR(AP69/AO66,"-")</f>
        <v>0</v>
      </c>
      <c r="AW69" s="199">
        <f>IFERROR(AR69/AO66,"-")</f>
        <v>0</v>
      </c>
      <c r="AX69" s="438"/>
      <c r="AY69" s="220">
        <v>0</v>
      </c>
      <c r="AZ69" s="99">
        <f>SUM(AZ66:AZ68)</f>
        <v>0</v>
      </c>
      <c r="BA69" s="99">
        <v>0</v>
      </c>
      <c r="BB69" s="99">
        <f>IFERROR(AZ69/AX66,"-")</f>
        <v>0</v>
      </c>
      <c r="BC69" s="99" t="str">
        <f t="shared" si="141"/>
        <v>-</v>
      </c>
      <c r="BD69" s="99" t="str">
        <f t="shared" si="5"/>
        <v>-</v>
      </c>
      <c r="BE69" s="99">
        <f>IFERROR(AY69/AX66,"-")</f>
        <v>0</v>
      </c>
      <c r="BF69" s="87">
        <f>IFERROR(BA69/AX66,"-")</f>
        <v>0</v>
      </c>
      <c r="BG69" s="442"/>
      <c r="BH69" s="220">
        <v>0</v>
      </c>
      <c r="BI69" s="99">
        <f>SUM(BI66:BI68)</f>
        <v>0</v>
      </c>
      <c r="BJ69" s="99">
        <v>0</v>
      </c>
      <c r="BK69" s="99" t="str">
        <f>IFERROR(BI69/BG66,"-")</f>
        <v>-</v>
      </c>
      <c r="BL69" s="99" t="str">
        <f t="shared" si="142"/>
        <v>-</v>
      </c>
      <c r="BM69" s="99" t="str">
        <f t="shared" si="6"/>
        <v>-</v>
      </c>
      <c r="BN69" s="99" t="str">
        <f>IFERROR(BH69/BG66,"-")</f>
        <v>-</v>
      </c>
      <c r="BO69" s="199" t="str">
        <f>IFERROR(BJ69/BG66,"-")</f>
        <v>-</v>
      </c>
      <c r="BP69" s="438"/>
      <c r="BQ69" s="220">
        <v>0</v>
      </c>
      <c r="BR69" s="99">
        <f>SUM(BR66:BR68)</f>
        <v>0</v>
      </c>
      <c r="BS69" s="99">
        <v>0</v>
      </c>
      <c r="BT69" s="99">
        <f>IFERROR(BR69/BP66,"-")</f>
        <v>0</v>
      </c>
      <c r="BU69" s="99" t="str">
        <f t="shared" si="143"/>
        <v>-</v>
      </c>
      <c r="BV69" s="99" t="str">
        <f t="shared" si="7"/>
        <v>-</v>
      </c>
      <c r="BW69" s="99">
        <f>IFERROR(BQ69/BP66,"-")</f>
        <v>0</v>
      </c>
      <c r="BX69" s="87">
        <f>IFERROR(BS69/BP66,"-")</f>
        <v>0</v>
      </c>
      <c r="BY69" s="141"/>
      <c r="BZ69" s="59"/>
    </row>
    <row r="70" spans="2:78" s="8" customFormat="1" ht="13.5" customHeight="1">
      <c r="B70" s="411">
        <v>17</v>
      </c>
      <c r="C70" s="418" t="s">
        <v>91</v>
      </c>
      <c r="D70" s="294" t="s">
        <v>277</v>
      </c>
      <c r="E70" s="436">
        <f>市区町村別_フレイル区分別該当人数･割合!E21</f>
        <v>195</v>
      </c>
      <c r="F70" s="306">
        <v>0</v>
      </c>
      <c r="G70" s="51">
        <v>0</v>
      </c>
      <c r="H70" s="51">
        <v>0</v>
      </c>
      <c r="I70" s="51">
        <f>IFERROR(G70/E70,"-")</f>
        <v>0</v>
      </c>
      <c r="J70" s="51" t="str">
        <f>IFERROR(G70/F70,"-")</f>
        <v>-</v>
      </c>
      <c r="K70" s="51" t="str">
        <f t="shared" si="0"/>
        <v>-</v>
      </c>
      <c r="L70" s="51">
        <f>IFERROR(F70/E70,"-")</f>
        <v>0</v>
      </c>
      <c r="M70" s="194">
        <f>IFERROR(H70/E70,"-")</f>
        <v>0</v>
      </c>
      <c r="N70" s="436">
        <f>市区町村別_フレイル区分別該当人数･割合!G21</f>
        <v>1701</v>
      </c>
      <c r="O70" s="306">
        <v>0</v>
      </c>
      <c r="P70" s="51">
        <v>0</v>
      </c>
      <c r="Q70" s="51">
        <v>0</v>
      </c>
      <c r="R70" s="51">
        <f>IFERROR(P70/N70,"-")</f>
        <v>0</v>
      </c>
      <c r="S70" s="51" t="str">
        <f>IFERROR(P70/O70,"-")</f>
        <v>-</v>
      </c>
      <c r="T70" s="51" t="str">
        <f t="shared" si="1"/>
        <v>-</v>
      </c>
      <c r="U70" s="51">
        <f>IFERROR(O70/N70,"-")</f>
        <v>0</v>
      </c>
      <c r="V70" s="24">
        <f>IFERROR(Q70/N70,"-")</f>
        <v>0</v>
      </c>
      <c r="W70" s="436">
        <f>市区町村別_フレイル区分別該当人数･割合!I21</f>
        <v>87</v>
      </c>
      <c r="X70" s="306">
        <v>0</v>
      </c>
      <c r="Y70" s="51">
        <v>0</v>
      </c>
      <c r="Z70" s="51">
        <v>0</v>
      </c>
      <c r="AA70" s="51">
        <f>IFERROR(Y70/W70,"-")</f>
        <v>0</v>
      </c>
      <c r="AB70" s="51" t="str">
        <f>IFERROR(Y70/X70,"-")</f>
        <v>-</v>
      </c>
      <c r="AC70" s="51" t="str">
        <f t="shared" si="2"/>
        <v>-</v>
      </c>
      <c r="AD70" s="51">
        <f>IFERROR(X70/W70,"-")</f>
        <v>0</v>
      </c>
      <c r="AE70" s="24">
        <f>IFERROR(Z70/W70,"-")</f>
        <v>0</v>
      </c>
      <c r="AF70" s="436">
        <f>市区町村別_フレイル区分別該当人数･割合!K21</f>
        <v>166</v>
      </c>
      <c r="AG70" s="306">
        <v>0</v>
      </c>
      <c r="AH70" s="51">
        <v>0</v>
      </c>
      <c r="AI70" s="51">
        <v>0</v>
      </c>
      <c r="AJ70" s="51">
        <f>IFERROR(AH70/AF70,"-")</f>
        <v>0</v>
      </c>
      <c r="AK70" s="51" t="str">
        <f>IFERROR(AH70/AG70,"-")</f>
        <v>-</v>
      </c>
      <c r="AL70" s="51" t="str">
        <f t="shared" si="3"/>
        <v>-</v>
      </c>
      <c r="AM70" s="51">
        <f>IFERROR(AG70/AF70,"-")</f>
        <v>0</v>
      </c>
      <c r="AN70" s="24">
        <f>IFERROR(AI70/AF70,"-")</f>
        <v>0</v>
      </c>
      <c r="AO70" s="440">
        <f>市区町村別_フレイル区分別該当人数･割合!M21</f>
        <v>651</v>
      </c>
      <c r="AP70" s="306">
        <v>0</v>
      </c>
      <c r="AQ70" s="51">
        <v>0</v>
      </c>
      <c r="AR70" s="51">
        <v>0</v>
      </c>
      <c r="AS70" s="51">
        <f>IFERROR(AQ70/AO70,"-")</f>
        <v>0</v>
      </c>
      <c r="AT70" s="51" t="str">
        <f>IFERROR(AQ70/AP70,"-")</f>
        <v>-</v>
      </c>
      <c r="AU70" s="51" t="str">
        <f t="shared" si="4"/>
        <v>-</v>
      </c>
      <c r="AV70" s="51">
        <f>IFERROR(AP70/AO70,"-")</f>
        <v>0</v>
      </c>
      <c r="AW70" s="194">
        <f>IFERROR(AR70/AO70,"-")</f>
        <v>0</v>
      </c>
      <c r="AX70" s="436">
        <f>市区町村別_フレイル区分別該当人数･割合!O21</f>
        <v>797</v>
      </c>
      <c r="AY70" s="306">
        <v>0</v>
      </c>
      <c r="AZ70" s="51">
        <v>0</v>
      </c>
      <c r="BA70" s="51">
        <v>0</v>
      </c>
      <c r="BB70" s="51">
        <f>IFERROR(AZ70/AX70,"-")</f>
        <v>0</v>
      </c>
      <c r="BC70" s="51" t="str">
        <f>IFERROR(AZ70/AY70,"-")</f>
        <v>-</v>
      </c>
      <c r="BD70" s="51" t="str">
        <f t="shared" si="5"/>
        <v>-</v>
      </c>
      <c r="BE70" s="51">
        <f>IFERROR(AY70/AX70,"-")</f>
        <v>0</v>
      </c>
      <c r="BF70" s="24">
        <f>IFERROR(BA70/AX70,"-")</f>
        <v>0</v>
      </c>
      <c r="BG70" s="440">
        <f>市区町村別_フレイル区分別該当人数･割合!Q21</f>
        <v>0</v>
      </c>
      <c r="BH70" s="306">
        <v>0</v>
      </c>
      <c r="BI70" s="51">
        <v>0</v>
      </c>
      <c r="BJ70" s="51">
        <v>0</v>
      </c>
      <c r="BK70" s="51" t="str">
        <f>IFERROR(BI70/BG70,"-")</f>
        <v>-</v>
      </c>
      <c r="BL70" s="51" t="str">
        <f>IFERROR(BI70/BH70,"-")</f>
        <v>-</v>
      </c>
      <c r="BM70" s="51" t="str">
        <f t="shared" si="6"/>
        <v>-</v>
      </c>
      <c r="BN70" s="51" t="str">
        <f>IFERROR(BH70/BG70,"-")</f>
        <v>-</v>
      </c>
      <c r="BO70" s="194" t="str">
        <f>IFERROR(BJ70/BG70,"-")</f>
        <v>-</v>
      </c>
      <c r="BP70" s="436">
        <f>市区町村別_フレイル区分別該当人数･割合!S21</f>
        <v>821</v>
      </c>
      <c r="BQ70" s="306">
        <v>0</v>
      </c>
      <c r="BR70" s="51">
        <v>0</v>
      </c>
      <c r="BS70" s="51">
        <v>0</v>
      </c>
      <c r="BT70" s="51">
        <f>IFERROR(BR70/BP70,"-")</f>
        <v>0</v>
      </c>
      <c r="BU70" s="51" t="str">
        <f>IFERROR(BR70/BQ70,"-")</f>
        <v>-</v>
      </c>
      <c r="BV70" s="51" t="str">
        <f t="shared" si="7"/>
        <v>-</v>
      </c>
      <c r="BW70" s="51">
        <f>IFERROR(BQ70/BP70,"-")</f>
        <v>0</v>
      </c>
      <c r="BX70" s="24">
        <f>IFERROR(BS70/BP70,"-")</f>
        <v>0</v>
      </c>
      <c r="BY70" s="141"/>
      <c r="BZ70" s="59"/>
    </row>
    <row r="71" spans="2:78" s="8" customFormat="1" ht="13.5" customHeight="1">
      <c r="B71" s="412"/>
      <c r="C71" s="419"/>
      <c r="D71" s="295" t="s">
        <v>278</v>
      </c>
      <c r="E71" s="437"/>
      <c r="F71" s="222">
        <v>0</v>
      </c>
      <c r="G71" s="196">
        <v>0</v>
      </c>
      <c r="H71" s="196">
        <v>0</v>
      </c>
      <c r="I71" s="196">
        <f>IFERROR(G71/E70,"-")</f>
        <v>0</v>
      </c>
      <c r="J71" s="196" t="str">
        <f t="shared" ref="J71:J73" si="144">IFERROR(G71/F71,"-")</f>
        <v>-</v>
      </c>
      <c r="K71" s="196" t="str">
        <f t="shared" si="0"/>
        <v>-</v>
      </c>
      <c r="L71" s="196">
        <f>IFERROR(F71/E70,"-")</f>
        <v>0</v>
      </c>
      <c r="M71" s="195">
        <f>IFERROR(H71/E70,"-")</f>
        <v>0</v>
      </c>
      <c r="N71" s="437"/>
      <c r="O71" s="222">
        <v>0</v>
      </c>
      <c r="P71" s="196">
        <v>0</v>
      </c>
      <c r="Q71" s="196">
        <v>0</v>
      </c>
      <c r="R71" s="196">
        <f>IFERROR(P71/N70,"-")</f>
        <v>0</v>
      </c>
      <c r="S71" s="196" t="str">
        <f t="shared" ref="S71:S73" si="145">IFERROR(P71/O71,"-")</f>
        <v>-</v>
      </c>
      <c r="T71" s="196" t="str">
        <f t="shared" si="1"/>
        <v>-</v>
      </c>
      <c r="U71" s="196">
        <f>IFERROR(O71/N70,"-")</f>
        <v>0</v>
      </c>
      <c r="V71" s="106">
        <f>IFERROR(Q71/N70,"-")</f>
        <v>0</v>
      </c>
      <c r="W71" s="437"/>
      <c r="X71" s="222">
        <v>0</v>
      </c>
      <c r="Y71" s="196">
        <v>0</v>
      </c>
      <c r="Z71" s="196">
        <v>0</v>
      </c>
      <c r="AA71" s="196">
        <f>IFERROR(Y71/W70,"-")</f>
        <v>0</v>
      </c>
      <c r="AB71" s="196" t="str">
        <f t="shared" ref="AB71:AB73" si="146">IFERROR(Y71/X71,"-")</f>
        <v>-</v>
      </c>
      <c r="AC71" s="196" t="str">
        <f t="shared" si="2"/>
        <v>-</v>
      </c>
      <c r="AD71" s="196">
        <f>IFERROR(X71/W70,"-")</f>
        <v>0</v>
      </c>
      <c r="AE71" s="106">
        <f>IFERROR(Z71/W70,"-")</f>
        <v>0</v>
      </c>
      <c r="AF71" s="437"/>
      <c r="AG71" s="222">
        <v>0</v>
      </c>
      <c r="AH71" s="196">
        <v>0</v>
      </c>
      <c r="AI71" s="196">
        <v>0</v>
      </c>
      <c r="AJ71" s="196">
        <f>IFERROR(AH71/AF70,"-")</f>
        <v>0</v>
      </c>
      <c r="AK71" s="196" t="str">
        <f t="shared" ref="AK71:AK73" si="147">IFERROR(AH71/AG71,"-")</f>
        <v>-</v>
      </c>
      <c r="AL71" s="196" t="str">
        <f t="shared" si="3"/>
        <v>-</v>
      </c>
      <c r="AM71" s="196">
        <f>IFERROR(AG71/AF70,"-")</f>
        <v>0</v>
      </c>
      <c r="AN71" s="106">
        <f>IFERROR(AI71/AF70,"-")</f>
        <v>0</v>
      </c>
      <c r="AO71" s="441"/>
      <c r="AP71" s="222">
        <v>0</v>
      </c>
      <c r="AQ71" s="196">
        <v>0</v>
      </c>
      <c r="AR71" s="196">
        <v>0</v>
      </c>
      <c r="AS71" s="196">
        <f>IFERROR(AQ71/AO70,"-")</f>
        <v>0</v>
      </c>
      <c r="AT71" s="196" t="str">
        <f t="shared" ref="AT71:AT73" si="148">IFERROR(AQ71/AP71,"-")</f>
        <v>-</v>
      </c>
      <c r="AU71" s="196" t="str">
        <f t="shared" si="4"/>
        <v>-</v>
      </c>
      <c r="AV71" s="196">
        <f>IFERROR(AP71/AO70,"-")</f>
        <v>0</v>
      </c>
      <c r="AW71" s="195">
        <f>IFERROR(AR71/AO70,"-")</f>
        <v>0</v>
      </c>
      <c r="AX71" s="437"/>
      <c r="AY71" s="222">
        <v>0</v>
      </c>
      <c r="AZ71" s="196">
        <v>0</v>
      </c>
      <c r="BA71" s="196">
        <v>0</v>
      </c>
      <c r="BB71" s="196">
        <f>IFERROR(AZ71/AX70,"-")</f>
        <v>0</v>
      </c>
      <c r="BC71" s="196" t="str">
        <f t="shared" ref="BC71:BC73" si="149">IFERROR(AZ71/AY71,"-")</f>
        <v>-</v>
      </c>
      <c r="BD71" s="196" t="str">
        <f t="shared" si="5"/>
        <v>-</v>
      </c>
      <c r="BE71" s="196">
        <f>IFERROR(AY71/AX70,"-")</f>
        <v>0</v>
      </c>
      <c r="BF71" s="106">
        <f>IFERROR(BA71/AX70,"-")</f>
        <v>0</v>
      </c>
      <c r="BG71" s="441"/>
      <c r="BH71" s="222">
        <v>0</v>
      </c>
      <c r="BI71" s="196">
        <v>0</v>
      </c>
      <c r="BJ71" s="196">
        <v>0</v>
      </c>
      <c r="BK71" s="196" t="str">
        <f>IFERROR(BI71/BG70,"-")</f>
        <v>-</v>
      </c>
      <c r="BL71" s="196" t="str">
        <f t="shared" ref="BL71:BL73" si="150">IFERROR(BI71/BH71,"-")</f>
        <v>-</v>
      </c>
      <c r="BM71" s="196" t="str">
        <f t="shared" si="6"/>
        <v>-</v>
      </c>
      <c r="BN71" s="196" t="str">
        <f>IFERROR(BH71/BG70,"-")</f>
        <v>-</v>
      </c>
      <c r="BO71" s="195" t="str">
        <f>IFERROR(BJ71/BG70,"-")</f>
        <v>-</v>
      </c>
      <c r="BP71" s="437"/>
      <c r="BQ71" s="222">
        <v>0</v>
      </c>
      <c r="BR71" s="196">
        <v>0</v>
      </c>
      <c r="BS71" s="196">
        <v>0</v>
      </c>
      <c r="BT71" s="196">
        <f>IFERROR(BR71/BP70,"-")</f>
        <v>0</v>
      </c>
      <c r="BU71" s="196" t="str">
        <f t="shared" ref="BU71:BU73" si="151">IFERROR(BR71/BQ71,"-")</f>
        <v>-</v>
      </c>
      <c r="BV71" s="196" t="str">
        <f t="shared" si="7"/>
        <v>-</v>
      </c>
      <c r="BW71" s="196">
        <f>IFERROR(BQ71/BP70,"-")</f>
        <v>0</v>
      </c>
      <c r="BX71" s="106">
        <f>IFERROR(BS71/BP70,"-")</f>
        <v>0</v>
      </c>
      <c r="BY71" s="141"/>
      <c r="BZ71" s="59"/>
    </row>
    <row r="72" spans="2:78" s="8" customFormat="1" ht="13.5" customHeight="1">
      <c r="B72" s="412"/>
      <c r="C72" s="419"/>
      <c r="D72" s="292" t="s">
        <v>279</v>
      </c>
      <c r="E72" s="437"/>
      <c r="F72" s="223">
        <v>0</v>
      </c>
      <c r="G72" s="98">
        <v>0</v>
      </c>
      <c r="H72" s="98">
        <v>0</v>
      </c>
      <c r="I72" s="98">
        <f>IFERROR(G72/E70,"-")</f>
        <v>0</v>
      </c>
      <c r="J72" s="98" t="str">
        <f t="shared" si="144"/>
        <v>-</v>
      </c>
      <c r="K72" s="98" t="str">
        <f t="shared" si="0"/>
        <v>-</v>
      </c>
      <c r="L72" s="98">
        <f>IFERROR(F72/E70,"-")</f>
        <v>0</v>
      </c>
      <c r="M72" s="198">
        <f>IFERROR(H72/E70,"-")</f>
        <v>0</v>
      </c>
      <c r="N72" s="437"/>
      <c r="O72" s="223">
        <v>0</v>
      </c>
      <c r="P72" s="98">
        <v>0</v>
      </c>
      <c r="Q72" s="98">
        <v>0</v>
      </c>
      <c r="R72" s="98">
        <f>IFERROR(P72/N70,"-")</f>
        <v>0</v>
      </c>
      <c r="S72" s="98" t="str">
        <f t="shared" si="145"/>
        <v>-</v>
      </c>
      <c r="T72" s="98" t="str">
        <f t="shared" si="1"/>
        <v>-</v>
      </c>
      <c r="U72" s="98">
        <f>IFERROR(O72/N70,"-")</f>
        <v>0</v>
      </c>
      <c r="V72" s="26">
        <f>IFERROR(Q72/N70,"-")</f>
        <v>0</v>
      </c>
      <c r="W72" s="437"/>
      <c r="X72" s="223">
        <v>0</v>
      </c>
      <c r="Y72" s="98">
        <v>0</v>
      </c>
      <c r="Z72" s="98">
        <v>0</v>
      </c>
      <c r="AA72" s="98">
        <f>IFERROR(Y72/W70,"-")</f>
        <v>0</v>
      </c>
      <c r="AB72" s="98" t="str">
        <f t="shared" si="146"/>
        <v>-</v>
      </c>
      <c r="AC72" s="98" t="str">
        <f t="shared" si="2"/>
        <v>-</v>
      </c>
      <c r="AD72" s="98">
        <f>IFERROR(X72/W70,"-")</f>
        <v>0</v>
      </c>
      <c r="AE72" s="26">
        <f>IFERROR(Z72/W70,"-")</f>
        <v>0</v>
      </c>
      <c r="AF72" s="437"/>
      <c r="AG72" s="223">
        <v>0</v>
      </c>
      <c r="AH72" s="98">
        <v>0</v>
      </c>
      <c r="AI72" s="98">
        <v>0</v>
      </c>
      <c r="AJ72" s="98">
        <f>IFERROR(AH72/AF70,"-")</f>
        <v>0</v>
      </c>
      <c r="AK72" s="98" t="str">
        <f t="shared" si="147"/>
        <v>-</v>
      </c>
      <c r="AL72" s="98" t="str">
        <f t="shared" si="3"/>
        <v>-</v>
      </c>
      <c r="AM72" s="98">
        <f>IFERROR(AG72/AF70,"-")</f>
        <v>0</v>
      </c>
      <c r="AN72" s="26">
        <f>IFERROR(AI72/AF70,"-")</f>
        <v>0</v>
      </c>
      <c r="AO72" s="441"/>
      <c r="AP72" s="223">
        <v>0</v>
      </c>
      <c r="AQ72" s="98">
        <v>0</v>
      </c>
      <c r="AR72" s="98">
        <v>0</v>
      </c>
      <c r="AS72" s="98">
        <f>IFERROR(AQ72/AO70,"-")</f>
        <v>0</v>
      </c>
      <c r="AT72" s="98" t="str">
        <f t="shared" si="148"/>
        <v>-</v>
      </c>
      <c r="AU72" s="98" t="str">
        <f t="shared" si="4"/>
        <v>-</v>
      </c>
      <c r="AV72" s="98">
        <f>IFERROR(AP72/AO70,"-")</f>
        <v>0</v>
      </c>
      <c r="AW72" s="198">
        <f>IFERROR(AR72/AO70,"-")</f>
        <v>0</v>
      </c>
      <c r="AX72" s="437"/>
      <c r="AY72" s="223">
        <v>0</v>
      </c>
      <c r="AZ72" s="98">
        <v>0</v>
      </c>
      <c r="BA72" s="98">
        <v>0</v>
      </c>
      <c r="BB72" s="98">
        <f>IFERROR(AZ72/AX70,"-")</f>
        <v>0</v>
      </c>
      <c r="BC72" s="98" t="str">
        <f t="shared" si="149"/>
        <v>-</v>
      </c>
      <c r="BD72" s="98" t="str">
        <f t="shared" si="5"/>
        <v>-</v>
      </c>
      <c r="BE72" s="98">
        <f>IFERROR(AY72/AX70,"-")</f>
        <v>0</v>
      </c>
      <c r="BF72" s="26">
        <f>IFERROR(BA72/AX70,"-")</f>
        <v>0</v>
      </c>
      <c r="BG72" s="441"/>
      <c r="BH72" s="223">
        <v>0</v>
      </c>
      <c r="BI72" s="98">
        <v>0</v>
      </c>
      <c r="BJ72" s="98">
        <v>0</v>
      </c>
      <c r="BK72" s="98" t="str">
        <f>IFERROR(BI72/BG70,"-")</f>
        <v>-</v>
      </c>
      <c r="BL72" s="98" t="str">
        <f t="shared" si="150"/>
        <v>-</v>
      </c>
      <c r="BM72" s="98" t="str">
        <f t="shared" si="6"/>
        <v>-</v>
      </c>
      <c r="BN72" s="98" t="str">
        <f>IFERROR(BH72/BG70,"-")</f>
        <v>-</v>
      </c>
      <c r="BO72" s="198" t="str">
        <f>IFERROR(BJ72/BG70,"-")</f>
        <v>-</v>
      </c>
      <c r="BP72" s="437"/>
      <c r="BQ72" s="223">
        <v>0</v>
      </c>
      <c r="BR72" s="98">
        <v>0</v>
      </c>
      <c r="BS72" s="98">
        <v>0</v>
      </c>
      <c r="BT72" s="98">
        <f>IFERROR(BR72/BP70,"-")</f>
        <v>0</v>
      </c>
      <c r="BU72" s="98" t="str">
        <f t="shared" si="151"/>
        <v>-</v>
      </c>
      <c r="BV72" s="98" t="str">
        <f t="shared" si="7"/>
        <v>-</v>
      </c>
      <c r="BW72" s="98">
        <f>IFERROR(BQ72/BP70,"-")</f>
        <v>0</v>
      </c>
      <c r="BX72" s="26">
        <f>IFERROR(BS72/BP70,"-")</f>
        <v>0</v>
      </c>
      <c r="BY72" s="141"/>
      <c r="BZ72" s="59"/>
    </row>
    <row r="73" spans="2:78" s="8" customFormat="1" ht="13.5" customHeight="1">
      <c r="B73" s="413"/>
      <c r="C73" s="420"/>
      <c r="D73" s="293" t="s">
        <v>64</v>
      </c>
      <c r="E73" s="438"/>
      <c r="F73" s="220">
        <v>0</v>
      </c>
      <c r="G73" s="99">
        <f>SUM(G70:G72)</f>
        <v>0</v>
      </c>
      <c r="H73" s="99">
        <v>0</v>
      </c>
      <c r="I73" s="99">
        <f>IFERROR(G73/E70,"-")</f>
        <v>0</v>
      </c>
      <c r="J73" s="99" t="str">
        <f t="shared" si="144"/>
        <v>-</v>
      </c>
      <c r="K73" s="99" t="str">
        <f t="shared" si="0"/>
        <v>-</v>
      </c>
      <c r="L73" s="99">
        <f>IFERROR(F73/E70,"-")</f>
        <v>0</v>
      </c>
      <c r="M73" s="199">
        <f>IFERROR(H73/E70,"-")</f>
        <v>0</v>
      </c>
      <c r="N73" s="438"/>
      <c r="O73" s="220">
        <v>0</v>
      </c>
      <c r="P73" s="99">
        <f>SUM(P70:P72)</f>
        <v>0</v>
      </c>
      <c r="Q73" s="99">
        <v>0</v>
      </c>
      <c r="R73" s="99">
        <f>IFERROR(P73/N70,"-")</f>
        <v>0</v>
      </c>
      <c r="S73" s="99" t="str">
        <f t="shared" si="145"/>
        <v>-</v>
      </c>
      <c r="T73" s="99" t="str">
        <f t="shared" si="1"/>
        <v>-</v>
      </c>
      <c r="U73" s="99">
        <f>IFERROR(O73/N70,"-")</f>
        <v>0</v>
      </c>
      <c r="V73" s="87">
        <f>IFERROR(Q73/N70,"-")</f>
        <v>0</v>
      </c>
      <c r="W73" s="438"/>
      <c r="X73" s="220">
        <v>0</v>
      </c>
      <c r="Y73" s="99">
        <f>SUM(Y70:Y72)</f>
        <v>0</v>
      </c>
      <c r="Z73" s="99">
        <v>0</v>
      </c>
      <c r="AA73" s="99">
        <f>IFERROR(Y73/W70,"-")</f>
        <v>0</v>
      </c>
      <c r="AB73" s="99" t="str">
        <f t="shared" si="146"/>
        <v>-</v>
      </c>
      <c r="AC73" s="99" t="str">
        <f t="shared" si="2"/>
        <v>-</v>
      </c>
      <c r="AD73" s="99">
        <f>IFERROR(X73/W70,"-")</f>
        <v>0</v>
      </c>
      <c r="AE73" s="87">
        <f>IFERROR(Z73/W70,"-")</f>
        <v>0</v>
      </c>
      <c r="AF73" s="438"/>
      <c r="AG73" s="220">
        <v>0</v>
      </c>
      <c r="AH73" s="99">
        <f>SUM(AH70:AH72)</f>
        <v>0</v>
      </c>
      <c r="AI73" s="99">
        <v>0</v>
      </c>
      <c r="AJ73" s="99">
        <f>IFERROR(AH73/AF70,"-")</f>
        <v>0</v>
      </c>
      <c r="AK73" s="99" t="str">
        <f t="shared" si="147"/>
        <v>-</v>
      </c>
      <c r="AL73" s="99" t="str">
        <f t="shared" si="3"/>
        <v>-</v>
      </c>
      <c r="AM73" s="99">
        <f>IFERROR(AG73/AF70,"-")</f>
        <v>0</v>
      </c>
      <c r="AN73" s="87">
        <f>IFERROR(AI73/AF70,"-")</f>
        <v>0</v>
      </c>
      <c r="AO73" s="442"/>
      <c r="AP73" s="220">
        <v>0</v>
      </c>
      <c r="AQ73" s="99">
        <f>SUM(AQ70:AQ72)</f>
        <v>0</v>
      </c>
      <c r="AR73" s="99">
        <v>0</v>
      </c>
      <c r="AS73" s="99">
        <f>IFERROR(AQ73/AO70,"-")</f>
        <v>0</v>
      </c>
      <c r="AT73" s="99" t="str">
        <f t="shared" si="148"/>
        <v>-</v>
      </c>
      <c r="AU73" s="99" t="str">
        <f t="shared" si="4"/>
        <v>-</v>
      </c>
      <c r="AV73" s="99">
        <f>IFERROR(AP73/AO70,"-")</f>
        <v>0</v>
      </c>
      <c r="AW73" s="199">
        <f>IFERROR(AR73/AO70,"-")</f>
        <v>0</v>
      </c>
      <c r="AX73" s="438"/>
      <c r="AY73" s="220">
        <v>0</v>
      </c>
      <c r="AZ73" s="99">
        <f>SUM(AZ70:AZ72)</f>
        <v>0</v>
      </c>
      <c r="BA73" s="99">
        <v>0</v>
      </c>
      <c r="BB73" s="99">
        <f>IFERROR(AZ73/AX70,"-")</f>
        <v>0</v>
      </c>
      <c r="BC73" s="99" t="str">
        <f t="shared" si="149"/>
        <v>-</v>
      </c>
      <c r="BD73" s="99" t="str">
        <f t="shared" si="5"/>
        <v>-</v>
      </c>
      <c r="BE73" s="99">
        <f>IFERROR(AY73/AX70,"-")</f>
        <v>0</v>
      </c>
      <c r="BF73" s="87">
        <f>IFERROR(BA73/AX70,"-")</f>
        <v>0</v>
      </c>
      <c r="BG73" s="442"/>
      <c r="BH73" s="220">
        <v>0</v>
      </c>
      <c r="BI73" s="99">
        <f>SUM(BI70:BI72)</f>
        <v>0</v>
      </c>
      <c r="BJ73" s="99">
        <v>0</v>
      </c>
      <c r="BK73" s="99" t="str">
        <f>IFERROR(BI73/BG70,"-")</f>
        <v>-</v>
      </c>
      <c r="BL73" s="99" t="str">
        <f t="shared" si="150"/>
        <v>-</v>
      </c>
      <c r="BM73" s="99" t="str">
        <f t="shared" si="6"/>
        <v>-</v>
      </c>
      <c r="BN73" s="99" t="str">
        <f>IFERROR(BH73/BG70,"-")</f>
        <v>-</v>
      </c>
      <c r="BO73" s="199" t="str">
        <f>IFERROR(BJ73/BG70,"-")</f>
        <v>-</v>
      </c>
      <c r="BP73" s="438"/>
      <c r="BQ73" s="220">
        <v>0</v>
      </c>
      <c r="BR73" s="99">
        <f>SUM(BR70:BR72)</f>
        <v>0</v>
      </c>
      <c r="BS73" s="99">
        <v>0</v>
      </c>
      <c r="BT73" s="99">
        <f>IFERROR(BR73/BP70,"-")</f>
        <v>0</v>
      </c>
      <c r="BU73" s="99" t="str">
        <f t="shared" si="151"/>
        <v>-</v>
      </c>
      <c r="BV73" s="99" t="str">
        <f t="shared" si="7"/>
        <v>-</v>
      </c>
      <c r="BW73" s="99">
        <f>IFERROR(BQ73/BP70,"-")</f>
        <v>0</v>
      </c>
      <c r="BX73" s="87">
        <f>IFERROR(BS73/BP70,"-")</f>
        <v>0</v>
      </c>
      <c r="BY73" s="141"/>
      <c r="BZ73" s="59"/>
    </row>
    <row r="74" spans="2:78" s="8" customFormat="1" ht="13.5" customHeight="1">
      <c r="B74" s="411">
        <v>18</v>
      </c>
      <c r="C74" s="418" t="s">
        <v>54</v>
      </c>
      <c r="D74" s="294" t="s">
        <v>277</v>
      </c>
      <c r="E74" s="436">
        <f>市区町村別_フレイル区分別該当人数･割合!E22</f>
        <v>142</v>
      </c>
      <c r="F74" s="306">
        <v>0</v>
      </c>
      <c r="G74" s="51">
        <v>0</v>
      </c>
      <c r="H74" s="51">
        <v>0</v>
      </c>
      <c r="I74" s="51">
        <f>IFERROR(G74/E74,"-")</f>
        <v>0</v>
      </c>
      <c r="J74" s="51" t="str">
        <f>IFERROR(G74/F74,"-")</f>
        <v>-</v>
      </c>
      <c r="K74" s="51" t="str">
        <f t="shared" si="0"/>
        <v>-</v>
      </c>
      <c r="L74" s="51">
        <f>IFERROR(F74/E74,"-")</f>
        <v>0</v>
      </c>
      <c r="M74" s="194">
        <f>IFERROR(H74/E74,"-")</f>
        <v>0</v>
      </c>
      <c r="N74" s="436">
        <f>市区町村別_フレイル区分別該当人数･割合!G22</f>
        <v>1517</v>
      </c>
      <c r="O74" s="306">
        <v>6</v>
      </c>
      <c r="P74" s="51">
        <v>1759085</v>
      </c>
      <c r="Q74" s="51">
        <v>1</v>
      </c>
      <c r="R74" s="51">
        <f>IFERROR(P74/N74,"-")</f>
        <v>1159.5814106789717</v>
      </c>
      <c r="S74" s="51">
        <f>IFERROR(P74/O74,"-")</f>
        <v>293180.83333333331</v>
      </c>
      <c r="T74" s="51">
        <f t="shared" si="1"/>
        <v>1759085</v>
      </c>
      <c r="U74" s="51">
        <f>IFERROR(O74/N74,"-")</f>
        <v>3.9551746868820041E-3</v>
      </c>
      <c r="V74" s="24">
        <f>IFERROR(Q74/N74,"-")</f>
        <v>6.5919578114700061E-4</v>
      </c>
      <c r="W74" s="436">
        <f>市区町村別_フレイル区分別該当人数･割合!I22</f>
        <v>91</v>
      </c>
      <c r="X74" s="306">
        <v>0</v>
      </c>
      <c r="Y74" s="51">
        <v>0</v>
      </c>
      <c r="Z74" s="51">
        <v>0</v>
      </c>
      <c r="AA74" s="51">
        <f>IFERROR(Y74/W74,"-")</f>
        <v>0</v>
      </c>
      <c r="AB74" s="51" t="str">
        <f>IFERROR(Y74/X74,"-")</f>
        <v>-</v>
      </c>
      <c r="AC74" s="51" t="str">
        <f t="shared" si="2"/>
        <v>-</v>
      </c>
      <c r="AD74" s="51">
        <f>IFERROR(X74/W74,"-")</f>
        <v>0</v>
      </c>
      <c r="AE74" s="24">
        <f>IFERROR(Z74/W74,"-")</f>
        <v>0</v>
      </c>
      <c r="AF74" s="436">
        <f>市区町村別_フレイル区分別該当人数･割合!K22</f>
        <v>150</v>
      </c>
      <c r="AG74" s="306">
        <v>0</v>
      </c>
      <c r="AH74" s="51">
        <v>0</v>
      </c>
      <c r="AI74" s="51">
        <v>0</v>
      </c>
      <c r="AJ74" s="51">
        <f>IFERROR(AH74/AF74,"-")</f>
        <v>0</v>
      </c>
      <c r="AK74" s="51" t="str">
        <f>IFERROR(AH74/AG74,"-")</f>
        <v>-</v>
      </c>
      <c r="AL74" s="51" t="str">
        <f t="shared" si="3"/>
        <v>-</v>
      </c>
      <c r="AM74" s="51">
        <f>IFERROR(AG74/AF74,"-")</f>
        <v>0</v>
      </c>
      <c r="AN74" s="24">
        <f>IFERROR(AI74/AF74,"-")</f>
        <v>0</v>
      </c>
      <c r="AO74" s="440">
        <f>市区町村別_フレイル区分別該当人数･割合!M22</f>
        <v>510</v>
      </c>
      <c r="AP74" s="306">
        <v>6</v>
      </c>
      <c r="AQ74" s="51">
        <v>1759085</v>
      </c>
      <c r="AR74" s="51">
        <v>1</v>
      </c>
      <c r="AS74" s="51">
        <f>IFERROR(AQ74/AO74,"-")</f>
        <v>3449.1862745098038</v>
      </c>
      <c r="AT74" s="51">
        <f>IFERROR(AQ74/AP74,"-")</f>
        <v>293180.83333333331</v>
      </c>
      <c r="AU74" s="51">
        <f t="shared" si="4"/>
        <v>1759085</v>
      </c>
      <c r="AV74" s="51">
        <f>IFERROR(AP74/AO74,"-")</f>
        <v>1.1764705882352941E-2</v>
      </c>
      <c r="AW74" s="194">
        <f>IFERROR(AR74/AO74,"-")</f>
        <v>1.9607843137254902E-3</v>
      </c>
      <c r="AX74" s="436">
        <f>市区町村別_フレイル区分別該当人数･割合!O22</f>
        <v>766</v>
      </c>
      <c r="AY74" s="306">
        <v>0</v>
      </c>
      <c r="AZ74" s="51">
        <v>0</v>
      </c>
      <c r="BA74" s="51">
        <v>0</v>
      </c>
      <c r="BB74" s="51">
        <f>IFERROR(AZ74/AX74,"-")</f>
        <v>0</v>
      </c>
      <c r="BC74" s="51" t="str">
        <f>IFERROR(AZ74/AY74,"-")</f>
        <v>-</v>
      </c>
      <c r="BD74" s="51" t="str">
        <f t="shared" si="5"/>
        <v>-</v>
      </c>
      <c r="BE74" s="51">
        <f>IFERROR(AY74/AX74,"-")</f>
        <v>0</v>
      </c>
      <c r="BF74" s="24">
        <f>IFERROR(BA74/AX74,"-")</f>
        <v>0</v>
      </c>
      <c r="BG74" s="440">
        <f>市区町村別_フレイル区分別該当人数･割合!Q22</f>
        <v>1</v>
      </c>
      <c r="BH74" s="306">
        <v>6</v>
      </c>
      <c r="BI74" s="51">
        <v>1759085</v>
      </c>
      <c r="BJ74" s="51">
        <v>1</v>
      </c>
      <c r="BK74" s="51">
        <f>IFERROR(BI74/BG74,"-")</f>
        <v>1759085</v>
      </c>
      <c r="BL74" s="51">
        <f>IFERROR(BI74/BH74,"-")</f>
        <v>293180.83333333331</v>
      </c>
      <c r="BM74" s="51">
        <f t="shared" si="6"/>
        <v>1759085</v>
      </c>
      <c r="BN74" s="51">
        <f>IFERROR(BH74/BG74,"-")</f>
        <v>6</v>
      </c>
      <c r="BO74" s="194">
        <f>IFERROR(BJ74/BG74,"-")</f>
        <v>1</v>
      </c>
      <c r="BP74" s="436">
        <f>市区町村別_フレイル区分別該当人数･割合!S22</f>
        <v>735</v>
      </c>
      <c r="BQ74" s="306">
        <v>4</v>
      </c>
      <c r="BR74" s="51">
        <v>858735</v>
      </c>
      <c r="BS74" s="51">
        <v>1</v>
      </c>
      <c r="BT74" s="51">
        <f>IFERROR(BR74/BP74,"-")</f>
        <v>1168.3469387755101</v>
      </c>
      <c r="BU74" s="51">
        <f>IFERROR(BR74/BQ74,"-")</f>
        <v>214683.75</v>
      </c>
      <c r="BV74" s="51">
        <f t="shared" si="7"/>
        <v>858735</v>
      </c>
      <c r="BW74" s="51">
        <f>IFERROR(BQ74/BP74,"-")</f>
        <v>5.4421768707482989E-3</v>
      </c>
      <c r="BX74" s="24">
        <f>IFERROR(BS74/BP74,"-")</f>
        <v>1.3605442176870747E-3</v>
      </c>
      <c r="BY74" s="141"/>
      <c r="BZ74" s="59"/>
    </row>
    <row r="75" spans="2:78" s="8" customFormat="1" ht="13.5" customHeight="1">
      <c r="B75" s="412"/>
      <c r="C75" s="419"/>
      <c r="D75" s="295" t="s">
        <v>278</v>
      </c>
      <c r="E75" s="437"/>
      <c r="F75" s="222">
        <v>0</v>
      </c>
      <c r="G75" s="196">
        <v>0</v>
      </c>
      <c r="H75" s="196">
        <v>0</v>
      </c>
      <c r="I75" s="196">
        <f>IFERROR(G75/E74,"-")</f>
        <v>0</v>
      </c>
      <c r="J75" s="196" t="str">
        <f t="shared" ref="J75:J77" si="152">IFERROR(G75/F75,"-")</f>
        <v>-</v>
      </c>
      <c r="K75" s="196" t="str">
        <f t="shared" si="0"/>
        <v>-</v>
      </c>
      <c r="L75" s="196">
        <f>IFERROR(F75/E74,"-")</f>
        <v>0</v>
      </c>
      <c r="M75" s="195">
        <f>IFERROR(H75/E74,"-")</f>
        <v>0</v>
      </c>
      <c r="N75" s="437"/>
      <c r="O75" s="222">
        <v>0</v>
      </c>
      <c r="P75" s="196">
        <v>0</v>
      </c>
      <c r="Q75" s="196">
        <v>0</v>
      </c>
      <c r="R75" s="196">
        <f>IFERROR(P75/N74,"-")</f>
        <v>0</v>
      </c>
      <c r="S75" s="196" t="str">
        <f t="shared" ref="S75:S77" si="153">IFERROR(P75/O75,"-")</f>
        <v>-</v>
      </c>
      <c r="T75" s="196" t="str">
        <f t="shared" si="1"/>
        <v>-</v>
      </c>
      <c r="U75" s="196">
        <f>IFERROR(O75/N74,"-")</f>
        <v>0</v>
      </c>
      <c r="V75" s="106">
        <f>IFERROR(Q75/N74,"-")</f>
        <v>0</v>
      </c>
      <c r="W75" s="437"/>
      <c r="X75" s="222">
        <v>0</v>
      </c>
      <c r="Y75" s="196">
        <v>0</v>
      </c>
      <c r="Z75" s="196">
        <v>0</v>
      </c>
      <c r="AA75" s="196">
        <f>IFERROR(Y75/W74,"-")</f>
        <v>0</v>
      </c>
      <c r="AB75" s="196" t="str">
        <f t="shared" ref="AB75:AB77" si="154">IFERROR(Y75/X75,"-")</f>
        <v>-</v>
      </c>
      <c r="AC75" s="196" t="str">
        <f t="shared" si="2"/>
        <v>-</v>
      </c>
      <c r="AD75" s="196">
        <f>IFERROR(X75/W74,"-")</f>
        <v>0</v>
      </c>
      <c r="AE75" s="106">
        <f>IFERROR(Z75/W74,"-")</f>
        <v>0</v>
      </c>
      <c r="AF75" s="437"/>
      <c r="AG75" s="222">
        <v>0</v>
      </c>
      <c r="AH75" s="196">
        <v>0</v>
      </c>
      <c r="AI75" s="196">
        <v>0</v>
      </c>
      <c r="AJ75" s="196">
        <f>IFERROR(AH75/AF74,"-")</f>
        <v>0</v>
      </c>
      <c r="AK75" s="196" t="str">
        <f t="shared" ref="AK75:AK77" si="155">IFERROR(AH75/AG75,"-")</f>
        <v>-</v>
      </c>
      <c r="AL75" s="196" t="str">
        <f t="shared" si="3"/>
        <v>-</v>
      </c>
      <c r="AM75" s="196">
        <f>IFERROR(AG75/AF74,"-")</f>
        <v>0</v>
      </c>
      <c r="AN75" s="106">
        <f>IFERROR(AI75/AF74,"-")</f>
        <v>0</v>
      </c>
      <c r="AO75" s="441"/>
      <c r="AP75" s="222">
        <v>0</v>
      </c>
      <c r="AQ75" s="196">
        <v>0</v>
      </c>
      <c r="AR75" s="196">
        <v>0</v>
      </c>
      <c r="AS75" s="196">
        <f>IFERROR(AQ75/AO74,"-")</f>
        <v>0</v>
      </c>
      <c r="AT75" s="196" t="str">
        <f t="shared" ref="AT75:AT77" si="156">IFERROR(AQ75/AP75,"-")</f>
        <v>-</v>
      </c>
      <c r="AU75" s="196" t="str">
        <f t="shared" si="4"/>
        <v>-</v>
      </c>
      <c r="AV75" s="196">
        <f>IFERROR(AP75/AO74,"-")</f>
        <v>0</v>
      </c>
      <c r="AW75" s="195">
        <f>IFERROR(AR75/AO74,"-")</f>
        <v>0</v>
      </c>
      <c r="AX75" s="437"/>
      <c r="AY75" s="222">
        <v>0</v>
      </c>
      <c r="AZ75" s="196">
        <v>0</v>
      </c>
      <c r="BA75" s="196">
        <v>0</v>
      </c>
      <c r="BB75" s="196">
        <f>IFERROR(AZ75/AX74,"-")</f>
        <v>0</v>
      </c>
      <c r="BC75" s="196" t="str">
        <f t="shared" ref="BC75:BC77" si="157">IFERROR(AZ75/AY75,"-")</f>
        <v>-</v>
      </c>
      <c r="BD75" s="196" t="str">
        <f t="shared" si="5"/>
        <v>-</v>
      </c>
      <c r="BE75" s="196">
        <f>IFERROR(AY75/AX74,"-")</f>
        <v>0</v>
      </c>
      <c r="BF75" s="106">
        <f>IFERROR(BA75/AX74,"-")</f>
        <v>0</v>
      </c>
      <c r="BG75" s="441"/>
      <c r="BH75" s="222">
        <v>0</v>
      </c>
      <c r="BI75" s="196">
        <v>0</v>
      </c>
      <c r="BJ75" s="196">
        <v>0</v>
      </c>
      <c r="BK75" s="196">
        <f>IFERROR(BI75/BG74,"-")</f>
        <v>0</v>
      </c>
      <c r="BL75" s="196" t="str">
        <f t="shared" ref="BL75:BL77" si="158">IFERROR(BI75/BH75,"-")</f>
        <v>-</v>
      </c>
      <c r="BM75" s="196" t="str">
        <f t="shared" si="6"/>
        <v>-</v>
      </c>
      <c r="BN75" s="196">
        <f>IFERROR(BH75/BG74,"-")</f>
        <v>0</v>
      </c>
      <c r="BO75" s="195">
        <f>IFERROR(BJ75/BG74,"-")</f>
        <v>0</v>
      </c>
      <c r="BP75" s="437"/>
      <c r="BQ75" s="222">
        <v>0</v>
      </c>
      <c r="BR75" s="196">
        <v>0</v>
      </c>
      <c r="BS75" s="196">
        <v>0</v>
      </c>
      <c r="BT75" s="196">
        <f>IFERROR(BR75/BP74,"-")</f>
        <v>0</v>
      </c>
      <c r="BU75" s="196" t="str">
        <f t="shared" ref="BU75:BU77" si="159">IFERROR(BR75/BQ75,"-")</f>
        <v>-</v>
      </c>
      <c r="BV75" s="196" t="str">
        <f t="shared" si="7"/>
        <v>-</v>
      </c>
      <c r="BW75" s="196">
        <f>IFERROR(BQ75/BP74,"-")</f>
        <v>0</v>
      </c>
      <c r="BX75" s="106">
        <f>IFERROR(BS75/BP74,"-")</f>
        <v>0</v>
      </c>
      <c r="BY75" s="141"/>
      <c r="BZ75" s="59"/>
    </row>
    <row r="76" spans="2:78" s="8" customFormat="1" ht="13.5" customHeight="1">
      <c r="B76" s="412"/>
      <c r="C76" s="419"/>
      <c r="D76" s="292" t="s">
        <v>279</v>
      </c>
      <c r="E76" s="437"/>
      <c r="F76" s="223">
        <v>0</v>
      </c>
      <c r="G76" s="98">
        <v>0</v>
      </c>
      <c r="H76" s="98">
        <v>0</v>
      </c>
      <c r="I76" s="98">
        <f>IFERROR(G76/E74,"-")</f>
        <v>0</v>
      </c>
      <c r="J76" s="98" t="str">
        <f t="shared" si="152"/>
        <v>-</v>
      </c>
      <c r="K76" s="98" t="str">
        <f t="shared" si="0"/>
        <v>-</v>
      </c>
      <c r="L76" s="98">
        <f>IFERROR(F76/E74,"-")</f>
        <v>0</v>
      </c>
      <c r="M76" s="198">
        <f>IFERROR(H76/E74,"-")</f>
        <v>0</v>
      </c>
      <c r="N76" s="437"/>
      <c r="O76" s="223">
        <v>0</v>
      </c>
      <c r="P76" s="98">
        <v>0</v>
      </c>
      <c r="Q76" s="98">
        <v>0</v>
      </c>
      <c r="R76" s="98">
        <f>IFERROR(P76/N74,"-")</f>
        <v>0</v>
      </c>
      <c r="S76" s="98" t="str">
        <f t="shared" si="153"/>
        <v>-</v>
      </c>
      <c r="T76" s="98" t="str">
        <f t="shared" si="1"/>
        <v>-</v>
      </c>
      <c r="U76" s="98">
        <f>IFERROR(O76/N74,"-")</f>
        <v>0</v>
      </c>
      <c r="V76" s="26">
        <f>IFERROR(Q76/N74,"-")</f>
        <v>0</v>
      </c>
      <c r="W76" s="437"/>
      <c r="X76" s="223">
        <v>0</v>
      </c>
      <c r="Y76" s="98">
        <v>0</v>
      </c>
      <c r="Z76" s="98">
        <v>0</v>
      </c>
      <c r="AA76" s="98">
        <f>IFERROR(Y76/W74,"-")</f>
        <v>0</v>
      </c>
      <c r="AB76" s="98" t="str">
        <f t="shared" si="154"/>
        <v>-</v>
      </c>
      <c r="AC76" s="98" t="str">
        <f t="shared" si="2"/>
        <v>-</v>
      </c>
      <c r="AD76" s="98">
        <f>IFERROR(X76/W74,"-")</f>
        <v>0</v>
      </c>
      <c r="AE76" s="26">
        <f>IFERROR(Z76/W74,"-")</f>
        <v>0</v>
      </c>
      <c r="AF76" s="437"/>
      <c r="AG76" s="223">
        <v>0</v>
      </c>
      <c r="AH76" s="98">
        <v>0</v>
      </c>
      <c r="AI76" s="98">
        <v>0</v>
      </c>
      <c r="AJ76" s="98">
        <f>IFERROR(AH76/AF74,"-")</f>
        <v>0</v>
      </c>
      <c r="AK76" s="98" t="str">
        <f t="shared" si="155"/>
        <v>-</v>
      </c>
      <c r="AL76" s="98" t="str">
        <f t="shared" si="3"/>
        <v>-</v>
      </c>
      <c r="AM76" s="98">
        <f>IFERROR(AG76/AF74,"-")</f>
        <v>0</v>
      </c>
      <c r="AN76" s="26">
        <f>IFERROR(AI76/AF74,"-")</f>
        <v>0</v>
      </c>
      <c r="AO76" s="441"/>
      <c r="AP76" s="223">
        <v>0</v>
      </c>
      <c r="AQ76" s="98">
        <v>0</v>
      </c>
      <c r="AR76" s="98">
        <v>0</v>
      </c>
      <c r="AS76" s="98">
        <f>IFERROR(AQ76/AO74,"-")</f>
        <v>0</v>
      </c>
      <c r="AT76" s="98" t="str">
        <f t="shared" si="156"/>
        <v>-</v>
      </c>
      <c r="AU76" s="98" t="str">
        <f t="shared" si="4"/>
        <v>-</v>
      </c>
      <c r="AV76" s="98">
        <f>IFERROR(AP76/AO74,"-")</f>
        <v>0</v>
      </c>
      <c r="AW76" s="198">
        <f>IFERROR(AR76/AO74,"-")</f>
        <v>0</v>
      </c>
      <c r="AX76" s="437"/>
      <c r="AY76" s="223">
        <v>0</v>
      </c>
      <c r="AZ76" s="98">
        <v>0</v>
      </c>
      <c r="BA76" s="98">
        <v>0</v>
      </c>
      <c r="BB76" s="98">
        <f>IFERROR(AZ76/AX74,"-")</f>
        <v>0</v>
      </c>
      <c r="BC76" s="98" t="str">
        <f t="shared" si="157"/>
        <v>-</v>
      </c>
      <c r="BD76" s="98" t="str">
        <f t="shared" si="5"/>
        <v>-</v>
      </c>
      <c r="BE76" s="98">
        <f>IFERROR(AY76/AX74,"-")</f>
        <v>0</v>
      </c>
      <c r="BF76" s="26">
        <f>IFERROR(BA76/AX74,"-")</f>
        <v>0</v>
      </c>
      <c r="BG76" s="441"/>
      <c r="BH76" s="223">
        <v>0</v>
      </c>
      <c r="BI76" s="98">
        <v>0</v>
      </c>
      <c r="BJ76" s="98">
        <v>0</v>
      </c>
      <c r="BK76" s="98">
        <f>IFERROR(BI76/BG74,"-")</f>
        <v>0</v>
      </c>
      <c r="BL76" s="98" t="str">
        <f t="shared" si="158"/>
        <v>-</v>
      </c>
      <c r="BM76" s="98" t="str">
        <f t="shared" si="6"/>
        <v>-</v>
      </c>
      <c r="BN76" s="98">
        <f>IFERROR(BH76/BG74,"-")</f>
        <v>0</v>
      </c>
      <c r="BO76" s="198">
        <f>IFERROR(BJ76/BG74,"-")</f>
        <v>0</v>
      </c>
      <c r="BP76" s="437"/>
      <c r="BQ76" s="223">
        <v>0</v>
      </c>
      <c r="BR76" s="98">
        <v>0</v>
      </c>
      <c r="BS76" s="98">
        <v>0</v>
      </c>
      <c r="BT76" s="98">
        <f>IFERROR(BR76/BP74,"-")</f>
        <v>0</v>
      </c>
      <c r="BU76" s="98" t="str">
        <f t="shared" si="159"/>
        <v>-</v>
      </c>
      <c r="BV76" s="98" t="str">
        <f t="shared" si="7"/>
        <v>-</v>
      </c>
      <c r="BW76" s="98">
        <f>IFERROR(BQ76/BP74,"-")</f>
        <v>0</v>
      </c>
      <c r="BX76" s="26">
        <f>IFERROR(BS76/BP74,"-")</f>
        <v>0</v>
      </c>
      <c r="BY76" s="141"/>
      <c r="BZ76" s="59"/>
    </row>
    <row r="77" spans="2:78" s="8" customFormat="1" ht="13.5" customHeight="1">
      <c r="B77" s="413"/>
      <c r="C77" s="420"/>
      <c r="D77" s="293" t="s">
        <v>64</v>
      </c>
      <c r="E77" s="438"/>
      <c r="F77" s="220">
        <v>0</v>
      </c>
      <c r="G77" s="99">
        <f>SUM(G74:G76)</f>
        <v>0</v>
      </c>
      <c r="H77" s="99">
        <v>0</v>
      </c>
      <c r="I77" s="99">
        <f>IFERROR(G77/E74,"-")</f>
        <v>0</v>
      </c>
      <c r="J77" s="99" t="str">
        <f t="shared" si="152"/>
        <v>-</v>
      </c>
      <c r="K77" s="99" t="str">
        <f t="shared" si="0"/>
        <v>-</v>
      </c>
      <c r="L77" s="99">
        <f>IFERROR(F77/E74,"-")</f>
        <v>0</v>
      </c>
      <c r="M77" s="199">
        <f>IFERROR(H77/E74,"-")</f>
        <v>0</v>
      </c>
      <c r="N77" s="438"/>
      <c r="O77" s="220">
        <v>6</v>
      </c>
      <c r="P77" s="99">
        <f>SUM(P74:P76)</f>
        <v>1759085</v>
      </c>
      <c r="Q77" s="99">
        <v>1</v>
      </c>
      <c r="R77" s="99">
        <f>IFERROR(P77/N74,"-")</f>
        <v>1159.5814106789717</v>
      </c>
      <c r="S77" s="99">
        <f t="shared" si="153"/>
        <v>293180.83333333331</v>
      </c>
      <c r="T77" s="99">
        <f t="shared" si="1"/>
        <v>1759085</v>
      </c>
      <c r="U77" s="99">
        <f>IFERROR(O77/N74,"-")</f>
        <v>3.9551746868820041E-3</v>
      </c>
      <c r="V77" s="87">
        <f>IFERROR(Q77/N74,"-")</f>
        <v>6.5919578114700061E-4</v>
      </c>
      <c r="W77" s="438"/>
      <c r="X77" s="220">
        <v>0</v>
      </c>
      <c r="Y77" s="99">
        <f>SUM(Y74:Y76)</f>
        <v>0</v>
      </c>
      <c r="Z77" s="99">
        <v>0</v>
      </c>
      <c r="AA77" s="99">
        <f>IFERROR(Y77/W74,"-")</f>
        <v>0</v>
      </c>
      <c r="AB77" s="99" t="str">
        <f t="shared" si="154"/>
        <v>-</v>
      </c>
      <c r="AC77" s="99" t="str">
        <f t="shared" si="2"/>
        <v>-</v>
      </c>
      <c r="AD77" s="99">
        <f>IFERROR(X77/W74,"-")</f>
        <v>0</v>
      </c>
      <c r="AE77" s="87">
        <f>IFERROR(Z77/W74,"-")</f>
        <v>0</v>
      </c>
      <c r="AF77" s="438"/>
      <c r="AG77" s="220">
        <v>0</v>
      </c>
      <c r="AH77" s="99">
        <f>SUM(AH74:AH76)</f>
        <v>0</v>
      </c>
      <c r="AI77" s="99">
        <v>0</v>
      </c>
      <c r="AJ77" s="99">
        <f>IFERROR(AH77/AF74,"-")</f>
        <v>0</v>
      </c>
      <c r="AK77" s="99" t="str">
        <f t="shared" si="155"/>
        <v>-</v>
      </c>
      <c r="AL77" s="99" t="str">
        <f t="shared" si="3"/>
        <v>-</v>
      </c>
      <c r="AM77" s="99">
        <f>IFERROR(AG77/AF74,"-")</f>
        <v>0</v>
      </c>
      <c r="AN77" s="87">
        <f>IFERROR(AI77/AF74,"-")</f>
        <v>0</v>
      </c>
      <c r="AO77" s="442"/>
      <c r="AP77" s="220">
        <v>6</v>
      </c>
      <c r="AQ77" s="99">
        <f>SUM(AQ74:AQ76)</f>
        <v>1759085</v>
      </c>
      <c r="AR77" s="99">
        <v>1</v>
      </c>
      <c r="AS77" s="99">
        <f>IFERROR(AQ77/AO74,"-")</f>
        <v>3449.1862745098038</v>
      </c>
      <c r="AT77" s="99">
        <f t="shared" si="156"/>
        <v>293180.83333333331</v>
      </c>
      <c r="AU77" s="99">
        <f t="shared" si="4"/>
        <v>1759085</v>
      </c>
      <c r="AV77" s="99">
        <f>IFERROR(AP77/AO74,"-")</f>
        <v>1.1764705882352941E-2</v>
      </c>
      <c r="AW77" s="199">
        <f>IFERROR(AR77/AO74,"-")</f>
        <v>1.9607843137254902E-3</v>
      </c>
      <c r="AX77" s="438"/>
      <c r="AY77" s="220">
        <v>0</v>
      </c>
      <c r="AZ77" s="99">
        <f>SUM(AZ74:AZ76)</f>
        <v>0</v>
      </c>
      <c r="BA77" s="99">
        <v>0</v>
      </c>
      <c r="BB77" s="99">
        <f>IFERROR(AZ77/AX74,"-")</f>
        <v>0</v>
      </c>
      <c r="BC77" s="99" t="str">
        <f t="shared" si="157"/>
        <v>-</v>
      </c>
      <c r="BD77" s="99" t="str">
        <f t="shared" si="5"/>
        <v>-</v>
      </c>
      <c r="BE77" s="99">
        <f>IFERROR(AY77/AX74,"-")</f>
        <v>0</v>
      </c>
      <c r="BF77" s="87">
        <f>IFERROR(BA77/AX74,"-")</f>
        <v>0</v>
      </c>
      <c r="BG77" s="442"/>
      <c r="BH77" s="220">
        <v>6</v>
      </c>
      <c r="BI77" s="99">
        <f>SUM(BI74:BI76)</f>
        <v>1759085</v>
      </c>
      <c r="BJ77" s="99">
        <v>1</v>
      </c>
      <c r="BK77" s="99">
        <f>IFERROR(BI77/BG74,"-")</f>
        <v>1759085</v>
      </c>
      <c r="BL77" s="99">
        <f t="shared" si="158"/>
        <v>293180.83333333331</v>
      </c>
      <c r="BM77" s="99">
        <f t="shared" si="6"/>
        <v>1759085</v>
      </c>
      <c r="BN77" s="99">
        <f>IFERROR(BH77/BG74,"-")</f>
        <v>6</v>
      </c>
      <c r="BO77" s="199">
        <f>IFERROR(BJ77/BG74,"-")</f>
        <v>1</v>
      </c>
      <c r="BP77" s="438"/>
      <c r="BQ77" s="220">
        <v>4</v>
      </c>
      <c r="BR77" s="99">
        <f>SUM(BR74:BR76)</f>
        <v>858735</v>
      </c>
      <c r="BS77" s="99">
        <v>1</v>
      </c>
      <c r="BT77" s="99">
        <f>IFERROR(BR77/BP74,"-")</f>
        <v>1168.3469387755101</v>
      </c>
      <c r="BU77" s="99">
        <f t="shared" si="159"/>
        <v>214683.75</v>
      </c>
      <c r="BV77" s="99">
        <f t="shared" si="7"/>
        <v>858735</v>
      </c>
      <c r="BW77" s="99">
        <f>IFERROR(BQ77/BP74,"-")</f>
        <v>5.4421768707482989E-3</v>
      </c>
      <c r="BX77" s="87">
        <f>IFERROR(BS77/BP74,"-")</f>
        <v>1.3605442176870747E-3</v>
      </c>
      <c r="BY77" s="141"/>
      <c r="BZ77" s="59"/>
    </row>
    <row r="78" spans="2:78" s="8" customFormat="1" ht="13.5" customHeight="1">
      <c r="B78" s="411">
        <v>19</v>
      </c>
      <c r="C78" s="418" t="s">
        <v>92</v>
      </c>
      <c r="D78" s="294" t="s">
        <v>277</v>
      </c>
      <c r="E78" s="436">
        <f>市区町村別_フレイル区分別該当人数･割合!E23</f>
        <v>101</v>
      </c>
      <c r="F78" s="306">
        <v>0</v>
      </c>
      <c r="G78" s="51">
        <v>0</v>
      </c>
      <c r="H78" s="51">
        <v>0</v>
      </c>
      <c r="I78" s="51">
        <f>IFERROR(G78/E78,"-")</f>
        <v>0</v>
      </c>
      <c r="J78" s="51" t="str">
        <f>IFERROR(G78/F78,"-")</f>
        <v>-</v>
      </c>
      <c r="K78" s="51" t="str">
        <f t="shared" si="0"/>
        <v>-</v>
      </c>
      <c r="L78" s="51">
        <f>IFERROR(F78/E78,"-")</f>
        <v>0</v>
      </c>
      <c r="M78" s="194">
        <f>IFERROR(H78/E78,"-")</f>
        <v>0</v>
      </c>
      <c r="N78" s="436">
        <f>市区町村別_フレイル区分別該当人数･割合!G23</f>
        <v>864</v>
      </c>
      <c r="O78" s="306">
        <v>0</v>
      </c>
      <c r="P78" s="51">
        <v>0</v>
      </c>
      <c r="Q78" s="51">
        <v>0</v>
      </c>
      <c r="R78" s="51">
        <f>IFERROR(P78/N78,"-")</f>
        <v>0</v>
      </c>
      <c r="S78" s="51" t="str">
        <f>IFERROR(P78/O78,"-")</f>
        <v>-</v>
      </c>
      <c r="T78" s="51" t="str">
        <f t="shared" si="1"/>
        <v>-</v>
      </c>
      <c r="U78" s="51">
        <f>IFERROR(O78/N78,"-")</f>
        <v>0</v>
      </c>
      <c r="V78" s="24">
        <f>IFERROR(Q78/N78,"-")</f>
        <v>0</v>
      </c>
      <c r="W78" s="436">
        <f>市区町村別_フレイル区分別該当人数･割合!I23</f>
        <v>48</v>
      </c>
      <c r="X78" s="306">
        <v>0</v>
      </c>
      <c r="Y78" s="51">
        <v>0</v>
      </c>
      <c r="Z78" s="51">
        <v>0</v>
      </c>
      <c r="AA78" s="51">
        <f>IFERROR(Y78/W78,"-")</f>
        <v>0</v>
      </c>
      <c r="AB78" s="51" t="str">
        <f>IFERROR(Y78/X78,"-")</f>
        <v>-</v>
      </c>
      <c r="AC78" s="51" t="str">
        <f t="shared" si="2"/>
        <v>-</v>
      </c>
      <c r="AD78" s="51">
        <f>IFERROR(X78/W78,"-")</f>
        <v>0</v>
      </c>
      <c r="AE78" s="24">
        <f>IFERROR(Z78/W78,"-")</f>
        <v>0</v>
      </c>
      <c r="AF78" s="436">
        <f>市区町村別_フレイル区分別該当人数･割合!K23</f>
        <v>76</v>
      </c>
      <c r="AG78" s="306">
        <v>0</v>
      </c>
      <c r="AH78" s="51">
        <v>0</v>
      </c>
      <c r="AI78" s="51">
        <v>0</v>
      </c>
      <c r="AJ78" s="51">
        <f>IFERROR(AH78/AF78,"-")</f>
        <v>0</v>
      </c>
      <c r="AK78" s="51" t="str">
        <f>IFERROR(AH78/AG78,"-")</f>
        <v>-</v>
      </c>
      <c r="AL78" s="51" t="str">
        <f t="shared" si="3"/>
        <v>-</v>
      </c>
      <c r="AM78" s="51">
        <f>IFERROR(AG78/AF78,"-")</f>
        <v>0</v>
      </c>
      <c r="AN78" s="24">
        <f>IFERROR(AI78/AF78,"-")</f>
        <v>0</v>
      </c>
      <c r="AO78" s="440">
        <f>市区町村別_フレイル区分別該当人数･割合!M23</f>
        <v>308</v>
      </c>
      <c r="AP78" s="306">
        <v>0</v>
      </c>
      <c r="AQ78" s="51">
        <v>0</v>
      </c>
      <c r="AR78" s="51">
        <v>0</v>
      </c>
      <c r="AS78" s="51">
        <f>IFERROR(AQ78/AO78,"-")</f>
        <v>0</v>
      </c>
      <c r="AT78" s="51" t="str">
        <f>IFERROR(AQ78/AP78,"-")</f>
        <v>-</v>
      </c>
      <c r="AU78" s="51" t="str">
        <f t="shared" si="4"/>
        <v>-</v>
      </c>
      <c r="AV78" s="51">
        <f>IFERROR(AP78/AO78,"-")</f>
        <v>0</v>
      </c>
      <c r="AW78" s="194">
        <f>IFERROR(AR78/AO78,"-")</f>
        <v>0</v>
      </c>
      <c r="AX78" s="436">
        <f>市区町村別_フレイル区分別該当人数･割合!O23</f>
        <v>432</v>
      </c>
      <c r="AY78" s="306">
        <v>0</v>
      </c>
      <c r="AZ78" s="51">
        <v>0</v>
      </c>
      <c r="BA78" s="51">
        <v>0</v>
      </c>
      <c r="BB78" s="51">
        <f>IFERROR(AZ78/AX78,"-")</f>
        <v>0</v>
      </c>
      <c r="BC78" s="51" t="str">
        <f>IFERROR(AZ78/AY78,"-")</f>
        <v>-</v>
      </c>
      <c r="BD78" s="51" t="str">
        <f t="shared" si="5"/>
        <v>-</v>
      </c>
      <c r="BE78" s="51">
        <f>IFERROR(AY78/AX78,"-")</f>
        <v>0</v>
      </c>
      <c r="BF78" s="24">
        <f>IFERROR(BA78/AX78,"-")</f>
        <v>0</v>
      </c>
      <c r="BG78" s="440">
        <f>市区町村別_フレイル区分別該当人数･割合!Q23</f>
        <v>0</v>
      </c>
      <c r="BH78" s="306">
        <v>0</v>
      </c>
      <c r="BI78" s="51">
        <v>0</v>
      </c>
      <c r="BJ78" s="51">
        <v>0</v>
      </c>
      <c r="BK78" s="51" t="str">
        <f>IFERROR(BI78/BG78,"-")</f>
        <v>-</v>
      </c>
      <c r="BL78" s="51" t="str">
        <f>IFERROR(BI78/BH78,"-")</f>
        <v>-</v>
      </c>
      <c r="BM78" s="51" t="str">
        <f t="shared" si="6"/>
        <v>-</v>
      </c>
      <c r="BN78" s="51" t="str">
        <f>IFERROR(BH78/BG78,"-")</f>
        <v>-</v>
      </c>
      <c r="BO78" s="194" t="str">
        <f>IFERROR(BJ78/BG78,"-")</f>
        <v>-</v>
      </c>
      <c r="BP78" s="436">
        <f>市区町村別_フレイル区分別該当人数･割合!S23</f>
        <v>552</v>
      </c>
      <c r="BQ78" s="306">
        <v>0</v>
      </c>
      <c r="BR78" s="51">
        <v>0</v>
      </c>
      <c r="BS78" s="51">
        <v>0</v>
      </c>
      <c r="BT78" s="51">
        <f>IFERROR(BR78/BP78,"-")</f>
        <v>0</v>
      </c>
      <c r="BU78" s="51" t="str">
        <f>IFERROR(BR78/BQ78,"-")</f>
        <v>-</v>
      </c>
      <c r="BV78" s="51" t="str">
        <f t="shared" si="7"/>
        <v>-</v>
      </c>
      <c r="BW78" s="51">
        <f>IFERROR(BQ78/BP78,"-")</f>
        <v>0</v>
      </c>
      <c r="BX78" s="24">
        <f>IFERROR(BS78/BP78,"-")</f>
        <v>0</v>
      </c>
      <c r="BY78" s="141"/>
      <c r="BZ78" s="59"/>
    </row>
    <row r="79" spans="2:78" s="8" customFormat="1" ht="13.5" customHeight="1">
      <c r="B79" s="412"/>
      <c r="C79" s="419"/>
      <c r="D79" s="295" t="s">
        <v>278</v>
      </c>
      <c r="E79" s="437"/>
      <c r="F79" s="222">
        <v>0</v>
      </c>
      <c r="G79" s="196">
        <v>0</v>
      </c>
      <c r="H79" s="196">
        <v>0</v>
      </c>
      <c r="I79" s="196">
        <f>IFERROR(G79/E78,"-")</f>
        <v>0</v>
      </c>
      <c r="J79" s="196" t="str">
        <f t="shared" ref="J79:J81" si="160">IFERROR(G79/F79,"-")</f>
        <v>-</v>
      </c>
      <c r="K79" s="196" t="str">
        <f t="shared" si="0"/>
        <v>-</v>
      </c>
      <c r="L79" s="196">
        <f>IFERROR(F79/E78,"-")</f>
        <v>0</v>
      </c>
      <c r="M79" s="195">
        <f>IFERROR(H79/E78,"-")</f>
        <v>0</v>
      </c>
      <c r="N79" s="437"/>
      <c r="O79" s="222">
        <v>0</v>
      </c>
      <c r="P79" s="196">
        <v>0</v>
      </c>
      <c r="Q79" s="196">
        <v>0</v>
      </c>
      <c r="R79" s="196">
        <f>IFERROR(P79/N78,"-")</f>
        <v>0</v>
      </c>
      <c r="S79" s="196" t="str">
        <f t="shared" ref="S79:S81" si="161">IFERROR(P79/O79,"-")</f>
        <v>-</v>
      </c>
      <c r="T79" s="196" t="str">
        <f t="shared" si="1"/>
        <v>-</v>
      </c>
      <c r="U79" s="196">
        <f>IFERROR(O79/N78,"-")</f>
        <v>0</v>
      </c>
      <c r="V79" s="106">
        <f>IFERROR(Q79/N78,"-")</f>
        <v>0</v>
      </c>
      <c r="W79" s="437"/>
      <c r="X79" s="222">
        <v>0</v>
      </c>
      <c r="Y79" s="196">
        <v>0</v>
      </c>
      <c r="Z79" s="196">
        <v>0</v>
      </c>
      <c r="AA79" s="196">
        <f>IFERROR(Y79/W78,"-")</f>
        <v>0</v>
      </c>
      <c r="AB79" s="196" t="str">
        <f t="shared" ref="AB79:AB81" si="162">IFERROR(Y79/X79,"-")</f>
        <v>-</v>
      </c>
      <c r="AC79" s="196" t="str">
        <f t="shared" si="2"/>
        <v>-</v>
      </c>
      <c r="AD79" s="196">
        <f>IFERROR(X79/W78,"-")</f>
        <v>0</v>
      </c>
      <c r="AE79" s="106">
        <f>IFERROR(Z79/W78,"-")</f>
        <v>0</v>
      </c>
      <c r="AF79" s="437"/>
      <c r="AG79" s="222">
        <v>0</v>
      </c>
      <c r="AH79" s="196">
        <v>0</v>
      </c>
      <c r="AI79" s="196">
        <v>0</v>
      </c>
      <c r="AJ79" s="196">
        <f>IFERROR(AH79/AF78,"-")</f>
        <v>0</v>
      </c>
      <c r="AK79" s="196" t="str">
        <f t="shared" ref="AK79:AK81" si="163">IFERROR(AH79/AG79,"-")</f>
        <v>-</v>
      </c>
      <c r="AL79" s="196" t="str">
        <f t="shared" si="3"/>
        <v>-</v>
      </c>
      <c r="AM79" s="196">
        <f>IFERROR(AG79/AF78,"-")</f>
        <v>0</v>
      </c>
      <c r="AN79" s="106">
        <f>IFERROR(AI79/AF78,"-")</f>
        <v>0</v>
      </c>
      <c r="AO79" s="441"/>
      <c r="AP79" s="222">
        <v>0</v>
      </c>
      <c r="AQ79" s="196">
        <v>0</v>
      </c>
      <c r="AR79" s="196">
        <v>0</v>
      </c>
      <c r="AS79" s="196">
        <f>IFERROR(AQ79/AO78,"-")</f>
        <v>0</v>
      </c>
      <c r="AT79" s="196" t="str">
        <f t="shared" ref="AT79:AT81" si="164">IFERROR(AQ79/AP79,"-")</f>
        <v>-</v>
      </c>
      <c r="AU79" s="196" t="str">
        <f t="shared" si="4"/>
        <v>-</v>
      </c>
      <c r="AV79" s="196">
        <f>IFERROR(AP79/AO78,"-")</f>
        <v>0</v>
      </c>
      <c r="AW79" s="195">
        <f>IFERROR(AR79/AO78,"-")</f>
        <v>0</v>
      </c>
      <c r="AX79" s="437"/>
      <c r="AY79" s="222">
        <v>0</v>
      </c>
      <c r="AZ79" s="196">
        <v>0</v>
      </c>
      <c r="BA79" s="196">
        <v>0</v>
      </c>
      <c r="BB79" s="196">
        <f>IFERROR(AZ79/AX78,"-")</f>
        <v>0</v>
      </c>
      <c r="BC79" s="196" t="str">
        <f t="shared" ref="BC79:BC81" si="165">IFERROR(AZ79/AY79,"-")</f>
        <v>-</v>
      </c>
      <c r="BD79" s="196" t="str">
        <f t="shared" si="5"/>
        <v>-</v>
      </c>
      <c r="BE79" s="196">
        <f>IFERROR(AY79/AX78,"-")</f>
        <v>0</v>
      </c>
      <c r="BF79" s="106">
        <f>IFERROR(BA79/AX78,"-")</f>
        <v>0</v>
      </c>
      <c r="BG79" s="441"/>
      <c r="BH79" s="222">
        <v>0</v>
      </c>
      <c r="BI79" s="196">
        <v>0</v>
      </c>
      <c r="BJ79" s="196">
        <v>0</v>
      </c>
      <c r="BK79" s="196" t="str">
        <f>IFERROR(BI79/BG78,"-")</f>
        <v>-</v>
      </c>
      <c r="BL79" s="196" t="str">
        <f t="shared" ref="BL79:BL81" si="166">IFERROR(BI79/BH79,"-")</f>
        <v>-</v>
      </c>
      <c r="BM79" s="196" t="str">
        <f t="shared" si="6"/>
        <v>-</v>
      </c>
      <c r="BN79" s="196" t="str">
        <f>IFERROR(BH79/BG78,"-")</f>
        <v>-</v>
      </c>
      <c r="BO79" s="195" t="str">
        <f>IFERROR(BJ79/BG78,"-")</f>
        <v>-</v>
      </c>
      <c r="BP79" s="437"/>
      <c r="BQ79" s="222">
        <v>0</v>
      </c>
      <c r="BR79" s="196">
        <v>0</v>
      </c>
      <c r="BS79" s="196">
        <v>0</v>
      </c>
      <c r="BT79" s="196">
        <f>IFERROR(BR79/BP78,"-")</f>
        <v>0</v>
      </c>
      <c r="BU79" s="196" t="str">
        <f t="shared" ref="BU79:BU81" si="167">IFERROR(BR79/BQ79,"-")</f>
        <v>-</v>
      </c>
      <c r="BV79" s="196" t="str">
        <f t="shared" si="7"/>
        <v>-</v>
      </c>
      <c r="BW79" s="196">
        <f>IFERROR(BQ79/BP78,"-")</f>
        <v>0</v>
      </c>
      <c r="BX79" s="106">
        <f>IFERROR(BS79/BP78,"-")</f>
        <v>0</v>
      </c>
      <c r="BY79" s="141"/>
      <c r="BZ79" s="59"/>
    </row>
    <row r="80" spans="2:78" s="8" customFormat="1" ht="13.5" customHeight="1">
      <c r="B80" s="412"/>
      <c r="C80" s="419"/>
      <c r="D80" s="292" t="s">
        <v>279</v>
      </c>
      <c r="E80" s="437"/>
      <c r="F80" s="223">
        <v>0</v>
      </c>
      <c r="G80" s="98">
        <v>0</v>
      </c>
      <c r="H80" s="98">
        <v>0</v>
      </c>
      <c r="I80" s="98">
        <f>IFERROR(G80/E78,"-")</f>
        <v>0</v>
      </c>
      <c r="J80" s="98" t="str">
        <f t="shared" si="160"/>
        <v>-</v>
      </c>
      <c r="K80" s="98" t="str">
        <f t="shared" si="0"/>
        <v>-</v>
      </c>
      <c r="L80" s="98">
        <f>IFERROR(F80/E78,"-")</f>
        <v>0</v>
      </c>
      <c r="M80" s="198">
        <f>IFERROR(H80/E78,"-")</f>
        <v>0</v>
      </c>
      <c r="N80" s="437"/>
      <c r="O80" s="223">
        <v>0</v>
      </c>
      <c r="P80" s="98">
        <v>0</v>
      </c>
      <c r="Q80" s="98">
        <v>0</v>
      </c>
      <c r="R80" s="98">
        <f>IFERROR(P80/N78,"-")</f>
        <v>0</v>
      </c>
      <c r="S80" s="98" t="str">
        <f t="shared" si="161"/>
        <v>-</v>
      </c>
      <c r="T80" s="98" t="str">
        <f t="shared" si="1"/>
        <v>-</v>
      </c>
      <c r="U80" s="98">
        <f>IFERROR(O80/N78,"-")</f>
        <v>0</v>
      </c>
      <c r="V80" s="26">
        <f>IFERROR(Q80/N78,"-")</f>
        <v>0</v>
      </c>
      <c r="W80" s="437"/>
      <c r="X80" s="223">
        <v>0</v>
      </c>
      <c r="Y80" s="98">
        <v>0</v>
      </c>
      <c r="Z80" s="98">
        <v>0</v>
      </c>
      <c r="AA80" s="98">
        <f>IFERROR(Y80/W78,"-")</f>
        <v>0</v>
      </c>
      <c r="AB80" s="98" t="str">
        <f t="shared" si="162"/>
        <v>-</v>
      </c>
      <c r="AC80" s="98" t="str">
        <f t="shared" si="2"/>
        <v>-</v>
      </c>
      <c r="AD80" s="98">
        <f>IFERROR(X80/W78,"-")</f>
        <v>0</v>
      </c>
      <c r="AE80" s="26">
        <f>IFERROR(Z80/W78,"-")</f>
        <v>0</v>
      </c>
      <c r="AF80" s="437"/>
      <c r="AG80" s="223">
        <v>0</v>
      </c>
      <c r="AH80" s="98">
        <v>0</v>
      </c>
      <c r="AI80" s="98">
        <v>0</v>
      </c>
      <c r="AJ80" s="98">
        <f>IFERROR(AH80/AF78,"-")</f>
        <v>0</v>
      </c>
      <c r="AK80" s="98" t="str">
        <f t="shared" si="163"/>
        <v>-</v>
      </c>
      <c r="AL80" s="98" t="str">
        <f t="shared" si="3"/>
        <v>-</v>
      </c>
      <c r="AM80" s="98">
        <f>IFERROR(AG80/AF78,"-")</f>
        <v>0</v>
      </c>
      <c r="AN80" s="26">
        <f>IFERROR(AI80/AF78,"-")</f>
        <v>0</v>
      </c>
      <c r="AO80" s="441"/>
      <c r="AP80" s="223">
        <v>0</v>
      </c>
      <c r="AQ80" s="98">
        <v>0</v>
      </c>
      <c r="AR80" s="98">
        <v>0</v>
      </c>
      <c r="AS80" s="98">
        <f>IFERROR(AQ80/AO78,"-")</f>
        <v>0</v>
      </c>
      <c r="AT80" s="98" t="str">
        <f t="shared" si="164"/>
        <v>-</v>
      </c>
      <c r="AU80" s="98" t="str">
        <f t="shared" si="4"/>
        <v>-</v>
      </c>
      <c r="AV80" s="98">
        <f>IFERROR(AP80/AO78,"-")</f>
        <v>0</v>
      </c>
      <c r="AW80" s="198">
        <f>IFERROR(AR80/AO78,"-")</f>
        <v>0</v>
      </c>
      <c r="AX80" s="437"/>
      <c r="AY80" s="223">
        <v>0</v>
      </c>
      <c r="AZ80" s="98">
        <v>0</v>
      </c>
      <c r="BA80" s="98">
        <v>0</v>
      </c>
      <c r="BB80" s="98">
        <f>IFERROR(AZ80/AX78,"-")</f>
        <v>0</v>
      </c>
      <c r="BC80" s="98" t="str">
        <f t="shared" si="165"/>
        <v>-</v>
      </c>
      <c r="BD80" s="98" t="str">
        <f t="shared" si="5"/>
        <v>-</v>
      </c>
      <c r="BE80" s="98">
        <f>IFERROR(AY80/AX78,"-")</f>
        <v>0</v>
      </c>
      <c r="BF80" s="26">
        <f>IFERROR(BA80/AX78,"-")</f>
        <v>0</v>
      </c>
      <c r="BG80" s="441"/>
      <c r="BH80" s="223">
        <v>0</v>
      </c>
      <c r="BI80" s="98">
        <v>0</v>
      </c>
      <c r="BJ80" s="98">
        <v>0</v>
      </c>
      <c r="BK80" s="98" t="str">
        <f>IFERROR(BI80/BG78,"-")</f>
        <v>-</v>
      </c>
      <c r="BL80" s="98" t="str">
        <f t="shared" si="166"/>
        <v>-</v>
      </c>
      <c r="BM80" s="98" t="str">
        <f t="shared" si="6"/>
        <v>-</v>
      </c>
      <c r="BN80" s="98" t="str">
        <f>IFERROR(BH80/BG78,"-")</f>
        <v>-</v>
      </c>
      <c r="BO80" s="198" t="str">
        <f>IFERROR(BJ80/BG78,"-")</f>
        <v>-</v>
      </c>
      <c r="BP80" s="437"/>
      <c r="BQ80" s="223">
        <v>0</v>
      </c>
      <c r="BR80" s="98">
        <v>0</v>
      </c>
      <c r="BS80" s="98">
        <v>0</v>
      </c>
      <c r="BT80" s="98">
        <f>IFERROR(BR80/BP78,"-")</f>
        <v>0</v>
      </c>
      <c r="BU80" s="98" t="str">
        <f t="shared" si="167"/>
        <v>-</v>
      </c>
      <c r="BV80" s="98" t="str">
        <f t="shared" si="7"/>
        <v>-</v>
      </c>
      <c r="BW80" s="98">
        <f>IFERROR(BQ80/BP78,"-")</f>
        <v>0</v>
      </c>
      <c r="BX80" s="26">
        <f>IFERROR(BS80/BP78,"-")</f>
        <v>0</v>
      </c>
      <c r="BY80" s="141"/>
      <c r="BZ80" s="59"/>
    </row>
    <row r="81" spans="2:78" s="8" customFormat="1" ht="13.5" customHeight="1">
      <c r="B81" s="413"/>
      <c r="C81" s="420"/>
      <c r="D81" s="293" t="s">
        <v>64</v>
      </c>
      <c r="E81" s="438"/>
      <c r="F81" s="220">
        <v>0</v>
      </c>
      <c r="G81" s="99">
        <f>SUM(G78:G80)</f>
        <v>0</v>
      </c>
      <c r="H81" s="99">
        <v>0</v>
      </c>
      <c r="I81" s="99">
        <f>IFERROR(G81/E78,"-")</f>
        <v>0</v>
      </c>
      <c r="J81" s="99" t="str">
        <f t="shared" si="160"/>
        <v>-</v>
      </c>
      <c r="K81" s="99" t="str">
        <f t="shared" si="0"/>
        <v>-</v>
      </c>
      <c r="L81" s="99">
        <f>IFERROR(F81/E78,"-")</f>
        <v>0</v>
      </c>
      <c r="M81" s="199">
        <f>IFERROR(H81/E78,"-")</f>
        <v>0</v>
      </c>
      <c r="N81" s="438"/>
      <c r="O81" s="220">
        <v>0</v>
      </c>
      <c r="P81" s="99">
        <f>SUM(P78:P80)</f>
        <v>0</v>
      </c>
      <c r="Q81" s="99">
        <v>0</v>
      </c>
      <c r="R81" s="99">
        <f>IFERROR(P81/N78,"-")</f>
        <v>0</v>
      </c>
      <c r="S81" s="99" t="str">
        <f t="shared" si="161"/>
        <v>-</v>
      </c>
      <c r="T81" s="99" t="str">
        <f t="shared" si="1"/>
        <v>-</v>
      </c>
      <c r="U81" s="99">
        <f>IFERROR(O81/N78,"-")</f>
        <v>0</v>
      </c>
      <c r="V81" s="87">
        <f>IFERROR(Q81/N78,"-")</f>
        <v>0</v>
      </c>
      <c r="W81" s="438"/>
      <c r="X81" s="220">
        <v>0</v>
      </c>
      <c r="Y81" s="99">
        <f>SUM(Y78:Y80)</f>
        <v>0</v>
      </c>
      <c r="Z81" s="99">
        <v>0</v>
      </c>
      <c r="AA81" s="99">
        <f>IFERROR(Y81/W78,"-")</f>
        <v>0</v>
      </c>
      <c r="AB81" s="99" t="str">
        <f t="shared" si="162"/>
        <v>-</v>
      </c>
      <c r="AC81" s="99" t="str">
        <f t="shared" si="2"/>
        <v>-</v>
      </c>
      <c r="AD81" s="99">
        <f>IFERROR(X81/W78,"-")</f>
        <v>0</v>
      </c>
      <c r="AE81" s="87">
        <f>IFERROR(Z81/W78,"-")</f>
        <v>0</v>
      </c>
      <c r="AF81" s="438"/>
      <c r="AG81" s="220">
        <v>0</v>
      </c>
      <c r="AH81" s="99">
        <f>SUM(AH78:AH80)</f>
        <v>0</v>
      </c>
      <c r="AI81" s="99">
        <v>0</v>
      </c>
      <c r="AJ81" s="99">
        <f>IFERROR(AH81/AF78,"-")</f>
        <v>0</v>
      </c>
      <c r="AK81" s="99" t="str">
        <f t="shared" si="163"/>
        <v>-</v>
      </c>
      <c r="AL81" s="99" t="str">
        <f t="shared" si="3"/>
        <v>-</v>
      </c>
      <c r="AM81" s="99">
        <f>IFERROR(AG81/AF78,"-")</f>
        <v>0</v>
      </c>
      <c r="AN81" s="87">
        <f>IFERROR(AI81/AF78,"-")</f>
        <v>0</v>
      </c>
      <c r="AO81" s="442"/>
      <c r="AP81" s="220">
        <v>0</v>
      </c>
      <c r="AQ81" s="99">
        <f>SUM(AQ78:AQ80)</f>
        <v>0</v>
      </c>
      <c r="AR81" s="99">
        <v>0</v>
      </c>
      <c r="AS81" s="99">
        <f>IFERROR(AQ81/AO78,"-")</f>
        <v>0</v>
      </c>
      <c r="AT81" s="99" t="str">
        <f t="shared" si="164"/>
        <v>-</v>
      </c>
      <c r="AU81" s="99" t="str">
        <f t="shared" si="4"/>
        <v>-</v>
      </c>
      <c r="AV81" s="99">
        <f>IFERROR(AP81/AO78,"-")</f>
        <v>0</v>
      </c>
      <c r="AW81" s="199">
        <f>IFERROR(AR81/AO78,"-")</f>
        <v>0</v>
      </c>
      <c r="AX81" s="438"/>
      <c r="AY81" s="220">
        <v>0</v>
      </c>
      <c r="AZ81" s="99">
        <f>SUM(AZ78:AZ80)</f>
        <v>0</v>
      </c>
      <c r="BA81" s="99">
        <v>0</v>
      </c>
      <c r="BB81" s="99">
        <f>IFERROR(AZ81/AX78,"-")</f>
        <v>0</v>
      </c>
      <c r="BC81" s="99" t="str">
        <f t="shared" si="165"/>
        <v>-</v>
      </c>
      <c r="BD81" s="99" t="str">
        <f t="shared" si="5"/>
        <v>-</v>
      </c>
      <c r="BE81" s="99">
        <f>IFERROR(AY81/AX78,"-")</f>
        <v>0</v>
      </c>
      <c r="BF81" s="87">
        <f>IFERROR(BA81/AX78,"-")</f>
        <v>0</v>
      </c>
      <c r="BG81" s="442"/>
      <c r="BH81" s="220">
        <v>0</v>
      </c>
      <c r="BI81" s="99">
        <f>SUM(BI78:BI80)</f>
        <v>0</v>
      </c>
      <c r="BJ81" s="99">
        <v>0</v>
      </c>
      <c r="BK81" s="99" t="str">
        <f>IFERROR(BI81/BG78,"-")</f>
        <v>-</v>
      </c>
      <c r="BL81" s="99" t="str">
        <f t="shared" si="166"/>
        <v>-</v>
      </c>
      <c r="BM81" s="99" t="str">
        <f t="shared" si="6"/>
        <v>-</v>
      </c>
      <c r="BN81" s="99" t="str">
        <f>IFERROR(BH81/BG78,"-")</f>
        <v>-</v>
      </c>
      <c r="BO81" s="199" t="str">
        <f>IFERROR(BJ81/BG78,"-")</f>
        <v>-</v>
      </c>
      <c r="BP81" s="438"/>
      <c r="BQ81" s="220">
        <v>0</v>
      </c>
      <c r="BR81" s="99">
        <f>SUM(BR78:BR80)</f>
        <v>0</v>
      </c>
      <c r="BS81" s="99">
        <v>0</v>
      </c>
      <c r="BT81" s="99">
        <f>IFERROR(BR81/BP78,"-")</f>
        <v>0</v>
      </c>
      <c r="BU81" s="99" t="str">
        <f t="shared" si="167"/>
        <v>-</v>
      </c>
      <c r="BV81" s="99" t="str">
        <f t="shared" si="7"/>
        <v>-</v>
      </c>
      <c r="BW81" s="99">
        <f>IFERROR(BQ81/BP78,"-")</f>
        <v>0</v>
      </c>
      <c r="BX81" s="87">
        <f>IFERROR(BS81/BP78,"-")</f>
        <v>0</v>
      </c>
      <c r="BY81" s="141"/>
      <c r="BZ81" s="59"/>
    </row>
    <row r="82" spans="2:78" s="8" customFormat="1" ht="13.5" customHeight="1">
      <c r="B82" s="411">
        <v>20</v>
      </c>
      <c r="C82" s="418" t="s">
        <v>93</v>
      </c>
      <c r="D82" s="294" t="s">
        <v>277</v>
      </c>
      <c r="E82" s="436">
        <f>市区町村別_フレイル区分別該当人数･割合!E24</f>
        <v>142</v>
      </c>
      <c r="F82" s="306">
        <v>0</v>
      </c>
      <c r="G82" s="51">
        <v>0</v>
      </c>
      <c r="H82" s="51">
        <v>0</v>
      </c>
      <c r="I82" s="51">
        <f>IFERROR(G82/E82,"-")</f>
        <v>0</v>
      </c>
      <c r="J82" s="51" t="str">
        <f>IFERROR(G82/F82,"-")</f>
        <v>-</v>
      </c>
      <c r="K82" s="51" t="str">
        <f t="shared" si="0"/>
        <v>-</v>
      </c>
      <c r="L82" s="51">
        <f>IFERROR(F82/E82,"-")</f>
        <v>0</v>
      </c>
      <c r="M82" s="194">
        <f>IFERROR(H82/E82,"-")</f>
        <v>0</v>
      </c>
      <c r="N82" s="436">
        <f>市区町村別_フレイル区分別該当人数･割合!G24</f>
        <v>1446</v>
      </c>
      <c r="O82" s="306">
        <v>4</v>
      </c>
      <c r="P82" s="51">
        <v>411403</v>
      </c>
      <c r="Q82" s="51">
        <v>1</v>
      </c>
      <c r="R82" s="51">
        <f>IFERROR(P82/N82,"-")</f>
        <v>284.51106500691566</v>
      </c>
      <c r="S82" s="51">
        <f>IFERROR(P82/O82,"-")</f>
        <v>102850.75</v>
      </c>
      <c r="T82" s="51">
        <f t="shared" si="1"/>
        <v>411403</v>
      </c>
      <c r="U82" s="51">
        <f>IFERROR(O82/N82,"-")</f>
        <v>2.7662517289073307E-3</v>
      </c>
      <c r="V82" s="24">
        <f>IFERROR(Q82/N82,"-")</f>
        <v>6.9156293222683268E-4</v>
      </c>
      <c r="W82" s="436">
        <f>市区町村別_フレイル区分別該当人数･割合!I24</f>
        <v>96</v>
      </c>
      <c r="X82" s="306">
        <v>0</v>
      </c>
      <c r="Y82" s="51">
        <v>0</v>
      </c>
      <c r="Z82" s="51">
        <v>0</v>
      </c>
      <c r="AA82" s="51">
        <f>IFERROR(Y82/W82,"-")</f>
        <v>0</v>
      </c>
      <c r="AB82" s="51" t="str">
        <f>IFERROR(Y82/X82,"-")</f>
        <v>-</v>
      </c>
      <c r="AC82" s="51" t="str">
        <f t="shared" si="2"/>
        <v>-</v>
      </c>
      <c r="AD82" s="51">
        <f>IFERROR(X82/W82,"-")</f>
        <v>0</v>
      </c>
      <c r="AE82" s="24">
        <f>IFERROR(Z82/W82,"-")</f>
        <v>0</v>
      </c>
      <c r="AF82" s="436">
        <f>市区町村別_フレイル区分別該当人数･割合!K24</f>
        <v>166</v>
      </c>
      <c r="AG82" s="306">
        <v>0</v>
      </c>
      <c r="AH82" s="51">
        <v>0</v>
      </c>
      <c r="AI82" s="51">
        <v>0</v>
      </c>
      <c r="AJ82" s="51">
        <f>IFERROR(AH82/AF82,"-")</f>
        <v>0</v>
      </c>
      <c r="AK82" s="51" t="str">
        <f>IFERROR(AH82/AG82,"-")</f>
        <v>-</v>
      </c>
      <c r="AL82" s="51" t="str">
        <f t="shared" si="3"/>
        <v>-</v>
      </c>
      <c r="AM82" s="51">
        <f>IFERROR(AG82/AF82,"-")</f>
        <v>0</v>
      </c>
      <c r="AN82" s="24">
        <f>IFERROR(AI82/AF82,"-")</f>
        <v>0</v>
      </c>
      <c r="AO82" s="440">
        <f>市区町村別_フレイル区分別該当人数･割合!M24</f>
        <v>476</v>
      </c>
      <c r="AP82" s="306">
        <v>0</v>
      </c>
      <c r="AQ82" s="51">
        <v>0</v>
      </c>
      <c r="AR82" s="51">
        <v>0</v>
      </c>
      <c r="AS82" s="51">
        <f>IFERROR(AQ82/AO82,"-")</f>
        <v>0</v>
      </c>
      <c r="AT82" s="51" t="str">
        <f>IFERROR(AQ82/AP82,"-")</f>
        <v>-</v>
      </c>
      <c r="AU82" s="51" t="str">
        <f t="shared" si="4"/>
        <v>-</v>
      </c>
      <c r="AV82" s="51">
        <f>IFERROR(AP82/AO82,"-")</f>
        <v>0</v>
      </c>
      <c r="AW82" s="194">
        <f>IFERROR(AR82/AO82,"-")</f>
        <v>0</v>
      </c>
      <c r="AX82" s="436">
        <f>市区町村別_フレイル区分別該当人数･割合!O24</f>
        <v>707</v>
      </c>
      <c r="AY82" s="306">
        <v>0</v>
      </c>
      <c r="AZ82" s="51">
        <v>0</v>
      </c>
      <c r="BA82" s="51">
        <v>0</v>
      </c>
      <c r="BB82" s="51">
        <f>IFERROR(AZ82/AX82,"-")</f>
        <v>0</v>
      </c>
      <c r="BC82" s="51" t="str">
        <f>IFERROR(AZ82/AY82,"-")</f>
        <v>-</v>
      </c>
      <c r="BD82" s="51" t="str">
        <f t="shared" si="5"/>
        <v>-</v>
      </c>
      <c r="BE82" s="51">
        <f>IFERROR(AY82/AX82,"-")</f>
        <v>0</v>
      </c>
      <c r="BF82" s="24">
        <f>IFERROR(BA82/AX82,"-")</f>
        <v>0</v>
      </c>
      <c r="BG82" s="440">
        <f>市区町村別_フレイル区分別該当人数･割合!Q24</f>
        <v>1</v>
      </c>
      <c r="BH82" s="306">
        <v>4</v>
      </c>
      <c r="BI82" s="51">
        <v>411403</v>
      </c>
      <c r="BJ82" s="51">
        <v>1</v>
      </c>
      <c r="BK82" s="51">
        <f>IFERROR(BI82/BG82,"-")</f>
        <v>411403</v>
      </c>
      <c r="BL82" s="51">
        <f>IFERROR(BI82/BH82,"-")</f>
        <v>102850.75</v>
      </c>
      <c r="BM82" s="51">
        <f t="shared" si="6"/>
        <v>411403</v>
      </c>
      <c r="BN82" s="51">
        <f>IFERROR(BH82/BG82,"-")</f>
        <v>4</v>
      </c>
      <c r="BO82" s="194">
        <f>IFERROR(BJ82/BG82,"-")</f>
        <v>1</v>
      </c>
      <c r="BP82" s="436">
        <f>市区町村別_フレイル区分別該当人数･割合!S24</f>
        <v>781</v>
      </c>
      <c r="BQ82" s="306">
        <v>0</v>
      </c>
      <c r="BR82" s="51">
        <v>0</v>
      </c>
      <c r="BS82" s="51">
        <v>0</v>
      </c>
      <c r="BT82" s="51">
        <f>IFERROR(BR82/BP82,"-")</f>
        <v>0</v>
      </c>
      <c r="BU82" s="51" t="str">
        <f>IFERROR(BR82/BQ82,"-")</f>
        <v>-</v>
      </c>
      <c r="BV82" s="51" t="str">
        <f t="shared" si="7"/>
        <v>-</v>
      </c>
      <c r="BW82" s="51">
        <f>IFERROR(BQ82/BP82,"-")</f>
        <v>0</v>
      </c>
      <c r="BX82" s="24">
        <f>IFERROR(BS82/BP82,"-")</f>
        <v>0</v>
      </c>
      <c r="BY82" s="141"/>
      <c r="BZ82" s="59"/>
    </row>
    <row r="83" spans="2:78" s="8" customFormat="1" ht="13.5" customHeight="1">
      <c r="B83" s="412"/>
      <c r="C83" s="419"/>
      <c r="D83" s="295" t="s">
        <v>278</v>
      </c>
      <c r="E83" s="437"/>
      <c r="F83" s="222">
        <v>0</v>
      </c>
      <c r="G83" s="196">
        <v>0</v>
      </c>
      <c r="H83" s="196">
        <v>0</v>
      </c>
      <c r="I83" s="196">
        <f>IFERROR(G83/E82,"-")</f>
        <v>0</v>
      </c>
      <c r="J83" s="196" t="str">
        <f t="shared" ref="J83:J85" si="168">IFERROR(G83/F83,"-")</f>
        <v>-</v>
      </c>
      <c r="K83" s="196" t="str">
        <f t="shared" si="0"/>
        <v>-</v>
      </c>
      <c r="L83" s="196">
        <f>IFERROR(F83/E82,"-")</f>
        <v>0</v>
      </c>
      <c r="M83" s="195">
        <f>IFERROR(H83/E82,"-")</f>
        <v>0</v>
      </c>
      <c r="N83" s="437"/>
      <c r="O83" s="222">
        <v>0</v>
      </c>
      <c r="P83" s="196">
        <v>0</v>
      </c>
      <c r="Q83" s="196">
        <v>0</v>
      </c>
      <c r="R83" s="196">
        <f>IFERROR(P83/N82,"-")</f>
        <v>0</v>
      </c>
      <c r="S83" s="196" t="str">
        <f t="shared" ref="S83:S85" si="169">IFERROR(P83/O83,"-")</f>
        <v>-</v>
      </c>
      <c r="T83" s="196" t="str">
        <f t="shared" si="1"/>
        <v>-</v>
      </c>
      <c r="U83" s="196">
        <f>IFERROR(O83/N82,"-")</f>
        <v>0</v>
      </c>
      <c r="V83" s="106">
        <f>IFERROR(Q83/N82,"-")</f>
        <v>0</v>
      </c>
      <c r="W83" s="437"/>
      <c r="X83" s="222">
        <v>0</v>
      </c>
      <c r="Y83" s="196">
        <v>0</v>
      </c>
      <c r="Z83" s="196">
        <v>0</v>
      </c>
      <c r="AA83" s="196">
        <f>IFERROR(Y83/W82,"-")</f>
        <v>0</v>
      </c>
      <c r="AB83" s="196" t="str">
        <f t="shared" ref="AB83:AB85" si="170">IFERROR(Y83/X83,"-")</f>
        <v>-</v>
      </c>
      <c r="AC83" s="196" t="str">
        <f t="shared" si="2"/>
        <v>-</v>
      </c>
      <c r="AD83" s="196">
        <f>IFERROR(X83/W82,"-")</f>
        <v>0</v>
      </c>
      <c r="AE83" s="106">
        <f>IFERROR(Z83/W82,"-")</f>
        <v>0</v>
      </c>
      <c r="AF83" s="437"/>
      <c r="AG83" s="222">
        <v>0</v>
      </c>
      <c r="AH83" s="196">
        <v>0</v>
      </c>
      <c r="AI83" s="196">
        <v>0</v>
      </c>
      <c r="AJ83" s="196">
        <f>IFERROR(AH83/AF82,"-")</f>
        <v>0</v>
      </c>
      <c r="AK83" s="196" t="str">
        <f t="shared" ref="AK83:AK85" si="171">IFERROR(AH83/AG83,"-")</f>
        <v>-</v>
      </c>
      <c r="AL83" s="196" t="str">
        <f t="shared" si="3"/>
        <v>-</v>
      </c>
      <c r="AM83" s="196">
        <f>IFERROR(AG83/AF82,"-")</f>
        <v>0</v>
      </c>
      <c r="AN83" s="106">
        <f>IFERROR(AI83/AF82,"-")</f>
        <v>0</v>
      </c>
      <c r="AO83" s="441"/>
      <c r="AP83" s="222">
        <v>0</v>
      </c>
      <c r="AQ83" s="196">
        <v>0</v>
      </c>
      <c r="AR83" s="196">
        <v>0</v>
      </c>
      <c r="AS83" s="196">
        <f>IFERROR(AQ83/AO82,"-")</f>
        <v>0</v>
      </c>
      <c r="AT83" s="196" t="str">
        <f t="shared" ref="AT83:AT85" si="172">IFERROR(AQ83/AP83,"-")</f>
        <v>-</v>
      </c>
      <c r="AU83" s="196" t="str">
        <f t="shared" si="4"/>
        <v>-</v>
      </c>
      <c r="AV83" s="196">
        <f>IFERROR(AP83/AO82,"-")</f>
        <v>0</v>
      </c>
      <c r="AW83" s="195">
        <f>IFERROR(AR83/AO82,"-")</f>
        <v>0</v>
      </c>
      <c r="AX83" s="437"/>
      <c r="AY83" s="222">
        <v>0</v>
      </c>
      <c r="AZ83" s="196">
        <v>0</v>
      </c>
      <c r="BA83" s="196">
        <v>0</v>
      </c>
      <c r="BB83" s="196">
        <f>IFERROR(AZ83/AX82,"-")</f>
        <v>0</v>
      </c>
      <c r="BC83" s="196" t="str">
        <f t="shared" ref="BC83:BC85" si="173">IFERROR(AZ83/AY83,"-")</f>
        <v>-</v>
      </c>
      <c r="BD83" s="196" t="str">
        <f t="shared" si="5"/>
        <v>-</v>
      </c>
      <c r="BE83" s="196">
        <f>IFERROR(AY83/AX82,"-")</f>
        <v>0</v>
      </c>
      <c r="BF83" s="106">
        <f>IFERROR(BA83/AX82,"-")</f>
        <v>0</v>
      </c>
      <c r="BG83" s="441"/>
      <c r="BH83" s="222">
        <v>0</v>
      </c>
      <c r="BI83" s="196">
        <v>0</v>
      </c>
      <c r="BJ83" s="196">
        <v>0</v>
      </c>
      <c r="BK83" s="196">
        <f>IFERROR(BI83/BG82,"-")</f>
        <v>0</v>
      </c>
      <c r="BL83" s="196" t="str">
        <f t="shared" ref="BL83:BL85" si="174">IFERROR(BI83/BH83,"-")</f>
        <v>-</v>
      </c>
      <c r="BM83" s="196" t="str">
        <f t="shared" si="6"/>
        <v>-</v>
      </c>
      <c r="BN83" s="196">
        <f>IFERROR(BH83/BG82,"-")</f>
        <v>0</v>
      </c>
      <c r="BO83" s="195">
        <f>IFERROR(BJ83/BG82,"-")</f>
        <v>0</v>
      </c>
      <c r="BP83" s="437"/>
      <c r="BQ83" s="222">
        <v>0</v>
      </c>
      <c r="BR83" s="196">
        <v>0</v>
      </c>
      <c r="BS83" s="196">
        <v>0</v>
      </c>
      <c r="BT83" s="196">
        <f>IFERROR(BR83/BP82,"-")</f>
        <v>0</v>
      </c>
      <c r="BU83" s="196" t="str">
        <f t="shared" ref="BU83:BU85" si="175">IFERROR(BR83/BQ83,"-")</f>
        <v>-</v>
      </c>
      <c r="BV83" s="196" t="str">
        <f t="shared" si="7"/>
        <v>-</v>
      </c>
      <c r="BW83" s="196">
        <f>IFERROR(BQ83/BP82,"-")</f>
        <v>0</v>
      </c>
      <c r="BX83" s="106">
        <f>IFERROR(BS83/BP82,"-")</f>
        <v>0</v>
      </c>
      <c r="BY83" s="141"/>
      <c r="BZ83" s="59"/>
    </row>
    <row r="84" spans="2:78" s="8" customFormat="1" ht="13.5" customHeight="1">
      <c r="B84" s="412"/>
      <c r="C84" s="419"/>
      <c r="D84" s="292" t="s">
        <v>279</v>
      </c>
      <c r="E84" s="437"/>
      <c r="F84" s="223">
        <v>0</v>
      </c>
      <c r="G84" s="98">
        <v>0</v>
      </c>
      <c r="H84" s="98">
        <v>0</v>
      </c>
      <c r="I84" s="98">
        <f>IFERROR(G84/E82,"-")</f>
        <v>0</v>
      </c>
      <c r="J84" s="98" t="str">
        <f t="shared" si="168"/>
        <v>-</v>
      </c>
      <c r="K84" s="98" t="str">
        <f t="shared" si="0"/>
        <v>-</v>
      </c>
      <c r="L84" s="98">
        <f>IFERROR(F84/E82,"-")</f>
        <v>0</v>
      </c>
      <c r="M84" s="198">
        <f>IFERROR(H84/E82,"-")</f>
        <v>0</v>
      </c>
      <c r="N84" s="437"/>
      <c r="O84" s="223">
        <v>0</v>
      </c>
      <c r="P84" s="98">
        <v>0</v>
      </c>
      <c r="Q84" s="98">
        <v>0</v>
      </c>
      <c r="R84" s="98">
        <f>IFERROR(P84/N82,"-")</f>
        <v>0</v>
      </c>
      <c r="S84" s="98" t="str">
        <f t="shared" si="169"/>
        <v>-</v>
      </c>
      <c r="T84" s="98" t="str">
        <f t="shared" si="1"/>
        <v>-</v>
      </c>
      <c r="U84" s="98">
        <f>IFERROR(O84/N82,"-")</f>
        <v>0</v>
      </c>
      <c r="V84" s="26">
        <f>IFERROR(Q84/N82,"-")</f>
        <v>0</v>
      </c>
      <c r="W84" s="437"/>
      <c r="X84" s="223">
        <v>0</v>
      </c>
      <c r="Y84" s="98">
        <v>0</v>
      </c>
      <c r="Z84" s="98">
        <v>0</v>
      </c>
      <c r="AA84" s="98">
        <f>IFERROR(Y84/W82,"-")</f>
        <v>0</v>
      </c>
      <c r="AB84" s="98" t="str">
        <f t="shared" si="170"/>
        <v>-</v>
      </c>
      <c r="AC84" s="98" t="str">
        <f t="shared" si="2"/>
        <v>-</v>
      </c>
      <c r="AD84" s="98">
        <f>IFERROR(X84/W82,"-")</f>
        <v>0</v>
      </c>
      <c r="AE84" s="26">
        <f>IFERROR(Z84/W82,"-")</f>
        <v>0</v>
      </c>
      <c r="AF84" s="437"/>
      <c r="AG84" s="223">
        <v>0</v>
      </c>
      <c r="AH84" s="98">
        <v>0</v>
      </c>
      <c r="AI84" s="98">
        <v>0</v>
      </c>
      <c r="AJ84" s="98">
        <f>IFERROR(AH84/AF82,"-")</f>
        <v>0</v>
      </c>
      <c r="AK84" s="98" t="str">
        <f t="shared" si="171"/>
        <v>-</v>
      </c>
      <c r="AL84" s="98" t="str">
        <f t="shared" si="3"/>
        <v>-</v>
      </c>
      <c r="AM84" s="98">
        <f>IFERROR(AG84/AF82,"-")</f>
        <v>0</v>
      </c>
      <c r="AN84" s="26">
        <f>IFERROR(AI84/AF82,"-")</f>
        <v>0</v>
      </c>
      <c r="AO84" s="441"/>
      <c r="AP84" s="223">
        <v>0</v>
      </c>
      <c r="AQ84" s="98">
        <v>0</v>
      </c>
      <c r="AR84" s="98">
        <v>0</v>
      </c>
      <c r="AS84" s="98">
        <f>IFERROR(AQ84/AO82,"-")</f>
        <v>0</v>
      </c>
      <c r="AT84" s="98" t="str">
        <f t="shared" si="172"/>
        <v>-</v>
      </c>
      <c r="AU84" s="98" t="str">
        <f t="shared" si="4"/>
        <v>-</v>
      </c>
      <c r="AV84" s="98">
        <f>IFERROR(AP84/AO82,"-")</f>
        <v>0</v>
      </c>
      <c r="AW84" s="198">
        <f>IFERROR(AR84/AO82,"-")</f>
        <v>0</v>
      </c>
      <c r="AX84" s="437"/>
      <c r="AY84" s="223">
        <v>0</v>
      </c>
      <c r="AZ84" s="98">
        <v>0</v>
      </c>
      <c r="BA84" s="98">
        <v>0</v>
      </c>
      <c r="BB84" s="98">
        <f>IFERROR(AZ84/AX82,"-")</f>
        <v>0</v>
      </c>
      <c r="BC84" s="98" t="str">
        <f t="shared" si="173"/>
        <v>-</v>
      </c>
      <c r="BD84" s="98" t="str">
        <f t="shared" si="5"/>
        <v>-</v>
      </c>
      <c r="BE84" s="98">
        <f>IFERROR(AY84/AX82,"-")</f>
        <v>0</v>
      </c>
      <c r="BF84" s="26">
        <f>IFERROR(BA84/AX82,"-")</f>
        <v>0</v>
      </c>
      <c r="BG84" s="441"/>
      <c r="BH84" s="223">
        <v>0</v>
      </c>
      <c r="BI84" s="98">
        <v>0</v>
      </c>
      <c r="BJ84" s="98">
        <v>0</v>
      </c>
      <c r="BK84" s="98">
        <f>IFERROR(BI84/BG82,"-")</f>
        <v>0</v>
      </c>
      <c r="BL84" s="98" t="str">
        <f t="shared" si="174"/>
        <v>-</v>
      </c>
      <c r="BM84" s="98" t="str">
        <f t="shared" si="6"/>
        <v>-</v>
      </c>
      <c r="BN84" s="98">
        <f>IFERROR(BH84/BG82,"-")</f>
        <v>0</v>
      </c>
      <c r="BO84" s="198">
        <f>IFERROR(BJ84/BG82,"-")</f>
        <v>0</v>
      </c>
      <c r="BP84" s="437"/>
      <c r="BQ84" s="223">
        <v>0</v>
      </c>
      <c r="BR84" s="98">
        <v>0</v>
      </c>
      <c r="BS84" s="98">
        <v>0</v>
      </c>
      <c r="BT84" s="98">
        <f>IFERROR(BR84/BP82,"-")</f>
        <v>0</v>
      </c>
      <c r="BU84" s="98" t="str">
        <f t="shared" si="175"/>
        <v>-</v>
      </c>
      <c r="BV84" s="98" t="str">
        <f t="shared" si="7"/>
        <v>-</v>
      </c>
      <c r="BW84" s="98">
        <f>IFERROR(BQ84/BP82,"-")</f>
        <v>0</v>
      </c>
      <c r="BX84" s="26">
        <f>IFERROR(BS84/BP82,"-")</f>
        <v>0</v>
      </c>
      <c r="BY84" s="141"/>
      <c r="BZ84" s="59"/>
    </row>
    <row r="85" spans="2:78" s="8" customFormat="1" ht="13.5" customHeight="1">
      <c r="B85" s="413"/>
      <c r="C85" s="420"/>
      <c r="D85" s="293" t="s">
        <v>64</v>
      </c>
      <c r="E85" s="438"/>
      <c r="F85" s="220">
        <v>0</v>
      </c>
      <c r="G85" s="99">
        <f>SUM(G82:G84)</f>
        <v>0</v>
      </c>
      <c r="H85" s="99">
        <v>0</v>
      </c>
      <c r="I85" s="99">
        <f>IFERROR(G85/E82,"-")</f>
        <v>0</v>
      </c>
      <c r="J85" s="99" t="str">
        <f t="shared" si="168"/>
        <v>-</v>
      </c>
      <c r="K85" s="99" t="str">
        <f t="shared" si="0"/>
        <v>-</v>
      </c>
      <c r="L85" s="99">
        <f>IFERROR(F85/E82,"-")</f>
        <v>0</v>
      </c>
      <c r="M85" s="199">
        <f>IFERROR(H85/E82,"-")</f>
        <v>0</v>
      </c>
      <c r="N85" s="438"/>
      <c r="O85" s="220">
        <v>4</v>
      </c>
      <c r="P85" s="99">
        <f>SUM(P82:P84)</f>
        <v>411403</v>
      </c>
      <c r="Q85" s="99">
        <v>1</v>
      </c>
      <c r="R85" s="99">
        <f>IFERROR(P85/N82,"-")</f>
        <v>284.51106500691566</v>
      </c>
      <c r="S85" s="99">
        <f t="shared" si="169"/>
        <v>102850.75</v>
      </c>
      <c r="T85" s="99">
        <f t="shared" si="1"/>
        <v>411403</v>
      </c>
      <c r="U85" s="99">
        <f>IFERROR(O85/N82,"-")</f>
        <v>2.7662517289073307E-3</v>
      </c>
      <c r="V85" s="87">
        <f>IFERROR(Q85/N82,"-")</f>
        <v>6.9156293222683268E-4</v>
      </c>
      <c r="W85" s="438"/>
      <c r="X85" s="220">
        <v>0</v>
      </c>
      <c r="Y85" s="99">
        <f>SUM(Y82:Y84)</f>
        <v>0</v>
      </c>
      <c r="Z85" s="99">
        <v>0</v>
      </c>
      <c r="AA85" s="99">
        <f>IFERROR(Y85/W82,"-")</f>
        <v>0</v>
      </c>
      <c r="AB85" s="99" t="str">
        <f t="shared" si="170"/>
        <v>-</v>
      </c>
      <c r="AC85" s="99" t="str">
        <f t="shared" si="2"/>
        <v>-</v>
      </c>
      <c r="AD85" s="99">
        <f>IFERROR(X85/W82,"-")</f>
        <v>0</v>
      </c>
      <c r="AE85" s="87">
        <f>IFERROR(Z85/W82,"-")</f>
        <v>0</v>
      </c>
      <c r="AF85" s="438"/>
      <c r="AG85" s="220">
        <v>0</v>
      </c>
      <c r="AH85" s="99">
        <f>SUM(AH82:AH84)</f>
        <v>0</v>
      </c>
      <c r="AI85" s="99">
        <v>0</v>
      </c>
      <c r="AJ85" s="99">
        <f>IFERROR(AH85/AF82,"-")</f>
        <v>0</v>
      </c>
      <c r="AK85" s="99" t="str">
        <f t="shared" si="171"/>
        <v>-</v>
      </c>
      <c r="AL85" s="99" t="str">
        <f t="shared" si="3"/>
        <v>-</v>
      </c>
      <c r="AM85" s="99">
        <f>IFERROR(AG85/AF82,"-")</f>
        <v>0</v>
      </c>
      <c r="AN85" s="87">
        <f>IFERROR(AI85/AF82,"-")</f>
        <v>0</v>
      </c>
      <c r="AO85" s="442"/>
      <c r="AP85" s="220">
        <v>0</v>
      </c>
      <c r="AQ85" s="99">
        <f>SUM(AQ82:AQ84)</f>
        <v>0</v>
      </c>
      <c r="AR85" s="99">
        <v>0</v>
      </c>
      <c r="AS85" s="99">
        <f>IFERROR(AQ85/AO82,"-")</f>
        <v>0</v>
      </c>
      <c r="AT85" s="99" t="str">
        <f t="shared" si="172"/>
        <v>-</v>
      </c>
      <c r="AU85" s="99" t="str">
        <f t="shared" si="4"/>
        <v>-</v>
      </c>
      <c r="AV85" s="99">
        <f>IFERROR(AP85/AO82,"-")</f>
        <v>0</v>
      </c>
      <c r="AW85" s="199">
        <f>IFERROR(AR85/AO82,"-")</f>
        <v>0</v>
      </c>
      <c r="AX85" s="438"/>
      <c r="AY85" s="220">
        <v>0</v>
      </c>
      <c r="AZ85" s="99">
        <f>SUM(AZ82:AZ84)</f>
        <v>0</v>
      </c>
      <c r="BA85" s="99">
        <v>0</v>
      </c>
      <c r="BB85" s="99">
        <f>IFERROR(AZ85/AX82,"-")</f>
        <v>0</v>
      </c>
      <c r="BC85" s="99" t="str">
        <f t="shared" si="173"/>
        <v>-</v>
      </c>
      <c r="BD85" s="99" t="str">
        <f t="shared" si="5"/>
        <v>-</v>
      </c>
      <c r="BE85" s="99">
        <f>IFERROR(AY85/AX82,"-")</f>
        <v>0</v>
      </c>
      <c r="BF85" s="87">
        <f>IFERROR(BA85/AX82,"-")</f>
        <v>0</v>
      </c>
      <c r="BG85" s="442"/>
      <c r="BH85" s="220">
        <v>4</v>
      </c>
      <c r="BI85" s="99">
        <f>SUM(BI82:BI84)</f>
        <v>411403</v>
      </c>
      <c r="BJ85" s="99">
        <v>1</v>
      </c>
      <c r="BK85" s="99">
        <f>IFERROR(BI85/BG82,"-")</f>
        <v>411403</v>
      </c>
      <c r="BL85" s="99">
        <f t="shared" si="174"/>
        <v>102850.75</v>
      </c>
      <c r="BM85" s="99">
        <f t="shared" si="6"/>
        <v>411403</v>
      </c>
      <c r="BN85" s="99">
        <f>IFERROR(BH85/BG82,"-")</f>
        <v>4</v>
      </c>
      <c r="BO85" s="199">
        <f>IFERROR(BJ85/BG82,"-")</f>
        <v>1</v>
      </c>
      <c r="BP85" s="438"/>
      <c r="BQ85" s="220">
        <v>0</v>
      </c>
      <c r="BR85" s="99">
        <f>SUM(BR82:BR84)</f>
        <v>0</v>
      </c>
      <c r="BS85" s="99">
        <v>0</v>
      </c>
      <c r="BT85" s="99">
        <f>IFERROR(BR85/BP82,"-")</f>
        <v>0</v>
      </c>
      <c r="BU85" s="99" t="str">
        <f t="shared" si="175"/>
        <v>-</v>
      </c>
      <c r="BV85" s="99" t="str">
        <f t="shared" si="7"/>
        <v>-</v>
      </c>
      <c r="BW85" s="99">
        <f>IFERROR(BQ85/BP82,"-")</f>
        <v>0</v>
      </c>
      <c r="BX85" s="87">
        <f>IFERROR(BS85/BP82,"-")</f>
        <v>0</v>
      </c>
      <c r="BY85" s="141"/>
      <c r="BZ85" s="59"/>
    </row>
    <row r="86" spans="2:78" s="8" customFormat="1" ht="13.5" customHeight="1">
      <c r="B86" s="411">
        <v>21</v>
      </c>
      <c r="C86" s="418" t="s">
        <v>94</v>
      </c>
      <c r="D86" s="294" t="s">
        <v>277</v>
      </c>
      <c r="E86" s="436">
        <f>市区町村別_フレイル区分別該当人数･割合!E25</f>
        <v>103</v>
      </c>
      <c r="F86" s="306">
        <v>0</v>
      </c>
      <c r="G86" s="51">
        <v>0</v>
      </c>
      <c r="H86" s="51">
        <v>0</v>
      </c>
      <c r="I86" s="51">
        <f>IFERROR(G86/E86,"-")</f>
        <v>0</v>
      </c>
      <c r="J86" s="51" t="str">
        <f>IFERROR(G86/F86,"-")</f>
        <v>-</v>
      </c>
      <c r="K86" s="51" t="str">
        <f t="shared" si="0"/>
        <v>-</v>
      </c>
      <c r="L86" s="51">
        <f>IFERROR(F86/E86,"-")</f>
        <v>0</v>
      </c>
      <c r="M86" s="194">
        <f>IFERROR(H86/E86,"-")</f>
        <v>0</v>
      </c>
      <c r="N86" s="436">
        <f>市区町村別_フレイル区分別該当人数･割合!G25</f>
        <v>1007</v>
      </c>
      <c r="O86" s="306">
        <v>0</v>
      </c>
      <c r="P86" s="51">
        <v>0</v>
      </c>
      <c r="Q86" s="51">
        <v>0</v>
      </c>
      <c r="R86" s="51">
        <f>IFERROR(P86/N86,"-")</f>
        <v>0</v>
      </c>
      <c r="S86" s="51" t="str">
        <f>IFERROR(P86/O86,"-")</f>
        <v>-</v>
      </c>
      <c r="T86" s="51" t="str">
        <f t="shared" si="1"/>
        <v>-</v>
      </c>
      <c r="U86" s="51">
        <f>IFERROR(O86/N86,"-")</f>
        <v>0</v>
      </c>
      <c r="V86" s="24">
        <f>IFERROR(Q86/N86,"-")</f>
        <v>0</v>
      </c>
      <c r="W86" s="436">
        <f>市区町村別_フレイル区分別該当人数･割合!I25</f>
        <v>47</v>
      </c>
      <c r="X86" s="306">
        <v>0</v>
      </c>
      <c r="Y86" s="51">
        <v>0</v>
      </c>
      <c r="Z86" s="51">
        <v>0</v>
      </c>
      <c r="AA86" s="51">
        <f>IFERROR(Y86/W86,"-")</f>
        <v>0</v>
      </c>
      <c r="AB86" s="51" t="str">
        <f>IFERROR(Y86/X86,"-")</f>
        <v>-</v>
      </c>
      <c r="AC86" s="51" t="str">
        <f t="shared" si="2"/>
        <v>-</v>
      </c>
      <c r="AD86" s="51">
        <f>IFERROR(X86/W86,"-")</f>
        <v>0</v>
      </c>
      <c r="AE86" s="24">
        <f>IFERROR(Z86/W86,"-")</f>
        <v>0</v>
      </c>
      <c r="AF86" s="436">
        <f>市区町村別_フレイル区分別該当人数･割合!K25</f>
        <v>94</v>
      </c>
      <c r="AG86" s="306">
        <v>0</v>
      </c>
      <c r="AH86" s="51">
        <v>0</v>
      </c>
      <c r="AI86" s="51">
        <v>0</v>
      </c>
      <c r="AJ86" s="51">
        <f>IFERROR(AH86/AF86,"-")</f>
        <v>0</v>
      </c>
      <c r="AK86" s="51" t="str">
        <f>IFERROR(AH86/AG86,"-")</f>
        <v>-</v>
      </c>
      <c r="AL86" s="51" t="str">
        <f t="shared" si="3"/>
        <v>-</v>
      </c>
      <c r="AM86" s="51">
        <f>IFERROR(AG86/AF86,"-")</f>
        <v>0</v>
      </c>
      <c r="AN86" s="24">
        <f>IFERROR(AI86/AF86,"-")</f>
        <v>0</v>
      </c>
      <c r="AO86" s="440">
        <f>市区町村別_フレイル区分別該当人数･割合!M25</f>
        <v>351</v>
      </c>
      <c r="AP86" s="306">
        <v>0</v>
      </c>
      <c r="AQ86" s="51">
        <v>0</v>
      </c>
      <c r="AR86" s="51">
        <v>0</v>
      </c>
      <c r="AS86" s="51">
        <f>IFERROR(AQ86/AO86,"-")</f>
        <v>0</v>
      </c>
      <c r="AT86" s="51" t="str">
        <f>IFERROR(AQ86/AP86,"-")</f>
        <v>-</v>
      </c>
      <c r="AU86" s="51" t="str">
        <f t="shared" si="4"/>
        <v>-</v>
      </c>
      <c r="AV86" s="51">
        <f>IFERROR(AP86/AO86,"-")</f>
        <v>0</v>
      </c>
      <c r="AW86" s="194">
        <f>IFERROR(AR86/AO86,"-")</f>
        <v>0</v>
      </c>
      <c r="AX86" s="436">
        <f>市区町村別_フレイル区分別該当人数･割合!O25</f>
        <v>515</v>
      </c>
      <c r="AY86" s="306">
        <v>0</v>
      </c>
      <c r="AZ86" s="51">
        <v>0</v>
      </c>
      <c r="BA86" s="51">
        <v>0</v>
      </c>
      <c r="BB86" s="51">
        <f>IFERROR(AZ86/AX86,"-")</f>
        <v>0</v>
      </c>
      <c r="BC86" s="51" t="str">
        <f>IFERROR(AZ86/AY86,"-")</f>
        <v>-</v>
      </c>
      <c r="BD86" s="51" t="str">
        <f t="shared" si="5"/>
        <v>-</v>
      </c>
      <c r="BE86" s="51">
        <f>IFERROR(AY86/AX86,"-")</f>
        <v>0</v>
      </c>
      <c r="BF86" s="24">
        <f>IFERROR(BA86/AX86,"-")</f>
        <v>0</v>
      </c>
      <c r="BG86" s="440">
        <f>市区町村別_フレイル区分別該当人数･割合!Q25</f>
        <v>0</v>
      </c>
      <c r="BH86" s="306">
        <v>0</v>
      </c>
      <c r="BI86" s="51">
        <v>0</v>
      </c>
      <c r="BJ86" s="51">
        <v>0</v>
      </c>
      <c r="BK86" s="51" t="str">
        <f>IFERROR(BI86/BG86,"-")</f>
        <v>-</v>
      </c>
      <c r="BL86" s="51" t="str">
        <f>IFERROR(BI86/BH86,"-")</f>
        <v>-</v>
      </c>
      <c r="BM86" s="51" t="str">
        <f t="shared" si="6"/>
        <v>-</v>
      </c>
      <c r="BN86" s="51" t="str">
        <f>IFERROR(BH86/BG86,"-")</f>
        <v>-</v>
      </c>
      <c r="BO86" s="194" t="str">
        <f>IFERROR(BJ86/BG86,"-")</f>
        <v>-</v>
      </c>
      <c r="BP86" s="436">
        <f>市区町村別_フレイル区分別該当人数･割合!S25</f>
        <v>707</v>
      </c>
      <c r="BQ86" s="306">
        <v>0</v>
      </c>
      <c r="BR86" s="51">
        <v>0</v>
      </c>
      <c r="BS86" s="51">
        <v>0</v>
      </c>
      <c r="BT86" s="51">
        <f>IFERROR(BR86/BP86,"-")</f>
        <v>0</v>
      </c>
      <c r="BU86" s="51" t="str">
        <f>IFERROR(BR86/BQ86,"-")</f>
        <v>-</v>
      </c>
      <c r="BV86" s="51" t="str">
        <f t="shared" si="7"/>
        <v>-</v>
      </c>
      <c r="BW86" s="51">
        <f>IFERROR(BQ86/BP86,"-")</f>
        <v>0</v>
      </c>
      <c r="BX86" s="24">
        <f>IFERROR(BS86/BP86,"-")</f>
        <v>0</v>
      </c>
      <c r="BY86" s="141"/>
      <c r="BZ86" s="59"/>
    </row>
    <row r="87" spans="2:78" s="8" customFormat="1" ht="13.5" customHeight="1">
      <c r="B87" s="412"/>
      <c r="C87" s="419"/>
      <c r="D87" s="295" t="s">
        <v>278</v>
      </c>
      <c r="E87" s="437"/>
      <c r="F87" s="222">
        <v>0</v>
      </c>
      <c r="G87" s="196">
        <v>0</v>
      </c>
      <c r="H87" s="196">
        <v>0</v>
      </c>
      <c r="I87" s="196">
        <f>IFERROR(G87/E86,"-")</f>
        <v>0</v>
      </c>
      <c r="J87" s="196" t="str">
        <f t="shared" ref="J87:J89" si="176">IFERROR(G87/F87,"-")</f>
        <v>-</v>
      </c>
      <c r="K87" s="196" t="str">
        <f t="shared" si="0"/>
        <v>-</v>
      </c>
      <c r="L87" s="196">
        <f>IFERROR(F87/E86,"-")</f>
        <v>0</v>
      </c>
      <c r="M87" s="195">
        <f>IFERROR(H87/E86,"-")</f>
        <v>0</v>
      </c>
      <c r="N87" s="437"/>
      <c r="O87" s="222">
        <v>0</v>
      </c>
      <c r="P87" s="196">
        <v>0</v>
      </c>
      <c r="Q87" s="196">
        <v>0</v>
      </c>
      <c r="R87" s="196">
        <f>IFERROR(P87/N86,"-")</f>
        <v>0</v>
      </c>
      <c r="S87" s="196" t="str">
        <f t="shared" ref="S87:S89" si="177">IFERROR(P87/O87,"-")</f>
        <v>-</v>
      </c>
      <c r="T87" s="196" t="str">
        <f t="shared" si="1"/>
        <v>-</v>
      </c>
      <c r="U87" s="196">
        <f>IFERROR(O87/N86,"-")</f>
        <v>0</v>
      </c>
      <c r="V87" s="106">
        <f>IFERROR(Q87/N86,"-")</f>
        <v>0</v>
      </c>
      <c r="W87" s="437"/>
      <c r="X87" s="222">
        <v>0</v>
      </c>
      <c r="Y87" s="196">
        <v>0</v>
      </c>
      <c r="Z87" s="196">
        <v>0</v>
      </c>
      <c r="AA87" s="196">
        <f>IFERROR(Y87/W86,"-")</f>
        <v>0</v>
      </c>
      <c r="AB87" s="196" t="str">
        <f t="shared" ref="AB87:AB89" si="178">IFERROR(Y87/X87,"-")</f>
        <v>-</v>
      </c>
      <c r="AC87" s="196" t="str">
        <f t="shared" si="2"/>
        <v>-</v>
      </c>
      <c r="AD87" s="196">
        <f>IFERROR(X87/W86,"-")</f>
        <v>0</v>
      </c>
      <c r="AE87" s="106">
        <f>IFERROR(Z87/W86,"-")</f>
        <v>0</v>
      </c>
      <c r="AF87" s="437"/>
      <c r="AG87" s="222">
        <v>0</v>
      </c>
      <c r="AH87" s="196">
        <v>0</v>
      </c>
      <c r="AI87" s="196">
        <v>0</v>
      </c>
      <c r="AJ87" s="196">
        <f>IFERROR(AH87/AF86,"-")</f>
        <v>0</v>
      </c>
      <c r="AK87" s="196" t="str">
        <f t="shared" ref="AK87:AK89" si="179">IFERROR(AH87/AG87,"-")</f>
        <v>-</v>
      </c>
      <c r="AL87" s="196" t="str">
        <f t="shared" si="3"/>
        <v>-</v>
      </c>
      <c r="AM87" s="196">
        <f>IFERROR(AG87/AF86,"-")</f>
        <v>0</v>
      </c>
      <c r="AN87" s="106">
        <f>IFERROR(AI87/AF86,"-")</f>
        <v>0</v>
      </c>
      <c r="AO87" s="441"/>
      <c r="AP87" s="222">
        <v>0</v>
      </c>
      <c r="AQ87" s="196">
        <v>0</v>
      </c>
      <c r="AR87" s="196">
        <v>0</v>
      </c>
      <c r="AS87" s="196">
        <f>IFERROR(AQ87/AO86,"-")</f>
        <v>0</v>
      </c>
      <c r="AT87" s="196" t="str">
        <f t="shared" ref="AT87:AT89" si="180">IFERROR(AQ87/AP87,"-")</f>
        <v>-</v>
      </c>
      <c r="AU87" s="196" t="str">
        <f t="shared" si="4"/>
        <v>-</v>
      </c>
      <c r="AV87" s="196">
        <f>IFERROR(AP87/AO86,"-")</f>
        <v>0</v>
      </c>
      <c r="AW87" s="195">
        <f>IFERROR(AR87/AO86,"-")</f>
        <v>0</v>
      </c>
      <c r="AX87" s="437"/>
      <c r="AY87" s="222">
        <v>0</v>
      </c>
      <c r="AZ87" s="196">
        <v>0</v>
      </c>
      <c r="BA87" s="196">
        <v>0</v>
      </c>
      <c r="BB87" s="196">
        <f>IFERROR(AZ87/AX86,"-")</f>
        <v>0</v>
      </c>
      <c r="BC87" s="196" t="str">
        <f t="shared" ref="BC87:BC89" si="181">IFERROR(AZ87/AY87,"-")</f>
        <v>-</v>
      </c>
      <c r="BD87" s="196" t="str">
        <f t="shared" si="5"/>
        <v>-</v>
      </c>
      <c r="BE87" s="196">
        <f>IFERROR(AY87/AX86,"-")</f>
        <v>0</v>
      </c>
      <c r="BF87" s="106">
        <f>IFERROR(BA87/AX86,"-")</f>
        <v>0</v>
      </c>
      <c r="BG87" s="441"/>
      <c r="BH87" s="222">
        <v>0</v>
      </c>
      <c r="BI87" s="196">
        <v>0</v>
      </c>
      <c r="BJ87" s="196">
        <v>0</v>
      </c>
      <c r="BK87" s="196" t="str">
        <f>IFERROR(BI87/BG86,"-")</f>
        <v>-</v>
      </c>
      <c r="BL87" s="196" t="str">
        <f t="shared" ref="BL87:BL89" si="182">IFERROR(BI87/BH87,"-")</f>
        <v>-</v>
      </c>
      <c r="BM87" s="196" t="str">
        <f t="shared" si="6"/>
        <v>-</v>
      </c>
      <c r="BN87" s="196" t="str">
        <f>IFERROR(BH87/BG86,"-")</f>
        <v>-</v>
      </c>
      <c r="BO87" s="195" t="str">
        <f>IFERROR(BJ87/BG86,"-")</f>
        <v>-</v>
      </c>
      <c r="BP87" s="437"/>
      <c r="BQ87" s="222">
        <v>0</v>
      </c>
      <c r="BR87" s="196">
        <v>0</v>
      </c>
      <c r="BS87" s="196">
        <v>0</v>
      </c>
      <c r="BT87" s="196">
        <f>IFERROR(BR87/BP86,"-")</f>
        <v>0</v>
      </c>
      <c r="BU87" s="196" t="str">
        <f t="shared" ref="BU87:BU89" si="183">IFERROR(BR87/BQ87,"-")</f>
        <v>-</v>
      </c>
      <c r="BV87" s="196" t="str">
        <f t="shared" si="7"/>
        <v>-</v>
      </c>
      <c r="BW87" s="196">
        <f>IFERROR(BQ87/BP86,"-")</f>
        <v>0</v>
      </c>
      <c r="BX87" s="106">
        <f>IFERROR(BS87/BP86,"-")</f>
        <v>0</v>
      </c>
      <c r="BY87" s="141"/>
      <c r="BZ87" s="59"/>
    </row>
    <row r="88" spans="2:78" s="8" customFormat="1" ht="13.5" customHeight="1">
      <c r="B88" s="412"/>
      <c r="C88" s="419"/>
      <c r="D88" s="292" t="s">
        <v>279</v>
      </c>
      <c r="E88" s="437"/>
      <c r="F88" s="223">
        <v>0</v>
      </c>
      <c r="G88" s="98">
        <v>0</v>
      </c>
      <c r="H88" s="98">
        <v>0</v>
      </c>
      <c r="I88" s="98">
        <f>IFERROR(G88/E86,"-")</f>
        <v>0</v>
      </c>
      <c r="J88" s="98" t="str">
        <f t="shared" si="176"/>
        <v>-</v>
      </c>
      <c r="K88" s="98" t="str">
        <f t="shared" si="0"/>
        <v>-</v>
      </c>
      <c r="L88" s="98">
        <f>IFERROR(F88/E86,"-")</f>
        <v>0</v>
      </c>
      <c r="M88" s="198">
        <f>IFERROR(H88/E86,"-")</f>
        <v>0</v>
      </c>
      <c r="N88" s="437"/>
      <c r="O88" s="223">
        <v>0</v>
      </c>
      <c r="P88" s="98">
        <v>0</v>
      </c>
      <c r="Q88" s="98">
        <v>0</v>
      </c>
      <c r="R88" s="98">
        <f>IFERROR(P88/N86,"-")</f>
        <v>0</v>
      </c>
      <c r="S88" s="98" t="str">
        <f t="shared" si="177"/>
        <v>-</v>
      </c>
      <c r="T88" s="98" t="str">
        <f t="shared" si="1"/>
        <v>-</v>
      </c>
      <c r="U88" s="98">
        <f>IFERROR(O88/N86,"-")</f>
        <v>0</v>
      </c>
      <c r="V88" s="26">
        <f>IFERROR(Q88/N86,"-")</f>
        <v>0</v>
      </c>
      <c r="W88" s="437"/>
      <c r="X88" s="223">
        <v>0</v>
      </c>
      <c r="Y88" s="98">
        <v>0</v>
      </c>
      <c r="Z88" s="98">
        <v>0</v>
      </c>
      <c r="AA88" s="98">
        <f>IFERROR(Y88/W86,"-")</f>
        <v>0</v>
      </c>
      <c r="AB88" s="98" t="str">
        <f t="shared" si="178"/>
        <v>-</v>
      </c>
      <c r="AC88" s="98" t="str">
        <f t="shared" si="2"/>
        <v>-</v>
      </c>
      <c r="AD88" s="98">
        <f>IFERROR(X88/W86,"-")</f>
        <v>0</v>
      </c>
      <c r="AE88" s="26">
        <f>IFERROR(Z88/W86,"-")</f>
        <v>0</v>
      </c>
      <c r="AF88" s="437"/>
      <c r="AG88" s="223">
        <v>0</v>
      </c>
      <c r="AH88" s="98">
        <v>0</v>
      </c>
      <c r="AI88" s="98">
        <v>0</v>
      </c>
      <c r="AJ88" s="98">
        <f>IFERROR(AH88/AF86,"-")</f>
        <v>0</v>
      </c>
      <c r="AK88" s="98" t="str">
        <f t="shared" si="179"/>
        <v>-</v>
      </c>
      <c r="AL88" s="98" t="str">
        <f t="shared" si="3"/>
        <v>-</v>
      </c>
      <c r="AM88" s="98">
        <f>IFERROR(AG88/AF86,"-")</f>
        <v>0</v>
      </c>
      <c r="AN88" s="26">
        <f>IFERROR(AI88/AF86,"-")</f>
        <v>0</v>
      </c>
      <c r="AO88" s="441"/>
      <c r="AP88" s="223">
        <v>0</v>
      </c>
      <c r="AQ88" s="98">
        <v>0</v>
      </c>
      <c r="AR88" s="98">
        <v>0</v>
      </c>
      <c r="AS88" s="98">
        <f>IFERROR(AQ88/AO86,"-")</f>
        <v>0</v>
      </c>
      <c r="AT88" s="98" t="str">
        <f t="shared" si="180"/>
        <v>-</v>
      </c>
      <c r="AU88" s="98" t="str">
        <f t="shared" si="4"/>
        <v>-</v>
      </c>
      <c r="AV88" s="98">
        <f>IFERROR(AP88/AO86,"-")</f>
        <v>0</v>
      </c>
      <c r="AW88" s="198">
        <f>IFERROR(AR88/AO86,"-")</f>
        <v>0</v>
      </c>
      <c r="AX88" s="437"/>
      <c r="AY88" s="223">
        <v>0</v>
      </c>
      <c r="AZ88" s="98">
        <v>0</v>
      </c>
      <c r="BA88" s="98">
        <v>0</v>
      </c>
      <c r="BB88" s="98">
        <f>IFERROR(AZ88/AX86,"-")</f>
        <v>0</v>
      </c>
      <c r="BC88" s="98" t="str">
        <f t="shared" si="181"/>
        <v>-</v>
      </c>
      <c r="BD88" s="98" t="str">
        <f t="shared" si="5"/>
        <v>-</v>
      </c>
      <c r="BE88" s="98">
        <f>IFERROR(AY88/AX86,"-")</f>
        <v>0</v>
      </c>
      <c r="BF88" s="26">
        <f>IFERROR(BA88/AX86,"-")</f>
        <v>0</v>
      </c>
      <c r="BG88" s="441"/>
      <c r="BH88" s="223">
        <v>0</v>
      </c>
      <c r="BI88" s="98">
        <v>0</v>
      </c>
      <c r="BJ88" s="98">
        <v>0</v>
      </c>
      <c r="BK88" s="98" t="str">
        <f>IFERROR(BI88/BG86,"-")</f>
        <v>-</v>
      </c>
      <c r="BL88" s="98" t="str">
        <f t="shared" si="182"/>
        <v>-</v>
      </c>
      <c r="BM88" s="98" t="str">
        <f t="shared" si="6"/>
        <v>-</v>
      </c>
      <c r="BN88" s="98" t="str">
        <f>IFERROR(BH88/BG86,"-")</f>
        <v>-</v>
      </c>
      <c r="BO88" s="198" t="str">
        <f>IFERROR(BJ88/BG86,"-")</f>
        <v>-</v>
      </c>
      <c r="BP88" s="437"/>
      <c r="BQ88" s="223">
        <v>0</v>
      </c>
      <c r="BR88" s="98">
        <v>0</v>
      </c>
      <c r="BS88" s="98">
        <v>0</v>
      </c>
      <c r="BT88" s="98">
        <f>IFERROR(BR88/BP86,"-")</f>
        <v>0</v>
      </c>
      <c r="BU88" s="98" t="str">
        <f t="shared" si="183"/>
        <v>-</v>
      </c>
      <c r="BV88" s="98" t="str">
        <f t="shared" si="7"/>
        <v>-</v>
      </c>
      <c r="BW88" s="98">
        <f>IFERROR(BQ88/BP86,"-")</f>
        <v>0</v>
      </c>
      <c r="BX88" s="26">
        <f>IFERROR(BS88/BP86,"-")</f>
        <v>0</v>
      </c>
      <c r="BY88" s="141"/>
      <c r="BZ88" s="59"/>
    </row>
    <row r="89" spans="2:78" s="8" customFormat="1" ht="13.5" customHeight="1">
      <c r="B89" s="413"/>
      <c r="C89" s="420"/>
      <c r="D89" s="293" t="s">
        <v>64</v>
      </c>
      <c r="E89" s="438"/>
      <c r="F89" s="220">
        <v>0</v>
      </c>
      <c r="G89" s="99">
        <f>SUM(G86:G88)</f>
        <v>0</v>
      </c>
      <c r="H89" s="99">
        <v>0</v>
      </c>
      <c r="I89" s="99">
        <f>IFERROR(G89/E86,"-")</f>
        <v>0</v>
      </c>
      <c r="J89" s="99" t="str">
        <f t="shared" si="176"/>
        <v>-</v>
      </c>
      <c r="K89" s="99" t="str">
        <f t="shared" si="0"/>
        <v>-</v>
      </c>
      <c r="L89" s="99">
        <f>IFERROR(F89/E86,"-")</f>
        <v>0</v>
      </c>
      <c r="M89" s="199">
        <f>IFERROR(H89/E86,"-")</f>
        <v>0</v>
      </c>
      <c r="N89" s="438"/>
      <c r="O89" s="220">
        <v>0</v>
      </c>
      <c r="P89" s="99">
        <f>SUM(P86:P88)</f>
        <v>0</v>
      </c>
      <c r="Q89" s="99">
        <v>0</v>
      </c>
      <c r="R89" s="99">
        <f>IFERROR(P89/N86,"-")</f>
        <v>0</v>
      </c>
      <c r="S89" s="99" t="str">
        <f t="shared" si="177"/>
        <v>-</v>
      </c>
      <c r="T89" s="99" t="str">
        <f t="shared" si="1"/>
        <v>-</v>
      </c>
      <c r="U89" s="99">
        <f>IFERROR(O89/N86,"-")</f>
        <v>0</v>
      </c>
      <c r="V89" s="87">
        <f>IFERROR(Q89/N86,"-")</f>
        <v>0</v>
      </c>
      <c r="W89" s="438"/>
      <c r="X89" s="220">
        <v>0</v>
      </c>
      <c r="Y89" s="99">
        <f>SUM(Y86:Y88)</f>
        <v>0</v>
      </c>
      <c r="Z89" s="99">
        <v>0</v>
      </c>
      <c r="AA89" s="99">
        <f>IFERROR(Y89/W86,"-")</f>
        <v>0</v>
      </c>
      <c r="AB89" s="99" t="str">
        <f t="shared" si="178"/>
        <v>-</v>
      </c>
      <c r="AC89" s="99" t="str">
        <f t="shared" si="2"/>
        <v>-</v>
      </c>
      <c r="AD89" s="99">
        <f>IFERROR(X89/W86,"-")</f>
        <v>0</v>
      </c>
      <c r="AE89" s="87">
        <f>IFERROR(Z89/W86,"-")</f>
        <v>0</v>
      </c>
      <c r="AF89" s="438"/>
      <c r="AG89" s="220">
        <v>0</v>
      </c>
      <c r="AH89" s="99">
        <f>SUM(AH86:AH88)</f>
        <v>0</v>
      </c>
      <c r="AI89" s="99">
        <v>0</v>
      </c>
      <c r="AJ89" s="99">
        <f>IFERROR(AH89/AF86,"-")</f>
        <v>0</v>
      </c>
      <c r="AK89" s="99" t="str">
        <f t="shared" si="179"/>
        <v>-</v>
      </c>
      <c r="AL89" s="99" t="str">
        <f t="shared" si="3"/>
        <v>-</v>
      </c>
      <c r="AM89" s="99">
        <f>IFERROR(AG89/AF86,"-")</f>
        <v>0</v>
      </c>
      <c r="AN89" s="87">
        <f>IFERROR(AI89/AF86,"-")</f>
        <v>0</v>
      </c>
      <c r="AO89" s="442"/>
      <c r="AP89" s="220">
        <v>0</v>
      </c>
      <c r="AQ89" s="99">
        <f>SUM(AQ86:AQ88)</f>
        <v>0</v>
      </c>
      <c r="AR89" s="99">
        <v>0</v>
      </c>
      <c r="AS89" s="99">
        <f>IFERROR(AQ89/AO86,"-")</f>
        <v>0</v>
      </c>
      <c r="AT89" s="99" t="str">
        <f t="shared" si="180"/>
        <v>-</v>
      </c>
      <c r="AU89" s="99" t="str">
        <f t="shared" si="4"/>
        <v>-</v>
      </c>
      <c r="AV89" s="99">
        <f>IFERROR(AP89/AO86,"-")</f>
        <v>0</v>
      </c>
      <c r="AW89" s="199">
        <f>IFERROR(AR89/AO86,"-")</f>
        <v>0</v>
      </c>
      <c r="AX89" s="438"/>
      <c r="AY89" s="220">
        <v>0</v>
      </c>
      <c r="AZ89" s="99">
        <f>SUM(AZ86:AZ88)</f>
        <v>0</v>
      </c>
      <c r="BA89" s="99">
        <v>0</v>
      </c>
      <c r="BB89" s="99">
        <f>IFERROR(AZ89/AX86,"-")</f>
        <v>0</v>
      </c>
      <c r="BC89" s="99" t="str">
        <f t="shared" si="181"/>
        <v>-</v>
      </c>
      <c r="BD89" s="99" t="str">
        <f t="shared" si="5"/>
        <v>-</v>
      </c>
      <c r="BE89" s="99">
        <f>IFERROR(AY89/AX86,"-")</f>
        <v>0</v>
      </c>
      <c r="BF89" s="87">
        <f>IFERROR(BA89/AX86,"-")</f>
        <v>0</v>
      </c>
      <c r="BG89" s="442"/>
      <c r="BH89" s="220">
        <v>0</v>
      </c>
      <c r="BI89" s="99">
        <f>SUM(BI86:BI88)</f>
        <v>0</v>
      </c>
      <c r="BJ89" s="99">
        <v>0</v>
      </c>
      <c r="BK89" s="99" t="str">
        <f>IFERROR(BI89/BG86,"-")</f>
        <v>-</v>
      </c>
      <c r="BL89" s="99" t="str">
        <f t="shared" si="182"/>
        <v>-</v>
      </c>
      <c r="BM89" s="99" t="str">
        <f t="shared" si="6"/>
        <v>-</v>
      </c>
      <c r="BN89" s="99" t="str">
        <f>IFERROR(BH89/BG86,"-")</f>
        <v>-</v>
      </c>
      <c r="BO89" s="199" t="str">
        <f>IFERROR(BJ89/BG86,"-")</f>
        <v>-</v>
      </c>
      <c r="BP89" s="438"/>
      <c r="BQ89" s="220">
        <v>0</v>
      </c>
      <c r="BR89" s="99">
        <f>SUM(BR86:BR88)</f>
        <v>0</v>
      </c>
      <c r="BS89" s="99">
        <v>0</v>
      </c>
      <c r="BT89" s="99">
        <f>IFERROR(BR89/BP86,"-")</f>
        <v>0</v>
      </c>
      <c r="BU89" s="99" t="str">
        <f t="shared" si="183"/>
        <v>-</v>
      </c>
      <c r="BV89" s="99" t="str">
        <f t="shared" si="7"/>
        <v>-</v>
      </c>
      <c r="BW89" s="99">
        <f>IFERROR(BQ89/BP86,"-")</f>
        <v>0</v>
      </c>
      <c r="BX89" s="87">
        <f>IFERROR(BS89/BP86,"-")</f>
        <v>0</v>
      </c>
      <c r="BY89" s="141"/>
      <c r="BZ89" s="59"/>
    </row>
    <row r="90" spans="2:78" s="8" customFormat="1" ht="13.5" customHeight="1">
      <c r="B90" s="411">
        <v>22</v>
      </c>
      <c r="C90" s="418" t="s">
        <v>55</v>
      </c>
      <c r="D90" s="294" t="s">
        <v>277</v>
      </c>
      <c r="E90" s="436">
        <f>市区町村別_フレイル区分別該当人数･割合!E26</f>
        <v>119</v>
      </c>
      <c r="F90" s="306">
        <v>0</v>
      </c>
      <c r="G90" s="51">
        <v>0</v>
      </c>
      <c r="H90" s="51">
        <v>0</v>
      </c>
      <c r="I90" s="51">
        <f>IFERROR(G90/E90,"-")</f>
        <v>0</v>
      </c>
      <c r="J90" s="51" t="str">
        <f>IFERROR(G90/F90,"-")</f>
        <v>-</v>
      </c>
      <c r="K90" s="51" t="str">
        <f t="shared" ref="K90:K117" si="184">IFERROR(G90/H90,"-")</f>
        <v>-</v>
      </c>
      <c r="L90" s="51">
        <f>IFERROR(F90/E90,"-")</f>
        <v>0</v>
      </c>
      <c r="M90" s="194">
        <f>IFERROR(H90/E90,"-")</f>
        <v>0</v>
      </c>
      <c r="N90" s="436">
        <f>市区町村別_フレイル区分別該当人数･割合!G26</f>
        <v>1213</v>
      </c>
      <c r="O90" s="306">
        <v>0</v>
      </c>
      <c r="P90" s="51">
        <v>0</v>
      </c>
      <c r="Q90" s="51">
        <v>0</v>
      </c>
      <c r="R90" s="51">
        <f>IFERROR(P90/N90,"-")</f>
        <v>0</v>
      </c>
      <c r="S90" s="51" t="str">
        <f>IFERROR(P90/O90,"-")</f>
        <v>-</v>
      </c>
      <c r="T90" s="51" t="str">
        <f t="shared" ref="T90:T117" si="185">IFERROR(P90/Q90,"-")</f>
        <v>-</v>
      </c>
      <c r="U90" s="51">
        <f>IFERROR(O90/N90,"-")</f>
        <v>0</v>
      </c>
      <c r="V90" s="24">
        <f>IFERROR(Q90/N90,"-")</f>
        <v>0</v>
      </c>
      <c r="W90" s="436">
        <f>市区町村別_フレイル区分別該当人数･割合!I26</f>
        <v>81</v>
      </c>
      <c r="X90" s="306">
        <v>0</v>
      </c>
      <c r="Y90" s="51">
        <v>0</v>
      </c>
      <c r="Z90" s="51">
        <v>0</v>
      </c>
      <c r="AA90" s="51">
        <f>IFERROR(Y90/W90,"-")</f>
        <v>0</v>
      </c>
      <c r="AB90" s="51" t="str">
        <f>IFERROR(Y90/X90,"-")</f>
        <v>-</v>
      </c>
      <c r="AC90" s="51" t="str">
        <f t="shared" ref="AC90:AC117" si="186">IFERROR(Y90/Z90,"-")</f>
        <v>-</v>
      </c>
      <c r="AD90" s="51">
        <f>IFERROR(X90/W90,"-")</f>
        <v>0</v>
      </c>
      <c r="AE90" s="24">
        <f>IFERROR(Z90/W90,"-")</f>
        <v>0</v>
      </c>
      <c r="AF90" s="436">
        <f>市区町村別_フレイル区分別該当人数･割合!K26</f>
        <v>129</v>
      </c>
      <c r="AG90" s="306">
        <v>0</v>
      </c>
      <c r="AH90" s="51">
        <v>0</v>
      </c>
      <c r="AI90" s="51">
        <v>0</v>
      </c>
      <c r="AJ90" s="51">
        <f>IFERROR(AH90/AF90,"-")</f>
        <v>0</v>
      </c>
      <c r="AK90" s="51" t="str">
        <f>IFERROR(AH90/AG90,"-")</f>
        <v>-</v>
      </c>
      <c r="AL90" s="51" t="str">
        <f t="shared" ref="AL90:AL117" si="187">IFERROR(AH90/AI90,"-")</f>
        <v>-</v>
      </c>
      <c r="AM90" s="51">
        <f>IFERROR(AG90/AF90,"-")</f>
        <v>0</v>
      </c>
      <c r="AN90" s="24">
        <f>IFERROR(AI90/AF90,"-")</f>
        <v>0</v>
      </c>
      <c r="AO90" s="440">
        <f>市区町村別_フレイル区分別該当人数･割合!M26</f>
        <v>405</v>
      </c>
      <c r="AP90" s="306">
        <v>0</v>
      </c>
      <c r="AQ90" s="51">
        <v>0</v>
      </c>
      <c r="AR90" s="51">
        <v>0</v>
      </c>
      <c r="AS90" s="51">
        <f>IFERROR(AQ90/AO90,"-")</f>
        <v>0</v>
      </c>
      <c r="AT90" s="51" t="str">
        <f>IFERROR(AQ90/AP90,"-")</f>
        <v>-</v>
      </c>
      <c r="AU90" s="51" t="str">
        <f t="shared" ref="AU90:AU117" si="188">IFERROR(AQ90/AR90,"-")</f>
        <v>-</v>
      </c>
      <c r="AV90" s="51">
        <f>IFERROR(AP90/AO90,"-")</f>
        <v>0</v>
      </c>
      <c r="AW90" s="194">
        <f>IFERROR(AR90/AO90,"-")</f>
        <v>0</v>
      </c>
      <c r="AX90" s="436">
        <f>市区町村別_フレイル区分別該当人数･割合!O26</f>
        <v>598</v>
      </c>
      <c r="AY90" s="306">
        <v>0</v>
      </c>
      <c r="AZ90" s="51">
        <v>0</v>
      </c>
      <c r="BA90" s="51">
        <v>0</v>
      </c>
      <c r="BB90" s="51">
        <f>IFERROR(AZ90/AX90,"-")</f>
        <v>0</v>
      </c>
      <c r="BC90" s="51" t="str">
        <f>IFERROR(AZ90/AY90,"-")</f>
        <v>-</v>
      </c>
      <c r="BD90" s="51" t="str">
        <f t="shared" ref="BD90:BD117" si="189">IFERROR(AZ90/BA90,"-")</f>
        <v>-</v>
      </c>
      <c r="BE90" s="51">
        <f>IFERROR(AY90/AX90,"-")</f>
        <v>0</v>
      </c>
      <c r="BF90" s="24">
        <f>IFERROR(BA90/AX90,"-")</f>
        <v>0</v>
      </c>
      <c r="BG90" s="440">
        <f>市区町村別_フレイル区分別該当人数･割合!Q26</f>
        <v>0</v>
      </c>
      <c r="BH90" s="306">
        <v>0</v>
      </c>
      <c r="BI90" s="51">
        <v>0</v>
      </c>
      <c r="BJ90" s="51">
        <v>0</v>
      </c>
      <c r="BK90" s="51" t="str">
        <f>IFERROR(BI90/BG90,"-")</f>
        <v>-</v>
      </c>
      <c r="BL90" s="51" t="str">
        <f>IFERROR(BI90/BH90,"-")</f>
        <v>-</v>
      </c>
      <c r="BM90" s="51" t="str">
        <f t="shared" ref="BM90:BM117" si="190">IFERROR(BI90/BJ90,"-")</f>
        <v>-</v>
      </c>
      <c r="BN90" s="51" t="str">
        <f>IFERROR(BH90/BG90,"-")</f>
        <v>-</v>
      </c>
      <c r="BO90" s="194" t="str">
        <f>IFERROR(BJ90/BG90,"-")</f>
        <v>-</v>
      </c>
      <c r="BP90" s="436">
        <f>市区町村別_フレイル区分別該当人数･割合!S26</f>
        <v>608</v>
      </c>
      <c r="BQ90" s="306">
        <v>12</v>
      </c>
      <c r="BR90" s="51">
        <v>1259805</v>
      </c>
      <c r="BS90" s="51">
        <v>1</v>
      </c>
      <c r="BT90" s="51">
        <f>IFERROR(BR90/BP90,"-")</f>
        <v>2072.0476973684213</v>
      </c>
      <c r="BU90" s="51">
        <f>IFERROR(BR90/BQ90,"-")</f>
        <v>104983.75</v>
      </c>
      <c r="BV90" s="51">
        <f t="shared" ref="BV90:BV117" si="191">IFERROR(BR90/BS90,"-")</f>
        <v>1259805</v>
      </c>
      <c r="BW90" s="51">
        <f>IFERROR(BQ90/BP90,"-")</f>
        <v>1.9736842105263157E-2</v>
      </c>
      <c r="BX90" s="24">
        <f>IFERROR(BS90/BP90,"-")</f>
        <v>1.6447368421052631E-3</v>
      </c>
      <c r="BY90" s="141"/>
      <c r="BZ90" s="59"/>
    </row>
    <row r="91" spans="2:78" s="8" customFormat="1" ht="13.5" customHeight="1">
      <c r="B91" s="412"/>
      <c r="C91" s="419"/>
      <c r="D91" s="295" t="s">
        <v>278</v>
      </c>
      <c r="E91" s="437"/>
      <c r="F91" s="222">
        <v>0</v>
      </c>
      <c r="G91" s="196">
        <v>0</v>
      </c>
      <c r="H91" s="196">
        <v>0</v>
      </c>
      <c r="I91" s="196">
        <f>IFERROR(G91/E90,"-")</f>
        <v>0</v>
      </c>
      <c r="J91" s="196" t="str">
        <f t="shared" ref="J91:J93" si="192">IFERROR(G91/F91,"-")</f>
        <v>-</v>
      </c>
      <c r="K91" s="196" t="str">
        <f t="shared" si="184"/>
        <v>-</v>
      </c>
      <c r="L91" s="196">
        <f>IFERROR(F91/E90,"-")</f>
        <v>0</v>
      </c>
      <c r="M91" s="195">
        <f>IFERROR(H91/E90,"-")</f>
        <v>0</v>
      </c>
      <c r="N91" s="437"/>
      <c r="O91" s="222">
        <v>0</v>
      </c>
      <c r="P91" s="196">
        <v>0</v>
      </c>
      <c r="Q91" s="196">
        <v>0</v>
      </c>
      <c r="R91" s="196">
        <f>IFERROR(P91/N90,"-")</f>
        <v>0</v>
      </c>
      <c r="S91" s="196" t="str">
        <f t="shared" ref="S91:S93" si="193">IFERROR(P91/O91,"-")</f>
        <v>-</v>
      </c>
      <c r="T91" s="196" t="str">
        <f t="shared" si="185"/>
        <v>-</v>
      </c>
      <c r="U91" s="196">
        <f>IFERROR(O91/N90,"-")</f>
        <v>0</v>
      </c>
      <c r="V91" s="106">
        <f>IFERROR(Q91/N90,"-")</f>
        <v>0</v>
      </c>
      <c r="W91" s="437"/>
      <c r="X91" s="222">
        <v>0</v>
      </c>
      <c r="Y91" s="196">
        <v>0</v>
      </c>
      <c r="Z91" s="196">
        <v>0</v>
      </c>
      <c r="AA91" s="196">
        <f>IFERROR(Y91/W90,"-")</f>
        <v>0</v>
      </c>
      <c r="AB91" s="196" t="str">
        <f t="shared" ref="AB91:AB93" si="194">IFERROR(Y91/X91,"-")</f>
        <v>-</v>
      </c>
      <c r="AC91" s="196" t="str">
        <f t="shared" si="186"/>
        <v>-</v>
      </c>
      <c r="AD91" s="196">
        <f>IFERROR(X91/W90,"-")</f>
        <v>0</v>
      </c>
      <c r="AE91" s="106">
        <f>IFERROR(Z91/W90,"-")</f>
        <v>0</v>
      </c>
      <c r="AF91" s="437"/>
      <c r="AG91" s="222">
        <v>0</v>
      </c>
      <c r="AH91" s="196">
        <v>0</v>
      </c>
      <c r="AI91" s="196">
        <v>0</v>
      </c>
      <c r="AJ91" s="196">
        <f>IFERROR(AH91/AF90,"-")</f>
        <v>0</v>
      </c>
      <c r="AK91" s="196" t="str">
        <f t="shared" ref="AK91:AK93" si="195">IFERROR(AH91/AG91,"-")</f>
        <v>-</v>
      </c>
      <c r="AL91" s="196" t="str">
        <f t="shared" si="187"/>
        <v>-</v>
      </c>
      <c r="AM91" s="196">
        <f>IFERROR(AG91/AF90,"-")</f>
        <v>0</v>
      </c>
      <c r="AN91" s="106">
        <f>IFERROR(AI91/AF90,"-")</f>
        <v>0</v>
      </c>
      <c r="AO91" s="441"/>
      <c r="AP91" s="222">
        <v>0</v>
      </c>
      <c r="AQ91" s="196">
        <v>0</v>
      </c>
      <c r="AR91" s="196">
        <v>0</v>
      </c>
      <c r="AS91" s="196">
        <f>IFERROR(AQ91/AO90,"-")</f>
        <v>0</v>
      </c>
      <c r="AT91" s="196" t="str">
        <f t="shared" ref="AT91:AT93" si="196">IFERROR(AQ91/AP91,"-")</f>
        <v>-</v>
      </c>
      <c r="AU91" s="196" t="str">
        <f t="shared" si="188"/>
        <v>-</v>
      </c>
      <c r="AV91" s="196">
        <f>IFERROR(AP91/AO90,"-")</f>
        <v>0</v>
      </c>
      <c r="AW91" s="195">
        <f>IFERROR(AR91/AO90,"-")</f>
        <v>0</v>
      </c>
      <c r="AX91" s="437"/>
      <c r="AY91" s="222">
        <v>0</v>
      </c>
      <c r="AZ91" s="196">
        <v>0</v>
      </c>
      <c r="BA91" s="196">
        <v>0</v>
      </c>
      <c r="BB91" s="196">
        <f>IFERROR(AZ91/AX90,"-")</f>
        <v>0</v>
      </c>
      <c r="BC91" s="196" t="str">
        <f t="shared" ref="BC91:BC93" si="197">IFERROR(AZ91/AY91,"-")</f>
        <v>-</v>
      </c>
      <c r="BD91" s="196" t="str">
        <f t="shared" si="189"/>
        <v>-</v>
      </c>
      <c r="BE91" s="196">
        <f>IFERROR(AY91/AX90,"-")</f>
        <v>0</v>
      </c>
      <c r="BF91" s="106">
        <f>IFERROR(BA91/AX90,"-")</f>
        <v>0</v>
      </c>
      <c r="BG91" s="441"/>
      <c r="BH91" s="222">
        <v>0</v>
      </c>
      <c r="BI91" s="196">
        <v>0</v>
      </c>
      <c r="BJ91" s="196">
        <v>0</v>
      </c>
      <c r="BK91" s="196" t="str">
        <f>IFERROR(BI91/BG90,"-")</f>
        <v>-</v>
      </c>
      <c r="BL91" s="196" t="str">
        <f t="shared" ref="BL91:BL93" si="198">IFERROR(BI91/BH91,"-")</f>
        <v>-</v>
      </c>
      <c r="BM91" s="196" t="str">
        <f t="shared" si="190"/>
        <v>-</v>
      </c>
      <c r="BN91" s="196" t="str">
        <f>IFERROR(BH91/BG90,"-")</f>
        <v>-</v>
      </c>
      <c r="BO91" s="195" t="str">
        <f>IFERROR(BJ91/BG90,"-")</f>
        <v>-</v>
      </c>
      <c r="BP91" s="437"/>
      <c r="BQ91" s="222">
        <v>0</v>
      </c>
      <c r="BR91" s="196">
        <v>0</v>
      </c>
      <c r="BS91" s="196">
        <v>0</v>
      </c>
      <c r="BT91" s="196">
        <f>IFERROR(BR91/BP90,"-")</f>
        <v>0</v>
      </c>
      <c r="BU91" s="196" t="str">
        <f t="shared" ref="BU91:BU93" si="199">IFERROR(BR91/BQ91,"-")</f>
        <v>-</v>
      </c>
      <c r="BV91" s="196" t="str">
        <f t="shared" si="191"/>
        <v>-</v>
      </c>
      <c r="BW91" s="196">
        <f>IFERROR(BQ91/BP90,"-")</f>
        <v>0</v>
      </c>
      <c r="BX91" s="106">
        <f>IFERROR(BS91/BP90,"-")</f>
        <v>0</v>
      </c>
      <c r="BY91" s="141"/>
      <c r="BZ91" s="59"/>
    </row>
    <row r="92" spans="2:78" s="8" customFormat="1" ht="13.5" customHeight="1">
      <c r="B92" s="412"/>
      <c r="C92" s="419"/>
      <c r="D92" s="292" t="s">
        <v>279</v>
      </c>
      <c r="E92" s="437"/>
      <c r="F92" s="223">
        <v>0</v>
      </c>
      <c r="G92" s="98">
        <v>0</v>
      </c>
      <c r="H92" s="98">
        <v>0</v>
      </c>
      <c r="I92" s="98">
        <f>IFERROR(G92/E90,"-")</f>
        <v>0</v>
      </c>
      <c r="J92" s="98" t="str">
        <f t="shared" si="192"/>
        <v>-</v>
      </c>
      <c r="K92" s="98" t="str">
        <f t="shared" si="184"/>
        <v>-</v>
      </c>
      <c r="L92" s="98">
        <f>IFERROR(F92/E90,"-")</f>
        <v>0</v>
      </c>
      <c r="M92" s="198">
        <f>IFERROR(H92/E90,"-")</f>
        <v>0</v>
      </c>
      <c r="N92" s="437"/>
      <c r="O92" s="223">
        <v>0</v>
      </c>
      <c r="P92" s="98">
        <v>0</v>
      </c>
      <c r="Q92" s="98">
        <v>0</v>
      </c>
      <c r="R92" s="98">
        <f>IFERROR(P92/N90,"-")</f>
        <v>0</v>
      </c>
      <c r="S92" s="98" t="str">
        <f t="shared" si="193"/>
        <v>-</v>
      </c>
      <c r="T92" s="98" t="str">
        <f t="shared" si="185"/>
        <v>-</v>
      </c>
      <c r="U92" s="98">
        <f>IFERROR(O92/N90,"-")</f>
        <v>0</v>
      </c>
      <c r="V92" s="26">
        <f>IFERROR(Q92/N90,"-")</f>
        <v>0</v>
      </c>
      <c r="W92" s="437"/>
      <c r="X92" s="223">
        <v>0</v>
      </c>
      <c r="Y92" s="98">
        <v>0</v>
      </c>
      <c r="Z92" s="98">
        <v>0</v>
      </c>
      <c r="AA92" s="98">
        <f>IFERROR(Y92/W90,"-")</f>
        <v>0</v>
      </c>
      <c r="AB92" s="98" t="str">
        <f t="shared" si="194"/>
        <v>-</v>
      </c>
      <c r="AC92" s="98" t="str">
        <f t="shared" si="186"/>
        <v>-</v>
      </c>
      <c r="AD92" s="98">
        <f>IFERROR(X92/W90,"-")</f>
        <v>0</v>
      </c>
      <c r="AE92" s="26">
        <f>IFERROR(Z92/W90,"-")</f>
        <v>0</v>
      </c>
      <c r="AF92" s="437"/>
      <c r="AG92" s="223">
        <v>0</v>
      </c>
      <c r="AH92" s="98">
        <v>0</v>
      </c>
      <c r="AI92" s="98">
        <v>0</v>
      </c>
      <c r="AJ92" s="98">
        <f>IFERROR(AH92/AF90,"-")</f>
        <v>0</v>
      </c>
      <c r="AK92" s="98" t="str">
        <f t="shared" si="195"/>
        <v>-</v>
      </c>
      <c r="AL92" s="98" t="str">
        <f t="shared" si="187"/>
        <v>-</v>
      </c>
      <c r="AM92" s="98">
        <f>IFERROR(AG92/AF90,"-")</f>
        <v>0</v>
      </c>
      <c r="AN92" s="26">
        <f>IFERROR(AI92/AF90,"-")</f>
        <v>0</v>
      </c>
      <c r="AO92" s="441"/>
      <c r="AP92" s="223">
        <v>0</v>
      </c>
      <c r="AQ92" s="98">
        <v>0</v>
      </c>
      <c r="AR92" s="98">
        <v>0</v>
      </c>
      <c r="AS92" s="98">
        <f>IFERROR(AQ92/AO90,"-")</f>
        <v>0</v>
      </c>
      <c r="AT92" s="98" t="str">
        <f t="shared" si="196"/>
        <v>-</v>
      </c>
      <c r="AU92" s="98" t="str">
        <f t="shared" si="188"/>
        <v>-</v>
      </c>
      <c r="AV92" s="98">
        <f>IFERROR(AP92/AO90,"-")</f>
        <v>0</v>
      </c>
      <c r="AW92" s="198">
        <f>IFERROR(AR92/AO90,"-")</f>
        <v>0</v>
      </c>
      <c r="AX92" s="437"/>
      <c r="AY92" s="223">
        <v>0</v>
      </c>
      <c r="AZ92" s="98">
        <v>0</v>
      </c>
      <c r="BA92" s="98">
        <v>0</v>
      </c>
      <c r="BB92" s="98">
        <f>IFERROR(AZ92/AX90,"-")</f>
        <v>0</v>
      </c>
      <c r="BC92" s="98" t="str">
        <f t="shared" si="197"/>
        <v>-</v>
      </c>
      <c r="BD92" s="98" t="str">
        <f t="shared" si="189"/>
        <v>-</v>
      </c>
      <c r="BE92" s="98">
        <f>IFERROR(AY92/AX90,"-")</f>
        <v>0</v>
      </c>
      <c r="BF92" s="26">
        <f>IFERROR(BA92/AX90,"-")</f>
        <v>0</v>
      </c>
      <c r="BG92" s="441"/>
      <c r="BH92" s="223">
        <v>0</v>
      </c>
      <c r="BI92" s="98">
        <v>0</v>
      </c>
      <c r="BJ92" s="98">
        <v>0</v>
      </c>
      <c r="BK92" s="98" t="str">
        <f>IFERROR(BI92/BG90,"-")</f>
        <v>-</v>
      </c>
      <c r="BL92" s="98" t="str">
        <f t="shared" si="198"/>
        <v>-</v>
      </c>
      <c r="BM92" s="98" t="str">
        <f t="shared" si="190"/>
        <v>-</v>
      </c>
      <c r="BN92" s="98" t="str">
        <f>IFERROR(BH92/BG90,"-")</f>
        <v>-</v>
      </c>
      <c r="BO92" s="198" t="str">
        <f>IFERROR(BJ92/BG90,"-")</f>
        <v>-</v>
      </c>
      <c r="BP92" s="437"/>
      <c r="BQ92" s="223">
        <v>0</v>
      </c>
      <c r="BR92" s="98">
        <v>0</v>
      </c>
      <c r="BS92" s="98">
        <v>0</v>
      </c>
      <c r="BT92" s="98">
        <f>IFERROR(BR92/BP90,"-")</f>
        <v>0</v>
      </c>
      <c r="BU92" s="98" t="str">
        <f t="shared" si="199"/>
        <v>-</v>
      </c>
      <c r="BV92" s="98" t="str">
        <f t="shared" si="191"/>
        <v>-</v>
      </c>
      <c r="BW92" s="98">
        <f>IFERROR(BQ92/BP90,"-")</f>
        <v>0</v>
      </c>
      <c r="BX92" s="26">
        <f>IFERROR(BS92/BP90,"-")</f>
        <v>0</v>
      </c>
      <c r="BY92" s="141"/>
      <c r="BZ92" s="59"/>
    </row>
    <row r="93" spans="2:78" s="8" customFormat="1" ht="13.5" customHeight="1">
      <c r="B93" s="413"/>
      <c r="C93" s="420"/>
      <c r="D93" s="293" t="s">
        <v>64</v>
      </c>
      <c r="E93" s="438"/>
      <c r="F93" s="220">
        <v>0</v>
      </c>
      <c r="G93" s="99">
        <f>SUM(G90:G92)</f>
        <v>0</v>
      </c>
      <c r="H93" s="99">
        <v>0</v>
      </c>
      <c r="I93" s="99">
        <f>IFERROR(G93/E90,"-")</f>
        <v>0</v>
      </c>
      <c r="J93" s="99" t="str">
        <f t="shared" si="192"/>
        <v>-</v>
      </c>
      <c r="K93" s="99" t="str">
        <f t="shared" si="184"/>
        <v>-</v>
      </c>
      <c r="L93" s="99">
        <f>IFERROR(F93/E90,"-")</f>
        <v>0</v>
      </c>
      <c r="M93" s="199">
        <f>IFERROR(H93/E90,"-")</f>
        <v>0</v>
      </c>
      <c r="N93" s="438"/>
      <c r="O93" s="220">
        <v>0</v>
      </c>
      <c r="P93" s="99">
        <f>SUM(P90:P92)</f>
        <v>0</v>
      </c>
      <c r="Q93" s="99">
        <v>0</v>
      </c>
      <c r="R93" s="99">
        <f>IFERROR(P93/N90,"-")</f>
        <v>0</v>
      </c>
      <c r="S93" s="99" t="str">
        <f t="shared" si="193"/>
        <v>-</v>
      </c>
      <c r="T93" s="99" t="str">
        <f t="shared" si="185"/>
        <v>-</v>
      </c>
      <c r="U93" s="99">
        <f>IFERROR(O93/N90,"-")</f>
        <v>0</v>
      </c>
      <c r="V93" s="87">
        <f>IFERROR(Q93/N90,"-")</f>
        <v>0</v>
      </c>
      <c r="W93" s="438"/>
      <c r="X93" s="220">
        <v>0</v>
      </c>
      <c r="Y93" s="99">
        <f>SUM(Y90:Y92)</f>
        <v>0</v>
      </c>
      <c r="Z93" s="99">
        <v>0</v>
      </c>
      <c r="AA93" s="99">
        <f>IFERROR(Y93/W90,"-")</f>
        <v>0</v>
      </c>
      <c r="AB93" s="99" t="str">
        <f t="shared" si="194"/>
        <v>-</v>
      </c>
      <c r="AC93" s="99" t="str">
        <f t="shared" si="186"/>
        <v>-</v>
      </c>
      <c r="AD93" s="99">
        <f>IFERROR(X93/W90,"-")</f>
        <v>0</v>
      </c>
      <c r="AE93" s="87">
        <f>IFERROR(Z93/W90,"-")</f>
        <v>0</v>
      </c>
      <c r="AF93" s="438"/>
      <c r="AG93" s="220">
        <v>0</v>
      </c>
      <c r="AH93" s="99">
        <f>SUM(AH90:AH92)</f>
        <v>0</v>
      </c>
      <c r="AI93" s="99">
        <v>0</v>
      </c>
      <c r="AJ93" s="99">
        <f>IFERROR(AH93/AF90,"-")</f>
        <v>0</v>
      </c>
      <c r="AK93" s="99" t="str">
        <f t="shared" si="195"/>
        <v>-</v>
      </c>
      <c r="AL93" s="99" t="str">
        <f t="shared" si="187"/>
        <v>-</v>
      </c>
      <c r="AM93" s="99">
        <f>IFERROR(AG93/AF90,"-")</f>
        <v>0</v>
      </c>
      <c r="AN93" s="87">
        <f>IFERROR(AI93/AF90,"-")</f>
        <v>0</v>
      </c>
      <c r="AO93" s="442"/>
      <c r="AP93" s="220">
        <v>0</v>
      </c>
      <c r="AQ93" s="99">
        <f>SUM(AQ90:AQ92)</f>
        <v>0</v>
      </c>
      <c r="AR93" s="99">
        <v>0</v>
      </c>
      <c r="AS93" s="99">
        <f>IFERROR(AQ93/AO90,"-")</f>
        <v>0</v>
      </c>
      <c r="AT93" s="99" t="str">
        <f t="shared" si="196"/>
        <v>-</v>
      </c>
      <c r="AU93" s="99" t="str">
        <f t="shared" si="188"/>
        <v>-</v>
      </c>
      <c r="AV93" s="99">
        <f>IFERROR(AP93/AO90,"-")</f>
        <v>0</v>
      </c>
      <c r="AW93" s="199">
        <f>IFERROR(AR93/AO90,"-")</f>
        <v>0</v>
      </c>
      <c r="AX93" s="438"/>
      <c r="AY93" s="220">
        <v>0</v>
      </c>
      <c r="AZ93" s="99">
        <f>SUM(AZ90:AZ92)</f>
        <v>0</v>
      </c>
      <c r="BA93" s="99">
        <v>0</v>
      </c>
      <c r="BB93" s="99">
        <f>IFERROR(AZ93/AX90,"-")</f>
        <v>0</v>
      </c>
      <c r="BC93" s="99" t="str">
        <f t="shared" si="197"/>
        <v>-</v>
      </c>
      <c r="BD93" s="99" t="str">
        <f t="shared" si="189"/>
        <v>-</v>
      </c>
      <c r="BE93" s="99">
        <f>IFERROR(AY93/AX90,"-")</f>
        <v>0</v>
      </c>
      <c r="BF93" s="87">
        <f>IFERROR(BA93/AX90,"-")</f>
        <v>0</v>
      </c>
      <c r="BG93" s="442"/>
      <c r="BH93" s="220">
        <v>0</v>
      </c>
      <c r="BI93" s="99">
        <f>SUM(BI90:BI92)</f>
        <v>0</v>
      </c>
      <c r="BJ93" s="99">
        <v>0</v>
      </c>
      <c r="BK93" s="99" t="str">
        <f>IFERROR(BI93/BG90,"-")</f>
        <v>-</v>
      </c>
      <c r="BL93" s="99" t="str">
        <f t="shared" si="198"/>
        <v>-</v>
      </c>
      <c r="BM93" s="99" t="str">
        <f t="shared" si="190"/>
        <v>-</v>
      </c>
      <c r="BN93" s="99" t="str">
        <f>IFERROR(BH93/BG90,"-")</f>
        <v>-</v>
      </c>
      <c r="BO93" s="199" t="str">
        <f>IFERROR(BJ93/BG90,"-")</f>
        <v>-</v>
      </c>
      <c r="BP93" s="438"/>
      <c r="BQ93" s="220">
        <v>12</v>
      </c>
      <c r="BR93" s="99">
        <f>SUM(BR90:BR92)</f>
        <v>1259805</v>
      </c>
      <c r="BS93" s="99">
        <v>1</v>
      </c>
      <c r="BT93" s="99">
        <f>IFERROR(BR93/BP90,"-")</f>
        <v>2072.0476973684213</v>
      </c>
      <c r="BU93" s="99">
        <f t="shared" si="199"/>
        <v>104983.75</v>
      </c>
      <c r="BV93" s="99">
        <f t="shared" si="191"/>
        <v>1259805</v>
      </c>
      <c r="BW93" s="99">
        <f>IFERROR(BQ93/BP90,"-")</f>
        <v>1.9736842105263157E-2</v>
      </c>
      <c r="BX93" s="87">
        <f>IFERROR(BS93/BP90,"-")</f>
        <v>1.6447368421052631E-3</v>
      </c>
      <c r="BY93" s="141"/>
      <c r="BZ93" s="59"/>
    </row>
    <row r="94" spans="2:78" s="8" customFormat="1" ht="13.5" customHeight="1">
      <c r="B94" s="411">
        <v>23</v>
      </c>
      <c r="C94" s="418" t="s">
        <v>95</v>
      </c>
      <c r="D94" s="294" t="s">
        <v>277</v>
      </c>
      <c r="E94" s="436">
        <f>市区町村別_フレイル区分別該当人数･割合!E27</f>
        <v>216</v>
      </c>
      <c r="F94" s="306">
        <v>0</v>
      </c>
      <c r="G94" s="51">
        <v>0</v>
      </c>
      <c r="H94" s="51">
        <v>0</v>
      </c>
      <c r="I94" s="51">
        <f>IFERROR(G94/E94,"-")</f>
        <v>0</v>
      </c>
      <c r="J94" s="51" t="str">
        <f>IFERROR(G94/F94,"-")</f>
        <v>-</v>
      </c>
      <c r="K94" s="51" t="str">
        <f t="shared" si="184"/>
        <v>-</v>
      </c>
      <c r="L94" s="51">
        <f>IFERROR(F94/E94,"-")</f>
        <v>0</v>
      </c>
      <c r="M94" s="194">
        <f>IFERROR(H94/E94,"-")</f>
        <v>0</v>
      </c>
      <c r="N94" s="436">
        <f>市区町村別_フレイル区分別該当人数･割合!G27</f>
        <v>2089</v>
      </c>
      <c r="O94" s="306">
        <v>4</v>
      </c>
      <c r="P94" s="51">
        <v>64228</v>
      </c>
      <c r="Q94" s="51">
        <v>1</v>
      </c>
      <c r="R94" s="51">
        <f>IFERROR(P94/N94,"-")</f>
        <v>30.74581139301101</v>
      </c>
      <c r="S94" s="51">
        <f>IFERROR(P94/O94,"-")</f>
        <v>16057</v>
      </c>
      <c r="T94" s="51">
        <f t="shared" si="185"/>
        <v>64228</v>
      </c>
      <c r="U94" s="51">
        <f>IFERROR(O94/N94,"-")</f>
        <v>1.9147917663954045E-3</v>
      </c>
      <c r="V94" s="24">
        <f>IFERROR(Q94/N94,"-")</f>
        <v>4.7869794159885112E-4</v>
      </c>
      <c r="W94" s="436">
        <f>市区町村別_フレイル区分別該当人数･割合!I27</f>
        <v>110</v>
      </c>
      <c r="X94" s="306">
        <v>0</v>
      </c>
      <c r="Y94" s="51">
        <v>0</v>
      </c>
      <c r="Z94" s="51">
        <v>0</v>
      </c>
      <c r="AA94" s="51">
        <f>IFERROR(Y94/W94,"-")</f>
        <v>0</v>
      </c>
      <c r="AB94" s="51" t="str">
        <f>IFERROR(Y94/X94,"-")</f>
        <v>-</v>
      </c>
      <c r="AC94" s="51" t="str">
        <f t="shared" si="186"/>
        <v>-</v>
      </c>
      <c r="AD94" s="51">
        <f>IFERROR(X94/W94,"-")</f>
        <v>0</v>
      </c>
      <c r="AE94" s="24">
        <f>IFERROR(Z94/W94,"-")</f>
        <v>0</v>
      </c>
      <c r="AF94" s="436">
        <f>市区町村別_フレイル区分別該当人数･割合!K27</f>
        <v>196</v>
      </c>
      <c r="AG94" s="306">
        <v>4</v>
      </c>
      <c r="AH94" s="51">
        <v>64228</v>
      </c>
      <c r="AI94" s="51">
        <v>1</v>
      </c>
      <c r="AJ94" s="51">
        <f>IFERROR(AH94/AF94,"-")</f>
        <v>327.69387755102042</v>
      </c>
      <c r="AK94" s="51">
        <f>IFERROR(AH94/AG94,"-")</f>
        <v>16057</v>
      </c>
      <c r="AL94" s="51">
        <f t="shared" si="187"/>
        <v>64228</v>
      </c>
      <c r="AM94" s="51">
        <f>IFERROR(AG94/AF94,"-")</f>
        <v>2.0408163265306121E-2</v>
      </c>
      <c r="AN94" s="24">
        <f>IFERROR(AI94/AF94,"-")</f>
        <v>5.1020408163265302E-3</v>
      </c>
      <c r="AO94" s="440">
        <f>市区町村別_フレイル区分別該当人数･割合!M27</f>
        <v>736</v>
      </c>
      <c r="AP94" s="306">
        <v>0</v>
      </c>
      <c r="AQ94" s="51">
        <v>0</v>
      </c>
      <c r="AR94" s="51">
        <v>0</v>
      </c>
      <c r="AS94" s="51">
        <f>IFERROR(AQ94/AO94,"-")</f>
        <v>0</v>
      </c>
      <c r="AT94" s="51" t="str">
        <f>IFERROR(AQ94/AP94,"-")</f>
        <v>-</v>
      </c>
      <c r="AU94" s="51" t="str">
        <f t="shared" si="188"/>
        <v>-</v>
      </c>
      <c r="AV94" s="51">
        <f>IFERROR(AP94/AO94,"-")</f>
        <v>0</v>
      </c>
      <c r="AW94" s="194">
        <f>IFERROR(AR94/AO94,"-")</f>
        <v>0</v>
      </c>
      <c r="AX94" s="436">
        <f>市区町村別_フレイル区分別該当人数･割合!O27</f>
        <v>1047</v>
      </c>
      <c r="AY94" s="306">
        <v>0</v>
      </c>
      <c r="AZ94" s="51">
        <v>0</v>
      </c>
      <c r="BA94" s="51">
        <v>0</v>
      </c>
      <c r="BB94" s="51">
        <f>IFERROR(AZ94/AX94,"-")</f>
        <v>0</v>
      </c>
      <c r="BC94" s="51" t="str">
        <f>IFERROR(AZ94/AY94,"-")</f>
        <v>-</v>
      </c>
      <c r="BD94" s="51" t="str">
        <f t="shared" si="189"/>
        <v>-</v>
      </c>
      <c r="BE94" s="51">
        <f>IFERROR(AY94/AX94,"-")</f>
        <v>0</v>
      </c>
      <c r="BF94" s="24">
        <f>IFERROR(BA94/AX94,"-")</f>
        <v>0</v>
      </c>
      <c r="BG94" s="440">
        <f>市区町村別_フレイル区分別該当人数･割合!Q27</f>
        <v>0</v>
      </c>
      <c r="BH94" s="306">
        <v>0</v>
      </c>
      <c r="BI94" s="51">
        <v>0</v>
      </c>
      <c r="BJ94" s="51">
        <v>0</v>
      </c>
      <c r="BK94" s="51" t="str">
        <f>IFERROR(BI94/BG94,"-")</f>
        <v>-</v>
      </c>
      <c r="BL94" s="51" t="str">
        <f>IFERROR(BI94/BH94,"-")</f>
        <v>-</v>
      </c>
      <c r="BM94" s="51" t="str">
        <f t="shared" si="190"/>
        <v>-</v>
      </c>
      <c r="BN94" s="51" t="str">
        <f>IFERROR(BH94/BG94,"-")</f>
        <v>-</v>
      </c>
      <c r="BO94" s="194" t="str">
        <f>IFERROR(BJ94/BG94,"-")</f>
        <v>-</v>
      </c>
      <c r="BP94" s="436">
        <f>市区町村別_フレイル区分別該当人数･割合!S27</f>
        <v>867</v>
      </c>
      <c r="BQ94" s="306">
        <v>0</v>
      </c>
      <c r="BR94" s="51">
        <v>0</v>
      </c>
      <c r="BS94" s="51">
        <v>0</v>
      </c>
      <c r="BT94" s="51">
        <f>IFERROR(BR94/BP94,"-")</f>
        <v>0</v>
      </c>
      <c r="BU94" s="51" t="str">
        <f>IFERROR(BR94/BQ94,"-")</f>
        <v>-</v>
      </c>
      <c r="BV94" s="51" t="str">
        <f t="shared" si="191"/>
        <v>-</v>
      </c>
      <c r="BW94" s="51">
        <f>IFERROR(BQ94/BP94,"-")</f>
        <v>0</v>
      </c>
      <c r="BX94" s="24">
        <f>IFERROR(BS94/BP94,"-")</f>
        <v>0</v>
      </c>
      <c r="BY94" s="141"/>
      <c r="BZ94" s="59"/>
    </row>
    <row r="95" spans="2:78" s="8" customFormat="1" ht="13.5" customHeight="1">
      <c r="B95" s="412"/>
      <c r="C95" s="419"/>
      <c r="D95" s="295" t="s">
        <v>278</v>
      </c>
      <c r="E95" s="437"/>
      <c r="F95" s="222">
        <v>0</v>
      </c>
      <c r="G95" s="196">
        <v>0</v>
      </c>
      <c r="H95" s="196">
        <v>0</v>
      </c>
      <c r="I95" s="196">
        <f>IFERROR(G95/E94,"-")</f>
        <v>0</v>
      </c>
      <c r="J95" s="196" t="str">
        <f t="shared" ref="J95:J97" si="200">IFERROR(G95/F95,"-")</f>
        <v>-</v>
      </c>
      <c r="K95" s="196" t="str">
        <f t="shared" si="184"/>
        <v>-</v>
      </c>
      <c r="L95" s="196">
        <f>IFERROR(F95/E94,"-")</f>
        <v>0</v>
      </c>
      <c r="M95" s="195">
        <f>IFERROR(H95/E94,"-")</f>
        <v>0</v>
      </c>
      <c r="N95" s="437"/>
      <c r="O95" s="222">
        <v>0</v>
      </c>
      <c r="P95" s="196">
        <v>0</v>
      </c>
      <c r="Q95" s="196">
        <v>0</v>
      </c>
      <c r="R95" s="196">
        <f>IFERROR(P95/N94,"-")</f>
        <v>0</v>
      </c>
      <c r="S95" s="196" t="str">
        <f t="shared" ref="S95:S97" si="201">IFERROR(P95/O95,"-")</f>
        <v>-</v>
      </c>
      <c r="T95" s="196" t="str">
        <f t="shared" si="185"/>
        <v>-</v>
      </c>
      <c r="U95" s="196">
        <f>IFERROR(O95/N94,"-")</f>
        <v>0</v>
      </c>
      <c r="V95" s="106">
        <f>IFERROR(Q95/N94,"-")</f>
        <v>0</v>
      </c>
      <c r="W95" s="437"/>
      <c r="X95" s="222">
        <v>0</v>
      </c>
      <c r="Y95" s="196">
        <v>0</v>
      </c>
      <c r="Z95" s="196">
        <v>0</v>
      </c>
      <c r="AA95" s="196">
        <f>IFERROR(Y95/W94,"-")</f>
        <v>0</v>
      </c>
      <c r="AB95" s="196" t="str">
        <f t="shared" ref="AB95:AB97" si="202">IFERROR(Y95/X95,"-")</f>
        <v>-</v>
      </c>
      <c r="AC95" s="196" t="str">
        <f t="shared" si="186"/>
        <v>-</v>
      </c>
      <c r="AD95" s="196">
        <f>IFERROR(X95/W94,"-")</f>
        <v>0</v>
      </c>
      <c r="AE95" s="106">
        <f>IFERROR(Z95/W94,"-")</f>
        <v>0</v>
      </c>
      <c r="AF95" s="437"/>
      <c r="AG95" s="222">
        <v>0</v>
      </c>
      <c r="AH95" s="196">
        <v>0</v>
      </c>
      <c r="AI95" s="196">
        <v>0</v>
      </c>
      <c r="AJ95" s="196">
        <f>IFERROR(AH95/AF94,"-")</f>
        <v>0</v>
      </c>
      <c r="AK95" s="196" t="str">
        <f t="shared" ref="AK95:AK97" si="203">IFERROR(AH95/AG95,"-")</f>
        <v>-</v>
      </c>
      <c r="AL95" s="196" t="str">
        <f t="shared" si="187"/>
        <v>-</v>
      </c>
      <c r="AM95" s="196">
        <f>IFERROR(AG95/AF94,"-")</f>
        <v>0</v>
      </c>
      <c r="AN95" s="106">
        <f>IFERROR(AI95/AF94,"-")</f>
        <v>0</v>
      </c>
      <c r="AO95" s="441"/>
      <c r="AP95" s="222">
        <v>0</v>
      </c>
      <c r="AQ95" s="196">
        <v>0</v>
      </c>
      <c r="AR95" s="196">
        <v>0</v>
      </c>
      <c r="AS95" s="196">
        <f>IFERROR(AQ95/AO94,"-")</f>
        <v>0</v>
      </c>
      <c r="AT95" s="196" t="str">
        <f t="shared" ref="AT95:AT97" si="204">IFERROR(AQ95/AP95,"-")</f>
        <v>-</v>
      </c>
      <c r="AU95" s="196" t="str">
        <f t="shared" si="188"/>
        <v>-</v>
      </c>
      <c r="AV95" s="196">
        <f>IFERROR(AP95/AO94,"-")</f>
        <v>0</v>
      </c>
      <c r="AW95" s="195">
        <f>IFERROR(AR95/AO94,"-")</f>
        <v>0</v>
      </c>
      <c r="AX95" s="437"/>
      <c r="AY95" s="222">
        <v>0</v>
      </c>
      <c r="AZ95" s="196">
        <v>0</v>
      </c>
      <c r="BA95" s="196">
        <v>0</v>
      </c>
      <c r="BB95" s="196">
        <f>IFERROR(AZ95/AX94,"-")</f>
        <v>0</v>
      </c>
      <c r="BC95" s="196" t="str">
        <f t="shared" ref="BC95:BC97" si="205">IFERROR(AZ95/AY95,"-")</f>
        <v>-</v>
      </c>
      <c r="BD95" s="196" t="str">
        <f t="shared" si="189"/>
        <v>-</v>
      </c>
      <c r="BE95" s="196">
        <f>IFERROR(AY95/AX94,"-")</f>
        <v>0</v>
      </c>
      <c r="BF95" s="106">
        <f>IFERROR(BA95/AX94,"-")</f>
        <v>0</v>
      </c>
      <c r="BG95" s="441"/>
      <c r="BH95" s="222">
        <v>0</v>
      </c>
      <c r="BI95" s="196">
        <v>0</v>
      </c>
      <c r="BJ95" s="196">
        <v>0</v>
      </c>
      <c r="BK95" s="196" t="str">
        <f>IFERROR(BI95/BG94,"-")</f>
        <v>-</v>
      </c>
      <c r="BL95" s="196" t="str">
        <f t="shared" ref="BL95:BL97" si="206">IFERROR(BI95/BH95,"-")</f>
        <v>-</v>
      </c>
      <c r="BM95" s="196" t="str">
        <f t="shared" si="190"/>
        <v>-</v>
      </c>
      <c r="BN95" s="196" t="str">
        <f>IFERROR(BH95/BG94,"-")</f>
        <v>-</v>
      </c>
      <c r="BO95" s="195" t="str">
        <f>IFERROR(BJ95/BG94,"-")</f>
        <v>-</v>
      </c>
      <c r="BP95" s="437"/>
      <c r="BQ95" s="222">
        <v>0</v>
      </c>
      <c r="BR95" s="196">
        <v>0</v>
      </c>
      <c r="BS95" s="196">
        <v>0</v>
      </c>
      <c r="BT95" s="196">
        <f>IFERROR(BR95/BP94,"-")</f>
        <v>0</v>
      </c>
      <c r="BU95" s="196" t="str">
        <f t="shared" ref="BU95:BU97" si="207">IFERROR(BR95/BQ95,"-")</f>
        <v>-</v>
      </c>
      <c r="BV95" s="196" t="str">
        <f t="shared" si="191"/>
        <v>-</v>
      </c>
      <c r="BW95" s="196">
        <f>IFERROR(BQ95/BP94,"-")</f>
        <v>0</v>
      </c>
      <c r="BX95" s="106">
        <f>IFERROR(BS95/BP94,"-")</f>
        <v>0</v>
      </c>
      <c r="BY95" s="141"/>
      <c r="BZ95" s="59"/>
    </row>
    <row r="96" spans="2:78" s="8" customFormat="1" ht="13.5" customHeight="1">
      <c r="B96" s="412"/>
      <c r="C96" s="419"/>
      <c r="D96" s="292" t="s">
        <v>279</v>
      </c>
      <c r="E96" s="437"/>
      <c r="F96" s="223">
        <v>0</v>
      </c>
      <c r="G96" s="98">
        <v>0</v>
      </c>
      <c r="H96" s="98">
        <v>0</v>
      </c>
      <c r="I96" s="98">
        <f>IFERROR(G96/E94,"-")</f>
        <v>0</v>
      </c>
      <c r="J96" s="98" t="str">
        <f t="shared" si="200"/>
        <v>-</v>
      </c>
      <c r="K96" s="98" t="str">
        <f t="shared" si="184"/>
        <v>-</v>
      </c>
      <c r="L96" s="98">
        <f>IFERROR(F96/E94,"-")</f>
        <v>0</v>
      </c>
      <c r="M96" s="198">
        <f>IFERROR(H96/E94,"-")</f>
        <v>0</v>
      </c>
      <c r="N96" s="437"/>
      <c r="O96" s="223">
        <v>0</v>
      </c>
      <c r="P96" s="98">
        <v>0</v>
      </c>
      <c r="Q96" s="98">
        <v>0</v>
      </c>
      <c r="R96" s="98">
        <f>IFERROR(P96/N94,"-")</f>
        <v>0</v>
      </c>
      <c r="S96" s="98" t="str">
        <f t="shared" si="201"/>
        <v>-</v>
      </c>
      <c r="T96" s="98" t="str">
        <f t="shared" si="185"/>
        <v>-</v>
      </c>
      <c r="U96" s="98">
        <f>IFERROR(O96/N94,"-")</f>
        <v>0</v>
      </c>
      <c r="V96" s="26">
        <f>IFERROR(Q96/N94,"-")</f>
        <v>0</v>
      </c>
      <c r="W96" s="437"/>
      <c r="X96" s="223">
        <v>0</v>
      </c>
      <c r="Y96" s="98">
        <v>0</v>
      </c>
      <c r="Z96" s="98">
        <v>0</v>
      </c>
      <c r="AA96" s="98">
        <f>IFERROR(Y96/W94,"-")</f>
        <v>0</v>
      </c>
      <c r="AB96" s="98" t="str">
        <f t="shared" si="202"/>
        <v>-</v>
      </c>
      <c r="AC96" s="98" t="str">
        <f t="shared" si="186"/>
        <v>-</v>
      </c>
      <c r="AD96" s="98">
        <f>IFERROR(X96/W94,"-")</f>
        <v>0</v>
      </c>
      <c r="AE96" s="26">
        <f>IFERROR(Z96/W94,"-")</f>
        <v>0</v>
      </c>
      <c r="AF96" s="437"/>
      <c r="AG96" s="223">
        <v>0</v>
      </c>
      <c r="AH96" s="98">
        <v>0</v>
      </c>
      <c r="AI96" s="98">
        <v>0</v>
      </c>
      <c r="AJ96" s="98">
        <f>IFERROR(AH96/AF94,"-")</f>
        <v>0</v>
      </c>
      <c r="AK96" s="98" t="str">
        <f t="shared" si="203"/>
        <v>-</v>
      </c>
      <c r="AL96" s="98" t="str">
        <f t="shared" si="187"/>
        <v>-</v>
      </c>
      <c r="AM96" s="98">
        <f>IFERROR(AG96/AF94,"-")</f>
        <v>0</v>
      </c>
      <c r="AN96" s="26">
        <f>IFERROR(AI96/AF94,"-")</f>
        <v>0</v>
      </c>
      <c r="AO96" s="441"/>
      <c r="AP96" s="223">
        <v>0</v>
      </c>
      <c r="AQ96" s="98">
        <v>0</v>
      </c>
      <c r="AR96" s="98">
        <v>0</v>
      </c>
      <c r="AS96" s="98">
        <f>IFERROR(AQ96/AO94,"-")</f>
        <v>0</v>
      </c>
      <c r="AT96" s="98" t="str">
        <f t="shared" si="204"/>
        <v>-</v>
      </c>
      <c r="AU96" s="98" t="str">
        <f t="shared" si="188"/>
        <v>-</v>
      </c>
      <c r="AV96" s="98">
        <f>IFERROR(AP96/AO94,"-")</f>
        <v>0</v>
      </c>
      <c r="AW96" s="198">
        <f>IFERROR(AR96/AO94,"-")</f>
        <v>0</v>
      </c>
      <c r="AX96" s="437"/>
      <c r="AY96" s="223">
        <v>0</v>
      </c>
      <c r="AZ96" s="98">
        <v>0</v>
      </c>
      <c r="BA96" s="98">
        <v>0</v>
      </c>
      <c r="BB96" s="98">
        <f>IFERROR(AZ96/AX94,"-")</f>
        <v>0</v>
      </c>
      <c r="BC96" s="98" t="str">
        <f t="shared" si="205"/>
        <v>-</v>
      </c>
      <c r="BD96" s="98" t="str">
        <f t="shared" si="189"/>
        <v>-</v>
      </c>
      <c r="BE96" s="98">
        <f>IFERROR(AY96/AX94,"-")</f>
        <v>0</v>
      </c>
      <c r="BF96" s="26">
        <f>IFERROR(BA96/AX94,"-")</f>
        <v>0</v>
      </c>
      <c r="BG96" s="441"/>
      <c r="BH96" s="223">
        <v>0</v>
      </c>
      <c r="BI96" s="98">
        <v>0</v>
      </c>
      <c r="BJ96" s="98">
        <v>0</v>
      </c>
      <c r="BK96" s="98" t="str">
        <f>IFERROR(BI96/BG94,"-")</f>
        <v>-</v>
      </c>
      <c r="BL96" s="98" t="str">
        <f t="shared" si="206"/>
        <v>-</v>
      </c>
      <c r="BM96" s="98" t="str">
        <f t="shared" si="190"/>
        <v>-</v>
      </c>
      <c r="BN96" s="98" t="str">
        <f>IFERROR(BH96/BG94,"-")</f>
        <v>-</v>
      </c>
      <c r="BO96" s="198" t="str">
        <f>IFERROR(BJ96/BG94,"-")</f>
        <v>-</v>
      </c>
      <c r="BP96" s="437"/>
      <c r="BQ96" s="223">
        <v>0</v>
      </c>
      <c r="BR96" s="98">
        <v>0</v>
      </c>
      <c r="BS96" s="98">
        <v>0</v>
      </c>
      <c r="BT96" s="98">
        <f>IFERROR(BR96/BP94,"-")</f>
        <v>0</v>
      </c>
      <c r="BU96" s="98" t="str">
        <f t="shared" si="207"/>
        <v>-</v>
      </c>
      <c r="BV96" s="98" t="str">
        <f t="shared" si="191"/>
        <v>-</v>
      </c>
      <c r="BW96" s="98">
        <f>IFERROR(BQ96/BP94,"-")</f>
        <v>0</v>
      </c>
      <c r="BX96" s="26">
        <f>IFERROR(BS96/BP94,"-")</f>
        <v>0</v>
      </c>
      <c r="BY96" s="141"/>
      <c r="BZ96" s="59"/>
    </row>
    <row r="97" spans="2:78" s="8" customFormat="1" ht="13.5" customHeight="1">
      <c r="B97" s="413"/>
      <c r="C97" s="420"/>
      <c r="D97" s="293" t="s">
        <v>64</v>
      </c>
      <c r="E97" s="438"/>
      <c r="F97" s="220">
        <v>0</v>
      </c>
      <c r="G97" s="99">
        <f>SUM(G94:G96)</f>
        <v>0</v>
      </c>
      <c r="H97" s="99">
        <v>0</v>
      </c>
      <c r="I97" s="99">
        <f>IFERROR(G97/E94,"-")</f>
        <v>0</v>
      </c>
      <c r="J97" s="99" t="str">
        <f t="shared" si="200"/>
        <v>-</v>
      </c>
      <c r="K97" s="99" t="str">
        <f t="shared" si="184"/>
        <v>-</v>
      </c>
      <c r="L97" s="99">
        <f>IFERROR(F97/E94,"-")</f>
        <v>0</v>
      </c>
      <c r="M97" s="199">
        <f>IFERROR(H97/E94,"-")</f>
        <v>0</v>
      </c>
      <c r="N97" s="438"/>
      <c r="O97" s="220">
        <v>4</v>
      </c>
      <c r="P97" s="99">
        <f>SUM(P94:P96)</f>
        <v>64228</v>
      </c>
      <c r="Q97" s="99">
        <v>1</v>
      </c>
      <c r="R97" s="99">
        <f>IFERROR(P97/N94,"-")</f>
        <v>30.74581139301101</v>
      </c>
      <c r="S97" s="99">
        <f t="shared" si="201"/>
        <v>16057</v>
      </c>
      <c r="T97" s="99">
        <f t="shared" si="185"/>
        <v>64228</v>
      </c>
      <c r="U97" s="99">
        <f>IFERROR(O97/N94,"-")</f>
        <v>1.9147917663954045E-3</v>
      </c>
      <c r="V97" s="87">
        <f>IFERROR(Q97/N94,"-")</f>
        <v>4.7869794159885112E-4</v>
      </c>
      <c r="W97" s="438"/>
      <c r="X97" s="220">
        <v>0</v>
      </c>
      <c r="Y97" s="99">
        <f>SUM(Y94:Y96)</f>
        <v>0</v>
      </c>
      <c r="Z97" s="99">
        <v>0</v>
      </c>
      <c r="AA97" s="99">
        <f>IFERROR(Y97/W94,"-")</f>
        <v>0</v>
      </c>
      <c r="AB97" s="99" t="str">
        <f t="shared" si="202"/>
        <v>-</v>
      </c>
      <c r="AC97" s="99" t="str">
        <f t="shared" si="186"/>
        <v>-</v>
      </c>
      <c r="AD97" s="99">
        <f>IFERROR(X97/W94,"-")</f>
        <v>0</v>
      </c>
      <c r="AE97" s="87">
        <f>IFERROR(Z97/W94,"-")</f>
        <v>0</v>
      </c>
      <c r="AF97" s="438"/>
      <c r="AG97" s="220">
        <v>4</v>
      </c>
      <c r="AH97" s="99">
        <f>SUM(AH94:AH96)</f>
        <v>64228</v>
      </c>
      <c r="AI97" s="99">
        <v>1</v>
      </c>
      <c r="AJ97" s="99">
        <f>IFERROR(AH97/AF94,"-")</f>
        <v>327.69387755102042</v>
      </c>
      <c r="AK97" s="99">
        <f t="shared" si="203"/>
        <v>16057</v>
      </c>
      <c r="AL97" s="99">
        <f t="shared" si="187"/>
        <v>64228</v>
      </c>
      <c r="AM97" s="99">
        <f>IFERROR(AG97/AF94,"-")</f>
        <v>2.0408163265306121E-2</v>
      </c>
      <c r="AN97" s="87">
        <f>IFERROR(AI97/AF94,"-")</f>
        <v>5.1020408163265302E-3</v>
      </c>
      <c r="AO97" s="442"/>
      <c r="AP97" s="220">
        <v>0</v>
      </c>
      <c r="AQ97" s="99">
        <f>SUM(AQ94:AQ96)</f>
        <v>0</v>
      </c>
      <c r="AR97" s="99">
        <v>0</v>
      </c>
      <c r="AS97" s="99">
        <f>IFERROR(AQ97/AO94,"-")</f>
        <v>0</v>
      </c>
      <c r="AT97" s="99" t="str">
        <f t="shared" si="204"/>
        <v>-</v>
      </c>
      <c r="AU97" s="99" t="str">
        <f t="shared" si="188"/>
        <v>-</v>
      </c>
      <c r="AV97" s="99">
        <f>IFERROR(AP97/AO94,"-")</f>
        <v>0</v>
      </c>
      <c r="AW97" s="199">
        <f>IFERROR(AR97/AO94,"-")</f>
        <v>0</v>
      </c>
      <c r="AX97" s="438"/>
      <c r="AY97" s="220">
        <v>0</v>
      </c>
      <c r="AZ97" s="99">
        <f>SUM(AZ94:AZ96)</f>
        <v>0</v>
      </c>
      <c r="BA97" s="99">
        <v>0</v>
      </c>
      <c r="BB97" s="99">
        <f>IFERROR(AZ97/AX94,"-")</f>
        <v>0</v>
      </c>
      <c r="BC97" s="99" t="str">
        <f t="shared" si="205"/>
        <v>-</v>
      </c>
      <c r="BD97" s="99" t="str">
        <f t="shared" si="189"/>
        <v>-</v>
      </c>
      <c r="BE97" s="99">
        <f>IFERROR(AY97/AX94,"-")</f>
        <v>0</v>
      </c>
      <c r="BF97" s="87">
        <f>IFERROR(BA97/AX94,"-")</f>
        <v>0</v>
      </c>
      <c r="BG97" s="442"/>
      <c r="BH97" s="220">
        <v>0</v>
      </c>
      <c r="BI97" s="99">
        <f>SUM(BI94:BI96)</f>
        <v>0</v>
      </c>
      <c r="BJ97" s="99">
        <v>0</v>
      </c>
      <c r="BK97" s="99" t="str">
        <f>IFERROR(BI97/BG94,"-")</f>
        <v>-</v>
      </c>
      <c r="BL97" s="99" t="str">
        <f t="shared" si="206"/>
        <v>-</v>
      </c>
      <c r="BM97" s="99" t="str">
        <f t="shared" si="190"/>
        <v>-</v>
      </c>
      <c r="BN97" s="99" t="str">
        <f>IFERROR(BH97/BG94,"-")</f>
        <v>-</v>
      </c>
      <c r="BO97" s="199" t="str">
        <f>IFERROR(BJ97/BG94,"-")</f>
        <v>-</v>
      </c>
      <c r="BP97" s="438"/>
      <c r="BQ97" s="220">
        <v>0</v>
      </c>
      <c r="BR97" s="99">
        <f>SUM(BR94:BR96)</f>
        <v>0</v>
      </c>
      <c r="BS97" s="99">
        <v>0</v>
      </c>
      <c r="BT97" s="99">
        <f>IFERROR(BR97/BP94,"-")</f>
        <v>0</v>
      </c>
      <c r="BU97" s="99" t="str">
        <f t="shared" si="207"/>
        <v>-</v>
      </c>
      <c r="BV97" s="99" t="str">
        <f t="shared" si="191"/>
        <v>-</v>
      </c>
      <c r="BW97" s="99">
        <f>IFERROR(BQ97/BP94,"-")</f>
        <v>0</v>
      </c>
      <c r="BX97" s="87">
        <f>IFERROR(BS97/BP94,"-")</f>
        <v>0</v>
      </c>
      <c r="BY97" s="141"/>
      <c r="BZ97" s="59"/>
    </row>
    <row r="98" spans="2:78" s="8" customFormat="1" ht="13.5" customHeight="1">
      <c r="B98" s="411">
        <v>24</v>
      </c>
      <c r="C98" s="418" t="s">
        <v>96</v>
      </c>
      <c r="D98" s="294" t="s">
        <v>277</v>
      </c>
      <c r="E98" s="436">
        <f>市区町村別_フレイル区分別該当人数･割合!E28</f>
        <v>68</v>
      </c>
      <c r="F98" s="306">
        <v>0</v>
      </c>
      <c r="G98" s="51">
        <v>0</v>
      </c>
      <c r="H98" s="51">
        <v>0</v>
      </c>
      <c r="I98" s="51">
        <f>IFERROR(G98/E98,"-")</f>
        <v>0</v>
      </c>
      <c r="J98" s="51" t="str">
        <f>IFERROR(G98/F98,"-")</f>
        <v>-</v>
      </c>
      <c r="K98" s="51" t="str">
        <f t="shared" si="184"/>
        <v>-</v>
      </c>
      <c r="L98" s="51">
        <f>IFERROR(F98/E98,"-")</f>
        <v>0</v>
      </c>
      <c r="M98" s="194">
        <f>IFERROR(H98/E98,"-")</f>
        <v>0</v>
      </c>
      <c r="N98" s="436">
        <f>市区町村別_フレイル区分別該当人数･割合!G28</f>
        <v>655</v>
      </c>
      <c r="O98" s="306">
        <v>12</v>
      </c>
      <c r="P98" s="51">
        <v>603540</v>
      </c>
      <c r="Q98" s="51">
        <v>2</v>
      </c>
      <c r="R98" s="51">
        <f>IFERROR(P98/N98,"-")</f>
        <v>921.43511450381675</v>
      </c>
      <c r="S98" s="51">
        <f>IFERROR(P98/O98,"-")</f>
        <v>50295</v>
      </c>
      <c r="T98" s="51">
        <f t="shared" si="185"/>
        <v>301770</v>
      </c>
      <c r="U98" s="51">
        <f>IFERROR(O98/N98,"-")</f>
        <v>1.8320610687022901E-2</v>
      </c>
      <c r="V98" s="24">
        <f>IFERROR(Q98/N98,"-")</f>
        <v>3.0534351145038168E-3</v>
      </c>
      <c r="W98" s="436">
        <f>市区町村別_フレイル区分別該当人数･割合!I28</f>
        <v>43</v>
      </c>
      <c r="X98" s="306">
        <v>0</v>
      </c>
      <c r="Y98" s="51">
        <v>0</v>
      </c>
      <c r="Z98" s="51">
        <v>0</v>
      </c>
      <c r="AA98" s="51">
        <f>IFERROR(Y98/W98,"-")</f>
        <v>0</v>
      </c>
      <c r="AB98" s="51" t="str">
        <f>IFERROR(Y98/X98,"-")</f>
        <v>-</v>
      </c>
      <c r="AC98" s="51" t="str">
        <f t="shared" si="186"/>
        <v>-</v>
      </c>
      <c r="AD98" s="51">
        <f>IFERROR(X98/W98,"-")</f>
        <v>0</v>
      </c>
      <c r="AE98" s="24">
        <f>IFERROR(Z98/W98,"-")</f>
        <v>0</v>
      </c>
      <c r="AF98" s="436">
        <f>市区町村別_フレイル区分別該当人数･割合!K28</f>
        <v>92</v>
      </c>
      <c r="AG98" s="306">
        <v>0</v>
      </c>
      <c r="AH98" s="51">
        <v>0</v>
      </c>
      <c r="AI98" s="51">
        <v>0</v>
      </c>
      <c r="AJ98" s="51">
        <f>IFERROR(AH98/AF98,"-")</f>
        <v>0</v>
      </c>
      <c r="AK98" s="51" t="str">
        <f>IFERROR(AH98/AG98,"-")</f>
        <v>-</v>
      </c>
      <c r="AL98" s="51" t="str">
        <f t="shared" si="187"/>
        <v>-</v>
      </c>
      <c r="AM98" s="51">
        <f>IFERROR(AG98/AF98,"-")</f>
        <v>0</v>
      </c>
      <c r="AN98" s="24">
        <f>IFERROR(AI98/AF98,"-")</f>
        <v>0</v>
      </c>
      <c r="AO98" s="440">
        <f>市区町村別_フレイル区分別該当人数･割合!M28</f>
        <v>187</v>
      </c>
      <c r="AP98" s="306">
        <v>0</v>
      </c>
      <c r="AQ98" s="51">
        <v>0</v>
      </c>
      <c r="AR98" s="51">
        <v>0</v>
      </c>
      <c r="AS98" s="51">
        <f>IFERROR(AQ98/AO98,"-")</f>
        <v>0</v>
      </c>
      <c r="AT98" s="51" t="str">
        <f>IFERROR(AQ98/AP98,"-")</f>
        <v>-</v>
      </c>
      <c r="AU98" s="51" t="str">
        <f t="shared" si="188"/>
        <v>-</v>
      </c>
      <c r="AV98" s="51">
        <f>IFERROR(AP98/AO98,"-")</f>
        <v>0</v>
      </c>
      <c r="AW98" s="194">
        <f>IFERROR(AR98/AO98,"-")</f>
        <v>0</v>
      </c>
      <c r="AX98" s="436">
        <f>市区町村別_フレイル区分別該当人数･割合!O28</f>
        <v>333</v>
      </c>
      <c r="AY98" s="306">
        <v>12</v>
      </c>
      <c r="AZ98" s="51">
        <v>603540</v>
      </c>
      <c r="BA98" s="51">
        <v>2</v>
      </c>
      <c r="BB98" s="51">
        <f>IFERROR(AZ98/AX98,"-")</f>
        <v>1812.4324324324325</v>
      </c>
      <c r="BC98" s="51">
        <f>IFERROR(AZ98/AY98,"-")</f>
        <v>50295</v>
      </c>
      <c r="BD98" s="51">
        <f t="shared" si="189"/>
        <v>301770</v>
      </c>
      <c r="BE98" s="51">
        <f>IFERROR(AY98/AX98,"-")</f>
        <v>3.6036036036036036E-2</v>
      </c>
      <c r="BF98" s="24">
        <f>IFERROR(BA98/AX98,"-")</f>
        <v>6.006006006006006E-3</v>
      </c>
      <c r="BG98" s="440">
        <f>市区町村別_フレイル区分別該当人数･割合!Q28</f>
        <v>1</v>
      </c>
      <c r="BH98" s="306">
        <v>1</v>
      </c>
      <c r="BI98" s="51">
        <v>340732</v>
      </c>
      <c r="BJ98" s="51">
        <v>1</v>
      </c>
      <c r="BK98" s="51">
        <f>IFERROR(BI98/BG98,"-")</f>
        <v>340732</v>
      </c>
      <c r="BL98" s="51">
        <f>IFERROR(BI98/BH98,"-")</f>
        <v>340732</v>
      </c>
      <c r="BM98" s="51">
        <f t="shared" si="190"/>
        <v>340732</v>
      </c>
      <c r="BN98" s="51">
        <f>IFERROR(BH98/BG98,"-")</f>
        <v>1</v>
      </c>
      <c r="BO98" s="194">
        <f>IFERROR(BJ98/BG98,"-")</f>
        <v>1</v>
      </c>
      <c r="BP98" s="436">
        <f>市区町村別_フレイル区分別該当人数･割合!S28</f>
        <v>410</v>
      </c>
      <c r="BQ98" s="306">
        <v>0</v>
      </c>
      <c r="BR98" s="51">
        <v>0</v>
      </c>
      <c r="BS98" s="51">
        <v>0</v>
      </c>
      <c r="BT98" s="51">
        <f>IFERROR(BR98/BP98,"-")</f>
        <v>0</v>
      </c>
      <c r="BU98" s="51" t="str">
        <f>IFERROR(BR98/BQ98,"-")</f>
        <v>-</v>
      </c>
      <c r="BV98" s="51" t="str">
        <f t="shared" si="191"/>
        <v>-</v>
      </c>
      <c r="BW98" s="51">
        <f>IFERROR(BQ98/BP98,"-")</f>
        <v>0</v>
      </c>
      <c r="BX98" s="24">
        <f>IFERROR(BS98/BP98,"-")</f>
        <v>0</v>
      </c>
      <c r="BY98" s="141"/>
      <c r="BZ98" s="59"/>
    </row>
    <row r="99" spans="2:78" s="8" customFormat="1" ht="13.5" customHeight="1">
      <c r="B99" s="412"/>
      <c r="C99" s="419"/>
      <c r="D99" s="295" t="s">
        <v>278</v>
      </c>
      <c r="E99" s="437"/>
      <c r="F99" s="222">
        <v>0</v>
      </c>
      <c r="G99" s="196">
        <v>0</v>
      </c>
      <c r="H99" s="196">
        <v>0</v>
      </c>
      <c r="I99" s="196">
        <f>IFERROR(G99/E98,"-")</f>
        <v>0</v>
      </c>
      <c r="J99" s="196" t="str">
        <f t="shared" ref="J99:J101" si="208">IFERROR(G99/F99,"-")</f>
        <v>-</v>
      </c>
      <c r="K99" s="196" t="str">
        <f t="shared" si="184"/>
        <v>-</v>
      </c>
      <c r="L99" s="196">
        <f>IFERROR(F99/E98,"-")</f>
        <v>0</v>
      </c>
      <c r="M99" s="195">
        <f>IFERROR(H99/E98,"-")</f>
        <v>0</v>
      </c>
      <c r="N99" s="437"/>
      <c r="O99" s="222">
        <v>0</v>
      </c>
      <c r="P99" s="196">
        <v>0</v>
      </c>
      <c r="Q99" s="196">
        <v>0</v>
      </c>
      <c r="R99" s="196">
        <f>IFERROR(P99/N98,"-")</f>
        <v>0</v>
      </c>
      <c r="S99" s="196" t="str">
        <f t="shared" ref="S99:S101" si="209">IFERROR(P99/O99,"-")</f>
        <v>-</v>
      </c>
      <c r="T99" s="196" t="str">
        <f t="shared" si="185"/>
        <v>-</v>
      </c>
      <c r="U99" s="196">
        <f>IFERROR(O99/N98,"-")</f>
        <v>0</v>
      </c>
      <c r="V99" s="106">
        <f>IFERROR(Q99/N98,"-")</f>
        <v>0</v>
      </c>
      <c r="W99" s="437"/>
      <c r="X99" s="222">
        <v>0</v>
      </c>
      <c r="Y99" s="196">
        <v>0</v>
      </c>
      <c r="Z99" s="196">
        <v>0</v>
      </c>
      <c r="AA99" s="196">
        <f>IFERROR(Y99/W98,"-")</f>
        <v>0</v>
      </c>
      <c r="AB99" s="196" t="str">
        <f t="shared" ref="AB99:AB101" si="210">IFERROR(Y99/X99,"-")</f>
        <v>-</v>
      </c>
      <c r="AC99" s="196" t="str">
        <f t="shared" si="186"/>
        <v>-</v>
      </c>
      <c r="AD99" s="196">
        <f>IFERROR(X99/W98,"-")</f>
        <v>0</v>
      </c>
      <c r="AE99" s="106">
        <f>IFERROR(Z99/W98,"-")</f>
        <v>0</v>
      </c>
      <c r="AF99" s="437"/>
      <c r="AG99" s="222">
        <v>0</v>
      </c>
      <c r="AH99" s="196">
        <v>0</v>
      </c>
      <c r="AI99" s="196">
        <v>0</v>
      </c>
      <c r="AJ99" s="196">
        <f>IFERROR(AH99/AF98,"-")</f>
        <v>0</v>
      </c>
      <c r="AK99" s="196" t="str">
        <f t="shared" ref="AK99:AK101" si="211">IFERROR(AH99/AG99,"-")</f>
        <v>-</v>
      </c>
      <c r="AL99" s="196" t="str">
        <f t="shared" si="187"/>
        <v>-</v>
      </c>
      <c r="AM99" s="196">
        <f>IFERROR(AG99/AF98,"-")</f>
        <v>0</v>
      </c>
      <c r="AN99" s="106">
        <f>IFERROR(AI99/AF98,"-")</f>
        <v>0</v>
      </c>
      <c r="AO99" s="441"/>
      <c r="AP99" s="222">
        <v>0</v>
      </c>
      <c r="AQ99" s="196">
        <v>0</v>
      </c>
      <c r="AR99" s="196">
        <v>0</v>
      </c>
      <c r="AS99" s="196">
        <f>IFERROR(AQ99/AO98,"-")</f>
        <v>0</v>
      </c>
      <c r="AT99" s="196" t="str">
        <f t="shared" ref="AT99:AT101" si="212">IFERROR(AQ99/AP99,"-")</f>
        <v>-</v>
      </c>
      <c r="AU99" s="196" t="str">
        <f t="shared" si="188"/>
        <v>-</v>
      </c>
      <c r="AV99" s="196">
        <f>IFERROR(AP99/AO98,"-")</f>
        <v>0</v>
      </c>
      <c r="AW99" s="195">
        <f>IFERROR(AR99/AO98,"-")</f>
        <v>0</v>
      </c>
      <c r="AX99" s="437"/>
      <c r="AY99" s="222">
        <v>0</v>
      </c>
      <c r="AZ99" s="196">
        <v>0</v>
      </c>
      <c r="BA99" s="196">
        <v>0</v>
      </c>
      <c r="BB99" s="196">
        <f>IFERROR(AZ99/AX98,"-")</f>
        <v>0</v>
      </c>
      <c r="BC99" s="196" t="str">
        <f t="shared" ref="BC99:BC101" si="213">IFERROR(AZ99/AY99,"-")</f>
        <v>-</v>
      </c>
      <c r="BD99" s="196" t="str">
        <f t="shared" si="189"/>
        <v>-</v>
      </c>
      <c r="BE99" s="196">
        <f>IFERROR(AY99/AX98,"-")</f>
        <v>0</v>
      </c>
      <c r="BF99" s="106">
        <f>IFERROR(BA99/AX98,"-")</f>
        <v>0</v>
      </c>
      <c r="BG99" s="441"/>
      <c r="BH99" s="222">
        <v>0</v>
      </c>
      <c r="BI99" s="196">
        <v>0</v>
      </c>
      <c r="BJ99" s="196">
        <v>0</v>
      </c>
      <c r="BK99" s="196">
        <f>IFERROR(BI99/BG98,"-")</f>
        <v>0</v>
      </c>
      <c r="BL99" s="196" t="str">
        <f t="shared" ref="BL99:BL101" si="214">IFERROR(BI99/BH99,"-")</f>
        <v>-</v>
      </c>
      <c r="BM99" s="196" t="str">
        <f t="shared" si="190"/>
        <v>-</v>
      </c>
      <c r="BN99" s="196">
        <f>IFERROR(BH99/BG98,"-")</f>
        <v>0</v>
      </c>
      <c r="BO99" s="195">
        <f>IFERROR(BJ99/BG98,"-")</f>
        <v>0</v>
      </c>
      <c r="BP99" s="437"/>
      <c r="BQ99" s="222">
        <v>0</v>
      </c>
      <c r="BR99" s="196">
        <v>0</v>
      </c>
      <c r="BS99" s="196">
        <v>0</v>
      </c>
      <c r="BT99" s="196">
        <f>IFERROR(BR99/BP98,"-")</f>
        <v>0</v>
      </c>
      <c r="BU99" s="196" t="str">
        <f t="shared" ref="BU99:BU101" si="215">IFERROR(BR99/BQ99,"-")</f>
        <v>-</v>
      </c>
      <c r="BV99" s="196" t="str">
        <f t="shared" si="191"/>
        <v>-</v>
      </c>
      <c r="BW99" s="196">
        <f>IFERROR(BQ99/BP98,"-")</f>
        <v>0</v>
      </c>
      <c r="BX99" s="106">
        <f>IFERROR(BS99/BP98,"-")</f>
        <v>0</v>
      </c>
      <c r="BY99" s="141"/>
      <c r="BZ99" s="59"/>
    </row>
    <row r="100" spans="2:78" s="8" customFormat="1" ht="13.5" customHeight="1">
      <c r="B100" s="412"/>
      <c r="C100" s="419"/>
      <c r="D100" s="292" t="s">
        <v>279</v>
      </c>
      <c r="E100" s="437"/>
      <c r="F100" s="223">
        <v>0</v>
      </c>
      <c r="G100" s="98">
        <v>0</v>
      </c>
      <c r="H100" s="98">
        <v>0</v>
      </c>
      <c r="I100" s="98">
        <f>IFERROR(G100/E98,"-")</f>
        <v>0</v>
      </c>
      <c r="J100" s="98" t="str">
        <f t="shared" si="208"/>
        <v>-</v>
      </c>
      <c r="K100" s="98" t="str">
        <f t="shared" si="184"/>
        <v>-</v>
      </c>
      <c r="L100" s="98">
        <f>IFERROR(F100/E98,"-")</f>
        <v>0</v>
      </c>
      <c r="M100" s="198">
        <f>IFERROR(H100/E98,"-")</f>
        <v>0</v>
      </c>
      <c r="N100" s="437"/>
      <c r="O100" s="223">
        <v>0</v>
      </c>
      <c r="P100" s="98">
        <v>0</v>
      </c>
      <c r="Q100" s="98">
        <v>0</v>
      </c>
      <c r="R100" s="98">
        <f>IFERROR(P100/N98,"-")</f>
        <v>0</v>
      </c>
      <c r="S100" s="98" t="str">
        <f t="shared" si="209"/>
        <v>-</v>
      </c>
      <c r="T100" s="98" t="str">
        <f t="shared" si="185"/>
        <v>-</v>
      </c>
      <c r="U100" s="98">
        <f>IFERROR(O100/N98,"-")</f>
        <v>0</v>
      </c>
      <c r="V100" s="26">
        <f>IFERROR(Q100/N98,"-")</f>
        <v>0</v>
      </c>
      <c r="W100" s="437"/>
      <c r="X100" s="223">
        <v>0</v>
      </c>
      <c r="Y100" s="98">
        <v>0</v>
      </c>
      <c r="Z100" s="98">
        <v>0</v>
      </c>
      <c r="AA100" s="98">
        <f>IFERROR(Y100/W98,"-")</f>
        <v>0</v>
      </c>
      <c r="AB100" s="98" t="str">
        <f t="shared" si="210"/>
        <v>-</v>
      </c>
      <c r="AC100" s="98" t="str">
        <f t="shared" si="186"/>
        <v>-</v>
      </c>
      <c r="AD100" s="98">
        <f>IFERROR(X100/W98,"-")</f>
        <v>0</v>
      </c>
      <c r="AE100" s="26">
        <f>IFERROR(Z100/W98,"-")</f>
        <v>0</v>
      </c>
      <c r="AF100" s="437"/>
      <c r="AG100" s="223">
        <v>0</v>
      </c>
      <c r="AH100" s="98">
        <v>0</v>
      </c>
      <c r="AI100" s="98">
        <v>0</v>
      </c>
      <c r="AJ100" s="98">
        <f>IFERROR(AH100/AF98,"-")</f>
        <v>0</v>
      </c>
      <c r="AK100" s="98" t="str">
        <f t="shared" si="211"/>
        <v>-</v>
      </c>
      <c r="AL100" s="98" t="str">
        <f t="shared" si="187"/>
        <v>-</v>
      </c>
      <c r="AM100" s="98">
        <f>IFERROR(AG100/AF98,"-")</f>
        <v>0</v>
      </c>
      <c r="AN100" s="26">
        <f>IFERROR(AI100/AF98,"-")</f>
        <v>0</v>
      </c>
      <c r="AO100" s="441"/>
      <c r="AP100" s="223">
        <v>0</v>
      </c>
      <c r="AQ100" s="98">
        <v>0</v>
      </c>
      <c r="AR100" s="98">
        <v>0</v>
      </c>
      <c r="AS100" s="98">
        <f>IFERROR(AQ100/AO98,"-")</f>
        <v>0</v>
      </c>
      <c r="AT100" s="98" t="str">
        <f t="shared" si="212"/>
        <v>-</v>
      </c>
      <c r="AU100" s="98" t="str">
        <f t="shared" si="188"/>
        <v>-</v>
      </c>
      <c r="AV100" s="98">
        <f>IFERROR(AP100/AO98,"-")</f>
        <v>0</v>
      </c>
      <c r="AW100" s="198">
        <f>IFERROR(AR100/AO98,"-")</f>
        <v>0</v>
      </c>
      <c r="AX100" s="437"/>
      <c r="AY100" s="223">
        <v>0</v>
      </c>
      <c r="AZ100" s="98">
        <v>0</v>
      </c>
      <c r="BA100" s="98">
        <v>0</v>
      </c>
      <c r="BB100" s="98">
        <f>IFERROR(AZ100/AX98,"-")</f>
        <v>0</v>
      </c>
      <c r="BC100" s="98" t="str">
        <f t="shared" si="213"/>
        <v>-</v>
      </c>
      <c r="BD100" s="98" t="str">
        <f t="shared" si="189"/>
        <v>-</v>
      </c>
      <c r="BE100" s="98">
        <f>IFERROR(AY100/AX98,"-")</f>
        <v>0</v>
      </c>
      <c r="BF100" s="26">
        <f>IFERROR(BA100/AX98,"-")</f>
        <v>0</v>
      </c>
      <c r="BG100" s="441"/>
      <c r="BH100" s="223">
        <v>0</v>
      </c>
      <c r="BI100" s="98">
        <v>0</v>
      </c>
      <c r="BJ100" s="98">
        <v>0</v>
      </c>
      <c r="BK100" s="98">
        <f>IFERROR(BI100/BG98,"-")</f>
        <v>0</v>
      </c>
      <c r="BL100" s="98" t="str">
        <f t="shared" si="214"/>
        <v>-</v>
      </c>
      <c r="BM100" s="98" t="str">
        <f t="shared" si="190"/>
        <v>-</v>
      </c>
      <c r="BN100" s="98">
        <f>IFERROR(BH100/BG98,"-")</f>
        <v>0</v>
      </c>
      <c r="BO100" s="198">
        <f>IFERROR(BJ100/BG98,"-")</f>
        <v>0</v>
      </c>
      <c r="BP100" s="437"/>
      <c r="BQ100" s="223">
        <v>0</v>
      </c>
      <c r="BR100" s="98">
        <v>0</v>
      </c>
      <c r="BS100" s="98">
        <v>0</v>
      </c>
      <c r="BT100" s="98">
        <f>IFERROR(BR100/BP98,"-")</f>
        <v>0</v>
      </c>
      <c r="BU100" s="98" t="str">
        <f t="shared" si="215"/>
        <v>-</v>
      </c>
      <c r="BV100" s="98" t="str">
        <f t="shared" si="191"/>
        <v>-</v>
      </c>
      <c r="BW100" s="98">
        <f>IFERROR(BQ100/BP98,"-")</f>
        <v>0</v>
      </c>
      <c r="BX100" s="26">
        <f>IFERROR(BS100/BP98,"-")</f>
        <v>0</v>
      </c>
      <c r="BY100" s="141"/>
      <c r="BZ100" s="59"/>
    </row>
    <row r="101" spans="2:78" s="8" customFormat="1" ht="13.5" customHeight="1">
      <c r="B101" s="413"/>
      <c r="C101" s="420"/>
      <c r="D101" s="293" t="s">
        <v>64</v>
      </c>
      <c r="E101" s="438"/>
      <c r="F101" s="220">
        <v>0</v>
      </c>
      <c r="G101" s="99">
        <f>SUM(G98:G100)</f>
        <v>0</v>
      </c>
      <c r="H101" s="99">
        <v>0</v>
      </c>
      <c r="I101" s="99">
        <f>IFERROR(G101/E98,"-")</f>
        <v>0</v>
      </c>
      <c r="J101" s="99" t="str">
        <f t="shared" si="208"/>
        <v>-</v>
      </c>
      <c r="K101" s="99" t="str">
        <f t="shared" si="184"/>
        <v>-</v>
      </c>
      <c r="L101" s="99">
        <f>IFERROR(F101/E98,"-")</f>
        <v>0</v>
      </c>
      <c r="M101" s="199">
        <f>IFERROR(H101/E98,"-")</f>
        <v>0</v>
      </c>
      <c r="N101" s="438"/>
      <c r="O101" s="220">
        <v>12</v>
      </c>
      <c r="P101" s="99">
        <f>SUM(P98:P100)</f>
        <v>603540</v>
      </c>
      <c r="Q101" s="99">
        <v>2</v>
      </c>
      <c r="R101" s="99">
        <f>IFERROR(P101/N98,"-")</f>
        <v>921.43511450381675</v>
      </c>
      <c r="S101" s="99">
        <f t="shared" si="209"/>
        <v>50295</v>
      </c>
      <c r="T101" s="99">
        <f t="shared" si="185"/>
        <v>301770</v>
      </c>
      <c r="U101" s="99">
        <f>IFERROR(O101/N98,"-")</f>
        <v>1.8320610687022901E-2</v>
      </c>
      <c r="V101" s="87">
        <f>IFERROR(Q101/N98,"-")</f>
        <v>3.0534351145038168E-3</v>
      </c>
      <c r="W101" s="438"/>
      <c r="X101" s="220">
        <v>0</v>
      </c>
      <c r="Y101" s="99">
        <f>SUM(Y98:Y100)</f>
        <v>0</v>
      </c>
      <c r="Z101" s="99">
        <v>0</v>
      </c>
      <c r="AA101" s="99">
        <f>IFERROR(Y101/W98,"-")</f>
        <v>0</v>
      </c>
      <c r="AB101" s="99" t="str">
        <f t="shared" si="210"/>
        <v>-</v>
      </c>
      <c r="AC101" s="99" t="str">
        <f t="shared" si="186"/>
        <v>-</v>
      </c>
      <c r="AD101" s="99">
        <f>IFERROR(X101/W98,"-")</f>
        <v>0</v>
      </c>
      <c r="AE101" s="87">
        <f>IFERROR(Z101/W98,"-")</f>
        <v>0</v>
      </c>
      <c r="AF101" s="438"/>
      <c r="AG101" s="220">
        <v>0</v>
      </c>
      <c r="AH101" s="99">
        <f>SUM(AH98:AH100)</f>
        <v>0</v>
      </c>
      <c r="AI101" s="99">
        <v>0</v>
      </c>
      <c r="AJ101" s="99">
        <f>IFERROR(AH101/AF98,"-")</f>
        <v>0</v>
      </c>
      <c r="AK101" s="99" t="str">
        <f t="shared" si="211"/>
        <v>-</v>
      </c>
      <c r="AL101" s="99" t="str">
        <f t="shared" si="187"/>
        <v>-</v>
      </c>
      <c r="AM101" s="99">
        <f>IFERROR(AG101/AF98,"-")</f>
        <v>0</v>
      </c>
      <c r="AN101" s="87">
        <f>IFERROR(AI101/AF98,"-")</f>
        <v>0</v>
      </c>
      <c r="AO101" s="442"/>
      <c r="AP101" s="220">
        <v>0</v>
      </c>
      <c r="AQ101" s="99">
        <f>SUM(AQ98:AQ100)</f>
        <v>0</v>
      </c>
      <c r="AR101" s="99">
        <v>0</v>
      </c>
      <c r="AS101" s="99">
        <f>IFERROR(AQ101/AO98,"-")</f>
        <v>0</v>
      </c>
      <c r="AT101" s="99" t="str">
        <f t="shared" si="212"/>
        <v>-</v>
      </c>
      <c r="AU101" s="99" t="str">
        <f t="shared" si="188"/>
        <v>-</v>
      </c>
      <c r="AV101" s="99">
        <f>IFERROR(AP101/AO98,"-")</f>
        <v>0</v>
      </c>
      <c r="AW101" s="199">
        <f>IFERROR(AR101/AO98,"-")</f>
        <v>0</v>
      </c>
      <c r="AX101" s="438"/>
      <c r="AY101" s="220">
        <v>12</v>
      </c>
      <c r="AZ101" s="99">
        <f>SUM(AZ98:AZ100)</f>
        <v>603540</v>
      </c>
      <c r="BA101" s="99">
        <v>2</v>
      </c>
      <c r="BB101" s="99">
        <f>IFERROR(AZ101/AX98,"-")</f>
        <v>1812.4324324324325</v>
      </c>
      <c r="BC101" s="99">
        <f t="shared" si="213"/>
        <v>50295</v>
      </c>
      <c r="BD101" s="99">
        <f t="shared" si="189"/>
        <v>301770</v>
      </c>
      <c r="BE101" s="99">
        <f>IFERROR(AY101/AX98,"-")</f>
        <v>3.6036036036036036E-2</v>
      </c>
      <c r="BF101" s="87">
        <f>IFERROR(BA101/AX98,"-")</f>
        <v>6.006006006006006E-3</v>
      </c>
      <c r="BG101" s="442"/>
      <c r="BH101" s="220">
        <v>1</v>
      </c>
      <c r="BI101" s="99">
        <f>SUM(BI98:BI100)</f>
        <v>340732</v>
      </c>
      <c r="BJ101" s="99">
        <v>1</v>
      </c>
      <c r="BK101" s="99">
        <f>IFERROR(BI101/BG98,"-")</f>
        <v>340732</v>
      </c>
      <c r="BL101" s="99">
        <f t="shared" si="214"/>
        <v>340732</v>
      </c>
      <c r="BM101" s="99">
        <f t="shared" si="190"/>
        <v>340732</v>
      </c>
      <c r="BN101" s="99">
        <f>IFERROR(BH101/BG98,"-")</f>
        <v>1</v>
      </c>
      <c r="BO101" s="199">
        <f>IFERROR(BJ101/BG98,"-")</f>
        <v>1</v>
      </c>
      <c r="BP101" s="438"/>
      <c r="BQ101" s="220">
        <v>0</v>
      </c>
      <c r="BR101" s="99">
        <f>SUM(BR98:BR100)</f>
        <v>0</v>
      </c>
      <c r="BS101" s="99">
        <v>0</v>
      </c>
      <c r="BT101" s="99">
        <f>IFERROR(BR101/BP98,"-")</f>
        <v>0</v>
      </c>
      <c r="BU101" s="99" t="str">
        <f t="shared" si="215"/>
        <v>-</v>
      </c>
      <c r="BV101" s="99" t="str">
        <f t="shared" si="191"/>
        <v>-</v>
      </c>
      <c r="BW101" s="99">
        <f>IFERROR(BQ101/BP98,"-")</f>
        <v>0</v>
      </c>
      <c r="BX101" s="87">
        <f>IFERROR(BS101/BP98,"-")</f>
        <v>0</v>
      </c>
      <c r="BY101" s="141"/>
      <c r="BZ101" s="59"/>
    </row>
    <row r="102" spans="2:78" s="8" customFormat="1" ht="13.5" customHeight="1">
      <c r="B102" s="411">
        <v>25</v>
      </c>
      <c r="C102" s="418" t="s">
        <v>97</v>
      </c>
      <c r="D102" s="294" t="s">
        <v>277</v>
      </c>
      <c r="E102" s="436">
        <f>市区町村別_フレイル区分別該当人数･割合!E29</f>
        <v>69</v>
      </c>
      <c r="F102" s="306">
        <v>0</v>
      </c>
      <c r="G102" s="51">
        <v>0</v>
      </c>
      <c r="H102" s="51">
        <v>0</v>
      </c>
      <c r="I102" s="51">
        <f>IFERROR(G102/E102,"-")</f>
        <v>0</v>
      </c>
      <c r="J102" s="51" t="str">
        <f>IFERROR(G102/F102,"-")</f>
        <v>-</v>
      </c>
      <c r="K102" s="51" t="str">
        <f t="shared" si="184"/>
        <v>-</v>
      </c>
      <c r="L102" s="51">
        <f>IFERROR(F102/E102,"-")</f>
        <v>0</v>
      </c>
      <c r="M102" s="194">
        <f>IFERROR(H102/E102,"-")</f>
        <v>0</v>
      </c>
      <c r="N102" s="436">
        <f>市区町村別_フレイル区分別該当人数･割合!G29</f>
        <v>658</v>
      </c>
      <c r="O102" s="306">
        <v>0</v>
      </c>
      <c r="P102" s="51">
        <v>0</v>
      </c>
      <c r="Q102" s="51">
        <v>0</v>
      </c>
      <c r="R102" s="51">
        <f>IFERROR(P102/N102,"-")</f>
        <v>0</v>
      </c>
      <c r="S102" s="51" t="str">
        <f>IFERROR(P102/O102,"-")</f>
        <v>-</v>
      </c>
      <c r="T102" s="51" t="str">
        <f t="shared" si="185"/>
        <v>-</v>
      </c>
      <c r="U102" s="51">
        <f>IFERROR(O102/N102,"-")</f>
        <v>0</v>
      </c>
      <c r="V102" s="24">
        <f>IFERROR(Q102/N102,"-")</f>
        <v>0</v>
      </c>
      <c r="W102" s="436">
        <f>市区町村別_フレイル区分別該当人数･割合!I29</f>
        <v>32</v>
      </c>
      <c r="X102" s="306">
        <v>0</v>
      </c>
      <c r="Y102" s="51">
        <v>0</v>
      </c>
      <c r="Z102" s="51">
        <v>0</v>
      </c>
      <c r="AA102" s="51">
        <f>IFERROR(Y102/W102,"-")</f>
        <v>0</v>
      </c>
      <c r="AB102" s="51" t="str">
        <f>IFERROR(Y102/X102,"-")</f>
        <v>-</v>
      </c>
      <c r="AC102" s="51" t="str">
        <f t="shared" si="186"/>
        <v>-</v>
      </c>
      <c r="AD102" s="51">
        <f>IFERROR(X102/W102,"-")</f>
        <v>0</v>
      </c>
      <c r="AE102" s="24">
        <f>IFERROR(Z102/W102,"-")</f>
        <v>0</v>
      </c>
      <c r="AF102" s="436">
        <f>市区町村別_フレイル区分別該当人数･割合!K29</f>
        <v>78</v>
      </c>
      <c r="AG102" s="306">
        <v>0</v>
      </c>
      <c r="AH102" s="51">
        <v>0</v>
      </c>
      <c r="AI102" s="51">
        <v>0</v>
      </c>
      <c r="AJ102" s="51">
        <f>IFERROR(AH102/AF102,"-")</f>
        <v>0</v>
      </c>
      <c r="AK102" s="51" t="str">
        <f>IFERROR(AH102/AG102,"-")</f>
        <v>-</v>
      </c>
      <c r="AL102" s="51" t="str">
        <f t="shared" si="187"/>
        <v>-</v>
      </c>
      <c r="AM102" s="51">
        <f>IFERROR(AG102/AF102,"-")</f>
        <v>0</v>
      </c>
      <c r="AN102" s="24">
        <f>IFERROR(AI102/AF102,"-")</f>
        <v>0</v>
      </c>
      <c r="AO102" s="440">
        <f>市区町村別_フレイル区分別該当人数･割合!M29</f>
        <v>237</v>
      </c>
      <c r="AP102" s="306">
        <v>0</v>
      </c>
      <c r="AQ102" s="51">
        <v>0</v>
      </c>
      <c r="AR102" s="51">
        <v>0</v>
      </c>
      <c r="AS102" s="51">
        <f>IFERROR(AQ102/AO102,"-")</f>
        <v>0</v>
      </c>
      <c r="AT102" s="51" t="str">
        <f>IFERROR(AQ102/AP102,"-")</f>
        <v>-</v>
      </c>
      <c r="AU102" s="51" t="str">
        <f t="shared" si="188"/>
        <v>-</v>
      </c>
      <c r="AV102" s="51">
        <f>IFERROR(AP102/AO102,"-")</f>
        <v>0</v>
      </c>
      <c r="AW102" s="194">
        <f>IFERROR(AR102/AO102,"-")</f>
        <v>0</v>
      </c>
      <c r="AX102" s="436">
        <f>市区町村別_フレイル区分別該当人数･割合!O29</f>
        <v>311</v>
      </c>
      <c r="AY102" s="306">
        <v>0</v>
      </c>
      <c r="AZ102" s="51">
        <v>0</v>
      </c>
      <c r="BA102" s="51">
        <v>0</v>
      </c>
      <c r="BB102" s="51">
        <f>IFERROR(AZ102/AX102,"-")</f>
        <v>0</v>
      </c>
      <c r="BC102" s="51" t="str">
        <f>IFERROR(AZ102/AY102,"-")</f>
        <v>-</v>
      </c>
      <c r="BD102" s="51" t="str">
        <f t="shared" si="189"/>
        <v>-</v>
      </c>
      <c r="BE102" s="51">
        <f>IFERROR(AY102/AX102,"-")</f>
        <v>0</v>
      </c>
      <c r="BF102" s="24">
        <f>IFERROR(BA102/AX102,"-")</f>
        <v>0</v>
      </c>
      <c r="BG102" s="440">
        <f>市区町村別_フレイル区分別該当人数･割合!Q29</f>
        <v>0</v>
      </c>
      <c r="BH102" s="306">
        <v>0</v>
      </c>
      <c r="BI102" s="51">
        <v>0</v>
      </c>
      <c r="BJ102" s="51">
        <v>0</v>
      </c>
      <c r="BK102" s="51" t="str">
        <f>IFERROR(BI102/BG102,"-")</f>
        <v>-</v>
      </c>
      <c r="BL102" s="51" t="str">
        <f>IFERROR(BI102/BH102,"-")</f>
        <v>-</v>
      </c>
      <c r="BM102" s="51" t="str">
        <f t="shared" si="190"/>
        <v>-</v>
      </c>
      <c r="BN102" s="51" t="str">
        <f>IFERROR(BH102/BG102,"-")</f>
        <v>-</v>
      </c>
      <c r="BO102" s="194" t="str">
        <f>IFERROR(BJ102/BG102,"-")</f>
        <v>-</v>
      </c>
      <c r="BP102" s="436">
        <f>市区町村別_フレイル区分別該当人数･割合!S29</f>
        <v>329</v>
      </c>
      <c r="BQ102" s="306">
        <v>0</v>
      </c>
      <c r="BR102" s="51">
        <v>0</v>
      </c>
      <c r="BS102" s="51">
        <v>0</v>
      </c>
      <c r="BT102" s="51">
        <f>IFERROR(BR102/BP102,"-")</f>
        <v>0</v>
      </c>
      <c r="BU102" s="51" t="str">
        <f>IFERROR(BR102/BQ102,"-")</f>
        <v>-</v>
      </c>
      <c r="BV102" s="51" t="str">
        <f t="shared" si="191"/>
        <v>-</v>
      </c>
      <c r="BW102" s="51">
        <f>IFERROR(BQ102/BP102,"-")</f>
        <v>0</v>
      </c>
      <c r="BX102" s="24">
        <f>IFERROR(BS102/BP102,"-")</f>
        <v>0</v>
      </c>
      <c r="BY102" s="141"/>
      <c r="BZ102" s="59"/>
    </row>
    <row r="103" spans="2:78" s="8" customFormat="1" ht="13.5" customHeight="1">
      <c r="B103" s="412"/>
      <c r="C103" s="419"/>
      <c r="D103" s="295" t="s">
        <v>278</v>
      </c>
      <c r="E103" s="437"/>
      <c r="F103" s="222">
        <v>0</v>
      </c>
      <c r="G103" s="196">
        <v>0</v>
      </c>
      <c r="H103" s="196">
        <v>0</v>
      </c>
      <c r="I103" s="196">
        <f>IFERROR(G103/E102,"-")</f>
        <v>0</v>
      </c>
      <c r="J103" s="196" t="str">
        <f t="shared" ref="J103:J105" si="216">IFERROR(G103/F103,"-")</f>
        <v>-</v>
      </c>
      <c r="K103" s="196" t="str">
        <f t="shared" si="184"/>
        <v>-</v>
      </c>
      <c r="L103" s="196">
        <f>IFERROR(F103/E102,"-")</f>
        <v>0</v>
      </c>
      <c r="M103" s="195">
        <f>IFERROR(H103/E102,"-")</f>
        <v>0</v>
      </c>
      <c r="N103" s="437"/>
      <c r="O103" s="222">
        <v>0</v>
      </c>
      <c r="P103" s="196">
        <v>0</v>
      </c>
      <c r="Q103" s="196">
        <v>0</v>
      </c>
      <c r="R103" s="196">
        <f>IFERROR(P103/N102,"-")</f>
        <v>0</v>
      </c>
      <c r="S103" s="196" t="str">
        <f t="shared" ref="S103:S105" si="217">IFERROR(P103/O103,"-")</f>
        <v>-</v>
      </c>
      <c r="T103" s="196" t="str">
        <f t="shared" si="185"/>
        <v>-</v>
      </c>
      <c r="U103" s="196">
        <f>IFERROR(O103/N102,"-")</f>
        <v>0</v>
      </c>
      <c r="V103" s="106">
        <f>IFERROR(Q103/N102,"-")</f>
        <v>0</v>
      </c>
      <c r="W103" s="437"/>
      <c r="X103" s="222">
        <v>0</v>
      </c>
      <c r="Y103" s="196">
        <v>0</v>
      </c>
      <c r="Z103" s="196">
        <v>0</v>
      </c>
      <c r="AA103" s="196">
        <f>IFERROR(Y103/W102,"-")</f>
        <v>0</v>
      </c>
      <c r="AB103" s="196" t="str">
        <f t="shared" ref="AB103:AB105" si="218">IFERROR(Y103/X103,"-")</f>
        <v>-</v>
      </c>
      <c r="AC103" s="196" t="str">
        <f t="shared" si="186"/>
        <v>-</v>
      </c>
      <c r="AD103" s="196">
        <f>IFERROR(X103/W102,"-")</f>
        <v>0</v>
      </c>
      <c r="AE103" s="106">
        <f>IFERROR(Z103/W102,"-")</f>
        <v>0</v>
      </c>
      <c r="AF103" s="437"/>
      <c r="AG103" s="222">
        <v>0</v>
      </c>
      <c r="AH103" s="196">
        <v>0</v>
      </c>
      <c r="AI103" s="196">
        <v>0</v>
      </c>
      <c r="AJ103" s="196">
        <f>IFERROR(AH103/AF102,"-")</f>
        <v>0</v>
      </c>
      <c r="AK103" s="196" t="str">
        <f t="shared" ref="AK103:AK105" si="219">IFERROR(AH103/AG103,"-")</f>
        <v>-</v>
      </c>
      <c r="AL103" s="196" t="str">
        <f t="shared" si="187"/>
        <v>-</v>
      </c>
      <c r="AM103" s="196">
        <f>IFERROR(AG103/AF102,"-")</f>
        <v>0</v>
      </c>
      <c r="AN103" s="106">
        <f>IFERROR(AI103/AF102,"-")</f>
        <v>0</v>
      </c>
      <c r="AO103" s="441"/>
      <c r="AP103" s="222">
        <v>0</v>
      </c>
      <c r="AQ103" s="196">
        <v>0</v>
      </c>
      <c r="AR103" s="196">
        <v>0</v>
      </c>
      <c r="AS103" s="196">
        <f>IFERROR(AQ103/AO102,"-")</f>
        <v>0</v>
      </c>
      <c r="AT103" s="196" t="str">
        <f t="shared" ref="AT103:AT105" si="220">IFERROR(AQ103/AP103,"-")</f>
        <v>-</v>
      </c>
      <c r="AU103" s="196" t="str">
        <f t="shared" si="188"/>
        <v>-</v>
      </c>
      <c r="AV103" s="196">
        <f>IFERROR(AP103/AO102,"-")</f>
        <v>0</v>
      </c>
      <c r="AW103" s="195">
        <f>IFERROR(AR103/AO102,"-")</f>
        <v>0</v>
      </c>
      <c r="AX103" s="437"/>
      <c r="AY103" s="222">
        <v>0</v>
      </c>
      <c r="AZ103" s="196">
        <v>0</v>
      </c>
      <c r="BA103" s="196">
        <v>0</v>
      </c>
      <c r="BB103" s="196">
        <f>IFERROR(AZ103/AX102,"-")</f>
        <v>0</v>
      </c>
      <c r="BC103" s="196" t="str">
        <f t="shared" ref="BC103:BC105" si="221">IFERROR(AZ103/AY103,"-")</f>
        <v>-</v>
      </c>
      <c r="BD103" s="196" t="str">
        <f t="shared" si="189"/>
        <v>-</v>
      </c>
      <c r="BE103" s="196">
        <f>IFERROR(AY103/AX102,"-")</f>
        <v>0</v>
      </c>
      <c r="BF103" s="106">
        <f>IFERROR(BA103/AX102,"-")</f>
        <v>0</v>
      </c>
      <c r="BG103" s="441"/>
      <c r="BH103" s="222">
        <v>0</v>
      </c>
      <c r="BI103" s="196">
        <v>0</v>
      </c>
      <c r="BJ103" s="196">
        <v>0</v>
      </c>
      <c r="BK103" s="196" t="str">
        <f>IFERROR(BI103/BG102,"-")</f>
        <v>-</v>
      </c>
      <c r="BL103" s="196" t="str">
        <f t="shared" ref="BL103:BL105" si="222">IFERROR(BI103/BH103,"-")</f>
        <v>-</v>
      </c>
      <c r="BM103" s="196" t="str">
        <f t="shared" si="190"/>
        <v>-</v>
      </c>
      <c r="BN103" s="196" t="str">
        <f>IFERROR(BH103/BG102,"-")</f>
        <v>-</v>
      </c>
      <c r="BO103" s="195" t="str">
        <f>IFERROR(BJ103/BG102,"-")</f>
        <v>-</v>
      </c>
      <c r="BP103" s="437"/>
      <c r="BQ103" s="222">
        <v>0</v>
      </c>
      <c r="BR103" s="196">
        <v>0</v>
      </c>
      <c r="BS103" s="196">
        <v>0</v>
      </c>
      <c r="BT103" s="196">
        <f>IFERROR(BR103/BP102,"-")</f>
        <v>0</v>
      </c>
      <c r="BU103" s="196" t="str">
        <f t="shared" ref="BU103:BU105" si="223">IFERROR(BR103/BQ103,"-")</f>
        <v>-</v>
      </c>
      <c r="BV103" s="196" t="str">
        <f t="shared" si="191"/>
        <v>-</v>
      </c>
      <c r="BW103" s="196">
        <f>IFERROR(BQ103/BP102,"-")</f>
        <v>0</v>
      </c>
      <c r="BX103" s="106">
        <f>IFERROR(BS103/BP102,"-")</f>
        <v>0</v>
      </c>
      <c r="BY103" s="141"/>
      <c r="BZ103" s="59"/>
    </row>
    <row r="104" spans="2:78" s="8" customFormat="1" ht="13.5" customHeight="1">
      <c r="B104" s="412"/>
      <c r="C104" s="419"/>
      <c r="D104" s="292" t="s">
        <v>279</v>
      </c>
      <c r="E104" s="437"/>
      <c r="F104" s="223">
        <v>0</v>
      </c>
      <c r="G104" s="98">
        <v>0</v>
      </c>
      <c r="H104" s="98">
        <v>0</v>
      </c>
      <c r="I104" s="98">
        <f>IFERROR(G104/E102,"-")</f>
        <v>0</v>
      </c>
      <c r="J104" s="98" t="str">
        <f t="shared" si="216"/>
        <v>-</v>
      </c>
      <c r="K104" s="98" t="str">
        <f t="shared" si="184"/>
        <v>-</v>
      </c>
      <c r="L104" s="98">
        <f>IFERROR(F104/E102,"-")</f>
        <v>0</v>
      </c>
      <c r="M104" s="198">
        <f>IFERROR(H104/E102,"-")</f>
        <v>0</v>
      </c>
      <c r="N104" s="437"/>
      <c r="O104" s="223">
        <v>0</v>
      </c>
      <c r="P104" s="98">
        <v>0</v>
      </c>
      <c r="Q104" s="98">
        <v>0</v>
      </c>
      <c r="R104" s="98">
        <f>IFERROR(P104/N102,"-")</f>
        <v>0</v>
      </c>
      <c r="S104" s="98" t="str">
        <f t="shared" si="217"/>
        <v>-</v>
      </c>
      <c r="T104" s="98" t="str">
        <f t="shared" si="185"/>
        <v>-</v>
      </c>
      <c r="U104" s="98">
        <f>IFERROR(O104/N102,"-")</f>
        <v>0</v>
      </c>
      <c r="V104" s="26">
        <f>IFERROR(Q104/N102,"-")</f>
        <v>0</v>
      </c>
      <c r="W104" s="437"/>
      <c r="X104" s="223">
        <v>0</v>
      </c>
      <c r="Y104" s="98">
        <v>0</v>
      </c>
      <c r="Z104" s="98">
        <v>0</v>
      </c>
      <c r="AA104" s="98">
        <f>IFERROR(Y104/W102,"-")</f>
        <v>0</v>
      </c>
      <c r="AB104" s="98" t="str">
        <f t="shared" si="218"/>
        <v>-</v>
      </c>
      <c r="AC104" s="98" t="str">
        <f t="shared" si="186"/>
        <v>-</v>
      </c>
      <c r="AD104" s="98">
        <f>IFERROR(X104/W102,"-")</f>
        <v>0</v>
      </c>
      <c r="AE104" s="26">
        <f>IFERROR(Z104/W102,"-")</f>
        <v>0</v>
      </c>
      <c r="AF104" s="437"/>
      <c r="AG104" s="223">
        <v>0</v>
      </c>
      <c r="AH104" s="98">
        <v>0</v>
      </c>
      <c r="AI104" s="98">
        <v>0</v>
      </c>
      <c r="AJ104" s="98">
        <f>IFERROR(AH104/AF102,"-")</f>
        <v>0</v>
      </c>
      <c r="AK104" s="98" t="str">
        <f t="shared" si="219"/>
        <v>-</v>
      </c>
      <c r="AL104" s="98" t="str">
        <f t="shared" si="187"/>
        <v>-</v>
      </c>
      <c r="AM104" s="98">
        <f>IFERROR(AG104/AF102,"-")</f>
        <v>0</v>
      </c>
      <c r="AN104" s="26">
        <f>IFERROR(AI104/AF102,"-")</f>
        <v>0</v>
      </c>
      <c r="AO104" s="441"/>
      <c r="AP104" s="223">
        <v>0</v>
      </c>
      <c r="AQ104" s="98">
        <v>0</v>
      </c>
      <c r="AR104" s="98">
        <v>0</v>
      </c>
      <c r="AS104" s="98">
        <f>IFERROR(AQ104/AO102,"-")</f>
        <v>0</v>
      </c>
      <c r="AT104" s="98" t="str">
        <f t="shared" si="220"/>
        <v>-</v>
      </c>
      <c r="AU104" s="98" t="str">
        <f t="shared" si="188"/>
        <v>-</v>
      </c>
      <c r="AV104" s="98">
        <f>IFERROR(AP104/AO102,"-")</f>
        <v>0</v>
      </c>
      <c r="AW104" s="198">
        <f>IFERROR(AR104/AO102,"-")</f>
        <v>0</v>
      </c>
      <c r="AX104" s="437"/>
      <c r="AY104" s="223">
        <v>0</v>
      </c>
      <c r="AZ104" s="98">
        <v>0</v>
      </c>
      <c r="BA104" s="98">
        <v>0</v>
      </c>
      <c r="BB104" s="98">
        <f>IFERROR(AZ104/AX102,"-")</f>
        <v>0</v>
      </c>
      <c r="BC104" s="98" t="str">
        <f t="shared" si="221"/>
        <v>-</v>
      </c>
      <c r="BD104" s="98" t="str">
        <f t="shared" si="189"/>
        <v>-</v>
      </c>
      <c r="BE104" s="98">
        <f>IFERROR(AY104/AX102,"-")</f>
        <v>0</v>
      </c>
      <c r="BF104" s="26">
        <f>IFERROR(BA104/AX102,"-")</f>
        <v>0</v>
      </c>
      <c r="BG104" s="441"/>
      <c r="BH104" s="223">
        <v>0</v>
      </c>
      <c r="BI104" s="98">
        <v>0</v>
      </c>
      <c r="BJ104" s="98">
        <v>0</v>
      </c>
      <c r="BK104" s="98" t="str">
        <f>IFERROR(BI104/BG102,"-")</f>
        <v>-</v>
      </c>
      <c r="BL104" s="98" t="str">
        <f t="shared" si="222"/>
        <v>-</v>
      </c>
      <c r="BM104" s="98" t="str">
        <f t="shared" si="190"/>
        <v>-</v>
      </c>
      <c r="BN104" s="98" t="str">
        <f>IFERROR(BH104/BG102,"-")</f>
        <v>-</v>
      </c>
      <c r="BO104" s="198" t="str">
        <f>IFERROR(BJ104/BG102,"-")</f>
        <v>-</v>
      </c>
      <c r="BP104" s="437"/>
      <c r="BQ104" s="223">
        <v>0</v>
      </c>
      <c r="BR104" s="98">
        <v>0</v>
      </c>
      <c r="BS104" s="98">
        <v>0</v>
      </c>
      <c r="BT104" s="98">
        <f>IFERROR(BR104/BP102,"-")</f>
        <v>0</v>
      </c>
      <c r="BU104" s="98" t="str">
        <f t="shared" si="223"/>
        <v>-</v>
      </c>
      <c r="BV104" s="98" t="str">
        <f t="shared" si="191"/>
        <v>-</v>
      </c>
      <c r="BW104" s="98">
        <f>IFERROR(BQ104/BP102,"-")</f>
        <v>0</v>
      </c>
      <c r="BX104" s="26">
        <f>IFERROR(BS104/BP102,"-")</f>
        <v>0</v>
      </c>
      <c r="BY104" s="141"/>
      <c r="BZ104" s="59"/>
    </row>
    <row r="105" spans="2:78" s="8" customFormat="1" ht="13.5" customHeight="1">
      <c r="B105" s="413"/>
      <c r="C105" s="420"/>
      <c r="D105" s="293" t="s">
        <v>64</v>
      </c>
      <c r="E105" s="438"/>
      <c r="F105" s="220">
        <v>0</v>
      </c>
      <c r="G105" s="99">
        <f>SUM(G102:G104)</f>
        <v>0</v>
      </c>
      <c r="H105" s="99">
        <v>0</v>
      </c>
      <c r="I105" s="99">
        <f>IFERROR(G105/E102,"-")</f>
        <v>0</v>
      </c>
      <c r="J105" s="99" t="str">
        <f t="shared" si="216"/>
        <v>-</v>
      </c>
      <c r="K105" s="99" t="str">
        <f t="shared" si="184"/>
        <v>-</v>
      </c>
      <c r="L105" s="99">
        <f>IFERROR(F105/E102,"-")</f>
        <v>0</v>
      </c>
      <c r="M105" s="199">
        <f>IFERROR(H105/E102,"-")</f>
        <v>0</v>
      </c>
      <c r="N105" s="438"/>
      <c r="O105" s="220">
        <v>0</v>
      </c>
      <c r="P105" s="99">
        <f>SUM(P102:P104)</f>
        <v>0</v>
      </c>
      <c r="Q105" s="99">
        <v>0</v>
      </c>
      <c r="R105" s="99">
        <f>IFERROR(P105/N102,"-")</f>
        <v>0</v>
      </c>
      <c r="S105" s="99" t="str">
        <f t="shared" si="217"/>
        <v>-</v>
      </c>
      <c r="T105" s="99" t="str">
        <f t="shared" si="185"/>
        <v>-</v>
      </c>
      <c r="U105" s="99">
        <f>IFERROR(O105/N102,"-")</f>
        <v>0</v>
      </c>
      <c r="V105" s="87">
        <f>IFERROR(Q105/N102,"-")</f>
        <v>0</v>
      </c>
      <c r="W105" s="438"/>
      <c r="X105" s="220">
        <v>0</v>
      </c>
      <c r="Y105" s="99">
        <f>SUM(Y102:Y104)</f>
        <v>0</v>
      </c>
      <c r="Z105" s="99">
        <v>0</v>
      </c>
      <c r="AA105" s="99">
        <f>IFERROR(Y105/W102,"-")</f>
        <v>0</v>
      </c>
      <c r="AB105" s="99" t="str">
        <f t="shared" si="218"/>
        <v>-</v>
      </c>
      <c r="AC105" s="99" t="str">
        <f t="shared" si="186"/>
        <v>-</v>
      </c>
      <c r="AD105" s="99">
        <f>IFERROR(X105/W102,"-")</f>
        <v>0</v>
      </c>
      <c r="AE105" s="87">
        <f>IFERROR(Z105/W102,"-")</f>
        <v>0</v>
      </c>
      <c r="AF105" s="438"/>
      <c r="AG105" s="220">
        <v>0</v>
      </c>
      <c r="AH105" s="99">
        <f>SUM(AH102:AH104)</f>
        <v>0</v>
      </c>
      <c r="AI105" s="99">
        <v>0</v>
      </c>
      <c r="AJ105" s="99">
        <f>IFERROR(AH105/AF102,"-")</f>
        <v>0</v>
      </c>
      <c r="AK105" s="99" t="str">
        <f t="shared" si="219"/>
        <v>-</v>
      </c>
      <c r="AL105" s="99" t="str">
        <f t="shared" si="187"/>
        <v>-</v>
      </c>
      <c r="AM105" s="99">
        <f>IFERROR(AG105/AF102,"-")</f>
        <v>0</v>
      </c>
      <c r="AN105" s="87">
        <f>IFERROR(AI105/AF102,"-")</f>
        <v>0</v>
      </c>
      <c r="AO105" s="442"/>
      <c r="AP105" s="220">
        <v>0</v>
      </c>
      <c r="AQ105" s="99">
        <f>SUM(AQ102:AQ104)</f>
        <v>0</v>
      </c>
      <c r="AR105" s="99">
        <v>0</v>
      </c>
      <c r="AS105" s="99">
        <f>IFERROR(AQ105/AO102,"-")</f>
        <v>0</v>
      </c>
      <c r="AT105" s="99" t="str">
        <f t="shared" si="220"/>
        <v>-</v>
      </c>
      <c r="AU105" s="99" t="str">
        <f t="shared" si="188"/>
        <v>-</v>
      </c>
      <c r="AV105" s="99">
        <f>IFERROR(AP105/AO102,"-")</f>
        <v>0</v>
      </c>
      <c r="AW105" s="199">
        <f>IFERROR(AR105/AO102,"-")</f>
        <v>0</v>
      </c>
      <c r="AX105" s="438"/>
      <c r="AY105" s="220">
        <v>0</v>
      </c>
      <c r="AZ105" s="99">
        <f>SUM(AZ102:AZ104)</f>
        <v>0</v>
      </c>
      <c r="BA105" s="99">
        <v>0</v>
      </c>
      <c r="BB105" s="99">
        <f>IFERROR(AZ105/AX102,"-")</f>
        <v>0</v>
      </c>
      <c r="BC105" s="99" t="str">
        <f t="shared" si="221"/>
        <v>-</v>
      </c>
      <c r="BD105" s="99" t="str">
        <f t="shared" si="189"/>
        <v>-</v>
      </c>
      <c r="BE105" s="99">
        <f>IFERROR(AY105/AX102,"-")</f>
        <v>0</v>
      </c>
      <c r="BF105" s="87">
        <f>IFERROR(BA105/AX102,"-")</f>
        <v>0</v>
      </c>
      <c r="BG105" s="442"/>
      <c r="BH105" s="220">
        <v>0</v>
      </c>
      <c r="BI105" s="99">
        <f>SUM(BI102:BI104)</f>
        <v>0</v>
      </c>
      <c r="BJ105" s="99">
        <v>0</v>
      </c>
      <c r="BK105" s="99" t="str">
        <f>IFERROR(BI105/BG102,"-")</f>
        <v>-</v>
      </c>
      <c r="BL105" s="99" t="str">
        <f t="shared" si="222"/>
        <v>-</v>
      </c>
      <c r="BM105" s="99" t="str">
        <f t="shared" si="190"/>
        <v>-</v>
      </c>
      <c r="BN105" s="99" t="str">
        <f>IFERROR(BH105/BG102,"-")</f>
        <v>-</v>
      </c>
      <c r="BO105" s="199" t="str">
        <f>IFERROR(BJ105/BG102,"-")</f>
        <v>-</v>
      </c>
      <c r="BP105" s="438"/>
      <c r="BQ105" s="220">
        <v>0</v>
      </c>
      <c r="BR105" s="99">
        <f>SUM(BR102:BR104)</f>
        <v>0</v>
      </c>
      <c r="BS105" s="99">
        <v>0</v>
      </c>
      <c r="BT105" s="99">
        <f>IFERROR(BR105/BP102,"-")</f>
        <v>0</v>
      </c>
      <c r="BU105" s="99" t="str">
        <f t="shared" si="223"/>
        <v>-</v>
      </c>
      <c r="BV105" s="99" t="str">
        <f t="shared" si="191"/>
        <v>-</v>
      </c>
      <c r="BW105" s="99">
        <f>IFERROR(BQ105/BP102,"-")</f>
        <v>0</v>
      </c>
      <c r="BX105" s="87">
        <f>IFERROR(BS105/BP102,"-")</f>
        <v>0</v>
      </c>
      <c r="BY105" s="141"/>
      <c r="BZ105" s="59"/>
    </row>
    <row r="106" spans="2:78" s="8" customFormat="1" ht="13.5" customHeight="1">
      <c r="B106" s="411">
        <v>26</v>
      </c>
      <c r="C106" s="418" t="s">
        <v>29</v>
      </c>
      <c r="D106" s="294" t="s">
        <v>277</v>
      </c>
      <c r="E106" s="436">
        <f>市区町村別_フレイル区分別該当人数･割合!E30</f>
        <v>1167</v>
      </c>
      <c r="F106" s="306">
        <v>3787</v>
      </c>
      <c r="G106" s="51">
        <v>380463148</v>
      </c>
      <c r="H106" s="51">
        <v>383</v>
      </c>
      <c r="I106" s="51">
        <f>IFERROR(G106/E106,"-")</f>
        <v>326018.12167952012</v>
      </c>
      <c r="J106" s="51">
        <f>IFERROR(G106/F106,"-")</f>
        <v>100465.57908634804</v>
      </c>
      <c r="K106" s="51">
        <f t="shared" si="184"/>
        <v>993376.36553524807</v>
      </c>
      <c r="L106" s="51">
        <f>IFERROR(F106/E106,"-")</f>
        <v>3.2450728363324766</v>
      </c>
      <c r="M106" s="194">
        <f>IFERROR(H106/E106,"-")</f>
        <v>0.32819194515852612</v>
      </c>
      <c r="N106" s="436">
        <f>市区町村別_フレイル区分別該当人数･割合!G30</f>
        <v>13064</v>
      </c>
      <c r="O106" s="306">
        <v>19141</v>
      </c>
      <c r="P106" s="51">
        <v>1604020776</v>
      </c>
      <c r="Q106" s="51">
        <v>1907</v>
      </c>
      <c r="R106" s="51">
        <f>IFERROR(P106/N106,"-")</f>
        <v>122781.74954072259</v>
      </c>
      <c r="S106" s="51">
        <f>IFERROR(P106/O106,"-")</f>
        <v>83800.259965519042</v>
      </c>
      <c r="T106" s="51">
        <f t="shared" si="185"/>
        <v>841122.58835867851</v>
      </c>
      <c r="U106" s="51">
        <f>IFERROR(O106/N106,"-")</f>
        <v>1.4651714635639927</v>
      </c>
      <c r="V106" s="24">
        <f>IFERROR(Q106/N106,"-")</f>
        <v>0.1459736680955297</v>
      </c>
      <c r="W106" s="436">
        <f>市区町村別_フレイル区分別該当人数･割合!I30</f>
        <v>782</v>
      </c>
      <c r="X106" s="306">
        <v>426</v>
      </c>
      <c r="Y106" s="51">
        <v>23911021</v>
      </c>
      <c r="Z106" s="51">
        <v>50</v>
      </c>
      <c r="AA106" s="51">
        <f>IFERROR(Y106/W106,"-")</f>
        <v>30576.753196930946</v>
      </c>
      <c r="AB106" s="51">
        <f>IFERROR(Y106/X106,"-")</f>
        <v>56129.157276995305</v>
      </c>
      <c r="AC106" s="51">
        <f t="shared" si="186"/>
        <v>478220.42</v>
      </c>
      <c r="AD106" s="51">
        <f>IFERROR(X106/W106,"-")</f>
        <v>0.54475703324808189</v>
      </c>
      <c r="AE106" s="24">
        <f>IFERROR(Z106/W106,"-")</f>
        <v>6.3938618925831206E-2</v>
      </c>
      <c r="AF106" s="436">
        <f>市区町村別_フレイル区分別該当人数･割合!K30</f>
        <v>1615</v>
      </c>
      <c r="AG106" s="306">
        <v>639</v>
      </c>
      <c r="AH106" s="51">
        <v>44066691</v>
      </c>
      <c r="AI106" s="51">
        <v>64</v>
      </c>
      <c r="AJ106" s="51">
        <f>IFERROR(AH106/AF106,"-")</f>
        <v>27285.876780185758</v>
      </c>
      <c r="AK106" s="51">
        <f>IFERROR(AH106/AG106,"-")</f>
        <v>68961.957746478874</v>
      </c>
      <c r="AL106" s="51">
        <f t="shared" si="187"/>
        <v>688542.046875</v>
      </c>
      <c r="AM106" s="51">
        <f>IFERROR(AG106/AF106,"-")</f>
        <v>0.39566563467492261</v>
      </c>
      <c r="AN106" s="24">
        <f>IFERROR(AI106/AF106,"-")</f>
        <v>3.9628482972136225E-2</v>
      </c>
      <c r="AO106" s="440">
        <f>市区町村別_フレイル区分別該当人数･割合!M30</f>
        <v>4236</v>
      </c>
      <c r="AP106" s="306">
        <v>8533</v>
      </c>
      <c r="AQ106" s="51">
        <v>677706960</v>
      </c>
      <c r="AR106" s="51">
        <v>858</v>
      </c>
      <c r="AS106" s="51">
        <f>IFERROR(AQ106/AO106,"-")</f>
        <v>159987.47875354107</v>
      </c>
      <c r="AT106" s="51">
        <f>IFERROR(AQ106/AP106,"-")</f>
        <v>79421.886792452831</v>
      </c>
      <c r="AU106" s="51">
        <f t="shared" si="188"/>
        <v>789868.25174825173</v>
      </c>
      <c r="AV106" s="51">
        <f>IFERROR(AP106/AO106,"-")</f>
        <v>2.0144003777148254</v>
      </c>
      <c r="AW106" s="194">
        <f>IFERROR(AR106/AO106,"-")</f>
        <v>0.20254957507082152</v>
      </c>
      <c r="AX106" s="436">
        <f>市区町村別_フレイル区分別該当人数･割合!O30</f>
        <v>6336</v>
      </c>
      <c r="AY106" s="306">
        <v>8574</v>
      </c>
      <c r="AZ106" s="51">
        <v>672484798</v>
      </c>
      <c r="BA106" s="51">
        <v>847</v>
      </c>
      <c r="BB106" s="51">
        <f>IFERROR(AZ106/AX106,"-")</f>
        <v>106137.12089646465</v>
      </c>
      <c r="BC106" s="51">
        <f>IFERROR(AZ106/AY106,"-")</f>
        <v>78433.029857709349</v>
      </c>
      <c r="BD106" s="51">
        <f t="shared" si="189"/>
        <v>793960.80047225498</v>
      </c>
      <c r="BE106" s="51">
        <f>IFERROR(AY106/AX106,"-")</f>
        <v>1.353219696969697</v>
      </c>
      <c r="BF106" s="24">
        <f>IFERROR(BA106/AX106,"-")</f>
        <v>0.13368055555555555</v>
      </c>
      <c r="BG106" s="440">
        <f>市区町村別_フレイル区分別該当人数･割合!Q30</f>
        <v>676</v>
      </c>
      <c r="BH106" s="306">
        <v>6502</v>
      </c>
      <c r="BI106" s="51">
        <v>1027150268</v>
      </c>
      <c r="BJ106" s="51">
        <v>624</v>
      </c>
      <c r="BK106" s="51">
        <f>IFERROR(BI106/BG106,"-")</f>
        <v>1519453.0591715977</v>
      </c>
      <c r="BL106" s="51">
        <f>IFERROR(BI106/BH106,"-")</f>
        <v>157974.51061211934</v>
      </c>
      <c r="BM106" s="51">
        <f t="shared" si="190"/>
        <v>1646074.1474358975</v>
      </c>
      <c r="BN106" s="51">
        <f>IFERROR(BH106/BG106,"-")</f>
        <v>9.6183431952662719</v>
      </c>
      <c r="BO106" s="194">
        <f>IFERROR(BJ106/BG106,"-")</f>
        <v>0.92307692307692313</v>
      </c>
      <c r="BP106" s="436">
        <f>市区町村別_フレイル区分別該当人数･割合!S30</f>
        <v>7066</v>
      </c>
      <c r="BQ106" s="306">
        <v>3512</v>
      </c>
      <c r="BR106" s="51">
        <v>304320198</v>
      </c>
      <c r="BS106" s="51">
        <v>349</v>
      </c>
      <c r="BT106" s="51">
        <f>IFERROR(BR106/BP106,"-")</f>
        <v>43068.242003962638</v>
      </c>
      <c r="BU106" s="51">
        <f>IFERROR(BR106/BQ106,"-")</f>
        <v>86651.53701594533</v>
      </c>
      <c r="BV106" s="51">
        <f t="shared" si="191"/>
        <v>871977.64469914045</v>
      </c>
      <c r="BW106" s="51">
        <f>IFERROR(BQ106/BP106,"-")</f>
        <v>0.49702802151146336</v>
      </c>
      <c r="BX106" s="24">
        <f>IFERROR(BS106/BP106,"-")</f>
        <v>4.9391452023775831E-2</v>
      </c>
      <c r="BY106" s="141"/>
      <c r="BZ106" s="59"/>
    </row>
    <row r="107" spans="2:78" s="8" customFormat="1" ht="13.5" customHeight="1">
      <c r="B107" s="412"/>
      <c r="C107" s="419"/>
      <c r="D107" s="295" t="s">
        <v>278</v>
      </c>
      <c r="E107" s="437"/>
      <c r="F107" s="222">
        <v>55</v>
      </c>
      <c r="G107" s="196">
        <v>15047993</v>
      </c>
      <c r="H107" s="196">
        <v>14</v>
      </c>
      <c r="I107" s="196">
        <f>IFERROR(G107/E106,"-")</f>
        <v>12894.595544130249</v>
      </c>
      <c r="J107" s="196">
        <f t="shared" ref="J107:J109" si="224">IFERROR(G107/F107,"-")</f>
        <v>273599.87272727274</v>
      </c>
      <c r="K107" s="196">
        <f t="shared" si="184"/>
        <v>1074856.642857143</v>
      </c>
      <c r="L107" s="196">
        <f>IFERROR(F107/E106,"-")</f>
        <v>4.7129391602399318E-2</v>
      </c>
      <c r="M107" s="195">
        <f>IFERROR(H107/E106,"-")</f>
        <v>1.1996572407883462E-2</v>
      </c>
      <c r="N107" s="437"/>
      <c r="O107" s="222">
        <v>121</v>
      </c>
      <c r="P107" s="196">
        <v>32173757</v>
      </c>
      <c r="Q107" s="196">
        <v>36</v>
      </c>
      <c r="R107" s="196">
        <f>IFERROR(P107/N106,"-")</f>
        <v>2462.7799295774648</v>
      </c>
      <c r="S107" s="196">
        <f t="shared" ref="S107:S109" si="225">IFERROR(P107/O107,"-")</f>
        <v>265898.81818181818</v>
      </c>
      <c r="T107" s="196">
        <f t="shared" si="185"/>
        <v>893715.47222222225</v>
      </c>
      <c r="U107" s="196">
        <f>IFERROR(O107/N106,"-")</f>
        <v>9.2620943049601962E-3</v>
      </c>
      <c r="V107" s="106">
        <f>IFERROR(Q107/N106,"-")</f>
        <v>2.7556644213104714E-3</v>
      </c>
      <c r="W107" s="437"/>
      <c r="X107" s="222">
        <v>0</v>
      </c>
      <c r="Y107" s="196">
        <v>0</v>
      </c>
      <c r="Z107" s="196">
        <v>0</v>
      </c>
      <c r="AA107" s="196">
        <f>IFERROR(Y107/W106,"-")</f>
        <v>0</v>
      </c>
      <c r="AB107" s="196" t="str">
        <f t="shared" ref="AB107:AB109" si="226">IFERROR(Y107/X107,"-")</f>
        <v>-</v>
      </c>
      <c r="AC107" s="196" t="str">
        <f t="shared" si="186"/>
        <v>-</v>
      </c>
      <c r="AD107" s="196">
        <f>IFERROR(X107/W106,"-")</f>
        <v>0</v>
      </c>
      <c r="AE107" s="106">
        <f>IFERROR(Z107/W106,"-")</f>
        <v>0</v>
      </c>
      <c r="AF107" s="437"/>
      <c r="AG107" s="222">
        <v>0</v>
      </c>
      <c r="AH107" s="196">
        <v>0</v>
      </c>
      <c r="AI107" s="196">
        <v>0</v>
      </c>
      <c r="AJ107" s="196">
        <f>IFERROR(AH107/AF106,"-")</f>
        <v>0</v>
      </c>
      <c r="AK107" s="196" t="str">
        <f t="shared" ref="AK107:AK109" si="227">IFERROR(AH107/AG107,"-")</f>
        <v>-</v>
      </c>
      <c r="AL107" s="196" t="str">
        <f t="shared" si="187"/>
        <v>-</v>
      </c>
      <c r="AM107" s="196">
        <f>IFERROR(AG107/AF106,"-")</f>
        <v>0</v>
      </c>
      <c r="AN107" s="106">
        <f>IFERROR(AI107/AF106,"-")</f>
        <v>0</v>
      </c>
      <c r="AO107" s="441"/>
      <c r="AP107" s="222">
        <v>76</v>
      </c>
      <c r="AQ107" s="196">
        <v>20512968</v>
      </c>
      <c r="AR107" s="196">
        <v>22</v>
      </c>
      <c r="AS107" s="196">
        <f>IFERROR(AQ107/AO106,"-")</f>
        <v>4842.532577903683</v>
      </c>
      <c r="AT107" s="196">
        <f t="shared" ref="AT107:AT109" si="228">IFERROR(AQ107/AP107,"-")</f>
        <v>269907.4736842105</v>
      </c>
      <c r="AU107" s="196">
        <f t="shared" si="188"/>
        <v>932407.63636363635</v>
      </c>
      <c r="AV107" s="196">
        <f>IFERROR(AP107/AO106,"-")</f>
        <v>1.794145420207743E-2</v>
      </c>
      <c r="AW107" s="195">
        <f>IFERROR(AR107/AO106,"-")</f>
        <v>5.1935788479697828E-3</v>
      </c>
      <c r="AX107" s="437"/>
      <c r="AY107" s="222">
        <v>37</v>
      </c>
      <c r="AZ107" s="196">
        <v>9574514</v>
      </c>
      <c r="BA107" s="196">
        <v>10</v>
      </c>
      <c r="BB107" s="196">
        <f>IFERROR(AZ107/AX106,"-")</f>
        <v>1511.1291035353536</v>
      </c>
      <c r="BC107" s="196">
        <f t="shared" ref="BC107:BC109" si="229">IFERROR(AZ107/AY107,"-")</f>
        <v>258770.64864864864</v>
      </c>
      <c r="BD107" s="196">
        <f t="shared" si="189"/>
        <v>957451.4</v>
      </c>
      <c r="BE107" s="196">
        <f>IFERROR(AY107/AX106,"-")</f>
        <v>5.839646464646465E-3</v>
      </c>
      <c r="BF107" s="106">
        <f>IFERROR(BA107/AX106,"-")</f>
        <v>1.5782828282828283E-3</v>
      </c>
      <c r="BG107" s="441"/>
      <c r="BH107" s="222">
        <v>95</v>
      </c>
      <c r="BI107" s="196">
        <v>25435395</v>
      </c>
      <c r="BJ107" s="196">
        <v>31</v>
      </c>
      <c r="BK107" s="196">
        <f>IFERROR(BI107/BG106,"-")</f>
        <v>37626.323964497038</v>
      </c>
      <c r="BL107" s="196">
        <f t="shared" ref="BL107:BL109" si="230">IFERROR(BI107/BH107,"-")</f>
        <v>267741</v>
      </c>
      <c r="BM107" s="196">
        <f t="shared" si="190"/>
        <v>820496.61290322582</v>
      </c>
      <c r="BN107" s="196">
        <f>IFERROR(BH107/BG106,"-")</f>
        <v>0.14053254437869822</v>
      </c>
      <c r="BO107" s="195">
        <f>IFERROR(BJ107/BG106,"-")</f>
        <v>4.5857988165680472E-2</v>
      </c>
      <c r="BP107" s="437"/>
      <c r="BQ107" s="222">
        <v>23</v>
      </c>
      <c r="BR107" s="196">
        <v>6118564</v>
      </c>
      <c r="BS107" s="196">
        <v>7</v>
      </c>
      <c r="BT107" s="196">
        <f>IFERROR(BR107/BP106,"-")</f>
        <v>865.91621851118032</v>
      </c>
      <c r="BU107" s="196">
        <f t="shared" ref="BU107:BU109" si="231">IFERROR(BR107/BQ107,"-")</f>
        <v>266024.52173913043</v>
      </c>
      <c r="BV107" s="196">
        <f t="shared" si="191"/>
        <v>874080.57142857148</v>
      </c>
      <c r="BW107" s="196">
        <f>IFERROR(BQ107/BP106,"-")</f>
        <v>3.2550240588734786E-3</v>
      </c>
      <c r="BX107" s="106">
        <f>IFERROR(BS107/BP106,"-")</f>
        <v>9.9065949617888473E-4</v>
      </c>
      <c r="BY107" s="141"/>
      <c r="BZ107" s="59"/>
    </row>
    <row r="108" spans="2:78" s="8" customFormat="1" ht="13.5" customHeight="1">
      <c r="B108" s="412"/>
      <c r="C108" s="419"/>
      <c r="D108" s="292" t="s">
        <v>279</v>
      </c>
      <c r="E108" s="437"/>
      <c r="F108" s="223">
        <v>111</v>
      </c>
      <c r="G108" s="98">
        <v>1337444</v>
      </c>
      <c r="H108" s="98">
        <v>18</v>
      </c>
      <c r="I108" s="98">
        <f>IFERROR(G108/E106,"-")</f>
        <v>1146.0531276778063</v>
      </c>
      <c r="J108" s="98">
        <f t="shared" si="224"/>
        <v>12049.045045045044</v>
      </c>
      <c r="K108" s="98">
        <f t="shared" si="184"/>
        <v>74302.444444444438</v>
      </c>
      <c r="L108" s="98">
        <f>IFERROR(F108/E106,"-")</f>
        <v>9.5115681233933158E-2</v>
      </c>
      <c r="M108" s="198">
        <f>IFERROR(H108/E106,"-")</f>
        <v>1.5424164524421594E-2</v>
      </c>
      <c r="N108" s="437"/>
      <c r="O108" s="223">
        <v>243</v>
      </c>
      <c r="P108" s="98">
        <v>3452802</v>
      </c>
      <c r="Q108" s="98">
        <v>48</v>
      </c>
      <c r="R108" s="98">
        <f>IFERROR(P108/N106,"-")</f>
        <v>264.29898958971216</v>
      </c>
      <c r="S108" s="98">
        <f t="shared" si="225"/>
        <v>14209.061728395061</v>
      </c>
      <c r="T108" s="98">
        <f t="shared" si="185"/>
        <v>71933.375</v>
      </c>
      <c r="U108" s="98">
        <f>IFERROR(O108/N106,"-")</f>
        <v>1.8600734843845682E-2</v>
      </c>
      <c r="V108" s="26">
        <f>IFERROR(Q108/N106,"-")</f>
        <v>3.6742192284139621E-3</v>
      </c>
      <c r="W108" s="437"/>
      <c r="X108" s="223">
        <v>1</v>
      </c>
      <c r="Y108" s="98">
        <v>3074</v>
      </c>
      <c r="Z108" s="98">
        <v>1</v>
      </c>
      <c r="AA108" s="98">
        <f>IFERROR(Y108/W106,"-")</f>
        <v>3.9309462915601023</v>
      </c>
      <c r="AB108" s="98">
        <f t="shared" si="226"/>
        <v>3074</v>
      </c>
      <c r="AC108" s="98">
        <f t="shared" si="186"/>
        <v>3074</v>
      </c>
      <c r="AD108" s="98">
        <f>IFERROR(X108/W106,"-")</f>
        <v>1.2787723785166241E-3</v>
      </c>
      <c r="AE108" s="26">
        <f>IFERROR(Z108/W106,"-")</f>
        <v>1.2787723785166241E-3</v>
      </c>
      <c r="AF108" s="437"/>
      <c r="AG108" s="223">
        <v>14</v>
      </c>
      <c r="AH108" s="98">
        <v>58125</v>
      </c>
      <c r="AI108" s="98">
        <v>2</v>
      </c>
      <c r="AJ108" s="98">
        <f>IFERROR(AH108/AF106,"-")</f>
        <v>35.990712074303403</v>
      </c>
      <c r="AK108" s="98">
        <f t="shared" si="227"/>
        <v>4151.7857142857147</v>
      </c>
      <c r="AL108" s="98">
        <f t="shared" si="187"/>
        <v>29062.5</v>
      </c>
      <c r="AM108" s="98">
        <f>IFERROR(AG108/AF106,"-")</f>
        <v>8.6687306501547993E-3</v>
      </c>
      <c r="AN108" s="26">
        <f>IFERROR(AI108/AF106,"-")</f>
        <v>1.238390092879257E-3</v>
      </c>
      <c r="AO108" s="441"/>
      <c r="AP108" s="223">
        <v>119</v>
      </c>
      <c r="AQ108" s="98">
        <v>2064168</v>
      </c>
      <c r="AR108" s="98">
        <v>22</v>
      </c>
      <c r="AS108" s="98">
        <f>IFERROR(AQ108/AO106,"-")</f>
        <v>487.29178470254959</v>
      </c>
      <c r="AT108" s="98">
        <f t="shared" si="228"/>
        <v>17345.949579831933</v>
      </c>
      <c r="AU108" s="98">
        <f t="shared" si="188"/>
        <v>93825.818181818177</v>
      </c>
      <c r="AV108" s="98">
        <f>IFERROR(AP108/AO106,"-")</f>
        <v>2.8092540132200187E-2</v>
      </c>
      <c r="AW108" s="198">
        <f>IFERROR(AR108/AO106,"-")</f>
        <v>5.1935788479697828E-3</v>
      </c>
      <c r="AX108" s="437"/>
      <c r="AY108" s="223">
        <v>83</v>
      </c>
      <c r="AZ108" s="98">
        <v>1040429</v>
      </c>
      <c r="BA108" s="98">
        <v>19</v>
      </c>
      <c r="BB108" s="98">
        <f>IFERROR(AZ108/AX106,"-")</f>
        <v>164.20912247474749</v>
      </c>
      <c r="BC108" s="98">
        <f t="shared" si="229"/>
        <v>12535.289156626506</v>
      </c>
      <c r="BD108" s="98">
        <f t="shared" si="189"/>
        <v>54759.42105263158</v>
      </c>
      <c r="BE108" s="98">
        <f>IFERROR(AY108/AX106,"-")</f>
        <v>1.3099747474747474E-2</v>
      </c>
      <c r="BF108" s="26">
        <f>IFERROR(BA108/AX106,"-")</f>
        <v>2.9987373737373735E-3</v>
      </c>
      <c r="BG108" s="441"/>
      <c r="BH108" s="223">
        <v>187</v>
      </c>
      <c r="BI108" s="98">
        <v>3246614</v>
      </c>
      <c r="BJ108" s="98">
        <v>36</v>
      </c>
      <c r="BK108" s="98">
        <f>IFERROR(BI108/BG106,"-")</f>
        <v>4802.6834319526624</v>
      </c>
      <c r="BL108" s="98">
        <f t="shared" si="230"/>
        <v>17361.572192513369</v>
      </c>
      <c r="BM108" s="98">
        <f t="shared" si="190"/>
        <v>90183.722222222219</v>
      </c>
      <c r="BN108" s="98">
        <f>IFERROR(BH108/BG106,"-")</f>
        <v>0.27662721893491127</v>
      </c>
      <c r="BO108" s="198">
        <f>IFERROR(BJ108/BG106,"-")</f>
        <v>5.3254437869822487E-2</v>
      </c>
      <c r="BP108" s="437"/>
      <c r="BQ108" s="223">
        <v>39</v>
      </c>
      <c r="BR108" s="98">
        <v>304287</v>
      </c>
      <c r="BS108" s="98">
        <v>8</v>
      </c>
      <c r="BT108" s="98">
        <f>IFERROR(BR108/BP106,"-")</f>
        <v>43.063543730540616</v>
      </c>
      <c r="BU108" s="98">
        <f t="shared" si="231"/>
        <v>7802.2307692307695</v>
      </c>
      <c r="BV108" s="98">
        <f t="shared" si="191"/>
        <v>38035.875</v>
      </c>
      <c r="BW108" s="98">
        <f>IFERROR(BQ108/BP106,"-")</f>
        <v>5.5193886215680723E-3</v>
      </c>
      <c r="BX108" s="26">
        <f>IFERROR(BS108/BP106,"-")</f>
        <v>1.1321822813472968E-3</v>
      </c>
      <c r="BY108" s="141"/>
      <c r="BZ108" s="59"/>
    </row>
    <row r="109" spans="2:78" s="8" customFormat="1" ht="13.5" customHeight="1">
      <c r="B109" s="413"/>
      <c r="C109" s="420"/>
      <c r="D109" s="293" t="s">
        <v>64</v>
      </c>
      <c r="E109" s="438"/>
      <c r="F109" s="220">
        <v>3806</v>
      </c>
      <c r="G109" s="99">
        <f>SUM(G106:G108)</f>
        <v>396848585</v>
      </c>
      <c r="H109" s="99">
        <v>384</v>
      </c>
      <c r="I109" s="99">
        <f>IFERROR(G109/E106,"-")</f>
        <v>340058.77035132819</v>
      </c>
      <c r="J109" s="99">
        <f t="shared" si="224"/>
        <v>104269.20257488177</v>
      </c>
      <c r="K109" s="99">
        <f t="shared" si="184"/>
        <v>1033459.8567708334</v>
      </c>
      <c r="L109" s="99">
        <f>IFERROR(F109/E106,"-")</f>
        <v>3.2613538988860324</v>
      </c>
      <c r="M109" s="199">
        <f>IFERROR(H109/E106,"-")</f>
        <v>0.32904884318766064</v>
      </c>
      <c r="N109" s="438"/>
      <c r="O109" s="220">
        <v>19175</v>
      </c>
      <c r="P109" s="99">
        <f>SUM(P106:P108)</f>
        <v>1639647335</v>
      </c>
      <c r="Q109" s="99">
        <v>1909</v>
      </c>
      <c r="R109" s="99">
        <f>IFERROR(P109/N106,"-")</f>
        <v>125508.82845988977</v>
      </c>
      <c r="S109" s="99">
        <f t="shared" si="225"/>
        <v>85509.639374185135</v>
      </c>
      <c r="T109" s="99">
        <f t="shared" si="185"/>
        <v>858903.78994237818</v>
      </c>
      <c r="U109" s="99">
        <f>IFERROR(O109/N106,"-")</f>
        <v>1.4677740355174524</v>
      </c>
      <c r="V109" s="87">
        <f>IFERROR(Q109/N106,"-")</f>
        <v>0.14612676056338028</v>
      </c>
      <c r="W109" s="438"/>
      <c r="X109" s="220">
        <v>426</v>
      </c>
      <c r="Y109" s="99">
        <f>SUM(Y106:Y108)</f>
        <v>23914095</v>
      </c>
      <c r="Z109" s="99">
        <v>50</v>
      </c>
      <c r="AA109" s="99">
        <f>IFERROR(Y109/W106,"-")</f>
        <v>30580.684143222505</v>
      </c>
      <c r="AB109" s="99">
        <f t="shared" si="226"/>
        <v>56136.373239436616</v>
      </c>
      <c r="AC109" s="99">
        <f t="shared" si="186"/>
        <v>478281.9</v>
      </c>
      <c r="AD109" s="99">
        <f>IFERROR(X109/W106,"-")</f>
        <v>0.54475703324808189</v>
      </c>
      <c r="AE109" s="87">
        <f>IFERROR(Z109/W106,"-")</f>
        <v>6.3938618925831206E-2</v>
      </c>
      <c r="AF109" s="438"/>
      <c r="AG109" s="220">
        <v>639</v>
      </c>
      <c r="AH109" s="99">
        <f>SUM(AH106:AH108)</f>
        <v>44124816</v>
      </c>
      <c r="AI109" s="99">
        <v>64</v>
      </c>
      <c r="AJ109" s="99">
        <f>IFERROR(AH109/AF106,"-")</f>
        <v>27321.867492260062</v>
      </c>
      <c r="AK109" s="99">
        <f t="shared" si="227"/>
        <v>69052.920187793425</v>
      </c>
      <c r="AL109" s="99">
        <f t="shared" si="187"/>
        <v>689450.25</v>
      </c>
      <c r="AM109" s="99">
        <f>IFERROR(AG109/AF106,"-")</f>
        <v>0.39566563467492261</v>
      </c>
      <c r="AN109" s="87">
        <f>IFERROR(AI109/AF106,"-")</f>
        <v>3.9628482972136225E-2</v>
      </c>
      <c r="AO109" s="442"/>
      <c r="AP109" s="220">
        <v>8553</v>
      </c>
      <c r="AQ109" s="99">
        <f>SUM(AQ106:AQ108)</f>
        <v>700284096</v>
      </c>
      <c r="AR109" s="99">
        <v>859</v>
      </c>
      <c r="AS109" s="99">
        <f>IFERROR(AQ109/AO106,"-")</f>
        <v>165317.30311614732</v>
      </c>
      <c r="AT109" s="99">
        <f t="shared" si="228"/>
        <v>81875.844265170119</v>
      </c>
      <c r="AU109" s="99">
        <f t="shared" si="188"/>
        <v>815231.77648428408</v>
      </c>
      <c r="AV109" s="99">
        <f>IFERROR(AP109/AO106,"-")</f>
        <v>2.0191218130311617</v>
      </c>
      <c r="AW109" s="199">
        <f>IFERROR(AR109/AO106,"-")</f>
        <v>0.20278564683663833</v>
      </c>
      <c r="AX109" s="438"/>
      <c r="AY109" s="220">
        <v>8586</v>
      </c>
      <c r="AZ109" s="99">
        <f>SUM(AZ106:AZ108)</f>
        <v>683099741</v>
      </c>
      <c r="BA109" s="99">
        <v>848</v>
      </c>
      <c r="BB109" s="99">
        <f>IFERROR(AZ109/AX106,"-")</f>
        <v>107812.45912247474</v>
      </c>
      <c r="BC109" s="99">
        <f t="shared" si="229"/>
        <v>79559.718262287439</v>
      </c>
      <c r="BD109" s="99">
        <f t="shared" si="189"/>
        <v>805542.14740566036</v>
      </c>
      <c r="BE109" s="99">
        <f>IFERROR(AY109/AX106,"-")</f>
        <v>1.3551136363636365</v>
      </c>
      <c r="BF109" s="87">
        <f>IFERROR(BA109/AX106,"-")</f>
        <v>0.13383838383838384</v>
      </c>
      <c r="BG109" s="442"/>
      <c r="BH109" s="220">
        <v>6525</v>
      </c>
      <c r="BI109" s="99">
        <f>SUM(BI106:BI108)</f>
        <v>1055832277</v>
      </c>
      <c r="BJ109" s="99">
        <v>626</v>
      </c>
      <c r="BK109" s="99">
        <f>IFERROR(BI109/BG106,"-")</f>
        <v>1561882.0665680473</v>
      </c>
      <c r="BL109" s="99">
        <f t="shared" si="230"/>
        <v>161813.37578544061</v>
      </c>
      <c r="BM109" s="99">
        <f t="shared" si="190"/>
        <v>1686633.0303514376</v>
      </c>
      <c r="BN109" s="99">
        <f>IFERROR(BH109/BG106,"-")</f>
        <v>9.6523668639053248</v>
      </c>
      <c r="BO109" s="199">
        <f>IFERROR(BJ109/BG106,"-")</f>
        <v>0.92603550295857984</v>
      </c>
      <c r="BP109" s="438"/>
      <c r="BQ109" s="220">
        <v>3512</v>
      </c>
      <c r="BR109" s="99">
        <f>SUM(BR106:BR108)</f>
        <v>310743049</v>
      </c>
      <c r="BS109" s="99">
        <v>349</v>
      </c>
      <c r="BT109" s="99">
        <f>IFERROR(BR109/BP106,"-")</f>
        <v>43977.221766204362</v>
      </c>
      <c r="BU109" s="99">
        <f t="shared" si="231"/>
        <v>88480.367027334854</v>
      </c>
      <c r="BV109" s="99">
        <f t="shared" si="191"/>
        <v>890381.22922636103</v>
      </c>
      <c r="BW109" s="99">
        <f>IFERROR(BQ109/BP106,"-")</f>
        <v>0.49702802151146336</v>
      </c>
      <c r="BX109" s="87">
        <f>IFERROR(BS109/BP106,"-")</f>
        <v>4.9391452023775831E-2</v>
      </c>
      <c r="BY109" s="141"/>
      <c r="BZ109" s="59"/>
    </row>
    <row r="110" spans="2:78" s="8" customFormat="1" ht="13.5" customHeight="1">
      <c r="B110" s="411">
        <v>27</v>
      </c>
      <c r="C110" s="418" t="s">
        <v>30</v>
      </c>
      <c r="D110" s="294" t="s">
        <v>277</v>
      </c>
      <c r="E110" s="436">
        <f>市区町村別_フレイル区分別該当人数･割合!E31</f>
        <v>188</v>
      </c>
      <c r="F110" s="306">
        <v>665</v>
      </c>
      <c r="G110" s="51">
        <v>72114061</v>
      </c>
      <c r="H110" s="51">
        <v>68</v>
      </c>
      <c r="I110" s="51">
        <f>IFERROR(G110/E110,"-")</f>
        <v>383585.43085106381</v>
      </c>
      <c r="J110" s="51">
        <f>IFERROR(G110/F110,"-")</f>
        <v>108442.1969924812</v>
      </c>
      <c r="K110" s="51">
        <f t="shared" si="184"/>
        <v>1060500.8970588236</v>
      </c>
      <c r="L110" s="51">
        <f>IFERROR(F110/E110,"-")</f>
        <v>3.5372340425531914</v>
      </c>
      <c r="M110" s="194">
        <f>IFERROR(H110/E110,"-")</f>
        <v>0.36170212765957449</v>
      </c>
      <c r="N110" s="436">
        <f>市区町村別_フレイル区分別該当人数･割合!G31</f>
        <v>1933</v>
      </c>
      <c r="O110" s="306">
        <v>3544</v>
      </c>
      <c r="P110" s="51">
        <v>284237502</v>
      </c>
      <c r="Q110" s="51">
        <v>357</v>
      </c>
      <c r="R110" s="51">
        <f>IFERROR(P110/N110,"-")</f>
        <v>147044.75012933265</v>
      </c>
      <c r="S110" s="51">
        <f>IFERROR(P110/O110,"-")</f>
        <v>80202.455417607227</v>
      </c>
      <c r="T110" s="51">
        <f t="shared" si="185"/>
        <v>796183.47899159661</v>
      </c>
      <c r="U110" s="51">
        <f>IFERROR(O110/N110,"-")</f>
        <v>1.8334195550957062</v>
      </c>
      <c r="V110" s="24">
        <f>IFERROR(Q110/N110,"-")</f>
        <v>0.18468701500258666</v>
      </c>
      <c r="W110" s="436">
        <f>市区町村別_フレイル区分別該当人数･割合!I31</f>
        <v>95</v>
      </c>
      <c r="X110" s="306">
        <v>32</v>
      </c>
      <c r="Y110" s="51">
        <v>1815670</v>
      </c>
      <c r="Z110" s="51">
        <v>3</v>
      </c>
      <c r="AA110" s="51">
        <f>IFERROR(Y110/W110,"-")</f>
        <v>19112.315789473683</v>
      </c>
      <c r="AB110" s="51">
        <f>IFERROR(Y110/X110,"-")</f>
        <v>56739.6875</v>
      </c>
      <c r="AC110" s="51">
        <f t="shared" si="186"/>
        <v>605223.33333333337</v>
      </c>
      <c r="AD110" s="51">
        <f>IFERROR(X110/W110,"-")</f>
        <v>0.33684210526315789</v>
      </c>
      <c r="AE110" s="24">
        <f>IFERROR(Z110/W110,"-")</f>
        <v>3.1578947368421054E-2</v>
      </c>
      <c r="AF110" s="436">
        <f>市区町村別_フレイル区分別該当人数･割合!K31</f>
        <v>168</v>
      </c>
      <c r="AG110" s="306">
        <v>71</v>
      </c>
      <c r="AH110" s="51">
        <v>3953431</v>
      </c>
      <c r="AI110" s="51">
        <v>6</v>
      </c>
      <c r="AJ110" s="51">
        <f>IFERROR(AH110/AF110,"-")</f>
        <v>23532.327380952382</v>
      </c>
      <c r="AK110" s="51">
        <f>IFERROR(AH110/AG110,"-")</f>
        <v>55682.126760563384</v>
      </c>
      <c r="AL110" s="51">
        <f t="shared" si="187"/>
        <v>658905.16666666663</v>
      </c>
      <c r="AM110" s="51">
        <f>IFERROR(AG110/AF110,"-")</f>
        <v>0.42261904761904762</v>
      </c>
      <c r="AN110" s="24">
        <f>IFERROR(AI110/AF110,"-")</f>
        <v>3.5714285714285712E-2</v>
      </c>
      <c r="AO110" s="440">
        <f>市区町村別_フレイル区分別該当人数･割合!M31</f>
        <v>703</v>
      </c>
      <c r="AP110" s="306">
        <v>1616</v>
      </c>
      <c r="AQ110" s="51">
        <v>139368990</v>
      </c>
      <c r="AR110" s="51">
        <v>169</v>
      </c>
      <c r="AS110" s="51">
        <f>IFERROR(AQ110/AO110,"-")</f>
        <v>198248.91891891891</v>
      </c>
      <c r="AT110" s="51">
        <f>IFERROR(AQ110/AP110,"-")</f>
        <v>86243.186881188114</v>
      </c>
      <c r="AU110" s="51">
        <f t="shared" si="188"/>
        <v>824668.5798816568</v>
      </c>
      <c r="AV110" s="51">
        <f>IFERROR(AP110/AO110,"-")</f>
        <v>2.2987197724039827</v>
      </c>
      <c r="AW110" s="194">
        <f>IFERROR(AR110/AO110,"-")</f>
        <v>0.24039829302987198</v>
      </c>
      <c r="AX110" s="436">
        <f>市区町村別_フレイル区分別該当人数･割合!O31</f>
        <v>956</v>
      </c>
      <c r="AY110" s="306">
        <v>1707</v>
      </c>
      <c r="AZ110" s="51">
        <v>116421723</v>
      </c>
      <c r="BA110" s="51">
        <v>169</v>
      </c>
      <c r="BB110" s="51">
        <f>IFERROR(AZ110/AX110,"-")</f>
        <v>121780.0449790795</v>
      </c>
      <c r="BC110" s="51">
        <f>IFERROR(AZ110/AY110,"-")</f>
        <v>68202.532513181024</v>
      </c>
      <c r="BD110" s="51">
        <f t="shared" si="189"/>
        <v>688885.93491124257</v>
      </c>
      <c r="BE110" s="51">
        <f>IFERROR(AY110/AX110,"-")</f>
        <v>1.7855648535564854</v>
      </c>
      <c r="BF110" s="24">
        <f>IFERROR(BA110/AX110,"-")</f>
        <v>0.17677824267782427</v>
      </c>
      <c r="BG110" s="440">
        <f>市区町村別_フレイル区分別該当人数･割合!Q31</f>
        <v>116</v>
      </c>
      <c r="BH110" s="306">
        <v>1098</v>
      </c>
      <c r="BI110" s="51">
        <v>179745689</v>
      </c>
      <c r="BJ110" s="51">
        <v>106</v>
      </c>
      <c r="BK110" s="51">
        <f>IFERROR(BI110/BG110,"-")</f>
        <v>1549531.801724138</v>
      </c>
      <c r="BL110" s="51">
        <f>IFERROR(BI110/BH110,"-")</f>
        <v>163702.81329690345</v>
      </c>
      <c r="BM110" s="51">
        <f t="shared" si="190"/>
        <v>1695714.0471698113</v>
      </c>
      <c r="BN110" s="51">
        <f>IFERROR(BH110/BG110,"-")</f>
        <v>9.4655172413793096</v>
      </c>
      <c r="BO110" s="194">
        <f>IFERROR(BJ110/BG110,"-")</f>
        <v>0.91379310344827591</v>
      </c>
      <c r="BP110" s="436">
        <f>市区町村別_フレイル区分別該当人数･割合!S31</f>
        <v>922</v>
      </c>
      <c r="BQ110" s="306">
        <v>591</v>
      </c>
      <c r="BR110" s="51">
        <v>47891127</v>
      </c>
      <c r="BS110" s="51">
        <v>59</v>
      </c>
      <c r="BT110" s="51">
        <f>IFERROR(BR110/BP110,"-")</f>
        <v>51942.654013015184</v>
      </c>
      <c r="BU110" s="51">
        <f>IFERROR(BR110/BQ110,"-")</f>
        <v>81034.055837563457</v>
      </c>
      <c r="BV110" s="51">
        <f t="shared" si="191"/>
        <v>811714.01694915257</v>
      </c>
      <c r="BW110" s="51">
        <f>IFERROR(BQ110/BP110,"-")</f>
        <v>0.64099783080260309</v>
      </c>
      <c r="BX110" s="24">
        <f>IFERROR(BS110/BP110,"-")</f>
        <v>6.3991323210412149E-2</v>
      </c>
      <c r="BY110" s="141"/>
      <c r="BZ110" s="59"/>
    </row>
    <row r="111" spans="2:78" s="8" customFormat="1" ht="13.5" customHeight="1">
      <c r="B111" s="412"/>
      <c r="C111" s="419"/>
      <c r="D111" s="295" t="s">
        <v>278</v>
      </c>
      <c r="E111" s="437"/>
      <c r="F111" s="222">
        <v>11</v>
      </c>
      <c r="G111" s="196">
        <v>3367653</v>
      </c>
      <c r="H111" s="196">
        <v>3</v>
      </c>
      <c r="I111" s="196">
        <f>IFERROR(G111/E110,"-")</f>
        <v>17913.047872340427</v>
      </c>
      <c r="J111" s="196">
        <f t="shared" ref="J111:J113" si="232">IFERROR(G111/F111,"-")</f>
        <v>306150.27272727271</v>
      </c>
      <c r="K111" s="196">
        <f t="shared" si="184"/>
        <v>1122551</v>
      </c>
      <c r="L111" s="196">
        <f>IFERROR(F111/E110,"-")</f>
        <v>5.8510638297872342E-2</v>
      </c>
      <c r="M111" s="195">
        <f>IFERROR(H111/E110,"-")</f>
        <v>1.5957446808510637E-2</v>
      </c>
      <c r="N111" s="437"/>
      <c r="O111" s="222">
        <v>42</v>
      </c>
      <c r="P111" s="196">
        <v>10284871</v>
      </c>
      <c r="Q111" s="196">
        <v>10</v>
      </c>
      <c r="R111" s="196">
        <f>IFERROR(P111/N110,"-")</f>
        <v>5320.6782203828243</v>
      </c>
      <c r="S111" s="196">
        <f t="shared" ref="S111:S113" si="233">IFERROR(P111/O111,"-")</f>
        <v>244877.88095238095</v>
      </c>
      <c r="T111" s="196">
        <f t="shared" si="185"/>
        <v>1028487.1</v>
      </c>
      <c r="U111" s="196">
        <f>IFERROR(O111/N110,"-")</f>
        <v>2.172788411795137E-2</v>
      </c>
      <c r="V111" s="106">
        <f>IFERROR(Q111/N110,"-")</f>
        <v>5.1733057423693739E-3</v>
      </c>
      <c r="W111" s="437"/>
      <c r="X111" s="222">
        <v>0</v>
      </c>
      <c r="Y111" s="196">
        <v>0</v>
      </c>
      <c r="Z111" s="196">
        <v>0</v>
      </c>
      <c r="AA111" s="196">
        <f>IFERROR(Y111/W110,"-")</f>
        <v>0</v>
      </c>
      <c r="AB111" s="196" t="str">
        <f t="shared" ref="AB111:AB113" si="234">IFERROR(Y111/X111,"-")</f>
        <v>-</v>
      </c>
      <c r="AC111" s="196" t="str">
        <f t="shared" si="186"/>
        <v>-</v>
      </c>
      <c r="AD111" s="196">
        <f>IFERROR(X111/W110,"-")</f>
        <v>0</v>
      </c>
      <c r="AE111" s="106">
        <f>IFERROR(Z111/W110,"-")</f>
        <v>0</v>
      </c>
      <c r="AF111" s="437"/>
      <c r="AG111" s="222">
        <v>0</v>
      </c>
      <c r="AH111" s="196">
        <v>0</v>
      </c>
      <c r="AI111" s="196">
        <v>0</v>
      </c>
      <c r="AJ111" s="196">
        <f>IFERROR(AH111/AF110,"-")</f>
        <v>0</v>
      </c>
      <c r="AK111" s="196" t="str">
        <f t="shared" ref="AK111:AK113" si="235">IFERROR(AH111/AG111,"-")</f>
        <v>-</v>
      </c>
      <c r="AL111" s="196" t="str">
        <f t="shared" si="187"/>
        <v>-</v>
      </c>
      <c r="AM111" s="196">
        <f>IFERROR(AG111/AF110,"-")</f>
        <v>0</v>
      </c>
      <c r="AN111" s="106">
        <f>IFERROR(AI111/AF110,"-")</f>
        <v>0</v>
      </c>
      <c r="AO111" s="441"/>
      <c r="AP111" s="222">
        <v>23</v>
      </c>
      <c r="AQ111" s="196">
        <v>5900408</v>
      </c>
      <c r="AR111" s="196">
        <v>5</v>
      </c>
      <c r="AS111" s="196">
        <f>IFERROR(AQ111/AO110,"-")</f>
        <v>8393.1834992887616</v>
      </c>
      <c r="AT111" s="196">
        <f t="shared" ref="AT111:AT113" si="236">IFERROR(AQ111/AP111,"-")</f>
        <v>256539.47826086957</v>
      </c>
      <c r="AU111" s="196">
        <f t="shared" si="188"/>
        <v>1180081.6000000001</v>
      </c>
      <c r="AV111" s="196">
        <f>IFERROR(AP111/AO110,"-")</f>
        <v>3.2716927453769556E-2</v>
      </c>
      <c r="AW111" s="195">
        <f>IFERROR(AR111/AO110,"-")</f>
        <v>7.1123755334281651E-3</v>
      </c>
      <c r="AX111" s="437"/>
      <c r="AY111" s="222">
        <v>19</v>
      </c>
      <c r="AZ111" s="196">
        <v>4384463</v>
      </c>
      <c r="BA111" s="196">
        <v>5</v>
      </c>
      <c r="BB111" s="196">
        <f>IFERROR(AZ111/AX110,"-")</f>
        <v>4586.2583682008371</v>
      </c>
      <c r="BC111" s="196">
        <f t="shared" ref="BC111:BC113" si="237">IFERROR(AZ111/AY111,"-")</f>
        <v>230761.21052631579</v>
      </c>
      <c r="BD111" s="196">
        <f t="shared" si="189"/>
        <v>876892.6</v>
      </c>
      <c r="BE111" s="196">
        <f>IFERROR(AY111/AX110,"-")</f>
        <v>1.9874476987447699E-2</v>
      </c>
      <c r="BF111" s="106">
        <f>IFERROR(BA111/AX110,"-")</f>
        <v>5.2301255230125521E-3</v>
      </c>
      <c r="BG111" s="441"/>
      <c r="BH111" s="222">
        <v>19</v>
      </c>
      <c r="BI111" s="196">
        <v>4196796</v>
      </c>
      <c r="BJ111" s="196">
        <v>6</v>
      </c>
      <c r="BK111" s="196">
        <f>IFERROR(BI111/BG110,"-")</f>
        <v>36179.275862068964</v>
      </c>
      <c r="BL111" s="196">
        <f t="shared" ref="BL111:BL113" si="238">IFERROR(BI111/BH111,"-")</f>
        <v>220884</v>
      </c>
      <c r="BM111" s="196">
        <f t="shared" si="190"/>
        <v>699466</v>
      </c>
      <c r="BN111" s="196">
        <f>IFERROR(BH111/BG110,"-")</f>
        <v>0.16379310344827586</v>
      </c>
      <c r="BO111" s="195">
        <f>IFERROR(BJ111/BG110,"-")</f>
        <v>5.1724137931034482E-2</v>
      </c>
      <c r="BP111" s="437"/>
      <c r="BQ111" s="222">
        <v>18</v>
      </c>
      <c r="BR111" s="196">
        <v>5021280</v>
      </c>
      <c r="BS111" s="196">
        <v>5</v>
      </c>
      <c r="BT111" s="196">
        <f>IFERROR(BR111/BP110,"-")</f>
        <v>5446.073752711497</v>
      </c>
      <c r="BU111" s="196">
        <f t="shared" ref="BU111:BU113" si="239">IFERROR(BR111/BQ111,"-")</f>
        <v>278960</v>
      </c>
      <c r="BV111" s="196">
        <f t="shared" si="191"/>
        <v>1004256</v>
      </c>
      <c r="BW111" s="196">
        <f>IFERROR(BQ111/BP110,"-")</f>
        <v>1.9522776572668113E-2</v>
      </c>
      <c r="BX111" s="106">
        <f>IFERROR(BS111/BP110,"-")</f>
        <v>5.4229934924078091E-3</v>
      </c>
      <c r="BY111" s="141"/>
      <c r="BZ111" s="59"/>
    </row>
    <row r="112" spans="2:78" s="8" customFormat="1" ht="13.5" customHeight="1">
      <c r="B112" s="412"/>
      <c r="C112" s="419"/>
      <c r="D112" s="292" t="s">
        <v>279</v>
      </c>
      <c r="E112" s="437"/>
      <c r="F112" s="223">
        <v>21</v>
      </c>
      <c r="G112" s="98">
        <v>461887</v>
      </c>
      <c r="H112" s="98">
        <v>5</v>
      </c>
      <c r="I112" s="98">
        <f>IFERROR(G112/E110,"-")</f>
        <v>2456.8457446808511</v>
      </c>
      <c r="J112" s="98">
        <f t="shared" si="232"/>
        <v>21994.619047619046</v>
      </c>
      <c r="K112" s="98">
        <f t="shared" si="184"/>
        <v>92377.4</v>
      </c>
      <c r="L112" s="98">
        <f>IFERROR(F112/E110,"-")</f>
        <v>0.11170212765957446</v>
      </c>
      <c r="M112" s="198">
        <f>IFERROR(H112/E110,"-")</f>
        <v>2.6595744680851064E-2</v>
      </c>
      <c r="N112" s="437"/>
      <c r="O112" s="223">
        <v>44</v>
      </c>
      <c r="P112" s="98">
        <v>774938</v>
      </c>
      <c r="Q112" s="98">
        <v>8</v>
      </c>
      <c r="R112" s="98">
        <f>IFERROR(P112/N110,"-")</f>
        <v>400.89912053802379</v>
      </c>
      <c r="S112" s="98">
        <f t="shared" si="233"/>
        <v>17612.227272727272</v>
      </c>
      <c r="T112" s="98">
        <f t="shared" si="185"/>
        <v>96867.25</v>
      </c>
      <c r="U112" s="98">
        <f>IFERROR(O112/N110,"-")</f>
        <v>2.2762545266425245E-2</v>
      </c>
      <c r="V112" s="26">
        <f>IFERROR(Q112/N110,"-")</f>
        <v>4.1386445938954991E-3</v>
      </c>
      <c r="W112" s="437"/>
      <c r="X112" s="223">
        <v>0</v>
      </c>
      <c r="Y112" s="98">
        <v>0</v>
      </c>
      <c r="Z112" s="98">
        <v>0</v>
      </c>
      <c r="AA112" s="98">
        <f>IFERROR(Y112/W110,"-")</f>
        <v>0</v>
      </c>
      <c r="AB112" s="98" t="str">
        <f t="shared" si="234"/>
        <v>-</v>
      </c>
      <c r="AC112" s="98" t="str">
        <f t="shared" si="186"/>
        <v>-</v>
      </c>
      <c r="AD112" s="98">
        <f>IFERROR(X112/W110,"-")</f>
        <v>0</v>
      </c>
      <c r="AE112" s="26">
        <f>IFERROR(Z112/W110,"-")</f>
        <v>0</v>
      </c>
      <c r="AF112" s="437"/>
      <c r="AG112" s="223">
        <v>0</v>
      </c>
      <c r="AH112" s="98">
        <v>0</v>
      </c>
      <c r="AI112" s="98">
        <v>0</v>
      </c>
      <c r="AJ112" s="98">
        <f>IFERROR(AH112/AF110,"-")</f>
        <v>0</v>
      </c>
      <c r="AK112" s="98" t="str">
        <f t="shared" si="235"/>
        <v>-</v>
      </c>
      <c r="AL112" s="98" t="str">
        <f t="shared" si="187"/>
        <v>-</v>
      </c>
      <c r="AM112" s="98">
        <f>IFERROR(AG112/AF110,"-")</f>
        <v>0</v>
      </c>
      <c r="AN112" s="26">
        <f>IFERROR(AI112/AF110,"-")</f>
        <v>0</v>
      </c>
      <c r="AO112" s="441"/>
      <c r="AP112" s="223">
        <v>33</v>
      </c>
      <c r="AQ112" s="98">
        <v>731297</v>
      </c>
      <c r="AR112" s="98">
        <v>4</v>
      </c>
      <c r="AS112" s="98">
        <f>IFERROR(AQ112/AO110,"-")</f>
        <v>1040.2517780938833</v>
      </c>
      <c r="AT112" s="98">
        <f t="shared" si="236"/>
        <v>22160.515151515152</v>
      </c>
      <c r="AU112" s="98">
        <f t="shared" si="188"/>
        <v>182824.25</v>
      </c>
      <c r="AV112" s="98">
        <f>IFERROR(AP112/AO110,"-")</f>
        <v>4.694167852062589E-2</v>
      </c>
      <c r="AW112" s="198">
        <f>IFERROR(AR112/AO110,"-")</f>
        <v>5.6899004267425323E-3</v>
      </c>
      <c r="AX112" s="437"/>
      <c r="AY112" s="223">
        <v>11</v>
      </c>
      <c r="AZ112" s="98">
        <v>43641</v>
      </c>
      <c r="BA112" s="98">
        <v>4</v>
      </c>
      <c r="BB112" s="98">
        <f>IFERROR(AZ112/AX110,"-")</f>
        <v>45.64958158995816</v>
      </c>
      <c r="BC112" s="98">
        <f t="shared" si="237"/>
        <v>3967.3636363636365</v>
      </c>
      <c r="BD112" s="98">
        <f t="shared" si="189"/>
        <v>10910.25</v>
      </c>
      <c r="BE112" s="98">
        <f>IFERROR(AY112/AX110,"-")</f>
        <v>1.1506276150627616E-2</v>
      </c>
      <c r="BF112" s="26">
        <f>IFERROR(BA112/AX110,"-")</f>
        <v>4.1841004184100415E-3</v>
      </c>
      <c r="BG112" s="441"/>
      <c r="BH112" s="223">
        <v>31</v>
      </c>
      <c r="BI112" s="98">
        <v>741342</v>
      </c>
      <c r="BJ112" s="98">
        <v>5</v>
      </c>
      <c r="BK112" s="98">
        <f>IFERROR(BI112/BG110,"-")</f>
        <v>6390.8793103448279</v>
      </c>
      <c r="BL112" s="98">
        <f t="shared" si="238"/>
        <v>23914.258064516129</v>
      </c>
      <c r="BM112" s="98">
        <f t="shared" si="190"/>
        <v>148268.4</v>
      </c>
      <c r="BN112" s="98">
        <f>IFERROR(BH112/BG110,"-")</f>
        <v>0.26724137931034481</v>
      </c>
      <c r="BO112" s="198">
        <f>IFERROR(BJ112/BG110,"-")</f>
        <v>4.3103448275862072E-2</v>
      </c>
      <c r="BP112" s="437"/>
      <c r="BQ112" s="223">
        <v>10</v>
      </c>
      <c r="BR112" s="98">
        <v>55138</v>
      </c>
      <c r="BS112" s="98">
        <v>4</v>
      </c>
      <c r="BT112" s="98">
        <f>IFERROR(BR112/BP110,"-")</f>
        <v>59.802603036876356</v>
      </c>
      <c r="BU112" s="98">
        <f t="shared" si="239"/>
        <v>5513.8</v>
      </c>
      <c r="BV112" s="98">
        <f t="shared" si="191"/>
        <v>13784.5</v>
      </c>
      <c r="BW112" s="98">
        <f>IFERROR(BQ112/BP110,"-")</f>
        <v>1.0845986984815618E-2</v>
      </c>
      <c r="BX112" s="26">
        <f>IFERROR(BS112/BP110,"-")</f>
        <v>4.3383947939262474E-3</v>
      </c>
      <c r="BY112" s="141"/>
      <c r="BZ112" s="59"/>
    </row>
    <row r="113" spans="2:78" s="8" customFormat="1" ht="13.5" customHeight="1">
      <c r="B113" s="413"/>
      <c r="C113" s="420"/>
      <c r="D113" s="293" t="s">
        <v>64</v>
      </c>
      <c r="E113" s="438"/>
      <c r="F113" s="220">
        <v>671</v>
      </c>
      <c r="G113" s="99">
        <f>SUM(G110:G112)</f>
        <v>75943601</v>
      </c>
      <c r="H113" s="99">
        <v>68</v>
      </c>
      <c r="I113" s="99">
        <f>IFERROR(G113/E110,"-")</f>
        <v>403955.32446808513</v>
      </c>
      <c r="J113" s="99">
        <f t="shared" si="232"/>
        <v>113179.73323397913</v>
      </c>
      <c r="K113" s="99">
        <f t="shared" si="184"/>
        <v>1116817.6617647058</v>
      </c>
      <c r="L113" s="99">
        <f>IFERROR(F113/E110,"-")</f>
        <v>3.5691489361702127</v>
      </c>
      <c r="M113" s="199">
        <f>IFERROR(H113/E110,"-")</f>
        <v>0.36170212765957449</v>
      </c>
      <c r="N113" s="438"/>
      <c r="O113" s="220">
        <v>3560</v>
      </c>
      <c r="P113" s="99">
        <f>SUM(P110:P112)</f>
        <v>295297311</v>
      </c>
      <c r="Q113" s="99">
        <v>358</v>
      </c>
      <c r="R113" s="99">
        <f>IFERROR(P113/N110,"-")</f>
        <v>152766.32747025348</v>
      </c>
      <c r="S113" s="99">
        <f t="shared" si="233"/>
        <v>82948.682865168535</v>
      </c>
      <c r="T113" s="99">
        <f t="shared" si="185"/>
        <v>824852.82402234641</v>
      </c>
      <c r="U113" s="99">
        <f>IFERROR(O113/N110,"-")</f>
        <v>1.8416968442834971</v>
      </c>
      <c r="V113" s="87">
        <f>IFERROR(Q113/N110,"-")</f>
        <v>0.18520434557682358</v>
      </c>
      <c r="W113" s="438"/>
      <c r="X113" s="220">
        <v>32</v>
      </c>
      <c r="Y113" s="99">
        <f>SUM(Y110:Y112)</f>
        <v>1815670</v>
      </c>
      <c r="Z113" s="99">
        <v>3</v>
      </c>
      <c r="AA113" s="99">
        <f>IFERROR(Y113/W110,"-")</f>
        <v>19112.315789473683</v>
      </c>
      <c r="AB113" s="99">
        <f t="shared" si="234"/>
        <v>56739.6875</v>
      </c>
      <c r="AC113" s="99">
        <f t="shared" si="186"/>
        <v>605223.33333333337</v>
      </c>
      <c r="AD113" s="99">
        <f>IFERROR(X113/W110,"-")</f>
        <v>0.33684210526315789</v>
      </c>
      <c r="AE113" s="87">
        <f>IFERROR(Z113/W110,"-")</f>
        <v>3.1578947368421054E-2</v>
      </c>
      <c r="AF113" s="438"/>
      <c r="AG113" s="220">
        <v>71</v>
      </c>
      <c r="AH113" s="99">
        <f>SUM(AH110:AH112)</f>
        <v>3953431</v>
      </c>
      <c r="AI113" s="99">
        <v>6</v>
      </c>
      <c r="AJ113" s="99">
        <f>IFERROR(AH113/AF110,"-")</f>
        <v>23532.327380952382</v>
      </c>
      <c r="AK113" s="99">
        <f t="shared" si="235"/>
        <v>55682.126760563384</v>
      </c>
      <c r="AL113" s="99">
        <f t="shared" si="187"/>
        <v>658905.16666666663</v>
      </c>
      <c r="AM113" s="99">
        <f>IFERROR(AG113/AF110,"-")</f>
        <v>0.42261904761904762</v>
      </c>
      <c r="AN113" s="87">
        <f>IFERROR(AI113/AF110,"-")</f>
        <v>3.5714285714285712E-2</v>
      </c>
      <c r="AO113" s="442"/>
      <c r="AP113" s="220">
        <v>1624</v>
      </c>
      <c r="AQ113" s="99">
        <f>SUM(AQ110:AQ112)</f>
        <v>146000695</v>
      </c>
      <c r="AR113" s="99">
        <v>169</v>
      </c>
      <c r="AS113" s="99">
        <f>IFERROR(AQ113/AO110,"-")</f>
        <v>207682.35419630157</v>
      </c>
      <c r="AT113" s="99">
        <f t="shared" si="236"/>
        <v>89901.905788177333</v>
      </c>
      <c r="AU113" s="99">
        <f t="shared" si="188"/>
        <v>863909.43786982249</v>
      </c>
      <c r="AV113" s="99">
        <f>IFERROR(AP113/AO110,"-")</f>
        <v>2.3100995732574678</v>
      </c>
      <c r="AW113" s="199">
        <f>IFERROR(AR113/AO110,"-")</f>
        <v>0.24039829302987198</v>
      </c>
      <c r="AX113" s="438"/>
      <c r="AY113" s="220">
        <v>1715</v>
      </c>
      <c r="AZ113" s="99">
        <f>SUM(AZ110:AZ112)</f>
        <v>120849827</v>
      </c>
      <c r="BA113" s="99">
        <v>170</v>
      </c>
      <c r="BB113" s="99">
        <f>IFERROR(AZ113/AX110,"-")</f>
        <v>126411.95292887029</v>
      </c>
      <c r="BC113" s="99">
        <f t="shared" si="237"/>
        <v>70466.371428571423</v>
      </c>
      <c r="BD113" s="99">
        <f t="shared" si="189"/>
        <v>710881.33529411769</v>
      </c>
      <c r="BE113" s="99">
        <f>IFERROR(AY113/AX110,"-")</f>
        <v>1.7939330543933054</v>
      </c>
      <c r="BF113" s="87">
        <f>IFERROR(BA113/AX110,"-")</f>
        <v>0.17782426778242677</v>
      </c>
      <c r="BG113" s="442"/>
      <c r="BH113" s="220">
        <v>1106</v>
      </c>
      <c r="BI113" s="99">
        <f>SUM(BI110:BI112)</f>
        <v>184683827</v>
      </c>
      <c r="BJ113" s="99">
        <v>107</v>
      </c>
      <c r="BK113" s="99">
        <f>IFERROR(BI113/BG110,"-")</f>
        <v>1592101.9568965517</v>
      </c>
      <c r="BL113" s="99">
        <f t="shared" si="238"/>
        <v>166983.56871609404</v>
      </c>
      <c r="BM113" s="99">
        <f t="shared" si="190"/>
        <v>1726017.0747663551</v>
      </c>
      <c r="BN113" s="99">
        <f>IFERROR(BH113/BG110,"-")</f>
        <v>9.5344827586206904</v>
      </c>
      <c r="BO113" s="199">
        <f>IFERROR(BJ113/BG110,"-")</f>
        <v>0.92241379310344829</v>
      </c>
      <c r="BP113" s="438"/>
      <c r="BQ113" s="220">
        <v>591</v>
      </c>
      <c r="BR113" s="99">
        <f>SUM(BR110:BR112)</f>
        <v>52967545</v>
      </c>
      <c r="BS113" s="99">
        <v>59</v>
      </c>
      <c r="BT113" s="99">
        <f>IFERROR(BR113/BP110,"-")</f>
        <v>57448.530368763561</v>
      </c>
      <c r="BU113" s="99">
        <f t="shared" si="239"/>
        <v>89623.595600676825</v>
      </c>
      <c r="BV113" s="99">
        <f t="shared" si="191"/>
        <v>897755</v>
      </c>
      <c r="BW113" s="99">
        <f>IFERROR(BQ113/BP110,"-")</f>
        <v>0.64099783080260309</v>
      </c>
      <c r="BX113" s="87">
        <f>IFERROR(BS113/BP110,"-")</f>
        <v>6.3991323210412149E-2</v>
      </c>
      <c r="BY113" s="141"/>
      <c r="BZ113" s="59"/>
    </row>
    <row r="114" spans="2:78" s="8" customFormat="1" ht="13.5" customHeight="1">
      <c r="B114" s="411">
        <v>28</v>
      </c>
      <c r="C114" s="418" t="s">
        <v>31</v>
      </c>
      <c r="D114" s="294" t="s">
        <v>277</v>
      </c>
      <c r="E114" s="436">
        <f>市区町村別_フレイル区分別該当人数･割合!E32</f>
        <v>138</v>
      </c>
      <c r="F114" s="306">
        <v>392</v>
      </c>
      <c r="G114" s="51">
        <v>29396079</v>
      </c>
      <c r="H114" s="51">
        <v>39</v>
      </c>
      <c r="I114" s="51">
        <f>IFERROR(G114/E114,"-")</f>
        <v>213015.0652173913</v>
      </c>
      <c r="J114" s="51">
        <f>IFERROR(G114/F114,"-")</f>
        <v>74989.997448979586</v>
      </c>
      <c r="K114" s="51">
        <f t="shared" si="184"/>
        <v>753745.61538461538</v>
      </c>
      <c r="L114" s="51">
        <f>IFERROR(F114/E114,"-")</f>
        <v>2.8405797101449277</v>
      </c>
      <c r="M114" s="194">
        <f>IFERROR(H114/E114,"-")</f>
        <v>0.28260869565217389</v>
      </c>
      <c r="N114" s="436">
        <f>市区町村別_フレイル区分別該当人数･割合!G32</f>
        <v>1575</v>
      </c>
      <c r="O114" s="306">
        <v>1984</v>
      </c>
      <c r="P114" s="51">
        <v>166691897</v>
      </c>
      <c r="Q114" s="51">
        <v>191</v>
      </c>
      <c r="R114" s="51">
        <f>IFERROR(P114/N114,"-")</f>
        <v>105836.12507936508</v>
      </c>
      <c r="S114" s="51">
        <f>IFERROR(P114/O114,"-")</f>
        <v>84018.093245967742</v>
      </c>
      <c r="T114" s="51">
        <f t="shared" si="185"/>
        <v>872732.44502617803</v>
      </c>
      <c r="U114" s="51">
        <f>IFERROR(O114/N114,"-")</f>
        <v>1.2596825396825397</v>
      </c>
      <c r="V114" s="24">
        <f>IFERROR(Q114/N114,"-")</f>
        <v>0.12126984126984126</v>
      </c>
      <c r="W114" s="436">
        <f>市区町村別_フレイル区分別該当人数･割合!I32</f>
        <v>119</v>
      </c>
      <c r="X114" s="306">
        <v>68</v>
      </c>
      <c r="Y114" s="51">
        <v>5005652</v>
      </c>
      <c r="Z114" s="51">
        <v>8</v>
      </c>
      <c r="AA114" s="51">
        <f>IFERROR(Y114/W114,"-")</f>
        <v>42064.302521008402</v>
      </c>
      <c r="AB114" s="51">
        <f>IFERROR(Y114/X114,"-")</f>
        <v>73612.529411764699</v>
      </c>
      <c r="AC114" s="51">
        <f t="shared" si="186"/>
        <v>625706.5</v>
      </c>
      <c r="AD114" s="51">
        <f>IFERROR(X114/W114,"-")</f>
        <v>0.5714285714285714</v>
      </c>
      <c r="AE114" s="24">
        <f>IFERROR(Z114/W114,"-")</f>
        <v>6.7226890756302518E-2</v>
      </c>
      <c r="AF114" s="436">
        <f>市区町村別_フレイル区分別該当人数･割合!K32</f>
        <v>200</v>
      </c>
      <c r="AG114" s="306">
        <v>67</v>
      </c>
      <c r="AH114" s="51">
        <v>6707617</v>
      </c>
      <c r="AI114" s="51">
        <v>7</v>
      </c>
      <c r="AJ114" s="51">
        <f>IFERROR(AH114/AF114,"-")</f>
        <v>33538.084999999999</v>
      </c>
      <c r="AK114" s="51">
        <f>IFERROR(AH114/AG114,"-")</f>
        <v>100113.68656716419</v>
      </c>
      <c r="AL114" s="51">
        <f t="shared" si="187"/>
        <v>958231</v>
      </c>
      <c r="AM114" s="51">
        <f>IFERROR(AG114/AF114,"-")</f>
        <v>0.33500000000000002</v>
      </c>
      <c r="AN114" s="24">
        <f>IFERROR(AI114/AF114,"-")</f>
        <v>3.5000000000000003E-2</v>
      </c>
      <c r="AO114" s="440">
        <f>市区町村別_フレイル区分別該当人数･割合!M32</f>
        <v>477</v>
      </c>
      <c r="AP114" s="306">
        <v>956</v>
      </c>
      <c r="AQ114" s="51">
        <v>66372821</v>
      </c>
      <c r="AR114" s="51">
        <v>89</v>
      </c>
      <c r="AS114" s="51">
        <f>IFERROR(AQ114/AO114,"-")</f>
        <v>139146.3752620545</v>
      </c>
      <c r="AT114" s="51">
        <f>IFERROR(AQ114/AP114,"-")</f>
        <v>69427.6370292887</v>
      </c>
      <c r="AU114" s="51">
        <f t="shared" si="188"/>
        <v>745762.03370786516</v>
      </c>
      <c r="AV114" s="51">
        <f>IFERROR(AP114/AO114,"-")</f>
        <v>2.0041928721174003</v>
      </c>
      <c r="AW114" s="194">
        <f>IFERROR(AR114/AO114,"-")</f>
        <v>0.18658280922431866</v>
      </c>
      <c r="AX114" s="436">
        <f>市区町村別_フレイル区分別該当人数･割合!O32</f>
        <v>763</v>
      </c>
      <c r="AY114" s="306">
        <v>753</v>
      </c>
      <c r="AZ114" s="51">
        <v>65463281</v>
      </c>
      <c r="BA114" s="51">
        <v>73</v>
      </c>
      <c r="BB114" s="51">
        <f>IFERROR(AZ114/AX114,"-")</f>
        <v>85797.222804718214</v>
      </c>
      <c r="BC114" s="51">
        <f>IFERROR(AZ114/AY114,"-")</f>
        <v>86936.628154050471</v>
      </c>
      <c r="BD114" s="51">
        <f t="shared" si="189"/>
        <v>896757.27397260279</v>
      </c>
      <c r="BE114" s="51">
        <f>IFERROR(AY114/AX114,"-")</f>
        <v>0.98689384010484926</v>
      </c>
      <c r="BF114" s="24">
        <f>IFERROR(BA114/AX114,"-")</f>
        <v>9.5674967234600256E-2</v>
      </c>
      <c r="BG114" s="440">
        <f>市区町村別_フレイル区分別該当人数･割合!Q32</f>
        <v>77</v>
      </c>
      <c r="BH114" s="306">
        <v>669</v>
      </c>
      <c r="BI114" s="51">
        <v>98917106</v>
      </c>
      <c r="BJ114" s="51">
        <v>65</v>
      </c>
      <c r="BK114" s="51">
        <f>IFERROR(BI114/BG114,"-")</f>
        <v>1284637.7402597403</v>
      </c>
      <c r="BL114" s="51">
        <f>IFERROR(BI114/BH114,"-")</f>
        <v>147858.15545590434</v>
      </c>
      <c r="BM114" s="51">
        <f t="shared" si="190"/>
        <v>1521801.6307692307</v>
      </c>
      <c r="BN114" s="51">
        <f>IFERROR(BH114/BG114,"-")</f>
        <v>8.6883116883116891</v>
      </c>
      <c r="BO114" s="194">
        <f>IFERROR(BJ114/BG114,"-")</f>
        <v>0.8441558441558441</v>
      </c>
      <c r="BP114" s="436">
        <f>市区町村別_フレイル区分別該当人数･割合!S32</f>
        <v>927</v>
      </c>
      <c r="BQ114" s="306">
        <v>446</v>
      </c>
      <c r="BR114" s="51">
        <v>38826358</v>
      </c>
      <c r="BS114" s="51">
        <v>44</v>
      </c>
      <c r="BT114" s="51">
        <f>IFERROR(BR114/BP114,"-")</f>
        <v>41883.88133764833</v>
      </c>
      <c r="BU114" s="51">
        <f>IFERROR(BR114/BQ114,"-")</f>
        <v>87054.614349775788</v>
      </c>
      <c r="BV114" s="51">
        <f t="shared" si="191"/>
        <v>882417.22727272729</v>
      </c>
      <c r="BW114" s="51">
        <f>IFERROR(BQ114/BP114,"-")</f>
        <v>0.48112189859762677</v>
      </c>
      <c r="BX114" s="24">
        <f>IFERROR(BS114/BP114,"-")</f>
        <v>4.7464940668824167E-2</v>
      </c>
      <c r="BY114" s="141"/>
      <c r="BZ114" s="59"/>
    </row>
    <row r="115" spans="2:78" s="8" customFormat="1" ht="13.5" customHeight="1">
      <c r="B115" s="412"/>
      <c r="C115" s="419"/>
      <c r="D115" s="295" t="s">
        <v>278</v>
      </c>
      <c r="E115" s="437"/>
      <c r="F115" s="222">
        <v>0</v>
      </c>
      <c r="G115" s="196">
        <v>0</v>
      </c>
      <c r="H115" s="196">
        <v>0</v>
      </c>
      <c r="I115" s="196">
        <f>IFERROR(G115/E114,"-")</f>
        <v>0</v>
      </c>
      <c r="J115" s="196" t="str">
        <f t="shared" ref="J115:J117" si="240">IFERROR(G115/F115,"-")</f>
        <v>-</v>
      </c>
      <c r="K115" s="196" t="str">
        <f t="shared" si="184"/>
        <v>-</v>
      </c>
      <c r="L115" s="196">
        <f>IFERROR(F115/E114,"-")</f>
        <v>0</v>
      </c>
      <c r="M115" s="195">
        <f>IFERROR(H115/E114,"-")</f>
        <v>0</v>
      </c>
      <c r="N115" s="437"/>
      <c r="O115" s="222">
        <v>14</v>
      </c>
      <c r="P115" s="196">
        <v>4153789</v>
      </c>
      <c r="Q115" s="196">
        <v>4</v>
      </c>
      <c r="R115" s="196">
        <f>IFERROR(P115/N114,"-")</f>
        <v>2637.3263492063493</v>
      </c>
      <c r="S115" s="196">
        <f t="shared" ref="S115:S117" si="241">IFERROR(P115/O115,"-")</f>
        <v>296699.21428571426</v>
      </c>
      <c r="T115" s="196">
        <f t="shared" si="185"/>
        <v>1038447.25</v>
      </c>
      <c r="U115" s="196">
        <f>IFERROR(O115/N114,"-")</f>
        <v>8.8888888888888889E-3</v>
      </c>
      <c r="V115" s="106">
        <f>IFERROR(Q115/N114,"-")</f>
        <v>2.5396825396825397E-3</v>
      </c>
      <c r="W115" s="437"/>
      <c r="X115" s="222">
        <v>0</v>
      </c>
      <c r="Y115" s="196">
        <v>0</v>
      </c>
      <c r="Z115" s="196">
        <v>0</v>
      </c>
      <c r="AA115" s="196">
        <f>IFERROR(Y115/W114,"-")</f>
        <v>0</v>
      </c>
      <c r="AB115" s="196" t="str">
        <f t="shared" ref="AB115:AB117" si="242">IFERROR(Y115/X115,"-")</f>
        <v>-</v>
      </c>
      <c r="AC115" s="196" t="str">
        <f t="shared" si="186"/>
        <v>-</v>
      </c>
      <c r="AD115" s="196">
        <f>IFERROR(X115/W114,"-")</f>
        <v>0</v>
      </c>
      <c r="AE115" s="106">
        <f>IFERROR(Z115/W114,"-")</f>
        <v>0</v>
      </c>
      <c r="AF115" s="437"/>
      <c r="AG115" s="222">
        <v>0</v>
      </c>
      <c r="AH115" s="196">
        <v>0</v>
      </c>
      <c r="AI115" s="196">
        <v>0</v>
      </c>
      <c r="AJ115" s="196">
        <f>IFERROR(AH115/AF114,"-")</f>
        <v>0</v>
      </c>
      <c r="AK115" s="196" t="str">
        <f t="shared" ref="AK115:AK117" si="243">IFERROR(AH115/AG115,"-")</f>
        <v>-</v>
      </c>
      <c r="AL115" s="196" t="str">
        <f t="shared" si="187"/>
        <v>-</v>
      </c>
      <c r="AM115" s="196">
        <f>IFERROR(AG115/AF114,"-")</f>
        <v>0</v>
      </c>
      <c r="AN115" s="106">
        <f>IFERROR(AI115/AF114,"-")</f>
        <v>0</v>
      </c>
      <c r="AO115" s="441"/>
      <c r="AP115" s="222">
        <v>9</v>
      </c>
      <c r="AQ115" s="196">
        <v>2605447</v>
      </c>
      <c r="AR115" s="196">
        <v>3</v>
      </c>
      <c r="AS115" s="196">
        <f>IFERROR(AQ115/AO114,"-")</f>
        <v>5462.1530398322848</v>
      </c>
      <c r="AT115" s="196">
        <f t="shared" ref="AT115:AT117" si="244">IFERROR(AQ115/AP115,"-")</f>
        <v>289494.11111111112</v>
      </c>
      <c r="AU115" s="196">
        <f t="shared" si="188"/>
        <v>868482.33333333337</v>
      </c>
      <c r="AV115" s="196">
        <f>IFERROR(AP115/AO114,"-")</f>
        <v>1.8867924528301886E-2</v>
      </c>
      <c r="AW115" s="195">
        <f>IFERROR(AR115/AO114,"-")</f>
        <v>6.2893081761006293E-3</v>
      </c>
      <c r="AX115" s="437"/>
      <c r="AY115" s="222">
        <v>5</v>
      </c>
      <c r="AZ115" s="196">
        <v>1548342</v>
      </c>
      <c r="BA115" s="196">
        <v>1</v>
      </c>
      <c r="BB115" s="196">
        <f>IFERROR(AZ115/AX114,"-")</f>
        <v>2029.2817824377457</v>
      </c>
      <c r="BC115" s="196">
        <f t="shared" ref="BC115:BC117" si="245">IFERROR(AZ115/AY115,"-")</f>
        <v>309668.40000000002</v>
      </c>
      <c r="BD115" s="196">
        <f t="shared" si="189"/>
        <v>1548342</v>
      </c>
      <c r="BE115" s="196">
        <f>IFERROR(AY115/AX114,"-")</f>
        <v>6.55307994757536E-3</v>
      </c>
      <c r="BF115" s="106">
        <f>IFERROR(BA115/AX114,"-")</f>
        <v>1.3106159895150721E-3</v>
      </c>
      <c r="BG115" s="441"/>
      <c r="BH115" s="222">
        <v>14</v>
      </c>
      <c r="BI115" s="196">
        <v>4153789</v>
      </c>
      <c r="BJ115" s="196">
        <v>4</v>
      </c>
      <c r="BK115" s="196">
        <f>IFERROR(BI115/BG114,"-")</f>
        <v>53945.311688311689</v>
      </c>
      <c r="BL115" s="196">
        <f t="shared" ref="BL115:BL117" si="246">IFERROR(BI115/BH115,"-")</f>
        <v>296699.21428571426</v>
      </c>
      <c r="BM115" s="196">
        <f t="shared" si="190"/>
        <v>1038447.25</v>
      </c>
      <c r="BN115" s="196">
        <f>IFERROR(BH115/BG114,"-")</f>
        <v>0.18181818181818182</v>
      </c>
      <c r="BO115" s="195">
        <f>IFERROR(BJ115/BG114,"-")</f>
        <v>5.1948051948051951E-2</v>
      </c>
      <c r="BP115" s="437"/>
      <c r="BQ115" s="222">
        <v>0</v>
      </c>
      <c r="BR115" s="196">
        <v>0</v>
      </c>
      <c r="BS115" s="196">
        <v>0</v>
      </c>
      <c r="BT115" s="196">
        <f>IFERROR(BR115/BP114,"-")</f>
        <v>0</v>
      </c>
      <c r="BU115" s="196" t="str">
        <f t="shared" ref="BU115:BU117" si="247">IFERROR(BR115/BQ115,"-")</f>
        <v>-</v>
      </c>
      <c r="BV115" s="196" t="str">
        <f t="shared" si="191"/>
        <v>-</v>
      </c>
      <c r="BW115" s="196">
        <f>IFERROR(BQ115/BP114,"-")</f>
        <v>0</v>
      </c>
      <c r="BX115" s="106">
        <f>IFERROR(BS115/BP114,"-")</f>
        <v>0</v>
      </c>
      <c r="BY115" s="141"/>
      <c r="BZ115" s="59"/>
    </row>
    <row r="116" spans="2:78" s="8" customFormat="1" ht="13.5" customHeight="1">
      <c r="B116" s="412"/>
      <c r="C116" s="419"/>
      <c r="D116" s="292" t="s">
        <v>279</v>
      </c>
      <c r="E116" s="437"/>
      <c r="F116" s="223">
        <v>8</v>
      </c>
      <c r="G116" s="98">
        <v>60097</v>
      </c>
      <c r="H116" s="98">
        <v>1</v>
      </c>
      <c r="I116" s="98">
        <f>IFERROR(G116/E114,"-")</f>
        <v>435.48550724637681</v>
      </c>
      <c r="J116" s="98">
        <f t="shared" si="240"/>
        <v>7512.125</v>
      </c>
      <c r="K116" s="98">
        <f t="shared" si="184"/>
        <v>60097</v>
      </c>
      <c r="L116" s="98">
        <f>IFERROR(F116/E114,"-")</f>
        <v>5.7971014492753624E-2</v>
      </c>
      <c r="M116" s="198">
        <f>IFERROR(H116/E114,"-")</f>
        <v>7.246376811594203E-3</v>
      </c>
      <c r="N116" s="437"/>
      <c r="O116" s="223">
        <v>61</v>
      </c>
      <c r="P116" s="98">
        <v>548093</v>
      </c>
      <c r="Q116" s="98">
        <v>12</v>
      </c>
      <c r="R116" s="98">
        <f>IFERROR(P116/N114,"-")</f>
        <v>347.99555555555554</v>
      </c>
      <c r="S116" s="98">
        <f t="shared" si="241"/>
        <v>8985.1311475409839</v>
      </c>
      <c r="T116" s="98">
        <f t="shared" si="185"/>
        <v>45674.416666666664</v>
      </c>
      <c r="U116" s="98">
        <f>IFERROR(O116/N114,"-")</f>
        <v>3.8730158730158733E-2</v>
      </c>
      <c r="V116" s="26">
        <f>IFERROR(Q116/N114,"-")</f>
        <v>7.619047619047619E-3</v>
      </c>
      <c r="W116" s="437"/>
      <c r="X116" s="223">
        <v>1</v>
      </c>
      <c r="Y116" s="98">
        <v>3074</v>
      </c>
      <c r="Z116" s="98">
        <v>1</v>
      </c>
      <c r="AA116" s="98">
        <f>IFERROR(Y116/W114,"-")</f>
        <v>25.831932773109244</v>
      </c>
      <c r="AB116" s="98">
        <f t="shared" si="242"/>
        <v>3074</v>
      </c>
      <c r="AC116" s="98">
        <f t="shared" si="186"/>
        <v>3074</v>
      </c>
      <c r="AD116" s="98">
        <f>IFERROR(X116/W114,"-")</f>
        <v>8.4033613445378148E-3</v>
      </c>
      <c r="AE116" s="26">
        <f>IFERROR(Z116/W114,"-")</f>
        <v>8.4033613445378148E-3</v>
      </c>
      <c r="AF116" s="437"/>
      <c r="AG116" s="223">
        <v>12</v>
      </c>
      <c r="AH116" s="98">
        <v>49881</v>
      </c>
      <c r="AI116" s="98">
        <v>1</v>
      </c>
      <c r="AJ116" s="98">
        <f>IFERROR(AH116/AF114,"-")</f>
        <v>249.405</v>
      </c>
      <c r="AK116" s="98">
        <f t="shared" si="243"/>
        <v>4156.75</v>
      </c>
      <c r="AL116" s="98">
        <f t="shared" si="187"/>
        <v>49881</v>
      </c>
      <c r="AM116" s="98">
        <f>IFERROR(AG116/AF114,"-")</f>
        <v>0.06</v>
      </c>
      <c r="AN116" s="26">
        <f>IFERROR(AI116/AF114,"-")</f>
        <v>5.0000000000000001E-3</v>
      </c>
      <c r="AO116" s="441"/>
      <c r="AP116" s="223">
        <v>20</v>
      </c>
      <c r="AQ116" s="98">
        <v>214219</v>
      </c>
      <c r="AR116" s="98">
        <v>5</v>
      </c>
      <c r="AS116" s="98">
        <f>IFERROR(AQ116/AO114,"-")</f>
        <v>449.09643605870019</v>
      </c>
      <c r="AT116" s="98">
        <f t="shared" si="244"/>
        <v>10710.95</v>
      </c>
      <c r="AU116" s="98">
        <f t="shared" si="188"/>
        <v>42843.8</v>
      </c>
      <c r="AV116" s="98">
        <f>IFERROR(AP116/AO114,"-")</f>
        <v>4.1928721174004195E-2</v>
      </c>
      <c r="AW116" s="198">
        <f>IFERROR(AR116/AO114,"-")</f>
        <v>1.0482180293501049E-2</v>
      </c>
      <c r="AX116" s="437"/>
      <c r="AY116" s="223">
        <v>20</v>
      </c>
      <c r="AZ116" s="98">
        <v>264447</v>
      </c>
      <c r="BA116" s="98">
        <v>4</v>
      </c>
      <c r="BB116" s="98">
        <f>IFERROR(AZ116/AX114,"-")</f>
        <v>346.58846657929229</v>
      </c>
      <c r="BC116" s="98">
        <f t="shared" si="245"/>
        <v>13222.35</v>
      </c>
      <c r="BD116" s="98">
        <f t="shared" si="189"/>
        <v>66111.75</v>
      </c>
      <c r="BE116" s="98">
        <f>IFERROR(AY116/AX114,"-")</f>
        <v>2.621231979030144E-2</v>
      </c>
      <c r="BF116" s="26">
        <f>IFERROR(BA116/AX114,"-")</f>
        <v>5.2424639580602884E-3</v>
      </c>
      <c r="BG116" s="441"/>
      <c r="BH116" s="223">
        <v>42</v>
      </c>
      <c r="BI116" s="98">
        <v>483592</v>
      </c>
      <c r="BJ116" s="98">
        <v>8</v>
      </c>
      <c r="BK116" s="98">
        <f>IFERROR(BI116/BG114,"-")</f>
        <v>6280.4155844155848</v>
      </c>
      <c r="BL116" s="98">
        <f t="shared" si="246"/>
        <v>11514.095238095239</v>
      </c>
      <c r="BM116" s="98">
        <f t="shared" si="190"/>
        <v>60449</v>
      </c>
      <c r="BN116" s="98">
        <f>IFERROR(BH116/BG114,"-")</f>
        <v>0.54545454545454541</v>
      </c>
      <c r="BO116" s="198">
        <f>IFERROR(BJ116/BG114,"-")</f>
        <v>0.1038961038961039</v>
      </c>
      <c r="BP116" s="437"/>
      <c r="BQ116" s="223">
        <v>12</v>
      </c>
      <c r="BR116" s="98">
        <v>214132</v>
      </c>
      <c r="BS116" s="98">
        <v>1</v>
      </c>
      <c r="BT116" s="98">
        <f>IFERROR(BR116/BP114,"-")</f>
        <v>230.99460625674217</v>
      </c>
      <c r="BU116" s="98">
        <f t="shared" si="247"/>
        <v>17844.333333333332</v>
      </c>
      <c r="BV116" s="98">
        <f t="shared" si="191"/>
        <v>214132</v>
      </c>
      <c r="BW116" s="98">
        <f>IFERROR(BQ116/BP114,"-")</f>
        <v>1.2944983818770227E-2</v>
      </c>
      <c r="BX116" s="26">
        <f>IFERROR(BS116/BP114,"-")</f>
        <v>1.0787486515641855E-3</v>
      </c>
      <c r="BY116" s="141"/>
      <c r="BZ116" s="59"/>
    </row>
    <row r="117" spans="2:78" s="8" customFormat="1" ht="13.5" customHeight="1">
      <c r="B117" s="413"/>
      <c r="C117" s="420"/>
      <c r="D117" s="293" t="s">
        <v>64</v>
      </c>
      <c r="E117" s="438"/>
      <c r="F117" s="220">
        <v>392</v>
      </c>
      <c r="G117" s="99">
        <f>SUM(G114:G116)</f>
        <v>29456176</v>
      </c>
      <c r="H117" s="99">
        <v>39</v>
      </c>
      <c r="I117" s="99">
        <f>IFERROR(G117/E114,"-")</f>
        <v>213450.55072463769</v>
      </c>
      <c r="J117" s="99">
        <f t="shared" si="240"/>
        <v>75143.306122448979</v>
      </c>
      <c r="K117" s="99">
        <f t="shared" si="184"/>
        <v>755286.56410256412</v>
      </c>
      <c r="L117" s="99">
        <f>IFERROR(F117/E114,"-")</f>
        <v>2.8405797101449277</v>
      </c>
      <c r="M117" s="199">
        <f>IFERROR(H117/E114,"-")</f>
        <v>0.28260869565217389</v>
      </c>
      <c r="N117" s="438"/>
      <c r="O117" s="220">
        <v>1988</v>
      </c>
      <c r="P117" s="99">
        <f>SUM(P114:P116)</f>
        <v>171393779</v>
      </c>
      <c r="Q117" s="99">
        <v>191</v>
      </c>
      <c r="R117" s="99">
        <f>IFERROR(P117/N114,"-")</f>
        <v>108821.44698412699</v>
      </c>
      <c r="S117" s="99">
        <f t="shared" si="241"/>
        <v>86214.174547283706</v>
      </c>
      <c r="T117" s="99">
        <f t="shared" si="185"/>
        <v>897349.62827225134</v>
      </c>
      <c r="U117" s="99">
        <f>IFERROR(O117/N114,"-")</f>
        <v>1.2622222222222221</v>
      </c>
      <c r="V117" s="87">
        <f>IFERROR(Q117/N114,"-")</f>
        <v>0.12126984126984126</v>
      </c>
      <c r="W117" s="438"/>
      <c r="X117" s="220">
        <v>68</v>
      </c>
      <c r="Y117" s="99">
        <f>SUM(Y114:Y116)</f>
        <v>5008726</v>
      </c>
      <c r="Z117" s="99">
        <v>8</v>
      </c>
      <c r="AA117" s="99">
        <f>IFERROR(Y117/W114,"-")</f>
        <v>42090.134453781509</v>
      </c>
      <c r="AB117" s="99">
        <f t="shared" si="242"/>
        <v>73657.73529411765</v>
      </c>
      <c r="AC117" s="99">
        <f t="shared" si="186"/>
        <v>626090.75</v>
      </c>
      <c r="AD117" s="99">
        <f>IFERROR(X117/W114,"-")</f>
        <v>0.5714285714285714</v>
      </c>
      <c r="AE117" s="87">
        <f>IFERROR(Z117/W114,"-")</f>
        <v>6.7226890756302518E-2</v>
      </c>
      <c r="AF117" s="438"/>
      <c r="AG117" s="220">
        <v>67</v>
      </c>
      <c r="AH117" s="99">
        <f>SUM(AH114:AH116)</f>
        <v>6757498</v>
      </c>
      <c r="AI117" s="99">
        <v>7</v>
      </c>
      <c r="AJ117" s="99">
        <f>IFERROR(AH117/AF114,"-")</f>
        <v>33787.49</v>
      </c>
      <c r="AK117" s="99">
        <f t="shared" si="243"/>
        <v>100858.17910447762</v>
      </c>
      <c r="AL117" s="99">
        <f t="shared" si="187"/>
        <v>965356.85714285716</v>
      </c>
      <c r="AM117" s="99">
        <f>IFERROR(AG117/AF114,"-")</f>
        <v>0.33500000000000002</v>
      </c>
      <c r="AN117" s="87">
        <f>IFERROR(AI117/AF114,"-")</f>
        <v>3.5000000000000003E-2</v>
      </c>
      <c r="AO117" s="442"/>
      <c r="AP117" s="220">
        <v>960</v>
      </c>
      <c r="AQ117" s="99">
        <f>SUM(AQ114:AQ116)</f>
        <v>69192487</v>
      </c>
      <c r="AR117" s="99">
        <v>89</v>
      </c>
      <c r="AS117" s="99">
        <f>IFERROR(AQ117/AO114,"-")</f>
        <v>145057.6247379455</v>
      </c>
      <c r="AT117" s="99">
        <f t="shared" si="244"/>
        <v>72075.507291666669</v>
      </c>
      <c r="AU117" s="99">
        <f t="shared" si="188"/>
        <v>777443.67415730341</v>
      </c>
      <c r="AV117" s="99">
        <f>IFERROR(AP117/AO114,"-")</f>
        <v>2.0125786163522013</v>
      </c>
      <c r="AW117" s="199">
        <f>IFERROR(AR117/AO114,"-")</f>
        <v>0.18658280922431866</v>
      </c>
      <c r="AX117" s="438"/>
      <c r="AY117" s="220">
        <v>753</v>
      </c>
      <c r="AZ117" s="99">
        <f>SUM(AZ114:AZ116)</f>
        <v>67276070</v>
      </c>
      <c r="BA117" s="99">
        <v>73</v>
      </c>
      <c r="BB117" s="99">
        <f>IFERROR(AZ117/AX114,"-")</f>
        <v>88173.093053735254</v>
      </c>
      <c r="BC117" s="99">
        <f t="shared" si="245"/>
        <v>89344.050464807442</v>
      </c>
      <c r="BD117" s="99">
        <f t="shared" si="189"/>
        <v>921590</v>
      </c>
      <c r="BE117" s="99">
        <f>IFERROR(AY117/AX114,"-")</f>
        <v>0.98689384010484926</v>
      </c>
      <c r="BF117" s="87">
        <f>IFERROR(BA117/AX114,"-")</f>
        <v>9.5674967234600256E-2</v>
      </c>
      <c r="BG117" s="442"/>
      <c r="BH117" s="220">
        <v>673</v>
      </c>
      <c r="BI117" s="99">
        <f>SUM(BI114:BI116)</f>
        <v>103554487</v>
      </c>
      <c r="BJ117" s="99">
        <v>65</v>
      </c>
      <c r="BK117" s="99">
        <f>IFERROR(BI117/BG114,"-")</f>
        <v>1344863.4675324676</v>
      </c>
      <c r="BL117" s="99">
        <f t="shared" si="246"/>
        <v>153869.96582466568</v>
      </c>
      <c r="BM117" s="99">
        <f t="shared" si="190"/>
        <v>1593145.9538461538</v>
      </c>
      <c r="BN117" s="99">
        <f>IFERROR(BH117/BG114,"-")</f>
        <v>8.7402597402597397</v>
      </c>
      <c r="BO117" s="199">
        <f>IFERROR(BJ117/BG114,"-")</f>
        <v>0.8441558441558441</v>
      </c>
      <c r="BP117" s="438"/>
      <c r="BQ117" s="220">
        <v>446</v>
      </c>
      <c r="BR117" s="99">
        <f>SUM(BR114:BR116)</f>
        <v>39040490</v>
      </c>
      <c r="BS117" s="99">
        <v>44</v>
      </c>
      <c r="BT117" s="99">
        <f>IFERROR(BR117/BP114,"-")</f>
        <v>42114.87594390507</v>
      </c>
      <c r="BU117" s="99">
        <f t="shared" si="247"/>
        <v>87534.730941704038</v>
      </c>
      <c r="BV117" s="99">
        <f t="shared" si="191"/>
        <v>887283.86363636365</v>
      </c>
      <c r="BW117" s="99">
        <f>IFERROR(BQ117/BP114,"-")</f>
        <v>0.48112189859762677</v>
      </c>
      <c r="BX117" s="87">
        <f>IFERROR(BS117/BP114,"-")</f>
        <v>4.7464940668824167E-2</v>
      </c>
      <c r="BY117" s="141"/>
      <c r="BZ117" s="59"/>
    </row>
    <row r="118" spans="2:78" s="8" customFormat="1" ht="13.5" customHeight="1">
      <c r="B118" s="411">
        <v>29</v>
      </c>
      <c r="C118" s="418" t="s">
        <v>32</v>
      </c>
      <c r="D118" s="294" t="s">
        <v>277</v>
      </c>
      <c r="E118" s="436">
        <f>市区町村別_フレイル区分別該当人数･割合!E33</f>
        <v>149</v>
      </c>
      <c r="F118" s="306">
        <v>396</v>
      </c>
      <c r="G118" s="51">
        <v>45517539</v>
      </c>
      <c r="H118" s="51">
        <v>41</v>
      </c>
      <c r="I118" s="51">
        <f>IFERROR(G118/E118,"-")</f>
        <v>305486.8389261745</v>
      </c>
      <c r="J118" s="51">
        <f>IFERROR(G118/F118,"-")</f>
        <v>114943.2803030303</v>
      </c>
      <c r="K118" s="51">
        <f t="shared" si="0"/>
        <v>1110183.8780487804</v>
      </c>
      <c r="L118" s="51">
        <f>IFERROR(F118/E118,"-")</f>
        <v>2.6577181208053693</v>
      </c>
      <c r="M118" s="194">
        <f>IFERROR(H118/E118,"-")</f>
        <v>0.27516778523489932</v>
      </c>
      <c r="N118" s="436">
        <f>市区町村別_フレイル区分別該当人数･割合!G33</f>
        <v>1599</v>
      </c>
      <c r="O118" s="306">
        <v>2223</v>
      </c>
      <c r="P118" s="51">
        <v>198759544</v>
      </c>
      <c r="Q118" s="51">
        <v>226</v>
      </c>
      <c r="R118" s="51">
        <f>IFERROR(P118/N118,"-")</f>
        <v>124302.40400250156</v>
      </c>
      <c r="S118" s="51">
        <f>IFERROR(P118/O118,"-")</f>
        <v>89410.501124606395</v>
      </c>
      <c r="T118" s="51">
        <f t="shared" si="1"/>
        <v>879467.00884955749</v>
      </c>
      <c r="U118" s="51">
        <f>IFERROR(O118/N118,"-")</f>
        <v>1.3902439024390243</v>
      </c>
      <c r="V118" s="24">
        <f>IFERROR(Q118/N118,"-")</f>
        <v>0.14133833646028768</v>
      </c>
      <c r="W118" s="436">
        <f>市区町村別_フレイル区分別該当人数･割合!I33</f>
        <v>74</v>
      </c>
      <c r="X118" s="306">
        <v>46</v>
      </c>
      <c r="Y118" s="51">
        <v>3758572</v>
      </c>
      <c r="Z118" s="51">
        <v>4</v>
      </c>
      <c r="AA118" s="51">
        <f>IFERROR(Y118/W118,"-")</f>
        <v>50791.513513513513</v>
      </c>
      <c r="AB118" s="51">
        <f>IFERROR(Y118/X118,"-")</f>
        <v>81708.086956521744</v>
      </c>
      <c r="AC118" s="51">
        <f t="shared" si="2"/>
        <v>939643</v>
      </c>
      <c r="AD118" s="51">
        <f>IFERROR(X118/W118,"-")</f>
        <v>0.6216216216216216</v>
      </c>
      <c r="AE118" s="24">
        <f>IFERROR(Z118/W118,"-")</f>
        <v>5.4054054054054057E-2</v>
      </c>
      <c r="AF118" s="436">
        <f>市区町村別_フレイル区分別該当人数･割合!K33</f>
        <v>186</v>
      </c>
      <c r="AG118" s="306">
        <v>39</v>
      </c>
      <c r="AH118" s="51">
        <v>1759194</v>
      </c>
      <c r="AI118" s="51">
        <v>5</v>
      </c>
      <c r="AJ118" s="51">
        <f>IFERROR(AH118/AF118,"-")</f>
        <v>9458.032258064517</v>
      </c>
      <c r="AK118" s="51">
        <f>IFERROR(AH118/AG118,"-")</f>
        <v>45107.538461538461</v>
      </c>
      <c r="AL118" s="51">
        <f t="shared" si="3"/>
        <v>351838.8</v>
      </c>
      <c r="AM118" s="51">
        <f>IFERROR(AG118/AF118,"-")</f>
        <v>0.20967741935483872</v>
      </c>
      <c r="AN118" s="24">
        <f>IFERROR(AI118/AF118,"-")</f>
        <v>2.6881720430107527E-2</v>
      </c>
      <c r="AO118" s="440">
        <f>市区町村別_フレイル区分別該当人数･割合!M33</f>
        <v>520</v>
      </c>
      <c r="AP118" s="306">
        <v>1011</v>
      </c>
      <c r="AQ118" s="51">
        <v>82342598</v>
      </c>
      <c r="AR118" s="51">
        <v>105</v>
      </c>
      <c r="AS118" s="51">
        <f>IFERROR(AQ118/AO118,"-")</f>
        <v>158351.15</v>
      </c>
      <c r="AT118" s="51">
        <f>IFERROR(AQ118/AP118,"-")</f>
        <v>81446.684470820968</v>
      </c>
      <c r="AU118" s="51">
        <f t="shared" si="4"/>
        <v>784215.21904761903</v>
      </c>
      <c r="AV118" s="51">
        <f>IFERROR(AP118/AO118,"-")</f>
        <v>1.9442307692307692</v>
      </c>
      <c r="AW118" s="194">
        <f>IFERROR(AR118/AO118,"-")</f>
        <v>0.20192307692307693</v>
      </c>
      <c r="AX118" s="436">
        <f>市区町村別_フレイル区分別該当人数･割合!O33</f>
        <v>808</v>
      </c>
      <c r="AY118" s="306">
        <v>1016</v>
      </c>
      <c r="AZ118" s="51">
        <v>94570369</v>
      </c>
      <c r="BA118" s="51">
        <v>101</v>
      </c>
      <c r="BB118" s="51">
        <f>IFERROR(AZ118/AX118,"-")</f>
        <v>117042.53589108911</v>
      </c>
      <c r="BC118" s="51">
        <f>IFERROR(AZ118/AY118,"-")</f>
        <v>93081.071850393695</v>
      </c>
      <c r="BD118" s="51">
        <f t="shared" si="5"/>
        <v>936340.28712871287</v>
      </c>
      <c r="BE118" s="51">
        <f>IFERROR(AY118/AX118,"-")</f>
        <v>1.2574257425742574</v>
      </c>
      <c r="BF118" s="24">
        <f>IFERROR(BA118/AX118,"-")</f>
        <v>0.125</v>
      </c>
      <c r="BG118" s="440">
        <f>市区町村別_フレイル区分別該当人数･割合!Q33</f>
        <v>90</v>
      </c>
      <c r="BH118" s="306">
        <v>821</v>
      </c>
      <c r="BI118" s="51">
        <v>141806422</v>
      </c>
      <c r="BJ118" s="51">
        <v>84</v>
      </c>
      <c r="BK118" s="51">
        <f>IFERROR(BI118/BG118,"-")</f>
        <v>1575626.9111111111</v>
      </c>
      <c r="BL118" s="51">
        <f>IFERROR(BI118/BH118,"-")</f>
        <v>172724.02192448234</v>
      </c>
      <c r="BM118" s="51">
        <f t="shared" si="6"/>
        <v>1688171.6904761905</v>
      </c>
      <c r="BN118" s="51">
        <f>IFERROR(BH118/BG118,"-")</f>
        <v>9.1222222222222218</v>
      </c>
      <c r="BO118" s="194">
        <f>IFERROR(BJ118/BG118,"-")</f>
        <v>0.93333333333333335</v>
      </c>
      <c r="BP118" s="436">
        <f>市区町村別_フレイル区分別該当人数･割合!S33</f>
        <v>834</v>
      </c>
      <c r="BQ118" s="306">
        <v>327</v>
      </c>
      <c r="BR118" s="51">
        <v>25428736</v>
      </c>
      <c r="BS118" s="51">
        <v>33</v>
      </c>
      <c r="BT118" s="51">
        <f>IFERROR(BR118/BP118,"-")</f>
        <v>30490.09112709832</v>
      </c>
      <c r="BU118" s="51">
        <f>IFERROR(BR118/BQ118,"-")</f>
        <v>77763.718654434255</v>
      </c>
      <c r="BV118" s="51">
        <f t="shared" si="7"/>
        <v>770567.75757575757</v>
      </c>
      <c r="BW118" s="51">
        <f>IFERROR(BQ118/BP118,"-")</f>
        <v>0.3920863309352518</v>
      </c>
      <c r="BX118" s="24">
        <f>IFERROR(BS118/BP118,"-")</f>
        <v>3.9568345323741004E-2</v>
      </c>
      <c r="BY118" s="141"/>
      <c r="BZ118" s="59"/>
    </row>
    <row r="119" spans="2:78" s="8" customFormat="1" ht="13.5" customHeight="1">
      <c r="B119" s="412"/>
      <c r="C119" s="419"/>
      <c r="D119" s="295" t="s">
        <v>278</v>
      </c>
      <c r="E119" s="437"/>
      <c r="F119" s="222">
        <v>4</v>
      </c>
      <c r="G119" s="196">
        <v>941240</v>
      </c>
      <c r="H119" s="196">
        <v>1</v>
      </c>
      <c r="I119" s="196">
        <f>IFERROR(G119/E118,"-")</f>
        <v>6317.0469798657714</v>
      </c>
      <c r="J119" s="196">
        <f t="shared" ref="J119:J121" si="248">IFERROR(G119/F119,"-")</f>
        <v>235310</v>
      </c>
      <c r="K119" s="196">
        <f t="shared" si="0"/>
        <v>941240</v>
      </c>
      <c r="L119" s="196">
        <f>IFERROR(F119/E118,"-")</f>
        <v>2.6845637583892617E-2</v>
      </c>
      <c r="M119" s="195">
        <f>IFERROR(H119/E118,"-")</f>
        <v>6.7114093959731542E-3</v>
      </c>
      <c r="N119" s="437"/>
      <c r="O119" s="222">
        <v>22</v>
      </c>
      <c r="P119" s="196">
        <v>6038519</v>
      </c>
      <c r="Q119" s="196">
        <v>7</v>
      </c>
      <c r="R119" s="196">
        <f>IFERROR(P119/N118,"-")</f>
        <v>3776.4346466541588</v>
      </c>
      <c r="S119" s="196">
        <f t="shared" ref="S119:S121" si="249">IFERROR(P119/O119,"-")</f>
        <v>274478.13636363635</v>
      </c>
      <c r="T119" s="196">
        <f t="shared" si="1"/>
        <v>862645.57142857148</v>
      </c>
      <c r="U119" s="196">
        <f>IFERROR(O119/N118,"-")</f>
        <v>1.3758599124452783E-2</v>
      </c>
      <c r="V119" s="106">
        <f>IFERROR(Q119/N118,"-")</f>
        <v>4.3777360850531582E-3</v>
      </c>
      <c r="W119" s="437"/>
      <c r="X119" s="222">
        <v>0</v>
      </c>
      <c r="Y119" s="196">
        <v>0</v>
      </c>
      <c r="Z119" s="196">
        <v>0</v>
      </c>
      <c r="AA119" s="196">
        <f>IFERROR(Y119/W118,"-")</f>
        <v>0</v>
      </c>
      <c r="AB119" s="196" t="str">
        <f t="shared" ref="AB119:AB121" si="250">IFERROR(Y119/X119,"-")</f>
        <v>-</v>
      </c>
      <c r="AC119" s="196" t="str">
        <f t="shared" si="2"/>
        <v>-</v>
      </c>
      <c r="AD119" s="196">
        <f>IFERROR(X119/W118,"-")</f>
        <v>0</v>
      </c>
      <c r="AE119" s="106">
        <f>IFERROR(Z119/W118,"-")</f>
        <v>0</v>
      </c>
      <c r="AF119" s="437"/>
      <c r="AG119" s="222">
        <v>0</v>
      </c>
      <c r="AH119" s="196">
        <v>0</v>
      </c>
      <c r="AI119" s="196">
        <v>0</v>
      </c>
      <c r="AJ119" s="196">
        <f>IFERROR(AH119/AF118,"-")</f>
        <v>0</v>
      </c>
      <c r="AK119" s="196" t="str">
        <f t="shared" ref="AK119:AK121" si="251">IFERROR(AH119/AG119,"-")</f>
        <v>-</v>
      </c>
      <c r="AL119" s="196" t="str">
        <f t="shared" si="3"/>
        <v>-</v>
      </c>
      <c r="AM119" s="196">
        <f>IFERROR(AG119/AF118,"-")</f>
        <v>0</v>
      </c>
      <c r="AN119" s="106">
        <f>IFERROR(AI119/AF118,"-")</f>
        <v>0</v>
      </c>
      <c r="AO119" s="441"/>
      <c r="AP119" s="222">
        <v>21</v>
      </c>
      <c r="AQ119" s="196">
        <v>5756643</v>
      </c>
      <c r="AR119" s="196">
        <v>6</v>
      </c>
      <c r="AS119" s="196">
        <f>IFERROR(AQ119/AO118,"-")</f>
        <v>11070.467307692308</v>
      </c>
      <c r="AT119" s="196">
        <f t="shared" ref="AT119:AT121" si="252">IFERROR(AQ119/AP119,"-")</f>
        <v>274125.85714285716</v>
      </c>
      <c r="AU119" s="196">
        <f t="shared" si="4"/>
        <v>959440.5</v>
      </c>
      <c r="AV119" s="196">
        <f>IFERROR(AP119/AO118,"-")</f>
        <v>4.0384615384615387E-2</v>
      </c>
      <c r="AW119" s="195">
        <f>IFERROR(AR119/AO118,"-")</f>
        <v>1.1538461538461539E-2</v>
      </c>
      <c r="AX119" s="437"/>
      <c r="AY119" s="222">
        <v>0</v>
      </c>
      <c r="AZ119" s="196">
        <v>0</v>
      </c>
      <c r="BA119" s="196">
        <v>0</v>
      </c>
      <c r="BB119" s="196">
        <f>IFERROR(AZ119/AX118,"-")</f>
        <v>0</v>
      </c>
      <c r="BC119" s="196" t="str">
        <f t="shared" ref="BC119:BC121" si="253">IFERROR(AZ119/AY119,"-")</f>
        <v>-</v>
      </c>
      <c r="BD119" s="196" t="str">
        <f t="shared" si="5"/>
        <v>-</v>
      </c>
      <c r="BE119" s="196">
        <f>IFERROR(AY119/AX118,"-")</f>
        <v>0</v>
      </c>
      <c r="BF119" s="106">
        <f>IFERROR(BA119/AX118,"-")</f>
        <v>0</v>
      </c>
      <c r="BG119" s="441"/>
      <c r="BH119" s="222">
        <v>19</v>
      </c>
      <c r="BI119" s="196">
        <v>5388232</v>
      </c>
      <c r="BJ119" s="196">
        <v>6</v>
      </c>
      <c r="BK119" s="196">
        <f>IFERROR(BI119/BG118,"-")</f>
        <v>59869.244444444441</v>
      </c>
      <c r="BL119" s="196">
        <f t="shared" ref="BL119:BL121" si="254">IFERROR(BI119/BH119,"-")</f>
        <v>283591.15789473685</v>
      </c>
      <c r="BM119" s="196">
        <f t="shared" si="6"/>
        <v>898038.66666666663</v>
      </c>
      <c r="BN119" s="196">
        <f>IFERROR(BH119/BG118,"-")</f>
        <v>0.21111111111111111</v>
      </c>
      <c r="BO119" s="195">
        <f>IFERROR(BJ119/BG118,"-")</f>
        <v>6.6666666666666666E-2</v>
      </c>
      <c r="BP119" s="437"/>
      <c r="BQ119" s="222">
        <v>0</v>
      </c>
      <c r="BR119" s="196">
        <v>0</v>
      </c>
      <c r="BS119" s="196">
        <v>0</v>
      </c>
      <c r="BT119" s="196">
        <f>IFERROR(BR119/BP118,"-")</f>
        <v>0</v>
      </c>
      <c r="BU119" s="196" t="str">
        <f t="shared" ref="BU119:BU121" si="255">IFERROR(BR119/BQ119,"-")</f>
        <v>-</v>
      </c>
      <c r="BV119" s="196" t="str">
        <f t="shared" si="7"/>
        <v>-</v>
      </c>
      <c r="BW119" s="196">
        <f>IFERROR(BQ119/BP118,"-")</f>
        <v>0</v>
      </c>
      <c r="BX119" s="106">
        <f>IFERROR(BS119/BP118,"-")</f>
        <v>0</v>
      </c>
      <c r="BY119" s="141"/>
      <c r="BZ119" s="59"/>
    </row>
    <row r="120" spans="2:78" s="8" customFormat="1" ht="13.5" customHeight="1">
      <c r="B120" s="412"/>
      <c r="C120" s="419"/>
      <c r="D120" s="292" t="s">
        <v>279</v>
      </c>
      <c r="E120" s="437"/>
      <c r="F120" s="223">
        <v>19</v>
      </c>
      <c r="G120" s="98">
        <v>77219</v>
      </c>
      <c r="H120" s="98">
        <v>2</v>
      </c>
      <c r="I120" s="98">
        <f>IFERROR(G120/E118,"-")</f>
        <v>518.24832214765104</v>
      </c>
      <c r="J120" s="98">
        <f t="shared" si="248"/>
        <v>4064.1578947368421</v>
      </c>
      <c r="K120" s="98">
        <f t="shared" si="0"/>
        <v>38609.5</v>
      </c>
      <c r="L120" s="98">
        <f>IFERROR(F120/E118,"-")</f>
        <v>0.12751677852348994</v>
      </c>
      <c r="M120" s="198">
        <f>IFERROR(H120/E118,"-")</f>
        <v>1.3422818791946308E-2</v>
      </c>
      <c r="N120" s="437"/>
      <c r="O120" s="223">
        <v>54</v>
      </c>
      <c r="P120" s="98">
        <v>528791</v>
      </c>
      <c r="Q120" s="98">
        <v>10</v>
      </c>
      <c r="R120" s="98">
        <f>IFERROR(P120/N118,"-")</f>
        <v>330.70106316447777</v>
      </c>
      <c r="S120" s="98">
        <f t="shared" si="249"/>
        <v>9792.4259259259252</v>
      </c>
      <c r="T120" s="98">
        <f t="shared" si="1"/>
        <v>52879.1</v>
      </c>
      <c r="U120" s="98">
        <f>IFERROR(O120/N118,"-")</f>
        <v>3.3771106941838651E-2</v>
      </c>
      <c r="V120" s="26">
        <f>IFERROR(Q120/N118,"-")</f>
        <v>6.2539086929330832E-3</v>
      </c>
      <c r="W120" s="437"/>
      <c r="X120" s="223">
        <v>0</v>
      </c>
      <c r="Y120" s="98">
        <v>0</v>
      </c>
      <c r="Z120" s="98">
        <v>0</v>
      </c>
      <c r="AA120" s="98">
        <f>IFERROR(Y120/W118,"-")</f>
        <v>0</v>
      </c>
      <c r="AB120" s="98" t="str">
        <f t="shared" si="250"/>
        <v>-</v>
      </c>
      <c r="AC120" s="98" t="str">
        <f t="shared" si="2"/>
        <v>-</v>
      </c>
      <c r="AD120" s="98">
        <f>IFERROR(X120/W118,"-")</f>
        <v>0</v>
      </c>
      <c r="AE120" s="26">
        <f>IFERROR(Z120/W118,"-")</f>
        <v>0</v>
      </c>
      <c r="AF120" s="437"/>
      <c r="AG120" s="223">
        <v>0</v>
      </c>
      <c r="AH120" s="98">
        <v>0</v>
      </c>
      <c r="AI120" s="98">
        <v>0</v>
      </c>
      <c r="AJ120" s="98">
        <f>IFERROR(AH120/AF118,"-")</f>
        <v>0</v>
      </c>
      <c r="AK120" s="98" t="str">
        <f t="shared" si="251"/>
        <v>-</v>
      </c>
      <c r="AL120" s="98" t="str">
        <f t="shared" si="3"/>
        <v>-</v>
      </c>
      <c r="AM120" s="98">
        <f>IFERROR(AG120/AF118,"-")</f>
        <v>0</v>
      </c>
      <c r="AN120" s="26">
        <f>IFERROR(AI120/AF118,"-")</f>
        <v>0</v>
      </c>
      <c r="AO120" s="441"/>
      <c r="AP120" s="223">
        <v>28</v>
      </c>
      <c r="AQ120" s="98">
        <v>280714</v>
      </c>
      <c r="AR120" s="98">
        <v>5</v>
      </c>
      <c r="AS120" s="98">
        <f>IFERROR(AQ120/AO118,"-")</f>
        <v>539.8346153846154</v>
      </c>
      <c r="AT120" s="98">
        <f t="shared" si="252"/>
        <v>10025.5</v>
      </c>
      <c r="AU120" s="98">
        <f t="shared" si="4"/>
        <v>56142.8</v>
      </c>
      <c r="AV120" s="98">
        <f>IFERROR(AP120/AO118,"-")</f>
        <v>5.3846153846153849E-2</v>
      </c>
      <c r="AW120" s="198">
        <f>IFERROR(AR120/AO118,"-")</f>
        <v>9.6153846153846159E-3</v>
      </c>
      <c r="AX120" s="437"/>
      <c r="AY120" s="223">
        <v>24</v>
      </c>
      <c r="AZ120" s="98">
        <v>240536</v>
      </c>
      <c r="BA120" s="98">
        <v>4</v>
      </c>
      <c r="BB120" s="98">
        <f>IFERROR(AZ120/AX118,"-")</f>
        <v>297.69306930693068</v>
      </c>
      <c r="BC120" s="98">
        <f t="shared" si="253"/>
        <v>10022.333333333334</v>
      </c>
      <c r="BD120" s="98">
        <f t="shared" si="5"/>
        <v>60134</v>
      </c>
      <c r="BE120" s="98">
        <f>IFERROR(AY120/AX118,"-")</f>
        <v>2.9702970297029702E-2</v>
      </c>
      <c r="BF120" s="26">
        <f>IFERROR(BA120/AX118,"-")</f>
        <v>4.9504950495049506E-3</v>
      </c>
      <c r="BG120" s="441"/>
      <c r="BH120" s="223">
        <v>43</v>
      </c>
      <c r="BI120" s="98">
        <v>476237</v>
      </c>
      <c r="BJ120" s="98">
        <v>9</v>
      </c>
      <c r="BK120" s="98">
        <f>IFERROR(BI120/BG118,"-")</f>
        <v>5291.5222222222219</v>
      </c>
      <c r="BL120" s="98">
        <f t="shared" si="254"/>
        <v>11075.279069767443</v>
      </c>
      <c r="BM120" s="98">
        <f t="shared" si="6"/>
        <v>52915.222222222219</v>
      </c>
      <c r="BN120" s="98">
        <f>IFERROR(BH120/BG118,"-")</f>
        <v>0.4777777777777778</v>
      </c>
      <c r="BO120" s="198">
        <f>IFERROR(BJ120/BG118,"-")</f>
        <v>0.1</v>
      </c>
      <c r="BP120" s="437"/>
      <c r="BQ120" s="223">
        <v>0</v>
      </c>
      <c r="BR120" s="98">
        <v>0</v>
      </c>
      <c r="BS120" s="98">
        <v>0</v>
      </c>
      <c r="BT120" s="98">
        <f>IFERROR(BR120/BP118,"-")</f>
        <v>0</v>
      </c>
      <c r="BU120" s="98" t="str">
        <f t="shared" si="255"/>
        <v>-</v>
      </c>
      <c r="BV120" s="98" t="str">
        <f t="shared" si="7"/>
        <v>-</v>
      </c>
      <c r="BW120" s="98">
        <f>IFERROR(BQ120/BP118,"-")</f>
        <v>0</v>
      </c>
      <c r="BX120" s="26">
        <f>IFERROR(BS120/BP118,"-")</f>
        <v>0</v>
      </c>
      <c r="BY120" s="141"/>
      <c r="BZ120" s="59"/>
    </row>
    <row r="121" spans="2:78" s="8" customFormat="1" ht="13.5" customHeight="1">
      <c r="B121" s="413"/>
      <c r="C121" s="420"/>
      <c r="D121" s="293" t="s">
        <v>64</v>
      </c>
      <c r="E121" s="438"/>
      <c r="F121" s="220">
        <v>396</v>
      </c>
      <c r="G121" s="99">
        <f>SUM(G118:G120)</f>
        <v>46535998</v>
      </c>
      <c r="H121" s="99">
        <v>41</v>
      </c>
      <c r="I121" s="99">
        <f>IFERROR(G121/E118,"-")</f>
        <v>312322.1342281879</v>
      </c>
      <c r="J121" s="99">
        <f t="shared" si="248"/>
        <v>117515.14646464646</v>
      </c>
      <c r="K121" s="99">
        <f t="shared" si="0"/>
        <v>1135024.3414634147</v>
      </c>
      <c r="L121" s="99">
        <f>IFERROR(F121/E118,"-")</f>
        <v>2.6577181208053693</v>
      </c>
      <c r="M121" s="199">
        <f>IFERROR(H121/E118,"-")</f>
        <v>0.27516778523489932</v>
      </c>
      <c r="N121" s="438"/>
      <c r="O121" s="220">
        <v>2231</v>
      </c>
      <c r="P121" s="99">
        <f>SUM(P118:P120)</f>
        <v>205326854</v>
      </c>
      <c r="Q121" s="99">
        <v>227</v>
      </c>
      <c r="R121" s="99">
        <f>IFERROR(P121/N118,"-")</f>
        <v>128409.5397123202</v>
      </c>
      <c r="S121" s="99">
        <f t="shared" si="249"/>
        <v>92033.551770506499</v>
      </c>
      <c r="T121" s="99">
        <f t="shared" si="1"/>
        <v>904523.58590308367</v>
      </c>
      <c r="U121" s="99">
        <f>IFERROR(O121/N118,"-")</f>
        <v>1.3952470293933708</v>
      </c>
      <c r="V121" s="87">
        <f>IFERROR(Q121/N118,"-")</f>
        <v>0.14196372732958099</v>
      </c>
      <c r="W121" s="438"/>
      <c r="X121" s="220">
        <v>46</v>
      </c>
      <c r="Y121" s="99">
        <f>SUM(Y118:Y120)</f>
        <v>3758572</v>
      </c>
      <c r="Z121" s="99">
        <v>4</v>
      </c>
      <c r="AA121" s="99">
        <f>IFERROR(Y121/W118,"-")</f>
        <v>50791.513513513513</v>
      </c>
      <c r="AB121" s="99">
        <f t="shared" si="250"/>
        <v>81708.086956521744</v>
      </c>
      <c r="AC121" s="99">
        <f t="shared" si="2"/>
        <v>939643</v>
      </c>
      <c r="AD121" s="99">
        <f>IFERROR(X121/W118,"-")</f>
        <v>0.6216216216216216</v>
      </c>
      <c r="AE121" s="87">
        <f>IFERROR(Z121/W118,"-")</f>
        <v>5.4054054054054057E-2</v>
      </c>
      <c r="AF121" s="438"/>
      <c r="AG121" s="220">
        <v>39</v>
      </c>
      <c r="AH121" s="99">
        <f>SUM(AH118:AH120)</f>
        <v>1759194</v>
      </c>
      <c r="AI121" s="99">
        <v>5</v>
      </c>
      <c r="AJ121" s="99">
        <f>IFERROR(AH121/AF118,"-")</f>
        <v>9458.032258064517</v>
      </c>
      <c r="AK121" s="99">
        <f t="shared" si="251"/>
        <v>45107.538461538461</v>
      </c>
      <c r="AL121" s="99">
        <f t="shared" si="3"/>
        <v>351838.8</v>
      </c>
      <c r="AM121" s="99">
        <f>IFERROR(AG121/AF118,"-")</f>
        <v>0.20967741935483872</v>
      </c>
      <c r="AN121" s="87">
        <f>IFERROR(AI121/AF118,"-")</f>
        <v>2.6881720430107527E-2</v>
      </c>
      <c r="AO121" s="442"/>
      <c r="AP121" s="220">
        <v>1019</v>
      </c>
      <c r="AQ121" s="99">
        <f>SUM(AQ118:AQ120)</f>
        <v>88379955</v>
      </c>
      <c r="AR121" s="99">
        <v>106</v>
      </c>
      <c r="AS121" s="99">
        <f>IFERROR(AQ121/AO118,"-")</f>
        <v>169961.45192307694</v>
      </c>
      <c r="AT121" s="99">
        <f t="shared" si="252"/>
        <v>86732.046123650638</v>
      </c>
      <c r="AU121" s="99">
        <f t="shared" si="4"/>
        <v>833773.16037735844</v>
      </c>
      <c r="AV121" s="99">
        <f>IFERROR(AP121/AO118,"-")</f>
        <v>1.9596153846153845</v>
      </c>
      <c r="AW121" s="199">
        <f>IFERROR(AR121/AO118,"-")</f>
        <v>0.20384615384615384</v>
      </c>
      <c r="AX121" s="438"/>
      <c r="AY121" s="220">
        <v>1016</v>
      </c>
      <c r="AZ121" s="99">
        <f>SUM(AZ118:AZ120)</f>
        <v>94810905</v>
      </c>
      <c r="BA121" s="99">
        <v>101</v>
      </c>
      <c r="BB121" s="99">
        <f>IFERROR(AZ121/AX118,"-")</f>
        <v>117340.22896039604</v>
      </c>
      <c r="BC121" s="99">
        <f t="shared" si="253"/>
        <v>93317.819881889765</v>
      </c>
      <c r="BD121" s="99">
        <f t="shared" si="5"/>
        <v>938721.8316831683</v>
      </c>
      <c r="BE121" s="99">
        <f>IFERROR(AY121/AX118,"-")</f>
        <v>1.2574257425742574</v>
      </c>
      <c r="BF121" s="87">
        <f>IFERROR(BA121/AX118,"-")</f>
        <v>0.125</v>
      </c>
      <c r="BG121" s="442"/>
      <c r="BH121" s="220">
        <v>826</v>
      </c>
      <c r="BI121" s="99">
        <f>SUM(BI118:BI120)</f>
        <v>147670891</v>
      </c>
      <c r="BJ121" s="99">
        <v>85</v>
      </c>
      <c r="BK121" s="99">
        <f>IFERROR(BI121/BG118,"-")</f>
        <v>1640787.6777777779</v>
      </c>
      <c r="BL121" s="99">
        <f t="shared" si="254"/>
        <v>178778.31840193705</v>
      </c>
      <c r="BM121" s="99">
        <f t="shared" si="6"/>
        <v>1737304.6</v>
      </c>
      <c r="BN121" s="99">
        <f>IFERROR(BH121/BG118,"-")</f>
        <v>9.1777777777777771</v>
      </c>
      <c r="BO121" s="199">
        <f>IFERROR(BJ121/BG118,"-")</f>
        <v>0.94444444444444442</v>
      </c>
      <c r="BP121" s="438"/>
      <c r="BQ121" s="220">
        <v>327</v>
      </c>
      <c r="BR121" s="99">
        <f>SUM(BR118:BR120)</f>
        <v>25428736</v>
      </c>
      <c r="BS121" s="99">
        <v>33</v>
      </c>
      <c r="BT121" s="99">
        <f>IFERROR(BR121/BP118,"-")</f>
        <v>30490.09112709832</v>
      </c>
      <c r="BU121" s="99">
        <f t="shared" si="255"/>
        <v>77763.718654434255</v>
      </c>
      <c r="BV121" s="99">
        <f t="shared" si="7"/>
        <v>770567.75757575757</v>
      </c>
      <c r="BW121" s="99">
        <f>IFERROR(BQ121/BP118,"-")</f>
        <v>0.3920863309352518</v>
      </c>
      <c r="BX121" s="87">
        <f>IFERROR(BS121/BP118,"-")</f>
        <v>3.9568345323741004E-2</v>
      </c>
      <c r="BY121" s="141"/>
      <c r="BZ121" s="59"/>
    </row>
    <row r="122" spans="2:78" s="8" customFormat="1" ht="13.5" customHeight="1">
      <c r="B122" s="411">
        <v>30</v>
      </c>
      <c r="C122" s="418" t="s">
        <v>33</v>
      </c>
      <c r="D122" s="294" t="s">
        <v>277</v>
      </c>
      <c r="E122" s="436">
        <f>市区町村別_フレイル区分別該当人数･割合!E34</f>
        <v>181</v>
      </c>
      <c r="F122" s="306">
        <v>660</v>
      </c>
      <c r="G122" s="51">
        <v>79780416</v>
      </c>
      <c r="H122" s="51">
        <v>65</v>
      </c>
      <c r="I122" s="51">
        <f>IFERROR(G122/E122,"-")</f>
        <v>440775.77900552488</v>
      </c>
      <c r="J122" s="51">
        <f>IFERROR(G122/F122,"-")</f>
        <v>120879.41818181818</v>
      </c>
      <c r="K122" s="51">
        <f t="shared" si="0"/>
        <v>1227391.0153846154</v>
      </c>
      <c r="L122" s="51">
        <f>IFERROR(F122/E122,"-")</f>
        <v>3.6464088397790055</v>
      </c>
      <c r="M122" s="194">
        <f>IFERROR(H122/E122,"-")</f>
        <v>0.35911602209944754</v>
      </c>
      <c r="N122" s="436">
        <f>市区町村別_フレイル区分別該当人数･割合!G34</f>
        <v>1933</v>
      </c>
      <c r="O122" s="306">
        <v>3017</v>
      </c>
      <c r="P122" s="51">
        <v>221853882</v>
      </c>
      <c r="Q122" s="51">
        <v>307</v>
      </c>
      <c r="R122" s="51">
        <f>IFERROR(P122/N122,"-")</f>
        <v>114771.79617175375</v>
      </c>
      <c r="S122" s="51">
        <f>IFERROR(P122/O122,"-")</f>
        <v>73534.59794497845</v>
      </c>
      <c r="T122" s="51">
        <f t="shared" si="1"/>
        <v>722651.08143322472</v>
      </c>
      <c r="U122" s="51">
        <f>IFERROR(O122/N122,"-")</f>
        <v>1.5607863424728401</v>
      </c>
      <c r="V122" s="24">
        <f>IFERROR(Q122/N122,"-")</f>
        <v>0.15882048629073978</v>
      </c>
      <c r="W122" s="436">
        <f>市区町村別_フレイル区分別該当人数･割合!I34</f>
        <v>121</v>
      </c>
      <c r="X122" s="306">
        <v>65</v>
      </c>
      <c r="Y122" s="51">
        <v>3334285</v>
      </c>
      <c r="Z122" s="51">
        <v>9</v>
      </c>
      <c r="AA122" s="51">
        <f>IFERROR(Y122/W122,"-")</f>
        <v>27556.07438016529</v>
      </c>
      <c r="AB122" s="51">
        <f>IFERROR(Y122/X122,"-")</f>
        <v>51296.692307692305</v>
      </c>
      <c r="AC122" s="51">
        <f t="shared" si="2"/>
        <v>370476.11111111112</v>
      </c>
      <c r="AD122" s="51">
        <f>IFERROR(X122/W122,"-")</f>
        <v>0.53719008264462809</v>
      </c>
      <c r="AE122" s="24">
        <f>IFERROR(Z122/W122,"-")</f>
        <v>7.43801652892562E-2</v>
      </c>
      <c r="AF122" s="436">
        <f>市区町村別_フレイル区分別該当人数･割合!K34</f>
        <v>227</v>
      </c>
      <c r="AG122" s="306">
        <v>62</v>
      </c>
      <c r="AH122" s="51">
        <v>3874112</v>
      </c>
      <c r="AI122" s="51">
        <v>7</v>
      </c>
      <c r="AJ122" s="51">
        <f>IFERROR(AH122/AF122,"-")</f>
        <v>17066.572687224671</v>
      </c>
      <c r="AK122" s="51">
        <f>IFERROR(AH122/AG122,"-")</f>
        <v>62485.677419354841</v>
      </c>
      <c r="AL122" s="51">
        <f t="shared" si="3"/>
        <v>553444.57142857148</v>
      </c>
      <c r="AM122" s="51">
        <f>IFERROR(AG122/AF122,"-")</f>
        <v>0.27312775330396477</v>
      </c>
      <c r="AN122" s="24">
        <f>IFERROR(AI122/AF122,"-")</f>
        <v>3.0837004405286344E-2</v>
      </c>
      <c r="AO122" s="440">
        <f>市区町村別_フレイル区分別該当人数･割合!M34</f>
        <v>630</v>
      </c>
      <c r="AP122" s="306">
        <v>1382</v>
      </c>
      <c r="AQ122" s="51">
        <v>95819545</v>
      </c>
      <c r="AR122" s="51">
        <v>141</v>
      </c>
      <c r="AS122" s="51">
        <f>IFERROR(AQ122/AO122,"-")</f>
        <v>152094.51587301589</v>
      </c>
      <c r="AT122" s="51">
        <f>IFERROR(AQ122/AP122,"-")</f>
        <v>69333.968885672934</v>
      </c>
      <c r="AU122" s="51">
        <f t="shared" si="4"/>
        <v>679571.24113475182</v>
      </c>
      <c r="AV122" s="51">
        <f>IFERROR(AP122/AO122,"-")</f>
        <v>2.1936507936507939</v>
      </c>
      <c r="AW122" s="194">
        <f>IFERROR(AR122/AO122,"-")</f>
        <v>0.22380952380952382</v>
      </c>
      <c r="AX122" s="436">
        <f>市区町村別_フレイル区分別該当人数･割合!O34</f>
        <v>943</v>
      </c>
      <c r="AY122" s="306">
        <v>1376</v>
      </c>
      <c r="AZ122" s="51">
        <v>92936612</v>
      </c>
      <c r="BA122" s="51">
        <v>139</v>
      </c>
      <c r="BB122" s="51">
        <f>IFERROR(AZ122/AX122,"-")</f>
        <v>98554.20148462354</v>
      </c>
      <c r="BC122" s="51">
        <f>IFERROR(AZ122/AY122,"-")</f>
        <v>67541.142441860458</v>
      </c>
      <c r="BD122" s="51">
        <f t="shared" si="5"/>
        <v>668608.71942446043</v>
      </c>
      <c r="BE122" s="51">
        <f>IFERROR(AY122/AX122,"-")</f>
        <v>1.4591728525980912</v>
      </c>
      <c r="BF122" s="24">
        <f>IFERROR(BA122/AX122,"-")</f>
        <v>0.14740190880169671</v>
      </c>
      <c r="BG122" s="440">
        <f>市区町村別_フレイル区分別該当人数･割合!Q34</f>
        <v>93</v>
      </c>
      <c r="BH122" s="306">
        <v>917</v>
      </c>
      <c r="BI122" s="51">
        <v>129801873</v>
      </c>
      <c r="BJ122" s="51">
        <v>90</v>
      </c>
      <c r="BK122" s="51">
        <f>IFERROR(BI122/BG122,"-")</f>
        <v>1395719.064516129</v>
      </c>
      <c r="BL122" s="51">
        <f>IFERROR(BI122/BH122,"-")</f>
        <v>141550.5703380589</v>
      </c>
      <c r="BM122" s="51">
        <f t="shared" si="6"/>
        <v>1442243.0333333334</v>
      </c>
      <c r="BN122" s="51">
        <f>IFERROR(BH122/BG122,"-")</f>
        <v>9.8602150537634401</v>
      </c>
      <c r="BO122" s="194">
        <f>IFERROR(BJ122/BG122,"-")</f>
        <v>0.967741935483871</v>
      </c>
      <c r="BP122" s="436">
        <f>市区町村別_フレイル区分別該当人数･割合!S34</f>
        <v>1098</v>
      </c>
      <c r="BQ122" s="306">
        <v>782</v>
      </c>
      <c r="BR122" s="51">
        <v>81941717</v>
      </c>
      <c r="BS122" s="51">
        <v>78</v>
      </c>
      <c r="BT122" s="51">
        <f>IFERROR(BR122/BP122,"-")</f>
        <v>74628.157559198546</v>
      </c>
      <c r="BU122" s="51">
        <f>IFERROR(BR122/BQ122,"-")</f>
        <v>104784.80434782608</v>
      </c>
      <c r="BV122" s="51">
        <f t="shared" si="7"/>
        <v>1050534.8333333333</v>
      </c>
      <c r="BW122" s="51">
        <f>IFERROR(BQ122/BP122,"-")</f>
        <v>0.71220400728597455</v>
      </c>
      <c r="BX122" s="24">
        <f>IFERROR(BS122/BP122,"-")</f>
        <v>7.1038251366120214E-2</v>
      </c>
      <c r="BY122" s="141"/>
      <c r="BZ122" s="59"/>
    </row>
    <row r="123" spans="2:78" s="8" customFormat="1" ht="13.5" customHeight="1">
      <c r="B123" s="412"/>
      <c r="C123" s="419"/>
      <c r="D123" s="295" t="s">
        <v>278</v>
      </c>
      <c r="E123" s="437"/>
      <c r="F123" s="222">
        <v>27</v>
      </c>
      <c r="G123" s="196">
        <v>7562058</v>
      </c>
      <c r="H123" s="196">
        <v>4</v>
      </c>
      <c r="I123" s="196">
        <f>IFERROR(G123/E122,"-")</f>
        <v>41779.325966850825</v>
      </c>
      <c r="J123" s="196">
        <f t="shared" ref="J123:J125" si="256">IFERROR(G123/F123,"-")</f>
        <v>280076.22222222225</v>
      </c>
      <c r="K123" s="196">
        <f t="shared" si="0"/>
        <v>1890514.5</v>
      </c>
      <c r="L123" s="196">
        <f>IFERROR(F123/E122,"-")</f>
        <v>0.14917127071823205</v>
      </c>
      <c r="M123" s="195">
        <f>IFERROR(H123/E122,"-")</f>
        <v>2.2099447513812154E-2</v>
      </c>
      <c r="N123" s="437"/>
      <c r="O123" s="222">
        <v>8</v>
      </c>
      <c r="P123" s="196">
        <v>2035370</v>
      </c>
      <c r="Q123" s="196">
        <v>2</v>
      </c>
      <c r="R123" s="196">
        <f>IFERROR(P123/N122,"-")</f>
        <v>1052.9591308846352</v>
      </c>
      <c r="S123" s="196">
        <f t="shared" ref="S123:S125" si="257">IFERROR(P123/O123,"-")</f>
        <v>254421.25</v>
      </c>
      <c r="T123" s="196">
        <f t="shared" si="1"/>
        <v>1017685</v>
      </c>
      <c r="U123" s="196">
        <f>IFERROR(O123/N122,"-")</f>
        <v>4.1386445938954991E-3</v>
      </c>
      <c r="V123" s="106">
        <f>IFERROR(Q123/N122,"-")</f>
        <v>1.0346611484738748E-3</v>
      </c>
      <c r="W123" s="437"/>
      <c r="X123" s="222">
        <v>0</v>
      </c>
      <c r="Y123" s="196">
        <v>0</v>
      </c>
      <c r="Z123" s="196">
        <v>0</v>
      </c>
      <c r="AA123" s="196">
        <f>IFERROR(Y123/W122,"-")</f>
        <v>0</v>
      </c>
      <c r="AB123" s="196" t="str">
        <f t="shared" ref="AB123:AB125" si="258">IFERROR(Y123/X123,"-")</f>
        <v>-</v>
      </c>
      <c r="AC123" s="196" t="str">
        <f t="shared" si="2"/>
        <v>-</v>
      </c>
      <c r="AD123" s="196">
        <f>IFERROR(X123/W122,"-")</f>
        <v>0</v>
      </c>
      <c r="AE123" s="106">
        <f>IFERROR(Z123/W122,"-")</f>
        <v>0</v>
      </c>
      <c r="AF123" s="437"/>
      <c r="AG123" s="222">
        <v>0</v>
      </c>
      <c r="AH123" s="196">
        <v>0</v>
      </c>
      <c r="AI123" s="196">
        <v>0</v>
      </c>
      <c r="AJ123" s="196">
        <f>IFERROR(AH123/AF122,"-")</f>
        <v>0</v>
      </c>
      <c r="AK123" s="196" t="str">
        <f t="shared" ref="AK123:AK125" si="259">IFERROR(AH123/AG123,"-")</f>
        <v>-</v>
      </c>
      <c r="AL123" s="196" t="str">
        <f t="shared" si="3"/>
        <v>-</v>
      </c>
      <c r="AM123" s="196">
        <f>IFERROR(AG123/AF122,"-")</f>
        <v>0</v>
      </c>
      <c r="AN123" s="106">
        <f>IFERROR(AI123/AF122,"-")</f>
        <v>0</v>
      </c>
      <c r="AO123" s="441"/>
      <c r="AP123" s="222">
        <v>8</v>
      </c>
      <c r="AQ123" s="196">
        <v>2035370</v>
      </c>
      <c r="AR123" s="196">
        <v>2</v>
      </c>
      <c r="AS123" s="196">
        <f>IFERROR(AQ123/AO122,"-")</f>
        <v>3230.7460317460318</v>
      </c>
      <c r="AT123" s="196">
        <f t="shared" ref="AT123:AT125" si="260">IFERROR(AQ123/AP123,"-")</f>
        <v>254421.25</v>
      </c>
      <c r="AU123" s="196">
        <f t="shared" si="4"/>
        <v>1017685</v>
      </c>
      <c r="AV123" s="196">
        <f>IFERROR(AP123/AO122,"-")</f>
        <v>1.2698412698412698E-2</v>
      </c>
      <c r="AW123" s="195">
        <f>IFERROR(AR123/AO122,"-")</f>
        <v>3.1746031746031746E-3</v>
      </c>
      <c r="AX123" s="437"/>
      <c r="AY123" s="222">
        <v>0</v>
      </c>
      <c r="AZ123" s="196">
        <v>0</v>
      </c>
      <c r="BA123" s="196">
        <v>0</v>
      </c>
      <c r="BB123" s="196">
        <f>IFERROR(AZ123/AX122,"-")</f>
        <v>0</v>
      </c>
      <c r="BC123" s="196" t="str">
        <f t="shared" ref="BC123:BC125" si="261">IFERROR(AZ123/AY123,"-")</f>
        <v>-</v>
      </c>
      <c r="BD123" s="196" t="str">
        <f t="shared" si="5"/>
        <v>-</v>
      </c>
      <c r="BE123" s="196">
        <f>IFERROR(AY123/AX122,"-")</f>
        <v>0</v>
      </c>
      <c r="BF123" s="106">
        <f>IFERROR(BA123/AX122,"-")</f>
        <v>0</v>
      </c>
      <c r="BG123" s="441"/>
      <c r="BH123" s="222">
        <v>8</v>
      </c>
      <c r="BI123" s="196">
        <v>2035370</v>
      </c>
      <c r="BJ123" s="196">
        <v>2</v>
      </c>
      <c r="BK123" s="196">
        <f>IFERROR(BI123/BG122,"-")</f>
        <v>21885.698924731183</v>
      </c>
      <c r="BL123" s="196">
        <f t="shared" ref="BL123:BL125" si="262">IFERROR(BI123/BH123,"-")</f>
        <v>254421.25</v>
      </c>
      <c r="BM123" s="196">
        <f t="shared" si="6"/>
        <v>1017685</v>
      </c>
      <c r="BN123" s="196">
        <f>IFERROR(BH123/BG122,"-")</f>
        <v>8.6021505376344093E-2</v>
      </c>
      <c r="BO123" s="195">
        <f>IFERROR(BJ123/BG122,"-")</f>
        <v>2.1505376344086023E-2</v>
      </c>
      <c r="BP123" s="437"/>
      <c r="BQ123" s="222">
        <v>3</v>
      </c>
      <c r="BR123" s="196">
        <v>660112</v>
      </c>
      <c r="BS123" s="196">
        <v>1</v>
      </c>
      <c r="BT123" s="196">
        <f>IFERROR(BR123/BP122,"-")</f>
        <v>601.19489981785068</v>
      </c>
      <c r="BU123" s="196">
        <f t="shared" ref="BU123:BU125" si="263">IFERROR(BR123/BQ123,"-")</f>
        <v>220037.33333333334</v>
      </c>
      <c r="BV123" s="196">
        <f t="shared" si="7"/>
        <v>660112</v>
      </c>
      <c r="BW123" s="196">
        <f>IFERROR(BQ123/BP122,"-")</f>
        <v>2.7322404371584699E-3</v>
      </c>
      <c r="BX123" s="106">
        <f>IFERROR(BS123/BP122,"-")</f>
        <v>9.1074681238615665E-4</v>
      </c>
      <c r="BY123" s="141"/>
      <c r="BZ123" s="59"/>
    </row>
    <row r="124" spans="2:78" s="8" customFormat="1" ht="13.5" customHeight="1">
      <c r="B124" s="412"/>
      <c r="C124" s="419"/>
      <c r="D124" s="292" t="s">
        <v>279</v>
      </c>
      <c r="E124" s="437"/>
      <c r="F124" s="223">
        <v>13</v>
      </c>
      <c r="G124" s="98">
        <v>371724</v>
      </c>
      <c r="H124" s="98">
        <v>3</v>
      </c>
      <c r="I124" s="98">
        <f>IFERROR(G124/E122,"-")</f>
        <v>2053.7237569060771</v>
      </c>
      <c r="J124" s="98">
        <f t="shared" si="256"/>
        <v>28594.153846153848</v>
      </c>
      <c r="K124" s="98">
        <f t="shared" si="0"/>
        <v>123908</v>
      </c>
      <c r="L124" s="98">
        <f>IFERROR(F124/E122,"-")</f>
        <v>7.18232044198895E-2</v>
      </c>
      <c r="M124" s="198">
        <f>IFERROR(H124/E122,"-")</f>
        <v>1.6574585635359115E-2</v>
      </c>
      <c r="N124" s="437"/>
      <c r="O124" s="223">
        <v>17</v>
      </c>
      <c r="P124" s="98">
        <v>267513</v>
      </c>
      <c r="Q124" s="98">
        <v>2</v>
      </c>
      <c r="R124" s="98">
        <f>IFERROR(P124/N122,"-")</f>
        <v>138.39265390584583</v>
      </c>
      <c r="S124" s="98">
        <f t="shared" si="257"/>
        <v>15736.058823529413</v>
      </c>
      <c r="T124" s="98">
        <f t="shared" si="1"/>
        <v>133756.5</v>
      </c>
      <c r="U124" s="98">
        <f>IFERROR(O124/N122,"-")</f>
        <v>8.7946197620279356E-3</v>
      </c>
      <c r="V124" s="26">
        <f>IFERROR(Q124/N122,"-")</f>
        <v>1.0346611484738748E-3</v>
      </c>
      <c r="W124" s="437"/>
      <c r="X124" s="223">
        <v>0</v>
      </c>
      <c r="Y124" s="98">
        <v>0</v>
      </c>
      <c r="Z124" s="98">
        <v>0</v>
      </c>
      <c r="AA124" s="98">
        <f>IFERROR(Y124/W122,"-")</f>
        <v>0</v>
      </c>
      <c r="AB124" s="98" t="str">
        <f t="shared" si="258"/>
        <v>-</v>
      </c>
      <c r="AC124" s="98" t="str">
        <f t="shared" si="2"/>
        <v>-</v>
      </c>
      <c r="AD124" s="98">
        <f>IFERROR(X124/W122,"-")</f>
        <v>0</v>
      </c>
      <c r="AE124" s="26">
        <f>IFERROR(Z124/W122,"-")</f>
        <v>0</v>
      </c>
      <c r="AF124" s="437"/>
      <c r="AG124" s="223">
        <v>0</v>
      </c>
      <c r="AH124" s="98">
        <v>0</v>
      </c>
      <c r="AI124" s="98">
        <v>0</v>
      </c>
      <c r="AJ124" s="98">
        <f>IFERROR(AH124/AF122,"-")</f>
        <v>0</v>
      </c>
      <c r="AK124" s="98" t="str">
        <f t="shared" si="259"/>
        <v>-</v>
      </c>
      <c r="AL124" s="98" t="str">
        <f t="shared" si="3"/>
        <v>-</v>
      </c>
      <c r="AM124" s="98">
        <f>IFERROR(AG124/AF122,"-")</f>
        <v>0</v>
      </c>
      <c r="AN124" s="26">
        <f>IFERROR(AI124/AF122,"-")</f>
        <v>0</v>
      </c>
      <c r="AO124" s="441"/>
      <c r="AP124" s="223">
        <v>5</v>
      </c>
      <c r="AQ124" s="98">
        <v>13630</v>
      </c>
      <c r="AR124" s="98">
        <v>1</v>
      </c>
      <c r="AS124" s="98">
        <f>IFERROR(AQ124/AO122,"-")</f>
        <v>21.634920634920636</v>
      </c>
      <c r="AT124" s="98">
        <f t="shared" si="260"/>
        <v>2726</v>
      </c>
      <c r="AU124" s="98">
        <f t="shared" si="4"/>
        <v>13630</v>
      </c>
      <c r="AV124" s="98">
        <f>IFERROR(AP124/AO122,"-")</f>
        <v>7.9365079365079361E-3</v>
      </c>
      <c r="AW124" s="198">
        <f>IFERROR(AR124/AO122,"-")</f>
        <v>1.5873015873015873E-3</v>
      </c>
      <c r="AX124" s="437"/>
      <c r="AY124" s="223">
        <v>0</v>
      </c>
      <c r="AZ124" s="98">
        <v>0</v>
      </c>
      <c r="BA124" s="98">
        <v>0</v>
      </c>
      <c r="BB124" s="98">
        <f>IFERROR(AZ124/AX122,"-")</f>
        <v>0</v>
      </c>
      <c r="BC124" s="98" t="str">
        <f t="shared" si="261"/>
        <v>-</v>
      </c>
      <c r="BD124" s="98" t="str">
        <f t="shared" si="5"/>
        <v>-</v>
      </c>
      <c r="BE124" s="98">
        <f>IFERROR(AY124/AX122,"-")</f>
        <v>0</v>
      </c>
      <c r="BF124" s="26">
        <f>IFERROR(BA124/AX122,"-")</f>
        <v>0</v>
      </c>
      <c r="BG124" s="441"/>
      <c r="BH124" s="223">
        <v>17</v>
      </c>
      <c r="BI124" s="98">
        <v>267513</v>
      </c>
      <c r="BJ124" s="98">
        <v>2</v>
      </c>
      <c r="BK124" s="98">
        <f>IFERROR(BI124/BG122,"-")</f>
        <v>2876.483870967742</v>
      </c>
      <c r="BL124" s="98">
        <f t="shared" si="262"/>
        <v>15736.058823529413</v>
      </c>
      <c r="BM124" s="98">
        <f t="shared" si="6"/>
        <v>133756.5</v>
      </c>
      <c r="BN124" s="98">
        <f>IFERROR(BH124/BG122,"-")</f>
        <v>0.18279569892473119</v>
      </c>
      <c r="BO124" s="198">
        <f>IFERROR(BJ124/BG122,"-")</f>
        <v>2.1505376344086023E-2</v>
      </c>
      <c r="BP124" s="437"/>
      <c r="BQ124" s="223">
        <v>10</v>
      </c>
      <c r="BR124" s="98">
        <v>16059</v>
      </c>
      <c r="BS124" s="98">
        <v>1</v>
      </c>
      <c r="BT124" s="98">
        <f>IFERROR(BR124/BP122,"-")</f>
        <v>14.62568306010929</v>
      </c>
      <c r="BU124" s="98">
        <f t="shared" si="263"/>
        <v>1605.9</v>
      </c>
      <c r="BV124" s="98">
        <f t="shared" si="7"/>
        <v>16059</v>
      </c>
      <c r="BW124" s="98">
        <f>IFERROR(BQ124/BP122,"-")</f>
        <v>9.1074681238615673E-3</v>
      </c>
      <c r="BX124" s="26">
        <f>IFERROR(BS124/BP122,"-")</f>
        <v>9.1074681238615665E-4</v>
      </c>
      <c r="BY124" s="141"/>
      <c r="BZ124" s="59"/>
    </row>
    <row r="125" spans="2:78" s="8" customFormat="1" ht="13.5" customHeight="1">
      <c r="B125" s="413"/>
      <c r="C125" s="420"/>
      <c r="D125" s="293" t="s">
        <v>64</v>
      </c>
      <c r="E125" s="438"/>
      <c r="F125" s="220">
        <v>670</v>
      </c>
      <c r="G125" s="99">
        <f>SUM(G122:G124)</f>
        <v>87714198</v>
      </c>
      <c r="H125" s="99">
        <v>66</v>
      </c>
      <c r="I125" s="99">
        <f>IFERROR(G125/E122,"-")</f>
        <v>484608.82872928178</v>
      </c>
      <c r="J125" s="99">
        <f t="shared" si="256"/>
        <v>130916.71343283582</v>
      </c>
      <c r="K125" s="99">
        <f t="shared" si="0"/>
        <v>1329003</v>
      </c>
      <c r="L125" s="99">
        <f>IFERROR(F125/E122,"-")</f>
        <v>3.701657458563536</v>
      </c>
      <c r="M125" s="199">
        <f>IFERROR(H125/E122,"-")</f>
        <v>0.36464088397790057</v>
      </c>
      <c r="N125" s="438"/>
      <c r="O125" s="220">
        <v>3017</v>
      </c>
      <c r="P125" s="99">
        <f>SUM(P122:P124)</f>
        <v>224156765</v>
      </c>
      <c r="Q125" s="99">
        <v>307</v>
      </c>
      <c r="R125" s="99">
        <f>IFERROR(P125/N122,"-")</f>
        <v>115963.14795654423</v>
      </c>
      <c r="S125" s="99">
        <f t="shared" si="257"/>
        <v>74297.900232018568</v>
      </c>
      <c r="T125" s="99">
        <f t="shared" si="1"/>
        <v>730152.32899022801</v>
      </c>
      <c r="U125" s="99">
        <f>IFERROR(O125/N122,"-")</f>
        <v>1.5607863424728401</v>
      </c>
      <c r="V125" s="87">
        <f>IFERROR(Q125/N122,"-")</f>
        <v>0.15882048629073978</v>
      </c>
      <c r="W125" s="438"/>
      <c r="X125" s="220">
        <v>65</v>
      </c>
      <c r="Y125" s="99">
        <f>SUM(Y122:Y124)</f>
        <v>3334285</v>
      </c>
      <c r="Z125" s="99">
        <v>9</v>
      </c>
      <c r="AA125" s="99">
        <f>IFERROR(Y125/W122,"-")</f>
        <v>27556.07438016529</v>
      </c>
      <c r="AB125" s="99">
        <f t="shared" si="258"/>
        <v>51296.692307692305</v>
      </c>
      <c r="AC125" s="99">
        <f t="shared" si="2"/>
        <v>370476.11111111112</v>
      </c>
      <c r="AD125" s="99">
        <f>IFERROR(X125/W122,"-")</f>
        <v>0.53719008264462809</v>
      </c>
      <c r="AE125" s="87">
        <f>IFERROR(Z125/W122,"-")</f>
        <v>7.43801652892562E-2</v>
      </c>
      <c r="AF125" s="438"/>
      <c r="AG125" s="220">
        <v>62</v>
      </c>
      <c r="AH125" s="99">
        <f>SUM(AH122:AH124)</f>
        <v>3874112</v>
      </c>
      <c r="AI125" s="99">
        <v>7</v>
      </c>
      <c r="AJ125" s="99">
        <f>IFERROR(AH125/AF122,"-")</f>
        <v>17066.572687224671</v>
      </c>
      <c r="AK125" s="99">
        <f t="shared" si="259"/>
        <v>62485.677419354841</v>
      </c>
      <c r="AL125" s="99">
        <f t="shared" si="3"/>
        <v>553444.57142857148</v>
      </c>
      <c r="AM125" s="99">
        <f>IFERROR(AG125/AF122,"-")</f>
        <v>0.27312775330396477</v>
      </c>
      <c r="AN125" s="87">
        <f>IFERROR(AI125/AF122,"-")</f>
        <v>3.0837004405286344E-2</v>
      </c>
      <c r="AO125" s="442"/>
      <c r="AP125" s="220">
        <v>1382</v>
      </c>
      <c r="AQ125" s="99">
        <f>SUM(AQ122:AQ124)</f>
        <v>97868545</v>
      </c>
      <c r="AR125" s="99">
        <v>141</v>
      </c>
      <c r="AS125" s="99">
        <f>IFERROR(AQ125/AO122,"-")</f>
        <v>155346.89682539683</v>
      </c>
      <c r="AT125" s="99">
        <f t="shared" si="260"/>
        <v>70816.602749638201</v>
      </c>
      <c r="AU125" s="99">
        <f t="shared" si="4"/>
        <v>694103.15602836874</v>
      </c>
      <c r="AV125" s="99">
        <f>IFERROR(AP125/AO122,"-")</f>
        <v>2.1936507936507939</v>
      </c>
      <c r="AW125" s="199">
        <f>IFERROR(AR125/AO122,"-")</f>
        <v>0.22380952380952382</v>
      </c>
      <c r="AX125" s="438"/>
      <c r="AY125" s="220">
        <v>1376</v>
      </c>
      <c r="AZ125" s="99">
        <f>SUM(AZ122:AZ124)</f>
        <v>92936612</v>
      </c>
      <c r="BA125" s="99">
        <v>139</v>
      </c>
      <c r="BB125" s="99">
        <f>IFERROR(AZ125/AX122,"-")</f>
        <v>98554.20148462354</v>
      </c>
      <c r="BC125" s="99">
        <f t="shared" si="261"/>
        <v>67541.142441860458</v>
      </c>
      <c r="BD125" s="99">
        <f t="shared" si="5"/>
        <v>668608.71942446043</v>
      </c>
      <c r="BE125" s="99">
        <f>IFERROR(AY125/AX122,"-")</f>
        <v>1.4591728525980912</v>
      </c>
      <c r="BF125" s="87">
        <f>IFERROR(BA125/AX122,"-")</f>
        <v>0.14740190880169671</v>
      </c>
      <c r="BG125" s="442"/>
      <c r="BH125" s="220">
        <v>917</v>
      </c>
      <c r="BI125" s="99">
        <f>SUM(BI122:BI124)</f>
        <v>132104756</v>
      </c>
      <c r="BJ125" s="99">
        <v>90</v>
      </c>
      <c r="BK125" s="99">
        <f>IFERROR(BI125/BG122,"-")</f>
        <v>1420481.247311828</v>
      </c>
      <c r="BL125" s="99">
        <f t="shared" si="262"/>
        <v>144061.89312977099</v>
      </c>
      <c r="BM125" s="99">
        <f t="shared" si="6"/>
        <v>1467830.6222222222</v>
      </c>
      <c r="BN125" s="99">
        <f>IFERROR(BH125/BG122,"-")</f>
        <v>9.8602150537634401</v>
      </c>
      <c r="BO125" s="199">
        <f>IFERROR(BJ125/BG122,"-")</f>
        <v>0.967741935483871</v>
      </c>
      <c r="BP125" s="438"/>
      <c r="BQ125" s="220">
        <v>782</v>
      </c>
      <c r="BR125" s="99">
        <f>SUM(BR122:BR124)</f>
        <v>82617888</v>
      </c>
      <c r="BS125" s="99">
        <v>78</v>
      </c>
      <c r="BT125" s="99">
        <f>IFERROR(BR125/BP122,"-")</f>
        <v>75243.978142076507</v>
      </c>
      <c r="BU125" s="99">
        <f t="shared" si="263"/>
        <v>105649.47314578005</v>
      </c>
      <c r="BV125" s="99">
        <f t="shared" si="7"/>
        <v>1059203.6923076923</v>
      </c>
      <c r="BW125" s="99">
        <f>IFERROR(BQ125/BP122,"-")</f>
        <v>0.71220400728597455</v>
      </c>
      <c r="BX125" s="87">
        <f>IFERROR(BS125/BP122,"-")</f>
        <v>7.1038251366120214E-2</v>
      </c>
      <c r="BY125" s="141"/>
      <c r="BZ125" s="59"/>
    </row>
    <row r="126" spans="2:78" s="8" customFormat="1" ht="13.5" customHeight="1">
      <c r="B126" s="411">
        <v>31</v>
      </c>
      <c r="C126" s="418" t="s">
        <v>34</v>
      </c>
      <c r="D126" s="294" t="s">
        <v>277</v>
      </c>
      <c r="E126" s="436">
        <f>市区町村別_フレイル区分別該当人数･割合!E35</f>
        <v>239</v>
      </c>
      <c r="F126" s="306">
        <v>743</v>
      </c>
      <c r="G126" s="51">
        <v>75862795</v>
      </c>
      <c r="H126" s="51">
        <v>77</v>
      </c>
      <c r="I126" s="51">
        <f>IFERROR(G126/E126,"-")</f>
        <v>317417.55230125523</v>
      </c>
      <c r="J126" s="51">
        <f>IFERROR(G126/F126,"-")</f>
        <v>102103.35800807537</v>
      </c>
      <c r="K126" s="51">
        <f t="shared" si="0"/>
        <v>985231.10389610392</v>
      </c>
      <c r="L126" s="51">
        <f>IFERROR(F126/E126,"-")</f>
        <v>3.1087866108786613</v>
      </c>
      <c r="M126" s="194">
        <f>IFERROR(H126/E126,"-")</f>
        <v>0.32217573221757323</v>
      </c>
      <c r="N126" s="436">
        <f>市区町村別_フレイル区分別該当人数･割合!G35</f>
        <v>2864</v>
      </c>
      <c r="O126" s="306">
        <v>3909</v>
      </c>
      <c r="P126" s="51">
        <v>350924915</v>
      </c>
      <c r="Q126" s="51">
        <v>386</v>
      </c>
      <c r="R126" s="51">
        <f>IFERROR(P126/N126,"-")</f>
        <v>122529.64909217878</v>
      </c>
      <c r="S126" s="51">
        <f>IFERROR(P126/O126,"-")</f>
        <v>89773.577641340496</v>
      </c>
      <c r="T126" s="51">
        <f t="shared" si="1"/>
        <v>909131.90414507769</v>
      </c>
      <c r="U126" s="51">
        <f>IFERROR(O126/N126,"-")</f>
        <v>1.3648743016759777</v>
      </c>
      <c r="V126" s="24">
        <f>IFERROR(Q126/N126,"-")</f>
        <v>0.13477653631284917</v>
      </c>
      <c r="W126" s="436">
        <f>市区町村別_フレイル区分別該当人数･割合!I35</f>
        <v>159</v>
      </c>
      <c r="X126" s="306">
        <v>113</v>
      </c>
      <c r="Y126" s="51">
        <v>6626476</v>
      </c>
      <c r="Z126" s="51">
        <v>13</v>
      </c>
      <c r="AA126" s="51">
        <f>IFERROR(Y126/W126,"-")</f>
        <v>41675.949685534593</v>
      </c>
      <c r="AB126" s="51">
        <f>IFERROR(Y126/X126,"-")</f>
        <v>58641.380530973453</v>
      </c>
      <c r="AC126" s="51">
        <f t="shared" si="2"/>
        <v>509728.92307692306</v>
      </c>
      <c r="AD126" s="51">
        <f>IFERROR(X126/W126,"-")</f>
        <v>0.71069182389937102</v>
      </c>
      <c r="AE126" s="24">
        <f>IFERROR(Z126/W126,"-")</f>
        <v>8.1761006289308172E-2</v>
      </c>
      <c r="AF126" s="436">
        <f>市区町村別_フレイル区分別該当人数･割合!K35</f>
        <v>416</v>
      </c>
      <c r="AG126" s="306">
        <v>220</v>
      </c>
      <c r="AH126" s="51">
        <v>15802226</v>
      </c>
      <c r="AI126" s="51">
        <v>21</v>
      </c>
      <c r="AJ126" s="51">
        <f>IFERROR(AH126/AF126,"-")</f>
        <v>37986.120192307695</v>
      </c>
      <c r="AK126" s="51">
        <f>IFERROR(AH126/AG126,"-")</f>
        <v>71828.3</v>
      </c>
      <c r="AL126" s="51">
        <f t="shared" si="3"/>
        <v>752486.95238095243</v>
      </c>
      <c r="AM126" s="51">
        <f>IFERROR(AG126/AF126,"-")</f>
        <v>0.52884615384615385</v>
      </c>
      <c r="AN126" s="24">
        <f>IFERROR(AI126/AF126,"-")</f>
        <v>5.0480769230769232E-2</v>
      </c>
      <c r="AO126" s="440">
        <f>市区町村別_フレイル区分別該当人数･割合!M35</f>
        <v>897</v>
      </c>
      <c r="AP126" s="306">
        <v>1645</v>
      </c>
      <c r="AQ126" s="51">
        <v>145994410</v>
      </c>
      <c r="AR126" s="51">
        <v>164</v>
      </c>
      <c r="AS126" s="51">
        <f>IFERROR(AQ126/AO126,"-")</f>
        <v>162758.53957636567</v>
      </c>
      <c r="AT126" s="51">
        <f>IFERROR(AQ126/AP126,"-")</f>
        <v>88750.401215805468</v>
      </c>
      <c r="AU126" s="51">
        <f t="shared" si="4"/>
        <v>890209.81707317068</v>
      </c>
      <c r="AV126" s="51">
        <f>IFERROR(AP126/AO126,"-")</f>
        <v>1.8338907469342252</v>
      </c>
      <c r="AW126" s="194">
        <f>IFERROR(AR126/AO126,"-")</f>
        <v>0.18283166109253066</v>
      </c>
      <c r="AX126" s="436">
        <f>市区町村別_フレイル区分別該当人数･割合!O35</f>
        <v>1365</v>
      </c>
      <c r="AY126" s="306">
        <v>1665</v>
      </c>
      <c r="AZ126" s="51">
        <v>128198212</v>
      </c>
      <c r="BA126" s="51">
        <v>163</v>
      </c>
      <c r="BB126" s="51">
        <f>IFERROR(AZ126/AX126,"-")</f>
        <v>93918.104029304028</v>
      </c>
      <c r="BC126" s="51">
        <f>IFERROR(AZ126/AY126,"-")</f>
        <v>76995.923123123124</v>
      </c>
      <c r="BD126" s="51">
        <f t="shared" si="5"/>
        <v>786492.09815950925</v>
      </c>
      <c r="BE126" s="51">
        <f>IFERROR(AY126/AX126,"-")</f>
        <v>1.2197802197802199</v>
      </c>
      <c r="BF126" s="24">
        <f>IFERROR(BA126/AX126,"-")</f>
        <v>0.11941391941391942</v>
      </c>
      <c r="BG126" s="440">
        <f>市区町村別_フレイル区分別該当人数･割合!Q35</f>
        <v>141</v>
      </c>
      <c r="BH126" s="306">
        <v>1439</v>
      </c>
      <c r="BI126" s="51">
        <v>229662866</v>
      </c>
      <c r="BJ126" s="51">
        <v>136</v>
      </c>
      <c r="BK126" s="51">
        <f>IFERROR(BI126/BG126,"-")</f>
        <v>1628814.6524822696</v>
      </c>
      <c r="BL126" s="51">
        <f>IFERROR(BI126/BH126,"-")</f>
        <v>159598.93398193188</v>
      </c>
      <c r="BM126" s="51">
        <f t="shared" si="6"/>
        <v>1688697.544117647</v>
      </c>
      <c r="BN126" s="51">
        <f>IFERROR(BH126/BG126,"-")</f>
        <v>10.205673758865249</v>
      </c>
      <c r="BO126" s="194">
        <f>IFERROR(BJ126/BG126,"-")</f>
        <v>0.96453900709219853</v>
      </c>
      <c r="BP126" s="436">
        <f>市区町村別_フレイル区分別該当人数･割合!S35</f>
        <v>1752</v>
      </c>
      <c r="BQ126" s="306">
        <v>805</v>
      </c>
      <c r="BR126" s="51">
        <v>61927823</v>
      </c>
      <c r="BS126" s="51">
        <v>77</v>
      </c>
      <c r="BT126" s="51">
        <f>IFERROR(BR126/BP126,"-")</f>
        <v>35346.930936073062</v>
      </c>
      <c r="BU126" s="51">
        <f>IFERROR(BR126/BQ126,"-")</f>
        <v>76928.97267080746</v>
      </c>
      <c r="BV126" s="51">
        <f t="shared" si="7"/>
        <v>804257.44155844161</v>
      </c>
      <c r="BW126" s="51">
        <f>IFERROR(BQ126/BP126,"-")</f>
        <v>0.45947488584474888</v>
      </c>
      <c r="BX126" s="24">
        <f>IFERROR(BS126/BP126,"-")</f>
        <v>4.3949771689497714E-2</v>
      </c>
      <c r="BY126" s="141"/>
      <c r="BZ126" s="59"/>
    </row>
    <row r="127" spans="2:78" s="8" customFormat="1" ht="13.5" customHeight="1">
      <c r="B127" s="412"/>
      <c r="C127" s="419"/>
      <c r="D127" s="295" t="s">
        <v>278</v>
      </c>
      <c r="E127" s="437"/>
      <c r="F127" s="222">
        <v>2</v>
      </c>
      <c r="G127" s="196">
        <v>528428</v>
      </c>
      <c r="H127" s="196">
        <v>1</v>
      </c>
      <c r="I127" s="196">
        <f>IFERROR(G127/E126,"-")</f>
        <v>2210.9958158995814</v>
      </c>
      <c r="J127" s="196">
        <f t="shared" ref="J127:J129" si="264">IFERROR(G127/F127,"-")</f>
        <v>264214</v>
      </c>
      <c r="K127" s="196">
        <f t="shared" si="0"/>
        <v>528428</v>
      </c>
      <c r="L127" s="196">
        <f>IFERROR(F127/E126,"-")</f>
        <v>8.368200836820083E-3</v>
      </c>
      <c r="M127" s="195">
        <f>IFERROR(H127/E126,"-")</f>
        <v>4.1841004184100415E-3</v>
      </c>
      <c r="N127" s="437"/>
      <c r="O127" s="222">
        <v>18</v>
      </c>
      <c r="P127" s="196">
        <v>5140662</v>
      </c>
      <c r="Q127" s="196">
        <v>7</v>
      </c>
      <c r="R127" s="196">
        <f>IFERROR(P127/N126,"-")</f>
        <v>1794.9238826815642</v>
      </c>
      <c r="S127" s="196">
        <f t="shared" ref="S127:S129" si="265">IFERROR(P127/O127,"-")</f>
        <v>285592.33333333331</v>
      </c>
      <c r="T127" s="196">
        <f t="shared" si="1"/>
        <v>734380.28571428568</v>
      </c>
      <c r="U127" s="196">
        <f>IFERROR(O127/N126,"-")</f>
        <v>6.2849162011173187E-3</v>
      </c>
      <c r="V127" s="106">
        <f>IFERROR(Q127/N126,"-")</f>
        <v>2.4441340782122905E-3</v>
      </c>
      <c r="W127" s="437"/>
      <c r="X127" s="222">
        <v>0</v>
      </c>
      <c r="Y127" s="196">
        <v>0</v>
      </c>
      <c r="Z127" s="196">
        <v>0</v>
      </c>
      <c r="AA127" s="196">
        <f>IFERROR(Y127/W126,"-")</f>
        <v>0</v>
      </c>
      <c r="AB127" s="196" t="str">
        <f t="shared" ref="AB127:AB129" si="266">IFERROR(Y127/X127,"-")</f>
        <v>-</v>
      </c>
      <c r="AC127" s="196" t="str">
        <f t="shared" si="2"/>
        <v>-</v>
      </c>
      <c r="AD127" s="196">
        <f>IFERROR(X127/W126,"-")</f>
        <v>0</v>
      </c>
      <c r="AE127" s="106">
        <f>IFERROR(Z127/W126,"-")</f>
        <v>0</v>
      </c>
      <c r="AF127" s="437"/>
      <c r="AG127" s="222">
        <v>0</v>
      </c>
      <c r="AH127" s="196">
        <v>0</v>
      </c>
      <c r="AI127" s="196">
        <v>0</v>
      </c>
      <c r="AJ127" s="196">
        <f>IFERROR(AH127/AF126,"-")</f>
        <v>0</v>
      </c>
      <c r="AK127" s="196" t="str">
        <f t="shared" ref="AK127:AK129" si="267">IFERROR(AH127/AG127,"-")</f>
        <v>-</v>
      </c>
      <c r="AL127" s="196" t="str">
        <f t="shared" si="3"/>
        <v>-</v>
      </c>
      <c r="AM127" s="196">
        <f>IFERROR(AG127/AF126,"-")</f>
        <v>0</v>
      </c>
      <c r="AN127" s="106">
        <f>IFERROR(AI127/AF126,"-")</f>
        <v>0</v>
      </c>
      <c r="AO127" s="441"/>
      <c r="AP127" s="222">
        <v>9</v>
      </c>
      <c r="AQ127" s="196">
        <v>2762946</v>
      </c>
      <c r="AR127" s="196">
        <v>3</v>
      </c>
      <c r="AS127" s="196">
        <f>IFERROR(AQ127/AO126,"-")</f>
        <v>3080.2073578595318</v>
      </c>
      <c r="AT127" s="196">
        <f t="shared" ref="AT127:AT129" si="268">IFERROR(AQ127/AP127,"-")</f>
        <v>306994</v>
      </c>
      <c r="AU127" s="196">
        <f t="shared" si="4"/>
        <v>920982</v>
      </c>
      <c r="AV127" s="196">
        <f>IFERROR(AP127/AO126,"-")</f>
        <v>1.0033444816053512E-2</v>
      </c>
      <c r="AW127" s="195">
        <f>IFERROR(AR127/AO126,"-")</f>
        <v>3.3444816053511705E-3</v>
      </c>
      <c r="AX127" s="437"/>
      <c r="AY127" s="222">
        <v>3</v>
      </c>
      <c r="AZ127" s="196">
        <v>716489</v>
      </c>
      <c r="BA127" s="196">
        <v>2</v>
      </c>
      <c r="BB127" s="196">
        <f>IFERROR(AZ127/AX126,"-")</f>
        <v>524.90036630036627</v>
      </c>
      <c r="BC127" s="196">
        <f t="shared" ref="BC127:BC129" si="269">IFERROR(AZ127/AY127,"-")</f>
        <v>238829.66666666666</v>
      </c>
      <c r="BD127" s="196">
        <f t="shared" si="5"/>
        <v>358244.5</v>
      </c>
      <c r="BE127" s="196">
        <f>IFERROR(AY127/AX126,"-")</f>
        <v>2.1978021978021978E-3</v>
      </c>
      <c r="BF127" s="106">
        <f>IFERROR(BA127/AX126,"-")</f>
        <v>1.4652014652014652E-3</v>
      </c>
      <c r="BG127" s="441"/>
      <c r="BH127" s="222">
        <v>18</v>
      </c>
      <c r="BI127" s="196">
        <v>5140662</v>
      </c>
      <c r="BJ127" s="196">
        <v>7</v>
      </c>
      <c r="BK127" s="196">
        <f>IFERROR(BI127/BG126,"-")</f>
        <v>36458.595744680853</v>
      </c>
      <c r="BL127" s="196">
        <f t="shared" ref="BL127:BL129" si="270">IFERROR(BI127/BH127,"-")</f>
        <v>285592.33333333331</v>
      </c>
      <c r="BM127" s="196">
        <f t="shared" si="6"/>
        <v>734380.28571428568</v>
      </c>
      <c r="BN127" s="196">
        <f>IFERROR(BH127/BG126,"-")</f>
        <v>0.1276595744680851</v>
      </c>
      <c r="BO127" s="195">
        <f>IFERROR(BJ127/BG126,"-")</f>
        <v>4.9645390070921988E-2</v>
      </c>
      <c r="BP127" s="437"/>
      <c r="BQ127" s="222">
        <v>0</v>
      </c>
      <c r="BR127" s="196">
        <v>0</v>
      </c>
      <c r="BS127" s="196">
        <v>0</v>
      </c>
      <c r="BT127" s="196">
        <f>IFERROR(BR127/BP126,"-")</f>
        <v>0</v>
      </c>
      <c r="BU127" s="196" t="str">
        <f t="shared" ref="BU127:BU129" si="271">IFERROR(BR127/BQ127,"-")</f>
        <v>-</v>
      </c>
      <c r="BV127" s="196" t="str">
        <f t="shared" si="7"/>
        <v>-</v>
      </c>
      <c r="BW127" s="196">
        <f>IFERROR(BQ127/BP126,"-")</f>
        <v>0</v>
      </c>
      <c r="BX127" s="106">
        <f>IFERROR(BS127/BP126,"-")</f>
        <v>0</v>
      </c>
      <c r="BY127" s="141"/>
      <c r="BZ127" s="59"/>
    </row>
    <row r="128" spans="2:78" s="8" customFormat="1" ht="13.5" customHeight="1">
      <c r="B128" s="412"/>
      <c r="C128" s="419"/>
      <c r="D128" s="292" t="s">
        <v>279</v>
      </c>
      <c r="E128" s="437"/>
      <c r="F128" s="223">
        <v>18</v>
      </c>
      <c r="G128" s="98">
        <v>107589</v>
      </c>
      <c r="H128" s="98">
        <v>3</v>
      </c>
      <c r="I128" s="98">
        <f>IFERROR(G128/E126,"-")</f>
        <v>450.16317991631797</v>
      </c>
      <c r="J128" s="98">
        <f t="shared" si="264"/>
        <v>5977.166666666667</v>
      </c>
      <c r="K128" s="98">
        <f t="shared" si="0"/>
        <v>35863</v>
      </c>
      <c r="L128" s="98">
        <f>IFERROR(F128/E126,"-")</f>
        <v>7.5313807531380755E-2</v>
      </c>
      <c r="M128" s="198">
        <f>IFERROR(H128/E126,"-")</f>
        <v>1.2552301255230125E-2</v>
      </c>
      <c r="N128" s="437"/>
      <c r="O128" s="223">
        <v>26</v>
      </c>
      <c r="P128" s="98">
        <v>499633</v>
      </c>
      <c r="Q128" s="98">
        <v>6</v>
      </c>
      <c r="R128" s="98">
        <f>IFERROR(P128/N126,"-")</f>
        <v>174.45286312849163</v>
      </c>
      <c r="S128" s="98">
        <f t="shared" si="265"/>
        <v>19216.653846153848</v>
      </c>
      <c r="T128" s="98">
        <f t="shared" si="1"/>
        <v>83272.166666666672</v>
      </c>
      <c r="U128" s="98">
        <f>IFERROR(O128/N126,"-")</f>
        <v>9.0782122905027941E-3</v>
      </c>
      <c r="V128" s="26">
        <f>IFERROR(Q128/N126,"-")</f>
        <v>2.0949720670391061E-3</v>
      </c>
      <c r="W128" s="437"/>
      <c r="X128" s="223">
        <v>0</v>
      </c>
      <c r="Y128" s="98">
        <v>0</v>
      </c>
      <c r="Z128" s="98">
        <v>0</v>
      </c>
      <c r="AA128" s="98">
        <f>IFERROR(Y128/W126,"-")</f>
        <v>0</v>
      </c>
      <c r="AB128" s="98" t="str">
        <f t="shared" si="266"/>
        <v>-</v>
      </c>
      <c r="AC128" s="98" t="str">
        <f t="shared" si="2"/>
        <v>-</v>
      </c>
      <c r="AD128" s="98">
        <f>IFERROR(X128/W126,"-")</f>
        <v>0</v>
      </c>
      <c r="AE128" s="26">
        <f>IFERROR(Z128/W126,"-")</f>
        <v>0</v>
      </c>
      <c r="AF128" s="437"/>
      <c r="AG128" s="223">
        <v>2</v>
      </c>
      <c r="AH128" s="98">
        <v>8244</v>
      </c>
      <c r="AI128" s="98">
        <v>1</v>
      </c>
      <c r="AJ128" s="98">
        <f>IFERROR(AH128/AF126,"-")</f>
        <v>19.817307692307693</v>
      </c>
      <c r="AK128" s="98">
        <f t="shared" si="267"/>
        <v>4122</v>
      </c>
      <c r="AL128" s="98">
        <f t="shared" si="3"/>
        <v>8244</v>
      </c>
      <c r="AM128" s="98">
        <f>IFERROR(AG128/AF126,"-")</f>
        <v>4.807692307692308E-3</v>
      </c>
      <c r="AN128" s="26">
        <f>IFERROR(AI128/AF126,"-")</f>
        <v>2.403846153846154E-3</v>
      </c>
      <c r="AO128" s="441"/>
      <c r="AP128" s="223">
        <v>21</v>
      </c>
      <c r="AQ128" s="98">
        <v>482259</v>
      </c>
      <c r="AR128" s="98">
        <v>4</v>
      </c>
      <c r="AS128" s="98">
        <f>IFERROR(AQ128/AO126,"-")</f>
        <v>537.6354515050167</v>
      </c>
      <c r="AT128" s="98">
        <f t="shared" si="268"/>
        <v>22964.714285714286</v>
      </c>
      <c r="AU128" s="98">
        <f t="shared" si="4"/>
        <v>120564.75</v>
      </c>
      <c r="AV128" s="98">
        <f>IFERROR(AP128/AO126,"-")</f>
        <v>2.3411371237458192E-2</v>
      </c>
      <c r="AW128" s="198">
        <f>IFERROR(AR128/AO126,"-")</f>
        <v>4.459308807134894E-3</v>
      </c>
      <c r="AX128" s="437"/>
      <c r="AY128" s="223">
        <v>3</v>
      </c>
      <c r="AZ128" s="98">
        <v>9130</v>
      </c>
      <c r="BA128" s="98">
        <v>1</v>
      </c>
      <c r="BB128" s="98">
        <f>IFERROR(AZ128/AX126,"-")</f>
        <v>6.6886446886446889</v>
      </c>
      <c r="BC128" s="98">
        <f t="shared" si="269"/>
        <v>3043.3333333333335</v>
      </c>
      <c r="BD128" s="98">
        <f t="shared" si="5"/>
        <v>9130</v>
      </c>
      <c r="BE128" s="98">
        <f>IFERROR(AY128/AX126,"-")</f>
        <v>2.1978021978021978E-3</v>
      </c>
      <c r="BF128" s="26">
        <f>IFERROR(BA128/AX126,"-")</f>
        <v>7.326007326007326E-4</v>
      </c>
      <c r="BG128" s="441"/>
      <c r="BH128" s="223">
        <v>23</v>
      </c>
      <c r="BI128" s="98">
        <v>489977</v>
      </c>
      <c r="BJ128" s="98">
        <v>4</v>
      </c>
      <c r="BK128" s="98">
        <f>IFERROR(BI128/BG126,"-")</f>
        <v>3475.0141843971633</v>
      </c>
      <c r="BL128" s="98">
        <f t="shared" si="270"/>
        <v>21303.347826086956</v>
      </c>
      <c r="BM128" s="98">
        <f t="shared" si="6"/>
        <v>122494.25</v>
      </c>
      <c r="BN128" s="98">
        <f>IFERROR(BH128/BG126,"-")</f>
        <v>0.16312056737588654</v>
      </c>
      <c r="BO128" s="198">
        <f>IFERROR(BJ128/BG126,"-")</f>
        <v>2.8368794326241134E-2</v>
      </c>
      <c r="BP128" s="437"/>
      <c r="BQ128" s="223">
        <v>1</v>
      </c>
      <c r="BR128" s="98">
        <v>702</v>
      </c>
      <c r="BS128" s="98">
        <v>1</v>
      </c>
      <c r="BT128" s="98">
        <f>IFERROR(BR128/BP126,"-")</f>
        <v>0.40068493150684931</v>
      </c>
      <c r="BU128" s="98">
        <f t="shared" si="271"/>
        <v>702</v>
      </c>
      <c r="BV128" s="98">
        <f t="shared" si="7"/>
        <v>702</v>
      </c>
      <c r="BW128" s="98">
        <f>IFERROR(BQ128/BP126,"-")</f>
        <v>5.7077625570776253E-4</v>
      </c>
      <c r="BX128" s="26">
        <f>IFERROR(BS128/BP126,"-")</f>
        <v>5.7077625570776253E-4</v>
      </c>
      <c r="BY128" s="141"/>
      <c r="BZ128" s="59"/>
    </row>
    <row r="129" spans="2:78" s="8" customFormat="1" ht="13.5" customHeight="1">
      <c r="B129" s="413"/>
      <c r="C129" s="420"/>
      <c r="D129" s="293" t="s">
        <v>64</v>
      </c>
      <c r="E129" s="438"/>
      <c r="F129" s="220">
        <v>743</v>
      </c>
      <c r="G129" s="99">
        <f>SUM(G126:G128)</f>
        <v>76498812</v>
      </c>
      <c r="H129" s="99">
        <v>77</v>
      </c>
      <c r="I129" s="99">
        <f>IFERROR(G129/E126,"-")</f>
        <v>320078.71129707113</v>
      </c>
      <c r="J129" s="99">
        <f t="shared" si="264"/>
        <v>102959.37012113055</v>
      </c>
      <c r="K129" s="99">
        <f t="shared" si="0"/>
        <v>993491.06493506499</v>
      </c>
      <c r="L129" s="99">
        <f>IFERROR(F129/E126,"-")</f>
        <v>3.1087866108786613</v>
      </c>
      <c r="M129" s="199">
        <f>IFERROR(H129/E126,"-")</f>
        <v>0.32217573221757323</v>
      </c>
      <c r="N129" s="438"/>
      <c r="O129" s="220">
        <v>3911</v>
      </c>
      <c r="P129" s="99">
        <f>SUM(P126:P128)</f>
        <v>356565210</v>
      </c>
      <c r="Q129" s="99">
        <v>386</v>
      </c>
      <c r="R129" s="99">
        <f>IFERROR(P129/N126,"-")</f>
        <v>124499.02583798883</v>
      </c>
      <c r="S129" s="99">
        <f t="shared" si="265"/>
        <v>91169.831245205831</v>
      </c>
      <c r="T129" s="99">
        <f t="shared" si="1"/>
        <v>923744.06735751301</v>
      </c>
      <c r="U129" s="99">
        <f>IFERROR(O129/N126,"-")</f>
        <v>1.365572625698324</v>
      </c>
      <c r="V129" s="87">
        <f>IFERROR(Q129/N126,"-")</f>
        <v>0.13477653631284917</v>
      </c>
      <c r="W129" s="438"/>
      <c r="X129" s="220">
        <v>113</v>
      </c>
      <c r="Y129" s="99">
        <f>SUM(Y126:Y128)</f>
        <v>6626476</v>
      </c>
      <c r="Z129" s="99">
        <v>13</v>
      </c>
      <c r="AA129" s="99">
        <f>IFERROR(Y129/W126,"-")</f>
        <v>41675.949685534593</v>
      </c>
      <c r="AB129" s="99">
        <f t="shared" si="266"/>
        <v>58641.380530973453</v>
      </c>
      <c r="AC129" s="99">
        <f t="shared" si="2"/>
        <v>509728.92307692306</v>
      </c>
      <c r="AD129" s="99">
        <f>IFERROR(X129/W126,"-")</f>
        <v>0.71069182389937102</v>
      </c>
      <c r="AE129" s="87">
        <f>IFERROR(Z129/W126,"-")</f>
        <v>8.1761006289308172E-2</v>
      </c>
      <c r="AF129" s="438"/>
      <c r="AG129" s="220">
        <v>220</v>
      </c>
      <c r="AH129" s="99">
        <f>SUM(AH126:AH128)</f>
        <v>15810470</v>
      </c>
      <c r="AI129" s="99">
        <v>21</v>
      </c>
      <c r="AJ129" s="99">
        <f>IFERROR(AH129/AF126,"-")</f>
        <v>38005.9375</v>
      </c>
      <c r="AK129" s="99">
        <f t="shared" si="267"/>
        <v>71865.772727272721</v>
      </c>
      <c r="AL129" s="99">
        <f t="shared" si="3"/>
        <v>752879.52380952379</v>
      </c>
      <c r="AM129" s="99">
        <f>IFERROR(AG129/AF126,"-")</f>
        <v>0.52884615384615385</v>
      </c>
      <c r="AN129" s="87">
        <f>IFERROR(AI129/AF126,"-")</f>
        <v>5.0480769230769232E-2</v>
      </c>
      <c r="AO129" s="442"/>
      <c r="AP129" s="220">
        <v>1645</v>
      </c>
      <c r="AQ129" s="99">
        <f>SUM(AQ126:AQ128)</f>
        <v>149239615</v>
      </c>
      <c r="AR129" s="99">
        <v>164</v>
      </c>
      <c r="AS129" s="99">
        <f>IFERROR(AQ129/AO126,"-")</f>
        <v>166376.38238573022</v>
      </c>
      <c r="AT129" s="99">
        <f t="shared" si="268"/>
        <v>90723.170212765952</v>
      </c>
      <c r="AU129" s="99">
        <f t="shared" si="4"/>
        <v>909997.65243902442</v>
      </c>
      <c r="AV129" s="99">
        <f>IFERROR(AP129/AO126,"-")</f>
        <v>1.8338907469342252</v>
      </c>
      <c r="AW129" s="199">
        <f>IFERROR(AR129/AO126,"-")</f>
        <v>0.18283166109253066</v>
      </c>
      <c r="AX129" s="438"/>
      <c r="AY129" s="220">
        <v>1665</v>
      </c>
      <c r="AZ129" s="99">
        <f>SUM(AZ126:AZ128)</f>
        <v>128923831</v>
      </c>
      <c r="BA129" s="99">
        <v>163</v>
      </c>
      <c r="BB129" s="99">
        <f>IFERROR(AZ129/AX126,"-")</f>
        <v>94449.693040293045</v>
      </c>
      <c r="BC129" s="99">
        <f t="shared" si="269"/>
        <v>77431.730330330334</v>
      </c>
      <c r="BD129" s="99">
        <f t="shared" si="5"/>
        <v>790943.7484662577</v>
      </c>
      <c r="BE129" s="99">
        <f>IFERROR(AY129/AX126,"-")</f>
        <v>1.2197802197802199</v>
      </c>
      <c r="BF129" s="87">
        <f>IFERROR(BA129/AX126,"-")</f>
        <v>0.11941391941391942</v>
      </c>
      <c r="BG129" s="442"/>
      <c r="BH129" s="220">
        <v>1441</v>
      </c>
      <c r="BI129" s="99">
        <f>SUM(BI126:BI128)</f>
        <v>235293505</v>
      </c>
      <c r="BJ129" s="99">
        <v>136</v>
      </c>
      <c r="BK129" s="99">
        <f>IFERROR(BI129/BG126,"-")</f>
        <v>1668748.2624113476</v>
      </c>
      <c r="BL129" s="99">
        <f t="shared" si="270"/>
        <v>163284.87508674531</v>
      </c>
      <c r="BM129" s="99">
        <f t="shared" si="6"/>
        <v>1730099.3014705882</v>
      </c>
      <c r="BN129" s="99">
        <f>IFERROR(BH129/BG126,"-")</f>
        <v>10.219858156028369</v>
      </c>
      <c r="BO129" s="199">
        <f>IFERROR(BJ129/BG126,"-")</f>
        <v>0.96453900709219853</v>
      </c>
      <c r="BP129" s="438"/>
      <c r="BQ129" s="220">
        <v>805</v>
      </c>
      <c r="BR129" s="99">
        <f>SUM(BR126:BR128)</f>
        <v>61928525</v>
      </c>
      <c r="BS129" s="99">
        <v>77</v>
      </c>
      <c r="BT129" s="99">
        <f>IFERROR(BR129/BP126,"-")</f>
        <v>35347.331621004567</v>
      </c>
      <c r="BU129" s="99">
        <f t="shared" si="271"/>
        <v>76929.844720496898</v>
      </c>
      <c r="BV129" s="99">
        <f t="shared" si="7"/>
        <v>804266.55844155839</v>
      </c>
      <c r="BW129" s="99">
        <f>IFERROR(BQ129/BP126,"-")</f>
        <v>0.45947488584474888</v>
      </c>
      <c r="BX129" s="87">
        <f>IFERROR(BS129/BP126,"-")</f>
        <v>4.3949771689497714E-2</v>
      </c>
      <c r="BY129" s="141"/>
      <c r="BZ129" s="59"/>
    </row>
    <row r="130" spans="2:78" s="8" customFormat="1" ht="13.5" customHeight="1">
      <c r="B130" s="411">
        <v>32</v>
      </c>
      <c r="C130" s="418" t="s">
        <v>35</v>
      </c>
      <c r="D130" s="294" t="s">
        <v>277</v>
      </c>
      <c r="E130" s="436">
        <f>市区町村別_フレイル区分別該当人数･割合!E36</f>
        <v>198</v>
      </c>
      <c r="F130" s="306">
        <v>627</v>
      </c>
      <c r="G130" s="51">
        <v>53446218</v>
      </c>
      <c r="H130" s="51">
        <v>65</v>
      </c>
      <c r="I130" s="51">
        <f>IFERROR(G130/E130,"-")</f>
        <v>269930.39393939392</v>
      </c>
      <c r="J130" s="51">
        <f>IFERROR(G130/F130,"-")</f>
        <v>85241.17703349283</v>
      </c>
      <c r="K130" s="51">
        <f t="shared" si="0"/>
        <v>822249.5076923077</v>
      </c>
      <c r="L130" s="51">
        <f>IFERROR(F130/E130,"-")</f>
        <v>3.1666666666666665</v>
      </c>
      <c r="M130" s="194">
        <f>IFERROR(H130/E130,"-")</f>
        <v>0.32828282828282829</v>
      </c>
      <c r="N130" s="436">
        <f>市区町村別_フレイル区分別該当人数･割合!G36</f>
        <v>2344</v>
      </c>
      <c r="O130" s="306">
        <v>3174</v>
      </c>
      <c r="P130" s="51">
        <v>245040807</v>
      </c>
      <c r="Q130" s="51">
        <v>316</v>
      </c>
      <c r="R130" s="51">
        <f>IFERROR(P130/N130,"-")</f>
        <v>104539.59343003413</v>
      </c>
      <c r="S130" s="51">
        <f>IFERROR(P130/O130,"-")</f>
        <v>77202.522684310024</v>
      </c>
      <c r="T130" s="51">
        <f t="shared" si="1"/>
        <v>775445.59177215188</v>
      </c>
      <c r="U130" s="51">
        <f>IFERROR(O130/N130,"-")</f>
        <v>1.3540955631399318</v>
      </c>
      <c r="V130" s="24">
        <f>IFERROR(Q130/N130,"-")</f>
        <v>0.1348122866894198</v>
      </c>
      <c r="W130" s="436">
        <f>市区町村別_フレイル区分別該当人数･割合!I36</f>
        <v>171</v>
      </c>
      <c r="X130" s="306">
        <v>102</v>
      </c>
      <c r="Y130" s="51">
        <v>3370366</v>
      </c>
      <c r="Z130" s="51">
        <v>13</v>
      </c>
      <c r="AA130" s="51">
        <f>IFERROR(Y130/W130,"-")</f>
        <v>19709.74269005848</v>
      </c>
      <c r="AB130" s="51">
        <f>IFERROR(Y130/X130,"-")</f>
        <v>33042.803921568629</v>
      </c>
      <c r="AC130" s="51">
        <f t="shared" si="2"/>
        <v>259258.92307692306</v>
      </c>
      <c r="AD130" s="51">
        <f>IFERROR(X130/W130,"-")</f>
        <v>0.59649122807017541</v>
      </c>
      <c r="AE130" s="24">
        <f>IFERROR(Z130/W130,"-")</f>
        <v>7.6023391812865493E-2</v>
      </c>
      <c r="AF130" s="436">
        <f>市区町村別_フレイル区分別該当人数･割合!K36</f>
        <v>315</v>
      </c>
      <c r="AG130" s="306">
        <v>153</v>
      </c>
      <c r="AH130" s="51">
        <v>10082284</v>
      </c>
      <c r="AI130" s="51">
        <v>14</v>
      </c>
      <c r="AJ130" s="51">
        <f>IFERROR(AH130/AF130,"-")</f>
        <v>32007.250793650794</v>
      </c>
      <c r="AK130" s="51">
        <f>IFERROR(AH130/AG130,"-")</f>
        <v>65897.281045751632</v>
      </c>
      <c r="AL130" s="51">
        <f t="shared" si="3"/>
        <v>720163.14285714284</v>
      </c>
      <c r="AM130" s="51">
        <f>IFERROR(AG130/AF130,"-")</f>
        <v>0.48571428571428571</v>
      </c>
      <c r="AN130" s="24">
        <f>IFERROR(AI130/AF130,"-")</f>
        <v>4.4444444444444446E-2</v>
      </c>
      <c r="AO130" s="440">
        <f>市区町村別_フレイル区分別該当人数･割合!M36</f>
        <v>741</v>
      </c>
      <c r="AP130" s="306">
        <v>1336</v>
      </c>
      <c r="AQ130" s="51">
        <v>97451506</v>
      </c>
      <c r="AR130" s="51">
        <v>132</v>
      </c>
      <c r="AS130" s="51">
        <f>IFERROR(AQ130/AO130,"-")</f>
        <v>131513.50337381917</v>
      </c>
      <c r="AT130" s="51">
        <f>IFERROR(AQ130/AP130,"-")</f>
        <v>72942.744011976043</v>
      </c>
      <c r="AU130" s="51">
        <f t="shared" si="4"/>
        <v>738268.98484848486</v>
      </c>
      <c r="AV130" s="51">
        <f>IFERROR(AP130/AO130,"-")</f>
        <v>1.8029689608636976</v>
      </c>
      <c r="AW130" s="194">
        <f>IFERROR(AR130/AO130,"-")</f>
        <v>0.17813765182186234</v>
      </c>
      <c r="AX130" s="436">
        <f>市区町村別_フレイル区分別該当人数･割合!O36</f>
        <v>1106</v>
      </c>
      <c r="AY130" s="306">
        <v>1465</v>
      </c>
      <c r="AZ130" s="51">
        <v>109074603</v>
      </c>
      <c r="BA130" s="51">
        <v>147</v>
      </c>
      <c r="BB130" s="51">
        <f>IFERROR(AZ130/AX130,"-")</f>
        <v>98620.798372513556</v>
      </c>
      <c r="BC130" s="51">
        <f>IFERROR(AZ130/AY130,"-")</f>
        <v>74453.653924914674</v>
      </c>
      <c r="BD130" s="51">
        <f t="shared" si="5"/>
        <v>742004.10204081633</v>
      </c>
      <c r="BE130" s="51">
        <f>IFERROR(AY130/AX130,"-")</f>
        <v>1.3245931283905967</v>
      </c>
      <c r="BF130" s="24">
        <f>IFERROR(BA130/AX130,"-")</f>
        <v>0.13291139240506328</v>
      </c>
      <c r="BG130" s="440">
        <f>市区町村別_フレイル区分別該当人数･割合!Q36</f>
        <v>104</v>
      </c>
      <c r="BH130" s="306">
        <v>979</v>
      </c>
      <c r="BI130" s="51">
        <v>146757431</v>
      </c>
      <c r="BJ130" s="51">
        <v>92</v>
      </c>
      <c r="BK130" s="51">
        <f>IFERROR(BI130/BG130,"-")</f>
        <v>1411129.1442307692</v>
      </c>
      <c r="BL130" s="51">
        <f>IFERROR(BI130/BH130,"-")</f>
        <v>149905.44535240042</v>
      </c>
      <c r="BM130" s="51">
        <f t="shared" si="6"/>
        <v>1595189.4673913044</v>
      </c>
      <c r="BN130" s="51">
        <f>IFERROR(BH130/BG130,"-")</f>
        <v>9.4134615384615383</v>
      </c>
      <c r="BO130" s="194">
        <f>IFERROR(BJ130/BG130,"-")</f>
        <v>0.88461538461538458</v>
      </c>
      <c r="BP130" s="436">
        <f>市区町村別_フレイル区分別該当人数･割合!S36</f>
        <v>1132</v>
      </c>
      <c r="BQ130" s="306">
        <v>416</v>
      </c>
      <c r="BR130" s="51">
        <v>32075955</v>
      </c>
      <c r="BS130" s="51">
        <v>44</v>
      </c>
      <c r="BT130" s="51">
        <f>IFERROR(BR130/BP130,"-")</f>
        <v>28335.64929328622</v>
      </c>
      <c r="BU130" s="51">
        <f>IFERROR(BR130/BQ130,"-")</f>
        <v>77105.661057692312</v>
      </c>
      <c r="BV130" s="51">
        <f t="shared" si="7"/>
        <v>728998.97727272729</v>
      </c>
      <c r="BW130" s="51">
        <f>IFERROR(BQ130/BP130,"-")</f>
        <v>0.36749116607773852</v>
      </c>
      <c r="BX130" s="24">
        <f>IFERROR(BS130/BP130,"-")</f>
        <v>3.8869257950530034E-2</v>
      </c>
      <c r="BY130" s="141"/>
      <c r="BZ130" s="59"/>
    </row>
    <row r="131" spans="2:78" s="8" customFormat="1" ht="13.5" customHeight="1">
      <c r="B131" s="412"/>
      <c r="C131" s="419"/>
      <c r="D131" s="295" t="s">
        <v>278</v>
      </c>
      <c r="E131" s="437"/>
      <c r="F131" s="222">
        <v>9</v>
      </c>
      <c r="G131" s="196">
        <v>2460338</v>
      </c>
      <c r="H131" s="196">
        <v>3</v>
      </c>
      <c r="I131" s="196">
        <f>IFERROR(G131/E130,"-")</f>
        <v>12425.949494949495</v>
      </c>
      <c r="J131" s="196">
        <f t="shared" ref="J131:J133" si="272">IFERROR(G131/F131,"-")</f>
        <v>273370.88888888888</v>
      </c>
      <c r="K131" s="196">
        <f t="shared" si="0"/>
        <v>820112.66666666663</v>
      </c>
      <c r="L131" s="196">
        <f>IFERROR(F131/E130,"-")</f>
        <v>4.5454545454545456E-2</v>
      </c>
      <c r="M131" s="195">
        <f>IFERROR(H131/E130,"-")</f>
        <v>1.5151515151515152E-2</v>
      </c>
      <c r="N131" s="437"/>
      <c r="O131" s="222">
        <v>11</v>
      </c>
      <c r="P131" s="196">
        <v>3188992</v>
      </c>
      <c r="Q131" s="196">
        <v>3</v>
      </c>
      <c r="R131" s="196">
        <f>IFERROR(P131/N130,"-")</f>
        <v>1360.4914675767918</v>
      </c>
      <c r="S131" s="196">
        <f t="shared" ref="S131:S133" si="273">IFERROR(P131/O131,"-")</f>
        <v>289908.36363636365</v>
      </c>
      <c r="T131" s="196">
        <f t="shared" si="1"/>
        <v>1062997.3333333333</v>
      </c>
      <c r="U131" s="196">
        <f>IFERROR(O131/N130,"-")</f>
        <v>4.6928327645051199E-3</v>
      </c>
      <c r="V131" s="106">
        <f>IFERROR(Q131/N130,"-")</f>
        <v>1.2798634812286689E-3</v>
      </c>
      <c r="W131" s="437"/>
      <c r="X131" s="222">
        <v>0</v>
      </c>
      <c r="Y131" s="196">
        <v>0</v>
      </c>
      <c r="Z131" s="196">
        <v>0</v>
      </c>
      <c r="AA131" s="196">
        <f>IFERROR(Y131/W130,"-")</f>
        <v>0</v>
      </c>
      <c r="AB131" s="196" t="str">
        <f t="shared" ref="AB131:AB133" si="274">IFERROR(Y131/X131,"-")</f>
        <v>-</v>
      </c>
      <c r="AC131" s="196" t="str">
        <f t="shared" si="2"/>
        <v>-</v>
      </c>
      <c r="AD131" s="196">
        <f>IFERROR(X131/W130,"-")</f>
        <v>0</v>
      </c>
      <c r="AE131" s="106">
        <f>IFERROR(Z131/W130,"-")</f>
        <v>0</v>
      </c>
      <c r="AF131" s="437"/>
      <c r="AG131" s="222">
        <v>0</v>
      </c>
      <c r="AH131" s="196">
        <v>0</v>
      </c>
      <c r="AI131" s="196">
        <v>0</v>
      </c>
      <c r="AJ131" s="196">
        <f>IFERROR(AH131/AF130,"-")</f>
        <v>0</v>
      </c>
      <c r="AK131" s="196" t="str">
        <f t="shared" ref="AK131:AK133" si="275">IFERROR(AH131/AG131,"-")</f>
        <v>-</v>
      </c>
      <c r="AL131" s="196" t="str">
        <f t="shared" si="3"/>
        <v>-</v>
      </c>
      <c r="AM131" s="196">
        <f>IFERROR(AG131/AF130,"-")</f>
        <v>0</v>
      </c>
      <c r="AN131" s="106">
        <f>IFERROR(AI131/AF130,"-")</f>
        <v>0</v>
      </c>
      <c r="AO131" s="441"/>
      <c r="AP131" s="222">
        <v>1</v>
      </c>
      <c r="AQ131" s="196">
        <v>263772</v>
      </c>
      <c r="AR131" s="196">
        <v>1</v>
      </c>
      <c r="AS131" s="196">
        <f>IFERROR(AQ131/AO130,"-")</f>
        <v>355.96761133603241</v>
      </c>
      <c r="AT131" s="196">
        <f t="shared" ref="AT131:AT133" si="276">IFERROR(AQ131/AP131,"-")</f>
        <v>263772</v>
      </c>
      <c r="AU131" s="196">
        <f t="shared" si="4"/>
        <v>263772</v>
      </c>
      <c r="AV131" s="196">
        <f>IFERROR(AP131/AO130,"-")</f>
        <v>1.3495276653171389E-3</v>
      </c>
      <c r="AW131" s="195">
        <f>IFERROR(AR131/AO130,"-")</f>
        <v>1.3495276653171389E-3</v>
      </c>
      <c r="AX131" s="437"/>
      <c r="AY131" s="222">
        <v>10</v>
      </c>
      <c r="AZ131" s="196">
        <v>2925220</v>
      </c>
      <c r="BA131" s="196">
        <v>2</v>
      </c>
      <c r="BB131" s="196">
        <f>IFERROR(AZ131/AX130,"-")</f>
        <v>2644.8643761301987</v>
      </c>
      <c r="BC131" s="196">
        <f t="shared" ref="BC131:BC133" si="277">IFERROR(AZ131/AY131,"-")</f>
        <v>292522</v>
      </c>
      <c r="BD131" s="196">
        <f t="shared" si="5"/>
        <v>1462610</v>
      </c>
      <c r="BE131" s="196">
        <f>IFERROR(AY131/AX130,"-")</f>
        <v>9.0415913200723331E-3</v>
      </c>
      <c r="BF131" s="106">
        <f>IFERROR(BA131/AX130,"-")</f>
        <v>1.8083182640144665E-3</v>
      </c>
      <c r="BG131" s="441"/>
      <c r="BH131" s="222">
        <v>11</v>
      </c>
      <c r="BI131" s="196">
        <v>3188992</v>
      </c>
      <c r="BJ131" s="196">
        <v>3</v>
      </c>
      <c r="BK131" s="196">
        <f>IFERROR(BI131/BG130,"-")</f>
        <v>30663.384615384617</v>
      </c>
      <c r="BL131" s="196">
        <f t="shared" ref="BL131:BL133" si="278">IFERROR(BI131/BH131,"-")</f>
        <v>289908.36363636365</v>
      </c>
      <c r="BM131" s="196">
        <f t="shared" si="6"/>
        <v>1062997.3333333333</v>
      </c>
      <c r="BN131" s="196">
        <f>IFERROR(BH131/BG130,"-")</f>
        <v>0.10576923076923077</v>
      </c>
      <c r="BO131" s="195">
        <f>IFERROR(BJ131/BG130,"-")</f>
        <v>2.8846153846153848E-2</v>
      </c>
      <c r="BP131" s="437"/>
      <c r="BQ131" s="222">
        <v>2</v>
      </c>
      <c r="BR131" s="196">
        <v>437172</v>
      </c>
      <c r="BS131" s="196">
        <v>1</v>
      </c>
      <c r="BT131" s="196">
        <f>IFERROR(BR131/BP130,"-")</f>
        <v>386.19434628975267</v>
      </c>
      <c r="BU131" s="196">
        <f t="shared" ref="BU131:BU133" si="279">IFERROR(BR131/BQ131,"-")</f>
        <v>218586</v>
      </c>
      <c r="BV131" s="196">
        <f t="shared" si="7"/>
        <v>437172</v>
      </c>
      <c r="BW131" s="196">
        <f>IFERROR(BQ131/BP130,"-")</f>
        <v>1.7667844522968198E-3</v>
      </c>
      <c r="BX131" s="106">
        <f>IFERROR(BS131/BP130,"-")</f>
        <v>8.8339222614840988E-4</v>
      </c>
      <c r="BY131" s="141"/>
      <c r="BZ131" s="59"/>
    </row>
    <row r="132" spans="2:78" s="8" customFormat="1" ht="13.5" customHeight="1">
      <c r="B132" s="412"/>
      <c r="C132" s="419"/>
      <c r="D132" s="292" t="s">
        <v>279</v>
      </c>
      <c r="E132" s="437"/>
      <c r="F132" s="223">
        <v>21</v>
      </c>
      <c r="G132" s="98">
        <v>195395</v>
      </c>
      <c r="H132" s="98">
        <v>3</v>
      </c>
      <c r="I132" s="98">
        <f>IFERROR(G132/E130,"-")</f>
        <v>986.8434343434343</v>
      </c>
      <c r="J132" s="98">
        <f t="shared" si="272"/>
        <v>9304.5238095238092</v>
      </c>
      <c r="K132" s="98">
        <f t="shared" si="0"/>
        <v>65131.666666666664</v>
      </c>
      <c r="L132" s="98">
        <f>IFERROR(F132/E130,"-")</f>
        <v>0.10606060606060606</v>
      </c>
      <c r="M132" s="198">
        <f>IFERROR(H132/E130,"-")</f>
        <v>1.5151515151515152E-2</v>
      </c>
      <c r="N132" s="437"/>
      <c r="O132" s="223">
        <v>16</v>
      </c>
      <c r="P132" s="98">
        <v>438539</v>
      </c>
      <c r="Q132" s="98">
        <v>5</v>
      </c>
      <c r="R132" s="98">
        <f>IFERROR(P132/N130,"-")</f>
        <v>187.09001706484642</v>
      </c>
      <c r="S132" s="98">
        <f t="shared" si="273"/>
        <v>27408.6875</v>
      </c>
      <c r="T132" s="98">
        <f t="shared" si="1"/>
        <v>87707.8</v>
      </c>
      <c r="U132" s="98">
        <f>IFERROR(O132/N130,"-")</f>
        <v>6.8259385665529011E-3</v>
      </c>
      <c r="V132" s="26">
        <f>IFERROR(Q132/N130,"-")</f>
        <v>2.1331058020477816E-3</v>
      </c>
      <c r="W132" s="437"/>
      <c r="X132" s="223">
        <v>0</v>
      </c>
      <c r="Y132" s="98">
        <v>0</v>
      </c>
      <c r="Z132" s="98">
        <v>0</v>
      </c>
      <c r="AA132" s="98">
        <f>IFERROR(Y132/W130,"-")</f>
        <v>0</v>
      </c>
      <c r="AB132" s="98" t="str">
        <f t="shared" si="274"/>
        <v>-</v>
      </c>
      <c r="AC132" s="98" t="str">
        <f t="shared" si="2"/>
        <v>-</v>
      </c>
      <c r="AD132" s="98">
        <f>IFERROR(X132/W130,"-")</f>
        <v>0</v>
      </c>
      <c r="AE132" s="26">
        <f>IFERROR(Z132/W130,"-")</f>
        <v>0</v>
      </c>
      <c r="AF132" s="437"/>
      <c r="AG132" s="223">
        <v>0</v>
      </c>
      <c r="AH132" s="98">
        <v>0</v>
      </c>
      <c r="AI132" s="98">
        <v>0</v>
      </c>
      <c r="AJ132" s="98">
        <f>IFERROR(AH132/AF130,"-")</f>
        <v>0</v>
      </c>
      <c r="AK132" s="98" t="str">
        <f t="shared" si="275"/>
        <v>-</v>
      </c>
      <c r="AL132" s="98" t="str">
        <f t="shared" si="3"/>
        <v>-</v>
      </c>
      <c r="AM132" s="98">
        <f>IFERROR(AG132/AF130,"-")</f>
        <v>0</v>
      </c>
      <c r="AN132" s="26">
        <f>IFERROR(AI132/AF130,"-")</f>
        <v>0</v>
      </c>
      <c r="AO132" s="441"/>
      <c r="AP132" s="223">
        <v>1</v>
      </c>
      <c r="AQ132" s="98">
        <v>1745</v>
      </c>
      <c r="AR132" s="98">
        <v>1</v>
      </c>
      <c r="AS132" s="98">
        <f>IFERROR(AQ132/AO130,"-")</f>
        <v>2.3549257759784075</v>
      </c>
      <c r="AT132" s="98">
        <f t="shared" si="276"/>
        <v>1745</v>
      </c>
      <c r="AU132" s="98">
        <f t="shared" si="4"/>
        <v>1745</v>
      </c>
      <c r="AV132" s="98">
        <f>IFERROR(AP132/AO130,"-")</f>
        <v>1.3495276653171389E-3</v>
      </c>
      <c r="AW132" s="198">
        <f>IFERROR(AR132/AO130,"-")</f>
        <v>1.3495276653171389E-3</v>
      </c>
      <c r="AX132" s="437"/>
      <c r="AY132" s="223">
        <v>15</v>
      </c>
      <c r="AZ132" s="98">
        <v>436794</v>
      </c>
      <c r="BA132" s="98">
        <v>4</v>
      </c>
      <c r="BB132" s="98">
        <f>IFERROR(AZ132/AX130,"-")</f>
        <v>394.93128390596746</v>
      </c>
      <c r="BC132" s="98">
        <f t="shared" si="277"/>
        <v>29119.599999999999</v>
      </c>
      <c r="BD132" s="98">
        <f t="shared" si="5"/>
        <v>109198.5</v>
      </c>
      <c r="BE132" s="98">
        <f>IFERROR(AY132/AX130,"-")</f>
        <v>1.3562386980108499E-2</v>
      </c>
      <c r="BF132" s="26">
        <f>IFERROR(BA132/AX130,"-")</f>
        <v>3.616636528028933E-3</v>
      </c>
      <c r="BG132" s="441"/>
      <c r="BH132" s="223">
        <v>16</v>
      </c>
      <c r="BI132" s="98">
        <v>438539</v>
      </c>
      <c r="BJ132" s="98">
        <v>5</v>
      </c>
      <c r="BK132" s="98">
        <f>IFERROR(BI132/BG130,"-")</f>
        <v>4216.7211538461543</v>
      </c>
      <c r="BL132" s="98">
        <f t="shared" si="278"/>
        <v>27408.6875</v>
      </c>
      <c r="BM132" s="98">
        <f t="shared" si="6"/>
        <v>87707.8</v>
      </c>
      <c r="BN132" s="98">
        <f>IFERROR(BH132/BG130,"-")</f>
        <v>0.15384615384615385</v>
      </c>
      <c r="BO132" s="198">
        <f>IFERROR(BJ132/BG130,"-")</f>
        <v>4.807692307692308E-2</v>
      </c>
      <c r="BP132" s="437"/>
      <c r="BQ132" s="223">
        <v>6</v>
      </c>
      <c r="BR132" s="98">
        <v>18256</v>
      </c>
      <c r="BS132" s="98">
        <v>1</v>
      </c>
      <c r="BT132" s="98">
        <f>IFERROR(BR132/BP130,"-")</f>
        <v>16.127208480565372</v>
      </c>
      <c r="BU132" s="98">
        <f t="shared" si="279"/>
        <v>3042.6666666666665</v>
      </c>
      <c r="BV132" s="98">
        <f t="shared" si="7"/>
        <v>18256</v>
      </c>
      <c r="BW132" s="98">
        <f>IFERROR(BQ132/BP130,"-")</f>
        <v>5.3003533568904597E-3</v>
      </c>
      <c r="BX132" s="26">
        <f>IFERROR(BS132/BP130,"-")</f>
        <v>8.8339222614840988E-4</v>
      </c>
      <c r="BY132" s="141"/>
      <c r="BZ132" s="59"/>
    </row>
    <row r="133" spans="2:78" s="8" customFormat="1" ht="13.5" customHeight="1">
      <c r="B133" s="413"/>
      <c r="C133" s="420"/>
      <c r="D133" s="293" t="s">
        <v>64</v>
      </c>
      <c r="E133" s="438"/>
      <c r="F133" s="220">
        <v>630</v>
      </c>
      <c r="G133" s="99">
        <f>SUM(G130:G132)</f>
        <v>56101951</v>
      </c>
      <c r="H133" s="99">
        <v>65</v>
      </c>
      <c r="I133" s="99">
        <f>IFERROR(G133/E130,"-")</f>
        <v>283343.18686868687</v>
      </c>
      <c r="J133" s="99">
        <f t="shared" si="272"/>
        <v>89050.71587301587</v>
      </c>
      <c r="K133" s="99">
        <f t="shared" si="0"/>
        <v>863106.9384615384</v>
      </c>
      <c r="L133" s="99">
        <f>IFERROR(F133/E130,"-")</f>
        <v>3.1818181818181817</v>
      </c>
      <c r="M133" s="199">
        <f>IFERROR(H133/E130,"-")</f>
        <v>0.32828282828282829</v>
      </c>
      <c r="N133" s="438"/>
      <c r="O133" s="220">
        <v>3178</v>
      </c>
      <c r="P133" s="99">
        <f>SUM(P130:P132)</f>
        <v>248668338</v>
      </c>
      <c r="Q133" s="99">
        <v>316</v>
      </c>
      <c r="R133" s="99">
        <f>IFERROR(P133/N130,"-")</f>
        <v>106087.17491467576</v>
      </c>
      <c r="S133" s="99">
        <f t="shared" si="273"/>
        <v>78246.802391441161</v>
      </c>
      <c r="T133" s="99">
        <f t="shared" si="1"/>
        <v>786925.12025316455</v>
      </c>
      <c r="U133" s="99">
        <f>IFERROR(O133/N130,"-")</f>
        <v>1.35580204778157</v>
      </c>
      <c r="V133" s="87">
        <f>IFERROR(Q133/N130,"-")</f>
        <v>0.1348122866894198</v>
      </c>
      <c r="W133" s="438"/>
      <c r="X133" s="220">
        <v>102</v>
      </c>
      <c r="Y133" s="99">
        <f>SUM(Y130:Y132)</f>
        <v>3370366</v>
      </c>
      <c r="Z133" s="99">
        <v>13</v>
      </c>
      <c r="AA133" s="99">
        <f>IFERROR(Y133/W130,"-")</f>
        <v>19709.74269005848</v>
      </c>
      <c r="AB133" s="99">
        <f t="shared" si="274"/>
        <v>33042.803921568629</v>
      </c>
      <c r="AC133" s="99">
        <f t="shared" si="2"/>
        <v>259258.92307692306</v>
      </c>
      <c r="AD133" s="99">
        <f>IFERROR(X133/W130,"-")</f>
        <v>0.59649122807017541</v>
      </c>
      <c r="AE133" s="87">
        <f>IFERROR(Z133/W130,"-")</f>
        <v>7.6023391812865493E-2</v>
      </c>
      <c r="AF133" s="438"/>
      <c r="AG133" s="220">
        <v>153</v>
      </c>
      <c r="AH133" s="99">
        <f>SUM(AH130:AH132)</f>
        <v>10082284</v>
      </c>
      <c r="AI133" s="99">
        <v>14</v>
      </c>
      <c r="AJ133" s="99">
        <f>IFERROR(AH133/AF130,"-")</f>
        <v>32007.250793650794</v>
      </c>
      <c r="AK133" s="99">
        <f t="shared" si="275"/>
        <v>65897.281045751632</v>
      </c>
      <c r="AL133" s="99">
        <f t="shared" si="3"/>
        <v>720163.14285714284</v>
      </c>
      <c r="AM133" s="99">
        <f>IFERROR(AG133/AF130,"-")</f>
        <v>0.48571428571428571</v>
      </c>
      <c r="AN133" s="87">
        <f>IFERROR(AI133/AF130,"-")</f>
        <v>4.4444444444444446E-2</v>
      </c>
      <c r="AO133" s="442"/>
      <c r="AP133" s="220">
        <v>1336</v>
      </c>
      <c r="AQ133" s="99">
        <f>SUM(AQ130:AQ132)</f>
        <v>97717023</v>
      </c>
      <c r="AR133" s="99">
        <v>132</v>
      </c>
      <c r="AS133" s="99">
        <f>IFERROR(AQ133/AO130,"-")</f>
        <v>131871.82591093116</v>
      </c>
      <c r="AT133" s="99">
        <f t="shared" si="276"/>
        <v>73141.484281437122</v>
      </c>
      <c r="AU133" s="99">
        <f t="shared" si="4"/>
        <v>740280.47727272729</v>
      </c>
      <c r="AV133" s="99">
        <f>IFERROR(AP133/AO130,"-")</f>
        <v>1.8029689608636976</v>
      </c>
      <c r="AW133" s="199">
        <f>IFERROR(AR133/AO130,"-")</f>
        <v>0.17813765182186234</v>
      </c>
      <c r="AX133" s="438"/>
      <c r="AY133" s="220">
        <v>1469</v>
      </c>
      <c r="AZ133" s="99">
        <f>SUM(AZ130:AZ132)</f>
        <v>112436617</v>
      </c>
      <c r="BA133" s="99">
        <v>147</v>
      </c>
      <c r="BB133" s="99">
        <f>IFERROR(AZ133/AX130,"-")</f>
        <v>101660.59403254974</v>
      </c>
      <c r="BC133" s="99">
        <f t="shared" si="277"/>
        <v>76539.562287270252</v>
      </c>
      <c r="BD133" s="99">
        <f t="shared" si="5"/>
        <v>764874.94557823124</v>
      </c>
      <c r="BE133" s="99">
        <f>IFERROR(AY133/AX130,"-")</f>
        <v>1.3282097649186257</v>
      </c>
      <c r="BF133" s="87">
        <f>IFERROR(BA133/AX130,"-")</f>
        <v>0.13291139240506328</v>
      </c>
      <c r="BG133" s="442"/>
      <c r="BH133" s="220">
        <v>983</v>
      </c>
      <c r="BI133" s="99">
        <f>SUM(BI130:BI132)</f>
        <v>150384962</v>
      </c>
      <c r="BJ133" s="99">
        <v>92</v>
      </c>
      <c r="BK133" s="99">
        <f>IFERROR(BI133/BG130,"-")</f>
        <v>1446009.25</v>
      </c>
      <c r="BL133" s="99">
        <f t="shared" si="278"/>
        <v>152985.71922685657</v>
      </c>
      <c r="BM133" s="99">
        <f t="shared" si="6"/>
        <v>1634619.1521739131</v>
      </c>
      <c r="BN133" s="99">
        <f>IFERROR(BH133/BG130,"-")</f>
        <v>9.4519230769230766</v>
      </c>
      <c r="BO133" s="199">
        <f>IFERROR(BJ133/BG130,"-")</f>
        <v>0.88461538461538458</v>
      </c>
      <c r="BP133" s="438"/>
      <c r="BQ133" s="220">
        <v>416</v>
      </c>
      <c r="BR133" s="99">
        <f>SUM(BR130:BR132)</f>
        <v>32531383</v>
      </c>
      <c r="BS133" s="99">
        <v>44</v>
      </c>
      <c r="BT133" s="99">
        <f>IFERROR(BR133/BP130,"-")</f>
        <v>28737.970848056539</v>
      </c>
      <c r="BU133" s="99">
        <f t="shared" si="279"/>
        <v>78200.439903846156</v>
      </c>
      <c r="BV133" s="99">
        <f t="shared" si="7"/>
        <v>739349.61363636365</v>
      </c>
      <c r="BW133" s="99">
        <f>IFERROR(BQ133/BP130,"-")</f>
        <v>0.36749116607773852</v>
      </c>
      <c r="BX133" s="87">
        <f>IFERROR(BS133/BP130,"-")</f>
        <v>3.8869257950530034E-2</v>
      </c>
      <c r="BY133" s="141"/>
      <c r="BZ133" s="59"/>
    </row>
    <row r="134" spans="2:78" s="8" customFormat="1" ht="13.5" customHeight="1">
      <c r="B134" s="411">
        <v>33</v>
      </c>
      <c r="C134" s="418" t="s">
        <v>36</v>
      </c>
      <c r="D134" s="294" t="s">
        <v>277</v>
      </c>
      <c r="E134" s="436">
        <f>市区町村別_フレイル区分別該当人数･割合!E37</f>
        <v>74</v>
      </c>
      <c r="F134" s="306">
        <v>304</v>
      </c>
      <c r="G134" s="51">
        <v>24346040</v>
      </c>
      <c r="H134" s="51">
        <v>28</v>
      </c>
      <c r="I134" s="51">
        <f>IFERROR(G134/E134,"-")</f>
        <v>329000.54054054053</v>
      </c>
      <c r="J134" s="51">
        <f>IFERROR(G134/F134,"-")</f>
        <v>80085.65789473684</v>
      </c>
      <c r="K134" s="51">
        <f t="shared" si="0"/>
        <v>869501.42857142852</v>
      </c>
      <c r="L134" s="51">
        <f>IFERROR(F134/E134,"-")</f>
        <v>4.1081081081081079</v>
      </c>
      <c r="M134" s="194">
        <f>IFERROR(H134/E134,"-")</f>
        <v>0.3783783783783784</v>
      </c>
      <c r="N134" s="436">
        <f>市区町村別_フレイル区分別該当人数･割合!G37</f>
        <v>816</v>
      </c>
      <c r="O134" s="306">
        <v>1290</v>
      </c>
      <c r="P134" s="51">
        <v>136512229</v>
      </c>
      <c r="Q134" s="51">
        <v>124</v>
      </c>
      <c r="R134" s="51">
        <f>IFERROR(P134/N134,"-")</f>
        <v>167294.39828431373</v>
      </c>
      <c r="S134" s="51">
        <f>IFERROR(P134/O134,"-")</f>
        <v>105823.43333333333</v>
      </c>
      <c r="T134" s="51">
        <f t="shared" si="1"/>
        <v>1100905.0725806451</v>
      </c>
      <c r="U134" s="51">
        <f>IFERROR(O134/N134,"-")</f>
        <v>1.5808823529411764</v>
      </c>
      <c r="V134" s="24">
        <f>IFERROR(Q134/N134,"-")</f>
        <v>0.15196078431372548</v>
      </c>
      <c r="W134" s="436">
        <f>市区町村別_フレイル区分別該当人数･割合!I37</f>
        <v>43</v>
      </c>
      <c r="X134" s="306">
        <v>0</v>
      </c>
      <c r="Y134" s="51">
        <v>0</v>
      </c>
      <c r="Z134" s="51">
        <v>0</v>
      </c>
      <c r="AA134" s="51">
        <f>IFERROR(Y134/W134,"-")</f>
        <v>0</v>
      </c>
      <c r="AB134" s="51" t="str">
        <f>IFERROR(Y134/X134,"-")</f>
        <v>-</v>
      </c>
      <c r="AC134" s="51" t="str">
        <f t="shared" si="2"/>
        <v>-</v>
      </c>
      <c r="AD134" s="51">
        <f>IFERROR(X134/W134,"-")</f>
        <v>0</v>
      </c>
      <c r="AE134" s="24">
        <f>IFERROR(Z134/W134,"-")</f>
        <v>0</v>
      </c>
      <c r="AF134" s="436">
        <f>市区町村別_フレイル区分別該当人数･割合!K37</f>
        <v>103</v>
      </c>
      <c r="AG134" s="306">
        <v>27</v>
      </c>
      <c r="AH134" s="51">
        <v>1887827</v>
      </c>
      <c r="AI134" s="51">
        <v>4</v>
      </c>
      <c r="AJ134" s="51">
        <f>IFERROR(AH134/AF134,"-")</f>
        <v>18328.417475728154</v>
      </c>
      <c r="AK134" s="51">
        <f>IFERROR(AH134/AG134,"-")</f>
        <v>69919.518518518526</v>
      </c>
      <c r="AL134" s="51">
        <f t="shared" si="3"/>
        <v>471956.75</v>
      </c>
      <c r="AM134" s="51">
        <f>IFERROR(AG134/AF134,"-")</f>
        <v>0.26213592233009708</v>
      </c>
      <c r="AN134" s="24">
        <f>IFERROR(AI134/AF134,"-")</f>
        <v>3.8834951456310676E-2</v>
      </c>
      <c r="AO134" s="440">
        <f>市区町村別_フレイル区分別該当人数･割合!M37</f>
        <v>268</v>
      </c>
      <c r="AP134" s="306">
        <v>587</v>
      </c>
      <c r="AQ134" s="51">
        <v>50357090</v>
      </c>
      <c r="AR134" s="51">
        <v>58</v>
      </c>
      <c r="AS134" s="51">
        <f>IFERROR(AQ134/AO134,"-")</f>
        <v>187899.58955223882</v>
      </c>
      <c r="AT134" s="51">
        <f>IFERROR(AQ134/AP134,"-")</f>
        <v>85787.206132879044</v>
      </c>
      <c r="AU134" s="51">
        <f t="shared" si="4"/>
        <v>868225.68965517241</v>
      </c>
      <c r="AV134" s="51">
        <f>IFERROR(AP134/AO134,"-")</f>
        <v>2.1902985074626864</v>
      </c>
      <c r="AW134" s="194">
        <f>IFERROR(AR134/AO134,"-")</f>
        <v>0.21641791044776118</v>
      </c>
      <c r="AX134" s="436">
        <f>市区町村別_フレイル区分別該当人数･割合!O37</f>
        <v>395</v>
      </c>
      <c r="AY134" s="306">
        <v>592</v>
      </c>
      <c r="AZ134" s="51">
        <v>65819998</v>
      </c>
      <c r="BA134" s="51">
        <v>55</v>
      </c>
      <c r="BB134" s="51">
        <f>IFERROR(AZ134/AX134,"-")</f>
        <v>166632.90632911393</v>
      </c>
      <c r="BC134" s="51">
        <f>IFERROR(AZ134/AY134,"-")</f>
        <v>111182.42905405405</v>
      </c>
      <c r="BD134" s="51">
        <f t="shared" si="5"/>
        <v>1196727.2363636363</v>
      </c>
      <c r="BE134" s="51">
        <f>IFERROR(AY134/AX134,"-")</f>
        <v>1.4987341772151899</v>
      </c>
      <c r="BF134" s="24">
        <f>IFERROR(BA134/AX134,"-")</f>
        <v>0.13924050632911392</v>
      </c>
      <c r="BG134" s="440">
        <f>市区町村別_フレイル区分別該当人数･割合!Q37</f>
        <v>55</v>
      </c>
      <c r="BH134" s="306">
        <v>579</v>
      </c>
      <c r="BI134" s="51">
        <v>100458881</v>
      </c>
      <c r="BJ134" s="51">
        <v>51</v>
      </c>
      <c r="BK134" s="51">
        <f>IFERROR(BI134/BG134,"-")</f>
        <v>1826525.1090909091</v>
      </c>
      <c r="BL134" s="51">
        <f>IFERROR(BI134/BH134,"-")</f>
        <v>173504.11226252158</v>
      </c>
      <c r="BM134" s="51">
        <f t="shared" si="6"/>
        <v>1969781.9803921569</v>
      </c>
      <c r="BN134" s="51">
        <f>IFERROR(BH134/BG134,"-")</f>
        <v>10.527272727272727</v>
      </c>
      <c r="BO134" s="194">
        <f>IFERROR(BJ134/BG134,"-")</f>
        <v>0.92727272727272725</v>
      </c>
      <c r="BP134" s="436">
        <f>市区町村別_フレイル区分別該当人数･割合!S37</f>
        <v>401</v>
      </c>
      <c r="BQ134" s="306">
        <v>145</v>
      </c>
      <c r="BR134" s="51">
        <v>16228482</v>
      </c>
      <c r="BS134" s="51">
        <v>14</v>
      </c>
      <c r="BT134" s="51">
        <f>IFERROR(BR134/BP134,"-")</f>
        <v>40470.029925187031</v>
      </c>
      <c r="BU134" s="51">
        <f>IFERROR(BR134/BQ134,"-")</f>
        <v>111920.56551724138</v>
      </c>
      <c r="BV134" s="51">
        <f t="shared" si="7"/>
        <v>1159177.2857142857</v>
      </c>
      <c r="BW134" s="51">
        <f>IFERROR(BQ134/BP134,"-")</f>
        <v>0.36159600997506236</v>
      </c>
      <c r="BX134" s="24">
        <f>IFERROR(BS134/BP134,"-")</f>
        <v>3.4912718204488775E-2</v>
      </c>
      <c r="BY134" s="141"/>
      <c r="BZ134" s="59"/>
    </row>
    <row r="135" spans="2:78" s="8" customFormat="1" ht="13.5" customHeight="1">
      <c r="B135" s="412"/>
      <c r="C135" s="419"/>
      <c r="D135" s="295" t="s">
        <v>278</v>
      </c>
      <c r="E135" s="437"/>
      <c r="F135" s="222">
        <v>2</v>
      </c>
      <c r="G135" s="196">
        <v>188276</v>
      </c>
      <c r="H135" s="196">
        <v>2</v>
      </c>
      <c r="I135" s="196">
        <f>IFERROR(G135/E134,"-")</f>
        <v>2544.2702702702704</v>
      </c>
      <c r="J135" s="196">
        <f t="shared" ref="J135:J137" si="280">IFERROR(G135/F135,"-")</f>
        <v>94138</v>
      </c>
      <c r="K135" s="196">
        <f t="shared" si="0"/>
        <v>94138</v>
      </c>
      <c r="L135" s="196">
        <f>IFERROR(F135/E134,"-")</f>
        <v>2.7027027027027029E-2</v>
      </c>
      <c r="M135" s="195">
        <f>IFERROR(H135/E134,"-")</f>
        <v>2.7027027027027029E-2</v>
      </c>
      <c r="N135" s="437"/>
      <c r="O135" s="222">
        <v>6</v>
      </c>
      <c r="P135" s="196">
        <v>1331554</v>
      </c>
      <c r="Q135" s="196">
        <v>3</v>
      </c>
      <c r="R135" s="196">
        <f>IFERROR(P135/N134,"-")</f>
        <v>1631.8063725490197</v>
      </c>
      <c r="S135" s="196">
        <f t="shared" ref="S135:S137" si="281">IFERROR(P135/O135,"-")</f>
        <v>221925.66666666666</v>
      </c>
      <c r="T135" s="196">
        <f t="shared" si="1"/>
        <v>443851.33333333331</v>
      </c>
      <c r="U135" s="196">
        <f>IFERROR(O135/N134,"-")</f>
        <v>7.3529411764705881E-3</v>
      </c>
      <c r="V135" s="106">
        <f>IFERROR(Q135/N134,"-")</f>
        <v>3.6764705882352941E-3</v>
      </c>
      <c r="W135" s="437"/>
      <c r="X135" s="222">
        <v>0</v>
      </c>
      <c r="Y135" s="196">
        <v>0</v>
      </c>
      <c r="Z135" s="196">
        <v>0</v>
      </c>
      <c r="AA135" s="196">
        <f>IFERROR(Y135/W134,"-")</f>
        <v>0</v>
      </c>
      <c r="AB135" s="196" t="str">
        <f t="shared" ref="AB135:AB137" si="282">IFERROR(Y135/X135,"-")</f>
        <v>-</v>
      </c>
      <c r="AC135" s="196" t="str">
        <f t="shared" si="2"/>
        <v>-</v>
      </c>
      <c r="AD135" s="196">
        <f>IFERROR(X135/W134,"-")</f>
        <v>0</v>
      </c>
      <c r="AE135" s="106">
        <f>IFERROR(Z135/W134,"-")</f>
        <v>0</v>
      </c>
      <c r="AF135" s="437"/>
      <c r="AG135" s="222">
        <v>0</v>
      </c>
      <c r="AH135" s="196">
        <v>0</v>
      </c>
      <c r="AI135" s="196">
        <v>0</v>
      </c>
      <c r="AJ135" s="196">
        <f>IFERROR(AH135/AF134,"-")</f>
        <v>0</v>
      </c>
      <c r="AK135" s="196" t="str">
        <f t="shared" ref="AK135:AK137" si="283">IFERROR(AH135/AG135,"-")</f>
        <v>-</v>
      </c>
      <c r="AL135" s="196" t="str">
        <f t="shared" si="3"/>
        <v>-</v>
      </c>
      <c r="AM135" s="196">
        <f>IFERROR(AG135/AF134,"-")</f>
        <v>0</v>
      </c>
      <c r="AN135" s="106">
        <f>IFERROR(AI135/AF134,"-")</f>
        <v>0</v>
      </c>
      <c r="AO135" s="441"/>
      <c r="AP135" s="222">
        <v>5</v>
      </c>
      <c r="AQ135" s="196">
        <v>1188382</v>
      </c>
      <c r="AR135" s="196">
        <v>2</v>
      </c>
      <c r="AS135" s="196">
        <f>IFERROR(AQ135/AO134,"-")</f>
        <v>4434.2611940298511</v>
      </c>
      <c r="AT135" s="196">
        <f t="shared" ref="AT135:AT137" si="284">IFERROR(AQ135/AP135,"-")</f>
        <v>237676.4</v>
      </c>
      <c r="AU135" s="196">
        <f t="shared" si="4"/>
        <v>594191</v>
      </c>
      <c r="AV135" s="196">
        <f>IFERROR(AP135/AO134,"-")</f>
        <v>1.8656716417910446E-2</v>
      </c>
      <c r="AW135" s="195">
        <f>IFERROR(AR135/AO134,"-")</f>
        <v>7.462686567164179E-3</v>
      </c>
      <c r="AX135" s="437"/>
      <c r="AY135" s="222">
        <v>0</v>
      </c>
      <c r="AZ135" s="196">
        <v>0</v>
      </c>
      <c r="BA135" s="196">
        <v>0</v>
      </c>
      <c r="BB135" s="196">
        <f>IFERROR(AZ135/AX134,"-")</f>
        <v>0</v>
      </c>
      <c r="BC135" s="196" t="str">
        <f t="shared" ref="BC135:BC137" si="285">IFERROR(AZ135/AY135,"-")</f>
        <v>-</v>
      </c>
      <c r="BD135" s="196" t="str">
        <f t="shared" si="5"/>
        <v>-</v>
      </c>
      <c r="BE135" s="196">
        <f>IFERROR(AY135/AX134,"-")</f>
        <v>0</v>
      </c>
      <c r="BF135" s="106">
        <f>IFERROR(BA135/AX134,"-")</f>
        <v>0</v>
      </c>
      <c r="BG135" s="441"/>
      <c r="BH135" s="222">
        <v>6</v>
      </c>
      <c r="BI135" s="196">
        <v>1331554</v>
      </c>
      <c r="BJ135" s="196">
        <v>3</v>
      </c>
      <c r="BK135" s="196">
        <f>IFERROR(BI135/BG134,"-")</f>
        <v>24210.072727272727</v>
      </c>
      <c r="BL135" s="196">
        <f t="shared" ref="BL135:BL137" si="286">IFERROR(BI135/BH135,"-")</f>
        <v>221925.66666666666</v>
      </c>
      <c r="BM135" s="196">
        <f t="shared" si="6"/>
        <v>443851.33333333331</v>
      </c>
      <c r="BN135" s="196">
        <f>IFERROR(BH135/BG134,"-")</f>
        <v>0.10909090909090909</v>
      </c>
      <c r="BO135" s="195">
        <f>IFERROR(BJ135/BG134,"-")</f>
        <v>5.4545454545454543E-2</v>
      </c>
      <c r="BP135" s="437"/>
      <c r="BQ135" s="222">
        <v>0</v>
      </c>
      <c r="BR135" s="196">
        <v>0</v>
      </c>
      <c r="BS135" s="196">
        <v>0</v>
      </c>
      <c r="BT135" s="196">
        <f>IFERROR(BR135/BP134,"-")</f>
        <v>0</v>
      </c>
      <c r="BU135" s="196" t="str">
        <f t="shared" ref="BU135:BU137" si="287">IFERROR(BR135/BQ135,"-")</f>
        <v>-</v>
      </c>
      <c r="BV135" s="196" t="str">
        <f t="shared" si="7"/>
        <v>-</v>
      </c>
      <c r="BW135" s="196">
        <f>IFERROR(BQ135/BP134,"-")</f>
        <v>0</v>
      </c>
      <c r="BX135" s="106">
        <f>IFERROR(BS135/BP134,"-")</f>
        <v>0</v>
      </c>
      <c r="BY135" s="141"/>
      <c r="BZ135" s="59"/>
    </row>
    <row r="136" spans="2:78" s="8" customFormat="1" ht="13.5" customHeight="1">
      <c r="B136" s="412"/>
      <c r="C136" s="419"/>
      <c r="D136" s="292" t="s">
        <v>279</v>
      </c>
      <c r="E136" s="437"/>
      <c r="F136" s="223">
        <v>11</v>
      </c>
      <c r="G136" s="98">
        <v>63533</v>
      </c>
      <c r="H136" s="98">
        <v>1</v>
      </c>
      <c r="I136" s="98">
        <f>IFERROR(G136/E134,"-")</f>
        <v>858.55405405405406</v>
      </c>
      <c r="J136" s="98">
        <f t="shared" si="280"/>
        <v>5775.727272727273</v>
      </c>
      <c r="K136" s="98">
        <f t="shared" si="0"/>
        <v>63533</v>
      </c>
      <c r="L136" s="98">
        <f>IFERROR(F136/E134,"-")</f>
        <v>0.14864864864864866</v>
      </c>
      <c r="M136" s="198">
        <f>IFERROR(H136/E134,"-")</f>
        <v>1.3513513513513514E-2</v>
      </c>
      <c r="N136" s="437"/>
      <c r="O136" s="223">
        <v>25</v>
      </c>
      <c r="P136" s="98">
        <v>395295</v>
      </c>
      <c r="Q136" s="98">
        <v>5</v>
      </c>
      <c r="R136" s="98">
        <f>IFERROR(P136/N134,"-")</f>
        <v>484.43014705882354</v>
      </c>
      <c r="S136" s="98">
        <f t="shared" si="281"/>
        <v>15811.8</v>
      </c>
      <c r="T136" s="98">
        <f t="shared" si="1"/>
        <v>79059</v>
      </c>
      <c r="U136" s="98">
        <f>IFERROR(O136/N134,"-")</f>
        <v>3.0637254901960783E-2</v>
      </c>
      <c r="V136" s="26">
        <f>IFERROR(Q136/N134,"-")</f>
        <v>6.1274509803921568E-3</v>
      </c>
      <c r="W136" s="437"/>
      <c r="X136" s="223">
        <v>0</v>
      </c>
      <c r="Y136" s="98">
        <v>0</v>
      </c>
      <c r="Z136" s="98">
        <v>0</v>
      </c>
      <c r="AA136" s="98">
        <f>IFERROR(Y136/W134,"-")</f>
        <v>0</v>
      </c>
      <c r="AB136" s="98" t="str">
        <f t="shared" si="282"/>
        <v>-</v>
      </c>
      <c r="AC136" s="98" t="str">
        <f t="shared" si="2"/>
        <v>-</v>
      </c>
      <c r="AD136" s="98">
        <f>IFERROR(X136/W134,"-")</f>
        <v>0</v>
      </c>
      <c r="AE136" s="26">
        <f>IFERROR(Z136/W134,"-")</f>
        <v>0</v>
      </c>
      <c r="AF136" s="437"/>
      <c r="AG136" s="223">
        <v>0</v>
      </c>
      <c r="AH136" s="98">
        <v>0</v>
      </c>
      <c r="AI136" s="98">
        <v>0</v>
      </c>
      <c r="AJ136" s="98">
        <f>IFERROR(AH136/AF134,"-")</f>
        <v>0</v>
      </c>
      <c r="AK136" s="98" t="str">
        <f t="shared" si="283"/>
        <v>-</v>
      </c>
      <c r="AL136" s="98" t="str">
        <f t="shared" si="3"/>
        <v>-</v>
      </c>
      <c r="AM136" s="98">
        <f>IFERROR(AG136/AF134,"-")</f>
        <v>0</v>
      </c>
      <c r="AN136" s="26">
        <f>IFERROR(AI136/AF134,"-")</f>
        <v>0</v>
      </c>
      <c r="AO136" s="441"/>
      <c r="AP136" s="223">
        <v>11</v>
      </c>
      <c r="AQ136" s="98">
        <v>340304</v>
      </c>
      <c r="AR136" s="98">
        <v>2</v>
      </c>
      <c r="AS136" s="98">
        <f>IFERROR(AQ136/AO134,"-")</f>
        <v>1269.7910447761194</v>
      </c>
      <c r="AT136" s="98">
        <f t="shared" si="284"/>
        <v>30936.727272727272</v>
      </c>
      <c r="AU136" s="98">
        <f t="shared" si="4"/>
        <v>170152</v>
      </c>
      <c r="AV136" s="98">
        <f>IFERROR(AP136/AO134,"-")</f>
        <v>4.1044776119402986E-2</v>
      </c>
      <c r="AW136" s="198">
        <f>IFERROR(AR136/AO134,"-")</f>
        <v>7.462686567164179E-3</v>
      </c>
      <c r="AX136" s="437"/>
      <c r="AY136" s="223">
        <v>10</v>
      </c>
      <c r="AZ136" s="98">
        <v>45881</v>
      </c>
      <c r="BA136" s="98">
        <v>2</v>
      </c>
      <c r="BB136" s="98">
        <f>IFERROR(AZ136/AX134,"-")</f>
        <v>116.15443037974684</v>
      </c>
      <c r="BC136" s="98">
        <f t="shared" si="285"/>
        <v>4588.1000000000004</v>
      </c>
      <c r="BD136" s="98">
        <f t="shared" si="5"/>
        <v>22940.5</v>
      </c>
      <c r="BE136" s="98">
        <f>IFERROR(AY136/AX134,"-")</f>
        <v>2.5316455696202531E-2</v>
      </c>
      <c r="BF136" s="26">
        <f>IFERROR(BA136/AX134,"-")</f>
        <v>5.0632911392405064E-3</v>
      </c>
      <c r="BG136" s="441"/>
      <c r="BH136" s="223">
        <v>15</v>
      </c>
      <c r="BI136" s="98">
        <v>349414</v>
      </c>
      <c r="BJ136" s="98">
        <v>3</v>
      </c>
      <c r="BK136" s="98">
        <f>IFERROR(BI136/BG134,"-")</f>
        <v>6352.9818181818182</v>
      </c>
      <c r="BL136" s="98">
        <f t="shared" si="286"/>
        <v>23294.266666666666</v>
      </c>
      <c r="BM136" s="98">
        <f t="shared" si="6"/>
        <v>116471.33333333333</v>
      </c>
      <c r="BN136" s="98">
        <f>IFERROR(BH136/BG134,"-")</f>
        <v>0.27272727272727271</v>
      </c>
      <c r="BO136" s="198">
        <f>IFERROR(BJ136/BG134,"-")</f>
        <v>5.4545454545454543E-2</v>
      </c>
      <c r="BP136" s="437"/>
      <c r="BQ136" s="223">
        <v>0</v>
      </c>
      <c r="BR136" s="98">
        <v>0</v>
      </c>
      <c r="BS136" s="98">
        <v>0</v>
      </c>
      <c r="BT136" s="98">
        <f>IFERROR(BR136/BP134,"-")</f>
        <v>0</v>
      </c>
      <c r="BU136" s="98" t="str">
        <f t="shared" si="287"/>
        <v>-</v>
      </c>
      <c r="BV136" s="98" t="str">
        <f t="shared" si="7"/>
        <v>-</v>
      </c>
      <c r="BW136" s="98">
        <f>IFERROR(BQ136/BP134,"-")</f>
        <v>0</v>
      </c>
      <c r="BX136" s="26">
        <f>IFERROR(BS136/BP134,"-")</f>
        <v>0</v>
      </c>
      <c r="BY136" s="141"/>
      <c r="BZ136" s="59"/>
    </row>
    <row r="137" spans="2:78" s="8" customFormat="1" ht="13.5" customHeight="1">
      <c r="B137" s="413"/>
      <c r="C137" s="420"/>
      <c r="D137" s="293" t="s">
        <v>64</v>
      </c>
      <c r="E137" s="438"/>
      <c r="F137" s="220">
        <v>304</v>
      </c>
      <c r="G137" s="99">
        <f>SUM(G134:G136)</f>
        <v>24597849</v>
      </c>
      <c r="H137" s="99">
        <v>28</v>
      </c>
      <c r="I137" s="99">
        <f>IFERROR(G137/E134,"-")</f>
        <v>332403.36486486485</v>
      </c>
      <c r="J137" s="99">
        <f t="shared" si="280"/>
        <v>80913.976973684214</v>
      </c>
      <c r="K137" s="99">
        <f t="shared" si="0"/>
        <v>878494.60714285716</v>
      </c>
      <c r="L137" s="99">
        <f>IFERROR(F137/E134,"-")</f>
        <v>4.1081081081081079</v>
      </c>
      <c r="M137" s="199">
        <f>IFERROR(H137/E134,"-")</f>
        <v>0.3783783783783784</v>
      </c>
      <c r="N137" s="438"/>
      <c r="O137" s="220">
        <v>1290</v>
      </c>
      <c r="P137" s="99">
        <f>SUM(P134:P136)</f>
        <v>138239078</v>
      </c>
      <c r="Q137" s="99">
        <v>124</v>
      </c>
      <c r="R137" s="99">
        <f>IFERROR(P137/N134,"-")</f>
        <v>169410.63480392157</v>
      </c>
      <c r="S137" s="99">
        <f t="shared" si="281"/>
        <v>107162.07596899224</v>
      </c>
      <c r="T137" s="99">
        <f t="shared" si="1"/>
        <v>1114831.2741935484</v>
      </c>
      <c r="U137" s="99">
        <f>IFERROR(O137/N134,"-")</f>
        <v>1.5808823529411764</v>
      </c>
      <c r="V137" s="87">
        <f>IFERROR(Q137/N134,"-")</f>
        <v>0.15196078431372548</v>
      </c>
      <c r="W137" s="438"/>
      <c r="X137" s="220">
        <v>0</v>
      </c>
      <c r="Y137" s="99">
        <f>SUM(Y134:Y136)</f>
        <v>0</v>
      </c>
      <c r="Z137" s="99">
        <v>0</v>
      </c>
      <c r="AA137" s="99">
        <f>IFERROR(Y137/W134,"-")</f>
        <v>0</v>
      </c>
      <c r="AB137" s="99" t="str">
        <f t="shared" si="282"/>
        <v>-</v>
      </c>
      <c r="AC137" s="99" t="str">
        <f t="shared" si="2"/>
        <v>-</v>
      </c>
      <c r="AD137" s="99">
        <f>IFERROR(X137/W134,"-")</f>
        <v>0</v>
      </c>
      <c r="AE137" s="87">
        <f>IFERROR(Z137/W134,"-")</f>
        <v>0</v>
      </c>
      <c r="AF137" s="438"/>
      <c r="AG137" s="220">
        <v>27</v>
      </c>
      <c r="AH137" s="99">
        <f>SUM(AH134:AH136)</f>
        <v>1887827</v>
      </c>
      <c r="AI137" s="99">
        <v>4</v>
      </c>
      <c r="AJ137" s="99">
        <f>IFERROR(AH137/AF134,"-")</f>
        <v>18328.417475728154</v>
      </c>
      <c r="AK137" s="99">
        <f t="shared" si="283"/>
        <v>69919.518518518526</v>
      </c>
      <c r="AL137" s="99">
        <f t="shared" si="3"/>
        <v>471956.75</v>
      </c>
      <c r="AM137" s="99">
        <f>IFERROR(AG137/AF134,"-")</f>
        <v>0.26213592233009708</v>
      </c>
      <c r="AN137" s="87">
        <f>IFERROR(AI137/AF134,"-")</f>
        <v>3.8834951456310676E-2</v>
      </c>
      <c r="AO137" s="442"/>
      <c r="AP137" s="220">
        <v>587</v>
      </c>
      <c r="AQ137" s="99">
        <f>SUM(AQ134:AQ136)</f>
        <v>51885776</v>
      </c>
      <c r="AR137" s="99">
        <v>58</v>
      </c>
      <c r="AS137" s="99">
        <f>IFERROR(AQ137/AO134,"-")</f>
        <v>193603.64179104476</v>
      </c>
      <c r="AT137" s="99">
        <f t="shared" si="284"/>
        <v>88391.441226575815</v>
      </c>
      <c r="AU137" s="99">
        <f t="shared" si="4"/>
        <v>894582.3448275862</v>
      </c>
      <c r="AV137" s="99">
        <f>IFERROR(AP137/AO134,"-")</f>
        <v>2.1902985074626864</v>
      </c>
      <c r="AW137" s="199">
        <f>IFERROR(AR137/AO134,"-")</f>
        <v>0.21641791044776118</v>
      </c>
      <c r="AX137" s="438"/>
      <c r="AY137" s="220">
        <v>592</v>
      </c>
      <c r="AZ137" s="99">
        <f>SUM(AZ134:AZ136)</f>
        <v>65865879</v>
      </c>
      <c r="BA137" s="99">
        <v>55</v>
      </c>
      <c r="BB137" s="99">
        <f>IFERROR(AZ137/AX134,"-")</f>
        <v>166749.06075949367</v>
      </c>
      <c r="BC137" s="99">
        <f t="shared" si="285"/>
        <v>111259.93074324324</v>
      </c>
      <c r="BD137" s="99">
        <f t="shared" si="5"/>
        <v>1197561.4363636363</v>
      </c>
      <c r="BE137" s="99">
        <f>IFERROR(AY137/AX134,"-")</f>
        <v>1.4987341772151899</v>
      </c>
      <c r="BF137" s="87">
        <f>IFERROR(BA137/AX134,"-")</f>
        <v>0.13924050632911392</v>
      </c>
      <c r="BG137" s="442"/>
      <c r="BH137" s="220">
        <v>579</v>
      </c>
      <c r="BI137" s="99">
        <f>SUM(BI134:BI136)</f>
        <v>102139849</v>
      </c>
      <c r="BJ137" s="99">
        <v>51</v>
      </c>
      <c r="BK137" s="99">
        <f>IFERROR(BI137/BG134,"-")</f>
        <v>1857088.1636363636</v>
      </c>
      <c r="BL137" s="99">
        <f t="shared" si="286"/>
        <v>176407.33851468048</v>
      </c>
      <c r="BM137" s="99">
        <f t="shared" si="6"/>
        <v>2002742.1372549019</v>
      </c>
      <c r="BN137" s="99">
        <f>IFERROR(BH137/BG134,"-")</f>
        <v>10.527272727272727</v>
      </c>
      <c r="BO137" s="199">
        <f>IFERROR(BJ137/BG134,"-")</f>
        <v>0.92727272727272725</v>
      </c>
      <c r="BP137" s="438"/>
      <c r="BQ137" s="220">
        <v>145</v>
      </c>
      <c r="BR137" s="99">
        <f>SUM(BR134:BR136)</f>
        <v>16228482</v>
      </c>
      <c r="BS137" s="99">
        <v>14</v>
      </c>
      <c r="BT137" s="99">
        <f>IFERROR(BR137/BP134,"-")</f>
        <v>40470.029925187031</v>
      </c>
      <c r="BU137" s="99">
        <f t="shared" si="287"/>
        <v>111920.56551724138</v>
      </c>
      <c r="BV137" s="99">
        <f t="shared" si="7"/>
        <v>1159177.2857142857</v>
      </c>
      <c r="BW137" s="99">
        <f>IFERROR(BQ137/BP134,"-")</f>
        <v>0.36159600997506236</v>
      </c>
      <c r="BX137" s="87">
        <f>IFERROR(BS137/BP134,"-")</f>
        <v>3.4912718204488775E-2</v>
      </c>
      <c r="BY137" s="141"/>
      <c r="BZ137" s="59"/>
    </row>
    <row r="138" spans="2:78" s="8" customFormat="1" ht="13.5" customHeight="1">
      <c r="B138" s="411">
        <v>34</v>
      </c>
      <c r="C138" s="418" t="s">
        <v>37</v>
      </c>
      <c r="D138" s="294" t="s">
        <v>277</v>
      </c>
      <c r="E138" s="436">
        <f>市区町村別_フレイル区分別該当人数･割合!E38</f>
        <v>268</v>
      </c>
      <c r="F138" s="306">
        <v>988</v>
      </c>
      <c r="G138" s="51">
        <v>81323382</v>
      </c>
      <c r="H138" s="51">
        <v>102</v>
      </c>
      <c r="I138" s="51">
        <f>IFERROR(G138/E138,"-")</f>
        <v>303445.45522388059</v>
      </c>
      <c r="J138" s="51">
        <f>IFERROR(G138/F138,"-")</f>
        <v>82311.11538461539</v>
      </c>
      <c r="K138" s="51">
        <f t="shared" si="0"/>
        <v>797288.0588235294</v>
      </c>
      <c r="L138" s="51">
        <f>IFERROR(F138/E138,"-")</f>
        <v>3.6865671641791047</v>
      </c>
      <c r="M138" s="194">
        <f>IFERROR(H138/E138,"-")</f>
        <v>0.38059701492537312</v>
      </c>
      <c r="N138" s="436">
        <f>市区町村別_フレイル区分別該当人数･割合!G38</f>
        <v>2560</v>
      </c>
      <c r="O138" s="306">
        <v>3116</v>
      </c>
      <c r="P138" s="51">
        <v>248469161</v>
      </c>
      <c r="Q138" s="51">
        <v>303</v>
      </c>
      <c r="R138" s="51">
        <f>IFERROR(P138/N138,"-")</f>
        <v>97058.266015625006</v>
      </c>
      <c r="S138" s="51">
        <f>IFERROR(P138/O138,"-")</f>
        <v>79739.782092426191</v>
      </c>
      <c r="T138" s="51">
        <f t="shared" si="1"/>
        <v>820030.23432343232</v>
      </c>
      <c r="U138" s="51">
        <f>IFERROR(O138/N138,"-")</f>
        <v>1.2171875000000001</v>
      </c>
      <c r="V138" s="24">
        <f>IFERROR(Q138/N138,"-")</f>
        <v>0.118359375</v>
      </c>
      <c r="W138" s="436">
        <f>市区町村別_フレイル区分別該当人数･割合!I38</f>
        <v>145</v>
      </c>
      <c r="X138" s="306">
        <v>25</v>
      </c>
      <c r="Y138" s="51">
        <v>2426106</v>
      </c>
      <c r="Z138" s="51">
        <v>3</v>
      </c>
      <c r="AA138" s="51">
        <f>IFERROR(Y138/W138,"-")</f>
        <v>16731.76551724138</v>
      </c>
      <c r="AB138" s="51">
        <f>IFERROR(Y138/X138,"-")</f>
        <v>97044.24</v>
      </c>
      <c r="AC138" s="51">
        <f t="shared" si="2"/>
        <v>808702</v>
      </c>
      <c r="AD138" s="51">
        <f>IFERROR(X138/W138,"-")</f>
        <v>0.17241379310344829</v>
      </c>
      <c r="AE138" s="24">
        <f>IFERROR(Z138/W138,"-")</f>
        <v>2.0689655172413793E-2</v>
      </c>
      <c r="AF138" s="436">
        <f>市区町村別_フレイル区分別該当人数･割合!K38</f>
        <v>266</v>
      </c>
      <c r="AG138" s="306">
        <v>80</v>
      </c>
      <c r="AH138" s="51">
        <v>5727420</v>
      </c>
      <c r="AI138" s="51">
        <v>7</v>
      </c>
      <c r="AJ138" s="51">
        <f>IFERROR(AH138/AF138,"-")</f>
        <v>21531.654135338347</v>
      </c>
      <c r="AK138" s="51">
        <f>IFERROR(AH138/AG138,"-")</f>
        <v>71592.75</v>
      </c>
      <c r="AL138" s="51">
        <f t="shared" si="3"/>
        <v>818202.85714285716</v>
      </c>
      <c r="AM138" s="51">
        <f>IFERROR(AG138/AF138,"-")</f>
        <v>0.3007518796992481</v>
      </c>
      <c r="AN138" s="24">
        <f>IFERROR(AI138/AF138,"-")</f>
        <v>2.6315789473684209E-2</v>
      </c>
      <c r="AO138" s="440">
        <f>市区町村別_フレイル区分別該当人数･割合!M38</f>
        <v>904</v>
      </c>
      <c r="AP138" s="306">
        <v>1627</v>
      </c>
      <c r="AQ138" s="51">
        <v>129209861</v>
      </c>
      <c r="AR138" s="51">
        <v>155</v>
      </c>
      <c r="AS138" s="51">
        <f>IFERROR(AQ138/AO138,"-")</f>
        <v>142931.26216814161</v>
      </c>
      <c r="AT138" s="51">
        <f>IFERROR(AQ138/AP138,"-")</f>
        <v>79416.017824216353</v>
      </c>
      <c r="AU138" s="51">
        <f t="shared" si="4"/>
        <v>833612.00645161292</v>
      </c>
      <c r="AV138" s="51">
        <f>IFERROR(AP138/AO138,"-")</f>
        <v>1.7997787610619469</v>
      </c>
      <c r="AW138" s="194">
        <f>IFERROR(AR138/AO138,"-")</f>
        <v>0.17146017699115043</v>
      </c>
      <c r="AX138" s="436">
        <f>市区町村別_フレイル区分別該当人数･割合!O38</f>
        <v>1241</v>
      </c>
      <c r="AY138" s="306">
        <v>1337</v>
      </c>
      <c r="AZ138" s="51">
        <v>97214876</v>
      </c>
      <c r="BA138" s="51">
        <v>134</v>
      </c>
      <c r="BB138" s="51">
        <f>IFERROR(AZ138/AX138,"-")</f>
        <v>78335.91941982272</v>
      </c>
      <c r="BC138" s="51">
        <f>IFERROR(AZ138/AY138,"-")</f>
        <v>72711.201196709051</v>
      </c>
      <c r="BD138" s="51">
        <f t="shared" si="5"/>
        <v>725484.14925373136</v>
      </c>
      <c r="BE138" s="51">
        <f>IFERROR(AY138/AX138,"-")</f>
        <v>1.0773569701853345</v>
      </c>
      <c r="BF138" s="24">
        <f>IFERROR(BA138/AX138,"-")</f>
        <v>0.10797743755036261</v>
      </c>
      <c r="BG138" s="440">
        <f>市区町村別_フレイル区分別該当人数･割合!Q38</f>
        <v>91</v>
      </c>
      <c r="BH138" s="306">
        <v>890</v>
      </c>
      <c r="BI138" s="51">
        <v>131104241</v>
      </c>
      <c r="BJ138" s="51">
        <v>84</v>
      </c>
      <c r="BK138" s="51">
        <f>IFERROR(BI138/BG138,"-")</f>
        <v>1440705.9450549451</v>
      </c>
      <c r="BL138" s="51">
        <f>IFERROR(BI138/BH138,"-")</f>
        <v>147308.13595505618</v>
      </c>
      <c r="BM138" s="51">
        <f t="shared" si="6"/>
        <v>1560764.7738095238</v>
      </c>
      <c r="BN138" s="51">
        <f>IFERROR(BH138/BG138,"-")</f>
        <v>9.780219780219781</v>
      </c>
      <c r="BO138" s="194">
        <f>IFERROR(BJ138/BG138,"-")</f>
        <v>0.92307692307692313</v>
      </c>
      <c r="BP138" s="436">
        <f>市区町村別_フレイル区分別該当人数･割合!S38</f>
        <v>1423</v>
      </c>
      <c r="BQ138" s="306">
        <v>790</v>
      </c>
      <c r="BR138" s="51">
        <v>73486922</v>
      </c>
      <c r="BS138" s="51">
        <v>73</v>
      </c>
      <c r="BT138" s="51">
        <f>IFERROR(BR138/BP138,"-")</f>
        <v>51642.250175685171</v>
      </c>
      <c r="BU138" s="51">
        <f>IFERROR(BR138/BQ138,"-")</f>
        <v>93021.420253164557</v>
      </c>
      <c r="BV138" s="51">
        <f t="shared" si="7"/>
        <v>1006670.1643835617</v>
      </c>
      <c r="BW138" s="51">
        <f>IFERROR(BQ138/BP138,"-")</f>
        <v>0.55516514406184114</v>
      </c>
      <c r="BX138" s="24">
        <f>IFERROR(BS138/BP138,"-")</f>
        <v>5.1300070274068868E-2</v>
      </c>
      <c r="BY138" s="141"/>
      <c r="BZ138" s="59"/>
    </row>
    <row r="139" spans="2:78" s="8" customFormat="1" ht="13.5" customHeight="1">
      <c r="B139" s="412"/>
      <c r="C139" s="419"/>
      <c r="D139" s="295" t="s">
        <v>278</v>
      </c>
      <c r="E139" s="437"/>
      <c r="F139" s="222">
        <v>3</v>
      </c>
      <c r="G139" s="196">
        <v>735777</v>
      </c>
      <c r="H139" s="196">
        <v>1</v>
      </c>
      <c r="I139" s="196">
        <f>IFERROR(G139/E138,"-")</f>
        <v>2745.436567164179</v>
      </c>
      <c r="J139" s="196">
        <f t="shared" ref="J139:J141" si="288">IFERROR(G139/F139,"-")</f>
        <v>245259</v>
      </c>
      <c r="K139" s="196">
        <f t="shared" si="0"/>
        <v>735777</v>
      </c>
      <c r="L139" s="196">
        <f>IFERROR(F139/E138,"-")</f>
        <v>1.1194029850746268E-2</v>
      </c>
      <c r="M139" s="195">
        <f>IFERROR(H139/E138,"-")</f>
        <v>3.7313432835820895E-3</v>
      </c>
      <c r="N139" s="437"/>
      <c r="O139" s="222">
        <v>12</v>
      </c>
      <c r="P139" s="196">
        <v>2999394</v>
      </c>
      <c r="Q139" s="196">
        <v>4</v>
      </c>
      <c r="R139" s="196">
        <f>IFERROR(P139/N138,"-")</f>
        <v>1171.6382812500001</v>
      </c>
      <c r="S139" s="196">
        <f t="shared" ref="S139:S141" si="289">IFERROR(P139/O139,"-")</f>
        <v>249949.5</v>
      </c>
      <c r="T139" s="196">
        <f t="shared" si="1"/>
        <v>749848.5</v>
      </c>
      <c r="U139" s="196">
        <f>IFERROR(O139/N138,"-")</f>
        <v>4.6874999999999998E-3</v>
      </c>
      <c r="V139" s="106">
        <f>IFERROR(Q139/N138,"-")</f>
        <v>1.5625000000000001E-3</v>
      </c>
      <c r="W139" s="437"/>
      <c r="X139" s="222">
        <v>0</v>
      </c>
      <c r="Y139" s="196">
        <v>0</v>
      </c>
      <c r="Z139" s="196">
        <v>0</v>
      </c>
      <c r="AA139" s="196">
        <f>IFERROR(Y139/W138,"-")</f>
        <v>0</v>
      </c>
      <c r="AB139" s="196" t="str">
        <f t="shared" ref="AB139:AB141" si="290">IFERROR(Y139/X139,"-")</f>
        <v>-</v>
      </c>
      <c r="AC139" s="196" t="str">
        <f t="shared" si="2"/>
        <v>-</v>
      </c>
      <c r="AD139" s="196">
        <f>IFERROR(X139/W138,"-")</f>
        <v>0</v>
      </c>
      <c r="AE139" s="106">
        <f>IFERROR(Z139/W138,"-")</f>
        <v>0</v>
      </c>
      <c r="AF139" s="437"/>
      <c r="AG139" s="222">
        <v>0</v>
      </c>
      <c r="AH139" s="196">
        <v>0</v>
      </c>
      <c r="AI139" s="196">
        <v>0</v>
      </c>
      <c r="AJ139" s="196">
        <f>IFERROR(AH139/AF138,"-")</f>
        <v>0</v>
      </c>
      <c r="AK139" s="196" t="str">
        <f t="shared" ref="AK139:AK141" si="291">IFERROR(AH139/AG139,"-")</f>
        <v>-</v>
      </c>
      <c r="AL139" s="196" t="str">
        <f t="shared" si="3"/>
        <v>-</v>
      </c>
      <c r="AM139" s="196">
        <f>IFERROR(AG139/AF138,"-")</f>
        <v>0</v>
      </c>
      <c r="AN139" s="106">
        <f>IFERROR(AI139/AF138,"-")</f>
        <v>0</v>
      </c>
      <c r="AO139" s="441"/>
      <c r="AP139" s="222">
        <v>3</v>
      </c>
      <c r="AQ139" s="196">
        <v>645603</v>
      </c>
      <c r="AR139" s="196">
        <v>1</v>
      </c>
      <c r="AS139" s="196">
        <f>IFERROR(AQ139/AO138,"-")</f>
        <v>714.16261061946898</v>
      </c>
      <c r="AT139" s="196">
        <f t="shared" ref="AT139:AT141" si="292">IFERROR(AQ139/AP139,"-")</f>
        <v>215201</v>
      </c>
      <c r="AU139" s="196">
        <f t="shared" si="4"/>
        <v>645603</v>
      </c>
      <c r="AV139" s="196">
        <f>IFERROR(AP139/AO138,"-")</f>
        <v>3.3185840707964601E-3</v>
      </c>
      <c r="AW139" s="195">
        <f>IFERROR(AR139/AO138,"-")</f>
        <v>1.1061946902654867E-3</v>
      </c>
      <c r="AX139" s="437"/>
      <c r="AY139" s="222">
        <v>7</v>
      </c>
      <c r="AZ139" s="196">
        <v>1484772</v>
      </c>
      <c r="BA139" s="196">
        <v>2</v>
      </c>
      <c r="BB139" s="196">
        <f>IFERROR(AZ139/AX138,"-")</f>
        <v>1196.4319097502014</v>
      </c>
      <c r="BC139" s="196">
        <f t="shared" ref="BC139:BC141" si="293">IFERROR(AZ139/AY139,"-")</f>
        <v>212110.28571428571</v>
      </c>
      <c r="BD139" s="196">
        <f t="shared" si="5"/>
        <v>742386</v>
      </c>
      <c r="BE139" s="196">
        <f>IFERROR(AY139/AX138,"-")</f>
        <v>5.6406124093473006E-3</v>
      </c>
      <c r="BF139" s="106">
        <f>IFERROR(BA139/AX138,"-")</f>
        <v>1.6116035455278001E-3</v>
      </c>
      <c r="BG139" s="441"/>
      <c r="BH139" s="222">
        <v>12</v>
      </c>
      <c r="BI139" s="196">
        <v>2999394</v>
      </c>
      <c r="BJ139" s="196">
        <v>4</v>
      </c>
      <c r="BK139" s="196">
        <f>IFERROR(BI139/BG138,"-")</f>
        <v>32960.373626373628</v>
      </c>
      <c r="BL139" s="196">
        <f t="shared" ref="BL139:BL141" si="294">IFERROR(BI139/BH139,"-")</f>
        <v>249949.5</v>
      </c>
      <c r="BM139" s="196">
        <f t="shared" si="6"/>
        <v>749848.5</v>
      </c>
      <c r="BN139" s="196">
        <f>IFERROR(BH139/BG138,"-")</f>
        <v>0.13186813186813187</v>
      </c>
      <c r="BO139" s="195">
        <f>IFERROR(BJ139/BG138,"-")</f>
        <v>4.3956043956043959E-2</v>
      </c>
      <c r="BP139" s="437"/>
      <c r="BQ139" s="222">
        <v>0</v>
      </c>
      <c r="BR139" s="196">
        <v>0</v>
      </c>
      <c r="BS139" s="196">
        <v>0</v>
      </c>
      <c r="BT139" s="196">
        <f>IFERROR(BR139/BP138,"-")</f>
        <v>0</v>
      </c>
      <c r="BU139" s="196" t="str">
        <f t="shared" ref="BU139:BU141" si="295">IFERROR(BR139/BQ139,"-")</f>
        <v>-</v>
      </c>
      <c r="BV139" s="196" t="str">
        <f t="shared" si="7"/>
        <v>-</v>
      </c>
      <c r="BW139" s="196">
        <f>IFERROR(BQ139/BP138,"-")</f>
        <v>0</v>
      </c>
      <c r="BX139" s="106">
        <f>IFERROR(BS139/BP138,"-")</f>
        <v>0</v>
      </c>
      <c r="BY139" s="141"/>
      <c r="BZ139" s="59"/>
    </row>
    <row r="140" spans="2:78" s="8" customFormat="1" ht="13.5" customHeight="1">
      <c r="B140" s="412"/>
      <c r="C140" s="419"/>
      <c r="D140" s="292" t="s">
        <v>279</v>
      </c>
      <c r="E140" s="437"/>
      <c r="F140" s="223">
        <v>9</v>
      </c>
      <c r="G140" s="98">
        <v>55099</v>
      </c>
      <c r="H140" s="98">
        <v>3</v>
      </c>
      <c r="I140" s="98">
        <f>IFERROR(G140/E138,"-")</f>
        <v>205.59328358208955</v>
      </c>
      <c r="J140" s="98">
        <f t="shared" si="288"/>
        <v>6122.1111111111113</v>
      </c>
      <c r="K140" s="98">
        <f t="shared" si="0"/>
        <v>18366.333333333332</v>
      </c>
      <c r="L140" s="98">
        <f>IFERROR(F140/E138,"-")</f>
        <v>3.3582089552238806E-2</v>
      </c>
      <c r="M140" s="198">
        <f>IFERROR(H140/E138,"-")</f>
        <v>1.1194029850746268E-2</v>
      </c>
      <c r="N140" s="437"/>
      <c r="O140" s="223">
        <v>7</v>
      </c>
      <c r="P140" s="98">
        <v>42813</v>
      </c>
      <c r="Q140" s="98">
        <v>3</v>
      </c>
      <c r="R140" s="98">
        <f>IFERROR(P140/N138,"-")</f>
        <v>16.723828125000001</v>
      </c>
      <c r="S140" s="98">
        <f t="shared" si="289"/>
        <v>6116.1428571428569</v>
      </c>
      <c r="T140" s="98">
        <f t="shared" si="1"/>
        <v>14271</v>
      </c>
      <c r="U140" s="98">
        <f>IFERROR(O140/N138,"-")</f>
        <v>2.7343749999999998E-3</v>
      </c>
      <c r="V140" s="26">
        <f>IFERROR(Q140/N138,"-")</f>
        <v>1.171875E-3</v>
      </c>
      <c r="W140" s="437"/>
      <c r="X140" s="223">
        <v>0</v>
      </c>
      <c r="Y140" s="98">
        <v>0</v>
      </c>
      <c r="Z140" s="98">
        <v>0</v>
      </c>
      <c r="AA140" s="98">
        <f>IFERROR(Y140/W138,"-")</f>
        <v>0</v>
      </c>
      <c r="AB140" s="98" t="str">
        <f t="shared" si="290"/>
        <v>-</v>
      </c>
      <c r="AC140" s="98" t="str">
        <f t="shared" si="2"/>
        <v>-</v>
      </c>
      <c r="AD140" s="98">
        <f>IFERROR(X140/W138,"-")</f>
        <v>0</v>
      </c>
      <c r="AE140" s="26">
        <f>IFERROR(Z140/W138,"-")</f>
        <v>0</v>
      </c>
      <c r="AF140" s="437"/>
      <c r="AG140" s="223">
        <v>0</v>
      </c>
      <c r="AH140" s="98">
        <v>0</v>
      </c>
      <c r="AI140" s="98">
        <v>0</v>
      </c>
      <c r="AJ140" s="98">
        <f>IFERROR(AH140/AF138,"-")</f>
        <v>0</v>
      </c>
      <c r="AK140" s="98" t="str">
        <f t="shared" si="291"/>
        <v>-</v>
      </c>
      <c r="AL140" s="98" t="str">
        <f t="shared" si="3"/>
        <v>-</v>
      </c>
      <c r="AM140" s="98">
        <f>IFERROR(AG140/AF138,"-")</f>
        <v>0</v>
      </c>
      <c r="AN140" s="26">
        <f>IFERROR(AI140/AF138,"-")</f>
        <v>0</v>
      </c>
      <c r="AO140" s="441"/>
      <c r="AP140" s="223">
        <v>5</v>
      </c>
      <c r="AQ140" s="98">
        <v>41113</v>
      </c>
      <c r="AR140" s="98">
        <v>2</v>
      </c>
      <c r="AS140" s="98">
        <f>IFERROR(AQ140/AO138,"-")</f>
        <v>45.478982300884958</v>
      </c>
      <c r="AT140" s="98">
        <f t="shared" si="292"/>
        <v>8222.6</v>
      </c>
      <c r="AU140" s="98">
        <f t="shared" si="4"/>
        <v>20556.5</v>
      </c>
      <c r="AV140" s="98">
        <f>IFERROR(AP140/AO138,"-")</f>
        <v>5.5309734513274336E-3</v>
      </c>
      <c r="AW140" s="198">
        <f>IFERROR(AR140/AO138,"-")</f>
        <v>2.2123893805309734E-3</v>
      </c>
      <c r="AX140" s="437"/>
      <c r="AY140" s="223">
        <v>2</v>
      </c>
      <c r="AZ140" s="98">
        <v>1700</v>
      </c>
      <c r="BA140" s="98">
        <v>1</v>
      </c>
      <c r="BB140" s="98">
        <f>IFERROR(AZ140/AX138,"-")</f>
        <v>1.3698630136986301</v>
      </c>
      <c r="BC140" s="98">
        <f t="shared" si="293"/>
        <v>850</v>
      </c>
      <c r="BD140" s="98">
        <f t="shared" si="5"/>
        <v>1700</v>
      </c>
      <c r="BE140" s="98">
        <f>IFERROR(AY140/AX138,"-")</f>
        <v>1.6116035455278001E-3</v>
      </c>
      <c r="BF140" s="26">
        <f>IFERROR(BA140/AX138,"-")</f>
        <v>8.0580177276390005E-4</v>
      </c>
      <c r="BG140" s="441"/>
      <c r="BH140" s="223">
        <v>6</v>
      </c>
      <c r="BI140" s="98">
        <v>41966</v>
      </c>
      <c r="BJ140" s="98">
        <v>2</v>
      </c>
      <c r="BK140" s="98">
        <f>IFERROR(BI140/BG138,"-")</f>
        <v>461.16483516483515</v>
      </c>
      <c r="BL140" s="98">
        <f t="shared" si="294"/>
        <v>6994.333333333333</v>
      </c>
      <c r="BM140" s="98">
        <f t="shared" si="6"/>
        <v>20983</v>
      </c>
      <c r="BN140" s="98">
        <f>IFERROR(BH140/BG138,"-")</f>
        <v>6.5934065934065936E-2</v>
      </c>
      <c r="BO140" s="198">
        <f>IFERROR(BJ140/BG138,"-")</f>
        <v>2.197802197802198E-2</v>
      </c>
      <c r="BP140" s="437"/>
      <c r="BQ140" s="223">
        <v>4</v>
      </c>
      <c r="BR140" s="98">
        <v>64263</v>
      </c>
      <c r="BS140" s="98">
        <v>2</v>
      </c>
      <c r="BT140" s="98">
        <f>IFERROR(BR140/BP138,"-")</f>
        <v>45.160224877020383</v>
      </c>
      <c r="BU140" s="98">
        <f t="shared" si="295"/>
        <v>16065.75</v>
      </c>
      <c r="BV140" s="98">
        <f t="shared" si="7"/>
        <v>32131.5</v>
      </c>
      <c r="BW140" s="98">
        <f>IFERROR(BQ140/BP138,"-")</f>
        <v>2.8109627547434997E-3</v>
      </c>
      <c r="BX140" s="26">
        <f>IFERROR(BS140/BP138,"-")</f>
        <v>1.4054813773717498E-3</v>
      </c>
      <c r="BY140" s="141"/>
      <c r="BZ140" s="59"/>
    </row>
    <row r="141" spans="2:78" s="8" customFormat="1" ht="13.5" customHeight="1">
      <c r="B141" s="413"/>
      <c r="C141" s="420"/>
      <c r="D141" s="293" t="s">
        <v>64</v>
      </c>
      <c r="E141" s="438"/>
      <c r="F141" s="220">
        <v>988</v>
      </c>
      <c r="G141" s="99">
        <f>SUM(G138:G140)</f>
        <v>82114258</v>
      </c>
      <c r="H141" s="99">
        <v>102</v>
      </c>
      <c r="I141" s="99">
        <f>IFERROR(G141/E138,"-")</f>
        <v>306396.48507462686</v>
      </c>
      <c r="J141" s="99">
        <f t="shared" si="288"/>
        <v>83111.597165991901</v>
      </c>
      <c r="K141" s="99">
        <f t="shared" si="0"/>
        <v>805041.74509803916</v>
      </c>
      <c r="L141" s="99">
        <f>IFERROR(F141/E138,"-")</f>
        <v>3.6865671641791047</v>
      </c>
      <c r="M141" s="199">
        <f>IFERROR(H141/E138,"-")</f>
        <v>0.38059701492537312</v>
      </c>
      <c r="N141" s="438"/>
      <c r="O141" s="220">
        <v>3116</v>
      </c>
      <c r="P141" s="99">
        <f>SUM(P138:P140)</f>
        <v>251511368</v>
      </c>
      <c r="Q141" s="99">
        <v>303</v>
      </c>
      <c r="R141" s="99">
        <f>IFERROR(P141/N138,"-")</f>
        <v>98246.628125000003</v>
      </c>
      <c r="S141" s="99">
        <f t="shared" si="289"/>
        <v>80716.100128369711</v>
      </c>
      <c r="T141" s="99">
        <f t="shared" si="1"/>
        <v>830070.52145214519</v>
      </c>
      <c r="U141" s="99">
        <f>IFERROR(O141/N138,"-")</f>
        <v>1.2171875000000001</v>
      </c>
      <c r="V141" s="87">
        <f>IFERROR(Q141/N138,"-")</f>
        <v>0.118359375</v>
      </c>
      <c r="W141" s="438"/>
      <c r="X141" s="220">
        <v>25</v>
      </c>
      <c r="Y141" s="99">
        <f>SUM(Y138:Y140)</f>
        <v>2426106</v>
      </c>
      <c r="Z141" s="99">
        <v>3</v>
      </c>
      <c r="AA141" s="99">
        <f>IFERROR(Y141/W138,"-")</f>
        <v>16731.76551724138</v>
      </c>
      <c r="AB141" s="99">
        <f t="shared" si="290"/>
        <v>97044.24</v>
      </c>
      <c r="AC141" s="99">
        <f t="shared" si="2"/>
        <v>808702</v>
      </c>
      <c r="AD141" s="99">
        <f>IFERROR(X141/W138,"-")</f>
        <v>0.17241379310344829</v>
      </c>
      <c r="AE141" s="87">
        <f>IFERROR(Z141/W138,"-")</f>
        <v>2.0689655172413793E-2</v>
      </c>
      <c r="AF141" s="438"/>
      <c r="AG141" s="220">
        <v>80</v>
      </c>
      <c r="AH141" s="99">
        <f>SUM(AH138:AH140)</f>
        <v>5727420</v>
      </c>
      <c r="AI141" s="99">
        <v>7</v>
      </c>
      <c r="AJ141" s="99">
        <f>IFERROR(AH141/AF138,"-")</f>
        <v>21531.654135338347</v>
      </c>
      <c r="AK141" s="99">
        <f t="shared" si="291"/>
        <v>71592.75</v>
      </c>
      <c r="AL141" s="99">
        <f t="shared" si="3"/>
        <v>818202.85714285716</v>
      </c>
      <c r="AM141" s="99">
        <f>IFERROR(AG141/AF138,"-")</f>
        <v>0.3007518796992481</v>
      </c>
      <c r="AN141" s="87">
        <f>IFERROR(AI141/AF138,"-")</f>
        <v>2.6315789473684209E-2</v>
      </c>
      <c r="AO141" s="442"/>
      <c r="AP141" s="220">
        <v>1627</v>
      </c>
      <c r="AQ141" s="99">
        <f>SUM(AQ138:AQ140)</f>
        <v>129896577</v>
      </c>
      <c r="AR141" s="99">
        <v>155</v>
      </c>
      <c r="AS141" s="99">
        <f>IFERROR(AQ141/AO138,"-")</f>
        <v>143690.90376106196</v>
      </c>
      <c r="AT141" s="99">
        <f t="shared" si="292"/>
        <v>79838.092808850648</v>
      </c>
      <c r="AU141" s="99">
        <f t="shared" si="4"/>
        <v>838042.43225806451</v>
      </c>
      <c r="AV141" s="99">
        <f>IFERROR(AP141/AO138,"-")</f>
        <v>1.7997787610619469</v>
      </c>
      <c r="AW141" s="199">
        <f>IFERROR(AR141/AO138,"-")</f>
        <v>0.17146017699115043</v>
      </c>
      <c r="AX141" s="438"/>
      <c r="AY141" s="220">
        <v>1337</v>
      </c>
      <c r="AZ141" s="99">
        <f>SUM(AZ138:AZ140)</f>
        <v>98701348</v>
      </c>
      <c r="BA141" s="99">
        <v>134</v>
      </c>
      <c r="BB141" s="99">
        <f>IFERROR(AZ141/AX138,"-")</f>
        <v>79533.721192586629</v>
      </c>
      <c r="BC141" s="99">
        <f t="shared" si="293"/>
        <v>73822.997756170531</v>
      </c>
      <c r="BD141" s="99">
        <f t="shared" si="5"/>
        <v>736577.22388059704</v>
      </c>
      <c r="BE141" s="99">
        <f>IFERROR(AY141/AX138,"-")</f>
        <v>1.0773569701853345</v>
      </c>
      <c r="BF141" s="87">
        <f>IFERROR(BA141/AX138,"-")</f>
        <v>0.10797743755036261</v>
      </c>
      <c r="BG141" s="442"/>
      <c r="BH141" s="220">
        <v>890</v>
      </c>
      <c r="BI141" s="99">
        <f>SUM(BI138:BI140)</f>
        <v>134145601</v>
      </c>
      <c r="BJ141" s="99">
        <v>84</v>
      </c>
      <c r="BK141" s="99">
        <f>IFERROR(BI141/BG138,"-")</f>
        <v>1474127.4835164836</v>
      </c>
      <c r="BL141" s="99">
        <f t="shared" si="294"/>
        <v>150725.39438202247</v>
      </c>
      <c r="BM141" s="99">
        <f t="shared" si="6"/>
        <v>1596971.4404761905</v>
      </c>
      <c r="BN141" s="99">
        <f>IFERROR(BH141/BG138,"-")</f>
        <v>9.780219780219781</v>
      </c>
      <c r="BO141" s="199">
        <f>IFERROR(BJ141/BG138,"-")</f>
        <v>0.92307692307692313</v>
      </c>
      <c r="BP141" s="438"/>
      <c r="BQ141" s="220">
        <v>790</v>
      </c>
      <c r="BR141" s="99">
        <f>SUM(BR138:BR140)</f>
        <v>73551185</v>
      </c>
      <c r="BS141" s="99">
        <v>73</v>
      </c>
      <c r="BT141" s="99">
        <f>IFERROR(BR141/BP138,"-")</f>
        <v>51687.410400562192</v>
      </c>
      <c r="BU141" s="99">
        <f t="shared" si="295"/>
        <v>93102.765822784815</v>
      </c>
      <c r="BV141" s="99">
        <f t="shared" si="7"/>
        <v>1007550.4794520548</v>
      </c>
      <c r="BW141" s="99">
        <f>IFERROR(BQ141/BP138,"-")</f>
        <v>0.55516514406184114</v>
      </c>
      <c r="BX141" s="87">
        <f>IFERROR(BS141/BP138,"-")</f>
        <v>5.1300070274068868E-2</v>
      </c>
      <c r="BY141" s="141"/>
      <c r="BZ141" s="59"/>
    </row>
    <row r="142" spans="2:78" s="8" customFormat="1" ht="13.5" customHeight="1">
      <c r="B142" s="411">
        <v>35</v>
      </c>
      <c r="C142" s="418" t="s">
        <v>0</v>
      </c>
      <c r="D142" s="294" t="s">
        <v>277</v>
      </c>
      <c r="E142" s="436">
        <f>市区町村別_フレイル区分別該当人数･割合!E39</f>
        <v>549</v>
      </c>
      <c r="F142" s="306">
        <v>1711</v>
      </c>
      <c r="G142" s="51">
        <v>162546366</v>
      </c>
      <c r="H142" s="51">
        <v>169</v>
      </c>
      <c r="I142" s="51">
        <f>IFERROR(G142/E142,"-")</f>
        <v>296077.16939890711</v>
      </c>
      <c r="J142" s="51">
        <f>IFERROR(G142/F142,"-")</f>
        <v>95000.798363530106</v>
      </c>
      <c r="K142" s="51">
        <f t="shared" si="0"/>
        <v>961812.81656804739</v>
      </c>
      <c r="L142" s="51">
        <f>IFERROR(F142/E142,"-")</f>
        <v>3.1165755919854279</v>
      </c>
      <c r="M142" s="194">
        <f>IFERROR(H142/E142,"-")</f>
        <v>0.30783242258652094</v>
      </c>
      <c r="N142" s="436">
        <f>市区町村別_フレイル区分別該当人数･割合!G39</f>
        <v>5994</v>
      </c>
      <c r="O142" s="306">
        <v>8065</v>
      </c>
      <c r="P142" s="51">
        <v>641559181</v>
      </c>
      <c r="Q142" s="51">
        <v>800</v>
      </c>
      <c r="R142" s="51">
        <f>IFERROR(P142/N142,"-")</f>
        <v>107033.56373039706</v>
      </c>
      <c r="S142" s="51">
        <f>IFERROR(P142/O142,"-")</f>
        <v>79548.565530068197</v>
      </c>
      <c r="T142" s="51">
        <f t="shared" si="1"/>
        <v>801948.97624999995</v>
      </c>
      <c r="U142" s="51">
        <f>IFERROR(O142/N142,"-")</f>
        <v>1.3455121788455122</v>
      </c>
      <c r="V142" s="24">
        <f>IFERROR(Q142/N142,"-")</f>
        <v>0.13346680013346679</v>
      </c>
      <c r="W142" s="436">
        <f>市区町村別_フレイル区分別該当人数･割合!I39</f>
        <v>362</v>
      </c>
      <c r="X142" s="306">
        <v>212</v>
      </c>
      <c r="Y142" s="51">
        <v>15210142</v>
      </c>
      <c r="Z142" s="51">
        <v>24</v>
      </c>
      <c r="AA142" s="51">
        <f>IFERROR(Y142/W142,"-")</f>
        <v>42016.966850828729</v>
      </c>
      <c r="AB142" s="51">
        <f>IFERROR(Y142/X142,"-")</f>
        <v>71745.952830188675</v>
      </c>
      <c r="AC142" s="51">
        <f t="shared" si="2"/>
        <v>633755.91666666663</v>
      </c>
      <c r="AD142" s="51">
        <f>IFERROR(X142/W142,"-")</f>
        <v>0.58563535911602205</v>
      </c>
      <c r="AE142" s="24">
        <f>IFERROR(Z142/W142,"-")</f>
        <v>6.6298342541436461E-2</v>
      </c>
      <c r="AF142" s="436">
        <f>市区町村別_フレイル区分別該当人数･割合!K39</f>
        <v>719</v>
      </c>
      <c r="AG142" s="306">
        <v>164</v>
      </c>
      <c r="AH142" s="51">
        <v>11826612</v>
      </c>
      <c r="AI142" s="51">
        <v>15</v>
      </c>
      <c r="AJ142" s="51">
        <f>IFERROR(AH142/AF142,"-")</f>
        <v>16448.695410292072</v>
      </c>
      <c r="AK142" s="51">
        <f>IFERROR(AH142/AG142,"-")</f>
        <v>72113.487804878052</v>
      </c>
      <c r="AL142" s="51">
        <f t="shared" si="3"/>
        <v>788440.8</v>
      </c>
      <c r="AM142" s="51">
        <f>IFERROR(AG142/AF142,"-")</f>
        <v>0.22809457579972184</v>
      </c>
      <c r="AN142" s="24">
        <f>IFERROR(AI142/AF142,"-")</f>
        <v>2.0862308762169681E-2</v>
      </c>
      <c r="AO142" s="440">
        <f>市区町村別_フレイル区分別該当人数･割合!M39</f>
        <v>1884</v>
      </c>
      <c r="AP142" s="306">
        <v>3892</v>
      </c>
      <c r="AQ142" s="51">
        <v>307453948</v>
      </c>
      <c r="AR142" s="51">
        <v>382</v>
      </c>
      <c r="AS142" s="51">
        <f>IFERROR(AQ142/AO142,"-")</f>
        <v>163192.11677282379</v>
      </c>
      <c r="AT142" s="51">
        <f>IFERROR(AQ142/AP142,"-")</f>
        <v>78996.389516957861</v>
      </c>
      <c r="AU142" s="51">
        <f t="shared" si="4"/>
        <v>804853.26701570686</v>
      </c>
      <c r="AV142" s="51">
        <f>IFERROR(AP142/AO142,"-")</f>
        <v>2.0658174097664546</v>
      </c>
      <c r="AW142" s="194">
        <f>IFERROR(AR142/AO142,"-")</f>
        <v>0.20276008492569003</v>
      </c>
      <c r="AX142" s="436">
        <f>市区町村別_フレイル区分別該当人数･割合!O39</f>
        <v>2986</v>
      </c>
      <c r="AY142" s="306">
        <v>3377</v>
      </c>
      <c r="AZ142" s="51">
        <v>248789853</v>
      </c>
      <c r="BA142" s="51">
        <v>340</v>
      </c>
      <c r="BB142" s="51">
        <f>IFERROR(AZ142/AX142,"-")</f>
        <v>83318.77193569993</v>
      </c>
      <c r="BC142" s="51">
        <f>IFERROR(AZ142/AY142,"-")</f>
        <v>73671.854604678709</v>
      </c>
      <c r="BD142" s="51">
        <f t="shared" si="5"/>
        <v>731734.86176470586</v>
      </c>
      <c r="BE142" s="51">
        <f>IFERROR(AY142/AX142,"-")</f>
        <v>1.1309444072337576</v>
      </c>
      <c r="BF142" s="24">
        <f>IFERROR(BA142/AX142,"-")</f>
        <v>0.11386470194239785</v>
      </c>
      <c r="BG142" s="440">
        <f>市区町村別_フレイル区分別該当人数･割合!Q39</f>
        <v>287</v>
      </c>
      <c r="BH142" s="306">
        <v>2817</v>
      </c>
      <c r="BI142" s="51">
        <v>399101787</v>
      </c>
      <c r="BJ142" s="51">
        <v>268</v>
      </c>
      <c r="BK142" s="51">
        <f>IFERROR(BI142/BG142,"-")</f>
        <v>1390598.5609756098</v>
      </c>
      <c r="BL142" s="51">
        <f>IFERROR(BI142/BH142,"-")</f>
        <v>141676.17571884984</v>
      </c>
      <c r="BM142" s="51">
        <f t="shared" si="6"/>
        <v>1489185.7723880596</v>
      </c>
      <c r="BN142" s="51">
        <f>IFERROR(BH142/BG142,"-")</f>
        <v>9.8153310104529616</v>
      </c>
      <c r="BO142" s="194">
        <f>IFERROR(BJ142/BG142,"-")</f>
        <v>0.93379790940766549</v>
      </c>
      <c r="BP142" s="436">
        <f>市区町村別_フレイル区分別該当人数･割合!S39</f>
        <v>3058</v>
      </c>
      <c r="BQ142" s="306">
        <v>2080</v>
      </c>
      <c r="BR142" s="51">
        <v>153452632</v>
      </c>
      <c r="BS142" s="51">
        <v>206</v>
      </c>
      <c r="BT142" s="51">
        <f>IFERROR(BR142/BP142,"-")</f>
        <v>50180.716808371486</v>
      </c>
      <c r="BU142" s="51">
        <f>IFERROR(BR142/BQ142,"-")</f>
        <v>73775.303846153853</v>
      </c>
      <c r="BV142" s="51">
        <f t="shared" si="7"/>
        <v>744915.68932038837</v>
      </c>
      <c r="BW142" s="51">
        <f>IFERROR(BQ142/BP142,"-")</f>
        <v>0.68018312622629173</v>
      </c>
      <c r="BX142" s="24">
        <f>IFERROR(BS142/BP142,"-")</f>
        <v>6.7364290385873118E-2</v>
      </c>
      <c r="BY142" s="141"/>
      <c r="BZ142" s="59"/>
    </row>
    <row r="143" spans="2:78" s="8" customFormat="1" ht="13.5" customHeight="1">
      <c r="B143" s="412"/>
      <c r="C143" s="419"/>
      <c r="D143" s="295" t="s">
        <v>278</v>
      </c>
      <c r="E143" s="437"/>
      <c r="F143" s="222">
        <v>24</v>
      </c>
      <c r="G143" s="196">
        <v>6450474</v>
      </c>
      <c r="H143" s="196">
        <v>7</v>
      </c>
      <c r="I143" s="196">
        <f>IFERROR(G143/E142,"-")</f>
        <v>11749.497267759563</v>
      </c>
      <c r="J143" s="196">
        <f t="shared" ref="J143:J145" si="296">IFERROR(G143/F143,"-")</f>
        <v>268769.75</v>
      </c>
      <c r="K143" s="196">
        <f t="shared" si="0"/>
        <v>921496.28571428568</v>
      </c>
      <c r="L143" s="196">
        <f>IFERROR(F143/E142,"-")</f>
        <v>4.3715846994535519E-2</v>
      </c>
      <c r="M143" s="195">
        <f>IFERROR(H143/E142,"-")</f>
        <v>1.2750455373406194E-2</v>
      </c>
      <c r="N143" s="437"/>
      <c r="O143" s="222">
        <v>51</v>
      </c>
      <c r="P143" s="196">
        <v>12929318</v>
      </c>
      <c r="Q143" s="196">
        <v>15</v>
      </c>
      <c r="R143" s="196">
        <f>IFERROR(P143/N142,"-")</f>
        <v>2157.0433767100435</v>
      </c>
      <c r="S143" s="196">
        <f t="shared" ref="S143:S145" si="297">IFERROR(P143/O143,"-")</f>
        <v>253516.03921568627</v>
      </c>
      <c r="T143" s="196">
        <f t="shared" si="1"/>
        <v>861954.53333333333</v>
      </c>
      <c r="U143" s="196">
        <f>IFERROR(O143/N142,"-")</f>
        <v>8.5085085085085093E-3</v>
      </c>
      <c r="V143" s="106">
        <f>IFERROR(Q143/N142,"-")</f>
        <v>2.5025025025025025E-3</v>
      </c>
      <c r="W143" s="437"/>
      <c r="X143" s="222">
        <v>0</v>
      </c>
      <c r="Y143" s="196">
        <v>0</v>
      </c>
      <c r="Z143" s="196">
        <v>0</v>
      </c>
      <c r="AA143" s="196">
        <f>IFERROR(Y143/W142,"-")</f>
        <v>0</v>
      </c>
      <c r="AB143" s="196" t="str">
        <f t="shared" ref="AB143:AB145" si="298">IFERROR(Y143/X143,"-")</f>
        <v>-</v>
      </c>
      <c r="AC143" s="196" t="str">
        <f t="shared" si="2"/>
        <v>-</v>
      </c>
      <c r="AD143" s="196">
        <f>IFERROR(X143/W142,"-")</f>
        <v>0</v>
      </c>
      <c r="AE143" s="106">
        <f>IFERROR(Z143/W142,"-")</f>
        <v>0</v>
      </c>
      <c r="AF143" s="437"/>
      <c r="AG143" s="222">
        <v>6</v>
      </c>
      <c r="AH143" s="196">
        <v>1609065</v>
      </c>
      <c r="AI143" s="196">
        <v>1</v>
      </c>
      <c r="AJ143" s="196">
        <f>IFERROR(AH143/AF142,"-")</f>
        <v>2237.9207232267036</v>
      </c>
      <c r="AK143" s="196">
        <f t="shared" ref="AK143:AK145" si="299">IFERROR(AH143/AG143,"-")</f>
        <v>268177.5</v>
      </c>
      <c r="AL143" s="196">
        <f t="shared" si="3"/>
        <v>1609065</v>
      </c>
      <c r="AM143" s="196">
        <f>IFERROR(AG143/AF142,"-")</f>
        <v>8.3449235048678721E-3</v>
      </c>
      <c r="AN143" s="106">
        <f>IFERROR(AI143/AF142,"-")</f>
        <v>1.3908205841446453E-3</v>
      </c>
      <c r="AO143" s="441"/>
      <c r="AP143" s="222">
        <v>37</v>
      </c>
      <c r="AQ143" s="196">
        <v>9510896</v>
      </c>
      <c r="AR143" s="196">
        <v>11</v>
      </c>
      <c r="AS143" s="196">
        <f>IFERROR(AQ143/AO142,"-")</f>
        <v>5048.2462845010614</v>
      </c>
      <c r="AT143" s="196">
        <f t="shared" ref="AT143:AT145" si="300">IFERROR(AQ143/AP143,"-")</f>
        <v>257051.24324324325</v>
      </c>
      <c r="AU143" s="196">
        <f t="shared" si="4"/>
        <v>864626.90909090906</v>
      </c>
      <c r="AV143" s="196">
        <f>IFERROR(AP143/AO142,"-")</f>
        <v>1.9639065817409766E-2</v>
      </c>
      <c r="AW143" s="195">
        <f>IFERROR(AR143/AO142,"-")</f>
        <v>5.8386411889596599E-3</v>
      </c>
      <c r="AX143" s="437"/>
      <c r="AY143" s="222">
        <v>8</v>
      </c>
      <c r="AZ143" s="196">
        <v>1809357</v>
      </c>
      <c r="BA143" s="196">
        <v>3</v>
      </c>
      <c r="BB143" s="196">
        <f>IFERROR(AZ143/AX142,"-")</f>
        <v>605.94675150703279</v>
      </c>
      <c r="BC143" s="196">
        <f t="shared" ref="BC143:BC145" si="301">IFERROR(AZ143/AY143,"-")</f>
        <v>226169.625</v>
      </c>
      <c r="BD143" s="196">
        <f t="shared" si="5"/>
        <v>603119</v>
      </c>
      <c r="BE143" s="196">
        <f>IFERROR(AY143/AX142,"-")</f>
        <v>2.6791694574681848E-3</v>
      </c>
      <c r="BF143" s="106">
        <f>IFERROR(BA143/AX142,"-")</f>
        <v>1.0046885465505692E-3</v>
      </c>
      <c r="BG143" s="441"/>
      <c r="BH143" s="222">
        <v>45</v>
      </c>
      <c r="BI143" s="196">
        <v>11320253</v>
      </c>
      <c r="BJ143" s="196">
        <v>14</v>
      </c>
      <c r="BK143" s="196">
        <f>IFERROR(BI143/BG142,"-")</f>
        <v>39443.390243902439</v>
      </c>
      <c r="BL143" s="196">
        <f t="shared" ref="BL143:BL145" si="302">IFERROR(BI143/BH143,"-")</f>
        <v>251561.17777777778</v>
      </c>
      <c r="BM143" s="196">
        <f t="shared" si="6"/>
        <v>808589.5</v>
      </c>
      <c r="BN143" s="196">
        <f>IFERROR(BH143/BG142,"-")</f>
        <v>0.156794425087108</v>
      </c>
      <c r="BO143" s="195">
        <f>IFERROR(BJ143/BG142,"-")</f>
        <v>4.878048780487805E-2</v>
      </c>
      <c r="BP143" s="437"/>
      <c r="BQ143" s="222">
        <v>11</v>
      </c>
      <c r="BR143" s="196">
        <v>3284527</v>
      </c>
      <c r="BS143" s="196">
        <v>2</v>
      </c>
      <c r="BT143" s="196">
        <f>IFERROR(BR143/BP142,"-")</f>
        <v>1074.0768476128189</v>
      </c>
      <c r="BU143" s="196">
        <f t="shared" ref="BU143:BU145" si="303">IFERROR(BR143/BQ143,"-")</f>
        <v>298593.36363636365</v>
      </c>
      <c r="BV143" s="196">
        <f t="shared" si="7"/>
        <v>1642263.5</v>
      </c>
      <c r="BW143" s="196">
        <f>IFERROR(BQ143/BP142,"-")</f>
        <v>3.5971223021582736E-3</v>
      </c>
      <c r="BX143" s="106">
        <f>IFERROR(BS143/BP142,"-")</f>
        <v>6.5402223675604975E-4</v>
      </c>
      <c r="BY143" s="141"/>
      <c r="BZ143" s="59"/>
    </row>
    <row r="144" spans="2:78" s="8" customFormat="1" ht="13.5" customHeight="1">
      <c r="B144" s="412"/>
      <c r="C144" s="419"/>
      <c r="D144" s="292" t="s">
        <v>279</v>
      </c>
      <c r="E144" s="437"/>
      <c r="F144" s="223">
        <v>21</v>
      </c>
      <c r="G144" s="98">
        <v>243783</v>
      </c>
      <c r="H144" s="98">
        <v>6</v>
      </c>
      <c r="I144" s="98">
        <f>IFERROR(G144/E142,"-")</f>
        <v>444.04918032786884</v>
      </c>
      <c r="J144" s="98">
        <f t="shared" si="296"/>
        <v>11608.714285714286</v>
      </c>
      <c r="K144" s="98">
        <f t="shared" si="0"/>
        <v>40630.5</v>
      </c>
      <c r="L144" s="98">
        <f>IFERROR(F144/E142,"-")</f>
        <v>3.825136612021858E-2</v>
      </c>
      <c r="M144" s="198">
        <f>IFERROR(H144/E142,"-")</f>
        <v>1.092896174863388E-2</v>
      </c>
      <c r="N144" s="437"/>
      <c r="O144" s="223">
        <v>125</v>
      </c>
      <c r="P144" s="98">
        <v>1491638</v>
      </c>
      <c r="Q144" s="98">
        <v>22</v>
      </c>
      <c r="R144" s="98">
        <f>IFERROR(P144/N142,"-")</f>
        <v>248.85518852185518</v>
      </c>
      <c r="S144" s="98">
        <f t="shared" si="297"/>
        <v>11933.103999999999</v>
      </c>
      <c r="T144" s="98">
        <f t="shared" si="1"/>
        <v>67801.727272727279</v>
      </c>
      <c r="U144" s="98">
        <f>IFERROR(O144/N142,"-")</f>
        <v>2.0854187520854186E-2</v>
      </c>
      <c r="V144" s="26">
        <f>IFERROR(Q144/N142,"-")</f>
        <v>3.6703370036703371E-3</v>
      </c>
      <c r="W144" s="437"/>
      <c r="X144" s="223">
        <v>0</v>
      </c>
      <c r="Y144" s="98">
        <v>0</v>
      </c>
      <c r="Z144" s="98">
        <v>0</v>
      </c>
      <c r="AA144" s="98">
        <f>IFERROR(Y144/W142,"-")</f>
        <v>0</v>
      </c>
      <c r="AB144" s="98" t="str">
        <f t="shared" si="298"/>
        <v>-</v>
      </c>
      <c r="AC144" s="98" t="str">
        <f t="shared" si="2"/>
        <v>-</v>
      </c>
      <c r="AD144" s="98">
        <f>IFERROR(X144/W142,"-")</f>
        <v>0</v>
      </c>
      <c r="AE144" s="26">
        <f>IFERROR(Z144/W142,"-")</f>
        <v>0</v>
      </c>
      <c r="AF144" s="437"/>
      <c r="AG144" s="223">
        <v>0</v>
      </c>
      <c r="AH144" s="98">
        <v>0</v>
      </c>
      <c r="AI144" s="98">
        <v>0</v>
      </c>
      <c r="AJ144" s="98">
        <f>IFERROR(AH144/AF142,"-")</f>
        <v>0</v>
      </c>
      <c r="AK144" s="98" t="str">
        <f t="shared" si="299"/>
        <v>-</v>
      </c>
      <c r="AL144" s="98" t="str">
        <f t="shared" si="3"/>
        <v>-</v>
      </c>
      <c r="AM144" s="98">
        <f>IFERROR(AG144/AF142,"-")</f>
        <v>0</v>
      </c>
      <c r="AN144" s="26">
        <f>IFERROR(AI144/AF142,"-")</f>
        <v>0</v>
      </c>
      <c r="AO144" s="441"/>
      <c r="AP144" s="223">
        <v>59</v>
      </c>
      <c r="AQ144" s="98">
        <v>514113</v>
      </c>
      <c r="AR144" s="98">
        <v>11</v>
      </c>
      <c r="AS144" s="98">
        <f>IFERROR(AQ144/AO142,"-")</f>
        <v>272.88375796178343</v>
      </c>
      <c r="AT144" s="98">
        <f t="shared" si="300"/>
        <v>8713.7796610169498</v>
      </c>
      <c r="AU144" s="98">
        <f t="shared" si="4"/>
        <v>46737.545454545456</v>
      </c>
      <c r="AV144" s="98">
        <f>IFERROR(AP144/AO142,"-")</f>
        <v>3.1316348195329087E-2</v>
      </c>
      <c r="AW144" s="198">
        <f>IFERROR(AR144/AO142,"-")</f>
        <v>5.8386411889596599E-3</v>
      </c>
      <c r="AX144" s="437"/>
      <c r="AY144" s="223">
        <v>32</v>
      </c>
      <c r="AZ144" s="98">
        <v>300413</v>
      </c>
      <c r="BA144" s="98">
        <v>7</v>
      </c>
      <c r="BB144" s="98">
        <f>IFERROR(AZ144/AX142,"-")</f>
        <v>100.60716677829873</v>
      </c>
      <c r="BC144" s="98">
        <f t="shared" si="301"/>
        <v>9387.90625</v>
      </c>
      <c r="BD144" s="98">
        <f t="shared" si="5"/>
        <v>42916.142857142855</v>
      </c>
      <c r="BE144" s="98">
        <f>IFERROR(AY144/AX142,"-")</f>
        <v>1.0716677829872739E-2</v>
      </c>
      <c r="BF144" s="26">
        <f>IFERROR(BA144/AX142,"-")</f>
        <v>2.3442732752846618E-3</v>
      </c>
      <c r="BG144" s="441"/>
      <c r="BH144" s="223">
        <v>97</v>
      </c>
      <c r="BI144" s="98">
        <v>1392891</v>
      </c>
      <c r="BJ144" s="98">
        <v>17</v>
      </c>
      <c r="BK144" s="98">
        <f>IFERROR(BI144/BG142,"-")</f>
        <v>4853.2787456445994</v>
      </c>
      <c r="BL144" s="98">
        <f t="shared" si="302"/>
        <v>14359.701030927836</v>
      </c>
      <c r="BM144" s="98">
        <f t="shared" si="6"/>
        <v>81934.76470588235</v>
      </c>
      <c r="BN144" s="98">
        <f>IFERROR(BH144/BG142,"-")</f>
        <v>0.33797909407665505</v>
      </c>
      <c r="BO144" s="198">
        <f>IFERROR(BJ144/BG142,"-")</f>
        <v>5.9233449477351915E-2</v>
      </c>
      <c r="BP144" s="437"/>
      <c r="BQ144" s="223">
        <v>3</v>
      </c>
      <c r="BR144" s="98">
        <v>36113</v>
      </c>
      <c r="BS144" s="98">
        <v>2</v>
      </c>
      <c r="BT144" s="98">
        <f>IFERROR(BR144/BP142,"-")</f>
        <v>11.809352517985612</v>
      </c>
      <c r="BU144" s="98">
        <f t="shared" si="303"/>
        <v>12037.666666666666</v>
      </c>
      <c r="BV144" s="98">
        <f t="shared" si="7"/>
        <v>18056.5</v>
      </c>
      <c r="BW144" s="98">
        <f>IFERROR(BQ144/BP142,"-")</f>
        <v>9.8103335513407457E-4</v>
      </c>
      <c r="BX144" s="26">
        <f>IFERROR(BS144/BP142,"-")</f>
        <v>6.5402223675604975E-4</v>
      </c>
      <c r="BY144" s="141"/>
      <c r="BZ144" s="59"/>
    </row>
    <row r="145" spans="2:78" s="8" customFormat="1" ht="13.5" customHeight="1">
      <c r="B145" s="413"/>
      <c r="C145" s="420"/>
      <c r="D145" s="293" t="s">
        <v>64</v>
      </c>
      <c r="E145" s="438"/>
      <c r="F145" s="220">
        <v>1711</v>
      </c>
      <c r="G145" s="99">
        <f>SUM(G142:G144)</f>
        <v>169240623</v>
      </c>
      <c r="H145" s="99">
        <v>169</v>
      </c>
      <c r="I145" s="99">
        <f>IFERROR(G145/E142,"-")</f>
        <v>308270.71584699454</v>
      </c>
      <c r="J145" s="99">
        <f t="shared" si="296"/>
        <v>98913.280537697254</v>
      </c>
      <c r="K145" s="99">
        <f t="shared" si="0"/>
        <v>1001423.8047337278</v>
      </c>
      <c r="L145" s="99">
        <f>IFERROR(F145/E142,"-")</f>
        <v>3.1165755919854279</v>
      </c>
      <c r="M145" s="199">
        <f>IFERROR(H145/E142,"-")</f>
        <v>0.30783242258652094</v>
      </c>
      <c r="N145" s="438"/>
      <c r="O145" s="220">
        <v>8073</v>
      </c>
      <c r="P145" s="99">
        <f>SUM(P142:P144)</f>
        <v>655980137</v>
      </c>
      <c r="Q145" s="99">
        <v>801</v>
      </c>
      <c r="R145" s="99">
        <f>IFERROR(P145/N142,"-")</f>
        <v>109439.46229562897</v>
      </c>
      <c r="S145" s="99">
        <f t="shared" si="297"/>
        <v>81256.055617490405</v>
      </c>
      <c r="T145" s="99">
        <f t="shared" si="1"/>
        <v>818951.48189762793</v>
      </c>
      <c r="U145" s="99">
        <f>IFERROR(O145/N142,"-")</f>
        <v>1.3468468468468469</v>
      </c>
      <c r="V145" s="87">
        <f>IFERROR(Q145/N142,"-")</f>
        <v>0.13363363363363365</v>
      </c>
      <c r="W145" s="438"/>
      <c r="X145" s="220">
        <v>212</v>
      </c>
      <c r="Y145" s="99">
        <f>SUM(Y142:Y144)</f>
        <v>15210142</v>
      </c>
      <c r="Z145" s="99">
        <v>24</v>
      </c>
      <c r="AA145" s="99">
        <f>IFERROR(Y145/W142,"-")</f>
        <v>42016.966850828729</v>
      </c>
      <c r="AB145" s="99">
        <f t="shared" si="298"/>
        <v>71745.952830188675</v>
      </c>
      <c r="AC145" s="99">
        <f t="shared" si="2"/>
        <v>633755.91666666663</v>
      </c>
      <c r="AD145" s="99">
        <f>IFERROR(X145/W142,"-")</f>
        <v>0.58563535911602205</v>
      </c>
      <c r="AE145" s="87">
        <f>IFERROR(Z145/W142,"-")</f>
        <v>6.6298342541436461E-2</v>
      </c>
      <c r="AF145" s="438"/>
      <c r="AG145" s="220">
        <v>164</v>
      </c>
      <c r="AH145" s="99">
        <f>SUM(AH142:AH144)</f>
        <v>13435677</v>
      </c>
      <c r="AI145" s="99">
        <v>15</v>
      </c>
      <c r="AJ145" s="99">
        <f>IFERROR(AH145/AF142,"-")</f>
        <v>18686.616133518775</v>
      </c>
      <c r="AK145" s="99">
        <f t="shared" si="299"/>
        <v>81924.859756097561</v>
      </c>
      <c r="AL145" s="99">
        <f t="shared" si="3"/>
        <v>895711.8</v>
      </c>
      <c r="AM145" s="99">
        <f>IFERROR(AG145/AF142,"-")</f>
        <v>0.22809457579972184</v>
      </c>
      <c r="AN145" s="87">
        <f>IFERROR(AI145/AF142,"-")</f>
        <v>2.0862308762169681E-2</v>
      </c>
      <c r="AO145" s="442"/>
      <c r="AP145" s="220">
        <v>3898</v>
      </c>
      <c r="AQ145" s="99">
        <f>SUM(AQ142:AQ144)</f>
        <v>317478957</v>
      </c>
      <c r="AR145" s="99">
        <v>382</v>
      </c>
      <c r="AS145" s="99">
        <f>IFERROR(AQ145/AO142,"-")</f>
        <v>168513.24681528663</v>
      </c>
      <c r="AT145" s="99">
        <f t="shared" si="300"/>
        <v>81446.628270908157</v>
      </c>
      <c r="AU145" s="99">
        <f t="shared" si="4"/>
        <v>831096.74607329839</v>
      </c>
      <c r="AV145" s="99">
        <f>IFERROR(AP145/AO142,"-")</f>
        <v>2.0690021231422504</v>
      </c>
      <c r="AW145" s="199">
        <f>IFERROR(AR145/AO142,"-")</f>
        <v>0.20276008492569003</v>
      </c>
      <c r="AX145" s="438"/>
      <c r="AY145" s="220">
        <v>3379</v>
      </c>
      <c r="AZ145" s="99">
        <f>SUM(AZ142:AZ144)</f>
        <v>250899623</v>
      </c>
      <c r="BA145" s="99">
        <v>341</v>
      </c>
      <c r="BB145" s="99">
        <f>IFERROR(AZ145/AX142,"-")</f>
        <v>84025.325853985269</v>
      </c>
      <c r="BC145" s="99">
        <f t="shared" si="301"/>
        <v>74252.62592482983</v>
      </c>
      <c r="BD145" s="99">
        <f t="shared" si="5"/>
        <v>735776.02052785922</v>
      </c>
      <c r="BE145" s="99">
        <f>IFERROR(AY145/AX142,"-")</f>
        <v>1.1316141995981246</v>
      </c>
      <c r="BF145" s="87">
        <f>IFERROR(BA145/AX142,"-")</f>
        <v>0.11419959812458139</v>
      </c>
      <c r="BG145" s="442"/>
      <c r="BH145" s="220">
        <v>2825</v>
      </c>
      <c r="BI145" s="99">
        <f>SUM(BI142:BI144)</f>
        <v>411814931</v>
      </c>
      <c r="BJ145" s="99">
        <v>269</v>
      </c>
      <c r="BK145" s="99">
        <f>IFERROR(BI145/BG142,"-")</f>
        <v>1434895.2299651569</v>
      </c>
      <c r="BL145" s="99">
        <f t="shared" si="302"/>
        <v>145775.19681415928</v>
      </c>
      <c r="BM145" s="99">
        <f t="shared" si="6"/>
        <v>1530910.5241635689</v>
      </c>
      <c r="BN145" s="99">
        <f>IFERROR(BH145/BG142,"-")</f>
        <v>9.8432055749128917</v>
      </c>
      <c r="BO145" s="199">
        <f>IFERROR(BJ145/BG142,"-")</f>
        <v>0.93728222996515675</v>
      </c>
      <c r="BP145" s="438"/>
      <c r="BQ145" s="220">
        <v>2086</v>
      </c>
      <c r="BR145" s="99">
        <f>SUM(BR142:BR144)</f>
        <v>156773272</v>
      </c>
      <c r="BS145" s="99">
        <v>206</v>
      </c>
      <c r="BT145" s="99">
        <f>IFERROR(BR145/BP142,"-")</f>
        <v>51266.603008502287</v>
      </c>
      <c r="BU145" s="99">
        <f t="shared" si="303"/>
        <v>75154.972195589638</v>
      </c>
      <c r="BV145" s="99">
        <f t="shared" si="7"/>
        <v>761035.3009708738</v>
      </c>
      <c r="BW145" s="99">
        <f>IFERROR(BQ145/BP142,"-")</f>
        <v>0.68214519293655984</v>
      </c>
      <c r="BX145" s="87">
        <f>IFERROR(BS145/BP142,"-")</f>
        <v>6.7364290385873118E-2</v>
      </c>
      <c r="BY145" s="141"/>
      <c r="BZ145" s="59"/>
    </row>
    <row r="146" spans="2:78" s="8" customFormat="1" ht="13.5" customHeight="1">
      <c r="B146" s="411">
        <v>36</v>
      </c>
      <c r="C146" s="418" t="s">
        <v>1</v>
      </c>
      <c r="D146" s="294" t="s">
        <v>277</v>
      </c>
      <c r="E146" s="436">
        <f>市区町村別_フレイル区分別該当人数･割合!E40</f>
        <v>387</v>
      </c>
      <c r="F146" s="306">
        <v>1278</v>
      </c>
      <c r="G146" s="51">
        <v>137333334</v>
      </c>
      <c r="H146" s="51">
        <v>128</v>
      </c>
      <c r="I146" s="51">
        <f>IFERROR(G146/E146,"-")</f>
        <v>354866.49612403102</v>
      </c>
      <c r="J146" s="51">
        <f>IFERROR(G146/F146,"-")</f>
        <v>107459.57276995305</v>
      </c>
      <c r="K146" s="51">
        <f t="shared" ref="K146:K187" si="304">IFERROR(G146/H146,"-")</f>
        <v>1072916.671875</v>
      </c>
      <c r="L146" s="51">
        <f>IFERROR(F146/E146,"-")</f>
        <v>3.3023255813953489</v>
      </c>
      <c r="M146" s="194">
        <f>IFERROR(H146/E146,"-")</f>
        <v>0.33074935400516797</v>
      </c>
      <c r="N146" s="436">
        <f>市区町村別_フレイル区分別該当人数･割合!G40</f>
        <v>3958</v>
      </c>
      <c r="O146" s="306">
        <v>5955</v>
      </c>
      <c r="P146" s="51">
        <v>518506109</v>
      </c>
      <c r="Q146" s="51">
        <v>595</v>
      </c>
      <c r="R146" s="51">
        <f>IFERROR(P146/N146,"-")</f>
        <v>131002.04876200101</v>
      </c>
      <c r="S146" s="51">
        <f>IFERROR(P146/O146,"-")</f>
        <v>87070.715197313184</v>
      </c>
      <c r="T146" s="51">
        <f t="shared" ref="T146:T187" si="305">IFERROR(P146/Q146,"-")</f>
        <v>871438.83865546214</v>
      </c>
      <c r="U146" s="51">
        <f>IFERROR(O146/N146,"-")</f>
        <v>1.5045477513895906</v>
      </c>
      <c r="V146" s="24">
        <f>IFERROR(Q146/N146,"-")</f>
        <v>0.15032844871147044</v>
      </c>
      <c r="W146" s="436">
        <f>市区町村別_フレイル区分別該当人数･割合!I40</f>
        <v>241</v>
      </c>
      <c r="X146" s="306">
        <v>212</v>
      </c>
      <c r="Y146" s="51">
        <v>11936079</v>
      </c>
      <c r="Z146" s="51">
        <v>22</v>
      </c>
      <c r="AA146" s="51">
        <f>IFERROR(Y146/W146,"-")</f>
        <v>49527.298755186719</v>
      </c>
      <c r="AB146" s="51">
        <f>IFERROR(Y146/X146,"-")</f>
        <v>56302.259433962266</v>
      </c>
      <c r="AC146" s="51">
        <f t="shared" ref="AC146:AC187" si="306">IFERROR(Y146/Z146,"-")</f>
        <v>542549.04545454541</v>
      </c>
      <c r="AD146" s="51">
        <f>IFERROR(X146/W146,"-")</f>
        <v>0.8796680497925311</v>
      </c>
      <c r="AE146" s="24">
        <f>IFERROR(Z146/W146,"-")</f>
        <v>9.1286307053941904E-2</v>
      </c>
      <c r="AF146" s="436">
        <f>市区町村別_フレイル区分別該当人数･割合!K40</f>
        <v>499</v>
      </c>
      <c r="AG146" s="306">
        <v>233</v>
      </c>
      <c r="AH146" s="51">
        <v>17981107</v>
      </c>
      <c r="AI146" s="51">
        <v>24</v>
      </c>
      <c r="AJ146" s="51">
        <f>IFERROR(AH146/AF146,"-")</f>
        <v>36034.282565130263</v>
      </c>
      <c r="AK146" s="51">
        <f>IFERROR(AH146/AG146,"-")</f>
        <v>77172.1330472103</v>
      </c>
      <c r="AL146" s="51">
        <f t="shared" ref="AL146:AL187" si="307">IFERROR(AH146/AI146,"-")</f>
        <v>749212.79166666663</v>
      </c>
      <c r="AM146" s="51">
        <f>IFERROR(AG146/AF146,"-")</f>
        <v>0.46693386773547096</v>
      </c>
      <c r="AN146" s="24">
        <f>IFERROR(AI146/AF146,"-")</f>
        <v>4.8096192384769539E-2</v>
      </c>
      <c r="AO146" s="440">
        <f>市区町村別_フレイル区分別該当人数･割合!M40</f>
        <v>1276</v>
      </c>
      <c r="AP146" s="306">
        <v>2730</v>
      </c>
      <c r="AQ146" s="51">
        <v>230956683</v>
      </c>
      <c r="AR146" s="51">
        <v>273</v>
      </c>
      <c r="AS146" s="51">
        <f>IFERROR(AQ146/AO146,"-")</f>
        <v>181000.53526645768</v>
      </c>
      <c r="AT146" s="51">
        <f>IFERROR(AQ146/AP146,"-")</f>
        <v>84599.517582417582</v>
      </c>
      <c r="AU146" s="51">
        <f t="shared" ref="AU146:AU187" si="308">IFERROR(AQ146/AR146,"-")</f>
        <v>845995.17582417582</v>
      </c>
      <c r="AV146" s="51">
        <f>IFERROR(AP146/AO146,"-")</f>
        <v>2.1394984326018807</v>
      </c>
      <c r="AW146" s="194">
        <f>IFERROR(AR146/AO146,"-")</f>
        <v>0.21394984326018809</v>
      </c>
      <c r="AX146" s="436">
        <f>市区町村別_フレイル区分別該当人数･割合!O40</f>
        <v>1911</v>
      </c>
      <c r="AY146" s="306">
        <v>2501</v>
      </c>
      <c r="AZ146" s="51">
        <v>209206755</v>
      </c>
      <c r="BA146" s="51">
        <v>248</v>
      </c>
      <c r="BB146" s="51">
        <f>IFERROR(AZ146/AX146,"-")</f>
        <v>109475.01569858713</v>
      </c>
      <c r="BC146" s="51">
        <f>IFERROR(AZ146/AY146,"-")</f>
        <v>83649.242303078761</v>
      </c>
      <c r="BD146" s="51">
        <f t="shared" ref="BD146:BD187" si="309">IFERROR(AZ146/BA146,"-")</f>
        <v>843575.625</v>
      </c>
      <c r="BE146" s="51">
        <f>IFERROR(AY146/AX146,"-")</f>
        <v>1.3087388801674515</v>
      </c>
      <c r="BF146" s="24">
        <f>IFERROR(BA146/AX146,"-")</f>
        <v>0.12977498691784406</v>
      </c>
      <c r="BG146" s="440">
        <f>市区町村別_フレイル区分別該当人数･割合!Q40</f>
        <v>213</v>
      </c>
      <c r="BH146" s="306">
        <v>1998</v>
      </c>
      <c r="BI146" s="51">
        <v>333729366</v>
      </c>
      <c r="BJ146" s="51">
        <v>196</v>
      </c>
      <c r="BK146" s="51">
        <f>IFERROR(BI146/BG146,"-")</f>
        <v>1566804.5352112676</v>
      </c>
      <c r="BL146" s="51">
        <f>IFERROR(BI146/BH146,"-")</f>
        <v>167031.7147147147</v>
      </c>
      <c r="BM146" s="51">
        <f t="shared" ref="BM146:BM187" si="310">IFERROR(BI146/BJ146,"-")</f>
        <v>1702700.8469387756</v>
      </c>
      <c r="BN146" s="51">
        <f>IFERROR(BH146/BG146,"-")</f>
        <v>9.3802816901408459</v>
      </c>
      <c r="BO146" s="194">
        <f>IFERROR(BJ146/BG146,"-")</f>
        <v>0.92018779342723001</v>
      </c>
      <c r="BP146" s="436">
        <f>市区町村別_フレイル区分別該当人数･割合!S40</f>
        <v>1602</v>
      </c>
      <c r="BQ146" s="306">
        <v>687</v>
      </c>
      <c r="BR146" s="51">
        <v>48167299</v>
      </c>
      <c r="BS146" s="51">
        <v>65</v>
      </c>
      <c r="BT146" s="51">
        <f>IFERROR(BR146/BP146,"-")</f>
        <v>30066.978152309614</v>
      </c>
      <c r="BU146" s="51">
        <f>IFERROR(BR146/BQ146,"-")</f>
        <v>70112.516739446874</v>
      </c>
      <c r="BV146" s="51">
        <f t="shared" ref="BV146:BV187" si="311">IFERROR(BR146/BS146,"-")</f>
        <v>741035.36923076923</v>
      </c>
      <c r="BW146" s="51">
        <f>IFERROR(BQ146/BP146,"-")</f>
        <v>0.42883895131086142</v>
      </c>
      <c r="BX146" s="24">
        <f>IFERROR(BS146/BP146,"-")</f>
        <v>4.0574282147315857E-2</v>
      </c>
      <c r="BY146" s="141"/>
      <c r="BZ146" s="59"/>
    </row>
    <row r="147" spans="2:78" s="8" customFormat="1" ht="13.5" customHeight="1">
      <c r="B147" s="412"/>
      <c r="C147" s="419"/>
      <c r="D147" s="295" t="s">
        <v>278</v>
      </c>
      <c r="E147" s="437"/>
      <c r="F147" s="222">
        <v>20</v>
      </c>
      <c r="G147" s="196">
        <v>4488942</v>
      </c>
      <c r="H147" s="196">
        <v>5</v>
      </c>
      <c r="I147" s="196">
        <f>IFERROR(G147/E146,"-")</f>
        <v>11599.333333333334</v>
      </c>
      <c r="J147" s="196">
        <f t="shared" ref="J147:J149" si="312">IFERROR(G147/F147,"-")</f>
        <v>224447.1</v>
      </c>
      <c r="K147" s="196">
        <f t="shared" si="304"/>
        <v>897788.4</v>
      </c>
      <c r="L147" s="196">
        <f>IFERROR(F147/E146,"-")</f>
        <v>5.1679586563307491E-2</v>
      </c>
      <c r="M147" s="195">
        <f>IFERROR(H147/E146,"-")</f>
        <v>1.2919896640826873E-2</v>
      </c>
      <c r="N147" s="437"/>
      <c r="O147" s="222">
        <v>121</v>
      </c>
      <c r="P147" s="196">
        <v>31753375</v>
      </c>
      <c r="Q147" s="196">
        <v>22</v>
      </c>
      <c r="R147" s="196">
        <f>IFERROR(P147/N146,"-")</f>
        <v>8022.5808489135925</v>
      </c>
      <c r="S147" s="196">
        <f t="shared" ref="S147:S149" si="313">IFERROR(P147/O147,"-")</f>
        <v>262424.58677685948</v>
      </c>
      <c r="T147" s="196">
        <f t="shared" si="305"/>
        <v>1443335.2272727273</v>
      </c>
      <c r="U147" s="196">
        <f>IFERROR(O147/N146,"-")</f>
        <v>3.057099545224861E-2</v>
      </c>
      <c r="V147" s="106">
        <f>IFERROR(Q147/N146,"-")</f>
        <v>5.5583628094997475E-3</v>
      </c>
      <c r="W147" s="437"/>
      <c r="X147" s="222">
        <v>0</v>
      </c>
      <c r="Y147" s="196">
        <v>0</v>
      </c>
      <c r="Z147" s="196">
        <v>0</v>
      </c>
      <c r="AA147" s="196">
        <f>IFERROR(Y147/W146,"-")</f>
        <v>0</v>
      </c>
      <c r="AB147" s="196" t="str">
        <f t="shared" ref="AB147:AB149" si="314">IFERROR(Y147/X147,"-")</f>
        <v>-</v>
      </c>
      <c r="AC147" s="196" t="str">
        <f t="shared" si="306"/>
        <v>-</v>
      </c>
      <c r="AD147" s="196">
        <f>IFERROR(X147/W146,"-")</f>
        <v>0</v>
      </c>
      <c r="AE147" s="106">
        <f>IFERROR(Z147/W146,"-")</f>
        <v>0</v>
      </c>
      <c r="AF147" s="437"/>
      <c r="AG147" s="222">
        <v>0</v>
      </c>
      <c r="AH147" s="196">
        <v>0</v>
      </c>
      <c r="AI147" s="196">
        <v>0</v>
      </c>
      <c r="AJ147" s="196">
        <f>IFERROR(AH147/AF146,"-")</f>
        <v>0</v>
      </c>
      <c r="AK147" s="196" t="str">
        <f t="shared" ref="AK147:AK149" si="315">IFERROR(AH147/AG147,"-")</f>
        <v>-</v>
      </c>
      <c r="AL147" s="196" t="str">
        <f t="shared" si="307"/>
        <v>-</v>
      </c>
      <c r="AM147" s="196">
        <f>IFERROR(AG147/AF146,"-")</f>
        <v>0</v>
      </c>
      <c r="AN147" s="106">
        <f>IFERROR(AI147/AF146,"-")</f>
        <v>0</v>
      </c>
      <c r="AO147" s="441"/>
      <c r="AP147" s="222">
        <v>27</v>
      </c>
      <c r="AQ147" s="196">
        <v>7358511</v>
      </c>
      <c r="AR147" s="196">
        <v>5</v>
      </c>
      <c r="AS147" s="196">
        <f>IFERROR(AQ147/AO146,"-")</f>
        <v>5766.8581504702197</v>
      </c>
      <c r="AT147" s="196">
        <f t="shared" ref="AT147:AT149" si="316">IFERROR(AQ147/AP147,"-")</f>
        <v>272537.44444444444</v>
      </c>
      <c r="AU147" s="196">
        <f t="shared" si="308"/>
        <v>1471702.2</v>
      </c>
      <c r="AV147" s="196">
        <f>IFERROR(AP147/AO146,"-")</f>
        <v>2.115987460815047E-2</v>
      </c>
      <c r="AW147" s="195">
        <f>IFERROR(AR147/AO146,"-")</f>
        <v>3.9184952978056423E-3</v>
      </c>
      <c r="AX147" s="437"/>
      <c r="AY147" s="222">
        <v>52</v>
      </c>
      <c r="AZ147" s="196">
        <v>12512436</v>
      </c>
      <c r="BA147" s="196">
        <v>10</v>
      </c>
      <c r="BB147" s="196">
        <f>IFERROR(AZ147/AX146,"-")</f>
        <v>6547.5855572998435</v>
      </c>
      <c r="BC147" s="196">
        <f t="shared" ref="BC147:BC149" si="317">IFERROR(AZ147/AY147,"-")</f>
        <v>240623.76923076922</v>
      </c>
      <c r="BD147" s="196">
        <f t="shared" si="309"/>
        <v>1251243.6000000001</v>
      </c>
      <c r="BE147" s="196">
        <f>IFERROR(AY147/AX146,"-")</f>
        <v>2.7210884353741496E-2</v>
      </c>
      <c r="BF147" s="106">
        <f>IFERROR(BA147/AX146,"-")</f>
        <v>5.2328623757195184E-3</v>
      </c>
      <c r="BG147" s="441"/>
      <c r="BH147" s="222">
        <v>121</v>
      </c>
      <c r="BI147" s="196">
        <v>31753375</v>
      </c>
      <c r="BJ147" s="196">
        <v>22</v>
      </c>
      <c r="BK147" s="196">
        <f>IFERROR(BI147/BG146,"-")</f>
        <v>149076.87793427231</v>
      </c>
      <c r="BL147" s="196">
        <f t="shared" ref="BL147:BL149" si="318">IFERROR(BI147/BH147,"-")</f>
        <v>262424.58677685948</v>
      </c>
      <c r="BM147" s="196">
        <f t="shared" si="310"/>
        <v>1443335.2272727273</v>
      </c>
      <c r="BN147" s="196">
        <f>IFERROR(BH147/BG146,"-")</f>
        <v>0.568075117370892</v>
      </c>
      <c r="BO147" s="195">
        <f>IFERROR(BJ147/BG146,"-")</f>
        <v>0.10328638497652583</v>
      </c>
      <c r="BP147" s="437"/>
      <c r="BQ147" s="222">
        <v>2</v>
      </c>
      <c r="BR147" s="196">
        <v>401626</v>
      </c>
      <c r="BS147" s="196">
        <v>1</v>
      </c>
      <c r="BT147" s="196">
        <f>IFERROR(BR147/BP146,"-")</f>
        <v>250.70287141073658</v>
      </c>
      <c r="BU147" s="196">
        <f t="shared" ref="BU147:BU149" si="319">IFERROR(BR147/BQ147,"-")</f>
        <v>200813</v>
      </c>
      <c r="BV147" s="196">
        <f t="shared" si="311"/>
        <v>401626</v>
      </c>
      <c r="BW147" s="196">
        <f>IFERROR(BQ147/BP146,"-")</f>
        <v>1.2484394506866417E-3</v>
      </c>
      <c r="BX147" s="106">
        <f>IFERROR(BS147/BP146,"-")</f>
        <v>6.2421972534332086E-4</v>
      </c>
      <c r="BY147" s="141"/>
      <c r="BZ147" s="59"/>
    </row>
    <row r="148" spans="2:78" s="8" customFormat="1" ht="13.5" customHeight="1">
      <c r="B148" s="412"/>
      <c r="C148" s="419"/>
      <c r="D148" s="292" t="s">
        <v>279</v>
      </c>
      <c r="E148" s="437"/>
      <c r="F148" s="223">
        <v>94</v>
      </c>
      <c r="G148" s="98">
        <v>1795169</v>
      </c>
      <c r="H148" s="98">
        <v>13</v>
      </c>
      <c r="I148" s="98">
        <f>IFERROR(G148/E146,"-")</f>
        <v>4638.6795865633076</v>
      </c>
      <c r="J148" s="98">
        <f t="shared" si="312"/>
        <v>19097.542553191488</v>
      </c>
      <c r="K148" s="98">
        <f t="shared" si="304"/>
        <v>138089.92307692306</v>
      </c>
      <c r="L148" s="98">
        <f>IFERROR(F148/E146,"-")</f>
        <v>0.24289405684754523</v>
      </c>
      <c r="M148" s="198">
        <f>IFERROR(H148/E146,"-")</f>
        <v>3.3591731266149873E-2</v>
      </c>
      <c r="N148" s="437"/>
      <c r="O148" s="223">
        <v>206</v>
      </c>
      <c r="P148" s="98">
        <v>5971089</v>
      </c>
      <c r="Q148" s="98">
        <v>25</v>
      </c>
      <c r="R148" s="98">
        <f>IFERROR(P148/N146,"-")</f>
        <v>1508.61268317332</v>
      </c>
      <c r="S148" s="98">
        <f t="shared" si="313"/>
        <v>28985.868932038837</v>
      </c>
      <c r="T148" s="98">
        <f t="shared" si="305"/>
        <v>238843.56</v>
      </c>
      <c r="U148" s="98">
        <f>IFERROR(O148/N146,"-")</f>
        <v>5.2046488125315815E-2</v>
      </c>
      <c r="V148" s="26">
        <f>IFERROR(Q148/N146,"-")</f>
        <v>6.3163213744315307E-3</v>
      </c>
      <c r="W148" s="437"/>
      <c r="X148" s="223">
        <v>0</v>
      </c>
      <c r="Y148" s="98">
        <v>0</v>
      </c>
      <c r="Z148" s="98">
        <v>0</v>
      </c>
      <c r="AA148" s="98">
        <f>IFERROR(Y148/W146,"-")</f>
        <v>0</v>
      </c>
      <c r="AB148" s="98" t="str">
        <f t="shared" si="314"/>
        <v>-</v>
      </c>
      <c r="AC148" s="98" t="str">
        <f t="shared" si="306"/>
        <v>-</v>
      </c>
      <c r="AD148" s="98">
        <f>IFERROR(X148/W146,"-")</f>
        <v>0</v>
      </c>
      <c r="AE148" s="26">
        <f>IFERROR(Z148/W146,"-")</f>
        <v>0</v>
      </c>
      <c r="AF148" s="437"/>
      <c r="AG148" s="223">
        <v>0</v>
      </c>
      <c r="AH148" s="98">
        <v>0</v>
      </c>
      <c r="AI148" s="98">
        <v>0</v>
      </c>
      <c r="AJ148" s="98">
        <f>IFERROR(AH148/AF146,"-")</f>
        <v>0</v>
      </c>
      <c r="AK148" s="98" t="str">
        <f t="shared" si="315"/>
        <v>-</v>
      </c>
      <c r="AL148" s="98" t="str">
        <f t="shared" si="307"/>
        <v>-</v>
      </c>
      <c r="AM148" s="98">
        <f>IFERROR(AG148/AF146,"-")</f>
        <v>0</v>
      </c>
      <c r="AN148" s="26">
        <f>IFERROR(AI148/AF146,"-")</f>
        <v>0</v>
      </c>
      <c r="AO148" s="441"/>
      <c r="AP148" s="223">
        <v>36</v>
      </c>
      <c r="AQ148" s="98">
        <v>956079</v>
      </c>
      <c r="AR148" s="98">
        <v>7</v>
      </c>
      <c r="AS148" s="98">
        <f>IFERROR(AQ148/AO146,"-")</f>
        <v>749.27821316614416</v>
      </c>
      <c r="AT148" s="98">
        <f t="shared" si="316"/>
        <v>26557.75</v>
      </c>
      <c r="AU148" s="98">
        <f t="shared" si="308"/>
        <v>136582.71428571429</v>
      </c>
      <c r="AV148" s="98">
        <f>IFERROR(AP148/AO146,"-")</f>
        <v>2.8213166144200628E-2</v>
      </c>
      <c r="AW148" s="198">
        <f>IFERROR(AR148/AO146,"-")</f>
        <v>5.4858934169278997E-3</v>
      </c>
      <c r="AX148" s="437"/>
      <c r="AY148" s="223">
        <v>89</v>
      </c>
      <c r="AZ148" s="98">
        <v>2664449</v>
      </c>
      <c r="BA148" s="98">
        <v>10</v>
      </c>
      <c r="BB148" s="98">
        <f>IFERROR(AZ148/AX146,"-")</f>
        <v>1394.2694924123496</v>
      </c>
      <c r="BC148" s="98">
        <f t="shared" si="317"/>
        <v>29937.629213483146</v>
      </c>
      <c r="BD148" s="98">
        <f t="shared" si="309"/>
        <v>266444.90000000002</v>
      </c>
      <c r="BE148" s="98">
        <f>IFERROR(AY148/AX146,"-")</f>
        <v>4.6572475143903717E-2</v>
      </c>
      <c r="BF148" s="26">
        <f>IFERROR(BA148/AX146,"-")</f>
        <v>5.2328623757195184E-3</v>
      </c>
      <c r="BG148" s="441"/>
      <c r="BH148" s="223">
        <v>205</v>
      </c>
      <c r="BI148" s="98">
        <v>5957329</v>
      </c>
      <c r="BJ148" s="98">
        <v>24</v>
      </c>
      <c r="BK148" s="98">
        <f>IFERROR(BI148/BG146,"-")</f>
        <v>27968.68075117371</v>
      </c>
      <c r="BL148" s="98">
        <f t="shared" si="318"/>
        <v>29060.141463414635</v>
      </c>
      <c r="BM148" s="98">
        <f t="shared" si="310"/>
        <v>248222.04166666666</v>
      </c>
      <c r="BN148" s="98">
        <f>IFERROR(BH148/BG146,"-")</f>
        <v>0.96244131455399062</v>
      </c>
      <c r="BO148" s="198">
        <f>IFERROR(BJ148/BG146,"-")</f>
        <v>0.11267605633802817</v>
      </c>
      <c r="BP148" s="437"/>
      <c r="BQ148" s="223">
        <v>12</v>
      </c>
      <c r="BR148" s="98">
        <v>201042</v>
      </c>
      <c r="BS148" s="98">
        <v>1</v>
      </c>
      <c r="BT148" s="98">
        <f>IFERROR(BR148/BP146,"-")</f>
        <v>125.49438202247191</v>
      </c>
      <c r="BU148" s="98">
        <f t="shared" si="319"/>
        <v>16753.5</v>
      </c>
      <c r="BV148" s="98">
        <f t="shared" si="311"/>
        <v>201042</v>
      </c>
      <c r="BW148" s="98">
        <f>IFERROR(BQ148/BP146,"-")</f>
        <v>7.4906367041198503E-3</v>
      </c>
      <c r="BX148" s="26">
        <f>IFERROR(BS148/BP146,"-")</f>
        <v>6.2421972534332086E-4</v>
      </c>
      <c r="BY148" s="141"/>
      <c r="BZ148" s="59"/>
    </row>
    <row r="149" spans="2:78" s="8" customFormat="1" ht="13.5" customHeight="1">
      <c r="B149" s="413"/>
      <c r="C149" s="420"/>
      <c r="D149" s="293" t="s">
        <v>64</v>
      </c>
      <c r="E149" s="438"/>
      <c r="F149" s="220">
        <v>1285</v>
      </c>
      <c r="G149" s="99">
        <f>SUM(G146:G148)</f>
        <v>143617445</v>
      </c>
      <c r="H149" s="99">
        <v>128</v>
      </c>
      <c r="I149" s="99">
        <f>IFERROR(G149/E146,"-")</f>
        <v>371104.50904392765</v>
      </c>
      <c r="J149" s="99">
        <f t="shared" si="312"/>
        <v>111764.5486381323</v>
      </c>
      <c r="K149" s="99">
        <f t="shared" si="304"/>
        <v>1122011.2890625</v>
      </c>
      <c r="L149" s="99">
        <f>IFERROR(F149/E146,"-")</f>
        <v>3.3204134366925064</v>
      </c>
      <c r="M149" s="199">
        <f>IFERROR(H149/E146,"-")</f>
        <v>0.33074935400516797</v>
      </c>
      <c r="N149" s="438"/>
      <c r="O149" s="220">
        <v>6011</v>
      </c>
      <c r="P149" s="99">
        <f>SUM(P146:P148)</f>
        <v>556230573</v>
      </c>
      <c r="Q149" s="99">
        <v>595</v>
      </c>
      <c r="R149" s="99">
        <f>IFERROR(P149/N146,"-")</f>
        <v>140533.24229408792</v>
      </c>
      <c r="S149" s="99">
        <f t="shared" si="313"/>
        <v>92535.447180169693</v>
      </c>
      <c r="T149" s="99">
        <f t="shared" si="305"/>
        <v>934841.29915966385</v>
      </c>
      <c r="U149" s="99">
        <f>IFERROR(O149/N146,"-")</f>
        <v>1.5186963112683174</v>
      </c>
      <c r="V149" s="87">
        <f>IFERROR(Q149/N146,"-")</f>
        <v>0.15032844871147044</v>
      </c>
      <c r="W149" s="438"/>
      <c r="X149" s="220">
        <v>212</v>
      </c>
      <c r="Y149" s="99">
        <f>SUM(Y146:Y148)</f>
        <v>11936079</v>
      </c>
      <c r="Z149" s="99">
        <v>22</v>
      </c>
      <c r="AA149" s="99">
        <f>IFERROR(Y149/W146,"-")</f>
        <v>49527.298755186719</v>
      </c>
      <c r="AB149" s="99">
        <f t="shared" si="314"/>
        <v>56302.259433962266</v>
      </c>
      <c r="AC149" s="99">
        <f t="shared" si="306"/>
        <v>542549.04545454541</v>
      </c>
      <c r="AD149" s="99">
        <f>IFERROR(X149/W146,"-")</f>
        <v>0.8796680497925311</v>
      </c>
      <c r="AE149" s="87">
        <f>IFERROR(Z149/W146,"-")</f>
        <v>9.1286307053941904E-2</v>
      </c>
      <c r="AF149" s="438"/>
      <c r="AG149" s="220">
        <v>233</v>
      </c>
      <c r="AH149" s="99">
        <f>SUM(AH146:AH148)</f>
        <v>17981107</v>
      </c>
      <c r="AI149" s="99">
        <v>24</v>
      </c>
      <c r="AJ149" s="99">
        <f>IFERROR(AH149/AF146,"-")</f>
        <v>36034.282565130263</v>
      </c>
      <c r="AK149" s="99">
        <f t="shared" si="315"/>
        <v>77172.1330472103</v>
      </c>
      <c r="AL149" s="99">
        <f t="shared" si="307"/>
        <v>749212.79166666663</v>
      </c>
      <c r="AM149" s="99">
        <f>IFERROR(AG149/AF146,"-")</f>
        <v>0.46693386773547096</v>
      </c>
      <c r="AN149" s="87">
        <f>IFERROR(AI149/AF146,"-")</f>
        <v>4.8096192384769539E-2</v>
      </c>
      <c r="AO149" s="442"/>
      <c r="AP149" s="220">
        <v>2738</v>
      </c>
      <c r="AQ149" s="99">
        <f>SUM(AQ146:AQ148)</f>
        <v>239271273</v>
      </c>
      <c r="AR149" s="99">
        <v>273</v>
      </c>
      <c r="AS149" s="99">
        <f>IFERROR(AQ149/AO146,"-")</f>
        <v>187516.67163009403</v>
      </c>
      <c r="AT149" s="99">
        <f t="shared" si="316"/>
        <v>87389.069758948142</v>
      </c>
      <c r="AU149" s="99">
        <f t="shared" si="308"/>
        <v>876451.54945054941</v>
      </c>
      <c r="AV149" s="99">
        <f>IFERROR(AP149/AO146,"-")</f>
        <v>2.1457680250783699</v>
      </c>
      <c r="AW149" s="199">
        <f>IFERROR(AR149/AO146,"-")</f>
        <v>0.21394984326018809</v>
      </c>
      <c r="AX149" s="438"/>
      <c r="AY149" s="220">
        <v>2526</v>
      </c>
      <c r="AZ149" s="99">
        <f>SUM(AZ146:AZ148)</f>
        <v>224383640</v>
      </c>
      <c r="BA149" s="99">
        <v>248</v>
      </c>
      <c r="BB149" s="99">
        <f>IFERROR(AZ149/AX146,"-")</f>
        <v>117416.87074829932</v>
      </c>
      <c r="BC149" s="99">
        <f t="shared" si="317"/>
        <v>88829.627870150434</v>
      </c>
      <c r="BD149" s="99">
        <f t="shared" si="309"/>
        <v>904772.74193548388</v>
      </c>
      <c r="BE149" s="99">
        <f>IFERROR(AY149/AX146,"-")</f>
        <v>1.3218210361067504</v>
      </c>
      <c r="BF149" s="87">
        <f>IFERROR(BA149/AX146,"-")</f>
        <v>0.12977498691784406</v>
      </c>
      <c r="BG149" s="442"/>
      <c r="BH149" s="220">
        <v>2054</v>
      </c>
      <c r="BI149" s="99">
        <f>SUM(BI146:BI148)</f>
        <v>371440070</v>
      </c>
      <c r="BJ149" s="99">
        <v>196</v>
      </c>
      <c r="BK149" s="99">
        <f>IFERROR(BI149/BG146,"-")</f>
        <v>1743850.0938967136</v>
      </c>
      <c r="BL149" s="99">
        <f t="shared" si="318"/>
        <v>180837.42453748782</v>
      </c>
      <c r="BM149" s="99">
        <f t="shared" si="310"/>
        <v>1895102.3979591837</v>
      </c>
      <c r="BN149" s="99">
        <f>IFERROR(BH149/BG146,"-")</f>
        <v>9.6431924882629101</v>
      </c>
      <c r="BO149" s="199">
        <f>IFERROR(BJ149/BG146,"-")</f>
        <v>0.92018779342723001</v>
      </c>
      <c r="BP149" s="438"/>
      <c r="BQ149" s="220">
        <v>687</v>
      </c>
      <c r="BR149" s="99">
        <f>SUM(BR146:BR148)</f>
        <v>48769967</v>
      </c>
      <c r="BS149" s="99">
        <v>65</v>
      </c>
      <c r="BT149" s="99">
        <f>IFERROR(BR149/BP146,"-")</f>
        <v>30443.175405742822</v>
      </c>
      <c r="BU149" s="99">
        <f t="shared" si="319"/>
        <v>70989.76273653566</v>
      </c>
      <c r="BV149" s="99">
        <f t="shared" si="311"/>
        <v>750307.18461538467</v>
      </c>
      <c r="BW149" s="99">
        <f>IFERROR(BQ149/BP146,"-")</f>
        <v>0.42883895131086142</v>
      </c>
      <c r="BX149" s="87">
        <f>IFERROR(BS149/BP146,"-")</f>
        <v>4.0574282147315857E-2</v>
      </c>
      <c r="BY149" s="141"/>
      <c r="BZ149" s="59"/>
    </row>
    <row r="150" spans="2:78" s="8" customFormat="1" ht="13.5" customHeight="1">
      <c r="B150" s="411">
        <v>37</v>
      </c>
      <c r="C150" s="418" t="s">
        <v>2</v>
      </c>
      <c r="D150" s="294" t="s">
        <v>277</v>
      </c>
      <c r="E150" s="436">
        <f>市区町村別_フレイル区分別該当人数･割合!E41</f>
        <v>915</v>
      </c>
      <c r="F150" s="306">
        <v>2927</v>
      </c>
      <c r="G150" s="51">
        <v>256423739</v>
      </c>
      <c r="H150" s="51">
        <v>293</v>
      </c>
      <c r="I150" s="51">
        <f>IFERROR(G150/E150,"-")</f>
        <v>280244.52349726774</v>
      </c>
      <c r="J150" s="51">
        <f>IFERROR(G150/F150,"-")</f>
        <v>87606.333788862321</v>
      </c>
      <c r="K150" s="51">
        <f t="shared" si="304"/>
        <v>875166.34470989765</v>
      </c>
      <c r="L150" s="51">
        <f>IFERROR(F150/E150,"-")</f>
        <v>3.1989071038251367</v>
      </c>
      <c r="M150" s="194">
        <f>IFERROR(H150/E150,"-")</f>
        <v>0.32021857923497266</v>
      </c>
      <c r="N150" s="436">
        <f>市区町村別_フレイル区分別該当人数･割合!G41</f>
        <v>9978</v>
      </c>
      <c r="O150" s="306">
        <v>11271</v>
      </c>
      <c r="P150" s="51">
        <v>878364795</v>
      </c>
      <c r="Q150" s="51">
        <v>1129</v>
      </c>
      <c r="R150" s="51">
        <f>IFERROR(P150/N150,"-")</f>
        <v>88030.145820805774</v>
      </c>
      <c r="S150" s="51">
        <f>IFERROR(P150/O150,"-")</f>
        <v>77931.398722384882</v>
      </c>
      <c r="T150" s="51">
        <f t="shared" si="305"/>
        <v>778002.47564216121</v>
      </c>
      <c r="U150" s="51">
        <f>IFERROR(O150/N150,"-")</f>
        <v>1.129585087191822</v>
      </c>
      <c r="V150" s="24">
        <f>IFERROR(Q150/N150,"-")</f>
        <v>0.11314892764080978</v>
      </c>
      <c r="W150" s="436">
        <f>市区町村別_フレイル区分別該当人数･割合!I41</f>
        <v>593</v>
      </c>
      <c r="X150" s="306">
        <v>383</v>
      </c>
      <c r="Y150" s="51">
        <v>27583597</v>
      </c>
      <c r="Z150" s="51">
        <v>39</v>
      </c>
      <c r="AA150" s="51">
        <f>IFERROR(Y150/W150,"-")</f>
        <v>46515.340640809445</v>
      </c>
      <c r="AB150" s="51">
        <f>IFERROR(Y150/X150,"-")</f>
        <v>72019.835509138386</v>
      </c>
      <c r="AC150" s="51">
        <f t="shared" si="306"/>
        <v>707271.717948718</v>
      </c>
      <c r="AD150" s="51">
        <f>IFERROR(X150/W150,"-")</f>
        <v>0.64586846543001686</v>
      </c>
      <c r="AE150" s="24">
        <f>IFERROR(Z150/W150,"-")</f>
        <v>6.5767284991568295E-2</v>
      </c>
      <c r="AF150" s="436">
        <f>市区町村別_フレイル区分別該当人数･割合!K41</f>
        <v>1283</v>
      </c>
      <c r="AG150" s="306">
        <v>332</v>
      </c>
      <c r="AH150" s="51">
        <v>23053825</v>
      </c>
      <c r="AI150" s="51">
        <v>34</v>
      </c>
      <c r="AJ150" s="51">
        <f>IFERROR(AH150/AF150,"-")</f>
        <v>17968.686671862823</v>
      </c>
      <c r="AK150" s="51">
        <f>IFERROR(AH150/AG150,"-")</f>
        <v>69439.231927710847</v>
      </c>
      <c r="AL150" s="51">
        <f t="shared" si="307"/>
        <v>678053.67647058819</v>
      </c>
      <c r="AM150" s="51">
        <f>IFERROR(AG150/AF150,"-")</f>
        <v>0.25876851130163681</v>
      </c>
      <c r="AN150" s="24">
        <f>IFERROR(AI150/AF150,"-")</f>
        <v>2.6500389711613406E-2</v>
      </c>
      <c r="AO150" s="440">
        <f>市区町村別_フレイル区分別該当人数･割合!M41</f>
        <v>3262</v>
      </c>
      <c r="AP150" s="306">
        <v>5677</v>
      </c>
      <c r="AQ150" s="51">
        <v>422932186</v>
      </c>
      <c r="AR150" s="51">
        <v>564</v>
      </c>
      <c r="AS150" s="51">
        <f>IFERROR(AQ150/AO150,"-")</f>
        <v>129654.25689760882</v>
      </c>
      <c r="AT150" s="51">
        <f>IFERROR(AQ150/AP150,"-")</f>
        <v>74499.240091597676</v>
      </c>
      <c r="AU150" s="51">
        <f t="shared" si="308"/>
        <v>749879.76241134747</v>
      </c>
      <c r="AV150" s="51">
        <f>IFERROR(AP150/AO150,"-")</f>
        <v>1.7403433476394849</v>
      </c>
      <c r="AW150" s="194">
        <f>IFERROR(AR150/AO150,"-")</f>
        <v>0.17290006131207847</v>
      </c>
      <c r="AX150" s="436">
        <f>市区町村別_フレイル区分別該当人数･割合!O41</f>
        <v>4791</v>
      </c>
      <c r="AY150" s="306">
        <v>4414</v>
      </c>
      <c r="AZ150" s="51">
        <v>319988617</v>
      </c>
      <c r="BA150" s="51">
        <v>449</v>
      </c>
      <c r="BB150" s="51">
        <f>IFERROR(AZ150/AX150,"-")</f>
        <v>66789.525568774785</v>
      </c>
      <c r="BC150" s="51">
        <f>IFERROR(AZ150/AY150,"-")</f>
        <v>72494.022881739918</v>
      </c>
      <c r="BD150" s="51">
        <f t="shared" si="309"/>
        <v>712669.52561247221</v>
      </c>
      <c r="BE150" s="51">
        <f>IFERROR(AY150/AX150,"-")</f>
        <v>0.9213107910665832</v>
      </c>
      <c r="BF150" s="24">
        <f>IFERROR(BA150/AX150,"-")</f>
        <v>9.3717386766854524E-2</v>
      </c>
      <c r="BG150" s="440">
        <f>市区町村別_フレイル区分別該当人数･割合!Q41</f>
        <v>368</v>
      </c>
      <c r="BH150" s="306">
        <v>3578</v>
      </c>
      <c r="BI150" s="51">
        <v>505138428</v>
      </c>
      <c r="BJ150" s="51">
        <v>345</v>
      </c>
      <c r="BK150" s="51">
        <f>IFERROR(BI150/BG150,"-")</f>
        <v>1372658.7717391304</v>
      </c>
      <c r="BL150" s="51">
        <f>IFERROR(BI150/BH150,"-")</f>
        <v>141178.99049748463</v>
      </c>
      <c r="BM150" s="51">
        <f t="shared" si="310"/>
        <v>1464169.3565217392</v>
      </c>
      <c r="BN150" s="51">
        <f>IFERROR(BH150/BG150,"-")</f>
        <v>9.7228260869565215</v>
      </c>
      <c r="BO150" s="194">
        <f>IFERROR(BJ150/BG150,"-")</f>
        <v>0.9375</v>
      </c>
      <c r="BP150" s="436">
        <f>市区町村別_フレイル区分別該当人数･割合!S41</f>
        <v>3827</v>
      </c>
      <c r="BQ150" s="306">
        <v>1420</v>
      </c>
      <c r="BR150" s="51">
        <v>101101780</v>
      </c>
      <c r="BS150" s="51">
        <v>143</v>
      </c>
      <c r="BT150" s="51">
        <f>IFERROR(BR150/BP150,"-")</f>
        <v>26418.024562320355</v>
      </c>
      <c r="BU150" s="51">
        <f>IFERROR(BR150/BQ150,"-")</f>
        <v>71198.436619718312</v>
      </c>
      <c r="BV150" s="51">
        <f t="shared" si="311"/>
        <v>707005.45454545459</v>
      </c>
      <c r="BW150" s="51">
        <f>IFERROR(BQ150/BP150,"-")</f>
        <v>0.37104781813430887</v>
      </c>
      <c r="BX150" s="24">
        <f>IFERROR(BS150/BP150,"-")</f>
        <v>3.7366083093807158E-2</v>
      </c>
      <c r="BY150" s="141"/>
      <c r="BZ150" s="59"/>
    </row>
    <row r="151" spans="2:78" s="8" customFormat="1" ht="13.5" customHeight="1">
      <c r="B151" s="412"/>
      <c r="C151" s="419"/>
      <c r="D151" s="295" t="s">
        <v>278</v>
      </c>
      <c r="E151" s="437"/>
      <c r="F151" s="222">
        <v>54</v>
      </c>
      <c r="G151" s="196">
        <v>14779785</v>
      </c>
      <c r="H151" s="196">
        <v>13</v>
      </c>
      <c r="I151" s="196">
        <f>IFERROR(G151/E150,"-")</f>
        <v>16152.77049180328</v>
      </c>
      <c r="J151" s="196">
        <f t="shared" ref="J151:J153" si="320">IFERROR(G151/F151,"-")</f>
        <v>273699.72222222225</v>
      </c>
      <c r="K151" s="196">
        <f t="shared" si="304"/>
        <v>1136906.5384615385</v>
      </c>
      <c r="L151" s="196">
        <f>IFERROR(F151/E150,"-")</f>
        <v>5.9016393442622953E-2</v>
      </c>
      <c r="M151" s="195">
        <f>IFERROR(H151/E150,"-")</f>
        <v>1.4207650273224045E-2</v>
      </c>
      <c r="N151" s="437"/>
      <c r="O151" s="222">
        <v>91</v>
      </c>
      <c r="P151" s="196">
        <v>25867061</v>
      </c>
      <c r="Q151" s="196">
        <v>19</v>
      </c>
      <c r="R151" s="196">
        <f>IFERROR(P151/N150,"-")</f>
        <v>2592.4094006814994</v>
      </c>
      <c r="S151" s="196">
        <f t="shared" ref="S151:S153" si="321">IFERROR(P151/O151,"-")</f>
        <v>284253.41758241761</v>
      </c>
      <c r="T151" s="196">
        <f t="shared" si="305"/>
        <v>1361424.2631578948</v>
      </c>
      <c r="U151" s="196">
        <f>IFERROR(O151/N150,"-")</f>
        <v>9.1200641411104434E-3</v>
      </c>
      <c r="V151" s="106">
        <f>IFERROR(Q151/N150,"-")</f>
        <v>1.9041892162758069E-3</v>
      </c>
      <c r="W151" s="437"/>
      <c r="X151" s="222">
        <v>0</v>
      </c>
      <c r="Y151" s="196">
        <v>0</v>
      </c>
      <c r="Z151" s="196">
        <v>0</v>
      </c>
      <c r="AA151" s="196">
        <f>IFERROR(Y151/W150,"-")</f>
        <v>0</v>
      </c>
      <c r="AB151" s="196" t="str">
        <f t="shared" ref="AB151:AB153" si="322">IFERROR(Y151/X151,"-")</f>
        <v>-</v>
      </c>
      <c r="AC151" s="196" t="str">
        <f t="shared" si="306"/>
        <v>-</v>
      </c>
      <c r="AD151" s="196">
        <f>IFERROR(X151/W150,"-")</f>
        <v>0</v>
      </c>
      <c r="AE151" s="106">
        <f>IFERROR(Z151/W150,"-")</f>
        <v>0</v>
      </c>
      <c r="AF151" s="437"/>
      <c r="AG151" s="222">
        <v>0</v>
      </c>
      <c r="AH151" s="196">
        <v>0</v>
      </c>
      <c r="AI151" s="196">
        <v>0</v>
      </c>
      <c r="AJ151" s="196">
        <f>IFERROR(AH151/AF150,"-")</f>
        <v>0</v>
      </c>
      <c r="AK151" s="196" t="str">
        <f t="shared" ref="AK151:AK153" si="323">IFERROR(AH151/AG151,"-")</f>
        <v>-</v>
      </c>
      <c r="AL151" s="196" t="str">
        <f t="shared" si="307"/>
        <v>-</v>
      </c>
      <c r="AM151" s="196">
        <f>IFERROR(AG151/AF150,"-")</f>
        <v>0</v>
      </c>
      <c r="AN151" s="106">
        <f>IFERROR(AI151/AF150,"-")</f>
        <v>0</v>
      </c>
      <c r="AO151" s="441"/>
      <c r="AP151" s="222">
        <v>33</v>
      </c>
      <c r="AQ151" s="196">
        <v>9424075</v>
      </c>
      <c r="AR151" s="196">
        <v>9</v>
      </c>
      <c r="AS151" s="196">
        <f>IFERROR(AQ151/AO150,"-")</f>
        <v>2889.0481299816065</v>
      </c>
      <c r="AT151" s="196">
        <f t="shared" ref="AT151:AT153" si="324">IFERROR(AQ151/AP151,"-")</f>
        <v>285578.03030303027</v>
      </c>
      <c r="AU151" s="196">
        <f t="shared" si="308"/>
        <v>1047119.4444444445</v>
      </c>
      <c r="AV151" s="196">
        <f>IFERROR(AP151/AO150,"-")</f>
        <v>1.0116492949110975E-2</v>
      </c>
      <c r="AW151" s="195">
        <f>IFERROR(AR151/AO150,"-")</f>
        <v>2.7590435315757206E-3</v>
      </c>
      <c r="AX151" s="437"/>
      <c r="AY151" s="222">
        <v>21</v>
      </c>
      <c r="AZ151" s="196">
        <v>6338846</v>
      </c>
      <c r="BA151" s="196">
        <v>6</v>
      </c>
      <c r="BB151" s="196">
        <f>IFERROR(AZ151/AX150,"-")</f>
        <v>1323.0736798163223</v>
      </c>
      <c r="BC151" s="196">
        <f t="shared" ref="BC151:BC153" si="325">IFERROR(AZ151/AY151,"-")</f>
        <v>301849.80952380953</v>
      </c>
      <c r="BD151" s="196">
        <f t="shared" si="309"/>
        <v>1056474.3333333333</v>
      </c>
      <c r="BE151" s="196">
        <f>IFERROR(AY151/AX150,"-")</f>
        <v>4.3832185347526609E-3</v>
      </c>
      <c r="BF151" s="106">
        <f>IFERROR(BA151/AX150,"-")</f>
        <v>1.2523481527864746E-3</v>
      </c>
      <c r="BG151" s="441"/>
      <c r="BH151" s="222">
        <v>82</v>
      </c>
      <c r="BI151" s="196">
        <v>24128739</v>
      </c>
      <c r="BJ151" s="196">
        <v>16</v>
      </c>
      <c r="BK151" s="196">
        <f>IFERROR(BI151/BG150,"-")</f>
        <v>65567.225543478256</v>
      </c>
      <c r="BL151" s="196">
        <f t="shared" ref="BL151:BL153" si="326">IFERROR(BI151/BH151,"-")</f>
        <v>294252.91463414632</v>
      </c>
      <c r="BM151" s="196">
        <f t="shared" si="310"/>
        <v>1508046.1875</v>
      </c>
      <c r="BN151" s="196">
        <f>IFERROR(BH151/BG150,"-")</f>
        <v>0.22282608695652173</v>
      </c>
      <c r="BO151" s="195">
        <f>IFERROR(BJ151/BG150,"-")</f>
        <v>4.3478260869565216E-2</v>
      </c>
      <c r="BP151" s="437"/>
      <c r="BQ151" s="222">
        <v>14</v>
      </c>
      <c r="BR151" s="196">
        <v>3702849</v>
      </c>
      <c r="BS151" s="196">
        <v>2</v>
      </c>
      <c r="BT151" s="196">
        <f>IFERROR(BR151/BP150,"-")</f>
        <v>967.55918474000521</v>
      </c>
      <c r="BU151" s="196">
        <f t="shared" ref="BU151:BU153" si="327">IFERROR(BR151/BQ151,"-")</f>
        <v>264489.21428571426</v>
      </c>
      <c r="BV151" s="196">
        <f t="shared" si="311"/>
        <v>1851424.5</v>
      </c>
      <c r="BW151" s="196">
        <f>IFERROR(BQ151/BP150,"-")</f>
        <v>3.6582179252678338E-3</v>
      </c>
      <c r="BX151" s="106">
        <f>IFERROR(BS151/BP150,"-")</f>
        <v>5.2260256075254764E-4</v>
      </c>
      <c r="BY151" s="141"/>
      <c r="BZ151" s="59"/>
    </row>
    <row r="152" spans="2:78" s="8" customFormat="1" ht="13.5" customHeight="1">
      <c r="B152" s="412"/>
      <c r="C152" s="419"/>
      <c r="D152" s="292" t="s">
        <v>279</v>
      </c>
      <c r="E152" s="437"/>
      <c r="F152" s="223">
        <v>77</v>
      </c>
      <c r="G152" s="98">
        <v>1102520</v>
      </c>
      <c r="H152" s="98">
        <v>14</v>
      </c>
      <c r="I152" s="98">
        <f>IFERROR(G152/E150,"-")</f>
        <v>1204.9398907103825</v>
      </c>
      <c r="J152" s="98">
        <f t="shared" si="320"/>
        <v>14318.441558441558</v>
      </c>
      <c r="K152" s="98">
        <f t="shared" si="304"/>
        <v>78751.428571428565</v>
      </c>
      <c r="L152" s="98">
        <f>IFERROR(F152/E150,"-")</f>
        <v>8.4153005464480873E-2</v>
      </c>
      <c r="M152" s="198">
        <f>IFERROR(H152/E150,"-")</f>
        <v>1.5300546448087432E-2</v>
      </c>
      <c r="N152" s="437"/>
      <c r="O152" s="223">
        <v>208</v>
      </c>
      <c r="P152" s="98">
        <v>3181881</v>
      </c>
      <c r="Q152" s="98">
        <v>36</v>
      </c>
      <c r="R152" s="98">
        <f>IFERROR(P152/N150,"-")</f>
        <v>318.88965724594107</v>
      </c>
      <c r="S152" s="98">
        <f t="shared" si="321"/>
        <v>15297.504807692309</v>
      </c>
      <c r="T152" s="98">
        <f t="shared" si="305"/>
        <v>88385.583333333328</v>
      </c>
      <c r="U152" s="98">
        <f>IFERROR(O152/N150,"-")</f>
        <v>2.0845860893966728E-2</v>
      </c>
      <c r="V152" s="26">
        <f>IFERROR(Q152/N150,"-")</f>
        <v>3.6079374624173183E-3</v>
      </c>
      <c r="W152" s="437"/>
      <c r="X152" s="223">
        <v>0</v>
      </c>
      <c r="Y152" s="98">
        <v>0</v>
      </c>
      <c r="Z152" s="98">
        <v>0</v>
      </c>
      <c r="AA152" s="98">
        <f>IFERROR(Y152/W150,"-")</f>
        <v>0</v>
      </c>
      <c r="AB152" s="98" t="str">
        <f t="shared" si="322"/>
        <v>-</v>
      </c>
      <c r="AC152" s="98" t="str">
        <f t="shared" si="306"/>
        <v>-</v>
      </c>
      <c r="AD152" s="98">
        <f>IFERROR(X152/W150,"-")</f>
        <v>0</v>
      </c>
      <c r="AE152" s="26">
        <f>IFERROR(Z152/W150,"-")</f>
        <v>0</v>
      </c>
      <c r="AF152" s="437"/>
      <c r="AG152" s="223">
        <v>0</v>
      </c>
      <c r="AH152" s="98">
        <v>0</v>
      </c>
      <c r="AI152" s="98">
        <v>0</v>
      </c>
      <c r="AJ152" s="98">
        <f>IFERROR(AH152/AF150,"-")</f>
        <v>0</v>
      </c>
      <c r="AK152" s="98" t="str">
        <f t="shared" si="323"/>
        <v>-</v>
      </c>
      <c r="AL152" s="98" t="str">
        <f t="shared" si="307"/>
        <v>-</v>
      </c>
      <c r="AM152" s="98">
        <f>IFERROR(AG152/AF150,"-")</f>
        <v>0</v>
      </c>
      <c r="AN152" s="26">
        <f>IFERROR(AI152/AF150,"-")</f>
        <v>0</v>
      </c>
      <c r="AO152" s="441"/>
      <c r="AP152" s="223">
        <v>111</v>
      </c>
      <c r="AQ152" s="98">
        <v>1907583</v>
      </c>
      <c r="AR152" s="98">
        <v>18</v>
      </c>
      <c r="AS152" s="98">
        <f>IFERROR(AQ152/AO150,"-")</f>
        <v>584.78939301042305</v>
      </c>
      <c r="AT152" s="98">
        <f t="shared" si="324"/>
        <v>17185.432432432433</v>
      </c>
      <c r="AU152" s="98">
        <f t="shared" si="308"/>
        <v>105976.83333333333</v>
      </c>
      <c r="AV152" s="98">
        <f>IFERROR(AP152/AO150,"-")</f>
        <v>3.4028203556100554E-2</v>
      </c>
      <c r="AW152" s="198">
        <f>IFERROR(AR152/AO150,"-")</f>
        <v>5.5180870631514412E-3</v>
      </c>
      <c r="AX152" s="437"/>
      <c r="AY152" s="223">
        <v>88</v>
      </c>
      <c r="AZ152" s="98">
        <v>1173098</v>
      </c>
      <c r="BA152" s="98">
        <v>14</v>
      </c>
      <c r="BB152" s="98">
        <f>IFERROR(AZ152/AX150,"-")</f>
        <v>244.85451888958463</v>
      </c>
      <c r="BC152" s="98">
        <f t="shared" si="325"/>
        <v>13330.65909090909</v>
      </c>
      <c r="BD152" s="98">
        <f t="shared" si="309"/>
        <v>83792.71428571429</v>
      </c>
      <c r="BE152" s="98">
        <f>IFERROR(AY152/AX150,"-")</f>
        <v>1.8367772907534961E-2</v>
      </c>
      <c r="BF152" s="26">
        <f>IFERROR(BA152/AX150,"-")</f>
        <v>2.9221456898351076E-3</v>
      </c>
      <c r="BG152" s="441"/>
      <c r="BH152" s="223">
        <v>161</v>
      </c>
      <c r="BI152" s="98">
        <v>2612408</v>
      </c>
      <c r="BJ152" s="98">
        <v>26</v>
      </c>
      <c r="BK152" s="98">
        <f>IFERROR(BI152/BG150,"-")</f>
        <v>7098.934782608696</v>
      </c>
      <c r="BL152" s="98">
        <f t="shared" si="326"/>
        <v>16226.136645962733</v>
      </c>
      <c r="BM152" s="98">
        <f t="shared" si="310"/>
        <v>100477.23076923077</v>
      </c>
      <c r="BN152" s="98">
        <f>IFERROR(BH152/BG150,"-")</f>
        <v>0.4375</v>
      </c>
      <c r="BO152" s="198">
        <f>IFERROR(BJ152/BG150,"-")</f>
        <v>7.0652173913043473E-2</v>
      </c>
      <c r="BP152" s="437"/>
      <c r="BQ152" s="223">
        <v>3</v>
      </c>
      <c r="BR152" s="98">
        <v>56885</v>
      </c>
      <c r="BS152" s="98">
        <v>2</v>
      </c>
      <c r="BT152" s="98">
        <f>IFERROR(BR152/BP150,"-")</f>
        <v>14.864123334204338</v>
      </c>
      <c r="BU152" s="98">
        <f t="shared" si="327"/>
        <v>18961.666666666668</v>
      </c>
      <c r="BV152" s="98">
        <f t="shared" si="311"/>
        <v>28442.5</v>
      </c>
      <c r="BW152" s="98">
        <f>IFERROR(BQ152/BP150,"-")</f>
        <v>7.8390384112882151E-4</v>
      </c>
      <c r="BX152" s="26">
        <f>IFERROR(BS152/BP150,"-")</f>
        <v>5.2260256075254764E-4</v>
      </c>
      <c r="BY152" s="141"/>
      <c r="BZ152" s="59"/>
    </row>
    <row r="153" spans="2:78" s="8" customFormat="1" ht="13.5" customHeight="1">
      <c r="B153" s="413"/>
      <c r="C153" s="420"/>
      <c r="D153" s="293" t="s">
        <v>64</v>
      </c>
      <c r="E153" s="438"/>
      <c r="F153" s="220">
        <v>2951</v>
      </c>
      <c r="G153" s="99">
        <f>SUM(G150:G152)</f>
        <v>272306044</v>
      </c>
      <c r="H153" s="99">
        <v>294</v>
      </c>
      <c r="I153" s="99">
        <f>IFERROR(G153/E150,"-")</f>
        <v>297602.23387978144</v>
      </c>
      <c r="J153" s="99">
        <f t="shared" si="320"/>
        <v>92275.853608946127</v>
      </c>
      <c r="K153" s="99">
        <f t="shared" si="304"/>
        <v>926211.03401360544</v>
      </c>
      <c r="L153" s="99">
        <f>IFERROR(F153/E150,"-")</f>
        <v>3.2251366120218581</v>
      </c>
      <c r="M153" s="199">
        <f>IFERROR(H153/E150,"-")</f>
        <v>0.32131147540983607</v>
      </c>
      <c r="N153" s="438"/>
      <c r="O153" s="220">
        <v>11318</v>
      </c>
      <c r="P153" s="99">
        <f>SUM(P150:P152)</f>
        <v>907413737</v>
      </c>
      <c r="Q153" s="99">
        <v>1131</v>
      </c>
      <c r="R153" s="99">
        <f>IFERROR(P153/N150,"-")</f>
        <v>90941.444878733208</v>
      </c>
      <c r="S153" s="99">
        <f t="shared" si="321"/>
        <v>80174.389203039405</v>
      </c>
      <c r="T153" s="99">
        <f t="shared" si="305"/>
        <v>802310.99646330683</v>
      </c>
      <c r="U153" s="99">
        <f>IFERROR(O153/N150,"-")</f>
        <v>1.134295449989978</v>
      </c>
      <c r="V153" s="87">
        <f>IFERROR(Q153/N150,"-")</f>
        <v>0.11334936861094408</v>
      </c>
      <c r="W153" s="438"/>
      <c r="X153" s="220">
        <v>383</v>
      </c>
      <c r="Y153" s="99">
        <f>SUM(Y150:Y152)</f>
        <v>27583597</v>
      </c>
      <c r="Z153" s="99">
        <v>39</v>
      </c>
      <c r="AA153" s="99">
        <f>IFERROR(Y153/W150,"-")</f>
        <v>46515.340640809445</v>
      </c>
      <c r="AB153" s="99">
        <f t="shared" si="322"/>
        <v>72019.835509138386</v>
      </c>
      <c r="AC153" s="99">
        <f t="shared" si="306"/>
        <v>707271.717948718</v>
      </c>
      <c r="AD153" s="99">
        <f>IFERROR(X153/W150,"-")</f>
        <v>0.64586846543001686</v>
      </c>
      <c r="AE153" s="87">
        <f>IFERROR(Z153/W150,"-")</f>
        <v>6.5767284991568295E-2</v>
      </c>
      <c r="AF153" s="438"/>
      <c r="AG153" s="220">
        <v>332</v>
      </c>
      <c r="AH153" s="99">
        <f>SUM(AH150:AH152)</f>
        <v>23053825</v>
      </c>
      <c r="AI153" s="99">
        <v>34</v>
      </c>
      <c r="AJ153" s="99">
        <f>IFERROR(AH153/AF150,"-")</f>
        <v>17968.686671862823</v>
      </c>
      <c r="AK153" s="99">
        <f t="shared" si="323"/>
        <v>69439.231927710847</v>
      </c>
      <c r="AL153" s="99">
        <f t="shared" si="307"/>
        <v>678053.67647058819</v>
      </c>
      <c r="AM153" s="99">
        <f>IFERROR(AG153/AF150,"-")</f>
        <v>0.25876851130163681</v>
      </c>
      <c r="AN153" s="87">
        <f>IFERROR(AI153/AF150,"-")</f>
        <v>2.6500389711613406E-2</v>
      </c>
      <c r="AO153" s="442"/>
      <c r="AP153" s="220">
        <v>5683</v>
      </c>
      <c r="AQ153" s="99">
        <f>SUM(AQ150:AQ152)</f>
        <v>434263844</v>
      </c>
      <c r="AR153" s="99">
        <v>564</v>
      </c>
      <c r="AS153" s="99">
        <f>IFERROR(AQ153/AO150,"-")</f>
        <v>133128.09442060086</v>
      </c>
      <c r="AT153" s="99">
        <f t="shared" si="324"/>
        <v>76414.542319197601</v>
      </c>
      <c r="AU153" s="99">
        <f t="shared" si="308"/>
        <v>769971.35460992903</v>
      </c>
      <c r="AV153" s="99">
        <f>IFERROR(AP153/AO150,"-")</f>
        <v>1.7421827099938687</v>
      </c>
      <c r="AW153" s="199">
        <f>IFERROR(AR153/AO150,"-")</f>
        <v>0.17290006131207847</v>
      </c>
      <c r="AX153" s="438"/>
      <c r="AY153" s="220">
        <v>4422</v>
      </c>
      <c r="AZ153" s="99">
        <f>SUM(AZ150:AZ152)</f>
        <v>327500561</v>
      </c>
      <c r="BA153" s="99">
        <v>449</v>
      </c>
      <c r="BB153" s="99">
        <f>IFERROR(AZ153/AX150,"-")</f>
        <v>68357.453767480692</v>
      </c>
      <c r="BC153" s="99">
        <f t="shared" si="325"/>
        <v>74061.637494346447</v>
      </c>
      <c r="BD153" s="99">
        <f t="shared" si="309"/>
        <v>729399.91314031184</v>
      </c>
      <c r="BE153" s="99">
        <f>IFERROR(AY153/AX150,"-")</f>
        <v>0.92298058860363186</v>
      </c>
      <c r="BF153" s="87">
        <f>IFERROR(BA153/AX150,"-")</f>
        <v>9.3717386766854524E-2</v>
      </c>
      <c r="BG153" s="442"/>
      <c r="BH153" s="220">
        <v>3625</v>
      </c>
      <c r="BI153" s="99">
        <f>SUM(BI150:BI152)</f>
        <v>531879575</v>
      </c>
      <c r="BJ153" s="99">
        <v>347</v>
      </c>
      <c r="BK153" s="99">
        <f>IFERROR(BI153/BG150,"-")</f>
        <v>1445324.9320652173</v>
      </c>
      <c r="BL153" s="99">
        <f t="shared" si="326"/>
        <v>146725.4</v>
      </c>
      <c r="BM153" s="99">
        <f t="shared" si="310"/>
        <v>1532794.1642651297</v>
      </c>
      <c r="BN153" s="99">
        <f>IFERROR(BH153/BG150,"-")</f>
        <v>9.8505434782608692</v>
      </c>
      <c r="BO153" s="199">
        <f>IFERROR(BJ153/BG150,"-")</f>
        <v>0.94293478260869568</v>
      </c>
      <c r="BP153" s="438"/>
      <c r="BQ153" s="220">
        <v>1426</v>
      </c>
      <c r="BR153" s="99">
        <f>SUM(BR150:BR152)</f>
        <v>104861514</v>
      </c>
      <c r="BS153" s="99">
        <v>143</v>
      </c>
      <c r="BT153" s="99">
        <f>IFERROR(BR153/BP150,"-")</f>
        <v>27400.447870394564</v>
      </c>
      <c r="BU153" s="99">
        <f t="shared" si="327"/>
        <v>73535.423562412339</v>
      </c>
      <c r="BV153" s="99">
        <f t="shared" si="311"/>
        <v>733297.30069930071</v>
      </c>
      <c r="BW153" s="99">
        <f>IFERROR(BQ153/BP150,"-")</f>
        <v>0.37261562581656649</v>
      </c>
      <c r="BX153" s="87">
        <f>IFERROR(BS153/BP150,"-")</f>
        <v>3.7366083093807158E-2</v>
      </c>
      <c r="BY153" s="141"/>
      <c r="BZ153" s="59"/>
    </row>
    <row r="154" spans="2:78" s="8" customFormat="1" ht="13.5" customHeight="1">
      <c r="B154" s="411">
        <v>38</v>
      </c>
      <c r="C154" s="418" t="s">
        <v>38</v>
      </c>
      <c r="D154" s="294" t="s">
        <v>277</v>
      </c>
      <c r="E154" s="436">
        <f>市区町村別_フレイル区分別該当人数･割合!E42</f>
        <v>147</v>
      </c>
      <c r="F154" s="306">
        <v>453</v>
      </c>
      <c r="G154" s="51">
        <v>44453059</v>
      </c>
      <c r="H154" s="51">
        <v>50</v>
      </c>
      <c r="I154" s="51">
        <f>IFERROR(G154/E154,"-")</f>
        <v>302401.76190476189</v>
      </c>
      <c r="J154" s="51">
        <f>IFERROR(G154/F154,"-")</f>
        <v>98130.373068432673</v>
      </c>
      <c r="K154" s="51">
        <f t="shared" si="304"/>
        <v>889061.18</v>
      </c>
      <c r="L154" s="51">
        <f>IFERROR(F154/E154,"-")</f>
        <v>3.0816326530612246</v>
      </c>
      <c r="M154" s="194">
        <f>IFERROR(H154/E154,"-")</f>
        <v>0.3401360544217687</v>
      </c>
      <c r="N154" s="436">
        <f>市区町村別_フレイル区分別該当人数･割合!G42</f>
        <v>1345</v>
      </c>
      <c r="O154" s="306">
        <v>1745</v>
      </c>
      <c r="P154" s="51">
        <v>143157892</v>
      </c>
      <c r="Q154" s="51">
        <v>173</v>
      </c>
      <c r="R154" s="51">
        <f>IFERROR(P154/N154,"-")</f>
        <v>106437.09442379182</v>
      </c>
      <c r="S154" s="51">
        <f>IFERROR(P154/O154,"-")</f>
        <v>82038.906590257873</v>
      </c>
      <c r="T154" s="51">
        <f t="shared" si="305"/>
        <v>827502.26589595375</v>
      </c>
      <c r="U154" s="51">
        <f>IFERROR(O154/N154,"-")</f>
        <v>1.2973977695167287</v>
      </c>
      <c r="V154" s="24">
        <f>IFERROR(Q154/N154,"-")</f>
        <v>0.12862453531598514</v>
      </c>
      <c r="W154" s="436">
        <f>市区町村別_フレイル区分別該当人数･割合!I42</f>
        <v>93</v>
      </c>
      <c r="X154" s="306">
        <v>61</v>
      </c>
      <c r="Y154" s="51">
        <v>3064573</v>
      </c>
      <c r="Z154" s="51">
        <v>6</v>
      </c>
      <c r="AA154" s="51">
        <f>IFERROR(Y154/W154,"-")</f>
        <v>32952.397849462366</v>
      </c>
      <c r="AB154" s="51">
        <f>IFERROR(Y154/X154,"-")</f>
        <v>50238.901639344265</v>
      </c>
      <c r="AC154" s="51">
        <f t="shared" si="306"/>
        <v>510762.16666666669</v>
      </c>
      <c r="AD154" s="51">
        <f>IFERROR(X154/W154,"-")</f>
        <v>0.65591397849462363</v>
      </c>
      <c r="AE154" s="24">
        <f>IFERROR(Z154/W154,"-")</f>
        <v>6.4516129032258063E-2</v>
      </c>
      <c r="AF154" s="436">
        <f>市区町村別_フレイル区分別該当人数･割合!K42</f>
        <v>140</v>
      </c>
      <c r="AG154" s="306">
        <v>48</v>
      </c>
      <c r="AH154" s="51">
        <v>2972304</v>
      </c>
      <c r="AI154" s="51">
        <v>4</v>
      </c>
      <c r="AJ154" s="51">
        <f>IFERROR(AH154/AF154,"-")</f>
        <v>21230.742857142857</v>
      </c>
      <c r="AK154" s="51">
        <f>IFERROR(AH154/AG154,"-")</f>
        <v>61923</v>
      </c>
      <c r="AL154" s="51">
        <f t="shared" si="307"/>
        <v>743076</v>
      </c>
      <c r="AM154" s="51">
        <f>IFERROR(AG154/AF154,"-")</f>
        <v>0.34285714285714286</v>
      </c>
      <c r="AN154" s="24">
        <f>IFERROR(AI154/AF154,"-")</f>
        <v>2.8571428571428571E-2</v>
      </c>
      <c r="AO154" s="440">
        <f>市区町村別_フレイル区分別該当人数･割合!M42</f>
        <v>491</v>
      </c>
      <c r="AP154" s="306">
        <v>1067</v>
      </c>
      <c r="AQ154" s="51">
        <v>93630569</v>
      </c>
      <c r="AR154" s="51">
        <v>104</v>
      </c>
      <c r="AS154" s="51">
        <f>IFERROR(AQ154/AO154,"-")</f>
        <v>190693.62321792261</v>
      </c>
      <c r="AT154" s="51">
        <f>IFERROR(AQ154/AP154,"-")</f>
        <v>87751.236176194943</v>
      </c>
      <c r="AU154" s="51">
        <f t="shared" si="308"/>
        <v>900293.93269230775</v>
      </c>
      <c r="AV154" s="51">
        <f>IFERROR(AP154/AO154,"-")</f>
        <v>2.1731160896130346</v>
      </c>
      <c r="AW154" s="194">
        <f>IFERROR(AR154/AO154,"-")</f>
        <v>0.21181262729124237</v>
      </c>
      <c r="AX154" s="436">
        <f>市区町村別_フレイル区分別該当人数･割合!O42</f>
        <v>615</v>
      </c>
      <c r="AY154" s="306">
        <v>509</v>
      </c>
      <c r="AZ154" s="51">
        <v>31534187</v>
      </c>
      <c r="BA154" s="51">
        <v>54</v>
      </c>
      <c r="BB154" s="51">
        <f>IFERROR(AZ154/AX154,"-")</f>
        <v>51275.100813008132</v>
      </c>
      <c r="BC154" s="51">
        <f>IFERROR(AZ154/AY154,"-")</f>
        <v>61953.216110019646</v>
      </c>
      <c r="BD154" s="51">
        <f t="shared" si="309"/>
        <v>583966.42592592596</v>
      </c>
      <c r="BE154" s="51">
        <f>IFERROR(AY154/AX154,"-")</f>
        <v>0.82764227642276422</v>
      </c>
      <c r="BF154" s="24">
        <f>IFERROR(BA154/AX154,"-")</f>
        <v>8.7804878048780483E-2</v>
      </c>
      <c r="BG154" s="440">
        <f>市区町村別_フレイル区分別該当人数･割合!Q42</f>
        <v>69</v>
      </c>
      <c r="BH154" s="306">
        <v>641</v>
      </c>
      <c r="BI154" s="51">
        <v>88922085</v>
      </c>
      <c r="BJ154" s="51">
        <v>61</v>
      </c>
      <c r="BK154" s="51">
        <f>IFERROR(BI154/BG154,"-")</f>
        <v>1288725.8695652173</v>
      </c>
      <c r="BL154" s="51">
        <f>IFERROR(BI154/BH154,"-")</f>
        <v>138724.0015600624</v>
      </c>
      <c r="BM154" s="51">
        <f t="shared" si="310"/>
        <v>1457739.0983606558</v>
      </c>
      <c r="BN154" s="51">
        <f>IFERROR(BH154/BG154,"-")</f>
        <v>9.2898550724637676</v>
      </c>
      <c r="BO154" s="194">
        <f>IFERROR(BJ154/BG154,"-")</f>
        <v>0.88405797101449279</v>
      </c>
      <c r="BP154" s="436">
        <f>市区町村別_フレイル区分別該当人数･割合!S42</f>
        <v>683</v>
      </c>
      <c r="BQ154" s="306">
        <v>218</v>
      </c>
      <c r="BR154" s="51">
        <v>21156916</v>
      </c>
      <c r="BS154" s="51">
        <v>25</v>
      </c>
      <c r="BT154" s="51">
        <f>IFERROR(BR154/BP154,"-")</f>
        <v>30976.45095168375</v>
      </c>
      <c r="BU154" s="51">
        <f>IFERROR(BR154/BQ154,"-")</f>
        <v>97050.073394495412</v>
      </c>
      <c r="BV154" s="51">
        <f t="shared" si="311"/>
        <v>846276.64</v>
      </c>
      <c r="BW154" s="51">
        <f>IFERROR(BQ154/BP154,"-")</f>
        <v>0.31918008784773061</v>
      </c>
      <c r="BX154" s="24">
        <f>IFERROR(BS154/BP154,"-")</f>
        <v>3.6603221083455345E-2</v>
      </c>
      <c r="BY154" s="141"/>
      <c r="BZ154" s="59"/>
    </row>
    <row r="155" spans="2:78" s="8" customFormat="1" ht="13.5" customHeight="1">
      <c r="B155" s="412"/>
      <c r="C155" s="419"/>
      <c r="D155" s="295" t="s">
        <v>278</v>
      </c>
      <c r="E155" s="437"/>
      <c r="F155" s="222">
        <v>32</v>
      </c>
      <c r="G155" s="196">
        <v>8183144</v>
      </c>
      <c r="H155" s="196">
        <v>5</v>
      </c>
      <c r="I155" s="196">
        <f>IFERROR(G155/E154,"-")</f>
        <v>55667.646258503402</v>
      </c>
      <c r="J155" s="196">
        <f t="shared" ref="J155:J157" si="328">IFERROR(G155/F155,"-")</f>
        <v>255723.25</v>
      </c>
      <c r="K155" s="196">
        <f t="shared" si="304"/>
        <v>1636628.8</v>
      </c>
      <c r="L155" s="196">
        <f>IFERROR(F155/E154,"-")</f>
        <v>0.21768707482993196</v>
      </c>
      <c r="M155" s="195">
        <f>IFERROR(H155/E154,"-")</f>
        <v>3.4013605442176874E-2</v>
      </c>
      <c r="N155" s="437"/>
      <c r="O155" s="222">
        <v>10</v>
      </c>
      <c r="P155" s="196">
        <v>2916359</v>
      </c>
      <c r="Q155" s="196">
        <v>3</v>
      </c>
      <c r="R155" s="196">
        <f>IFERROR(P155/N154,"-")</f>
        <v>2168.2966542750928</v>
      </c>
      <c r="S155" s="196">
        <f t="shared" ref="S155:S157" si="329">IFERROR(P155/O155,"-")</f>
        <v>291635.90000000002</v>
      </c>
      <c r="T155" s="196">
        <f t="shared" si="305"/>
        <v>972119.66666666663</v>
      </c>
      <c r="U155" s="196">
        <f>IFERROR(O155/N154,"-")</f>
        <v>7.4349442379182153E-3</v>
      </c>
      <c r="V155" s="106">
        <f>IFERROR(Q155/N154,"-")</f>
        <v>2.2304832713754648E-3</v>
      </c>
      <c r="W155" s="437"/>
      <c r="X155" s="222">
        <v>0</v>
      </c>
      <c r="Y155" s="196">
        <v>0</v>
      </c>
      <c r="Z155" s="196">
        <v>0</v>
      </c>
      <c r="AA155" s="196">
        <f>IFERROR(Y155/W154,"-")</f>
        <v>0</v>
      </c>
      <c r="AB155" s="196" t="str">
        <f t="shared" ref="AB155:AB157" si="330">IFERROR(Y155/X155,"-")</f>
        <v>-</v>
      </c>
      <c r="AC155" s="196" t="str">
        <f t="shared" si="306"/>
        <v>-</v>
      </c>
      <c r="AD155" s="196">
        <f>IFERROR(X155/W154,"-")</f>
        <v>0</v>
      </c>
      <c r="AE155" s="106">
        <f>IFERROR(Z155/W154,"-")</f>
        <v>0</v>
      </c>
      <c r="AF155" s="437"/>
      <c r="AG155" s="222">
        <v>0</v>
      </c>
      <c r="AH155" s="196">
        <v>0</v>
      </c>
      <c r="AI155" s="196">
        <v>0</v>
      </c>
      <c r="AJ155" s="196">
        <f>IFERROR(AH155/AF154,"-")</f>
        <v>0</v>
      </c>
      <c r="AK155" s="196" t="str">
        <f t="shared" ref="AK155:AK157" si="331">IFERROR(AH155/AG155,"-")</f>
        <v>-</v>
      </c>
      <c r="AL155" s="196" t="str">
        <f t="shared" si="307"/>
        <v>-</v>
      </c>
      <c r="AM155" s="196">
        <f>IFERROR(AG155/AF154,"-")</f>
        <v>0</v>
      </c>
      <c r="AN155" s="106">
        <f>IFERROR(AI155/AF154,"-")</f>
        <v>0</v>
      </c>
      <c r="AO155" s="441"/>
      <c r="AP155" s="222">
        <v>10</v>
      </c>
      <c r="AQ155" s="196">
        <v>2916359</v>
      </c>
      <c r="AR155" s="196">
        <v>3</v>
      </c>
      <c r="AS155" s="196">
        <f>IFERROR(AQ155/AO154,"-")</f>
        <v>5939.6313645621185</v>
      </c>
      <c r="AT155" s="196">
        <f t="shared" ref="AT155:AT157" si="332">IFERROR(AQ155/AP155,"-")</f>
        <v>291635.90000000002</v>
      </c>
      <c r="AU155" s="196">
        <f t="shared" si="308"/>
        <v>972119.66666666663</v>
      </c>
      <c r="AV155" s="196">
        <f>IFERROR(AP155/AO154,"-")</f>
        <v>2.0366598778004074E-2</v>
      </c>
      <c r="AW155" s="195">
        <f>IFERROR(AR155/AO154,"-")</f>
        <v>6.1099796334012219E-3</v>
      </c>
      <c r="AX155" s="437"/>
      <c r="AY155" s="222">
        <v>0</v>
      </c>
      <c r="AZ155" s="196">
        <v>0</v>
      </c>
      <c r="BA155" s="196">
        <v>0</v>
      </c>
      <c r="BB155" s="196">
        <f>IFERROR(AZ155/AX154,"-")</f>
        <v>0</v>
      </c>
      <c r="BC155" s="196" t="str">
        <f t="shared" ref="BC155:BC157" si="333">IFERROR(AZ155/AY155,"-")</f>
        <v>-</v>
      </c>
      <c r="BD155" s="196" t="str">
        <f t="shared" si="309"/>
        <v>-</v>
      </c>
      <c r="BE155" s="196">
        <f>IFERROR(AY155/AX154,"-")</f>
        <v>0</v>
      </c>
      <c r="BF155" s="106">
        <f>IFERROR(BA155/AX154,"-")</f>
        <v>0</v>
      </c>
      <c r="BG155" s="441"/>
      <c r="BH155" s="222">
        <v>10</v>
      </c>
      <c r="BI155" s="196">
        <v>2916359</v>
      </c>
      <c r="BJ155" s="196">
        <v>3</v>
      </c>
      <c r="BK155" s="196">
        <f>IFERROR(BI155/BG154,"-")</f>
        <v>42266.072463768112</v>
      </c>
      <c r="BL155" s="196">
        <f t="shared" ref="BL155:BL157" si="334">IFERROR(BI155/BH155,"-")</f>
        <v>291635.90000000002</v>
      </c>
      <c r="BM155" s="196">
        <f t="shared" si="310"/>
        <v>972119.66666666663</v>
      </c>
      <c r="BN155" s="196">
        <f>IFERROR(BH155/BG154,"-")</f>
        <v>0.14492753623188406</v>
      </c>
      <c r="BO155" s="195">
        <f>IFERROR(BJ155/BG154,"-")</f>
        <v>4.3478260869565216E-2</v>
      </c>
      <c r="BP155" s="437"/>
      <c r="BQ155" s="222">
        <v>0</v>
      </c>
      <c r="BR155" s="196">
        <v>0</v>
      </c>
      <c r="BS155" s="196">
        <v>0</v>
      </c>
      <c r="BT155" s="196">
        <f>IFERROR(BR155/BP154,"-")</f>
        <v>0</v>
      </c>
      <c r="BU155" s="196" t="str">
        <f t="shared" ref="BU155:BU157" si="335">IFERROR(BR155/BQ155,"-")</f>
        <v>-</v>
      </c>
      <c r="BV155" s="196" t="str">
        <f t="shared" si="311"/>
        <v>-</v>
      </c>
      <c r="BW155" s="196">
        <f>IFERROR(BQ155/BP154,"-")</f>
        <v>0</v>
      </c>
      <c r="BX155" s="106">
        <f>IFERROR(BS155/BP154,"-")</f>
        <v>0</v>
      </c>
      <c r="BY155" s="141"/>
      <c r="BZ155" s="59"/>
    </row>
    <row r="156" spans="2:78" s="8" customFormat="1" ht="13.5" customHeight="1">
      <c r="B156" s="412"/>
      <c r="C156" s="419"/>
      <c r="D156" s="292" t="s">
        <v>279</v>
      </c>
      <c r="E156" s="437"/>
      <c r="F156" s="223">
        <v>36</v>
      </c>
      <c r="G156" s="98">
        <v>823612</v>
      </c>
      <c r="H156" s="98">
        <v>3</v>
      </c>
      <c r="I156" s="98">
        <f>IFERROR(G156/E154,"-")</f>
        <v>5602.8027210884356</v>
      </c>
      <c r="J156" s="98">
        <f t="shared" si="328"/>
        <v>22878.111111111109</v>
      </c>
      <c r="K156" s="98">
        <f t="shared" si="304"/>
        <v>274537.33333333331</v>
      </c>
      <c r="L156" s="98">
        <f>IFERROR(F156/E154,"-")</f>
        <v>0.24489795918367346</v>
      </c>
      <c r="M156" s="198">
        <f>IFERROR(H156/E154,"-")</f>
        <v>2.0408163265306121E-2</v>
      </c>
      <c r="N156" s="437"/>
      <c r="O156" s="223">
        <v>19</v>
      </c>
      <c r="P156" s="98">
        <v>207312</v>
      </c>
      <c r="Q156" s="98">
        <v>5</v>
      </c>
      <c r="R156" s="98">
        <f>IFERROR(P156/N154,"-")</f>
        <v>154.13531598513012</v>
      </c>
      <c r="S156" s="98">
        <f t="shared" si="329"/>
        <v>10911.157894736842</v>
      </c>
      <c r="T156" s="98">
        <f t="shared" si="305"/>
        <v>41462.400000000001</v>
      </c>
      <c r="U156" s="98">
        <f>IFERROR(O156/N154,"-")</f>
        <v>1.412639405204461E-2</v>
      </c>
      <c r="V156" s="26">
        <f>IFERROR(Q156/N154,"-")</f>
        <v>3.7174721189591076E-3</v>
      </c>
      <c r="W156" s="437"/>
      <c r="X156" s="223">
        <v>0</v>
      </c>
      <c r="Y156" s="98">
        <v>0</v>
      </c>
      <c r="Z156" s="98">
        <v>0</v>
      </c>
      <c r="AA156" s="98">
        <f>IFERROR(Y156/W154,"-")</f>
        <v>0</v>
      </c>
      <c r="AB156" s="98" t="str">
        <f t="shared" si="330"/>
        <v>-</v>
      </c>
      <c r="AC156" s="98" t="str">
        <f t="shared" si="306"/>
        <v>-</v>
      </c>
      <c r="AD156" s="98">
        <f>IFERROR(X156/W154,"-")</f>
        <v>0</v>
      </c>
      <c r="AE156" s="26">
        <f>IFERROR(Z156/W154,"-")</f>
        <v>0</v>
      </c>
      <c r="AF156" s="437"/>
      <c r="AG156" s="223">
        <v>0</v>
      </c>
      <c r="AH156" s="98">
        <v>0</v>
      </c>
      <c r="AI156" s="98">
        <v>0</v>
      </c>
      <c r="AJ156" s="98">
        <f>IFERROR(AH156/AF154,"-")</f>
        <v>0</v>
      </c>
      <c r="AK156" s="98" t="str">
        <f t="shared" si="331"/>
        <v>-</v>
      </c>
      <c r="AL156" s="98" t="str">
        <f t="shared" si="307"/>
        <v>-</v>
      </c>
      <c r="AM156" s="98">
        <f>IFERROR(AG156/AF154,"-")</f>
        <v>0</v>
      </c>
      <c r="AN156" s="26">
        <f>IFERROR(AI156/AF154,"-")</f>
        <v>0</v>
      </c>
      <c r="AO156" s="441"/>
      <c r="AP156" s="223">
        <v>19</v>
      </c>
      <c r="AQ156" s="98">
        <v>207312</v>
      </c>
      <c r="AR156" s="98">
        <v>5</v>
      </c>
      <c r="AS156" s="98">
        <f>IFERROR(AQ156/AO154,"-")</f>
        <v>422.22403258655805</v>
      </c>
      <c r="AT156" s="98">
        <f t="shared" si="332"/>
        <v>10911.157894736842</v>
      </c>
      <c r="AU156" s="98">
        <f t="shared" si="308"/>
        <v>41462.400000000001</v>
      </c>
      <c r="AV156" s="98">
        <f>IFERROR(AP156/AO154,"-")</f>
        <v>3.8696537678207736E-2</v>
      </c>
      <c r="AW156" s="198">
        <f>IFERROR(AR156/AO154,"-")</f>
        <v>1.0183299389002037E-2</v>
      </c>
      <c r="AX156" s="437"/>
      <c r="AY156" s="223">
        <v>0</v>
      </c>
      <c r="AZ156" s="98">
        <v>0</v>
      </c>
      <c r="BA156" s="98">
        <v>0</v>
      </c>
      <c r="BB156" s="98">
        <f>IFERROR(AZ156/AX154,"-")</f>
        <v>0</v>
      </c>
      <c r="BC156" s="98" t="str">
        <f t="shared" si="333"/>
        <v>-</v>
      </c>
      <c r="BD156" s="98" t="str">
        <f t="shared" si="309"/>
        <v>-</v>
      </c>
      <c r="BE156" s="98">
        <f>IFERROR(AY156/AX154,"-")</f>
        <v>0</v>
      </c>
      <c r="BF156" s="26">
        <f>IFERROR(BA156/AX154,"-")</f>
        <v>0</v>
      </c>
      <c r="BG156" s="441"/>
      <c r="BH156" s="223">
        <v>13</v>
      </c>
      <c r="BI156" s="98">
        <v>205234</v>
      </c>
      <c r="BJ156" s="98">
        <v>4</v>
      </c>
      <c r="BK156" s="98">
        <f>IFERROR(BI156/BG154,"-")</f>
        <v>2974.4057971014495</v>
      </c>
      <c r="BL156" s="98">
        <f t="shared" si="334"/>
        <v>15787.23076923077</v>
      </c>
      <c r="BM156" s="98">
        <f t="shared" si="310"/>
        <v>51308.5</v>
      </c>
      <c r="BN156" s="98">
        <f>IFERROR(BH156/BG154,"-")</f>
        <v>0.18840579710144928</v>
      </c>
      <c r="BO156" s="198">
        <f>IFERROR(BJ156/BG154,"-")</f>
        <v>5.7971014492753624E-2</v>
      </c>
      <c r="BP156" s="437"/>
      <c r="BQ156" s="223">
        <v>0</v>
      </c>
      <c r="BR156" s="98">
        <v>0</v>
      </c>
      <c r="BS156" s="98">
        <v>0</v>
      </c>
      <c r="BT156" s="98">
        <f>IFERROR(BR156/BP154,"-")</f>
        <v>0</v>
      </c>
      <c r="BU156" s="98" t="str">
        <f t="shared" si="335"/>
        <v>-</v>
      </c>
      <c r="BV156" s="98" t="str">
        <f t="shared" si="311"/>
        <v>-</v>
      </c>
      <c r="BW156" s="98">
        <f>IFERROR(BQ156/BP154,"-")</f>
        <v>0</v>
      </c>
      <c r="BX156" s="26">
        <f>IFERROR(BS156/BP154,"-")</f>
        <v>0</v>
      </c>
      <c r="BY156" s="141"/>
      <c r="BZ156" s="59"/>
    </row>
    <row r="157" spans="2:78" s="8" customFormat="1" ht="13.5" customHeight="1">
      <c r="B157" s="413"/>
      <c r="C157" s="420"/>
      <c r="D157" s="293" t="s">
        <v>64</v>
      </c>
      <c r="E157" s="438"/>
      <c r="F157" s="220">
        <v>474</v>
      </c>
      <c r="G157" s="99">
        <f>SUM(G154:G156)</f>
        <v>53459815</v>
      </c>
      <c r="H157" s="99">
        <v>50</v>
      </c>
      <c r="I157" s="99">
        <f>IFERROR(G157/E154,"-")</f>
        <v>363672.21088435373</v>
      </c>
      <c r="J157" s="99">
        <f t="shared" si="328"/>
        <v>112784.41983122363</v>
      </c>
      <c r="K157" s="99">
        <f t="shared" si="304"/>
        <v>1069196.3</v>
      </c>
      <c r="L157" s="99">
        <f>IFERROR(F157/E154,"-")</f>
        <v>3.2244897959183674</v>
      </c>
      <c r="M157" s="199">
        <f>IFERROR(H157/E154,"-")</f>
        <v>0.3401360544217687</v>
      </c>
      <c r="N157" s="438"/>
      <c r="O157" s="220">
        <v>1750</v>
      </c>
      <c r="P157" s="99">
        <f>SUM(P154:P156)</f>
        <v>146281563</v>
      </c>
      <c r="Q157" s="99">
        <v>173</v>
      </c>
      <c r="R157" s="99">
        <f>IFERROR(P157/N154,"-")</f>
        <v>108759.52639405204</v>
      </c>
      <c r="S157" s="99">
        <f t="shared" si="329"/>
        <v>83589.464571428573</v>
      </c>
      <c r="T157" s="99">
        <f t="shared" si="305"/>
        <v>845558.16763005778</v>
      </c>
      <c r="U157" s="99">
        <f>IFERROR(O157/N154,"-")</f>
        <v>1.3011152416356877</v>
      </c>
      <c r="V157" s="87">
        <f>IFERROR(Q157/N154,"-")</f>
        <v>0.12862453531598514</v>
      </c>
      <c r="W157" s="438"/>
      <c r="X157" s="220">
        <v>61</v>
      </c>
      <c r="Y157" s="99">
        <f>SUM(Y154:Y156)</f>
        <v>3064573</v>
      </c>
      <c r="Z157" s="99">
        <v>6</v>
      </c>
      <c r="AA157" s="99">
        <f>IFERROR(Y157/W154,"-")</f>
        <v>32952.397849462366</v>
      </c>
      <c r="AB157" s="99">
        <f t="shared" si="330"/>
        <v>50238.901639344265</v>
      </c>
      <c r="AC157" s="99">
        <f t="shared" si="306"/>
        <v>510762.16666666669</v>
      </c>
      <c r="AD157" s="99">
        <f>IFERROR(X157/W154,"-")</f>
        <v>0.65591397849462363</v>
      </c>
      <c r="AE157" s="87">
        <f>IFERROR(Z157/W154,"-")</f>
        <v>6.4516129032258063E-2</v>
      </c>
      <c r="AF157" s="438"/>
      <c r="AG157" s="220">
        <v>48</v>
      </c>
      <c r="AH157" s="99">
        <f>SUM(AH154:AH156)</f>
        <v>2972304</v>
      </c>
      <c r="AI157" s="99">
        <v>4</v>
      </c>
      <c r="AJ157" s="99">
        <f>IFERROR(AH157/AF154,"-")</f>
        <v>21230.742857142857</v>
      </c>
      <c r="AK157" s="99">
        <f t="shared" si="331"/>
        <v>61923</v>
      </c>
      <c r="AL157" s="99">
        <f t="shared" si="307"/>
        <v>743076</v>
      </c>
      <c r="AM157" s="99">
        <f>IFERROR(AG157/AF154,"-")</f>
        <v>0.34285714285714286</v>
      </c>
      <c r="AN157" s="87">
        <f>IFERROR(AI157/AF154,"-")</f>
        <v>2.8571428571428571E-2</v>
      </c>
      <c r="AO157" s="442"/>
      <c r="AP157" s="220">
        <v>1072</v>
      </c>
      <c r="AQ157" s="99">
        <f>SUM(AQ154:AQ156)</f>
        <v>96754240</v>
      </c>
      <c r="AR157" s="99">
        <v>104</v>
      </c>
      <c r="AS157" s="99">
        <f>IFERROR(AQ157/AO154,"-")</f>
        <v>197055.47861507128</v>
      </c>
      <c r="AT157" s="99">
        <f t="shared" si="332"/>
        <v>90255.820895522382</v>
      </c>
      <c r="AU157" s="99">
        <f t="shared" si="308"/>
        <v>930329.23076923075</v>
      </c>
      <c r="AV157" s="99">
        <f>IFERROR(AP157/AO154,"-")</f>
        <v>2.1832993890020367</v>
      </c>
      <c r="AW157" s="199">
        <f>IFERROR(AR157/AO154,"-")</f>
        <v>0.21181262729124237</v>
      </c>
      <c r="AX157" s="438"/>
      <c r="AY157" s="220">
        <v>509</v>
      </c>
      <c r="AZ157" s="99">
        <f>SUM(AZ154:AZ156)</f>
        <v>31534187</v>
      </c>
      <c r="BA157" s="99">
        <v>54</v>
      </c>
      <c r="BB157" s="99">
        <f>IFERROR(AZ157/AX154,"-")</f>
        <v>51275.100813008132</v>
      </c>
      <c r="BC157" s="99">
        <f t="shared" si="333"/>
        <v>61953.216110019646</v>
      </c>
      <c r="BD157" s="99">
        <f t="shared" si="309"/>
        <v>583966.42592592596</v>
      </c>
      <c r="BE157" s="99">
        <f>IFERROR(AY157/AX154,"-")</f>
        <v>0.82764227642276422</v>
      </c>
      <c r="BF157" s="87">
        <f>IFERROR(BA157/AX154,"-")</f>
        <v>8.7804878048780483E-2</v>
      </c>
      <c r="BG157" s="442"/>
      <c r="BH157" s="220">
        <v>646</v>
      </c>
      <c r="BI157" s="99">
        <f>SUM(BI154:BI156)</f>
        <v>92043678</v>
      </c>
      <c r="BJ157" s="99">
        <v>61</v>
      </c>
      <c r="BK157" s="99">
        <f>IFERROR(BI157/BG154,"-")</f>
        <v>1333966.3478260869</v>
      </c>
      <c r="BL157" s="99">
        <f t="shared" si="334"/>
        <v>142482.47368421053</v>
      </c>
      <c r="BM157" s="99">
        <f t="shared" si="310"/>
        <v>1508912.7540983607</v>
      </c>
      <c r="BN157" s="99">
        <f>IFERROR(BH157/BG154,"-")</f>
        <v>9.3623188405797109</v>
      </c>
      <c r="BO157" s="199">
        <f>IFERROR(BJ157/BG154,"-")</f>
        <v>0.88405797101449279</v>
      </c>
      <c r="BP157" s="438"/>
      <c r="BQ157" s="220">
        <v>218</v>
      </c>
      <c r="BR157" s="99">
        <f>SUM(BR154:BR156)</f>
        <v>21156916</v>
      </c>
      <c r="BS157" s="99">
        <v>25</v>
      </c>
      <c r="BT157" s="99">
        <f>IFERROR(BR157/BP154,"-")</f>
        <v>30976.45095168375</v>
      </c>
      <c r="BU157" s="99">
        <f t="shared" si="335"/>
        <v>97050.073394495412</v>
      </c>
      <c r="BV157" s="99">
        <f t="shared" si="311"/>
        <v>846276.64</v>
      </c>
      <c r="BW157" s="99">
        <f>IFERROR(BQ157/BP154,"-")</f>
        <v>0.31918008784773061</v>
      </c>
      <c r="BX157" s="87">
        <f>IFERROR(BS157/BP154,"-")</f>
        <v>3.6603221083455345E-2</v>
      </c>
      <c r="BY157" s="141"/>
      <c r="BZ157" s="59"/>
    </row>
    <row r="158" spans="2:78" s="8" customFormat="1" ht="13.5" customHeight="1">
      <c r="B158" s="411">
        <v>39</v>
      </c>
      <c r="C158" s="418" t="s">
        <v>6</v>
      </c>
      <c r="D158" s="294" t="s">
        <v>277</v>
      </c>
      <c r="E158" s="436">
        <f>市区町村別_フレイル区分別該当人数･割合!E43</f>
        <v>848</v>
      </c>
      <c r="F158" s="306">
        <v>2377</v>
      </c>
      <c r="G158" s="51">
        <v>201729963</v>
      </c>
      <c r="H158" s="51">
        <v>251</v>
      </c>
      <c r="I158" s="51">
        <f>IFERROR(G158/E158,"-")</f>
        <v>237889.10731132075</v>
      </c>
      <c r="J158" s="51">
        <f>IFERROR(G158/F158,"-")</f>
        <v>84867.464450988642</v>
      </c>
      <c r="K158" s="51">
        <f t="shared" si="304"/>
        <v>803705.03187250998</v>
      </c>
      <c r="L158" s="51">
        <f>IFERROR(F158/E158,"-")</f>
        <v>2.8030660377358489</v>
      </c>
      <c r="M158" s="194">
        <f>IFERROR(H158/E158,"-")</f>
        <v>0.29599056603773582</v>
      </c>
      <c r="N158" s="436">
        <f>市区町村別_フレイル区分別該当人数･割合!G43</f>
        <v>9920</v>
      </c>
      <c r="O158" s="306">
        <v>9991</v>
      </c>
      <c r="P158" s="51">
        <v>734990131</v>
      </c>
      <c r="Q158" s="51">
        <v>983</v>
      </c>
      <c r="R158" s="51">
        <f>IFERROR(P158/N158,"-")</f>
        <v>74091.747076612897</v>
      </c>
      <c r="S158" s="51">
        <f>IFERROR(P158/O158,"-")</f>
        <v>73565.221799619656</v>
      </c>
      <c r="T158" s="51">
        <f t="shared" si="305"/>
        <v>747701.04883011186</v>
      </c>
      <c r="U158" s="51">
        <f>IFERROR(O158/N158,"-")</f>
        <v>1.0071572580645161</v>
      </c>
      <c r="V158" s="24">
        <f>IFERROR(Q158/N158,"-")</f>
        <v>9.9092741935483869E-2</v>
      </c>
      <c r="W158" s="436">
        <f>市区町村別_フレイル区分別該当人数･割合!I43</f>
        <v>555</v>
      </c>
      <c r="X158" s="306">
        <v>290</v>
      </c>
      <c r="Y158" s="51">
        <v>20844317</v>
      </c>
      <c r="Z158" s="51">
        <v>27</v>
      </c>
      <c r="AA158" s="51">
        <f>IFERROR(Y158/W158,"-")</f>
        <v>37557.32792792793</v>
      </c>
      <c r="AB158" s="51">
        <f>IFERROR(Y158/X158,"-")</f>
        <v>71876.9551724138</v>
      </c>
      <c r="AC158" s="51">
        <f t="shared" si="306"/>
        <v>772011.74074074079</v>
      </c>
      <c r="AD158" s="51">
        <f>IFERROR(X158/W158,"-")</f>
        <v>0.52252252252252251</v>
      </c>
      <c r="AE158" s="24">
        <f>IFERROR(Z158/W158,"-")</f>
        <v>4.8648648648648651E-2</v>
      </c>
      <c r="AF158" s="436">
        <f>市区町村別_フレイル区分別該当人数･割合!K43</f>
        <v>1135</v>
      </c>
      <c r="AG158" s="306">
        <v>297</v>
      </c>
      <c r="AH158" s="51">
        <v>21023468</v>
      </c>
      <c r="AI158" s="51">
        <v>31</v>
      </c>
      <c r="AJ158" s="51">
        <f>IFERROR(AH158/AF158,"-")</f>
        <v>18522.879295154184</v>
      </c>
      <c r="AK158" s="51">
        <f>IFERROR(AH158/AG158,"-")</f>
        <v>70786.087542087538</v>
      </c>
      <c r="AL158" s="51">
        <f t="shared" si="307"/>
        <v>678176.38709677418</v>
      </c>
      <c r="AM158" s="51">
        <f>IFERROR(AG158/AF158,"-")</f>
        <v>0.26167400881057268</v>
      </c>
      <c r="AN158" s="24">
        <f>IFERROR(AI158/AF158,"-")</f>
        <v>2.7312775330396475E-2</v>
      </c>
      <c r="AO158" s="440">
        <f>市区町村別_フレイル区分別該当人数･割合!M43</f>
        <v>3100</v>
      </c>
      <c r="AP158" s="306">
        <v>4700</v>
      </c>
      <c r="AQ158" s="51">
        <v>347574464</v>
      </c>
      <c r="AR158" s="51">
        <v>465</v>
      </c>
      <c r="AS158" s="51">
        <f>IFERROR(AQ158/AO158,"-")</f>
        <v>112120.79483870968</v>
      </c>
      <c r="AT158" s="51">
        <f>IFERROR(AQ158/AP158,"-")</f>
        <v>73952.013617021279</v>
      </c>
      <c r="AU158" s="51">
        <f t="shared" si="308"/>
        <v>747471.96559139783</v>
      </c>
      <c r="AV158" s="51">
        <f>IFERROR(AP158/AO158,"-")</f>
        <v>1.5161290322580645</v>
      </c>
      <c r="AW158" s="194">
        <f>IFERROR(AR158/AO158,"-")</f>
        <v>0.15</v>
      </c>
      <c r="AX158" s="436">
        <f>市区町村別_フレイル区分別該当人数･割合!O43</f>
        <v>5089</v>
      </c>
      <c r="AY158" s="306">
        <v>4302</v>
      </c>
      <c r="AZ158" s="51">
        <v>269911002</v>
      </c>
      <c r="BA158" s="51">
        <v>422</v>
      </c>
      <c r="BB158" s="51">
        <f>IFERROR(AZ158/AX158,"-")</f>
        <v>53038.121831401062</v>
      </c>
      <c r="BC158" s="51">
        <f>IFERROR(AZ158/AY158,"-")</f>
        <v>62740.818688981868</v>
      </c>
      <c r="BD158" s="51">
        <f t="shared" si="309"/>
        <v>639599.53080568719</v>
      </c>
      <c r="BE158" s="51">
        <f>IFERROR(AY158/AX158,"-")</f>
        <v>0.84535272155629793</v>
      </c>
      <c r="BF158" s="24">
        <f>IFERROR(BA158/AX158,"-")</f>
        <v>8.2923953625466687E-2</v>
      </c>
      <c r="BG158" s="440">
        <f>市区町村別_フレイル区分別該当人数･割合!Q43</f>
        <v>245</v>
      </c>
      <c r="BH158" s="306">
        <v>2286</v>
      </c>
      <c r="BI158" s="51">
        <v>365306953</v>
      </c>
      <c r="BJ158" s="51">
        <v>220</v>
      </c>
      <c r="BK158" s="51">
        <f>IFERROR(BI158/BG158,"-")</f>
        <v>1491048.7877551022</v>
      </c>
      <c r="BL158" s="51">
        <f>IFERROR(BI158/BH158,"-")</f>
        <v>159801.81671041119</v>
      </c>
      <c r="BM158" s="51">
        <f t="shared" si="310"/>
        <v>1660486.15</v>
      </c>
      <c r="BN158" s="51">
        <f>IFERROR(BH158/BG158,"-")</f>
        <v>9.33061224489796</v>
      </c>
      <c r="BO158" s="194">
        <f>IFERROR(BJ158/BG158,"-")</f>
        <v>0.89795918367346939</v>
      </c>
      <c r="BP158" s="436">
        <f>市区町村別_フレイル区分別該当人数･割合!S43</f>
        <v>4833</v>
      </c>
      <c r="BQ158" s="306">
        <v>1430</v>
      </c>
      <c r="BR158" s="51">
        <v>94902045</v>
      </c>
      <c r="BS158" s="51">
        <v>142</v>
      </c>
      <c r="BT158" s="51">
        <f>IFERROR(BR158/BP158,"-")</f>
        <v>19636.260086902545</v>
      </c>
      <c r="BU158" s="51">
        <f>IFERROR(BR158/BQ158,"-")</f>
        <v>66365.066433566433</v>
      </c>
      <c r="BV158" s="51">
        <f t="shared" si="311"/>
        <v>668324.26056338032</v>
      </c>
      <c r="BW158" s="51">
        <f>IFERROR(BQ158/BP158,"-")</f>
        <v>0.29588247465342438</v>
      </c>
      <c r="BX158" s="24">
        <f>IFERROR(BS158/BP158,"-")</f>
        <v>2.9381336643906478E-2</v>
      </c>
      <c r="BY158" s="141"/>
      <c r="BZ158" s="59"/>
    </row>
    <row r="159" spans="2:78" s="8" customFormat="1" ht="13.5" customHeight="1">
      <c r="B159" s="412"/>
      <c r="C159" s="419"/>
      <c r="D159" s="295" t="s">
        <v>278</v>
      </c>
      <c r="E159" s="437"/>
      <c r="F159" s="222">
        <v>48</v>
      </c>
      <c r="G159" s="196">
        <v>12156900</v>
      </c>
      <c r="H159" s="196">
        <v>14</v>
      </c>
      <c r="I159" s="196">
        <f>IFERROR(G159/E158,"-")</f>
        <v>14335.966981132075</v>
      </c>
      <c r="J159" s="196">
        <f t="shared" ref="J159:J161" si="336">IFERROR(G159/F159,"-")</f>
        <v>253268.75</v>
      </c>
      <c r="K159" s="196">
        <f t="shared" si="304"/>
        <v>868350</v>
      </c>
      <c r="L159" s="196">
        <f>IFERROR(F159/E158,"-")</f>
        <v>5.6603773584905662E-2</v>
      </c>
      <c r="M159" s="195">
        <f>IFERROR(H159/E158,"-")</f>
        <v>1.6509433962264151E-2</v>
      </c>
      <c r="N159" s="437"/>
      <c r="O159" s="222">
        <v>125</v>
      </c>
      <c r="P159" s="196">
        <v>34430261</v>
      </c>
      <c r="Q159" s="196">
        <v>28</v>
      </c>
      <c r="R159" s="196">
        <f>IFERROR(P159/N158,"-")</f>
        <v>3470.792439516129</v>
      </c>
      <c r="S159" s="196">
        <f t="shared" ref="S159:S161" si="337">IFERROR(P159/O159,"-")</f>
        <v>275442.08799999999</v>
      </c>
      <c r="T159" s="196">
        <f t="shared" si="305"/>
        <v>1229652.1785714286</v>
      </c>
      <c r="U159" s="196">
        <f>IFERROR(O159/N158,"-")</f>
        <v>1.2600806451612902E-2</v>
      </c>
      <c r="V159" s="106">
        <f>IFERROR(Q159/N158,"-")</f>
        <v>2.8225806451612902E-3</v>
      </c>
      <c r="W159" s="437"/>
      <c r="X159" s="222">
        <v>0</v>
      </c>
      <c r="Y159" s="196">
        <v>0</v>
      </c>
      <c r="Z159" s="196">
        <v>0</v>
      </c>
      <c r="AA159" s="196">
        <f>IFERROR(Y159/W158,"-")</f>
        <v>0</v>
      </c>
      <c r="AB159" s="196" t="str">
        <f t="shared" ref="AB159:AB161" si="338">IFERROR(Y159/X159,"-")</f>
        <v>-</v>
      </c>
      <c r="AC159" s="196" t="str">
        <f t="shared" si="306"/>
        <v>-</v>
      </c>
      <c r="AD159" s="196">
        <f>IFERROR(X159/W158,"-")</f>
        <v>0</v>
      </c>
      <c r="AE159" s="106">
        <f>IFERROR(Z159/W158,"-")</f>
        <v>0</v>
      </c>
      <c r="AF159" s="437"/>
      <c r="AG159" s="222">
        <v>9</v>
      </c>
      <c r="AH159" s="196">
        <v>1928024</v>
      </c>
      <c r="AI159" s="196">
        <v>1</v>
      </c>
      <c r="AJ159" s="196">
        <f>IFERROR(AH159/AF158,"-")</f>
        <v>1698.6995594713655</v>
      </c>
      <c r="AK159" s="196">
        <f t="shared" ref="AK159:AK161" si="339">IFERROR(AH159/AG159,"-")</f>
        <v>214224.88888888888</v>
      </c>
      <c r="AL159" s="196">
        <f t="shared" si="307"/>
        <v>1928024</v>
      </c>
      <c r="AM159" s="196">
        <f>IFERROR(AG159/AF158,"-")</f>
        <v>7.9295154185022032E-3</v>
      </c>
      <c r="AN159" s="106">
        <f>IFERROR(AI159/AF158,"-")</f>
        <v>8.81057268722467E-4</v>
      </c>
      <c r="AO159" s="441"/>
      <c r="AP159" s="222">
        <v>65</v>
      </c>
      <c r="AQ159" s="196">
        <v>18227554</v>
      </c>
      <c r="AR159" s="196">
        <v>15</v>
      </c>
      <c r="AS159" s="196">
        <f>IFERROR(AQ159/AO158,"-")</f>
        <v>5879.8561290322577</v>
      </c>
      <c r="AT159" s="196">
        <f t="shared" ref="AT159:AT161" si="340">IFERROR(AQ159/AP159,"-")</f>
        <v>280423.90769230766</v>
      </c>
      <c r="AU159" s="196">
        <f t="shared" si="308"/>
        <v>1215170.2666666666</v>
      </c>
      <c r="AV159" s="196">
        <f>IFERROR(AP159/AO158,"-")</f>
        <v>2.0967741935483872E-2</v>
      </c>
      <c r="AW159" s="195">
        <f>IFERROR(AR159/AO158,"-")</f>
        <v>4.8387096774193551E-3</v>
      </c>
      <c r="AX159" s="437"/>
      <c r="AY159" s="222">
        <v>38</v>
      </c>
      <c r="AZ159" s="196">
        <v>10934884</v>
      </c>
      <c r="BA159" s="196">
        <v>9</v>
      </c>
      <c r="BB159" s="196">
        <f>IFERROR(AZ159/AX158,"-")</f>
        <v>2148.7294163882884</v>
      </c>
      <c r="BC159" s="196">
        <f t="shared" ref="BC159:BC161" si="341">IFERROR(AZ159/AY159,"-")</f>
        <v>287760.10526315792</v>
      </c>
      <c r="BD159" s="196">
        <f t="shared" si="309"/>
        <v>1214987.111111111</v>
      </c>
      <c r="BE159" s="196">
        <f>IFERROR(AY159/AX158,"-")</f>
        <v>7.4670858714875219E-3</v>
      </c>
      <c r="BF159" s="106">
        <f>IFERROR(BA159/AX158,"-")</f>
        <v>1.7685203379838867E-3</v>
      </c>
      <c r="BG159" s="441"/>
      <c r="BH159" s="222">
        <v>90</v>
      </c>
      <c r="BI159" s="196">
        <v>25604257</v>
      </c>
      <c r="BJ159" s="196">
        <v>20</v>
      </c>
      <c r="BK159" s="196">
        <f>IFERROR(BI159/BG158,"-")</f>
        <v>104507.17142857143</v>
      </c>
      <c r="BL159" s="196">
        <f t="shared" ref="BL159:BL161" si="342">IFERROR(BI159/BH159,"-")</f>
        <v>284491.74444444443</v>
      </c>
      <c r="BM159" s="196">
        <f t="shared" si="310"/>
        <v>1280212.8500000001</v>
      </c>
      <c r="BN159" s="196">
        <f>IFERROR(BH159/BG158,"-")</f>
        <v>0.36734693877551022</v>
      </c>
      <c r="BO159" s="195">
        <f>IFERROR(BJ159/BG158,"-")</f>
        <v>8.1632653061224483E-2</v>
      </c>
      <c r="BP159" s="437"/>
      <c r="BQ159" s="222">
        <v>8</v>
      </c>
      <c r="BR159" s="196">
        <v>2305176</v>
      </c>
      <c r="BS159" s="196">
        <v>3</v>
      </c>
      <c r="BT159" s="196">
        <f>IFERROR(BR159/BP158,"-")</f>
        <v>476.96585971446308</v>
      </c>
      <c r="BU159" s="196">
        <f t="shared" ref="BU159:BU161" si="343">IFERROR(BR159/BQ159,"-")</f>
        <v>288147</v>
      </c>
      <c r="BV159" s="196">
        <f t="shared" si="311"/>
        <v>768392</v>
      </c>
      <c r="BW159" s="196">
        <f>IFERROR(BQ159/BP158,"-")</f>
        <v>1.6552865714876887E-3</v>
      </c>
      <c r="BX159" s="106">
        <f>IFERROR(BS159/BP158,"-")</f>
        <v>6.207324643078833E-4</v>
      </c>
      <c r="BY159" s="141"/>
      <c r="BZ159" s="59"/>
    </row>
    <row r="160" spans="2:78" s="8" customFormat="1" ht="13.5" customHeight="1">
      <c r="B160" s="412"/>
      <c r="C160" s="419"/>
      <c r="D160" s="292" t="s">
        <v>279</v>
      </c>
      <c r="E160" s="437"/>
      <c r="F160" s="223">
        <v>55</v>
      </c>
      <c r="G160" s="98">
        <v>507910</v>
      </c>
      <c r="H160" s="98">
        <v>9</v>
      </c>
      <c r="I160" s="98">
        <f>IFERROR(G160/E158,"-")</f>
        <v>598.95047169811323</v>
      </c>
      <c r="J160" s="98">
        <f t="shared" si="336"/>
        <v>9234.7272727272721</v>
      </c>
      <c r="K160" s="98">
        <f t="shared" si="304"/>
        <v>56434.444444444445</v>
      </c>
      <c r="L160" s="98">
        <f>IFERROR(F160/E158,"-")</f>
        <v>6.4858490566037735E-2</v>
      </c>
      <c r="M160" s="198">
        <f>IFERROR(H160/E158,"-")</f>
        <v>1.0613207547169811E-2</v>
      </c>
      <c r="N160" s="437"/>
      <c r="O160" s="223">
        <v>150</v>
      </c>
      <c r="P160" s="98">
        <v>1771998</v>
      </c>
      <c r="Q160" s="98">
        <v>26</v>
      </c>
      <c r="R160" s="98">
        <f>IFERROR(P160/N158,"-")</f>
        <v>178.62883064516129</v>
      </c>
      <c r="S160" s="98">
        <f t="shared" si="337"/>
        <v>11813.32</v>
      </c>
      <c r="T160" s="98">
        <f t="shared" si="305"/>
        <v>68153.769230769234</v>
      </c>
      <c r="U160" s="98">
        <f>IFERROR(O160/N158,"-")</f>
        <v>1.5120967741935484E-2</v>
      </c>
      <c r="V160" s="26">
        <f>IFERROR(Q160/N158,"-")</f>
        <v>2.6209677419354841E-3</v>
      </c>
      <c r="W160" s="437"/>
      <c r="X160" s="223">
        <v>0</v>
      </c>
      <c r="Y160" s="98">
        <v>0</v>
      </c>
      <c r="Z160" s="98">
        <v>0</v>
      </c>
      <c r="AA160" s="98">
        <f>IFERROR(Y160/W158,"-")</f>
        <v>0</v>
      </c>
      <c r="AB160" s="98" t="str">
        <f t="shared" si="338"/>
        <v>-</v>
      </c>
      <c r="AC160" s="98" t="str">
        <f t="shared" si="306"/>
        <v>-</v>
      </c>
      <c r="AD160" s="98">
        <f>IFERROR(X160/W158,"-")</f>
        <v>0</v>
      </c>
      <c r="AE160" s="26">
        <f>IFERROR(Z160/W158,"-")</f>
        <v>0</v>
      </c>
      <c r="AF160" s="437"/>
      <c r="AG160" s="223">
        <v>9</v>
      </c>
      <c r="AH160" s="98">
        <v>79270</v>
      </c>
      <c r="AI160" s="98">
        <v>1</v>
      </c>
      <c r="AJ160" s="98">
        <f>IFERROR(AH160/AF158,"-")</f>
        <v>69.841409691629963</v>
      </c>
      <c r="AK160" s="98">
        <f t="shared" si="339"/>
        <v>8807.7777777777774</v>
      </c>
      <c r="AL160" s="98">
        <f t="shared" si="307"/>
        <v>79270</v>
      </c>
      <c r="AM160" s="98">
        <f>IFERROR(AG160/AF158,"-")</f>
        <v>7.9295154185022032E-3</v>
      </c>
      <c r="AN160" s="26">
        <f>IFERROR(AI160/AF158,"-")</f>
        <v>8.81057268722467E-4</v>
      </c>
      <c r="AO160" s="441"/>
      <c r="AP160" s="223">
        <v>87</v>
      </c>
      <c r="AQ160" s="98">
        <v>1071900</v>
      </c>
      <c r="AR160" s="98">
        <v>15</v>
      </c>
      <c r="AS160" s="98">
        <f>IFERROR(AQ160/AO158,"-")</f>
        <v>345.77419354838707</v>
      </c>
      <c r="AT160" s="98">
        <f t="shared" si="340"/>
        <v>12320.689655172413</v>
      </c>
      <c r="AU160" s="98">
        <f t="shared" si="308"/>
        <v>71460</v>
      </c>
      <c r="AV160" s="98">
        <f>IFERROR(AP160/AO158,"-")</f>
        <v>2.8064516129032258E-2</v>
      </c>
      <c r="AW160" s="198">
        <f>IFERROR(AR160/AO158,"-")</f>
        <v>4.8387096774193551E-3</v>
      </c>
      <c r="AX160" s="437"/>
      <c r="AY160" s="223">
        <v>42</v>
      </c>
      <c r="AZ160" s="98">
        <v>552900</v>
      </c>
      <c r="BA160" s="98">
        <v>8</v>
      </c>
      <c r="BB160" s="98">
        <f>IFERROR(AZ160/AX158,"-")</f>
        <v>108.64609943014345</v>
      </c>
      <c r="BC160" s="98">
        <f t="shared" si="341"/>
        <v>13164.285714285714</v>
      </c>
      <c r="BD160" s="98">
        <f t="shared" si="309"/>
        <v>69112.5</v>
      </c>
      <c r="BE160" s="98">
        <f>IFERROR(AY160/AX158,"-")</f>
        <v>8.253094910591471E-3</v>
      </c>
      <c r="BF160" s="26">
        <f>IFERROR(BA160/AX158,"-")</f>
        <v>1.5720180782078995E-3</v>
      </c>
      <c r="BG160" s="441"/>
      <c r="BH160" s="223">
        <v>108</v>
      </c>
      <c r="BI160" s="98">
        <v>1374294</v>
      </c>
      <c r="BJ160" s="98">
        <v>18</v>
      </c>
      <c r="BK160" s="98">
        <f>IFERROR(BI160/BG158,"-")</f>
        <v>5609.3632653061222</v>
      </c>
      <c r="BL160" s="98">
        <f t="shared" si="342"/>
        <v>12724.944444444445</v>
      </c>
      <c r="BM160" s="98">
        <f t="shared" si="310"/>
        <v>76349.666666666672</v>
      </c>
      <c r="BN160" s="98">
        <f>IFERROR(BH160/BG158,"-")</f>
        <v>0.44081632653061226</v>
      </c>
      <c r="BO160" s="198">
        <f>IFERROR(BJ160/BG158,"-")</f>
        <v>7.3469387755102047E-2</v>
      </c>
      <c r="BP160" s="437"/>
      <c r="BQ160" s="223">
        <v>16</v>
      </c>
      <c r="BR160" s="98">
        <v>106755</v>
      </c>
      <c r="BS160" s="98">
        <v>3</v>
      </c>
      <c r="BT160" s="98">
        <f>IFERROR(BR160/BP158,"-")</f>
        <v>22.088764742396027</v>
      </c>
      <c r="BU160" s="98">
        <f t="shared" si="343"/>
        <v>6672.1875</v>
      </c>
      <c r="BV160" s="98">
        <f t="shared" si="311"/>
        <v>35585</v>
      </c>
      <c r="BW160" s="98">
        <f>IFERROR(BQ160/BP158,"-")</f>
        <v>3.3105731429753774E-3</v>
      </c>
      <c r="BX160" s="26">
        <f>IFERROR(BS160/BP158,"-")</f>
        <v>6.207324643078833E-4</v>
      </c>
      <c r="BY160" s="141"/>
      <c r="BZ160" s="59"/>
    </row>
    <row r="161" spans="2:78" s="8" customFormat="1" ht="13.5" customHeight="1">
      <c r="B161" s="413"/>
      <c r="C161" s="420"/>
      <c r="D161" s="293" t="s">
        <v>64</v>
      </c>
      <c r="E161" s="438"/>
      <c r="F161" s="220">
        <v>2388</v>
      </c>
      <c r="G161" s="99">
        <f>SUM(G158:G160)</f>
        <v>214394773</v>
      </c>
      <c r="H161" s="99">
        <v>252</v>
      </c>
      <c r="I161" s="99">
        <f>IFERROR(G161/E158,"-")</f>
        <v>252824.02476415093</v>
      </c>
      <c r="J161" s="99">
        <f t="shared" si="336"/>
        <v>89780.055695142379</v>
      </c>
      <c r="K161" s="99">
        <f t="shared" si="304"/>
        <v>850772.9087301587</v>
      </c>
      <c r="L161" s="99">
        <f>IFERROR(F161/E158,"-")</f>
        <v>2.8160377358490565</v>
      </c>
      <c r="M161" s="199">
        <f>IFERROR(H161/E158,"-")</f>
        <v>0.29716981132075471</v>
      </c>
      <c r="N161" s="438"/>
      <c r="O161" s="220">
        <v>10040</v>
      </c>
      <c r="P161" s="99">
        <f>SUM(P158:P160)</f>
        <v>771192390</v>
      </c>
      <c r="Q161" s="99">
        <v>988</v>
      </c>
      <c r="R161" s="99">
        <f>IFERROR(P161/N158,"-")</f>
        <v>77741.168346774197</v>
      </c>
      <c r="S161" s="99">
        <f t="shared" si="337"/>
        <v>76811.991035856568</v>
      </c>
      <c r="T161" s="99">
        <f t="shared" si="305"/>
        <v>780559.09919028345</v>
      </c>
      <c r="U161" s="99">
        <f>IFERROR(O161/N158,"-")</f>
        <v>1.0120967741935485</v>
      </c>
      <c r="V161" s="87">
        <f>IFERROR(Q161/N158,"-")</f>
        <v>9.9596774193548385E-2</v>
      </c>
      <c r="W161" s="438"/>
      <c r="X161" s="220">
        <v>290</v>
      </c>
      <c r="Y161" s="99">
        <f>SUM(Y158:Y160)</f>
        <v>20844317</v>
      </c>
      <c r="Z161" s="99">
        <v>27</v>
      </c>
      <c r="AA161" s="99">
        <f>IFERROR(Y161/W158,"-")</f>
        <v>37557.32792792793</v>
      </c>
      <c r="AB161" s="99">
        <f t="shared" si="338"/>
        <v>71876.9551724138</v>
      </c>
      <c r="AC161" s="99">
        <f t="shared" si="306"/>
        <v>772011.74074074079</v>
      </c>
      <c r="AD161" s="99">
        <f>IFERROR(X161/W158,"-")</f>
        <v>0.52252252252252251</v>
      </c>
      <c r="AE161" s="87">
        <f>IFERROR(Z161/W158,"-")</f>
        <v>4.8648648648648651E-2</v>
      </c>
      <c r="AF161" s="438"/>
      <c r="AG161" s="220">
        <v>298</v>
      </c>
      <c r="AH161" s="99">
        <f>SUM(AH158:AH160)</f>
        <v>23030762</v>
      </c>
      <c r="AI161" s="99">
        <v>31</v>
      </c>
      <c r="AJ161" s="99">
        <f>IFERROR(AH161/AF158,"-")</f>
        <v>20291.420264317181</v>
      </c>
      <c r="AK161" s="99">
        <f t="shared" si="339"/>
        <v>77284.436241610732</v>
      </c>
      <c r="AL161" s="99">
        <f t="shared" si="307"/>
        <v>742927.80645161285</v>
      </c>
      <c r="AM161" s="99">
        <f>IFERROR(AG161/AF158,"-")</f>
        <v>0.26255506607929513</v>
      </c>
      <c r="AN161" s="87">
        <f>IFERROR(AI161/AF158,"-")</f>
        <v>2.7312775330396475E-2</v>
      </c>
      <c r="AO161" s="442"/>
      <c r="AP161" s="220">
        <v>4731</v>
      </c>
      <c r="AQ161" s="99">
        <f>SUM(AQ158:AQ160)</f>
        <v>366873918</v>
      </c>
      <c r="AR161" s="99">
        <v>468</v>
      </c>
      <c r="AS161" s="99">
        <f>IFERROR(AQ161/AO158,"-")</f>
        <v>118346.42516129032</v>
      </c>
      <c r="AT161" s="99">
        <f t="shared" si="340"/>
        <v>77546.801521876987</v>
      </c>
      <c r="AU161" s="99">
        <f t="shared" si="308"/>
        <v>783918.62820512825</v>
      </c>
      <c r="AV161" s="99">
        <f>IFERROR(AP161/AO158,"-")</f>
        <v>1.5261290322580645</v>
      </c>
      <c r="AW161" s="199">
        <f>IFERROR(AR161/AO158,"-")</f>
        <v>0.15096774193548387</v>
      </c>
      <c r="AX161" s="438"/>
      <c r="AY161" s="220">
        <v>4316</v>
      </c>
      <c r="AZ161" s="99">
        <f>SUM(AZ158:AZ160)</f>
        <v>281398786</v>
      </c>
      <c r="BA161" s="99">
        <v>424</v>
      </c>
      <c r="BB161" s="99">
        <f>IFERROR(AZ161/AX158,"-")</f>
        <v>55295.497347219491</v>
      </c>
      <c r="BC161" s="99">
        <f t="shared" si="341"/>
        <v>65198.977293790544</v>
      </c>
      <c r="BD161" s="99">
        <f t="shared" si="309"/>
        <v>663676.38207547169</v>
      </c>
      <c r="BE161" s="99">
        <f>IFERROR(AY161/AX158,"-")</f>
        <v>0.84810375319316167</v>
      </c>
      <c r="BF161" s="87">
        <f>IFERROR(BA161/AX158,"-")</f>
        <v>8.3316958145018674E-2</v>
      </c>
      <c r="BG161" s="442"/>
      <c r="BH161" s="220">
        <v>2320</v>
      </c>
      <c r="BI161" s="99">
        <f>SUM(BI158:BI160)</f>
        <v>392285504</v>
      </c>
      <c r="BJ161" s="99">
        <v>223</v>
      </c>
      <c r="BK161" s="99">
        <f>IFERROR(BI161/BG158,"-")</f>
        <v>1601165.3224489796</v>
      </c>
      <c r="BL161" s="99">
        <f t="shared" si="342"/>
        <v>169088.57931034482</v>
      </c>
      <c r="BM161" s="99">
        <f t="shared" si="310"/>
        <v>1759127.8206278028</v>
      </c>
      <c r="BN161" s="99">
        <f>IFERROR(BH161/BG158,"-")</f>
        <v>9.4693877551020407</v>
      </c>
      <c r="BO161" s="199">
        <f>IFERROR(BJ161/BG158,"-")</f>
        <v>0.91020408163265309</v>
      </c>
      <c r="BP161" s="438"/>
      <c r="BQ161" s="220">
        <v>1430</v>
      </c>
      <c r="BR161" s="99">
        <f>SUM(BR158:BR160)</f>
        <v>97313976</v>
      </c>
      <c r="BS161" s="99">
        <v>142</v>
      </c>
      <c r="BT161" s="99">
        <f>IFERROR(BR161/BP158,"-")</f>
        <v>20135.314711359402</v>
      </c>
      <c r="BU161" s="99">
        <f t="shared" si="343"/>
        <v>68051.731468531463</v>
      </c>
      <c r="BV161" s="99">
        <f t="shared" si="311"/>
        <v>685309.69014084502</v>
      </c>
      <c r="BW161" s="99">
        <f>IFERROR(BQ161/BP158,"-")</f>
        <v>0.29588247465342438</v>
      </c>
      <c r="BX161" s="87">
        <f>IFERROR(BS161/BP158,"-")</f>
        <v>2.9381336643906478E-2</v>
      </c>
      <c r="BY161" s="141"/>
      <c r="BZ161" s="59"/>
    </row>
    <row r="162" spans="2:78" s="8" customFormat="1" ht="13.5" customHeight="1">
      <c r="B162" s="411">
        <v>40</v>
      </c>
      <c r="C162" s="418" t="s">
        <v>39</v>
      </c>
      <c r="D162" s="294" t="s">
        <v>277</v>
      </c>
      <c r="E162" s="436">
        <f>市区町村別_フレイル区分別該当人数･割合!E44</f>
        <v>135</v>
      </c>
      <c r="F162" s="306">
        <v>619</v>
      </c>
      <c r="G162" s="51">
        <v>62889228</v>
      </c>
      <c r="H162" s="51">
        <v>58</v>
      </c>
      <c r="I162" s="51">
        <f>IFERROR(G162/E162,"-")</f>
        <v>465846.13333333336</v>
      </c>
      <c r="J162" s="51">
        <f>IFERROR(G162/F162,"-")</f>
        <v>101598.10662358643</v>
      </c>
      <c r="K162" s="51">
        <f t="shared" si="304"/>
        <v>1084297.0344827587</v>
      </c>
      <c r="L162" s="51">
        <f>IFERROR(F162/E162,"-")</f>
        <v>4.5851851851851855</v>
      </c>
      <c r="M162" s="194">
        <f>IFERROR(H162/E162,"-")</f>
        <v>0.42962962962962964</v>
      </c>
      <c r="N162" s="436">
        <f>市区町村別_フレイル区分別該当人数･割合!G44</f>
        <v>1313</v>
      </c>
      <c r="O162" s="306">
        <v>2316</v>
      </c>
      <c r="P162" s="51">
        <v>178828702</v>
      </c>
      <c r="Q162" s="51">
        <v>220</v>
      </c>
      <c r="R162" s="51">
        <f>IFERROR(P162/N162,"-")</f>
        <v>136198.55445544556</v>
      </c>
      <c r="S162" s="51">
        <f>IFERROR(P162/O162,"-")</f>
        <v>77214.46545768567</v>
      </c>
      <c r="T162" s="51">
        <f t="shared" si="305"/>
        <v>812857.73636363633</v>
      </c>
      <c r="U162" s="51">
        <f>IFERROR(O162/N162,"-")</f>
        <v>1.7638994668697638</v>
      </c>
      <c r="V162" s="24">
        <f>IFERROR(Q162/N162,"-")</f>
        <v>0.16755521706016754</v>
      </c>
      <c r="W162" s="436">
        <f>市区町村別_フレイル区分別該当人数･割合!I44</f>
        <v>98</v>
      </c>
      <c r="X162" s="306">
        <v>72</v>
      </c>
      <c r="Y162" s="51">
        <v>5050988</v>
      </c>
      <c r="Z162" s="51">
        <v>8</v>
      </c>
      <c r="AA162" s="51">
        <f>IFERROR(Y162/W162,"-")</f>
        <v>51540.693877551021</v>
      </c>
      <c r="AB162" s="51">
        <f>IFERROR(Y162/X162,"-")</f>
        <v>70152.611111111109</v>
      </c>
      <c r="AC162" s="51">
        <f t="shared" si="306"/>
        <v>631373.5</v>
      </c>
      <c r="AD162" s="51">
        <f>IFERROR(X162/W162,"-")</f>
        <v>0.73469387755102045</v>
      </c>
      <c r="AE162" s="24">
        <f>IFERROR(Z162/W162,"-")</f>
        <v>8.1632653061224483E-2</v>
      </c>
      <c r="AF162" s="436">
        <f>市区町村別_フレイル区分別該当人数･割合!K44</f>
        <v>131</v>
      </c>
      <c r="AG162" s="306">
        <v>33</v>
      </c>
      <c r="AH162" s="51">
        <v>2117217</v>
      </c>
      <c r="AI162" s="51">
        <v>3</v>
      </c>
      <c r="AJ162" s="51">
        <f>IFERROR(AH162/AF162,"-")</f>
        <v>16161.961832061068</v>
      </c>
      <c r="AK162" s="51">
        <f>IFERROR(AH162/AG162,"-")</f>
        <v>64158.090909090912</v>
      </c>
      <c r="AL162" s="51">
        <f t="shared" si="307"/>
        <v>705739</v>
      </c>
      <c r="AM162" s="51">
        <f>IFERROR(AG162/AF162,"-")</f>
        <v>0.25190839694656486</v>
      </c>
      <c r="AN162" s="24">
        <f>IFERROR(AI162/AF162,"-")</f>
        <v>2.2900763358778626E-2</v>
      </c>
      <c r="AO162" s="440">
        <f>市区町村別_フレイル区分別該当人数･割合!M44</f>
        <v>520</v>
      </c>
      <c r="AP162" s="306">
        <v>1279</v>
      </c>
      <c r="AQ162" s="51">
        <v>105751247</v>
      </c>
      <c r="AR162" s="51">
        <v>119</v>
      </c>
      <c r="AS162" s="51">
        <f>IFERROR(AQ162/AO162,"-")</f>
        <v>203367.78269230769</v>
      </c>
      <c r="AT162" s="51">
        <f>IFERROR(AQ162/AP162,"-")</f>
        <v>82682.757623143087</v>
      </c>
      <c r="AU162" s="51">
        <f t="shared" si="308"/>
        <v>888665.9411764706</v>
      </c>
      <c r="AV162" s="51">
        <f>IFERROR(AP162/AO162,"-")</f>
        <v>2.4596153846153848</v>
      </c>
      <c r="AW162" s="194">
        <f>IFERROR(AR162/AO162,"-")</f>
        <v>0.22884615384615384</v>
      </c>
      <c r="AX162" s="436">
        <f>市区町村別_フレイル区分別該当人数･割合!O44</f>
        <v>554</v>
      </c>
      <c r="AY162" s="306">
        <v>813</v>
      </c>
      <c r="AZ162" s="51">
        <v>48660910</v>
      </c>
      <c r="BA162" s="51">
        <v>80</v>
      </c>
      <c r="BB162" s="51">
        <f>IFERROR(AZ162/AX162,"-")</f>
        <v>87835.577617328527</v>
      </c>
      <c r="BC162" s="51">
        <f>IFERROR(AZ162/AY162,"-")</f>
        <v>59853.517835178354</v>
      </c>
      <c r="BD162" s="51">
        <f t="shared" si="309"/>
        <v>608261.375</v>
      </c>
      <c r="BE162" s="51">
        <f>IFERROR(AY162/AX162,"-")</f>
        <v>1.4675090252707581</v>
      </c>
      <c r="BF162" s="24">
        <f>IFERROR(BA162/AX162,"-")</f>
        <v>0.1444043321299639</v>
      </c>
      <c r="BG162" s="440">
        <f>市区町村別_フレイル区分別該当人数･割合!Q44</f>
        <v>96</v>
      </c>
      <c r="BH162" s="306">
        <v>996</v>
      </c>
      <c r="BI162" s="51">
        <v>125484895</v>
      </c>
      <c r="BJ162" s="51">
        <v>91</v>
      </c>
      <c r="BK162" s="51">
        <f>IFERROR(BI162/BG162,"-")</f>
        <v>1307134.3229166667</v>
      </c>
      <c r="BL162" s="51">
        <f>IFERROR(BI162/BH162,"-")</f>
        <v>125988.85040160643</v>
      </c>
      <c r="BM162" s="51">
        <f t="shared" si="310"/>
        <v>1378954.8901098901</v>
      </c>
      <c r="BN162" s="51">
        <f>IFERROR(BH162/BG162,"-")</f>
        <v>10.375</v>
      </c>
      <c r="BO162" s="194">
        <f>IFERROR(BJ162/BG162,"-")</f>
        <v>0.94791666666666663</v>
      </c>
      <c r="BP162" s="436">
        <f>市区町村別_フレイル区分別該当人数･割合!S44</f>
        <v>612</v>
      </c>
      <c r="BQ162" s="306">
        <v>286</v>
      </c>
      <c r="BR162" s="51">
        <v>17795558</v>
      </c>
      <c r="BS162" s="51">
        <v>27</v>
      </c>
      <c r="BT162" s="51">
        <f>IFERROR(BR162/BP162,"-")</f>
        <v>29077.709150326798</v>
      </c>
      <c r="BU162" s="51">
        <f>IFERROR(BR162/BQ162,"-")</f>
        <v>62222.230769230766</v>
      </c>
      <c r="BV162" s="51">
        <f t="shared" si="311"/>
        <v>659094.74074074079</v>
      </c>
      <c r="BW162" s="51">
        <f>IFERROR(BQ162/BP162,"-")</f>
        <v>0.4673202614379085</v>
      </c>
      <c r="BX162" s="24">
        <f>IFERROR(BS162/BP162,"-")</f>
        <v>4.4117647058823532E-2</v>
      </c>
      <c r="BY162" s="141"/>
      <c r="BZ162" s="59"/>
    </row>
    <row r="163" spans="2:78" s="8" customFormat="1" ht="13.5" customHeight="1">
      <c r="B163" s="412"/>
      <c r="C163" s="419"/>
      <c r="D163" s="295" t="s">
        <v>278</v>
      </c>
      <c r="E163" s="437"/>
      <c r="F163" s="222">
        <v>3</v>
      </c>
      <c r="G163" s="196">
        <v>573618</v>
      </c>
      <c r="H163" s="196">
        <v>1</v>
      </c>
      <c r="I163" s="196">
        <f>IFERROR(G163/E162,"-")</f>
        <v>4249.0222222222219</v>
      </c>
      <c r="J163" s="196">
        <f t="shared" ref="J163:J165" si="344">IFERROR(G163/F163,"-")</f>
        <v>191206</v>
      </c>
      <c r="K163" s="196">
        <f t="shared" si="304"/>
        <v>573618</v>
      </c>
      <c r="L163" s="196">
        <f>IFERROR(F163/E162,"-")</f>
        <v>2.2222222222222223E-2</v>
      </c>
      <c r="M163" s="195">
        <f>IFERROR(H163/E162,"-")</f>
        <v>7.4074074074074077E-3</v>
      </c>
      <c r="N163" s="437"/>
      <c r="O163" s="222">
        <v>1</v>
      </c>
      <c r="P163" s="196">
        <v>210823</v>
      </c>
      <c r="Q163" s="196">
        <v>1</v>
      </c>
      <c r="R163" s="196">
        <f>IFERROR(P163/N162,"-")</f>
        <v>160.56587966488956</v>
      </c>
      <c r="S163" s="196">
        <f t="shared" ref="S163:S165" si="345">IFERROR(P163/O163,"-")</f>
        <v>210823</v>
      </c>
      <c r="T163" s="196">
        <f t="shared" si="305"/>
        <v>210823</v>
      </c>
      <c r="U163" s="196">
        <f>IFERROR(O163/N162,"-")</f>
        <v>7.6161462300076163E-4</v>
      </c>
      <c r="V163" s="106">
        <f>IFERROR(Q163/N162,"-")</f>
        <v>7.6161462300076163E-4</v>
      </c>
      <c r="W163" s="437"/>
      <c r="X163" s="222">
        <v>0</v>
      </c>
      <c r="Y163" s="196">
        <v>0</v>
      </c>
      <c r="Z163" s="196">
        <v>0</v>
      </c>
      <c r="AA163" s="196">
        <f>IFERROR(Y163/W162,"-")</f>
        <v>0</v>
      </c>
      <c r="AB163" s="196" t="str">
        <f t="shared" ref="AB163:AB165" si="346">IFERROR(Y163/X163,"-")</f>
        <v>-</v>
      </c>
      <c r="AC163" s="196" t="str">
        <f t="shared" si="306"/>
        <v>-</v>
      </c>
      <c r="AD163" s="196">
        <f>IFERROR(X163/W162,"-")</f>
        <v>0</v>
      </c>
      <c r="AE163" s="106">
        <f>IFERROR(Z163/W162,"-")</f>
        <v>0</v>
      </c>
      <c r="AF163" s="437"/>
      <c r="AG163" s="222">
        <v>0</v>
      </c>
      <c r="AH163" s="196">
        <v>0</v>
      </c>
      <c r="AI163" s="196">
        <v>0</v>
      </c>
      <c r="AJ163" s="196">
        <f>IFERROR(AH163/AF162,"-")</f>
        <v>0</v>
      </c>
      <c r="AK163" s="196" t="str">
        <f t="shared" ref="AK163:AK165" si="347">IFERROR(AH163/AG163,"-")</f>
        <v>-</v>
      </c>
      <c r="AL163" s="196" t="str">
        <f t="shared" si="307"/>
        <v>-</v>
      </c>
      <c r="AM163" s="196">
        <f>IFERROR(AG163/AF162,"-")</f>
        <v>0</v>
      </c>
      <c r="AN163" s="106">
        <f>IFERROR(AI163/AF162,"-")</f>
        <v>0</v>
      </c>
      <c r="AO163" s="441"/>
      <c r="AP163" s="222">
        <v>1</v>
      </c>
      <c r="AQ163" s="196">
        <v>210823</v>
      </c>
      <c r="AR163" s="196">
        <v>1</v>
      </c>
      <c r="AS163" s="196">
        <f>IFERROR(AQ163/AO162,"-")</f>
        <v>405.42884615384617</v>
      </c>
      <c r="AT163" s="196">
        <f t="shared" ref="AT163:AT165" si="348">IFERROR(AQ163/AP163,"-")</f>
        <v>210823</v>
      </c>
      <c r="AU163" s="196">
        <f t="shared" si="308"/>
        <v>210823</v>
      </c>
      <c r="AV163" s="196">
        <f>IFERROR(AP163/AO162,"-")</f>
        <v>1.9230769230769232E-3</v>
      </c>
      <c r="AW163" s="195">
        <f>IFERROR(AR163/AO162,"-")</f>
        <v>1.9230769230769232E-3</v>
      </c>
      <c r="AX163" s="437"/>
      <c r="AY163" s="222">
        <v>0</v>
      </c>
      <c r="AZ163" s="196">
        <v>0</v>
      </c>
      <c r="BA163" s="196">
        <v>0</v>
      </c>
      <c r="BB163" s="196">
        <f>IFERROR(AZ163/AX162,"-")</f>
        <v>0</v>
      </c>
      <c r="BC163" s="196" t="str">
        <f t="shared" ref="BC163:BC165" si="349">IFERROR(AZ163/AY163,"-")</f>
        <v>-</v>
      </c>
      <c r="BD163" s="196" t="str">
        <f t="shared" si="309"/>
        <v>-</v>
      </c>
      <c r="BE163" s="196">
        <f>IFERROR(AY163/AX162,"-")</f>
        <v>0</v>
      </c>
      <c r="BF163" s="106">
        <f>IFERROR(BA163/AX162,"-")</f>
        <v>0</v>
      </c>
      <c r="BG163" s="441"/>
      <c r="BH163" s="222">
        <v>1</v>
      </c>
      <c r="BI163" s="196">
        <v>210823</v>
      </c>
      <c r="BJ163" s="196">
        <v>1</v>
      </c>
      <c r="BK163" s="196">
        <f>IFERROR(BI163/BG162,"-")</f>
        <v>2196.0729166666665</v>
      </c>
      <c r="BL163" s="196">
        <f t="shared" ref="BL163:BL165" si="350">IFERROR(BI163/BH163,"-")</f>
        <v>210823</v>
      </c>
      <c r="BM163" s="196">
        <f t="shared" si="310"/>
        <v>210823</v>
      </c>
      <c r="BN163" s="196">
        <f>IFERROR(BH163/BG162,"-")</f>
        <v>1.0416666666666666E-2</v>
      </c>
      <c r="BO163" s="195">
        <f>IFERROR(BJ163/BG162,"-")</f>
        <v>1.0416666666666666E-2</v>
      </c>
      <c r="BP163" s="437"/>
      <c r="BQ163" s="222">
        <v>0</v>
      </c>
      <c r="BR163" s="196">
        <v>0</v>
      </c>
      <c r="BS163" s="196">
        <v>0</v>
      </c>
      <c r="BT163" s="196">
        <f>IFERROR(BR163/BP162,"-")</f>
        <v>0</v>
      </c>
      <c r="BU163" s="196" t="str">
        <f t="shared" ref="BU163:BU165" si="351">IFERROR(BR163/BQ163,"-")</f>
        <v>-</v>
      </c>
      <c r="BV163" s="196" t="str">
        <f t="shared" si="311"/>
        <v>-</v>
      </c>
      <c r="BW163" s="196">
        <f>IFERROR(BQ163/BP162,"-")</f>
        <v>0</v>
      </c>
      <c r="BX163" s="106">
        <f>IFERROR(BS163/BP162,"-")</f>
        <v>0</v>
      </c>
      <c r="BY163" s="141"/>
      <c r="BZ163" s="59"/>
    </row>
    <row r="164" spans="2:78" s="8" customFormat="1" ht="13.5" customHeight="1">
      <c r="B164" s="412"/>
      <c r="C164" s="419"/>
      <c r="D164" s="292" t="s">
        <v>279</v>
      </c>
      <c r="E164" s="437"/>
      <c r="F164" s="223">
        <v>3</v>
      </c>
      <c r="G164" s="98">
        <v>82932</v>
      </c>
      <c r="H164" s="98">
        <v>1</v>
      </c>
      <c r="I164" s="98">
        <f>IFERROR(G164/E162,"-")</f>
        <v>614.31111111111113</v>
      </c>
      <c r="J164" s="98">
        <f t="shared" si="344"/>
        <v>27644</v>
      </c>
      <c r="K164" s="98">
        <f t="shared" si="304"/>
        <v>82932</v>
      </c>
      <c r="L164" s="98">
        <f>IFERROR(F164/E162,"-")</f>
        <v>2.2222222222222223E-2</v>
      </c>
      <c r="M164" s="198">
        <f>IFERROR(H164/E162,"-")</f>
        <v>7.4074074074074077E-3</v>
      </c>
      <c r="N164" s="437"/>
      <c r="O164" s="223">
        <v>13</v>
      </c>
      <c r="P164" s="98">
        <v>125939</v>
      </c>
      <c r="Q164" s="98">
        <v>3</v>
      </c>
      <c r="R164" s="98">
        <f>IFERROR(P164/N162,"-")</f>
        <v>95.916984006092918</v>
      </c>
      <c r="S164" s="98">
        <f t="shared" si="345"/>
        <v>9687.6153846153848</v>
      </c>
      <c r="T164" s="98">
        <f t="shared" si="305"/>
        <v>41979.666666666664</v>
      </c>
      <c r="U164" s="98">
        <f>IFERROR(O164/N162,"-")</f>
        <v>9.9009900990099011E-3</v>
      </c>
      <c r="V164" s="26">
        <f>IFERROR(Q164/N162,"-")</f>
        <v>2.284843869002285E-3</v>
      </c>
      <c r="W164" s="437"/>
      <c r="X164" s="223">
        <v>0</v>
      </c>
      <c r="Y164" s="98">
        <v>0</v>
      </c>
      <c r="Z164" s="98">
        <v>0</v>
      </c>
      <c r="AA164" s="98">
        <f>IFERROR(Y164/W162,"-")</f>
        <v>0</v>
      </c>
      <c r="AB164" s="98" t="str">
        <f t="shared" si="346"/>
        <v>-</v>
      </c>
      <c r="AC164" s="98" t="str">
        <f t="shared" si="306"/>
        <v>-</v>
      </c>
      <c r="AD164" s="98">
        <f>IFERROR(X164/W162,"-")</f>
        <v>0</v>
      </c>
      <c r="AE164" s="26">
        <f>IFERROR(Z164/W162,"-")</f>
        <v>0</v>
      </c>
      <c r="AF164" s="437"/>
      <c r="AG164" s="223">
        <v>0</v>
      </c>
      <c r="AH164" s="98">
        <v>0</v>
      </c>
      <c r="AI164" s="98">
        <v>0</v>
      </c>
      <c r="AJ164" s="98">
        <f>IFERROR(AH164/AF162,"-")</f>
        <v>0</v>
      </c>
      <c r="AK164" s="98" t="str">
        <f t="shared" si="347"/>
        <v>-</v>
      </c>
      <c r="AL164" s="98" t="str">
        <f t="shared" si="307"/>
        <v>-</v>
      </c>
      <c r="AM164" s="98">
        <f>IFERROR(AG164/AF162,"-")</f>
        <v>0</v>
      </c>
      <c r="AN164" s="26">
        <f>IFERROR(AI164/AF162,"-")</f>
        <v>0</v>
      </c>
      <c r="AO164" s="441"/>
      <c r="AP164" s="223">
        <v>12</v>
      </c>
      <c r="AQ164" s="98">
        <v>75424</v>
      </c>
      <c r="AR164" s="98">
        <v>2</v>
      </c>
      <c r="AS164" s="98">
        <f>IFERROR(AQ164/AO162,"-")</f>
        <v>145.04615384615386</v>
      </c>
      <c r="AT164" s="98">
        <f t="shared" si="348"/>
        <v>6285.333333333333</v>
      </c>
      <c r="AU164" s="98">
        <f t="shared" si="308"/>
        <v>37712</v>
      </c>
      <c r="AV164" s="98">
        <f>IFERROR(AP164/AO162,"-")</f>
        <v>2.3076923076923078E-2</v>
      </c>
      <c r="AW164" s="198">
        <f>IFERROR(AR164/AO162,"-")</f>
        <v>3.8461538461538464E-3</v>
      </c>
      <c r="AX164" s="437"/>
      <c r="AY164" s="223">
        <v>1</v>
      </c>
      <c r="AZ164" s="98">
        <v>50515</v>
      </c>
      <c r="BA164" s="98">
        <v>1</v>
      </c>
      <c r="BB164" s="98">
        <f>IFERROR(AZ164/AX162,"-")</f>
        <v>91.182310469314075</v>
      </c>
      <c r="BC164" s="98">
        <f t="shared" si="349"/>
        <v>50515</v>
      </c>
      <c r="BD164" s="98">
        <f t="shared" si="309"/>
        <v>50515</v>
      </c>
      <c r="BE164" s="98">
        <f>IFERROR(AY164/AX162,"-")</f>
        <v>1.8050541516245488E-3</v>
      </c>
      <c r="BF164" s="26">
        <f>IFERROR(BA164/AX162,"-")</f>
        <v>1.8050541516245488E-3</v>
      </c>
      <c r="BG164" s="441"/>
      <c r="BH164" s="223">
        <v>13</v>
      </c>
      <c r="BI164" s="98">
        <v>125939</v>
      </c>
      <c r="BJ164" s="98">
        <v>3</v>
      </c>
      <c r="BK164" s="98">
        <f>IFERROR(BI164/BG162,"-")</f>
        <v>1311.8645833333333</v>
      </c>
      <c r="BL164" s="98">
        <f t="shared" si="350"/>
        <v>9687.6153846153848</v>
      </c>
      <c r="BM164" s="98">
        <f t="shared" si="310"/>
        <v>41979.666666666664</v>
      </c>
      <c r="BN164" s="98">
        <f>IFERROR(BH164/BG162,"-")</f>
        <v>0.13541666666666666</v>
      </c>
      <c r="BO164" s="198">
        <f>IFERROR(BJ164/BG162,"-")</f>
        <v>3.125E-2</v>
      </c>
      <c r="BP164" s="437"/>
      <c r="BQ164" s="223">
        <v>0</v>
      </c>
      <c r="BR164" s="98">
        <v>0</v>
      </c>
      <c r="BS164" s="98">
        <v>0</v>
      </c>
      <c r="BT164" s="98">
        <f>IFERROR(BR164/BP162,"-")</f>
        <v>0</v>
      </c>
      <c r="BU164" s="98" t="str">
        <f t="shared" si="351"/>
        <v>-</v>
      </c>
      <c r="BV164" s="98" t="str">
        <f t="shared" si="311"/>
        <v>-</v>
      </c>
      <c r="BW164" s="98">
        <f>IFERROR(BQ164/BP162,"-")</f>
        <v>0</v>
      </c>
      <c r="BX164" s="26">
        <f>IFERROR(BS164/BP162,"-")</f>
        <v>0</v>
      </c>
      <c r="BY164" s="141"/>
      <c r="BZ164" s="59"/>
    </row>
    <row r="165" spans="2:78" s="8" customFormat="1" ht="13.5" customHeight="1">
      <c r="B165" s="413"/>
      <c r="C165" s="420"/>
      <c r="D165" s="293" t="s">
        <v>64</v>
      </c>
      <c r="E165" s="438"/>
      <c r="F165" s="220">
        <v>619</v>
      </c>
      <c r="G165" s="99">
        <f>SUM(G162:G164)</f>
        <v>63545778</v>
      </c>
      <c r="H165" s="99">
        <v>58</v>
      </c>
      <c r="I165" s="99">
        <f>IFERROR(G165/E162,"-")</f>
        <v>470709.46666666667</v>
      </c>
      <c r="J165" s="99">
        <f t="shared" si="344"/>
        <v>102658.76898222941</v>
      </c>
      <c r="K165" s="99">
        <f t="shared" si="304"/>
        <v>1095616.8620689656</v>
      </c>
      <c r="L165" s="99">
        <f>IFERROR(F165/E162,"-")</f>
        <v>4.5851851851851855</v>
      </c>
      <c r="M165" s="199">
        <f>IFERROR(H165/E162,"-")</f>
        <v>0.42962962962962964</v>
      </c>
      <c r="N165" s="438"/>
      <c r="O165" s="220">
        <v>2316</v>
      </c>
      <c r="P165" s="99">
        <f>SUM(P162:P164)</f>
        <v>179165464</v>
      </c>
      <c r="Q165" s="99">
        <v>220</v>
      </c>
      <c r="R165" s="99">
        <f>IFERROR(P165/N162,"-")</f>
        <v>136455.03731911653</v>
      </c>
      <c r="S165" s="99">
        <f t="shared" si="345"/>
        <v>77359.872193436953</v>
      </c>
      <c r="T165" s="99">
        <f t="shared" si="305"/>
        <v>814388.47272727278</v>
      </c>
      <c r="U165" s="99">
        <f>IFERROR(O165/N162,"-")</f>
        <v>1.7638994668697638</v>
      </c>
      <c r="V165" s="87">
        <f>IFERROR(Q165/N162,"-")</f>
        <v>0.16755521706016754</v>
      </c>
      <c r="W165" s="438"/>
      <c r="X165" s="220">
        <v>72</v>
      </c>
      <c r="Y165" s="99">
        <f>SUM(Y162:Y164)</f>
        <v>5050988</v>
      </c>
      <c r="Z165" s="99">
        <v>8</v>
      </c>
      <c r="AA165" s="99">
        <f>IFERROR(Y165/W162,"-")</f>
        <v>51540.693877551021</v>
      </c>
      <c r="AB165" s="99">
        <f t="shared" si="346"/>
        <v>70152.611111111109</v>
      </c>
      <c r="AC165" s="99">
        <f t="shared" si="306"/>
        <v>631373.5</v>
      </c>
      <c r="AD165" s="99">
        <f>IFERROR(X165/W162,"-")</f>
        <v>0.73469387755102045</v>
      </c>
      <c r="AE165" s="87">
        <f>IFERROR(Z165/W162,"-")</f>
        <v>8.1632653061224483E-2</v>
      </c>
      <c r="AF165" s="438"/>
      <c r="AG165" s="220">
        <v>33</v>
      </c>
      <c r="AH165" s="99">
        <f>SUM(AH162:AH164)</f>
        <v>2117217</v>
      </c>
      <c r="AI165" s="99">
        <v>3</v>
      </c>
      <c r="AJ165" s="99">
        <f>IFERROR(AH165/AF162,"-")</f>
        <v>16161.961832061068</v>
      </c>
      <c r="AK165" s="99">
        <f t="shared" si="347"/>
        <v>64158.090909090912</v>
      </c>
      <c r="AL165" s="99">
        <f t="shared" si="307"/>
        <v>705739</v>
      </c>
      <c r="AM165" s="99">
        <f>IFERROR(AG165/AF162,"-")</f>
        <v>0.25190839694656486</v>
      </c>
      <c r="AN165" s="87">
        <f>IFERROR(AI165/AF162,"-")</f>
        <v>2.2900763358778626E-2</v>
      </c>
      <c r="AO165" s="442"/>
      <c r="AP165" s="220">
        <v>1279</v>
      </c>
      <c r="AQ165" s="99">
        <f>SUM(AQ162:AQ164)</f>
        <v>106037494</v>
      </c>
      <c r="AR165" s="99">
        <v>119</v>
      </c>
      <c r="AS165" s="99">
        <f>IFERROR(AQ165/AO162,"-")</f>
        <v>203918.2576923077</v>
      </c>
      <c r="AT165" s="99">
        <f t="shared" si="348"/>
        <v>82906.562939796713</v>
      </c>
      <c r="AU165" s="99">
        <f t="shared" si="308"/>
        <v>891071.37815126055</v>
      </c>
      <c r="AV165" s="99">
        <f>IFERROR(AP165/AO162,"-")</f>
        <v>2.4596153846153848</v>
      </c>
      <c r="AW165" s="199">
        <f>IFERROR(AR165/AO162,"-")</f>
        <v>0.22884615384615384</v>
      </c>
      <c r="AX165" s="438"/>
      <c r="AY165" s="220">
        <v>813</v>
      </c>
      <c r="AZ165" s="99">
        <f>SUM(AZ162:AZ164)</f>
        <v>48711425</v>
      </c>
      <c r="BA165" s="99">
        <v>80</v>
      </c>
      <c r="BB165" s="99">
        <f>IFERROR(AZ165/AX162,"-")</f>
        <v>87926.75992779783</v>
      </c>
      <c r="BC165" s="99">
        <f t="shared" si="349"/>
        <v>59915.651906519066</v>
      </c>
      <c r="BD165" s="99">
        <f t="shared" si="309"/>
        <v>608892.8125</v>
      </c>
      <c r="BE165" s="99">
        <f>IFERROR(AY165/AX162,"-")</f>
        <v>1.4675090252707581</v>
      </c>
      <c r="BF165" s="87">
        <f>IFERROR(BA165/AX162,"-")</f>
        <v>0.1444043321299639</v>
      </c>
      <c r="BG165" s="442"/>
      <c r="BH165" s="220">
        <v>996</v>
      </c>
      <c r="BI165" s="99">
        <f>SUM(BI162:BI164)</f>
        <v>125821657</v>
      </c>
      <c r="BJ165" s="99">
        <v>91</v>
      </c>
      <c r="BK165" s="99">
        <f>IFERROR(BI165/BG162,"-")</f>
        <v>1310642.2604166667</v>
      </c>
      <c r="BL165" s="99">
        <f t="shared" si="350"/>
        <v>126326.96485943775</v>
      </c>
      <c r="BM165" s="99">
        <f t="shared" si="310"/>
        <v>1382655.5714285714</v>
      </c>
      <c r="BN165" s="99">
        <f>IFERROR(BH165/BG162,"-")</f>
        <v>10.375</v>
      </c>
      <c r="BO165" s="199">
        <f>IFERROR(BJ165/BG162,"-")</f>
        <v>0.94791666666666663</v>
      </c>
      <c r="BP165" s="438"/>
      <c r="BQ165" s="220">
        <v>286</v>
      </c>
      <c r="BR165" s="99">
        <f>SUM(BR162:BR164)</f>
        <v>17795558</v>
      </c>
      <c r="BS165" s="99">
        <v>27</v>
      </c>
      <c r="BT165" s="99">
        <f>IFERROR(BR165/BP162,"-")</f>
        <v>29077.709150326798</v>
      </c>
      <c r="BU165" s="99">
        <f t="shared" si="351"/>
        <v>62222.230769230766</v>
      </c>
      <c r="BV165" s="99">
        <f t="shared" si="311"/>
        <v>659094.74074074079</v>
      </c>
      <c r="BW165" s="99">
        <f>IFERROR(BQ165/BP162,"-")</f>
        <v>0.4673202614379085</v>
      </c>
      <c r="BX165" s="87">
        <f>IFERROR(BS165/BP162,"-")</f>
        <v>4.4117647058823532E-2</v>
      </c>
      <c r="BY165" s="141"/>
      <c r="BZ165" s="59"/>
    </row>
    <row r="166" spans="2:78" s="8" customFormat="1" ht="13.5" customHeight="1">
      <c r="B166" s="411">
        <v>41</v>
      </c>
      <c r="C166" s="418" t="s">
        <v>10</v>
      </c>
      <c r="D166" s="294" t="s">
        <v>277</v>
      </c>
      <c r="E166" s="436">
        <f>市区町村別_フレイル区分別該当人数･割合!E45</f>
        <v>129</v>
      </c>
      <c r="F166" s="306">
        <v>0</v>
      </c>
      <c r="G166" s="51">
        <v>0</v>
      </c>
      <c r="H166" s="51">
        <v>0</v>
      </c>
      <c r="I166" s="51">
        <f>IFERROR(G166/E166,"-")</f>
        <v>0</v>
      </c>
      <c r="J166" s="51" t="str">
        <f>IFERROR(G166/F166,"-")</f>
        <v>-</v>
      </c>
      <c r="K166" s="51" t="str">
        <f t="shared" si="304"/>
        <v>-</v>
      </c>
      <c r="L166" s="51">
        <f>IFERROR(F166/E166,"-")</f>
        <v>0</v>
      </c>
      <c r="M166" s="194">
        <f>IFERROR(H166/E166,"-")</f>
        <v>0</v>
      </c>
      <c r="N166" s="436">
        <f>市区町村別_フレイル区分別該当人数･割合!G45</f>
        <v>1650</v>
      </c>
      <c r="O166" s="306">
        <v>12</v>
      </c>
      <c r="P166" s="51">
        <v>1540474</v>
      </c>
      <c r="Q166" s="51">
        <v>1</v>
      </c>
      <c r="R166" s="51">
        <f>IFERROR(P166/N166,"-")</f>
        <v>933.62060606060606</v>
      </c>
      <c r="S166" s="51">
        <f>IFERROR(P166/O166,"-")</f>
        <v>128372.83333333333</v>
      </c>
      <c r="T166" s="51">
        <f t="shared" si="305"/>
        <v>1540474</v>
      </c>
      <c r="U166" s="51">
        <f>IFERROR(O166/N166,"-")</f>
        <v>7.2727272727272727E-3</v>
      </c>
      <c r="V166" s="24">
        <f>IFERROR(Q166/N166,"-")</f>
        <v>6.0606060606060606E-4</v>
      </c>
      <c r="W166" s="436">
        <f>市区町村別_フレイル区分別該当人数･割合!I45</f>
        <v>115</v>
      </c>
      <c r="X166" s="306">
        <v>12</v>
      </c>
      <c r="Y166" s="51">
        <v>1540474</v>
      </c>
      <c r="Z166" s="51">
        <v>1</v>
      </c>
      <c r="AA166" s="51">
        <f>IFERROR(Y166/W166,"-")</f>
        <v>13395.426086956522</v>
      </c>
      <c r="AB166" s="51">
        <f>IFERROR(Y166/X166,"-")</f>
        <v>128372.83333333333</v>
      </c>
      <c r="AC166" s="51">
        <f t="shared" si="306"/>
        <v>1540474</v>
      </c>
      <c r="AD166" s="51">
        <f>IFERROR(X166/W166,"-")</f>
        <v>0.10434782608695652</v>
      </c>
      <c r="AE166" s="24">
        <f>IFERROR(Z166/W166,"-")</f>
        <v>8.6956521739130436E-3</v>
      </c>
      <c r="AF166" s="436">
        <f>市区町村別_フレイル区分別該当人数･割合!K45</f>
        <v>249</v>
      </c>
      <c r="AG166" s="306">
        <v>0</v>
      </c>
      <c r="AH166" s="51">
        <v>0</v>
      </c>
      <c r="AI166" s="51">
        <v>0</v>
      </c>
      <c r="AJ166" s="51">
        <f>IFERROR(AH166/AF166,"-")</f>
        <v>0</v>
      </c>
      <c r="AK166" s="51" t="str">
        <f>IFERROR(AH166/AG166,"-")</f>
        <v>-</v>
      </c>
      <c r="AL166" s="51" t="str">
        <f t="shared" si="307"/>
        <v>-</v>
      </c>
      <c r="AM166" s="51">
        <f>IFERROR(AG166/AF166,"-")</f>
        <v>0</v>
      </c>
      <c r="AN166" s="24">
        <f>IFERROR(AI166/AF166,"-")</f>
        <v>0</v>
      </c>
      <c r="AO166" s="440">
        <f>市区町村別_フレイル区分別該当人数･割合!M45</f>
        <v>501</v>
      </c>
      <c r="AP166" s="306">
        <v>0</v>
      </c>
      <c r="AQ166" s="51">
        <v>0</v>
      </c>
      <c r="AR166" s="51">
        <v>0</v>
      </c>
      <c r="AS166" s="51">
        <f>IFERROR(AQ166/AO166,"-")</f>
        <v>0</v>
      </c>
      <c r="AT166" s="51" t="str">
        <f>IFERROR(AQ166/AP166,"-")</f>
        <v>-</v>
      </c>
      <c r="AU166" s="51" t="str">
        <f t="shared" si="308"/>
        <v>-</v>
      </c>
      <c r="AV166" s="51">
        <f>IFERROR(AP166/AO166,"-")</f>
        <v>0</v>
      </c>
      <c r="AW166" s="194">
        <f>IFERROR(AR166/AO166,"-")</f>
        <v>0</v>
      </c>
      <c r="AX166" s="436">
        <f>市区町村別_フレイル区分別該当人数･割合!O45</f>
        <v>785</v>
      </c>
      <c r="AY166" s="306">
        <v>0</v>
      </c>
      <c r="AZ166" s="51">
        <v>0</v>
      </c>
      <c r="BA166" s="51">
        <v>0</v>
      </c>
      <c r="BB166" s="51">
        <f>IFERROR(AZ166/AX166,"-")</f>
        <v>0</v>
      </c>
      <c r="BC166" s="51" t="str">
        <f>IFERROR(AZ166/AY166,"-")</f>
        <v>-</v>
      </c>
      <c r="BD166" s="51" t="str">
        <f t="shared" si="309"/>
        <v>-</v>
      </c>
      <c r="BE166" s="51">
        <f>IFERROR(AY166/AX166,"-")</f>
        <v>0</v>
      </c>
      <c r="BF166" s="24">
        <f>IFERROR(BA166/AX166,"-")</f>
        <v>0</v>
      </c>
      <c r="BG166" s="440">
        <f>市区町村別_フレイル区分別該当人数･割合!Q45</f>
        <v>0</v>
      </c>
      <c r="BH166" s="306">
        <v>0</v>
      </c>
      <c r="BI166" s="51">
        <v>0</v>
      </c>
      <c r="BJ166" s="51">
        <v>0</v>
      </c>
      <c r="BK166" s="51" t="str">
        <f>IFERROR(BI166/BG166,"-")</f>
        <v>-</v>
      </c>
      <c r="BL166" s="51" t="str">
        <f>IFERROR(BI166/BH166,"-")</f>
        <v>-</v>
      </c>
      <c r="BM166" s="51" t="str">
        <f t="shared" si="310"/>
        <v>-</v>
      </c>
      <c r="BN166" s="51" t="str">
        <f>IFERROR(BH166/BG166,"-")</f>
        <v>-</v>
      </c>
      <c r="BO166" s="194" t="str">
        <f>IFERROR(BJ166/BG166,"-")</f>
        <v>-</v>
      </c>
      <c r="BP166" s="436">
        <f>市区町村別_フレイル区分別該当人数･割合!S45</f>
        <v>841</v>
      </c>
      <c r="BQ166" s="306">
        <v>8</v>
      </c>
      <c r="BR166" s="51">
        <v>1241026</v>
      </c>
      <c r="BS166" s="51">
        <v>1</v>
      </c>
      <c r="BT166" s="51">
        <f>IFERROR(BR166/BP166,"-")</f>
        <v>1475.655172413793</v>
      </c>
      <c r="BU166" s="51">
        <f>IFERROR(BR166/BQ166,"-")</f>
        <v>155128.25</v>
      </c>
      <c r="BV166" s="51">
        <f t="shared" si="311"/>
        <v>1241026</v>
      </c>
      <c r="BW166" s="51">
        <f>IFERROR(BQ166/BP166,"-")</f>
        <v>9.512485136741973E-3</v>
      </c>
      <c r="BX166" s="24">
        <f>IFERROR(BS166/BP166,"-")</f>
        <v>1.1890606420927466E-3</v>
      </c>
      <c r="BY166" s="141"/>
      <c r="BZ166" s="59"/>
    </row>
    <row r="167" spans="2:78" s="8" customFormat="1" ht="13.5" customHeight="1">
      <c r="B167" s="412"/>
      <c r="C167" s="419"/>
      <c r="D167" s="295" t="s">
        <v>278</v>
      </c>
      <c r="E167" s="437"/>
      <c r="F167" s="222">
        <v>0</v>
      </c>
      <c r="G167" s="196">
        <v>0</v>
      </c>
      <c r="H167" s="196">
        <v>0</v>
      </c>
      <c r="I167" s="196">
        <f>IFERROR(G167/E166,"-")</f>
        <v>0</v>
      </c>
      <c r="J167" s="196" t="str">
        <f t="shared" ref="J167:J169" si="352">IFERROR(G167/F167,"-")</f>
        <v>-</v>
      </c>
      <c r="K167" s="196" t="str">
        <f t="shared" si="304"/>
        <v>-</v>
      </c>
      <c r="L167" s="196">
        <f>IFERROR(F167/E166,"-")</f>
        <v>0</v>
      </c>
      <c r="M167" s="195">
        <f>IFERROR(H167/E166,"-")</f>
        <v>0</v>
      </c>
      <c r="N167" s="437"/>
      <c r="O167" s="222">
        <v>0</v>
      </c>
      <c r="P167" s="196">
        <v>0</v>
      </c>
      <c r="Q167" s="196">
        <v>0</v>
      </c>
      <c r="R167" s="196">
        <f>IFERROR(P167/N166,"-")</f>
        <v>0</v>
      </c>
      <c r="S167" s="196" t="str">
        <f t="shared" ref="S167:S169" si="353">IFERROR(P167/O167,"-")</f>
        <v>-</v>
      </c>
      <c r="T167" s="196" t="str">
        <f t="shared" si="305"/>
        <v>-</v>
      </c>
      <c r="U167" s="196">
        <f>IFERROR(O167/N166,"-")</f>
        <v>0</v>
      </c>
      <c r="V167" s="106">
        <f>IFERROR(Q167/N166,"-")</f>
        <v>0</v>
      </c>
      <c r="W167" s="437"/>
      <c r="X167" s="222">
        <v>0</v>
      </c>
      <c r="Y167" s="196">
        <v>0</v>
      </c>
      <c r="Z167" s="196">
        <v>0</v>
      </c>
      <c r="AA167" s="196">
        <f>IFERROR(Y167/W166,"-")</f>
        <v>0</v>
      </c>
      <c r="AB167" s="196" t="str">
        <f t="shared" ref="AB167:AB169" si="354">IFERROR(Y167/X167,"-")</f>
        <v>-</v>
      </c>
      <c r="AC167" s="196" t="str">
        <f t="shared" si="306"/>
        <v>-</v>
      </c>
      <c r="AD167" s="196">
        <f>IFERROR(X167/W166,"-")</f>
        <v>0</v>
      </c>
      <c r="AE167" s="106">
        <f>IFERROR(Z167/W166,"-")</f>
        <v>0</v>
      </c>
      <c r="AF167" s="437"/>
      <c r="AG167" s="222">
        <v>0</v>
      </c>
      <c r="AH167" s="196">
        <v>0</v>
      </c>
      <c r="AI167" s="196">
        <v>0</v>
      </c>
      <c r="AJ167" s="196">
        <f>IFERROR(AH167/AF166,"-")</f>
        <v>0</v>
      </c>
      <c r="AK167" s="196" t="str">
        <f t="shared" ref="AK167:AK169" si="355">IFERROR(AH167/AG167,"-")</f>
        <v>-</v>
      </c>
      <c r="AL167" s="196" t="str">
        <f t="shared" si="307"/>
        <v>-</v>
      </c>
      <c r="AM167" s="196">
        <f>IFERROR(AG167/AF166,"-")</f>
        <v>0</v>
      </c>
      <c r="AN167" s="106">
        <f>IFERROR(AI167/AF166,"-")</f>
        <v>0</v>
      </c>
      <c r="AO167" s="441"/>
      <c r="AP167" s="222">
        <v>0</v>
      </c>
      <c r="AQ167" s="196">
        <v>0</v>
      </c>
      <c r="AR167" s="196">
        <v>0</v>
      </c>
      <c r="AS167" s="196">
        <f>IFERROR(AQ167/AO166,"-")</f>
        <v>0</v>
      </c>
      <c r="AT167" s="196" t="str">
        <f t="shared" ref="AT167:AT169" si="356">IFERROR(AQ167/AP167,"-")</f>
        <v>-</v>
      </c>
      <c r="AU167" s="196" t="str">
        <f t="shared" si="308"/>
        <v>-</v>
      </c>
      <c r="AV167" s="196">
        <f>IFERROR(AP167/AO166,"-")</f>
        <v>0</v>
      </c>
      <c r="AW167" s="195">
        <f>IFERROR(AR167/AO166,"-")</f>
        <v>0</v>
      </c>
      <c r="AX167" s="437"/>
      <c r="AY167" s="222">
        <v>0</v>
      </c>
      <c r="AZ167" s="196">
        <v>0</v>
      </c>
      <c r="BA167" s="196">
        <v>0</v>
      </c>
      <c r="BB167" s="196">
        <f>IFERROR(AZ167/AX166,"-")</f>
        <v>0</v>
      </c>
      <c r="BC167" s="196" t="str">
        <f t="shared" ref="BC167:BC169" si="357">IFERROR(AZ167/AY167,"-")</f>
        <v>-</v>
      </c>
      <c r="BD167" s="196" t="str">
        <f t="shared" si="309"/>
        <v>-</v>
      </c>
      <c r="BE167" s="196">
        <f>IFERROR(AY167/AX166,"-")</f>
        <v>0</v>
      </c>
      <c r="BF167" s="106">
        <f>IFERROR(BA167/AX166,"-")</f>
        <v>0</v>
      </c>
      <c r="BG167" s="441"/>
      <c r="BH167" s="222">
        <v>0</v>
      </c>
      <c r="BI167" s="196">
        <v>0</v>
      </c>
      <c r="BJ167" s="196">
        <v>0</v>
      </c>
      <c r="BK167" s="196" t="str">
        <f>IFERROR(BI167/BG166,"-")</f>
        <v>-</v>
      </c>
      <c r="BL167" s="196" t="str">
        <f t="shared" ref="BL167:BL169" si="358">IFERROR(BI167/BH167,"-")</f>
        <v>-</v>
      </c>
      <c r="BM167" s="196" t="str">
        <f t="shared" si="310"/>
        <v>-</v>
      </c>
      <c r="BN167" s="196" t="str">
        <f>IFERROR(BH167/BG166,"-")</f>
        <v>-</v>
      </c>
      <c r="BO167" s="195" t="str">
        <f>IFERROR(BJ167/BG166,"-")</f>
        <v>-</v>
      </c>
      <c r="BP167" s="437"/>
      <c r="BQ167" s="222">
        <v>0</v>
      </c>
      <c r="BR167" s="196">
        <v>0</v>
      </c>
      <c r="BS167" s="196">
        <v>0</v>
      </c>
      <c r="BT167" s="196">
        <f>IFERROR(BR167/BP166,"-")</f>
        <v>0</v>
      </c>
      <c r="BU167" s="196" t="str">
        <f t="shared" ref="BU167:BU169" si="359">IFERROR(BR167/BQ167,"-")</f>
        <v>-</v>
      </c>
      <c r="BV167" s="196" t="str">
        <f t="shared" si="311"/>
        <v>-</v>
      </c>
      <c r="BW167" s="196">
        <f>IFERROR(BQ167/BP166,"-")</f>
        <v>0</v>
      </c>
      <c r="BX167" s="106">
        <f>IFERROR(BS167/BP166,"-")</f>
        <v>0</v>
      </c>
      <c r="BY167" s="141"/>
      <c r="BZ167" s="59"/>
    </row>
    <row r="168" spans="2:78" s="8" customFormat="1" ht="13.5" customHeight="1">
      <c r="B168" s="412"/>
      <c r="C168" s="419"/>
      <c r="D168" s="292" t="s">
        <v>279</v>
      </c>
      <c r="E168" s="437"/>
      <c r="F168" s="223">
        <v>0</v>
      </c>
      <c r="G168" s="98">
        <v>0</v>
      </c>
      <c r="H168" s="98">
        <v>0</v>
      </c>
      <c r="I168" s="98">
        <f>IFERROR(G168/E166,"-")</f>
        <v>0</v>
      </c>
      <c r="J168" s="98" t="str">
        <f t="shared" si="352"/>
        <v>-</v>
      </c>
      <c r="K168" s="98" t="str">
        <f t="shared" si="304"/>
        <v>-</v>
      </c>
      <c r="L168" s="98">
        <f>IFERROR(F168/E166,"-")</f>
        <v>0</v>
      </c>
      <c r="M168" s="198">
        <f>IFERROR(H168/E166,"-")</f>
        <v>0</v>
      </c>
      <c r="N168" s="437"/>
      <c r="O168" s="223">
        <v>0</v>
      </c>
      <c r="P168" s="98">
        <v>0</v>
      </c>
      <c r="Q168" s="98">
        <v>0</v>
      </c>
      <c r="R168" s="98">
        <f>IFERROR(P168/N166,"-")</f>
        <v>0</v>
      </c>
      <c r="S168" s="98" t="str">
        <f t="shared" si="353"/>
        <v>-</v>
      </c>
      <c r="T168" s="98" t="str">
        <f t="shared" si="305"/>
        <v>-</v>
      </c>
      <c r="U168" s="98">
        <f>IFERROR(O168/N166,"-")</f>
        <v>0</v>
      </c>
      <c r="V168" s="26">
        <f>IFERROR(Q168/N166,"-")</f>
        <v>0</v>
      </c>
      <c r="W168" s="437"/>
      <c r="X168" s="223">
        <v>0</v>
      </c>
      <c r="Y168" s="98">
        <v>0</v>
      </c>
      <c r="Z168" s="98">
        <v>0</v>
      </c>
      <c r="AA168" s="98">
        <f>IFERROR(Y168/W166,"-")</f>
        <v>0</v>
      </c>
      <c r="AB168" s="98" t="str">
        <f t="shared" si="354"/>
        <v>-</v>
      </c>
      <c r="AC168" s="98" t="str">
        <f t="shared" si="306"/>
        <v>-</v>
      </c>
      <c r="AD168" s="98">
        <f>IFERROR(X168/W166,"-")</f>
        <v>0</v>
      </c>
      <c r="AE168" s="26">
        <f>IFERROR(Z168/W166,"-")</f>
        <v>0</v>
      </c>
      <c r="AF168" s="437"/>
      <c r="AG168" s="223">
        <v>0</v>
      </c>
      <c r="AH168" s="98">
        <v>0</v>
      </c>
      <c r="AI168" s="98">
        <v>0</v>
      </c>
      <c r="AJ168" s="98">
        <f>IFERROR(AH168/AF166,"-")</f>
        <v>0</v>
      </c>
      <c r="AK168" s="98" t="str">
        <f t="shared" si="355"/>
        <v>-</v>
      </c>
      <c r="AL168" s="98" t="str">
        <f t="shared" si="307"/>
        <v>-</v>
      </c>
      <c r="AM168" s="98">
        <f>IFERROR(AG168/AF166,"-")</f>
        <v>0</v>
      </c>
      <c r="AN168" s="26">
        <f>IFERROR(AI168/AF166,"-")</f>
        <v>0</v>
      </c>
      <c r="AO168" s="441"/>
      <c r="AP168" s="223">
        <v>0</v>
      </c>
      <c r="AQ168" s="98">
        <v>0</v>
      </c>
      <c r="AR168" s="98">
        <v>0</v>
      </c>
      <c r="AS168" s="98">
        <f>IFERROR(AQ168/AO166,"-")</f>
        <v>0</v>
      </c>
      <c r="AT168" s="98" t="str">
        <f t="shared" si="356"/>
        <v>-</v>
      </c>
      <c r="AU168" s="98" t="str">
        <f t="shared" si="308"/>
        <v>-</v>
      </c>
      <c r="AV168" s="98">
        <f>IFERROR(AP168/AO166,"-")</f>
        <v>0</v>
      </c>
      <c r="AW168" s="198">
        <f>IFERROR(AR168/AO166,"-")</f>
        <v>0</v>
      </c>
      <c r="AX168" s="437"/>
      <c r="AY168" s="223">
        <v>0</v>
      </c>
      <c r="AZ168" s="98">
        <v>0</v>
      </c>
      <c r="BA168" s="98">
        <v>0</v>
      </c>
      <c r="BB168" s="98">
        <f>IFERROR(AZ168/AX166,"-")</f>
        <v>0</v>
      </c>
      <c r="BC168" s="98" t="str">
        <f t="shared" si="357"/>
        <v>-</v>
      </c>
      <c r="BD168" s="98" t="str">
        <f t="shared" si="309"/>
        <v>-</v>
      </c>
      <c r="BE168" s="98">
        <f>IFERROR(AY168/AX166,"-")</f>
        <v>0</v>
      </c>
      <c r="BF168" s="26">
        <f>IFERROR(BA168/AX166,"-")</f>
        <v>0</v>
      </c>
      <c r="BG168" s="441"/>
      <c r="BH168" s="223">
        <v>0</v>
      </c>
      <c r="BI168" s="98">
        <v>0</v>
      </c>
      <c r="BJ168" s="98">
        <v>0</v>
      </c>
      <c r="BK168" s="98" t="str">
        <f>IFERROR(BI168/BG166,"-")</f>
        <v>-</v>
      </c>
      <c r="BL168" s="98" t="str">
        <f t="shared" si="358"/>
        <v>-</v>
      </c>
      <c r="BM168" s="98" t="str">
        <f t="shared" si="310"/>
        <v>-</v>
      </c>
      <c r="BN168" s="98" t="str">
        <f>IFERROR(BH168/BG166,"-")</f>
        <v>-</v>
      </c>
      <c r="BO168" s="198" t="str">
        <f>IFERROR(BJ168/BG166,"-")</f>
        <v>-</v>
      </c>
      <c r="BP168" s="437"/>
      <c r="BQ168" s="223">
        <v>0</v>
      </c>
      <c r="BR168" s="98">
        <v>0</v>
      </c>
      <c r="BS168" s="98">
        <v>0</v>
      </c>
      <c r="BT168" s="98">
        <f>IFERROR(BR168/BP166,"-")</f>
        <v>0</v>
      </c>
      <c r="BU168" s="98" t="str">
        <f t="shared" si="359"/>
        <v>-</v>
      </c>
      <c r="BV168" s="98" t="str">
        <f t="shared" si="311"/>
        <v>-</v>
      </c>
      <c r="BW168" s="98">
        <f>IFERROR(BQ168/BP166,"-")</f>
        <v>0</v>
      </c>
      <c r="BX168" s="26">
        <f>IFERROR(BS168/BP166,"-")</f>
        <v>0</v>
      </c>
      <c r="BY168" s="141"/>
      <c r="BZ168" s="59"/>
    </row>
    <row r="169" spans="2:78" s="8" customFormat="1" ht="13.5" customHeight="1">
      <c r="B169" s="413"/>
      <c r="C169" s="420"/>
      <c r="D169" s="293" t="s">
        <v>64</v>
      </c>
      <c r="E169" s="438"/>
      <c r="F169" s="220">
        <v>0</v>
      </c>
      <c r="G169" s="99">
        <f>SUM(G166:G168)</f>
        <v>0</v>
      </c>
      <c r="H169" s="99">
        <v>0</v>
      </c>
      <c r="I169" s="99">
        <f>IFERROR(G169/E166,"-")</f>
        <v>0</v>
      </c>
      <c r="J169" s="99" t="str">
        <f t="shared" si="352"/>
        <v>-</v>
      </c>
      <c r="K169" s="99" t="str">
        <f t="shared" si="304"/>
        <v>-</v>
      </c>
      <c r="L169" s="99">
        <f>IFERROR(F169/E166,"-")</f>
        <v>0</v>
      </c>
      <c r="M169" s="199">
        <f>IFERROR(H169/E166,"-")</f>
        <v>0</v>
      </c>
      <c r="N169" s="438"/>
      <c r="O169" s="220">
        <v>12</v>
      </c>
      <c r="P169" s="99">
        <f>SUM(P166:P168)</f>
        <v>1540474</v>
      </c>
      <c r="Q169" s="99">
        <v>1</v>
      </c>
      <c r="R169" s="99">
        <f>IFERROR(P169/N166,"-")</f>
        <v>933.62060606060606</v>
      </c>
      <c r="S169" s="99">
        <f t="shared" si="353"/>
        <v>128372.83333333333</v>
      </c>
      <c r="T169" s="99">
        <f t="shared" si="305"/>
        <v>1540474</v>
      </c>
      <c r="U169" s="99">
        <f>IFERROR(O169/N166,"-")</f>
        <v>7.2727272727272727E-3</v>
      </c>
      <c r="V169" s="87">
        <f>IFERROR(Q169/N166,"-")</f>
        <v>6.0606060606060606E-4</v>
      </c>
      <c r="W169" s="438"/>
      <c r="X169" s="220">
        <v>12</v>
      </c>
      <c r="Y169" s="99">
        <f>SUM(Y166:Y168)</f>
        <v>1540474</v>
      </c>
      <c r="Z169" s="99">
        <v>1</v>
      </c>
      <c r="AA169" s="99">
        <f>IFERROR(Y169/W166,"-")</f>
        <v>13395.426086956522</v>
      </c>
      <c r="AB169" s="99">
        <f t="shared" si="354"/>
        <v>128372.83333333333</v>
      </c>
      <c r="AC169" s="99">
        <f t="shared" si="306"/>
        <v>1540474</v>
      </c>
      <c r="AD169" s="99">
        <f>IFERROR(X169/W166,"-")</f>
        <v>0.10434782608695652</v>
      </c>
      <c r="AE169" s="87">
        <f>IFERROR(Z169/W166,"-")</f>
        <v>8.6956521739130436E-3</v>
      </c>
      <c r="AF169" s="438"/>
      <c r="AG169" s="220">
        <v>0</v>
      </c>
      <c r="AH169" s="99">
        <f>SUM(AH166:AH168)</f>
        <v>0</v>
      </c>
      <c r="AI169" s="99">
        <v>0</v>
      </c>
      <c r="AJ169" s="99">
        <f>IFERROR(AH169/AF166,"-")</f>
        <v>0</v>
      </c>
      <c r="AK169" s="99" t="str">
        <f t="shared" si="355"/>
        <v>-</v>
      </c>
      <c r="AL169" s="99" t="str">
        <f t="shared" si="307"/>
        <v>-</v>
      </c>
      <c r="AM169" s="99">
        <f>IFERROR(AG169/AF166,"-")</f>
        <v>0</v>
      </c>
      <c r="AN169" s="87">
        <f>IFERROR(AI169/AF166,"-")</f>
        <v>0</v>
      </c>
      <c r="AO169" s="442"/>
      <c r="AP169" s="220">
        <v>0</v>
      </c>
      <c r="AQ169" s="99">
        <f>SUM(AQ166:AQ168)</f>
        <v>0</v>
      </c>
      <c r="AR169" s="99">
        <v>0</v>
      </c>
      <c r="AS169" s="99">
        <f>IFERROR(AQ169/AO166,"-")</f>
        <v>0</v>
      </c>
      <c r="AT169" s="99" t="str">
        <f t="shared" si="356"/>
        <v>-</v>
      </c>
      <c r="AU169" s="99" t="str">
        <f t="shared" si="308"/>
        <v>-</v>
      </c>
      <c r="AV169" s="99">
        <f>IFERROR(AP169/AO166,"-")</f>
        <v>0</v>
      </c>
      <c r="AW169" s="199">
        <f>IFERROR(AR169/AO166,"-")</f>
        <v>0</v>
      </c>
      <c r="AX169" s="438"/>
      <c r="AY169" s="220">
        <v>0</v>
      </c>
      <c r="AZ169" s="99">
        <f>SUM(AZ166:AZ168)</f>
        <v>0</v>
      </c>
      <c r="BA169" s="99">
        <v>0</v>
      </c>
      <c r="BB169" s="99">
        <f>IFERROR(AZ169/AX166,"-")</f>
        <v>0</v>
      </c>
      <c r="BC169" s="99" t="str">
        <f t="shared" si="357"/>
        <v>-</v>
      </c>
      <c r="BD169" s="99" t="str">
        <f t="shared" si="309"/>
        <v>-</v>
      </c>
      <c r="BE169" s="99">
        <f>IFERROR(AY169/AX166,"-")</f>
        <v>0</v>
      </c>
      <c r="BF169" s="87">
        <f>IFERROR(BA169/AX166,"-")</f>
        <v>0</v>
      </c>
      <c r="BG169" s="442"/>
      <c r="BH169" s="220">
        <v>0</v>
      </c>
      <c r="BI169" s="99">
        <f>SUM(BI166:BI168)</f>
        <v>0</v>
      </c>
      <c r="BJ169" s="99">
        <v>0</v>
      </c>
      <c r="BK169" s="99" t="str">
        <f>IFERROR(BI169/BG166,"-")</f>
        <v>-</v>
      </c>
      <c r="BL169" s="99" t="str">
        <f t="shared" si="358"/>
        <v>-</v>
      </c>
      <c r="BM169" s="99" t="str">
        <f t="shared" si="310"/>
        <v>-</v>
      </c>
      <c r="BN169" s="99" t="str">
        <f>IFERROR(BH169/BG166,"-")</f>
        <v>-</v>
      </c>
      <c r="BO169" s="199" t="str">
        <f>IFERROR(BJ169/BG166,"-")</f>
        <v>-</v>
      </c>
      <c r="BP169" s="438"/>
      <c r="BQ169" s="220">
        <v>8</v>
      </c>
      <c r="BR169" s="99">
        <f>SUM(BR166:BR168)</f>
        <v>1241026</v>
      </c>
      <c r="BS169" s="99">
        <v>1</v>
      </c>
      <c r="BT169" s="99">
        <f>IFERROR(BR169/BP166,"-")</f>
        <v>1475.655172413793</v>
      </c>
      <c r="BU169" s="99">
        <f t="shared" si="359"/>
        <v>155128.25</v>
      </c>
      <c r="BV169" s="99">
        <f t="shared" si="311"/>
        <v>1241026</v>
      </c>
      <c r="BW169" s="99">
        <f>IFERROR(BQ169/BP166,"-")</f>
        <v>9.512485136741973E-3</v>
      </c>
      <c r="BX169" s="87">
        <f>IFERROR(BS169/BP166,"-")</f>
        <v>1.1890606420927466E-3</v>
      </c>
      <c r="BY169" s="141"/>
      <c r="BZ169" s="59"/>
    </row>
    <row r="170" spans="2:78" s="8" customFormat="1" ht="13.5" customHeight="1">
      <c r="B170" s="411">
        <v>42</v>
      </c>
      <c r="C170" s="418" t="s">
        <v>11</v>
      </c>
      <c r="D170" s="294" t="s">
        <v>277</v>
      </c>
      <c r="E170" s="436">
        <f>市区町村別_フレイル区分別該当人数･割合!E46</f>
        <v>527</v>
      </c>
      <c r="F170" s="306">
        <v>1588</v>
      </c>
      <c r="G170" s="51">
        <v>135199789</v>
      </c>
      <c r="H170" s="51">
        <v>162</v>
      </c>
      <c r="I170" s="51">
        <f>IFERROR(G170/E170,"-")</f>
        <v>256546.08918406072</v>
      </c>
      <c r="J170" s="51">
        <f>IFERROR(G170/F170,"-")</f>
        <v>85138.406171284631</v>
      </c>
      <c r="K170" s="51">
        <f t="shared" si="304"/>
        <v>834566.59876543214</v>
      </c>
      <c r="L170" s="51">
        <f>IFERROR(F170/E170,"-")</f>
        <v>3.0132827324478177</v>
      </c>
      <c r="M170" s="194">
        <f>IFERROR(H170/E170,"-")</f>
        <v>0.30740037950664134</v>
      </c>
      <c r="N170" s="436">
        <f>市区町村別_フレイル区分別該当人数･割合!G46</f>
        <v>6679</v>
      </c>
      <c r="O170" s="306">
        <v>6195</v>
      </c>
      <c r="P170" s="51">
        <v>489043125</v>
      </c>
      <c r="Q170" s="51">
        <v>616</v>
      </c>
      <c r="R170" s="51">
        <f>IFERROR(P170/N170,"-")</f>
        <v>73221.009881718826</v>
      </c>
      <c r="S170" s="51">
        <f>IFERROR(P170/O170,"-")</f>
        <v>78941.585956416471</v>
      </c>
      <c r="T170" s="51">
        <f t="shared" si="305"/>
        <v>793901.1769480519</v>
      </c>
      <c r="U170" s="51">
        <f>IFERROR(O170/N170,"-")</f>
        <v>0.92753406198532717</v>
      </c>
      <c r="V170" s="24">
        <f>IFERROR(Q170/N170,"-")</f>
        <v>9.2229375655038179E-2</v>
      </c>
      <c r="W170" s="436">
        <f>市区町村別_フレイル区分別該当人数･割合!I46</f>
        <v>513</v>
      </c>
      <c r="X170" s="306">
        <v>233</v>
      </c>
      <c r="Y170" s="51">
        <v>14139062</v>
      </c>
      <c r="Z170" s="51">
        <v>26</v>
      </c>
      <c r="AA170" s="51">
        <f>IFERROR(Y170/W170,"-")</f>
        <v>27561.524366471735</v>
      </c>
      <c r="AB170" s="51">
        <f>IFERROR(Y170/X170,"-")</f>
        <v>60682.669527896993</v>
      </c>
      <c r="AC170" s="51">
        <f t="shared" si="306"/>
        <v>543810.07692307688</v>
      </c>
      <c r="AD170" s="51">
        <f>IFERROR(X170/W170,"-")</f>
        <v>0.45419103313840153</v>
      </c>
      <c r="AE170" s="24">
        <f>IFERROR(Z170/W170,"-")</f>
        <v>5.0682261208576995E-2</v>
      </c>
      <c r="AF170" s="436">
        <f>市区町村別_フレイル区分別該当人数･割合!K46</f>
        <v>982</v>
      </c>
      <c r="AG170" s="306">
        <v>143</v>
      </c>
      <c r="AH170" s="51">
        <v>9386499</v>
      </c>
      <c r="AI170" s="51">
        <v>16</v>
      </c>
      <c r="AJ170" s="51">
        <f>IFERROR(AH170/AF170,"-")</f>
        <v>9558.5529531568227</v>
      </c>
      <c r="AK170" s="51">
        <f>IFERROR(AH170/AG170,"-")</f>
        <v>65639.853146853144</v>
      </c>
      <c r="AL170" s="51">
        <f t="shared" si="307"/>
        <v>586656.1875</v>
      </c>
      <c r="AM170" s="51">
        <f>IFERROR(AG170/AF170,"-")</f>
        <v>0.14562118126272913</v>
      </c>
      <c r="AN170" s="24">
        <f>IFERROR(AI170/AF170,"-")</f>
        <v>1.6293279022403257E-2</v>
      </c>
      <c r="AO170" s="440">
        <f>市区町村別_フレイル区分別該当人数･割合!M46</f>
        <v>1940</v>
      </c>
      <c r="AP170" s="306">
        <v>2810</v>
      </c>
      <c r="AQ170" s="51">
        <v>197265788</v>
      </c>
      <c r="AR170" s="51">
        <v>285</v>
      </c>
      <c r="AS170" s="51">
        <f>IFERROR(AQ170/AO170,"-")</f>
        <v>101683.39587628866</v>
      </c>
      <c r="AT170" s="51">
        <f>IFERROR(AQ170/AP170,"-")</f>
        <v>70201.348042704631</v>
      </c>
      <c r="AU170" s="51">
        <f t="shared" si="308"/>
        <v>692160.65964912286</v>
      </c>
      <c r="AV170" s="51">
        <f>IFERROR(AP170/AO170,"-")</f>
        <v>1.4484536082474226</v>
      </c>
      <c r="AW170" s="194">
        <f>IFERROR(AR170/AO170,"-")</f>
        <v>0.14690721649484537</v>
      </c>
      <c r="AX170" s="436">
        <f>市区町村別_フレイル区分別該当人数･割合!O46</f>
        <v>3194</v>
      </c>
      <c r="AY170" s="306">
        <v>2547</v>
      </c>
      <c r="AZ170" s="51">
        <v>204864007</v>
      </c>
      <c r="BA170" s="51">
        <v>247</v>
      </c>
      <c r="BB170" s="51">
        <f>IFERROR(AZ170/AX170,"-")</f>
        <v>64140.265184721349</v>
      </c>
      <c r="BC170" s="51">
        <f>IFERROR(AZ170/AY170,"-")</f>
        <v>80433.453867294855</v>
      </c>
      <c r="BD170" s="51">
        <f t="shared" si="309"/>
        <v>829408.93522267207</v>
      </c>
      <c r="BE170" s="51">
        <f>IFERROR(AY170/AX170,"-")</f>
        <v>0.79743268628678776</v>
      </c>
      <c r="BF170" s="24">
        <f>IFERROR(BA170/AX170,"-")</f>
        <v>7.7332498434564814E-2</v>
      </c>
      <c r="BG170" s="440">
        <f>市区町村別_フレイル区分別該当人数･割合!Q46</f>
        <v>266</v>
      </c>
      <c r="BH170" s="306">
        <v>2541</v>
      </c>
      <c r="BI170" s="51">
        <v>339963742</v>
      </c>
      <c r="BJ170" s="51">
        <v>239</v>
      </c>
      <c r="BK170" s="51">
        <f>IFERROR(BI170/BG170,"-")</f>
        <v>1278059.1804511279</v>
      </c>
      <c r="BL170" s="51">
        <f>IFERROR(BI170/BH170,"-")</f>
        <v>133791.3191656828</v>
      </c>
      <c r="BM170" s="51">
        <f t="shared" si="310"/>
        <v>1422442.4351464435</v>
      </c>
      <c r="BN170" s="51">
        <f>IFERROR(BH170/BG170,"-")</f>
        <v>9.5526315789473681</v>
      </c>
      <c r="BO170" s="194">
        <f>IFERROR(BJ170/BG170,"-")</f>
        <v>0.89849624060150379</v>
      </c>
      <c r="BP170" s="436">
        <f>市区町村別_フレイル区分別該当人数･割合!S46</f>
        <v>4149</v>
      </c>
      <c r="BQ170" s="306">
        <v>1583</v>
      </c>
      <c r="BR170" s="51">
        <v>135201690</v>
      </c>
      <c r="BS170" s="51">
        <v>152</v>
      </c>
      <c r="BT170" s="51">
        <f>IFERROR(BR170/BP170,"-")</f>
        <v>32586.5726681128</v>
      </c>
      <c r="BU170" s="51">
        <f>IFERROR(BR170/BQ170,"-")</f>
        <v>85408.521794061904</v>
      </c>
      <c r="BV170" s="51">
        <f t="shared" si="311"/>
        <v>889484.80263157899</v>
      </c>
      <c r="BW170" s="51">
        <f>IFERROR(BQ170/BP170,"-")</f>
        <v>0.38153771993251384</v>
      </c>
      <c r="BX170" s="24">
        <f>IFERROR(BS170/BP170,"-")</f>
        <v>3.6635333815377202E-2</v>
      </c>
      <c r="BY170" s="141"/>
      <c r="BZ170" s="59"/>
    </row>
    <row r="171" spans="2:78" s="8" customFormat="1" ht="13.5" customHeight="1">
      <c r="B171" s="412"/>
      <c r="C171" s="419"/>
      <c r="D171" s="295" t="s">
        <v>278</v>
      </c>
      <c r="E171" s="437"/>
      <c r="F171" s="222">
        <v>26</v>
      </c>
      <c r="G171" s="196">
        <v>6523854</v>
      </c>
      <c r="H171" s="196">
        <v>9</v>
      </c>
      <c r="I171" s="196">
        <f>IFERROR(G171/E170,"-")</f>
        <v>12379.229601518027</v>
      </c>
      <c r="J171" s="196">
        <f t="shared" ref="J171:J173" si="360">IFERROR(G171/F171,"-")</f>
        <v>250917.46153846153</v>
      </c>
      <c r="K171" s="196">
        <f t="shared" si="304"/>
        <v>724872.66666666663</v>
      </c>
      <c r="L171" s="196">
        <f>IFERROR(F171/E170,"-")</f>
        <v>4.9335863377609111E-2</v>
      </c>
      <c r="M171" s="195">
        <f>IFERROR(H171/E170,"-")</f>
        <v>1.7077798861480076E-2</v>
      </c>
      <c r="N171" s="437"/>
      <c r="O171" s="222">
        <v>31</v>
      </c>
      <c r="P171" s="196">
        <v>9530168</v>
      </c>
      <c r="Q171" s="196">
        <v>9</v>
      </c>
      <c r="R171" s="196">
        <f>IFERROR(P171/N170,"-")</f>
        <v>1426.8854618954933</v>
      </c>
      <c r="S171" s="196">
        <f t="shared" ref="S171:S173" si="361">IFERROR(P171/O171,"-")</f>
        <v>307424.77419354836</v>
      </c>
      <c r="T171" s="196">
        <f t="shared" si="305"/>
        <v>1058907.5555555555</v>
      </c>
      <c r="U171" s="196">
        <f>IFERROR(O171/N170,"-")</f>
        <v>4.6414133852373113E-3</v>
      </c>
      <c r="V171" s="106">
        <f>IFERROR(Q171/N170,"-")</f>
        <v>1.3475071118430903E-3</v>
      </c>
      <c r="W171" s="437"/>
      <c r="X171" s="222">
        <v>0</v>
      </c>
      <c r="Y171" s="196">
        <v>0</v>
      </c>
      <c r="Z171" s="196">
        <v>0</v>
      </c>
      <c r="AA171" s="196">
        <f>IFERROR(Y171/W170,"-")</f>
        <v>0</v>
      </c>
      <c r="AB171" s="196" t="str">
        <f t="shared" ref="AB171:AB173" si="362">IFERROR(Y171/X171,"-")</f>
        <v>-</v>
      </c>
      <c r="AC171" s="196" t="str">
        <f t="shared" si="306"/>
        <v>-</v>
      </c>
      <c r="AD171" s="196">
        <f>IFERROR(X171/W170,"-")</f>
        <v>0</v>
      </c>
      <c r="AE171" s="106">
        <f>IFERROR(Z171/W170,"-")</f>
        <v>0</v>
      </c>
      <c r="AF171" s="437"/>
      <c r="AG171" s="222">
        <v>0</v>
      </c>
      <c r="AH171" s="196">
        <v>0</v>
      </c>
      <c r="AI171" s="196">
        <v>0</v>
      </c>
      <c r="AJ171" s="196">
        <f>IFERROR(AH171/AF170,"-")</f>
        <v>0</v>
      </c>
      <c r="AK171" s="196" t="str">
        <f t="shared" ref="AK171:AK173" si="363">IFERROR(AH171/AG171,"-")</f>
        <v>-</v>
      </c>
      <c r="AL171" s="196" t="str">
        <f t="shared" si="307"/>
        <v>-</v>
      </c>
      <c r="AM171" s="196">
        <f>IFERROR(AG171/AF170,"-")</f>
        <v>0</v>
      </c>
      <c r="AN171" s="106">
        <f>IFERROR(AI171/AF170,"-")</f>
        <v>0</v>
      </c>
      <c r="AO171" s="441"/>
      <c r="AP171" s="222">
        <v>3</v>
      </c>
      <c r="AQ171" s="196">
        <v>755097</v>
      </c>
      <c r="AR171" s="196">
        <v>2</v>
      </c>
      <c r="AS171" s="196">
        <f>IFERROR(AQ171/AO170,"-")</f>
        <v>389.22525773195878</v>
      </c>
      <c r="AT171" s="196">
        <f t="shared" ref="AT171:AT173" si="364">IFERROR(AQ171/AP171,"-")</f>
        <v>251699</v>
      </c>
      <c r="AU171" s="196">
        <f t="shared" si="308"/>
        <v>377548.5</v>
      </c>
      <c r="AV171" s="196">
        <f>IFERROR(AP171/AO170,"-")</f>
        <v>1.5463917525773195E-3</v>
      </c>
      <c r="AW171" s="195">
        <f>IFERROR(AR171/AO170,"-")</f>
        <v>1.0309278350515464E-3</v>
      </c>
      <c r="AX171" s="437"/>
      <c r="AY171" s="222">
        <v>25</v>
      </c>
      <c r="AZ171" s="196">
        <v>7883714</v>
      </c>
      <c r="BA171" s="196">
        <v>6</v>
      </c>
      <c r="BB171" s="196">
        <f>IFERROR(AZ171/AX170,"-")</f>
        <v>2468.2886662492174</v>
      </c>
      <c r="BC171" s="196">
        <f t="shared" ref="BC171:BC173" si="365">IFERROR(AZ171/AY171,"-")</f>
        <v>315348.56</v>
      </c>
      <c r="BD171" s="196">
        <f t="shared" si="309"/>
        <v>1313952.3333333333</v>
      </c>
      <c r="BE171" s="196">
        <f>IFERROR(AY171/AX170,"-")</f>
        <v>7.8271759549154666E-3</v>
      </c>
      <c r="BF171" s="106">
        <f>IFERROR(BA171/AX170,"-")</f>
        <v>1.878522229179712E-3</v>
      </c>
      <c r="BG171" s="441"/>
      <c r="BH171" s="222">
        <v>31</v>
      </c>
      <c r="BI171" s="196">
        <v>9530168</v>
      </c>
      <c r="BJ171" s="196">
        <v>9</v>
      </c>
      <c r="BK171" s="196">
        <f>IFERROR(BI171/BG170,"-")</f>
        <v>35827.699248120298</v>
      </c>
      <c r="BL171" s="196">
        <f t="shared" ref="BL171:BL173" si="366">IFERROR(BI171/BH171,"-")</f>
        <v>307424.77419354836</v>
      </c>
      <c r="BM171" s="196">
        <f t="shared" si="310"/>
        <v>1058907.5555555555</v>
      </c>
      <c r="BN171" s="196">
        <f>IFERROR(BH171/BG170,"-")</f>
        <v>0.11654135338345864</v>
      </c>
      <c r="BO171" s="195">
        <f>IFERROR(BJ171/BG170,"-")</f>
        <v>3.3834586466165412E-2</v>
      </c>
      <c r="BP171" s="437"/>
      <c r="BQ171" s="222">
        <v>6</v>
      </c>
      <c r="BR171" s="196">
        <v>1221201</v>
      </c>
      <c r="BS171" s="196">
        <v>3</v>
      </c>
      <c r="BT171" s="196">
        <f>IFERROR(BR171/BP170,"-")</f>
        <v>294.33622559652929</v>
      </c>
      <c r="BU171" s="196">
        <f t="shared" ref="BU171:BU173" si="367">IFERROR(BR171/BQ171,"-")</f>
        <v>203533.5</v>
      </c>
      <c r="BV171" s="196">
        <f t="shared" si="311"/>
        <v>407067</v>
      </c>
      <c r="BW171" s="196">
        <f>IFERROR(BQ171/BP170,"-")</f>
        <v>1.4461315979754157E-3</v>
      </c>
      <c r="BX171" s="106">
        <f>IFERROR(BS171/BP170,"-")</f>
        <v>7.2306579898770787E-4</v>
      </c>
      <c r="BY171" s="141"/>
      <c r="BZ171" s="59"/>
    </row>
    <row r="172" spans="2:78" s="8" customFormat="1" ht="13.5" customHeight="1">
      <c r="B172" s="412"/>
      <c r="C172" s="419"/>
      <c r="D172" s="292" t="s">
        <v>279</v>
      </c>
      <c r="E172" s="437"/>
      <c r="F172" s="223">
        <v>59</v>
      </c>
      <c r="G172" s="98">
        <v>1528649</v>
      </c>
      <c r="H172" s="98">
        <v>10</v>
      </c>
      <c r="I172" s="98">
        <f>IFERROR(G172/E170,"-")</f>
        <v>2900.6622390891839</v>
      </c>
      <c r="J172" s="98">
        <f t="shared" si="360"/>
        <v>25909.305084745763</v>
      </c>
      <c r="K172" s="98">
        <f t="shared" si="304"/>
        <v>152864.9</v>
      </c>
      <c r="L172" s="98">
        <f>IFERROR(F172/E170,"-")</f>
        <v>0.11195445920303605</v>
      </c>
      <c r="M172" s="198">
        <f>IFERROR(H172/E170,"-")</f>
        <v>1.8975332068311195E-2</v>
      </c>
      <c r="N172" s="437"/>
      <c r="O172" s="223">
        <v>69</v>
      </c>
      <c r="P172" s="98">
        <v>753664</v>
      </c>
      <c r="Q172" s="98">
        <v>17</v>
      </c>
      <c r="R172" s="98">
        <f>IFERROR(P172/N170,"-")</f>
        <v>112.84084443779008</v>
      </c>
      <c r="S172" s="98">
        <f t="shared" si="361"/>
        <v>10922.666666666666</v>
      </c>
      <c r="T172" s="98">
        <f t="shared" si="305"/>
        <v>44333.176470588238</v>
      </c>
      <c r="U172" s="98">
        <f>IFERROR(O172/N170,"-")</f>
        <v>1.0330887857463692E-2</v>
      </c>
      <c r="V172" s="26">
        <f>IFERROR(Q172/N170,"-")</f>
        <v>2.5452912112591706E-3</v>
      </c>
      <c r="W172" s="437"/>
      <c r="X172" s="223">
        <v>0</v>
      </c>
      <c r="Y172" s="98">
        <v>0</v>
      </c>
      <c r="Z172" s="98">
        <v>0</v>
      </c>
      <c r="AA172" s="98">
        <f>IFERROR(Y172/W170,"-")</f>
        <v>0</v>
      </c>
      <c r="AB172" s="98" t="str">
        <f t="shared" si="362"/>
        <v>-</v>
      </c>
      <c r="AC172" s="98" t="str">
        <f t="shared" si="306"/>
        <v>-</v>
      </c>
      <c r="AD172" s="98">
        <f>IFERROR(X172/W170,"-")</f>
        <v>0</v>
      </c>
      <c r="AE172" s="26">
        <f>IFERROR(Z172/W170,"-")</f>
        <v>0</v>
      </c>
      <c r="AF172" s="437"/>
      <c r="AG172" s="223">
        <v>0</v>
      </c>
      <c r="AH172" s="98">
        <v>0</v>
      </c>
      <c r="AI172" s="98">
        <v>0</v>
      </c>
      <c r="AJ172" s="98">
        <f>IFERROR(AH172/AF170,"-")</f>
        <v>0</v>
      </c>
      <c r="AK172" s="98" t="str">
        <f t="shared" si="363"/>
        <v>-</v>
      </c>
      <c r="AL172" s="98" t="str">
        <f t="shared" si="307"/>
        <v>-</v>
      </c>
      <c r="AM172" s="98">
        <f>IFERROR(AG172/AF170,"-")</f>
        <v>0</v>
      </c>
      <c r="AN172" s="26">
        <f>IFERROR(AI172/AF170,"-")</f>
        <v>0</v>
      </c>
      <c r="AO172" s="441"/>
      <c r="AP172" s="223">
        <v>20</v>
      </c>
      <c r="AQ172" s="98">
        <v>62727</v>
      </c>
      <c r="AR172" s="98">
        <v>9</v>
      </c>
      <c r="AS172" s="98">
        <f>IFERROR(AQ172/AO170,"-")</f>
        <v>32.333505154639177</v>
      </c>
      <c r="AT172" s="98">
        <f t="shared" si="364"/>
        <v>3136.35</v>
      </c>
      <c r="AU172" s="98">
        <f t="shared" si="308"/>
        <v>6969.666666666667</v>
      </c>
      <c r="AV172" s="98">
        <f>IFERROR(AP172/AO170,"-")</f>
        <v>1.0309278350515464E-2</v>
      </c>
      <c r="AW172" s="198">
        <f>IFERROR(AR172/AO170,"-")</f>
        <v>4.6391752577319588E-3</v>
      </c>
      <c r="AX172" s="437"/>
      <c r="AY172" s="223">
        <v>39</v>
      </c>
      <c r="AZ172" s="98">
        <v>629354</v>
      </c>
      <c r="BA172" s="98">
        <v>7</v>
      </c>
      <c r="BB172" s="98">
        <f>IFERROR(AZ172/AX170,"-")</f>
        <v>197.04257983719475</v>
      </c>
      <c r="BC172" s="98">
        <f t="shared" si="365"/>
        <v>16137.282051282051</v>
      </c>
      <c r="BD172" s="98">
        <f t="shared" si="309"/>
        <v>89907.71428571429</v>
      </c>
      <c r="BE172" s="98">
        <f>IFERROR(AY172/AX170,"-")</f>
        <v>1.2210394489668128E-2</v>
      </c>
      <c r="BF172" s="26">
        <f>IFERROR(BA172/AX170,"-")</f>
        <v>2.1916092673763305E-3</v>
      </c>
      <c r="BG172" s="441"/>
      <c r="BH172" s="223">
        <v>63</v>
      </c>
      <c r="BI172" s="98">
        <v>718105</v>
      </c>
      <c r="BJ172" s="98">
        <v>12</v>
      </c>
      <c r="BK172" s="98">
        <f>IFERROR(BI172/BG170,"-")</f>
        <v>2699.6428571428573</v>
      </c>
      <c r="BL172" s="98">
        <f t="shared" si="366"/>
        <v>11398.492063492064</v>
      </c>
      <c r="BM172" s="98">
        <f t="shared" si="310"/>
        <v>59842.083333333336</v>
      </c>
      <c r="BN172" s="98">
        <f>IFERROR(BH172/BG170,"-")</f>
        <v>0.23684210526315788</v>
      </c>
      <c r="BO172" s="198">
        <f>IFERROR(BJ172/BG170,"-")</f>
        <v>4.5112781954887216E-2</v>
      </c>
      <c r="BP172" s="437"/>
      <c r="BQ172" s="223">
        <v>28</v>
      </c>
      <c r="BR172" s="98">
        <v>208534</v>
      </c>
      <c r="BS172" s="98">
        <v>5</v>
      </c>
      <c r="BT172" s="98">
        <f>IFERROR(BR172/BP170,"-")</f>
        <v>50.261267775367557</v>
      </c>
      <c r="BU172" s="98">
        <f t="shared" si="367"/>
        <v>7447.6428571428569</v>
      </c>
      <c r="BV172" s="98">
        <f t="shared" si="311"/>
        <v>41706.800000000003</v>
      </c>
      <c r="BW172" s="98">
        <f>IFERROR(BQ172/BP170,"-")</f>
        <v>6.7486141238852736E-3</v>
      </c>
      <c r="BX172" s="26">
        <f>IFERROR(BS172/BP170,"-")</f>
        <v>1.2051096649795131E-3</v>
      </c>
      <c r="BY172" s="141"/>
      <c r="BZ172" s="59"/>
    </row>
    <row r="173" spans="2:78" s="8" customFormat="1" ht="13.5" customHeight="1">
      <c r="B173" s="413"/>
      <c r="C173" s="420"/>
      <c r="D173" s="293" t="s">
        <v>64</v>
      </c>
      <c r="E173" s="438"/>
      <c r="F173" s="220">
        <v>1599</v>
      </c>
      <c r="G173" s="99">
        <f>SUM(G170:G172)</f>
        <v>143252292</v>
      </c>
      <c r="H173" s="99">
        <v>163</v>
      </c>
      <c r="I173" s="99">
        <f>IFERROR(G173/E170,"-")</f>
        <v>271825.98102466791</v>
      </c>
      <c r="J173" s="99">
        <f t="shared" si="360"/>
        <v>89588.67542213884</v>
      </c>
      <c r="K173" s="99">
        <f t="shared" si="304"/>
        <v>878848.41717791406</v>
      </c>
      <c r="L173" s="99">
        <f>IFERROR(F173/E170,"-")</f>
        <v>3.0341555977229602</v>
      </c>
      <c r="M173" s="199">
        <f>IFERROR(H173/E170,"-")</f>
        <v>0.30929791271347251</v>
      </c>
      <c r="N173" s="438"/>
      <c r="O173" s="220">
        <v>6211</v>
      </c>
      <c r="P173" s="99">
        <f>SUM(P170:P172)</f>
        <v>499326957</v>
      </c>
      <c r="Q173" s="99">
        <v>619</v>
      </c>
      <c r="R173" s="99">
        <f>IFERROR(P173/N170,"-")</f>
        <v>74760.736188052106</v>
      </c>
      <c r="S173" s="99">
        <f t="shared" si="361"/>
        <v>80393.971502173561</v>
      </c>
      <c r="T173" s="99">
        <f t="shared" si="305"/>
        <v>806667.13570274634</v>
      </c>
      <c r="U173" s="99">
        <f>IFERROR(O173/N170,"-")</f>
        <v>0.92992963018415931</v>
      </c>
      <c r="V173" s="87">
        <f>IFERROR(Q173/N170,"-")</f>
        <v>9.2678544692319204E-2</v>
      </c>
      <c r="W173" s="438"/>
      <c r="X173" s="220">
        <v>233</v>
      </c>
      <c r="Y173" s="99">
        <f>SUM(Y170:Y172)</f>
        <v>14139062</v>
      </c>
      <c r="Z173" s="99">
        <v>26</v>
      </c>
      <c r="AA173" s="99">
        <f>IFERROR(Y173/W170,"-")</f>
        <v>27561.524366471735</v>
      </c>
      <c r="AB173" s="99">
        <f t="shared" si="362"/>
        <v>60682.669527896993</v>
      </c>
      <c r="AC173" s="99">
        <f t="shared" si="306"/>
        <v>543810.07692307688</v>
      </c>
      <c r="AD173" s="99">
        <f>IFERROR(X173/W170,"-")</f>
        <v>0.45419103313840153</v>
      </c>
      <c r="AE173" s="87">
        <f>IFERROR(Z173/W170,"-")</f>
        <v>5.0682261208576995E-2</v>
      </c>
      <c r="AF173" s="438"/>
      <c r="AG173" s="220">
        <v>143</v>
      </c>
      <c r="AH173" s="99">
        <f>SUM(AH170:AH172)</f>
        <v>9386499</v>
      </c>
      <c r="AI173" s="99">
        <v>16</v>
      </c>
      <c r="AJ173" s="99">
        <f>IFERROR(AH173/AF170,"-")</f>
        <v>9558.5529531568227</v>
      </c>
      <c r="AK173" s="99">
        <f t="shared" si="363"/>
        <v>65639.853146853144</v>
      </c>
      <c r="AL173" s="99">
        <f t="shared" si="307"/>
        <v>586656.1875</v>
      </c>
      <c r="AM173" s="99">
        <f>IFERROR(AG173/AF170,"-")</f>
        <v>0.14562118126272913</v>
      </c>
      <c r="AN173" s="87">
        <f>IFERROR(AI173/AF170,"-")</f>
        <v>1.6293279022403257E-2</v>
      </c>
      <c r="AO173" s="442"/>
      <c r="AP173" s="220">
        <v>2810</v>
      </c>
      <c r="AQ173" s="99">
        <f>SUM(AQ170:AQ172)</f>
        <v>198083612</v>
      </c>
      <c r="AR173" s="99">
        <v>285</v>
      </c>
      <c r="AS173" s="99">
        <f>IFERROR(AQ173/AO170,"-")</f>
        <v>102104.95463917525</v>
      </c>
      <c r="AT173" s="99">
        <f t="shared" si="364"/>
        <v>70492.388612099647</v>
      </c>
      <c r="AU173" s="99">
        <f t="shared" si="308"/>
        <v>695030.21754385962</v>
      </c>
      <c r="AV173" s="99">
        <f>IFERROR(AP173/AO170,"-")</f>
        <v>1.4484536082474226</v>
      </c>
      <c r="AW173" s="199">
        <f>IFERROR(AR173/AO170,"-")</f>
        <v>0.14690721649484537</v>
      </c>
      <c r="AX173" s="438"/>
      <c r="AY173" s="220">
        <v>2563</v>
      </c>
      <c r="AZ173" s="99">
        <f>SUM(AZ170:AZ172)</f>
        <v>213377075</v>
      </c>
      <c r="BA173" s="99">
        <v>250</v>
      </c>
      <c r="BB173" s="99">
        <f>IFERROR(AZ173/AX170,"-")</f>
        <v>66805.596430807767</v>
      </c>
      <c r="BC173" s="99">
        <f t="shared" si="365"/>
        <v>83252.857978930944</v>
      </c>
      <c r="BD173" s="99">
        <f t="shared" si="309"/>
        <v>853508.3</v>
      </c>
      <c r="BE173" s="99">
        <f>IFERROR(AY173/AX170,"-")</f>
        <v>0.80244207889793362</v>
      </c>
      <c r="BF173" s="87">
        <f>IFERROR(BA173/AX170,"-")</f>
        <v>7.8271759549154662E-2</v>
      </c>
      <c r="BG173" s="442"/>
      <c r="BH173" s="220">
        <v>2557</v>
      </c>
      <c r="BI173" s="99">
        <f>SUM(BI170:BI172)</f>
        <v>350212015</v>
      </c>
      <c r="BJ173" s="99">
        <v>242</v>
      </c>
      <c r="BK173" s="99">
        <f>IFERROR(BI173/BG170,"-")</f>
        <v>1316586.5225563911</v>
      </c>
      <c r="BL173" s="99">
        <f t="shared" si="366"/>
        <v>136962.07078607744</v>
      </c>
      <c r="BM173" s="99">
        <f t="shared" si="310"/>
        <v>1447157.0867768596</v>
      </c>
      <c r="BN173" s="99">
        <f>IFERROR(BH173/BG170,"-")</f>
        <v>9.6127819548872182</v>
      </c>
      <c r="BO173" s="199">
        <f>IFERROR(BJ173/BG170,"-")</f>
        <v>0.90977443609022557</v>
      </c>
      <c r="BP173" s="438"/>
      <c r="BQ173" s="220">
        <v>1584</v>
      </c>
      <c r="BR173" s="99">
        <f>SUM(BR170:BR172)</f>
        <v>136631425</v>
      </c>
      <c r="BS173" s="99">
        <v>152</v>
      </c>
      <c r="BT173" s="99">
        <f>IFERROR(BR173/BP170,"-")</f>
        <v>32931.170161484697</v>
      </c>
      <c r="BU173" s="99">
        <f t="shared" si="367"/>
        <v>86257.212752525258</v>
      </c>
      <c r="BV173" s="99">
        <f t="shared" si="311"/>
        <v>898890.95394736843</v>
      </c>
      <c r="BW173" s="99">
        <f>IFERROR(BQ173/BP170,"-")</f>
        <v>0.38177874186550975</v>
      </c>
      <c r="BX173" s="87">
        <f>IFERROR(BS173/BP170,"-")</f>
        <v>3.6635333815377202E-2</v>
      </c>
      <c r="BY173" s="141"/>
      <c r="BZ173" s="59"/>
    </row>
    <row r="174" spans="2:78" s="8" customFormat="1" ht="13.5" customHeight="1">
      <c r="B174" s="411">
        <v>43</v>
      </c>
      <c r="C174" s="418" t="s">
        <v>7</v>
      </c>
      <c r="D174" s="294" t="s">
        <v>277</v>
      </c>
      <c r="E174" s="436">
        <f>市区町村別_フレイル区分別該当人数･割合!E47</f>
        <v>363</v>
      </c>
      <c r="F174" s="306">
        <v>1139</v>
      </c>
      <c r="G174" s="51">
        <v>119786651</v>
      </c>
      <c r="H174" s="51">
        <v>107</v>
      </c>
      <c r="I174" s="51">
        <f>IFERROR(G174/E174,"-")</f>
        <v>329990.77410468319</v>
      </c>
      <c r="J174" s="51">
        <f>IFERROR(G174/F174,"-")</f>
        <v>105168.26251097454</v>
      </c>
      <c r="K174" s="51">
        <f t="shared" si="304"/>
        <v>1119501.4112149533</v>
      </c>
      <c r="L174" s="51">
        <f>IFERROR(F174/E174,"-")</f>
        <v>3.1377410468319558</v>
      </c>
      <c r="M174" s="194">
        <f>IFERROR(H174/E174,"-")</f>
        <v>0.29476584022038566</v>
      </c>
      <c r="N174" s="436">
        <f>市区町村別_フレイル区分別該当人数･割合!G47</f>
        <v>4671</v>
      </c>
      <c r="O174" s="306">
        <v>4979</v>
      </c>
      <c r="P174" s="51">
        <v>412364806</v>
      </c>
      <c r="Q174" s="51">
        <v>491</v>
      </c>
      <c r="R174" s="51">
        <f>IFERROR(P174/N174,"-")</f>
        <v>88281.910939841575</v>
      </c>
      <c r="S174" s="51">
        <f>IFERROR(P174/O174,"-")</f>
        <v>82820.808596103641</v>
      </c>
      <c r="T174" s="51">
        <f t="shared" si="305"/>
        <v>839846.85539714864</v>
      </c>
      <c r="U174" s="51">
        <f>IFERROR(O174/N174,"-")</f>
        <v>1.0659387711410833</v>
      </c>
      <c r="V174" s="24">
        <f>IFERROR(Q174/N174,"-")</f>
        <v>0.10511667737101263</v>
      </c>
      <c r="W174" s="436">
        <f>市区町村別_フレイル区分別該当人数･割合!I47</f>
        <v>257</v>
      </c>
      <c r="X174" s="306">
        <v>90</v>
      </c>
      <c r="Y174" s="51">
        <v>7906229</v>
      </c>
      <c r="Z174" s="51">
        <v>10</v>
      </c>
      <c r="AA174" s="51">
        <f>IFERROR(Y174/W174,"-")</f>
        <v>30763.536964980543</v>
      </c>
      <c r="AB174" s="51">
        <f>IFERROR(Y174/X174,"-")</f>
        <v>87846.988888888882</v>
      </c>
      <c r="AC174" s="51">
        <f t="shared" si="306"/>
        <v>790622.9</v>
      </c>
      <c r="AD174" s="51">
        <f>IFERROR(X174/W174,"-")</f>
        <v>0.35019455252918286</v>
      </c>
      <c r="AE174" s="24">
        <f>IFERROR(Z174/W174,"-")</f>
        <v>3.8910505836575876E-2</v>
      </c>
      <c r="AF174" s="436">
        <f>市区町村別_フレイル区分別該当人数･割合!K47</f>
        <v>638</v>
      </c>
      <c r="AG174" s="306">
        <v>107</v>
      </c>
      <c r="AH174" s="51">
        <v>5712652</v>
      </c>
      <c r="AI174" s="51">
        <v>11</v>
      </c>
      <c r="AJ174" s="51">
        <f>IFERROR(AH174/AF174,"-")</f>
        <v>8954</v>
      </c>
      <c r="AK174" s="51">
        <f>IFERROR(AH174/AG174,"-")</f>
        <v>53389.271028037387</v>
      </c>
      <c r="AL174" s="51">
        <f t="shared" si="307"/>
        <v>519332</v>
      </c>
      <c r="AM174" s="51">
        <f>IFERROR(AG174/AF174,"-")</f>
        <v>0.16771159874608149</v>
      </c>
      <c r="AN174" s="24">
        <f>IFERROR(AI174/AF174,"-")</f>
        <v>1.7241379310344827E-2</v>
      </c>
      <c r="AO174" s="440">
        <f>市区町村別_フレイル区分別該当人数･割合!M47</f>
        <v>1353</v>
      </c>
      <c r="AP174" s="306">
        <v>2534</v>
      </c>
      <c r="AQ174" s="51">
        <v>203934082</v>
      </c>
      <c r="AR174" s="51">
        <v>252</v>
      </c>
      <c r="AS174" s="51">
        <f>IFERROR(AQ174/AO174,"-")</f>
        <v>150727.33333333334</v>
      </c>
      <c r="AT174" s="51">
        <f>IFERROR(AQ174/AP174,"-")</f>
        <v>80479.116811365428</v>
      </c>
      <c r="AU174" s="51">
        <f t="shared" si="308"/>
        <v>809262.23015873018</v>
      </c>
      <c r="AV174" s="51">
        <f>IFERROR(AP174/AO174,"-")</f>
        <v>1.8728750923872874</v>
      </c>
      <c r="AW174" s="194">
        <f>IFERROR(AR174/AO174,"-")</f>
        <v>0.18625277161862527</v>
      </c>
      <c r="AX174" s="436">
        <f>市区町村別_フレイル区分別該当人数･割合!O47</f>
        <v>2389</v>
      </c>
      <c r="AY174" s="306">
        <v>1956</v>
      </c>
      <c r="AZ174" s="51">
        <v>139961773</v>
      </c>
      <c r="BA174" s="51">
        <v>192</v>
      </c>
      <c r="BB174" s="51">
        <f>IFERROR(AZ174/AX174,"-")</f>
        <v>58585.924236082043</v>
      </c>
      <c r="BC174" s="51">
        <f>IFERROR(AZ174/AY174,"-")</f>
        <v>71555.098670756648</v>
      </c>
      <c r="BD174" s="51">
        <f t="shared" si="309"/>
        <v>728967.56770833337</v>
      </c>
      <c r="BE174" s="51">
        <f>IFERROR(AY174/AX174,"-")</f>
        <v>0.81875261615738804</v>
      </c>
      <c r="BF174" s="24">
        <f>IFERROR(BA174/AX174,"-")</f>
        <v>8.0368354960234409E-2</v>
      </c>
      <c r="BG174" s="440">
        <f>市区町村別_フレイル区分別該当人数･割合!Q47</f>
        <v>186</v>
      </c>
      <c r="BH174" s="306">
        <v>1729</v>
      </c>
      <c r="BI174" s="51">
        <v>264183135</v>
      </c>
      <c r="BJ174" s="51">
        <v>165</v>
      </c>
      <c r="BK174" s="51">
        <f>IFERROR(BI174/BG174,"-")</f>
        <v>1420339.435483871</v>
      </c>
      <c r="BL174" s="51">
        <f>IFERROR(BI174/BH174,"-")</f>
        <v>152795.33545401966</v>
      </c>
      <c r="BM174" s="51">
        <f t="shared" si="310"/>
        <v>1601109.9090909092</v>
      </c>
      <c r="BN174" s="51">
        <f>IFERROR(BH174/BG174,"-")</f>
        <v>9.2956989247311821</v>
      </c>
      <c r="BO174" s="194">
        <f>IFERROR(BJ174/BG174,"-")</f>
        <v>0.88709677419354838</v>
      </c>
      <c r="BP174" s="436">
        <f>市区町村別_フレイル区分別該当人数･割合!S47</f>
        <v>3043</v>
      </c>
      <c r="BQ174" s="306">
        <v>936</v>
      </c>
      <c r="BR174" s="51">
        <v>65668005</v>
      </c>
      <c r="BS174" s="51">
        <v>96</v>
      </c>
      <c r="BT174" s="51">
        <f>IFERROR(BR174/BP174,"-")</f>
        <v>21580.021360499508</v>
      </c>
      <c r="BU174" s="51">
        <f>IFERROR(BR174/BQ174,"-")</f>
        <v>70158.125</v>
      </c>
      <c r="BV174" s="51">
        <f t="shared" si="311"/>
        <v>684041.71875</v>
      </c>
      <c r="BW174" s="51">
        <f>IFERROR(BQ174/BP174,"-")</f>
        <v>0.30759119290174169</v>
      </c>
      <c r="BX174" s="24">
        <f>IFERROR(BS174/BP174,"-")</f>
        <v>3.1547814656588895E-2</v>
      </c>
      <c r="BY174" s="141"/>
      <c r="BZ174" s="59"/>
    </row>
    <row r="175" spans="2:78" s="8" customFormat="1" ht="13.5" customHeight="1">
      <c r="B175" s="412"/>
      <c r="C175" s="419"/>
      <c r="D175" s="295" t="s">
        <v>278</v>
      </c>
      <c r="E175" s="437"/>
      <c r="F175" s="222">
        <v>19</v>
      </c>
      <c r="G175" s="196">
        <v>5377762</v>
      </c>
      <c r="H175" s="196">
        <v>2</v>
      </c>
      <c r="I175" s="196">
        <f>IFERROR(G175/E174,"-")</f>
        <v>14814.77134986226</v>
      </c>
      <c r="J175" s="196">
        <f t="shared" ref="J175:J177" si="368">IFERROR(G175/F175,"-")</f>
        <v>283040.10526315792</v>
      </c>
      <c r="K175" s="196">
        <f t="shared" si="304"/>
        <v>2688881</v>
      </c>
      <c r="L175" s="196">
        <f>IFERROR(F175/E174,"-")</f>
        <v>5.2341597796143252E-2</v>
      </c>
      <c r="M175" s="195">
        <f>IFERROR(H175/E174,"-")</f>
        <v>5.5096418732782371E-3</v>
      </c>
      <c r="N175" s="437"/>
      <c r="O175" s="222">
        <v>141</v>
      </c>
      <c r="P175" s="196">
        <v>37845455</v>
      </c>
      <c r="Q175" s="196">
        <v>16</v>
      </c>
      <c r="R175" s="196">
        <f>IFERROR(P175/N174,"-")</f>
        <v>8102.2168700492402</v>
      </c>
      <c r="S175" s="196">
        <f t="shared" ref="S175:S177" si="369">IFERROR(P175/O175,"-")</f>
        <v>268407.48226950353</v>
      </c>
      <c r="T175" s="196">
        <f t="shared" si="305"/>
        <v>2365340.9375</v>
      </c>
      <c r="U175" s="196">
        <f>IFERROR(O175/N174,"-")</f>
        <v>3.0186255619781631E-2</v>
      </c>
      <c r="V175" s="106">
        <f>IFERROR(Q175/N174,"-")</f>
        <v>3.4253907086277029E-3</v>
      </c>
      <c r="W175" s="437"/>
      <c r="X175" s="222">
        <v>0</v>
      </c>
      <c r="Y175" s="196">
        <v>0</v>
      </c>
      <c r="Z175" s="196">
        <v>0</v>
      </c>
      <c r="AA175" s="196">
        <f>IFERROR(Y175/W174,"-")</f>
        <v>0</v>
      </c>
      <c r="AB175" s="196" t="str">
        <f t="shared" ref="AB175:AB177" si="370">IFERROR(Y175/X175,"-")</f>
        <v>-</v>
      </c>
      <c r="AC175" s="196" t="str">
        <f t="shared" si="306"/>
        <v>-</v>
      </c>
      <c r="AD175" s="196">
        <f>IFERROR(X175/W174,"-")</f>
        <v>0</v>
      </c>
      <c r="AE175" s="106">
        <f>IFERROR(Z175/W174,"-")</f>
        <v>0</v>
      </c>
      <c r="AF175" s="437"/>
      <c r="AG175" s="222">
        <v>0</v>
      </c>
      <c r="AH175" s="196">
        <v>0</v>
      </c>
      <c r="AI175" s="196">
        <v>0</v>
      </c>
      <c r="AJ175" s="196">
        <f>IFERROR(AH175/AF174,"-")</f>
        <v>0</v>
      </c>
      <c r="AK175" s="196" t="str">
        <f t="shared" ref="AK175:AK177" si="371">IFERROR(AH175/AG175,"-")</f>
        <v>-</v>
      </c>
      <c r="AL175" s="196" t="str">
        <f t="shared" si="307"/>
        <v>-</v>
      </c>
      <c r="AM175" s="196">
        <f>IFERROR(AG175/AF174,"-")</f>
        <v>0</v>
      </c>
      <c r="AN175" s="106">
        <f>IFERROR(AI175/AF174,"-")</f>
        <v>0</v>
      </c>
      <c r="AO175" s="441"/>
      <c r="AP175" s="222">
        <v>50</v>
      </c>
      <c r="AQ175" s="196">
        <v>13109955</v>
      </c>
      <c r="AR175" s="196">
        <v>5</v>
      </c>
      <c r="AS175" s="196">
        <f>IFERROR(AQ175/AO174,"-")</f>
        <v>9689.545454545454</v>
      </c>
      <c r="AT175" s="196">
        <f t="shared" ref="AT175:AT177" si="372">IFERROR(AQ175/AP175,"-")</f>
        <v>262199.09999999998</v>
      </c>
      <c r="AU175" s="196">
        <f t="shared" si="308"/>
        <v>2621991</v>
      </c>
      <c r="AV175" s="196">
        <f>IFERROR(AP175/AO174,"-")</f>
        <v>3.6954915003695493E-2</v>
      </c>
      <c r="AW175" s="195">
        <f>IFERROR(AR175/AO174,"-")</f>
        <v>3.6954915003695491E-3</v>
      </c>
      <c r="AX175" s="437"/>
      <c r="AY175" s="222">
        <v>19</v>
      </c>
      <c r="AZ175" s="196">
        <v>4784878</v>
      </c>
      <c r="BA175" s="196">
        <v>5</v>
      </c>
      <c r="BB175" s="196">
        <f>IFERROR(AZ175/AX174,"-")</f>
        <v>2002.8790288823775</v>
      </c>
      <c r="BC175" s="196">
        <f t="shared" ref="BC175:BC177" si="373">IFERROR(AZ175/AY175,"-")</f>
        <v>251835.68421052632</v>
      </c>
      <c r="BD175" s="196">
        <f t="shared" si="309"/>
        <v>956975.6</v>
      </c>
      <c r="BE175" s="196">
        <f>IFERROR(AY175/AX174,"-")</f>
        <v>7.9531184596065303E-3</v>
      </c>
      <c r="BF175" s="106">
        <f>IFERROR(BA175/AX174,"-")</f>
        <v>2.0929259104227708E-3</v>
      </c>
      <c r="BG175" s="441"/>
      <c r="BH175" s="222">
        <v>134</v>
      </c>
      <c r="BI175" s="196">
        <v>36141344</v>
      </c>
      <c r="BJ175" s="196">
        <v>14</v>
      </c>
      <c r="BK175" s="196">
        <f>IFERROR(BI175/BG174,"-")</f>
        <v>194308.30107526883</v>
      </c>
      <c r="BL175" s="196">
        <f t="shared" ref="BL175:BL177" si="374">IFERROR(BI175/BH175,"-")</f>
        <v>269711.5223880597</v>
      </c>
      <c r="BM175" s="196">
        <f t="shared" si="310"/>
        <v>2581524.5714285714</v>
      </c>
      <c r="BN175" s="196">
        <f>IFERROR(BH175/BG174,"-")</f>
        <v>0.72043010752688175</v>
      </c>
      <c r="BO175" s="195">
        <f>IFERROR(BJ175/BG174,"-")</f>
        <v>7.5268817204301078E-2</v>
      </c>
      <c r="BP175" s="437"/>
      <c r="BQ175" s="222">
        <v>0</v>
      </c>
      <c r="BR175" s="196">
        <v>0</v>
      </c>
      <c r="BS175" s="196">
        <v>0</v>
      </c>
      <c r="BT175" s="196">
        <f>IFERROR(BR175/BP174,"-")</f>
        <v>0</v>
      </c>
      <c r="BU175" s="196" t="str">
        <f t="shared" ref="BU175:BU177" si="375">IFERROR(BR175/BQ175,"-")</f>
        <v>-</v>
      </c>
      <c r="BV175" s="196" t="str">
        <f t="shared" si="311"/>
        <v>-</v>
      </c>
      <c r="BW175" s="196">
        <f>IFERROR(BQ175/BP174,"-")</f>
        <v>0</v>
      </c>
      <c r="BX175" s="106">
        <f>IFERROR(BS175/BP174,"-")</f>
        <v>0</v>
      </c>
      <c r="BY175" s="141"/>
      <c r="BZ175" s="59"/>
    </row>
    <row r="176" spans="2:78" s="8" customFormat="1" ht="13.5" customHeight="1">
      <c r="B176" s="412"/>
      <c r="C176" s="419"/>
      <c r="D176" s="292" t="s">
        <v>279</v>
      </c>
      <c r="E176" s="437"/>
      <c r="F176" s="223">
        <v>24</v>
      </c>
      <c r="G176" s="98">
        <v>391762</v>
      </c>
      <c r="H176" s="98">
        <v>3</v>
      </c>
      <c r="I176" s="98">
        <f>IFERROR(G176/E174,"-")</f>
        <v>1079.2341597796144</v>
      </c>
      <c r="J176" s="98">
        <f t="shared" si="368"/>
        <v>16323.416666666666</v>
      </c>
      <c r="K176" s="98">
        <f t="shared" si="304"/>
        <v>130587.33333333333</v>
      </c>
      <c r="L176" s="98">
        <f>IFERROR(F176/E174,"-")</f>
        <v>6.6115702479338845E-2</v>
      </c>
      <c r="M176" s="198">
        <f>IFERROR(H176/E174,"-")</f>
        <v>8.2644628099173556E-3</v>
      </c>
      <c r="N176" s="437"/>
      <c r="O176" s="223">
        <v>125</v>
      </c>
      <c r="P176" s="98">
        <v>3940730</v>
      </c>
      <c r="Q176" s="98">
        <v>13</v>
      </c>
      <c r="R176" s="98">
        <f>IFERROR(P176/N174,"-")</f>
        <v>843.65874545065299</v>
      </c>
      <c r="S176" s="98">
        <f t="shared" si="369"/>
        <v>31525.84</v>
      </c>
      <c r="T176" s="98">
        <f t="shared" si="305"/>
        <v>303133.07692307694</v>
      </c>
      <c r="U176" s="98">
        <f>IFERROR(O176/N174,"-")</f>
        <v>2.6760864911153929E-2</v>
      </c>
      <c r="V176" s="26">
        <f>IFERROR(Q176/N174,"-")</f>
        <v>2.7831299507600086E-3</v>
      </c>
      <c r="W176" s="437"/>
      <c r="X176" s="223">
        <v>0</v>
      </c>
      <c r="Y176" s="98">
        <v>0</v>
      </c>
      <c r="Z176" s="98">
        <v>0</v>
      </c>
      <c r="AA176" s="98">
        <f>IFERROR(Y176/W174,"-")</f>
        <v>0</v>
      </c>
      <c r="AB176" s="98" t="str">
        <f t="shared" si="370"/>
        <v>-</v>
      </c>
      <c r="AC176" s="98" t="str">
        <f t="shared" si="306"/>
        <v>-</v>
      </c>
      <c r="AD176" s="98">
        <f>IFERROR(X176/W174,"-")</f>
        <v>0</v>
      </c>
      <c r="AE176" s="26">
        <f>IFERROR(Z176/W174,"-")</f>
        <v>0</v>
      </c>
      <c r="AF176" s="437"/>
      <c r="AG176" s="223">
        <v>0</v>
      </c>
      <c r="AH176" s="98">
        <v>0</v>
      </c>
      <c r="AI176" s="98">
        <v>0</v>
      </c>
      <c r="AJ176" s="98">
        <f>IFERROR(AH176/AF174,"-")</f>
        <v>0</v>
      </c>
      <c r="AK176" s="98" t="str">
        <f t="shared" si="371"/>
        <v>-</v>
      </c>
      <c r="AL176" s="98" t="str">
        <f t="shared" si="307"/>
        <v>-</v>
      </c>
      <c r="AM176" s="98">
        <f>IFERROR(AG176/AF174,"-")</f>
        <v>0</v>
      </c>
      <c r="AN176" s="26">
        <f>IFERROR(AI176/AF174,"-")</f>
        <v>0</v>
      </c>
      <c r="AO176" s="441"/>
      <c r="AP176" s="223">
        <v>61</v>
      </c>
      <c r="AQ176" s="98">
        <v>1813865</v>
      </c>
      <c r="AR176" s="98">
        <v>7</v>
      </c>
      <c r="AS176" s="98">
        <f>IFERROR(AQ176/AO174,"-")</f>
        <v>1340.6245380635623</v>
      </c>
      <c r="AT176" s="98">
        <f t="shared" si="372"/>
        <v>29735.491803278688</v>
      </c>
      <c r="AU176" s="98">
        <f t="shared" si="308"/>
        <v>259123.57142857142</v>
      </c>
      <c r="AV176" s="98">
        <f>IFERROR(AP176/AO174,"-")</f>
        <v>4.5084996304508497E-2</v>
      </c>
      <c r="AW176" s="198">
        <f>IFERROR(AR176/AO174,"-")</f>
        <v>5.1736881005173688E-3</v>
      </c>
      <c r="AX176" s="437"/>
      <c r="AY176" s="223">
        <v>0</v>
      </c>
      <c r="AZ176" s="98">
        <v>0</v>
      </c>
      <c r="BA176" s="98">
        <v>0</v>
      </c>
      <c r="BB176" s="98">
        <f>IFERROR(AZ176/AX174,"-")</f>
        <v>0</v>
      </c>
      <c r="BC176" s="98" t="str">
        <f t="shared" si="373"/>
        <v>-</v>
      </c>
      <c r="BD176" s="98" t="str">
        <f t="shared" si="309"/>
        <v>-</v>
      </c>
      <c r="BE176" s="98">
        <f>IFERROR(AY176/AX174,"-")</f>
        <v>0</v>
      </c>
      <c r="BF176" s="26">
        <f>IFERROR(BA176/AX174,"-")</f>
        <v>0</v>
      </c>
      <c r="BG176" s="441"/>
      <c r="BH176" s="223">
        <v>125</v>
      </c>
      <c r="BI176" s="98">
        <v>3940730</v>
      </c>
      <c r="BJ176" s="98">
        <v>13</v>
      </c>
      <c r="BK176" s="98">
        <f>IFERROR(BI176/BG174,"-")</f>
        <v>21186.720430107525</v>
      </c>
      <c r="BL176" s="98">
        <f t="shared" si="374"/>
        <v>31525.84</v>
      </c>
      <c r="BM176" s="98">
        <f t="shared" si="310"/>
        <v>303133.07692307694</v>
      </c>
      <c r="BN176" s="98">
        <f>IFERROR(BH176/BG174,"-")</f>
        <v>0.67204301075268813</v>
      </c>
      <c r="BO176" s="198">
        <f>IFERROR(BJ176/BG174,"-")</f>
        <v>6.9892473118279563E-2</v>
      </c>
      <c r="BP176" s="437"/>
      <c r="BQ176" s="223">
        <v>0</v>
      </c>
      <c r="BR176" s="98">
        <v>0</v>
      </c>
      <c r="BS176" s="98">
        <v>0</v>
      </c>
      <c r="BT176" s="98">
        <f>IFERROR(BR176/BP174,"-")</f>
        <v>0</v>
      </c>
      <c r="BU176" s="98" t="str">
        <f t="shared" si="375"/>
        <v>-</v>
      </c>
      <c r="BV176" s="98" t="str">
        <f t="shared" si="311"/>
        <v>-</v>
      </c>
      <c r="BW176" s="98">
        <f>IFERROR(BQ176/BP174,"-")</f>
        <v>0</v>
      </c>
      <c r="BX176" s="26">
        <f>IFERROR(BS176/BP174,"-")</f>
        <v>0</v>
      </c>
      <c r="BY176" s="141"/>
      <c r="BZ176" s="59"/>
    </row>
    <row r="177" spans="2:78" s="8" customFormat="1" ht="13.5" customHeight="1">
      <c r="B177" s="413"/>
      <c r="C177" s="420"/>
      <c r="D177" s="293" t="s">
        <v>64</v>
      </c>
      <c r="E177" s="438"/>
      <c r="F177" s="220">
        <v>1152</v>
      </c>
      <c r="G177" s="99">
        <f>SUM(G174:G176)</f>
        <v>125556175</v>
      </c>
      <c r="H177" s="99">
        <v>108</v>
      </c>
      <c r="I177" s="99">
        <f>IFERROR(G177/E174,"-")</f>
        <v>345884.77961432509</v>
      </c>
      <c r="J177" s="99">
        <f t="shared" si="368"/>
        <v>108989.73524305556</v>
      </c>
      <c r="K177" s="99">
        <f t="shared" si="304"/>
        <v>1162557.1759259258</v>
      </c>
      <c r="L177" s="99">
        <f>IFERROR(F177/E174,"-")</f>
        <v>3.1735537190082646</v>
      </c>
      <c r="M177" s="199">
        <f>IFERROR(H177/E174,"-")</f>
        <v>0.2975206611570248</v>
      </c>
      <c r="N177" s="438"/>
      <c r="O177" s="220">
        <v>5107</v>
      </c>
      <c r="P177" s="99">
        <f>SUM(P174:P176)</f>
        <v>454150991</v>
      </c>
      <c r="Q177" s="99">
        <v>502</v>
      </c>
      <c r="R177" s="99">
        <f>IFERROR(P177/N174,"-")</f>
        <v>97227.786555341474</v>
      </c>
      <c r="S177" s="99">
        <f t="shared" si="369"/>
        <v>88927.157039357742</v>
      </c>
      <c r="T177" s="99">
        <f t="shared" si="305"/>
        <v>904683.24900398403</v>
      </c>
      <c r="U177" s="99">
        <f>IFERROR(O177/N174,"-")</f>
        <v>1.093341896810105</v>
      </c>
      <c r="V177" s="87">
        <f>IFERROR(Q177/N174,"-")</f>
        <v>0.10747163348319418</v>
      </c>
      <c r="W177" s="438"/>
      <c r="X177" s="220">
        <v>90</v>
      </c>
      <c r="Y177" s="99">
        <f>SUM(Y174:Y176)</f>
        <v>7906229</v>
      </c>
      <c r="Z177" s="99">
        <v>10</v>
      </c>
      <c r="AA177" s="99">
        <f>IFERROR(Y177/W174,"-")</f>
        <v>30763.536964980543</v>
      </c>
      <c r="AB177" s="99">
        <f t="shared" si="370"/>
        <v>87846.988888888882</v>
      </c>
      <c r="AC177" s="99">
        <f t="shared" si="306"/>
        <v>790622.9</v>
      </c>
      <c r="AD177" s="99">
        <f>IFERROR(X177/W174,"-")</f>
        <v>0.35019455252918286</v>
      </c>
      <c r="AE177" s="87">
        <f>IFERROR(Z177/W174,"-")</f>
        <v>3.8910505836575876E-2</v>
      </c>
      <c r="AF177" s="438"/>
      <c r="AG177" s="220">
        <v>107</v>
      </c>
      <c r="AH177" s="99">
        <f>SUM(AH174:AH176)</f>
        <v>5712652</v>
      </c>
      <c r="AI177" s="99">
        <v>11</v>
      </c>
      <c r="AJ177" s="99">
        <f>IFERROR(AH177/AF174,"-")</f>
        <v>8954</v>
      </c>
      <c r="AK177" s="99">
        <f t="shared" si="371"/>
        <v>53389.271028037387</v>
      </c>
      <c r="AL177" s="99">
        <f t="shared" si="307"/>
        <v>519332</v>
      </c>
      <c r="AM177" s="99">
        <f>IFERROR(AG177/AF174,"-")</f>
        <v>0.16771159874608149</v>
      </c>
      <c r="AN177" s="87">
        <f>IFERROR(AI177/AF174,"-")</f>
        <v>1.7241379310344827E-2</v>
      </c>
      <c r="AO177" s="442"/>
      <c r="AP177" s="220">
        <v>2584</v>
      </c>
      <c r="AQ177" s="99">
        <f>SUM(AQ174:AQ176)</f>
        <v>218857902</v>
      </c>
      <c r="AR177" s="99">
        <v>257</v>
      </c>
      <c r="AS177" s="99">
        <f>IFERROR(AQ177/AO174,"-")</f>
        <v>161757.50332594235</v>
      </c>
      <c r="AT177" s="99">
        <f t="shared" si="372"/>
        <v>84697.330495356044</v>
      </c>
      <c r="AU177" s="99">
        <f t="shared" si="308"/>
        <v>851587.16731517506</v>
      </c>
      <c r="AV177" s="99">
        <f>IFERROR(AP177/AO174,"-")</f>
        <v>1.9098300073909831</v>
      </c>
      <c r="AW177" s="199">
        <f>IFERROR(AR177/AO174,"-")</f>
        <v>0.18994826311899482</v>
      </c>
      <c r="AX177" s="438"/>
      <c r="AY177" s="220">
        <v>1962</v>
      </c>
      <c r="AZ177" s="99">
        <f>SUM(AZ174:AZ176)</f>
        <v>144746651</v>
      </c>
      <c r="BA177" s="99">
        <v>192</v>
      </c>
      <c r="BB177" s="99">
        <f>IFERROR(AZ177/AX174,"-")</f>
        <v>60588.803264964423</v>
      </c>
      <c r="BC177" s="99">
        <f t="shared" si="373"/>
        <v>73775.051478083595</v>
      </c>
      <c r="BD177" s="99">
        <f t="shared" si="309"/>
        <v>753888.80729166663</v>
      </c>
      <c r="BE177" s="99">
        <f>IFERROR(AY177/AX174,"-")</f>
        <v>0.82126412724989539</v>
      </c>
      <c r="BF177" s="87">
        <f>IFERROR(BA177/AX174,"-")</f>
        <v>8.0368354960234409E-2</v>
      </c>
      <c r="BG177" s="442"/>
      <c r="BH177" s="220">
        <v>1857</v>
      </c>
      <c r="BI177" s="99">
        <f>SUM(BI174:BI176)</f>
        <v>304265209</v>
      </c>
      <c r="BJ177" s="99">
        <v>176</v>
      </c>
      <c r="BK177" s="99">
        <f>IFERROR(BI177/BG174,"-")</f>
        <v>1635834.4569892474</v>
      </c>
      <c r="BL177" s="99">
        <f t="shared" si="374"/>
        <v>163847.71620893915</v>
      </c>
      <c r="BM177" s="99">
        <f t="shared" si="310"/>
        <v>1728779.5965909092</v>
      </c>
      <c r="BN177" s="99">
        <f>IFERROR(BH177/BG174,"-")</f>
        <v>9.9838709677419359</v>
      </c>
      <c r="BO177" s="199">
        <f>IFERROR(BJ177/BG174,"-")</f>
        <v>0.94623655913978499</v>
      </c>
      <c r="BP177" s="438"/>
      <c r="BQ177" s="220">
        <v>936</v>
      </c>
      <c r="BR177" s="99">
        <f>SUM(BR174:BR176)</f>
        <v>65668005</v>
      </c>
      <c r="BS177" s="99">
        <v>96</v>
      </c>
      <c r="BT177" s="99">
        <f>IFERROR(BR177/BP174,"-")</f>
        <v>21580.021360499508</v>
      </c>
      <c r="BU177" s="99">
        <f t="shared" si="375"/>
        <v>70158.125</v>
      </c>
      <c r="BV177" s="99">
        <f t="shared" si="311"/>
        <v>684041.71875</v>
      </c>
      <c r="BW177" s="99">
        <f>IFERROR(BQ177/BP174,"-")</f>
        <v>0.30759119290174169</v>
      </c>
      <c r="BX177" s="87">
        <f>IFERROR(BS177/BP174,"-")</f>
        <v>3.1547814656588895E-2</v>
      </c>
      <c r="BY177" s="141"/>
      <c r="BZ177" s="59"/>
    </row>
    <row r="178" spans="2:78" s="8" customFormat="1" ht="13.5" customHeight="1">
      <c r="B178" s="411">
        <v>44</v>
      </c>
      <c r="C178" s="418" t="s">
        <v>17</v>
      </c>
      <c r="D178" s="294" t="s">
        <v>277</v>
      </c>
      <c r="E178" s="436">
        <f>市区町村別_フレイル区分別該当人数･割合!E48</f>
        <v>688</v>
      </c>
      <c r="F178" s="306">
        <v>2245</v>
      </c>
      <c r="G178" s="51">
        <v>266463515</v>
      </c>
      <c r="H178" s="51">
        <v>222</v>
      </c>
      <c r="I178" s="51">
        <f>IFERROR(G178/E178,"-")</f>
        <v>387301.6206395349</v>
      </c>
      <c r="J178" s="51">
        <f>IFERROR(G178/F178,"-")</f>
        <v>118691.98886414254</v>
      </c>
      <c r="K178" s="51">
        <f t="shared" si="304"/>
        <v>1200286.1036036036</v>
      </c>
      <c r="L178" s="51">
        <f>IFERROR(F178/E178,"-")</f>
        <v>3.2630813953488373</v>
      </c>
      <c r="M178" s="194">
        <f>IFERROR(H178/E178,"-")</f>
        <v>0.32267441860465118</v>
      </c>
      <c r="N178" s="436">
        <f>市区町村別_フレイル区分別該当人数･割合!G48</f>
        <v>6011</v>
      </c>
      <c r="O178" s="306">
        <v>8066</v>
      </c>
      <c r="P178" s="51">
        <v>818115353</v>
      </c>
      <c r="Q178" s="51">
        <v>803</v>
      </c>
      <c r="R178" s="51">
        <f>IFERROR(P178/N178,"-")</f>
        <v>136103.03659956745</v>
      </c>
      <c r="S178" s="51">
        <f>IFERROR(P178/O178,"-")</f>
        <v>101427.64108604017</v>
      </c>
      <c r="T178" s="51">
        <f t="shared" si="305"/>
        <v>1018823.6027397261</v>
      </c>
      <c r="U178" s="51">
        <f>IFERROR(O178/N178,"-")</f>
        <v>1.3418732324072533</v>
      </c>
      <c r="V178" s="24">
        <f>IFERROR(Q178/N178,"-")</f>
        <v>0.13358842122774914</v>
      </c>
      <c r="W178" s="436">
        <f>市区町村別_フレイル区分別該当人数･割合!I48</f>
        <v>376</v>
      </c>
      <c r="X178" s="306">
        <v>180</v>
      </c>
      <c r="Y178" s="51">
        <v>13232902</v>
      </c>
      <c r="Z178" s="51">
        <v>23</v>
      </c>
      <c r="AA178" s="51">
        <f>IFERROR(Y178/W178,"-")</f>
        <v>35193.888297872341</v>
      </c>
      <c r="AB178" s="51">
        <f>IFERROR(Y178/X178,"-")</f>
        <v>73516.122222222228</v>
      </c>
      <c r="AC178" s="51">
        <f t="shared" si="306"/>
        <v>575343.56521739135</v>
      </c>
      <c r="AD178" s="51">
        <f>IFERROR(X178/W178,"-")</f>
        <v>0.47872340425531917</v>
      </c>
      <c r="AE178" s="24">
        <f>IFERROR(Z178/W178,"-")</f>
        <v>6.1170212765957445E-2</v>
      </c>
      <c r="AF178" s="436">
        <f>市区町村別_フレイル区分別該当人数･割合!K48</f>
        <v>685</v>
      </c>
      <c r="AG178" s="306">
        <v>251</v>
      </c>
      <c r="AH178" s="51">
        <v>15071544</v>
      </c>
      <c r="AI178" s="51">
        <v>25</v>
      </c>
      <c r="AJ178" s="51">
        <f>IFERROR(AH178/AF178,"-")</f>
        <v>22002.25401459854</v>
      </c>
      <c r="AK178" s="51">
        <f>IFERROR(AH178/AG178,"-")</f>
        <v>60045.992031872513</v>
      </c>
      <c r="AL178" s="51">
        <f t="shared" si="307"/>
        <v>602861.76</v>
      </c>
      <c r="AM178" s="51">
        <f>IFERROR(AG178/AF178,"-")</f>
        <v>0.36642335766423356</v>
      </c>
      <c r="AN178" s="24">
        <f>IFERROR(AI178/AF178,"-")</f>
        <v>3.6496350364963501E-2</v>
      </c>
      <c r="AO178" s="440">
        <f>市区町村別_フレイル区分別該当人数･割合!M48</f>
        <v>2103</v>
      </c>
      <c r="AP178" s="306">
        <v>4040</v>
      </c>
      <c r="AQ178" s="51">
        <v>391171432</v>
      </c>
      <c r="AR178" s="51">
        <v>398</v>
      </c>
      <c r="AS178" s="51">
        <f>IFERROR(AQ178/AO178,"-")</f>
        <v>186006.38706609607</v>
      </c>
      <c r="AT178" s="51">
        <f>IFERROR(AQ178/AP178,"-")</f>
        <v>96824.611881188117</v>
      </c>
      <c r="AU178" s="51">
        <f t="shared" si="308"/>
        <v>982842.79396984924</v>
      </c>
      <c r="AV178" s="51">
        <f>IFERROR(AP178/AO178,"-")</f>
        <v>1.9210651450309082</v>
      </c>
      <c r="AW178" s="194">
        <f>IFERROR(AR178/AO178,"-")</f>
        <v>0.18925344745601522</v>
      </c>
      <c r="AX178" s="436">
        <f>市区町村別_フレイル区分別該当人数･割合!O48</f>
        <v>2811</v>
      </c>
      <c r="AY178" s="306">
        <v>3245</v>
      </c>
      <c r="AZ178" s="51">
        <v>328045328</v>
      </c>
      <c r="BA178" s="51">
        <v>326</v>
      </c>
      <c r="BB178" s="51">
        <f>IFERROR(AZ178/AX178,"-")</f>
        <v>116700.57915332622</v>
      </c>
      <c r="BC178" s="51">
        <f>IFERROR(AZ178/AY178,"-")</f>
        <v>101092.55100154084</v>
      </c>
      <c r="BD178" s="51">
        <f t="shared" si="309"/>
        <v>1006274.0122699386</v>
      </c>
      <c r="BE178" s="51">
        <f>IFERROR(AY178/AX178,"-")</f>
        <v>1.1543934542867307</v>
      </c>
      <c r="BF178" s="24">
        <f>IFERROR(BA178/AX178,"-")</f>
        <v>0.11597296335823551</v>
      </c>
      <c r="BG178" s="440">
        <f>市区町村別_フレイル区分別該当人数･割合!Q48</f>
        <v>373</v>
      </c>
      <c r="BH178" s="306">
        <v>3695</v>
      </c>
      <c r="BI178" s="51">
        <v>607517540</v>
      </c>
      <c r="BJ178" s="51">
        <v>342</v>
      </c>
      <c r="BK178" s="51">
        <f>IFERROR(BI178/BG178,"-")</f>
        <v>1628733.3512064344</v>
      </c>
      <c r="BL178" s="51">
        <f>IFERROR(BI178/BH178,"-")</f>
        <v>164416.11366711772</v>
      </c>
      <c r="BM178" s="51">
        <f t="shared" si="310"/>
        <v>1776367.0760233919</v>
      </c>
      <c r="BN178" s="51">
        <f>IFERROR(BH178/BG178,"-")</f>
        <v>9.9061662198391414</v>
      </c>
      <c r="BO178" s="194">
        <f>IFERROR(BJ178/BG178,"-")</f>
        <v>0.91689008042895437</v>
      </c>
      <c r="BP178" s="436">
        <f>市区町村別_フレイル区分別該当人数･割合!S48</f>
        <v>2519</v>
      </c>
      <c r="BQ178" s="306">
        <v>1302</v>
      </c>
      <c r="BR178" s="51">
        <v>125257463</v>
      </c>
      <c r="BS178" s="51">
        <v>128</v>
      </c>
      <c r="BT178" s="51">
        <f>IFERROR(BR178/BP178,"-")</f>
        <v>49725.074632790791</v>
      </c>
      <c r="BU178" s="51">
        <f>IFERROR(BR178/BQ178,"-")</f>
        <v>96203.888632872506</v>
      </c>
      <c r="BV178" s="51">
        <f t="shared" si="311"/>
        <v>978573.9296875</v>
      </c>
      <c r="BW178" s="51">
        <f>IFERROR(BQ178/BP178,"-")</f>
        <v>0.51687177451369593</v>
      </c>
      <c r="BX178" s="24">
        <f>IFERROR(BS178/BP178,"-")</f>
        <v>5.0813815005954742E-2</v>
      </c>
      <c r="BY178" s="141"/>
      <c r="BZ178" s="59"/>
    </row>
    <row r="179" spans="2:78" s="8" customFormat="1" ht="13.5" customHeight="1">
      <c r="B179" s="412"/>
      <c r="C179" s="419"/>
      <c r="D179" s="295" t="s">
        <v>278</v>
      </c>
      <c r="E179" s="437"/>
      <c r="F179" s="222">
        <v>30</v>
      </c>
      <c r="G179" s="196">
        <v>8374133</v>
      </c>
      <c r="H179" s="196">
        <v>7</v>
      </c>
      <c r="I179" s="196">
        <f>IFERROR(G179/E178,"-")</f>
        <v>12171.704941860466</v>
      </c>
      <c r="J179" s="196">
        <f t="shared" ref="J179:J181" si="376">IFERROR(G179/F179,"-")</f>
        <v>279137.76666666666</v>
      </c>
      <c r="K179" s="196">
        <f t="shared" si="304"/>
        <v>1196304.7142857143</v>
      </c>
      <c r="L179" s="196">
        <f>IFERROR(F179/E178,"-")</f>
        <v>4.3604651162790699E-2</v>
      </c>
      <c r="M179" s="195">
        <f>IFERROR(H179/E178,"-")</f>
        <v>1.0174418604651164E-2</v>
      </c>
      <c r="N179" s="437"/>
      <c r="O179" s="222">
        <v>60</v>
      </c>
      <c r="P179" s="196">
        <v>16773951</v>
      </c>
      <c r="Q179" s="196">
        <v>15</v>
      </c>
      <c r="R179" s="196">
        <f>IFERROR(P179/N178,"-")</f>
        <v>2790.5425054067541</v>
      </c>
      <c r="S179" s="196">
        <f t="shared" ref="S179:S181" si="377">IFERROR(P179/O179,"-")</f>
        <v>279565.84999999998</v>
      </c>
      <c r="T179" s="196">
        <f t="shared" si="305"/>
        <v>1118263.3999999999</v>
      </c>
      <c r="U179" s="196">
        <f>IFERROR(O179/N178,"-")</f>
        <v>9.9817002162701715E-3</v>
      </c>
      <c r="V179" s="106">
        <f>IFERROR(Q179/N178,"-")</f>
        <v>2.4954250540675429E-3</v>
      </c>
      <c r="W179" s="437"/>
      <c r="X179" s="222">
        <v>0</v>
      </c>
      <c r="Y179" s="196">
        <v>0</v>
      </c>
      <c r="Z179" s="196">
        <v>0</v>
      </c>
      <c r="AA179" s="196">
        <f>IFERROR(Y179/W178,"-")</f>
        <v>0</v>
      </c>
      <c r="AB179" s="196" t="str">
        <f t="shared" ref="AB179:AB181" si="378">IFERROR(Y179/X179,"-")</f>
        <v>-</v>
      </c>
      <c r="AC179" s="196" t="str">
        <f t="shared" si="306"/>
        <v>-</v>
      </c>
      <c r="AD179" s="196">
        <f>IFERROR(X179/W178,"-")</f>
        <v>0</v>
      </c>
      <c r="AE179" s="106">
        <f>IFERROR(Z179/W178,"-")</f>
        <v>0</v>
      </c>
      <c r="AF179" s="437"/>
      <c r="AG179" s="222">
        <v>0</v>
      </c>
      <c r="AH179" s="196">
        <v>0</v>
      </c>
      <c r="AI179" s="196">
        <v>0</v>
      </c>
      <c r="AJ179" s="196">
        <f>IFERROR(AH179/AF178,"-")</f>
        <v>0</v>
      </c>
      <c r="AK179" s="196" t="str">
        <f t="shared" ref="AK179:AK181" si="379">IFERROR(AH179/AG179,"-")</f>
        <v>-</v>
      </c>
      <c r="AL179" s="196" t="str">
        <f t="shared" si="307"/>
        <v>-</v>
      </c>
      <c r="AM179" s="196">
        <f>IFERROR(AG179/AF178,"-")</f>
        <v>0</v>
      </c>
      <c r="AN179" s="106">
        <f>IFERROR(AI179/AF178,"-")</f>
        <v>0</v>
      </c>
      <c r="AO179" s="441"/>
      <c r="AP179" s="222">
        <v>32</v>
      </c>
      <c r="AQ179" s="196">
        <v>9200901</v>
      </c>
      <c r="AR179" s="196">
        <v>9</v>
      </c>
      <c r="AS179" s="196">
        <f>IFERROR(AQ179/AO178,"-")</f>
        <v>4375.1312410841656</v>
      </c>
      <c r="AT179" s="196">
        <f t="shared" ref="AT179:AT181" si="380">IFERROR(AQ179/AP179,"-")</f>
        <v>287528.15625</v>
      </c>
      <c r="AU179" s="196">
        <f t="shared" si="308"/>
        <v>1022322.3333333334</v>
      </c>
      <c r="AV179" s="196">
        <f>IFERROR(AP179/AO178,"-")</f>
        <v>1.5216357584403234E-2</v>
      </c>
      <c r="AW179" s="195">
        <f>IFERROR(AR179/AO178,"-")</f>
        <v>4.2796005706134095E-3</v>
      </c>
      <c r="AX179" s="437"/>
      <c r="AY179" s="222">
        <v>26</v>
      </c>
      <c r="AZ179" s="196">
        <v>6759511</v>
      </c>
      <c r="BA179" s="196">
        <v>5</v>
      </c>
      <c r="BB179" s="196">
        <f>IFERROR(AZ179/AX178,"-")</f>
        <v>2404.6641764496621</v>
      </c>
      <c r="BC179" s="196">
        <f t="shared" ref="BC179:BC181" si="381">IFERROR(AZ179/AY179,"-")</f>
        <v>259981.19230769231</v>
      </c>
      <c r="BD179" s="196">
        <f t="shared" si="309"/>
        <v>1351902.2</v>
      </c>
      <c r="BE179" s="196">
        <f>IFERROR(AY179/AX178,"-")</f>
        <v>9.2493774457488437E-3</v>
      </c>
      <c r="BF179" s="106">
        <f>IFERROR(BA179/AX178,"-")</f>
        <v>1.7787264318747777E-3</v>
      </c>
      <c r="BG179" s="441"/>
      <c r="BH179" s="222">
        <v>60</v>
      </c>
      <c r="BI179" s="196">
        <v>16773951</v>
      </c>
      <c r="BJ179" s="196">
        <v>15</v>
      </c>
      <c r="BK179" s="196">
        <f>IFERROR(BI179/BG178,"-")</f>
        <v>44970.378016085793</v>
      </c>
      <c r="BL179" s="196">
        <f t="shared" ref="BL179:BL181" si="382">IFERROR(BI179/BH179,"-")</f>
        <v>279565.84999999998</v>
      </c>
      <c r="BM179" s="196">
        <f t="shared" si="310"/>
        <v>1118263.3999999999</v>
      </c>
      <c r="BN179" s="196">
        <f>IFERROR(BH179/BG178,"-")</f>
        <v>0.16085790884718498</v>
      </c>
      <c r="BO179" s="195">
        <f>IFERROR(BJ179/BG178,"-")</f>
        <v>4.0214477211796246E-2</v>
      </c>
      <c r="BP179" s="437"/>
      <c r="BQ179" s="222">
        <v>7</v>
      </c>
      <c r="BR179" s="196">
        <v>1928340</v>
      </c>
      <c r="BS179" s="196">
        <v>1</v>
      </c>
      <c r="BT179" s="196">
        <f>IFERROR(BR179/BP178,"-")</f>
        <v>765.51806272330293</v>
      </c>
      <c r="BU179" s="196">
        <f t="shared" ref="BU179:BU181" si="383">IFERROR(BR179/BQ179,"-")</f>
        <v>275477.14285714284</v>
      </c>
      <c r="BV179" s="196">
        <f t="shared" si="311"/>
        <v>1928340</v>
      </c>
      <c r="BW179" s="196">
        <f>IFERROR(BQ179/BP178,"-")</f>
        <v>2.7788805081381501E-3</v>
      </c>
      <c r="BX179" s="106">
        <f>IFERROR(BS179/BP178,"-")</f>
        <v>3.9698292973402142E-4</v>
      </c>
      <c r="BY179" s="141"/>
      <c r="BZ179" s="59"/>
    </row>
    <row r="180" spans="2:78" s="8" customFormat="1" ht="13.5" customHeight="1">
      <c r="B180" s="412"/>
      <c r="C180" s="419"/>
      <c r="D180" s="292" t="s">
        <v>279</v>
      </c>
      <c r="E180" s="437"/>
      <c r="F180" s="223">
        <v>43</v>
      </c>
      <c r="G180" s="98">
        <v>806727</v>
      </c>
      <c r="H180" s="98">
        <v>10</v>
      </c>
      <c r="I180" s="98">
        <f>IFERROR(G180/E178,"-")</f>
        <v>1172.5683139534883</v>
      </c>
      <c r="J180" s="98">
        <f t="shared" si="376"/>
        <v>18761.093023255813</v>
      </c>
      <c r="K180" s="98">
        <f t="shared" si="304"/>
        <v>80672.7</v>
      </c>
      <c r="L180" s="98">
        <f>IFERROR(F180/E178,"-")</f>
        <v>6.25E-2</v>
      </c>
      <c r="M180" s="198">
        <f>IFERROR(H180/E178,"-")</f>
        <v>1.4534883720930232E-2</v>
      </c>
      <c r="N180" s="437"/>
      <c r="O180" s="223">
        <v>124</v>
      </c>
      <c r="P180" s="98">
        <v>1837790</v>
      </c>
      <c r="Q180" s="98">
        <v>22</v>
      </c>
      <c r="R180" s="98">
        <f>IFERROR(P180/N178,"-")</f>
        <v>305.73781400765262</v>
      </c>
      <c r="S180" s="98">
        <f t="shared" si="377"/>
        <v>14820.887096774193</v>
      </c>
      <c r="T180" s="98">
        <f t="shared" si="305"/>
        <v>83535.909090909088</v>
      </c>
      <c r="U180" s="98">
        <f>IFERROR(O180/N178,"-")</f>
        <v>2.0628847113625021E-2</v>
      </c>
      <c r="V180" s="26">
        <f>IFERROR(Q180/N178,"-")</f>
        <v>3.6599567459657295E-3</v>
      </c>
      <c r="W180" s="437"/>
      <c r="X180" s="223">
        <v>24</v>
      </c>
      <c r="Y180" s="98">
        <v>249515</v>
      </c>
      <c r="Z180" s="98">
        <v>2</v>
      </c>
      <c r="AA180" s="98">
        <f>IFERROR(Y180/W178,"-")</f>
        <v>663.60372340425533</v>
      </c>
      <c r="AB180" s="98">
        <f t="shared" si="378"/>
        <v>10396.458333333334</v>
      </c>
      <c r="AC180" s="98">
        <f t="shared" si="306"/>
        <v>124757.5</v>
      </c>
      <c r="AD180" s="98">
        <f>IFERROR(X180/W178,"-")</f>
        <v>6.3829787234042548E-2</v>
      </c>
      <c r="AE180" s="26">
        <f>IFERROR(Z180/W178,"-")</f>
        <v>5.3191489361702126E-3</v>
      </c>
      <c r="AF180" s="437"/>
      <c r="AG180" s="223">
        <v>0</v>
      </c>
      <c r="AH180" s="98">
        <v>0</v>
      </c>
      <c r="AI180" s="98">
        <v>0</v>
      </c>
      <c r="AJ180" s="98">
        <f>IFERROR(AH180/AF178,"-")</f>
        <v>0</v>
      </c>
      <c r="AK180" s="98" t="str">
        <f t="shared" si="379"/>
        <v>-</v>
      </c>
      <c r="AL180" s="98" t="str">
        <f t="shared" si="307"/>
        <v>-</v>
      </c>
      <c r="AM180" s="98">
        <f>IFERROR(AG180/AF178,"-")</f>
        <v>0</v>
      </c>
      <c r="AN180" s="26">
        <f>IFERROR(AI180/AF178,"-")</f>
        <v>0</v>
      </c>
      <c r="AO180" s="441"/>
      <c r="AP180" s="223">
        <v>58</v>
      </c>
      <c r="AQ180" s="98">
        <v>881715</v>
      </c>
      <c r="AR180" s="98">
        <v>12</v>
      </c>
      <c r="AS180" s="98">
        <f>IFERROR(AQ180/AO178,"-")</f>
        <v>419.26533523537802</v>
      </c>
      <c r="AT180" s="98">
        <f t="shared" si="380"/>
        <v>15201.98275862069</v>
      </c>
      <c r="AU180" s="98">
        <f t="shared" si="308"/>
        <v>73476.25</v>
      </c>
      <c r="AV180" s="98">
        <f>IFERROR(AP180/AO178,"-")</f>
        <v>2.757964812173086E-2</v>
      </c>
      <c r="AW180" s="198">
        <f>IFERROR(AR180/AO178,"-")</f>
        <v>5.7061340941512127E-3</v>
      </c>
      <c r="AX180" s="437"/>
      <c r="AY180" s="223">
        <v>25</v>
      </c>
      <c r="AZ180" s="98">
        <v>393189</v>
      </c>
      <c r="BA180" s="98">
        <v>6</v>
      </c>
      <c r="BB180" s="98">
        <f>IFERROR(AZ180/AX178,"-")</f>
        <v>139.8751334044824</v>
      </c>
      <c r="BC180" s="98">
        <f t="shared" si="381"/>
        <v>15727.56</v>
      </c>
      <c r="BD180" s="98">
        <f t="shared" si="309"/>
        <v>65531.5</v>
      </c>
      <c r="BE180" s="98">
        <f>IFERROR(AY180/AX178,"-")</f>
        <v>8.8936321593738876E-3</v>
      </c>
      <c r="BF180" s="26">
        <f>IFERROR(BA180/AX178,"-")</f>
        <v>2.1344717182497333E-3</v>
      </c>
      <c r="BG180" s="441"/>
      <c r="BH180" s="223">
        <v>96</v>
      </c>
      <c r="BI180" s="98">
        <v>1564454</v>
      </c>
      <c r="BJ180" s="98">
        <v>18</v>
      </c>
      <c r="BK180" s="98">
        <f>IFERROR(BI180/BG178,"-")</f>
        <v>4194.2466487935653</v>
      </c>
      <c r="BL180" s="98">
        <f t="shared" si="382"/>
        <v>16296.395833333334</v>
      </c>
      <c r="BM180" s="98">
        <f t="shared" si="310"/>
        <v>86914.111111111109</v>
      </c>
      <c r="BN180" s="98">
        <f>IFERROR(BH180/BG178,"-")</f>
        <v>0.25737265415549598</v>
      </c>
      <c r="BO180" s="198">
        <f>IFERROR(BJ180/BG178,"-")</f>
        <v>4.8257372654155493E-2</v>
      </c>
      <c r="BP180" s="437"/>
      <c r="BQ180" s="223">
        <v>11</v>
      </c>
      <c r="BR180" s="98">
        <v>216081</v>
      </c>
      <c r="BS180" s="98">
        <v>2</v>
      </c>
      <c r="BT180" s="98">
        <f>IFERROR(BR180/BP178,"-")</f>
        <v>85.780468439857088</v>
      </c>
      <c r="BU180" s="98">
        <f t="shared" si="383"/>
        <v>19643.727272727272</v>
      </c>
      <c r="BV180" s="98">
        <f t="shared" si="311"/>
        <v>108040.5</v>
      </c>
      <c r="BW180" s="98">
        <f>IFERROR(BQ180/BP178,"-")</f>
        <v>4.3668122270742356E-3</v>
      </c>
      <c r="BX180" s="26">
        <f>IFERROR(BS180/BP178,"-")</f>
        <v>7.9396585946804284E-4</v>
      </c>
      <c r="BY180" s="141"/>
      <c r="BZ180" s="59"/>
    </row>
    <row r="181" spans="2:78" s="8" customFormat="1" ht="13.5" customHeight="1">
      <c r="B181" s="413"/>
      <c r="C181" s="420"/>
      <c r="D181" s="293" t="s">
        <v>64</v>
      </c>
      <c r="E181" s="438"/>
      <c r="F181" s="220">
        <v>2257</v>
      </c>
      <c r="G181" s="99">
        <f>SUM(G178:G180)</f>
        <v>275644375</v>
      </c>
      <c r="H181" s="99">
        <v>222</v>
      </c>
      <c r="I181" s="99">
        <f>IFERROR(G181/E178,"-")</f>
        <v>400645.89389534883</v>
      </c>
      <c r="J181" s="99">
        <f t="shared" si="376"/>
        <v>122128.6552946389</v>
      </c>
      <c r="K181" s="99">
        <f t="shared" si="304"/>
        <v>1241641.3288288289</v>
      </c>
      <c r="L181" s="99">
        <f>IFERROR(F181/E178,"-")</f>
        <v>3.2805232558139537</v>
      </c>
      <c r="M181" s="199">
        <f>IFERROR(H181/E178,"-")</f>
        <v>0.32267441860465118</v>
      </c>
      <c r="N181" s="438"/>
      <c r="O181" s="220">
        <v>8089</v>
      </c>
      <c r="P181" s="99">
        <f>SUM(P178:P180)</f>
        <v>836727094</v>
      </c>
      <c r="Q181" s="99">
        <v>807</v>
      </c>
      <c r="R181" s="99">
        <f>IFERROR(P181/N178,"-")</f>
        <v>139199.31691898187</v>
      </c>
      <c r="S181" s="99">
        <f t="shared" si="377"/>
        <v>103440.1154654469</v>
      </c>
      <c r="T181" s="99">
        <f t="shared" si="305"/>
        <v>1036836.5477075588</v>
      </c>
      <c r="U181" s="99">
        <f>IFERROR(O181/N178,"-")</f>
        <v>1.3456995508234904</v>
      </c>
      <c r="V181" s="87">
        <f>IFERROR(Q181/N178,"-")</f>
        <v>0.13425386790883381</v>
      </c>
      <c r="W181" s="438"/>
      <c r="X181" s="220">
        <v>180</v>
      </c>
      <c r="Y181" s="99">
        <f>SUM(Y178:Y180)</f>
        <v>13482417</v>
      </c>
      <c r="Z181" s="99">
        <v>23</v>
      </c>
      <c r="AA181" s="99">
        <f>IFERROR(Y181/W178,"-")</f>
        <v>35857.492021276594</v>
      </c>
      <c r="AB181" s="99">
        <f t="shared" si="378"/>
        <v>74902.316666666666</v>
      </c>
      <c r="AC181" s="99">
        <f t="shared" si="306"/>
        <v>586192.04347826086</v>
      </c>
      <c r="AD181" s="99">
        <f>IFERROR(X181/W178,"-")</f>
        <v>0.47872340425531917</v>
      </c>
      <c r="AE181" s="87">
        <f>IFERROR(Z181/W178,"-")</f>
        <v>6.1170212765957445E-2</v>
      </c>
      <c r="AF181" s="438"/>
      <c r="AG181" s="220">
        <v>251</v>
      </c>
      <c r="AH181" s="99">
        <f>SUM(AH178:AH180)</f>
        <v>15071544</v>
      </c>
      <c r="AI181" s="99">
        <v>25</v>
      </c>
      <c r="AJ181" s="99">
        <f>IFERROR(AH181/AF178,"-")</f>
        <v>22002.25401459854</v>
      </c>
      <c r="AK181" s="99">
        <f t="shared" si="379"/>
        <v>60045.992031872513</v>
      </c>
      <c r="AL181" s="99">
        <f t="shared" si="307"/>
        <v>602861.76</v>
      </c>
      <c r="AM181" s="99">
        <f>IFERROR(AG181/AF178,"-")</f>
        <v>0.36642335766423356</v>
      </c>
      <c r="AN181" s="87">
        <f>IFERROR(AI181/AF178,"-")</f>
        <v>3.6496350364963501E-2</v>
      </c>
      <c r="AO181" s="442"/>
      <c r="AP181" s="220">
        <v>4048</v>
      </c>
      <c r="AQ181" s="99">
        <f>SUM(AQ178:AQ180)</f>
        <v>401254048</v>
      </c>
      <c r="AR181" s="99">
        <v>399</v>
      </c>
      <c r="AS181" s="99">
        <f>IFERROR(AQ181/AO178,"-")</f>
        <v>190800.7836424156</v>
      </c>
      <c r="AT181" s="99">
        <f t="shared" si="380"/>
        <v>99124.023715415024</v>
      </c>
      <c r="AU181" s="99">
        <f t="shared" si="308"/>
        <v>1005649.2431077694</v>
      </c>
      <c r="AV181" s="99">
        <f>IFERROR(AP181/AO178,"-")</f>
        <v>1.9248692344270091</v>
      </c>
      <c r="AW181" s="199">
        <f>IFERROR(AR181/AO178,"-")</f>
        <v>0.18972895863052783</v>
      </c>
      <c r="AX181" s="438"/>
      <c r="AY181" s="220">
        <v>3258</v>
      </c>
      <c r="AZ181" s="99">
        <f>SUM(AZ178:AZ180)</f>
        <v>335198028</v>
      </c>
      <c r="BA181" s="99">
        <v>328</v>
      </c>
      <c r="BB181" s="99">
        <f>IFERROR(AZ181/AX178,"-")</f>
        <v>119245.11846318036</v>
      </c>
      <c r="BC181" s="99">
        <f t="shared" si="381"/>
        <v>102884.60036832413</v>
      </c>
      <c r="BD181" s="99">
        <f t="shared" si="309"/>
        <v>1021945.2073170731</v>
      </c>
      <c r="BE181" s="99">
        <f>IFERROR(AY181/AX178,"-")</f>
        <v>1.1590181430096052</v>
      </c>
      <c r="BF181" s="87">
        <f>IFERROR(BA181/AX178,"-")</f>
        <v>0.11668445393098542</v>
      </c>
      <c r="BG181" s="442"/>
      <c r="BH181" s="220">
        <v>3718</v>
      </c>
      <c r="BI181" s="99">
        <f>SUM(BI178:BI180)</f>
        <v>625855945</v>
      </c>
      <c r="BJ181" s="99">
        <v>346</v>
      </c>
      <c r="BK181" s="99">
        <f>IFERROR(BI181/BG178,"-")</f>
        <v>1677897.9758713136</v>
      </c>
      <c r="BL181" s="99">
        <f t="shared" si="382"/>
        <v>168331.34615384616</v>
      </c>
      <c r="BM181" s="99">
        <f t="shared" si="310"/>
        <v>1808832.2109826589</v>
      </c>
      <c r="BN181" s="99">
        <f>IFERROR(BH181/BG178,"-")</f>
        <v>9.9678284182305639</v>
      </c>
      <c r="BO181" s="199">
        <f>IFERROR(BJ181/BG178,"-")</f>
        <v>0.92761394101876671</v>
      </c>
      <c r="BP181" s="438"/>
      <c r="BQ181" s="220">
        <v>1303</v>
      </c>
      <c r="BR181" s="99">
        <f>SUM(BR178:BR180)</f>
        <v>127401884</v>
      </c>
      <c r="BS181" s="99">
        <v>128</v>
      </c>
      <c r="BT181" s="99">
        <f>IFERROR(BR181/BP178,"-")</f>
        <v>50576.373163953947</v>
      </c>
      <c r="BU181" s="99">
        <f t="shared" si="383"/>
        <v>97775.812739831163</v>
      </c>
      <c r="BV181" s="99">
        <f t="shared" si="311"/>
        <v>995327.21875</v>
      </c>
      <c r="BW181" s="99">
        <f>IFERROR(BQ181/BP178,"-")</f>
        <v>0.51726875744342993</v>
      </c>
      <c r="BX181" s="87">
        <f>IFERROR(BS181/BP178,"-")</f>
        <v>5.0813815005954742E-2</v>
      </c>
      <c r="BY181" s="141"/>
      <c r="BZ181" s="59"/>
    </row>
    <row r="182" spans="2:78" s="8" customFormat="1" ht="13.5" customHeight="1">
      <c r="B182" s="411">
        <v>45</v>
      </c>
      <c r="C182" s="418" t="s">
        <v>40</v>
      </c>
      <c r="D182" s="294" t="s">
        <v>277</v>
      </c>
      <c r="E182" s="436">
        <f>市区町村別_フレイル区分別該当人数･割合!E49</f>
        <v>142</v>
      </c>
      <c r="F182" s="306">
        <v>522</v>
      </c>
      <c r="G182" s="51">
        <v>52974880</v>
      </c>
      <c r="H182" s="51">
        <v>55</v>
      </c>
      <c r="I182" s="51">
        <f>IFERROR(G182/E182,"-")</f>
        <v>373062.53521126759</v>
      </c>
      <c r="J182" s="51">
        <f>IFERROR(G182/F182,"-")</f>
        <v>101484.44444444444</v>
      </c>
      <c r="K182" s="51">
        <f t="shared" si="304"/>
        <v>963179.63636363635</v>
      </c>
      <c r="L182" s="51">
        <f>IFERROR(F182/E182,"-")</f>
        <v>3.676056338028169</v>
      </c>
      <c r="M182" s="194">
        <f>IFERROR(H182/E182,"-")</f>
        <v>0.38732394366197181</v>
      </c>
      <c r="N182" s="436">
        <f>市区町村別_フレイル区分別該当人数･割合!G49</f>
        <v>1308</v>
      </c>
      <c r="O182" s="306">
        <v>1985</v>
      </c>
      <c r="P182" s="51">
        <v>202118508</v>
      </c>
      <c r="Q182" s="51">
        <v>200</v>
      </c>
      <c r="R182" s="51">
        <f>IFERROR(P182/N182,"-")</f>
        <v>154524.85321100918</v>
      </c>
      <c r="S182" s="51">
        <f>IFERROR(P182/O182,"-")</f>
        <v>101822.92594458438</v>
      </c>
      <c r="T182" s="51">
        <f t="shared" si="305"/>
        <v>1010592.54</v>
      </c>
      <c r="U182" s="51">
        <f>IFERROR(O182/N182,"-")</f>
        <v>1.5175840978593271</v>
      </c>
      <c r="V182" s="24">
        <f>IFERROR(Q182/N182,"-")</f>
        <v>0.1529051987767584</v>
      </c>
      <c r="W182" s="436">
        <f>市区町村別_フレイル区分別該当人数･割合!I49</f>
        <v>82</v>
      </c>
      <c r="X182" s="306">
        <v>43</v>
      </c>
      <c r="Y182" s="51">
        <v>1642217</v>
      </c>
      <c r="Z182" s="51">
        <v>5</v>
      </c>
      <c r="AA182" s="51">
        <f>IFERROR(Y182/W182,"-")</f>
        <v>20027.036585365855</v>
      </c>
      <c r="AB182" s="51">
        <f>IFERROR(Y182/X182,"-")</f>
        <v>38191.093023255817</v>
      </c>
      <c r="AC182" s="51">
        <f t="shared" si="306"/>
        <v>328443.40000000002</v>
      </c>
      <c r="AD182" s="51">
        <f>IFERROR(X182/W182,"-")</f>
        <v>0.52439024390243905</v>
      </c>
      <c r="AE182" s="24">
        <f>IFERROR(Z182/W182,"-")</f>
        <v>6.097560975609756E-2</v>
      </c>
      <c r="AF182" s="436">
        <f>市区町村別_フレイル区分別該当人数･割合!K49</f>
        <v>145</v>
      </c>
      <c r="AG182" s="306">
        <v>73</v>
      </c>
      <c r="AH182" s="51">
        <v>4818563</v>
      </c>
      <c r="AI182" s="51">
        <v>8</v>
      </c>
      <c r="AJ182" s="51">
        <f>IFERROR(AH182/AF182,"-")</f>
        <v>33231.468965517241</v>
      </c>
      <c r="AK182" s="51">
        <f>IFERROR(AH182/AG182,"-")</f>
        <v>66007.712328767127</v>
      </c>
      <c r="AL182" s="51">
        <f t="shared" si="307"/>
        <v>602320.375</v>
      </c>
      <c r="AM182" s="51">
        <f>IFERROR(AG182/AF182,"-")</f>
        <v>0.50344827586206897</v>
      </c>
      <c r="AN182" s="24">
        <f>IFERROR(AI182/AF182,"-")</f>
        <v>5.5172413793103448E-2</v>
      </c>
      <c r="AO182" s="440">
        <f>市区町村別_フレイル区分別該当人数･割合!M49</f>
        <v>447</v>
      </c>
      <c r="AP182" s="306">
        <v>852</v>
      </c>
      <c r="AQ182" s="51">
        <v>80750466</v>
      </c>
      <c r="AR182" s="51">
        <v>89</v>
      </c>
      <c r="AS182" s="51">
        <f>IFERROR(AQ182/AO182,"-")</f>
        <v>180649.81208053691</v>
      </c>
      <c r="AT182" s="51">
        <f>IFERROR(AQ182/AP182,"-")</f>
        <v>94777.542253521126</v>
      </c>
      <c r="AU182" s="51">
        <f t="shared" si="308"/>
        <v>907308.60674157308</v>
      </c>
      <c r="AV182" s="51">
        <f>IFERROR(AP182/AO182,"-")</f>
        <v>1.9060402684563758</v>
      </c>
      <c r="AW182" s="194">
        <f>IFERROR(AR182/AO182,"-")</f>
        <v>0.19910514541387025</v>
      </c>
      <c r="AX182" s="436">
        <f>市区町村別_フレイル区分別該当人数･割合!O49</f>
        <v>624</v>
      </c>
      <c r="AY182" s="306">
        <v>903</v>
      </c>
      <c r="AZ182" s="51">
        <v>93280313</v>
      </c>
      <c r="BA182" s="51">
        <v>88</v>
      </c>
      <c r="BB182" s="51">
        <f>IFERROR(AZ182/AX182,"-")</f>
        <v>149487.68108974359</v>
      </c>
      <c r="BC182" s="51">
        <f>IFERROR(AZ182/AY182,"-")</f>
        <v>103300.45736434108</v>
      </c>
      <c r="BD182" s="51">
        <f t="shared" si="309"/>
        <v>1060003.5568181819</v>
      </c>
      <c r="BE182" s="51">
        <f>IFERROR(AY182/AX182,"-")</f>
        <v>1.4471153846153846</v>
      </c>
      <c r="BF182" s="24">
        <f>IFERROR(BA182/AX182,"-")</f>
        <v>0.14102564102564102</v>
      </c>
      <c r="BG182" s="440">
        <f>市区町村別_フレイル区分別該当人数･割合!Q49</f>
        <v>96</v>
      </c>
      <c r="BH182" s="306">
        <v>953</v>
      </c>
      <c r="BI182" s="51">
        <v>150860903</v>
      </c>
      <c r="BJ182" s="51">
        <v>91</v>
      </c>
      <c r="BK182" s="51">
        <f>IFERROR(BI182/BG182,"-")</f>
        <v>1571467.7395833333</v>
      </c>
      <c r="BL182" s="51">
        <f>IFERROR(BI182/BH182,"-")</f>
        <v>158301.05246589717</v>
      </c>
      <c r="BM182" s="51">
        <f t="shared" si="310"/>
        <v>1657812.1208791209</v>
      </c>
      <c r="BN182" s="51">
        <f>IFERROR(BH182/BG182,"-")</f>
        <v>9.9270833333333339</v>
      </c>
      <c r="BO182" s="194">
        <f>IFERROR(BJ182/BG182,"-")</f>
        <v>0.94791666666666663</v>
      </c>
      <c r="BP182" s="436">
        <f>市区町村別_フレイル区分別該当人数･割合!S49</f>
        <v>786</v>
      </c>
      <c r="BQ182" s="306">
        <v>471</v>
      </c>
      <c r="BR182" s="51">
        <v>28630345</v>
      </c>
      <c r="BS182" s="51">
        <v>52</v>
      </c>
      <c r="BT182" s="51">
        <f>IFERROR(BR182/BP182,"-")</f>
        <v>36425.375318066159</v>
      </c>
      <c r="BU182" s="51">
        <f>IFERROR(BR182/BQ182,"-")</f>
        <v>60786.295116772824</v>
      </c>
      <c r="BV182" s="51">
        <f t="shared" si="311"/>
        <v>550583.55769230775</v>
      </c>
      <c r="BW182" s="51">
        <f>IFERROR(BQ182/BP182,"-")</f>
        <v>0.5992366412213741</v>
      </c>
      <c r="BX182" s="24">
        <f>IFERROR(BS182/BP182,"-")</f>
        <v>6.6157760814249358E-2</v>
      </c>
      <c r="BY182" s="141"/>
      <c r="BZ182" s="59"/>
    </row>
    <row r="183" spans="2:78" s="8" customFormat="1" ht="13.5" customHeight="1">
      <c r="B183" s="412"/>
      <c r="C183" s="419"/>
      <c r="D183" s="295" t="s">
        <v>278</v>
      </c>
      <c r="E183" s="437"/>
      <c r="F183" s="222">
        <v>5</v>
      </c>
      <c r="G183" s="196">
        <v>1666805</v>
      </c>
      <c r="H183" s="196">
        <v>1</v>
      </c>
      <c r="I183" s="196">
        <f>IFERROR(G183/E182,"-")</f>
        <v>11738.06338028169</v>
      </c>
      <c r="J183" s="196">
        <f t="shared" ref="J183:J185" si="384">IFERROR(G183/F183,"-")</f>
        <v>333361</v>
      </c>
      <c r="K183" s="196">
        <f t="shared" si="304"/>
        <v>1666805</v>
      </c>
      <c r="L183" s="196">
        <f>IFERROR(F183/E182,"-")</f>
        <v>3.5211267605633804E-2</v>
      </c>
      <c r="M183" s="195">
        <f>IFERROR(H183/E182,"-")</f>
        <v>7.0422535211267607E-3</v>
      </c>
      <c r="N183" s="437"/>
      <c r="O183" s="222">
        <v>24</v>
      </c>
      <c r="P183" s="196">
        <v>7235434</v>
      </c>
      <c r="Q183" s="196">
        <v>6</v>
      </c>
      <c r="R183" s="196">
        <f>IFERROR(P183/N182,"-")</f>
        <v>5531.6773700305812</v>
      </c>
      <c r="S183" s="196">
        <f t="shared" ref="S183:S185" si="385">IFERROR(P183/O183,"-")</f>
        <v>301476.41666666669</v>
      </c>
      <c r="T183" s="196">
        <f t="shared" si="305"/>
        <v>1205905.6666666667</v>
      </c>
      <c r="U183" s="196">
        <f>IFERROR(O183/N182,"-")</f>
        <v>1.834862385321101E-2</v>
      </c>
      <c r="V183" s="106">
        <f>IFERROR(Q183/N182,"-")</f>
        <v>4.5871559633027525E-3</v>
      </c>
      <c r="W183" s="437"/>
      <c r="X183" s="222">
        <v>0</v>
      </c>
      <c r="Y183" s="196">
        <v>0</v>
      </c>
      <c r="Z183" s="196">
        <v>0</v>
      </c>
      <c r="AA183" s="196">
        <f>IFERROR(Y183/W182,"-")</f>
        <v>0</v>
      </c>
      <c r="AB183" s="196" t="str">
        <f t="shared" ref="AB183:AB185" si="386">IFERROR(Y183/X183,"-")</f>
        <v>-</v>
      </c>
      <c r="AC183" s="196" t="str">
        <f t="shared" si="306"/>
        <v>-</v>
      </c>
      <c r="AD183" s="196">
        <f>IFERROR(X183/W182,"-")</f>
        <v>0</v>
      </c>
      <c r="AE183" s="106">
        <f>IFERROR(Z183/W182,"-")</f>
        <v>0</v>
      </c>
      <c r="AF183" s="437"/>
      <c r="AG183" s="222">
        <v>0</v>
      </c>
      <c r="AH183" s="196">
        <v>0</v>
      </c>
      <c r="AI183" s="196">
        <v>0</v>
      </c>
      <c r="AJ183" s="196">
        <f>IFERROR(AH183/AF182,"-")</f>
        <v>0</v>
      </c>
      <c r="AK183" s="196" t="str">
        <f t="shared" ref="AK183:AK185" si="387">IFERROR(AH183/AG183,"-")</f>
        <v>-</v>
      </c>
      <c r="AL183" s="196" t="str">
        <f t="shared" si="307"/>
        <v>-</v>
      </c>
      <c r="AM183" s="196">
        <f>IFERROR(AG183/AF182,"-")</f>
        <v>0</v>
      </c>
      <c r="AN183" s="106">
        <f>IFERROR(AI183/AF182,"-")</f>
        <v>0</v>
      </c>
      <c r="AO183" s="441"/>
      <c r="AP183" s="222">
        <v>1</v>
      </c>
      <c r="AQ183" s="196">
        <v>9899</v>
      </c>
      <c r="AR183" s="196">
        <v>1</v>
      </c>
      <c r="AS183" s="196">
        <f>IFERROR(AQ183/AO182,"-")</f>
        <v>22.145413870246085</v>
      </c>
      <c r="AT183" s="196">
        <f t="shared" ref="AT183:AT185" si="388">IFERROR(AQ183/AP183,"-")</f>
        <v>9899</v>
      </c>
      <c r="AU183" s="196">
        <f t="shared" si="308"/>
        <v>9899</v>
      </c>
      <c r="AV183" s="196">
        <f>IFERROR(AP183/AO182,"-")</f>
        <v>2.2371364653243847E-3</v>
      </c>
      <c r="AW183" s="195">
        <f>IFERROR(AR183/AO182,"-")</f>
        <v>2.2371364653243847E-3</v>
      </c>
      <c r="AX183" s="437"/>
      <c r="AY183" s="222">
        <v>23</v>
      </c>
      <c r="AZ183" s="196">
        <v>7225535</v>
      </c>
      <c r="BA183" s="196">
        <v>5</v>
      </c>
      <c r="BB183" s="196">
        <f>IFERROR(AZ183/AX182,"-")</f>
        <v>11579.383012820514</v>
      </c>
      <c r="BC183" s="196">
        <f t="shared" ref="BC183:BC185" si="389">IFERROR(AZ183/AY183,"-")</f>
        <v>314153.69565217389</v>
      </c>
      <c r="BD183" s="196">
        <f t="shared" si="309"/>
        <v>1445107</v>
      </c>
      <c r="BE183" s="196">
        <f>IFERROR(AY183/AX182,"-")</f>
        <v>3.685897435897436E-2</v>
      </c>
      <c r="BF183" s="106">
        <f>IFERROR(BA183/AX182,"-")</f>
        <v>8.0128205128205121E-3</v>
      </c>
      <c r="BG183" s="441"/>
      <c r="BH183" s="222">
        <v>16</v>
      </c>
      <c r="BI183" s="196">
        <v>4585198</v>
      </c>
      <c r="BJ183" s="196">
        <v>4</v>
      </c>
      <c r="BK183" s="196">
        <f>IFERROR(BI183/BG182,"-")</f>
        <v>47762.479166666664</v>
      </c>
      <c r="BL183" s="196">
        <f t="shared" ref="BL183:BL185" si="390">IFERROR(BI183/BH183,"-")</f>
        <v>286574.875</v>
      </c>
      <c r="BM183" s="196">
        <f t="shared" si="310"/>
        <v>1146299.5</v>
      </c>
      <c r="BN183" s="196">
        <f>IFERROR(BH183/BG182,"-")</f>
        <v>0.16666666666666666</v>
      </c>
      <c r="BO183" s="195">
        <f>IFERROR(BJ183/BG182,"-")</f>
        <v>4.1666666666666664E-2</v>
      </c>
      <c r="BP183" s="437"/>
      <c r="BQ183" s="222">
        <v>0</v>
      </c>
      <c r="BR183" s="196">
        <v>0</v>
      </c>
      <c r="BS183" s="196">
        <v>0</v>
      </c>
      <c r="BT183" s="196">
        <f>IFERROR(BR183/BP182,"-")</f>
        <v>0</v>
      </c>
      <c r="BU183" s="196" t="str">
        <f t="shared" ref="BU183:BU185" si="391">IFERROR(BR183/BQ183,"-")</f>
        <v>-</v>
      </c>
      <c r="BV183" s="196" t="str">
        <f t="shared" si="311"/>
        <v>-</v>
      </c>
      <c r="BW183" s="196">
        <f>IFERROR(BQ183/BP182,"-")</f>
        <v>0</v>
      </c>
      <c r="BX183" s="106">
        <f>IFERROR(BS183/BP182,"-")</f>
        <v>0</v>
      </c>
      <c r="BY183" s="141"/>
      <c r="BZ183" s="59"/>
    </row>
    <row r="184" spans="2:78" s="8" customFormat="1" ht="13.5" customHeight="1">
      <c r="B184" s="412"/>
      <c r="C184" s="419"/>
      <c r="D184" s="292" t="s">
        <v>279</v>
      </c>
      <c r="E184" s="437"/>
      <c r="F184" s="223">
        <v>14</v>
      </c>
      <c r="G184" s="98">
        <v>168614</v>
      </c>
      <c r="H184" s="98">
        <v>2</v>
      </c>
      <c r="I184" s="98">
        <f>IFERROR(G184/E182,"-")</f>
        <v>1187.4225352112676</v>
      </c>
      <c r="J184" s="98">
        <f t="shared" si="384"/>
        <v>12043.857142857143</v>
      </c>
      <c r="K184" s="98">
        <f t="shared" si="304"/>
        <v>84307</v>
      </c>
      <c r="L184" s="98">
        <f>IFERROR(F184/E182,"-")</f>
        <v>9.8591549295774641E-2</v>
      </c>
      <c r="M184" s="198">
        <f>IFERROR(H184/E182,"-")</f>
        <v>1.4084507042253521E-2</v>
      </c>
      <c r="N184" s="437"/>
      <c r="O184" s="223">
        <v>47</v>
      </c>
      <c r="P184" s="98">
        <v>818272</v>
      </c>
      <c r="Q184" s="98">
        <v>10</v>
      </c>
      <c r="R184" s="98">
        <f>IFERROR(P184/N182,"-")</f>
        <v>625.59021406727834</v>
      </c>
      <c r="S184" s="98">
        <f t="shared" si="385"/>
        <v>17410.042553191488</v>
      </c>
      <c r="T184" s="98">
        <f t="shared" si="305"/>
        <v>81827.199999999997</v>
      </c>
      <c r="U184" s="98">
        <f>IFERROR(O184/N182,"-")</f>
        <v>3.5932721712538224E-2</v>
      </c>
      <c r="V184" s="26">
        <f>IFERROR(Q184/N182,"-")</f>
        <v>7.6452599388379203E-3</v>
      </c>
      <c r="W184" s="437"/>
      <c r="X184" s="223">
        <v>0</v>
      </c>
      <c r="Y184" s="98">
        <v>0</v>
      </c>
      <c r="Z184" s="98">
        <v>0</v>
      </c>
      <c r="AA184" s="98">
        <f>IFERROR(Y184/W182,"-")</f>
        <v>0</v>
      </c>
      <c r="AB184" s="98" t="str">
        <f t="shared" si="386"/>
        <v>-</v>
      </c>
      <c r="AC184" s="98" t="str">
        <f t="shared" si="306"/>
        <v>-</v>
      </c>
      <c r="AD184" s="98">
        <f>IFERROR(X184/W182,"-")</f>
        <v>0</v>
      </c>
      <c r="AE184" s="26">
        <f>IFERROR(Z184/W182,"-")</f>
        <v>0</v>
      </c>
      <c r="AF184" s="437"/>
      <c r="AG184" s="223">
        <v>0</v>
      </c>
      <c r="AH184" s="98">
        <v>0</v>
      </c>
      <c r="AI184" s="98">
        <v>0</v>
      </c>
      <c r="AJ184" s="98">
        <f>IFERROR(AH184/AF182,"-")</f>
        <v>0</v>
      </c>
      <c r="AK184" s="98" t="str">
        <f t="shared" si="387"/>
        <v>-</v>
      </c>
      <c r="AL184" s="98" t="str">
        <f t="shared" si="307"/>
        <v>-</v>
      </c>
      <c r="AM184" s="98">
        <f>IFERROR(AG184/AF182,"-")</f>
        <v>0</v>
      </c>
      <c r="AN184" s="26">
        <f>IFERROR(AI184/AF182,"-")</f>
        <v>0</v>
      </c>
      <c r="AO184" s="441"/>
      <c r="AP184" s="223">
        <v>13</v>
      </c>
      <c r="AQ184" s="98">
        <v>271951</v>
      </c>
      <c r="AR184" s="98">
        <v>3</v>
      </c>
      <c r="AS184" s="98">
        <f>IFERROR(AQ184/AO182,"-")</f>
        <v>608.39149888143174</v>
      </c>
      <c r="AT184" s="98">
        <f t="shared" si="388"/>
        <v>20919.307692307691</v>
      </c>
      <c r="AU184" s="98">
        <f t="shared" si="308"/>
        <v>90650.333333333328</v>
      </c>
      <c r="AV184" s="98">
        <f>IFERROR(AP184/AO182,"-")</f>
        <v>2.9082774049217001E-2</v>
      </c>
      <c r="AW184" s="198">
        <f>IFERROR(AR184/AO182,"-")</f>
        <v>6.7114093959731542E-3</v>
      </c>
      <c r="AX184" s="437"/>
      <c r="AY184" s="223">
        <v>31</v>
      </c>
      <c r="AZ184" s="98">
        <v>539071</v>
      </c>
      <c r="BA184" s="98">
        <v>6</v>
      </c>
      <c r="BB184" s="98">
        <f>IFERROR(AZ184/AX182,"-")</f>
        <v>863.89583333333337</v>
      </c>
      <c r="BC184" s="98">
        <f t="shared" si="389"/>
        <v>17389.387096774193</v>
      </c>
      <c r="BD184" s="98">
        <f t="shared" si="309"/>
        <v>89845.166666666672</v>
      </c>
      <c r="BE184" s="98">
        <f>IFERROR(AY184/AX182,"-")</f>
        <v>4.9679487179487176E-2</v>
      </c>
      <c r="BF184" s="26">
        <f>IFERROR(BA184/AX182,"-")</f>
        <v>9.6153846153846159E-3</v>
      </c>
      <c r="BG184" s="441"/>
      <c r="BH184" s="223">
        <v>39</v>
      </c>
      <c r="BI184" s="98">
        <v>762991</v>
      </c>
      <c r="BJ184" s="98">
        <v>8</v>
      </c>
      <c r="BK184" s="98">
        <f>IFERROR(BI184/BG182,"-")</f>
        <v>7947.822916666667</v>
      </c>
      <c r="BL184" s="98">
        <f t="shared" si="390"/>
        <v>19563.871794871793</v>
      </c>
      <c r="BM184" s="98">
        <f t="shared" si="310"/>
        <v>95373.875</v>
      </c>
      <c r="BN184" s="98">
        <f>IFERROR(BH184/BG182,"-")</f>
        <v>0.40625</v>
      </c>
      <c r="BO184" s="198">
        <f>IFERROR(BJ184/BG182,"-")</f>
        <v>8.3333333333333329E-2</v>
      </c>
      <c r="BP184" s="437"/>
      <c r="BQ184" s="223">
        <v>0</v>
      </c>
      <c r="BR184" s="98">
        <v>0</v>
      </c>
      <c r="BS184" s="98">
        <v>0</v>
      </c>
      <c r="BT184" s="98">
        <f>IFERROR(BR184/BP182,"-")</f>
        <v>0</v>
      </c>
      <c r="BU184" s="98" t="str">
        <f t="shared" si="391"/>
        <v>-</v>
      </c>
      <c r="BV184" s="98" t="str">
        <f t="shared" si="311"/>
        <v>-</v>
      </c>
      <c r="BW184" s="98">
        <f>IFERROR(BQ184/BP182,"-")</f>
        <v>0</v>
      </c>
      <c r="BX184" s="26">
        <f>IFERROR(BS184/BP182,"-")</f>
        <v>0</v>
      </c>
      <c r="BY184" s="141"/>
      <c r="BZ184" s="59"/>
    </row>
    <row r="185" spans="2:78" s="8" customFormat="1" ht="13.5" customHeight="1">
      <c r="B185" s="413"/>
      <c r="C185" s="420"/>
      <c r="D185" s="293" t="s">
        <v>64</v>
      </c>
      <c r="E185" s="438"/>
      <c r="F185" s="220">
        <v>522</v>
      </c>
      <c r="G185" s="99">
        <f>SUM(G182:G184)</f>
        <v>54810299</v>
      </c>
      <c r="H185" s="99">
        <v>55</v>
      </c>
      <c r="I185" s="99">
        <f>IFERROR(G185/E182,"-")</f>
        <v>385988.02112676058</v>
      </c>
      <c r="J185" s="99">
        <f t="shared" si="384"/>
        <v>105000.57279693487</v>
      </c>
      <c r="K185" s="99">
        <f t="shared" si="304"/>
        <v>996550.89090909087</v>
      </c>
      <c r="L185" s="99">
        <f>IFERROR(F185/E182,"-")</f>
        <v>3.676056338028169</v>
      </c>
      <c r="M185" s="199">
        <f>IFERROR(H185/E182,"-")</f>
        <v>0.38732394366197181</v>
      </c>
      <c r="N185" s="438"/>
      <c r="O185" s="220">
        <v>1987</v>
      </c>
      <c r="P185" s="99">
        <f>SUM(P182:P184)</f>
        <v>210172214</v>
      </c>
      <c r="Q185" s="99">
        <v>200</v>
      </c>
      <c r="R185" s="99">
        <f>IFERROR(P185/N182,"-")</f>
        <v>160682.12079510704</v>
      </c>
      <c r="S185" s="99">
        <f t="shared" si="385"/>
        <v>105773.63563160543</v>
      </c>
      <c r="T185" s="99">
        <f t="shared" si="305"/>
        <v>1050861.07</v>
      </c>
      <c r="U185" s="99">
        <f>IFERROR(O185/N182,"-")</f>
        <v>1.5191131498470949</v>
      </c>
      <c r="V185" s="87">
        <f>IFERROR(Q185/N182,"-")</f>
        <v>0.1529051987767584</v>
      </c>
      <c r="W185" s="438"/>
      <c r="X185" s="220">
        <v>43</v>
      </c>
      <c r="Y185" s="99">
        <f>SUM(Y182:Y184)</f>
        <v>1642217</v>
      </c>
      <c r="Z185" s="99">
        <v>5</v>
      </c>
      <c r="AA185" s="99">
        <f>IFERROR(Y185/W182,"-")</f>
        <v>20027.036585365855</v>
      </c>
      <c r="AB185" s="99">
        <f t="shared" si="386"/>
        <v>38191.093023255817</v>
      </c>
      <c r="AC185" s="99">
        <f t="shared" si="306"/>
        <v>328443.40000000002</v>
      </c>
      <c r="AD185" s="99">
        <f>IFERROR(X185/W182,"-")</f>
        <v>0.52439024390243905</v>
      </c>
      <c r="AE185" s="87">
        <f>IFERROR(Z185/W182,"-")</f>
        <v>6.097560975609756E-2</v>
      </c>
      <c r="AF185" s="438"/>
      <c r="AG185" s="220">
        <v>73</v>
      </c>
      <c r="AH185" s="99">
        <f>SUM(AH182:AH184)</f>
        <v>4818563</v>
      </c>
      <c r="AI185" s="99">
        <v>8</v>
      </c>
      <c r="AJ185" s="99">
        <f>IFERROR(AH185/AF182,"-")</f>
        <v>33231.468965517241</v>
      </c>
      <c r="AK185" s="99">
        <f t="shared" si="387"/>
        <v>66007.712328767127</v>
      </c>
      <c r="AL185" s="99">
        <f t="shared" si="307"/>
        <v>602320.375</v>
      </c>
      <c r="AM185" s="99">
        <f>IFERROR(AG185/AF182,"-")</f>
        <v>0.50344827586206897</v>
      </c>
      <c r="AN185" s="87">
        <f>IFERROR(AI185/AF182,"-")</f>
        <v>5.5172413793103448E-2</v>
      </c>
      <c r="AO185" s="442"/>
      <c r="AP185" s="220">
        <v>852</v>
      </c>
      <c r="AQ185" s="99">
        <f>SUM(AQ182:AQ184)</f>
        <v>81032316</v>
      </c>
      <c r="AR185" s="99">
        <v>89</v>
      </c>
      <c r="AS185" s="99">
        <f>IFERROR(AQ185/AO182,"-")</f>
        <v>181280.34899328859</v>
      </c>
      <c r="AT185" s="99">
        <f t="shared" si="388"/>
        <v>95108.352112676061</v>
      </c>
      <c r="AU185" s="99">
        <f t="shared" si="308"/>
        <v>910475.46067415725</v>
      </c>
      <c r="AV185" s="99">
        <f>IFERROR(AP185/AO182,"-")</f>
        <v>1.9060402684563758</v>
      </c>
      <c r="AW185" s="199">
        <f>IFERROR(AR185/AO182,"-")</f>
        <v>0.19910514541387025</v>
      </c>
      <c r="AX185" s="438"/>
      <c r="AY185" s="220">
        <v>905</v>
      </c>
      <c r="AZ185" s="99">
        <f>SUM(AZ182:AZ184)</f>
        <v>101044919</v>
      </c>
      <c r="BA185" s="99">
        <v>88</v>
      </c>
      <c r="BB185" s="99">
        <f>IFERROR(AZ185/AX182,"-")</f>
        <v>161930.95993589744</v>
      </c>
      <c r="BC185" s="99">
        <f t="shared" si="389"/>
        <v>111651.84419889502</v>
      </c>
      <c r="BD185" s="99">
        <f t="shared" si="309"/>
        <v>1148237.7159090908</v>
      </c>
      <c r="BE185" s="99">
        <f>IFERROR(AY185/AX182,"-")</f>
        <v>1.4503205128205128</v>
      </c>
      <c r="BF185" s="87">
        <f>IFERROR(BA185/AX182,"-")</f>
        <v>0.14102564102564102</v>
      </c>
      <c r="BG185" s="442"/>
      <c r="BH185" s="220">
        <v>955</v>
      </c>
      <c r="BI185" s="99">
        <f>SUM(BI182:BI184)</f>
        <v>156209092</v>
      </c>
      <c r="BJ185" s="99">
        <v>91</v>
      </c>
      <c r="BK185" s="99">
        <f>IFERROR(BI185/BG182,"-")</f>
        <v>1627178.0416666667</v>
      </c>
      <c r="BL185" s="99">
        <f t="shared" si="390"/>
        <v>163569.72984293193</v>
      </c>
      <c r="BM185" s="99">
        <f t="shared" si="310"/>
        <v>1716583.4285714286</v>
      </c>
      <c r="BN185" s="99">
        <f>IFERROR(BH185/BG182,"-")</f>
        <v>9.9479166666666661</v>
      </c>
      <c r="BO185" s="199">
        <f>IFERROR(BJ185/BG182,"-")</f>
        <v>0.94791666666666663</v>
      </c>
      <c r="BP185" s="438"/>
      <c r="BQ185" s="220">
        <v>471</v>
      </c>
      <c r="BR185" s="99">
        <f>SUM(BR182:BR184)</f>
        <v>28630345</v>
      </c>
      <c r="BS185" s="99">
        <v>52</v>
      </c>
      <c r="BT185" s="99">
        <f>IFERROR(BR185/BP182,"-")</f>
        <v>36425.375318066159</v>
      </c>
      <c r="BU185" s="99">
        <f t="shared" si="391"/>
        <v>60786.295116772824</v>
      </c>
      <c r="BV185" s="99">
        <f t="shared" si="311"/>
        <v>550583.55769230775</v>
      </c>
      <c r="BW185" s="99">
        <f>IFERROR(BQ185/BP182,"-")</f>
        <v>0.5992366412213741</v>
      </c>
      <c r="BX185" s="87">
        <f>IFERROR(BS185/BP182,"-")</f>
        <v>6.6157760814249358E-2</v>
      </c>
      <c r="BY185" s="141"/>
      <c r="BZ185" s="59"/>
    </row>
    <row r="186" spans="2:78" s="8" customFormat="1" ht="13.5" customHeight="1">
      <c r="B186" s="411">
        <v>46</v>
      </c>
      <c r="C186" s="418" t="s">
        <v>20</v>
      </c>
      <c r="D186" s="294" t="s">
        <v>277</v>
      </c>
      <c r="E186" s="436">
        <f>市区町村別_フレイル区分別該当人数･割合!E50</f>
        <v>311</v>
      </c>
      <c r="F186" s="306">
        <v>1210</v>
      </c>
      <c r="G186" s="51">
        <v>113423825</v>
      </c>
      <c r="H186" s="51">
        <v>122</v>
      </c>
      <c r="I186" s="51">
        <f>IFERROR(G186/E186,"-")</f>
        <v>364706.83279742766</v>
      </c>
      <c r="J186" s="51">
        <f>IFERROR(G186/F186,"-")</f>
        <v>93738.698347107435</v>
      </c>
      <c r="K186" s="51">
        <f t="shared" si="304"/>
        <v>929703.48360655736</v>
      </c>
      <c r="L186" s="51">
        <f>IFERROR(F186/E186,"-")</f>
        <v>3.8906752411575565</v>
      </c>
      <c r="M186" s="194">
        <f>IFERROR(H186/E186,"-")</f>
        <v>0.39228295819935693</v>
      </c>
      <c r="N186" s="436">
        <f>市区町村別_フレイル区分別該当人数･割合!G50</f>
        <v>2903</v>
      </c>
      <c r="O186" s="306">
        <v>4133</v>
      </c>
      <c r="P186" s="51">
        <v>313442925</v>
      </c>
      <c r="Q186" s="51">
        <v>408</v>
      </c>
      <c r="R186" s="51">
        <f>IFERROR(P186/N186,"-")</f>
        <v>107972.07199448846</v>
      </c>
      <c r="S186" s="51">
        <f>IFERROR(P186/O186,"-")</f>
        <v>75839.08178078878</v>
      </c>
      <c r="T186" s="51">
        <f t="shared" si="305"/>
        <v>768242.4632352941</v>
      </c>
      <c r="U186" s="51">
        <f>IFERROR(O186/N186,"-")</f>
        <v>1.4236996210816397</v>
      </c>
      <c r="V186" s="24">
        <f>IFERROR(Q186/N186,"-")</f>
        <v>0.14054426455390975</v>
      </c>
      <c r="W186" s="436">
        <f>市区町村別_フレイル区分別該当人数･割合!I50</f>
        <v>166</v>
      </c>
      <c r="X186" s="306">
        <v>42</v>
      </c>
      <c r="Y186" s="51">
        <v>1710401</v>
      </c>
      <c r="Z186" s="51">
        <v>4</v>
      </c>
      <c r="AA186" s="51">
        <f>IFERROR(Y186/W186,"-")</f>
        <v>10303.62048192771</v>
      </c>
      <c r="AB186" s="51">
        <f>IFERROR(Y186/X186,"-")</f>
        <v>40723.833333333336</v>
      </c>
      <c r="AC186" s="51">
        <f t="shared" si="306"/>
        <v>427600.25</v>
      </c>
      <c r="AD186" s="51">
        <f>IFERROR(X186/W186,"-")</f>
        <v>0.25301204819277107</v>
      </c>
      <c r="AE186" s="24">
        <f>IFERROR(Z186/W186,"-")</f>
        <v>2.4096385542168676E-2</v>
      </c>
      <c r="AF186" s="436">
        <f>市区町村別_フレイル区分別該当人数･割合!K50</f>
        <v>329</v>
      </c>
      <c r="AG186" s="306">
        <v>45</v>
      </c>
      <c r="AH186" s="51">
        <v>2893548</v>
      </c>
      <c r="AI186" s="51">
        <v>6</v>
      </c>
      <c r="AJ186" s="51">
        <f>IFERROR(AH186/AF186,"-")</f>
        <v>8794.978723404256</v>
      </c>
      <c r="AK186" s="51">
        <f>IFERROR(AH186/AG186,"-")</f>
        <v>64301.066666666666</v>
      </c>
      <c r="AL186" s="51">
        <f t="shared" si="307"/>
        <v>482258</v>
      </c>
      <c r="AM186" s="51">
        <f>IFERROR(AG186/AF186,"-")</f>
        <v>0.13677811550151975</v>
      </c>
      <c r="AN186" s="24">
        <f>IFERROR(AI186/AF186,"-")</f>
        <v>1.82370820668693E-2</v>
      </c>
      <c r="AO186" s="440">
        <f>市区町村別_フレイル区分別該当人数･割合!M50</f>
        <v>985</v>
      </c>
      <c r="AP186" s="306">
        <v>2081</v>
      </c>
      <c r="AQ186" s="51">
        <v>158954786</v>
      </c>
      <c r="AR186" s="51">
        <v>204</v>
      </c>
      <c r="AS186" s="51">
        <f>IFERROR(AQ186/AO186,"-")</f>
        <v>161375.41725888324</v>
      </c>
      <c r="AT186" s="51">
        <f>IFERROR(AQ186/AP186,"-")</f>
        <v>76383.84718885152</v>
      </c>
      <c r="AU186" s="51">
        <f t="shared" si="308"/>
        <v>779190.12745098036</v>
      </c>
      <c r="AV186" s="51">
        <f>IFERROR(AP186/AO186,"-")</f>
        <v>2.1126903553299492</v>
      </c>
      <c r="AW186" s="194">
        <f>IFERROR(AR186/AO186,"-")</f>
        <v>0.20710659898477157</v>
      </c>
      <c r="AX186" s="436">
        <f>市区町村別_フレイル区分別該当人数･割合!O50</f>
        <v>1408</v>
      </c>
      <c r="AY186" s="306">
        <v>1819</v>
      </c>
      <c r="AZ186" s="51">
        <v>128014295</v>
      </c>
      <c r="BA186" s="51">
        <v>179</v>
      </c>
      <c r="BB186" s="51">
        <f>IFERROR(AZ186/AX186,"-")</f>
        <v>90919.243607954544</v>
      </c>
      <c r="BC186" s="51">
        <f>IFERROR(AZ186/AY186,"-")</f>
        <v>70376.19296316657</v>
      </c>
      <c r="BD186" s="51">
        <f t="shared" si="309"/>
        <v>715163.65921787708</v>
      </c>
      <c r="BE186" s="51">
        <f>IFERROR(AY186/AX186,"-")</f>
        <v>1.2919034090909092</v>
      </c>
      <c r="BF186" s="24">
        <f>IFERROR(BA186/AX186,"-")</f>
        <v>0.12713068181818182</v>
      </c>
      <c r="BG186" s="440">
        <f>市区町村別_フレイル区分別該当人数･割合!Q50</f>
        <v>174</v>
      </c>
      <c r="BH186" s="306">
        <v>1708</v>
      </c>
      <c r="BI186" s="51">
        <v>222083498</v>
      </c>
      <c r="BJ186" s="51">
        <v>164</v>
      </c>
      <c r="BK186" s="51">
        <f>IFERROR(BI186/BG186,"-")</f>
        <v>1276341.9425287356</v>
      </c>
      <c r="BL186" s="51">
        <f>IFERROR(BI186/BH186,"-")</f>
        <v>130025.46721311475</v>
      </c>
      <c r="BM186" s="51">
        <f t="shared" si="310"/>
        <v>1354167.6707317072</v>
      </c>
      <c r="BN186" s="51">
        <f>IFERROR(BH186/BG186,"-")</f>
        <v>9.8160919540229887</v>
      </c>
      <c r="BO186" s="194">
        <f>IFERROR(BJ186/BG186,"-")</f>
        <v>0.94252873563218387</v>
      </c>
      <c r="BP186" s="436">
        <f>市区町村別_フレイル区分別該当人数･割合!S50</f>
        <v>1386</v>
      </c>
      <c r="BQ186" s="306">
        <v>653</v>
      </c>
      <c r="BR186" s="51">
        <v>60065919</v>
      </c>
      <c r="BS186" s="51">
        <v>62</v>
      </c>
      <c r="BT186" s="51">
        <f>IFERROR(BR186/BP186,"-")</f>
        <v>43337.603896103894</v>
      </c>
      <c r="BU186" s="51">
        <f>IFERROR(BR186/BQ186,"-")</f>
        <v>91984.562021439517</v>
      </c>
      <c r="BV186" s="51">
        <f t="shared" si="311"/>
        <v>968805.1451612903</v>
      </c>
      <c r="BW186" s="51">
        <f>IFERROR(BQ186/BP186,"-")</f>
        <v>0.47113997113997114</v>
      </c>
      <c r="BX186" s="24">
        <f>IFERROR(BS186/BP186,"-")</f>
        <v>4.4733044733044736E-2</v>
      </c>
      <c r="BY186" s="141"/>
      <c r="BZ186" s="59"/>
    </row>
    <row r="187" spans="2:78" s="8" customFormat="1" ht="13.5" customHeight="1">
      <c r="B187" s="412"/>
      <c r="C187" s="419"/>
      <c r="D187" s="295" t="s">
        <v>278</v>
      </c>
      <c r="E187" s="437"/>
      <c r="F187" s="222">
        <v>6</v>
      </c>
      <c r="G187" s="196">
        <v>1434378</v>
      </c>
      <c r="H187" s="196">
        <v>3</v>
      </c>
      <c r="I187" s="196">
        <f>IFERROR(G187/E186,"-")</f>
        <v>4612.1479099678454</v>
      </c>
      <c r="J187" s="196">
        <f t="shared" ref="J187:J189" si="392">IFERROR(G187/F187,"-")</f>
        <v>239063</v>
      </c>
      <c r="K187" s="196">
        <f t="shared" si="304"/>
        <v>478126</v>
      </c>
      <c r="L187" s="196">
        <f>IFERROR(F187/E186,"-")</f>
        <v>1.9292604501607719E-2</v>
      </c>
      <c r="M187" s="195">
        <f>IFERROR(H187/E186,"-")</f>
        <v>9.6463022508038593E-3</v>
      </c>
      <c r="N187" s="437"/>
      <c r="O187" s="222">
        <v>42</v>
      </c>
      <c r="P187" s="196">
        <v>10902655</v>
      </c>
      <c r="Q187" s="196">
        <v>12</v>
      </c>
      <c r="R187" s="196">
        <f>IFERROR(P187/N186,"-")</f>
        <v>3755.651050637272</v>
      </c>
      <c r="S187" s="196">
        <f t="shared" ref="S187:S189" si="393">IFERROR(P187/O187,"-")</f>
        <v>259587.02380952382</v>
      </c>
      <c r="T187" s="196">
        <f t="shared" si="305"/>
        <v>908554.58333333337</v>
      </c>
      <c r="U187" s="196">
        <f>IFERROR(O187/N186,"-")</f>
        <v>1.4467791939373063E-2</v>
      </c>
      <c r="V187" s="106">
        <f>IFERROR(Q187/N186,"-")</f>
        <v>4.1336548398208748E-3</v>
      </c>
      <c r="W187" s="437"/>
      <c r="X187" s="222">
        <v>0</v>
      </c>
      <c r="Y187" s="196">
        <v>0</v>
      </c>
      <c r="Z187" s="196">
        <v>0</v>
      </c>
      <c r="AA187" s="196">
        <f>IFERROR(Y187/W186,"-")</f>
        <v>0</v>
      </c>
      <c r="AB187" s="196" t="str">
        <f t="shared" ref="AB187:AB189" si="394">IFERROR(Y187/X187,"-")</f>
        <v>-</v>
      </c>
      <c r="AC187" s="196" t="str">
        <f t="shared" si="306"/>
        <v>-</v>
      </c>
      <c r="AD187" s="196">
        <f>IFERROR(X187/W186,"-")</f>
        <v>0</v>
      </c>
      <c r="AE187" s="106">
        <f>IFERROR(Z187/W186,"-")</f>
        <v>0</v>
      </c>
      <c r="AF187" s="437"/>
      <c r="AG187" s="222">
        <v>0</v>
      </c>
      <c r="AH187" s="196">
        <v>0</v>
      </c>
      <c r="AI187" s="196">
        <v>0</v>
      </c>
      <c r="AJ187" s="196">
        <f>IFERROR(AH187/AF186,"-")</f>
        <v>0</v>
      </c>
      <c r="AK187" s="196" t="str">
        <f t="shared" ref="AK187:AK189" si="395">IFERROR(AH187/AG187,"-")</f>
        <v>-</v>
      </c>
      <c r="AL187" s="196" t="str">
        <f t="shared" si="307"/>
        <v>-</v>
      </c>
      <c r="AM187" s="196">
        <f>IFERROR(AG187/AF186,"-")</f>
        <v>0</v>
      </c>
      <c r="AN187" s="106">
        <f>IFERROR(AI187/AF186,"-")</f>
        <v>0</v>
      </c>
      <c r="AO187" s="441"/>
      <c r="AP187" s="222">
        <v>24</v>
      </c>
      <c r="AQ187" s="196">
        <v>6140592</v>
      </c>
      <c r="AR187" s="196">
        <v>6</v>
      </c>
      <c r="AS187" s="196">
        <f>IFERROR(AQ187/AO186,"-")</f>
        <v>6234.103553299492</v>
      </c>
      <c r="AT187" s="196">
        <f t="shared" ref="AT187:AT189" si="396">IFERROR(AQ187/AP187,"-")</f>
        <v>255858</v>
      </c>
      <c r="AU187" s="196">
        <f t="shared" si="308"/>
        <v>1023432</v>
      </c>
      <c r="AV187" s="196">
        <f>IFERROR(AP187/AO186,"-")</f>
        <v>2.4365482233502538E-2</v>
      </c>
      <c r="AW187" s="195">
        <f>IFERROR(AR187/AO186,"-")</f>
        <v>6.0913705583756344E-3</v>
      </c>
      <c r="AX187" s="437"/>
      <c r="AY187" s="222">
        <v>18</v>
      </c>
      <c r="AZ187" s="196">
        <v>4762063</v>
      </c>
      <c r="BA187" s="196">
        <v>6</v>
      </c>
      <c r="BB187" s="196">
        <f>IFERROR(AZ187/AX186,"-")</f>
        <v>3382.1470170454545</v>
      </c>
      <c r="BC187" s="196">
        <f t="shared" ref="BC187:BC189" si="397">IFERROR(AZ187/AY187,"-")</f>
        <v>264559.05555555556</v>
      </c>
      <c r="BD187" s="196">
        <f t="shared" si="309"/>
        <v>793677.16666666663</v>
      </c>
      <c r="BE187" s="196">
        <f>IFERROR(AY187/AX186,"-")</f>
        <v>1.278409090909091E-2</v>
      </c>
      <c r="BF187" s="106">
        <f>IFERROR(BA187/AX186,"-")</f>
        <v>4.261363636363636E-3</v>
      </c>
      <c r="BG187" s="441"/>
      <c r="BH187" s="222">
        <v>29</v>
      </c>
      <c r="BI187" s="196">
        <v>8034286</v>
      </c>
      <c r="BJ187" s="196">
        <v>8</v>
      </c>
      <c r="BK187" s="196">
        <f>IFERROR(BI187/BG186,"-")</f>
        <v>46174.057471264365</v>
      </c>
      <c r="BL187" s="196">
        <f t="shared" ref="BL187:BL189" si="398">IFERROR(BI187/BH187,"-")</f>
        <v>277044.3448275862</v>
      </c>
      <c r="BM187" s="196">
        <f t="shared" si="310"/>
        <v>1004285.75</v>
      </c>
      <c r="BN187" s="196">
        <f>IFERROR(BH187/BG186,"-")</f>
        <v>0.16666666666666666</v>
      </c>
      <c r="BO187" s="195">
        <f>IFERROR(BJ187/BG186,"-")</f>
        <v>4.5977011494252873E-2</v>
      </c>
      <c r="BP187" s="437"/>
      <c r="BQ187" s="222">
        <v>1</v>
      </c>
      <c r="BR187" s="196">
        <v>269627</v>
      </c>
      <c r="BS187" s="196">
        <v>1</v>
      </c>
      <c r="BT187" s="196">
        <f>IFERROR(BR187/BP186,"-")</f>
        <v>194.53607503607503</v>
      </c>
      <c r="BU187" s="196">
        <f t="shared" ref="BU187:BU189" si="399">IFERROR(BR187/BQ187,"-")</f>
        <v>269627</v>
      </c>
      <c r="BV187" s="196">
        <f t="shared" si="311"/>
        <v>269627</v>
      </c>
      <c r="BW187" s="196">
        <f>IFERROR(BQ187/BP186,"-")</f>
        <v>7.215007215007215E-4</v>
      </c>
      <c r="BX187" s="106">
        <f>IFERROR(BS187/BP186,"-")</f>
        <v>7.215007215007215E-4</v>
      </c>
      <c r="BY187" s="141"/>
      <c r="BZ187" s="59"/>
    </row>
    <row r="188" spans="2:78" s="8" customFormat="1" ht="13.5" customHeight="1">
      <c r="B188" s="412"/>
      <c r="C188" s="419"/>
      <c r="D188" s="292" t="s">
        <v>279</v>
      </c>
      <c r="E188" s="437"/>
      <c r="F188" s="223">
        <v>73</v>
      </c>
      <c r="G188" s="98">
        <v>1447699</v>
      </c>
      <c r="H188" s="98">
        <v>11</v>
      </c>
      <c r="I188" s="98">
        <f>IFERROR(G188/E186,"-")</f>
        <v>4654.980707395498</v>
      </c>
      <c r="J188" s="98">
        <f t="shared" si="392"/>
        <v>19831.493150684932</v>
      </c>
      <c r="K188" s="98">
        <f t="shared" ref="K188:K281" si="400">IFERROR(G188/H188,"-")</f>
        <v>131609</v>
      </c>
      <c r="L188" s="98">
        <f>IFERROR(F188/E186,"-")</f>
        <v>0.2347266881028939</v>
      </c>
      <c r="M188" s="198">
        <f>IFERROR(H188/E186,"-")</f>
        <v>3.5369774919614148E-2</v>
      </c>
      <c r="N188" s="437"/>
      <c r="O188" s="223">
        <v>99</v>
      </c>
      <c r="P188" s="98">
        <v>1286949</v>
      </c>
      <c r="Q188" s="98">
        <v>19</v>
      </c>
      <c r="R188" s="98">
        <f>IFERROR(P188/N186,"-")</f>
        <v>443.31691353771959</v>
      </c>
      <c r="S188" s="98">
        <f t="shared" si="393"/>
        <v>12999.484848484848</v>
      </c>
      <c r="T188" s="98">
        <f t="shared" ref="T188:T281" si="401">IFERROR(P188/Q188,"-")</f>
        <v>67734.15789473684</v>
      </c>
      <c r="U188" s="98">
        <f>IFERROR(O188/N186,"-")</f>
        <v>3.4102652428522222E-2</v>
      </c>
      <c r="V188" s="26">
        <f>IFERROR(Q188/N186,"-")</f>
        <v>6.5449534963830519E-3</v>
      </c>
      <c r="W188" s="437"/>
      <c r="X188" s="223">
        <v>0</v>
      </c>
      <c r="Y188" s="98">
        <v>0</v>
      </c>
      <c r="Z188" s="98">
        <v>0</v>
      </c>
      <c r="AA188" s="98">
        <f>IFERROR(Y188/W186,"-")</f>
        <v>0</v>
      </c>
      <c r="AB188" s="98" t="str">
        <f t="shared" si="394"/>
        <v>-</v>
      </c>
      <c r="AC188" s="98" t="str">
        <f t="shared" ref="AC188:AC281" si="402">IFERROR(Y188/Z188,"-")</f>
        <v>-</v>
      </c>
      <c r="AD188" s="98">
        <f>IFERROR(X188/W186,"-")</f>
        <v>0</v>
      </c>
      <c r="AE188" s="26">
        <f>IFERROR(Z188/W186,"-")</f>
        <v>0</v>
      </c>
      <c r="AF188" s="437"/>
      <c r="AG188" s="223">
        <v>0</v>
      </c>
      <c r="AH188" s="98">
        <v>0</v>
      </c>
      <c r="AI188" s="98">
        <v>0</v>
      </c>
      <c r="AJ188" s="98">
        <f>IFERROR(AH188/AF186,"-")</f>
        <v>0</v>
      </c>
      <c r="AK188" s="98" t="str">
        <f t="shared" si="395"/>
        <v>-</v>
      </c>
      <c r="AL188" s="98" t="str">
        <f t="shared" ref="AL188:AL281" si="403">IFERROR(AH188/AI188,"-")</f>
        <v>-</v>
      </c>
      <c r="AM188" s="98">
        <f>IFERROR(AG188/AF186,"-")</f>
        <v>0</v>
      </c>
      <c r="AN188" s="26">
        <f>IFERROR(AI188/AF186,"-")</f>
        <v>0</v>
      </c>
      <c r="AO188" s="441"/>
      <c r="AP188" s="223">
        <v>45</v>
      </c>
      <c r="AQ188" s="98">
        <v>458809</v>
      </c>
      <c r="AR188" s="98">
        <v>9</v>
      </c>
      <c r="AS188" s="98">
        <f>IFERROR(AQ188/AO186,"-")</f>
        <v>465.79593908629442</v>
      </c>
      <c r="AT188" s="98">
        <f t="shared" si="396"/>
        <v>10195.755555555555</v>
      </c>
      <c r="AU188" s="98">
        <f t="shared" ref="AU188:AU281" si="404">IFERROR(AQ188/AR188,"-")</f>
        <v>50978.777777777781</v>
      </c>
      <c r="AV188" s="98">
        <f>IFERROR(AP188/AO186,"-")</f>
        <v>4.5685279187817257E-2</v>
      </c>
      <c r="AW188" s="198">
        <f>IFERROR(AR188/AO186,"-")</f>
        <v>9.1370558375634525E-3</v>
      </c>
      <c r="AX188" s="437"/>
      <c r="AY188" s="223">
        <v>42</v>
      </c>
      <c r="AZ188" s="98">
        <v>698992</v>
      </c>
      <c r="BA188" s="98">
        <v>9</v>
      </c>
      <c r="BB188" s="98">
        <f>IFERROR(AZ188/AX186,"-")</f>
        <v>496.44318181818181</v>
      </c>
      <c r="BC188" s="98">
        <f t="shared" si="397"/>
        <v>16642.666666666668</v>
      </c>
      <c r="BD188" s="98">
        <f t="shared" ref="BD188:BD281" si="405">IFERROR(AZ188/BA188,"-")</f>
        <v>77665.777777777781</v>
      </c>
      <c r="BE188" s="98">
        <f>IFERROR(AY188/AX186,"-")</f>
        <v>2.9829545454545456E-2</v>
      </c>
      <c r="BF188" s="26">
        <f>IFERROR(BA188/AX186,"-")</f>
        <v>6.3920454545454549E-3</v>
      </c>
      <c r="BG188" s="441"/>
      <c r="BH188" s="223">
        <v>88</v>
      </c>
      <c r="BI188" s="98">
        <v>1237730</v>
      </c>
      <c r="BJ188" s="98">
        <v>15</v>
      </c>
      <c r="BK188" s="98">
        <f>IFERROR(BI188/BG186,"-")</f>
        <v>7113.3908045977014</v>
      </c>
      <c r="BL188" s="98">
        <f t="shared" si="398"/>
        <v>14065.113636363636</v>
      </c>
      <c r="BM188" s="98">
        <f t="shared" ref="BM188:BM281" si="406">IFERROR(BI188/BJ188,"-")</f>
        <v>82515.333333333328</v>
      </c>
      <c r="BN188" s="98">
        <f>IFERROR(BH188/BG186,"-")</f>
        <v>0.50574712643678166</v>
      </c>
      <c r="BO188" s="198">
        <f>IFERROR(BJ188/BG186,"-")</f>
        <v>8.6206896551724144E-2</v>
      </c>
      <c r="BP188" s="437"/>
      <c r="BQ188" s="223">
        <v>24</v>
      </c>
      <c r="BR188" s="98">
        <v>116890</v>
      </c>
      <c r="BS188" s="98">
        <v>4</v>
      </c>
      <c r="BT188" s="98">
        <f>IFERROR(BR188/BP186,"-")</f>
        <v>84.33621933621933</v>
      </c>
      <c r="BU188" s="98">
        <f t="shared" si="399"/>
        <v>4870.416666666667</v>
      </c>
      <c r="BV188" s="98">
        <f t="shared" ref="BV188:BV281" si="407">IFERROR(BR188/BS188,"-")</f>
        <v>29222.5</v>
      </c>
      <c r="BW188" s="98">
        <f>IFERROR(BQ188/BP186,"-")</f>
        <v>1.7316017316017316E-2</v>
      </c>
      <c r="BX188" s="26">
        <f>IFERROR(BS188/BP186,"-")</f>
        <v>2.886002886002886E-3</v>
      </c>
      <c r="BY188" s="141"/>
      <c r="BZ188" s="59"/>
    </row>
    <row r="189" spans="2:78" s="8" customFormat="1" ht="13.5" customHeight="1">
      <c r="B189" s="413"/>
      <c r="C189" s="420"/>
      <c r="D189" s="293" t="s">
        <v>64</v>
      </c>
      <c r="E189" s="438"/>
      <c r="F189" s="220">
        <v>1210</v>
      </c>
      <c r="G189" s="99">
        <f>SUM(G186:G188)</f>
        <v>116305902</v>
      </c>
      <c r="H189" s="99">
        <v>122</v>
      </c>
      <c r="I189" s="99">
        <f>IFERROR(G189/E186,"-")</f>
        <v>373973.961414791</v>
      </c>
      <c r="J189" s="99">
        <f t="shared" si="392"/>
        <v>96120.580165289255</v>
      </c>
      <c r="K189" s="99">
        <f t="shared" si="400"/>
        <v>953327.06557377044</v>
      </c>
      <c r="L189" s="99">
        <f>IFERROR(F189/E186,"-")</f>
        <v>3.8906752411575565</v>
      </c>
      <c r="M189" s="199">
        <f>IFERROR(H189/E186,"-")</f>
        <v>0.39228295819935693</v>
      </c>
      <c r="N189" s="438"/>
      <c r="O189" s="220">
        <v>4141</v>
      </c>
      <c r="P189" s="99">
        <f>SUM(P186:P188)</f>
        <v>325632529</v>
      </c>
      <c r="Q189" s="99">
        <v>409</v>
      </c>
      <c r="R189" s="99">
        <f>IFERROR(P189/N186,"-")</f>
        <v>112171.03995866344</v>
      </c>
      <c r="S189" s="99">
        <f t="shared" si="393"/>
        <v>78636.205988891568</v>
      </c>
      <c r="T189" s="99">
        <f t="shared" si="401"/>
        <v>796167.55256723717</v>
      </c>
      <c r="U189" s="99">
        <f>IFERROR(O189/N186,"-")</f>
        <v>1.4264553909748536</v>
      </c>
      <c r="V189" s="87">
        <f>IFERROR(Q189/N186,"-")</f>
        <v>0.14088873579056149</v>
      </c>
      <c r="W189" s="438"/>
      <c r="X189" s="220">
        <v>42</v>
      </c>
      <c r="Y189" s="99">
        <f>SUM(Y186:Y188)</f>
        <v>1710401</v>
      </c>
      <c r="Z189" s="99">
        <v>4</v>
      </c>
      <c r="AA189" s="99">
        <f>IFERROR(Y189/W186,"-")</f>
        <v>10303.62048192771</v>
      </c>
      <c r="AB189" s="99">
        <f t="shared" si="394"/>
        <v>40723.833333333336</v>
      </c>
      <c r="AC189" s="99">
        <f t="shared" si="402"/>
        <v>427600.25</v>
      </c>
      <c r="AD189" s="99">
        <f>IFERROR(X189/W186,"-")</f>
        <v>0.25301204819277107</v>
      </c>
      <c r="AE189" s="87">
        <f>IFERROR(Z189/W186,"-")</f>
        <v>2.4096385542168676E-2</v>
      </c>
      <c r="AF189" s="438"/>
      <c r="AG189" s="220">
        <v>45</v>
      </c>
      <c r="AH189" s="99">
        <f>SUM(AH186:AH188)</f>
        <v>2893548</v>
      </c>
      <c r="AI189" s="99">
        <v>6</v>
      </c>
      <c r="AJ189" s="99">
        <f>IFERROR(AH189/AF186,"-")</f>
        <v>8794.978723404256</v>
      </c>
      <c r="AK189" s="99">
        <f t="shared" si="395"/>
        <v>64301.066666666666</v>
      </c>
      <c r="AL189" s="99">
        <f t="shared" si="403"/>
        <v>482258</v>
      </c>
      <c r="AM189" s="99">
        <f>IFERROR(AG189/AF186,"-")</f>
        <v>0.13677811550151975</v>
      </c>
      <c r="AN189" s="87">
        <f>IFERROR(AI189/AF186,"-")</f>
        <v>1.82370820668693E-2</v>
      </c>
      <c r="AO189" s="442"/>
      <c r="AP189" s="220">
        <v>2085</v>
      </c>
      <c r="AQ189" s="99">
        <f>SUM(AQ186:AQ188)</f>
        <v>165554187</v>
      </c>
      <c r="AR189" s="99">
        <v>204</v>
      </c>
      <c r="AS189" s="99">
        <f>IFERROR(AQ189/AO186,"-")</f>
        <v>168075.31675126904</v>
      </c>
      <c r="AT189" s="99">
        <f t="shared" si="396"/>
        <v>79402.487769784173</v>
      </c>
      <c r="AU189" s="99">
        <f t="shared" si="404"/>
        <v>811540.1323529412</v>
      </c>
      <c r="AV189" s="99">
        <f>IFERROR(AP189/AO186,"-")</f>
        <v>2.1167512690355328</v>
      </c>
      <c r="AW189" s="199">
        <f>IFERROR(AR189/AO186,"-")</f>
        <v>0.20710659898477157</v>
      </c>
      <c r="AX189" s="438"/>
      <c r="AY189" s="220">
        <v>1823</v>
      </c>
      <c r="AZ189" s="99">
        <f>SUM(AZ186:AZ188)</f>
        <v>133475350</v>
      </c>
      <c r="BA189" s="99">
        <v>180</v>
      </c>
      <c r="BB189" s="99">
        <f>IFERROR(AZ189/AX186,"-")</f>
        <v>94797.833806818177</v>
      </c>
      <c r="BC189" s="99">
        <f t="shared" si="397"/>
        <v>73217.41634668129</v>
      </c>
      <c r="BD189" s="99">
        <f t="shared" si="405"/>
        <v>741529.72222222225</v>
      </c>
      <c r="BE189" s="99">
        <f>IFERROR(AY189/AX186,"-")</f>
        <v>1.2947443181818181</v>
      </c>
      <c r="BF189" s="87">
        <f>IFERROR(BA189/AX186,"-")</f>
        <v>0.12784090909090909</v>
      </c>
      <c r="BG189" s="442"/>
      <c r="BH189" s="220">
        <v>1716</v>
      </c>
      <c r="BI189" s="99">
        <f>SUM(BI186:BI188)</f>
        <v>231355514</v>
      </c>
      <c r="BJ189" s="99">
        <v>165</v>
      </c>
      <c r="BK189" s="99">
        <f>IFERROR(BI189/BG186,"-")</f>
        <v>1329629.3908045976</v>
      </c>
      <c r="BL189" s="99">
        <f t="shared" si="398"/>
        <v>134822.56060606061</v>
      </c>
      <c r="BM189" s="99">
        <f t="shared" si="406"/>
        <v>1402154.6303030304</v>
      </c>
      <c r="BN189" s="99">
        <f>IFERROR(BH189/BG186,"-")</f>
        <v>9.862068965517242</v>
      </c>
      <c r="BO189" s="199">
        <f>IFERROR(BJ189/BG186,"-")</f>
        <v>0.94827586206896552</v>
      </c>
      <c r="BP189" s="438"/>
      <c r="BQ189" s="220">
        <v>654</v>
      </c>
      <c r="BR189" s="99">
        <f>SUM(BR186:BR188)</f>
        <v>60452436</v>
      </c>
      <c r="BS189" s="99">
        <v>63</v>
      </c>
      <c r="BT189" s="99">
        <f>IFERROR(BR189/BP186,"-")</f>
        <v>43616.476190476191</v>
      </c>
      <c r="BU189" s="99">
        <f t="shared" si="399"/>
        <v>92434.917431192662</v>
      </c>
      <c r="BV189" s="99">
        <f t="shared" si="407"/>
        <v>959562.47619047621</v>
      </c>
      <c r="BW189" s="99">
        <f>IFERROR(BQ189/BP186,"-")</f>
        <v>0.47186147186147187</v>
      </c>
      <c r="BX189" s="87">
        <f>IFERROR(BS189/BP186,"-")</f>
        <v>4.5454545454545456E-2</v>
      </c>
      <c r="BY189" s="141"/>
      <c r="BZ189" s="59"/>
    </row>
    <row r="190" spans="2:78" s="8" customFormat="1" ht="13.5" customHeight="1">
      <c r="B190" s="411">
        <v>47</v>
      </c>
      <c r="C190" s="418" t="s">
        <v>12</v>
      </c>
      <c r="D190" s="294" t="s">
        <v>277</v>
      </c>
      <c r="E190" s="436">
        <f>市区町村別_フレイル区分別該当人数･割合!E51</f>
        <v>470</v>
      </c>
      <c r="F190" s="306">
        <v>1345</v>
      </c>
      <c r="G190" s="51">
        <v>120491444</v>
      </c>
      <c r="H190" s="51">
        <v>139</v>
      </c>
      <c r="I190" s="51">
        <f>IFERROR(G190/E190,"-")</f>
        <v>256364.77446808512</v>
      </c>
      <c r="J190" s="51">
        <f>IFERROR(G190/F190,"-")</f>
        <v>89584.716728624539</v>
      </c>
      <c r="K190" s="51">
        <f t="shared" si="400"/>
        <v>866844.92086330941</v>
      </c>
      <c r="L190" s="51">
        <f>IFERROR(F190/E190,"-")</f>
        <v>2.8617021276595747</v>
      </c>
      <c r="M190" s="194">
        <f>IFERROR(H190/E190,"-")</f>
        <v>0.29574468085106381</v>
      </c>
      <c r="N190" s="436">
        <f>市区町村別_フレイル区分別該当人数･割合!G51</f>
        <v>5654</v>
      </c>
      <c r="O190" s="306">
        <v>7061</v>
      </c>
      <c r="P190" s="51">
        <v>558346617</v>
      </c>
      <c r="Q190" s="51">
        <v>706</v>
      </c>
      <c r="R190" s="51">
        <f>IFERROR(P190/N190,"-")</f>
        <v>98752.496816413157</v>
      </c>
      <c r="S190" s="51">
        <f>IFERROR(P190/O190,"-")</f>
        <v>79074.722702166837</v>
      </c>
      <c r="T190" s="51">
        <f t="shared" si="401"/>
        <v>790859.23087818699</v>
      </c>
      <c r="U190" s="51">
        <f>IFERROR(O190/N190,"-")</f>
        <v>1.2488503714184649</v>
      </c>
      <c r="V190" s="24">
        <f>IFERROR(Q190/N190,"-")</f>
        <v>0.12486735054828441</v>
      </c>
      <c r="W190" s="436">
        <f>市区町村別_フレイル区分別該当人数･割合!I51</f>
        <v>354</v>
      </c>
      <c r="X190" s="306">
        <v>188</v>
      </c>
      <c r="Y190" s="51">
        <v>12380614</v>
      </c>
      <c r="Z190" s="51">
        <v>20</v>
      </c>
      <c r="AA190" s="51">
        <f>IFERROR(Y190/W190,"-")</f>
        <v>34973.485875706217</v>
      </c>
      <c r="AB190" s="51">
        <f>IFERROR(Y190/X190,"-")</f>
        <v>65854.329787234048</v>
      </c>
      <c r="AC190" s="51">
        <f t="shared" si="402"/>
        <v>619030.69999999995</v>
      </c>
      <c r="AD190" s="51">
        <f>IFERROR(X190/W190,"-")</f>
        <v>0.53107344632768361</v>
      </c>
      <c r="AE190" s="24">
        <f>IFERROR(Z190/W190,"-")</f>
        <v>5.6497175141242938E-2</v>
      </c>
      <c r="AF190" s="436">
        <f>市区町村別_フレイル区分別該当人数･割合!K51</f>
        <v>719</v>
      </c>
      <c r="AG190" s="306">
        <v>219</v>
      </c>
      <c r="AH190" s="51">
        <v>15521835</v>
      </c>
      <c r="AI190" s="51">
        <v>23</v>
      </c>
      <c r="AJ190" s="51">
        <f>IFERROR(AH190/AF190,"-")</f>
        <v>21588.087621696803</v>
      </c>
      <c r="AK190" s="51">
        <f>IFERROR(AH190/AG190,"-")</f>
        <v>70875.95890410959</v>
      </c>
      <c r="AL190" s="51">
        <f t="shared" si="403"/>
        <v>674862.39130434778</v>
      </c>
      <c r="AM190" s="51">
        <f>IFERROR(AG190/AF190,"-")</f>
        <v>0.30458970792767731</v>
      </c>
      <c r="AN190" s="24">
        <f>IFERROR(AI190/AF190,"-")</f>
        <v>3.1988873435326845E-2</v>
      </c>
      <c r="AO190" s="440">
        <f>市区町村別_フレイル区分別該当人数･割合!M51</f>
        <v>1765</v>
      </c>
      <c r="AP190" s="306">
        <v>3370</v>
      </c>
      <c r="AQ190" s="51">
        <v>256377472</v>
      </c>
      <c r="AR190" s="51">
        <v>331</v>
      </c>
      <c r="AS190" s="51">
        <f>IFERROR(AQ190/AO190,"-")</f>
        <v>145256.35807365438</v>
      </c>
      <c r="AT190" s="51">
        <f>IFERROR(AQ190/AP190,"-")</f>
        <v>76076.401186943622</v>
      </c>
      <c r="AU190" s="51">
        <f t="shared" si="404"/>
        <v>774554.29607250751</v>
      </c>
      <c r="AV190" s="51">
        <f>IFERROR(AP190/AO190,"-")</f>
        <v>1.9093484419263456</v>
      </c>
      <c r="AW190" s="194">
        <f>IFERROR(AR190/AO190,"-")</f>
        <v>0.18753541076487251</v>
      </c>
      <c r="AX190" s="436">
        <f>市区町村別_フレイル区分別該当人数･割合!O51</f>
        <v>2752</v>
      </c>
      <c r="AY190" s="306">
        <v>2865</v>
      </c>
      <c r="AZ190" s="51">
        <v>206866048</v>
      </c>
      <c r="BA190" s="51">
        <v>288</v>
      </c>
      <c r="BB190" s="51">
        <f>IFERROR(AZ190/AX190,"-")</f>
        <v>75169.348837209298</v>
      </c>
      <c r="BC190" s="51">
        <f>IFERROR(AZ190/AY190,"-")</f>
        <v>72204.554275741713</v>
      </c>
      <c r="BD190" s="51">
        <f t="shared" si="405"/>
        <v>718284.88888888888</v>
      </c>
      <c r="BE190" s="51">
        <f>IFERROR(AY190/AX190,"-")</f>
        <v>1.0410610465116279</v>
      </c>
      <c r="BF190" s="24">
        <f>IFERROR(BA190/AX190,"-")</f>
        <v>0.10465116279069768</v>
      </c>
      <c r="BG190" s="440">
        <f>市区町村別_フレイル区分別該当人数･割合!Q51</f>
        <v>328</v>
      </c>
      <c r="BH190" s="306">
        <v>2765</v>
      </c>
      <c r="BI190" s="51">
        <v>374281423</v>
      </c>
      <c r="BJ190" s="51">
        <v>275</v>
      </c>
      <c r="BK190" s="51">
        <f>IFERROR(BI190/BG190,"-")</f>
        <v>1141101.8993902439</v>
      </c>
      <c r="BL190" s="51">
        <f>IFERROR(BI190/BH190,"-")</f>
        <v>135363.98661844485</v>
      </c>
      <c r="BM190" s="51">
        <f t="shared" si="406"/>
        <v>1361023.3563636364</v>
      </c>
      <c r="BN190" s="51">
        <f>IFERROR(BH190/BG190,"-")</f>
        <v>8.4298780487804876</v>
      </c>
      <c r="BO190" s="194">
        <f>IFERROR(BJ190/BG190,"-")</f>
        <v>0.83841463414634143</v>
      </c>
      <c r="BP190" s="436">
        <f>市区町村別_フレイル区分別該当人数･割合!S51</f>
        <v>2860</v>
      </c>
      <c r="BQ190" s="306">
        <v>1170</v>
      </c>
      <c r="BR190" s="51">
        <v>94119653</v>
      </c>
      <c r="BS190" s="51">
        <v>115</v>
      </c>
      <c r="BT190" s="51">
        <f>IFERROR(BR190/BP190,"-")</f>
        <v>32908.96958041958</v>
      </c>
      <c r="BU190" s="51">
        <f>IFERROR(BR190/BQ190,"-")</f>
        <v>80444.147863247868</v>
      </c>
      <c r="BV190" s="51">
        <f t="shared" si="407"/>
        <v>818431.76521739131</v>
      </c>
      <c r="BW190" s="51">
        <f>IFERROR(BQ190/BP190,"-")</f>
        <v>0.40909090909090912</v>
      </c>
      <c r="BX190" s="24">
        <f>IFERROR(BS190/BP190,"-")</f>
        <v>4.0209790209790208E-2</v>
      </c>
      <c r="BY190" s="141"/>
      <c r="BZ190" s="59"/>
    </row>
    <row r="191" spans="2:78" s="8" customFormat="1" ht="13.5" customHeight="1">
      <c r="B191" s="412"/>
      <c r="C191" s="419"/>
      <c r="D191" s="295" t="s">
        <v>278</v>
      </c>
      <c r="E191" s="437"/>
      <c r="F191" s="222">
        <v>39</v>
      </c>
      <c r="G191" s="196">
        <v>11684595</v>
      </c>
      <c r="H191" s="196">
        <v>5</v>
      </c>
      <c r="I191" s="196">
        <f>IFERROR(G191/E190,"-")</f>
        <v>24860.840425531915</v>
      </c>
      <c r="J191" s="196">
        <f t="shared" ref="J191:J193" si="408">IFERROR(G191/F191,"-")</f>
        <v>299605</v>
      </c>
      <c r="K191" s="196">
        <f t="shared" si="400"/>
        <v>2336919</v>
      </c>
      <c r="L191" s="196">
        <f>IFERROR(F191/E190,"-")</f>
        <v>8.2978723404255314E-2</v>
      </c>
      <c r="M191" s="195">
        <f>IFERROR(H191/E190,"-")</f>
        <v>1.0638297872340425E-2</v>
      </c>
      <c r="N191" s="437"/>
      <c r="O191" s="222">
        <v>516</v>
      </c>
      <c r="P191" s="196">
        <v>148575310</v>
      </c>
      <c r="Q191" s="196">
        <v>54</v>
      </c>
      <c r="R191" s="196">
        <f>IFERROR(P191/N190,"-")</f>
        <v>26277.911213300318</v>
      </c>
      <c r="S191" s="196">
        <f t="shared" ref="S191:S193" si="409">IFERROR(P191/O191,"-")</f>
        <v>287936.64728682168</v>
      </c>
      <c r="T191" s="196">
        <f t="shared" si="401"/>
        <v>2751394.6296296297</v>
      </c>
      <c r="U191" s="196">
        <f>IFERROR(O191/N190,"-")</f>
        <v>9.1262822780332514E-2</v>
      </c>
      <c r="V191" s="106">
        <f>IFERROR(Q191/N190,"-")</f>
        <v>9.5507605235231694E-3</v>
      </c>
      <c r="W191" s="437"/>
      <c r="X191" s="222">
        <v>0</v>
      </c>
      <c r="Y191" s="196">
        <v>0</v>
      </c>
      <c r="Z191" s="196">
        <v>0</v>
      </c>
      <c r="AA191" s="196">
        <f>IFERROR(Y191/W190,"-")</f>
        <v>0</v>
      </c>
      <c r="AB191" s="196" t="str">
        <f t="shared" ref="AB191:AB193" si="410">IFERROR(Y191/X191,"-")</f>
        <v>-</v>
      </c>
      <c r="AC191" s="196" t="str">
        <f t="shared" si="402"/>
        <v>-</v>
      </c>
      <c r="AD191" s="196">
        <f>IFERROR(X191/W190,"-")</f>
        <v>0</v>
      </c>
      <c r="AE191" s="106">
        <f>IFERROR(Z191/W190,"-")</f>
        <v>0</v>
      </c>
      <c r="AF191" s="437"/>
      <c r="AG191" s="222">
        <v>12</v>
      </c>
      <c r="AH191" s="196">
        <v>2931923</v>
      </c>
      <c r="AI191" s="196">
        <v>1</v>
      </c>
      <c r="AJ191" s="196">
        <f>IFERROR(AH191/AF190,"-")</f>
        <v>4077.7788595271209</v>
      </c>
      <c r="AK191" s="196">
        <f t="shared" ref="AK191:AK193" si="411">IFERROR(AH191/AG191,"-")</f>
        <v>244326.91666666666</v>
      </c>
      <c r="AL191" s="196">
        <f t="shared" si="403"/>
        <v>2931923</v>
      </c>
      <c r="AM191" s="196">
        <f>IFERROR(AG191/AF190,"-")</f>
        <v>1.6689847009735744E-2</v>
      </c>
      <c r="AN191" s="106">
        <f>IFERROR(AI191/AF190,"-")</f>
        <v>1.3908205841446453E-3</v>
      </c>
      <c r="AO191" s="441"/>
      <c r="AP191" s="222">
        <v>61</v>
      </c>
      <c r="AQ191" s="196">
        <v>16973570</v>
      </c>
      <c r="AR191" s="196">
        <v>10</v>
      </c>
      <c r="AS191" s="196">
        <f>IFERROR(AQ191/AO190,"-")</f>
        <v>9616.7535410764867</v>
      </c>
      <c r="AT191" s="196">
        <f t="shared" ref="AT191:AT193" si="412">IFERROR(AQ191/AP191,"-")</f>
        <v>278255.24590163934</v>
      </c>
      <c r="AU191" s="196">
        <f t="shared" si="404"/>
        <v>1697357</v>
      </c>
      <c r="AV191" s="196">
        <f>IFERROR(AP191/AO190,"-")</f>
        <v>3.4560906515580733E-2</v>
      </c>
      <c r="AW191" s="195">
        <f>IFERROR(AR191/AO190,"-")</f>
        <v>5.6657223796033997E-3</v>
      </c>
      <c r="AX191" s="437"/>
      <c r="AY191" s="222">
        <v>196</v>
      </c>
      <c r="AZ191" s="196">
        <v>57824649</v>
      </c>
      <c r="BA191" s="196">
        <v>20</v>
      </c>
      <c r="BB191" s="196">
        <f>IFERROR(AZ191/AX190,"-")</f>
        <v>21011.863735465115</v>
      </c>
      <c r="BC191" s="196">
        <f t="shared" ref="BC191:BC193" si="413">IFERROR(AZ191/AY191,"-")</f>
        <v>295023.71938775509</v>
      </c>
      <c r="BD191" s="196">
        <f t="shared" si="405"/>
        <v>2891232.45</v>
      </c>
      <c r="BE191" s="196">
        <f>IFERROR(AY191/AX190,"-")</f>
        <v>7.1220930232558141E-2</v>
      </c>
      <c r="BF191" s="106">
        <f>IFERROR(BA191/AX190,"-")</f>
        <v>7.2674418604651162E-3</v>
      </c>
      <c r="BG191" s="441"/>
      <c r="BH191" s="222">
        <v>496</v>
      </c>
      <c r="BI191" s="196">
        <v>143495091</v>
      </c>
      <c r="BJ191" s="196">
        <v>52</v>
      </c>
      <c r="BK191" s="196">
        <f>IFERROR(BI191/BG190,"-")</f>
        <v>437485.03353658534</v>
      </c>
      <c r="BL191" s="196">
        <f t="shared" ref="BL191:BL193" si="414">IFERROR(BI191/BH191,"-")</f>
        <v>289304.61895161291</v>
      </c>
      <c r="BM191" s="196">
        <f t="shared" si="406"/>
        <v>2759520.980769231</v>
      </c>
      <c r="BN191" s="196">
        <f>IFERROR(BH191/BG190,"-")</f>
        <v>1.5121951219512195</v>
      </c>
      <c r="BO191" s="195">
        <f>IFERROR(BJ191/BG190,"-")</f>
        <v>0.15853658536585366</v>
      </c>
      <c r="BP191" s="437"/>
      <c r="BQ191" s="222">
        <v>1</v>
      </c>
      <c r="BR191" s="196">
        <v>123092</v>
      </c>
      <c r="BS191" s="196">
        <v>1</v>
      </c>
      <c r="BT191" s="196">
        <f>IFERROR(BR191/BP190,"-")</f>
        <v>43.039160839160836</v>
      </c>
      <c r="BU191" s="196">
        <f t="shared" ref="BU191:BU193" si="415">IFERROR(BR191/BQ191,"-")</f>
        <v>123092</v>
      </c>
      <c r="BV191" s="196">
        <f t="shared" si="407"/>
        <v>123092</v>
      </c>
      <c r="BW191" s="196">
        <f>IFERROR(BQ191/BP190,"-")</f>
        <v>3.4965034965034965E-4</v>
      </c>
      <c r="BX191" s="106">
        <f>IFERROR(BS191/BP190,"-")</f>
        <v>3.4965034965034965E-4</v>
      </c>
      <c r="BY191" s="141"/>
      <c r="BZ191" s="59"/>
    </row>
    <row r="192" spans="2:78" s="8" customFormat="1" ht="13.5" customHeight="1">
      <c r="B192" s="412"/>
      <c r="C192" s="419"/>
      <c r="D192" s="292" t="s">
        <v>279</v>
      </c>
      <c r="E192" s="437"/>
      <c r="F192" s="223">
        <v>33</v>
      </c>
      <c r="G192" s="98">
        <v>1301946</v>
      </c>
      <c r="H192" s="98">
        <v>7</v>
      </c>
      <c r="I192" s="98">
        <f>IFERROR(G192/E190,"-")</f>
        <v>2770.0978723404255</v>
      </c>
      <c r="J192" s="98">
        <f t="shared" si="408"/>
        <v>39452.909090909088</v>
      </c>
      <c r="K192" s="98">
        <f t="shared" si="400"/>
        <v>185992.28571428571</v>
      </c>
      <c r="L192" s="98">
        <f>IFERROR(F192/E190,"-")</f>
        <v>7.0212765957446813E-2</v>
      </c>
      <c r="M192" s="198">
        <f>IFERROR(H192/E190,"-")</f>
        <v>1.4893617021276596E-2</v>
      </c>
      <c r="N192" s="437"/>
      <c r="O192" s="223">
        <v>440</v>
      </c>
      <c r="P192" s="98">
        <v>15518561</v>
      </c>
      <c r="Q192" s="98">
        <v>56</v>
      </c>
      <c r="R192" s="98">
        <f>IFERROR(P192/N190,"-")</f>
        <v>2744.7048107534488</v>
      </c>
      <c r="S192" s="98">
        <f t="shared" si="409"/>
        <v>35269.456818181818</v>
      </c>
      <c r="T192" s="98">
        <f t="shared" si="401"/>
        <v>277117.16071428574</v>
      </c>
      <c r="U192" s="98">
        <f>IFERROR(O192/N190,"-")</f>
        <v>7.7821011673151752E-2</v>
      </c>
      <c r="V192" s="26">
        <f>IFERROR(Q192/N190,"-")</f>
        <v>9.9044923947647686E-3</v>
      </c>
      <c r="W192" s="437"/>
      <c r="X192" s="223">
        <v>19</v>
      </c>
      <c r="Y192" s="98">
        <v>204845</v>
      </c>
      <c r="Z192" s="98">
        <v>2</v>
      </c>
      <c r="AA192" s="98">
        <f>IFERROR(Y192/W190,"-")</f>
        <v>578.65819209039546</v>
      </c>
      <c r="AB192" s="98">
        <f t="shared" si="410"/>
        <v>10781.315789473685</v>
      </c>
      <c r="AC192" s="98">
        <f t="shared" si="402"/>
        <v>102422.5</v>
      </c>
      <c r="AD192" s="98">
        <f>IFERROR(X192/W190,"-")</f>
        <v>5.3672316384180789E-2</v>
      </c>
      <c r="AE192" s="26">
        <f>IFERROR(Z192/W190,"-")</f>
        <v>5.6497175141242938E-3</v>
      </c>
      <c r="AF192" s="437"/>
      <c r="AG192" s="223">
        <v>14</v>
      </c>
      <c r="AH192" s="98">
        <v>368003</v>
      </c>
      <c r="AI192" s="98">
        <v>2</v>
      </c>
      <c r="AJ192" s="98">
        <f>IFERROR(AH192/AF190,"-")</f>
        <v>511.82614742698195</v>
      </c>
      <c r="AK192" s="98">
        <f t="shared" si="411"/>
        <v>26285.928571428572</v>
      </c>
      <c r="AL192" s="98">
        <f t="shared" si="403"/>
        <v>184001.5</v>
      </c>
      <c r="AM192" s="98">
        <f>IFERROR(AG192/AF190,"-")</f>
        <v>1.9471488178025034E-2</v>
      </c>
      <c r="AN192" s="26">
        <f>IFERROR(AI192/AF190,"-")</f>
        <v>2.7816411682892906E-3</v>
      </c>
      <c r="AO192" s="441"/>
      <c r="AP192" s="223">
        <v>80</v>
      </c>
      <c r="AQ192" s="98">
        <v>2334261</v>
      </c>
      <c r="AR192" s="98">
        <v>13</v>
      </c>
      <c r="AS192" s="98">
        <f>IFERROR(AQ192/AO190,"-")</f>
        <v>1322.5274787535411</v>
      </c>
      <c r="AT192" s="98">
        <f t="shared" si="412"/>
        <v>29178.262500000001</v>
      </c>
      <c r="AU192" s="98">
        <f t="shared" si="404"/>
        <v>179558.53846153847</v>
      </c>
      <c r="AV192" s="98">
        <f>IFERROR(AP192/AO190,"-")</f>
        <v>4.5325779036827198E-2</v>
      </c>
      <c r="AW192" s="198">
        <f>IFERROR(AR192/AO190,"-")</f>
        <v>7.3654390934844195E-3</v>
      </c>
      <c r="AX192" s="437"/>
      <c r="AY192" s="223">
        <v>137</v>
      </c>
      <c r="AZ192" s="98">
        <v>5471739</v>
      </c>
      <c r="BA192" s="98">
        <v>19</v>
      </c>
      <c r="BB192" s="98">
        <f>IFERROR(AZ192/AX190,"-")</f>
        <v>1988.2772529069769</v>
      </c>
      <c r="BC192" s="98">
        <f t="shared" si="413"/>
        <v>39939.700729927004</v>
      </c>
      <c r="BD192" s="98">
        <f t="shared" si="405"/>
        <v>287986.26315789472</v>
      </c>
      <c r="BE192" s="98">
        <f>IFERROR(AY192/AX190,"-")</f>
        <v>4.9781976744186045E-2</v>
      </c>
      <c r="BF192" s="26">
        <f>IFERROR(BA192/AX190,"-")</f>
        <v>6.9040697674418606E-3</v>
      </c>
      <c r="BG192" s="441"/>
      <c r="BH192" s="223">
        <v>394</v>
      </c>
      <c r="BI192" s="98">
        <v>14518913</v>
      </c>
      <c r="BJ192" s="98">
        <v>49</v>
      </c>
      <c r="BK192" s="98">
        <f>IFERROR(BI192/BG190,"-")</f>
        <v>44264.978658536587</v>
      </c>
      <c r="BL192" s="98">
        <f t="shared" si="414"/>
        <v>36850.032994923858</v>
      </c>
      <c r="BM192" s="98">
        <f t="shared" si="406"/>
        <v>296304.3469387755</v>
      </c>
      <c r="BN192" s="98">
        <f>IFERROR(BH192/BG190,"-")</f>
        <v>1.2012195121951219</v>
      </c>
      <c r="BO192" s="198">
        <f>IFERROR(BJ192/BG190,"-")</f>
        <v>0.14939024390243902</v>
      </c>
      <c r="BP192" s="437"/>
      <c r="BQ192" s="223">
        <v>1</v>
      </c>
      <c r="BR192" s="98">
        <v>2480</v>
      </c>
      <c r="BS192" s="98">
        <v>1</v>
      </c>
      <c r="BT192" s="98">
        <f>IFERROR(BR192/BP190,"-")</f>
        <v>0.86713286713286708</v>
      </c>
      <c r="BU192" s="98">
        <f t="shared" si="415"/>
        <v>2480</v>
      </c>
      <c r="BV192" s="98">
        <f t="shared" si="407"/>
        <v>2480</v>
      </c>
      <c r="BW192" s="98">
        <f>IFERROR(BQ192/BP190,"-")</f>
        <v>3.4965034965034965E-4</v>
      </c>
      <c r="BX192" s="26">
        <f>IFERROR(BS192/BP190,"-")</f>
        <v>3.4965034965034965E-4</v>
      </c>
      <c r="BY192" s="141"/>
      <c r="BZ192" s="59"/>
    </row>
    <row r="193" spans="2:78" s="8" customFormat="1" ht="13.5" customHeight="1">
      <c r="B193" s="413"/>
      <c r="C193" s="420"/>
      <c r="D193" s="293" t="s">
        <v>64</v>
      </c>
      <c r="E193" s="438"/>
      <c r="F193" s="220">
        <v>1375</v>
      </c>
      <c r="G193" s="99">
        <f>SUM(G190:G192)</f>
        <v>133477985</v>
      </c>
      <c r="H193" s="99">
        <v>140</v>
      </c>
      <c r="I193" s="99">
        <f>IFERROR(G193/E190,"-")</f>
        <v>283995.71276595746</v>
      </c>
      <c r="J193" s="99">
        <f t="shared" si="408"/>
        <v>97074.898181818178</v>
      </c>
      <c r="K193" s="99">
        <f t="shared" si="400"/>
        <v>953414.17857142852</v>
      </c>
      <c r="L193" s="99">
        <f>IFERROR(F193/E190,"-")</f>
        <v>2.9255319148936172</v>
      </c>
      <c r="M193" s="199">
        <f>IFERROR(H193/E190,"-")</f>
        <v>0.2978723404255319</v>
      </c>
      <c r="N193" s="438"/>
      <c r="O193" s="220">
        <v>7525</v>
      </c>
      <c r="P193" s="99">
        <f>SUM(P190:P192)</f>
        <v>722440488</v>
      </c>
      <c r="Q193" s="99">
        <v>741</v>
      </c>
      <c r="R193" s="99">
        <f>IFERROR(P193/N190,"-")</f>
        <v>127775.11284046693</v>
      </c>
      <c r="S193" s="99">
        <f t="shared" si="409"/>
        <v>96005.380465116279</v>
      </c>
      <c r="T193" s="99">
        <f t="shared" si="401"/>
        <v>974953.42510121455</v>
      </c>
      <c r="U193" s="99">
        <f>IFERROR(O193/N190,"-")</f>
        <v>1.3309161655465158</v>
      </c>
      <c r="V193" s="87">
        <f>IFERROR(Q193/N190,"-")</f>
        <v>0.13105765829501237</v>
      </c>
      <c r="W193" s="438"/>
      <c r="X193" s="220">
        <v>188</v>
      </c>
      <c r="Y193" s="99">
        <f>SUM(Y190:Y192)</f>
        <v>12585459</v>
      </c>
      <c r="Z193" s="99">
        <v>20</v>
      </c>
      <c r="AA193" s="99">
        <f>IFERROR(Y193/W190,"-")</f>
        <v>35552.144067796609</v>
      </c>
      <c r="AB193" s="99">
        <f t="shared" si="410"/>
        <v>66943.930851063837</v>
      </c>
      <c r="AC193" s="99">
        <f t="shared" si="402"/>
        <v>629272.94999999995</v>
      </c>
      <c r="AD193" s="99">
        <f>IFERROR(X193/W190,"-")</f>
        <v>0.53107344632768361</v>
      </c>
      <c r="AE193" s="87">
        <f>IFERROR(Z193/W190,"-")</f>
        <v>5.6497175141242938E-2</v>
      </c>
      <c r="AF193" s="438"/>
      <c r="AG193" s="220">
        <v>231</v>
      </c>
      <c r="AH193" s="99">
        <f>SUM(AH190:AH192)</f>
        <v>18821761</v>
      </c>
      <c r="AI193" s="99">
        <v>24</v>
      </c>
      <c r="AJ193" s="99">
        <f>IFERROR(AH193/AF190,"-")</f>
        <v>26177.692628650904</v>
      </c>
      <c r="AK193" s="99">
        <f t="shared" si="411"/>
        <v>81479.484848484848</v>
      </c>
      <c r="AL193" s="99">
        <f t="shared" si="403"/>
        <v>784240.04166666663</v>
      </c>
      <c r="AM193" s="99">
        <f>IFERROR(AG193/AF190,"-")</f>
        <v>0.32127955493741306</v>
      </c>
      <c r="AN193" s="87">
        <f>IFERROR(AI193/AF190,"-")</f>
        <v>3.3379694019471488E-2</v>
      </c>
      <c r="AO193" s="442"/>
      <c r="AP193" s="220">
        <v>3410</v>
      </c>
      <c r="AQ193" s="99">
        <f>SUM(AQ190:AQ192)</f>
        <v>275685303</v>
      </c>
      <c r="AR193" s="99">
        <v>334</v>
      </c>
      <c r="AS193" s="99">
        <f>IFERROR(AQ193/AO190,"-")</f>
        <v>156195.63909348441</v>
      </c>
      <c r="AT193" s="99">
        <f t="shared" si="412"/>
        <v>80846.129912023462</v>
      </c>
      <c r="AU193" s="99">
        <f t="shared" si="404"/>
        <v>825405.09880239516</v>
      </c>
      <c r="AV193" s="99">
        <f>IFERROR(AP193/AO190,"-")</f>
        <v>1.9320113314447591</v>
      </c>
      <c r="AW193" s="199">
        <f>IFERROR(AR193/AO190,"-")</f>
        <v>0.18923512747875354</v>
      </c>
      <c r="AX193" s="438"/>
      <c r="AY193" s="220">
        <v>3041</v>
      </c>
      <c r="AZ193" s="99">
        <f>SUM(AZ190:AZ192)</f>
        <v>270162436</v>
      </c>
      <c r="BA193" s="99">
        <v>300</v>
      </c>
      <c r="BB193" s="99">
        <f>IFERROR(AZ193/AX190,"-")</f>
        <v>98169.48982558139</v>
      </c>
      <c r="BC193" s="99">
        <f t="shared" si="413"/>
        <v>88839.998684643215</v>
      </c>
      <c r="BD193" s="99">
        <f t="shared" si="405"/>
        <v>900541.45333333337</v>
      </c>
      <c r="BE193" s="99">
        <f>IFERROR(AY193/AX190,"-")</f>
        <v>1.105014534883721</v>
      </c>
      <c r="BF193" s="87">
        <f>IFERROR(BA193/AX190,"-")</f>
        <v>0.10901162790697674</v>
      </c>
      <c r="BG193" s="442"/>
      <c r="BH193" s="220">
        <v>3214</v>
      </c>
      <c r="BI193" s="99">
        <f>SUM(BI190:BI192)</f>
        <v>532295427</v>
      </c>
      <c r="BJ193" s="99">
        <v>309</v>
      </c>
      <c r="BK193" s="99">
        <f>IFERROR(BI193/BG190,"-")</f>
        <v>1622851.9115853659</v>
      </c>
      <c r="BL193" s="99">
        <f t="shared" si="414"/>
        <v>165617.7433105165</v>
      </c>
      <c r="BM193" s="99">
        <f t="shared" si="406"/>
        <v>1722638.9223300971</v>
      </c>
      <c r="BN193" s="99">
        <f>IFERROR(BH193/BG190,"-")</f>
        <v>9.7987804878048781</v>
      </c>
      <c r="BO193" s="199">
        <f>IFERROR(BJ193/BG190,"-")</f>
        <v>0.94207317073170727</v>
      </c>
      <c r="BP193" s="438"/>
      <c r="BQ193" s="220">
        <v>1170</v>
      </c>
      <c r="BR193" s="99">
        <f>SUM(BR190:BR192)</f>
        <v>94245225</v>
      </c>
      <c r="BS193" s="99">
        <v>115</v>
      </c>
      <c r="BT193" s="99">
        <f>IFERROR(BR193/BP190,"-")</f>
        <v>32952.875874125872</v>
      </c>
      <c r="BU193" s="99">
        <f t="shared" si="415"/>
        <v>80551.474358974359</v>
      </c>
      <c r="BV193" s="99">
        <f t="shared" si="407"/>
        <v>819523.69565217395</v>
      </c>
      <c r="BW193" s="99">
        <f>IFERROR(BQ193/BP190,"-")</f>
        <v>0.40909090909090912</v>
      </c>
      <c r="BX193" s="87">
        <f>IFERROR(BS193/BP190,"-")</f>
        <v>4.0209790209790208E-2</v>
      </c>
      <c r="BY193" s="141"/>
      <c r="BZ193" s="59"/>
    </row>
    <row r="194" spans="2:78" s="8" customFormat="1" ht="13.5" customHeight="1">
      <c r="B194" s="411">
        <v>48</v>
      </c>
      <c r="C194" s="418" t="s">
        <v>21</v>
      </c>
      <c r="D194" s="294" t="s">
        <v>277</v>
      </c>
      <c r="E194" s="436">
        <f>市区町村別_フレイル区分別該当人数･割合!E52</f>
        <v>320</v>
      </c>
      <c r="F194" s="306">
        <v>1079</v>
      </c>
      <c r="G194" s="51">
        <v>115919344</v>
      </c>
      <c r="H194" s="51">
        <v>104</v>
      </c>
      <c r="I194" s="51">
        <f>IFERROR(G194/E194,"-")</f>
        <v>362247.95</v>
      </c>
      <c r="J194" s="51">
        <f>IFERROR(G194/F194,"-")</f>
        <v>107432.20018535681</v>
      </c>
      <c r="K194" s="51">
        <f t="shared" si="400"/>
        <v>1114609.076923077</v>
      </c>
      <c r="L194" s="51">
        <f>IFERROR(F194/E194,"-")</f>
        <v>3.3718750000000002</v>
      </c>
      <c r="M194" s="194">
        <f>IFERROR(H194/E194,"-")</f>
        <v>0.32500000000000001</v>
      </c>
      <c r="N194" s="436">
        <f>市区町村別_フレイル区分別該当人数･割合!G52</f>
        <v>3120</v>
      </c>
      <c r="O194" s="306">
        <v>3076</v>
      </c>
      <c r="P194" s="51">
        <v>263199569</v>
      </c>
      <c r="Q194" s="51">
        <v>306</v>
      </c>
      <c r="R194" s="51">
        <f>IFERROR(P194/N194,"-")</f>
        <v>84358.836217948716</v>
      </c>
      <c r="S194" s="51">
        <f>IFERROR(P194/O194,"-")</f>
        <v>85565.529583875163</v>
      </c>
      <c r="T194" s="51">
        <f t="shared" si="401"/>
        <v>860129.31045751635</v>
      </c>
      <c r="U194" s="51">
        <f>IFERROR(O194/N194,"-")</f>
        <v>0.98589743589743595</v>
      </c>
      <c r="V194" s="24">
        <f>IFERROR(Q194/N194,"-")</f>
        <v>9.8076923076923075E-2</v>
      </c>
      <c r="W194" s="436">
        <f>市区町村別_フレイル区分別該当人数･割合!I52</f>
        <v>173</v>
      </c>
      <c r="X194" s="306">
        <v>119</v>
      </c>
      <c r="Y194" s="51">
        <v>7822632</v>
      </c>
      <c r="Z194" s="51">
        <v>12</v>
      </c>
      <c r="AA194" s="51">
        <f>IFERROR(Y194/W194,"-")</f>
        <v>45217.526011560694</v>
      </c>
      <c r="AB194" s="51">
        <f>IFERROR(Y194/X194,"-")</f>
        <v>65736.403361344535</v>
      </c>
      <c r="AC194" s="51">
        <f t="shared" si="402"/>
        <v>651886</v>
      </c>
      <c r="AD194" s="51">
        <f>IFERROR(X194/W194,"-")</f>
        <v>0.68786127167630062</v>
      </c>
      <c r="AE194" s="24">
        <f>IFERROR(Z194/W194,"-")</f>
        <v>6.9364161849710976E-2</v>
      </c>
      <c r="AF194" s="436">
        <f>市区町村別_フレイル区分別該当人数･割合!K52</f>
        <v>415</v>
      </c>
      <c r="AG194" s="306">
        <v>100</v>
      </c>
      <c r="AH194" s="51">
        <v>5560885</v>
      </c>
      <c r="AI194" s="51">
        <v>10</v>
      </c>
      <c r="AJ194" s="51">
        <f>IFERROR(AH194/AF194,"-")</f>
        <v>13399.722891566265</v>
      </c>
      <c r="AK194" s="51">
        <f>IFERROR(AH194/AG194,"-")</f>
        <v>55608.85</v>
      </c>
      <c r="AL194" s="51">
        <f t="shared" si="403"/>
        <v>556088.5</v>
      </c>
      <c r="AM194" s="51">
        <f>IFERROR(AG194/AF194,"-")</f>
        <v>0.24096385542168675</v>
      </c>
      <c r="AN194" s="24">
        <f>IFERROR(AI194/AF194,"-")</f>
        <v>2.4096385542168676E-2</v>
      </c>
      <c r="AO194" s="440">
        <f>市区町村別_フレイル区分別該当人数･割合!M52</f>
        <v>1002</v>
      </c>
      <c r="AP194" s="306">
        <v>1449</v>
      </c>
      <c r="AQ194" s="51">
        <v>132254011</v>
      </c>
      <c r="AR194" s="51">
        <v>144</v>
      </c>
      <c r="AS194" s="51">
        <f>IFERROR(AQ194/AO194,"-")</f>
        <v>131990.03093812376</v>
      </c>
      <c r="AT194" s="51">
        <f>IFERROR(AQ194/AP194,"-")</f>
        <v>91272.609385783304</v>
      </c>
      <c r="AU194" s="51">
        <f t="shared" si="404"/>
        <v>918430.6319444445</v>
      </c>
      <c r="AV194" s="51">
        <f>IFERROR(AP194/AO194,"-")</f>
        <v>1.4461077844311376</v>
      </c>
      <c r="AW194" s="194">
        <f>IFERROR(AR194/AO194,"-")</f>
        <v>0.1437125748502994</v>
      </c>
      <c r="AX194" s="436">
        <f>市区町村別_フレイル区分別該当人数･割合!O52</f>
        <v>1516</v>
      </c>
      <c r="AY194" s="306">
        <v>1249</v>
      </c>
      <c r="AZ194" s="51">
        <v>81956798</v>
      </c>
      <c r="BA194" s="51">
        <v>126</v>
      </c>
      <c r="BB194" s="51">
        <f>IFERROR(AZ194/AX194,"-")</f>
        <v>54061.212401055411</v>
      </c>
      <c r="BC194" s="51">
        <f>IFERROR(AZ194/AY194,"-")</f>
        <v>65617.932746196951</v>
      </c>
      <c r="BD194" s="51">
        <f t="shared" si="405"/>
        <v>650450.77777777775</v>
      </c>
      <c r="BE194" s="51">
        <f>IFERROR(AY194/AX194,"-")</f>
        <v>0.82387862796833777</v>
      </c>
      <c r="BF194" s="24">
        <f>IFERROR(BA194/AX194,"-")</f>
        <v>8.3113456464379953E-2</v>
      </c>
      <c r="BG194" s="440">
        <f>市区町村別_フレイル区分別該当人数･割合!Q52</f>
        <v>124</v>
      </c>
      <c r="BH194" s="306">
        <v>1197</v>
      </c>
      <c r="BI194" s="51">
        <v>173390976</v>
      </c>
      <c r="BJ194" s="51">
        <v>112</v>
      </c>
      <c r="BK194" s="51">
        <f>IFERROR(BI194/BG194,"-")</f>
        <v>1398314.3225806451</v>
      </c>
      <c r="BL194" s="51">
        <f>IFERROR(BI194/BH194,"-")</f>
        <v>144854.61654135337</v>
      </c>
      <c r="BM194" s="51">
        <f t="shared" si="406"/>
        <v>1548133.7142857143</v>
      </c>
      <c r="BN194" s="51">
        <f>IFERROR(BH194/BG194,"-")</f>
        <v>9.6532258064516121</v>
      </c>
      <c r="BO194" s="194">
        <f>IFERROR(BJ194/BG194,"-")</f>
        <v>0.90322580645161288</v>
      </c>
      <c r="BP194" s="436">
        <f>市区町村別_フレイル区分別該当人数･割合!S52</f>
        <v>1584</v>
      </c>
      <c r="BQ194" s="306">
        <v>613</v>
      </c>
      <c r="BR194" s="51">
        <v>41085202</v>
      </c>
      <c r="BS194" s="51">
        <v>64</v>
      </c>
      <c r="BT194" s="51">
        <f>IFERROR(BR194/BP194,"-")</f>
        <v>25937.627525252527</v>
      </c>
      <c r="BU194" s="51">
        <f>IFERROR(BR194/BQ194,"-")</f>
        <v>67023.168026101135</v>
      </c>
      <c r="BV194" s="51">
        <f t="shared" si="407"/>
        <v>641956.28125</v>
      </c>
      <c r="BW194" s="51">
        <f>IFERROR(BQ194/BP194,"-")</f>
        <v>0.3869949494949495</v>
      </c>
      <c r="BX194" s="24">
        <f>IFERROR(BS194/BP194,"-")</f>
        <v>4.0404040404040407E-2</v>
      </c>
      <c r="BY194" s="141"/>
      <c r="BZ194" s="59"/>
    </row>
    <row r="195" spans="2:78" s="8" customFormat="1" ht="13.5" customHeight="1">
      <c r="B195" s="412"/>
      <c r="C195" s="419"/>
      <c r="D195" s="295" t="s">
        <v>278</v>
      </c>
      <c r="E195" s="437"/>
      <c r="F195" s="222">
        <v>7</v>
      </c>
      <c r="G195" s="196">
        <v>1628044</v>
      </c>
      <c r="H195" s="196">
        <v>2</v>
      </c>
      <c r="I195" s="196">
        <f>IFERROR(G195/E194,"-")</f>
        <v>5087.6374999999998</v>
      </c>
      <c r="J195" s="196">
        <f t="shared" ref="J195:J197" si="416">IFERROR(G195/F195,"-")</f>
        <v>232577.71428571429</v>
      </c>
      <c r="K195" s="196">
        <f t="shared" si="400"/>
        <v>814022</v>
      </c>
      <c r="L195" s="196">
        <f>IFERROR(F195/E194,"-")</f>
        <v>2.1874999999999999E-2</v>
      </c>
      <c r="M195" s="195">
        <f>IFERROR(H195/E194,"-")</f>
        <v>6.2500000000000003E-3</v>
      </c>
      <c r="N195" s="437"/>
      <c r="O195" s="222">
        <v>18</v>
      </c>
      <c r="P195" s="196">
        <v>4860794</v>
      </c>
      <c r="Q195" s="196">
        <v>4</v>
      </c>
      <c r="R195" s="196">
        <f>IFERROR(P195/N194,"-")</f>
        <v>1557.946794871795</v>
      </c>
      <c r="S195" s="196">
        <f t="shared" ref="S195:S197" si="417">IFERROR(P195/O195,"-")</f>
        <v>270044.11111111112</v>
      </c>
      <c r="T195" s="196">
        <f t="shared" si="401"/>
        <v>1215198.5</v>
      </c>
      <c r="U195" s="196">
        <f>IFERROR(O195/N194,"-")</f>
        <v>5.7692307692307696E-3</v>
      </c>
      <c r="V195" s="106">
        <f>IFERROR(Q195/N194,"-")</f>
        <v>1.2820512820512821E-3</v>
      </c>
      <c r="W195" s="437"/>
      <c r="X195" s="222">
        <v>0</v>
      </c>
      <c r="Y195" s="196">
        <v>0</v>
      </c>
      <c r="Z195" s="196">
        <v>0</v>
      </c>
      <c r="AA195" s="196">
        <f>IFERROR(Y195/W194,"-")</f>
        <v>0</v>
      </c>
      <c r="AB195" s="196" t="str">
        <f t="shared" ref="AB195:AB197" si="418">IFERROR(Y195/X195,"-")</f>
        <v>-</v>
      </c>
      <c r="AC195" s="196" t="str">
        <f t="shared" si="402"/>
        <v>-</v>
      </c>
      <c r="AD195" s="196">
        <f>IFERROR(X195/W194,"-")</f>
        <v>0</v>
      </c>
      <c r="AE195" s="106">
        <f>IFERROR(Z195/W194,"-")</f>
        <v>0</v>
      </c>
      <c r="AF195" s="437"/>
      <c r="AG195" s="222">
        <v>0</v>
      </c>
      <c r="AH195" s="196">
        <v>0</v>
      </c>
      <c r="AI195" s="196">
        <v>0</v>
      </c>
      <c r="AJ195" s="196">
        <f>IFERROR(AH195/AF194,"-")</f>
        <v>0</v>
      </c>
      <c r="AK195" s="196" t="str">
        <f t="shared" ref="AK195:AK197" si="419">IFERROR(AH195/AG195,"-")</f>
        <v>-</v>
      </c>
      <c r="AL195" s="196" t="str">
        <f t="shared" si="403"/>
        <v>-</v>
      </c>
      <c r="AM195" s="196">
        <f>IFERROR(AG195/AF194,"-")</f>
        <v>0</v>
      </c>
      <c r="AN195" s="106">
        <f>IFERROR(AI195/AF194,"-")</f>
        <v>0</v>
      </c>
      <c r="AO195" s="441"/>
      <c r="AP195" s="222">
        <v>18</v>
      </c>
      <c r="AQ195" s="196">
        <v>4860794</v>
      </c>
      <c r="AR195" s="196">
        <v>4</v>
      </c>
      <c r="AS195" s="196">
        <f>IFERROR(AQ195/AO194,"-")</f>
        <v>4851.0918163672659</v>
      </c>
      <c r="AT195" s="196">
        <f t="shared" ref="AT195:AT197" si="420">IFERROR(AQ195/AP195,"-")</f>
        <v>270044.11111111112</v>
      </c>
      <c r="AU195" s="196">
        <f t="shared" si="404"/>
        <v>1215198.5</v>
      </c>
      <c r="AV195" s="196">
        <f>IFERROR(AP195/AO194,"-")</f>
        <v>1.7964071856287425E-2</v>
      </c>
      <c r="AW195" s="195">
        <f>IFERROR(AR195/AO194,"-")</f>
        <v>3.9920159680638719E-3</v>
      </c>
      <c r="AX195" s="437"/>
      <c r="AY195" s="222">
        <v>0</v>
      </c>
      <c r="AZ195" s="196">
        <v>0</v>
      </c>
      <c r="BA195" s="196">
        <v>0</v>
      </c>
      <c r="BB195" s="196">
        <f>IFERROR(AZ195/AX194,"-")</f>
        <v>0</v>
      </c>
      <c r="BC195" s="196" t="str">
        <f t="shared" ref="BC195:BC197" si="421">IFERROR(AZ195/AY195,"-")</f>
        <v>-</v>
      </c>
      <c r="BD195" s="196" t="str">
        <f t="shared" si="405"/>
        <v>-</v>
      </c>
      <c r="BE195" s="196">
        <f>IFERROR(AY195/AX194,"-")</f>
        <v>0</v>
      </c>
      <c r="BF195" s="106">
        <f>IFERROR(BA195/AX194,"-")</f>
        <v>0</v>
      </c>
      <c r="BG195" s="441"/>
      <c r="BH195" s="222">
        <v>13</v>
      </c>
      <c r="BI195" s="196">
        <v>3479894</v>
      </c>
      <c r="BJ195" s="196">
        <v>3</v>
      </c>
      <c r="BK195" s="196">
        <f>IFERROR(BI195/BG194,"-")</f>
        <v>28063.66129032258</v>
      </c>
      <c r="BL195" s="196">
        <f t="shared" ref="BL195:BL197" si="422">IFERROR(BI195/BH195,"-")</f>
        <v>267684.15384615387</v>
      </c>
      <c r="BM195" s="196">
        <f t="shared" si="406"/>
        <v>1159964.6666666667</v>
      </c>
      <c r="BN195" s="196">
        <f>IFERROR(BH195/BG194,"-")</f>
        <v>0.10483870967741936</v>
      </c>
      <c r="BO195" s="195">
        <f>IFERROR(BJ195/BG194,"-")</f>
        <v>2.4193548387096774E-2</v>
      </c>
      <c r="BP195" s="437"/>
      <c r="BQ195" s="222">
        <v>0</v>
      </c>
      <c r="BR195" s="196">
        <v>0</v>
      </c>
      <c r="BS195" s="196">
        <v>0</v>
      </c>
      <c r="BT195" s="196">
        <f>IFERROR(BR195/BP194,"-")</f>
        <v>0</v>
      </c>
      <c r="BU195" s="196" t="str">
        <f t="shared" ref="BU195:BU197" si="423">IFERROR(BR195/BQ195,"-")</f>
        <v>-</v>
      </c>
      <c r="BV195" s="196" t="str">
        <f t="shared" si="407"/>
        <v>-</v>
      </c>
      <c r="BW195" s="196">
        <f>IFERROR(BQ195/BP194,"-")</f>
        <v>0</v>
      </c>
      <c r="BX195" s="106">
        <f>IFERROR(BS195/BP194,"-")</f>
        <v>0</v>
      </c>
      <c r="BY195" s="141"/>
      <c r="BZ195" s="59"/>
    </row>
    <row r="196" spans="2:78" s="8" customFormat="1" ht="13.5" customHeight="1">
      <c r="B196" s="412"/>
      <c r="C196" s="419"/>
      <c r="D196" s="292" t="s">
        <v>279</v>
      </c>
      <c r="E196" s="437"/>
      <c r="F196" s="223">
        <v>31</v>
      </c>
      <c r="G196" s="98">
        <v>372338</v>
      </c>
      <c r="H196" s="98">
        <v>7</v>
      </c>
      <c r="I196" s="98">
        <f>IFERROR(G196/E194,"-")</f>
        <v>1163.5562500000001</v>
      </c>
      <c r="J196" s="98">
        <f t="shared" si="416"/>
        <v>12010.903225806451</v>
      </c>
      <c r="K196" s="98">
        <f t="shared" si="400"/>
        <v>53191.142857142855</v>
      </c>
      <c r="L196" s="98">
        <f>IFERROR(F196/E194,"-")</f>
        <v>9.6875000000000003E-2</v>
      </c>
      <c r="M196" s="198">
        <f>IFERROR(H196/E194,"-")</f>
        <v>2.1874999999999999E-2</v>
      </c>
      <c r="N196" s="437"/>
      <c r="O196" s="223">
        <v>31</v>
      </c>
      <c r="P196" s="98">
        <v>174721</v>
      </c>
      <c r="Q196" s="98">
        <v>4</v>
      </c>
      <c r="R196" s="98">
        <f>IFERROR(P196/N194,"-")</f>
        <v>56.000320512820515</v>
      </c>
      <c r="S196" s="98">
        <f t="shared" si="417"/>
        <v>5636.1612903225805</v>
      </c>
      <c r="T196" s="98">
        <f t="shared" si="401"/>
        <v>43680.25</v>
      </c>
      <c r="U196" s="98">
        <f>IFERROR(O196/N194,"-")</f>
        <v>9.9358974358974353E-3</v>
      </c>
      <c r="V196" s="26">
        <f>IFERROR(Q196/N194,"-")</f>
        <v>1.2820512820512821E-3</v>
      </c>
      <c r="W196" s="437"/>
      <c r="X196" s="223">
        <v>0</v>
      </c>
      <c r="Y196" s="98">
        <v>0</v>
      </c>
      <c r="Z196" s="98">
        <v>0</v>
      </c>
      <c r="AA196" s="98">
        <f>IFERROR(Y196/W194,"-")</f>
        <v>0</v>
      </c>
      <c r="AB196" s="98" t="str">
        <f t="shared" si="418"/>
        <v>-</v>
      </c>
      <c r="AC196" s="98" t="str">
        <f t="shared" si="402"/>
        <v>-</v>
      </c>
      <c r="AD196" s="98">
        <f>IFERROR(X196/W194,"-")</f>
        <v>0</v>
      </c>
      <c r="AE196" s="26">
        <f>IFERROR(Z196/W194,"-")</f>
        <v>0</v>
      </c>
      <c r="AF196" s="437"/>
      <c r="AG196" s="223">
        <v>0</v>
      </c>
      <c r="AH196" s="98">
        <v>0</v>
      </c>
      <c r="AI196" s="98">
        <v>0</v>
      </c>
      <c r="AJ196" s="98">
        <f>IFERROR(AH196/AF194,"-")</f>
        <v>0</v>
      </c>
      <c r="AK196" s="98" t="str">
        <f t="shared" si="419"/>
        <v>-</v>
      </c>
      <c r="AL196" s="98" t="str">
        <f t="shared" si="403"/>
        <v>-</v>
      </c>
      <c r="AM196" s="98">
        <f>IFERROR(AG196/AF194,"-")</f>
        <v>0</v>
      </c>
      <c r="AN196" s="26">
        <f>IFERROR(AI196/AF194,"-")</f>
        <v>0</v>
      </c>
      <c r="AO196" s="441"/>
      <c r="AP196" s="223">
        <v>19</v>
      </c>
      <c r="AQ196" s="98">
        <v>105509</v>
      </c>
      <c r="AR196" s="98">
        <v>3</v>
      </c>
      <c r="AS196" s="98">
        <f>IFERROR(AQ196/AO194,"-")</f>
        <v>105.29840319361277</v>
      </c>
      <c r="AT196" s="98">
        <f t="shared" si="420"/>
        <v>5553.105263157895</v>
      </c>
      <c r="AU196" s="98">
        <f t="shared" si="404"/>
        <v>35169.666666666664</v>
      </c>
      <c r="AV196" s="98">
        <f>IFERROR(AP196/AO194,"-")</f>
        <v>1.8962075848303395E-2</v>
      </c>
      <c r="AW196" s="198">
        <f>IFERROR(AR196/AO194,"-")</f>
        <v>2.9940119760479044E-3</v>
      </c>
      <c r="AX196" s="437"/>
      <c r="AY196" s="223">
        <v>12</v>
      </c>
      <c r="AZ196" s="98">
        <v>69212</v>
      </c>
      <c r="BA196" s="98">
        <v>1</v>
      </c>
      <c r="BB196" s="98">
        <f>IFERROR(AZ196/AX194,"-")</f>
        <v>45.654353562005277</v>
      </c>
      <c r="BC196" s="98">
        <f t="shared" si="421"/>
        <v>5767.666666666667</v>
      </c>
      <c r="BD196" s="98">
        <f t="shared" si="405"/>
        <v>69212</v>
      </c>
      <c r="BE196" s="98">
        <f>IFERROR(AY196/AX194,"-")</f>
        <v>7.9155672823219003E-3</v>
      </c>
      <c r="BF196" s="26">
        <f>IFERROR(BA196/AX194,"-")</f>
        <v>6.5963060686015829E-4</v>
      </c>
      <c r="BG196" s="441"/>
      <c r="BH196" s="223">
        <v>19</v>
      </c>
      <c r="BI196" s="98">
        <v>105509</v>
      </c>
      <c r="BJ196" s="98">
        <v>3</v>
      </c>
      <c r="BK196" s="98">
        <f>IFERROR(BI196/BG194,"-")</f>
        <v>850.87903225806451</v>
      </c>
      <c r="BL196" s="98">
        <f t="shared" si="422"/>
        <v>5553.105263157895</v>
      </c>
      <c r="BM196" s="98">
        <f t="shared" si="406"/>
        <v>35169.666666666664</v>
      </c>
      <c r="BN196" s="98">
        <f>IFERROR(BH196/BG194,"-")</f>
        <v>0.15322580645161291</v>
      </c>
      <c r="BO196" s="198">
        <f>IFERROR(BJ196/BG194,"-")</f>
        <v>2.4193548387096774E-2</v>
      </c>
      <c r="BP196" s="437"/>
      <c r="BQ196" s="223">
        <v>23</v>
      </c>
      <c r="BR196" s="98">
        <v>503667</v>
      </c>
      <c r="BS196" s="98">
        <v>2</v>
      </c>
      <c r="BT196" s="98">
        <f>IFERROR(BR196/BP194,"-")</f>
        <v>317.97159090909093</v>
      </c>
      <c r="BU196" s="98">
        <f t="shared" si="423"/>
        <v>21898.565217391304</v>
      </c>
      <c r="BV196" s="98">
        <f t="shared" si="407"/>
        <v>251833.5</v>
      </c>
      <c r="BW196" s="98">
        <f>IFERROR(BQ196/BP194,"-")</f>
        <v>1.452020202020202E-2</v>
      </c>
      <c r="BX196" s="26">
        <f>IFERROR(BS196/BP194,"-")</f>
        <v>1.2626262626262627E-3</v>
      </c>
      <c r="BY196" s="141"/>
      <c r="BZ196" s="59"/>
    </row>
    <row r="197" spans="2:78" s="8" customFormat="1" ht="13.5" customHeight="1">
      <c r="B197" s="413"/>
      <c r="C197" s="420"/>
      <c r="D197" s="293" t="s">
        <v>64</v>
      </c>
      <c r="E197" s="438"/>
      <c r="F197" s="220">
        <v>1081</v>
      </c>
      <c r="G197" s="99">
        <f>SUM(G194:G196)</f>
        <v>117919726</v>
      </c>
      <c r="H197" s="99">
        <v>105</v>
      </c>
      <c r="I197" s="99">
        <f>IFERROR(G197/E194,"-")</f>
        <v>368499.14374999999</v>
      </c>
      <c r="J197" s="99">
        <f t="shared" si="416"/>
        <v>109083.92784458834</v>
      </c>
      <c r="K197" s="99">
        <f t="shared" si="400"/>
        <v>1123045.0095238094</v>
      </c>
      <c r="L197" s="99">
        <f>IFERROR(F197/E194,"-")</f>
        <v>3.3781249999999998</v>
      </c>
      <c r="M197" s="199">
        <f>IFERROR(H197/E194,"-")</f>
        <v>0.328125</v>
      </c>
      <c r="N197" s="438"/>
      <c r="O197" s="220">
        <v>3086</v>
      </c>
      <c r="P197" s="99">
        <f>SUM(P194:P196)</f>
        <v>268235084</v>
      </c>
      <c r="Q197" s="99">
        <v>308</v>
      </c>
      <c r="R197" s="99">
        <f>IFERROR(P197/N194,"-")</f>
        <v>85972.78333333334</v>
      </c>
      <c r="S197" s="99">
        <f t="shared" si="417"/>
        <v>86919.988334413487</v>
      </c>
      <c r="T197" s="99">
        <f t="shared" si="401"/>
        <v>870893.12987012987</v>
      </c>
      <c r="U197" s="99">
        <f>IFERROR(O197/N194,"-")</f>
        <v>0.98910256410256414</v>
      </c>
      <c r="V197" s="87">
        <f>IFERROR(Q197/N194,"-")</f>
        <v>9.8717948717948714E-2</v>
      </c>
      <c r="W197" s="438"/>
      <c r="X197" s="220">
        <v>119</v>
      </c>
      <c r="Y197" s="99">
        <f>SUM(Y194:Y196)</f>
        <v>7822632</v>
      </c>
      <c r="Z197" s="99">
        <v>12</v>
      </c>
      <c r="AA197" s="99">
        <f>IFERROR(Y197/W194,"-")</f>
        <v>45217.526011560694</v>
      </c>
      <c r="AB197" s="99">
        <f t="shared" si="418"/>
        <v>65736.403361344535</v>
      </c>
      <c r="AC197" s="99">
        <f t="shared" si="402"/>
        <v>651886</v>
      </c>
      <c r="AD197" s="99">
        <f>IFERROR(X197/W194,"-")</f>
        <v>0.68786127167630062</v>
      </c>
      <c r="AE197" s="87">
        <f>IFERROR(Z197/W194,"-")</f>
        <v>6.9364161849710976E-2</v>
      </c>
      <c r="AF197" s="438"/>
      <c r="AG197" s="220">
        <v>100</v>
      </c>
      <c r="AH197" s="99">
        <f>SUM(AH194:AH196)</f>
        <v>5560885</v>
      </c>
      <c r="AI197" s="99">
        <v>10</v>
      </c>
      <c r="AJ197" s="99">
        <f>IFERROR(AH197/AF194,"-")</f>
        <v>13399.722891566265</v>
      </c>
      <c r="AK197" s="99">
        <f t="shared" si="419"/>
        <v>55608.85</v>
      </c>
      <c r="AL197" s="99">
        <f t="shared" si="403"/>
        <v>556088.5</v>
      </c>
      <c r="AM197" s="99">
        <f>IFERROR(AG197/AF194,"-")</f>
        <v>0.24096385542168675</v>
      </c>
      <c r="AN197" s="87">
        <f>IFERROR(AI197/AF194,"-")</f>
        <v>2.4096385542168676E-2</v>
      </c>
      <c r="AO197" s="442"/>
      <c r="AP197" s="220">
        <v>1459</v>
      </c>
      <c r="AQ197" s="99">
        <f>SUM(AQ194:AQ196)</f>
        <v>137220314</v>
      </c>
      <c r="AR197" s="99">
        <v>146</v>
      </c>
      <c r="AS197" s="99">
        <f>IFERROR(AQ197/AO194,"-")</f>
        <v>136946.42115768464</v>
      </c>
      <c r="AT197" s="99">
        <f t="shared" si="420"/>
        <v>94050.934886908843</v>
      </c>
      <c r="AU197" s="99">
        <f t="shared" si="404"/>
        <v>939865.1643835617</v>
      </c>
      <c r="AV197" s="99">
        <f>IFERROR(AP197/AO194,"-")</f>
        <v>1.4560878243512974</v>
      </c>
      <c r="AW197" s="199">
        <f>IFERROR(AR197/AO194,"-")</f>
        <v>0.14570858283433133</v>
      </c>
      <c r="AX197" s="438"/>
      <c r="AY197" s="220">
        <v>1249</v>
      </c>
      <c r="AZ197" s="99">
        <f>SUM(AZ194:AZ196)</f>
        <v>82026010</v>
      </c>
      <c r="BA197" s="99">
        <v>126</v>
      </c>
      <c r="BB197" s="99">
        <f>IFERROR(AZ197/AX194,"-")</f>
        <v>54106.866754617411</v>
      </c>
      <c r="BC197" s="99">
        <f t="shared" si="421"/>
        <v>65673.346677341877</v>
      </c>
      <c r="BD197" s="99">
        <f t="shared" si="405"/>
        <v>651000.07936507941</v>
      </c>
      <c r="BE197" s="99">
        <f>IFERROR(AY197/AX194,"-")</f>
        <v>0.82387862796833777</v>
      </c>
      <c r="BF197" s="87">
        <f>IFERROR(BA197/AX194,"-")</f>
        <v>8.3113456464379953E-2</v>
      </c>
      <c r="BG197" s="442"/>
      <c r="BH197" s="220">
        <v>1204</v>
      </c>
      <c r="BI197" s="99">
        <f>SUM(BI194:BI196)</f>
        <v>176976379</v>
      </c>
      <c r="BJ197" s="99">
        <v>114</v>
      </c>
      <c r="BK197" s="99">
        <f>IFERROR(BI197/BG194,"-")</f>
        <v>1427228.8629032257</v>
      </c>
      <c r="BL197" s="99">
        <f t="shared" si="422"/>
        <v>146990.34800664452</v>
      </c>
      <c r="BM197" s="99">
        <f t="shared" si="406"/>
        <v>1552424.3771929825</v>
      </c>
      <c r="BN197" s="99">
        <f>IFERROR(BH197/BG194,"-")</f>
        <v>9.7096774193548381</v>
      </c>
      <c r="BO197" s="199">
        <f>IFERROR(BJ197/BG194,"-")</f>
        <v>0.91935483870967738</v>
      </c>
      <c r="BP197" s="438"/>
      <c r="BQ197" s="220">
        <v>613</v>
      </c>
      <c r="BR197" s="99">
        <f>SUM(BR194:BR196)</f>
        <v>41588869</v>
      </c>
      <c r="BS197" s="99">
        <v>64</v>
      </c>
      <c r="BT197" s="99">
        <f>IFERROR(BR197/BP194,"-")</f>
        <v>26255.599116161615</v>
      </c>
      <c r="BU197" s="99">
        <f t="shared" si="423"/>
        <v>67844.810766721042</v>
      </c>
      <c r="BV197" s="99">
        <f t="shared" si="407"/>
        <v>649826.078125</v>
      </c>
      <c r="BW197" s="99">
        <f>IFERROR(BQ197/BP194,"-")</f>
        <v>0.3869949494949495</v>
      </c>
      <c r="BX197" s="87">
        <f>IFERROR(BS197/BP194,"-")</f>
        <v>4.0404040404040407E-2</v>
      </c>
      <c r="BY197" s="141"/>
      <c r="BZ197" s="59"/>
    </row>
    <row r="198" spans="2:78" s="8" customFormat="1" ht="13.5" customHeight="1">
      <c r="B198" s="411">
        <v>49</v>
      </c>
      <c r="C198" s="418" t="s">
        <v>22</v>
      </c>
      <c r="D198" s="294" t="s">
        <v>277</v>
      </c>
      <c r="E198" s="436">
        <f>市区町村別_フレイル区分別該当人数･割合!E53</f>
        <v>171</v>
      </c>
      <c r="F198" s="306">
        <v>660</v>
      </c>
      <c r="G198" s="51">
        <v>67093809</v>
      </c>
      <c r="H198" s="51">
        <v>64</v>
      </c>
      <c r="I198" s="51">
        <f>IFERROR(G198/E198,"-")</f>
        <v>392361.4561403509</v>
      </c>
      <c r="J198" s="51">
        <f>IFERROR(G198/F198,"-")</f>
        <v>101657.28636363636</v>
      </c>
      <c r="K198" s="51">
        <f t="shared" si="400"/>
        <v>1048340.765625</v>
      </c>
      <c r="L198" s="51">
        <f>IFERROR(F198/E198,"-")</f>
        <v>3.8596491228070176</v>
      </c>
      <c r="M198" s="194">
        <f>IFERROR(H198/E198,"-")</f>
        <v>0.3742690058479532</v>
      </c>
      <c r="N198" s="436">
        <f>市区町村別_フレイル区分別該当人数･割合!G53</f>
        <v>1709</v>
      </c>
      <c r="O198" s="306">
        <v>2030</v>
      </c>
      <c r="P198" s="51">
        <v>159239552</v>
      </c>
      <c r="Q198" s="51">
        <v>211</v>
      </c>
      <c r="R198" s="51">
        <f>IFERROR(P198/N198,"-")</f>
        <v>93177.034523112932</v>
      </c>
      <c r="S198" s="51">
        <f>IFERROR(P198/O198,"-")</f>
        <v>78443.129064039415</v>
      </c>
      <c r="T198" s="51">
        <f t="shared" si="401"/>
        <v>754689.81990521331</v>
      </c>
      <c r="U198" s="51">
        <f>IFERROR(O198/N198,"-")</f>
        <v>1.1878291398478642</v>
      </c>
      <c r="V198" s="24">
        <f>IFERROR(Q198/N198,"-")</f>
        <v>0.12346401404330018</v>
      </c>
      <c r="W198" s="436">
        <f>市区町村別_フレイル区分別該当人数･割合!I53</f>
        <v>94</v>
      </c>
      <c r="X198" s="306">
        <v>103</v>
      </c>
      <c r="Y198" s="51">
        <v>7176406</v>
      </c>
      <c r="Z198" s="51">
        <v>9</v>
      </c>
      <c r="AA198" s="51">
        <f>IFERROR(Y198/W198,"-")</f>
        <v>76344.744680851058</v>
      </c>
      <c r="AB198" s="51">
        <f>IFERROR(Y198/X198,"-")</f>
        <v>69673.844660194169</v>
      </c>
      <c r="AC198" s="51">
        <f t="shared" si="402"/>
        <v>797378.4444444445</v>
      </c>
      <c r="AD198" s="51">
        <f>IFERROR(X198/W198,"-")</f>
        <v>1.0957446808510638</v>
      </c>
      <c r="AE198" s="24">
        <f>IFERROR(Z198/W198,"-")</f>
        <v>9.5744680851063829E-2</v>
      </c>
      <c r="AF198" s="436">
        <f>市区町村別_フレイル区分別該当人数･割合!K53</f>
        <v>187</v>
      </c>
      <c r="AG198" s="306">
        <v>41</v>
      </c>
      <c r="AH198" s="51">
        <v>2502487</v>
      </c>
      <c r="AI198" s="51">
        <v>4</v>
      </c>
      <c r="AJ198" s="51">
        <f>IFERROR(AH198/AF198,"-")</f>
        <v>13382.283422459894</v>
      </c>
      <c r="AK198" s="51">
        <f>IFERROR(AH198/AG198,"-")</f>
        <v>61036.268292682929</v>
      </c>
      <c r="AL198" s="51">
        <f t="shared" si="403"/>
        <v>625621.75</v>
      </c>
      <c r="AM198" s="51">
        <f>IFERROR(AG198/AF198,"-")</f>
        <v>0.21925133689839571</v>
      </c>
      <c r="AN198" s="24">
        <f>IFERROR(AI198/AF198,"-")</f>
        <v>2.1390374331550801E-2</v>
      </c>
      <c r="AO198" s="440">
        <f>市区町村別_フレイル区分別該当人数･割合!M53</f>
        <v>606</v>
      </c>
      <c r="AP198" s="306">
        <v>986</v>
      </c>
      <c r="AQ198" s="51">
        <v>87815902</v>
      </c>
      <c r="AR198" s="51">
        <v>109</v>
      </c>
      <c r="AS198" s="51">
        <f>IFERROR(AQ198/AO198,"-")</f>
        <v>144910.72937293729</v>
      </c>
      <c r="AT198" s="51">
        <f>IFERROR(AQ198/AP198,"-")</f>
        <v>89062.780933062881</v>
      </c>
      <c r="AU198" s="51">
        <f t="shared" si="404"/>
        <v>805650.47706422023</v>
      </c>
      <c r="AV198" s="51">
        <f>IFERROR(AP198/AO198,"-")</f>
        <v>1.6270627062706271</v>
      </c>
      <c r="AW198" s="194">
        <f>IFERROR(AR198/AO198,"-")</f>
        <v>0.17986798679867988</v>
      </c>
      <c r="AX198" s="436">
        <f>市区町村別_フレイル区分別該当人数･割合!O53</f>
        <v>814</v>
      </c>
      <c r="AY198" s="306">
        <v>829</v>
      </c>
      <c r="AZ198" s="51">
        <v>48717818</v>
      </c>
      <c r="BA198" s="51">
        <v>82</v>
      </c>
      <c r="BB198" s="51">
        <f>IFERROR(AZ198/AX198,"-")</f>
        <v>59849.899262899264</v>
      </c>
      <c r="BC198" s="51">
        <f>IFERROR(AZ198/AY198,"-")</f>
        <v>58766.969843184561</v>
      </c>
      <c r="BD198" s="51">
        <f t="shared" si="405"/>
        <v>594119.73170731706</v>
      </c>
      <c r="BE198" s="51">
        <f>IFERROR(AY198/AX198,"-")</f>
        <v>1.0184275184275184</v>
      </c>
      <c r="BF198" s="24">
        <f>IFERROR(BA198/AX198,"-")</f>
        <v>0.10073710073710074</v>
      </c>
      <c r="BG198" s="440">
        <f>市区町村別_フレイル区分別該当人数･割合!Q53</f>
        <v>74</v>
      </c>
      <c r="BH198" s="306">
        <v>633</v>
      </c>
      <c r="BI198" s="51">
        <v>84628653</v>
      </c>
      <c r="BJ198" s="51">
        <v>66</v>
      </c>
      <c r="BK198" s="51">
        <f>IFERROR(BI198/BG198,"-")</f>
        <v>1143630.445945946</v>
      </c>
      <c r="BL198" s="51">
        <f>IFERROR(BI198/BH198,"-")</f>
        <v>133694.55450236966</v>
      </c>
      <c r="BM198" s="51">
        <f t="shared" si="406"/>
        <v>1282252.3181818181</v>
      </c>
      <c r="BN198" s="51">
        <f>IFERROR(BH198/BG198,"-")</f>
        <v>8.5540540540540544</v>
      </c>
      <c r="BO198" s="194">
        <f>IFERROR(BJ198/BG198,"-")</f>
        <v>0.89189189189189189</v>
      </c>
      <c r="BP198" s="436">
        <f>市区町村別_フレイル区分別該当人数･割合!S53</f>
        <v>1064</v>
      </c>
      <c r="BQ198" s="306">
        <v>479</v>
      </c>
      <c r="BR198" s="51">
        <v>43050611</v>
      </c>
      <c r="BS198" s="51">
        <v>50</v>
      </c>
      <c r="BT198" s="51">
        <f>IFERROR(BR198/BP198,"-")</f>
        <v>40461.100563909771</v>
      </c>
      <c r="BU198" s="51">
        <f>IFERROR(BR198/BQ198,"-")</f>
        <v>89876.014613778709</v>
      </c>
      <c r="BV198" s="51">
        <f t="shared" si="407"/>
        <v>861012.22</v>
      </c>
      <c r="BW198" s="51">
        <f>IFERROR(BQ198/BP198,"-")</f>
        <v>0.45018796992481203</v>
      </c>
      <c r="BX198" s="24">
        <f>IFERROR(BS198/BP198,"-")</f>
        <v>4.6992481203007516E-2</v>
      </c>
      <c r="BY198" s="141"/>
      <c r="BZ198" s="59"/>
    </row>
    <row r="199" spans="2:78" s="8" customFormat="1" ht="13.5" customHeight="1">
      <c r="B199" s="412"/>
      <c r="C199" s="419"/>
      <c r="D199" s="295" t="s">
        <v>278</v>
      </c>
      <c r="E199" s="437"/>
      <c r="F199" s="222">
        <v>11</v>
      </c>
      <c r="G199" s="196">
        <v>2563525</v>
      </c>
      <c r="H199" s="196">
        <v>4</v>
      </c>
      <c r="I199" s="196">
        <f>IFERROR(G199/E198,"-")</f>
        <v>14991.374269005848</v>
      </c>
      <c r="J199" s="196">
        <f t="shared" ref="J199:J201" si="424">IFERROR(G199/F199,"-")</f>
        <v>233047.72727272726</v>
      </c>
      <c r="K199" s="196">
        <f t="shared" si="400"/>
        <v>640881.25</v>
      </c>
      <c r="L199" s="196">
        <f>IFERROR(F199/E198,"-")</f>
        <v>6.4327485380116955E-2</v>
      </c>
      <c r="M199" s="195">
        <f>IFERROR(H199/E198,"-")</f>
        <v>2.3391812865497075E-2</v>
      </c>
      <c r="N199" s="437"/>
      <c r="O199" s="222">
        <v>14</v>
      </c>
      <c r="P199" s="196">
        <v>4644861</v>
      </c>
      <c r="Q199" s="196">
        <v>4</v>
      </c>
      <c r="R199" s="196">
        <f>IFERROR(P199/N198,"-")</f>
        <v>2717.8823873610299</v>
      </c>
      <c r="S199" s="196">
        <f t="shared" ref="S199:S201" si="425">IFERROR(P199/O199,"-")</f>
        <v>331775.78571428574</v>
      </c>
      <c r="T199" s="196">
        <f t="shared" si="401"/>
        <v>1161215.25</v>
      </c>
      <c r="U199" s="196">
        <f>IFERROR(O199/N198,"-")</f>
        <v>8.1919251023990641E-3</v>
      </c>
      <c r="V199" s="106">
        <f>IFERROR(Q199/N198,"-")</f>
        <v>2.3405500292568754E-3</v>
      </c>
      <c r="W199" s="437"/>
      <c r="X199" s="222">
        <v>0</v>
      </c>
      <c r="Y199" s="196">
        <v>0</v>
      </c>
      <c r="Z199" s="196">
        <v>0</v>
      </c>
      <c r="AA199" s="196">
        <f>IFERROR(Y199/W198,"-")</f>
        <v>0</v>
      </c>
      <c r="AB199" s="196" t="str">
        <f t="shared" ref="AB199:AB201" si="426">IFERROR(Y199/X199,"-")</f>
        <v>-</v>
      </c>
      <c r="AC199" s="196" t="str">
        <f t="shared" si="402"/>
        <v>-</v>
      </c>
      <c r="AD199" s="196">
        <f>IFERROR(X199/W198,"-")</f>
        <v>0</v>
      </c>
      <c r="AE199" s="106">
        <f>IFERROR(Z199/W198,"-")</f>
        <v>0</v>
      </c>
      <c r="AF199" s="437"/>
      <c r="AG199" s="222">
        <v>0</v>
      </c>
      <c r="AH199" s="196">
        <v>0</v>
      </c>
      <c r="AI199" s="196">
        <v>0</v>
      </c>
      <c r="AJ199" s="196">
        <f>IFERROR(AH199/AF198,"-")</f>
        <v>0</v>
      </c>
      <c r="AK199" s="196" t="str">
        <f t="shared" ref="AK199:AK201" si="427">IFERROR(AH199/AG199,"-")</f>
        <v>-</v>
      </c>
      <c r="AL199" s="196" t="str">
        <f t="shared" si="403"/>
        <v>-</v>
      </c>
      <c r="AM199" s="196">
        <f>IFERROR(AG199/AF198,"-")</f>
        <v>0</v>
      </c>
      <c r="AN199" s="106">
        <f>IFERROR(AI199/AF198,"-")</f>
        <v>0</v>
      </c>
      <c r="AO199" s="441"/>
      <c r="AP199" s="222">
        <v>1</v>
      </c>
      <c r="AQ199" s="196">
        <v>231088</v>
      </c>
      <c r="AR199" s="196">
        <v>1</v>
      </c>
      <c r="AS199" s="196">
        <f>IFERROR(AQ199/AO198,"-")</f>
        <v>381.33333333333331</v>
      </c>
      <c r="AT199" s="196">
        <f t="shared" ref="AT199:AT201" si="428">IFERROR(AQ199/AP199,"-")</f>
        <v>231088</v>
      </c>
      <c r="AU199" s="196">
        <f t="shared" si="404"/>
        <v>231088</v>
      </c>
      <c r="AV199" s="196">
        <f>IFERROR(AP199/AO198,"-")</f>
        <v>1.6501650165016502E-3</v>
      </c>
      <c r="AW199" s="195">
        <f>IFERROR(AR199/AO198,"-")</f>
        <v>1.6501650165016502E-3</v>
      </c>
      <c r="AX199" s="437"/>
      <c r="AY199" s="222">
        <v>8</v>
      </c>
      <c r="AZ199" s="196">
        <v>2267390</v>
      </c>
      <c r="BA199" s="196">
        <v>2</v>
      </c>
      <c r="BB199" s="196">
        <f>IFERROR(AZ199/AX198,"-")</f>
        <v>2785.4914004914003</v>
      </c>
      <c r="BC199" s="196">
        <f t="shared" ref="BC199:BC201" si="429">IFERROR(AZ199/AY199,"-")</f>
        <v>283423.75</v>
      </c>
      <c r="BD199" s="196">
        <f t="shared" si="405"/>
        <v>1133695</v>
      </c>
      <c r="BE199" s="196">
        <f>IFERROR(AY199/AX198,"-")</f>
        <v>9.8280098280098278E-3</v>
      </c>
      <c r="BF199" s="106">
        <f>IFERROR(BA199/AX198,"-")</f>
        <v>2.4570024570024569E-3</v>
      </c>
      <c r="BG199" s="441"/>
      <c r="BH199" s="222">
        <v>8</v>
      </c>
      <c r="BI199" s="196">
        <v>2994955</v>
      </c>
      <c r="BJ199" s="196">
        <v>3</v>
      </c>
      <c r="BK199" s="196">
        <f>IFERROR(BI199/BG198,"-")</f>
        <v>40472.364864864867</v>
      </c>
      <c r="BL199" s="196">
        <f t="shared" ref="BL199:BL201" si="430">IFERROR(BI199/BH199,"-")</f>
        <v>374369.375</v>
      </c>
      <c r="BM199" s="196">
        <f t="shared" si="406"/>
        <v>998318.33333333337</v>
      </c>
      <c r="BN199" s="196">
        <f>IFERROR(BH199/BG198,"-")</f>
        <v>0.10810810810810811</v>
      </c>
      <c r="BO199" s="195">
        <f>IFERROR(BJ199/BG198,"-")</f>
        <v>4.0540540540540543E-2</v>
      </c>
      <c r="BP199" s="437"/>
      <c r="BQ199" s="222">
        <v>0</v>
      </c>
      <c r="BR199" s="196">
        <v>0</v>
      </c>
      <c r="BS199" s="196">
        <v>0</v>
      </c>
      <c r="BT199" s="196">
        <f>IFERROR(BR199/BP198,"-")</f>
        <v>0</v>
      </c>
      <c r="BU199" s="196" t="str">
        <f t="shared" ref="BU199:BU201" si="431">IFERROR(BR199/BQ199,"-")</f>
        <v>-</v>
      </c>
      <c r="BV199" s="196" t="str">
        <f t="shared" si="407"/>
        <v>-</v>
      </c>
      <c r="BW199" s="196">
        <f>IFERROR(BQ199/BP198,"-")</f>
        <v>0</v>
      </c>
      <c r="BX199" s="106">
        <f>IFERROR(BS199/BP198,"-")</f>
        <v>0</v>
      </c>
      <c r="BY199" s="141"/>
      <c r="BZ199" s="59"/>
    </row>
    <row r="200" spans="2:78" s="8" customFormat="1" ht="13.5" customHeight="1">
      <c r="B200" s="412"/>
      <c r="C200" s="419"/>
      <c r="D200" s="292" t="s">
        <v>279</v>
      </c>
      <c r="E200" s="437"/>
      <c r="F200" s="223">
        <v>4</v>
      </c>
      <c r="G200" s="98">
        <v>175095</v>
      </c>
      <c r="H200" s="98">
        <v>2</v>
      </c>
      <c r="I200" s="98">
        <f>IFERROR(G200/E198,"-")</f>
        <v>1023.9473684210526</v>
      </c>
      <c r="J200" s="98">
        <f t="shared" si="424"/>
        <v>43773.75</v>
      </c>
      <c r="K200" s="98">
        <f t="shared" si="400"/>
        <v>87547.5</v>
      </c>
      <c r="L200" s="98">
        <f>IFERROR(F200/E198,"-")</f>
        <v>2.3391812865497075E-2</v>
      </c>
      <c r="M200" s="198">
        <f>IFERROR(H200/E198,"-")</f>
        <v>1.1695906432748537E-2</v>
      </c>
      <c r="N200" s="437"/>
      <c r="O200" s="223">
        <v>31</v>
      </c>
      <c r="P200" s="98">
        <v>461898</v>
      </c>
      <c r="Q200" s="98">
        <v>8</v>
      </c>
      <c r="R200" s="98">
        <f>IFERROR(P200/N198,"-")</f>
        <v>270.27384435342304</v>
      </c>
      <c r="S200" s="98">
        <f t="shared" si="425"/>
        <v>14899.935483870968</v>
      </c>
      <c r="T200" s="98">
        <f t="shared" si="401"/>
        <v>57737.25</v>
      </c>
      <c r="U200" s="98">
        <f>IFERROR(O200/N198,"-")</f>
        <v>1.8139262726740785E-2</v>
      </c>
      <c r="V200" s="26">
        <f>IFERROR(Q200/N198,"-")</f>
        <v>4.6811000585137508E-3</v>
      </c>
      <c r="W200" s="437"/>
      <c r="X200" s="223">
        <v>0</v>
      </c>
      <c r="Y200" s="98">
        <v>0</v>
      </c>
      <c r="Z200" s="98">
        <v>0</v>
      </c>
      <c r="AA200" s="98">
        <f>IFERROR(Y200/W198,"-")</f>
        <v>0</v>
      </c>
      <c r="AB200" s="98" t="str">
        <f t="shared" si="426"/>
        <v>-</v>
      </c>
      <c r="AC200" s="98" t="str">
        <f t="shared" si="402"/>
        <v>-</v>
      </c>
      <c r="AD200" s="98">
        <f>IFERROR(X200/W198,"-")</f>
        <v>0</v>
      </c>
      <c r="AE200" s="26">
        <f>IFERROR(Z200/W198,"-")</f>
        <v>0</v>
      </c>
      <c r="AF200" s="437"/>
      <c r="AG200" s="223">
        <v>0</v>
      </c>
      <c r="AH200" s="98">
        <v>0</v>
      </c>
      <c r="AI200" s="98">
        <v>0</v>
      </c>
      <c r="AJ200" s="98">
        <f>IFERROR(AH200/AF198,"-")</f>
        <v>0</v>
      </c>
      <c r="AK200" s="98" t="str">
        <f t="shared" si="427"/>
        <v>-</v>
      </c>
      <c r="AL200" s="98" t="str">
        <f t="shared" si="403"/>
        <v>-</v>
      </c>
      <c r="AM200" s="98">
        <f>IFERROR(AG200/AF198,"-")</f>
        <v>0</v>
      </c>
      <c r="AN200" s="26">
        <f>IFERROR(AI200/AF198,"-")</f>
        <v>0</v>
      </c>
      <c r="AO200" s="441"/>
      <c r="AP200" s="223">
        <v>21</v>
      </c>
      <c r="AQ200" s="98">
        <v>289839</v>
      </c>
      <c r="AR200" s="98">
        <v>5</v>
      </c>
      <c r="AS200" s="98">
        <f>IFERROR(AQ200/AO198,"-")</f>
        <v>478.28217821782181</v>
      </c>
      <c r="AT200" s="98">
        <f t="shared" si="428"/>
        <v>13801.857142857143</v>
      </c>
      <c r="AU200" s="98">
        <f t="shared" si="404"/>
        <v>57967.8</v>
      </c>
      <c r="AV200" s="98">
        <f>IFERROR(AP200/AO198,"-")</f>
        <v>3.4653465346534656E-2</v>
      </c>
      <c r="AW200" s="198">
        <f>IFERROR(AR200/AO198,"-")</f>
        <v>8.2508250825082501E-3</v>
      </c>
      <c r="AX200" s="437"/>
      <c r="AY200" s="223">
        <v>8</v>
      </c>
      <c r="AZ200" s="98">
        <v>99879</v>
      </c>
      <c r="BA200" s="98">
        <v>2</v>
      </c>
      <c r="BB200" s="98">
        <f>IFERROR(AZ200/AX198,"-")</f>
        <v>122.7014742014742</v>
      </c>
      <c r="BC200" s="98">
        <f t="shared" si="429"/>
        <v>12484.875</v>
      </c>
      <c r="BD200" s="98">
        <f t="shared" si="405"/>
        <v>49939.5</v>
      </c>
      <c r="BE200" s="98">
        <f>IFERROR(AY200/AX198,"-")</f>
        <v>9.8280098280098278E-3</v>
      </c>
      <c r="BF200" s="26">
        <f>IFERROR(BA200/AX198,"-")</f>
        <v>2.4570024570024569E-3</v>
      </c>
      <c r="BG200" s="441"/>
      <c r="BH200" s="223">
        <v>20</v>
      </c>
      <c r="BI200" s="98">
        <v>405921</v>
      </c>
      <c r="BJ200" s="98">
        <v>5</v>
      </c>
      <c r="BK200" s="98">
        <f>IFERROR(BI200/BG198,"-")</f>
        <v>5485.4189189189192</v>
      </c>
      <c r="BL200" s="98">
        <f t="shared" si="430"/>
        <v>20296.05</v>
      </c>
      <c r="BM200" s="98">
        <f t="shared" si="406"/>
        <v>81184.2</v>
      </c>
      <c r="BN200" s="98">
        <f>IFERROR(BH200/BG198,"-")</f>
        <v>0.27027027027027029</v>
      </c>
      <c r="BO200" s="198">
        <f>IFERROR(BJ200/BG198,"-")</f>
        <v>6.7567567567567571E-2</v>
      </c>
      <c r="BP200" s="437"/>
      <c r="BQ200" s="223">
        <v>1</v>
      </c>
      <c r="BR200" s="98">
        <v>8720</v>
      </c>
      <c r="BS200" s="98">
        <v>1</v>
      </c>
      <c r="BT200" s="98">
        <f>IFERROR(BR200/BP198,"-")</f>
        <v>8.1954887218045105</v>
      </c>
      <c r="BU200" s="98">
        <f t="shared" si="431"/>
        <v>8720</v>
      </c>
      <c r="BV200" s="98">
        <f t="shared" si="407"/>
        <v>8720</v>
      </c>
      <c r="BW200" s="98">
        <f>IFERROR(BQ200/BP198,"-")</f>
        <v>9.3984962406015032E-4</v>
      </c>
      <c r="BX200" s="26">
        <f>IFERROR(BS200/BP198,"-")</f>
        <v>9.3984962406015032E-4</v>
      </c>
      <c r="BY200" s="141"/>
      <c r="BZ200" s="59"/>
    </row>
    <row r="201" spans="2:78" s="8" customFormat="1" ht="13.5" customHeight="1">
      <c r="B201" s="413"/>
      <c r="C201" s="420"/>
      <c r="D201" s="293" t="s">
        <v>64</v>
      </c>
      <c r="E201" s="438"/>
      <c r="F201" s="220">
        <v>666</v>
      </c>
      <c r="G201" s="99">
        <f>SUM(G198:G200)</f>
        <v>69832429</v>
      </c>
      <c r="H201" s="99">
        <v>66</v>
      </c>
      <c r="I201" s="99">
        <f>IFERROR(G201/E198,"-")</f>
        <v>408376.77777777775</v>
      </c>
      <c r="J201" s="99">
        <f t="shared" si="424"/>
        <v>104853.496996997</v>
      </c>
      <c r="K201" s="99">
        <f t="shared" si="400"/>
        <v>1058067.106060606</v>
      </c>
      <c r="L201" s="99">
        <f>IFERROR(F201/E198,"-")</f>
        <v>3.8947368421052633</v>
      </c>
      <c r="M201" s="199">
        <f>IFERROR(H201/E198,"-")</f>
        <v>0.38596491228070173</v>
      </c>
      <c r="N201" s="438"/>
      <c r="O201" s="220">
        <v>2040</v>
      </c>
      <c r="P201" s="99">
        <f>SUM(P198:P200)</f>
        <v>164346311</v>
      </c>
      <c r="Q201" s="99">
        <v>212</v>
      </c>
      <c r="R201" s="99">
        <f>IFERROR(P201/N198,"-")</f>
        <v>96165.190754827388</v>
      </c>
      <c r="S201" s="99">
        <f t="shared" si="425"/>
        <v>80561.91715686275</v>
      </c>
      <c r="T201" s="99">
        <f t="shared" si="401"/>
        <v>775218.44811320759</v>
      </c>
      <c r="U201" s="99">
        <f>IFERROR(O201/N198,"-")</f>
        <v>1.1936805149210064</v>
      </c>
      <c r="V201" s="87">
        <f>IFERROR(Q201/N198,"-")</f>
        <v>0.1240491515506144</v>
      </c>
      <c r="W201" s="438"/>
      <c r="X201" s="220">
        <v>103</v>
      </c>
      <c r="Y201" s="99">
        <f>SUM(Y198:Y200)</f>
        <v>7176406</v>
      </c>
      <c r="Z201" s="99">
        <v>9</v>
      </c>
      <c r="AA201" s="99">
        <f>IFERROR(Y201/W198,"-")</f>
        <v>76344.744680851058</v>
      </c>
      <c r="AB201" s="99">
        <f t="shared" si="426"/>
        <v>69673.844660194169</v>
      </c>
      <c r="AC201" s="99">
        <f t="shared" si="402"/>
        <v>797378.4444444445</v>
      </c>
      <c r="AD201" s="99">
        <f>IFERROR(X201/W198,"-")</f>
        <v>1.0957446808510638</v>
      </c>
      <c r="AE201" s="87">
        <f>IFERROR(Z201/W198,"-")</f>
        <v>9.5744680851063829E-2</v>
      </c>
      <c r="AF201" s="438"/>
      <c r="AG201" s="220">
        <v>41</v>
      </c>
      <c r="AH201" s="99">
        <f>SUM(AH198:AH200)</f>
        <v>2502487</v>
      </c>
      <c r="AI201" s="99">
        <v>4</v>
      </c>
      <c r="AJ201" s="99">
        <f>IFERROR(AH201/AF198,"-")</f>
        <v>13382.283422459894</v>
      </c>
      <c r="AK201" s="99">
        <f t="shared" si="427"/>
        <v>61036.268292682929</v>
      </c>
      <c r="AL201" s="99">
        <f t="shared" si="403"/>
        <v>625621.75</v>
      </c>
      <c r="AM201" s="99">
        <f>IFERROR(AG201/AF198,"-")</f>
        <v>0.21925133689839571</v>
      </c>
      <c r="AN201" s="87">
        <f>IFERROR(AI201/AF198,"-")</f>
        <v>2.1390374331550801E-2</v>
      </c>
      <c r="AO201" s="442"/>
      <c r="AP201" s="220">
        <v>986</v>
      </c>
      <c r="AQ201" s="99">
        <f>SUM(AQ198:AQ200)</f>
        <v>88336829</v>
      </c>
      <c r="AR201" s="99">
        <v>109</v>
      </c>
      <c r="AS201" s="99">
        <f>IFERROR(AQ201/AO198,"-")</f>
        <v>145770.34488448844</v>
      </c>
      <c r="AT201" s="99">
        <f t="shared" si="428"/>
        <v>89591.104462474643</v>
      </c>
      <c r="AU201" s="99">
        <f t="shared" si="404"/>
        <v>810429.62385321106</v>
      </c>
      <c r="AV201" s="99">
        <f>IFERROR(AP201/AO198,"-")</f>
        <v>1.6270627062706271</v>
      </c>
      <c r="AW201" s="199">
        <f>IFERROR(AR201/AO198,"-")</f>
        <v>0.17986798679867988</v>
      </c>
      <c r="AX201" s="438"/>
      <c r="AY201" s="220">
        <v>834</v>
      </c>
      <c r="AZ201" s="99">
        <f>SUM(AZ198:AZ200)</f>
        <v>51085087</v>
      </c>
      <c r="BA201" s="99">
        <v>82</v>
      </c>
      <c r="BB201" s="99">
        <f>IFERROR(AZ201/AX198,"-")</f>
        <v>62758.092137592139</v>
      </c>
      <c r="BC201" s="99">
        <f t="shared" si="429"/>
        <v>61253.101918465225</v>
      </c>
      <c r="BD201" s="99">
        <f t="shared" si="405"/>
        <v>622988.86585365853</v>
      </c>
      <c r="BE201" s="99">
        <f>IFERROR(AY201/AX198,"-")</f>
        <v>1.0245700245700247</v>
      </c>
      <c r="BF201" s="87">
        <f>IFERROR(BA201/AX198,"-")</f>
        <v>0.10073710073710074</v>
      </c>
      <c r="BG201" s="442"/>
      <c r="BH201" s="220">
        <v>638</v>
      </c>
      <c r="BI201" s="99">
        <f>SUM(BI198:BI200)</f>
        <v>88029529</v>
      </c>
      <c r="BJ201" s="99">
        <v>67</v>
      </c>
      <c r="BK201" s="99">
        <f>IFERROR(BI201/BG198,"-")</f>
        <v>1189588.2297297297</v>
      </c>
      <c r="BL201" s="99">
        <f t="shared" si="430"/>
        <v>137977.31818181818</v>
      </c>
      <c r="BM201" s="99">
        <f t="shared" si="406"/>
        <v>1313873.5671641792</v>
      </c>
      <c r="BN201" s="99">
        <f>IFERROR(BH201/BG198,"-")</f>
        <v>8.621621621621621</v>
      </c>
      <c r="BO201" s="199">
        <f>IFERROR(BJ201/BG198,"-")</f>
        <v>0.90540540540540537</v>
      </c>
      <c r="BP201" s="438"/>
      <c r="BQ201" s="220">
        <v>479</v>
      </c>
      <c r="BR201" s="99">
        <f>SUM(BR198:BR200)</f>
        <v>43059331</v>
      </c>
      <c r="BS201" s="99">
        <v>50</v>
      </c>
      <c r="BT201" s="99">
        <f>IFERROR(BR201/BP198,"-")</f>
        <v>40469.29605263158</v>
      </c>
      <c r="BU201" s="99">
        <f t="shared" si="431"/>
        <v>89894.219206680587</v>
      </c>
      <c r="BV201" s="99">
        <f t="shared" si="407"/>
        <v>861186.62</v>
      </c>
      <c r="BW201" s="99">
        <f>IFERROR(BQ201/BP198,"-")</f>
        <v>0.45018796992481203</v>
      </c>
      <c r="BX201" s="87">
        <f>IFERROR(BS201/BP198,"-")</f>
        <v>4.6992481203007516E-2</v>
      </c>
      <c r="BY201" s="141"/>
      <c r="BZ201" s="59"/>
    </row>
    <row r="202" spans="2:78" s="8" customFormat="1" ht="13.5" customHeight="1">
      <c r="B202" s="411">
        <v>50</v>
      </c>
      <c r="C202" s="418" t="s">
        <v>13</v>
      </c>
      <c r="D202" s="294" t="s">
        <v>277</v>
      </c>
      <c r="E202" s="436">
        <f>市区町村別_フレイル区分別該当人数･割合!E54</f>
        <v>214</v>
      </c>
      <c r="F202" s="306">
        <v>765</v>
      </c>
      <c r="G202" s="51">
        <v>91063955</v>
      </c>
      <c r="H202" s="51">
        <v>75</v>
      </c>
      <c r="I202" s="51">
        <f>IFERROR(G202/E202,"-")</f>
        <v>425532.5</v>
      </c>
      <c r="J202" s="51">
        <f>IFERROR(G202/F202,"-")</f>
        <v>119037.84967320261</v>
      </c>
      <c r="K202" s="51">
        <f t="shared" si="400"/>
        <v>1214186.0666666667</v>
      </c>
      <c r="L202" s="51">
        <f>IFERROR(F202/E202,"-")</f>
        <v>3.5747663551401869</v>
      </c>
      <c r="M202" s="194">
        <f>IFERROR(H202/E202,"-")</f>
        <v>0.35046728971962615</v>
      </c>
      <c r="N202" s="436">
        <f>市区町村別_フレイル区分別該当人数･割合!G54</f>
        <v>2113</v>
      </c>
      <c r="O202" s="306">
        <v>3477</v>
      </c>
      <c r="P202" s="51">
        <v>347590130</v>
      </c>
      <c r="Q202" s="51">
        <v>340</v>
      </c>
      <c r="R202" s="51">
        <f>IFERROR(P202/N202,"-")</f>
        <v>164500.7714150497</v>
      </c>
      <c r="S202" s="51">
        <f>IFERROR(P202/O202,"-")</f>
        <v>99968.400920333617</v>
      </c>
      <c r="T202" s="51">
        <f t="shared" si="401"/>
        <v>1022323.9117647059</v>
      </c>
      <c r="U202" s="51">
        <f>IFERROR(O202/N202,"-")</f>
        <v>1.6455276857548509</v>
      </c>
      <c r="V202" s="24">
        <f>IFERROR(Q202/N202,"-")</f>
        <v>0.1609086606720303</v>
      </c>
      <c r="W202" s="436">
        <f>市区町村別_フレイル区分別該当人数･割合!I54</f>
        <v>107</v>
      </c>
      <c r="X202" s="306">
        <v>51</v>
      </c>
      <c r="Y202" s="51">
        <v>3554899</v>
      </c>
      <c r="Z202" s="51">
        <v>6</v>
      </c>
      <c r="AA202" s="51">
        <f>IFERROR(Y202/W202,"-")</f>
        <v>33223.355140186919</v>
      </c>
      <c r="AB202" s="51">
        <f>IFERROR(Y202/X202,"-")</f>
        <v>69703.901960784307</v>
      </c>
      <c r="AC202" s="51">
        <f t="shared" si="402"/>
        <v>592483.16666666663</v>
      </c>
      <c r="AD202" s="51">
        <f>IFERROR(X202/W202,"-")</f>
        <v>0.47663551401869159</v>
      </c>
      <c r="AE202" s="24">
        <f>IFERROR(Z202/W202,"-")</f>
        <v>5.6074766355140186E-2</v>
      </c>
      <c r="AF202" s="436">
        <f>市区町村別_フレイル区分別該当人数･割合!K54</f>
        <v>231</v>
      </c>
      <c r="AG202" s="306">
        <v>27</v>
      </c>
      <c r="AH202" s="51">
        <v>2364979</v>
      </c>
      <c r="AI202" s="51">
        <v>3</v>
      </c>
      <c r="AJ202" s="51">
        <f>IFERROR(AH202/AF202,"-")</f>
        <v>10238.004329004329</v>
      </c>
      <c r="AK202" s="51">
        <f>IFERROR(AH202/AG202,"-")</f>
        <v>87591.814814814818</v>
      </c>
      <c r="AL202" s="51">
        <f t="shared" si="403"/>
        <v>788326.33333333337</v>
      </c>
      <c r="AM202" s="51">
        <f>IFERROR(AG202/AF202,"-")</f>
        <v>0.11688311688311688</v>
      </c>
      <c r="AN202" s="24">
        <f>IFERROR(AI202/AF202,"-")</f>
        <v>1.2987012987012988E-2</v>
      </c>
      <c r="AO202" s="440">
        <f>市区町村別_フレイル区分別該当人数･割合!M54</f>
        <v>717</v>
      </c>
      <c r="AP202" s="306">
        <v>1704</v>
      </c>
      <c r="AQ202" s="51">
        <v>169046946</v>
      </c>
      <c r="AR202" s="51">
        <v>171</v>
      </c>
      <c r="AS202" s="51">
        <f>IFERROR(AQ202/AO202,"-")</f>
        <v>235769.79916317991</v>
      </c>
      <c r="AT202" s="51">
        <f>IFERROR(AQ202/AP202,"-")</f>
        <v>99205.954225352107</v>
      </c>
      <c r="AU202" s="51">
        <f t="shared" si="404"/>
        <v>988578.63157894742</v>
      </c>
      <c r="AV202" s="51">
        <f>IFERROR(AP202/AO202,"-")</f>
        <v>2.3765690376569037</v>
      </c>
      <c r="AW202" s="194">
        <f>IFERROR(AR202/AO202,"-")</f>
        <v>0.2384937238493724</v>
      </c>
      <c r="AX202" s="436">
        <f>市区町村別_フレイル区分別該当人数･割合!O54</f>
        <v>1038</v>
      </c>
      <c r="AY202" s="306">
        <v>1479</v>
      </c>
      <c r="AZ202" s="51">
        <v>137506347</v>
      </c>
      <c r="BA202" s="51">
        <v>141</v>
      </c>
      <c r="BB202" s="51">
        <f>IFERROR(AZ202/AX202,"-")</f>
        <v>132472.39595375722</v>
      </c>
      <c r="BC202" s="51">
        <f>IFERROR(AZ202/AY202,"-")</f>
        <v>92972.513184584182</v>
      </c>
      <c r="BD202" s="51">
        <f t="shared" si="405"/>
        <v>975222.31914893619</v>
      </c>
      <c r="BE202" s="51">
        <f>IFERROR(AY202/AX202,"-")</f>
        <v>1.4248554913294798</v>
      </c>
      <c r="BF202" s="24">
        <f>IFERROR(BA202/AX202,"-")</f>
        <v>0.13583815028901733</v>
      </c>
      <c r="BG202" s="440">
        <f>市区町村別_フレイル区分別該当人数･割合!Q54</f>
        <v>186</v>
      </c>
      <c r="BH202" s="306">
        <v>1887</v>
      </c>
      <c r="BI202" s="51">
        <v>269978015</v>
      </c>
      <c r="BJ202" s="51">
        <v>176</v>
      </c>
      <c r="BK202" s="51">
        <f>IFERROR(BI202/BG202,"-")</f>
        <v>1451494.7043010753</v>
      </c>
      <c r="BL202" s="51">
        <f>IFERROR(BI202/BH202,"-")</f>
        <v>143072.60996290407</v>
      </c>
      <c r="BM202" s="51">
        <f t="shared" si="406"/>
        <v>1533965.9943181819</v>
      </c>
      <c r="BN202" s="51">
        <f>IFERROR(BH202/BG202,"-")</f>
        <v>10.14516129032258</v>
      </c>
      <c r="BO202" s="194">
        <f>IFERROR(BJ202/BG202,"-")</f>
        <v>0.94623655913978499</v>
      </c>
      <c r="BP202" s="436">
        <f>市区町村別_フレイル区分別該当人数･割合!S54</f>
        <v>1229</v>
      </c>
      <c r="BQ202" s="306">
        <v>630</v>
      </c>
      <c r="BR202" s="51">
        <v>51637236</v>
      </c>
      <c r="BS202" s="51">
        <v>64</v>
      </c>
      <c r="BT202" s="51">
        <f>IFERROR(BR202/BP202,"-")</f>
        <v>42015.651749389748</v>
      </c>
      <c r="BU202" s="51">
        <f>IFERROR(BR202/BQ202,"-")</f>
        <v>81963.866666666669</v>
      </c>
      <c r="BV202" s="51">
        <f t="shared" si="407"/>
        <v>806831.8125</v>
      </c>
      <c r="BW202" s="51">
        <f>IFERROR(BQ202/BP202,"-")</f>
        <v>0.5126118795768918</v>
      </c>
      <c r="BX202" s="24">
        <f>IFERROR(BS202/BP202,"-")</f>
        <v>5.2074857607811227E-2</v>
      </c>
      <c r="BY202" s="141"/>
      <c r="BZ202" s="59"/>
    </row>
    <row r="203" spans="2:78" s="8" customFormat="1" ht="13.5" customHeight="1">
      <c r="B203" s="412"/>
      <c r="C203" s="419"/>
      <c r="D203" s="295" t="s">
        <v>278</v>
      </c>
      <c r="E203" s="437"/>
      <c r="F203" s="222">
        <v>9</v>
      </c>
      <c r="G203" s="196">
        <v>2165196</v>
      </c>
      <c r="H203" s="196">
        <v>3</v>
      </c>
      <c r="I203" s="196">
        <f>IFERROR(G203/E202,"-")</f>
        <v>10117.73831775701</v>
      </c>
      <c r="J203" s="196">
        <f t="shared" ref="J203:J205" si="432">IFERROR(G203/F203,"-")</f>
        <v>240577.33333333334</v>
      </c>
      <c r="K203" s="196">
        <f t="shared" si="400"/>
        <v>721732</v>
      </c>
      <c r="L203" s="196">
        <f>IFERROR(F203/E202,"-")</f>
        <v>4.2056074766355138E-2</v>
      </c>
      <c r="M203" s="195">
        <f>IFERROR(H203/E202,"-")</f>
        <v>1.4018691588785047E-2</v>
      </c>
      <c r="N203" s="437"/>
      <c r="O203" s="222">
        <v>27</v>
      </c>
      <c r="P203" s="196">
        <v>7326016</v>
      </c>
      <c r="Q203" s="196">
        <v>7</v>
      </c>
      <c r="R203" s="196">
        <f>IFERROR(P203/N202,"-")</f>
        <v>3467.115948887837</v>
      </c>
      <c r="S203" s="196">
        <f t="shared" ref="S203:S205" si="433">IFERROR(P203/O203,"-")</f>
        <v>271333.9259259259</v>
      </c>
      <c r="T203" s="196">
        <f t="shared" si="401"/>
        <v>1046573.7142857143</v>
      </c>
      <c r="U203" s="196">
        <f>IFERROR(O203/N202,"-")</f>
        <v>1.2778040700425935E-2</v>
      </c>
      <c r="V203" s="106">
        <f>IFERROR(Q203/N202,"-")</f>
        <v>3.3128253667770941E-3</v>
      </c>
      <c r="W203" s="437"/>
      <c r="X203" s="222">
        <v>0</v>
      </c>
      <c r="Y203" s="196">
        <v>0</v>
      </c>
      <c r="Z203" s="196">
        <v>0</v>
      </c>
      <c r="AA203" s="196">
        <f>IFERROR(Y203/W202,"-")</f>
        <v>0</v>
      </c>
      <c r="AB203" s="196" t="str">
        <f t="shared" ref="AB203:AB205" si="434">IFERROR(Y203/X203,"-")</f>
        <v>-</v>
      </c>
      <c r="AC203" s="196" t="str">
        <f t="shared" si="402"/>
        <v>-</v>
      </c>
      <c r="AD203" s="196">
        <f>IFERROR(X203/W202,"-")</f>
        <v>0</v>
      </c>
      <c r="AE203" s="106">
        <f>IFERROR(Z203/W202,"-")</f>
        <v>0</v>
      </c>
      <c r="AF203" s="437"/>
      <c r="AG203" s="222">
        <v>0</v>
      </c>
      <c r="AH203" s="196">
        <v>0</v>
      </c>
      <c r="AI203" s="196">
        <v>0</v>
      </c>
      <c r="AJ203" s="196">
        <f>IFERROR(AH203/AF202,"-")</f>
        <v>0</v>
      </c>
      <c r="AK203" s="196" t="str">
        <f t="shared" ref="AK203:AK205" si="435">IFERROR(AH203/AG203,"-")</f>
        <v>-</v>
      </c>
      <c r="AL203" s="196" t="str">
        <f t="shared" si="403"/>
        <v>-</v>
      </c>
      <c r="AM203" s="196">
        <f>IFERROR(AG203/AF202,"-")</f>
        <v>0</v>
      </c>
      <c r="AN203" s="106">
        <f>IFERROR(AI203/AF202,"-")</f>
        <v>0</v>
      </c>
      <c r="AO203" s="441"/>
      <c r="AP203" s="222">
        <v>11</v>
      </c>
      <c r="AQ203" s="196">
        <v>3187773</v>
      </c>
      <c r="AR203" s="196">
        <v>3</v>
      </c>
      <c r="AS203" s="196">
        <f>IFERROR(AQ203/AO202,"-")</f>
        <v>4445.9874476987452</v>
      </c>
      <c r="AT203" s="196">
        <f t="shared" ref="AT203:AT205" si="436">IFERROR(AQ203/AP203,"-")</f>
        <v>289797.54545454547</v>
      </c>
      <c r="AU203" s="196">
        <f t="shared" si="404"/>
        <v>1062591</v>
      </c>
      <c r="AV203" s="196">
        <f>IFERROR(AP203/AO202,"-")</f>
        <v>1.5341701534170154E-2</v>
      </c>
      <c r="AW203" s="195">
        <f>IFERROR(AR203/AO202,"-")</f>
        <v>4.1841004184100415E-3</v>
      </c>
      <c r="AX203" s="437"/>
      <c r="AY203" s="222">
        <v>15</v>
      </c>
      <c r="AZ203" s="196">
        <v>3917827</v>
      </c>
      <c r="BA203" s="196">
        <v>3</v>
      </c>
      <c r="BB203" s="196">
        <f>IFERROR(AZ203/AX202,"-")</f>
        <v>3774.3998073217726</v>
      </c>
      <c r="BC203" s="196">
        <f t="shared" ref="BC203:BC205" si="437">IFERROR(AZ203/AY203,"-")</f>
        <v>261188.46666666667</v>
      </c>
      <c r="BD203" s="196">
        <f t="shared" si="405"/>
        <v>1305942.3333333333</v>
      </c>
      <c r="BE203" s="196">
        <f>IFERROR(AY203/AX202,"-")</f>
        <v>1.4450867052023121E-2</v>
      </c>
      <c r="BF203" s="106">
        <f>IFERROR(BA203/AX202,"-")</f>
        <v>2.8901734104046241E-3</v>
      </c>
      <c r="BG203" s="441"/>
      <c r="BH203" s="222">
        <v>21</v>
      </c>
      <c r="BI203" s="196">
        <v>5668690</v>
      </c>
      <c r="BJ203" s="196">
        <v>6</v>
      </c>
      <c r="BK203" s="196">
        <f>IFERROR(BI203/BG202,"-")</f>
        <v>30476.827956989247</v>
      </c>
      <c r="BL203" s="196">
        <f t="shared" ref="BL203:BL205" si="438">IFERROR(BI203/BH203,"-")</f>
        <v>269937.61904761905</v>
      </c>
      <c r="BM203" s="196">
        <f t="shared" si="406"/>
        <v>944781.66666666663</v>
      </c>
      <c r="BN203" s="196">
        <f>IFERROR(BH203/BG202,"-")</f>
        <v>0.11290322580645161</v>
      </c>
      <c r="BO203" s="195">
        <f>IFERROR(BJ203/BG202,"-")</f>
        <v>3.2258064516129031E-2</v>
      </c>
      <c r="BP203" s="437"/>
      <c r="BQ203" s="222">
        <v>0</v>
      </c>
      <c r="BR203" s="196">
        <v>0</v>
      </c>
      <c r="BS203" s="196">
        <v>0</v>
      </c>
      <c r="BT203" s="196">
        <f>IFERROR(BR203/BP202,"-")</f>
        <v>0</v>
      </c>
      <c r="BU203" s="196" t="str">
        <f t="shared" ref="BU203:BU205" si="439">IFERROR(BR203/BQ203,"-")</f>
        <v>-</v>
      </c>
      <c r="BV203" s="196" t="str">
        <f t="shared" si="407"/>
        <v>-</v>
      </c>
      <c r="BW203" s="196">
        <f>IFERROR(BQ203/BP202,"-")</f>
        <v>0</v>
      </c>
      <c r="BX203" s="106">
        <f>IFERROR(BS203/BP202,"-")</f>
        <v>0</v>
      </c>
      <c r="BY203" s="141"/>
      <c r="BZ203" s="59"/>
    </row>
    <row r="204" spans="2:78" s="8" customFormat="1" ht="13.5" customHeight="1">
      <c r="B204" s="412"/>
      <c r="C204" s="419"/>
      <c r="D204" s="292" t="s">
        <v>279</v>
      </c>
      <c r="E204" s="437"/>
      <c r="F204" s="223">
        <v>16</v>
      </c>
      <c r="G204" s="98">
        <v>174017</v>
      </c>
      <c r="H204" s="98">
        <v>3</v>
      </c>
      <c r="I204" s="98">
        <f>IFERROR(G204/E202,"-")</f>
        <v>813.1635514018692</v>
      </c>
      <c r="J204" s="98">
        <f t="shared" si="432"/>
        <v>10876.0625</v>
      </c>
      <c r="K204" s="98">
        <f t="shared" si="400"/>
        <v>58005.666666666664</v>
      </c>
      <c r="L204" s="98">
        <f>IFERROR(F204/E202,"-")</f>
        <v>7.476635514018691E-2</v>
      </c>
      <c r="M204" s="198">
        <f>IFERROR(H204/E202,"-")</f>
        <v>1.4018691588785047E-2</v>
      </c>
      <c r="N204" s="437"/>
      <c r="O204" s="223">
        <v>56</v>
      </c>
      <c r="P204" s="98">
        <v>490390</v>
      </c>
      <c r="Q204" s="98">
        <v>11</v>
      </c>
      <c r="R204" s="98">
        <f>IFERROR(P204/N202,"-")</f>
        <v>232.08234737340274</v>
      </c>
      <c r="S204" s="98">
        <f t="shared" si="433"/>
        <v>8756.9642857142862</v>
      </c>
      <c r="T204" s="98">
        <f t="shared" si="401"/>
        <v>44580.909090909088</v>
      </c>
      <c r="U204" s="98">
        <f>IFERROR(O204/N202,"-")</f>
        <v>2.6502602934216753E-2</v>
      </c>
      <c r="V204" s="26">
        <f>IFERROR(Q204/N202,"-")</f>
        <v>5.2058684335068621E-3</v>
      </c>
      <c r="W204" s="437"/>
      <c r="X204" s="223">
        <v>0</v>
      </c>
      <c r="Y204" s="98">
        <v>0</v>
      </c>
      <c r="Z204" s="98">
        <v>0</v>
      </c>
      <c r="AA204" s="98">
        <f>IFERROR(Y204/W202,"-")</f>
        <v>0</v>
      </c>
      <c r="AB204" s="98" t="str">
        <f t="shared" si="434"/>
        <v>-</v>
      </c>
      <c r="AC204" s="98" t="str">
        <f t="shared" si="402"/>
        <v>-</v>
      </c>
      <c r="AD204" s="98">
        <f>IFERROR(X204/W202,"-")</f>
        <v>0</v>
      </c>
      <c r="AE204" s="26">
        <f>IFERROR(Z204/W202,"-")</f>
        <v>0</v>
      </c>
      <c r="AF204" s="437"/>
      <c r="AG204" s="223">
        <v>0</v>
      </c>
      <c r="AH204" s="98">
        <v>0</v>
      </c>
      <c r="AI204" s="98">
        <v>0</v>
      </c>
      <c r="AJ204" s="98">
        <f>IFERROR(AH204/AF202,"-")</f>
        <v>0</v>
      </c>
      <c r="AK204" s="98" t="str">
        <f t="shared" si="435"/>
        <v>-</v>
      </c>
      <c r="AL204" s="98" t="str">
        <f t="shared" si="403"/>
        <v>-</v>
      </c>
      <c r="AM204" s="98">
        <f>IFERROR(AG204/AF202,"-")</f>
        <v>0</v>
      </c>
      <c r="AN204" s="26">
        <f>IFERROR(AI204/AF202,"-")</f>
        <v>0</v>
      </c>
      <c r="AO204" s="441"/>
      <c r="AP204" s="223">
        <v>23</v>
      </c>
      <c r="AQ204" s="98">
        <v>178459</v>
      </c>
      <c r="AR204" s="98">
        <v>7</v>
      </c>
      <c r="AS204" s="98">
        <f>IFERROR(AQ204/AO202,"-")</f>
        <v>248.89679218967922</v>
      </c>
      <c r="AT204" s="98">
        <f t="shared" si="436"/>
        <v>7759.086956521739</v>
      </c>
      <c r="AU204" s="98">
        <f t="shared" si="404"/>
        <v>25494.142857142859</v>
      </c>
      <c r="AV204" s="98">
        <f>IFERROR(AP204/AO202,"-")</f>
        <v>3.2078103207810321E-2</v>
      </c>
      <c r="AW204" s="198">
        <f>IFERROR(AR204/AO202,"-")</f>
        <v>9.7629009762900971E-3</v>
      </c>
      <c r="AX204" s="437"/>
      <c r="AY204" s="223">
        <v>9</v>
      </c>
      <c r="AZ204" s="98">
        <v>163024</v>
      </c>
      <c r="BA204" s="98">
        <v>2</v>
      </c>
      <c r="BB204" s="98">
        <f>IFERROR(AZ204/AX202,"-")</f>
        <v>157.05587668593449</v>
      </c>
      <c r="BC204" s="98">
        <f t="shared" si="437"/>
        <v>18113.777777777777</v>
      </c>
      <c r="BD204" s="98">
        <f t="shared" si="405"/>
        <v>81512</v>
      </c>
      <c r="BE204" s="98">
        <f>IFERROR(AY204/AX202,"-")</f>
        <v>8.670520231213872E-3</v>
      </c>
      <c r="BF204" s="26">
        <f>IFERROR(BA204/AX202,"-")</f>
        <v>1.9267822736030828E-3</v>
      </c>
      <c r="BG204" s="441"/>
      <c r="BH204" s="223">
        <v>50</v>
      </c>
      <c r="BI204" s="98">
        <v>358060</v>
      </c>
      <c r="BJ204" s="98">
        <v>10</v>
      </c>
      <c r="BK204" s="98">
        <f>IFERROR(BI204/BG202,"-")</f>
        <v>1925.0537634408602</v>
      </c>
      <c r="BL204" s="98">
        <f t="shared" si="438"/>
        <v>7161.2</v>
      </c>
      <c r="BM204" s="98">
        <f t="shared" si="406"/>
        <v>35806</v>
      </c>
      <c r="BN204" s="98">
        <f>IFERROR(BH204/BG202,"-")</f>
        <v>0.26881720430107525</v>
      </c>
      <c r="BO204" s="198">
        <f>IFERROR(BJ204/BG202,"-")</f>
        <v>5.3763440860215055E-2</v>
      </c>
      <c r="BP204" s="437"/>
      <c r="BQ204" s="223">
        <v>1</v>
      </c>
      <c r="BR204" s="98">
        <v>20360</v>
      </c>
      <c r="BS204" s="98">
        <v>1</v>
      </c>
      <c r="BT204" s="98">
        <f>IFERROR(BR204/BP202,"-")</f>
        <v>16.566314076484947</v>
      </c>
      <c r="BU204" s="98">
        <f t="shared" si="439"/>
        <v>20360</v>
      </c>
      <c r="BV204" s="98">
        <f t="shared" si="407"/>
        <v>20360</v>
      </c>
      <c r="BW204" s="98">
        <f>IFERROR(BQ204/BP202,"-")</f>
        <v>8.1366965012205042E-4</v>
      </c>
      <c r="BX204" s="26">
        <f>IFERROR(BS204/BP202,"-")</f>
        <v>8.1366965012205042E-4</v>
      </c>
      <c r="BY204" s="141"/>
      <c r="BZ204" s="59"/>
    </row>
    <row r="205" spans="2:78" s="8" customFormat="1" ht="13.5" customHeight="1">
      <c r="B205" s="413"/>
      <c r="C205" s="420"/>
      <c r="D205" s="293" t="s">
        <v>64</v>
      </c>
      <c r="E205" s="438"/>
      <c r="F205" s="220">
        <v>765</v>
      </c>
      <c r="G205" s="99">
        <f>SUM(G202:G204)</f>
        <v>93403168</v>
      </c>
      <c r="H205" s="99">
        <v>75</v>
      </c>
      <c r="I205" s="99">
        <f>IFERROR(G205/E202,"-")</f>
        <v>436463.4018691589</v>
      </c>
      <c r="J205" s="99">
        <f t="shared" si="432"/>
        <v>122095.64444444445</v>
      </c>
      <c r="K205" s="99">
        <f t="shared" si="400"/>
        <v>1245375.5733333332</v>
      </c>
      <c r="L205" s="99">
        <f>IFERROR(F205/E202,"-")</f>
        <v>3.5747663551401869</v>
      </c>
      <c r="M205" s="199">
        <f>IFERROR(H205/E202,"-")</f>
        <v>0.35046728971962615</v>
      </c>
      <c r="N205" s="438"/>
      <c r="O205" s="220">
        <v>3483</v>
      </c>
      <c r="P205" s="99">
        <f>SUM(P202:P204)</f>
        <v>355406536</v>
      </c>
      <c r="Q205" s="99">
        <v>341</v>
      </c>
      <c r="R205" s="99">
        <f>IFERROR(P205/N202,"-")</f>
        <v>168199.96971131093</v>
      </c>
      <c r="S205" s="99">
        <f t="shared" si="433"/>
        <v>102040.34912431812</v>
      </c>
      <c r="T205" s="99">
        <f t="shared" si="401"/>
        <v>1042247.9061583577</v>
      </c>
      <c r="U205" s="99">
        <f>IFERROR(O205/N202,"-")</f>
        <v>1.6483672503549456</v>
      </c>
      <c r="V205" s="87">
        <f>IFERROR(Q205/N202,"-")</f>
        <v>0.16138192143871274</v>
      </c>
      <c r="W205" s="438"/>
      <c r="X205" s="220">
        <v>51</v>
      </c>
      <c r="Y205" s="99">
        <f>SUM(Y202:Y204)</f>
        <v>3554899</v>
      </c>
      <c r="Z205" s="99">
        <v>6</v>
      </c>
      <c r="AA205" s="99">
        <f>IFERROR(Y205/W202,"-")</f>
        <v>33223.355140186919</v>
      </c>
      <c r="AB205" s="99">
        <f t="shared" si="434"/>
        <v>69703.901960784307</v>
      </c>
      <c r="AC205" s="99">
        <f t="shared" si="402"/>
        <v>592483.16666666663</v>
      </c>
      <c r="AD205" s="99">
        <f>IFERROR(X205/W202,"-")</f>
        <v>0.47663551401869159</v>
      </c>
      <c r="AE205" s="87">
        <f>IFERROR(Z205/W202,"-")</f>
        <v>5.6074766355140186E-2</v>
      </c>
      <c r="AF205" s="438"/>
      <c r="AG205" s="220">
        <v>27</v>
      </c>
      <c r="AH205" s="99">
        <f>SUM(AH202:AH204)</f>
        <v>2364979</v>
      </c>
      <c r="AI205" s="99">
        <v>3</v>
      </c>
      <c r="AJ205" s="99">
        <f>IFERROR(AH205/AF202,"-")</f>
        <v>10238.004329004329</v>
      </c>
      <c r="AK205" s="99">
        <f t="shared" si="435"/>
        <v>87591.814814814818</v>
      </c>
      <c r="AL205" s="99">
        <f t="shared" si="403"/>
        <v>788326.33333333337</v>
      </c>
      <c r="AM205" s="99">
        <f>IFERROR(AG205/AF202,"-")</f>
        <v>0.11688311688311688</v>
      </c>
      <c r="AN205" s="87">
        <f>IFERROR(AI205/AF202,"-")</f>
        <v>1.2987012987012988E-2</v>
      </c>
      <c r="AO205" s="442"/>
      <c r="AP205" s="220">
        <v>1708</v>
      </c>
      <c r="AQ205" s="99">
        <f>SUM(AQ202:AQ204)</f>
        <v>172413178</v>
      </c>
      <c r="AR205" s="99">
        <v>172</v>
      </c>
      <c r="AS205" s="99">
        <f>IFERROR(AQ205/AO202,"-")</f>
        <v>240464.68340306834</v>
      </c>
      <c r="AT205" s="99">
        <f t="shared" si="436"/>
        <v>100944.48360655738</v>
      </c>
      <c r="AU205" s="99">
        <f t="shared" si="404"/>
        <v>1002402.1976744186</v>
      </c>
      <c r="AV205" s="99">
        <f>IFERROR(AP205/AO202,"-")</f>
        <v>2.382147838214784</v>
      </c>
      <c r="AW205" s="199">
        <f>IFERROR(AR205/AO202,"-")</f>
        <v>0.23988842398884239</v>
      </c>
      <c r="AX205" s="438"/>
      <c r="AY205" s="220">
        <v>1481</v>
      </c>
      <c r="AZ205" s="99">
        <f>SUM(AZ202:AZ204)</f>
        <v>141587198</v>
      </c>
      <c r="BA205" s="99">
        <v>141</v>
      </c>
      <c r="BB205" s="99">
        <f>IFERROR(AZ205/AX202,"-")</f>
        <v>136403.85163776492</v>
      </c>
      <c r="BC205" s="99">
        <f t="shared" si="437"/>
        <v>95602.429439567859</v>
      </c>
      <c r="BD205" s="99">
        <f t="shared" si="405"/>
        <v>1004164.5248226951</v>
      </c>
      <c r="BE205" s="99">
        <f>IFERROR(AY205/AX202,"-")</f>
        <v>1.4267822736030829</v>
      </c>
      <c r="BF205" s="87">
        <f>IFERROR(BA205/AX202,"-")</f>
        <v>0.13583815028901733</v>
      </c>
      <c r="BG205" s="442"/>
      <c r="BH205" s="220">
        <v>1893</v>
      </c>
      <c r="BI205" s="99">
        <f>SUM(BI202:BI204)</f>
        <v>276004765</v>
      </c>
      <c r="BJ205" s="99">
        <v>177</v>
      </c>
      <c r="BK205" s="99">
        <f>IFERROR(BI205/BG202,"-")</f>
        <v>1483896.5860215053</v>
      </c>
      <c r="BL205" s="99">
        <f t="shared" si="438"/>
        <v>145802.83412572637</v>
      </c>
      <c r="BM205" s="99">
        <f t="shared" si="406"/>
        <v>1559348.9548022598</v>
      </c>
      <c r="BN205" s="99">
        <f>IFERROR(BH205/BG202,"-")</f>
        <v>10.17741935483871</v>
      </c>
      <c r="BO205" s="199">
        <f>IFERROR(BJ205/BG202,"-")</f>
        <v>0.95161290322580649</v>
      </c>
      <c r="BP205" s="438"/>
      <c r="BQ205" s="220">
        <v>630</v>
      </c>
      <c r="BR205" s="99">
        <f>SUM(BR202:BR204)</f>
        <v>51657596</v>
      </c>
      <c r="BS205" s="99">
        <v>64</v>
      </c>
      <c r="BT205" s="99">
        <f>IFERROR(BR205/BP202,"-")</f>
        <v>42032.218063466236</v>
      </c>
      <c r="BU205" s="99">
        <f t="shared" si="439"/>
        <v>81996.184126984124</v>
      </c>
      <c r="BV205" s="99">
        <f t="shared" si="407"/>
        <v>807149.9375</v>
      </c>
      <c r="BW205" s="99">
        <f>IFERROR(BQ205/BP202,"-")</f>
        <v>0.5126118795768918</v>
      </c>
      <c r="BX205" s="87">
        <f>IFERROR(BS205/BP202,"-")</f>
        <v>5.2074857607811227E-2</v>
      </c>
      <c r="BY205" s="141"/>
      <c r="BZ205" s="59"/>
    </row>
    <row r="206" spans="2:78" s="8" customFormat="1" ht="13.5" customHeight="1">
      <c r="B206" s="411">
        <v>51</v>
      </c>
      <c r="C206" s="418" t="s">
        <v>41</v>
      </c>
      <c r="D206" s="294" t="s">
        <v>277</v>
      </c>
      <c r="E206" s="436">
        <f>市区町村別_フレイル区分別該当人数･割合!E55</f>
        <v>417</v>
      </c>
      <c r="F206" s="306">
        <v>1587</v>
      </c>
      <c r="G206" s="51">
        <v>176548251</v>
      </c>
      <c r="H206" s="51">
        <v>166</v>
      </c>
      <c r="I206" s="51">
        <f>IFERROR(G206/E206,"-")</f>
        <v>423377.10071942449</v>
      </c>
      <c r="J206" s="51">
        <f>IFERROR(G206/F206,"-")</f>
        <v>111246.53497164461</v>
      </c>
      <c r="K206" s="51">
        <f t="shared" si="400"/>
        <v>1063543.6807228916</v>
      </c>
      <c r="L206" s="51">
        <f>IFERROR(F206/E206,"-")</f>
        <v>3.8057553956834531</v>
      </c>
      <c r="M206" s="194">
        <f>IFERROR(H206/E206,"-")</f>
        <v>0.39808153477218228</v>
      </c>
      <c r="N206" s="436">
        <f>市区町村別_フレイル区分別該当人数･割合!G55</f>
        <v>4281</v>
      </c>
      <c r="O206" s="306">
        <v>6003</v>
      </c>
      <c r="P206" s="51">
        <v>524732974</v>
      </c>
      <c r="Q206" s="51">
        <v>618</v>
      </c>
      <c r="R206" s="51">
        <f>IFERROR(P206/N206,"-")</f>
        <v>122572.52370941368</v>
      </c>
      <c r="S206" s="51">
        <f>IFERROR(P206/O206,"-")</f>
        <v>87411.789771780779</v>
      </c>
      <c r="T206" s="51">
        <f t="shared" si="401"/>
        <v>849082.48220064724</v>
      </c>
      <c r="U206" s="51">
        <f>IFERROR(O206/N206,"-")</f>
        <v>1.4022424667133848</v>
      </c>
      <c r="V206" s="24">
        <f>IFERROR(Q206/N206,"-")</f>
        <v>0.14435879467414156</v>
      </c>
      <c r="W206" s="436">
        <f>市区町村別_フレイル区分別該当人数･割合!I55</f>
        <v>226</v>
      </c>
      <c r="X206" s="306">
        <v>153</v>
      </c>
      <c r="Y206" s="51">
        <v>10653794</v>
      </c>
      <c r="Z206" s="51">
        <v>13</v>
      </c>
      <c r="AA206" s="51">
        <f>IFERROR(Y206/W206,"-")</f>
        <v>47140.681415929204</v>
      </c>
      <c r="AB206" s="51">
        <f>IFERROR(Y206/X206,"-")</f>
        <v>69632.640522875823</v>
      </c>
      <c r="AC206" s="51">
        <f t="shared" si="402"/>
        <v>819522.61538461538</v>
      </c>
      <c r="AD206" s="51">
        <f>IFERROR(X206/W206,"-")</f>
        <v>0.67699115044247793</v>
      </c>
      <c r="AE206" s="24">
        <f>IFERROR(Z206/W206,"-")</f>
        <v>5.7522123893805309E-2</v>
      </c>
      <c r="AF206" s="436">
        <f>市区町村別_フレイル区分別該当人数･割合!K55</f>
        <v>519</v>
      </c>
      <c r="AG206" s="306">
        <v>290</v>
      </c>
      <c r="AH206" s="51">
        <v>22187602</v>
      </c>
      <c r="AI206" s="51">
        <v>28</v>
      </c>
      <c r="AJ206" s="51">
        <f>IFERROR(AH206/AF206,"-")</f>
        <v>42750.678227360309</v>
      </c>
      <c r="AK206" s="51">
        <f>IFERROR(AH206/AG206,"-")</f>
        <v>76508.972413793104</v>
      </c>
      <c r="AL206" s="51">
        <f t="shared" si="403"/>
        <v>792414.35714285716</v>
      </c>
      <c r="AM206" s="51">
        <f>IFERROR(AG206/AF206,"-")</f>
        <v>0.55876685934489401</v>
      </c>
      <c r="AN206" s="24">
        <f>IFERROR(AI206/AF206,"-")</f>
        <v>5.3949903660886318E-2</v>
      </c>
      <c r="AO206" s="440">
        <f>市区町村別_フレイル区分別該当人数･割合!M55</f>
        <v>1471</v>
      </c>
      <c r="AP206" s="306">
        <v>2994</v>
      </c>
      <c r="AQ206" s="51">
        <v>228694230</v>
      </c>
      <c r="AR206" s="51">
        <v>315</v>
      </c>
      <c r="AS206" s="51">
        <f>IFERROR(AQ206/AO206,"-")</f>
        <v>155468.54520734196</v>
      </c>
      <c r="AT206" s="51">
        <f>IFERROR(AQ206/AP206,"-")</f>
        <v>76384.178356713426</v>
      </c>
      <c r="AU206" s="51">
        <f t="shared" si="404"/>
        <v>726013.42857142852</v>
      </c>
      <c r="AV206" s="51">
        <f>IFERROR(AP206/AO206,"-")</f>
        <v>2.0353501019714479</v>
      </c>
      <c r="AW206" s="194">
        <f>IFERROR(AR206/AO206,"-")</f>
        <v>0.21414004078857921</v>
      </c>
      <c r="AX206" s="436">
        <f>市区町村別_フレイル区分別該当人数･割合!O55</f>
        <v>2039</v>
      </c>
      <c r="AY206" s="306">
        <v>2319</v>
      </c>
      <c r="AZ206" s="51">
        <v>216387813</v>
      </c>
      <c r="BA206" s="51">
        <v>237</v>
      </c>
      <c r="BB206" s="51">
        <f>IFERROR(AZ206/AX206,"-")</f>
        <v>106124.47915644923</v>
      </c>
      <c r="BC206" s="51">
        <f>IFERROR(AZ206/AY206,"-")</f>
        <v>93310.82923673997</v>
      </c>
      <c r="BD206" s="51">
        <f t="shared" si="405"/>
        <v>913028.74683544307</v>
      </c>
      <c r="BE206" s="51">
        <f>IFERROR(AY206/AX206,"-")</f>
        <v>1.137322216772928</v>
      </c>
      <c r="BF206" s="24">
        <f>IFERROR(BA206/AX206,"-")</f>
        <v>0.11623344776851398</v>
      </c>
      <c r="BG206" s="440">
        <f>市区町村別_フレイル区分別該当人数･割合!Q55</f>
        <v>181</v>
      </c>
      <c r="BH206" s="306">
        <v>1727</v>
      </c>
      <c r="BI206" s="51">
        <v>317864673</v>
      </c>
      <c r="BJ206" s="51">
        <v>168</v>
      </c>
      <c r="BK206" s="51">
        <f>IFERROR(BI206/BG206,"-")</f>
        <v>1756158.4143646408</v>
      </c>
      <c r="BL206" s="51">
        <f>IFERROR(BI206/BH206,"-")</f>
        <v>184055.97741748698</v>
      </c>
      <c r="BM206" s="51">
        <f t="shared" si="406"/>
        <v>1892051.625</v>
      </c>
      <c r="BN206" s="51">
        <f>IFERROR(BH206/BG206,"-")</f>
        <v>9.5414364640883971</v>
      </c>
      <c r="BO206" s="194">
        <f>IFERROR(BJ206/BG206,"-")</f>
        <v>0.92817679558011046</v>
      </c>
      <c r="BP206" s="436">
        <f>市区町村別_フレイル区分別該当人数･割合!S55</f>
        <v>1929</v>
      </c>
      <c r="BQ206" s="306">
        <v>909</v>
      </c>
      <c r="BR206" s="51">
        <v>101148285</v>
      </c>
      <c r="BS206" s="51">
        <v>87</v>
      </c>
      <c r="BT206" s="51">
        <f>IFERROR(BR206/BP206,"-")</f>
        <v>52435.606531881807</v>
      </c>
      <c r="BU206" s="51">
        <f>IFERROR(BR206/BQ206,"-")</f>
        <v>111274.2409240924</v>
      </c>
      <c r="BV206" s="51">
        <f t="shared" si="407"/>
        <v>1162623.9655172413</v>
      </c>
      <c r="BW206" s="51">
        <f>IFERROR(BQ206/BP206,"-")</f>
        <v>0.47122861586314152</v>
      </c>
      <c r="BX206" s="24">
        <f>IFERROR(BS206/BP206,"-")</f>
        <v>4.5101088646967338E-2</v>
      </c>
      <c r="BY206" s="141"/>
      <c r="BZ206" s="59"/>
    </row>
    <row r="207" spans="2:78" s="8" customFormat="1" ht="13.5" customHeight="1">
      <c r="B207" s="412"/>
      <c r="C207" s="419"/>
      <c r="D207" s="295" t="s">
        <v>278</v>
      </c>
      <c r="E207" s="437"/>
      <c r="F207" s="222">
        <v>42</v>
      </c>
      <c r="G207" s="196">
        <v>11062980</v>
      </c>
      <c r="H207" s="196">
        <v>8</v>
      </c>
      <c r="I207" s="196">
        <f>IFERROR(G207/E206,"-")</f>
        <v>26529.928057553956</v>
      </c>
      <c r="J207" s="196">
        <f t="shared" ref="J207:J209" si="440">IFERROR(G207/F207,"-")</f>
        <v>263404.28571428574</v>
      </c>
      <c r="K207" s="196">
        <f t="shared" si="400"/>
        <v>1382872.5</v>
      </c>
      <c r="L207" s="196">
        <f>IFERROR(F207/E206,"-")</f>
        <v>0.10071942446043165</v>
      </c>
      <c r="M207" s="195">
        <f>IFERROR(H207/E206,"-")</f>
        <v>1.9184652278177457E-2</v>
      </c>
      <c r="N207" s="437"/>
      <c r="O207" s="222">
        <v>67</v>
      </c>
      <c r="P207" s="196">
        <v>18589474</v>
      </c>
      <c r="Q207" s="196">
        <v>15</v>
      </c>
      <c r="R207" s="196">
        <f>IFERROR(P207/N206,"-")</f>
        <v>4342.3204858677882</v>
      </c>
      <c r="S207" s="196">
        <f t="shared" ref="S207:S209" si="441">IFERROR(P207/O207,"-")</f>
        <v>277454.8358208955</v>
      </c>
      <c r="T207" s="196">
        <f t="shared" si="401"/>
        <v>1239298.2666666666</v>
      </c>
      <c r="U207" s="196">
        <f>IFERROR(O207/N206,"-")</f>
        <v>1.5650548937164215E-2</v>
      </c>
      <c r="V207" s="106">
        <f>IFERROR(Q207/N206,"-")</f>
        <v>3.5038542396636299E-3</v>
      </c>
      <c r="W207" s="437"/>
      <c r="X207" s="222">
        <v>0</v>
      </c>
      <c r="Y207" s="196">
        <v>0</v>
      </c>
      <c r="Z207" s="196">
        <v>0</v>
      </c>
      <c r="AA207" s="196">
        <f>IFERROR(Y207/W206,"-")</f>
        <v>0</v>
      </c>
      <c r="AB207" s="196" t="str">
        <f t="shared" ref="AB207:AB209" si="442">IFERROR(Y207/X207,"-")</f>
        <v>-</v>
      </c>
      <c r="AC207" s="196" t="str">
        <f t="shared" si="402"/>
        <v>-</v>
      </c>
      <c r="AD207" s="196">
        <f>IFERROR(X207/W206,"-")</f>
        <v>0</v>
      </c>
      <c r="AE207" s="106">
        <f>IFERROR(Z207/W206,"-")</f>
        <v>0</v>
      </c>
      <c r="AF207" s="437"/>
      <c r="AG207" s="222">
        <v>0</v>
      </c>
      <c r="AH207" s="196">
        <v>0</v>
      </c>
      <c r="AI207" s="196">
        <v>0</v>
      </c>
      <c r="AJ207" s="196">
        <f>IFERROR(AH207/AF206,"-")</f>
        <v>0</v>
      </c>
      <c r="AK207" s="196" t="str">
        <f t="shared" ref="AK207:AK209" si="443">IFERROR(AH207/AG207,"-")</f>
        <v>-</v>
      </c>
      <c r="AL207" s="196" t="str">
        <f t="shared" si="403"/>
        <v>-</v>
      </c>
      <c r="AM207" s="196">
        <f>IFERROR(AG207/AF206,"-")</f>
        <v>0</v>
      </c>
      <c r="AN207" s="106">
        <f>IFERROR(AI207/AF206,"-")</f>
        <v>0</v>
      </c>
      <c r="AO207" s="441"/>
      <c r="AP207" s="222">
        <v>30</v>
      </c>
      <c r="AQ207" s="196">
        <v>8156105</v>
      </c>
      <c r="AR207" s="196">
        <v>9</v>
      </c>
      <c r="AS207" s="196">
        <f>IFERROR(AQ207/AO206,"-")</f>
        <v>5544.5989123045547</v>
      </c>
      <c r="AT207" s="196">
        <f t="shared" ref="AT207:AT209" si="444">IFERROR(AQ207/AP207,"-")</f>
        <v>271870.16666666669</v>
      </c>
      <c r="AU207" s="196">
        <f t="shared" si="404"/>
        <v>906233.88888888888</v>
      </c>
      <c r="AV207" s="196">
        <f>IFERROR(AP207/AO206,"-")</f>
        <v>2.0394289598912305E-2</v>
      </c>
      <c r="AW207" s="195">
        <f>IFERROR(AR207/AO206,"-")</f>
        <v>6.1182868796736912E-3</v>
      </c>
      <c r="AX207" s="437"/>
      <c r="AY207" s="222">
        <v>22</v>
      </c>
      <c r="AZ207" s="196">
        <v>6112123</v>
      </c>
      <c r="BA207" s="196">
        <v>3</v>
      </c>
      <c r="BB207" s="196">
        <f>IFERROR(AZ207/AX206,"-")</f>
        <v>2997.6081412457088</v>
      </c>
      <c r="BC207" s="196">
        <f t="shared" ref="BC207:BC209" si="445">IFERROR(AZ207/AY207,"-")</f>
        <v>277823.77272727271</v>
      </c>
      <c r="BD207" s="196">
        <f t="shared" si="405"/>
        <v>2037374.3333333333</v>
      </c>
      <c r="BE207" s="196">
        <f>IFERROR(AY207/AX206,"-")</f>
        <v>1.0789602746444336E-2</v>
      </c>
      <c r="BF207" s="106">
        <f>IFERROR(BA207/AX206,"-")</f>
        <v>1.4713094654242277E-3</v>
      </c>
      <c r="BG207" s="441"/>
      <c r="BH207" s="222">
        <v>65</v>
      </c>
      <c r="BI207" s="196">
        <v>18085734</v>
      </c>
      <c r="BJ207" s="196">
        <v>14</v>
      </c>
      <c r="BK207" s="196">
        <f>IFERROR(BI207/BG206,"-")</f>
        <v>99921.182320441992</v>
      </c>
      <c r="BL207" s="196">
        <f t="shared" ref="BL207:BL209" si="446">IFERROR(BI207/BH207,"-")</f>
        <v>278242.06153846154</v>
      </c>
      <c r="BM207" s="196">
        <f t="shared" si="406"/>
        <v>1291838.142857143</v>
      </c>
      <c r="BN207" s="196">
        <f>IFERROR(BH207/BG206,"-")</f>
        <v>0.35911602209944754</v>
      </c>
      <c r="BO207" s="195">
        <f>IFERROR(BJ207/BG206,"-")</f>
        <v>7.7348066298342538E-2</v>
      </c>
      <c r="BP207" s="437"/>
      <c r="BQ207" s="222">
        <v>8</v>
      </c>
      <c r="BR207" s="196">
        <v>2334470</v>
      </c>
      <c r="BS207" s="196">
        <v>3</v>
      </c>
      <c r="BT207" s="196">
        <f>IFERROR(BR207/BP206,"-")</f>
        <v>1210.1969932607569</v>
      </c>
      <c r="BU207" s="196">
        <f t="shared" ref="BU207:BU209" si="447">IFERROR(BR207/BQ207,"-")</f>
        <v>291808.75</v>
      </c>
      <c r="BV207" s="196">
        <f t="shared" si="407"/>
        <v>778156.66666666663</v>
      </c>
      <c r="BW207" s="196">
        <f>IFERROR(BQ207/BP206,"-")</f>
        <v>4.1472265422498704E-3</v>
      </c>
      <c r="BX207" s="106">
        <f>IFERROR(BS207/BP206,"-")</f>
        <v>1.5552099533437014E-3</v>
      </c>
      <c r="BY207" s="141"/>
      <c r="BZ207" s="59"/>
    </row>
    <row r="208" spans="2:78" s="8" customFormat="1" ht="13.5" customHeight="1">
      <c r="B208" s="412"/>
      <c r="C208" s="419"/>
      <c r="D208" s="292" t="s">
        <v>279</v>
      </c>
      <c r="E208" s="437"/>
      <c r="F208" s="223">
        <v>92</v>
      </c>
      <c r="G208" s="98">
        <v>1725912</v>
      </c>
      <c r="H208" s="98">
        <v>14</v>
      </c>
      <c r="I208" s="98">
        <f>IFERROR(G208/E206,"-")</f>
        <v>4138.8776978417263</v>
      </c>
      <c r="J208" s="98">
        <f t="shared" si="440"/>
        <v>18759.91304347826</v>
      </c>
      <c r="K208" s="98">
        <f t="shared" si="400"/>
        <v>123279.42857142857</v>
      </c>
      <c r="L208" s="98">
        <f>IFERROR(F208/E206,"-")</f>
        <v>0.22062350119904076</v>
      </c>
      <c r="M208" s="198">
        <f>IFERROR(H208/E206,"-")</f>
        <v>3.3573141486810551E-2</v>
      </c>
      <c r="N208" s="437"/>
      <c r="O208" s="223">
        <v>155</v>
      </c>
      <c r="P208" s="98">
        <v>1600613</v>
      </c>
      <c r="Q208" s="98">
        <v>21</v>
      </c>
      <c r="R208" s="98">
        <f>IFERROR(P208/N206,"-")</f>
        <v>373.88764307404813</v>
      </c>
      <c r="S208" s="98">
        <f t="shared" si="441"/>
        <v>10326.535483870968</v>
      </c>
      <c r="T208" s="98">
        <f t="shared" si="401"/>
        <v>76219.666666666672</v>
      </c>
      <c r="U208" s="98">
        <f>IFERROR(O208/N206,"-")</f>
        <v>3.6206493809857507E-2</v>
      </c>
      <c r="V208" s="26">
        <f>IFERROR(Q208/N206,"-")</f>
        <v>4.905395935529082E-3</v>
      </c>
      <c r="W208" s="437"/>
      <c r="X208" s="223">
        <v>0</v>
      </c>
      <c r="Y208" s="98">
        <v>0</v>
      </c>
      <c r="Z208" s="98">
        <v>0</v>
      </c>
      <c r="AA208" s="98">
        <f>IFERROR(Y208/W206,"-")</f>
        <v>0</v>
      </c>
      <c r="AB208" s="98" t="str">
        <f t="shared" si="442"/>
        <v>-</v>
      </c>
      <c r="AC208" s="98" t="str">
        <f t="shared" si="402"/>
        <v>-</v>
      </c>
      <c r="AD208" s="98">
        <f>IFERROR(X208/W206,"-")</f>
        <v>0</v>
      </c>
      <c r="AE208" s="26">
        <f>IFERROR(Z208/W206,"-")</f>
        <v>0</v>
      </c>
      <c r="AF208" s="437"/>
      <c r="AG208" s="223">
        <v>0</v>
      </c>
      <c r="AH208" s="98">
        <v>0</v>
      </c>
      <c r="AI208" s="98">
        <v>0</v>
      </c>
      <c r="AJ208" s="98">
        <f>IFERROR(AH208/AF206,"-")</f>
        <v>0</v>
      </c>
      <c r="AK208" s="98" t="str">
        <f t="shared" si="443"/>
        <v>-</v>
      </c>
      <c r="AL208" s="98" t="str">
        <f t="shared" si="403"/>
        <v>-</v>
      </c>
      <c r="AM208" s="98">
        <f>IFERROR(AG208/AF206,"-")</f>
        <v>0</v>
      </c>
      <c r="AN208" s="26">
        <f>IFERROR(AI208/AF206,"-")</f>
        <v>0</v>
      </c>
      <c r="AO208" s="441"/>
      <c r="AP208" s="223">
        <v>64</v>
      </c>
      <c r="AQ208" s="98">
        <v>659305</v>
      </c>
      <c r="AR208" s="98">
        <v>11</v>
      </c>
      <c r="AS208" s="98">
        <f>IFERROR(AQ208/AO206,"-")</f>
        <v>448.20190346702924</v>
      </c>
      <c r="AT208" s="98">
        <f t="shared" si="444"/>
        <v>10301.640625</v>
      </c>
      <c r="AU208" s="98">
        <f t="shared" si="404"/>
        <v>59936.818181818184</v>
      </c>
      <c r="AV208" s="98">
        <f>IFERROR(AP208/AO206,"-")</f>
        <v>4.3507817811012914E-2</v>
      </c>
      <c r="AW208" s="198">
        <f>IFERROR(AR208/AO206,"-")</f>
        <v>7.4779061862678452E-3</v>
      </c>
      <c r="AX208" s="437"/>
      <c r="AY208" s="223">
        <v>67</v>
      </c>
      <c r="AZ208" s="98">
        <v>743893</v>
      </c>
      <c r="BA208" s="98">
        <v>8</v>
      </c>
      <c r="BB208" s="98">
        <f>IFERROR(AZ208/AX206,"-")</f>
        <v>364.83227072094166</v>
      </c>
      <c r="BC208" s="98">
        <f t="shared" si="445"/>
        <v>11102.880597014926</v>
      </c>
      <c r="BD208" s="98">
        <f t="shared" si="405"/>
        <v>92986.625</v>
      </c>
      <c r="BE208" s="98">
        <f>IFERROR(AY208/AX206,"-")</f>
        <v>3.2859244727807747E-2</v>
      </c>
      <c r="BF208" s="26">
        <f>IFERROR(BA208/AX206,"-")</f>
        <v>3.9234919077979404E-3</v>
      </c>
      <c r="BG208" s="441"/>
      <c r="BH208" s="223">
        <v>144</v>
      </c>
      <c r="BI208" s="98">
        <v>1527386</v>
      </c>
      <c r="BJ208" s="98">
        <v>19</v>
      </c>
      <c r="BK208" s="98">
        <f>IFERROR(BI208/BG206,"-")</f>
        <v>8438.5966850828736</v>
      </c>
      <c r="BL208" s="98">
        <f t="shared" si="446"/>
        <v>10606.847222222223</v>
      </c>
      <c r="BM208" s="98">
        <f t="shared" si="406"/>
        <v>80388.736842105267</v>
      </c>
      <c r="BN208" s="98">
        <f>IFERROR(BH208/BG206,"-")</f>
        <v>0.79558011049723754</v>
      </c>
      <c r="BO208" s="198">
        <f>IFERROR(BJ208/BG206,"-")</f>
        <v>0.10497237569060773</v>
      </c>
      <c r="BP208" s="437"/>
      <c r="BQ208" s="223">
        <v>22</v>
      </c>
      <c r="BR208" s="98">
        <v>193375</v>
      </c>
      <c r="BS208" s="98">
        <v>4</v>
      </c>
      <c r="BT208" s="98">
        <f>IFERROR(BR208/BP206,"-")</f>
        <v>100.24624157594609</v>
      </c>
      <c r="BU208" s="98">
        <f t="shared" si="447"/>
        <v>8789.7727272727279</v>
      </c>
      <c r="BV208" s="98">
        <f t="shared" si="407"/>
        <v>48343.75</v>
      </c>
      <c r="BW208" s="98">
        <f>IFERROR(BQ208/BP206,"-")</f>
        <v>1.1404872991187144E-2</v>
      </c>
      <c r="BX208" s="26">
        <f>IFERROR(BS208/BP206,"-")</f>
        <v>2.0736132711249352E-3</v>
      </c>
      <c r="BY208" s="141"/>
      <c r="BZ208" s="59"/>
    </row>
    <row r="209" spans="2:78" s="8" customFormat="1" ht="13.5" customHeight="1">
      <c r="B209" s="413"/>
      <c r="C209" s="420"/>
      <c r="D209" s="293" t="s">
        <v>64</v>
      </c>
      <c r="E209" s="438"/>
      <c r="F209" s="220">
        <v>1605</v>
      </c>
      <c r="G209" s="99">
        <f>SUM(G206:G208)</f>
        <v>189337143</v>
      </c>
      <c r="H209" s="99">
        <v>166</v>
      </c>
      <c r="I209" s="99">
        <f>IFERROR(G209/E206,"-")</f>
        <v>454045.90647482016</v>
      </c>
      <c r="J209" s="99">
        <f t="shared" si="440"/>
        <v>117967.06728971962</v>
      </c>
      <c r="K209" s="99">
        <f t="shared" si="400"/>
        <v>1140585.1987951808</v>
      </c>
      <c r="L209" s="99">
        <f>IFERROR(F209/E206,"-")</f>
        <v>3.8489208633093526</v>
      </c>
      <c r="M209" s="199">
        <f>IFERROR(H209/E206,"-")</f>
        <v>0.39808153477218228</v>
      </c>
      <c r="N209" s="438"/>
      <c r="O209" s="220">
        <v>6025</v>
      </c>
      <c r="P209" s="99">
        <f>SUM(P206:P208)</f>
        <v>544923061</v>
      </c>
      <c r="Q209" s="99">
        <v>618</v>
      </c>
      <c r="R209" s="99">
        <f>IFERROR(P209/N206,"-")</f>
        <v>127288.73183835552</v>
      </c>
      <c r="S209" s="99">
        <f t="shared" si="441"/>
        <v>90443.661576763479</v>
      </c>
      <c r="T209" s="99">
        <f t="shared" si="401"/>
        <v>881752.52588996768</v>
      </c>
      <c r="U209" s="99">
        <f>IFERROR(O209/N206,"-")</f>
        <v>1.407381452931558</v>
      </c>
      <c r="V209" s="87">
        <f>IFERROR(Q209/N206,"-")</f>
        <v>0.14435879467414156</v>
      </c>
      <c r="W209" s="438"/>
      <c r="X209" s="220">
        <v>153</v>
      </c>
      <c r="Y209" s="99">
        <f>SUM(Y206:Y208)</f>
        <v>10653794</v>
      </c>
      <c r="Z209" s="99">
        <v>13</v>
      </c>
      <c r="AA209" s="99">
        <f>IFERROR(Y209/W206,"-")</f>
        <v>47140.681415929204</v>
      </c>
      <c r="AB209" s="99">
        <f t="shared" si="442"/>
        <v>69632.640522875823</v>
      </c>
      <c r="AC209" s="99">
        <f t="shared" si="402"/>
        <v>819522.61538461538</v>
      </c>
      <c r="AD209" s="99">
        <f>IFERROR(X209/W206,"-")</f>
        <v>0.67699115044247793</v>
      </c>
      <c r="AE209" s="87">
        <f>IFERROR(Z209/W206,"-")</f>
        <v>5.7522123893805309E-2</v>
      </c>
      <c r="AF209" s="438"/>
      <c r="AG209" s="220">
        <v>290</v>
      </c>
      <c r="AH209" s="99">
        <f>SUM(AH206:AH208)</f>
        <v>22187602</v>
      </c>
      <c r="AI209" s="99">
        <v>28</v>
      </c>
      <c r="AJ209" s="99">
        <f>IFERROR(AH209/AF206,"-")</f>
        <v>42750.678227360309</v>
      </c>
      <c r="AK209" s="99">
        <f t="shared" si="443"/>
        <v>76508.972413793104</v>
      </c>
      <c r="AL209" s="99">
        <f t="shared" si="403"/>
        <v>792414.35714285716</v>
      </c>
      <c r="AM209" s="99">
        <f>IFERROR(AG209/AF206,"-")</f>
        <v>0.55876685934489401</v>
      </c>
      <c r="AN209" s="87">
        <f>IFERROR(AI209/AF206,"-")</f>
        <v>5.3949903660886318E-2</v>
      </c>
      <c r="AO209" s="442"/>
      <c r="AP209" s="220">
        <v>2998</v>
      </c>
      <c r="AQ209" s="99">
        <f>SUM(AQ206:AQ208)</f>
        <v>237509640</v>
      </c>
      <c r="AR209" s="99">
        <v>315</v>
      </c>
      <c r="AS209" s="99">
        <f>IFERROR(AQ209/AO206,"-")</f>
        <v>161461.34602311353</v>
      </c>
      <c r="AT209" s="99">
        <f t="shared" si="444"/>
        <v>79222.695130086722</v>
      </c>
      <c r="AU209" s="99">
        <f t="shared" si="404"/>
        <v>753998.85714285716</v>
      </c>
      <c r="AV209" s="99">
        <f>IFERROR(AP209/AO206,"-")</f>
        <v>2.0380693405846362</v>
      </c>
      <c r="AW209" s="199">
        <f>IFERROR(AR209/AO206,"-")</f>
        <v>0.21414004078857921</v>
      </c>
      <c r="AX209" s="438"/>
      <c r="AY209" s="220">
        <v>2329</v>
      </c>
      <c r="AZ209" s="99">
        <f>SUM(AZ206:AZ208)</f>
        <v>223243829</v>
      </c>
      <c r="BA209" s="99">
        <v>237</v>
      </c>
      <c r="BB209" s="99">
        <f>IFERROR(AZ209/AX206,"-")</f>
        <v>109486.91956841589</v>
      </c>
      <c r="BC209" s="99">
        <f t="shared" si="445"/>
        <v>95853.941176470587</v>
      </c>
      <c r="BD209" s="99">
        <f t="shared" si="405"/>
        <v>941957.08438818564</v>
      </c>
      <c r="BE209" s="99">
        <f>IFERROR(AY209/AX206,"-")</f>
        <v>1.1422265816576753</v>
      </c>
      <c r="BF209" s="87">
        <f>IFERROR(BA209/AX206,"-")</f>
        <v>0.11623344776851398</v>
      </c>
      <c r="BG209" s="442"/>
      <c r="BH209" s="220">
        <v>1749</v>
      </c>
      <c r="BI209" s="99">
        <f>SUM(BI206:BI208)</f>
        <v>337477793</v>
      </c>
      <c r="BJ209" s="99">
        <v>168</v>
      </c>
      <c r="BK209" s="99">
        <f>IFERROR(BI209/BG206,"-")</f>
        <v>1864518.1933701658</v>
      </c>
      <c r="BL209" s="99">
        <f t="shared" si="446"/>
        <v>192954.71297884505</v>
      </c>
      <c r="BM209" s="99">
        <f t="shared" si="406"/>
        <v>2008796.3869047619</v>
      </c>
      <c r="BN209" s="99">
        <f>IFERROR(BH209/BG206,"-")</f>
        <v>9.6629834254143638</v>
      </c>
      <c r="BO209" s="199">
        <f>IFERROR(BJ209/BG206,"-")</f>
        <v>0.92817679558011046</v>
      </c>
      <c r="BP209" s="438"/>
      <c r="BQ209" s="220">
        <v>914</v>
      </c>
      <c r="BR209" s="99">
        <f>SUM(BR206:BR208)</f>
        <v>103676130</v>
      </c>
      <c r="BS209" s="99">
        <v>88</v>
      </c>
      <c r="BT209" s="99">
        <f>IFERROR(BR209/BP206,"-")</f>
        <v>53746.049766718505</v>
      </c>
      <c r="BU209" s="99">
        <f t="shared" si="447"/>
        <v>113431.21444201312</v>
      </c>
      <c r="BV209" s="99">
        <f t="shared" si="407"/>
        <v>1178137.8409090908</v>
      </c>
      <c r="BW209" s="99">
        <f>IFERROR(BQ209/BP206,"-")</f>
        <v>0.4738206324520477</v>
      </c>
      <c r="BX209" s="87">
        <f>IFERROR(BS209/BP206,"-")</f>
        <v>4.5619491964748578E-2</v>
      </c>
      <c r="BY209" s="141"/>
      <c r="BZ209" s="59"/>
    </row>
    <row r="210" spans="2:78" s="8" customFormat="1" ht="13.5" customHeight="1">
      <c r="B210" s="411">
        <v>52</v>
      </c>
      <c r="C210" s="418" t="s">
        <v>3</v>
      </c>
      <c r="D210" s="294" t="s">
        <v>277</v>
      </c>
      <c r="E210" s="436">
        <f>市区町村別_フレイル区分別該当人数･割合!E56</f>
        <v>244</v>
      </c>
      <c r="F210" s="306">
        <v>705</v>
      </c>
      <c r="G210" s="51">
        <v>61297514</v>
      </c>
      <c r="H210" s="51">
        <v>70</v>
      </c>
      <c r="I210" s="51">
        <f>IFERROR(G210/E210,"-")</f>
        <v>251219.31967213115</v>
      </c>
      <c r="J210" s="51">
        <f>IFERROR(G210/F210,"-")</f>
        <v>86946.828368794333</v>
      </c>
      <c r="K210" s="51">
        <f t="shared" si="400"/>
        <v>875678.77142857143</v>
      </c>
      <c r="L210" s="51">
        <f>IFERROR(F210/E210,"-")</f>
        <v>2.889344262295082</v>
      </c>
      <c r="M210" s="194">
        <f>IFERROR(H210/E210,"-")</f>
        <v>0.28688524590163933</v>
      </c>
      <c r="N210" s="436">
        <f>市区町村別_フレイル区分別該当人数･割合!G56</f>
        <v>2900</v>
      </c>
      <c r="O210" s="306">
        <v>2640</v>
      </c>
      <c r="P210" s="51">
        <v>228958377</v>
      </c>
      <c r="Q210" s="51">
        <v>288</v>
      </c>
      <c r="R210" s="51">
        <f>IFERROR(P210/N210,"-")</f>
        <v>78951.164482758628</v>
      </c>
      <c r="S210" s="51">
        <f>IFERROR(P210/O210,"-")</f>
        <v>86726.657954545459</v>
      </c>
      <c r="T210" s="51">
        <f t="shared" si="401"/>
        <v>794994.36458333337</v>
      </c>
      <c r="U210" s="51">
        <f>IFERROR(O210/N210,"-")</f>
        <v>0.91034482758620694</v>
      </c>
      <c r="V210" s="24">
        <f>IFERROR(Q210/N210,"-")</f>
        <v>9.9310344827586203E-2</v>
      </c>
      <c r="W210" s="436">
        <f>市区町村別_フレイル区分別該当人数･割合!I56</f>
        <v>183</v>
      </c>
      <c r="X210" s="306">
        <v>83</v>
      </c>
      <c r="Y210" s="51">
        <v>6884897</v>
      </c>
      <c r="Z210" s="51">
        <v>9</v>
      </c>
      <c r="AA210" s="51">
        <f>IFERROR(Y210/W210,"-")</f>
        <v>37622.387978142076</v>
      </c>
      <c r="AB210" s="51">
        <f>IFERROR(Y210/X210,"-")</f>
        <v>82950.566265060246</v>
      </c>
      <c r="AC210" s="51">
        <f t="shared" si="402"/>
        <v>764988.5555555555</v>
      </c>
      <c r="AD210" s="51">
        <f>IFERROR(X210/W210,"-")</f>
        <v>0.45355191256830601</v>
      </c>
      <c r="AE210" s="24">
        <f>IFERROR(Z210/W210,"-")</f>
        <v>4.9180327868852458E-2</v>
      </c>
      <c r="AF210" s="436">
        <f>市区町村別_フレイル区分別該当人数･割合!K56</f>
        <v>380</v>
      </c>
      <c r="AG210" s="306">
        <v>123</v>
      </c>
      <c r="AH210" s="51">
        <v>11474007</v>
      </c>
      <c r="AI210" s="51">
        <v>14</v>
      </c>
      <c r="AJ210" s="51">
        <f>IFERROR(AH210/AF210,"-")</f>
        <v>30194.755263157895</v>
      </c>
      <c r="AK210" s="51">
        <f>IFERROR(AH210/AG210,"-")</f>
        <v>93284.609756097561</v>
      </c>
      <c r="AL210" s="51">
        <f t="shared" si="403"/>
        <v>819571.92857142852</v>
      </c>
      <c r="AM210" s="51">
        <f>IFERROR(AG210/AF210,"-")</f>
        <v>0.3236842105263158</v>
      </c>
      <c r="AN210" s="24">
        <f>IFERROR(AI210/AF210,"-")</f>
        <v>3.6842105263157891E-2</v>
      </c>
      <c r="AO210" s="440">
        <f>市区町村別_フレイル区分別該当人数･割合!M56</f>
        <v>942</v>
      </c>
      <c r="AP210" s="306">
        <v>1329</v>
      </c>
      <c r="AQ210" s="51">
        <v>116117672</v>
      </c>
      <c r="AR210" s="51">
        <v>146</v>
      </c>
      <c r="AS210" s="51">
        <f>IFERROR(AQ210/AO210,"-")</f>
        <v>123267.16772823779</v>
      </c>
      <c r="AT210" s="51">
        <f>IFERROR(AQ210/AP210,"-")</f>
        <v>87372.213694507154</v>
      </c>
      <c r="AU210" s="51">
        <f t="shared" si="404"/>
        <v>795326.52054794517</v>
      </c>
      <c r="AV210" s="51">
        <f>IFERROR(AP210/AO210,"-")</f>
        <v>1.410828025477707</v>
      </c>
      <c r="AW210" s="194">
        <f>IFERROR(AR210/AO210,"-")</f>
        <v>0.15498938428874734</v>
      </c>
      <c r="AX210" s="436">
        <f>市区町村別_フレイル区分別該当人数･割合!O56</f>
        <v>1381</v>
      </c>
      <c r="AY210" s="306">
        <v>990</v>
      </c>
      <c r="AZ210" s="51">
        <v>78955592</v>
      </c>
      <c r="BA210" s="51">
        <v>106</v>
      </c>
      <c r="BB210" s="51">
        <f>IFERROR(AZ210/AX210,"-")</f>
        <v>57172.767559739317</v>
      </c>
      <c r="BC210" s="51">
        <f>IFERROR(AZ210/AY210,"-")</f>
        <v>79753.123232323225</v>
      </c>
      <c r="BD210" s="51">
        <f t="shared" si="405"/>
        <v>744864.07547169807</v>
      </c>
      <c r="BE210" s="51">
        <f>IFERROR(AY210/AX210,"-")</f>
        <v>0.71687183200579285</v>
      </c>
      <c r="BF210" s="24">
        <f>IFERROR(BA210/AX210,"-")</f>
        <v>7.6755973931933383E-2</v>
      </c>
      <c r="BG210" s="440">
        <f>市区町村別_フレイル区分別該当人数･割合!Q56</f>
        <v>95</v>
      </c>
      <c r="BH210" s="306">
        <v>857</v>
      </c>
      <c r="BI210" s="51">
        <v>136952649</v>
      </c>
      <c r="BJ210" s="51">
        <v>88</v>
      </c>
      <c r="BK210" s="51">
        <f>IFERROR(BI210/BG210,"-")</f>
        <v>1441606.8315789474</v>
      </c>
      <c r="BL210" s="51">
        <f>IFERROR(BI210/BH210,"-")</f>
        <v>159804.72462077014</v>
      </c>
      <c r="BM210" s="51">
        <f t="shared" si="406"/>
        <v>1556280.1022727273</v>
      </c>
      <c r="BN210" s="51">
        <f>IFERROR(BH210/BG210,"-")</f>
        <v>9.0210526315789465</v>
      </c>
      <c r="BO210" s="194">
        <f>IFERROR(BJ210/BG210,"-")</f>
        <v>0.9263157894736842</v>
      </c>
      <c r="BP210" s="436">
        <f>市区町村別_フレイル区分別該当人数･割合!S56</f>
        <v>1681</v>
      </c>
      <c r="BQ210" s="306">
        <v>355</v>
      </c>
      <c r="BR210" s="51">
        <v>33172780</v>
      </c>
      <c r="BS210" s="51">
        <v>43</v>
      </c>
      <c r="BT210" s="51">
        <f>IFERROR(BR210/BP210,"-")</f>
        <v>19733.955978584178</v>
      </c>
      <c r="BU210" s="51">
        <f>IFERROR(BR210/BQ210,"-")</f>
        <v>93444.450704225354</v>
      </c>
      <c r="BV210" s="51">
        <f t="shared" si="407"/>
        <v>771460</v>
      </c>
      <c r="BW210" s="51">
        <f>IFERROR(BQ210/BP210,"-")</f>
        <v>0.21118381915526471</v>
      </c>
      <c r="BX210" s="24">
        <f>IFERROR(BS210/BP210,"-")</f>
        <v>2.5580011897679951E-2</v>
      </c>
      <c r="BY210" s="141"/>
      <c r="BZ210" s="59"/>
    </row>
    <row r="211" spans="2:78" s="8" customFormat="1" ht="13.5" customHeight="1">
      <c r="B211" s="412"/>
      <c r="C211" s="419"/>
      <c r="D211" s="295" t="s">
        <v>278</v>
      </c>
      <c r="E211" s="437"/>
      <c r="F211" s="222">
        <v>9</v>
      </c>
      <c r="G211" s="196">
        <v>3426808</v>
      </c>
      <c r="H211" s="196">
        <v>3</v>
      </c>
      <c r="I211" s="196">
        <f>IFERROR(G211/E210,"-")</f>
        <v>14044.295081967213</v>
      </c>
      <c r="J211" s="196">
        <f t="shared" ref="J211:J213" si="448">IFERROR(G211/F211,"-")</f>
        <v>380756.44444444444</v>
      </c>
      <c r="K211" s="196">
        <f t="shared" si="400"/>
        <v>1142269.3333333333</v>
      </c>
      <c r="L211" s="196">
        <f>IFERROR(F211/E210,"-")</f>
        <v>3.6885245901639344E-2</v>
      </c>
      <c r="M211" s="195">
        <f>IFERROR(H211/E210,"-")</f>
        <v>1.2295081967213115E-2</v>
      </c>
      <c r="N211" s="437"/>
      <c r="O211" s="222">
        <v>51</v>
      </c>
      <c r="P211" s="196">
        <v>13769615</v>
      </c>
      <c r="Q211" s="196">
        <v>10</v>
      </c>
      <c r="R211" s="196">
        <f>IFERROR(P211/N210,"-")</f>
        <v>4748.1431034482757</v>
      </c>
      <c r="S211" s="196">
        <f t="shared" ref="S211:S213" si="449">IFERROR(P211/O211,"-")</f>
        <v>269992.45098039217</v>
      </c>
      <c r="T211" s="196">
        <f t="shared" si="401"/>
        <v>1376961.5</v>
      </c>
      <c r="U211" s="196">
        <f>IFERROR(O211/N210,"-")</f>
        <v>1.7586206896551725E-2</v>
      </c>
      <c r="V211" s="106">
        <f>IFERROR(Q211/N210,"-")</f>
        <v>3.4482758620689655E-3</v>
      </c>
      <c r="W211" s="437"/>
      <c r="X211" s="222">
        <v>3</v>
      </c>
      <c r="Y211" s="196">
        <v>872045</v>
      </c>
      <c r="Z211" s="196">
        <v>1</v>
      </c>
      <c r="AA211" s="196">
        <f>IFERROR(Y211/W210,"-")</f>
        <v>4765.2732240437163</v>
      </c>
      <c r="AB211" s="196">
        <f t="shared" ref="AB211:AB213" si="450">IFERROR(Y211/X211,"-")</f>
        <v>290681.66666666669</v>
      </c>
      <c r="AC211" s="196">
        <f t="shared" si="402"/>
        <v>872045</v>
      </c>
      <c r="AD211" s="196">
        <f>IFERROR(X211/W210,"-")</f>
        <v>1.6393442622950821E-2</v>
      </c>
      <c r="AE211" s="106">
        <f>IFERROR(Z211/W210,"-")</f>
        <v>5.4644808743169399E-3</v>
      </c>
      <c r="AF211" s="437"/>
      <c r="AG211" s="222">
        <v>0</v>
      </c>
      <c r="AH211" s="196">
        <v>0</v>
      </c>
      <c r="AI211" s="196">
        <v>0</v>
      </c>
      <c r="AJ211" s="196">
        <f>IFERROR(AH211/AF210,"-")</f>
        <v>0</v>
      </c>
      <c r="AK211" s="196" t="str">
        <f t="shared" ref="AK211:AK213" si="451">IFERROR(AH211/AG211,"-")</f>
        <v>-</v>
      </c>
      <c r="AL211" s="196" t="str">
        <f t="shared" si="403"/>
        <v>-</v>
      </c>
      <c r="AM211" s="196">
        <f>IFERROR(AG211/AF210,"-")</f>
        <v>0</v>
      </c>
      <c r="AN211" s="106">
        <f>IFERROR(AI211/AF210,"-")</f>
        <v>0</v>
      </c>
      <c r="AO211" s="441"/>
      <c r="AP211" s="222">
        <v>24</v>
      </c>
      <c r="AQ211" s="196">
        <v>5800400</v>
      </c>
      <c r="AR211" s="196">
        <v>5</v>
      </c>
      <c r="AS211" s="196">
        <f>IFERROR(AQ211/AO210,"-")</f>
        <v>6157.5371549893844</v>
      </c>
      <c r="AT211" s="196">
        <f t="shared" ref="AT211:AT213" si="452">IFERROR(AQ211/AP211,"-")</f>
        <v>241683.33333333334</v>
      </c>
      <c r="AU211" s="196">
        <f t="shared" si="404"/>
        <v>1160080</v>
      </c>
      <c r="AV211" s="196">
        <f>IFERROR(AP211/AO210,"-")</f>
        <v>2.5477707006369428E-2</v>
      </c>
      <c r="AW211" s="195">
        <f>IFERROR(AR211/AO210,"-")</f>
        <v>5.3078556263269636E-3</v>
      </c>
      <c r="AX211" s="437"/>
      <c r="AY211" s="222">
        <v>10</v>
      </c>
      <c r="AZ211" s="196">
        <v>3053505</v>
      </c>
      <c r="BA211" s="196">
        <v>2</v>
      </c>
      <c r="BB211" s="196">
        <f>IFERROR(AZ211/AX210,"-")</f>
        <v>2211.082548877625</v>
      </c>
      <c r="BC211" s="196">
        <f t="shared" ref="BC211:BC213" si="453">IFERROR(AZ211/AY211,"-")</f>
        <v>305350.5</v>
      </c>
      <c r="BD211" s="196">
        <f t="shared" si="405"/>
        <v>1526752.5</v>
      </c>
      <c r="BE211" s="196">
        <f>IFERROR(AY211/AX210,"-")</f>
        <v>7.2411296162201303E-3</v>
      </c>
      <c r="BF211" s="106">
        <f>IFERROR(BA211/AX210,"-")</f>
        <v>1.448225923244026E-3</v>
      </c>
      <c r="BG211" s="441"/>
      <c r="BH211" s="222">
        <v>48</v>
      </c>
      <c r="BI211" s="196">
        <v>12897570</v>
      </c>
      <c r="BJ211" s="196">
        <v>9</v>
      </c>
      <c r="BK211" s="196">
        <f>IFERROR(BI211/BG210,"-")</f>
        <v>135763.89473684211</v>
      </c>
      <c r="BL211" s="196">
        <f t="shared" ref="BL211:BL213" si="454">IFERROR(BI211/BH211,"-")</f>
        <v>268699.375</v>
      </c>
      <c r="BM211" s="196">
        <f t="shared" si="406"/>
        <v>1433063.3333333333</v>
      </c>
      <c r="BN211" s="196">
        <f>IFERROR(BH211/BG210,"-")</f>
        <v>0.50526315789473686</v>
      </c>
      <c r="BO211" s="195">
        <f>IFERROR(BJ211/BG210,"-")</f>
        <v>9.4736842105263161E-2</v>
      </c>
      <c r="BP211" s="437"/>
      <c r="BQ211" s="222">
        <v>1</v>
      </c>
      <c r="BR211" s="196">
        <v>131418</v>
      </c>
      <c r="BS211" s="196">
        <v>1</v>
      </c>
      <c r="BT211" s="196">
        <f>IFERROR(BR211/BP210,"-")</f>
        <v>78.178465199286137</v>
      </c>
      <c r="BU211" s="196">
        <f t="shared" ref="BU211:BU213" si="455">IFERROR(BR211/BQ211,"-")</f>
        <v>131418</v>
      </c>
      <c r="BV211" s="196">
        <f t="shared" si="407"/>
        <v>131418</v>
      </c>
      <c r="BW211" s="196">
        <f>IFERROR(BQ211/BP210,"-")</f>
        <v>5.9488399762046404E-4</v>
      </c>
      <c r="BX211" s="106">
        <f>IFERROR(BS211/BP210,"-")</f>
        <v>5.9488399762046404E-4</v>
      </c>
      <c r="BY211" s="141"/>
      <c r="BZ211" s="59"/>
    </row>
    <row r="212" spans="2:78" s="8" customFormat="1" ht="13.5" customHeight="1">
      <c r="B212" s="412"/>
      <c r="C212" s="419"/>
      <c r="D212" s="292" t="s">
        <v>279</v>
      </c>
      <c r="E212" s="437"/>
      <c r="F212" s="223">
        <v>19</v>
      </c>
      <c r="G212" s="98">
        <v>491221</v>
      </c>
      <c r="H212" s="98">
        <v>4</v>
      </c>
      <c r="I212" s="98">
        <f>IFERROR(G212/E210,"-")</f>
        <v>2013.200819672131</v>
      </c>
      <c r="J212" s="98">
        <f t="shared" si="448"/>
        <v>25853.736842105263</v>
      </c>
      <c r="K212" s="98">
        <f t="shared" si="400"/>
        <v>122805.25</v>
      </c>
      <c r="L212" s="98">
        <f>IFERROR(F212/E210,"-")</f>
        <v>7.7868852459016397E-2</v>
      </c>
      <c r="M212" s="198">
        <f>IFERROR(H212/E210,"-")</f>
        <v>1.6393442622950821E-2</v>
      </c>
      <c r="N212" s="437"/>
      <c r="O212" s="223">
        <v>79</v>
      </c>
      <c r="P212" s="98">
        <v>1301131</v>
      </c>
      <c r="Q212" s="98">
        <v>15</v>
      </c>
      <c r="R212" s="98">
        <f>IFERROR(P212/N210,"-")</f>
        <v>448.66586206896551</v>
      </c>
      <c r="S212" s="98">
        <f t="shared" si="449"/>
        <v>16470.01265822785</v>
      </c>
      <c r="T212" s="98">
        <f t="shared" si="401"/>
        <v>86742.066666666666</v>
      </c>
      <c r="U212" s="98">
        <f>IFERROR(O212/N210,"-")</f>
        <v>2.7241379310344829E-2</v>
      </c>
      <c r="V212" s="26">
        <f>IFERROR(Q212/N210,"-")</f>
        <v>5.1724137931034482E-3</v>
      </c>
      <c r="W212" s="437"/>
      <c r="X212" s="223">
        <v>0</v>
      </c>
      <c r="Y212" s="98">
        <v>0</v>
      </c>
      <c r="Z212" s="98">
        <v>0</v>
      </c>
      <c r="AA212" s="98">
        <f>IFERROR(Y212/W210,"-")</f>
        <v>0</v>
      </c>
      <c r="AB212" s="98" t="str">
        <f t="shared" si="450"/>
        <v>-</v>
      </c>
      <c r="AC212" s="98" t="str">
        <f t="shared" si="402"/>
        <v>-</v>
      </c>
      <c r="AD212" s="98">
        <f>IFERROR(X212/W210,"-")</f>
        <v>0</v>
      </c>
      <c r="AE212" s="26">
        <f>IFERROR(Z212/W210,"-")</f>
        <v>0</v>
      </c>
      <c r="AF212" s="437"/>
      <c r="AG212" s="223">
        <v>0</v>
      </c>
      <c r="AH212" s="98">
        <v>0</v>
      </c>
      <c r="AI212" s="98">
        <v>0</v>
      </c>
      <c r="AJ212" s="98">
        <f>IFERROR(AH212/AF210,"-")</f>
        <v>0</v>
      </c>
      <c r="AK212" s="98" t="str">
        <f t="shared" si="451"/>
        <v>-</v>
      </c>
      <c r="AL212" s="98" t="str">
        <f t="shared" si="403"/>
        <v>-</v>
      </c>
      <c r="AM212" s="98">
        <f>IFERROR(AG212/AF210,"-")</f>
        <v>0</v>
      </c>
      <c r="AN212" s="26">
        <f>IFERROR(AI212/AF210,"-")</f>
        <v>0</v>
      </c>
      <c r="AO212" s="441"/>
      <c r="AP212" s="223">
        <v>43</v>
      </c>
      <c r="AQ212" s="98">
        <v>791754</v>
      </c>
      <c r="AR212" s="98">
        <v>10</v>
      </c>
      <c r="AS212" s="98">
        <f>IFERROR(AQ212/AO210,"-")</f>
        <v>840.50318471337584</v>
      </c>
      <c r="AT212" s="98">
        <f t="shared" si="452"/>
        <v>18412.883720930233</v>
      </c>
      <c r="AU212" s="98">
        <f t="shared" si="404"/>
        <v>79175.399999999994</v>
      </c>
      <c r="AV212" s="98">
        <f>IFERROR(AP212/AO210,"-")</f>
        <v>4.5647558386411886E-2</v>
      </c>
      <c r="AW212" s="198">
        <f>IFERROR(AR212/AO210,"-")</f>
        <v>1.0615711252653927E-2</v>
      </c>
      <c r="AX212" s="437"/>
      <c r="AY212" s="223">
        <v>28</v>
      </c>
      <c r="AZ212" s="98">
        <v>488537</v>
      </c>
      <c r="BA212" s="98">
        <v>4</v>
      </c>
      <c r="BB212" s="98">
        <f>IFERROR(AZ212/AX210,"-")</f>
        <v>353.7559739319334</v>
      </c>
      <c r="BC212" s="98">
        <f t="shared" si="453"/>
        <v>17447.75</v>
      </c>
      <c r="BD212" s="98">
        <f t="shared" si="405"/>
        <v>122134.25</v>
      </c>
      <c r="BE212" s="98">
        <f>IFERROR(AY212/AX210,"-")</f>
        <v>2.0275162925416364E-2</v>
      </c>
      <c r="BF212" s="26">
        <f>IFERROR(BA212/AX210,"-")</f>
        <v>2.8964518464880519E-3</v>
      </c>
      <c r="BG212" s="441"/>
      <c r="BH212" s="223">
        <v>76</v>
      </c>
      <c r="BI212" s="98">
        <v>1291556</v>
      </c>
      <c r="BJ212" s="98">
        <v>14</v>
      </c>
      <c r="BK212" s="98">
        <f>IFERROR(BI212/BG210,"-")</f>
        <v>13595.326315789474</v>
      </c>
      <c r="BL212" s="98">
        <f t="shared" si="454"/>
        <v>16994.157894736843</v>
      </c>
      <c r="BM212" s="98">
        <f t="shared" si="406"/>
        <v>92254</v>
      </c>
      <c r="BN212" s="98">
        <f>IFERROR(BH212/BG210,"-")</f>
        <v>0.8</v>
      </c>
      <c r="BO212" s="198">
        <f>IFERROR(BJ212/BG210,"-")</f>
        <v>0.14736842105263157</v>
      </c>
      <c r="BP212" s="437"/>
      <c r="BQ212" s="223">
        <v>13</v>
      </c>
      <c r="BR212" s="98">
        <v>328099</v>
      </c>
      <c r="BS212" s="98">
        <v>2</v>
      </c>
      <c r="BT212" s="98">
        <f>IFERROR(BR212/BP210,"-")</f>
        <v>195.18084473527662</v>
      </c>
      <c r="BU212" s="98">
        <f t="shared" si="455"/>
        <v>25238.384615384617</v>
      </c>
      <c r="BV212" s="98">
        <f t="shared" si="407"/>
        <v>164049.5</v>
      </c>
      <c r="BW212" s="98">
        <f>IFERROR(BQ212/BP210,"-")</f>
        <v>7.7334919690660317E-3</v>
      </c>
      <c r="BX212" s="26">
        <f>IFERROR(BS212/BP210,"-")</f>
        <v>1.1897679952409281E-3</v>
      </c>
      <c r="BY212" s="141"/>
      <c r="BZ212" s="59"/>
    </row>
    <row r="213" spans="2:78" s="8" customFormat="1" ht="13.5" customHeight="1">
      <c r="B213" s="413"/>
      <c r="C213" s="420"/>
      <c r="D213" s="293" t="s">
        <v>64</v>
      </c>
      <c r="E213" s="438"/>
      <c r="F213" s="220">
        <v>708</v>
      </c>
      <c r="G213" s="99">
        <f>SUM(G210:G212)</f>
        <v>65215543</v>
      </c>
      <c r="H213" s="99">
        <v>71</v>
      </c>
      <c r="I213" s="99">
        <f>IFERROR(G213/E210,"-")</f>
        <v>267276.81557377049</v>
      </c>
      <c r="J213" s="99">
        <f t="shared" si="448"/>
        <v>92112.348870056492</v>
      </c>
      <c r="K213" s="99">
        <f t="shared" si="400"/>
        <v>918528.77464788733</v>
      </c>
      <c r="L213" s="99">
        <f>IFERROR(F213/E210,"-")</f>
        <v>2.901639344262295</v>
      </c>
      <c r="M213" s="199">
        <f>IFERROR(H213/E210,"-")</f>
        <v>0.29098360655737704</v>
      </c>
      <c r="N213" s="438"/>
      <c r="O213" s="220">
        <v>2654</v>
      </c>
      <c r="P213" s="99">
        <f>SUM(P210:P212)</f>
        <v>244029123</v>
      </c>
      <c r="Q213" s="99">
        <v>288</v>
      </c>
      <c r="R213" s="99">
        <f>IFERROR(P213/N210,"-")</f>
        <v>84147.973448275865</v>
      </c>
      <c r="S213" s="99">
        <f t="shared" si="449"/>
        <v>91947.672569706105</v>
      </c>
      <c r="T213" s="99">
        <f t="shared" si="401"/>
        <v>847323.34375</v>
      </c>
      <c r="U213" s="99">
        <f>IFERROR(O213/N210,"-")</f>
        <v>0.91517241379310343</v>
      </c>
      <c r="V213" s="87">
        <f>IFERROR(Q213/N210,"-")</f>
        <v>9.9310344827586203E-2</v>
      </c>
      <c r="W213" s="438"/>
      <c r="X213" s="220">
        <v>83</v>
      </c>
      <c r="Y213" s="99">
        <f>SUM(Y210:Y212)</f>
        <v>7756942</v>
      </c>
      <c r="Z213" s="99">
        <v>9</v>
      </c>
      <c r="AA213" s="99">
        <f>IFERROR(Y213/W210,"-")</f>
        <v>42387.661202185795</v>
      </c>
      <c r="AB213" s="99">
        <f t="shared" si="450"/>
        <v>93457.132530120478</v>
      </c>
      <c r="AC213" s="99">
        <f t="shared" si="402"/>
        <v>861882.4444444445</v>
      </c>
      <c r="AD213" s="99">
        <f>IFERROR(X213/W210,"-")</f>
        <v>0.45355191256830601</v>
      </c>
      <c r="AE213" s="87">
        <f>IFERROR(Z213/W210,"-")</f>
        <v>4.9180327868852458E-2</v>
      </c>
      <c r="AF213" s="438"/>
      <c r="AG213" s="220">
        <v>123</v>
      </c>
      <c r="AH213" s="99">
        <f>SUM(AH210:AH212)</f>
        <v>11474007</v>
      </c>
      <c r="AI213" s="99">
        <v>14</v>
      </c>
      <c r="AJ213" s="99">
        <f>IFERROR(AH213/AF210,"-")</f>
        <v>30194.755263157895</v>
      </c>
      <c r="AK213" s="99">
        <f t="shared" si="451"/>
        <v>93284.609756097561</v>
      </c>
      <c r="AL213" s="99">
        <f t="shared" si="403"/>
        <v>819571.92857142852</v>
      </c>
      <c r="AM213" s="99">
        <f>IFERROR(AG213/AF210,"-")</f>
        <v>0.3236842105263158</v>
      </c>
      <c r="AN213" s="87">
        <f>IFERROR(AI213/AF210,"-")</f>
        <v>3.6842105263157891E-2</v>
      </c>
      <c r="AO213" s="442"/>
      <c r="AP213" s="220">
        <v>1334</v>
      </c>
      <c r="AQ213" s="99">
        <f>SUM(AQ210:AQ212)</f>
        <v>122709826</v>
      </c>
      <c r="AR213" s="99">
        <v>146</v>
      </c>
      <c r="AS213" s="99">
        <f>IFERROR(AQ213/AO210,"-")</f>
        <v>130265.20806794055</v>
      </c>
      <c r="AT213" s="99">
        <f t="shared" si="452"/>
        <v>91986.376311844084</v>
      </c>
      <c r="AU213" s="99">
        <f t="shared" si="404"/>
        <v>840478.26027397264</v>
      </c>
      <c r="AV213" s="99">
        <f>IFERROR(AP213/AO210,"-")</f>
        <v>1.4161358811040339</v>
      </c>
      <c r="AW213" s="199">
        <f>IFERROR(AR213/AO210,"-")</f>
        <v>0.15498938428874734</v>
      </c>
      <c r="AX213" s="438"/>
      <c r="AY213" s="220">
        <v>994</v>
      </c>
      <c r="AZ213" s="99">
        <f>SUM(AZ210:AZ212)</f>
        <v>82497634</v>
      </c>
      <c r="BA213" s="99">
        <v>106</v>
      </c>
      <c r="BB213" s="99">
        <f>IFERROR(AZ213/AX210,"-")</f>
        <v>59737.606082548875</v>
      </c>
      <c r="BC213" s="99">
        <f t="shared" si="453"/>
        <v>82995.60764587525</v>
      </c>
      <c r="BD213" s="99">
        <f t="shared" si="405"/>
        <v>778279.5660377359</v>
      </c>
      <c r="BE213" s="99">
        <f>IFERROR(AY213/AX210,"-")</f>
        <v>0.71976828385228098</v>
      </c>
      <c r="BF213" s="87">
        <f>IFERROR(BA213/AX210,"-")</f>
        <v>7.6755973931933383E-2</v>
      </c>
      <c r="BG213" s="442"/>
      <c r="BH213" s="220">
        <v>871</v>
      </c>
      <c r="BI213" s="99">
        <f>SUM(BI210:BI212)</f>
        <v>151141775</v>
      </c>
      <c r="BJ213" s="99">
        <v>88</v>
      </c>
      <c r="BK213" s="99">
        <f>IFERROR(BI213/BG210,"-")</f>
        <v>1590966.0526315789</v>
      </c>
      <c r="BL213" s="99">
        <f t="shared" si="454"/>
        <v>173526.72215843858</v>
      </c>
      <c r="BM213" s="99">
        <f t="shared" si="406"/>
        <v>1717520.1704545454</v>
      </c>
      <c r="BN213" s="99">
        <f>IFERROR(BH213/BG210,"-")</f>
        <v>9.1684210526315795</v>
      </c>
      <c r="BO213" s="199">
        <f>IFERROR(BJ213/BG210,"-")</f>
        <v>0.9263157894736842</v>
      </c>
      <c r="BP213" s="438"/>
      <c r="BQ213" s="220">
        <v>355</v>
      </c>
      <c r="BR213" s="99">
        <f>SUM(BR210:BR212)</f>
        <v>33632297</v>
      </c>
      <c r="BS213" s="99">
        <v>43</v>
      </c>
      <c r="BT213" s="99">
        <f>IFERROR(BR213/BP210,"-")</f>
        <v>20007.315288518737</v>
      </c>
      <c r="BU213" s="99">
        <f t="shared" si="455"/>
        <v>94738.86478873239</v>
      </c>
      <c r="BV213" s="99">
        <f t="shared" si="407"/>
        <v>782146.4418604651</v>
      </c>
      <c r="BW213" s="99">
        <f>IFERROR(BQ213/BP210,"-")</f>
        <v>0.21118381915526471</v>
      </c>
      <c r="BX213" s="87">
        <f>IFERROR(BS213/BP210,"-")</f>
        <v>2.5580011897679951E-2</v>
      </c>
      <c r="BY213" s="141"/>
      <c r="BZ213" s="59"/>
    </row>
    <row r="214" spans="2:78" s="8" customFormat="1" ht="13.5" customHeight="1">
      <c r="B214" s="411">
        <v>53</v>
      </c>
      <c r="C214" s="418" t="s">
        <v>18</v>
      </c>
      <c r="D214" s="294" t="s">
        <v>277</v>
      </c>
      <c r="E214" s="436">
        <f>市区町村別_フレイル区分別該当人数･割合!E57</f>
        <v>128</v>
      </c>
      <c r="F214" s="306">
        <v>432</v>
      </c>
      <c r="G214" s="51">
        <v>46315945</v>
      </c>
      <c r="H214" s="51">
        <v>41</v>
      </c>
      <c r="I214" s="51">
        <f>IFERROR(G214/E214,"-")</f>
        <v>361843.3203125</v>
      </c>
      <c r="J214" s="51">
        <f>IFERROR(G214/F214,"-")</f>
        <v>107212.83564814815</v>
      </c>
      <c r="K214" s="51">
        <f t="shared" si="400"/>
        <v>1129657.1951219512</v>
      </c>
      <c r="L214" s="51">
        <f>IFERROR(F214/E214,"-")</f>
        <v>3.375</v>
      </c>
      <c r="M214" s="194">
        <f>IFERROR(H214/E214,"-")</f>
        <v>0.3203125</v>
      </c>
      <c r="N214" s="436">
        <f>市区町村別_フレイル区分別該当人数･割合!G57</f>
        <v>1342</v>
      </c>
      <c r="O214" s="306">
        <v>1960</v>
      </c>
      <c r="P214" s="51">
        <v>226678170</v>
      </c>
      <c r="Q214" s="51">
        <v>192</v>
      </c>
      <c r="R214" s="51">
        <f>IFERROR(P214/N214,"-")</f>
        <v>168910.70789865873</v>
      </c>
      <c r="S214" s="51">
        <f>IFERROR(P214/O214,"-")</f>
        <v>115652.12755102041</v>
      </c>
      <c r="T214" s="51">
        <f t="shared" si="401"/>
        <v>1180615.46875</v>
      </c>
      <c r="U214" s="51">
        <f>IFERROR(O214/N214,"-")</f>
        <v>1.4605067064083457</v>
      </c>
      <c r="V214" s="24">
        <f>IFERROR(Q214/N214,"-")</f>
        <v>0.14307004470938897</v>
      </c>
      <c r="W214" s="436">
        <f>市区町村別_フレイル区分別該当人数･割合!I57</f>
        <v>79</v>
      </c>
      <c r="X214" s="306">
        <v>59</v>
      </c>
      <c r="Y214" s="51">
        <v>5615272</v>
      </c>
      <c r="Z214" s="51">
        <v>6</v>
      </c>
      <c r="AA214" s="51">
        <f>IFERROR(Y214/W214,"-")</f>
        <v>71079.392405063292</v>
      </c>
      <c r="AB214" s="51">
        <f>IFERROR(Y214/X214,"-")</f>
        <v>95174.101694915254</v>
      </c>
      <c r="AC214" s="51">
        <f t="shared" si="402"/>
        <v>935878.66666666663</v>
      </c>
      <c r="AD214" s="51">
        <f>IFERROR(X214/W214,"-")</f>
        <v>0.74683544303797467</v>
      </c>
      <c r="AE214" s="24">
        <f>IFERROR(Z214/W214,"-")</f>
        <v>7.5949367088607597E-2</v>
      </c>
      <c r="AF214" s="436">
        <f>市区町村別_フレイル区分別該当人数･割合!K57</f>
        <v>127</v>
      </c>
      <c r="AG214" s="306">
        <v>37</v>
      </c>
      <c r="AH214" s="51">
        <v>2199132</v>
      </c>
      <c r="AI214" s="51">
        <v>4</v>
      </c>
      <c r="AJ214" s="51">
        <f>IFERROR(AH214/AF214,"-")</f>
        <v>17316</v>
      </c>
      <c r="AK214" s="51">
        <f>IFERROR(AH214/AG214,"-")</f>
        <v>59436</v>
      </c>
      <c r="AL214" s="51">
        <f t="shared" si="403"/>
        <v>549783</v>
      </c>
      <c r="AM214" s="51">
        <f>IFERROR(AG214/AF214,"-")</f>
        <v>0.29133858267716534</v>
      </c>
      <c r="AN214" s="24">
        <f>IFERROR(AI214/AF214,"-")</f>
        <v>3.1496062992125984E-2</v>
      </c>
      <c r="AO214" s="440">
        <f>市区町村別_フレイル区分別該当人数･割合!M57</f>
        <v>459</v>
      </c>
      <c r="AP214" s="306">
        <v>943</v>
      </c>
      <c r="AQ214" s="51">
        <v>98163577</v>
      </c>
      <c r="AR214" s="51">
        <v>91</v>
      </c>
      <c r="AS214" s="51">
        <f>IFERROR(AQ214/AO214,"-")</f>
        <v>213864.00217864924</v>
      </c>
      <c r="AT214" s="51">
        <f>IFERROR(AQ214/AP214,"-")</f>
        <v>104097.11240721103</v>
      </c>
      <c r="AU214" s="51">
        <f t="shared" si="404"/>
        <v>1078720.6263736263</v>
      </c>
      <c r="AV214" s="51">
        <f>IFERROR(AP214/AO214,"-")</f>
        <v>2.0544662309368191</v>
      </c>
      <c r="AW214" s="194">
        <f>IFERROR(AR214/AO214,"-")</f>
        <v>0.19825708061002179</v>
      </c>
      <c r="AX214" s="436">
        <f>市区町村別_フレイル区分別該当人数･割合!O57</f>
        <v>666</v>
      </c>
      <c r="AY214" s="306">
        <v>814</v>
      </c>
      <c r="AZ214" s="51">
        <v>98187532</v>
      </c>
      <c r="BA214" s="51">
        <v>81</v>
      </c>
      <c r="BB214" s="51">
        <f>IFERROR(AZ214/AX214,"-")</f>
        <v>147428.72672672672</v>
      </c>
      <c r="BC214" s="51">
        <f>IFERROR(AZ214/AY214,"-")</f>
        <v>120623.50368550369</v>
      </c>
      <c r="BD214" s="51">
        <f t="shared" si="405"/>
        <v>1212191.7530864198</v>
      </c>
      <c r="BE214" s="51">
        <f>IFERROR(AY214/AX214,"-")</f>
        <v>1.2222222222222223</v>
      </c>
      <c r="BF214" s="24">
        <f>IFERROR(BA214/AX214,"-")</f>
        <v>0.12162162162162163</v>
      </c>
      <c r="BG214" s="440">
        <f>市区町村別_フレイル区分別該当人数･割合!Q57</f>
        <v>74</v>
      </c>
      <c r="BH214" s="306">
        <v>765</v>
      </c>
      <c r="BI214" s="51">
        <v>153722319</v>
      </c>
      <c r="BJ214" s="51">
        <v>71</v>
      </c>
      <c r="BK214" s="51">
        <f>IFERROR(BI214/BG214,"-")</f>
        <v>2077328.6351351351</v>
      </c>
      <c r="BL214" s="51">
        <f>IFERROR(BI214/BH214,"-")</f>
        <v>200944.20784313726</v>
      </c>
      <c r="BM214" s="51">
        <f t="shared" si="406"/>
        <v>2165103.0845070421</v>
      </c>
      <c r="BN214" s="51">
        <f>IFERROR(BH214/BG214,"-")</f>
        <v>10.337837837837839</v>
      </c>
      <c r="BO214" s="194">
        <f>IFERROR(BJ214/BG214,"-")</f>
        <v>0.95945945945945943</v>
      </c>
      <c r="BP214" s="436">
        <f>市区町村別_フレイル区分別該当人数･割合!S57</f>
        <v>633</v>
      </c>
      <c r="BQ214" s="306">
        <v>262</v>
      </c>
      <c r="BR214" s="51">
        <v>30533040</v>
      </c>
      <c r="BS214" s="51">
        <v>25</v>
      </c>
      <c r="BT214" s="51">
        <f>IFERROR(BR214/BP214,"-")</f>
        <v>48235.450236966826</v>
      </c>
      <c r="BU214" s="51">
        <f>IFERROR(BR214/BQ214,"-")</f>
        <v>116538.32061068702</v>
      </c>
      <c r="BV214" s="51">
        <f t="shared" si="407"/>
        <v>1221321.6000000001</v>
      </c>
      <c r="BW214" s="51">
        <f>IFERROR(BQ214/BP214,"-")</f>
        <v>0.41390205371248023</v>
      </c>
      <c r="BX214" s="24">
        <f>IFERROR(BS214/BP214,"-")</f>
        <v>3.9494470774091628E-2</v>
      </c>
      <c r="BY214" s="141"/>
      <c r="BZ214" s="59"/>
    </row>
    <row r="215" spans="2:78" s="8" customFormat="1" ht="13.5" customHeight="1">
      <c r="B215" s="412"/>
      <c r="C215" s="419"/>
      <c r="D215" s="295" t="s">
        <v>278</v>
      </c>
      <c r="E215" s="437"/>
      <c r="F215" s="222">
        <v>1</v>
      </c>
      <c r="G215" s="196">
        <v>403789</v>
      </c>
      <c r="H215" s="196">
        <v>1</v>
      </c>
      <c r="I215" s="196">
        <f>IFERROR(G215/E214,"-")</f>
        <v>3154.6015625</v>
      </c>
      <c r="J215" s="196">
        <f t="shared" ref="J215:J217" si="456">IFERROR(G215/F215,"-")</f>
        <v>403789</v>
      </c>
      <c r="K215" s="196">
        <f t="shared" si="400"/>
        <v>403789</v>
      </c>
      <c r="L215" s="196">
        <f>IFERROR(F215/E214,"-")</f>
        <v>7.8125E-3</v>
      </c>
      <c r="M215" s="195">
        <f>IFERROR(H215/E214,"-")</f>
        <v>7.8125E-3</v>
      </c>
      <c r="N215" s="437"/>
      <c r="O215" s="222">
        <v>11</v>
      </c>
      <c r="P215" s="196">
        <v>2133027</v>
      </c>
      <c r="Q215" s="196">
        <v>5</v>
      </c>
      <c r="R215" s="196">
        <f>IFERROR(P215/N214,"-")</f>
        <v>1589.4388971684054</v>
      </c>
      <c r="S215" s="196">
        <f t="shared" ref="S215:S217" si="457">IFERROR(P215/O215,"-")</f>
        <v>193911.54545454544</v>
      </c>
      <c r="T215" s="196">
        <f t="shared" si="401"/>
        <v>426605.4</v>
      </c>
      <c r="U215" s="196">
        <f>IFERROR(O215/N214,"-")</f>
        <v>8.1967213114754103E-3</v>
      </c>
      <c r="V215" s="106">
        <f>IFERROR(Q215/N214,"-")</f>
        <v>3.7257824143070045E-3</v>
      </c>
      <c r="W215" s="437"/>
      <c r="X215" s="222">
        <v>0</v>
      </c>
      <c r="Y215" s="196">
        <v>0</v>
      </c>
      <c r="Z215" s="196">
        <v>0</v>
      </c>
      <c r="AA215" s="196">
        <f>IFERROR(Y215/W214,"-")</f>
        <v>0</v>
      </c>
      <c r="AB215" s="196" t="str">
        <f t="shared" ref="AB215:AB217" si="458">IFERROR(Y215/X215,"-")</f>
        <v>-</v>
      </c>
      <c r="AC215" s="196" t="str">
        <f t="shared" si="402"/>
        <v>-</v>
      </c>
      <c r="AD215" s="196">
        <f>IFERROR(X215/W214,"-")</f>
        <v>0</v>
      </c>
      <c r="AE215" s="106">
        <f>IFERROR(Z215/W214,"-")</f>
        <v>0</v>
      </c>
      <c r="AF215" s="437"/>
      <c r="AG215" s="222">
        <v>0</v>
      </c>
      <c r="AH215" s="196">
        <v>0</v>
      </c>
      <c r="AI215" s="196">
        <v>0</v>
      </c>
      <c r="AJ215" s="196">
        <f>IFERROR(AH215/AF214,"-")</f>
        <v>0</v>
      </c>
      <c r="AK215" s="196" t="str">
        <f t="shared" ref="AK215:AK217" si="459">IFERROR(AH215/AG215,"-")</f>
        <v>-</v>
      </c>
      <c r="AL215" s="196" t="str">
        <f t="shared" si="403"/>
        <v>-</v>
      </c>
      <c r="AM215" s="196">
        <f>IFERROR(AG215/AF214,"-")</f>
        <v>0</v>
      </c>
      <c r="AN215" s="106">
        <f>IFERROR(AI215/AF214,"-")</f>
        <v>0</v>
      </c>
      <c r="AO215" s="441"/>
      <c r="AP215" s="222">
        <v>7</v>
      </c>
      <c r="AQ215" s="196">
        <v>1281060</v>
      </c>
      <c r="AR215" s="196">
        <v>3</v>
      </c>
      <c r="AS215" s="196">
        <f>IFERROR(AQ215/AO214,"-")</f>
        <v>2790.9803921568628</v>
      </c>
      <c r="AT215" s="196">
        <f t="shared" ref="AT215:AT217" si="460">IFERROR(AQ215/AP215,"-")</f>
        <v>183008.57142857142</v>
      </c>
      <c r="AU215" s="196">
        <f t="shared" si="404"/>
        <v>427020</v>
      </c>
      <c r="AV215" s="196">
        <f>IFERROR(AP215/AO214,"-")</f>
        <v>1.5250544662309368E-2</v>
      </c>
      <c r="AW215" s="195">
        <f>IFERROR(AR215/AO214,"-")</f>
        <v>6.5359477124183009E-3</v>
      </c>
      <c r="AX215" s="437"/>
      <c r="AY215" s="222">
        <v>2</v>
      </c>
      <c r="AZ215" s="196">
        <v>322912</v>
      </c>
      <c r="BA215" s="196">
        <v>1</v>
      </c>
      <c r="BB215" s="196">
        <f>IFERROR(AZ215/AX214,"-")</f>
        <v>484.85285285285283</v>
      </c>
      <c r="BC215" s="196">
        <f t="shared" ref="BC215:BC217" si="461">IFERROR(AZ215/AY215,"-")</f>
        <v>161456</v>
      </c>
      <c r="BD215" s="196">
        <f t="shared" si="405"/>
        <v>322912</v>
      </c>
      <c r="BE215" s="196">
        <f>IFERROR(AY215/AX214,"-")</f>
        <v>3.003003003003003E-3</v>
      </c>
      <c r="BF215" s="106">
        <f>IFERROR(BA215/AX214,"-")</f>
        <v>1.5015015015015015E-3</v>
      </c>
      <c r="BG215" s="441"/>
      <c r="BH215" s="222">
        <v>11</v>
      </c>
      <c r="BI215" s="196">
        <v>2133027</v>
      </c>
      <c r="BJ215" s="196">
        <v>5</v>
      </c>
      <c r="BK215" s="196">
        <f>IFERROR(BI215/BG214,"-")</f>
        <v>28824.68918918919</v>
      </c>
      <c r="BL215" s="196">
        <f t="shared" ref="BL215:BL217" si="462">IFERROR(BI215/BH215,"-")</f>
        <v>193911.54545454544</v>
      </c>
      <c r="BM215" s="196">
        <f t="shared" si="406"/>
        <v>426605.4</v>
      </c>
      <c r="BN215" s="196">
        <f>IFERROR(BH215/BG214,"-")</f>
        <v>0.14864864864864866</v>
      </c>
      <c r="BO215" s="195">
        <f>IFERROR(BJ215/BG214,"-")</f>
        <v>6.7567567567567571E-2</v>
      </c>
      <c r="BP215" s="437"/>
      <c r="BQ215" s="222">
        <v>0</v>
      </c>
      <c r="BR215" s="196">
        <v>0</v>
      </c>
      <c r="BS215" s="196">
        <v>0</v>
      </c>
      <c r="BT215" s="196">
        <f>IFERROR(BR215/BP214,"-")</f>
        <v>0</v>
      </c>
      <c r="BU215" s="196" t="str">
        <f t="shared" ref="BU215:BU217" si="463">IFERROR(BR215/BQ215,"-")</f>
        <v>-</v>
      </c>
      <c r="BV215" s="196" t="str">
        <f t="shared" si="407"/>
        <v>-</v>
      </c>
      <c r="BW215" s="196">
        <f>IFERROR(BQ215/BP214,"-")</f>
        <v>0</v>
      </c>
      <c r="BX215" s="106">
        <f>IFERROR(BS215/BP214,"-")</f>
        <v>0</v>
      </c>
      <c r="BY215" s="141"/>
      <c r="BZ215" s="59"/>
    </row>
    <row r="216" spans="2:78" s="8" customFormat="1" ht="13.5" customHeight="1">
      <c r="B216" s="412"/>
      <c r="C216" s="419"/>
      <c r="D216" s="292" t="s">
        <v>279</v>
      </c>
      <c r="E216" s="437"/>
      <c r="F216" s="223">
        <v>23</v>
      </c>
      <c r="G216" s="98">
        <v>599078</v>
      </c>
      <c r="H216" s="98">
        <v>3</v>
      </c>
      <c r="I216" s="98">
        <f>IFERROR(G216/E214,"-")</f>
        <v>4680.296875</v>
      </c>
      <c r="J216" s="98">
        <f t="shared" si="456"/>
        <v>26046.869565217392</v>
      </c>
      <c r="K216" s="98">
        <f t="shared" si="400"/>
        <v>199692.66666666666</v>
      </c>
      <c r="L216" s="98">
        <f>IFERROR(F216/E214,"-")</f>
        <v>0.1796875</v>
      </c>
      <c r="M216" s="198">
        <f>IFERROR(H216/E214,"-")</f>
        <v>2.34375E-2</v>
      </c>
      <c r="N216" s="437"/>
      <c r="O216" s="223">
        <v>24</v>
      </c>
      <c r="P216" s="98">
        <v>903696</v>
      </c>
      <c r="Q216" s="98">
        <v>4</v>
      </c>
      <c r="R216" s="98">
        <f>IFERROR(P216/N214,"-")</f>
        <v>673.39493293591659</v>
      </c>
      <c r="S216" s="98">
        <f t="shared" si="457"/>
        <v>37654</v>
      </c>
      <c r="T216" s="98">
        <f t="shared" si="401"/>
        <v>225924</v>
      </c>
      <c r="U216" s="98">
        <f>IFERROR(O216/N214,"-")</f>
        <v>1.7883755588673621E-2</v>
      </c>
      <c r="V216" s="26">
        <f>IFERROR(Q216/N214,"-")</f>
        <v>2.9806259314456036E-3</v>
      </c>
      <c r="W216" s="437"/>
      <c r="X216" s="223">
        <v>0</v>
      </c>
      <c r="Y216" s="98">
        <v>0</v>
      </c>
      <c r="Z216" s="98">
        <v>0</v>
      </c>
      <c r="AA216" s="98">
        <f>IFERROR(Y216/W214,"-")</f>
        <v>0</v>
      </c>
      <c r="AB216" s="98" t="str">
        <f t="shared" si="458"/>
        <v>-</v>
      </c>
      <c r="AC216" s="98" t="str">
        <f t="shared" si="402"/>
        <v>-</v>
      </c>
      <c r="AD216" s="98">
        <f>IFERROR(X216/W214,"-")</f>
        <v>0</v>
      </c>
      <c r="AE216" s="26">
        <f>IFERROR(Z216/W214,"-")</f>
        <v>0</v>
      </c>
      <c r="AF216" s="437"/>
      <c r="AG216" s="223">
        <v>0</v>
      </c>
      <c r="AH216" s="98">
        <v>0</v>
      </c>
      <c r="AI216" s="98">
        <v>0</v>
      </c>
      <c r="AJ216" s="98">
        <f>IFERROR(AH216/AF214,"-")</f>
        <v>0</v>
      </c>
      <c r="AK216" s="98" t="str">
        <f t="shared" si="459"/>
        <v>-</v>
      </c>
      <c r="AL216" s="98" t="str">
        <f t="shared" si="403"/>
        <v>-</v>
      </c>
      <c r="AM216" s="98">
        <f>IFERROR(AG216/AF214,"-")</f>
        <v>0</v>
      </c>
      <c r="AN216" s="26">
        <f>IFERROR(AI216/AF214,"-")</f>
        <v>0</v>
      </c>
      <c r="AO216" s="441"/>
      <c r="AP216" s="223">
        <v>10</v>
      </c>
      <c r="AQ216" s="98">
        <v>326948</v>
      </c>
      <c r="AR216" s="98">
        <v>2</v>
      </c>
      <c r="AS216" s="98">
        <f>IFERROR(AQ216/AO214,"-")</f>
        <v>712.30501089324616</v>
      </c>
      <c r="AT216" s="98">
        <f t="shared" si="460"/>
        <v>32694.799999999999</v>
      </c>
      <c r="AU216" s="98">
        <f t="shared" si="404"/>
        <v>163474</v>
      </c>
      <c r="AV216" s="98">
        <f>IFERROR(AP216/AO214,"-")</f>
        <v>2.178649237472767E-2</v>
      </c>
      <c r="AW216" s="198">
        <f>IFERROR(AR216/AO214,"-")</f>
        <v>4.3572984749455342E-3</v>
      </c>
      <c r="AX216" s="437"/>
      <c r="AY216" s="223">
        <v>12</v>
      </c>
      <c r="AZ216" s="98">
        <v>517996</v>
      </c>
      <c r="BA216" s="98">
        <v>1</v>
      </c>
      <c r="BB216" s="98">
        <f>IFERROR(AZ216/AX214,"-")</f>
        <v>777.7717717717718</v>
      </c>
      <c r="BC216" s="98">
        <f t="shared" si="461"/>
        <v>43166.333333333336</v>
      </c>
      <c r="BD216" s="98">
        <f t="shared" si="405"/>
        <v>517996</v>
      </c>
      <c r="BE216" s="98">
        <f>IFERROR(AY216/AX214,"-")</f>
        <v>1.8018018018018018E-2</v>
      </c>
      <c r="BF216" s="26">
        <f>IFERROR(BA216/AX214,"-")</f>
        <v>1.5015015015015015E-3</v>
      </c>
      <c r="BG216" s="441"/>
      <c r="BH216" s="223">
        <v>24</v>
      </c>
      <c r="BI216" s="98">
        <v>903696</v>
      </c>
      <c r="BJ216" s="98">
        <v>4</v>
      </c>
      <c r="BK216" s="98">
        <f>IFERROR(BI216/BG214,"-")</f>
        <v>12212.108108108108</v>
      </c>
      <c r="BL216" s="98">
        <f t="shared" si="462"/>
        <v>37654</v>
      </c>
      <c r="BM216" s="98">
        <f t="shared" si="406"/>
        <v>225924</v>
      </c>
      <c r="BN216" s="98">
        <f>IFERROR(BH216/BG214,"-")</f>
        <v>0.32432432432432434</v>
      </c>
      <c r="BO216" s="198">
        <f>IFERROR(BJ216/BG214,"-")</f>
        <v>5.4054054054054057E-2</v>
      </c>
      <c r="BP216" s="437"/>
      <c r="BQ216" s="223">
        <v>0</v>
      </c>
      <c r="BR216" s="98">
        <v>0</v>
      </c>
      <c r="BS216" s="98">
        <v>0</v>
      </c>
      <c r="BT216" s="98">
        <f>IFERROR(BR216/BP214,"-")</f>
        <v>0</v>
      </c>
      <c r="BU216" s="98" t="str">
        <f t="shared" si="463"/>
        <v>-</v>
      </c>
      <c r="BV216" s="98" t="str">
        <f t="shared" si="407"/>
        <v>-</v>
      </c>
      <c r="BW216" s="98">
        <f>IFERROR(BQ216/BP214,"-")</f>
        <v>0</v>
      </c>
      <c r="BX216" s="26">
        <f>IFERROR(BS216/BP214,"-")</f>
        <v>0</v>
      </c>
      <c r="BY216" s="141"/>
      <c r="BZ216" s="59"/>
    </row>
    <row r="217" spans="2:78" s="8" customFormat="1" ht="13.5" customHeight="1">
      <c r="B217" s="413"/>
      <c r="C217" s="420"/>
      <c r="D217" s="293" t="s">
        <v>64</v>
      </c>
      <c r="E217" s="438"/>
      <c r="F217" s="220">
        <v>432</v>
      </c>
      <c r="G217" s="99">
        <f>SUM(G214:G216)</f>
        <v>47318812</v>
      </c>
      <c r="H217" s="99">
        <v>41</v>
      </c>
      <c r="I217" s="99">
        <f>IFERROR(G217/E214,"-")</f>
        <v>369678.21875</v>
      </c>
      <c r="J217" s="99">
        <f t="shared" si="456"/>
        <v>109534.28703703704</v>
      </c>
      <c r="K217" s="99">
        <f t="shared" si="400"/>
        <v>1154117.3658536586</v>
      </c>
      <c r="L217" s="99">
        <f>IFERROR(F217/E214,"-")</f>
        <v>3.375</v>
      </c>
      <c r="M217" s="199">
        <f>IFERROR(H217/E214,"-")</f>
        <v>0.3203125</v>
      </c>
      <c r="N217" s="438"/>
      <c r="O217" s="220">
        <v>1961</v>
      </c>
      <c r="P217" s="99">
        <f>SUM(P214:P216)</f>
        <v>229714893</v>
      </c>
      <c r="Q217" s="99">
        <v>192</v>
      </c>
      <c r="R217" s="99">
        <f>IFERROR(P217/N214,"-")</f>
        <v>171173.54172876303</v>
      </c>
      <c r="S217" s="99">
        <f t="shared" si="457"/>
        <v>117141.70984191739</v>
      </c>
      <c r="T217" s="99">
        <f t="shared" si="401"/>
        <v>1196431.734375</v>
      </c>
      <c r="U217" s="99">
        <f>IFERROR(O217/N214,"-")</f>
        <v>1.4612518628912072</v>
      </c>
      <c r="V217" s="87">
        <f>IFERROR(Q217/N214,"-")</f>
        <v>0.14307004470938897</v>
      </c>
      <c r="W217" s="438"/>
      <c r="X217" s="220">
        <v>59</v>
      </c>
      <c r="Y217" s="99">
        <f>SUM(Y214:Y216)</f>
        <v>5615272</v>
      </c>
      <c r="Z217" s="99">
        <v>6</v>
      </c>
      <c r="AA217" s="99">
        <f>IFERROR(Y217/W214,"-")</f>
        <v>71079.392405063292</v>
      </c>
      <c r="AB217" s="99">
        <f t="shared" si="458"/>
        <v>95174.101694915254</v>
      </c>
      <c r="AC217" s="99">
        <f t="shared" si="402"/>
        <v>935878.66666666663</v>
      </c>
      <c r="AD217" s="99">
        <f>IFERROR(X217/W214,"-")</f>
        <v>0.74683544303797467</v>
      </c>
      <c r="AE217" s="87">
        <f>IFERROR(Z217/W214,"-")</f>
        <v>7.5949367088607597E-2</v>
      </c>
      <c r="AF217" s="438"/>
      <c r="AG217" s="220">
        <v>37</v>
      </c>
      <c r="AH217" s="99">
        <f>SUM(AH214:AH216)</f>
        <v>2199132</v>
      </c>
      <c r="AI217" s="99">
        <v>4</v>
      </c>
      <c r="AJ217" s="99">
        <f>IFERROR(AH217/AF214,"-")</f>
        <v>17316</v>
      </c>
      <c r="AK217" s="99">
        <f t="shared" si="459"/>
        <v>59436</v>
      </c>
      <c r="AL217" s="99">
        <f t="shared" si="403"/>
        <v>549783</v>
      </c>
      <c r="AM217" s="99">
        <f>IFERROR(AG217/AF214,"-")</f>
        <v>0.29133858267716534</v>
      </c>
      <c r="AN217" s="87">
        <f>IFERROR(AI217/AF214,"-")</f>
        <v>3.1496062992125984E-2</v>
      </c>
      <c r="AO217" s="442"/>
      <c r="AP217" s="220">
        <v>943</v>
      </c>
      <c r="AQ217" s="99">
        <f>SUM(AQ214:AQ216)</f>
        <v>99771585</v>
      </c>
      <c r="AR217" s="99">
        <v>91</v>
      </c>
      <c r="AS217" s="99">
        <f>IFERROR(AQ217/AO214,"-")</f>
        <v>217367.28758169935</v>
      </c>
      <c r="AT217" s="99">
        <f t="shared" si="460"/>
        <v>105802.31707317074</v>
      </c>
      <c r="AU217" s="99">
        <f t="shared" si="404"/>
        <v>1096391.0439560439</v>
      </c>
      <c r="AV217" s="99">
        <f>IFERROR(AP217/AO214,"-")</f>
        <v>2.0544662309368191</v>
      </c>
      <c r="AW217" s="199">
        <f>IFERROR(AR217/AO214,"-")</f>
        <v>0.19825708061002179</v>
      </c>
      <c r="AX217" s="438"/>
      <c r="AY217" s="220">
        <v>815</v>
      </c>
      <c r="AZ217" s="99">
        <f>SUM(AZ214:AZ216)</f>
        <v>99028440</v>
      </c>
      <c r="BA217" s="99">
        <v>81</v>
      </c>
      <c r="BB217" s="99">
        <f>IFERROR(AZ217/AX214,"-")</f>
        <v>148691.35135135136</v>
      </c>
      <c r="BC217" s="99">
        <f t="shared" si="461"/>
        <v>121507.28834355828</v>
      </c>
      <c r="BD217" s="99">
        <f t="shared" si="405"/>
        <v>1222573.3333333333</v>
      </c>
      <c r="BE217" s="99">
        <f>IFERROR(AY217/AX214,"-")</f>
        <v>1.2237237237237237</v>
      </c>
      <c r="BF217" s="87">
        <f>IFERROR(BA217/AX214,"-")</f>
        <v>0.12162162162162163</v>
      </c>
      <c r="BG217" s="442"/>
      <c r="BH217" s="220">
        <v>766</v>
      </c>
      <c r="BI217" s="99">
        <f>SUM(BI214:BI216)</f>
        <v>156759042</v>
      </c>
      <c r="BJ217" s="99">
        <v>71</v>
      </c>
      <c r="BK217" s="99">
        <f>IFERROR(BI217/BG214,"-")</f>
        <v>2118365.4324324327</v>
      </c>
      <c r="BL217" s="99">
        <f t="shared" si="462"/>
        <v>204646.26892950392</v>
      </c>
      <c r="BM217" s="99">
        <f t="shared" si="406"/>
        <v>2207873.8309859154</v>
      </c>
      <c r="BN217" s="99">
        <f>IFERROR(BH217/BG214,"-")</f>
        <v>10.351351351351351</v>
      </c>
      <c r="BO217" s="199">
        <f>IFERROR(BJ217/BG214,"-")</f>
        <v>0.95945945945945943</v>
      </c>
      <c r="BP217" s="438"/>
      <c r="BQ217" s="220">
        <v>262</v>
      </c>
      <c r="BR217" s="99">
        <f>SUM(BR214:BR216)</f>
        <v>30533040</v>
      </c>
      <c r="BS217" s="99">
        <v>25</v>
      </c>
      <c r="BT217" s="99">
        <f>IFERROR(BR217/BP214,"-")</f>
        <v>48235.450236966826</v>
      </c>
      <c r="BU217" s="99">
        <f t="shared" si="463"/>
        <v>116538.32061068702</v>
      </c>
      <c r="BV217" s="99">
        <f t="shared" si="407"/>
        <v>1221321.6000000001</v>
      </c>
      <c r="BW217" s="99">
        <f>IFERROR(BQ217/BP214,"-")</f>
        <v>0.41390205371248023</v>
      </c>
      <c r="BX217" s="87">
        <f>IFERROR(BS217/BP214,"-")</f>
        <v>3.9494470774091628E-2</v>
      </c>
      <c r="BY217" s="141"/>
      <c r="BZ217" s="59"/>
    </row>
    <row r="218" spans="2:78" s="8" customFormat="1" ht="13.5" customHeight="1">
      <c r="B218" s="411">
        <v>54</v>
      </c>
      <c r="C218" s="418" t="s">
        <v>23</v>
      </c>
      <c r="D218" s="294" t="s">
        <v>277</v>
      </c>
      <c r="E218" s="436">
        <f>市区町村別_フレイル区分別該当人数･割合!E58</f>
        <v>326</v>
      </c>
      <c r="F218" s="306">
        <v>1102</v>
      </c>
      <c r="G218" s="51">
        <v>119842208</v>
      </c>
      <c r="H218" s="51">
        <v>106</v>
      </c>
      <c r="I218" s="51">
        <f>IFERROR(G218/E218,"-")</f>
        <v>367614.13496932515</v>
      </c>
      <c r="J218" s="51">
        <f>IFERROR(G218/F218,"-")</f>
        <v>108749.73502722323</v>
      </c>
      <c r="K218" s="51">
        <f t="shared" si="400"/>
        <v>1130586.8679245282</v>
      </c>
      <c r="L218" s="51">
        <f>IFERROR(F218/E218,"-")</f>
        <v>3.3803680981595092</v>
      </c>
      <c r="M218" s="194">
        <f>IFERROR(H218/E218,"-")</f>
        <v>0.32515337423312884</v>
      </c>
      <c r="N218" s="436">
        <f>市区町村別_フレイル区分別該当人数･割合!G58</f>
        <v>2991</v>
      </c>
      <c r="O218" s="306">
        <v>3725</v>
      </c>
      <c r="P218" s="51">
        <v>381554128</v>
      </c>
      <c r="Q218" s="51">
        <v>367</v>
      </c>
      <c r="R218" s="51">
        <f>IFERROR(P218/N218,"-")</f>
        <v>127567.41156803745</v>
      </c>
      <c r="S218" s="51">
        <f>IFERROR(P218/O218,"-")</f>
        <v>102430.63838926175</v>
      </c>
      <c r="T218" s="51">
        <f t="shared" si="401"/>
        <v>1039657.0245231608</v>
      </c>
      <c r="U218" s="51">
        <f>IFERROR(O218/N218,"-")</f>
        <v>1.2454028752925443</v>
      </c>
      <c r="V218" s="24">
        <f>IFERROR(Q218/N218,"-")</f>
        <v>0.12270143764627214</v>
      </c>
      <c r="W218" s="436">
        <f>市区町村別_フレイル区分別該当人数･割合!I58</f>
        <v>154</v>
      </c>
      <c r="X218" s="306">
        <v>119</v>
      </c>
      <c r="Y218" s="51">
        <v>7196372</v>
      </c>
      <c r="Z218" s="51">
        <v>12</v>
      </c>
      <c r="AA218" s="51">
        <f>IFERROR(Y218/W218,"-")</f>
        <v>46729.688311688311</v>
      </c>
      <c r="AB218" s="51">
        <f>IFERROR(Y218/X218,"-")</f>
        <v>60473.714285714283</v>
      </c>
      <c r="AC218" s="51">
        <f t="shared" si="402"/>
        <v>599697.66666666663</v>
      </c>
      <c r="AD218" s="51">
        <f>IFERROR(X218/W218,"-")</f>
        <v>0.77272727272727271</v>
      </c>
      <c r="AE218" s="24">
        <f>IFERROR(Z218/W218,"-")</f>
        <v>7.792207792207792E-2</v>
      </c>
      <c r="AF218" s="436">
        <f>市区町村別_フレイル区分別該当人数･割合!K58</f>
        <v>352</v>
      </c>
      <c r="AG218" s="306">
        <v>120</v>
      </c>
      <c r="AH218" s="51">
        <v>10419900</v>
      </c>
      <c r="AI218" s="51">
        <v>14</v>
      </c>
      <c r="AJ218" s="51">
        <f>IFERROR(AH218/AF218,"-")</f>
        <v>29601.988636363636</v>
      </c>
      <c r="AK218" s="51">
        <f>IFERROR(AH218/AG218,"-")</f>
        <v>86832.5</v>
      </c>
      <c r="AL218" s="51">
        <f t="shared" si="403"/>
        <v>744278.57142857148</v>
      </c>
      <c r="AM218" s="51">
        <f>IFERROR(AG218/AF218,"-")</f>
        <v>0.34090909090909088</v>
      </c>
      <c r="AN218" s="24">
        <f>IFERROR(AI218/AF218,"-")</f>
        <v>3.9772727272727272E-2</v>
      </c>
      <c r="AO218" s="440">
        <f>市区町村別_フレイル区分別該当人数･割合!M58</f>
        <v>1000</v>
      </c>
      <c r="AP218" s="306">
        <v>1636</v>
      </c>
      <c r="AQ218" s="51">
        <v>145360765</v>
      </c>
      <c r="AR218" s="51">
        <v>164</v>
      </c>
      <c r="AS218" s="51">
        <f>IFERROR(AQ218/AO218,"-")</f>
        <v>145360.76500000001</v>
      </c>
      <c r="AT218" s="51">
        <f>IFERROR(AQ218/AP218,"-")</f>
        <v>88851.323349633254</v>
      </c>
      <c r="AU218" s="51">
        <f t="shared" si="404"/>
        <v>886346.12804878049</v>
      </c>
      <c r="AV218" s="51">
        <f>IFERROR(AP218/AO218,"-")</f>
        <v>1.6359999999999999</v>
      </c>
      <c r="AW218" s="194">
        <f>IFERROR(AR218/AO218,"-")</f>
        <v>0.16400000000000001</v>
      </c>
      <c r="AX218" s="436">
        <f>市区町村別_フレイル区分別該当人数･割合!O58</f>
        <v>1448</v>
      </c>
      <c r="AY218" s="306">
        <v>1447</v>
      </c>
      <c r="AZ218" s="51">
        <v>129087518</v>
      </c>
      <c r="BA218" s="51">
        <v>142</v>
      </c>
      <c r="BB218" s="51">
        <f>IFERROR(AZ218/AX218,"-")</f>
        <v>89148.838397790052</v>
      </c>
      <c r="BC218" s="51">
        <f>IFERROR(AZ218/AY218,"-")</f>
        <v>89210.447823082242</v>
      </c>
      <c r="BD218" s="51">
        <f t="shared" si="405"/>
        <v>909067.02816901414</v>
      </c>
      <c r="BE218" s="51">
        <f>IFERROR(AY218/AX218,"-")</f>
        <v>0.99930939226519333</v>
      </c>
      <c r="BF218" s="24">
        <f>IFERROR(BA218/AX218,"-")</f>
        <v>9.8066298342541436E-2</v>
      </c>
      <c r="BG218" s="440">
        <f>市区町村別_フレイル区分別該当人数･割合!Q58</f>
        <v>167</v>
      </c>
      <c r="BH218" s="306">
        <v>1667</v>
      </c>
      <c r="BI218" s="51">
        <v>295377780</v>
      </c>
      <c r="BJ218" s="51">
        <v>152</v>
      </c>
      <c r="BK218" s="51">
        <f>IFERROR(BI218/BG218,"-")</f>
        <v>1768729.2215568863</v>
      </c>
      <c r="BL218" s="51">
        <f>IFERROR(BI218/BH218,"-")</f>
        <v>177191.22975404919</v>
      </c>
      <c r="BM218" s="51">
        <f t="shared" si="406"/>
        <v>1943274.8684210526</v>
      </c>
      <c r="BN218" s="51">
        <f>IFERROR(BH218/BG218,"-")</f>
        <v>9.9820359281437128</v>
      </c>
      <c r="BO218" s="194">
        <f>IFERROR(BJ218/BG218,"-")</f>
        <v>0.91017964071856283</v>
      </c>
      <c r="BP218" s="436">
        <f>市区町村別_フレイル区分別該当人数･割合!S58</f>
        <v>1537</v>
      </c>
      <c r="BQ218" s="306">
        <v>724</v>
      </c>
      <c r="BR218" s="51">
        <v>50946759</v>
      </c>
      <c r="BS218" s="51">
        <v>72</v>
      </c>
      <c r="BT218" s="51">
        <f>IFERROR(BR218/BP218,"-")</f>
        <v>33146.882888744309</v>
      </c>
      <c r="BU218" s="51">
        <f>IFERROR(BR218/BQ218,"-")</f>
        <v>70368.451657458558</v>
      </c>
      <c r="BV218" s="51">
        <f t="shared" si="407"/>
        <v>707593.875</v>
      </c>
      <c r="BW218" s="51">
        <f>IFERROR(BQ218/BP218,"-")</f>
        <v>0.47104749512036437</v>
      </c>
      <c r="BX218" s="24">
        <f>IFERROR(BS218/BP218,"-")</f>
        <v>4.6844502277163302E-2</v>
      </c>
      <c r="BY218" s="141"/>
      <c r="BZ218" s="59"/>
    </row>
    <row r="219" spans="2:78" s="8" customFormat="1" ht="13.5" customHeight="1">
      <c r="B219" s="412"/>
      <c r="C219" s="419"/>
      <c r="D219" s="295" t="s">
        <v>278</v>
      </c>
      <c r="E219" s="437"/>
      <c r="F219" s="222">
        <v>3</v>
      </c>
      <c r="G219" s="196">
        <v>591122</v>
      </c>
      <c r="H219" s="196">
        <v>2</v>
      </c>
      <c r="I219" s="196">
        <f>IFERROR(G219/E218,"-")</f>
        <v>1813.2576687116564</v>
      </c>
      <c r="J219" s="196">
        <f t="shared" ref="J219:J221" si="464">IFERROR(G219/F219,"-")</f>
        <v>197040.66666666666</v>
      </c>
      <c r="K219" s="196">
        <f t="shared" si="400"/>
        <v>295561</v>
      </c>
      <c r="L219" s="196">
        <f>IFERROR(F219/E218,"-")</f>
        <v>9.202453987730062E-3</v>
      </c>
      <c r="M219" s="195">
        <f>IFERROR(H219/E218,"-")</f>
        <v>6.1349693251533744E-3</v>
      </c>
      <c r="N219" s="437"/>
      <c r="O219" s="222">
        <v>56</v>
      </c>
      <c r="P219" s="196">
        <v>15924289</v>
      </c>
      <c r="Q219" s="196">
        <v>16</v>
      </c>
      <c r="R219" s="196">
        <f>IFERROR(P219/N218,"-")</f>
        <v>5324.0685389501841</v>
      </c>
      <c r="S219" s="196">
        <f t="shared" ref="S219:S221" si="465">IFERROR(P219/O219,"-")</f>
        <v>284362.30357142858</v>
      </c>
      <c r="T219" s="196">
        <f t="shared" si="401"/>
        <v>995268.0625</v>
      </c>
      <c r="U219" s="196">
        <f>IFERROR(O219/N218,"-")</f>
        <v>1.8722835172183216E-2</v>
      </c>
      <c r="V219" s="106">
        <f>IFERROR(Q219/N218,"-")</f>
        <v>5.349381477766633E-3</v>
      </c>
      <c r="W219" s="437"/>
      <c r="X219" s="222">
        <v>0</v>
      </c>
      <c r="Y219" s="196">
        <v>0</v>
      </c>
      <c r="Z219" s="196">
        <v>0</v>
      </c>
      <c r="AA219" s="196">
        <f>IFERROR(Y219/W218,"-")</f>
        <v>0</v>
      </c>
      <c r="AB219" s="196" t="str">
        <f t="shared" ref="AB219:AB221" si="466">IFERROR(Y219/X219,"-")</f>
        <v>-</v>
      </c>
      <c r="AC219" s="196" t="str">
        <f t="shared" si="402"/>
        <v>-</v>
      </c>
      <c r="AD219" s="196">
        <f>IFERROR(X219/W218,"-")</f>
        <v>0</v>
      </c>
      <c r="AE219" s="106">
        <f>IFERROR(Z219/W218,"-")</f>
        <v>0</v>
      </c>
      <c r="AF219" s="437"/>
      <c r="AG219" s="222">
        <v>9</v>
      </c>
      <c r="AH219" s="196">
        <v>2125179</v>
      </c>
      <c r="AI219" s="196">
        <v>1</v>
      </c>
      <c r="AJ219" s="196">
        <f>IFERROR(AH219/AF218,"-")</f>
        <v>6037.440340909091</v>
      </c>
      <c r="AK219" s="196">
        <f t="shared" ref="AK219:AK221" si="467">IFERROR(AH219/AG219,"-")</f>
        <v>236131</v>
      </c>
      <c r="AL219" s="196">
        <f t="shared" si="403"/>
        <v>2125179</v>
      </c>
      <c r="AM219" s="196">
        <f>IFERROR(AG219/AF218,"-")</f>
        <v>2.556818181818182E-2</v>
      </c>
      <c r="AN219" s="106">
        <f>IFERROR(AI219/AF218,"-")</f>
        <v>2.840909090909091E-3</v>
      </c>
      <c r="AO219" s="441"/>
      <c r="AP219" s="222">
        <v>32</v>
      </c>
      <c r="AQ219" s="196">
        <v>9988821</v>
      </c>
      <c r="AR219" s="196">
        <v>9</v>
      </c>
      <c r="AS219" s="196">
        <f>IFERROR(AQ219/AO218,"-")</f>
        <v>9988.8209999999999</v>
      </c>
      <c r="AT219" s="196">
        <f t="shared" ref="AT219:AT221" si="468">IFERROR(AQ219/AP219,"-")</f>
        <v>312150.65625</v>
      </c>
      <c r="AU219" s="196">
        <f t="shared" si="404"/>
        <v>1109869</v>
      </c>
      <c r="AV219" s="196">
        <f>IFERROR(AP219/AO218,"-")</f>
        <v>3.2000000000000001E-2</v>
      </c>
      <c r="AW219" s="195">
        <f>IFERROR(AR219/AO218,"-")</f>
        <v>8.9999999999999993E-3</v>
      </c>
      <c r="AX219" s="437"/>
      <c r="AY219" s="222">
        <v>14</v>
      </c>
      <c r="AZ219" s="196">
        <v>3557133</v>
      </c>
      <c r="BA219" s="196">
        <v>5</v>
      </c>
      <c r="BB219" s="196">
        <f>IFERROR(AZ219/AX218,"-")</f>
        <v>2456.5835635359117</v>
      </c>
      <c r="BC219" s="196">
        <f t="shared" ref="BC219:BC221" si="469">IFERROR(AZ219/AY219,"-")</f>
        <v>254080.92857142858</v>
      </c>
      <c r="BD219" s="196">
        <f t="shared" si="405"/>
        <v>711426.6</v>
      </c>
      <c r="BE219" s="196">
        <f>IFERROR(AY219/AX218,"-")</f>
        <v>9.6685082872928173E-3</v>
      </c>
      <c r="BF219" s="106">
        <f>IFERROR(BA219/AX218,"-")</f>
        <v>3.453038674033149E-3</v>
      </c>
      <c r="BG219" s="441"/>
      <c r="BH219" s="222">
        <v>40</v>
      </c>
      <c r="BI219" s="196">
        <v>12281640</v>
      </c>
      <c r="BJ219" s="196">
        <v>13</v>
      </c>
      <c r="BK219" s="196">
        <f>IFERROR(BI219/BG218,"-")</f>
        <v>73542.754491017971</v>
      </c>
      <c r="BL219" s="196">
        <f t="shared" ref="BL219:BL221" si="470">IFERROR(BI219/BH219,"-")</f>
        <v>307041</v>
      </c>
      <c r="BM219" s="196">
        <f t="shared" si="406"/>
        <v>944741.5384615385</v>
      </c>
      <c r="BN219" s="196">
        <f>IFERROR(BH219/BG218,"-")</f>
        <v>0.23952095808383234</v>
      </c>
      <c r="BO219" s="195">
        <f>IFERROR(BJ219/BG218,"-")</f>
        <v>7.7844311377245512E-2</v>
      </c>
      <c r="BP219" s="437"/>
      <c r="BQ219" s="222">
        <v>2</v>
      </c>
      <c r="BR219" s="196">
        <v>377362</v>
      </c>
      <c r="BS219" s="196">
        <v>1</v>
      </c>
      <c r="BT219" s="196">
        <f>IFERROR(BR219/BP218,"-")</f>
        <v>245.51854261548471</v>
      </c>
      <c r="BU219" s="196">
        <f t="shared" ref="BU219:BU221" si="471">IFERROR(BR219/BQ219,"-")</f>
        <v>188681</v>
      </c>
      <c r="BV219" s="196">
        <f t="shared" si="407"/>
        <v>377362</v>
      </c>
      <c r="BW219" s="196">
        <f>IFERROR(BQ219/BP218,"-")</f>
        <v>1.3012361743656475E-3</v>
      </c>
      <c r="BX219" s="106">
        <f>IFERROR(BS219/BP218,"-")</f>
        <v>6.5061808718282373E-4</v>
      </c>
      <c r="BY219" s="141"/>
      <c r="BZ219" s="59"/>
    </row>
    <row r="220" spans="2:78" s="8" customFormat="1" ht="13.5" customHeight="1">
      <c r="B220" s="412"/>
      <c r="C220" s="419"/>
      <c r="D220" s="292" t="s">
        <v>279</v>
      </c>
      <c r="E220" s="437"/>
      <c r="F220" s="223">
        <v>18</v>
      </c>
      <c r="G220" s="98">
        <v>78303</v>
      </c>
      <c r="H220" s="98">
        <v>5</v>
      </c>
      <c r="I220" s="98">
        <f>IFERROR(G220/E218,"-")</f>
        <v>240.19325153374234</v>
      </c>
      <c r="J220" s="98">
        <f t="shared" si="464"/>
        <v>4350.166666666667</v>
      </c>
      <c r="K220" s="98">
        <f t="shared" si="400"/>
        <v>15660.6</v>
      </c>
      <c r="L220" s="98">
        <f>IFERROR(F220/E218,"-")</f>
        <v>5.5214723926380369E-2</v>
      </c>
      <c r="M220" s="198">
        <f>IFERROR(H220/E218,"-")</f>
        <v>1.5337423312883436E-2</v>
      </c>
      <c r="N220" s="437"/>
      <c r="O220" s="223">
        <v>83</v>
      </c>
      <c r="P220" s="98">
        <v>519253</v>
      </c>
      <c r="Q220" s="98">
        <v>18</v>
      </c>
      <c r="R220" s="98">
        <f>IFERROR(P220/N218,"-")</f>
        <v>173.60514877967236</v>
      </c>
      <c r="S220" s="98">
        <f t="shared" si="465"/>
        <v>6256.060240963855</v>
      </c>
      <c r="T220" s="98">
        <f t="shared" si="401"/>
        <v>28847.388888888891</v>
      </c>
      <c r="U220" s="98">
        <f>IFERROR(O220/N218,"-")</f>
        <v>2.774991641591441E-2</v>
      </c>
      <c r="V220" s="26">
        <f>IFERROR(Q220/N218,"-")</f>
        <v>6.018054162487462E-3</v>
      </c>
      <c r="W220" s="437"/>
      <c r="X220" s="223">
        <v>17</v>
      </c>
      <c r="Y220" s="98">
        <v>108272</v>
      </c>
      <c r="Z220" s="98">
        <v>2</v>
      </c>
      <c r="AA220" s="98">
        <f>IFERROR(Y220/W218,"-")</f>
        <v>703.06493506493507</v>
      </c>
      <c r="AB220" s="98">
        <f t="shared" si="466"/>
        <v>6368.9411764705883</v>
      </c>
      <c r="AC220" s="98">
        <f t="shared" si="402"/>
        <v>54136</v>
      </c>
      <c r="AD220" s="98">
        <f>IFERROR(X220/W218,"-")</f>
        <v>0.11038961038961038</v>
      </c>
      <c r="AE220" s="26">
        <f>IFERROR(Z220/W218,"-")</f>
        <v>1.2987012987012988E-2</v>
      </c>
      <c r="AF220" s="437"/>
      <c r="AG220" s="223">
        <v>1</v>
      </c>
      <c r="AH220" s="98">
        <v>940</v>
      </c>
      <c r="AI220" s="98">
        <v>1</v>
      </c>
      <c r="AJ220" s="98">
        <f>IFERROR(AH220/AF218,"-")</f>
        <v>2.6704545454545454</v>
      </c>
      <c r="AK220" s="98">
        <f t="shared" si="467"/>
        <v>940</v>
      </c>
      <c r="AL220" s="98">
        <f t="shared" si="403"/>
        <v>940</v>
      </c>
      <c r="AM220" s="98">
        <f>IFERROR(AG220/AF218,"-")</f>
        <v>2.840909090909091E-3</v>
      </c>
      <c r="AN220" s="26">
        <f>IFERROR(AI220/AF218,"-")</f>
        <v>2.840909090909091E-3</v>
      </c>
      <c r="AO220" s="441"/>
      <c r="AP220" s="223">
        <v>34</v>
      </c>
      <c r="AQ220" s="98">
        <v>138917</v>
      </c>
      <c r="AR220" s="98">
        <v>8</v>
      </c>
      <c r="AS220" s="98">
        <f>IFERROR(AQ220/AO218,"-")</f>
        <v>138.917</v>
      </c>
      <c r="AT220" s="98">
        <f t="shared" si="468"/>
        <v>4085.794117647059</v>
      </c>
      <c r="AU220" s="98">
        <f t="shared" si="404"/>
        <v>17364.625</v>
      </c>
      <c r="AV220" s="98">
        <f>IFERROR(AP220/AO218,"-")</f>
        <v>3.4000000000000002E-2</v>
      </c>
      <c r="AW220" s="198">
        <f>IFERROR(AR220/AO218,"-")</f>
        <v>8.0000000000000002E-3</v>
      </c>
      <c r="AX220" s="437"/>
      <c r="AY220" s="223">
        <v>18</v>
      </c>
      <c r="AZ220" s="98">
        <v>86471</v>
      </c>
      <c r="BA220" s="98">
        <v>5</v>
      </c>
      <c r="BB220" s="98">
        <f>IFERROR(AZ220/AX218,"-")</f>
        <v>59.717541436464089</v>
      </c>
      <c r="BC220" s="98">
        <f t="shared" si="469"/>
        <v>4803.9444444444443</v>
      </c>
      <c r="BD220" s="98">
        <f t="shared" si="405"/>
        <v>17294.2</v>
      </c>
      <c r="BE220" s="98">
        <f>IFERROR(AY220/AX218,"-")</f>
        <v>1.2430939226519336E-2</v>
      </c>
      <c r="BF220" s="26">
        <f>IFERROR(BA220/AX218,"-")</f>
        <v>3.453038674033149E-3</v>
      </c>
      <c r="BG220" s="441"/>
      <c r="BH220" s="223">
        <v>55</v>
      </c>
      <c r="BI220" s="98">
        <v>389508</v>
      </c>
      <c r="BJ220" s="98">
        <v>13</v>
      </c>
      <c r="BK220" s="98">
        <f>IFERROR(BI220/BG218,"-")</f>
        <v>2332.3832335329344</v>
      </c>
      <c r="BL220" s="98">
        <f t="shared" si="470"/>
        <v>7081.9636363636364</v>
      </c>
      <c r="BM220" s="98">
        <f t="shared" si="406"/>
        <v>29962.153846153848</v>
      </c>
      <c r="BN220" s="98">
        <f>IFERROR(BH220/BG218,"-")</f>
        <v>0.32934131736526945</v>
      </c>
      <c r="BO220" s="198">
        <f>IFERROR(BJ220/BG218,"-")</f>
        <v>7.7844311377245512E-2</v>
      </c>
      <c r="BP220" s="437"/>
      <c r="BQ220" s="223">
        <v>11</v>
      </c>
      <c r="BR220" s="98">
        <v>17444</v>
      </c>
      <c r="BS220" s="98">
        <v>1</v>
      </c>
      <c r="BT220" s="98">
        <f>IFERROR(BR220/BP218,"-")</f>
        <v>11.349381912817176</v>
      </c>
      <c r="BU220" s="98">
        <f t="shared" si="471"/>
        <v>1585.8181818181818</v>
      </c>
      <c r="BV220" s="98">
        <f t="shared" si="407"/>
        <v>17444</v>
      </c>
      <c r="BW220" s="98">
        <f>IFERROR(BQ220/BP218,"-")</f>
        <v>7.1567989590110605E-3</v>
      </c>
      <c r="BX220" s="26">
        <f>IFERROR(BS220/BP218,"-")</f>
        <v>6.5061808718282373E-4</v>
      </c>
      <c r="BY220" s="141"/>
      <c r="BZ220" s="59"/>
    </row>
    <row r="221" spans="2:78" s="8" customFormat="1" ht="13.5" customHeight="1">
      <c r="B221" s="413"/>
      <c r="C221" s="420"/>
      <c r="D221" s="293" t="s">
        <v>64</v>
      </c>
      <c r="E221" s="438"/>
      <c r="F221" s="220">
        <v>1102</v>
      </c>
      <c r="G221" s="99">
        <f>SUM(G218:G220)</f>
        <v>120511633</v>
      </c>
      <c r="H221" s="99">
        <v>106</v>
      </c>
      <c r="I221" s="99">
        <f>IFERROR(G221/E218,"-")</f>
        <v>369667.58588957053</v>
      </c>
      <c r="J221" s="99">
        <f t="shared" si="464"/>
        <v>109357.19872958258</v>
      </c>
      <c r="K221" s="99">
        <f t="shared" si="400"/>
        <v>1136902.1981132075</v>
      </c>
      <c r="L221" s="99">
        <f>IFERROR(F221/E218,"-")</f>
        <v>3.3803680981595092</v>
      </c>
      <c r="M221" s="199">
        <f>IFERROR(H221/E218,"-")</f>
        <v>0.32515337423312884</v>
      </c>
      <c r="N221" s="438"/>
      <c r="O221" s="220">
        <v>3741</v>
      </c>
      <c r="P221" s="99">
        <f>SUM(P218:P220)</f>
        <v>397997670</v>
      </c>
      <c r="Q221" s="99">
        <v>370</v>
      </c>
      <c r="R221" s="99">
        <f>IFERROR(P221/N218,"-")</f>
        <v>133065.08525576731</v>
      </c>
      <c r="S221" s="99">
        <f t="shared" si="465"/>
        <v>106388.04330392943</v>
      </c>
      <c r="T221" s="99">
        <f t="shared" si="401"/>
        <v>1075669.3783783785</v>
      </c>
      <c r="U221" s="99">
        <f>IFERROR(O221/N218,"-")</f>
        <v>1.2507522567703109</v>
      </c>
      <c r="V221" s="87">
        <f>IFERROR(Q221/N218,"-")</f>
        <v>0.1237044466733534</v>
      </c>
      <c r="W221" s="438"/>
      <c r="X221" s="220">
        <v>119</v>
      </c>
      <c r="Y221" s="99">
        <f>SUM(Y218:Y220)</f>
        <v>7304644</v>
      </c>
      <c r="Z221" s="99">
        <v>12</v>
      </c>
      <c r="AA221" s="99">
        <f>IFERROR(Y221/W218,"-")</f>
        <v>47432.753246753244</v>
      </c>
      <c r="AB221" s="99">
        <f t="shared" si="466"/>
        <v>61383.563025210082</v>
      </c>
      <c r="AC221" s="99">
        <f t="shared" si="402"/>
        <v>608720.33333333337</v>
      </c>
      <c r="AD221" s="99">
        <f>IFERROR(X221/W218,"-")</f>
        <v>0.77272727272727271</v>
      </c>
      <c r="AE221" s="87">
        <f>IFERROR(Z221/W218,"-")</f>
        <v>7.792207792207792E-2</v>
      </c>
      <c r="AF221" s="438"/>
      <c r="AG221" s="220">
        <v>123</v>
      </c>
      <c r="AH221" s="99">
        <f>SUM(AH218:AH220)</f>
        <v>12546019</v>
      </c>
      <c r="AI221" s="99">
        <v>14</v>
      </c>
      <c r="AJ221" s="99">
        <f>IFERROR(AH221/AF218,"-")</f>
        <v>35642.099431818184</v>
      </c>
      <c r="AK221" s="99">
        <f t="shared" si="467"/>
        <v>102000.15447154471</v>
      </c>
      <c r="AL221" s="99">
        <f t="shared" si="403"/>
        <v>896144.21428571432</v>
      </c>
      <c r="AM221" s="99">
        <f>IFERROR(AG221/AF218,"-")</f>
        <v>0.34943181818181818</v>
      </c>
      <c r="AN221" s="87">
        <f>IFERROR(AI221/AF218,"-")</f>
        <v>3.9772727272727272E-2</v>
      </c>
      <c r="AO221" s="442"/>
      <c r="AP221" s="220">
        <v>1649</v>
      </c>
      <c r="AQ221" s="99">
        <f>SUM(AQ218:AQ220)</f>
        <v>155488503</v>
      </c>
      <c r="AR221" s="99">
        <v>167</v>
      </c>
      <c r="AS221" s="99">
        <f>IFERROR(AQ221/AO218,"-")</f>
        <v>155488.503</v>
      </c>
      <c r="AT221" s="99">
        <f t="shared" si="468"/>
        <v>94292.603395997576</v>
      </c>
      <c r="AU221" s="99">
        <f t="shared" si="404"/>
        <v>931068.88023952092</v>
      </c>
      <c r="AV221" s="99">
        <f>IFERROR(AP221/AO218,"-")</f>
        <v>1.649</v>
      </c>
      <c r="AW221" s="199">
        <f>IFERROR(AR221/AO218,"-")</f>
        <v>0.16700000000000001</v>
      </c>
      <c r="AX221" s="438"/>
      <c r="AY221" s="220">
        <v>1447</v>
      </c>
      <c r="AZ221" s="99">
        <f>SUM(AZ218:AZ220)</f>
        <v>132731122</v>
      </c>
      <c r="BA221" s="99">
        <v>142</v>
      </c>
      <c r="BB221" s="99">
        <f>IFERROR(AZ221/AX218,"-")</f>
        <v>91665.139502762424</v>
      </c>
      <c r="BC221" s="99">
        <f t="shared" si="469"/>
        <v>91728.487906012437</v>
      </c>
      <c r="BD221" s="99">
        <f t="shared" si="405"/>
        <v>934726.21126760566</v>
      </c>
      <c r="BE221" s="99">
        <f>IFERROR(AY221/AX218,"-")</f>
        <v>0.99930939226519333</v>
      </c>
      <c r="BF221" s="87">
        <f>IFERROR(BA221/AX218,"-")</f>
        <v>9.8066298342541436E-2</v>
      </c>
      <c r="BG221" s="442"/>
      <c r="BH221" s="220">
        <v>1680</v>
      </c>
      <c r="BI221" s="99">
        <f>SUM(BI218:BI220)</f>
        <v>308048928</v>
      </c>
      <c r="BJ221" s="99">
        <v>155</v>
      </c>
      <c r="BK221" s="99">
        <f>IFERROR(BI221/BG218,"-")</f>
        <v>1844604.3592814372</v>
      </c>
      <c r="BL221" s="99">
        <f t="shared" si="470"/>
        <v>183362.45714285714</v>
      </c>
      <c r="BM221" s="99">
        <f t="shared" si="406"/>
        <v>1987412.4387096774</v>
      </c>
      <c r="BN221" s="99">
        <f>IFERROR(BH221/BG218,"-")</f>
        <v>10.059880239520957</v>
      </c>
      <c r="BO221" s="199">
        <f>IFERROR(BJ221/BG218,"-")</f>
        <v>0.92814371257485029</v>
      </c>
      <c r="BP221" s="438"/>
      <c r="BQ221" s="220">
        <v>724</v>
      </c>
      <c r="BR221" s="99">
        <f>SUM(BR218:BR220)</f>
        <v>51341565</v>
      </c>
      <c r="BS221" s="99">
        <v>72</v>
      </c>
      <c r="BT221" s="99">
        <f>IFERROR(BR221/BP218,"-")</f>
        <v>33403.750813272607</v>
      </c>
      <c r="BU221" s="99">
        <f t="shared" si="471"/>
        <v>70913.763812154692</v>
      </c>
      <c r="BV221" s="99">
        <f t="shared" si="407"/>
        <v>713077.29166666663</v>
      </c>
      <c r="BW221" s="99">
        <f>IFERROR(BQ221/BP218,"-")</f>
        <v>0.47104749512036437</v>
      </c>
      <c r="BX221" s="87">
        <f>IFERROR(BS221/BP218,"-")</f>
        <v>4.6844502277163302E-2</v>
      </c>
      <c r="BY221" s="141"/>
      <c r="BZ221" s="59"/>
    </row>
    <row r="222" spans="2:78" s="8" customFormat="1" ht="13.5" customHeight="1">
      <c r="B222" s="411">
        <v>55</v>
      </c>
      <c r="C222" s="418" t="s">
        <v>14</v>
      </c>
      <c r="D222" s="294" t="s">
        <v>277</v>
      </c>
      <c r="E222" s="436">
        <f>市区町村別_フレイル区分別該当人数･割合!E59</f>
        <v>282</v>
      </c>
      <c r="F222" s="306">
        <v>933</v>
      </c>
      <c r="G222" s="51">
        <v>113967899</v>
      </c>
      <c r="H222" s="51">
        <v>93</v>
      </c>
      <c r="I222" s="51">
        <f>IFERROR(G222/E222,"-")</f>
        <v>404141.48581560282</v>
      </c>
      <c r="J222" s="51">
        <f>IFERROR(G222/F222,"-")</f>
        <v>122152.08896034298</v>
      </c>
      <c r="K222" s="51">
        <f t="shared" si="400"/>
        <v>1225461.2795698924</v>
      </c>
      <c r="L222" s="51">
        <f>IFERROR(F222/E222,"-")</f>
        <v>3.3085106382978724</v>
      </c>
      <c r="M222" s="194">
        <f>IFERROR(H222/E222,"-")</f>
        <v>0.32978723404255317</v>
      </c>
      <c r="N222" s="436">
        <f>市区町村別_フレイル区分別該当人数･割合!G59</f>
        <v>2771</v>
      </c>
      <c r="O222" s="306">
        <v>4045</v>
      </c>
      <c r="P222" s="51">
        <v>344202904</v>
      </c>
      <c r="Q222" s="51">
        <v>394</v>
      </c>
      <c r="R222" s="51">
        <f>IFERROR(P222/N222,"-")</f>
        <v>124216.13280404186</v>
      </c>
      <c r="S222" s="51">
        <f>IFERROR(P222/O222,"-")</f>
        <v>85093.424969097658</v>
      </c>
      <c r="T222" s="51">
        <f t="shared" si="401"/>
        <v>873611.43147208123</v>
      </c>
      <c r="U222" s="51">
        <f>IFERROR(O222/N222,"-")</f>
        <v>1.4597618188379646</v>
      </c>
      <c r="V222" s="24">
        <f>IFERROR(Q222/N222,"-")</f>
        <v>0.1421869361241429</v>
      </c>
      <c r="W222" s="436">
        <f>市区町村別_フレイル区分別該当人数･割合!I59</f>
        <v>144</v>
      </c>
      <c r="X222" s="306">
        <v>64</v>
      </c>
      <c r="Y222" s="51">
        <v>2903680</v>
      </c>
      <c r="Z222" s="51">
        <v>6</v>
      </c>
      <c r="AA222" s="51">
        <f>IFERROR(Y222/W222,"-")</f>
        <v>20164.444444444445</v>
      </c>
      <c r="AB222" s="51">
        <f>IFERROR(Y222/X222,"-")</f>
        <v>45370</v>
      </c>
      <c r="AC222" s="51">
        <f t="shared" si="402"/>
        <v>483946.66666666669</v>
      </c>
      <c r="AD222" s="51">
        <f>IFERROR(X222/W222,"-")</f>
        <v>0.44444444444444442</v>
      </c>
      <c r="AE222" s="24">
        <f>IFERROR(Z222/W222,"-")</f>
        <v>4.1666666666666664E-2</v>
      </c>
      <c r="AF222" s="436">
        <f>市区町村別_フレイル区分別該当人数･割合!K59</f>
        <v>271</v>
      </c>
      <c r="AG222" s="306">
        <v>87</v>
      </c>
      <c r="AH222" s="51">
        <v>5794267</v>
      </c>
      <c r="AI222" s="51">
        <v>10</v>
      </c>
      <c r="AJ222" s="51">
        <f>IFERROR(AH222/AF222,"-")</f>
        <v>21381.059040590408</v>
      </c>
      <c r="AK222" s="51">
        <f>IFERROR(AH222/AG222,"-")</f>
        <v>66600.770114942527</v>
      </c>
      <c r="AL222" s="51">
        <f t="shared" si="403"/>
        <v>579426.69999999995</v>
      </c>
      <c r="AM222" s="51">
        <f>IFERROR(AG222/AF222,"-")</f>
        <v>0.3210332103321033</v>
      </c>
      <c r="AN222" s="24">
        <f>IFERROR(AI222/AF222,"-")</f>
        <v>3.6900369003690037E-2</v>
      </c>
      <c r="AO222" s="440">
        <f>市区町村別_フレイル区分別該当人数･割合!M59</f>
        <v>938</v>
      </c>
      <c r="AP222" s="306">
        <v>1947</v>
      </c>
      <c r="AQ222" s="51">
        <v>151625214</v>
      </c>
      <c r="AR222" s="51">
        <v>187</v>
      </c>
      <c r="AS222" s="51">
        <f>IFERROR(AQ222/AO222,"-")</f>
        <v>161647.34968017056</v>
      </c>
      <c r="AT222" s="51">
        <f>IFERROR(AQ222/AP222,"-")</f>
        <v>77876.329738058557</v>
      </c>
      <c r="AU222" s="51">
        <f t="shared" si="404"/>
        <v>810830.02139037428</v>
      </c>
      <c r="AV222" s="51">
        <f>IFERROR(AP222/AO222,"-")</f>
        <v>2.0756929637526653</v>
      </c>
      <c r="AW222" s="194">
        <f>IFERROR(AR222/AO222,"-")</f>
        <v>0.19936034115138593</v>
      </c>
      <c r="AX222" s="436">
        <f>市区町村別_フレイル区分別該当人数･割合!O59</f>
        <v>1392</v>
      </c>
      <c r="AY222" s="306">
        <v>1690</v>
      </c>
      <c r="AZ222" s="51">
        <v>135954141</v>
      </c>
      <c r="BA222" s="51">
        <v>167</v>
      </c>
      <c r="BB222" s="51">
        <f>IFERROR(AZ222/AX222,"-")</f>
        <v>97668.204741379304</v>
      </c>
      <c r="BC222" s="51">
        <f>IFERROR(AZ222/AY222,"-")</f>
        <v>80446.237278106506</v>
      </c>
      <c r="BD222" s="51">
        <f t="shared" si="405"/>
        <v>814096.65269461076</v>
      </c>
      <c r="BE222" s="51">
        <f>IFERROR(AY222/AX222,"-")</f>
        <v>1.2140804597701149</v>
      </c>
      <c r="BF222" s="24">
        <f>IFERROR(BA222/AX222,"-")</f>
        <v>0.11997126436781609</v>
      </c>
      <c r="BG222" s="440">
        <f>市区町村別_フレイル区分別該当人数･割合!Q59</f>
        <v>185</v>
      </c>
      <c r="BH222" s="306">
        <v>1900</v>
      </c>
      <c r="BI222" s="51">
        <v>249702699</v>
      </c>
      <c r="BJ222" s="51">
        <v>174</v>
      </c>
      <c r="BK222" s="51">
        <f>IFERROR(BI222/BG222,"-")</f>
        <v>1349744.318918919</v>
      </c>
      <c r="BL222" s="51">
        <f>IFERROR(BI222/BH222,"-")</f>
        <v>131422.47315789474</v>
      </c>
      <c r="BM222" s="51">
        <f t="shared" si="406"/>
        <v>1435072.9827586208</v>
      </c>
      <c r="BN222" s="51">
        <f>IFERROR(BH222/BG222,"-")</f>
        <v>10.27027027027027</v>
      </c>
      <c r="BO222" s="194">
        <f>IFERROR(BJ222/BG222,"-")</f>
        <v>0.94054054054054059</v>
      </c>
      <c r="BP222" s="436">
        <f>市区町村別_フレイル区分別該当人数･割合!S59</f>
        <v>1193</v>
      </c>
      <c r="BQ222" s="306">
        <v>579</v>
      </c>
      <c r="BR222" s="51">
        <v>46722845</v>
      </c>
      <c r="BS222" s="51">
        <v>64</v>
      </c>
      <c r="BT222" s="51">
        <f>IFERROR(BR222/BP222,"-")</f>
        <v>39164.161777032692</v>
      </c>
      <c r="BU222" s="51">
        <f>IFERROR(BR222/BQ222,"-")</f>
        <v>80695.759930915374</v>
      </c>
      <c r="BV222" s="51">
        <f t="shared" si="407"/>
        <v>730044.453125</v>
      </c>
      <c r="BW222" s="51">
        <f>IFERROR(BQ222/BP222,"-")</f>
        <v>0.48533109807208719</v>
      </c>
      <c r="BX222" s="24">
        <f>IFERROR(BS222/BP222,"-")</f>
        <v>5.3646269907795474E-2</v>
      </c>
      <c r="BY222" s="141"/>
      <c r="BZ222" s="59"/>
    </row>
    <row r="223" spans="2:78" s="8" customFormat="1" ht="13.5" customHeight="1">
      <c r="B223" s="412"/>
      <c r="C223" s="419"/>
      <c r="D223" s="295" t="s">
        <v>278</v>
      </c>
      <c r="E223" s="437"/>
      <c r="F223" s="222">
        <v>1</v>
      </c>
      <c r="G223" s="196">
        <v>21960</v>
      </c>
      <c r="H223" s="196">
        <v>1</v>
      </c>
      <c r="I223" s="196">
        <f>IFERROR(G223/E222,"-")</f>
        <v>77.872340425531917</v>
      </c>
      <c r="J223" s="196">
        <f t="shared" ref="J223:J225" si="472">IFERROR(G223/F223,"-")</f>
        <v>21960</v>
      </c>
      <c r="K223" s="196">
        <f t="shared" si="400"/>
        <v>21960</v>
      </c>
      <c r="L223" s="196">
        <f>IFERROR(F223/E222,"-")</f>
        <v>3.5460992907801418E-3</v>
      </c>
      <c r="M223" s="195">
        <f>IFERROR(H223/E222,"-")</f>
        <v>3.5460992907801418E-3</v>
      </c>
      <c r="N223" s="437"/>
      <c r="O223" s="222">
        <v>64</v>
      </c>
      <c r="P223" s="196">
        <v>17069111</v>
      </c>
      <c r="Q223" s="196">
        <v>15</v>
      </c>
      <c r="R223" s="196">
        <f>IFERROR(P223/N222,"-")</f>
        <v>6159.9101407434136</v>
      </c>
      <c r="S223" s="196">
        <f t="shared" ref="S223:S225" si="473">IFERROR(P223/O223,"-")</f>
        <v>266704.859375</v>
      </c>
      <c r="T223" s="196">
        <f t="shared" si="401"/>
        <v>1137940.7333333334</v>
      </c>
      <c r="U223" s="196">
        <f>IFERROR(O223/N222,"-")</f>
        <v>2.309635510645976E-2</v>
      </c>
      <c r="V223" s="106">
        <f>IFERROR(Q223/N222,"-")</f>
        <v>5.4132082280765065E-3</v>
      </c>
      <c r="W223" s="437"/>
      <c r="X223" s="222">
        <v>0</v>
      </c>
      <c r="Y223" s="196">
        <v>0</v>
      </c>
      <c r="Z223" s="196">
        <v>0</v>
      </c>
      <c r="AA223" s="196">
        <f>IFERROR(Y223/W222,"-")</f>
        <v>0</v>
      </c>
      <c r="AB223" s="196" t="str">
        <f t="shared" ref="AB223:AB225" si="474">IFERROR(Y223/X223,"-")</f>
        <v>-</v>
      </c>
      <c r="AC223" s="196" t="str">
        <f t="shared" si="402"/>
        <v>-</v>
      </c>
      <c r="AD223" s="196">
        <f>IFERROR(X223/W222,"-")</f>
        <v>0</v>
      </c>
      <c r="AE223" s="106">
        <f>IFERROR(Z223/W222,"-")</f>
        <v>0</v>
      </c>
      <c r="AF223" s="437"/>
      <c r="AG223" s="222">
        <v>0</v>
      </c>
      <c r="AH223" s="196">
        <v>0</v>
      </c>
      <c r="AI223" s="196">
        <v>0</v>
      </c>
      <c r="AJ223" s="196">
        <f>IFERROR(AH223/AF222,"-")</f>
        <v>0</v>
      </c>
      <c r="AK223" s="196" t="str">
        <f t="shared" ref="AK223:AK225" si="475">IFERROR(AH223/AG223,"-")</f>
        <v>-</v>
      </c>
      <c r="AL223" s="196" t="str">
        <f t="shared" si="403"/>
        <v>-</v>
      </c>
      <c r="AM223" s="196">
        <f>IFERROR(AG223/AF222,"-")</f>
        <v>0</v>
      </c>
      <c r="AN223" s="106">
        <f>IFERROR(AI223/AF222,"-")</f>
        <v>0</v>
      </c>
      <c r="AO223" s="441"/>
      <c r="AP223" s="222">
        <v>11</v>
      </c>
      <c r="AQ223" s="196">
        <v>2901090</v>
      </c>
      <c r="AR223" s="196">
        <v>4</v>
      </c>
      <c r="AS223" s="196">
        <f>IFERROR(AQ223/AO222,"-")</f>
        <v>3092.8464818763327</v>
      </c>
      <c r="AT223" s="196">
        <f t="shared" ref="AT223:AT225" si="476">IFERROR(AQ223/AP223,"-")</f>
        <v>263735.45454545453</v>
      </c>
      <c r="AU223" s="196">
        <f t="shared" si="404"/>
        <v>725272.5</v>
      </c>
      <c r="AV223" s="196">
        <f>IFERROR(AP223/AO222,"-")</f>
        <v>1.1727078891257996E-2</v>
      </c>
      <c r="AW223" s="195">
        <f>IFERROR(AR223/AO222,"-")</f>
        <v>4.2643923240938165E-3</v>
      </c>
      <c r="AX223" s="437"/>
      <c r="AY223" s="222">
        <v>37</v>
      </c>
      <c r="AZ223" s="196">
        <v>9906711</v>
      </c>
      <c r="BA223" s="196">
        <v>8</v>
      </c>
      <c r="BB223" s="196">
        <f>IFERROR(AZ223/AX222,"-")</f>
        <v>7116.8900862068967</v>
      </c>
      <c r="BC223" s="196">
        <f t="shared" ref="BC223:BC225" si="477">IFERROR(AZ223/AY223,"-")</f>
        <v>267748.94594594592</v>
      </c>
      <c r="BD223" s="196">
        <f t="shared" si="405"/>
        <v>1238338.875</v>
      </c>
      <c r="BE223" s="196">
        <f>IFERROR(AY223/AX222,"-")</f>
        <v>2.6580459770114941E-2</v>
      </c>
      <c r="BF223" s="106">
        <f>IFERROR(BA223/AX222,"-")</f>
        <v>5.7471264367816091E-3</v>
      </c>
      <c r="BG223" s="441"/>
      <c r="BH223" s="222">
        <v>45</v>
      </c>
      <c r="BI223" s="196">
        <v>12218636</v>
      </c>
      <c r="BJ223" s="196">
        <v>10</v>
      </c>
      <c r="BK223" s="196">
        <f>IFERROR(BI223/BG222,"-")</f>
        <v>66046.681081081086</v>
      </c>
      <c r="BL223" s="196">
        <f t="shared" ref="BL223:BL225" si="478">IFERROR(BI223/BH223,"-")</f>
        <v>271525.24444444443</v>
      </c>
      <c r="BM223" s="196">
        <f t="shared" si="406"/>
        <v>1221863.6000000001</v>
      </c>
      <c r="BN223" s="196">
        <f>IFERROR(BH223/BG222,"-")</f>
        <v>0.24324324324324326</v>
      </c>
      <c r="BO223" s="195">
        <f>IFERROR(BJ223/BG222,"-")</f>
        <v>5.4054054054054057E-2</v>
      </c>
      <c r="BP223" s="437"/>
      <c r="BQ223" s="222">
        <v>0</v>
      </c>
      <c r="BR223" s="196">
        <v>0</v>
      </c>
      <c r="BS223" s="196">
        <v>0</v>
      </c>
      <c r="BT223" s="196">
        <f>IFERROR(BR223/BP222,"-")</f>
        <v>0</v>
      </c>
      <c r="BU223" s="196" t="str">
        <f t="shared" ref="BU223:BU225" si="479">IFERROR(BR223/BQ223,"-")</f>
        <v>-</v>
      </c>
      <c r="BV223" s="196" t="str">
        <f t="shared" si="407"/>
        <v>-</v>
      </c>
      <c r="BW223" s="196">
        <f>IFERROR(BQ223/BP222,"-")</f>
        <v>0</v>
      </c>
      <c r="BX223" s="106">
        <f>IFERROR(BS223/BP222,"-")</f>
        <v>0</v>
      </c>
      <c r="BY223" s="141"/>
      <c r="BZ223" s="59"/>
    </row>
    <row r="224" spans="2:78" s="8" customFormat="1" ht="13.5" customHeight="1">
      <c r="B224" s="412"/>
      <c r="C224" s="419"/>
      <c r="D224" s="292" t="s">
        <v>279</v>
      </c>
      <c r="E224" s="437"/>
      <c r="F224" s="223">
        <v>24</v>
      </c>
      <c r="G224" s="98">
        <v>270722</v>
      </c>
      <c r="H224" s="98">
        <v>6</v>
      </c>
      <c r="I224" s="98">
        <f>IFERROR(G224/E222,"-")</f>
        <v>960.00709219858152</v>
      </c>
      <c r="J224" s="98">
        <f t="shared" si="472"/>
        <v>11280.083333333334</v>
      </c>
      <c r="K224" s="98">
        <f t="shared" si="400"/>
        <v>45120.333333333336</v>
      </c>
      <c r="L224" s="98">
        <f>IFERROR(F224/E222,"-")</f>
        <v>8.5106382978723402E-2</v>
      </c>
      <c r="M224" s="198">
        <f>IFERROR(H224/E222,"-")</f>
        <v>2.1276595744680851E-2</v>
      </c>
      <c r="N224" s="437"/>
      <c r="O224" s="223">
        <v>91</v>
      </c>
      <c r="P224" s="98">
        <v>2090580</v>
      </c>
      <c r="Q224" s="98">
        <v>19</v>
      </c>
      <c r="R224" s="98">
        <f>IFERROR(P224/N222,"-")</f>
        <v>754.44965716347883</v>
      </c>
      <c r="S224" s="98">
        <f t="shared" si="473"/>
        <v>22973.406593406595</v>
      </c>
      <c r="T224" s="98">
        <f t="shared" si="401"/>
        <v>110030.52631578948</v>
      </c>
      <c r="U224" s="98">
        <f>IFERROR(O224/N222,"-")</f>
        <v>3.2840129916997474E-2</v>
      </c>
      <c r="V224" s="26">
        <f>IFERROR(Q224/N222,"-")</f>
        <v>6.8567304222302422E-3</v>
      </c>
      <c r="W224" s="437"/>
      <c r="X224" s="223">
        <v>0</v>
      </c>
      <c r="Y224" s="98">
        <v>0</v>
      </c>
      <c r="Z224" s="98">
        <v>0</v>
      </c>
      <c r="AA224" s="98">
        <f>IFERROR(Y224/W222,"-")</f>
        <v>0</v>
      </c>
      <c r="AB224" s="98" t="str">
        <f t="shared" si="474"/>
        <v>-</v>
      </c>
      <c r="AC224" s="98" t="str">
        <f t="shared" si="402"/>
        <v>-</v>
      </c>
      <c r="AD224" s="98">
        <f>IFERROR(X224/W222,"-")</f>
        <v>0</v>
      </c>
      <c r="AE224" s="26">
        <f>IFERROR(Z224/W222,"-")</f>
        <v>0</v>
      </c>
      <c r="AF224" s="437"/>
      <c r="AG224" s="223">
        <v>0</v>
      </c>
      <c r="AH224" s="98">
        <v>0</v>
      </c>
      <c r="AI224" s="98">
        <v>0</v>
      </c>
      <c r="AJ224" s="98">
        <f>IFERROR(AH224/AF222,"-")</f>
        <v>0</v>
      </c>
      <c r="AK224" s="98" t="str">
        <f t="shared" si="475"/>
        <v>-</v>
      </c>
      <c r="AL224" s="98" t="str">
        <f t="shared" si="403"/>
        <v>-</v>
      </c>
      <c r="AM224" s="98">
        <f>IFERROR(AG224/AF222,"-")</f>
        <v>0</v>
      </c>
      <c r="AN224" s="26">
        <f>IFERROR(AI224/AF222,"-")</f>
        <v>0</v>
      </c>
      <c r="AO224" s="441"/>
      <c r="AP224" s="223">
        <v>39</v>
      </c>
      <c r="AQ224" s="98">
        <v>556365</v>
      </c>
      <c r="AR224" s="98">
        <v>12</v>
      </c>
      <c r="AS224" s="98">
        <f>IFERROR(AQ224/AO222,"-")</f>
        <v>593.13965884861409</v>
      </c>
      <c r="AT224" s="98">
        <f t="shared" si="476"/>
        <v>14265.76923076923</v>
      </c>
      <c r="AU224" s="98">
        <f t="shared" si="404"/>
        <v>46363.75</v>
      </c>
      <c r="AV224" s="98">
        <f>IFERROR(AP224/AO222,"-")</f>
        <v>4.1577825159914712E-2</v>
      </c>
      <c r="AW224" s="198">
        <f>IFERROR(AR224/AO222,"-")</f>
        <v>1.279317697228145E-2</v>
      </c>
      <c r="AX224" s="437"/>
      <c r="AY224" s="223">
        <v>20</v>
      </c>
      <c r="AZ224" s="98">
        <v>843758</v>
      </c>
      <c r="BA224" s="98">
        <v>4</v>
      </c>
      <c r="BB224" s="98">
        <f>IFERROR(AZ224/AX222,"-")</f>
        <v>606.14798850574709</v>
      </c>
      <c r="BC224" s="98">
        <f t="shared" si="477"/>
        <v>42187.9</v>
      </c>
      <c r="BD224" s="98">
        <f t="shared" si="405"/>
        <v>210939.5</v>
      </c>
      <c r="BE224" s="98">
        <f>IFERROR(AY224/AX222,"-")</f>
        <v>1.4367816091954023E-2</v>
      </c>
      <c r="BF224" s="26">
        <f>IFERROR(BA224/AX222,"-")</f>
        <v>2.8735632183908046E-3</v>
      </c>
      <c r="BG224" s="441"/>
      <c r="BH224" s="223">
        <v>81</v>
      </c>
      <c r="BI224" s="98">
        <v>1925491</v>
      </c>
      <c r="BJ224" s="98">
        <v>13</v>
      </c>
      <c r="BK224" s="98">
        <f>IFERROR(BI224/BG222,"-")</f>
        <v>10408.059459459459</v>
      </c>
      <c r="BL224" s="98">
        <f t="shared" si="478"/>
        <v>23771.493827160495</v>
      </c>
      <c r="BM224" s="98">
        <f t="shared" si="406"/>
        <v>148114.69230769231</v>
      </c>
      <c r="BN224" s="98">
        <f>IFERROR(BH224/BG222,"-")</f>
        <v>0.43783783783783786</v>
      </c>
      <c r="BO224" s="198">
        <f>IFERROR(BJ224/BG222,"-")</f>
        <v>7.0270270270270274E-2</v>
      </c>
      <c r="BP224" s="437"/>
      <c r="BQ224" s="223">
        <v>0</v>
      </c>
      <c r="BR224" s="98">
        <v>0</v>
      </c>
      <c r="BS224" s="98">
        <v>0</v>
      </c>
      <c r="BT224" s="98">
        <f>IFERROR(BR224/BP222,"-")</f>
        <v>0</v>
      </c>
      <c r="BU224" s="98" t="str">
        <f t="shared" si="479"/>
        <v>-</v>
      </c>
      <c r="BV224" s="98" t="str">
        <f t="shared" si="407"/>
        <v>-</v>
      </c>
      <c r="BW224" s="98">
        <f>IFERROR(BQ224/BP222,"-")</f>
        <v>0</v>
      </c>
      <c r="BX224" s="26">
        <f>IFERROR(BS224/BP222,"-")</f>
        <v>0</v>
      </c>
      <c r="BY224" s="141"/>
      <c r="BZ224" s="59"/>
    </row>
    <row r="225" spans="2:78" s="8" customFormat="1" ht="13.5" customHeight="1">
      <c r="B225" s="413"/>
      <c r="C225" s="420"/>
      <c r="D225" s="293" t="s">
        <v>64</v>
      </c>
      <c r="E225" s="438"/>
      <c r="F225" s="220">
        <v>933</v>
      </c>
      <c r="G225" s="99">
        <f>SUM(G222:G224)</f>
        <v>114260581</v>
      </c>
      <c r="H225" s="99">
        <v>93</v>
      </c>
      <c r="I225" s="99">
        <f>IFERROR(G225/E222,"-")</f>
        <v>405179.36524822697</v>
      </c>
      <c r="J225" s="99">
        <f t="shared" si="472"/>
        <v>122465.78885316184</v>
      </c>
      <c r="K225" s="99">
        <f t="shared" si="400"/>
        <v>1228608.3978494625</v>
      </c>
      <c r="L225" s="99">
        <f>IFERROR(F225/E222,"-")</f>
        <v>3.3085106382978724</v>
      </c>
      <c r="M225" s="199">
        <f>IFERROR(H225/E222,"-")</f>
        <v>0.32978723404255317</v>
      </c>
      <c r="N225" s="438"/>
      <c r="O225" s="220">
        <v>4075</v>
      </c>
      <c r="P225" s="99">
        <f>SUM(P222:P224)</f>
        <v>363362595</v>
      </c>
      <c r="Q225" s="99">
        <v>397</v>
      </c>
      <c r="R225" s="99">
        <f>IFERROR(P225/N222,"-")</f>
        <v>131130.49260194876</v>
      </c>
      <c r="S225" s="99">
        <f t="shared" si="473"/>
        <v>89168.73496932516</v>
      </c>
      <c r="T225" s="99">
        <f t="shared" si="401"/>
        <v>915271.02015113353</v>
      </c>
      <c r="U225" s="99">
        <f>IFERROR(O225/N222,"-")</f>
        <v>1.4705882352941178</v>
      </c>
      <c r="V225" s="87">
        <f>IFERROR(Q225/N222,"-")</f>
        <v>0.14326957776975821</v>
      </c>
      <c r="W225" s="438"/>
      <c r="X225" s="220">
        <v>64</v>
      </c>
      <c r="Y225" s="99">
        <f>SUM(Y222:Y224)</f>
        <v>2903680</v>
      </c>
      <c r="Z225" s="99">
        <v>6</v>
      </c>
      <c r="AA225" s="99">
        <f>IFERROR(Y225/W222,"-")</f>
        <v>20164.444444444445</v>
      </c>
      <c r="AB225" s="99">
        <f t="shared" si="474"/>
        <v>45370</v>
      </c>
      <c r="AC225" s="99">
        <f t="shared" si="402"/>
        <v>483946.66666666669</v>
      </c>
      <c r="AD225" s="99">
        <f>IFERROR(X225/W222,"-")</f>
        <v>0.44444444444444442</v>
      </c>
      <c r="AE225" s="87">
        <f>IFERROR(Z225/W222,"-")</f>
        <v>4.1666666666666664E-2</v>
      </c>
      <c r="AF225" s="438"/>
      <c r="AG225" s="220">
        <v>87</v>
      </c>
      <c r="AH225" s="99">
        <f>SUM(AH222:AH224)</f>
        <v>5794267</v>
      </c>
      <c r="AI225" s="99">
        <v>10</v>
      </c>
      <c r="AJ225" s="99">
        <f>IFERROR(AH225/AF222,"-")</f>
        <v>21381.059040590408</v>
      </c>
      <c r="AK225" s="99">
        <f t="shared" si="475"/>
        <v>66600.770114942527</v>
      </c>
      <c r="AL225" s="99">
        <f t="shared" si="403"/>
        <v>579426.69999999995</v>
      </c>
      <c r="AM225" s="99">
        <f>IFERROR(AG225/AF222,"-")</f>
        <v>0.3210332103321033</v>
      </c>
      <c r="AN225" s="87">
        <f>IFERROR(AI225/AF222,"-")</f>
        <v>3.6900369003690037E-2</v>
      </c>
      <c r="AO225" s="442"/>
      <c r="AP225" s="220">
        <v>1947</v>
      </c>
      <c r="AQ225" s="99">
        <f>SUM(AQ222:AQ224)</f>
        <v>155082669</v>
      </c>
      <c r="AR225" s="99">
        <v>187</v>
      </c>
      <c r="AS225" s="99">
        <f>IFERROR(AQ225/AO222,"-")</f>
        <v>165333.33582089553</v>
      </c>
      <c r="AT225" s="99">
        <f t="shared" si="476"/>
        <v>79652.115562403691</v>
      </c>
      <c r="AU225" s="99">
        <f t="shared" si="404"/>
        <v>829319.08556149737</v>
      </c>
      <c r="AV225" s="99">
        <f>IFERROR(AP225/AO222,"-")</f>
        <v>2.0756929637526653</v>
      </c>
      <c r="AW225" s="199">
        <f>IFERROR(AR225/AO222,"-")</f>
        <v>0.19936034115138593</v>
      </c>
      <c r="AX225" s="438"/>
      <c r="AY225" s="220">
        <v>1709</v>
      </c>
      <c r="AZ225" s="99">
        <f>SUM(AZ222:AZ224)</f>
        <v>146704610</v>
      </c>
      <c r="BA225" s="99">
        <v>169</v>
      </c>
      <c r="BB225" s="99">
        <f>IFERROR(AZ225/AX222,"-")</f>
        <v>105391.24281609195</v>
      </c>
      <c r="BC225" s="99">
        <f t="shared" si="477"/>
        <v>85842.369806904622</v>
      </c>
      <c r="BD225" s="99">
        <f t="shared" si="405"/>
        <v>868074.61538461538</v>
      </c>
      <c r="BE225" s="99">
        <f>IFERROR(AY225/AX222,"-")</f>
        <v>1.2277298850574712</v>
      </c>
      <c r="BF225" s="87">
        <f>IFERROR(BA225/AX222,"-")</f>
        <v>0.12140804597701149</v>
      </c>
      <c r="BG225" s="442"/>
      <c r="BH225" s="220">
        <v>1926</v>
      </c>
      <c r="BI225" s="99">
        <f>SUM(BI222:BI224)</f>
        <v>263846826</v>
      </c>
      <c r="BJ225" s="99">
        <v>177</v>
      </c>
      <c r="BK225" s="99">
        <f>IFERROR(BI225/BG222,"-")</f>
        <v>1426199.0594594595</v>
      </c>
      <c r="BL225" s="99">
        <f t="shared" si="478"/>
        <v>136992.1214953271</v>
      </c>
      <c r="BM225" s="99">
        <f t="shared" si="406"/>
        <v>1490660.0338983051</v>
      </c>
      <c r="BN225" s="99">
        <f>IFERROR(BH225/BG222,"-")</f>
        <v>10.41081081081081</v>
      </c>
      <c r="BO225" s="199">
        <f>IFERROR(BJ225/BG222,"-")</f>
        <v>0.95675675675675675</v>
      </c>
      <c r="BP225" s="438"/>
      <c r="BQ225" s="220">
        <v>579</v>
      </c>
      <c r="BR225" s="99">
        <f>SUM(BR222:BR224)</f>
        <v>46722845</v>
      </c>
      <c r="BS225" s="99">
        <v>64</v>
      </c>
      <c r="BT225" s="99">
        <f>IFERROR(BR225/BP222,"-")</f>
        <v>39164.161777032692</v>
      </c>
      <c r="BU225" s="99">
        <f t="shared" si="479"/>
        <v>80695.759930915374</v>
      </c>
      <c r="BV225" s="99">
        <f t="shared" si="407"/>
        <v>730044.453125</v>
      </c>
      <c r="BW225" s="99">
        <f>IFERROR(BQ225/BP222,"-")</f>
        <v>0.48533109807208719</v>
      </c>
      <c r="BX225" s="87">
        <f>IFERROR(BS225/BP222,"-")</f>
        <v>5.3646269907795474E-2</v>
      </c>
      <c r="BY225" s="141"/>
      <c r="BZ225" s="59"/>
    </row>
    <row r="226" spans="2:78" s="8" customFormat="1" ht="13.5" customHeight="1">
      <c r="B226" s="411">
        <v>56</v>
      </c>
      <c r="C226" s="418" t="s">
        <v>8</v>
      </c>
      <c r="D226" s="294" t="s">
        <v>277</v>
      </c>
      <c r="E226" s="436">
        <f>市区町村別_フレイル区分別該当人数･割合!E60</f>
        <v>87</v>
      </c>
      <c r="F226" s="306">
        <v>165</v>
      </c>
      <c r="G226" s="51">
        <v>13726775</v>
      </c>
      <c r="H226" s="51">
        <v>18</v>
      </c>
      <c r="I226" s="51">
        <f>IFERROR(G226/E226,"-")</f>
        <v>157779.02298850575</v>
      </c>
      <c r="J226" s="51">
        <f>IFERROR(G226/F226,"-")</f>
        <v>83192.57575757576</v>
      </c>
      <c r="K226" s="51">
        <f t="shared" si="400"/>
        <v>762598.61111111112</v>
      </c>
      <c r="L226" s="51">
        <f>IFERROR(F226/E226,"-")</f>
        <v>1.896551724137931</v>
      </c>
      <c r="M226" s="194">
        <f>IFERROR(H226/E226,"-")</f>
        <v>0.20689655172413793</v>
      </c>
      <c r="N226" s="436">
        <f>市区町村別_フレイル区分別該当人数･割合!G60</f>
        <v>1127</v>
      </c>
      <c r="O226" s="306">
        <v>656</v>
      </c>
      <c r="P226" s="51">
        <v>43936999</v>
      </c>
      <c r="Q226" s="51">
        <v>77</v>
      </c>
      <c r="R226" s="51">
        <f>IFERROR(P226/N226,"-")</f>
        <v>38985.802129547468</v>
      </c>
      <c r="S226" s="51">
        <f>IFERROR(P226/O226,"-")</f>
        <v>66977.132621951227</v>
      </c>
      <c r="T226" s="51">
        <f t="shared" si="401"/>
        <v>570610.37662337662</v>
      </c>
      <c r="U226" s="51">
        <f>IFERROR(O226/N226,"-")</f>
        <v>0.58207630878438332</v>
      </c>
      <c r="V226" s="24">
        <f>IFERROR(Q226/N226,"-")</f>
        <v>6.8322981366459631E-2</v>
      </c>
      <c r="W226" s="436">
        <f>市区町村別_フレイル区分別該当人数･割合!I60</f>
        <v>81</v>
      </c>
      <c r="X226" s="306">
        <v>2</v>
      </c>
      <c r="Y226" s="51">
        <v>119157</v>
      </c>
      <c r="Z226" s="51">
        <v>2</v>
      </c>
      <c r="AA226" s="51">
        <f>IFERROR(Y226/W226,"-")</f>
        <v>1471.0740740740741</v>
      </c>
      <c r="AB226" s="51">
        <f>IFERROR(Y226/X226,"-")</f>
        <v>59578.5</v>
      </c>
      <c r="AC226" s="51">
        <f t="shared" si="402"/>
        <v>59578.5</v>
      </c>
      <c r="AD226" s="51">
        <f>IFERROR(X226/W226,"-")</f>
        <v>2.4691358024691357E-2</v>
      </c>
      <c r="AE226" s="24">
        <f>IFERROR(Z226/W226,"-")</f>
        <v>2.4691358024691357E-2</v>
      </c>
      <c r="AF226" s="436">
        <f>市区町村別_フレイル区分別該当人数･割合!K60</f>
        <v>157</v>
      </c>
      <c r="AG226" s="306">
        <v>40</v>
      </c>
      <c r="AH226" s="51">
        <v>2496302</v>
      </c>
      <c r="AI226" s="51">
        <v>4</v>
      </c>
      <c r="AJ226" s="51">
        <f>IFERROR(AH226/AF226,"-")</f>
        <v>15900.012738853504</v>
      </c>
      <c r="AK226" s="51">
        <f>IFERROR(AH226/AG226,"-")</f>
        <v>62407.55</v>
      </c>
      <c r="AL226" s="51">
        <f t="shared" si="403"/>
        <v>624075.5</v>
      </c>
      <c r="AM226" s="51">
        <f>IFERROR(AG226/AF226,"-")</f>
        <v>0.25477707006369427</v>
      </c>
      <c r="AN226" s="24">
        <f>IFERROR(AI226/AF226,"-")</f>
        <v>2.5477707006369428E-2</v>
      </c>
      <c r="AO226" s="440">
        <f>市区町村別_フレイル区分別該当人数･割合!M60</f>
        <v>351</v>
      </c>
      <c r="AP226" s="306">
        <v>368</v>
      </c>
      <c r="AQ226" s="51">
        <v>26451686</v>
      </c>
      <c r="AR226" s="51">
        <v>42</v>
      </c>
      <c r="AS226" s="51">
        <f>IFERROR(AQ226/AO226,"-")</f>
        <v>75360.928774928776</v>
      </c>
      <c r="AT226" s="51">
        <f>IFERROR(AQ226/AP226,"-")</f>
        <v>71879.581521739135</v>
      </c>
      <c r="AU226" s="51">
        <f t="shared" si="404"/>
        <v>629802.04761904757</v>
      </c>
      <c r="AV226" s="51">
        <f>IFERROR(AP226/AO226,"-")</f>
        <v>1.0484330484330484</v>
      </c>
      <c r="AW226" s="194">
        <f>IFERROR(AR226/AO226,"-")</f>
        <v>0.11965811965811966</v>
      </c>
      <c r="AX226" s="436">
        <f>市区町村別_フレイル区分別該当人数･割合!O60</f>
        <v>536</v>
      </c>
      <c r="AY226" s="306">
        <v>222</v>
      </c>
      <c r="AZ226" s="51">
        <v>12676485</v>
      </c>
      <c r="BA226" s="51">
        <v>27</v>
      </c>
      <c r="BB226" s="51">
        <f>IFERROR(AZ226/AX226,"-")</f>
        <v>23650.158582089553</v>
      </c>
      <c r="BC226" s="51">
        <f>IFERROR(AZ226/AY226,"-")</f>
        <v>57101.283783783787</v>
      </c>
      <c r="BD226" s="51">
        <f t="shared" si="405"/>
        <v>469499.44444444444</v>
      </c>
      <c r="BE226" s="51">
        <f>IFERROR(AY226/AX226,"-")</f>
        <v>0.41417910447761191</v>
      </c>
      <c r="BF226" s="24">
        <f>IFERROR(BA226/AX226,"-")</f>
        <v>5.0373134328358209E-2</v>
      </c>
      <c r="BG226" s="440">
        <f>市区町村別_フレイル区分別該当人数･割合!Q60</f>
        <v>22</v>
      </c>
      <c r="BH226" s="306">
        <v>212</v>
      </c>
      <c r="BI226" s="51">
        <v>26331590</v>
      </c>
      <c r="BJ226" s="51">
        <v>21</v>
      </c>
      <c r="BK226" s="51">
        <f>IFERROR(BI226/BG226,"-")</f>
        <v>1196890.4545454546</v>
      </c>
      <c r="BL226" s="51">
        <f>IFERROR(BI226/BH226,"-")</f>
        <v>124205.61320754717</v>
      </c>
      <c r="BM226" s="51">
        <f t="shared" si="406"/>
        <v>1253885.2380952381</v>
      </c>
      <c r="BN226" s="51">
        <f>IFERROR(BH226/BG226,"-")</f>
        <v>9.6363636363636367</v>
      </c>
      <c r="BO226" s="194">
        <f>IFERROR(BJ226/BG226,"-")</f>
        <v>0.95454545454545459</v>
      </c>
      <c r="BP226" s="436">
        <f>市区町村別_フレイル区分別該当人数･割合!S60</f>
        <v>610</v>
      </c>
      <c r="BQ226" s="306">
        <v>95</v>
      </c>
      <c r="BR226" s="51">
        <v>7900356</v>
      </c>
      <c r="BS226" s="51">
        <v>12</v>
      </c>
      <c r="BT226" s="51">
        <f>IFERROR(BR226/BP226,"-")</f>
        <v>12951.403278688525</v>
      </c>
      <c r="BU226" s="51">
        <f>IFERROR(BR226/BQ226,"-")</f>
        <v>83161.642105263163</v>
      </c>
      <c r="BV226" s="51">
        <f t="shared" si="407"/>
        <v>658363</v>
      </c>
      <c r="BW226" s="51">
        <f>IFERROR(BQ226/BP226,"-")</f>
        <v>0.15573770491803279</v>
      </c>
      <c r="BX226" s="24">
        <f>IFERROR(BS226/BP226,"-")</f>
        <v>1.9672131147540985E-2</v>
      </c>
      <c r="BY226" s="141"/>
      <c r="BZ226" s="59"/>
    </row>
    <row r="227" spans="2:78" s="8" customFormat="1" ht="13.5" customHeight="1">
      <c r="B227" s="412"/>
      <c r="C227" s="419"/>
      <c r="D227" s="295" t="s">
        <v>278</v>
      </c>
      <c r="E227" s="437"/>
      <c r="F227" s="222">
        <v>9</v>
      </c>
      <c r="G227" s="196">
        <v>2238533</v>
      </c>
      <c r="H227" s="196">
        <v>3</v>
      </c>
      <c r="I227" s="196">
        <f>IFERROR(G227/E226,"-")</f>
        <v>25730.264367816093</v>
      </c>
      <c r="J227" s="196">
        <f t="shared" ref="J227:J229" si="480">IFERROR(G227/F227,"-")</f>
        <v>248725.88888888888</v>
      </c>
      <c r="K227" s="196">
        <f t="shared" si="400"/>
        <v>746177.66666666663</v>
      </c>
      <c r="L227" s="196">
        <f>IFERROR(F227/E226,"-")</f>
        <v>0.10344827586206896</v>
      </c>
      <c r="M227" s="195">
        <f>IFERROR(H227/E226,"-")</f>
        <v>3.4482758620689655E-2</v>
      </c>
      <c r="N227" s="437"/>
      <c r="O227" s="222">
        <v>10</v>
      </c>
      <c r="P227" s="196">
        <v>2089539</v>
      </c>
      <c r="Q227" s="196">
        <v>1</v>
      </c>
      <c r="R227" s="196">
        <f>IFERROR(P227/N226,"-")</f>
        <v>1854.0718722271517</v>
      </c>
      <c r="S227" s="196">
        <f t="shared" ref="S227:S229" si="481">IFERROR(P227/O227,"-")</f>
        <v>208953.9</v>
      </c>
      <c r="T227" s="196">
        <f t="shared" si="401"/>
        <v>2089539</v>
      </c>
      <c r="U227" s="196">
        <f>IFERROR(O227/N226,"-")</f>
        <v>8.8731144631765749E-3</v>
      </c>
      <c r="V227" s="106">
        <f>IFERROR(Q227/N226,"-")</f>
        <v>8.8731144631765753E-4</v>
      </c>
      <c r="W227" s="437"/>
      <c r="X227" s="222">
        <v>0</v>
      </c>
      <c r="Y227" s="196">
        <v>0</v>
      </c>
      <c r="Z227" s="196">
        <v>0</v>
      </c>
      <c r="AA227" s="196">
        <f>IFERROR(Y227/W226,"-")</f>
        <v>0</v>
      </c>
      <c r="AB227" s="196" t="str">
        <f t="shared" ref="AB227:AB229" si="482">IFERROR(Y227/X227,"-")</f>
        <v>-</v>
      </c>
      <c r="AC227" s="196" t="str">
        <f t="shared" si="402"/>
        <v>-</v>
      </c>
      <c r="AD227" s="196">
        <f>IFERROR(X227/W226,"-")</f>
        <v>0</v>
      </c>
      <c r="AE227" s="106">
        <f>IFERROR(Z227/W226,"-")</f>
        <v>0</v>
      </c>
      <c r="AF227" s="437"/>
      <c r="AG227" s="222">
        <v>0</v>
      </c>
      <c r="AH227" s="196">
        <v>0</v>
      </c>
      <c r="AI227" s="196">
        <v>0</v>
      </c>
      <c r="AJ227" s="196">
        <f>IFERROR(AH227/AF226,"-")</f>
        <v>0</v>
      </c>
      <c r="AK227" s="196" t="str">
        <f t="shared" ref="AK227:AK229" si="483">IFERROR(AH227/AG227,"-")</f>
        <v>-</v>
      </c>
      <c r="AL227" s="196" t="str">
        <f t="shared" si="403"/>
        <v>-</v>
      </c>
      <c r="AM227" s="196">
        <f>IFERROR(AG227/AF226,"-")</f>
        <v>0</v>
      </c>
      <c r="AN227" s="106">
        <f>IFERROR(AI227/AF226,"-")</f>
        <v>0</v>
      </c>
      <c r="AO227" s="441"/>
      <c r="AP227" s="222">
        <v>10</v>
      </c>
      <c r="AQ227" s="196">
        <v>2089539</v>
      </c>
      <c r="AR227" s="196">
        <v>1</v>
      </c>
      <c r="AS227" s="196">
        <f>IFERROR(AQ227/AO226,"-")</f>
        <v>5953.1025641025644</v>
      </c>
      <c r="AT227" s="196">
        <f t="shared" ref="AT227:AT229" si="484">IFERROR(AQ227/AP227,"-")</f>
        <v>208953.9</v>
      </c>
      <c r="AU227" s="196">
        <f t="shared" si="404"/>
        <v>2089539</v>
      </c>
      <c r="AV227" s="196">
        <f>IFERROR(AP227/AO226,"-")</f>
        <v>2.8490028490028491E-2</v>
      </c>
      <c r="AW227" s="195">
        <f>IFERROR(AR227/AO226,"-")</f>
        <v>2.8490028490028491E-3</v>
      </c>
      <c r="AX227" s="437"/>
      <c r="AY227" s="222">
        <v>0</v>
      </c>
      <c r="AZ227" s="196">
        <v>0</v>
      </c>
      <c r="BA227" s="196">
        <v>0</v>
      </c>
      <c r="BB227" s="196">
        <f>IFERROR(AZ227/AX226,"-")</f>
        <v>0</v>
      </c>
      <c r="BC227" s="196" t="str">
        <f t="shared" ref="BC227:BC229" si="485">IFERROR(AZ227/AY227,"-")</f>
        <v>-</v>
      </c>
      <c r="BD227" s="196" t="str">
        <f t="shared" si="405"/>
        <v>-</v>
      </c>
      <c r="BE227" s="196">
        <f>IFERROR(AY227/AX226,"-")</f>
        <v>0</v>
      </c>
      <c r="BF227" s="106">
        <f>IFERROR(BA227/AX226,"-")</f>
        <v>0</v>
      </c>
      <c r="BG227" s="441"/>
      <c r="BH227" s="222">
        <v>10</v>
      </c>
      <c r="BI227" s="196">
        <v>2089539</v>
      </c>
      <c r="BJ227" s="196">
        <v>1</v>
      </c>
      <c r="BK227" s="196">
        <f>IFERROR(BI227/BG226,"-")</f>
        <v>94979.045454545456</v>
      </c>
      <c r="BL227" s="196">
        <f t="shared" ref="BL227:BL229" si="486">IFERROR(BI227/BH227,"-")</f>
        <v>208953.9</v>
      </c>
      <c r="BM227" s="196">
        <f t="shared" si="406"/>
        <v>2089539</v>
      </c>
      <c r="BN227" s="196">
        <f>IFERROR(BH227/BG226,"-")</f>
        <v>0.45454545454545453</v>
      </c>
      <c r="BO227" s="195">
        <f>IFERROR(BJ227/BG226,"-")</f>
        <v>4.5454545454545456E-2</v>
      </c>
      <c r="BP227" s="437"/>
      <c r="BQ227" s="222">
        <v>0</v>
      </c>
      <c r="BR227" s="196">
        <v>0</v>
      </c>
      <c r="BS227" s="196">
        <v>0</v>
      </c>
      <c r="BT227" s="196">
        <f>IFERROR(BR227/BP226,"-")</f>
        <v>0</v>
      </c>
      <c r="BU227" s="196" t="str">
        <f t="shared" ref="BU227:BU229" si="487">IFERROR(BR227/BQ227,"-")</f>
        <v>-</v>
      </c>
      <c r="BV227" s="196" t="str">
        <f t="shared" si="407"/>
        <v>-</v>
      </c>
      <c r="BW227" s="196">
        <f>IFERROR(BQ227/BP226,"-")</f>
        <v>0</v>
      </c>
      <c r="BX227" s="106">
        <f>IFERROR(BS227/BP226,"-")</f>
        <v>0</v>
      </c>
      <c r="BY227" s="141"/>
      <c r="BZ227" s="59"/>
    </row>
    <row r="228" spans="2:78" s="8" customFormat="1" ht="13.5" customHeight="1">
      <c r="B228" s="412"/>
      <c r="C228" s="419"/>
      <c r="D228" s="292" t="s">
        <v>279</v>
      </c>
      <c r="E228" s="437"/>
      <c r="F228" s="223">
        <v>0</v>
      </c>
      <c r="G228" s="98">
        <v>0</v>
      </c>
      <c r="H228" s="98">
        <v>0</v>
      </c>
      <c r="I228" s="98">
        <f>IFERROR(G228/E226,"-")</f>
        <v>0</v>
      </c>
      <c r="J228" s="98" t="str">
        <f t="shared" si="480"/>
        <v>-</v>
      </c>
      <c r="K228" s="98" t="str">
        <f t="shared" si="400"/>
        <v>-</v>
      </c>
      <c r="L228" s="98">
        <f>IFERROR(F228/E226,"-")</f>
        <v>0</v>
      </c>
      <c r="M228" s="198">
        <f>IFERROR(H228/E226,"-")</f>
        <v>0</v>
      </c>
      <c r="N228" s="437"/>
      <c r="O228" s="223">
        <v>25</v>
      </c>
      <c r="P228" s="98">
        <v>463908</v>
      </c>
      <c r="Q228" s="98">
        <v>5</v>
      </c>
      <c r="R228" s="98">
        <f>IFERROR(P228/N226,"-")</f>
        <v>411.63087843833188</v>
      </c>
      <c r="S228" s="98">
        <f t="shared" si="481"/>
        <v>18556.32</v>
      </c>
      <c r="T228" s="98">
        <f t="shared" si="401"/>
        <v>92781.6</v>
      </c>
      <c r="U228" s="98">
        <f>IFERROR(O228/N226,"-")</f>
        <v>2.2182786157941437E-2</v>
      </c>
      <c r="V228" s="26">
        <f>IFERROR(Q228/N226,"-")</f>
        <v>4.4365572315882874E-3</v>
      </c>
      <c r="W228" s="437"/>
      <c r="X228" s="223">
        <v>0</v>
      </c>
      <c r="Y228" s="98">
        <v>0</v>
      </c>
      <c r="Z228" s="98">
        <v>0</v>
      </c>
      <c r="AA228" s="98">
        <f>IFERROR(Y228/W226,"-")</f>
        <v>0</v>
      </c>
      <c r="AB228" s="98" t="str">
        <f t="shared" si="482"/>
        <v>-</v>
      </c>
      <c r="AC228" s="98" t="str">
        <f t="shared" si="402"/>
        <v>-</v>
      </c>
      <c r="AD228" s="98">
        <f>IFERROR(X228/W226,"-")</f>
        <v>0</v>
      </c>
      <c r="AE228" s="26">
        <f>IFERROR(Z228/W226,"-")</f>
        <v>0</v>
      </c>
      <c r="AF228" s="437"/>
      <c r="AG228" s="223">
        <v>0</v>
      </c>
      <c r="AH228" s="98">
        <v>0</v>
      </c>
      <c r="AI228" s="98">
        <v>0</v>
      </c>
      <c r="AJ228" s="98">
        <f>IFERROR(AH228/AF226,"-")</f>
        <v>0</v>
      </c>
      <c r="AK228" s="98" t="str">
        <f t="shared" si="483"/>
        <v>-</v>
      </c>
      <c r="AL228" s="98" t="str">
        <f t="shared" si="403"/>
        <v>-</v>
      </c>
      <c r="AM228" s="98">
        <f>IFERROR(AG228/AF226,"-")</f>
        <v>0</v>
      </c>
      <c r="AN228" s="26">
        <f>IFERROR(AI228/AF226,"-")</f>
        <v>0</v>
      </c>
      <c r="AO228" s="441"/>
      <c r="AP228" s="223">
        <v>13</v>
      </c>
      <c r="AQ228" s="98">
        <v>271445</v>
      </c>
      <c r="AR228" s="98">
        <v>3</v>
      </c>
      <c r="AS228" s="98">
        <f>IFERROR(AQ228/AO226,"-")</f>
        <v>773.34757834757829</v>
      </c>
      <c r="AT228" s="98">
        <f t="shared" si="484"/>
        <v>20880.384615384617</v>
      </c>
      <c r="AU228" s="98">
        <f t="shared" si="404"/>
        <v>90481.666666666672</v>
      </c>
      <c r="AV228" s="98">
        <f>IFERROR(AP228/AO226,"-")</f>
        <v>3.7037037037037035E-2</v>
      </c>
      <c r="AW228" s="198">
        <f>IFERROR(AR228/AO226,"-")</f>
        <v>8.5470085470085479E-3</v>
      </c>
      <c r="AX228" s="437"/>
      <c r="AY228" s="223">
        <v>11</v>
      </c>
      <c r="AZ228" s="98">
        <v>169853</v>
      </c>
      <c r="BA228" s="98">
        <v>1</v>
      </c>
      <c r="BB228" s="98">
        <f>IFERROR(AZ228/AX226,"-")</f>
        <v>316.8899253731343</v>
      </c>
      <c r="BC228" s="98">
        <f t="shared" si="485"/>
        <v>15441.181818181818</v>
      </c>
      <c r="BD228" s="98">
        <f t="shared" si="405"/>
        <v>169853</v>
      </c>
      <c r="BE228" s="98">
        <f>IFERROR(AY228/AX226,"-")</f>
        <v>2.0522388059701493E-2</v>
      </c>
      <c r="BF228" s="26">
        <f>IFERROR(BA228/AX226,"-")</f>
        <v>1.8656716417910447E-3</v>
      </c>
      <c r="BG228" s="441"/>
      <c r="BH228" s="223">
        <v>24</v>
      </c>
      <c r="BI228" s="98">
        <v>461675</v>
      </c>
      <c r="BJ228" s="98">
        <v>4</v>
      </c>
      <c r="BK228" s="98">
        <f>IFERROR(BI228/BG226,"-")</f>
        <v>20985.227272727272</v>
      </c>
      <c r="BL228" s="98">
        <f t="shared" si="486"/>
        <v>19236.458333333332</v>
      </c>
      <c r="BM228" s="98">
        <f t="shared" si="406"/>
        <v>115418.75</v>
      </c>
      <c r="BN228" s="98">
        <f>IFERROR(BH228/BG226,"-")</f>
        <v>1.0909090909090908</v>
      </c>
      <c r="BO228" s="198">
        <f>IFERROR(BJ228/BG226,"-")</f>
        <v>0.18181818181818182</v>
      </c>
      <c r="BP228" s="437"/>
      <c r="BQ228" s="223">
        <v>0</v>
      </c>
      <c r="BR228" s="98">
        <v>0</v>
      </c>
      <c r="BS228" s="98">
        <v>0</v>
      </c>
      <c r="BT228" s="98">
        <f>IFERROR(BR228/BP226,"-")</f>
        <v>0</v>
      </c>
      <c r="BU228" s="98" t="str">
        <f t="shared" si="487"/>
        <v>-</v>
      </c>
      <c r="BV228" s="98" t="str">
        <f t="shared" si="407"/>
        <v>-</v>
      </c>
      <c r="BW228" s="98">
        <f>IFERROR(BQ228/BP226,"-")</f>
        <v>0</v>
      </c>
      <c r="BX228" s="26">
        <f>IFERROR(BS228/BP226,"-")</f>
        <v>0</v>
      </c>
      <c r="BY228" s="141"/>
      <c r="BZ228" s="59"/>
    </row>
    <row r="229" spans="2:78" s="8" customFormat="1" ht="13.5" customHeight="1">
      <c r="B229" s="413"/>
      <c r="C229" s="420"/>
      <c r="D229" s="293" t="s">
        <v>64</v>
      </c>
      <c r="E229" s="438"/>
      <c r="F229" s="220">
        <v>169</v>
      </c>
      <c r="G229" s="99">
        <f>SUM(G226:G228)</f>
        <v>15965308</v>
      </c>
      <c r="H229" s="99">
        <v>19</v>
      </c>
      <c r="I229" s="99">
        <f>IFERROR(G229/E226,"-")</f>
        <v>183509.28735632185</v>
      </c>
      <c r="J229" s="99">
        <f t="shared" si="480"/>
        <v>94469.278106508878</v>
      </c>
      <c r="K229" s="99">
        <f t="shared" si="400"/>
        <v>840279.36842105258</v>
      </c>
      <c r="L229" s="99">
        <f>IFERROR(F229/E226,"-")</f>
        <v>1.9425287356321839</v>
      </c>
      <c r="M229" s="199">
        <f>IFERROR(H229/E226,"-")</f>
        <v>0.21839080459770116</v>
      </c>
      <c r="N229" s="438"/>
      <c r="O229" s="220">
        <v>664</v>
      </c>
      <c r="P229" s="99">
        <f>SUM(P226:P228)</f>
        <v>46490446</v>
      </c>
      <c r="Q229" s="99">
        <v>77</v>
      </c>
      <c r="R229" s="99">
        <f>IFERROR(P229/N226,"-")</f>
        <v>41251.504880212953</v>
      </c>
      <c r="S229" s="99">
        <f t="shared" si="481"/>
        <v>70015.731927710847</v>
      </c>
      <c r="T229" s="99">
        <f t="shared" si="401"/>
        <v>603772.02597402595</v>
      </c>
      <c r="U229" s="99">
        <f>IFERROR(O229/N226,"-")</f>
        <v>0.58917480035492453</v>
      </c>
      <c r="V229" s="87">
        <f>IFERROR(Q229/N226,"-")</f>
        <v>6.8322981366459631E-2</v>
      </c>
      <c r="W229" s="438"/>
      <c r="X229" s="220">
        <v>2</v>
      </c>
      <c r="Y229" s="99">
        <f>SUM(Y226:Y228)</f>
        <v>119157</v>
      </c>
      <c r="Z229" s="99">
        <v>2</v>
      </c>
      <c r="AA229" s="99">
        <f>IFERROR(Y229/W226,"-")</f>
        <v>1471.0740740740741</v>
      </c>
      <c r="AB229" s="99">
        <f t="shared" si="482"/>
        <v>59578.5</v>
      </c>
      <c r="AC229" s="99">
        <f t="shared" si="402"/>
        <v>59578.5</v>
      </c>
      <c r="AD229" s="99">
        <f>IFERROR(X229/W226,"-")</f>
        <v>2.4691358024691357E-2</v>
      </c>
      <c r="AE229" s="87">
        <f>IFERROR(Z229/W226,"-")</f>
        <v>2.4691358024691357E-2</v>
      </c>
      <c r="AF229" s="438"/>
      <c r="AG229" s="220">
        <v>40</v>
      </c>
      <c r="AH229" s="99">
        <f>SUM(AH226:AH228)</f>
        <v>2496302</v>
      </c>
      <c r="AI229" s="99">
        <v>4</v>
      </c>
      <c r="AJ229" s="99">
        <f>IFERROR(AH229/AF226,"-")</f>
        <v>15900.012738853504</v>
      </c>
      <c r="AK229" s="99">
        <f t="shared" si="483"/>
        <v>62407.55</v>
      </c>
      <c r="AL229" s="99">
        <f t="shared" si="403"/>
        <v>624075.5</v>
      </c>
      <c r="AM229" s="99">
        <f>IFERROR(AG229/AF226,"-")</f>
        <v>0.25477707006369427</v>
      </c>
      <c r="AN229" s="87">
        <f>IFERROR(AI229/AF226,"-")</f>
        <v>2.5477707006369428E-2</v>
      </c>
      <c r="AO229" s="442"/>
      <c r="AP229" s="220">
        <v>376</v>
      </c>
      <c r="AQ229" s="99">
        <f>SUM(AQ226:AQ228)</f>
        <v>28812670</v>
      </c>
      <c r="AR229" s="99">
        <v>42</v>
      </c>
      <c r="AS229" s="99">
        <f>IFERROR(AQ229/AO226,"-")</f>
        <v>82087.378917378912</v>
      </c>
      <c r="AT229" s="99">
        <f t="shared" si="484"/>
        <v>76629.441489361707</v>
      </c>
      <c r="AU229" s="99">
        <f t="shared" si="404"/>
        <v>686015.95238095243</v>
      </c>
      <c r="AV229" s="99">
        <f>IFERROR(AP229/AO226,"-")</f>
        <v>1.0712250712250713</v>
      </c>
      <c r="AW229" s="199">
        <f>IFERROR(AR229/AO226,"-")</f>
        <v>0.11965811965811966</v>
      </c>
      <c r="AX229" s="438"/>
      <c r="AY229" s="220">
        <v>222</v>
      </c>
      <c r="AZ229" s="99">
        <f>SUM(AZ226:AZ228)</f>
        <v>12846338</v>
      </c>
      <c r="BA229" s="99">
        <v>27</v>
      </c>
      <c r="BB229" s="99">
        <f>IFERROR(AZ229/AX226,"-")</f>
        <v>23967.048507462685</v>
      </c>
      <c r="BC229" s="99">
        <f t="shared" si="485"/>
        <v>57866.387387387389</v>
      </c>
      <c r="BD229" s="99">
        <f t="shared" si="405"/>
        <v>475790.29629629629</v>
      </c>
      <c r="BE229" s="99">
        <f>IFERROR(AY229/AX226,"-")</f>
        <v>0.41417910447761191</v>
      </c>
      <c r="BF229" s="87">
        <f>IFERROR(BA229/AX226,"-")</f>
        <v>5.0373134328358209E-2</v>
      </c>
      <c r="BG229" s="442"/>
      <c r="BH229" s="220">
        <v>220</v>
      </c>
      <c r="BI229" s="99">
        <f>SUM(BI226:BI228)</f>
        <v>28882804</v>
      </c>
      <c r="BJ229" s="99">
        <v>21</v>
      </c>
      <c r="BK229" s="99">
        <f>IFERROR(BI229/BG226,"-")</f>
        <v>1312854.7272727273</v>
      </c>
      <c r="BL229" s="99">
        <f t="shared" si="486"/>
        <v>131285.47272727272</v>
      </c>
      <c r="BM229" s="99">
        <f t="shared" si="406"/>
        <v>1375371.6190476189</v>
      </c>
      <c r="BN229" s="99">
        <f>IFERROR(BH229/BG226,"-")</f>
        <v>10</v>
      </c>
      <c r="BO229" s="199">
        <f>IFERROR(BJ229/BG226,"-")</f>
        <v>0.95454545454545459</v>
      </c>
      <c r="BP229" s="438"/>
      <c r="BQ229" s="220">
        <v>95</v>
      </c>
      <c r="BR229" s="99">
        <f>SUM(BR226:BR228)</f>
        <v>7900356</v>
      </c>
      <c r="BS229" s="99">
        <v>12</v>
      </c>
      <c r="BT229" s="99">
        <f>IFERROR(BR229/BP226,"-")</f>
        <v>12951.403278688525</v>
      </c>
      <c r="BU229" s="99">
        <f t="shared" si="487"/>
        <v>83161.642105263163</v>
      </c>
      <c r="BV229" s="99">
        <f t="shared" si="407"/>
        <v>658363</v>
      </c>
      <c r="BW229" s="99">
        <f>IFERROR(BQ229/BP226,"-")</f>
        <v>0.15573770491803279</v>
      </c>
      <c r="BX229" s="87">
        <f>IFERROR(BS229/BP226,"-")</f>
        <v>1.9672131147540985E-2</v>
      </c>
      <c r="BY229" s="141"/>
      <c r="BZ229" s="59"/>
    </row>
    <row r="230" spans="2:78" s="8" customFormat="1" ht="13.5" customHeight="1">
      <c r="B230" s="411">
        <v>57</v>
      </c>
      <c r="C230" s="418" t="s">
        <v>42</v>
      </c>
      <c r="D230" s="294" t="s">
        <v>277</v>
      </c>
      <c r="E230" s="436">
        <f>市区町村別_フレイル区分別該当人数･割合!E61</f>
        <v>51</v>
      </c>
      <c r="F230" s="306">
        <v>125</v>
      </c>
      <c r="G230" s="51">
        <v>9667141</v>
      </c>
      <c r="H230" s="51">
        <v>12</v>
      </c>
      <c r="I230" s="51">
        <f>IFERROR(G230/E230,"-")</f>
        <v>189551.78431372548</v>
      </c>
      <c r="J230" s="51">
        <f>IFERROR(G230/F230,"-")</f>
        <v>77337.127999999997</v>
      </c>
      <c r="K230" s="51">
        <f t="shared" si="400"/>
        <v>805595.08333333337</v>
      </c>
      <c r="L230" s="51">
        <f>IFERROR(F230/E230,"-")</f>
        <v>2.4509803921568629</v>
      </c>
      <c r="M230" s="194">
        <f>IFERROR(H230/E230,"-")</f>
        <v>0.23529411764705882</v>
      </c>
      <c r="N230" s="436">
        <f>市区町村別_フレイル区分別該当人数･割合!G61</f>
        <v>767</v>
      </c>
      <c r="O230" s="306">
        <v>849</v>
      </c>
      <c r="P230" s="51">
        <v>58518113</v>
      </c>
      <c r="Q230" s="51">
        <v>87</v>
      </c>
      <c r="R230" s="51">
        <f>IFERROR(P230/N230,"-")</f>
        <v>76294.801825293354</v>
      </c>
      <c r="S230" s="51">
        <f>IFERROR(P230/O230,"-")</f>
        <v>68925.928150765612</v>
      </c>
      <c r="T230" s="51">
        <f t="shared" si="401"/>
        <v>672621.98850574717</v>
      </c>
      <c r="U230" s="51">
        <f>IFERROR(O230/N230,"-")</f>
        <v>1.106910039113429</v>
      </c>
      <c r="V230" s="24">
        <f>IFERROR(Q230/N230,"-")</f>
        <v>0.11342894393741851</v>
      </c>
      <c r="W230" s="436">
        <f>市区町村別_フレイル区分別該当人数･割合!I61</f>
        <v>44</v>
      </c>
      <c r="X230" s="306">
        <v>12</v>
      </c>
      <c r="Y230" s="51">
        <v>82674</v>
      </c>
      <c r="Z230" s="51">
        <v>1</v>
      </c>
      <c r="AA230" s="51">
        <f>IFERROR(Y230/W230,"-")</f>
        <v>1878.9545454545455</v>
      </c>
      <c r="AB230" s="51">
        <f>IFERROR(Y230/X230,"-")</f>
        <v>6889.5</v>
      </c>
      <c r="AC230" s="51">
        <f t="shared" si="402"/>
        <v>82674</v>
      </c>
      <c r="AD230" s="51">
        <f>IFERROR(X230/W230,"-")</f>
        <v>0.27272727272727271</v>
      </c>
      <c r="AE230" s="24">
        <f>IFERROR(Z230/W230,"-")</f>
        <v>2.2727272727272728E-2</v>
      </c>
      <c r="AF230" s="436">
        <f>市区町村別_フレイル区分別該当人数･割合!K61</f>
        <v>102</v>
      </c>
      <c r="AG230" s="306">
        <v>12</v>
      </c>
      <c r="AH230" s="51">
        <v>1754725</v>
      </c>
      <c r="AI230" s="51">
        <v>1</v>
      </c>
      <c r="AJ230" s="51">
        <f>IFERROR(AH230/AF230,"-")</f>
        <v>17203.186274509804</v>
      </c>
      <c r="AK230" s="51">
        <f>IFERROR(AH230/AG230,"-")</f>
        <v>146227.08333333334</v>
      </c>
      <c r="AL230" s="51">
        <f t="shared" si="403"/>
        <v>1754725</v>
      </c>
      <c r="AM230" s="51">
        <f>IFERROR(AG230/AF230,"-")</f>
        <v>0.11764705882352941</v>
      </c>
      <c r="AN230" s="24">
        <f>IFERROR(AI230/AF230,"-")</f>
        <v>9.8039215686274508E-3</v>
      </c>
      <c r="AO230" s="440">
        <f>市区町村別_フレイル区分別該当人数･割合!M61</f>
        <v>191</v>
      </c>
      <c r="AP230" s="306">
        <v>366</v>
      </c>
      <c r="AQ230" s="51">
        <v>27836961</v>
      </c>
      <c r="AR230" s="51">
        <v>35</v>
      </c>
      <c r="AS230" s="51">
        <f>IFERROR(AQ230/AO230,"-")</f>
        <v>145743.25130890054</v>
      </c>
      <c r="AT230" s="51">
        <f>IFERROR(AQ230/AP230,"-")</f>
        <v>76057.270491803283</v>
      </c>
      <c r="AU230" s="51">
        <f t="shared" si="404"/>
        <v>795341.74285714282</v>
      </c>
      <c r="AV230" s="51">
        <f>IFERROR(AP230/AO230,"-")</f>
        <v>1.9162303664921465</v>
      </c>
      <c r="AW230" s="194">
        <f>IFERROR(AR230/AO230,"-")</f>
        <v>0.18324607329842932</v>
      </c>
      <c r="AX230" s="436">
        <f>市区町村別_フレイル区分別該当人数･割合!O61</f>
        <v>425</v>
      </c>
      <c r="AY230" s="306">
        <v>415</v>
      </c>
      <c r="AZ230" s="51">
        <v>21487509</v>
      </c>
      <c r="BA230" s="51">
        <v>45</v>
      </c>
      <c r="BB230" s="51">
        <f>IFERROR(AZ230/AX230,"-")</f>
        <v>50558.844705882351</v>
      </c>
      <c r="BC230" s="51">
        <f>IFERROR(AZ230/AY230,"-")</f>
        <v>51777.130120481925</v>
      </c>
      <c r="BD230" s="51">
        <f t="shared" si="405"/>
        <v>477500.2</v>
      </c>
      <c r="BE230" s="51">
        <f>IFERROR(AY230/AX230,"-")</f>
        <v>0.97647058823529409</v>
      </c>
      <c r="BF230" s="24">
        <f>IFERROR(BA230/AX230,"-")</f>
        <v>0.10588235294117647</v>
      </c>
      <c r="BG230" s="440">
        <f>市区町村別_フレイル区分別該当人数･割合!Q61</f>
        <v>21</v>
      </c>
      <c r="BH230" s="306">
        <v>210</v>
      </c>
      <c r="BI230" s="51">
        <v>36122741</v>
      </c>
      <c r="BJ230" s="51">
        <v>21</v>
      </c>
      <c r="BK230" s="51">
        <f>IFERROR(BI230/BG230,"-")</f>
        <v>1720130.5238095238</v>
      </c>
      <c r="BL230" s="51">
        <f>IFERROR(BI230/BH230,"-")</f>
        <v>172013.05238095237</v>
      </c>
      <c r="BM230" s="51">
        <f t="shared" si="406"/>
        <v>1720130.5238095238</v>
      </c>
      <c r="BN230" s="51">
        <f>IFERROR(BH230/BG230,"-")</f>
        <v>10</v>
      </c>
      <c r="BO230" s="194">
        <f>IFERROR(BJ230/BG230,"-")</f>
        <v>1</v>
      </c>
      <c r="BP230" s="436">
        <f>市区町村別_フレイル区分別該当人数･割合!S61</f>
        <v>686</v>
      </c>
      <c r="BQ230" s="306">
        <v>867</v>
      </c>
      <c r="BR230" s="51">
        <v>134688163</v>
      </c>
      <c r="BS230" s="51">
        <v>82</v>
      </c>
      <c r="BT230" s="51">
        <f>IFERROR(BR230/BP230,"-")</f>
        <v>196338.43002915452</v>
      </c>
      <c r="BU230" s="51">
        <f>IFERROR(BR230/BQ230,"-")</f>
        <v>155349.66897347174</v>
      </c>
      <c r="BV230" s="51">
        <f t="shared" si="407"/>
        <v>1642538.5731707318</v>
      </c>
      <c r="BW230" s="51">
        <f>IFERROR(BQ230/BP230,"-")</f>
        <v>1.2638483965014577</v>
      </c>
      <c r="BX230" s="24">
        <f>IFERROR(BS230/BP230,"-")</f>
        <v>0.119533527696793</v>
      </c>
      <c r="BY230" s="141"/>
      <c r="BZ230" s="59"/>
    </row>
    <row r="231" spans="2:78" s="8" customFormat="1" ht="13.5" customHeight="1">
      <c r="B231" s="412"/>
      <c r="C231" s="419"/>
      <c r="D231" s="295" t="s">
        <v>278</v>
      </c>
      <c r="E231" s="437"/>
      <c r="F231" s="222">
        <v>6</v>
      </c>
      <c r="G231" s="196">
        <v>1978385</v>
      </c>
      <c r="H231" s="196">
        <v>1</v>
      </c>
      <c r="I231" s="196">
        <f>IFERROR(G231/E230,"-")</f>
        <v>38791.862745098042</v>
      </c>
      <c r="J231" s="196">
        <f t="shared" ref="J231:J233" si="488">IFERROR(G231/F231,"-")</f>
        <v>329730.83333333331</v>
      </c>
      <c r="K231" s="196">
        <f t="shared" si="400"/>
        <v>1978385</v>
      </c>
      <c r="L231" s="196">
        <f>IFERROR(F231/E230,"-")</f>
        <v>0.11764705882352941</v>
      </c>
      <c r="M231" s="195">
        <f>IFERROR(H231/E230,"-")</f>
        <v>1.9607843137254902E-2</v>
      </c>
      <c r="N231" s="437"/>
      <c r="O231" s="222">
        <v>4</v>
      </c>
      <c r="P231" s="196">
        <v>1063899</v>
      </c>
      <c r="Q231" s="196">
        <v>2</v>
      </c>
      <c r="R231" s="196">
        <f>IFERROR(P231/N230,"-")</f>
        <v>1387.0912646675358</v>
      </c>
      <c r="S231" s="196">
        <f t="shared" ref="S231:S233" si="489">IFERROR(P231/O231,"-")</f>
        <v>265974.75</v>
      </c>
      <c r="T231" s="196">
        <f t="shared" si="401"/>
        <v>531949.5</v>
      </c>
      <c r="U231" s="196">
        <f>IFERROR(O231/N230,"-")</f>
        <v>5.2151238591916557E-3</v>
      </c>
      <c r="V231" s="106">
        <f>IFERROR(Q231/N230,"-")</f>
        <v>2.6075619295958278E-3</v>
      </c>
      <c r="W231" s="437"/>
      <c r="X231" s="222">
        <v>0</v>
      </c>
      <c r="Y231" s="196">
        <v>0</v>
      </c>
      <c r="Z231" s="196">
        <v>0</v>
      </c>
      <c r="AA231" s="196">
        <f>IFERROR(Y231/W230,"-")</f>
        <v>0</v>
      </c>
      <c r="AB231" s="196" t="str">
        <f t="shared" ref="AB231:AB233" si="490">IFERROR(Y231/X231,"-")</f>
        <v>-</v>
      </c>
      <c r="AC231" s="196" t="str">
        <f t="shared" si="402"/>
        <v>-</v>
      </c>
      <c r="AD231" s="196">
        <f>IFERROR(X231/W230,"-")</f>
        <v>0</v>
      </c>
      <c r="AE231" s="106">
        <f>IFERROR(Z231/W230,"-")</f>
        <v>0</v>
      </c>
      <c r="AF231" s="437"/>
      <c r="AG231" s="222">
        <v>0</v>
      </c>
      <c r="AH231" s="196">
        <v>0</v>
      </c>
      <c r="AI231" s="196">
        <v>0</v>
      </c>
      <c r="AJ231" s="196">
        <f>IFERROR(AH231/AF230,"-")</f>
        <v>0</v>
      </c>
      <c r="AK231" s="196" t="str">
        <f t="shared" ref="AK231:AK233" si="491">IFERROR(AH231/AG231,"-")</f>
        <v>-</v>
      </c>
      <c r="AL231" s="196" t="str">
        <f t="shared" si="403"/>
        <v>-</v>
      </c>
      <c r="AM231" s="196">
        <f>IFERROR(AG231/AF230,"-")</f>
        <v>0</v>
      </c>
      <c r="AN231" s="106">
        <f>IFERROR(AI231/AF230,"-")</f>
        <v>0</v>
      </c>
      <c r="AO231" s="441"/>
      <c r="AP231" s="222">
        <v>0</v>
      </c>
      <c r="AQ231" s="196">
        <v>0</v>
      </c>
      <c r="AR231" s="196">
        <v>0</v>
      </c>
      <c r="AS231" s="196">
        <f>IFERROR(AQ231/AO230,"-")</f>
        <v>0</v>
      </c>
      <c r="AT231" s="196" t="str">
        <f t="shared" ref="AT231:AT233" si="492">IFERROR(AQ231/AP231,"-")</f>
        <v>-</v>
      </c>
      <c r="AU231" s="196" t="str">
        <f t="shared" si="404"/>
        <v>-</v>
      </c>
      <c r="AV231" s="196">
        <f>IFERROR(AP231/AO230,"-")</f>
        <v>0</v>
      </c>
      <c r="AW231" s="195">
        <f>IFERROR(AR231/AO230,"-")</f>
        <v>0</v>
      </c>
      <c r="AX231" s="437"/>
      <c r="AY231" s="222">
        <v>2</v>
      </c>
      <c r="AZ231" s="196">
        <v>493432</v>
      </c>
      <c r="BA231" s="196">
        <v>1</v>
      </c>
      <c r="BB231" s="196">
        <f>IFERROR(AZ231/AX230,"-")</f>
        <v>1161.0164705882353</v>
      </c>
      <c r="BC231" s="196">
        <f t="shared" ref="BC231:BC233" si="493">IFERROR(AZ231/AY231,"-")</f>
        <v>246716</v>
      </c>
      <c r="BD231" s="196">
        <f t="shared" si="405"/>
        <v>493432</v>
      </c>
      <c r="BE231" s="196">
        <f>IFERROR(AY231/AX230,"-")</f>
        <v>4.7058823529411761E-3</v>
      </c>
      <c r="BF231" s="106">
        <f>IFERROR(BA231/AX230,"-")</f>
        <v>2.352941176470588E-3</v>
      </c>
      <c r="BG231" s="441"/>
      <c r="BH231" s="222">
        <v>4</v>
      </c>
      <c r="BI231" s="196">
        <v>1063899</v>
      </c>
      <c r="BJ231" s="196">
        <v>2</v>
      </c>
      <c r="BK231" s="196">
        <f>IFERROR(BI231/BG230,"-")</f>
        <v>50661.857142857145</v>
      </c>
      <c r="BL231" s="196">
        <f t="shared" ref="BL231:BL233" si="494">IFERROR(BI231/BH231,"-")</f>
        <v>265974.75</v>
      </c>
      <c r="BM231" s="196">
        <f t="shared" si="406"/>
        <v>531949.5</v>
      </c>
      <c r="BN231" s="196">
        <f>IFERROR(BH231/BG230,"-")</f>
        <v>0.19047619047619047</v>
      </c>
      <c r="BO231" s="195">
        <f>IFERROR(BJ231/BG230,"-")</f>
        <v>9.5238095238095233E-2</v>
      </c>
      <c r="BP231" s="437"/>
      <c r="BQ231" s="222">
        <v>0</v>
      </c>
      <c r="BR231" s="196">
        <v>0</v>
      </c>
      <c r="BS231" s="196">
        <v>0</v>
      </c>
      <c r="BT231" s="196">
        <f>IFERROR(BR231/BP230,"-")</f>
        <v>0</v>
      </c>
      <c r="BU231" s="196" t="str">
        <f t="shared" ref="BU231:BU233" si="495">IFERROR(BR231/BQ231,"-")</f>
        <v>-</v>
      </c>
      <c r="BV231" s="196" t="str">
        <f t="shared" si="407"/>
        <v>-</v>
      </c>
      <c r="BW231" s="196">
        <f>IFERROR(BQ231/BP230,"-")</f>
        <v>0</v>
      </c>
      <c r="BX231" s="106">
        <f>IFERROR(BS231/BP230,"-")</f>
        <v>0</v>
      </c>
      <c r="BY231" s="141"/>
      <c r="BZ231" s="59"/>
    </row>
    <row r="232" spans="2:78" s="8" customFormat="1" ht="13.5" customHeight="1">
      <c r="B232" s="412"/>
      <c r="C232" s="419"/>
      <c r="D232" s="292" t="s">
        <v>279</v>
      </c>
      <c r="E232" s="437"/>
      <c r="F232" s="223">
        <v>6</v>
      </c>
      <c r="G232" s="98">
        <v>128075</v>
      </c>
      <c r="H232" s="98">
        <v>1</v>
      </c>
      <c r="I232" s="98">
        <f>IFERROR(G232/E230,"-")</f>
        <v>2511.2745098039218</v>
      </c>
      <c r="J232" s="98">
        <f t="shared" si="488"/>
        <v>21345.833333333332</v>
      </c>
      <c r="K232" s="98">
        <f t="shared" si="400"/>
        <v>128075</v>
      </c>
      <c r="L232" s="98">
        <f>IFERROR(F232/E230,"-")</f>
        <v>0.11764705882352941</v>
      </c>
      <c r="M232" s="198">
        <f>IFERROR(H232/E230,"-")</f>
        <v>1.9607843137254902E-2</v>
      </c>
      <c r="N232" s="437"/>
      <c r="O232" s="223">
        <v>2</v>
      </c>
      <c r="P232" s="98">
        <v>45298</v>
      </c>
      <c r="Q232" s="98">
        <v>1</v>
      </c>
      <c r="R232" s="98">
        <f>IFERROR(P232/N230,"-")</f>
        <v>59.05867014341591</v>
      </c>
      <c r="S232" s="98">
        <f t="shared" si="489"/>
        <v>22649</v>
      </c>
      <c r="T232" s="98">
        <f t="shared" si="401"/>
        <v>45298</v>
      </c>
      <c r="U232" s="98">
        <f>IFERROR(O232/N230,"-")</f>
        <v>2.6075619295958278E-3</v>
      </c>
      <c r="V232" s="26">
        <f>IFERROR(Q232/N230,"-")</f>
        <v>1.3037809647979139E-3</v>
      </c>
      <c r="W232" s="437"/>
      <c r="X232" s="223">
        <v>0</v>
      </c>
      <c r="Y232" s="98">
        <v>0</v>
      </c>
      <c r="Z232" s="98">
        <v>0</v>
      </c>
      <c r="AA232" s="98">
        <f>IFERROR(Y232/W230,"-")</f>
        <v>0</v>
      </c>
      <c r="AB232" s="98" t="str">
        <f t="shared" si="490"/>
        <v>-</v>
      </c>
      <c r="AC232" s="98" t="str">
        <f t="shared" si="402"/>
        <v>-</v>
      </c>
      <c r="AD232" s="98">
        <f>IFERROR(X232/W230,"-")</f>
        <v>0</v>
      </c>
      <c r="AE232" s="26">
        <f>IFERROR(Z232/W230,"-")</f>
        <v>0</v>
      </c>
      <c r="AF232" s="437"/>
      <c r="AG232" s="223">
        <v>0</v>
      </c>
      <c r="AH232" s="98">
        <v>0</v>
      </c>
      <c r="AI232" s="98">
        <v>0</v>
      </c>
      <c r="AJ232" s="98">
        <f>IFERROR(AH232/AF230,"-")</f>
        <v>0</v>
      </c>
      <c r="AK232" s="98" t="str">
        <f t="shared" si="491"/>
        <v>-</v>
      </c>
      <c r="AL232" s="98" t="str">
        <f t="shared" si="403"/>
        <v>-</v>
      </c>
      <c r="AM232" s="98">
        <f>IFERROR(AG232/AF230,"-")</f>
        <v>0</v>
      </c>
      <c r="AN232" s="26">
        <f>IFERROR(AI232/AF230,"-")</f>
        <v>0</v>
      </c>
      <c r="AO232" s="441"/>
      <c r="AP232" s="223">
        <v>0</v>
      </c>
      <c r="AQ232" s="98">
        <v>0</v>
      </c>
      <c r="AR232" s="98">
        <v>0</v>
      </c>
      <c r="AS232" s="98">
        <f>IFERROR(AQ232/AO230,"-")</f>
        <v>0</v>
      </c>
      <c r="AT232" s="98" t="str">
        <f t="shared" si="492"/>
        <v>-</v>
      </c>
      <c r="AU232" s="98" t="str">
        <f t="shared" si="404"/>
        <v>-</v>
      </c>
      <c r="AV232" s="98">
        <f>IFERROR(AP232/AO230,"-")</f>
        <v>0</v>
      </c>
      <c r="AW232" s="198">
        <f>IFERROR(AR232/AO230,"-")</f>
        <v>0</v>
      </c>
      <c r="AX232" s="437"/>
      <c r="AY232" s="223">
        <v>0</v>
      </c>
      <c r="AZ232" s="98">
        <v>0</v>
      </c>
      <c r="BA232" s="98">
        <v>0</v>
      </c>
      <c r="BB232" s="98">
        <f>IFERROR(AZ232/AX230,"-")</f>
        <v>0</v>
      </c>
      <c r="BC232" s="98" t="str">
        <f t="shared" si="493"/>
        <v>-</v>
      </c>
      <c r="BD232" s="98" t="str">
        <f t="shared" si="405"/>
        <v>-</v>
      </c>
      <c r="BE232" s="98">
        <f>IFERROR(AY232/AX230,"-")</f>
        <v>0</v>
      </c>
      <c r="BF232" s="26">
        <f>IFERROR(BA232/AX230,"-")</f>
        <v>0</v>
      </c>
      <c r="BG232" s="441"/>
      <c r="BH232" s="223">
        <v>2</v>
      </c>
      <c r="BI232" s="98">
        <v>45298</v>
      </c>
      <c r="BJ232" s="98">
        <v>1</v>
      </c>
      <c r="BK232" s="98">
        <f>IFERROR(BI232/BG230,"-")</f>
        <v>2157.0476190476193</v>
      </c>
      <c r="BL232" s="98">
        <f t="shared" si="494"/>
        <v>22649</v>
      </c>
      <c r="BM232" s="98">
        <f t="shared" si="406"/>
        <v>45298</v>
      </c>
      <c r="BN232" s="98">
        <f>IFERROR(BH232/BG230,"-")</f>
        <v>9.5238095238095233E-2</v>
      </c>
      <c r="BO232" s="198">
        <f>IFERROR(BJ232/BG230,"-")</f>
        <v>4.7619047619047616E-2</v>
      </c>
      <c r="BP232" s="437"/>
      <c r="BQ232" s="223">
        <v>0</v>
      </c>
      <c r="BR232" s="98">
        <v>0</v>
      </c>
      <c r="BS232" s="98">
        <v>0</v>
      </c>
      <c r="BT232" s="98">
        <f>IFERROR(BR232/BP230,"-")</f>
        <v>0</v>
      </c>
      <c r="BU232" s="98" t="str">
        <f t="shared" si="495"/>
        <v>-</v>
      </c>
      <c r="BV232" s="98" t="str">
        <f t="shared" si="407"/>
        <v>-</v>
      </c>
      <c r="BW232" s="98">
        <f>IFERROR(BQ232/BP230,"-")</f>
        <v>0</v>
      </c>
      <c r="BX232" s="26">
        <f>IFERROR(BS232/BP230,"-")</f>
        <v>0</v>
      </c>
      <c r="BY232" s="141"/>
      <c r="BZ232" s="59"/>
    </row>
    <row r="233" spans="2:78" s="8" customFormat="1" ht="13.5" customHeight="1">
      <c r="B233" s="413"/>
      <c r="C233" s="420"/>
      <c r="D233" s="293" t="s">
        <v>64</v>
      </c>
      <c r="E233" s="438"/>
      <c r="F233" s="220">
        <v>126</v>
      </c>
      <c r="G233" s="99">
        <f>SUM(G230:G232)</f>
        <v>11773601</v>
      </c>
      <c r="H233" s="99">
        <v>12</v>
      </c>
      <c r="I233" s="99">
        <f>IFERROR(G233/E230,"-")</f>
        <v>230854.92156862744</v>
      </c>
      <c r="J233" s="99">
        <f t="shared" si="488"/>
        <v>93441.277777777781</v>
      </c>
      <c r="K233" s="99">
        <f t="shared" si="400"/>
        <v>981133.41666666663</v>
      </c>
      <c r="L233" s="99">
        <f>IFERROR(F233/E230,"-")</f>
        <v>2.4705882352941178</v>
      </c>
      <c r="M233" s="199">
        <f>IFERROR(H233/E230,"-")</f>
        <v>0.23529411764705882</v>
      </c>
      <c r="N233" s="438"/>
      <c r="O233" s="220">
        <v>849</v>
      </c>
      <c r="P233" s="99">
        <f>SUM(P230:P232)</f>
        <v>59627310</v>
      </c>
      <c r="Q233" s="99">
        <v>87</v>
      </c>
      <c r="R233" s="99">
        <f>IFERROR(P233/N230,"-")</f>
        <v>77740.951760104304</v>
      </c>
      <c r="S233" s="99">
        <f t="shared" si="489"/>
        <v>70232.402826855119</v>
      </c>
      <c r="T233" s="99">
        <f t="shared" si="401"/>
        <v>685371.37931034481</v>
      </c>
      <c r="U233" s="99">
        <f>IFERROR(O233/N230,"-")</f>
        <v>1.106910039113429</v>
      </c>
      <c r="V233" s="87">
        <f>IFERROR(Q233/N230,"-")</f>
        <v>0.11342894393741851</v>
      </c>
      <c r="W233" s="438"/>
      <c r="X233" s="220">
        <v>12</v>
      </c>
      <c r="Y233" s="99">
        <f>SUM(Y230:Y232)</f>
        <v>82674</v>
      </c>
      <c r="Z233" s="99">
        <v>1</v>
      </c>
      <c r="AA233" s="99">
        <f>IFERROR(Y233/W230,"-")</f>
        <v>1878.9545454545455</v>
      </c>
      <c r="AB233" s="99">
        <f t="shared" si="490"/>
        <v>6889.5</v>
      </c>
      <c r="AC233" s="99">
        <f t="shared" si="402"/>
        <v>82674</v>
      </c>
      <c r="AD233" s="99">
        <f>IFERROR(X233/W230,"-")</f>
        <v>0.27272727272727271</v>
      </c>
      <c r="AE233" s="87">
        <f>IFERROR(Z233/W230,"-")</f>
        <v>2.2727272727272728E-2</v>
      </c>
      <c r="AF233" s="438"/>
      <c r="AG233" s="220">
        <v>12</v>
      </c>
      <c r="AH233" s="99">
        <f>SUM(AH230:AH232)</f>
        <v>1754725</v>
      </c>
      <c r="AI233" s="99">
        <v>1</v>
      </c>
      <c r="AJ233" s="99">
        <f>IFERROR(AH233/AF230,"-")</f>
        <v>17203.186274509804</v>
      </c>
      <c r="AK233" s="99">
        <f t="shared" si="491"/>
        <v>146227.08333333334</v>
      </c>
      <c r="AL233" s="99">
        <f t="shared" si="403"/>
        <v>1754725</v>
      </c>
      <c r="AM233" s="99">
        <f>IFERROR(AG233/AF230,"-")</f>
        <v>0.11764705882352941</v>
      </c>
      <c r="AN233" s="87">
        <f>IFERROR(AI233/AF230,"-")</f>
        <v>9.8039215686274508E-3</v>
      </c>
      <c r="AO233" s="442"/>
      <c r="AP233" s="220">
        <v>366</v>
      </c>
      <c r="AQ233" s="99">
        <f>SUM(AQ230:AQ232)</f>
        <v>27836961</v>
      </c>
      <c r="AR233" s="99">
        <v>35</v>
      </c>
      <c r="AS233" s="99">
        <f>IFERROR(AQ233/AO230,"-")</f>
        <v>145743.25130890054</v>
      </c>
      <c r="AT233" s="99">
        <f t="shared" si="492"/>
        <v>76057.270491803283</v>
      </c>
      <c r="AU233" s="99">
        <f t="shared" si="404"/>
        <v>795341.74285714282</v>
      </c>
      <c r="AV233" s="99">
        <f>IFERROR(AP233/AO230,"-")</f>
        <v>1.9162303664921465</v>
      </c>
      <c r="AW233" s="199">
        <f>IFERROR(AR233/AO230,"-")</f>
        <v>0.18324607329842932</v>
      </c>
      <c r="AX233" s="438"/>
      <c r="AY233" s="220">
        <v>415</v>
      </c>
      <c r="AZ233" s="99">
        <f>SUM(AZ230:AZ232)</f>
        <v>21980941</v>
      </c>
      <c r="BA233" s="99">
        <v>45</v>
      </c>
      <c r="BB233" s="99">
        <f>IFERROR(AZ233/AX230,"-")</f>
        <v>51719.861176470586</v>
      </c>
      <c r="BC233" s="99">
        <f t="shared" si="493"/>
        <v>52966.122891566265</v>
      </c>
      <c r="BD233" s="99">
        <f t="shared" si="405"/>
        <v>488465.35555555555</v>
      </c>
      <c r="BE233" s="99">
        <f>IFERROR(AY233/AX230,"-")</f>
        <v>0.97647058823529409</v>
      </c>
      <c r="BF233" s="87">
        <f>IFERROR(BA233/AX230,"-")</f>
        <v>0.10588235294117647</v>
      </c>
      <c r="BG233" s="442"/>
      <c r="BH233" s="220">
        <v>210</v>
      </c>
      <c r="BI233" s="99">
        <f>SUM(BI230:BI232)</f>
        <v>37231938</v>
      </c>
      <c r="BJ233" s="99">
        <v>21</v>
      </c>
      <c r="BK233" s="99">
        <f>IFERROR(BI233/BG230,"-")</f>
        <v>1772949.4285714286</v>
      </c>
      <c r="BL233" s="99">
        <f t="shared" si="494"/>
        <v>177294.94285714286</v>
      </c>
      <c r="BM233" s="99">
        <f t="shared" si="406"/>
        <v>1772949.4285714286</v>
      </c>
      <c r="BN233" s="99">
        <f>IFERROR(BH233/BG230,"-")</f>
        <v>10</v>
      </c>
      <c r="BO233" s="199">
        <f>IFERROR(BJ233/BG230,"-")</f>
        <v>1</v>
      </c>
      <c r="BP233" s="438"/>
      <c r="BQ233" s="220">
        <v>867</v>
      </c>
      <c r="BR233" s="99">
        <f>SUM(BR230:BR232)</f>
        <v>134688163</v>
      </c>
      <c r="BS233" s="99">
        <v>82</v>
      </c>
      <c r="BT233" s="99">
        <f>IFERROR(BR233/BP230,"-")</f>
        <v>196338.43002915452</v>
      </c>
      <c r="BU233" s="99">
        <f t="shared" si="495"/>
        <v>155349.66897347174</v>
      </c>
      <c r="BV233" s="99">
        <f t="shared" si="407"/>
        <v>1642538.5731707318</v>
      </c>
      <c r="BW233" s="99">
        <f>IFERROR(BQ233/BP230,"-")</f>
        <v>1.2638483965014577</v>
      </c>
      <c r="BX233" s="87">
        <f>IFERROR(BS233/BP230,"-")</f>
        <v>0.119533527696793</v>
      </c>
      <c r="BY233" s="141"/>
      <c r="BZ233" s="59"/>
    </row>
    <row r="234" spans="2:78" s="8" customFormat="1" ht="13.5" customHeight="1">
      <c r="B234" s="411">
        <v>58</v>
      </c>
      <c r="C234" s="418" t="s">
        <v>24</v>
      </c>
      <c r="D234" s="294" t="s">
        <v>277</v>
      </c>
      <c r="E234" s="436">
        <f>市区町村別_フレイル区分別該当人数･割合!E62</f>
        <v>245</v>
      </c>
      <c r="F234" s="306">
        <v>781</v>
      </c>
      <c r="G234" s="51">
        <v>92200253</v>
      </c>
      <c r="H234" s="51">
        <v>75</v>
      </c>
      <c r="I234" s="51">
        <f>IFERROR(G234/E234,"-")</f>
        <v>376327.56326530612</v>
      </c>
      <c r="J234" s="51">
        <f>IFERROR(G234/F234,"-")</f>
        <v>118054.10115236876</v>
      </c>
      <c r="K234" s="51">
        <f t="shared" si="400"/>
        <v>1229336.7066666668</v>
      </c>
      <c r="L234" s="51">
        <f>IFERROR(F234/E234,"-")</f>
        <v>3.1877551020408164</v>
      </c>
      <c r="M234" s="194">
        <f>IFERROR(H234/E234,"-")</f>
        <v>0.30612244897959184</v>
      </c>
      <c r="N234" s="436">
        <f>市区町村別_フレイル区分別該当人数･割合!G62</f>
        <v>2108</v>
      </c>
      <c r="O234" s="306">
        <v>2654</v>
      </c>
      <c r="P234" s="51">
        <v>218969925</v>
      </c>
      <c r="Q234" s="51">
        <v>264</v>
      </c>
      <c r="R234" s="51">
        <f>IFERROR(P234/N234,"-")</f>
        <v>103875.67599620494</v>
      </c>
      <c r="S234" s="51">
        <f>IFERROR(P234/O234,"-")</f>
        <v>82505.623587038426</v>
      </c>
      <c r="T234" s="51">
        <f t="shared" si="401"/>
        <v>829431.53409090906</v>
      </c>
      <c r="U234" s="51">
        <f>IFERROR(O234/N234,"-")</f>
        <v>1.2590132827324478</v>
      </c>
      <c r="V234" s="24">
        <f>IFERROR(Q234/N234,"-")</f>
        <v>0.1252371916508539</v>
      </c>
      <c r="W234" s="436">
        <f>市区町村別_フレイル区分別該当人数･割合!I62</f>
        <v>109</v>
      </c>
      <c r="X234" s="306">
        <v>93</v>
      </c>
      <c r="Y234" s="51">
        <v>4173765</v>
      </c>
      <c r="Z234" s="51">
        <v>10</v>
      </c>
      <c r="AA234" s="51">
        <f>IFERROR(Y234/W234,"-")</f>
        <v>38291.422018348625</v>
      </c>
      <c r="AB234" s="51">
        <f>IFERROR(Y234/X234,"-")</f>
        <v>44879.193548387098</v>
      </c>
      <c r="AC234" s="51">
        <f t="shared" si="402"/>
        <v>417376.5</v>
      </c>
      <c r="AD234" s="51">
        <f>IFERROR(X234/W234,"-")</f>
        <v>0.85321100917431192</v>
      </c>
      <c r="AE234" s="24">
        <f>IFERROR(Z234/W234,"-")</f>
        <v>9.1743119266055051E-2</v>
      </c>
      <c r="AF234" s="436">
        <f>市区町村別_フレイル区分別該当人数･割合!K62</f>
        <v>208</v>
      </c>
      <c r="AG234" s="306">
        <v>85</v>
      </c>
      <c r="AH234" s="51">
        <v>6798260</v>
      </c>
      <c r="AI234" s="51">
        <v>8</v>
      </c>
      <c r="AJ234" s="51">
        <f>IFERROR(AH234/AF234,"-")</f>
        <v>32683.942307692309</v>
      </c>
      <c r="AK234" s="51">
        <f>IFERROR(AH234/AG234,"-")</f>
        <v>79979.529411764699</v>
      </c>
      <c r="AL234" s="51">
        <f t="shared" si="403"/>
        <v>849782.5</v>
      </c>
      <c r="AM234" s="51">
        <f>IFERROR(AG234/AF234,"-")</f>
        <v>0.40865384615384615</v>
      </c>
      <c r="AN234" s="24">
        <f>IFERROR(AI234/AF234,"-")</f>
        <v>3.8461538461538464E-2</v>
      </c>
      <c r="AO234" s="440">
        <f>市区町村別_フレイル区分別該当人数･割合!M62</f>
        <v>698</v>
      </c>
      <c r="AP234" s="306">
        <v>1088</v>
      </c>
      <c r="AQ234" s="51">
        <v>93841131</v>
      </c>
      <c r="AR234" s="51">
        <v>115</v>
      </c>
      <c r="AS234" s="51">
        <f>IFERROR(AQ234/AO234,"-")</f>
        <v>134442.8810888252</v>
      </c>
      <c r="AT234" s="51">
        <f>IFERROR(AQ234/AP234,"-")</f>
        <v>86251.039522058825</v>
      </c>
      <c r="AU234" s="51">
        <f t="shared" si="404"/>
        <v>816009.83478260867</v>
      </c>
      <c r="AV234" s="51">
        <f>IFERROR(AP234/AO234,"-")</f>
        <v>1.5587392550143266</v>
      </c>
      <c r="AW234" s="194">
        <f>IFERROR(AR234/AO234,"-")</f>
        <v>0.16475644699140402</v>
      </c>
      <c r="AX234" s="436">
        <f>市区町村別_フレイル区分別該当人数･割合!O62</f>
        <v>1081</v>
      </c>
      <c r="AY234" s="306">
        <v>1263</v>
      </c>
      <c r="AZ234" s="51">
        <v>95848162</v>
      </c>
      <c r="BA234" s="51">
        <v>119</v>
      </c>
      <c r="BB234" s="51">
        <f>IFERROR(AZ234/AX234,"-")</f>
        <v>88666.199814986117</v>
      </c>
      <c r="BC234" s="51">
        <f>IFERROR(AZ234/AY234,"-")</f>
        <v>75889.281076801271</v>
      </c>
      <c r="BD234" s="51">
        <f t="shared" si="405"/>
        <v>805446.73949579836</v>
      </c>
      <c r="BE234" s="51">
        <f>IFERROR(AY234/AX234,"-")</f>
        <v>1.1683626271970398</v>
      </c>
      <c r="BF234" s="24">
        <f>IFERROR(BA234/AX234,"-")</f>
        <v>0.11008325624421832</v>
      </c>
      <c r="BG234" s="440">
        <f>市区町村別_フレイル区分別該当人数･割合!Q62</f>
        <v>104</v>
      </c>
      <c r="BH234" s="306">
        <v>990</v>
      </c>
      <c r="BI234" s="51">
        <v>143267053</v>
      </c>
      <c r="BJ234" s="51">
        <v>93</v>
      </c>
      <c r="BK234" s="51">
        <f>IFERROR(BI234/BG234,"-")</f>
        <v>1377567.8173076923</v>
      </c>
      <c r="BL234" s="51">
        <f>IFERROR(BI234/BH234,"-")</f>
        <v>144714.19494949494</v>
      </c>
      <c r="BM234" s="51">
        <f t="shared" si="406"/>
        <v>1540505.9462365592</v>
      </c>
      <c r="BN234" s="51">
        <f>IFERROR(BH234/BG234,"-")</f>
        <v>9.5192307692307701</v>
      </c>
      <c r="BO234" s="194">
        <f>IFERROR(BJ234/BG234,"-")</f>
        <v>0.89423076923076927</v>
      </c>
      <c r="BP234" s="436">
        <f>市区町村別_フレイル区分別該当人数･割合!S62</f>
        <v>1006</v>
      </c>
      <c r="BQ234" s="306">
        <v>380</v>
      </c>
      <c r="BR234" s="51">
        <v>31576564</v>
      </c>
      <c r="BS234" s="51">
        <v>40</v>
      </c>
      <c r="BT234" s="51">
        <f>IFERROR(BR234/BP234,"-")</f>
        <v>31388.234592445329</v>
      </c>
      <c r="BU234" s="51">
        <f>IFERROR(BR234/BQ234,"-")</f>
        <v>83096.221052631576</v>
      </c>
      <c r="BV234" s="51">
        <f t="shared" si="407"/>
        <v>789414.1</v>
      </c>
      <c r="BW234" s="51">
        <f>IFERROR(BQ234/BP234,"-")</f>
        <v>0.37773359840954274</v>
      </c>
      <c r="BX234" s="24">
        <f>IFERROR(BS234/BP234,"-")</f>
        <v>3.9761431411530816E-2</v>
      </c>
      <c r="BY234" s="141"/>
      <c r="BZ234" s="59"/>
    </row>
    <row r="235" spans="2:78" s="8" customFormat="1" ht="13.5" customHeight="1">
      <c r="B235" s="412"/>
      <c r="C235" s="419"/>
      <c r="D235" s="295" t="s">
        <v>278</v>
      </c>
      <c r="E235" s="437"/>
      <c r="F235" s="222">
        <v>8</v>
      </c>
      <c r="G235" s="196">
        <v>2069241</v>
      </c>
      <c r="H235" s="196">
        <v>3</v>
      </c>
      <c r="I235" s="196">
        <f>IFERROR(G235/E234,"-")</f>
        <v>8445.8816326530614</v>
      </c>
      <c r="J235" s="196">
        <f t="shared" ref="J235:J237" si="496">IFERROR(G235/F235,"-")</f>
        <v>258655.125</v>
      </c>
      <c r="K235" s="196">
        <f t="shared" si="400"/>
        <v>689747</v>
      </c>
      <c r="L235" s="196">
        <f>IFERROR(F235/E234,"-")</f>
        <v>3.2653061224489799E-2</v>
      </c>
      <c r="M235" s="195">
        <f>IFERROR(H235/E234,"-")</f>
        <v>1.2244897959183673E-2</v>
      </c>
      <c r="N235" s="437"/>
      <c r="O235" s="222">
        <v>30</v>
      </c>
      <c r="P235" s="196">
        <v>6904370</v>
      </c>
      <c r="Q235" s="196">
        <v>8</v>
      </c>
      <c r="R235" s="196">
        <f>IFERROR(P235/N234,"-")</f>
        <v>3275.3178368121444</v>
      </c>
      <c r="S235" s="196">
        <f t="shared" ref="S235:S237" si="497">IFERROR(P235/O235,"-")</f>
        <v>230145.66666666666</v>
      </c>
      <c r="T235" s="196">
        <f t="shared" si="401"/>
        <v>863046.25</v>
      </c>
      <c r="U235" s="196">
        <f>IFERROR(O235/N234,"-")</f>
        <v>1.4231499051233396E-2</v>
      </c>
      <c r="V235" s="106">
        <f>IFERROR(Q235/N234,"-")</f>
        <v>3.7950664136622392E-3</v>
      </c>
      <c r="W235" s="437"/>
      <c r="X235" s="222">
        <v>0</v>
      </c>
      <c r="Y235" s="196">
        <v>0</v>
      </c>
      <c r="Z235" s="196">
        <v>0</v>
      </c>
      <c r="AA235" s="196">
        <f>IFERROR(Y235/W234,"-")</f>
        <v>0</v>
      </c>
      <c r="AB235" s="196" t="str">
        <f t="shared" ref="AB235:AB237" si="498">IFERROR(Y235/X235,"-")</f>
        <v>-</v>
      </c>
      <c r="AC235" s="196" t="str">
        <f t="shared" si="402"/>
        <v>-</v>
      </c>
      <c r="AD235" s="196">
        <f>IFERROR(X235/W234,"-")</f>
        <v>0</v>
      </c>
      <c r="AE235" s="106">
        <f>IFERROR(Z235/W234,"-")</f>
        <v>0</v>
      </c>
      <c r="AF235" s="437"/>
      <c r="AG235" s="222">
        <v>0</v>
      </c>
      <c r="AH235" s="196">
        <v>0</v>
      </c>
      <c r="AI235" s="196">
        <v>0</v>
      </c>
      <c r="AJ235" s="196">
        <f>IFERROR(AH235/AF234,"-")</f>
        <v>0</v>
      </c>
      <c r="AK235" s="196" t="str">
        <f t="shared" ref="AK235:AK237" si="499">IFERROR(AH235/AG235,"-")</f>
        <v>-</v>
      </c>
      <c r="AL235" s="196" t="str">
        <f t="shared" si="403"/>
        <v>-</v>
      </c>
      <c r="AM235" s="196">
        <f>IFERROR(AG235/AF234,"-")</f>
        <v>0</v>
      </c>
      <c r="AN235" s="106">
        <f>IFERROR(AI235/AF234,"-")</f>
        <v>0</v>
      </c>
      <c r="AO235" s="441"/>
      <c r="AP235" s="222">
        <v>20</v>
      </c>
      <c r="AQ235" s="196">
        <v>5025347</v>
      </c>
      <c r="AR235" s="196">
        <v>6</v>
      </c>
      <c r="AS235" s="196">
        <f>IFERROR(AQ235/AO234,"-")</f>
        <v>7199.6375358166188</v>
      </c>
      <c r="AT235" s="196">
        <f t="shared" ref="AT235:AT237" si="500">IFERROR(AQ235/AP235,"-")</f>
        <v>251267.35</v>
      </c>
      <c r="AU235" s="196">
        <f t="shared" si="404"/>
        <v>837557.83333333337</v>
      </c>
      <c r="AV235" s="196">
        <f>IFERROR(AP235/AO234,"-")</f>
        <v>2.865329512893983E-2</v>
      </c>
      <c r="AW235" s="195">
        <f>IFERROR(AR235/AO234,"-")</f>
        <v>8.5959885386819486E-3</v>
      </c>
      <c r="AX235" s="437"/>
      <c r="AY235" s="222">
        <v>5</v>
      </c>
      <c r="AZ235" s="196">
        <v>1019545</v>
      </c>
      <c r="BA235" s="196">
        <v>1</v>
      </c>
      <c r="BB235" s="196">
        <f>IFERROR(AZ235/AX234,"-")</f>
        <v>943.14986123959295</v>
      </c>
      <c r="BC235" s="196">
        <f t="shared" ref="BC235:BC237" si="501">IFERROR(AZ235/AY235,"-")</f>
        <v>203909</v>
      </c>
      <c r="BD235" s="196">
        <f t="shared" si="405"/>
        <v>1019545</v>
      </c>
      <c r="BE235" s="196">
        <f>IFERROR(AY235/AX234,"-")</f>
        <v>4.6253469010175763E-3</v>
      </c>
      <c r="BF235" s="106">
        <f>IFERROR(BA235/AX234,"-")</f>
        <v>9.2506938020351531E-4</v>
      </c>
      <c r="BG235" s="441"/>
      <c r="BH235" s="222">
        <v>25</v>
      </c>
      <c r="BI235" s="196">
        <v>5884825</v>
      </c>
      <c r="BJ235" s="196">
        <v>7</v>
      </c>
      <c r="BK235" s="196">
        <f>IFERROR(BI235/BG234,"-")</f>
        <v>56584.855769230766</v>
      </c>
      <c r="BL235" s="196">
        <f t="shared" ref="BL235:BL237" si="502">IFERROR(BI235/BH235,"-")</f>
        <v>235393</v>
      </c>
      <c r="BM235" s="196">
        <f t="shared" si="406"/>
        <v>840689.28571428568</v>
      </c>
      <c r="BN235" s="196">
        <f>IFERROR(BH235/BG234,"-")</f>
        <v>0.24038461538461539</v>
      </c>
      <c r="BO235" s="195">
        <f>IFERROR(BJ235/BG234,"-")</f>
        <v>6.7307692307692304E-2</v>
      </c>
      <c r="BP235" s="437"/>
      <c r="BQ235" s="222">
        <v>0</v>
      </c>
      <c r="BR235" s="196">
        <v>0</v>
      </c>
      <c r="BS235" s="196">
        <v>0</v>
      </c>
      <c r="BT235" s="196">
        <f>IFERROR(BR235/BP234,"-")</f>
        <v>0</v>
      </c>
      <c r="BU235" s="196" t="str">
        <f t="shared" ref="BU235:BU237" si="503">IFERROR(BR235/BQ235,"-")</f>
        <v>-</v>
      </c>
      <c r="BV235" s="196" t="str">
        <f t="shared" si="407"/>
        <v>-</v>
      </c>
      <c r="BW235" s="196">
        <f>IFERROR(BQ235/BP234,"-")</f>
        <v>0</v>
      </c>
      <c r="BX235" s="106">
        <f>IFERROR(BS235/BP234,"-")</f>
        <v>0</v>
      </c>
      <c r="BY235" s="141"/>
      <c r="BZ235" s="59"/>
    </row>
    <row r="236" spans="2:78" s="8" customFormat="1" ht="13.5" customHeight="1">
      <c r="B236" s="412"/>
      <c r="C236" s="419"/>
      <c r="D236" s="292" t="s">
        <v>279</v>
      </c>
      <c r="E236" s="437"/>
      <c r="F236" s="223">
        <v>40</v>
      </c>
      <c r="G236" s="98">
        <v>476697</v>
      </c>
      <c r="H236" s="98">
        <v>8</v>
      </c>
      <c r="I236" s="98">
        <f>IFERROR(G236/E234,"-")</f>
        <v>1945.7020408163266</v>
      </c>
      <c r="J236" s="98">
        <f t="shared" si="496"/>
        <v>11917.424999999999</v>
      </c>
      <c r="K236" s="98">
        <f t="shared" si="400"/>
        <v>59587.125</v>
      </c>
      <c r="L236" s="98">
        <f>IFERROR(F236/E234,"-")</f>
        <v>0.16326530612244897</v>
      </c>
      <c r="M236" s="198">
        <f>IFERROR(H236/E234,"-")</f>
        <v>3.2653061224489799E-2</v>
      </c>
      <c r="N236" s="437"/>
      <c r="O236" s="223">
        <v>78</v>
      </c>
      <c r="P236" s="98">
        <v>720011</v>
      </c>
      <c r="Q236" s="98">
        <v>13</v>
      </c>
      <c r="R236" s="98">
        <f>IFERROR(P236/N234,"-")</f>
        <v>341.5611954459203</v>
      </c>
      <c r="S236" s="98">
        <f t="shared" si="497"/>
        <v>9230.9102564102559</v>
      </c>
      <c r="T236" s="98">
        <f t="shared" si="401"/>
        <v>55385.461538461539</v>
      </c>
      <c r="U236" s="98">
        <f>IFERROR(O236/N234,"-")</f>
        <v>3.7001897533206832E-2</v>
      </c>
      <c r="V236" s="26">
        <f>IFERROR(Q236/N234,"-")</f>
        <v>6.1669829222011389E-3</v>
      </c>
      <c r="W236" s="437"/>
      <c r="X236" s="223">
        <v>0</v>
      </c>
      <c r="Y236" s="98">
        <v>0</v>
      </c>
      <c r="Z236" s="98">
        <v>0</v>
      </c>
      <c r="AA236" s="98">
        <f>IFERROR(Y236/W234,"-")</f>
        <v>0</v>
      </c>
      <c r="AB236" s="98" t="str">
        <f t="shared" si="498"/>
        <v>-</v>
      </c>
      <c r="AC236" s="98" t="str">
        <f t="shared" si="402"/>
        <v>-</v>
      </c>
      <c r="AD236" s="98">
        <f>IFERROR(X236/W234,"-")</f>
        <v>0</v>
      </c>
      <c r="AE236" s="26">
        <f>IFERROR(Z236/W234,"-")</f>
        <v>0</v>
      </c>
      <c r="AF236" s="437"/>
      <c r="AG236" s="223">
        <v>0</v>
      </c>
      <c r="AH236" s="98">
        <v>0</v>
      </c>
      <c r="AI236" s="98">
        <v>0</v>
      </c>
      <c r="AJ236" s="98">
        <f>IFERROR(AH236/AF234,"-")</f>
        <v>0</v>
      </c>
      <c r="AK236" s="98" t="str">
        <f t="shared" si="499"/>
        <v>-</v>
      </c>
      <c r="AL236" s="98" t="str">
        <f t="shared" si="403"/>
        <v>-</v>
      </c>
      <c r="AM236" s="98">
        <f>IFERROR(AG236/AF234,"-")</f>
        <v>0</v>
      </c>
      <c r="AN236" s="26">
        <f>IFERROR(AI236/AF234,"-")</f>
        <v>0</v>
      </c>
      <c r="AO236" s="441"/>
      <c r="AP236" s="223">
        <v>18</v>
      </c>
      <c r="AQ236" s="98">
        <v>101888</v>
      </c>
      <c r="AR236" s="98">
        <v>6</v>
      </c>
      <c r="AS236" s="98">
        <f>IFERROR(AQ236/AO234,"-")</f>
        <v>145.97134670487105</v>
      </c>
      <c r="AT236" s="98">
        <f t="shared" si="500"/>
        <v>5660.4444444444443</v>
      </c>
      <c r="AU236" s="98">
        <f t="shared" si="404"/>
        <v>16981.333333333332</v>
      </c>
      <c r="AV236" s="98">
        <f>IFERROR(AP236/AO234,"-")</f>
        <v>2.5787965616045846E-2</v>
      </c>
      <c r="AW236" s="198">
        <f>IFERROR(AR236/AO234,"-")</f>
        <v>8.5959885386819486E-3</v>
      </c>
      <c r="AX236" s="437"/>
      <c r="AY236" s="223">
        <v>60</v>
      </c>
      <c r="AZ236" s="98">
        <v>618123</v>
      </c>
      <c r="BA236" s="98">
        <v>7</v>
      </c>
      <c r="BB236" s="98">
        <f>IFERROR(AZ236/AX234,"-")</f>
        <v>571.80666049953743</v>
      </c>
      <c r="BC236" s="98">
        <f t="shared" si="501"/>
        <v>10302.049999999999</v>
      </c>
      <c r="BD236" s="98">
        <f t="shared" si="405"/>
        <v>88303.28571428571</v>
      </c>
      <c r="BE236" s="98">
        <f>IFERROR(AY236/AX234,"-")</f>
        <v>5.5504162812210912E-2</v>
      </c>
      <c r="BF236" s="26">
        <f>IFERROR(BA236/AX234,"-")</f>
        <v>6.4754856614246065E-3</v>
      </c>
      <c r="BG236" s="441"/>
      <c r="BH236" s="223">
        <v>50</v>
      </c>
      <c r="BI236" s="98">
        <v>544304</v>
      </c>
      <c r="BJ236" s="98">
        <v>9</v>
      </c>
      <c r="BK236" s="98">
        <f>IFERROR(BI236/BG234,"-")</f>
        <v>5233.6923076923076</v>
      </c>
      <c r="BL236" s="98">
        <f t="shared" si="502"/>
        <v>10886.08</v>
      </c>
      <c r="BM236" s="98">
        <f t="shared" si="406"/>
        <v>60478.222222222219</v>
      </c>
      <c r="BN236" s="98">
        <f>IFERROR(BH236/BG234,"-")</f>
        <v>0.48076923076923078</v>
      </c>
      <c r="BO236" s="198">
        <f>IFERROR(BJ236/BG234,"-")</f>
        <v>8.6538461538461536E-2</v>
      </c>
      <c r="BP236" s="437"/>
      <c r="BQ236" s="223">
        <v>3</v>
      </c>
      <c r="BR236" s="98">
        <v>28395</v>
      </c>
      <c r="BS236" s="98">
        <v>1</v>
      </c>
      <c r="BT236" s="98">
        <f>IFERROR(BR236/BP234,"-")</f>
        <v>28.225646123260436</v>
      </c>
      <c r="BU236" s="98">
        <f t="shared" si="503"/>
        <v>9465</v>
      </c>
      <c r="BV236" s="98">
        <f t="shared" si="407"/>
        <v>28395</v>
      </c>
      <c r="BW236" s="98">
        <f>IFERROR(BQ236/BP234,"-")</f>
        <v>2.982107355864811E-3</v>
      </c>
      <c r="BX236" s="26">
        <f>IFERROR(BS236/BP234,"-")</f>
        <v>9.9403578528827028E-4</v>
      </c>
      <c r="BY236" s="141"/>
      <c r="BZ236" s="59"/>
    </row>
    <row r="237" spans="2:78" s="8" customFormat="1" ht="13.5" customHeight="1">
      <c r="B237" s="413"/>
      <c r="C237" s="420"/>
      <c r="D237" s="293" t="s">
        <v>64</v>
      </c>
      <c r="E237" s="438"/>
      <c r="F237" s="220">
        <v>781</v>
      </c>
      <c r="G237" s="99">
        <f>SUM(G234:G236)</f>
        <v>94746191</v>
      </c>
      <c r="H237" s="99">
        <v>75</v>
      </c>
      <c r="I237" s="99">
        <f>IFERROR(G237/E234,"-")</f>
        <v>386719.14693877549</v>
      </c>
      <c r="J237" s="99">
        <f t="shared" si="496"/>
        <v>121313.94494238157</v>
      </c>
      <c r="K237" s="99">
        <f t="shared" si="400"/>
        <v>1263282.5466666666</v>
      </c>
      <c r="L237" s="99">
        <f>IFERROR(F237/E234,"-")</f>
        <v>3.1877551020408164</v>
      </c>
      <c r="M237" s="199">
        <f>IFERROR(H237/E234,"-")</f>
        <v>0.30612244897959184</v>
      </c>
      <c r="N237" s="438"/>
      <c r="O237" s="220">
        <v>2660</v>
      </c>
      <c r="P237" s="99">
        <f>SUM(P234:P236)</f>
        <v>226594306</v>
      </c>
      <c r="Q237" s="99">
        <v>265</v>
      </c>
      <c r="R237" s="99">
        <f>IFERROR(P237/N234,"-")</f>
        <v>107492.555028463</v>
      </c>
      <c r="S237" s="99">
        <f t="shared" si="497"/>
        <v>85185.829323308266</v>
      </c>
      <c r="T237" s="99">
        <f t="shared" si="401"/>
        <v>855072.8528301887</v>
      </c>
      <c r="U237" s="99">
        <f>IFERROR(O237/N234,"-")</f>
        <v>1.2618595825426946</v>
      </c>
      <c r="V237" s="87">
        <f>IFERROR(Q237/N234,"-")</f>
        <v>0.12571157495256166</v>
      </c>
      <c r="W237" s="438"/>
      <c r="X237" s="220">
        <v>93</v>
      </c>
      <c r="Y237" s="99">
        <f>SUM(Y234:Y236)</f>
        <v>4173765</v>
      </c>
      <c r="Z237" s="99">
        <v>10</v>
      </c>
      <c r="AA237" s="99">
        <f>IFERROR(Y237/W234,"-")</f>
        <v>38291.422018348625</v>
      </c>
      <c r="AB237" s="99">
        <f t="shared" si="498"/>
        <v>44879.193548387098</v>
      </c>
      <c r="AC237" s="99">
        <f t="shared" si="402"/>
        <v>417376.5</v>
      </c>
      <c r="AD237" s="99">
        <f>IFERROR(X237/W234,"-")</f>
        <v>0.85321100917431192</v>
      </c>
      <c r="AE237" s="87">
        <f>IFERROR(Z237/W234,"-")</f>
        <v>9.1743119266055051E-2</v>
      </c>
      <c r="AF237" s="438"/>
      <c r="AG237" s="220">
        <v>85</v>
      </c>
      <c r="AH237" s="99">
        <f>SUM(AH234:AH236)</f>
        <v>6798260</v>
      </c>
      <c r="AI237" s="99">
        <v>8</v>
      </c>
      <c r="AJ237" s="99">
        <f>IFERROR(AH237/AF234,"-")</f>
        <v>32683.942307692309</v>
      </c>
      <c r="AK237" s="99">
        <f t="shared" si="499"/>
        <v>79979.529411764699</v>
      </c>
      <c r="AL237" s="99">
        <f t="shared" si="403"/>
        <v>849782.5</v>
      </c>
      <c r="AM237" s="99">
        <f>IFERROR(AG237/AF234,"-")</f>
        <v>0.40865384615384615</v>
      </c>
      <c r="AN237" s="87">
        <f>IFERROR(AI237/AF234,"-")</f>
        <v>3.8461538461538464E-2</v>
      </c>
      <c r="AO237" s="442"/>
      <c r="AP237" s="220">
        <v>1094</v>
      </c>
      <c r="AQ237" s="99">
        <f>SUM(AQ234:AQ236)</f>
        <v>98968366</v>
      </c>
      <c r="AR237" s="99">
        <v>116</v>
      </c>
      <c r="AS237" s="99">
        <f>IFERROR(AQ237/AO234,"-")</f>
        <v>141788.48997134672</v>
      </c>
      <c r="AT237" s="99">
        <f t="shared" si="500"/>
        <v>90464.685557586839</v>
      </c>
      <c r="AU237" s="99">
        <f t="shared" si="404"/>
        <v>853175.56896551722</v>
      </c>
      <c r="AV237" s="99">
        <f>IFERROR(AP237/AO234,"-")</f>
        <v>1.5673352435530086</v>
      </c>
      <c r="AW237" s="199">
        <f>IFERROR(AR237/AO234,"-")</f>
        <v>0.166189111747851</v>
      </c>
      <c r="AX237" s="438"/>
      <c r="AY237" s="220">
        <v>1263</v>
      </c>
      <c r="AZ237" s="99">
        <f>SUM(AZ234:AZ236)</f>
        <v>97485830</v>
      </c>
      <c r="BA237" s="99">
        <v>119</v>
      </c>
      <c r="BB237" s="99">
        <f>IFERROR(AZ237/AX234,"-")</f>
        <v>90181.156336725253</v>
      </c>
      <c r="BC237" s="99">
        <f t="shared" si="501"/>
        <v>77185.930324623914</v>
      </c>
      <c r="BD237" s="99">
        <f t="shared" si="405"/>
        <v>819208.65546218492</v>
      </c>
      <c r="BE237" s="99">
        <f>IFERROR(AY237/AX234,"-")</f>
        <v>1.1683626271970398</v>
      </c>
      <c r="BF237" s="87">
        <f>IFERROR(BA237/AX234,"-")</f>
        <v>0.11008325624421832</v>
      </c>
      <c r="BG237" s="442"/>
      <c r="BH237" s="220">
        <v>996</v>
      </c>
      <c r="BI237" s="99">
        <f>SUM(BI234:BI236)</f>
        <v>149696182</v>
      </c>
      <c r="BJ237" s="99">
        <v>94</v>
      </c>
      <c r="BK237" s="99">
        <f>IFERROR(BI237/BG234,"-")</f>
        <v>1439386.3653846155</v>
      </c>
      <c r="BL237" s="99">
        <f t="shared" si="502"/>
        <v>150297.37148594379</v>
      </c>
      <c r="BM237" s="99">
        <f t="shared" si="406"/>
        <v>1592512.5744680851</v>
      </c>
      <c r="BN237" s="99">
        <f>IFERROR(BH237/BG234,"-")</f>
        <v>9.5769230769230766</v>
      </c>
      <c r="BO237" s="199">
        <f>IFERROR(BJ237/BG234,"-")</f>
        <v>0.90384615384615385</v>
      </c>
      <c r="BP237" s="438"/>
      <c r="BQ237" s="220">
        <v>380</v>
      </c>
      <c r="BR237" s="99">
        <f>SUM(BR234:BR236)</f>
        <v>31604959</v>
      </c>
      <c r="BS237" s="99">
        <v>40</v>
      </c>
      <c r="BT237" s="99">
        <f>IFERROR(BR237/BP234,"-")</f>
        <v>31416.46023856859</v>
      </c>
      <c r="BU237" s="99">
        <f t="shared" si="503"/>
        <v>83170.94473684211</v>
      </c>
      <c r="BV237" s="99">
        <f t="shared" si="407"/>
        <v>790123.97499999998</v>
      </c>
      <c r="BW237" s="99">
        <f>IFERROR(BQ237/BP234,"-")</f>
        <v>0.37773359840954274</v>
      </c>
      <c r="BX237" s="87">
        <f>IFERROR(BS237/BP234,"-")</f>
        <v>3.9761431411530816E-2</v>
      </c>
      <c r="BY237" s="141"/>
      <c r="BZ237" s="59"/>
    </row>
    <row r="238" spans="2:78" s="8" customFormat="1" ht="13.5" customHeight="1">
      <c r="B238" s="411">
        <v>59</v>
      </c>
      <c r="C238" s="418" t="s">
        <v>19</v>
      </c>
      <c r="D238" s="294" t="s">
        <v>277</v>
      </c>
      <c r="E238" s="436">
        <f>市区町村別_フレイル区分別該当人数･割合!E63</f>
        <v>769</v>
      </c>
      <c r="F238" s="306">
        <v>2593</v>
      </c>
      <c r="G238" s="51">
        <v>279971035</v>
      </c>
      <c r="H238" s="51">
        <v>258</v>
      </c>
      <c r="I238" s="51">
        <f>IFERROR(G238/E238,"-")</f>
        <v>364071.56697009102</v>
      </c>
      <c r="J238" s="51">
        <f>IFERROR(G238/F238,"-")</f>
        <v>107971.86077902044</v>
      </c>
      <c r="K238" s="51">
        <f t="shared" si="400"/>
        <v>1085159.0503875969</v>
      </c>
      <c r="L238" s="51">
        <f>IFERROR(F238/E238,"-")</f>
        <v>3.3719115734720417</v>
      </c>
      <c r="M238" s="194">
        <f>IFERROR(H238/E238,"-")</f>
        <v>0.33550065019505854</v>
      </c>
      <c r="N238" s="436">
        <f>市区町村別_フレイル区分別該当人数･割合!G63</f>
        <v>7940</v>
      </c>
      <c r="O238" s="306">
        <v>10672</v>
      </c>
      <c r="P238" s="51">
        <v>824030665</v>
      </c>
      <c r="Q238" s="51">
        <v>1076</v>
      </c>
      <c r="R238" s="51">
        <f>IFERROR(P238/N238,"-")</f>
        <v>103782.19962216624</v>
      </c>
      <c r="S238" s="51">
        <f>IFERROR(P238/O238,"-")</f>
        <v>77214.267709895052</v>
      </c>
      <c r="T238" s="51">
        <f t="shared" si="401"/>
        <v>765827.75557620823</v>
      </c>
      <c r="U238" s="51">
        <f>IFERROR(O238/N238,"-")</f>
        <v>1.344080604534005</v>
      </c>
      <c r="V238" s="24">
        <f>IFERROR(Q238/N238,"-")</f>
        <v>0.13551637279596979</v>
      </c>
      <c r="W238" s="436">
        <f>市区町村別_フレイル区分別該当人数･割合!I63</f>
        <v>476</v>
      </c>
      <c r="X238" s="306">
        <v>331</v>
      </c>
      <c r="Y238" s="51">
        <v>27089510</v>
      </c>
      <c r="Z238" s="51">
        <v>31</v>
      </c>
      <c r="AA238" s="51">
        <f>IFERROR(Y238/W238,"-")</f>
        <v>56910.73529411765</v>
      </c>
      <c r="AB238" s="51">
        <f>IFERROR(Y238/X238,"-")</f>
        <v>81841.419939577041</v>
      </c>
      <c r="AC238" s="51">
        <f t="shared" si="402"/>
        <v>873855.16129032255</v>
      </c>
      <c r="AD238" s="51">
        <f>IFERROR(X238/W238,"-")</f>
        <v>0.69537815126050417</v>
      </c>
      <c r="AE238" s="24">
        <f>IFERROR(Z238/W238,"-")</f>
        <v>6.5126050420168072E-2</v>
      </c>
      <c r="AF238" s="436">
        <f>市区町村別_フレイル区分別該当人数･割合!K63</f>
        <v>889</v>
      </c>
      <c r="AG238" s="306">
        <v>211</v>
      </c>
      <c r="AH238" s="51">
        <v>12752713</v>
      </c>
      <c r="AI238" s="51">
        <v>21</v>
      </c>
      <c r="AJ238" s="51">
        <f>IFERROR(AH238/AF238,"-")</f>
        <v>14345.008998875141</v>
      </c>
      <c r="AK238" s="51">
        <f>IFERROR(AH238/AG238,"-")</f>
        <v>60439.398104265405</v>
      </c>
      <c r="AL238" s="51">
        <f t="shared" si="403"/>
        <v>607272.04761904757</v>
      </c>
      <c r="AM238" s="51">
        <f>IFERROR(AG238/AF238,"-")</f>
        <v>0.2373453318335208</v>
      </c>
      <c r="AN238" s="24">
        <f>IFERROR(AI238/AF238,"-")</f>
        <v>2.3622047244094488E-2</v>
      </c>
      <c r="AO238" s="440">
        <f>市区町村別_フレイル区分別該当人数･割合!M63</f>
        <v>2726</v>
      </c>
      <c r="AP238" s="306">
        <v>5282</v>
      </c>
      <c r="AQ238" s="51">
        <v>416211196</v>
      </c>
      <c r="AR238" s="51">
        <v>539</v>
      </c>
      <c r="AS238" s="51">
        <f>IFERROR(AQ238/AO238,"-")</f>
        <v>152682.02347762289</v>
      </c>
      <c r="AT238" s="51">
        <f>IFERROR(AQ238/AP238,"-")</f>
        <v>78798.030291556235</v>
      </c>
      <c r="AU238" s="51">
        <f t="shared" si="404"/>
        <v>772191.45825602964</v>
      </c>
      <c r="AV238" s="51">
        <f>IFERROR(AP238/AO238,"-")</f>
        <v>1.937637564196625</v>
      </c>
      <c r="AW238" s="194">
        <f>IFERROR(AR238/AO238,"-")</f>
        <v>0.19772560528246516</v>
      </c>
      <c r="AX238" s="436">
        <f>市区町村別_フレイル区分別該当人数･割合!O63</f>
        <v>3802</v>
      </c>
      <c r="AY238" s="306">
        <v>4446</v>
      </c>
      <c r="AZ238" s="51">
        <v>306649198</v>
      </c>
      <c r="BA238" s="51">
        <v>447</v>
      </c>
      <c r="BB238" s="51">
        <f>IFERROR(AZ238/AX238,"-")</f>
        <v>80654.70752235665</v>
      </c>
      <c r="BC238" s="51">
        <f>IFERROR(AZ238/AY238,"-")</f>
        <v>68971.929374718849</v>
      </c>
      <c r="BD238" s="51">
        <f t="shared" si="405"/>
        <v>686016.10290827742</v>
      </c>
      <c r="BE238" s="51">
        <f>IFERROR(AY238/AX238,"-")</f>
        <v>1.1693845344555498</v>
      </c>
      <c r="BF238" s="24">
        <f>IFERROR(BA238/AX238,"-")</f>
        <v>0.11756970015781168</v>
      </c>
      <c r="BG238" s="440">
        <f>市区町村別_フレイル区分別該当人数･割合!Q63</f>
        <v>395</v>
      </c>
      <c r="BH238" s="306">
        <v>3749</v>
      </c>
      <c r="BI238" s="51">
        <v>504651717</v>
      </c>
      <c r="BJ238" s="51">
        <v>353</v>
      </c>
      <c r="BK238" s="51">
        <f>IFERROR(BI238/BG238,"-")</f>
        <v>1277599.2835443038</v>
      </c>
      <c r="BL238" s="51">
        <f>IFERROR(BI238/BH238,"-")</f>
        <v>134609.68711656443</v>
      </c>
      <c r="BM238" s="51">
        <f t="shared" si="406"/>
        <v>1429608.2634560906</v>
      </c>
      <c r="BN238" s="51">
        <f>IFERROR(BH238/BG238,"-")</f>
        <v>9.49113924050633</v>
      </c>
      <c r="BO238" s="194">
        <f>IFERROR(BJ238/BG238,"-")</f>
        <v>0.89367088607594936</v>
      </c>
      <c r="BP238" s="436">
        <f>市区町村別_フレイル区分別該当人数･割合!S63</f>
        <v>3717</v>
      </c>
      <c r="BQ238" s="306">
        <v>1854</v>
      </c>
      <c r="BR238" s="51">
        <v>151134761</v>
      </c>
      <c r="BS238" s="51">
        <v>184</v>
      </c>
      <c r="BT238" s="51">
        <f>IFERROR(BR238/BP238,"-")</f>
        <v>40660.414581651872</v>
      </c>
      <c r="BU238" s="51">
        <f>IFERROR(BR238/BQ238,"-")</f>
        <v>81518.209816612725</v>
      </c>
      <c r="BV238" s="51">
        <f t="shared" si="407"/>
        <v>821384.57065217395</v>
      </c>
      <c r="BW238" s="51">
        <f>IFERROR(BQ238/BP238,"-")</f>
        <v>0.49878934624697335</v>
      </c>
      <c r="BX238" s="24">
        <f>IFERROR(BS238/BP238,"-")</f>
        <v>4.9502286790422387E-2</v>
      </c>
      <c r="BY238" s="141"/>
      <c r="BZ238" s="59"/>
    </row>
    <row r="239" spans="2:78" s="8" customFormat="1" ht="13.5" customHeight="1">
      <c r="B239" s="412"/>
      <c r="C239" s="419"/>
      <c r="D239" s="295" t="s">
        <v>278</v>
      </c>
      <c r="E239" s="437"/>
      <c r="F239" s="222">
        <v>14</v>
      </c>
      <c r="G239" s="196">
        <v>3782896</v>
      </c>
      <c r="H239" s="196">
        <v>4</v>
      </c>
      <c r="I239" s="196">
        <f>IFERROR(G239/E238,"-")</f>
        <v>4919.2405721716514</v>
      </c>
      <c r="J239" s="196">
        <f t="shared" ref="J239:J241" si="504">IFERROR(G239/F239,"-")</f>
        <v>270206.85714285716</v>
      </c>
      <c r="K239" s="196">
        <f t="shared" si="400"/>
        <v>945724</v>
      </c>
      <c r="L239" s="196">
        <f>IFERROR(F239/E238,"-")</f>
        <v>1.8205461638491547E-2</v>
      </c>
      <c r="M239" s="195">
        <f>IFERROR(H239/E238,"-")</f>
        <v>5.2015604681404422E-3</v>
      </c>
      <c r="N239" s="437"/>
      <c r="O239" s="222">
        <v>83</v>
      </c>
      <c r="P239" s="196">
        <v>21615942</v>
      </c>
      <c r="Q239" s="196">
        <v>22</v>
      </c>
      <c r="R239" s="196">
        <f>IFERROR(P239/N238,"-")</f>
        <v>2722.4108312342569</v>
      </c>
      <c r="S239" s="196">
        <f t="shared" ref="S239:S241" si="505">IFERROR(P239/O239,"-")</f>
        <v>260433.03614457831</v>
      </c>
      <c r="T239" s="196">
        <f t="shared" si="401"/>
        <v>982542.81818181823</v>
      </c>
      <c r="U239" s="196">
        <f>IFERROR(O239/N238,"-")</f>
        <v>1.0453400503778338E-2</v>
      </c>
      <c r="V239" s="106">
        <f>IFERROR(Q239/N238,"-")</f>
        <v>2.7707808564231737E-3</v>
      </c>
      <c r="W239" s="437"/>
      <c r="X239" s="222">
        <v>0</v>
      </c>
      <c r="Y239" s="196">
        <v>0</v>
      </c>
      <c r="Z239" s="196">
        <v>0</v>
      </c>
      <c r="AA239" s="196">
        <f>IFERROR(Y239/W238,"-")</f>
        <v>0</v>
      </c>
      <c r="AB239" s="196" t="str">
        <f t="shared" ref="AB239:AB241" si="506">IFERROR(Y239/X239,"-")</f>
        <v>-</v>
      </c>
      <c r="AC239" s="196" t="str">
        <f t="shared" si="402"/>
        <v>-</v>
      </c>
      <c r="AD239" s="196">
        <f>IFERROR(X239/W238,"-")</f>
        <v>0</v>
      </c>
      <c r="AE239" s="106">
        <f>IFERROR(Z239/W238,"-")</f>
        <v>0</v>
      </c>
      <c r="AF239" s="437"/>
      <c r="AG239" s="222">
        <v>2</v>
      </c>
      <c r="AH239" s="196">
        <v>255015</v>
      </c>
      <c r="AI239" s="196">
        <v>1</v>
      </c>
      <c r="AJ239" s="196">
        <f>IFERROR(AH239/AF238,"-")</f>
        <v>286.85601799775026</v>
      </c>
      <c r="AK239" s="196">
        <f t="shared" ref="AK239:AK241" si="507">IFERROR(AH239/AG239,"-")</f>
        <v>127507.5</v>
      </c>
      <c r="AL239" s="196">
        <f t="shared" si="403"/>
        <v>255015</v>
      </c>
      <c r="AM239" s="196">
        <f>IFERROR(AG239/AF238,"-")</f>
        <v>2.2497187851518562E-3</v>
      </c>
      <c r="AN239" s="106">
        <f>IFERROR(AI239/AF238,"-")</f>
        <v>1.1248593925759281E-3</v>
      </c>
      <c r="AO239" s="441"/>
      <c r="AP239" s="222">
        <v>43</v>
      </c>
      <c r="AQ239" s="196">
        <v>11329485</v>
      </c>
      <c r="AR239" s="196">
        <v>12</v>
      </c>
      <c r="AS239" s="196">
        <f>IFERROR(AQ239/AO238,"-")</f>
        <v>4156.0840058694057</v>
      </c>
      <c r="AT239" s="196">
        <f t="shared" ref="AT239:AT241" si="508">IFERROR(AQ239/AP239,"-")</f>
        <v>263476.39534883719</v>
      </c>
      <c r="AU239" s="196">
        <f t="shared" si="404"/>
        <v>944123.75</v>
      </c>
      <c r="AV239" s="196">
        <f>IFERROR(AP239/AO238,"-")</f>
        <v>1.5774027879677181E-2</v>
      </c>
      <c r="AW239" s="195">
        <f>IFERROR(AR239/AO238,"-")</f>
        <v>4.4020542920029347E-3</v>
      </c>
      <c r="AX239" s="437"/>
      <c r="AY239" s="222">
        <v>36</v>
      </c>
      <c r="AZ239" s="196">
        <v>9463580</v>
      </c>
      <c r="BA239" s="196">
        <v>7</v>
      </c>
      <c r="BB239" s="196">
        <f>IFERROR(AZ239/AX238,"-")</f>
        <v>2489.1057338243031</v>
      </c>
      <c r="BC239" s="196">
        <f t="shared" ref="BC239:BC241" si="509">IFERROR(AZ239/AY239,"-")</f>
        <v>262877.22222222225</v>
      </c>
      <c r="BD239" s="196">
        <f t="shared" si="405"/>
        <v>1351940</v>
      </c>
      <c r="BE239" s="196">
        <f>IFERROR(AY239/AX238,"-")</f>
        <v>9.4687006838506046E-3</v>
      </c>
      <c r="BF239" s="106">
        <f>IFERROR(BA239/AX238,"-")</f>
        <v>1.841136244082062E-3</v>
      </c>
      <c r="BG239" s="441"/>
      <c r="BH239" s="222">
        <v>62</v>
      </c>
      <c r="BI239" s="196">
        <v>17023020</v>
      </c>
      <c r="BJ239" s="196">
        <v>14</v>
      </c>
      <c r="BK239" s="196">
        <f>IFERROR(BI239/BG238,"-")</f>
        <v>43096.253164556962</v>
      </c>
      <c r="BL239" s="196">
        <f t="shared" ref="BL239:BL241" si="510">IFERROR(BI239/BH239,"-")</f>
        <v>274564.83870967739</v>
      </c>
      <c r="BM239" s="196">
        <f t="shared" si="406"/>
        <v>1215930</v>
      </c>
      <c r="BN239" s="196">
        <f>IFERROR(BH239/BG238,"-")</f>
        <v>0.1569620253164557</v>
      </c>
      <c r="BO239" s="195">
        <f>IFERROR(BJ239/BG238,"-")</f>
        <v>3.5443037974683546E-2</v>
      </c>
      <c r="BP239" s="437"/>
      <c r="BQ239" s="222">
        <v>2</v>
      </c>
      <c r="BR239" s="196">
        <v>374931</v>
      </c>
      <c r="BS239" s="196">
        <v>1</v>
      </c>
      <c r="BT239" s="196">
        <f>IFERROR(BR239/BP238,"-")</f>
        <v>100.86924939467312</v>
      </c>
      <c r="BU239" s="196">
        <f t="shared" ref="BU239:BU241" si="511">IFERROR(BR239/BQ239,"-")</f>
        <v>187465.5</v>
      </c>
      <c r="BV239" s="196">
        <f t="shared" si="407"/>
        <v>374931</v>
      </c>
      <c r="BW239" s="196">
        <f>IFERROR(BQ239/BP238,"-")</f>
        <v>5.3806833467850415E-4</v>
      </c>
      <c r="BX239" s="106">
        <f>IFERROR(BS239/BP238,"-")</f>
        <v>2.6903416733925207E-4</v>
      </c>
      <c r="BY239" s="141"/>
      <c r="BZ239" s="59"/>
    </row>
    <row r="240" spans="2:78" s="8" customFormat="1" ht="13.5" customHeight="1">
      <c r="B240" s="412"/>
      <c r="C240" s="419"/>
      <c r="D240" s="292" t="s">
        <v>279</v>
      </c>
      <c r="E240" s="437"/>
      <c r="F240" s="223">
        <v>62</v>
      </c>
      <c r="G240" s="98">
        <v>665138</v>
      </c>
      <c r="H240" s="98">
        <v>16</v>
      </c>
      <c r="I240" s="98">
        <f>IFERROR(G240/E238,"-")</f>
        <v>864.93888166449938</v>
      </c>
      <c r="J240" s="98">
        <f t="shared" si="504"/>
        <v>10728.032258064517</v>
      </c>
      <c r="K240" s="98">
        <f t="shared" si="400"/>
        <v>41571.125</v>
      </c>
      <c r="L240" s="98">
        <f>IFERROR(F240/E238,"-")</f>
        <v>8.0624187256176857E-2</v>
      </c>
      <c r="M240" s="198">
        <f>IFERROR(H240/E238,"-")</f>
        <v>2.0806241872561769E-2</v>
      </c>
      <c r="N240" s="437"/>
      <c r="O240" s="223">
        <v>192</v>
      </c>
      <c r="P240" s="98">
        <v>3127702</v>
      </c>
      <c r="Q240" s="98">
        <v>32</v>
      </c>
      <c r="R240" s="98">
        <f>IFERROR(P240/N238,"-")</f>
        <v>393.91712846347605</v>
      </c>
      <c r="S240" s="98">
        <f t="shared" si="505"/>
        <v>16290.114583333334</v>
      </c>
      <c r="T240" s="98">
        <f t="shared" si="401"/>
        <v>97740.6875</v>
      </c>
      <c r="U240" s="98">
        <f>IFERROR(O240/N238,"-")</f>
        <v>2.4181360201511334E-2</v>
      </c>
      <c r="V240" s="26">
        <f>IFERROR(Q240/N238,"-")</f>
        <v>4.0302267002518891E-3</v>
      </c>
      <c r="W240" s="437"/>
      <c r="X240" s="223">
        <v>0</v>
      </c>
      <c r="Y240" s="98">
        <v>0</v>
      </c>
      <c r="Z240" s="98">
        <v>0</v>
      </c>
      <c r="AA240" s="98">
        <f>IFERROR(Y240/W238,"-")</f>
        <v>0</v>
      </c>
      <c r="AB240" s="98" t="str">
        <f t="shared" si="506"/>
        <v>-</v>
      </c>
      <c r="AC240" s="98" t="str">
        <f t="shared" si="402"/>
        <v>-</v>
      </c>
      <c r="AD240" s="98">
        <f>IFERROR(X240/W238,"-")</f>
        <v>0</v>
      </c>
      <c r="AE240" s="26">
        <f>IFERROR(Z240/W238,"-")</f>
        <v>0</v>
      </c>
      <c r="AF240" s="437"/>
      <c r="AG240" s="223">
        <v>4</v>
      </c>
      <c r="AH240" s="98">
        <v>15120</v>
      </c>
      <c r="AI240" s="98">
        <v>1</v>
      </c>
      <c r="AJ240" s="98">
        <f>IFERROR(AH240/AF238,"-")</f>
        <v>17.007874015748033</v>
      </c>
      <c r="AK240" s="98">
        <f t="shared" si="507"/>
        <v>3780</v>
      </c>
      <c r="AL240" s="98">
        <f t="shared" si="403"/>
        <v>15120</v>
      </c>
      <c r="AM240" s="98">
        <f>IFERROR(AG240/AF238,"-")</f>
        <v>4.4994375703037125E-3</v>
      </c>
      <c r="AN240" s="26">
        <f>IFERROR(AI240/AF238,"-")</f>
        <v>1.1248593925759281E-3</v>
      </c>
      <c r="AO240" s="441"/>
      <c r="AP240" s="223">
        <v>112</v>
      </c>
      <c r="AQ240" s="98">
        <v>1916727</v>
      </c>
      <c r="AR240" s="98">
        <v>19</v>
      </c>
      <c r="AS240" s="98">
        <f>IFERROR(AQ240/AO238,"-")</f>
        <v>703.12802641232577</v>
      </c>
      <c r="AT240" s="98">
        <f t="shared" si="508"/>
        <v>17113.633928571428</v>
      </c>
      <c r="AU240" s="98">
        <f t="shared" si="404"/>
        <v>100880.36842105263</v>
      </c>
      <c r="AV240" s="98">
        <f>IFERROR(AP240/AO238,"-")</f>
        <v>4.1085840058694055E-2</v>
      </c>
      <c r="AW240" s="198">
        <f>IFERROR(AR240/AO238,"-")</f>
        <v>6.9699192956713136E-3</v>
      </c>
      <c r="AX240" s="437"/>
      <c r="AY240" s="223">
        <v>74</v>
      </c>
      <c r="AZ240" s="98">
        <v>1149328</v>
      </c>
      <c r="BA240" s="98">
        <v>11</v>
      </c>
      <c r="BB240" s="98">
        <f>IFERROR(AZ240/AX238,"-")</f>
        <v>302.29563387690689</v>
      </c>
      <c r="BC240" s="98">
        <f t="shared" si="509"/>
        <v>15531.45945945946</v>
      </c>
      <c r="BD240" s="98">
        <f t="shared" si="405"/>
        <v>104484.36363636363</v>
      </c>
      <c r="BE240" s="98">
        <f>IFERROR(AY240/AX238,"-")</f>
        <v>1.9463440294581798E-2</v>
      </c>
      <c r="BF240" s="26">
        <f>IFERROR(BA240/AX238,"-")</f>
        <v>2.8932140978432403E-3</v>
      </c>
      <c r="BG240" s="441"/>
      <c r="BH240" s="223">
        <v>174</v>
      </c>
      <c r="BI240" s="98">
        <v>3089479</v>
      </c>
      <c r="BJ240" s="98">
        <v>24</v>
      </c>
      <c r="BK240" s="98">
        <f>IFERROR(BI240/BG238,"-")</f>
        <v>7821.4658227848104</v>
      </c>
      <c r="BL240" s="98">
        <f t="shared" si="510"/>
        <v>17755.626436781607</v>
      </c>
      <c r="BM240" s="98">
        <f t="shared" si="406"/>
        <v>128728.29166666667</v>
      </c>
      <c r="BN240" s="98">
        <f>IFERROR(BH240/BG238,"-")</f>
        <v>0.44050632911392407</v>
      </c>
      <c r="BO240" s="198">
        <f>IFERROR(BJ240/BG238,"-")</f>
        <v>6.0759493670886074E-2</v>
      </c>
      <c r="BP240" s="437"/>
      <c r="BQ240" s="223">
        <v>8</v>
      </c>
      <c r="BR240" s="98">
        <v>62052</v>
      </c>
      <c r="BS240" s="98">
        <v>3</v>
      </c>
      <c r="BT240" s="98">
        <f>IFERROR(BR240/BP238,"-")</f>
        <v>16.694108151735271</v>
      </c>
      <c r="BU240" s="98">
        <f t="shared" si="511"/>
        <v>7756.5</v>
      </c>
      <c r="BV240" s="98">
        <f t="shared" si="407"/>
        <v>20684</v>
      </c>
      <c r="BW240" s="98">
        <f>IFERROR(BQ240/BP238,"-")</f>
        <v>2.1522733387140166E-3</v>
      </c>
      <c r="BX240" s="26">
        <f>IFERROR(BS240/BP238,"-")</f>
        <v>8.0710250201775622E-4</v>
      </c>
      <c r="BY240" s="141"/>
      <c r="BZ240" s="59"/>
    </row>
    <row r="241" spans="2:78" s="8" customFormat="1" ht="13.5" customHeight="1">
      <c r="B241" s="413"/>
      <c r="C241" s="420"/>
      <c r="D241" s="293" t="s">
        <v>64</v>
      </c>
      <c r="E241" s="438"/>
      <c r="F241" s="220">
        <v>2599</v>
      </c>
      <c r="G241" s="99">
        <f>SUM(G238:G240)</f>
        <v>284419069</v>
      </c>
      <c r="H241" s="99">
        <v>258</v>
      </c>
      <c r="I241" s="99">
        <f>IFERROR(G241/E238,"-")</f>
        <v>369855.74642392719</v>
      </c>
      <c r="J241" s="99">
        <f t="shared" si="504"/>
        <v>109434.03963062716</v>
      </c>
      <c r="K241" s="99">
        <f t="shared" si="400"/>
        <v>1102399.492248062</v>
      </c>
      <c r="L241" s="99">
        <f>IFERROR(F241/E238,"-")</f>
        <v>3.3797139141742525</v>
      </c>
      <c r="M241" s="199">
        <f>IFERROR(H241/E238,"-")</f>
        <v>0.33550065019505854</v>
      </c>
      <c r="N241" s="438"/>
      <c r="O241" s="220">
        <v>10702</v>
      </c>
      <c r="P241" s="99">
        <f>SUM(P238:P240)</f>
        <v>848774309</v>
      </c>
      <c r="Q241" s="99">
        <v>1078</v>
      </c>
      <c r="R241" s="99">
        <f>IFERROR(P241/N238,"-")</f>
        <v>106898.52758186398</v>
      </c>
      <c r="S241" s="99">
        <f t="shared" si="505"/>
        <v>79309.877499532799</v>
      </c>
      <c r="T241" s="99">
        <f t="shared" si="401"/>
        <v>787360.21243042673</v>
      </c>
      <c r="U241" s="99">
        <f>IFERROR(O241/N238,"-")</f>
        <v>1.3478589420654912</v>
      </c>
      <c r="V241" s="87">
        <f>IFERROR(Q241/N238,"-")</f>
        <v>0.13576826196473551</v>
      </c>
      <c r="W241" s="438"/>
      <c r="X241" s="220">
        <v>331</v>
      </c>
      <c r="Y241" s="99">
        <f>SUM(Y238:Y240)</f>
        <v>27089510</v>
      </c>
      <c r="Z241" s="99">
        <v>31</v>
      </c>
      <c r="AA241" s="99">
        <f>IFERROR(Y241/W238,"-")</f>
        <v>56910.73529411765</v>
      </c>
      <c r="AB241" s="99">
        <f t="shared" si="506"/>
        <v>81841.419939577041</v>
      </c>
      <c r="AC241" s="99">
        <f t="shared" si="402"/>
        <v>873855.16129032255</v>
      </c>
      <c r="AD241" s="99">
        <f>IFERROR(X241/W238,"-")</f>
        <v>0.69537815126050417</v>
      </c>
      <c r="AE241" s="87">
        <f>IFERROR(Z241/W238,"-")</f>
        <v>6.5126050420168072E-2</v>
      </c>
      <c r="AF241" s="438"/>
      <c r="AG241" s="220">
        <v>211</v>
      </c>
      <c r="AH241" s="99">
        <f>SUM(AH238:AH240)</f>
        <v>13022848</v>
      </c>
      <c r="AI241" s="99">
        <v>21</v>
      </c>
      <c r="AJ241" s="99">
        <f>IFERROR(AH241/AF238,"-")</f>
        <v>14648.872890888639</v>
      </c>
      <c r="AK241" s="99">
        <f t="shared" si="507"/>
        <v>61719.658767772511</v>
      </c>
      <c r="AL241" s="99">
        <f t="shared" si="403"/>
        <v>620135.61904761905</v>
      </c>
      <c r="AM241" s="99">
        <f>IFERROR(AG241/AF238,"-")</f>
        <v>0.2373453318335208</v>
      </c>
      <c r="AN241" s="87">
        <f>IFERROR(AI241/AF238,"-")</f>
        <v>2.3622047244094488E-2</v>
      </c>
      <c r="AO241" s="442"/>
      <c r="AP241" s="220">
        <v>5291</v>
      </c>
      <c r="AQ241" s="99">
        <f>SUM(AQ238:AQ240)</f>
        <v>429457408</v>
      </c>
      <c r="AR241" s="99">
        <v>539</v>
      </c>
      <c r="AS241" s="99">
        <f>IFERROR(AQ241/AO238,"-")</f>
        <v>157541.23550990463</v>
      </c>
      <c r="AT241" s="99">
        <f t="shared" si="508"/>
        <v>81167.531279531278</v>
      </c>
      <c r="AU241" s="99">
        <f t="shared" si="404"/>
        <v>796766.99072356219</v>
      </c>
      <c r="AV241" s="99">
        <f>IFERROR(AP241/AO238,"-")</f>
        <v>1.9409391049156273</v>
      </c>
      <c r="AW241" s="199">
        <f>IFERROR(AR241/AO238,"-")</f>
        <v>0.19772560528246516</v>
      </c>
      <c r="AX241" s="438"/>
      <c r="AY241" s="220">
        <v>4467</v>
      </c>
      <c r="AZ241" s="99">
        <f>SUM(AZ238:AZ240)</f>
        <v>317262106</v>
      </c>
      <c r="BA241" s="99">
        <v>449</v>
      </c>
      <c r="BB241" s="99">
        <f>IFERROR(AZ241/AX238,"-")</f>
        <v>83446.108890057862</v>
      </c>
      <c r="BC241" s="99">
        <f t="shared" si="509"/>
        <v>71023.529438101628</v>
      </c>
      <c r="BD241" s="99">
        <f t="shared" si="405"/>
        <v>706597.11804008903</v>
      </c>
      <c r="BE241" s="99">
        <f>IFERROR(AY241/AX238,"-")</f>
        <v>1.1749079431877958</v>
      </c>
      <c r="BF241" s="87">
        <f>IFERROR(BA241/AX238,"-")</f>
        <v>0.11809573908469227</v>
      </c>
      <c r="BG241" s="442"/>
      <c r="BH241" s="220">
        <v>3777</v>
      </c>
      <c r="BI241" s="99">
        <f>SUM(BI238:BI240)</f>
        <v>524764216</v>
      </c>
      <c r="BJ241" s="99">
        <v>354</v>
      </c>
      <c r="BK241" s="99">
        <f>IFERROR(BI241/BG238,"-")</f>
        <v>1328517.0025316456</v>
      </c>
      <c r="BL241" s="99">
        <f t="shared" si="510"/>
        <v>138936.7794545936</v>
      </c>
      <c r="BM241" s="99">
        <f t="shared" si="406"/>
        <v>1482384.7909604521</v>
      </c>
      <c r="BN241" s="99">
        <f>IFERROR(BH241/BG238,"-")</f>
        <v>9.5620253164556956</v>
      </c>
      <c r="BO241" s="199">
        <f>IFERROR(BJ241/BG238,"-")</f>
        <v>0.89620253164556962</v>
      </c>
      <c r="BP241" s="438"/>
      <c r="BQ241" s="220">
        <v>1854</v>
      </c>
      <c r="BR241" s="99">
        <f>SUM(BR238:BR240)</f>
        <v>151571744</v>
      </c>
      <c r="BS241" s="99">
        <v>184</v>
      </c>
      <c r="BT241" s="99">
        <f>IFERROR(BR241/BP238,"-")</f>
        <v>40777.977939198281</v>
      </c>
      <c r="BU241" s="99">
        <f t="shared" si="511"/>
        <v>81753.907227615971</v>
      </c>
      <c r="BV241" s="99">
        <f t="shared" si="407"/>
        <v>823759.47826086951</v>
      </c>
      <c r="BW241" s="99">
        <f>IFERROR(BQ241/BP238,"-")</f>
        <v>0.49878934624697335</v>
      </c>
      <c r="BX241" s="87">
        <f>IFERROR(BS241/BP238,"-")</f>
        <v>4.9502286790422387E-2</v>
      </c>
      <c r="BY241" s="141"/>
      <c r="BZ241" s="59"/>
    </row>
    <row r="242" spans="2:78" s="8" customFormat="1" ht="13.5" customHeight="1">
      <c r="B242" s="411">
        <v>60</v>
      </c>
      <c r="C242" s="418" t="s">
        <v>43</v>
      </c>
      <c r="D242" s="294" t="s">
        <v>277</v>
      </c>
      <c r="E242" s="436">
        <f>市区町村別_フレイル区分別該当人数･割合!E64</f>
        <v>64</v>
      </c>
      <c r="F242" s="306">
        <v>221</v>
      </c>
      <c r="G242" s="51">
        <v>19147834</v>
      </c>
      <c r="H242" s="51">
        <v>23</v>
      </c>
      <c r="I242" s="51">
        <f>IFERROR(G242/E242,"-")</f>
        <v>299184.90625</v>
      </c>
      <c r="J242" s="51">
        <f>IFERROR(G242/F242,"-")</f>
        <v>86641.782805429859</v>
      </c>
      <c r="K242" s="51">
        <f t="shared" si="400"/>
        <v>832514.52173913049</v>
      </c>
      <c r="L242" s="51">
        <f>IFERROR(F242/E242,"-")</f>
        <v>3.453125</v>
      </c>
      <c r="M242" s="194">
        <f>IFERROR(H242/E242,"-")</f>
        <v>0.359375</v>
      </c>
      <c r="N242" s="436">
        <f>市区町村別_フレイル区分別該当人数･割合!G64</f>
        <v>727</v>
      </c>
      <c r="O242" s="306">
        <v>780</v>
      </c>
      <c r="P242" s="51">
        <v>52905195</v>
      </c>
      <c r="Q242" s="51">
        <v>71</v>
      </c>
      <c r="R242" s="51">
        <f>IFERROR(P242/N242,"-")</f>
        <v>72771.932599724896</v>
      </c>
      <c r="S242" s="51">
        <f>IFERROR(P242/O242,"-")</f>
        <v>67827.173076923078</v>
      </c>
      <c r="T242" s="51">
        <f t="shared" si="401"/>
        <v>745143.59154929582</v>
      </c>
      <c r="U242" s="51">
        <f>IFERROR(O242/N242,"-")</f>
        <v>1.0729023383768914</v>
      </c>
      <c r="V242" s="24">
        <f>IFERROR(Q242/N242,"-")</f>
        <v>9.7661623108665746E-2</v>
      </c>
      <c r="W242" s="436">
        <f>市区町村別_フレイル区分別該当人数･割合!I64</f>
        <v>51</v>
      </c>
      <c r="X242" s="306">
        <v>12</v>
      </c>
      <c r="Y242" s="51">
        <v>192522</v>
      </c>
      <c r="Z242" s="51">
        <v>1</v>
      </c>
      <c r="AA242" s="51">
        <f>IFERROR(Y242/W242,"-")</f>
        <v>3774.9411764705883</v>
      </c>
      <c r="AB242" s="51">
        <f>IFERROR(Y242/X242,"-")</f>
        <v>16043.5</v>
      </c>
      <c r="AC242" s="51">
        <f t="shared" si="402"/>
        <v>192522</v>
      </c>
      <c r="AD242" s="51">
        <f>IFERROR(X242/W242,"-")</f>
        <v>0.23529411764705882</v>
      </c>
      <c r="AE242" s="24">
        <f>IFERROR(Z242/W242,"-")</f>
        <v>1.9607843137254902E-2</v>
      </c>
      <c r="AF242" s="436">
        <f>市区町村別_フレイル区分別該当人数･割合!K64</f>
        <v>106</v>
      </c>
      <c r="AG242" s="306">
        <v>12</v>
      </c>
      <c r="AH242" s="51">
        <v>549232</v>
      </c>
      <c r="AI242" s="51">
        <v>1</v>
      </c>
      <c r="AJ242" s="51">
        <f>IFERROR(AH242/AF242,"-")</f>
        <v>5181.433962264151</v>
      </c>
      <c r="AK242" s="51">
        <f>IFERROR(AH242/AG242,"-")</f>
        <v>45769.333333333336</v>
      </c>
      <c r="AL242" s="51">
        <f t="shared" si="403"/>
        <v>549232</v>
      </c>
      <c r="AM242" s="51">
        <f>IFERROR(AG242/AF242,"-")</f>
        <v>0.11320754716981132</v>
      </c>
      <c r="AN242" s="24">
        <f>IFERROR(AI242/AF242,"-")</f>
        <v>9.433962264150943E-3</v>
      </c>
      <c r="AO242" s="440">
        <f>市区町村別_フレイル区分別該当人数･割合!M64</f>
        <v>231</v>
      </c>
      <c r="AP242" s="306">
        <v>501</v>
      </c>
      <c r="AQ242" s="51">
        <v>32093639</v>
      </c>
      <c r="AR242" s="51">
        <v>46</v>
      </c>
      <c r="AS242" s="51">
        <f>IFERROR(AQ242/AO242,"-")</f>
        <v>138933.50216450216</v>
      </c>
      <c r="AT242" s="51">
        <f>IFERROR(AQ242/AP242,"-")</f>
        <v>64059.159680638724</v>
      </c>
      <c r="AU242" s="51">
        <f t="shared" si="404"/>
        <v>697687.80434782605</v>
      </c>
      <c r="AV242" s="51">
        <f>IFERROR(AP242/AO242,"-")</f>
        <v>2.168831168831169</v>
      </c>
      <c r="AW242" s="194">
        <f>IFERROR(AR242/AO242,"-")</f>
        <v>0.19913419913419914</v>
      </c>
      <c r="AX242" s="436">
        <f>市区町村別_フレイル区分別該当人数･割合!O64</f>
        <v>336</v>
      </c>
      <c r="AY242" s="306">
        <v>219</v>
      </c>
      <c r="AZ242" s="51">
        <v>13482167</v>
      </c>
      <c r="BA242" s="51">
        <v>20</v>
      </c>
      <c r="BB242" s="51">
        <f>IFERROR(AZ242/AX242,"-")</f>
        <v>40125.497023809527</v>
      </c>
      <c r="BC242" s="51">
        <f>IFERROR(AZ242/AY242,"-")</f>
        <v>61562.406392694065</v>
      </c>
      <c r="BD242" s="51">
        <f t="shared" si="405"/>
        <v>674108.35</v>
      </c>
      <c r="BE242" s="51">
        <f>IFERROR(AY242/AX242,"-")</f>
        <v>0.6517857142857143</v>
      </c>
      <c r="BF242" s="24">
        <f>IFERROR(BA242/AX242,"-")</f>
        <v>5.9523809523809521E-2</v>
      </c>
      <c r="BG242" s="440">
        <f>市区町村別_フレイル区分別該当人数･割合!Q64</f>
        <v>25</v>
      </c>
      <c r="BH242" s="306">
        <v>233</v>
      </c>
      <c r="BI242" s="51">
        <v>28977304</v>
      </c>
      <c r="BJ242" s="51">
        <v>23</v>
      </c>
      <c r="BK242" s="51">
        <f>IFERROR(BI242/BG242,"-")</f>
        <v>1159092.1599999999</v>
      </c>
      <c r="BL242" s="51">
        <f>IFERROR(BI242/BH242,"-")</f>
        <v>124366.11158798283</v>
      </c>
      <c r="BM242" s="51">
        <f t="shared" si="406"/>
        <v>1259882.7826086956</v>
      </c>
      <c r="BN242" s="51">
        <f>IFERROR(BH242/BG242,"-")</f>
        <v>9.32</v>
      </c>
      <c r="BO242" s="194">
        <f>IFERROR(BJ242/BG242,"-")</f>
        <v>0.92</v>
      </c>
      <c r="BP242" s="436">
        <f>市区町村別_フレイル区分別該当人数･割合!S64</f>
        <v>692</v>
      </c>
      <c r="BQ242" s="306">
        <v>527</v>
      </c>
      <c r="BR242" s="51">
        <v>47824518</v>
      </c>
      <c r="BS242" s="51">
        <v>53</v>
      </c>
      <c r="BT242" s="51">
        <f>IFERROR(BR242/BP242,"-")</f>
        <v>69110.575144508664</v>
      </c>
      <c r="BU242" s="51">
        <f>IFERROR(BR242/BQ242,"-")</f>
        <v>90748.611005692597</v>
      </c>
      <c r="BV242" s="51">
        <f t="shared" si="407"/>
        <v>902349.39622641506</v>
      </c>
      <c r="BW242" s="51">
        <f>IFERROR(BQ242/BP242,"-")</f>
        <v>0.76156069364161849</v>
      </c>
      <c r="BX242" s="24">
        <f>IFERROR(BS242/BP242,"-")</f>
        <v>7.6589595375722547E-2</v>
      </c>
      <c r="BY242" s="141"/>
      <c r="BZ242" s="59"/>
    </row>
    <row r="243" spans="2:78" s="8" customFormat="1" ht="13.5" customHeight="1">
      <c r="B243" s="412"/>
      <c r="C243" s="419"/>
      <c r="D243" s="295" t="s">
        <v>278</v>
      </c>
      <c r="E243" s="437"/>
      <c r="F243" s="222">
        <v>0</v>
      </c>
      <c r="G243" s="196">
        <v>0</v>
      </c>
      <c r="H243" s="196">
        <v>0</v>
      </c>
      <c r="I243" s="196">
        <f>IFERROR(G243/E242,"-")</f>
        <v>0</v>
      </c>
      <c r="J243" s="196" t="str">
        <f t="shared" ref="J243:J245" si="512">IFERROR(G243/F243,"-")</f>
        <v>-</v>
      </c>
      <c r="K243" s="196" t="str">
        <f t="shared" si="400"/>
        <v>-</v>
      </c>
      <c r="L243" s="196">
        <f>IFERROR(F243/E242,"-")</f>
        <v>0</v>
      </c>
      <c r="M243" s="195">
        <f>IFERROR(H243/E242,"-")</f>
        <v>0</v>
      </c>
      <c r="N243" s="437"/>
      <c r="O243" s="222">
        <v>0</v>
      </c>
      <c r="P243" s="196">
        <v>0</v>
      </c>
      <c r="Q243" s="196">
        <v>0</v>
      </c>
      <c r="R243" s="196">
        <f>IFERROR(P243/N242,"-")</f>
        <v>0</v>
      </c>
      <c r="S243" s="196" t="str">
        <f t="shared" ref="S243:S245" si="513">IFERROR(P243/O243,"-")</f>
        <v>-</v>
      </c>
      <c r="T243" s="196" t="str">
        <f t="shared" si="401"/>
        <v>-</v>
      </c>
      <c r="U243" s="196">
        <f>IFERROR(O243/N242,"-")</f>
        <v>0</v>
      </c>
      <c r="V243" s="106">
        <f>IFERROR(Q243/N242,"-")</f>
        <v>0</v>
      </c>
      <c r="W243" s="437"/>
      <c r="X243" s="222">
        <v>0</v>
      </c>
      <c r="Y243" s="196">
        <v>0</v>
      </c>
      <c r="Z243" s="196">
        <v>0</v>
      </c>
      <c r="AA243" s="196">
        <f>IFERROR(Y243/W242,"-")</f>
        <v>0</v>
      </c>
      <c r="AB243" s="196" t="str">
        <f t="shared" ref="AB243:AB245" si="514">IFERROR(Y243/X243,"-")</f>
        <v>-</v>
      </c>
      <c r="AC243" s="196" t="str">
        <f t="shared" si="402"/>
        <v>-</v>
      </c>
      <c r="AD243" s="196">
        <f>IFERROR(X243/W242,"-")</f>
        <v>0</v>
      </c>
      <c r="AE243" s="106">
        <f>IFERROR(Z243/W242,"-")</f>
        <v>0</v>
      </c>
      <c r="AF243" s="437"/>
      <c r="AG243" s="222">
        <v>0</v>
      </c>
      <c r="AH243" s="196">
        <v>0</v>
      </c>
      <c r="AI243" s="196">
        <v>0</v>
      </c>
      <c r="AJ243" s="196">
        <f>IFERROR(AH243/AF242,"-")</f>
        <v>0</v>
      </c>
      <c r="AK243" s="196" t="str">
        <f t="shared" ref="AK243:AK245" si="515">IFERROR(AH243/AG243,"-")</f>
        <v>-</v>
      </c>
      <c r="AL243" s="196" t="str">
        <f t="shared" si="403"/>
        <v>-</v>
      </c>
      <c r="AM243" s="196">
        <f>IFERROR(AG243/AF242,"-")</f>
        <v>0</v>
      </c>
      <c r="AN243" s="106">
        <f>IFERROR(AI243/AF242,"-")</f>
        <v>0</v>
      </c>
      <c r="AO243" s="441"/>
      <c r="AP243" s="222">
        <v>0</v>
      </c>
      <c r="AQ243" s="196">
        <v>0</v>
      </c>
      <c r="AR243" s="196">
        <v>0</v>
      </c>
      <c r="AS243" s="196">
        <f>IFERROR(AQ243/AO242,"-")</f>
        <v>0</v>
      </c>
      <c r="AT243" s="196" t="str">
        <f t="shared" ref="AT243:AT245" si="516">IFERROR(AQ243/AP243,"-")</f>
        <v>-</v>
      </c>
      <c r="AU243" s="196" t="str">
        <f t="shared" si="404"/>
        <v>-</v>
      </c>
      <c r="AV243" s="196">
        <f>IFERROR(AP243/AO242,"-")</f>
        <v>0</v>
      </c>
      <c r="AW243" s="195">
        <f>IFERROR(AR243/AO242,"-")</f>
        <v>0</v>
      </c>
      <c r="AX243" s="437"/>
      <c r="AY243" s="222">
        <v>0</v>
      </c>
      <c r="AZ243" s="196">
        <v>0</v>
      </c>
      <c r="BA243" s="196">
        <v>0</v>
      </c>
      <c r="BB243" s="196">
        <f>IFERROR(AZ243/AX242,"-")</f>
        <v>0</v>
      </c>
      <c r="BC243" s="196" t="str">
        <f t="shared" ref="BC243:BC245" si="517">IFERROR(AZ243/AY243,"-")</f>
        <v>-</v>
      </c>
      <c r="BD243" s="196" t="str">
        <f t="shared" si="405"/>
        <v>-</v>
      </c>
      <c r="BE243" s="196">
        <f>IFERROR(AY243/AX242,"-")</f>
        <v>0</v>
      </c>
      <c r="BF243" s="106">
        <f>IFERROR(BA243/AX242,"-")</f>
        <v>0</v>
      </c>
      <c r="BG243" s="441"/>
      <c r="BH243" s="222">
        <v>0</v>
      </c>
      <c r="BI243" s="196">
        <v>0</v>
      </c>
      <c r="BJ243" s="196">
        <v>0</v>
      </c>
      <c r="BK243" s="196">
        <f>IFERROR(BI243/BG242,"-")</f>
        <v>0</v>
      </c>
      <c r="BL243" s="196" t="str">
        <f t="shared" ref="BL243:BL245" si="518">IFERROR(BI243/BH243,"-")</f>
        <v>-</v>
      </c>
      <c r="BM243" s="196" t="str">
        <f t="shared" si="406"/>
        <v>-</v>
      </c>
      <c r="BN243" s="196">
        <f>IFERROR(BH243/BG242,"-")</f>
        <v>0</v>
      </c>
      <c r="BO243" s="195">
        <f>IFERROR(BJ243/BG242,"-")</f>
        <v>0</v>
      </c>
      <c r="BP243" s="437"/>
      <c r="BQ243" s="222">
        <v>0</v>
      </c>
      <c r="BR243" s="196">
        <v>0</v>
      </c>
      <c r="BS243" s="196">
        <v>0</v>
      </c>
      <c r="BT243" s="196">
        <f>IFERROR(BR243/BP242,"-")</f>
        <v>0</v>
      </c>
      <c r="BU243" s="196" t="str">
        <f t="shared" ref="BU243:BU245" si="519">IFERROR(BR243/BQ243,"-")</f>
        <v>-</v>
      </c>
      <c r="BV243" s="196" t="str">
        <f t="shared" si="407"/>
        <v>-</v>
      </c>
      <c r="BW243" s="196">
        <f>IFERROR(BQ243/BP242,"-")</f>
        <v>0</v>
      </c>
      <c r="BX243" s="106">
        <f>IFERROR(BS243/BP242,"-")</f>
        <v>0</v>
      </c>
      <c r="BY243" s="141"/>
      <c r="BZ243" s="59"/>
    </row>
    <row r="244" spans="2:78" s="8" customFormat="1" ht="13.5" customHeight="1">
      <c r="B244" s="412"/>
      <c r="C244" s="419"/>
      <c r="D244" s="292" t="s">
        <v>279</v>
      </c>
      <c r="E244" s="437"/>
      <c r="F244" s="223">
        <v>0</v>
      </c>
      <c r="G244" s="98">
        <v>0</v>
      </c>
      <c r="H244" s="98">
        <v>0</v>
      </c>
      <c r="I244" s="98">
        <f>IFERROR(G244/E242,"-")</f>
        <v>0</v>
      </c>
      <c r="J244" s="98" t="str">
        <f t="shared" si="512"/>
        <v>-</v>
      </c>
      <c r="K244" s="98" t="str">
        <f t="shared" si="400"/>
        <v>-</v>
      </c>
      <c r="L244" s="98">
        <f>IFERROR(F244/E242,"-")</f>
        <v>0</v>
      </c>
      <c r="M244" s="198">
        <f>IFERROR(H244/E242,"-")</f>
        <v>0</v>
      </c>
      <c r="N244" s="437"/>
      <c r="O244" s="223">
        <v>18</v>
      </c>
      <c r="P244" s="98">
        <v>238092</v>
      </c>
      <c r="Q244" s="98">
        <v>3</v>
      </c>
      <c r="R244" s="98">
        <f>IFERROR(P244/N242,"-")</f>
        <v>327.49931224209081</v>
      </c>
      <c r="S244" s="98">
        <f t="shared" si="513"/>
        <v>13227.333333333334</v>
      </c>
      <c r="T244" s="98">
        <f t="shared" si="401"/>
        <v>79364</v>
      </c>
      <c r="U244" s="98">
        <f>IFERROR(O244/N242,"-")</f>
        <v>2.4759284731774415E-2</v>
      </c>
      <c r="V244" s="26">
        <f>IFERROR(Q244/N242,"-")</f>
        <v>4.1265474552957355E-3</v>
      </c>
      <c r="W244" s="437"/>
      <c r="X244" s="223">
        <v>0</v>
      </c>
      <c r="Y244" s="98">
        <v>0</v>
      </c>
      <c r="Z244" s="98">
        <v>0</v>
      </c>
      <c r="AA244" s="98">
        <f>IFERROR(Y244/W242,"-")</f>
        <v>0</v>
      </c>
      <c r="AB244" s="98" t="str">
        <f t="shared" si="514"/>
        <v>-</v>
      </c>
      <c r="AC244" s="98" t="str">
        <f t="shared" si="402"/>
        <v>-</v>
      </c>
      <c r="AD244" s="98">
        <f>IFERROR(X244/W242,"-")</f>
        <v>0</v>
      </c>
      <c r="AE244" s="26">
        <f>IFERROR(Z244/W242,"-")</f>
        <v>0</v>
      </c>
      <c r="AF244" s="437"/>
      <c r="AG244" s="223">
        <v>0</v>
      </c>
      <c r="AH244" s="98">
        <v>0</v>
      </c>
      <c r="AI244" s="98">
        <v>0</v>
      </c>
      <c r="AJ244" s="98">
        <f>IFERROR(AH244/AF242,"-")</f>
        <v>0</v>
      </c>
      <c r="AK244" s="98" t="str">
        <f t="shared" si="515"/>
        <v>-</v>
      </c>
      <c r="AL244" s="98" t="str">
        <f t="shared" si="403"/>
        <v>-</v>
      </c>
      <c r="AM244" s="98">
        <f>IFERROR(AG244/AF242,"-")</f>
        <v>0</v>
      </c>
      <c r="AN244" s="26">
        <f>IFERROR(AI244/AF242,"-")</f>
        <v>0</v>
      </c>
      <c r="AO244" s="441"/>
      <c r="AP244" s="223">
        <v>11</v>
      </c>
      <c r="AQ244" s="98">
        <v>215351</v>
      </c>
      <c r="AR244" s="98">
        <v>1</v>
      </c>
      <c r="AS244" s="98">
        <f>IFERROR(AQ244/AO242,"-")</f>
        <v>932.25541125541122</v>
      </c>
      <c r="AT244" s="98">
        <f t="shared" si="516"/>
        <v>19577.363636363636</v>
      </c>
      <c r="AU244" s="98">
        <f t="shared" si="404"/>
        <v>215351</v>
      </c>
      <c r="AV244" s="98">
        <f>IFERROR(AP244/AO242,"-")</f>
        <v>4.7619047619047616E-2</v>
      </c>
      <c r="AW244" s="198">
        <f>IFERROR(AR244/AO242,"-")</f>
        <v>4.329004329004329E-3</v>
      </c>
      <c r="AX244" s="437"/>
      <c r="AY244" s="223">
        <v>1</v>
      </c>
      <c r="AZ244" s="98">
        <v>13996</v>
      </c>
      <c r="BA244" s="98">
        <v>1</v>
      </c>
      <c r="BB244" s="98">
        <f>IFERROR(AZ244/AX242,"-")</f>
        <v>41.654761904761905</v>
      </c>
      <c r="BC244" s="98">
        <f t="shared" si="517"/>
        <v>13996</v>
      </c>
      <c r="BD244" s="98">
        <f t="shared" si="405"/>
        <v>13996</v>
      </c>
      <c r="BE244" s="98">
        <f>IFERROR(AY244/AX242,"-")</f>
        <v>2.976190476190476E-3</v>
      </c>
      <c r="BF244" s="26">
        <f>IFERROR(BA244/AX242,"-")</f>
        <v>2.976190476190476E-3</v>
      </c>
      <c r="BG244" s="441"/>
      <c r="BH244" s="223">
        <v>6</v>
      </c>
      <c r="BI244" s="98">
        <v>8745</v>
      </c>
      <c r="BJ244" s="98">
        <v>1</v>
      </c>
      <c r="BK244" s="98">
        <f>IFERROR(BI244/BG242,"-")</f>
        <v>349.8</v>
      </c>
      <c r="BL244" s="98">
        <f t="shared" si="518"/>
        <v>1457.5</v>
      </c>
      <c r="BM244" s="98">
        <f t="shared" si="406"/>
        <v>8745</v>
      </c>
      <c r="BN244" s="98">
        <f>IFERROR(BH244/BG242,"-")</f>
        <v>0.24</v>
      </c>
      <c r="BO244" s="198">
        <f>IFERROR(BJ244/BG242,"-")</f>
        <v>0.04</v>
      </c>
      <c r="BP244" s="437"/>
      <c r="BQ244" s="223">
        <v>6</v>
      </c>
      <c r="BR244" s="98">
        <v>8050</v>
      </c>
      <c r="BS244" s="98">
        <v>1</v>
      </c>
      <c r="BT244" s="98">
        <f>IFERROR(BR244/BP242,"-")</f>
        <v>11.632947976878613</v>
      </c>
      <c r="BU244" s="98">
        <f t="shared" si="519"/>
        <v>1341.6666666666667</v>
      </c>
      <c r="BV244" s="98">
        <f t="shared" si="407"/>
        <v>8050</v>
      </c>
      <c r="BW244" s="98">
        <f>IFERROR(BQ244/BP242,"-")</f>
        <v>8.670520231213872E-3</v>
      </c>
      <c r="BX244" s="26">
        <f>IFERROR(BS244/BP242,"-")</f>
        <v>1.4450867052023121E-3</v>
      </c>
      <c r="BY244" s="141"/>
      <c r="BZ244" s="59"/>
    </row>
    <row r="245" spans="2:78" s="8" customFormat="1" ht="13.5" customHeight="1">
      <c r="B245" s="413"/>
      <c r="C245" s="420"/>
      <c r="D245" s="293" t="s">
        <v>64</v>
      </c>
      <c r="E245" s="438"/>
      <c r="F245" s="220">
        <v>221</v>
      </c>
      <c r="G245" s="99">
        <f>SUM(G242:G244)</f>
        <v>19147834</v>
      </c>
      <c r="H245" s="99">
        <v>23</v>
      </c>
      <c r="I245" s="99">
        <f>IFERROR(G245/E242,"-")</f>
        <v>299184.90625</v>
      </c>
      <c r="J245" s="99">
        <f t="shared" si="512"/>
        <v>86641.782805429859</v>
      </c>
      <c r="K245" s="99">
        <f t="shared" si="400"/>
        <v>832514.52173913049</v>
      </c>
      <c r="L245" s="99">
        <f>IFERROR(F245/E242,"-")</f>
        <v>3.453125</v>
      </c>
      <c r="M245" s="199">
        <f>IFERROR(H245/E242,"-")</f>
        <v>0.359375</v>
      </c>
      <c r="N245" s="438"/>
      <c r="O245" s="220">
        <v>780</v>
      </c>
      <c r="P245" s="99">
        <f>SUM(P242:P244)</f>
        <v>53143287</v>
      </c>
      <c r="Q245" s="99">
        <v>71</v>
      </c>
      <c r="R245" s="99">
        <f>IFERROR(P245/N242,"-")</f>
        <v>73099.431911966982</v>
      </c>
      <c r="S245" s="99">
        <f t="shared" si="513"/>
        <v>68132.419230769228</v>
      </c>
      <c r="T245" s="99">
        <f t="shared" si="401"/>
        <v>748497</v>
      </c>
      <c r="U245" s="99">
        <f>IFERROR(O245/N242,"-")</f>
        <v>1.0729023383768914</v>
      </c>
      <c r="V245" s="87">
        <f>IFERROR(Q245/N242,"-")</f>
        <v>9.7661623108665746E-2</v>
      </c>
      <c r="W245" s="438"/>
      <c r="X245" s="220">
        <v>12</v>
      </c>
      <c r="Y245" s="99">
        <f>SUM(Y242:Y244)</f>
        <v>192522</v>
      </c>
      <c r="Z245" s="99">
        <v>1</v>
      </c>
      <c r="AA245" s="99">
        <f>IFERROR(Y245/W242,"-")</f>
        <v>3774.9411764705883</v>
      </c>
      <c r="AB245" s="99">
        <f t="shared" si="514"/>
        <v>16043.5</v>
      </c>
      <c r="AC245" s="99">
        <f t="shared" si="402"/>
        <v>192522</v>
      </c>
      <c r="AD245" s="99">
        <f>IFERROR(X245/W242,"-")</f>
        <v>0.23529411764705882</v>
      </c>
      <c r="AE245" s="87">
        <f>IFERROR(Z245/W242,"-")</f>
        <v>1.9607843137254902E-2</v>
      </c>
      <c r="AF245" s="438"/>
      <c r="AG245" s="220">
        <v>12</v>
      </c>
      <c r="AH245" s="99">
        <f>SUM(AH242:AH244)</f>
        <v>549232</v>
      </c>
      <c r="AI245" s="99">
        <v>1</v>
      </c>
      <c r="AJ245" s="99">
        <f>IFERROR(AH245/AF242,"-")</f>
        <v>5181.433962264151</v>
      </c>
      <c r="AK245" s="99">
        <f t="shared" si="515"/>
        <v>45769.333333333336</v>
      </c>
      <c r="AL245" s="99">
        <f t="shared" si="403"/>
        <v>549232</v>
      </c>
      <c r="AM245" s="99">
        <f>IFERROR(AG245/AF242,"-")</f>
        <v>0.11320754716981132</v>
      </c>
      <c r="AN245" s="87">
        <f>IFERROR(AI245/AF242,"-")</f>
        <v>9.433962264150943E-3</v>
      </c>
      <c r="AO245" s="442"/>
      <c r="AP245" s="220">
        <v>501</v>
      </c>
      <c r="AQ245" s="99">
        <f>SUM(AQ242:AQ244)</f>
        <v>32308990</v>
      </c>
      <c r="AR245" s="99">
        <v>46</v>
      </c>
      <c r="AS245" s="99">
        <f>IFERROR(AQ245/AO242,"-")</f>
        <v>139865.75757575757</v>
      </c>
      <c r="AT245" s="99">
        <f t="shared" si="516"/>
        <v>64489.001996007981</v>
      </c>
      <c r="AU245" s="99">
        <f t="shared" si="404"/>
        <v>702369.34782608692</v>
      </c>
      <c r="AV245" s="99">
        <f>IFERROR(AP245/AO242,"-")</f>
        <v>2.168831168831169</v>
      </c>
      <c r="AW245" s="199">
        <f>IFERROR(AR245/AO242,"-")</f>
        <v>0.19913419913419914</v>
      </c>
      <c r="AX245" s="438"/>
      <c r="AY245" s="220">
        <v>219</v>
      </c>
      <c r="AZ245" s="99">
        <f>SUM(AZ242:AZ244)</f>
        <v>13496163</v>
      </c>
      <c r="BA245" s="99">
        <v>20</v>
      </c>
      <c r="BB245" s="99">
        <f>IFERROR(AZ245/AX242,"-")</f>
        <v>40167.151785714283</v>
      </c>
      <c r="BC245" s="99">
        <f t="shared" si="517"/>
        <v>61626.315068493153</v>
      </c>
      <c r="BD245" s="99">
        <f t="shared" si="405"/>
        <v>674808.15</v>
      </c>
      <c r="BE245" s="99">
        <f>IFERROR(AY245/AX242,"-")</f>
        <v>0.6517857142857143</v>
      </c>
      <c r="BF245" s="87">
        <f>IFERROR(BA245/AX242,"-")</f>
        <v>5.9523809523809521E-2</v>
      </c>
      <c r="BG245" s="442"/>
      <c r="BH245" s="220">
        <v>233</v>
      </c>
      <c r="BI245" s="99">
        <f>SUM(BI242:BI244)</f>
        <v>28986049</v>
      </c>
      <c r="BJ245" s="99">
        <v>23</v>
      </c>
      <c r="BK245" s="99">
        <f>IFERROR(BI245/BG242,"-")</f>
        <v>1159441.96</v>
      </c>
      <c r="BL245" s="99">
        <f t="shared" si="518"/>
        <v>124403.64377682403</v>
      </c>
      <c r="BM245" s="99">
        <f t="shared" si="406"/>
        <v>1260263</v>
      </c>
      <c r="BN245" s="99">
        <f>IFERROR(BH245/BG242,"-")</f>
        <v>9.32</v>
      </c>
      <c r="BO245" s="199">
        <f>IFERROR(BJ245/BG242,"-")</f>
        <v>0.92</v>
      </c>
      <c r="BP245" s="438"/>
      <c r="BQ245" s="220">
        <v>527</v>
      </c>
      <c r="BR245" s="99">
        <f>SUM(BR242:BR244)</f>
        <v>47832568</v>
      </c>
      <c r="BS245" s="99">
        <v>53</v>
      </c>
      <c r="BT245" s="99">
        <f>IFERROR(BR245/BP242,"-")</f>
        <v>69122.208092485555</v>
      </c>
      <c r="BU245" s="99">
        <f t="shared" si="519"/>
        <v>90763.886148007587</v>
      </c>
      <c r="BV245" s="99">
        <f t="shared" si="407"/>
        <v>902501.28301886795</v>
      </c>
      <c r="BW245" s="99">
        <f>IFERROR(BQ245/BP242,"-")</f>
        <v>0.76156069364161849</v>
      </c>
      <c r="BX245" s="87">
        <f>IFERROR(BS245/BP242,"-")</f>
        <v>7.6589595375722547E-2</v>
      </c>
      <c r="BY245" s="141"/>
      <c r="BZ245" s="59"/>
    </row>
    <row r="246" spans="2:78" s="8" customFormat="1" ht="13.5" customHeight="1">
      <c r="B246" s="411">
        <v>61</v>
      </c>
      <c r="C246" s="418" t="s">
        <v>15</v>
      </c>
      <c r="D246" s="294" t="s">
        <v>277</v>
      </c>
      <c r="E246" s="436">
        <f>市区町村別_フレイル区分別該当人数･割合!E65</f>
        <v>91</v>
      </c>
      <c r="F246" s="306">
        <v>258</v>
      </c>
      <c r="G246" s="51">
        <v>23231891</v>
      </c>
      <c r="H246" s="51">
        <v>28</v>
      </c>
      <c r="I246" s="51">
        <f>IFERROR(G246/E246,"-")</f>
        <v>255295.50549450549</v>
      </c>
      <c r="J246" s="51">
        <f>IFERROR(G246/F246,"-")</f>
        <v>90046.089147286824</v>
      </c>
      <c r="K246" s="51">
        <f t="shared" si="400"/>
        <v>829710.39285714284</v>
      </c>
      <c r="L246" s="51">
        <f>IFERROR(F246/E246,"-")</f>
        <v>2.8351648351648353</v>
      </c>
      <c r="M246" s="194">
        <f>IFERROR(H246/E246,"-")</f>
        <v>0.30769230769230771</v>
      </c>
      <c r="N246" s="436">
        <f>市区町村別_フレイル区分別該当人数･割合!G65</f>
        <v>960</v>
      </c>
      <c r="O246" s="306">
        <v>1129</v>
      </c>
      <c r="P246" s="51">
        <v>93231930</v>
      </c>
      <c r="Q246" s="51">
        <v>115</v>
      </c>
      <c r="R246" s="51">
        <f>IFERROR(P246/N246,"-")</f>
        <v>97116.59375</v>
      </c>
      <c r="S246" s="51">
        <f>IFERROR(P246/O246,"-")</f>
        <v>82579.211691762626</v>
      </c>
      <c r="T246" s="51">
        <f t="shared" si="401"/>
        <v>810712.43478260865</v>
      </c>
      <c r="U246" s="51">
        <f>IFERROR(O246/N246,"-")</f>
        <v>1.1760416666666667</v>
      </c>
      <c r="V246" s="24">
        <f>IFERROR(Q246/N246,"-")</f>
        <v>0.11979166666666667</v>
      </c>
      <c r="W246" s="436">
        <f>市区町村別_フレイル区分別該当人数･割合!I65</f>
        <v>49</v>
      </c>
      <c r="X246" s="306">
        <v>11</v>
      </c>
      <c r="Y246" s="51">
        <v>850373</v>
      </c>
      <c r="Z246" s="51">
        <v>2</v>
      </c>
      <c r="AA246" s="51">
        <f>IFERROR(Y246/W246,"-")</f>
        <v>17354.551020408162</v>
      </c>
      <c r="AB246" s="51">
        <f>IFERROR(Y246/X246,"-")</f>
        <v>77306.636363636368</v>
      </c>
      <c r="AC246" s="51">
        <f t="shared" si="402"/>
        <v>425186.5</v>
      </c>
      <c r="AD246" s="51">
        <f>IFERROR(X246/W246,"-")</f>
        <v>0.22448979591836735</v>
      </c>
      <c r="AE246" s="24">
        <f>IFERROR(Z246/W246,"-")</f>
        <v>4.0816326530612242E-2</v>
      </c>
      <c r="AF246" s="436">
        <f>市区町村別_フレイル区分別該当人数･割合!K65</f>
        <v>111</v>
      </c>
      <c r="AG246" s="306">
        <v>8</v>
      </c>
      <c r="AH246" s="51">
        <v>293493</v>
      </c>
      <c r="AI246" s="51">
        <v>2</v>
      </c>
      <c r="AJ246" s="51">
        <f>IFERROR(AH246/AF246,"-")</f>
        <v>2644.0810810810813</v>
      </c>
      <c r="AK246" s="51">
        <f>IFERROR(AH246/AG246,"-")</f>
        <v>36686.625</v>
      </c>
      <c r="AL246" s="51">
        <f t="shared" si="403"/>
        <v>146746.5</v>
      </c>
      <c r="AM246" s="51">
        <f>IFERROR(AG246/AF246,"-")</f>
        <v>7.2072072072072071E-2</v>
      </c>
      <c r="AN246" s="24">
        <f>IFERROR(AI246/AF246,"-")</f>
        <v>1.8018018018018018E-2</v>
      </c>
      <c r="AO246" s="440">
        <f>市区町村別_フレイル区分別該当人数･割合!M65</f>
        <v>308</v>
      </c>
      <c r="AP246" s="306">
        <v>523</v>
      </c>
      <c r="AQ246" s="51">
        <v>38484750</v>
      </c>
      <c r="AR246" s="51">
        <v>52</v>
      </c>
      <c r="AS246" s="51">
        <f>IFERROR(AQ246/AO246,"-")</f>
        <v>124950.48701298701</v>
      </c>
      <c r="AT246" s="51">
        <f>IFERROR(AQ246/AP246,"-")</f>
        <v>73584.608030592732</v>
      </c>
      <c r="AU246" s="51">
        <f t="shared" si="404"/>
        <v>740091.34615384613</v>
      </c>
      <c r="AV246" s="51">
        <f>IFERROR(AP246/AO246,"-")</f>
        <v>1.698051948051948</v>
      </c>
      <c r="AW246" s="194">
        <f>IFERROR(AR246/AO246,"-")</f>
        <v>0.16883116883116883</v>
      </c>
      <c r="AX246" s="436">
        <f>市区町村別_フレイル区分別該当人数･割合!O65</f>
        <v>480</v>
      </c>
      <c r="AY246" s="306">
        <v>461</v>
      </c>
      <c r="AZ246" s="51">
        <v>33061286</v>
      </c>
      <c r="BA246" s="51">
        <v>47</v>
      </c>
      <c r="BB246" s="51">
        <f>IFERROR(AZ246/AX246,"-")</f>
        <v>68877.679166666669</v>
      </c>
      <c r="BC246" s="51">
        <f>IFERROR(AZ246/AY246,"-")</f>
        <v>71716.455531453365</v>
      </c>
      <c r="BD246" s="51">
        <f t="shared" si="405"/>
        <v>703431.61702127662</v>
      </c>
      <c r="BE246" s="51">
        <f>IFERROR(AY246/AX246,"-")</f>
        <v>0.9604166666666667</v>
      </c>
      <c r="BF246" s="24">
        <f>IFERROR(BA246/AX246,"-")</f>
        <v>9.7916666666666666E-2</v>
      </c>
      <c r="BG246" s="440">
        <f>市区町村別_フレイル区分別該当人数･割合!Q65</f>
        <v>55</v>
      </c>
      <c r="BH246" s="306">
        <v>501</v>
      </c>
      <c r="BI246" s="51">
        <v>66458875</v>
      </c>
      <c r="BJ246" s="51">
        <v>50</v>
      </c>
      <c r="BK246" s="51">
        <f>IFERROR(BI246/BG246,"-")</f>
        <v>1208343.1818181819</v>
      </c>
      <c r="BL246" s="51">
        <f>IFERROR(BI246/BH246,"-")</f>
        <v>132652.44510978044</v>
      </c>
      <c r="BM246" s="51">
        <f t="shared" si="406"/>
        <v>1329177.5</v>
      </c>
      <c r="BN246" s="51">
        <f>IFERROR(BH246/BG246,"-")</f>
        <v>9.1090909090909093</v>
      </c>
      <c r="BO246" s="194">
        <f>IFERROR(BJ246/BG246,"-")</f>
        <v>0.90909090909090906</v>
      </c>
      <c r="BP246" s="436">
        <f>市区町村別_フレイル区分別該当人数･割合!S65</f>
        <v>555</v>
      </c>
      <c r="BQ246" s="306">
        <v>173</v>
      </c>
      <c r="BR246" s="51">
        <v>10616563</v>
      </c>
      <c r="BS246" s="51">
        <v>19</v>
      </c>
      <c r="BT246" s="51">
        <f>IFERROR(BR246/BP246,"-")</f>
        <v>19128.942342342343</v>
      </c>
      <c r="BU246" s="51">
        <f>IFERROR(BR246/BQ246,"-")</f>
        <v>61367.416184971102</v>
      </c>
      <c r="BV246" s="51">
        <f t="shared" si="407"/>
        <v>558766.47368421056</v>
      </c>
      <c r="BW246" s="51">
        <f>IFERROR(BQ246/BP246,"-")</f>
        <v>0.31171171171171169</v>
      </c>
      <c r="BX246" s="24">
        <f>IFERROR(BS246/BP246,"-")</f>
        <v>3.4234234234234232E-2</v>
      </c>
      <c r="BY246" s="141"/>
      <c r="BZ246" s="59"/>
    </row>
    <row r="247" spans="2:78" s="8" customFormat="1" ht="13.5" customHeight="1">
      <c r="B247" s="412"/>
      <c r="C247" s="419"/>
      <c r="D247" s="295" t="s">
        <v>278</v>
      </c>
      <c r="E247" s="437"/>
      <c r="F247" s="222">
        <v>10</v>
      </c>
      <c r="G247" s="196">
        <v>3328469</v>
      </c>
      <c r="H247" s="196">
        <v>2</v>
      </c>
      <c r="I247" s="196">
        <f>IFERROR(G247/E246,"-")</f>
        <v>36576.582417582416</v>
      </c>
      <c r="J247" s="196">
        <f t="shared" ref="J247:J249" si="520">IFERROR(G247/F247,"-")</f>
        <v>332846.90000000002</v>
      </c>
      <c r="K247" s="196">
        <f t="shared" si="400"/>
        <v>1664234.5</v>
      </c>
      <c r="L247" s="196">
        <f>IFERROR(F247/E246,"-")</f>
        <v>0.10989010989010989</v>
      </c>
      <c r="M247" s="195">
        <f>IFERROR(H247/E246,"-")</f>
        <v>2.197802197802198E-2</v>
      </c>
      <c r="N247" s="437"/>
      <c r="O247" s="222">
        <v>29</v>
      </c>
      <c r="P247" s="196">
        <v>7385176</v>
      </c>
      <c r="Q247" s="196">
        <v>6</v>
      </c>
      <c r="R247" s="196">
        <f>IFERROR(P247/N246,"-")</f>
        <v>7692.8916666666664</v>
      </c>
      <c r="S247" s="196">
        <f t="shared" ref="S247:S249" si="521">IFERROR(P247/O247,"-")</f>
        <v>254661.24137931035</v>
      </c>
      <c r="T247" s="196">
        <f t="shared" si="401"/>
        <v>1230862.6666666667</v>
      </c>
      <c r="U247" s="196">
        <f>IFERROR(O247/N246,"-")</f>
        <v>3.0208333333333334E-2</v>
      </c>
      <c r="V247" s="106">
        <f>IFERROR(Q247/N246,"-")</f>
        <v>6.2500000000000003E-3</v>
      </c>
      <c r="W247" s="437"/>
      <c r="X247" s="222">
        <v>0</v>
      </c>
      <c r="Y247" s="196">
        <v>0</v>
      </c>
      <c r="Z247" s="196">
        <v>0</v>
      </c>
      <c r="AA247" s="196">
        <f>IFERROR(Y247/W246,"-")</f>
        <v>0</v>
      </c>
      <c r="AB247" s="196" t="str">
        <f t="shared" ref="AB247:AB249" si="522">IFERROR(Y247/X247,"-")</f>
        <v>-</v>
      </c>
      <c r="AC247" s="196" t="str">
        <f t="shared" si="402"/>
        <v>-</v>
      </c>
      <c r="AD247" s="196">
        <f>IFERROR(X247/W246,"-")</f>
        <v>0</v>
      </c>
      <c r="AE247" s="106">
        <f>IFERROR(Z247/W246,"-")</f>
        <v>0</v>
      </c>
      <c r="AF247" s="437"/>
      <c r="AG247" s="222">
        <v>0</v>
      </c>
      <c r="AH247" s="196">
        <v>0</v>
      </c>
      <c r="AI247" s="196">
        <v>0</v>
      </c>
      <c r="AJ247" s="196">
        <f>IFERROR(AH247/AF246,"-")</f>
        <v>0</v>
      </c>
      <c r="AK247" s="196" t="str">
        <f t="shared" ref="AK247:AK249" si="523">IFERROR(AH247/AG247,"-")</f>
        <v>-</v>
      </c>
      <c r="AL247" s="196" t="str">
        <f t="shared" si="403"/>
        <v>-</v>
      </c>
      <c r="AM247" s="196">
        <f>IFERROR(AG247/AF246,"-")</f>
        <v>0</v>
      </c>
      <c r="AN247" s="106">
        <f>IFERROR(AI247/AF246,"-")</f>
        <v>0</v>
      </c>
      <c r="AO247" s="441"/>
      <c r="AP247" s="222">
        <v>13</v>
      </c>
      <c r="AQ247" s="196">
        <v>2896919</v>
      </c>
      <c r="AR247" s="196">
        <v>2</v>
      </c>
      <c r="AS247" s="196">
        <f>IFERROR(AQ247/AO246,"-")</f>
        <v>9405.5811688311696</v>
      </c>
      <c r="AT247" s="196">
        <f t="shared" ref="AT247:AT249" si="524">IFERROR(AQ247/AP247,"-")</f>
        <v>222839.92307692306</v>
      </c>
      <c r="AU247" s="196">
        <f t="shared" si="404"/>
        <v>1448459.5</v>
      </c>
      <c r="AV247" s="196">
        <f>IFERROR(AP247/AO246,"-")</f>
        <v>4.2207792207792208E-2</v>
      </c>
      <c r="AW247" s="195">
        <f>IFERROR(AR247/AO246,"-")</f>
        <v>6.4935064935064939E-3</v>
      </c>
      <c r="AX247" s="437"/>
      <c r="AY247" s="222">
        <v>9</v>
      </c>
      <c r="AZ247" s="196">
        <v>2773263</v>
      </c>
      <c r="BA247" s="196">
        <v>3</v>
      </c>
      <c r="BB247" s="196">
        <f>IFERROR(AZ247/AX246,"-")</f>
        <v>5777.6312500000004</v>
      </c>
      <c r="BC247" s="196">
        <f t="shared" ref="BC247:BC249" si="525">IFERROR(AZ247/AY247,"-")</f>
        <v>308140.33333333331</v>
      </c>
      <c r="BD247" s="196">
        <f t="shared" si="405"/>
        <v>924421</v>
      </c>
      <c r="BE247" s="196">
        <f>IFERROR(AY247/AX246,"-")</f>
        <v>1.8749999999999999E-2</v>
      </c>
      <c r="BF247" s="106">
        <f>IFERROR(BA247/AX246,"-")</f>
        <v>6.2500000000000003E-3</v>
      </c>
      <c r="BG247" s="441"/>
      <c r="BH247" s="222">
        <v>29</v>
      </c>
      <c r="BI247" s="196">
        <v>7385176</v>
      </c>
      <c r="BJ247" s="196">
        <v>6</v>
      </c>
      <c r="BK247" s="196">
        <f>IFERROR(BI247/BG246,"-")</f>
        <v>134275.92727272728</v>
      </c>
      <c r="BL247" s="196">
        <f t="shared" ref="BL247:BL249" si="526">IFERROR(BI247/BH247,"-")</f>
        <v>254661.24137931035</v>
      </c>
      <c r="BM247" s="196">
        <f t="shared" si="406"/>
        <v>1230862.6666666667</v>
      </c>
      <c r="BN247" s="196">
        <f>IFERROR(BH247/BG246,"-")</f>
        <v>0.52727272727272723</v>
      </c>
      <c r="BO247" s="195">
        <f>IFERROR(BJ247/BG246,"-")</f>
        <v>0.10909090909090909</v>
      </c>
      <c r="BP247" s="437"/>
      <c r="BQ247" s="222">
        <v>0</v>
      </c>
      <c r="BR247" s="196">
        <v>0</v>
      </c>
      <c r="BS247" s="196">
        <v>0</v>
      </c>
      <c r="BT247" s="196">
        <f>IFERROR(BR247/BP246,"-")</f>
        <v>0</v>
      </c>
      <c r="BU247" s="196" t="str">
        <f t="shared" ref="BU247:BU249" si="527">IFERROR(BR247/BQ247,"-")</f>
        <v>-</v>
      </c>
      <c r="BV247" s="196" t="str">
        <f t="shared" si="407"/>
        <v>-</v>
      </c>
      <c r="BW247" s="196">
        <f>IFERROR(BQ247/BP246,"-")</f>
        <v>0</v>
      </c>
      <c r="BX247" s="106">
        <f>IFERROR(BS247/BP246,"-")</f>
        <v>0</v>
      </c>
      <c r="BY247" s="141"/>
      <c r="BZ247" s="59"/>
    </row>
    <row r="248" spans="2:78" s="8" customFormat="1" ht="13.5" customHeight="1">
      <c r="B248" s="412"/>
      <c r="C248" s="419"/>
      <c r="D248" s="292" t="s">
        <v>279</v>
      </c>
      <c r="E248" s="437"/>
      <c r="F248" s="223">
        <v>12</v>
      </c>
      <c r="G248" s="98">
        <v>26534</v>
      </c>
      <c r="H248" s="98">
        <v>3</v>
      </c>
      <c r="I248" s="98">
        <f>IFERROR(G248/E246,"-")</f>
        <v>291.58241758241758</v>
      </c>
      <c r="J248" s="98">
        <f t="shared" si="520"/>
        <v>2211.1666666666665</v>
      </c>
      <c r="K248" s="98">
        <f t="shared" si="400"/>
        <v>8844.6666666666661</v>
      </c>
      <c r="L248" s="98">
        <f>IFERROR(F248/E246,"-")</f>
        <v>0.13186813186813187</v>
      </c>
      <c r="M248" s="198">
        <f>IFERROR(H248/E246,"-")</f>
        <v>3.2967032967032968E-2</v>
      </c>
      <c r="N248" s="437"/>
      <c r="O248" s="223">
        <v>48</v>
      </c>
      <c r="P248" s="98">
        <v>676910</v>
      </c>
      <c r="Q248" s="98">
        <v>8</v>
      </c>
      <c r="R248" s="98">
        <f>IFERROR(P248/N246,"-")</f>
        <v>705.11458333333337</v>
      </c>
      <c r="S248" s="98">
        <f t="shared" si="521"/>
        <v>14102.291666666666</v>
      </c>
      <c r="T248" s="98">
        <f t="shared" si="401"/>
        <v>84613.75</v>
      </c>
      <c r="U248" s="98">
        <f>IFERROR(O248/N246,"-")</f>
        <v>0.05</v>
      </c>
      <c r="V248" s="26">
        <f>IFERROR(Q248/N246,"-")</f>
        <v>8.3333333333333332E-3</v>
      </c>
      <c r="W248" s="437"/>
      <c r="X248" s="223">
        <v>0</v>
      </c>
      <c r="Y248" s="98">
        <v>0</v>
      </c>
      <c r="Z248" s="98">
        <v>0</v>
      </c>
      <c r="AA248" s="98">
        <f>IFERROR(Y248/W246,"-")</f>
        <v>0</v>
      </c>
      <c r="AB248" s="98" t="str">
        <f t="shared" si="522"/>
        <v>-</v>
      </c>
      <c r="AC248" s="98" t="str">
        <f t="shared" si="402"/>
        <v>-</v>
      </c>
      <c r="AD248" s="98">
        <f>IFERROR(X248/W246,"-")</f>
        <v>0</v>
      </c>
      <c r="AE248" s="26">
        <f>IFERROR(Z248/W246,"-")</f>
        <v>0</v>
      </c>
      <c r="AF248" s="437"/>
      <c r="AG248" s="223">
        <v>0</v>
      </c>
      <c r="AH248" s="98">
        <v>0</v>
      </c>
      <c r="AI248" s="98">
        <v>0</v>
      </c>
      <c r="AJ248" s="98">
        <f>IFERROR(AH248/AF246,"-")</f>
        <v>0</v>
      </c>
      <c r="AK248" s="98" t="str">
        <f t="shared" si="523"/>
        <v>-</v>
      </c>
      <c r="AL248" s="98" t="str">
        <f t="shared" si="403"/>
        <v>-</v>
      </c>
      <c r="AM248" s="98">
        <f>IFERROR(AG248/AF246,"-")</f>
        <v>0</v>
      </c>
      <c r="AN248" s="26">
        <f>IFERROR(AI248/AF246,"-")</f>
        <v>0</v>
      </c>
      <c r="AO248" s="441"/>
      <c r="AP248" s="223">
        <v>25</v>
      </c>
      <c r="AQ248" s="98">
        <v>370156</v>
      </c>
      <c r="AR248" s="98">
        <v>3</v>
      </c>
      <c r="AS248" s="98">
        <f>IFERROR(AQ248/AO246,"-")</f>
        <v>1201.8051948051948</v>
      </c>
      <c r="AT248" s="98">
        <f t="shared" si="524"/>
        <v>14806.24</v>
      </c>
      <c r="AU248" s="98">
        <f t="shared" si="404"/>
        <v>123385.33333333333</v>
      </c>
      <c r="AV248" s="98">
        <f>IFERROR(AP248/AO246,"-")</f>
        <v>8.1168831168831168E-2</v>
      </c>
      <c r="AW248" s="198">
        <f>IFERROR(AR248/AO246,"-")</f>
        <v>9.74025974025974E-3</v>
      </c>
      <c r="AX248" s="437"/>
      <c r="AY248" s="223">
        <v>1</v>
      </c>
      <c r="AZ248" s="98">
        <v>2378</v>
      </c>
      <c r="BA248" s="98">
        <v>1</v>
      </c>
      <c r="BB248" s="98">
        <f>IFERROR(AZ248/AX246,"-")</f>
        <v>4.9541666666666666</v>
      </c>
      <c r="BC248" s="98">
        <f t="shared" si="525"/>
        <v>2378</v>
      </c>
      <c r="BD248" s="98">
        <f t="shared" si="405"/>
        <v>2378</v>
      </c>
      <c r="BE248" s="98">
        <f>IFERROR(AY248/AX246,"-")</f>
        <v>2.0833333333333333E-3</v>
      </c>
      <c r="BF248" s="26">
        <f>IFERROR(BA248/AX246,"-")</f>
        <v>2.0833333333333333E-3</v>
      </c>
      <c r="BG248" s="441"/>
      <c r="BH248" s="223">
        <v>47</v>
      </c>
      <c r="BI248" s="98">
        <v>674532</v>
      </c>
      <c r="BJ248" s="98">
        <v>7</v>
      </c>
      <c r="BK248" s="98">
        <f>IFERROR(BI248/BG246,"-")</f>
        <v>12264.218181818182</v>
      </c>
      <c r="BL248" s="98">
        <f t="shared" si="526"/>
        <v>14351.744680851063</v>
      </c>
      <c r="BM248" s="98">
        <f t="shared" si="406"/>
        <v>96361.71428571429</v>
      </c>
      <c r="BN248" s="98">
        <f>IFERROR(BH248/BG246,"-")</f>
        <v>0.8545454545454545</v>
      </c>
      <c r="BO248" s="198">
        <f>IFERROR(BJ248/BG246,"-")</f>
        <v>0.12727272727272726</v>
      </c>
      <c r="BP248" s="437"/>
      <c r="BQ248" s="223">
        <v>0</v>
      </c>
      <c r="BR248" s="98">
        <v>0</v>
      </c>
      <c r="BS248" s="98">
        <v>0</v>
      </c>
      <c r="BT248" s="98">
        <f>IFERROR(BR248/BP246,"-")</f>
        <v>0</v>
      </c>
      <c r="BU248" s="98" t="str">
        <f t="shared" si="527"/>
        <v>-</v>
      </c>
      <c r="BV248" s="98" t="str">
        <f t="shared" si="407"/>
        <v>-</v>
      </c>
      <c r="BW248" s="98">
        <f>IFERROR(BQ248/BP246,"-")</f>
        <v>0</v>
      </c>
      <c r="BX248" s="26">
        <f>IFERROR(BS248/BP246,"-")</f>
        <v>0</v>
      </c>
      <c r="BY248" s="141"/>
      <c r="BZ248" s="59"/>
    </row>
    <row r="249" spans="2:78" s="8" customFormat="1" ht="13.5" customHeight="1">
      <c r="B249" s="413"/>
      <c r="C249" s="420"/>
      <c r="D249" s="293" t="s">
        <v>64</v>
      </c>
      <c r="E249" s="438"/>
      <c r="F249" s="220">
        <v>268</v>
      </c>
      <c r="G249" s="99">
        <f>SUM(G246:G248)</f>
        <v>26586894</v>
      </c>
      <c r="H249" s="99">
        <v>30</v>
      </c>
      <c r="I249" s="99">
        <f>IFERROR(G249/E246,"-")</f>
        <v>292163.67032967031</v>
      </c>
      <c r="J249" s="99">
        <f t="shared" si="520"/>
        <v>99204.82835820895</v>
      </c>
      <c r="K249" s="99">
        <f t="shared" si="400"/>
        <v>886229.8</v>
      </c>
      <c r="L249" s="99">
        <f>IFERROR(F249/E246,"-")</f>
        <v>2.9450549450549453</v>
      </c>
      <c r="M249" s="199">
        <f>IFERROR(H249/E246,"-")</f>
        <v>0.32967032967032966</v>
      </c>
      <c r="N249" s="438"/>
      <c r="O249" s="220">
        <v>1140</v>
      </c>
      <c r="P249" s="99">
        <f>SUM(P246:P248)</f>
        <v>101294016</v>
      </c>
      <c r="Q249" s="99">
        <v>117</v>
      </c>
      <c r="R249" s="99">
        <f>IFERROR(P249/N246,"-")</f>
        <v>105514.6</v>
      </c>
      <c r="S249" s="99">
        <f t="shared" si="521"/>
        <v>88854.399999999994</v>
      </c>
      <c r="T249" s="99">
        <f t="shared" si="401"/>
        <v>865760.8205128205</v>
      </c>
      <c r="U249" s="99">
        <f>IFERROR(O249/N246,"-")</f>
        <v>1.1875</v>
      </c>
      <c r="V249" s="87">
        <f>IFERROR(Q249/N246,"-")</f>
        <v>0.121875</v>
      </c>
      <c r="W249" s="438"/>
      <c r="X249" s="220">
        <v>11</v>
      </c>
      <c r="Y249" s="99">
        <f>SUM(Y246:Y248)</f>
        <v>850373</v>
      </c>
      <c r="Z249" s="99">
        <v>2</v>
      </c>
      <c r="AA249" s="99">
        <f>IFERROR(Y249/W246,"-")</f>
        <v>17354.551020408162</v>
      </c>
      <c r="AB249" s="99">
        <f t="shared" si="522"/>
        <v>77306.636363636368</v>
      </c>
      <c r="AC249" s="99">
        <f t="shared" si="402"/>
        <v>425186.5</v>
      </c>
      <c r="AD249" s="99">
        <f>IFERROR(X249/W246,"-")</f>
        <v>0.22448979591836735</v>
      </c>
      <c r="AE249" s="87">
        <f>IFERROR(Z249/W246,"-")</f>
        <v>4.0816326530612242E-2</v>
      </c>
      <c r="AF249" s="438"/>
      <c r="AG249" s="220">
        <v>8</v>
      </c>
      <c r="AH249" s="99">
        <f>SUM(AH246:AH248)</f>
        <v>293493</v>
      </c>
      <c r="AI249" s="99">
        <v>2</v>
      </c>
      <c r="AJ249" s="99">
        <f>IFERROR(AH249/AF246,"-")</f>
        <v>2644.0810810810813</v>
      </c>
      <c r="AK249" s="99">
        <f t="shared" si="523"/>
        <v>36686.625</v>
      </c>
      <c r="AL249" s="99">
        <f t="shared" si="403"/>
        <v>146746.5</v>
      </c>
      <c r="AM249" s="99">
        <f>IFERROR(AG249/AF246,"-")</f>
        <v>7.2072072072072071E-2</v>
      </c>
      <c r="AN249" s="87">
        <f>IFERROR(AI249/AF246,"-")</f>
        <v>1.8018018018018018E-2</v>
      </c>
      <c r="AO249" s="442"/>
      <c r="AP249" s="220">
        <v>529</v>
      </c>
      <c r="AQ249" s="99">
        <f>SUM(AQ246:AQ248)</f>
        <v>41751825</v>
      </c>
      <c r="AR249" s="99">
        <v>53</v>
      </c>
      <c r="AS249" s="99">
        <f>IFERROR(AQ249/AO246,"-")</f>
        <v>135557.87337662338</v>
      </c>
      <c r="AT249" s="99">
        <f t="shared" si="524"/>
        <v>78925.945179584116</v>
      </c>
      <c r="AU249" s="99">
        <f t="shared" si="404"/>
        <v>787770.28301886795</v>
      </c>
      <c r="AV249" s="99">
        <f>IFERROR(AP249/AO246,"-")</f>
        <v>1.7175324675324675</v>
      </c>
      <c r="AW249" s="199">
        <f>IFERROR(AR249/AO246,"-")</f>
        <v>0.17207792207792208</v>
      </c>
      <c r="AX249" s="438"/>
      <c r="AY249" s="220">
        <v>465</v>
      </c>
      <c r="AZ249" s="99">
        <f>SUM(AZ246:AZ248)</f>
        <v>35836927</v>
      </c>
      <c r="BA249" s="99">
        <v>48</v>
      </c>
      <c r="BB249" s="99">
        <f>IFERROR(AZ249/AX246,"-")</f>
        <v>74660.264583333337</v>
      </c>
      <c r="BC249" s="99">
        <f t="shared" si="525"/>
        <v>77068.660215053766</v>
      </c>
      <c r="BD249" s="99">
        <f t="shared" si="405"/>
        <v>746602.64583333337</v>
      </c>
      <c r="BE249" s="99">
        <f>IFERROR(AY249/AX246,"-")</f>
        <v>0.96875</v>
      </c>
      <c r="BF249" s="87">
        <f>IFERROR(BA249/AX246,"-")</f>
        <v>0.1</v>
      </c>
      <c r="BG249" s="442"/>
      <c r="BH249" s="220">
        <v>512</v>
      </c>
      <c r="BI249" s="99">
        <f>SUM(BI246:BI248)</f>
        <v>74518583</v>
      </c>
      <c r="BJ249" s="99">
        <v>52</v>
      </c>
      <c r="BK249" s="99">
        <f>IFERROR(BI249/BG246,"-")</f>
        <v>1354883.3272727274</v>
      </c>
      <c r="BL249" s="99">
        <f t="shared" si="526"/>
        <v>145544.107421875</v>
      </c>
      <c r="BM249" s="99">
        <f t="shared" si="406"/>
        <v>1433049.673076923</v>
      </c>
      <c r="BN249" s="99">
        <f>IFERROR(BH249/BG246,"-")</f>
        <v>9.3090909090909086</v>
      </c>
      <c r="BO249" s="199">
        <f>IFERROR(BJ249/BG246,"-")</f>
        <v>0.94545454545454544</v>
      </c>
      <c r="BP249" s="438"/>
      <c r="BQ249" s="220">
        <v>173</v>
      </c>
      <c r="BR249" s="99">
        <f>SUM(BR246:BR248)</f>
        <v>10616563</v>
      </c>
      <c r="BS249" s="99">
        <v>19</v>
      </c>
      <c r="BT249" s="99">
        <f>IFERROR(BR249/BP246,"-")</f>
        <v>19128.942342342343</v>
      </c>
      <c r="BU249" s="99">
        <f t="shared" si="527"/>
        <v>61367.416184971102</v>
      </c>
      <c r="BV249" s="99">
        <f t="shared" si="407"/>
        <v>558766.47368421056</v>
      </c>
      <c r="BW249" s="99">
        <f>IFERROR(BQ249/BP246,"-")</f>
        <v>0.31171171171171169</v>
      </c>
      <c r="BX249" s="87">
        <f>IFERROR(BS249/BP246,"-")</f>
        <v>3.4234234234234232E-2</v>
      </c>
      <c r="BY249" s="141"/>
      <c r="BZ249" s="59"/>
    </row>
    <row r="250" spans="2:78" s="8" customFormat="1" ht="13.5" customHeight="1">
      <c r="B250" s="411">
        <v>62</v>
      </c>
      <c r="C250" s="418" t="s">
        <v>16</v>
      </c>
      <c r="D250" s="294" t="s">
        <v>277</v>
      </c>
      <c r="E250" s="436">
        <f>市区町村別_フレイル区分別該当人数･割合!E66</f>
        <v>67</v>
      </c>
      <c r="F250" s="306">
        <v>178</v>
      </c>
      <c r="G250" s="51">
        <v>16783498</v>
      </c>
      <c r="H250" s="51">
        <v>19</v>
      </c>
      <c r="I250" s="51">
        <f>IFERROR(G250/E250,"-")</f>
        <v>250499.97014925373</v>
      </c>
      <c r="J250" s="51">
        <f>IFERROR(G250/F250,"-")</f>
        <v>94289.31460674158</v>
      </c>
      <c r="K250" s="51">
        <f t="shared" si="400"/>
        <v>883342</v>
      </c>
      <c r="L250" s="51">
        <f>IFERROR(F250/E250,"-")</f>
        <v>2.6567164179104479</v>
      </c>
      <c r="M250" s="194">
        <f>IFERROR(H250/E250,"-")</f>
        <v>0.28358208955223879</v>
      </c>
      <c r="N250" s="436">
        <f>市区町村別_フレイル区分別該当人数･割合!G66</f>
        <v>1156</v>
      </c>
      <c r="O250" s="306">
        <v>936</v>
      </c>
      <c r="P250" s="51">
        <v>81506656</v>
      </c>
      <c r="Q250" s="51">
        <v>103</v>
      </c>
      <c r="R250" s="51">
        <f>IFERROR(P250/N250,"-")</f>
        <v>70507.487889273354</v>
      </c>
      <c r="S250" s="51">
        <f>IFERROR(P250/O250,"-")</f>
        <v>87079.760683760687</v>
      </c>
      <c r="T250" s="51">
        <f t="shared" si="401"/>
        <v>791326.75728155335</v>
      </c>
      <c r="U250" s="51">
        <f>IFERROR(O250/N250,"-")</f>
        <v>0.80968858131487886</v>
      </c>
      <c r="V250" s="24">
        <f>IFERROR(Q250/N250,"-")</f>
        <v>8.9100346020761251E-2</v>
      </c>
      <c r="W250" s="436">
        <f>市区町村別_フレイル区分別該当人数･割合!I66</f>
        <v>83</v>
      </c>
      <c r="X250" s="306">
        <v>27</v>
      </c>
      <c r="Y250" s="51">
        <v>3307122</v>
      </c>
      <c r="Z250" s="51">
        <v>4</v>
      </c>
      <c r="AA250" s="51">
        <f>IFERROR(Y250/W250,"-")</f>
        <v>39844.843373493975</v>
      </c>
      <c r="AB250" s="51">
        <f>IFERROR(Y250/X250,"-")</f>
        <v>122486</v>
      </c>
      <c r="AC250" s="51">
        <f t="shared" si="402"/>
        <v>826780.5</v>
      </c>
      <c r="AD250" s="51">
        <f>IFERROR(X250/W250,"-")</f>
        <v>0.3253012048192771</v>
      </c>
      <c r="AE250" s="24">
        <f>IFERROR(Z250/W250,"-")</f>
        <v>4.8192771084337352E-2</v>
      </c>
      <c r="AF250" s="436">
        <f>市区町村別_フレイル区分別該当人数･割合!K66</f>
        <v>181</v>
      </c>
      <c r="AG250" s="306">
        <v>49</v>
      </c>
      <c r="AH250" s="51">
        <v>3580338</v>
      </c>
      <c r="AI250" s="51">
        <v>5</v>
      </c>
      <c r="AJ250" s="51">
        <f>IFERROR(AH250/AF250,"-")</f>
        <v>19780.872928176796</v>
      </c>
      <c r="AK250" s="51">
        <f>IFERROR(AH250/AG250,"-")</f>
        <v>73068.122448979586</v>
      </c>
      <c r="AL250" s="51">
        <f t="shared" si="403"/>
        <v>716067.6</v>
      </c>
      <c r="AM250" s="51">
        <f>IFERROR(AG250/AF250,"-")</f>
        <v>0.27071823204419887</v>
      </c>
      <c r="AN250" s="24">
        <f>IFERROR(AI250/AF250,"-")</f>
        <v>2.7624309392265192E-2</v>
      </c>
      <c r="AO250" s="440">
        <f>市区町村別_フレイル区分別該当人数･割合!M66</f>
        <v>331</v>
      </c>
      <c r="AP250" s="306">
        <v>430</v>
      </c>
      <c r="AQ250" s="51">
        <v>39074709</v>
      </c>
      <c r="AR250" s="51">
        <v>46</v>
      </c>
      <c r="AS250" s="51">
        <f>IFERROR(AQ250/AO250,"-")</f>
        <v>118050.48036253777</v>
      </c>
      <c r="AT250" s="51">
        <f>IFERROR(AQ250/AP250,"-")</f>
        <v>90871.416279069774</v>
      </c>
      <c r="AU250" s="51">
        <f t="shared" si="404"/>
        <v>849450.19565217395</v>
      </c>
      <c r="AV250" s="51">
        <f>IFERROR(AP250/AO250,"-")</f>
        <v>1.2990936555891239</v>
      </c>
      <c r="AW250" s="194">
        <f>IFERROR(AR250/AO250,"-")</f>
        <v>0.13897280966767372</v>
      </c>
      <c r="AX250" s="436">
        <f>市区町村別_フレイル区分別該当人数･割合!O66</f>
        <v>556</v>
      </c>
      <c r="AY250" s="306">
        <v>386</v>
      </c>
      <c r="AZ250" s="51">
        <v>28782860</v>
      </c>
      <c r="BA250" s="51">
        <v>43</v>
      </c>
      <c r="BB250" s="51">
        <f>IFERROR(AZ250/AX250,"-")</f>
        <v>51767.733812949642</v>
      </c>
      <c r="BC250" s="51">
        <f>IFERROR(AZ250/AY250,"-")</f>
        <v>74566.994818652849</v>
      </c>
      <c r="BD250" s="51">
        <f t="shared" si="405"/>
        <v>669368.83720930235</v>
      </c>
      <c r="BE250" s="51">
        <f>IFERROR(AY250/AX250,"-")</f>
        <v>0.69424460431654678</v>
      </c>
      <c r="BF250" s="24">
        <f>IFERROR(BA250/AX250,"-")</f>
        <v>7.7338129496402883E-2</v>
      </c>
      <c r="BG250" s="440">
        <f>市区町村別_フレイル区分別該当人数･割合!Q66</f>
        <v>35</v>
      </c>
      <c r="BH250" s="306">
        <v>286</v>
      </c>
      <c r="BI250" s="51">
        <v>44639160</v>
      </c>
      <c r="BJ250" s="51">
        <v>33</v>
      </c>
      <c r="BK250" s="51">
        <f>IFERROR(BI250/BG250,"-")</f>
        <v>1275404.5714285714</v>
      </c>
      <c r="BL250" s="51">
        <f>IFERROR(BI250/BH250,"-")</f>
        <v>156080.97902097902</v>
      </c>
      <c r="BM250" s="51">
        <f t="shared" si="406"/>
        <v>1352701.8181818181</v>
      </c>
      <c r="BN250" s="51">
        <f>IFERROR(BH250/BG250,"-")</f>
        <v>8.1714285714285708</v>
      </c>
      <c r="BO250" s="194">
        <f>IFERROR(BJ250/BG250,"-")</f>
        <v>0.94285714285714284</v>
      </c>
      <c r="BP250" s="436">
        <f>市区町村別_フレイル区分別該当人数･割合!S66</f>
        <v>715</v>
      </c>
      <c r="BQ250" s="306">
        <v>171</v>
      </c>
      <c r="BR250" s="51">
        <v>14543110</v>
      </c>
      <c r="BS250" s="51">
        <v>15</v>
      </c>
      <c r="BT250" s="51">
        <f>IFERROR(BR250/BP250,"-")</f>
        <v>20340.013986013986</v>
      </c>
      <c r="BU250" s="51">
        <f>IFERROR(BR250/BQ250,"-")</f>
        <v>85047.426900584789</v>
      </c>
      <c r="BV250" s="51">
        <f t="shared" si="407"/>
        <v>969540.66666666663</v>
      </c>
      <c r="BW250" s="51">
        <f>IFERROR(BQ250/BP250,"-")</f>
        <v>0.23916083916083916</v>
      </c>
      <c r="BX250" s="24">
        <f>IFERROR(BS250/BP250,"-")</f>
        <v>2.097902097902098E-2</v>
      </c>
      <c r="BY250" s="141"/>
      <c r="BZ250" s="59"/>
    </row>
    <row r="251" spans="2:78" s="8" customFormat="1" ht="13.5" customHeight="1">
      <c r="B251" s="412"/>
      <c r="C251" s="419"/>
      <c r="D251" s="295" t="s">
        <v>278</v>
      </c>
      <c r="E251" s="437"/>
      <c r="F251" s="222">
        <v>3</v>
      </c>
      <c r="G251" s="196">
        <v>796507</v>
      </c>
      <c r="H251" s="196">
        <v>1</v>
      </c>
      <c r="I251" s="196">
        <f>IFERROR(G251/E250,"-")</f>
        <v>11888.164179104477</v>
      </c>
      <c r="J251" s="196">
        <f t="shared" ref="J251:J253" si="528">IFERROR(G251/F251,"-")</f>
        <v>265502.33333333331</v>
      </c>
      <c r="K251" s="196">
        <f t="shared" si="400"/>
        <v>796507</v>
      </c>
      <c r="L251" s="196">
        <f>IFERROR(F251/E250,"-")</f>
        <v>4.4776119402985072E-2</v>
      </c>
      <c r="M251" s="195">
        <f>IFERROR(H251/E250,"-")</f>
        <v>1.4925373134328358E-2</v>
      </c>
      <c r="N251" s="437"/>
      <c r="O251" s="222">
        <v>17</v>
      </c>
      <c r="P251" s="196">
        <v>5073504</v>
      </c>
      <c r="Q251" s="196">
        <v>3</v>
      </c>
      <c r="R251" s="196">
        <f>IFERROR(P251/N250,"-")</f>
        <v>4388.8442906574392</v>
      </c>
      <c r="S251" s="196">
        <f t="shared" ref="S251:S253" si="529">IFERROR(P251/O251,"-")</f>
        <v>298441.4117647059</v>
      </c>
      <c r="T251" s="196">
        <f t="shared" si="401"/>
        <v>1691168</v>
      </c>
      <c r="U251" s="196">
        <f>IFERROR(O251/N250,"-")</f>
        <v>1.4705882352941176E-2</v>
      </c>
      <c r="V251" s="106">
        <f>IFERROR(Q251/N250,"-")</f>
        <v>2.5951557093425604E-3</v>
      </c>
      <c r="W251" s="437"/>
      <c r="X251" s="222">
        <v>0</v>
      </c>
      <c r="Y251" s="196">
        <v>0</v>
      </c>
      <c r="Z251" s="196">
        <v>0</v>
      </c>
      <c r="AA251" s="196">
        <f>IFERROR(Y251/W250,"-")</f>
        <v>0</v>
      </c>
      <c r="AB251" s="196" t="str">
        <f t="shared" ref="AB251:AB253" si="530">IFERROR(Y251/X251,"-")</f>
        <v>-</v>
      </c>
      <c r="AC251" s="196" t="str">
        <f t="shared" si="402"/>
        <v>-</v>
      </c>
      <c r="AD251" s="196">
        <f>IFERROR(X251/W250,"-")</f>
        <v>0</v>
      </c>
      <c r="AE251" s="106">
        <f>IFERROR(Z251/W250,"-")</f>
        <v>0</v>
      </c>
      <c r="AF251" s="437"/>
      <c r="AG251" s="222">
        <v>0</v>
      </c>
      <c r="AH251" s="196">
        <v>0</v>
      </c>
      <c r="AI251" s="196">
        <v>0</v>
      </c>
      <c r="AJ251" s="196">
        <f>IFERROR(AH251/AF250,"-")</f>
        <v>0</v>
      </c>
      <c r="AK251" s="196" t="str">
        <f t="shared" ref="AK251:AK253" si="531">IFERROR(AH251/AG251,"-")</f>
        <v>-</v>
      </c>
      <c r="AL251" s="196" t="str">
        <f t="shared" si="403"/>
        <v>-</v>
      </c>
      <c r="AM251" s="196">
        <f>IFERROR(AG251/AF250,"-")</f>
        <v>0</v>
      </c>
      <c r="AN251" s="106">
        <f>IFERROR(AI251/AF250,"-")</f>
        <v>0</v>
      </c>
      <c r="AO251" s="441"/>
      <c r="AP251" s="222">
        <v>17</v>
      </c>
      <c r="AQ251" s="196">
        <v>5073504</v>
      </c>
      <c r="AR251" s="196">
        <v>3</v>
      </c>
      <c r="AS251" s="196">
        <f>IFERROR(AQ251/AO250,"-")</f>
        <v>15327.80664652568</v>
      </c>
      <c r="AT251" s="196">
        <f t="shared" ref="AT251:AT253" si="532">IFERROR(AQ251/AP251,"-")</f>
        <v>298441.4117647059</v>
      </c>
      <c r="AU251" s="196">
        <f t="shared" si="404"/>
        <v>1691168</v>
      </c>
      <c r="AV251" s="196">
        <f>IFERROR(AP251/AO250,"-")</f>
        <v>5.1359516616314202E-2</v>
      </c>
      <c r="AW251" s="195">
        <f>IFERROR(AR251/AO250,"-")</f>
        <v>9.0634441087613302E-3</v>
      </c>
      <c r="AX251" s="437"/>
      <c r="AY251" s="222">
        <v>0</v>
      </c>
      <c r="AZ251" s="196">
        <v>0</v>
      </c>
      <c r="BA251" s="196">
        <v>0</v>
      </c>
      <c r="BB251" s="196">
        <f>IFERROR(AZ251/AX250,"-")</f>
        <v>0</v>
      </c>
      <c r="BC251" s="196" t="str">
        <f t="shared" ref="BC251:BC253" si="533">IFERROR(AZ251/AY251,"-")</f>
        <v>-</v>
      </c>
      <c r="BD251" s="196" t="str">
        <f t="shared" si="405"/>
        <v>-</v>
      </c>
      <c r="BE251" s="196">
        <f>IFERROR(AY251/AX250,"-")</f>
        <v>0</v>
      </c>
      <c r="BF251" s="106">
        <f>IFERROR(BA251/AX250,"-")</f>
        <v>0</v>
      </c>
      <c r="BG251" s="441"/>
      <c r="BH251" s="222">
        <v>12</v>
      </c>
      <c r="BI251" s="196">
        <v>3642886</v>
      </c>
      <c r="BJ251" s="196">
        <v>2</v>
      </c>
      <c r="BK251" s="196">
        <f>IFERROR(BI251/BG250,"-")</f>
        <v>104082.45714285714</v>
      </c>
      <c r="BL251" s="196">
        <f t="shared" ref="BL251:BL253" si="534">IFERROR(BI251/BH251,"-")</f>
        <v>303573.83333333331</v>
      </c>
      <c r="BM251" s="196">
        <f t="shared" si="406"/>
        <v>1821443</v>
      </c>
      <c r="BN251" s="196">
        <f>IFERROR(BH251/BG250,"-")</f>
        <v>0.34285714285714286</v>
      </c>
      <c r="BO251" s="195">
        <f>IFERROR(BJ251/BG250,"-")</f>
        <v>5.7142857142857141E-2</v>
      </c>
      <c r="BP251" s="437"/>
      <c r="BQ251" s="222">
        <v>0</v>
      </c>
      <c r="BR251" s="196">
        <v>0</v>
      </c>
      <c r="BS251" s="196">
        <v>0</v>
      </c>
      <c r="BT251" s="196">
        <f>IFERROR(BR251/BP250,"-")</f>
        <v>0</v>
      </c>
      <c r="BU251" s="196" t="str">
        <f t="shared" ref="BU251:BU253" si="535">IFERROR(BR251/BQ251,"-")</f>
        <v>-</v>
      </c>
      <c r="BV251" s="196" t="str">
        <f t="shared" si="407"/>
        <v>-</v>
      </c>
      <c r="BW251" s="196">
        <f>IFERROR(BQ251/BP250,"-")</f>
        <v>0</v>
      </c>
      <c r="BX251" s="106">
        <f>IFERROR(BS251/BP250,"-")</f>
        <v>0</v>
      </c>
      <c r="BY251" s="141"/>
      <c r="BZ251" s="59"/>
    </row>
    <row r="252" spans="2:78" s="8" customFormat="1" ht="13.5" customHeight="1">
      <c r="B252" s="412"/>
      <c r="C252" s="419"/>
      <c r="D252" s="292" t="s">
        <v>279</v>
      </c>
      <c r="E252" s="437"/>
      <c r="F252" s="223">
        <v>12</v>
      </c>
      <c r="G252" s="98">
        <v>684151</v>
      </c>
      <c r="H252" s="98">
        <v>1</v>
      </c>
      <c r="I252" s="98">
        <f>IFERROR(G252/E250,"-")</f>
        <v>10211.208955223881</v>
      </c>
      <c r="J252" s="98">
        <f t="shared" si="528"/>
        <v>57012.583333333336</v>
      </c>
      <c r="K252" s="98">
        <f t="shared" si="400"/>
        <v>684151</v>
      </c>
      <c r="L252" s="98">
        <f>IFERROR(F252/E250,"-")</f>
        <v>0.17910447761194029</v>
      </c>
      <c r="M252" s="198">
        <f>IFERROR(H252/E250,"-")</f>
        <v>1.4925373134328358E-2</v>
      </c>
      <c r="N252" s="437"/>
      <c r="O252" s="223">
        <v>37</v>
      </c>
      <c r="P252" s="98">
        <v>376261</v>
      </c>
      <c r="Q252" s="98">
        <v>5</v>
      </c>
      <c r="R252" s="98">
        <f>IFERROR(P252/N250,"-")</f>
        <v>325.48529411764707</v>
      </c>
      <c r="S252" s="98">
        <f t="shared" si="529"/>
        <v>10169.216216216217</v>
      </c>
      <c r="T252" s="98">
        <f t="shared" si="401"/>
        <v>75252.2</v>
      </c>
      <c r="U252" s="98">
        <f>IFERROR(O252/N250,"-")</f>
        <v>3.2006920415224911E-2</v>
      </c>
      <c r="V252" s="26">
        <f>IFERROR(Q252/N250,"-")</f>
        <v>4.3252595155709346E-3</v>
      </c>
      <c r="W252" s="437"/>
      <c r="X252" s="223">
        <v>0</v>
      </c>
      <c r="Y252" s="98">
        <v>0</v>
      </c>
      <c r="Z252" s="98">
        <v>0</v>
      </c>
      <c r="AA252" s="98">
        <f>IFERROR(Y252/W250,"-")</f>
        <v>0</v>
      </c>
      <c r="AB252" s="98" t="str">
        <f t="shared" si="530"/>
        <v>-</v>
      </c>
      <c r="AC252" s="98" t="str">
        <f t="shared" si="402"/>
        <v>-</v>
      </c>
      <c r="AD252" s="98">
        <f>IFERROR(X252/W250,"-")</f>
        <v>0</v>
      </c>
      <c r="AE252" s="26">
        <f>IFERROR(Z252/W250,"-")</f>
        <v>0</v>
      </c>
      <c r="AF252" s="437"/>
      <c r="AG252" s="223">
        <v>0</v>
      </c>
      <c r="AH252" s="98">
        <v>0</v>
      </c>
      <c r="AI252" s="98">
        <v>0</v>
      </c>
      <c r="AJ252" s="98">
        <f>IFERROR(AH252/AF250,"-")</f>
        <v>0</v>
      </c>
      <c r="AK252" s="98" t="str">
        <f t="shared" si="531"/>
        <v>-</v>
      </c>
      <c r="AL252" s="98" t="str">
        <f t="shared" si="403"/>
        <v>-</v>
      </c>
      <c r="AM252" s="98">
        <f>IFERROR(AG252/AF250,"-")</f>
        <v>0</v>
      </c>
      <c r="AN252" s="26">
        <f>IFERROR(AI252/AF250,"-")</f>
        <v>0</v>
      </c>
      <c r="AO252" s="441"/>
      <c r="AP252" s="223">
        <v>12</v>
      </c>
      <c r="AQ252" s="98">
        <v>187434</v>
      </c>
      <c r="AR252" s="98">
        <v>2</v>
      </c>
      <c r="AS252" s="98">
        <f>IFERROR(AQ252/AO250,"-")</f>
        <v>566.26586102719034</v>
      </c>
      <c r="AT252" s="98">
        <f t="shared" si="532"/>
        <v>15619.5</v>
      </c>
      <c r="AU252" s="98">
        <f t="shared" si="404"/>
        <v>93717</v>
      </c>
      <c r="AV252" s="98">
        <f>IFERROR(AP252/AO250,"-")</f>
        <v>3.6253776435045321E-2</v>
      </c>
      <c r="AW252" s="198">
        <f>IFERROR(AR252/AO250,"-")</f>
        <v>6.0422960725075529E-3</v>
      </c>
      <c r="AX252" s="437"/>
      <c r="AY252" s="223">
        <v>25</v>
      </c>
      <c r="AZ252" s="98">
        <v>188827</v>
      </c>
      <c r="BA252" s="98">
        <v>3</v>
      </c>
      <c r="BB252" s="98">
        <f>IFERROR(AZ252/AX250,"-")</f>
        <v>339.61690647482015</v>
      </c>
      <c r="BC252" s="98">
        <f t="shared" si="533"/>
        <v>7553.08</v>
      </c>
      <c r="BD252" s="98">
        <f t="shared" si="405"/>
        <v>62942.333333333336</v>
      </c>
      <c r="BE252" s="98">
        <f>IFERROR(AY252/AX250,"-")</f>
        <v>4.4964028776978415E-2</v>
      </c>
      <c r="BF252" s="26">
        <f>IFERROR(BA252/AX250,"-")</f>
        <v>5.3956834532374104E-3</v>
      </c>
      <c r="BG252" s="441"/>
      <c r="BH252" s="223">
        <v>28</v>
      </c>
      <c r="BI252" s="98">
        <v>352591</v>
      </c>
      <c r="BJ252" s="98">
        <v>4</v>
      </c>
      <c r="BK252" s="98">
        <f>IFERROR(BI252/BG250,"-")</f>
        <v>10074.028571428571</v>
      </c>
      <c r="BL252" s="98">
        <f t="shared" si="534"/>
        <v>12592.535714285714</v>
      </c>
      <c r="BM252" s="98">
        <f t="shared" si="406"/>
        <v>88147.75</v>
      </c>
      <c r="BN252" s="98">
        <f>IFERROR(BH252/BG250,"-")</f>
        <v>0.8</v>
      </c>
      <c r="BO252" s="198">
        <f>IFERROR(BJ252/BG250,"-")</f>
        <v>0.11428571428571428</v>
      </c>
      <c r="BP252" s="437"/>
      <c r="BQ252" s="223">
        <v>0</v>
      </c>
      <c r="BR252" s="98">
        <v>0</v>
      </c>
      <c r="BS252" s="98">
        <v>0</v>
      </c>
      <c r="BT252" s="98">
        <f>IFERROR(BR252/BP250,"-")</f>
        <v>0</v>
      </c>
      <c r="BU252" s="98" t="str">
        <f t="shared" si="535"/>
        <v>-</v>
      </c>
      <c r="BV252" s="98" t="str">
        <f t="shared" si="407"/>
        <v>-</v>
      </c>
      <c r="BW252" s="98">
        <f>IFERROR(BQ252/BP250,"-")</f>
        <v>0</v>
      </c>
      <c r="BX252" s="26">
        <f>IFERROR(BS252/BP250,"-")</f>
        <v>0</v>
      </c>
      <c r="BY252" s="141"/>
      <c r="BZ252" s="59"/>
    </row>
    <row r="253" spans="2:78" s="8" customFormat="1" ht="13.5" customHeight="1">
      <c r="B253" s="413"/>
      <c r="C253" s="420"/>
      <c r="D253" s="293" t="s">
        <v>64</v>
      </c>
      <c r="E253" s="438"/>
      <c r="F253" s="220">
        <v>178</v>
      </c>
      <c r="G253" s="99">
        <f>SUM(G250:G252)</f>
        <v>18264156</v>
      </c>
      <c r="H253" s="99">
        <v>19</v>
      </c>
      <c r="I253" s="99">
        <f>IFERROR(G253/E250,"-")</f>
        <v>272599.34328358207</v>
      </c>
      <c r="J253" s="99">
        <f t="shared" si="528"/>
        <v>102607.61797752809</v>
      </c>
      <c r="K253" s="99">
        <f t="shared" si="400"/>
        <v>961271.36842105258</v>
      </c>
      <c r="L253" s="99">
        <f>IFERROR(F253/E250,"-")</f>
        <v>2.6567164179104479</v>
      </c>
      <c r="M253" s="199">
        <f>IFERROR(H253/E250,"-")</f>
        <v>0.28358208955223879</v>
      </c>
      <c r="N253" s="438"/>
      <c r="O253" s="220">
        <v>943</v>
      </c>
      <c r="P253" s="99">
        <f>SUM(P250:P252)</f>
        <v>86956421</v>
      </c>
      <c r="Q253" s="99">
        <v>103</v>
      </c>
      <c r="R253" s="99">
        <f>IFERROR(P253/N250,"-")</f>
        <v>75221.817474048439</v>
      </c>
      <c r="S253" s="99">
        <f t="shared" si="529"/>
        <v>92212.535524920473</v>
      </c>
      <c r="T253" s="99">
        <f t="shared" si="401"/>
        <v>844237.09708737861</v>
      </c>
      <c r="U253" s="99">
        <f>IFERROR(O253/N250,"-")</f>
        <v>0.81574394463667821</v>
      </c>
      <c r="V253" s="87">
        <f>IFERROR(Q253/N250,"-")</f>
        <v>8.9100346020761251E-2</v>
      </c>
      <c r="W253" s="438"/>
      <c r="X253" s="220">
        <v>27</v>
      </c>
      <c r="Y253" s="99">
        <f>SUM(Y250:Y252)</f>
        <v>3307122</v>
      </c>
      <c r="Z253" s="99">
        <v>4</v>
      </c>
      <c r="AA253" s="99">
        <f>IFERROR(Y253/W250,"-")</f>
        <v>39844.843373493975</v>
      </c>
      <c r="AB253" s="99">
        <f t="shared" si="530"/>
        <v>122486</v>
      </c>
      <c r="AC253" s="99">
        <f t="shared" si="402"/>
        <v>826780.5</v>
      </c>
      <c r="AD253" s="99">
        <f>IFERROR(X253/W250,"-")</f>
        <v>0.3253012048192771</v>
      </c>
      <c r="AE253" s="87">
        <f>IFERROR(Z253/W250,"-")</f>
        <v>4.8192771084337352E-2</v>
      </c>
      <c r="AF253" s="438"/>
      <c r="AG253" s="220">
        <v>49</v>
      </c>
      <c r="AH253" s="99">
        <f>SUM(AH250:AH252)</f>
        <v>3580338</v>
      </c>
      <c r="AI253" s="99">
        <v>5</v>
      </c>
      <c r="AJ253" s="99">
        <f>IFERROR(AH253/AF250,"-")</f>
        <v>19780.872928176796</v>
      </c>
      <c r="AK253" s="99">
        <f t="shared" si="531"/>
        <v>73068.122448979586</v>
      </c>
      <c r="AL253" s="99">
        <f t="shared" si="403"/>
        <v>716067.6</v>
      </c>
      <c r="AM253" s="99">
        <f>IFERROR(AG253/AF250,"-")</f>
        <v>0.27071823204419887</v>
      </c>
      <c r="AN253" s="87">
        <f>IFERROR(AI253/AF250,"-")</f>
        <v>2.7624309392265192E-2</v>
      </c>
      <c r="AO253" s="442"/>
      <c r="AP253" s="220">
        <v>437</v>
      </c>
      <c r="AQ253" s="99">
        <f>SUM(AQ250:AQ252)</f>
        <v>44335647</v>
      </c>
      <c r="AR253" s="99">
        <v>46</v>
      </c>
      <c r="AS253" s="99">
        <f>IFERROR(AQ253/AO250,"-")</f>
        <v>133944.55287009064</v>
      </c>
      <c r="AT253" s="99">
        <f t="shared" si="532"/>
        <v>101454.56979405035</v>
      </c>
      <c r="AU253" s="99">
        <f t="shared" si="404"/>
        <v>963818.41304347827</v>
      </c>
      <c r="AV253" s="99">
        <f>IFERROR(AP253/AO250,"-")</f>
        <v>1.3202416918429003</v>
      </c>
      <c r="AW253" s="199">
        <f>IFERROR(AR253/AO250,"-")</f>
        <v>0.13897280966767372</v>
      </c>
      <c r="AX253" s="438"/>
      <c r="AY253" s="220">
        <v>386</v>
      </c>
      <c r="AZ253" s="99">
        <f>SUM(AZ250:AZ252)</f>
        <v>28971687</v>
      </c>
      <c r="BA253" s="99">
        <v>43</v>
      </c>
      <c r="BB253" s="99">
        <f>IFERROR(AZ253/AX250,"-")</f>
        <v>52107.350719424459</v>
      </c>
      <c r="BC253" s="99">
        <f t="shared" si="533"/>
        <v>75056.183937823836</v>
      </c>
      <c r="BD253" s="99">
        <f t="shared" si="405"/>
        <v>673760.16279069765</v>
      </c>
      <c r="BE253" s="99">
        <f>IFERROR(AY253/AX250,"-")</f>
        <v>0.69424460431654678</v>
      </c>
      <c r="BF253" s="87">
        <f>IFERROR(BA253/AX250,"-")</f>
        <v>7.7338129496402883E-2</v>
      </c>
      <c r="BG253" s="442"/>
      <c r="BH253" s="220">
        <v>293</v>
      </c>
      <c r="BI253" s="99">
        <f>SUM(BI250:BI252)</f>
        <v>48634637</v>
      </c>
      <c r="BJ253" s="99">
        <v>33</v>
      </c>
      <c r="BK253" s="99">
        <f>IFERROR(BI253/BG250,"-")</f>
        <v>1389561.0571428572</v>
      </c>
      <c r="BL253" s="99">
        <f t="shared" si="534"/>
        <v>165988.52218430035</v>
      </c>
      <c r="BM253" s="99">
        <f t="shared" si="406"/>
        <v>1473776.8787878789</v>
      </c>
      <c r="BN253" s="99">
        <f>IFERROR(BH253/BG250,"-")</f>
        <v>8.3714285714285719</v>
      </c>
      <c r="BO253" s="199">
        <f>IFERROR(BJ253/BG250,"-")</f>
        <v>0.94285714285714284</v>
      </c>
      <c r="BP253" s="438"/>
      <c r="BQ253" s="220">
        <v>171</v>
      </c>
      <c r="BR253" s="99">
        <f>SUM(BR250:BR252)</f>
        <v>14543110</v>
      </c>
      <c r="BS253" s="99">
        <v>15</v>
      </c>
      <c r="BT253" s="99">
        <f>IFERROR(BR253/BP250,"-")</f>
        <v>20340.013986013986</v>
      </c>
      <c r="BU253" s="99">
        <f t="shared" si="535"/>
        <v>85047.426900584789</v>
      </c>
      <c r="BV253" s="99">
        <f t="shared" si="407"/>
        <v>969540.66666666663</v>
      </c>
      <c r="BW253" s="99">
        <f>IFERROR(BQ253/BP250,"-")</f>
        <v>0.23916083916083916</v>
      </c>
      <c r="BX253" s="87">
        <f>IFERROR(BS253/BP250,"-")</f>
        <v>2.097902097902098E-2</v>
      </c>
      <c r="BY253" s="141"/>
      <c r="BZ253" s="59"/>
    </row>
    <row r="254" spans="2:78" s="8" customFormat="1" ht="13.5" customHeight="1">
      <c r="B254" s="411">
        <v>63</v>
      </c>
      <c r="C254" s="418" t="s">
        <v>25</v>
      </c>
      <c r="D254" s="294" t="s">
        <v>277</v>
      </c>
      <c r="E254" s="436">
        <f>市区町村別_フレイル区分別該当人数･割合!E67</f>
        <v>132</v>
      </c>
      <c r="F254" s="306">
        <v>486</v>
      </c>
      <c r="G254" s="51">
        <v>43697729</v>
      </c>
      <c r="H254" s="51">
        <v>47</v>
      </c>
      <c r="I254" s="51">
        <f>IFERROR(G254/E254,"-")</f>
        <v>331043.40151515149</v>
      </c>
      <c r="J254" s="51">
        <f>IFERROR(G254/F254,"-")</f>
        <v>89913.022633744855</v>
      </c>
      <c r="K254" s="51">
        <f t="shared" si="400"/>
        <v>929738.91489361704</v>
      </c>
      <c r="L254" s="51">
        <f>IFERROR(F254/E254,"-")</f>
        <v>3.6818181818181817</v>
      </c>
      <c r="M254" s="194">
        <f>IFERROR(H254/E254,"-")</f>
        <v>0.35606060606060608</v>
      </c>
      <c r="N254" s="436">
        <f>市区町村別_フレイル区分別該当人数･割合!G67</f>
        <v>1381</v>
      </c>
      <c r="O254" s="306">
        <v>1853</v>
      </c>
      <c r="P254" s="51">
        <v>148398843</v>
      </c>
      <c r="Q254" s="51">
        <v>183</v>
      </c>
      <c r="R254" s="51">
        <f>IFERROR(P254/N254,"-")</f>
        <v>107457.52570601014</v>
      </c>
      <c r="S254" s="51">
        <f>IFERROR(P254/O254,"-")</f>
        <v>80085.722072315169</v>
      </c>
      <c r="T254" s="51">
        <f t="shared" si="401"/>
        <v>810922.63934426231</v>
      </c>
      <c r="U254" s="51">
        <f>IFERROR(O254/N254,"-")</f>
        <v>1.3417813178855902</v>
      </c>
      <c r="V254" s="24">
        <f>IFERROR(Q254/N254,"-")</f>
        <v>0.13251267197682839</v>
      </c>
      <c r="W254" s="436">
        <f>市区町村別_フレイル区分別該当人数･割合!I67</f>
        <v>81</v>
      </c>
      <c r="X254" s="306">
        <v>74</v>
      </c>
      <c r="Y254" s="51">
        <v>5385656</v>
      </c>
      <c r="Z254" s="51">
        <v>7</v>
      </c>
      <c r="AA254" s="51">
        <f>IFERROR(Y254/W254,"-")</f>
        <v>66489.580246913582</v>
      </c>
      <c r="AB254" s="51">
        <f>IFERROR(Y254/X254,"-")</f>
        <v>72779.135135135133</v>
      </c>
      <c r="AC254" s="51">
        <f t="shared" si="402"/>
        <v>769379.42857142852</v>
      </c>
      <c r="AD254" s="51">
        <f>IFERROR(X254/W254,"-")</f>
        <v>0.9135802469135802</v>
      </c>
      <c r="AE254" s="24">
        <f>IFERROR(Z254/W254,"-")</f>
        <v>8.6419753086419748E-2</v>
      </c>
      <c r="AF254" s="436">
        <f>市区町村別_フレイル区分別該当人数･割合!K67</f>
        <v>155</v>
      </c>
      <c r="AG254" s="306">
        <v>46</v>
      </c>
      <c r="AH254" s="51">
        <v>3148396</v>
      </c>
      <c r="AI254" s="51">
        <v>5</v>
      </c>
      <c r="AJ254" s="51">
        <f>IFERROR(AH254/AF254,"-")</f>
        <v>20312.232258064516</v>
      </c>
      <c r="AK254" s="51">
        <f>IFERROR(AH254/AG254,"-")</f>
        <v>68443.391304347824</v>
      </c>
      <c r="AL254" s="51">
        <f t="shared" si="403"/>
        <v>629679.19999999995</v>
      </c>
      <c r="AM254" s="51">
        <f>IFERROR(AG254/AF254,"-")</f>
        <v>0.29677419354838708</v>
      </c>
      <c r="AN254" s="24">
        <f>IFERROR(AI254/AF254,"-")</f>
        <v>3.2258064516129031E-2</v>
      </c>
      <c r="AO254" s="440">
        <f>市区町村別_フレイル区分別該当人数･割合!M67</f>
        <v>472</v>
      </c>
      <c r="AP254" s="306">
        <v>971</v>
      </c>
      <c r="AQ254" s="51">
        <v>75335008</v>
      </c>
      <c r="AR254" s="51">
        <v>96</v>
      </c>
      <c r="AS254" s="51">
        <f>IFERROR(AQ254/AO254,"-")</f>
        <v>159608.06779661018</v>
      </c>
      <c r="AT254" s="51">
        <f>IFERROR(AQ254/AP254,"-")</f>
        <v>77584.972193614827</v>
      </c>
      <c r="AU254" s="51">
        <f t="shared" si="404"/>
        <v>784739.66666666663</v>
      </c>
      <c r="AV254" s="51">
        <f>IFERROR(AP254/AO254,"-")</f>
        <v>2.0572033898305087</v>
      </c>
      <c r="AW254" s="194">
        <f>IFERROR(AR254/AO254,"-")</f>
        <v>0.20338983050847459</v>
      </c>
      <c r="AX254" s="436">
        <f>市区町村別_フレイル区分別該当人数･割合!O67</f>
        <v>665</v>
      </c>
      <c r="AY254" s="306">
        <v>669</v>
      </c>
      <c r="AZ254" s="51">
        <v>54117783</v>
      </c>
      <c r="BA254" s="51">
        <v>67</v>
      </c>
      <c r="BB254" s="51">
        <f>IFERROR(AZ254/AX254,"-")</f>
        <v>81380.124812030073</v>
      </c>
      <c r="BC254" s="51">
        <f>IFERROR(AZ254/AY254,"-")</f>
        <v>80893.54708520179</v>
      </c>
      <c r="BD254" s="51">
        <f t="shared" si="405"/>
        <v>807728.10447761195</v>
      </c>
      <c r="BE254" s="51">
        <f>IFERROR(AY254/AX254,"-")</f>
        <v>1.0060150375939849</v>
      </c>
      <c r="BF254" s="24">
        <f>IFERROR(BA254/AX254,"-")</f>
        <v>0.10075187969924812</v>
      </c>
      <c r="BG254" s="440">
        <f>市区町村別_フレイル区分別該当人数･割合!Q67</f>
        <v>62</v>
      </c>
      <c r="BH254" s="306">
        <v>619</v>
      </c>
      <c r="BI254" s="51">
        <v>95435385</v>
      </c>
      <c r="BJ254" s="51">
        <v>57</v>
      </c>
      <c r="BK254" s="51">
        <f>IFERROR(BI254/BG254,"-")</f>
        <v>1539280.4032258065</v>
      </c>
      <c r="BL254" s="51">
        <f>IFERROR(BI254/BH254,"-")</f>
        <v>154176.71243941842</v>
      </c>
      <c r="BM254" s="51">
        <f t="shared" si="406"/>
        <v>1674305</v>
      </c>
      <c r="BN254" s="51">
        <f>IFERROR(BH254/BG254,"-")</f>
        <v>9.9838709677419359</v>
      </c>
      <c r="BO254" s="194">
        <f>IFERROR(BJ254/BG254,"-")</f>
        <v>0.91935483870967738</v>
      </c>
      <c r="BP254" s="436">
        <f>市区町村別_フレイル区分別該当人数･割合!S67</f>
        <v>639</v>
      </c>
      <c r="BQ254" s="306">
        <v>202</v>
      </c>
      <c r="BR254" s="51">
        <v>16673223</v>
      </c>
      <c r="BS254" s="51">
        <v>24</v>
      </c>
      <c r="BT254" s="51">
        <f>IFERROR(BR254/BP254,"-")</f>
        <v>26092.68075117371</v>
      </c>
      <c r="BU254" s="51">
        <f>IFERROR(BR254/BQ254,"-")</f>
        <v>82540.707920792076</v>
      </c>
      <c r="BV254" s="51">
        <f t="shared" si="407"/>
        <v>694717.625</v>
      </c>
      <c r="BW254" s="51">
        <f>IFERROR(BQ254/BP254,"-")</f>
        <v>0.31611893583724571</v>
      </c>
      <c r="BX254" s="24">
        <f>IFERROR(BS254/BP254,"-")</f>
        <v>3.7558685446009391E-2</v>
      </c>
      <c r="BY254" s="141"/>
      <c r="BZ254" s="59"/>
    </row>
    <row r="255" spans="2:78" s="8" customFormat="1" ht="13.5" customHeight="1">
      <c r="B255" s="412"/>
      <c r="C255" s="419"/>
      <c r="D255" s="295" t="s">
        <v>278</v>
      </c>
      <c r="E255" s="437"/>
      <c r="F255" s="222">
        <v>10</v>
      </c>
      <c r="G255" s="196">
        <v>2292890</v>
      </c>
      <c r="H255" s="196">
        <v>2</v>
      </c>
      <c r="I255" s="196">
        <f>IFERROR(G255/E254,"-")</f>
        <v>17370.378787878788</v>
      </c>
      <c r="J255" s="196">
        <f t="shared" ref="J255:J257" si="536">IFERROR(G255/F255,"-")</f>
        <v>229289</v>
      </c>
      <c r="K255" s="196">
        <f t="shared" si="400"/>
        <v>1146445</v>
      </c>
      <c r="L255" s="196">
        <f>IFERROR(F255/E254,"-")</f>
        <v>7.575757575757576E-2</v>
      </c>
      <c r="M255" s="195">
        <f>IFERROR(H255/E254,"-")</f>
        <v>1.5151515151515152E-2</v>
      </c>
      <c r="N255" s="437"/>
      <c r="O255" s="222">
        <v>12</v>
      </c>
      <c r="P255" s="196">
        <v>3319306</v>
      </c>
      <c r="Q255" s="196">
        <v>3</v>
      </c>
      <c r="R255" s="196">
        <f>IFERROR(P255/N254,"-")</f>
        <v>2403.5524981897174</v>
      </c>
      <c r="S255" s="196">
        <f t="shared" ref="S255:S257" si="537">IFERROR(P255/O255,"-")</f>
        <v>276608.83333333331</v>
      </c>
      <c r="T255" s="196">
        <f t="shared" si="401"/>
        <v>1106435.3333333333</v>
      </c>
      <c r="U255" s="196">
        <f>IFERROR(O255/N254,"-")</f>
        <v>8.6893555394641567E-3</v>
      </c>
      <c r="V255" s="106">
        <f>IFERROR(Q255/N254,"-")</f>
        <v>2.1723388848660392E-3</v>
      </c>
      <c r="W255" s="437"/>
      <c r="X255" s="222">
        <v>0</v>
      </c>
      <c r="Y255" s="196">
        <v>0</v>
      </c>
      <c r="Z255" s="196">
        <v>0</v>
      </c>
      <c r="AA255" s="196">
        <f>IFERROR(Y255/W254,"-")</f>
        <v>0</v>
      </c>
      <c r="AB255" s="196" t="str">
        <f t="shared" ref="AB255:AB257" si="538">IFERROR(Y255/X255,"-")</f>
        <v>-</v>
      </c>
      <c r="AC255" s="196" t="str">
        <f t="shared" si="402"/>
        <v>-</v>
      </c>
      <c r="AD255" s="196">
        <f>IFERROR(X255/W254,"-")</f>
        <v>0</v>
      </c>
      <c r="AE255" s="106">
        <f>IFERROR(Z255/W254,"-")</f>
        <v>0</v>
      </c>
      <c r="AF255" s="437"/>
      <c r="AG255" s="222">
        <v>0</v>
      </c>
      <c r="AH255" s="196">
        <v>0</v>
      </c>
      <c r="AI255" s="196">
        <v>0</v>
      </c>
      <c r="AJ255" s="196">
        <f>IFERROR(AH255/AF254,"-")</f>
        <v>0</v>
      </c>
      <c r="AK255" s="196" t="str">
        <f t="shared" ref="AK255:AK257" si="539">IFERROR(AH255/AG255,"-")</f>
        <v>-</v>
      </c>
      <c r="AL255" s="196" t="str">
        <f t="shared" si="403"/>
        <v>-</v>
      </c>
      <c r="AM255" s="196">
        <f>IFERROR(AG255/AF254,"-")</f>
        <v>0</v>
      </c>
      <c r="AN255" s="106">
        <f>IFERROR(AI255/AF254,"-")</f>
        <v>0</v>
      </c>
      <c r="AO255" s="441"/>
      <c r="AP255" s="222">
        <v>8</v>
      </c>
      <c r="AQ255" s="196">
        <v>2116297</v>
      </c>
      <c r="AR255" s="196">
        <v>2</v>
      </c>
      <c r="AS255" s="196">
        <f>IFERROR(AQ255/AO254,"-")</f>
        <v>4483.6800847457625</v>
      </c>
      <c r="AT255" s="196">
        <f t="shared" ref="AT255:AT257" si="540">IFERROR(AQ255/AP255,"-")</f>
        <v>264537.125</v>
      </c>
      <c r="AU255" s="196">
        <f t="shared" si="404"/>
        <v>1058148.5</v>
      </c>
      <c r="AV255" s="196">
        <f>IFERROR(AP255/AO254,"-")</f>
        <v>1.6949152542372881E-2</v>
      </c>
      <c r="AW255" s="195">
        <f>IFERROR(AR255/AO254,"-")</f>
        <v>4.2372881355932203E-3</v>
      </c>
      <c r="AX255" s="437"/>
      <c r="AY255" s="222">
        <v>0</v>
      </c>
      <c r="AZ255" s="196">
        <v>0</v>
      </c>
      <c r="BA255" s="196">
        <v>0</v>
      </c>
      <c r="BB255" s="196">
        <f>IFERROR(AZ255/AX254,"-")</f>
        <v>0</v>
      </c>
      <c r="BC255" s="196" t="str">
        <f t="shared" ref="BC255:BC257" si="541">IFERROR(AZ255/AY255,"-")</f>
        <v>-</v>
      </c>
      <c r="BD255" s="196" t="str">
        <f t="shared" si="405"/>
        <v>-</v>
      </c>
      <c r="BE255" s="196">
        <f>IFERROR(AY255/AX254,"-")</f>
        <v>0</v>
      </c>
      <c r="BF255" s="106">
        <f>IFERROR(BA255/AX254,"-")</f>
        <v>0</v>
      </c>
      <c r="BG255" s="441"/>
      <c r="BH255" s="222">
        <v>12</v>
      </c>
      <c r="BI255" s="196">
        <v>3319306</v>
      </c>
      <c r="BJ255" s="196">
        <v>3</v>
      </c>
      <c r="BK255" s="196">
        <f>IFERROR(BI255/BG254,"-")</f>
        <v>53537.193548387098</v>
      </c>
      <c r="BL255" s="196">
        <f t="shared" ref="BL255:BL257" si="542">IFERROR(BI255/BH255,"-")</f>
        <v>276608.83333333331</v>
      </c>
      <c r="BM255" s="196">
        <f t="shared" si="406"/>
        <v>1106435.3333333333</v>
      </c>
      <c r="BN255" s="196">
        <f>IFERROR(BH255/BG254,"-")</f>
        <v>0.19354838709677419</v>
      </c>
      <c r="BO255" s="195">
        <f>IFERROR(BJ255/BG254,"-")</f>
        <v>4.8387096774193547E-2</v>
      </c>
      <c r="BP255" s="437"/>
      <c r="BQ255" s="222">
        <v>0</v>
      </c>
      <c r="BR255" s="196">
        <v>0</v>
      </c>
      <c r="BS255" s="196">
        <v>0</v>
      </c>
      <c r="BT255" s="196">
        <f>IFERROR(BR255/BP254,"-")</f>
        <v>0</v>
      </c>
      <c r="BU255" s="196" t="str">
        <f t="shared" ref="BU255:BU257" si="543">IFERROR(BR255/BQ255,"-")</f>
        <v>-</v>
      </c>
      <c r="BV255" s="196" t="str">
        <f t="shared" si="407"/>
        <v>-</v>
      </c>
      <c r="BW255" s="196">
        <f>IFERROR(BQ255/BP254,"-")</f>
        <v>0</v>
      </c>
      <c r="BX255" s="106">
        <f>IFERROR(BS255/BP254,"-")</f>
        <v>0</v>
      </c>
      <c r="BY255" s="141"/>
      <c r="BZ255" s="59"/>
    </row>
    <row r="256" spans="2:78" s="8" customFormat="1" ht="13.5" customHeight="1">
      <c r="B256" s="412"/>
      <c r="C256" s="419"/>
      <c r="D256" s="292" t="s">
        <v>279</v>
      </c>
      <c r="E256" s="437"/>
      <c r="F256" s="223">
        <v>23</v>
      </c>
      <c r="G256" s="98">
        <v>312894</v>
      </c>
      <c r="H256" s="98">
        <v>4</v>
      </c>
      <c r="I256" s="98">
        <f>IFERROR(G256/E254,"-")</f>
        <v>2370.409090909091</v>
      </c>
      <c r="J256" s="98">
        <f t="shared" si="536"/>
        <v>13604.08695652174</v>
      </c>
      <c r="K256" s="98">
        <f t="shared" si="400"/>
        <v>78223.5</v>
      </c>
      <c r="L256" s="98">
        <f>IFERROR(F256/E254,"-")</f>
        <v>0.17424242424242425</v>
      </c>
      <c r="M256" s="198">
        <f>IFERROR(H256/E254,"-")</f>
        <v>3.0303030303030304E-2</v>
      </c>
      <c r="N256" s="437"/>
      <c r="O256" s="223">
        <v>28</v>
      </c>
      <c r="P256" s="98">
        <v>185088</v>
      </c>
      <c r="Q256" s="98">
        <v>4</v>
      </c>
      <c r="R256" s="98">
        <f>IFERROR(P256/N254,"-")</f>
        <v>134.02461984069515</v>
      </c>
      <c r="S256" s="98">
        <f t="shared" si="537"/>
        <v>6610.2857142857147</v>
      </c>
      <c r="T256" s="98">
        <f t="shared" si="401"/>
        <v>46272</v>
      </c>
      <c r="U256" s="98">
        <f>IFERROR(O256/N254,"-")</f>
        <v>2.0275162925416364E-2</v>
      </c>
      <c r="V256" s="26">
        <f>IFERROR(Q256/N254,"-")</f>
        <v>2.8964518464880519E-3</v>
      </c>
      <c r="W256" s="437"/>
      <c r="X256" s="223">
        <v>0</v>
      </c>
      <c r="Y256" s="98">
        <v>0</v>
      </c>
      <c r="Z256" s="98">
        <v>0</v>
      </c>
      <c r="AA256" s="98">
        <f>IFERROR(Y256/W254,"-")</f>
        <v>0</v>
      </c>
      <c r="AB256" s="98" t="str">
        <f t="shared" si="538"/>
        <v>-</v>
      </c>
      <c r="AC256" s="98" t="str">
        <f t="shared" si="402"/>
        <v>-</v>
      </c>
      <c r="AD256" s="98">
        <f>IFERROR(X256/W254,"-")</f>
        <v>0</v>
      </c>
      <c r="AE256" s="26">
        <f>IFERROR(Z256/W254,"-")</f>
        <v>0</v>
      </c>
      <c r="AF256" s="437"/>
      <c r="AG256" s="223">
        <v>0</v>
      </c>
      <c r="AH256" s="98">
        <v>0</v>
      </c>
      <c r="AI256" s="98">
        <v>0</v>
      </c>
      <c r="AJ256" s="98">
        <f>IFERROR(AH256/AF254,"-")</f>
        <v>0</v>
      </c>
      <c r="AK256" s="98" t="str">
        <f t="shared" si="539"/>
        <v>-</v>
      </c>
      <c r="AL256" s="98" t="str">
        <f t="shared" si="403"/>
        <v>-</v>
      </c>
      <c r="AM256" s="98">
        <f>IFERROR(AG256/AF254,"-")</f>
        <v>0</v>
      </c>
      <c r="AN256" s="26">
        <f>IFERROR(AI256/AF254,"-")</f>
        <v>0</v>
      </c>
      <c r="AO256" s="441"/>
      <c r="AP256" s="223">
        <v>28</v>
      </c>
      <c r="AQ256" s="98">
        <v>185088</v>
      </c>
      <c r="AR256" s="98">
        <v>4</v>
      </c>
      <c r="AS256" s="98">
        <f>IFERROR(AQ256/AO254,"-")</f>
        <v>392.13559322033899</v>
      </c>
      <c r="AT256" s="98">
        <f t="shared" si="540"/>
        <v>6610.2857142857147</v>
      </c>
      <c r="AU256" s="98">
        <f t="shared" si="404"/>
        <v>46272</v>
      </c>
      <c r="AV256" s="98">
        <f>IFERROR(AP256/AO254,"-")</f>
        <v>5.9322033898305086E-2</v>
      </c>
      <c r="AW256" s="198">
        <f>IFERROR(AR256/AO254,"-")</f>
        <v>8.4745762711864406E-3</v>
      </c>
      <c r="AX256" s="437"/>
      <c r="AY256" s="223">
        <v>0</v>
      </c>
      <c r="AZ256" s="98">
        <v>0</v>
      </c>
      <c r="BA256" s="98">
        <v>0</v>
      </c>
      <c r="BB256" s="98">
        <f>IFERROR(AZ256/AX254,"-")</f>
        <v>0</v>
      </c>
      <c r="BC256" s="98" t="str">
        <f t="shared" si="541"/>
        <v>-</v>
      </c>
      <c r="BD256" s="98" t="str">
        <f t="shared" si="405"/>
        <v>-</v>
      </c>
      <c r="BE256" s="98">
        <f>IFERROR(AY256/AX254,"-")</f>
        <v>0</v>
      </c>
      <c r="BF256" s="26">
        <f>IFERROR(BA256/AX254,"-")</f>
        <v>0</v>
      </c>
      <c r="BG256" s="441"/>
      <c r="BH256" s="223">
        <v>28</v>
      </c>
      <c r="BI256" s="98">
        <v>185088</v>
      </c>
      <c r="BJ256" s="98">
        <v>4</v>
      </c>
      <c r="BK256" s="98">
        <f>IFERROR(BI256/BG254,"-")</f>
        <v>2985.2903225806454</v>
      </c>
      <c r="BL256" s="98">
        <f t="shared" si="542"/>
        <v>6610.2857142857147</v>
      </c>
      <c r="BM256" s="98">
        <f t="shared" si="406"/>
        <v>46272</v>
      </c>
      <c r="BN256" s="98">
        <f>IFERROR(BH256/BG254,"-")</f>
        <v>0.45161290322580644</v>
      </c>
      <c r="BO256" s="198">
        <f>IFERROR(BJ256/BG254,"-")</f>
        <v>6.4516129032258063E-2</v>
      </c>
      <c r="BP256" s="437"/>
      <c r="BQ256" s="223">
        <v>0</v>
      </c>
      <c r="BR256" s="98">
        <v>0</v>
      </c>
      <c r="BS256" s="98">
        <v>0</v>
      </c>
      <c r="BT256" s="98">
        <f>IFERROR(BR256/BP254,"-")</f>
        <v>0</v>
      </c>
      <c r="BU256" s="98" t="str">
        <f t="shared" si="543"/>
        <v>-</v>
      </c>
      <c r="BV256" s="98" t="str">
        <f t="shared" si="407"/>
        <v>-</v>
      </c>
      <c r="BW256" s="98">
        <f>IFERROR(BQ256/BP254,"-")</f>
        <v>0</v>
      </c>
      <c r="BX256" s="26">
        <f>IFERROR(BS256/BP254,"-")</f>
        <v>0</v>
      </c>
      <c r="BY256" s="141"/>
      <c r="BZ256" s="59"/>
    </row>
    <row r="257" spans="2:78" s="8" customFormat="1" ht="13.5" customHeight="1">
      <c r="B257" s="413"/>
      <c r="C257" s="420"/>
      <c r="D257" s="293" t="s">
        <v>64</v>
      </c>
      <c r="E257" s="438"/>
      <c r="F257" s="220">
        <v>490</v>
      </c>
      <c r="G257" s="99">
        <f>SUM(G254:G256)</f>
        <v>46303513</v>
      </c>
      <c r="H257" s="99">
        <v>47</v>
      </c>
      <c r="I257" s="99">
        <f>IFERROR(G257/E254,"-")</f>
        <v>350784.18939393939</v>
      </c>
      <c r="J257" s="99">
        <f t="shared" si="536"/>
        <v>94496.965306122453</v>
      </c>
      <c r="K257" s="99">
        <f t="shared" si="400"/>
        <v>985181.1276595745</v>
      </c>
      <c r="L257" s="99">
        <f>IFERROR(F257/E254,"-")</f>
        <v>3.7121212121212119</v>
      </c>
      <c r="M257" s="199">
        <f>IFERROR(H257/E254,"-")</f>
        <v>0.35606060606060608</v>
      </c>
      <c r="N257" s="438"/>
      <c r="O257" s="220">
        <v>1854</v>
      </c>
      <c r="P257" s="99">
        <f>SUM(P254:P256)</f>
        <v>151903237</v>
      </c>
      <c r="Q257" s="99">
        <v>183</v>
      </c>
      <c r="R257" s="99">
        <f>IFERROR(P257/N254,"-")</f>
        <v>109995.10282404054</v>
      </c>
      <c r="S257" s="99">
        <f t="shared" si="537"/>
        <v>81932.706040992445</v>
      </c>
      <c r="T257" s="99">
        <f t="shared" si="401"/>
        <v>830072.33333333337</v>
      </c>
      <c r="U257" s="99">
        <f>IFERROR(O257/N254,"-")</f>
        <v>1.3425054308472122</v>
      </c>
      <c r="V257" s="87">
        <f>IFERROR(Q257/N254,"-")</f>
        <v>0.13251267197682839</v>
      </c>
      <c r="W257" s="438"/>
      <c r="X257" s="220">
        <v>74</v>
      </c>
      <c r="Y257" s="99">
        <f>SUM(Y254:Y256)</f>
        <v>5385656</v>
      </c>
      <c r="Z257" s="99">
        <v>7</v>
      </c>
      <c r="AA257" s="99">
        <f>IFERROR(Y257/W254,"-")</f>
        <v>66489.580246913582</v>
      </c>
      <c r="AB257" s="99">
        <f t="shared" si="538"/>
        <v>72779.135135135133</v>
      </c>
      <c r="AC257" s="99">
        <f t="shared" si="402"/>
        <v>769379.42857142852</v>
      </c>
      <c r="AD257" s="99">
        <f>IFERROR(X257/W254,"-")</f>
        <v>0.9135802469135802</v>
      </c>
      <c r="AE257" s="87">
        <f>IFERROR(Z257/W254,"-")</f>
        <v>8.6419753086419748E-2</v>
      </c>
      <c r="AF257" s="438"/>
      <c r="AG257" s="220">
        <v>46</v>
      </c>
      <c r="AH257" s="99">
        <f>SUM(AH254:AH256)</f>
        <v>3148396</v>
      </c>
      <c r="AI257" s="99">
        <v>5</v>
      </c>
      <c r="AJ257" s="99">
        <f>IFERROR(AH257/AF254,"-")</f>
        <v>20312.232258064516</v>
      </c>
      <c r="AK257" s="99">
        <f t="shared" si="539"/>
        <v>68443.391304347824</v>
      </c>
      <c r="AL257" s="99">
        <f t="shared" si="403"/>
        <v>629679.19999999995</v>
      </c>
      <c r="AM257" s="99">
        <f>IFERROR(AG257/AF254,"-")</f>
        <v>0.29677419354838708</v>
      </c>
      <c r="AN257" s="87">
        <f>IFERROR(AI257/AF254,"-")</f>
        <v>3.2258064516129031E-2</v>
      </c>
      <c r="AO257" s="442"/>
      <c r="AP257" s="220">
        <v>972</v>
      </c>
      <c r="AQ257" s="99">
        <f>SUM(AQ254:AQ256)</f>
        <v>77636393</v>
      </c>
      <c r="AR257" s="99">
        <v>96</v>
      </c>
      <c r="AS257" s="99">
        <f>IFERROR(AQ257/AO254,"-")</f>
        <v>164483.88347457626</v>
      </c>
      <c r="AT257" s="99">
        <f t="shared" si="540"/>
        <v>79872.832304526746</v>
      </c>
      <c r="AU257" s="99">
        <f t="shared" si="404"/>
        <v>808712.42708333337</v>
      </c>
      <c r="AV257" s="99">
        <f>IFERROR(AP257/AO254,"-")</f>
        <v>2.0593220338983049</v>
      </c>
      <c r="AW257" s="199">
        <f>IFERROR(AR257/AO254,"-")</f>
        <v>0.20338983050847459</v>
      </c>
      <c r="AX257" s="438"/>
      <c r="AY257" s="220">
        <v>669</v>
      </c>
      <c r="AZ257" s="99">
        <f>SUM(AZ254:AZ256)</f>
        <v>54117783</v>
      </c>
      <c r="BA257" s="99">
        <v>67</v>
      </c>
      <c r="BB257" s="99">
        <f>IFERROR(AZ257/AX254,"-")</f>
        <v>81380.124812030073</v>
      </c>
      <c r="BC257" s="99">
        <f t="shared" si="541"/>
        <v>80893.54708520179</v>
      </c>
      <c r="BD257" s="99">
        <f t="shared" si="405"/>
        <v>807728.10447761195</v>
      </c>
      <c r="BE257" s="99">
        <f>IFERROR(AY257/AX254,"-")</f>
        <v>1.0060150375939849</v>
      </c>
      <c r="BF257" s="87">
        <f>IFERROR(BA257/AX254,"-")</f>
        <v>0.10075187969924812</v>
      </c>
      <c r="BG257" s="442"/>
      <c r="BH257" s="220">
        <v>620</v>
      </c>
      <c r="BI257" s="99">
        <f>SUM(BI254:BI256)</f>
        <v>98939779</v>
      </c>
      <c r="BJ257" s="99">
        <v>57</v>
      </c>
      <c r="BK257" s="99">
        <f>IFERROR(BI257/BG254,"-")</f>
        <v>1595802.8870967743</v>
      </c>
      <c r="BL257" s="99">
        <f t="shared" si="542"/>
        <v>159580.28870967741</v>
      </c>
      <c r="BM257" s="99">
        <f t="shared" si="406"/>
        <v>1735785.5964912281</v>
      </c>
      <c r="BN257" s="99">
        <f>IFERROR(BH257/BG254,"-")</f>
        <v>10</v>
      </c>
      <c r="BO257" s="199">
        <f>IFERROR(BJ257/BG254,"-")</f>
        <v>0.91935483870967738</v>
      </c>
      <c r="BP257" s="438"/>
      <c r="BQ257" s="220">
        <v>202</v>
      </c>
      <c r="BR257" s="99">
        <f>SUM(BR254:BR256)</f>
        <v>16673223</v>
      </c>
      <c r="BS257" s="99">
        <v>24</v>
      </c>
      <c r="BT257" s="99">
        <f>IFERROR(BR257/BP254,"-")</f>
        <v>26092.68075117371</v>
      </c>
      <c r="BU257" s="99">
        <f t="shared" si="543"/>
        <v>82540.707920792076</v>
      </c>
      <c r="BV257" s="99">
        <f t="shared" si="407"/>
        <v>694717.625</v>
      </c>
      <c r="BW257" s="99">
        <f>IFERROR(BQ257/BP254,"-")</f>
        <v>0.31611893583724571</v>
      </c>
      <c r="BX257" s="87">
        <f>IFERROR(BS257/BP254,"-")</f>
        <v>3.7558685446009391E-2</v>
      </c>
      <c r="BY257" s="141"/>
      <c r="BZ257" s="59"/>
    </row>
    <row r="258" spans="2:78" s="8" customFormat="1" ht="13.5" customHeight="1">
      <c r="B258" s="411">
        <v>64</v>
      </c>
      <c r="C258" s="418" t="s">
        <v>44</v>
      </c>
      <c r="D258" s="294" t="s">
        <v>277</v>
      </c>
      <c r="E258" s="436">
        <f>市区町村別_フレイル区分別該当人数･割合!E68</f>
        <v>53</v>
      </c>
      <c r="F258" s="306">
        <v>160</v>
      </c>
      <c r="G258" s="51">
        <v>12583898</v>
      </c>
      <c r="H258" s="51">
        <v>16</v>
      </c>
      <c r="I258" s="51">
        <f>IFERROR(G258/E258,"-")</f>
        <v>237432.03773584907</v>
      </c>
      <c r="J258" s="51">
        <f>IFERROR(G258/F258,"-")</f>
        <v>78649.362500000003</v>
      </c>
      <c r="K258" s="51">
        <f t="shared" si="400"/>
        <v>786493.625</v>
      </c>
      <c r="L258" s="51">
        <f>IFERROR(F258/E258,"-")</f>
        <v>3.0188679245283021</v>
      </c>
      <c r="M258" s="194">
        <f>IFERROR(H258/E258,"-")</f>
        <v>0.30188679245283018</v>
      </c>
      <c r="N258" s="436">
        <f>市区町村別_フレイル区分別該当人数･割合!G68</f>
        <v>597</v>
      </c>
      <c r="O258" s="306">
        <v>684</v>
      </c>
      <c r="P258" s="51">
        <v>37240926</v>
      </c>
      <c r="Q258" s="51">
        <v>74</v>
      </c>
      <c r="R258" s="51">
        <f>IFERROR(P258/N258,"-")</f>
        <v>62380.110552763821</v>
      </c>
      <c r="S258" s="51">
        <f>IFERROR(P258/O258,"-")</f>
        <v>54445.798245614038</v>
      </c>
      <c r="T258" s="51">
        <f t="shared" si="401"/>
        <v>503255.75675675675</v>
      </c>
      <c r="U258" s="51">
        <f>IFERROR(O258/N258,"-")</f>
        <v>1.1457286432160805</v>
      </c>
      <c r="V258" s="24">
        <f>IFERROR(Q258/N258,"-")</f>
        <v>0.12395309882747069</v>
      </c>
      <c r="W258" s="436">
        <f>市区町村別_フレイル区分別該当人数･割合!I68</f>
        <v>43</v>
      </c>
      <c r="X258" s="306">
        <v>16</v>
      </c>
      <c r="Y258" s="51">
        <v>963269</v>
      </c>
      <c r="Z258" s="51">
        <v>2</v>
      </c>
      <c r="AA258" s="51">
        <f>IFERROR(Y258/W258,"-")</f>
        <v>22401.60465116279</v>
      </c>
      <c r="AB258" s="51">
        <f>IFERROR(Y258/X258,"-")</f>
        <v>60204.3125</v>
      </c>
      <c r="AC258" s="51">
        <f t="shared" si="402"/>
        <v>481634.5</v>
      </c>
      <c r="AD258" s="51">
        <f>IFERROR(X258/W258,"-")</f>
        <v>0.37209302325581395</v>
      </c>
      <c r="AE258" s="24">
        <f>IFERROR(Z258/W258,"-")</f>
        <v>4.6511627906976744E-2</v>
      </c>
      <c r="AF258" s="436">
        <f>市区町村別_フレイル区分別該当人数･割合!K68</f>
        <v>98</v>
      </c>
      <c r="AG258" s="306">
        <v>36</v>
      </c>
      <c r="AH258" s="51">
        <v>2787669</v>
      </c>
      <c r="AI258" s="51">
        <v>4</v>
      </c>
      <c r="AJ258" s="51">
        <f>IFERROR(AH258/AF258,"-")</f>
        <v>28445.602040816328</v>
      </c>
      <c r="AK258" s="51">
        <f>IFERROR(AH258/AG258,"-")</f>
        <v>77435.25</v>
      </c>
      <c r="AL258" s="51">
        <f t="shared" si="403"/>
        <v>696917.25</v>
      </c>
      <c r="AM258" s="51">
        <f>IFERROR(AG258/AF258,"-")</f>
        <v>0.36734693877551022</v>
      </c>
      <c r="AN258" s="24">
        <f>IFERROR(AI258/AF258,"-")</f>
        <v>4.0816326530612242E-2</v>
      </c>
      <c r="AO258" s="440">
        <f>市区町村別_フレイル区分別該当人数･割合!M68</f>
        <v>169</v>
      </c>
      <c r="AP258" s="306">
        <v>377</v>
      </c>
      <c r="AQ258" s="51">
        <v>19015329</v>
      </c>
      <c r="AR258" s="51">
        <v>42</v>
      </c>
      <c r="AS258" s="51">
        <f>IFERROR(AQ258/AO258,"-")</f>
        <v>112516.73964497041</v>
      </c>
      <c r="AT258" s="51">
        <f>IFERROR(AQ258/AP258,"-")</f>
        <v>50438.538461538461</v>
      </c>
      <c r="AU258" s="51">
        <f t="shared" si="404"/>
        <v>452745.92857142858</v>
      </c>
      <c r="AV258" s="51">
        <f>IFERROR(AP258/AO258,"-")</f>
        <v>2.2307692307692308</v>
      </c>
      <c r="AW258" s="194">
        <f>IFERROR(AR258/AO258,"-")</f>
        <v>0.24852071005917159</v>
      </c>
      <c r="AX258" s="436">
        <f>市区町村別_フレイル区分別該当人数･割合!O68</f>
        <v>286</v>
      </c>
      <c r="AY258" s="306">
        <v>243</v>
      </c>
      <c r="AZ258" s="51">
        <v>10946151</v>
      </c>
      <c r="BA258" s="51">
        <v>25</v>
      </c>
      <c r="BB258" s="51">
        <f>IFERROR(AZ258/AX258,"-")</f>
        <v>38273.255244755244</v>
      </c>
      <c r="BC258" s="51">
        <f>IFERROR(AZ258/AY258,"-")</f>
        <v>45045.888888888891</v>
      </c>
      <c r="BD258" s="51">
        <f t="shared" si="405"/>
        <v>437846.04</v>
      </c>
      <c r="BE258" s="51">
        <f>IFERROR(AY258/AX258,"-")</f>
        <v>0.84965034965034969</v>
      </c>
      <c r="BF258" s="24">
        <f>IFERROR(BA258/AX258,"-")</f>
        <v>8.7412587412587409E-2</v>
      </c>
      <c r="BG258" s="440">
        <f>市区町村別_フレイル区分別該当人数･割合!Q68</f>
        <v>19</v>
      </c>
      <c r="BH258" s="306">
        <v>144</v>
      </c>
      <c r="BI258" s="51">
        <v>15424804</v>
      </c>
      <c r="BJ258" s="51">
        <v>15</v>
      </c>
      <c r="BK258" s="51">
        <f>IFERROR(BI258/BG258,"-")</f>
        <v>811831.78947368416</v>
      </c>
      <c r="BL258" s="51">
        <f>IFERROR(BI258/BH258,"-")</f>
        <v>107116.69444444444</v>
      </c>
      <c r="BM258" s="51">
        <f t="shared" si="406"/>
        <v>1028320.2666666667</v>
      </c>
      <c r="BN258" s="51">
        <f>IFERROR(BH258/BG258,"-")</f>
        <v>7.5789473684210522</v>
      </c>
      <c r="BO258" s="194">
        <f>IFERROR(BJ258/BG258,"-")</f>
        <v>0.78947368421052633</v>
      </c>
      <c r="BP258" s="436">
        <f>市区町村別_フレイル区分別該当人数･割合!S68</f>
        <v>460</v>
      </c>
      <c r="BQ258" s="306">
        <v>162</v>
      </c>
      <c r="BR258" s="51">
        <v>15218499</v>
      </c>
      <c r="BS258" s="51">
        <v>17</v>
      </c>
      <c r="BT258" s="51">
        <f>IFERROR(BR258/BP258,"-")</f>
        <v>33083.693478260866</v>
      </c>
      <c r="BU258" s="51">
        <f>IFERROR(BR258/BQ258,"-")</f>
        <v>93941.351851851854</v>
      </c>
      <c r="BV258" s="51">
        <f t="shared" si="407"/>
        <v>895205.82352941181</v>
      </c>
      <c r="BW258" s="51">
        <f>IFERROR(BQ258/BP258,"-")</f>
        <v>0.35217391304347828</v>
      </c>
      <c r="BX258" s="24">
        <f>IFERROR(BS258/BP258,"-")</f>
        <v>3.6956521739130437E-2</v>
      </c>
      <c r="BY258" s="141"/>
      <c r="BZ258" s="59"/>
    </row>
    <row r="259" spans="2:78" s="8" customFormat="1" ht="13.5" customHeight="1">
      <c r="B259" s="412"/>
      <c r="C259" s="419"/>
      <c r="D259" s="295" t="s">
        <v>278</v>
      </c>
      <c r="E259" s="437"/>
      <c r="F259" s="222">
        <v>0</v>
      </c>
      <c r="G259" s="196">
        <v>0</v>
      </c>
      <c r="H259" s="196">
        <v>0</v>
      </c>
      <c r="I259" s="196">
        <f>IFERROR(G259/E258,"-")</f>
        <v>0</v>
      </c>
      <c r="J259" s="196" t="str">
        <f t="shared" ref="J259:J261" si="544">IFERROR(G259/F259,"-")</f>
        <v>-</v>
      </c>
      <c r="K259" s="196" t="str">
        <f t="shared" si="400"/>
        <v>-</v>
      </c>
      <c r="L259" s="196">
        <f>IFERROR(F259/E258,"-")</f>
        <v>0</v>
      </c>
      <c r="M259" s="195">
        <f>IFERROR(H259/E258,"-")</f>
        <v>0</v>
      </c>
      <c r="N259" s="437"/>
      <c r="O259" s="222">
        <v>22</v>
      </c>
      <c r="P259" s="196">
        <v>5446947</v>
      </c>
      <c r="Q259" s="196">
        <v>5</v>
      </c>
      <c r="R259" s="196">
        <f>IFERROR(P259/N258,"-")</f>
        <v>9123.86432160804</v>
      </c>
      <c r="S259" s="196">
        <f t="shared" ref="S259:S261" si="545">IFERROR(P259/O259,"-")</f>
        <v>247588.5</v>
      </c>
      <c r="T259" s="196">
        <f t="shared" si="401"/>
        <v>1089389.3999999999</v>
      </c>
      <c r="U259" s="196">
        <f>IFERROR(O259/N258,"-")</f>
        <v>3.6850921273031828E-2</v>
      </c>
      <c r="V259" s="106">
        <f>IFERROR(Q259/N258,"-")</f>
        <v>8.3752093802345051E-3</v>
      </c>
      <c r="W259" s="437"/>
      <c r="X259" s="222">
        <v>1</v>
      </c>
      <c r="Y259" s="196">
        <v>22148</v>
      </c>
      <c r="Z259" s="196">
        <v>1</v>
      </c>
      <c r="AA259" s="196">
        <f>IFERROR(Y259/W258,"-")</f>
        <v>515.06976744186045</v>
      </c>
      <c r="AB259" s="196">
        <f t="shared" ref="AB259:AB261" si="546">IFERROR(Y259/X259,"-")</f>
        <v>22148</v>
      </c>
      <c r="AC259" s="196">
        <f t="shared" si="402"/>
        <v>22148</v>
      </c>
      <c r="AD259" s="196">
        <f>IFERROR(X259/W258,"-")</f>
        <v>2.3255813953488372E-2</v>
      </c>
      <c r="AE259" s="106">
        <f>IFERROR(Z259/W258,"-")</f>
        <v>2.3255813953488372E-2</v>
      </c>
      <c r="AF259" s="437"/>
      <c r="AG259" s="222">
        <v>0</v>
      </c>
      <c r="AH259" s="196">
        <v>0</v>
      </c>
      <c r="AI259" s="196">
        <v>0</v>
      </c>
      <c r="AJ259" s="196">
        <f>IFERROR(AH259/AF258,"-")</f>
        <v>0</v>
      </c>
      <c r="AK259" s="196" t="str">
        <f t="shared" ref="AK259:AK261" si="547">IFERROR(AH259/AG259,"-")</f>
        <v>-</v>
      </c>
      <c r="AL259" s="196" t="str">
        <f t="shared" si="403"/>
        <v>-</v>
      </c>
      <c r="AM259" s="196">
        <f>IFERROR(AG259/AF258,"-")</f>
        <v>0</v>
      </c>
      <c r="AN259" s="106">
        <f>IFERROR(AI259/AF258,"-")</f>
        <v>0</v>
      </c>
      <c r="AO259" s="441"/>
      <c r="AP259" s="222">
        <v>18</v>
      </c>
      <c r="AQ259" s="196">
        <v>4857274</v>
      </c>
      <c r="AR259" s="196">
        <v>3</v>
      </c>
      <c r="AS259" s="196">
        <f>IFERROR(AQ259/AO258,"-")</f>
        <v>28741.26627218935</v>
      </c>
      <c r="AT259" s="196">
        <f t="shared" ref="AT259:AT261" si="548">IFERROR(AQ259/AP259,"-")</f>
        <v>269848.55555555556</v>
      </c>
      <c r="AU259" s="196">
        <f t="shared" si="404"/>
        <v>1619091.3333333333</v>
      </c>
      <c r="AV259" s="196">
        <f>IFERROR(AP259/AO258,"-")</f>
        <v>0.10650887573964497</v>
      </c>
      <c r="AW259" s="195">
        <f>IFERROR(AR259/AO258,"-")</f>
        <v>1.7751479289940829E-2</v>
      </c>
      <c r="AX259" s="437"/>
      <c r="AY259" s="222">
        <v>3</v>
      </c>
      <c r="AZ259" s="196">
        <v>567525</v>
      </c>
      <c r="BA259" s="196">
        <v>1</v>
      </c>
      <c r="BB259" s="196">
        <f>IFERROR(AZ259/AX258,"-")</f>
        <v>1984.3531468531469</v>
      </c>
      <c r="BC259" s="196">
        <f t="shared" ref="BC259:BC261" si="549">IFERROR(AZ259/AY259,"-")</f>
        <v>189175</v>
      </c>
      <c r="BD259" s="196">
        <f t="shared" si="405"/>
        <v>567525</v>
      </c>
      <c r="BE259" s="196">
        <f>IFERROR(AY259/AX258,"-")</f>
        <v>1.048951048951049E-2</v>
      </c>
      <c r="BF259" s="106">
        <f>IFERROR(BA259/AX258,"-")</f>
        <v>3.4965034965034965E-3</v>
      </c>
      <c r="BG259" s="441"/>
      <c r="BH259" s="222">
        <v>21</v>
      </c>
      <c r="BI259" s="196">
        <v>5424799</v>
      </c>
      <c r="BJ259" s="196">
        <v>4</v>
      </c>
      <c r="BK259" s="196">
        <f>IFERROR(BI259/BG258,"-")</f>
        <v>285515.73684210528</v>
      </c>
      <c r="BL259" s="196">
        <f t="shared" ref="BL259:BL261" si="550">IFERROR(BI259/BH259,"-")</f>
        <v>258323.76190476189</v>
      </c>
      <c r="BM259" s="196">
        <f t="shared" si="406"/>
        <v>1356199.75</v>
      </c>
      <c r="BN259" s="196">
        <f>IFERROR(BH259/BG258,"-")</f>
        <v>1.1052631578947369</v>
      </c>
      <c r="BO259" s="195">
        <f>IFERROR(BJ259/BG258,"-")</f>
        <v>0.21052631578947367</v>
      </c>
      <c r="BP259" s="437"/>
      <c r="BQ259" s="222">
        <v>3</v>
      </c>
      <c r="BR259" s="196">
        <v>459595</v>
      </c>
      <c r="BS259" s="196">
        <v>1</v>
      </c>
      <c r="BT259" s="196">
        <f>IFERROR(BR259/BP258,"-")</f>
        <v>999.11956521739125</v>
      </c>
      <c r="BU259" s="196">
        <f t="shared" ref="BU259:BU261" si="551">IFERROR(BR259/BQ259,"-")</f>
        <v>153198.33333333334</v>
      </c>
      <c r="BV259" s="196">
        <f t="shared" si="407"/>
        <v>459595</v>
      </c>
      <c r="BW259" s="196">
        <f>IFERROR(BQ259/BP258,"-")</f>
        <v>6.5217391304347823E-3</v>
      </c>
      <c r="BX259" s="106">
        <f>IFERROR(BS259/BP258,"-")</f>
        <v>2.1739130434782609E-3</v>
      </c>
      <c r="BY259" s="141"/>
      <c r="BZ259" s="59"/>
    </row>
    <row r="260" spans="2:78" s="8" customFormat="1" ht="13.5" customHeight="1">
      <c r="B260" s="412"/>
      <c r="C260" s="419"/>
      <c r="D260" s="292" t="s">
        <v>279</v>
      </c>
      <c r="E260" s="437"/>
      <c r="F260" s="223">
        <v>0</v>
      </c>
      <c r="G260" s="98">
        <v>0</v>
      </c>
      <c r="H260" s="98">
        <v>0</v>
      </c>
      <c r="I260" s="98">
        <f>IFERROR(G260/E258,"-")</f>
        <v>0</v>
      </c>
      <c r="J260" s="98" t="str">
        <f t="shared" si="544"/>
        <v>-</v>
      </c>
      <c r="K260" s="98" t="str">
        <f t="shared" si="400"/>
        <v>-</v>
      </c>
      <c r="L260" s="98">
        <f>IFERROR(F260/E258,"-")</f>
        <v>0</v>
      </c>
      <c r="M260" s="198">
        <f>IFERROR(H260/E258,"-")</f>
        <v>0</v>
      </c>
      <c r="N260" s="437"/>
      <c r="O260" s="223">
        <v>20</v>
      </c>
      <c r="P260" s="98">
        <v>567864</v>
      </c>
      <c r="Q260" s="98">
        <v>3</v>
      </c>
      <c r="R260" s="98">
        <f>IFERROR(P260/N258,"-")</f>
        <v>951.1959798994975</v>
      </c>
      <c r="S260" s="98">
        <f t="shared" si="545"/>
        <v>28393.200000000001</v>
      </c>
      <c r="T260" s="98">
        <f t="shared" si="401"/>
        <v>189288</v>
      </c>
      <c r="U260" s="98">
        <f>IFERROR(O260/N258,"-")</f>
        <v>3.350083752093802E-2</v>
      </c>
      <c r="V260" s="26">
        <f>IFERROR(Q260/N258,"-")</f>
        <v>5.0251256281407036E-3</v>
      </c>
      <c r="W260" s="437"/>
      <c r="X260" s="223">
        <v>0</v>
      </c>
      <c r="Y260" s="98">
        <v>0</v>
      </c>
      <c r="Z260" s="98">
        <v>0</v>
      </c>
      <c r="AA260" s="98">
        <f>IFERROR(Y260/W258,"-")</f>
        <v>0</v>
      </c>
      <c r="AB260" s="98" t="str">
        <f t="shared" si="546"/>
        <v>-</v>
      </c>
      <c r="AC260" s="98" t="str">
        <f t="shared" si="402"/>
        <v>-</v>
      </c>
      <c r="AD260" s="98">
        <f>IFERROR(X260/W258,"-")</f>
        <v>0</v>
      </c>
      <c r="AE260" s="26">
        <f>IFERROR(Z260/W258,"-")</f>
        <v>0</v>
      </c>
      <c r="AF260" s="437"/>
      <c r="AG260" s="223">
        <v>5</v>
      </c>
      <c r="AH260" s="98">
        <v>5906</v>
      </c>
      <c r="AI260" s="98">
        <v>1</v>
      </c>
      <c r="AJ260" s="98">
        <f>IFERROR(AH260/AF258,"-")</f>
        <v>60.265306122448976</v>
      </c>
      <c r="AK260" s="98">
        <f t="shared" si="547"/>
        <v>1181.2</v>
      </c>
      <c r="AL260" s="98">
        <f t="shared" si="403"/>
        <v>5906</v>
      </c>
      <c r="AM260" s="98">
        <f>IFERROR(AG260/AF258,"-")</f>
        <v>5.1020408163265307E-2</v>
      </c>
      <c r="AN260" s="26">
        <f>IFERROR(AI260/AF258,"-")</f>
        <v>1.020408163265306E-2</v>
      </c>
      <c r="AO260" s="441"/>
      <c r="AP260" s="223">
        <v>15</v>
      </c>
      <c r="AQ260" s="98">
        <v>561958</v>
      </c>
      <c r="AR260" s="98">
        <v>2</v>
      </c>
      <c r="AS260" s="98">
        <f>IFERROR(AQ260/AO258,"-")</f>
        <v>3325.1952662721892</v>
      </c>
      <c r="AT260" s="98">
        <f t="shared" si="548"/>
        <v>37463.866666666669</v>
      </c>
      <c r="AU260" s="98">
        <f t="shared" si="404"/>
        <v>280979</v>
      </c>
      <c r="AV260" s="98">
        <f>IFERROR(AP260/AO258,"-")</f>
        <v>8.8757396449704137E-2</v>
      </c>
      <c r="AW260" s="198">
        <f>IFERROR(AR260/AO258,"-")</f>
        <v>1.1834319526627219E-2</v>
      </c>
      <c r="AX260" s="437"/>
      <c r="AY260" s="223">
        <v>0</v>
      </c>
      <c r="AZ260" s="98">
        <v>0</v>
      </c>
      <c r="BA260" s="98">
        <v>0</v>
      </c>
      <c r="BB260" s="98">
        <f>IFERROR(AZ260/AX258,"-")</f>
        <v>0</v>
      </c>
      <c r="BC260" s="98" t="str">
        <f t="shared" si="549"/>
        <v>-</v>
      </c>
      <c r="BD260" s="98" t="str">
        <f t="shared" si="405"/>
        <v>-</v>
      </c>
      <c r="BE260" s="98">
        <f>IFERROR(AY260/AX258,"-")</f>
        <v>0</v>
      </c>
      <c r="BF260" s="26">
        <f>IFERROR(BA260/AX258,"-")</f>
        <v>0</v>
      </c>
      <c r="BG260" s="441"/>
      <c r="BH260" s="223">
        <v>15</v>
      </c>
      <c r="BI260" s="98">
        <v>561958</v>
      </c>
      <c r="BJ260" s="98">
        <v>2</v>
      </c>
      <c r="BK260" s="98">
        <f>IFERROR(BI260/BG258,"-")</f>
        <v>29576.736842105263</v>
      </c>
      <c r="BL260" s="98">
        <f t="shared" si="550"/>
        <v>37463.866666666669</v>
      </c>
      <c r="BM260" s="98">
        <f t="shared" si="406"/>
        <v>280979</v>
      </c>
      <c r="BN260" s="98">
        <f>IFERROR(BH260/BG258,"-")</f>
        <v>0.78947368421052633</v>
      </c>
      <c r="BO260" s="198">
        <f>IFERROR(BJ260/BG258,"-")</f>
        <v>0.10526315789473684</v>
      </c>
      <c r="BP260" s="437"/>
      <c r="BQ260" s="223">
        <v>17</v>
      </c>
      <c r="BR260" s="98">
        <v>140194</v>
      </c>
      <c r="BS260" s="98">
        <v>2</v>
      </c>
      <c r="BT260" s="98">
        <f>IFERROR(BR260/BP258,"-")</f>
        <v>304.76956521739129</v>
      </c>
      <c r="BU260" s="98">
        <f t="shared" si="551"/>
        <v>8246.7058823529405</v>
      </c>
      <c r="BV260" s="98">
        <f t="shared" si="407"/>
        <v>70097</v>
      </c>
      <c r="BW260" s="98">
        <f>IFERROR(BQ260/BP258,"-")</f>
        <v>3.6956521739130437E-2</v>
      </c>
      <c r="BX260" s="26">
        <f>IFERROR(BS260/BP258,"-")</f>
        <v>4.3478260869565218E-3</v>
      </c>
      <c r="BY260" s="141"/>
      <c r="BZ260" s="59"/>
    </row>
    <row r="261" spans="2:78" s="8" customFormat="1" ht="13.5" customHeight="1">
      <c r="B261" s="413"/>
      <c r="C261" s="420"/>
      <c r="D261" s="293" t="s">
        <v>64</v>
      </c>
      <c r="E261" s="438"/>
      <c r="F261" s="220">
        <v>160</v>
      </c>
      <c r="G261" s="99">
        <f>SUM(G258:G260)</f>
        <v>12583898</v>
      </c>
      <c r="H261" s="99">
        <v>16</v>
      </c>
      <c r="I261" s="99">
        <f>IFERROR(G261/E258,"-")</f>
        <v>237432.03773584907</v>
      </c>
      <c r="J261" s="99">
        <f t="shared" si="544"/>
        <v>78649.362500000003</v>
      </c>
      <c r="K261" s="99">
        <f t="shared" si="400"/>
        <v>786493.625</v>
      </c>
      <c r="L261" s="99">
        <f>IFERROR(F261/E258,"-")</f>
        <v>3.0188679245283021</v>
      </c>
      <c r="M261" s="199">
        <f>IFERROR(H261/E258,"-")</f>
        <v>0.30188679245283018</v>
      </c>
      <c r="N261" s="438"/>
      <c r="O261" s="220">
        <v>702</v>
      </c>
      <c r="P261" s="99">
        <f>SUM(P258:P260)</f>
        <v>43255737</v>
      </c>
      <c r="Q261" s="99">
        <v>77</v>
      </c>
      <c r="R261" s="99">
        <f>IFERROR(P261/N258,"-")</f>
        <v>72455.17085427136</v>
      </c>
      <c r="S261" s="99">
        <f t="shared" si="545"/>
        <v>61617.858974358976</v>
      </c>
      <c r="T261" s="99">
        <f t="shared" si="401"/>
        <v>561762.81818181823</v>
      </c>
      <c r="U261" s="99">
        <f>IFERROR(O261/N258,"-")</f>
        <v>1.1758793969849246</v>
      </c>
      <c r="V261" s="87">
        <f>IFERROR(Q261/N258,"-")</f>
        <v>0.12897822445561138</v>
      </c>
      <c r="W261" s="438"/>
      <c r="X261" s="220">
        <v>16</v>
      </c>
      <c r="Y261" s="99">
        <f>SUM(Y258:Y260)</f>
        <v>985417</v>
      </c>
      <c r="Z261" s="99">
        <v>2</v>
      </c>
      <c r="AA261" s="99">
        <f>IFERROR(Y261/W258,"-")</f>
        <v>22916.674418604653</v>
      </c>
      <c r="AB261" s="99">
        <f t="shared" si="546"/>
        <v>61588.5625</v>
      </c>
      <c r="AC261" s="99">
        <f t="shared" si="402"/>
        <v>492708.5</v>
      </c>
      <c r="AD261" s="99">
        <f>IFERROR(X261/W258,"-")</f>
        <v>0.37209302325581395</v>
      </c>
      <c r="AE261" s="87">
        <f>IFERROR(Z261/W258,"-")</f>
        <v>4.6511627906976744E-2</v>
      </c>
      <c r="AF261" s="438"/>
      <c r="AG261" s="220">
        <v>36</v>
      </c>
      <c r="AH261" s="99">
        <f>SUM(AH258:AH260)</f>
        <v>2793575</v>
      </c>
      <c r="AI261" s="99">
        <v>4</v>
      </c>
      <c r="AJ261" s="99">
        <f>IFERROR(AH261/AF258,"-")</f>
        <v>28505.867346938776</v>
      </c>
      <c r="AK261" s="99">
        <f t="shared" si="547"/>
        <v>77599.305555555562</v>
      </c>
      <c r="AL261" s="99">
        <f t="shared" si="403"/>
        <v>698393.75</v>
      </c>
      <c r="AM261" s="99">
        <f>IFERROR(AG261/AF258,"-")</f>
        <v>0.36734693877551022</v>
      </c>
      <c r="AN261" s="87">
        <f>IFERROR(AI261/AF258,"-")</f>
        <v>4.0816326530612242E-2</v>
      </c>
      <c r="AO261" s="442"/>
      <c r="AP261" s="220">
        <v>392</v>
      </c>
      <c r="AQ261" s="99">
        <f>SUM(AQ258:AQ260)</f>
        <v>24434561</v>
      </c>
      <c r="AR261" s="99">
        <v>44</v>
      </c>
      <c r="AS261" s="99">
        <f>IFERROR(AQ261/AO258,"-")</f>
        <v>144583.20118343196</v>
      </c>
      <c r="AT261" s="99">
        <f t="shared" si="548"/>
        <v>62333.063775510207</v>
      </c>
      <c r="AU261" s="99">
        <f t="shared" si="404"/>
        <v>555330.93181818177</v>
      </c>
      <c r="AV261" s="99">
        <f>IFERROR(AP261/AO258,"-")</f>
        <v>2.3195266272189348</v>
      </c>
      <c r="AW261" s="199">
        <f>IFERROR(AR261/AO258,"-")</f>
        <v>0.26035502958579881</v>
      </c>
      <c r="AX261" s="438"/>
      <c r="AY261" s="220">
        <v>246</v>
      </c>
      <c r="AZ261" s="99">
        <f>SUM(AZ258:AZ260)</f>
        <v>11513676</v>
      </c>
      <c r="BA261" s="99">
        <v>26</v>
      </c>
      <c r="BB261" s="99">
        <f>IFERROR(AZ261/AX258,"-")</f>
        <v>40257.608391608388</v>
      </c>
      <c r="BC261" s="99">
        <f t="shared" si="549"/>
        <v>46803.560975609755</v>
      </c>
      <c r="BD261" s="99">
        <f t="shared" si="405"/>
        <v>442833.69230769231</v>
      </c>
      <c r="BE261" s="99">
        <f>IFERROR(AY261/AX258,"-")</f>
        <v>0.8601398601398601</v>
      </c>
      <c r="BF261" s="87">
        <f>IFERROR(BA261/AX258,"-")</f>
        <v>9.0909090909090912E-2</v>
      </c>
      <c r="BG261" s="442"/>
      <c r="BH261" s="220">
        <v>162</v>
      </c>
      <c r="BI261" s="99">
        <f>SUM(BI258:BI260)</f>
        <v>21411561</v>
      </c>
      <c r="BJ261" s="99">
        <v>18</v>
      </c>
      <c r="BK261" s="99">
        <f>IFERROR(BI261/BG258,"-")</f>
        <v>1126924.2631578948</v>
      </c>
      <c r="BL261" s="99">
        <f t="shared" si="550"/>
        <v>132170.12962962964</v>
      </c>
      <c r="BM261" s="99">
        <f t="shared" si="406"/>
        <v>1189531.1666666667</v>
      </c>
      <c r="BN261" s="99">
        <f>IFERROR(BH261/BG258,"-")</f>
        <v>8.526315789473685</v>
      </c>
      <c r="BO261" s="199">
        <f>IFERROR(BJ261/BG258,"-")</f>
        <v>0.94736842105263153</v>
      </c>
      <c r="BP261" s="438"/>
      <c r="BQ261" s="220">
        <v>165</v>
      </c>
      <c r="BR261" s="99">
        <f>SUM(BR258:BR260)</f>
        <v>15818288</v>
      </c>
      <c r="BS261" s="99">
        <v>18</v>
      </c>
      <c r="BT261" s="99">
        <f>IFERROR(BR261/BP258,"-")</f>
        <v>34387.582608695651</v>
      </c>
      <c r="BU261" s="99">
        <f t="shared" si="551"/>
        <v>95868.412121212124</v>
      </c>
      <c r="BV261" s="99">
        <f t="shared" si="407"/>
        <v>878793.77777777775</v>
      </c>
      <c r="BW261" s="99">
        <f>IFERROR(BQ261/BP258,"-")</f>
        <v>0.35869565217391303</v>
      </c>
      <c r="BX261" s="87">
        <f>IFERROR(BS261/BP258,"-")</f>
        <v>3.9130434782608699E-2</v>
      </c>
      <c r="BY261" s="141"/>
      <c r="BZ261" s="59"/>
    </row>
    <row r="262" spans="2:78" s="8" customFormat="1" ht="13.5" customHeight="1">
      <c r="B262" s="411">
        <v>65</v>
      </c>
      <c r="C262" s="418" t="s">
        <v>9</v>
      </c>
      <c r="D262" s="294" t="s">
        <v>277</v>
      </c>
      <c r="E262" s="436">
        <f>市区町村別_フレイル区分別該当人数･割合!E69</f>
        <v>50</v>
      </c>
      <c r="F262" s="306">
        <v>115</v>
      </c>
      <c r="G262" s="51">
        <v>8978443</v>
      </c>
      <c r="H262" s="51">
        <v>12</v>
      </c>
      <c r="I262" s="51">
        <f>IFERROR(G262/E262,"-")</f>
        <v>179568.86</v>
      </c>
      <c r="J262" s="51">
        <f>IFERROR(G262/F262,"-")</f>
        <v>78073.417391304349</v>
      </c>
      <c r="K262" s="51">
        <f t="shared" si="400"/>
        <v>748203.58333333337</v>
      </c>
      <c r="L262" s="51">
        <f>IFERROR(F262/E262,"-")</f>
        <v>2.2999999999999998</v>
      </c>
      <c r="M262" s="194">
        <f>IFERROR(H262/E262,"-")</f>
        <v>0.24</v>
      </c>
      <c r="N262" s="436">
        <f>市区町村別_フレイル区分別該当人数･割合!G69</f>
        <v>603</v>
      </c>
      <c r="O262" s="306">
        <v>558</v>
      </c>
      <c r="P262" s="51">
        <v>37625107</v>
      </c>
      <c r="Q262" s="51">
        <v>59</v>
      </c>
      <c r="R262" s="51">
        <f>IFERROR(P262/N262,"-")</f>
        <v>62396.529021558876</v>
      </c>
      <c r="S262" s="51">
        <f>IFERROR(P262/O262,"-")</f>
        <v>67428.507168458775</v>
      </c>
      <c r="T262" s="51">
        <f t="shared" si="401"/>
        <v>637713.67796610168</v>
      </c>
      <c r="U262" s="51">
        <f>IFERROR(O262/N262,"-")</f>
        <v>0.92537313432835822</v>
      </c>
      <c r="V262" s="24">
        <f>IFERROR(Q262/N262,"-")</f>
        <v>9.7844112769485903E-2</v>
      </c>
      <c r="W262" s="436">
        <f>市区町村別_フレイル区分別該当人数･割合!I69</f>
        <v>26</v>
      </c>
      <c r="X262" s="306">
        <v>24</v>
      </c>
      <c r="Y262" s="51">
        <v>200808</v>
      </c>
      <c r="Z262" s="51">
        <v>2</v>
      </c>
      <c r="AA262" s="51">
        <f>IFERROR(Y262/W262,"-")</f>
        <v>7723.3846153846152</v>
      </c>
      <c r="AB262" s="51">
        <f>IFERROR(Y262/X262,"-")</f>
        <v>8367</v>
      </c>
      <c r="AC262" s="51">
        <f t="shared" si="402"/>
        <v>100404</v>
      </c>
      <c r="AD262" s="51">
        <f>IFERROR(X262/W262,"-")</f>
        <v>0.92307692307692313</v>
      </c>
      <c r="AE262" s="24">
        <f>IFERROR(Z262/W262,"-")</f>
        <v>7.6923076923076927E-2</v>
      </c>
      <c r="AF262" s="436">
        <f>市区町村別_フレイル区分別該当人数･割合!K69</f>
        <v>86</v>
      </c>
      <c r="AG262" s="306">
        <v>12</v>
      </c>
      <c r="AH262" s="51">
        <v>1569038</v>
      </c>
      <c r="AI262" s="51">
        <v>1</v>
      </c>
      <c r="AJ262" s="51">
        <f>IFERROR(AH262/AF262,"-")</f>
        <v>18244.627906976744</v>
      </c>
      <c r="AK262" s="51">
        <f>IFERROR(AH262/AG262,"-")</f>
        <v>130753.16666666667</v>
      </c>
      <c r="AL262" s="51">
        <f t="shared" si="403"/>
        <v>1569038</v>
      </c>
      <c r="AM262" s="51">
        <f>IFERROR(AG262/AF262,"-")</f>
        <v>0.13953488372093023</v>
      </c>
      <c r="AN262" s="24">
        <f>IFERROR(AI262/AF262,"-")</f>
        <v>1.1627906976744186E-2</v>
      </c>
      <c r="AO262" s="440">
        <f>市区町村別_フレイル区分別該当人数･割合!M69</f>
        <v>201</v>
      </c>
      <c r="AP262" s="306">
        <v>255</v>
      </c>
      <c r="AQ262" s="51">
        <v>21618053</v>
      </c>
      <c r="AR262" s="51">
        <v>24</v>
      </c>
      <c r="AS262" s="51">
        <f>IFERROR(AQ262/AO262,"-")</f>
        <v>107552.50248756219</v>
      </c>
      <c r="AT262" s="51">
        <f>IFERROR(AQ262/AP262,"-")</f>
        <v>84776.678431372551</v>
      </c>
      <c r="AU262" s="51">
        <f t="shared" si="404"/>
        <v>900752.20833333337</v>
      </c>
      <c r="AV262" s="51">
        <f>IFERROR(AP262/AO262,"-")</f>
        <v>1.2686567164179106</v>
      </c>
      <c r="AW262" s="194">
        <f>IFERROR(AR262/AO262,"-")</f>
        <v>0.11940298507462686</v>
      </c>
      <c r="AX262" s="436">
        <f>市区町村別_フレイル区分別該当人数･割合!O69</f>
        <v>288</v>
      </c>
      <c r="AY262" s="306">
        <v>255</v>
      </c>
      <c r="AZ262" s="51">
        <v>12115911</v>
      </c>
      <c r="BA262" s="51">
        <v>31</v>
      </c>
      <c r="BB262" s="51">
        <f>IFERROR(AZ262/AX262,"-")</f>
        <v>42069.135416666664</v>
      </c>
      <c r="BC262" s="51">
        <f>IFERROR(AZ262/AY262,"-")</f>
        <v>47513.376470588235</v>
      </c>
      <c r="BD262" s="51">
        <f t="shared" si="405"/>
        <v>390835.83870967739</v>
      </c>
      <c r="BE262" s="51">
        <f>IFERROR(AY262/AX262,"-")</f>
        <v>0.88541666666666663</v>
      </c>
      <c r="BF262" s="24">
        <f>IFERROR(BA262/AX262,"-")</f>
        <v>0.1076388888888889</v>
      </c>
      <c r="BG262" s="440">
        <f>市区町村別_フレイル区分別該当人数･割合!Q69</f>
        <v>15</v>
      </c>
      <c r="BH262" s="306">
        <v>115</v>
      </c>
      <c r="BI262" s="51">
        <v>18005653</v>
      </c>
      <c r="BJ262" s="51">
        <v>13</v>
      </c>
      <c r="BK262" s="51">
        <f>IFERROR(BI262/BG262,"-")</f>
        <v>1200376.8666666667</v>
      </c>
      <c r="BL262" s="51">
        <f>IFERROR(BI262/BH262,"-")</f>
        <v>156570.8956521739</v>
      </c>
      <c r="BM262" s="51">
        <f t="shared" si="406"/>
        <v>1385050.2307692308</v>
      </c>
      <c r="BN262" s="51">
        <f>IFERROR(BH262/BG262,"-")</f>
        <v>7.666666666666667</v>
      </c>
      <c r="BO262" s="194">
        <f>IFERROR(BJ262/BG262,"-")</f>
        <v>0.8666666666666667</v>
      </c>
      <c r="BP262" s="436">
        <f>市区町村別_フレイル区分別該当人数･割合!S69</f>
        <v>290</v>
      </c>
      <c r="BQ262" s="306">
        <v>123</v>
      </c>
      <c r="BR262" s="51">
        <v>10817638</v>
      </c>
      <c r="BS262" s="51">
        <v>13</v>
      </c>
      <c r="BT262" s="51">
        <f>IFERROR(BR262/BP262,"-")</f>
        <v>37302.199999999997</v>
      </c>
      <c r="BU262" s="51">
        <f>IFERROR(BR262/BQ262,"-")</f>
        <v>87948.276422764233</v>
      </c>
      <c r="BV262" s="51">
        <f t="shared" si="407"/>
        <v>832126</v>
      </c>
      <c r="BW262" s="51">
        <f>IFERROR(BQ262/BP262,"-")</f>
        <v>0.42413793103448277</v>
      </c>
      <c r="BX262" s="24">
        <f>IFERROR(BS262/BP262,"-")</f>
        <v>4.4827586206896551E-2</v>
      </c>
      <c r="BY262" s="141"/>
      <c r="BZ262" s="59"/>
    </row>
    <row r="263" spans="2:78" s="8" customFormat="1" ht="13.5" customHeight="1">
      <c r="B263" s="412"/>
      <c r="C263" s="419"/>
      <c r="D263" s="295" t="s">
        <v>278</v>
      </c>
      <c r="E263" s="437"/>
      <c r="F263" s="222">
        <v>0</v>
      </c>
      <c r="G263" s="196">
        <v>0</v>
      </c>
      <c r="H263" s="196">
        <v>0</v>
      </c>
      <c r="I263" s="196">
        <f>IFERROR(G263/E262,"-")</f>
        <v>0</v>
      </c>
      <c r="J263" s="196" t="str">
        <f t="shared" ref="J263:J265" si="552">IFERROR(G263/F263,"-")</f>
        <v>-</v>
      </c>
      <c r="K263" s="196" t="str">
        <f t="shared" si="400"/>
        <v>-</v>
      </c>
      <c r="L263" s="196">
        <f>IFERROR(F263/E262,"-")</f>
        <v>0</v>
      </c>
      <c r="M263" s="195">
        <f>IFERROR(H263/E262,"-")</f>
        <v>0</v>
      </c>
      <c r="N263" s="437"/>
      <c r="O263" s="222">
        <v>7</v>
      </c>
      <c r="P263" s="196">
        <v>1832151</v>
      </c>
      <c r="Q263" s="196">
        <v>3</v>
      </c>
      <c r="R263" s="196">
        <f>IFERROR(P263/N262,"-")</f>
        <v>3038.3930348258705</v>
      </c>
      <c r="S263" s="196">
        <f t="shared" ref="S263:S265" si="553">IFERROR(P263/O263,"-")</f>
        <v>261735.85714285713</v>
      </c>
      <c r="T263" s="196">
        <f t="shared" si="401"/>
        <v>610717</v>
      </c>
      <c r="U263" s="196">
        <f>IFERROR(O263/N262,"-")</f>
        <v>1.1608623548922056E-2</v>
      </c>
      <c r="V263" s="106">
        <f>IFERROR(Q263/N262,"-")</f>
        <v>4.9751243781094526E-3</v>
      </c>
      <c r="W263" s="437"/>
      <c r="X263" s="222">
        <v>0</v>
      </c>
      <c r="Y263" s="196">
        <v>0</v>
      </c>
      <c r="Z263" s="196">
        <v>0</v>
      </c>
      <c r="AA263" s="196">
        <f>IFERROR(Y263/W262,"-")</f>
        <v>0</v>
      </c>
      <c r="AB263" s="196" t="str">
        <f t="shared" ref="AB263:AB265" si="554">IFERROR(Y263/X263,"-")</f>
        <v>-</v>
      </c>
      <c r="AC263" s="196" t="str">
        <f t="shared" si="402"/>
        <v>-</v>
      </c>
      <c r="AD263" s="196">
        <f>IFERROR(X263/W262,"-")</f>
        <v>0</v>
      </c>
      <c r="AE263" s="106">
        <f>IFERROR(Z263/W262,"-")</f>
        <v>0</v>
      </c>
      <c r="AF263" s="437"/>
      <c r="AG263" s="222">
        <v>0</v>
      </c>
      <c r="AH263" s="196">
        <v>0</v>
      </c>
      <c r="AI263" s="196">
        <v>0</v>
      </c>
      <c r="AJ263" s="196">
        <f>IFERROR(AH263/AF262,"-")</f>
        <v>0</v>
      </c>
      <c r="AK263" s="196" t="str">
        <f t="shared" ref="AK263:AK265" si="555">IFERROR(AH263/AG263,"-")</f>
        <v>-</v>
      </c>
      <c r="AL263" s="196" t="str">
        <f t="shared" si="403"/>
        <v>-</v>
      </c>
      <c r="AM263" s="196">
        <f>IFERROR(AG263/AF262,"-")</f>
        <v>0</v>
      </c>
      <c r="AN263" s="106">
        <f>IFERROR(AI263/AF262,"-")</f>
        <v>0</v>
      </c>
      <c r="AO263" s="441"/>
      <c r="AP263" s="222">
        <v>5</v>
      </c>
      <c r="AQ263" s="196">
        <v>1420849</v>
      </c>
      <c r="AR263" s="196">
        <v>2</v>
      </c>
      <c r="AS263" s="196">
        <f>IFERROR(AQ263/AO262,"-")</f>
        <v>7068.9004975124381</v>
      </c>
      <c r="AT263" s="196">
        <f t="shared" ref="AT263:AT265" si="556">IFERROR(AQ263/AP263,"-")</f>
        <v>284169.8</v>
      </c>
      <c r="AU263" s="196">
        <f t="shared" si="404"/>
        <v>710424.5</v>
      </c>
      <c r="AV263" s="196">
        <f>IFERROR(AP263/AO262,"-")</f>
        <v>2.4875621890547265E-2</v>
      </c>
      <c r="AW263" s="195">
        <f>IFERROR(AR263/AO262,"-")</f>
        <v>9.9502487562189053E-3</v>
      </c>
      <c r="AX263" s="437"/>
      <c r="AY263" s="222">
        <v>0</v>
      </c>
      <c r="AZ263" s="196">
        <v>0</v>
      </c>
      <c r="BA263" s="196">
        <v>0</v>
      </c>
      <c r="BB263" s="196">
        <f>IFERROR(AZ263/AX262,"-")</f>
        <v>0</v>
      </c>
      <c r="BC263" s="196" t="str">
        <f t="shared" ref="BC263:BC265" si="557">IFERROR(AZ263/AY263,"-")</f>
        <v>-</v>
      </c>
      <c r="BD263" s="196" t="str">
        <f t="shared" si="405"/>
        <v>-</v>
      </c>
      <c r="BE263" s="196">
        <f>IFERROR(AY263/AX262,"-")</f>
        <v>0</v>
      </c>
      <c r="BF263" s="106">
        <f>IFERROR(BA263/AX262,"-")</f>
        <v>0</v>
      </c>
      <c r="BG263" s="441"/>
      <c r="BH263" s="222">
        <v>7</v>
      </c>
      <c r="BI263" s="196">
        <v>1832151</v>
      </c>
      <c r="BJ263" s="196">
        <v>3</v>
      </c>
      <c r="BK263" s="196">
        <f>IFERROR(BI263/BG262,"-")</f>
        <v>122143.4</v>
      </c>
      <c r="BL263" s="196">
        <f t="shared" ref="BL263:BL265" si="558">IFERROR(BI263/BH263,"-")</f>
        <v>261735.85714285713</v>
      </c>
      <c r="BM263" s="196">
        <f t="shared" si="406"/>
        <v>610717</v>
      </c>
      <c r="BN263" s="196">
        <f>IFERROR(BH263/BG262,"-")</f>
        <v>0.46666666666666667</v>
      </c>
      <c r="BO263" s="195">
        <f>IFERROR(BJ263/BG262,"-")</f>
        <v>0.2</v>
      </c>
      <c r="BP263" s="437"/>
      <c r="BQ263" s="222">
        <v>0</v>
      </c>
      <c r="BR263" s="196">
        <v>0</v>
      </c>
      <c r="BS263" s="196">
        <v>0</v>
      </c>
      <c r="BT263" s="196">
        <f>IFERROR(BR263/BP262,"-")</f>
        <v>0</v>
      </c>
      <c r="BU263" s="196" t="str">
        <f t="shared" ref="BU263:BU265" si="559">IFERROR(BR263/BQ263,"-")</f>
        <v>-</v>
      </c>
      <c r="BV263" s="196" t="str">
        <f t="shared" si="407"/>
        <v>-</v>
      </c>
      <c r="BW263" s="196">
        <f>IFERROR(BQ263/BP262,"-")</f>
        <v>0</v>
      </c>
      <c r="BX263" s="106">
        <f>IFERROR(BS263/BP262,"-")</f>
        <v>0</v>
      </c>
      <c r="BY263" s="141"/>
      <c r="BZ263" s="59"/>
    </row>
    <row r="264" spans="2:78" s="8" customFormat="1" ht="13.5" customHeight="1">
      <c r="B264" s="412"/>
      <c r="C264" s="419"/>
      <c r="D264" s="292" t="s">
        <v>279</v>
      </c>
      <c r="E264" s="437"/>
      <c r="F264" s="223">
        <v>0</v>
      </c>
      <c r="G264" s="98">
        <v>0</v>
      </c>
      <c r="H264" s="98">
        <v>0</v>
      </c>
      <c r="I264" s="98">
        <f>IFERROR(G264/E262,"-")</f>
        <v>0</v>
      </c>
      <c r="J264" s="98" t="str">
        <f t="shared" si="552"/>
        <v>-</v>
      </c>
      <c r="K264" s="98" t="str">
        <f t="shared" si="400"/>
        <v>-</v>
      </c>
      <c r="L264" s="98">
        <f>IFERROR(F264/E262,"-")</f>
        <v>0</v>
      </c>
      <c r="M264" s="198">
        <f>IFERROR(H264/E262,"-")</f>
        <v>0</v>
      </c>
      <c r="N264" s="437"/>
      <c r="O264" s="223">
        <v>42</v>
      </c>
      <c r="P264" s="98">
        <v>339431</v>
      </c>
      <c r="Q264" s="98">
        <v>6</v>
      </c>
      <c r="R264" s="98">
        <f>IFERROR(P264/N262,"-")</f>
        <v>562.90381426202316</v>
      </c>
      <c r="S264" s="98">
        <f t="shared" si="553"/>
        <v>8081.6904761904761</v>
      </c>
      <c r="T264" s="98">
        <f t="shared" si="401"/>
        <v>56571.833333333336</v>
      </c>
      <c r="U264" s="98">
        <f>IFERROR(O264/N262,"-")</f>
        <v>6.965174129353234E-2</v>
      </c>
      <c r="V264" s="26">
        <f>IFERROR(Q264/N262,"-")</f>
        <v>9.9502487562189053E-3</v>
      </c>
      <c r="W264" s="437"/>
      <c r="X264" s="223">
        <v>0</v>
      </c>
      <c r="Y264" s="98">
        <v>0</v>
      </c>
      <c r="Z264" s="98">
        <v>0</v>
      </c>
      <c r="AA264" s="98">
        <f>IFERROR(Y264/W262,"-")</f>
        <v>0</v>
      </c>
      <c r="AB264" s="98" t="str">
        <f t="shared" si="554"/>
        <v>-</v>
      </c>
      <c r="AC264" s="98" t="str">
        <f t="shared" si="402"/>
        <v>-</v>
      </c>
      <c r="AD264" s="98">
        <f>IFERROR(X264/W262,"-")</f>
        <v>0</v>
      </c>
      <c r="AE264" s="26">
        <f>IFERROR(Z264/W262,"-")</f>
        <v>0</v>
      </c>
      <c r="AF264" s="437"/>
      <c r="AG264" s="223">
        <v>6</v>
      </c>
      <c r="AH264" s="98">
        <v>6123</v>
      </c>
      <c r="AI264" s="98">
        <v>1</v>
      </c>
      <c r="AJ264" s="98">
        <f>IFERROR(AH264/AF262,"-")</f>
        <v>71.197674418604649</v>
      </c>
      <c r="AK264" s="98">
        <f t="shared" si="555"/>
        <v>1020.5</v>
      </c>
      <c r="AL264" s="98">
        <f t="shared" si="403"/>
        <v>6123</v>
      </c>
      <c r="AM264" s="98">
        <f>IFERROR(AG264/AF262,"-")</f>
        <v>6.9767441860465115E-2</v>
      </c>
      <c r="AN264" s="26">
        <f>IFERROR(AI264/AF262,"-")</f>
        <v>1.1627906976744186E-2</v>
      </c>
      <c r="AO264" s="441"/>
      <c r="AP264" s="223">
        <v>14</v>
      </c>
      <c r="AQ264" s="98">
        <v>232828</v>
      </c>
      <c r="AR264" s="98">
        <v>3</v>
      </c>
      <c r="AS264" s="98">
        <f>IFERROR(AQ264/AO262,"-")</f>
        <v>1158.3482587064677</v>
      </c>
      <c r="AT264" s="98">
        <f t="shared" si="556"/>
        <v>16630.571428571428</v>
      </c>
      <c r="AU264" s="98">
        <f t="shared" si="404"/>
        <v>77609.333333333328</v>
      </c>
      <c r="AV264" s="98">
        <f>IFERROR(AP264/AO262,"-")</f>
        <v>6.965174129353234E-2</v>
      </c>
      <c r="AW264" s="198">
        <f>IFERROR(AR264/AO262,"-")</f>
        <v>1.4925373134328358E-2</v>
      </c>
      <c r="AX264" s="437"/>
      <c r="AY264" s="223">
        <v>12</v>
      </c>
      <c r="AZ264" s="98">
        <v>44601</v>
      </c>
      <c r="BA264" s="98">
        <v>1</v>
      </c>
      <c r="BB264" s="98">
        <f>IFERROR(AZ264/AX262,"-")</f>
        <v>154.86458333333334</v>
      </c>
      <c r="BC264" s="98">
        <f t="shared" si="557"/>
        <v>3716.75</v>
      </c>
      <c r="BD264" s="98">
        <f t="shared" si="405"/>
        <v>44601</v>
      </c>
      <c r="BE264" s="98">
        <f>IFERROR(AY264/AX262,"-")</f>
        <v>4.1666666666666664E-2</v>
      </c>
      <c r="BF264" s="26">
        <f>IFERROR(BA264/AX262,"-")</f>
        <v>3.472222222222222E-3</v>
      </c>
      <c r="BG264" s="441"/>
      <c r="BH264" s="223">
        <v>36</v>
      </c>
      <c r="BI264" s="98">
        <v>333308</v>
      </c>
      <c r="BJ264" s="98">
        <v>5</v>
      </c>
      <c r="BK264" s="98">
        <f>IFERROR(BI264/BG262,"-")</f>
        <v>22220.533333333333</v>
      </c>
      <c r="BL264" s="98">
        <f t="shared" si="558"/>
        <v>9258.5555555555547</v>
      </c>
      <c r="BM264" s="98">
        <f t="shared" si="406"/>
        <v>66661.600000000006</v>
      </c>
      <c r="BN264" s="98">
        <f>IFERROR(BH264/BG262,"-")</f>
        <v>2.4</v>
      </c>
      <c r="BO264" s="198">
        <f>IFERROR(BJ264/BG262,"-")</f>
        <v>0.33333333333333331</v>
      </c>
      <c r="BP264" s="437"/>
      <c r="BQ264" s="223">
        <v>0</v>
      </c>
      <c r="BR264" s="98">
        <v>0</v>
      </c>
      <c r="BS264" s="98">
        <v>0</v>
      </c>
      <c r="BT264" s="98">
        <f>IFERROR(BR264/BP262,"-")</f>
        <v>0</v>
      </c>
      <c r="BU264" s="98" t="str">
        <f t="shared" si="559"/>
        <v>-</v>
      </c>
      <c r="BV264" s="98" t="str">
        <f t="shared" si="407"/>
        <v>-</v>
      </c>
      <c r="BW264" s="98">
        <f>IFERROR(BQ264/BP262,"-")</f>
        <v>0</v>
      </c>
      <c r="BX264" s="26">
        <f>IFERROR(BS264/BP262,"-")</f>
        <v>0</v>
      </c>
      <c r="BY264" s="141"/>
      <c r="BZ264" s="59"/>
    </row>
    <row r="265" spans="2:78" s="8" customFormat="1" ht="13.5" customHeight="1">
      <c r="B265" s="413"/>
      <c r="C265" s="420"/>
      <c r="D265" s="293" t="s">
        <v>64</v>
      </c>
      <c r="E265" s="438"/>
      <c r="F265" s="220">
        <v>115</v>
      </c>
      <c r="G265" s="99">
        <f>SUM(G262:G264)</f>
        <v>8978443</v>
      </c>
      <c r="H265" s="99">
        <v>12</v>
      </c>
      <c r="I265" s="99">
        <f>IFERROR(G265/E262,"-")</f>
        <v>179568.86</v>
      </c>
      <c r="J265" s="99">
        <f t="shared" si="552"/>
        <v>78073.417391304349</v>
      </c>
      <c r="K265" s="99">
        <f t="shared" si="400"/>
        <v>748203.58333333337</v>
      </c>
      <c r="L265" s="99">
        <f>IFERROR(F265/E262,"-")</f>
        <v>2.2999999999999998</v>
      </c>
      <c r="M265" s="199">
        <f>IFERROR(H265/E262,"-")</f>
        <v>0.24</v>
      </c>
      <c r="N265" s="438"/>
      <c r="O265" s="220">
        <v>559</v>
      </c>
      <c r="P265" s="99">
        <f>SUM(P262:P264)</f>
        <v>39796689</v>
      </c>
      <c r="Q265" s="99">
        <v>59</v>
      </c>
      <c r="R265" s="99">
        <f>IFERROR(P265/N262,"-")</f>
        <v>65997.82587064676</v>
      </c>
      <c r="S265" s="99">
        <f t="shared" si="553"/>
        <v>71192.645796064404</v>
      </c>
      <c r="T265" s="99">
        <f t="shared" si="401"/>
        <v>674520.15254237293</v>
      </c>
      <c r="U265" s="99">
        <f>IFERROR(O265/N262,"-")</f>
        <v>0.92703150912106136</v>
      </c>
      <c r="V265" s="87">
        <f>IFERROR(Q265/N262,"-")</f>
        <v>9.7844112769485903E-2</v>
      </c>
      <c r="W265" s="438"/>
      <c r="X265" s="220">
        <v>24</v>
      </c>
      <c r="Y265" s="99">
        <f>SUM(Y262:Y264)</f>
        <v>200808</v>
      </c>
      <c r="Z265" s="99">
        <v>2</v>
      </c>
      <c r="AA265" s="99">
        <f>IFERROR(Y265/W262,"-")</f>
        <v>7723.3846153846152</v>
      </c>
      <c r="AB265" s="99">
        <f t="shared" si="554"/>
        <v>8367</v>
      </c>
      <c r="AC265" s="99">
        <f t="shared" si="402"/>
        <v>100404</v>
      </c>
      <c r="AD265" s="99">
        <f>IFERROR(X265/W262,"-")</f>
        <v>0.92307692307692313</v>
      </c>
      <c r="AE265" s="87">
        <f>IFERROR(Z265/W262,"-")</f>
        <v>7.6923076923076927E-2</v>
      </c>
      <c r="AF265" s="438"/>
      <c r="AG265" s="220">
        <v>12</v>
      </c>
      <c r="AH265" s="99">
        <f>SUM(AH262:AH264)</f>
        <v>1575161</v>
      </c>
      <c r="AI265" s="99">
        <v>1</v>
      </c>
      <c r="AJ265" s="99">
        <f>IFERROR(AH265/AF262,"-")</f>
        <v>18315.825581395347</v>
      </c>
      <c r="AK265" s="99">
        <f t="shared" si="555"/>
        <v>131263.41666666666</v>
      </c>
      <c r="AL265" s="99">
        <f t="shared" si="403"/>
        <v>1575161</v>
      </c>
      <c r="AM265" s="99">
        <f>IFERROR(AG265/AF262,"-")</f>
        <v>0.13953488372093023</v>
      </c>
      <c r="AN265" s="87">
        <f>IFERROR(AI265/AF262,"-")</f>
        <v>1.1627906976744186E-2</v>
      </c>
      <c r="AO265" s="442"/>
      <c r="AP265" s="220">
        <v>256</v>
      </c>
      <c r="AQ265" s="99">
        <f>SUM(AQ262:AQ264)</f>
        <v>23271730</v>
      </c>
      <c r="AR265" s="99">
        <v>24</v>
      </c>
      <c r="AS265" s="99">
        <f>IFERROR(AQ265/AO262,"-")</f>
        <v>115779.75124378109</v>
      </c>
      <c r="AT265" s="99">
        <f t="shared" si="556"/>
        <v>90905.1953125</v>
      </c>
      <c r="AU265" s="99">
        <f t="shared" si="404"/>
        <v>969655.41666666663</v>
      </c>
      <c r="AV265" s="99">
        <f>IFERROR(AP265/AO262,"-")</f>
        <v>1.2736318407960199</v>
      </c>
      <c r="AW265" s="199">
        <f>IFERROR(AR265/AO262,"-")</f>
        <v>0.11940298507462686</v>
      </c>
      <c r="AX265" s="438"/>
      <c r="AY265" s="220">
        <v>255</v>
      </c>
      <c r="AZ265" s="99">
        <f>SUM(AZ262:AZ264)</f>
        <v>12160512</v>
      </c>
      <c r="BA265" s="99">
        <v>31</v>
      </c>
      <c r="BB265" s="99">
        <f>IFERROR(AZ265/AX262,"-")</f>
        <v>42224</v>
      </c>
      <c r="BC265" s="99">
        <f t="shared" si="557"/>
        <v>47688.282352941176</v>
      </c>
      <c r="BD265" s="99">
        <f t="shared" si="405"/>
        <v>392274.58064516127</v>
      </c>
      <c r="BE265" s="99">
        <f>IFERROR(AY265/AX262,"-")</f>
        <v>0.88541666666666663</v>
      </c>
      <c r="BF265" s="87">
        <f>IFERROR(BA265/AX262,"-")</f>
        <v>0.1076388888888889</v>
      </c>
      <c r="BG265" s="442"/>
      <c r="BH265" s="220">
        <v>116</v>
      </c>
      <c r="BI265" s="99">
        <f>SUM(BI262:BI264)</f>
        <v>20171112</v>
      </c>
      <c r="BJ265" s="99">
        <v>13</v>
      </c>
      <c r="BK265" s="99">
        <f>IFERROR(BI265/BG262,"-")</f>
        <v>1344740.8</v>
      </c>
      <c r="BL265" s="99">
        <f t="shared" si="558"/>
        <v>173888.89655172414</v>
      </c>
      <c r="BM265" s="99">
        <f t="shared" si="406"/>
        <v>1551624</v>
      </c>
      <c r="BN265" s="99">
        <f>IFERROR(BH265/BG262,"-")</f>
        <v>7.7333333333333334</v>
      </c>
      <c r="BO265" s="199">
        <f>IFERROR(BJ265/BG262,"-")</f>
        <v>0.8666666666666667</v>
      </c>
      <c r="BP265" s="438"/>
      <c r="BQ265" s="220">
        <v>123</v>
      </c>
      <c r="BR265" s="99">
        <f>SUM(BR262:BR264)</f>
        <v>10817638</v>
      </c>
      <c r="BS265" s="99">
        <v>13</v>
      </c>
      <c r="BT265" s="99">
        <f>IFERROR(BR265/BP262,"-")</f>
        <v>37302.199999999997</v>
      </c>
      <c r="BU265" s="99">
        <f t="shared" si="559"/>
        <v>87948.276422764233</v>
      </c>
      <c r="BV265" s="99">
        <f t="shared" si="407"/>
        <v>832126</v>
      </c>
      <c r="BW265" s="99">
        <f>IFERROR(BQ265/BP262,"-")</f>
        <v>0.42413793103448277</v>
      </c>
      <c r="BX265" s="87">
        <f>IFERROR(BS265/BP262,"-")</f>
        <v>4.4827586206896551E-2</v>
      </c>
      <c r="BY265" s="141"/>
      <c r="BZ265" s="59"/>
    </row>
    <row r="266" spans="2:78" s="8" customFormat="1" ht="13.5" customHeight="1">
      <c r="B266" s="411">
        <v>66</v>
      </c>
      <c r="C266" s="418" t="s">
        <v>4</v>
      </c>
      <c r="D266" s="294" t="s">
        <v>277</v>
      </c>
      <c r="E266" s="436">
        <f>市区町村別_フレイル区分別該当人数･割合!E70</f>
        <v>156</v>
      </c>
      <c r="F266" s="306">
        <v>521</v>
      </c>
      <c r="G266" s="51">
        <v>55564970</v>
      </c>
      <c r="H266" s="51">
        <v>55</v>
      </c>
      <c r="I266" s="51">
        <f>IFERROR(G266/E266,"-")</f>
        <v>356185.70512820513</v>
      </c>
      <c r="J266" s="51">
        <f>IFERROR(G266/F266,"-")</f>
        <v>106650.6142034549</v>
      </c>
      <c r="K266" s="51">
        <f t="shared" si="400"/>
        <v>1010272.1818181818</v>
      </c>
      <c r="L266" s="51">
        <f>IFERROR(F266/E266,"-")</f>
        <v>3.3397435897435899</v>
      </c>
      <c r="M266" s="194">
        <f>IFERROR(H266/E266,"-")</f>
        <v>0.35256410256410259</v>
      </c>
      <c r="N266" s="436">
        <f>市区町村別_フレイル区分別該当人数･割合!G70</f>
        <v>1410</v>
      </c>
      <c r="O266" s="306">
        <v>1805</v>
      </c>
      <c r="P266" s="51">
        <v>169363162</v>
      </c>
      <c r="Q266" s="51">
        <v>179</v>
      </c>
      <c r="R266" s="51">
        <f>IFERROR(P266/N266,"-")</f>
        <v>120115.71773049646</v>
      </c>
      <c r="S266" s="51">
        <f>IFERROR(P266/O266,"-")</f>
        <v>93830.006648199444</v>
      </c>
      <c r="T266" s="51">
        <f t="shared" si="401"/>
        <v>946162.91620111733</v>
      </c>
      <c r="U266" s="51">
        <f>IFERROR(O266/N266,"-")</f>
        <v>1.2801418439716312</v>
      </c>
      <c r="V266" s="24">
        <f>IFERROR(Q266/N266,"-")</f>
        <v>0.12695035460992907</v>
      </c>
      <c r="W266" s="436">
        <f>市区町村別_フレイル区分別該当人数･割合!I70</f>
        <v>110</v>
      </c>
      <c r="X266" s="306">
        <v>50</v>
      </c>
      <c r="Y266" s="51">
        <v>4293301</v>
      </c>
      <c r="Z266" s="51">
        <v>5</v>
      </c>
      <c r="AA266" s="51">
        <f>IFERROR(Y266/W266,"-")</f>
        <v>39030.009090909094</v>
      </c>
      <c r="AB266" s="51">
        <f>IFERROR(Y266/X266,"-")</f>
        <v>85866.02</v>
      </c>
      <c r="AC266" s="51">
        <f t="shared" si="402"/>
        <v>858660.2</v>
      </c>
      <c r="AD266" s="51">
        <f>IFERROR(X266/W266,"-")</f>
        <v>0.45454545454545453</v>
      </c>
      <c r="AE266" s="24">
        <f>IFERROR(Z266/W266,"-")</f>
        <v>4.5454545454545456E-2</v>
      </c>
      <c r="AF266" s="436">
        <f>市区町村別_フレイル区分別該当人数･割合!K70</f>
        <v>226</v>
      </c>
      <c r="AG266" s="306">
        <v>28</v>
      </c>
      <c r="AH266" s="51">
        <v>2141536</v>
      </c>
      <c r="AI266" s="51">
        <v>4</v>
      </c>
      <c r="AJ266" s="51">
        <f>IFERROR(AH266/AF266,"-")</f>
        <v>9475.8230088495584</v>
      </c>
      <c r="AK266" s="51">
        <f>IFERROR(AH266/AG266,"-")</f>
        <v>76483.428571428565</v>
      </c>
      <c r="AL266" s="51">
        <f t="shared" si="403"/>
        <v>535384</v>
      </c>
      <c r="AM266" s="51">
        <f>IFERROR(AG266/AF266,"-")</f>
        <v>0.12389380530973451</v>
      </c>
      <c r="AN266" s="24">
        <f>IFERROR(AI266/AF266,"-")</f>
        <v>1.7699115044247787E-2</v>
      </c>
      <c r="AO266" s="440">
        <f>市区町村別_フレイル区分別該当人数･割合!M70</f>
        <v>439</v>
      </c>
      <c r="AP266" s="306">
        <v>972</v>
      </c>
      <c r="AQ266" s="51">
        <v>87676262</v>
      </c>
      <c r="AR266" s="51">
        <v>96</v>
      </c>
      <c r="AS266" s="51">
        <f>IFERROR(AQ266/AO266,"-")</f>
        <v>199718.13667425967</v>
      </c>
      <c r="AT266" s="51">
        <f>IFERROR(AQ266/AP266,"-")</f>
        <v>90201.915637860089</v>
      </c>
      <c r="AU266" s="51">
        <f t="shared" si="404"/>
        <v>913294.39583333337</v>
      </c>
      <c r="AV266" s="51">
        <f>IFERROR(AP266/AO266,"-")</f>
        <v>2.214123006833713</v>
      </c>
      <c r="AW266" s="194">
        <f>IFERROR(AR266/AO266,"-")</f>
        <v>0.21867881548974943</v>
      </c>
      <c r="AX266" s="436">
        <f>市区町村別_フレイル区分別該当人数･割合!O70</f>
        <v>622</v>
      </c>
      <c r="AY266" s="306">
        <v>618</v>
      </c>
      <c r="AZ266" s="51">
        <v>55177445</v>
      </c>
      <c r="BA266" s="51">
        <v>62</v>
      </c>
      <c r="BB266" s="51">
        <f>IFERROR(AZ266/AX266,"-")</f>
        <v>88709.718649517687</v>
      </c>
      <c r="BC266" s="51">
        <f>IFERROR(AZ266/AY266,"-")</f>
        <v>89283.891585760517</v>
      </c>
      <c r="BD266" s="51">
        <f t="shared" si="405"/>
        <v>889958.79032258061</v>
      </c>
      <c r="BE266" s="51">
        <f>IFERROR(AY266/AX266,"-")</f>
        <v>0.99356913183279738</v>
      </c>
      <c r="BF266" s="24">
        <f>IFERROR(BA266/AX266,"-")</f>
        <v>9.9678456591639875E-2</v>
      </c>
      <c r="BG266" s="440">
        <f>市区町村別_フレイル区分別該当人数･割合!Q70</f>
        <v>72</v>
      </c>
      <c r="BH266" s="306">
        <v>736</v>
      </c>
      <c r="BI266" s="51">
        <v>112548031</v>
      </c>
      <c r="BJ266" s="51">
        <v>67</v>
      </c>
      <c r="BK266" s="51">
        <f>IFERROR(BI266/BG266,"-")</f>
        <v>1563167.0972222222</v>
      </c>
      <c r="BL266" s="51">
        <f>IFERROR(BI266/BH266,"-")</f>
        <v>152918.52038043478</v>
      </c>
      <c r="BM266" s="51">
        <f t="shared" si="406"/>
        <v>1679821.3582089553</v>
      </c>
      <c r="BN266" s="51">
        <f>IFERROR(BH266/BG266,"-")</f>
        <v>10.222222222222221</v>
      </c>
      <c r="BO266" s="194">
        <f>IFERROR(BJ266/BG266,"-")</f>
        <v>0.93055555555555558</v>
      </c>
      <c r="BP266" s="436">
        <f>市区町村別_フレイル区分別該当人数･割合!S70</f>
        <v>642</v>
      </c>
      <c r="BQ266" s="306">
        <v>126</v>
      </c>
      <c r="BR266" s="51">
        <v>7343397</v>
      </c>
      <c r="BS266" s="51">
        <v>15</v>
      </c>
      <c r="BT266" s="51">
        <f>IFERROR(BR266/BP266,"-")</f>
        <v>11438.313084112149</v>
      </c>
      <c r="BU266" s="51">
        <f>IFERROR(BR266/BQ266,"-")</f>
        <v>58280.928571428572</v>
      </c>
      <c r="BV266" s="51">
        <f t="shared" si="407"/>
        <v>489559.8</v>
      </c>
      <c r="BW266" s="51">
        <f>IFERROR(BQ266/BP266,"-")</f>
        <v>0.19626168224299065</v>
      </c>
      <c r="BX266" s="24">
        <f>IFERROR(BS266/BP266,"-")</f>
        <v>2.336448598130841E-2</v>
      </c>
      <c r="BY266" s="141"/>
      <c r="BZ266" s="59"/>
    </row>
    <row r="267" spans="2:78" s="8" customFormat="1" ht="13.5" customHeight="1">
      <c r="B267" s="412"/>
      <c r="C267" s="419"/>
      <c r="D267" s="295" t="s">
        <v>278</v>
      </c>
      <c r="E267" s="437"/>
      <c r="F267" s="222">
        <v>8</v>
      </c>
      <c r="G267" s="196">
        <v>1723077</v>
      </c>
      <c r="H267" s="196">
        <v>2</v>
      </c>
      <c r="I267" s="196">
        <f>IFERROR(G267/E266,"-")</f>
        <v>11045.365384615385</v>
      </c>
      <c r="J267" s="196">
        <f t="shared" ref="J267:J269" si="560">IFERROR(G267/F267,"-")</f>
        <v>215384.625</v>
      </c>
      <c r="K267" s="196">
        <f t="shared" si="400"/>
        <v>861538.5</v>
      </c>
      <c r="L267" s="196">
        <f>IFERROR(F267/E266,"-")</f>
        <v>5.128205128205128E-2</v>
      </c>
      <c r="M267" s="195">
        <f>IFERROR(H267/E266,"-")</f>
        <v>1.282051282051282E-2</v>
      </c>
      <c r="N267" s="437"/>
      <c r="O267" s="222">
        <v>1</v>
      </c>
      <c r="P267" s="196">
        <v>86070</v>
      </c>
      <c r="Q267" s="196">
        <v>1</v>
      </c>
      <c r="R267" s="196">
        <f>IFERROR(P267/N266,"-")</f>
        <v>61.042553191489361</v>
      </c>
      <c r="S267" s="196">
        <f t="shared" ref="S267:S269" si="561">IFERROR(P267/O267,"-")</f>
        <v>86070</v>
      </c>
      <c r="T267" s="196">
        <f t="shared" si="401"/>
        <v>86070</v>
      </c>
      <c r="U267" s="196">
        <f>IFERROR(O267/N266,"-")</f>
        <v>7.0921985815602842E-4</v>
      </c>
      <c r="V267" s="106">
        <f>IFERROR(Q267/N266,"-")</f>
        <v>7.0921985815602842E-4</v>
      </c>
      <c r="W267" s="437"/>
      <c r="X267" s="222">
        <v>0</v>
      </c>
      <c r="Y267" s="196">
        <v>0</v>
      </c>
      <c r="Z267" s="196">
        <v>0</v>
      </c>
      <c r="AA267" s="196">
        <f>IFERROR(Y267/W266,"-")</f>
        <v>0</v>
      </c>
      <c r="AB267" s="196" t="str">
        <f t="shared" ref="AB267:AB269" si="562">IFERROR(Y267/X267,"-")</f>
        <v>-</v>
      </c>
      <c r="AC267" s="196" t="str">
        <f t="shared" si="402"/>
        <v>-</v>
      </c>
      <c r="AD267" s="196">
        <f>IFERROR(X267/W266,"-")</f>
        <v>0</v>
      </c>
      <c r="AE267" s="106">
        <f>IFERROR(Z267/W266,"-")</f>
        <v>0</v>
      </c>
      <c r="AF267" s="437"/>
      <c r="AG267" s="222">
        <v>0</v>
      </c>
      <c r="AH267" s="196">
        <v>0</v>
      </c>
      <c r="AI267" s="196">
        <v>0</v>
      </c>
      <c r="AJ267" s="196">
        <f>IFERROR(AH267/AF266,"-")</f>
        <v>0</v>
      </c>
      <c r="AK267" s="196" t="str">
        <f t="shared" ref="AK267:AK269" si="563">IFERROR(AH267/AG267,"-")</f>
        <v>-</v>
      </c>
      <c r="AL267" s="196" t="str">
        <f t="shared" si="403"/>
        <v>-</v>
      </c>
      <c r="AM267" s="196">
        <f>IFERROR(AG267/AF266,"-")</f>
        <v>0</v>
      </c>
      <c r="AN267" s="106">
        <f>IFERROR(AI267/AF266,"-")</f>
        <v>0</v>
      </c>
      <c r="AO267" s="441"/>
      <c r="AP267" s="222">
        <v>1</v>
      </c>
      <c r="AQ267" s="196">
        <v>86070</v>
      </c>
      <c r="AR267" s="196">
        <v>1</v>
      </c>
      <c r="AS267" s="196">
        <f>IFERROR(AQ267/AO266,"-")</f>
        <v>196.05922551252849</v>
      </c>
      <c r="AT267" s="196">
        <f t="shared" ref="AT267:AT269" si="564">IFERROR(AQ267/AP267,"-")</f>
        <v>86070</v>
      </c>
      <c r="AU267" s="196">
        <f t="shared" si="404"/>
        <v>86070</v>
      </c>
      <c r="AV267" s="196">
        <f>IFERROR(AP267/AO266,"-")</f>
        <v>2.2779043280182231E-3</v>
      </c>
      <c r="AW267" s="195">
        <f>IFERROR(AR267/AO266,"-")</f>
        <v>2.2779043280182231E-3</v>
      </c>
      <c r="AX267" s="437"/>
      <c r="AY267" s="222">
        <v>0</v>
      </c>
      <c r="AZ267" s="196">
        <v>0</v>
      </c>
      <c r="BA267" s="196">
        <v>0</v>
      </c>
      <c r="BB267" s="196">
        <f>IFERROR(AZ267/AX266,"-")</f>
        <v>0</v>
      </c>
      <c r="BC267" s="196" t="str">
        <f t="shared" ref="BC267:BC269" si="565">IFERROR(AZ267/AY267,"-")</f>
        <v>-</v>
      </c>
      <c r="BD267" s="196" t="str">
        <f t="shared" si="405"/>
        <v>-</v>
      </c>
      <c r="BE267" s="196">
        <f>IFERROR(AY267/AX266,"-")</f>
        <v>0</v>
      </c>
      <c r="BF267" s="106">
        <f>IFERROR(BA267/AX266,"-")</f>
        <v>0</v>
      </c>
      <c r="BG267" s="441"/>
      <c r="BH267" s="222">
        <v>1</v>
      </c>
      <c r="BI267" s="196">
        <v>86070</v>
      </c>
      <c r="BJ267" s="196">
        <v>1</v>
      </c>
      <c r="BK267" s="196">
        <f>IFERROR(BI267/BG266,"-")</f>
        <v>1195.4166666666667</v>
      </c>
      <c r="BL267" s="196">
        <f t="shared" ref="BL267:BL269" si="566">IFERROR(BI267/BH267,"-")</f>
        <v>86070</v>
      </c>
      <c r="BM267" s="196">
        <f t="shared" si="406"/>
        <v>86070</v>
      </c>
      <c r="BN267" s="196">
        <f>IFERROR(BH267/BG266,"-")</f>
        <v>1.3888888888888888E-2</v>
      </c>
      <c r="BO267" s="195">
        <f>IFERROR(BJ267/BG266,"-")</f>
        <v>1.3888888888888888E-2</v>
      </c>
      <c r="BP267" s="437"/>
      <c r="BQ267" s="222">
        <v>0</v>
      </c>
      <c r="BR267" s="196">
        <v>0</v>
      </c>
      <c r="BS267" s="196">
        <v>0</v>
      </c>
      <c r="BT267" s="196">
        <f>IFERROR(BR267/BP266,"-")</f>
        <v>0</v>
      </c>
      <c r="BU267" s="196" t="str">
        <f t="shared" ref="BU267:BU269" si="567">IFERROR(BR267/BQ267,"-")</f>
        <v>-</v>
      </c>
      <c r="BV267" s="196" t="str">
        <f t="shared" si="407"/>
        <v>-</v>
      </c>
      <c r="BW267" s="196">
        <f>IFERROR(BQ267/BP266,"-")</f>
        <v>0</v>
      </c>
      <c r="BX267" s="106">
        <f>IFERROR(BS267/BP266,"-")</f>
        <v>0</v>
      </c>
      <c r="BY267" s="141"/>
      <c r="BZ267" s="59"/>
    </row>
    <row r="268" spans="2:78" s="8" customFormat="1" ht="13.5" customHeight="1">
      <c r="B268" s="412"/>
      <c r="C268" s="419"/>
      <c r="D268" s="292" t="s">
        <v>279</v>
      </c>
      <c r="E268" s="437"/>
      <c r="F268" s="223">
        <v>21</v>
      </c>
      <c r="G268" s="98">
        <v>313424</v>
      </c>
      <c r="H268" s="98">
        <v>5</v>
      </c>
      <c r="I268" s="98">
        <f>IFERROR(G268/E266,"-")</f>
        <v>2009.1282051282051</v>
      </c>
      <c r="J268" s="98">
        <f t="shared" si="560"/>
        <v>14924.952380952382</v>
      </c>
      <c r="K268" s="98">
        <f t="shared" si="400"/>
        <v>62684.800000000003</v>
      </c>
      <c r="L268" s="98">
        <f>IFERROR(F268/E266,"-")</f>
        <v>0.13461538461538461</v>
      </c>
      <c r="M268" s="198">
        <f>IFERROR(H268/E266,"-")</f>
        <v>3.2051282051282048E-2</v>
      </c>
      <c r="N268" s="437"/>
      <c r="O268" s="223">
        <v>29</v>
      </c>
      <c r="P268" s="98">
        <v>263955</v>
      </c>
      <c r="Q268" s="98">
        <v>6</v>
      </c>
      <c r="R268" s="98">
        <f>IFERROR(P268/N266,"-")</f>
        <v>187.20212765957447</v>
      </c>
      <c r="S268" s="98">
        <f t="shared" si="561"/>
        <v>9101.8965517241377</v>
      </c>
      <c r="T268" s="98">
        <f t="shared" si="401"/>
        <v>43992.5</v>
      </c>
      <c r="U268" s="98">
        <f>IFERROR(O268/N266,"-")</f>
        <v>2.0567375886524821E-2</v>
      </c>
      <c r="V268" s="26">
        <f>IFERROR(Q268/N266,"-")</f>
        <v>4.2553191489361703E-3</v>
      </c>
      <c r="W268" s="437"/>
      <c r="X268" s="223">
        <v>0</v>
      </c>
      <c r="Y268" s="98">
        <v>0</v>
      </c>
      <c r="Z268" s="98">
        <v>0</v>
      </c>
      <c r="AA268" s="98">
        <f>IFERROR(Y268/W266,"-")</f>
        <v>0</v>
      </c>
      <c r="AB268" s="98" t="str">
        <f t="shared" si="562"/>
        <v>-</v>
      </c>
      <c r="AC268" s="98" t="str">
        <f t="shared" si="402"/>
        <v>-</v>
      </c>
      <c r="AD268" s="98">
        <f>IFERROR(X268/W266,"-")</f>
        <v>0</v>
      </c>
      <c r="AE268" s="26">
        <f>IFERROR(Z268/W266,"-")</f>
        <v>0</v>
      </c>
      <c r="AF268" s="437"/>
      <c r="AG268" s="223">
        <v>0</v>
      </c>
      <c r="AH268" s="98">
        <v>0</v>
      </c>
      <c r="AI268" s="98">
        <v>0</v>
      </c>
      <c r="AJ268" s="98">
        <f>IFERROR(AH268/AF266,"-")</f>
        <v>0</v>
      </c>
      <c r="AK268" s="98" t="str">
        <f t="shared" si="563"/>
        <v>-</v>
      </c>
      <c r="AL268" s="98" t="str">
        <f t="shared" si="403"/>
        <v>-</v>
      </c>
      <c r="AM268" s="98">
        <f>IFERROR(AG268/AF266,"-")</f>
        <v>0</v>
      </c>
      <c r="AN268" s="26">
        <f>IFERROR(AI268/AF266,"-")</f>
        <v>0</v>
      </c>
      <c r="AO268" s="441"/>
      <c r="AP268" s="223">
        <v>18</v>
      </c>
      <c r="AQ268" s="98">
        <v>77517</v>
      </c>
      <c r="AR268" s="98">
        <v>4</v>
      </c>
      <c r="AS268" s="98">
        <f>IFERROR(AQ268/AO266,"-")</f>
        <v>176.57630979498862</v>
      </c>
      <c r="AT268" s="98">
        <f t="shared" si="564"/>
        <v>4306.5</v>
      </c>
      <c r="AU268" s="98">
        <f t="shared" si="404"/>
        <v>19379.25</v>
      </c>
      <c r="AV268" s="98">
        <f>IFERROR(AP268/AO266,"-")</f>
        <v>4.1002277904328019E-2</v>
      </c>
      <c r="AW268" s="198">
        <f>IFERROR(AR268/AO266,"-")</f>
        <v>9.1116173120728925E-3</v>
      </c>
      <c r="AX268" s="437"/>
      <c r="AY268" s="223">
        <v>7</v>
      </c>
      <c r="AZ268" s="98">
        <v>54682</v>
      </c>
      <c r="BA268" s="98">
        <v>1</v>
      </c>
      <c r="BB268" s="98">
        <f>IFERROR(AZ268/AX266,"-")</f>
        <v>87.913183279742768</v>
      </c>
      <c r="BC268" s="98">
        <f t="shared" si="565"/>
        <v>7811.7142857142853</v>
      </c>
      <c r="BD268" s="98">
        <f t="shared" si="405"/>
        <v>54682</v>
      </c>
      <c r="BE268" s="98">
        <f>IFERROR(AY268/AX266,"-")</f>
        <v>1.1254019292604502E-2</v>
      </c>
      <c r="BF268" s="26">
        <f>IFERROR(BA268/AX266,"-")</f>
        <v>1.6077170418006431E-3</v>
      </c>
      <c r="BG268" s="441"/>
      <c r="BH268" s="223">
        <v>29</v>
      </c>
      <c r="BI268" s="98">
        <v>263955</v>
      </c>
      <c r="BJ268" s="98">
        <v>6</v>
      </c>
      <c r="BK268" s="98">
        <f>IFERROR(BI268/BG266,"-")</f>
        <v>3666.0416666666665</v>
      </c>
      <c r="BL268" s="98">
        <f t="shared" si="566"/>
        <v>9101.8965517241377</v>
      </c>
      <c r="BM268" s="98">
        <f t="shared" si="406"/>
        <v>43992.5</v>
      </c>
      <c r="BN268" s="98">
        <f>IFERROR(BH268/BG266,"-")</f>
        <v>0.40277777777777779</v>
      </c>
      <c r="BO268" s="198">
        <f>IFERROR(BJ268/BG266,"-")</f>
        <v>8.3333333333333329E-2</v>
      </c>
      <c r="BP268" s="437"/>
      <c r="BQ268" s="223">
        <v>0</v>
      </c>
      <c r="BR268" s="98">
        <v>0</v>
      </c>
      <c r="BS268" s="98">
        <v>0</v>
      </c>
      <c r="BT268" s="98">
        <f>IFERROR(BR268/BP266,"-")</f>
        <v>0</v>
      </c>
      <c r="BU268" s="98" t="str">
        <f t="shared" si="567"/>
        <v>-</v>
      </c>
      <c r="BV268" s="98" t="str">
        <f t="shared" si="407"/>
        <v>-</v>
      </c>
      <c r="BW268" s="98">
        <f>IFERROR(BQ268/BP266,"-")</f>
        <v>0</v>
      </c>
      <c r="BX268" s="26">
        <f>IFERROR(BS268/BP266,"-")</f>
        <v>0</v>
      </c>
      <c r="BY268" s="141"/>
      <c r="BZ268" s="59"/>
    </row>
    <row r="269" spans="2:78" s="8" customFormat="1" ht="13.5" customHeight="1">
      <c r="B269" s="413"/>
      <c r="C269" s="420"/>
      <c r="D269" s="293" t="s">
        <v>64</v>
      </c>
      <c r="E269" s="438"/>
      <c r="F269" s="220">
        <v>522</v>
      </c>
      <c r="G269" s="99">
        <f>SUM(G266:G268)</f>
        <v>57601471</v>
      </c>
      <c r="H269" s="99">
        <v>55</v>
      </c>
      <c r="I269" s="99">
        <f>IFERROR(G269/E266,"-")</f>
        <v>369240.19871794869</v>
      </c>
      <c r="J269" s="99">
        <f t="shared" si="560"/>
        <v>110347.64559386973</v>
      </c>
      <c r="K269" s="99">
        <f t="shared" si="400"/>
        <v>1047299.4727272728</v>
      </c>
      <c r="L269" s="99">
        <f>IFERROR(F269/E266,"-")</f>
        <v>3.3461538461538463</v>
      </c>
      <c r="M269" s="199">
        <f>IFERROR(H269/E266,"-")</f>
        <v>0.35256410256410259</v>
      </c>
      <c r="N269" s="438"/>
      <c r="O269" s="220">
        <v>1805</v>
      </c>
      <c r="P269" s="99">
        <f>SUM(P266:P268)</f>
        <v>169713187</v>
      </c>
      <c r="Q269" s="99">
        <v>179</v>
      </c>
      <c r="R269" s="99">
        <f>IFERROR(P269/N266,"-")</f>
        <v>120363.96241134751</v>
      </c>
      <c r="S269" s="99">
        <f t="shared" si="561"/>
        <v>94023.926315789475</v>
      </c>
      <c r="T269" s="99">
        <f t="shared" si="401"/>
        <v>948118.36312849168</v>
      </c>
      <c r="U269" s="99">
        <f>IFERROR(O269/N266,"-")</f>
        <v>1.2801418439716312</v>
      </c>
      <c r="V269" s="87">
        <f>IFERROR(Q269/N266,"-")</f>
        <v>0.12695035460992907</v>
      </c>
      <c r="W269" s="438"/>
      <c r="X269" s="220">
        <v>50</v>
      </c>
      <c r="Y269" s="99">
        <f>SUM(Y266:Y268)</f>
        <v>4293301</v>
      </c>
      <c r="Z269" s="99">
        <v>5</v>
      </c>
      <c r="AA269" s="99">
        <f>IFERROR(Y269/W266,"-")</f>
        <v>39030.009090909094</v>
      </c>
      <c r="AB269" s="99">
        <f t="shared" si="562"/>
        <v>85866.02</v>
      </c>
      <c r="AC269" s="99">
        <f t="shared" si="402"/>
        <v>858660.2</v>
      </c>
      <c r="AD269" s="99">
        <f>IFERROR(X269/W266,"-")</f>
        <v>0.45454545454545453</v>
      </c>
      <c r="AE269" s="87">
        <f>IFERROR(Z269/W266,"-")</f>
        <v>4.5454545454545456E-2</v>
      </c>
      <c r="AF269" s="438"/>
      <c r="AG269" s="220">
        <v>28</v>
      </c>
      <c r="AH269" s="99">
        <f>SUM(AH266:AH268)</f>
        <v>2141536</v>
      </c>
      <c r="AI269" s="99">
        <v>4</v>
      </c>
      <c r="AJ269" s="99">
        <f>IFERROR(AH269/AF266,"-")</f>
        <v>9475.8230088495584</v>
      </c>
      <c r="AK269" s="99">
        <f t="shared" si="563"/>
        <v>76483.428571428565</v>
      </c>
      <c r="AL269" s="99">
        <f t="shared" si="403"/>
        <v>535384</v>
      </c>
      <c r="AM269" s="99">
        <f>IFERROR(AG269/AF266,"-")</f>
        <v>0.12389380530973451</v>
      </c>
      <c r="AN269" s="87">
        <f>IFERROR(AI269/AF266,"-")</f>
        <v>1.7699115044247787E-2</v>
      </c>
      <c r="AO269" s="442"/>
      <c r="AP269" s="220">
        <v>972</v>
      </c>
      <c r="AQ269" s="99">
        <f>SUM(AQ266:AQ268)</f>
        <v>87839849</v>
      </c>
      <c r="AR269" s="99">
        <v>96</v>
      </c>
      <c r="AS269" s="99">
        <f>IFERROR(AQ269/AO266,"-")</f>
        <v>200090.77220956719</v>
      </c>
      <c r="AT269" s="99">
        <f t="shared" si="564"/>
        <v>90370.215020576128</v>
      </c>
      <c r="AU269" s="99">
        <f t="shared" si="404"/>
        <v>914998.42708333337</v>
      </c>
      <c r="AV269" s="99">
        <f>IFERROR(AP269/AO266,"-")</f>
        <v>2.214123006833713</v>
      </c>
      <c r="AW269" s="199">
        <f>IFERROR(AR269/AO266,"-")</f>
        <v>0.21867881548974943</v>
      </c>
      <c r="AX269" s="438"/>
      <c r="AY269" s="220">
        <v>618</v>
      </c>
      <c r="AZ269" s="99">
        <f>SUM(AZ266:AZ268)</f>
        <v>55232127</v>
      </c>
      <c r="BA269" s="99">
        <v>62</v>
      </c>
      <c r="BB269" s="99">
        <f>IFERROR(AZ269/AX266,"-")</f>
        <v>88797.63183279743</v>
      </c>
      <c r="BC269" s="99">
        <f t="shared" si="565"/>
        <v>89372.37378640777</v>
      </c>
      <c r="BD269" s="99">
        <f t="shared" si="405"/>
        <v>890840.75806451612</v>
      </c>
      <c r="BE269" s="99">
        <f>IFERROR(AY269/AX266,"-")</f>
        <v>0.99356913183279738</v>
      </c>
      <c r="BF269" s="87">
        <f>IFERROR(BA269/AX266,"-")</f>
        <v>9.9678456591639875E-2</v>
      </c>
      <c r="BG269" s="442"/>
      <c r="BH269" s="220">
        <v>736</v>
      </c>
      <c r="BI269" s="99">
        <f>SUM(BI266:BI268)</f>
        <v>112898056</v>
      </c>
      <c r="BJ269" s="99">
        <v>67</v>
      </c>
      <c r="BK269" s="99">
        <f>IFERROR(BI269/BG266,"-")</f>
        <v>1568028.5555555555</v>
      </c>
      <c r="BL269" s="99">
        <f t="shared" si="566"/>
        <v>153394.09782608695</v>
      </c>
      <c r="BM269" s="99">
        <f t="shared" si="406"/>
        <v>1685045.6119402985</v>
      </c>
      <c r="BN269" s="99">
        <f>IFERROR(BH269/BG266,"-")</f>
        <v>10.222222222222221</v>
      </c>
      <c r="BO269" s="199">
        <f>IFERROR(BJ269/BG266,"-")</f>
        <v>0.93055555555555558</v>
      </c>
      <c r="BP269" s="438"/>
      <c r="BQ269" s="220">
        <v>126</v>
      </c>
      <c r="BR269" s="99">
        <f>SUM(BR266:BR268)</f>
        <v>7343397</v>
      </c>
      <c r="BS269" s="99">
        <v>15</v>
      </c>
      <c r="BT269" s="99">
        <f>IFERROR(BR269/BP266,"-")</f>
        <v>11438.313084112149</v>
      </c>
      <c r="BU269" s="99">
        <f t="shared" si="567"/>
        <v>58280.928571428572</v>
      </c>
      <c r="BV269" s="99">
        <f t="shared" si="407"/>
        <v>489559.8</v>
      </c>
      <c r="BW269" s="99">
        <f>IFERROR(BQ269/BP266,"-")</f>
        <v>0.19626168224299065</v>
      </c>
      <c r="BX269" s="87">
        <f>IFERROR(BS269/BP266,"-")</f>
        <v>2.336448598130841E-2</v>
      </c>
      <c r="BY269" s="141"/>
      <c r="BZ269" s="59"/>
    </row>
    <row r="270" spans="2:78" s="8" customFormat="1" ht="13.5" customHeight="1">
      <c r="B270" s="411">
        <v>67</v>
      </c>
      <c r="C270" s="418" t="s">
        <v>5</v>
      </c>
      <c r="D270" s="294" t="s">
        <v>277</v>
      </c>
      <c r="E270" s="436">
        <f>市区町村別_フレイル区分別該当人数･割合!E71</f>
        <v>26</v>
      </c>
      <c r="F270" s="306">
        <v>78</v>
      </c>
      <c r="G270" s="51">
        <v>9261881</v>
      </c>
      <c r="H270" s="51">
        <v>8</v>
      </c>
      <c r="I270" s="51">
        <f>IFERROR(G270/E270,"-")</f>
        <v>356226.19230769231</v>
      </c>
      <c r="J270" s="51">
        <f>IFERROR(G270/F270,"-")</f>
        <v>118742.06410256411</v>
      </c>
      <c r="K270" s="51">
        <f t="shared" si="400"/>
        <v>1157735.125</v>
      </c>
      <c r="L270" s="51">
        <f>IFERROR(F270/E270,"-")</f>
        <v>3</v>
      </c>
      <c r="M270" s="194">
        <f>IFERROR(H270/E270,"-")</f>
        <v>0.30769230769230771</v>
      </c>
      <c r="N270" s="436">
        <f>市区町村別_フレイル区分別該当人数･割合!G71</f>
        <v>257</v>
      </c>
      <c r="O270" s="306">
        <v>250</v>
      </c>
      <c r="P270" s="51">
        <v>21193906</v>
      </c>
      <c r="Q270" s="51">
        <v>25</v>
      </c>
      <c r="R270" s="51">
        <f>IFERROR(P270/N270,"-")</f>
        <v>82466.560311284047</v>
      </c>
      <c r="S270" s="51">
        <f>IFERROR(P270/O270,"-")</f>
        <v>84775.623999999996</v>
      </c>
      <c r="T270" s="51">
        <f t="shared" si="401"/>
        <v>847756.24</v>
      </c>
      <c r="U270" s="51">
        <f>IFERROR(O270/N270,"-")</f>
        <v>0.97276264591439687</v>
      </c>
      <c r="V270" s="24">
        <f>IFERROR(Q270/N270,"-")</f>
        <v>9.727626459143969E-2</v>
      </c>
      <c r="W270" s="436">
        <f>市区町村別_フレイル区分別該当人数･割合!I71</f>
        <v>23</v>
      </c>
      <c r="X270" s="306">
        <v>0</v>
      </c>
      <c r="Y270" s="51">
        <v>0</v>
      </c>
      <c r="Z270" s="51">
        <v>0</v>
      </c>
      <c r="AA270" s="51">
        <f>IFERROR(Y270/W270,"-")</f>
        <v>0</v>
      </c>
      <c r="AB270" s="51" t="str">
        <f>IFERROR(Y270/X270,"-")</f>
        <v>-</v>
      </c>
      <c r="AC270" s="51" t="str">
        <f t="shared" si="402"/>
        <v>-</v>
      </c>
      <c r="AD270" s="51">
        <f>IFERROR(X270/W270,"-")</f>
        <v>0</v>
      </c>
      <c r="AE270" s="24">
        <f>IFERROR(Z270/W270,"-")</f>
        <v>0</v>
      </c>
      <c r="AF270" s="436">
        <f>市区町村別_フレイル区分別該当人数･割合!K71</f>
        <v>36</v>
      </c>
      <c r="AG270" s="306">
        <v>24</v>
      </c>
      <c r="AH270" s="51">
        <v>1773967</v>
      </c>
      <c r="AI270" s="51">
        <v>2</v>
      </c>
      <c r="AJ270" s="51">
        <f>IFERROR(AH270/AF270,"-")</f>
        <v>49276.861111111109</v>
      </c>
      <c r="AK270" s="51">
        <f>IFERROR(AH270/AG270,"-")</f>
        <v>73915.291666666672</v>
      </c>
      <c r="AL270" s="51">
        <f t="shared" si="403"/>
        <v>886983.5</v>
      </c>
      <c r="AM270" s="51">
        <f>IFERROR(AG270/AF270,"-")</f>
        <v>0.66666666666666663</v>
      </c>
      <c r="AN270" s="24">
        <f>IFERROR(AI270/AF270,"-")</f>
        <v>5.5555555555555552E-2</v>
      </c>
      <c r="AO270" s="440">
        <f>市区町村別_フレイル区分別該当人数･割合!M71</f>
        <v>104</v>
      </c>
      <c r="AP270" s="306">
        <v>129</v>
      </c>
      <c r="AQ270" s="51">
        <v>10652762</v>
      </c>
      <c r="AR270" s="51">
        <v>14</v>
      </c>
      <c r="AS270" s="51">
        <f>IFERROR(AQ270/AO270,"-")</f>
        <v>102430.40384615384</v>
      </c>
      <c r="AT270" s="51">
        <f>IFERROR(AQ270/AP270,"-")</f>
        <v>82579.550387596901</v>
      </c>
      <c r="AU270" s="51">
        <f t="shared" si="404"/>
        <v>760911.57142857148</v>
      </c>
      <c r="AV270" s="51">
        <f>IFERROR(AP270/AO270,"-")</f>
        <v>1.2403846153846154</v>
      </c>
      <c r="AW270" s="194">
        <f>IFERROR(AR270/AO270,"-")</f>
        <v>0.13461538461538461</v>
      </c>
      <c r="AX270" s="436">
        <f>市区町村別_フレイル区分別該当人数･割合!O71</f>
        <v>93</v>
      </c>
      <c r="AY270" s="306">
        <v>85</v>
      </c>
      <c r="AZ270" s="51">
        <v>6527119</v>
      </c>
      <c r="BA270" s="51">
        <v>8</v>
      </c>
      <c r="BB270" s="51">
        <f>IFERROR(AZ270/AX270,"-")</f>
        <v>70184.075268817207</v>
      </c>
      <c r="BC270" s="51">
        <f>IFERROR(AZ270/AY270,"-")</f>
        <v>76789.635294117645</v>
      </c>
      <c r="BD270" s="51">
        <f t="shared" si="405"/>
        <v>815889.875</v>
      </c>
      <c r="BE270" s="51">
        <f>IFERROR(AY270/AX270,"-")</f>
        <v>0.91397849462365588</v>
      </c>
      <c r="BF270" s="24">
        <f>IFERROR(BA270/AX270,"-")</f>
        <v>8.6021505376344093E-2</v>
      </c>
      <c r="BG270" s="440">
        <f>市区町村別_フレイル区分別該当人数･割合!Q71</f>
        <v>10</v>
      </c>
      <c r="BH270" s="306">
        <v>101</v>
      </c>
      <c r="BI270" s="51">
        <v>13190894</v>
      </c>
      <c r="BJ270" s="51">
        <v>10</v>
      </c>
      <c r="BK270" s="51">
        <f>IFERROR(BI270/BG270,"-")</f>
        <v>1319089.3999999999</v>
      </c>
      <c r="BL270" s="51">
        <f>IFERROR(BI270/BH270,"-")</f>
        <v>130602.91089108911</v>
      </c>
      <c r="BM270" s="51">
        <f t="shared" si="406"/>
        <v>1319089.3999999999</v>
      </c>
      <c r="BN270" s="51">
        <f>IFERROR(BH270/BG270,"-")</f>
        <v>10.1</v>
      </c>
      <c r="BO270" s="194">
        <f>IFERROR(BJ270/BG270,"-")</f>
        <v>1</v>
      </c>
      <c r="BP270" s="436">
        <f>市区町村別_フレイル区分別該当人数･割合!S71</f>
        <v>96</v>
      </c>
      <c r="BQ270" s="306">
        <v>108</v>
      </c>
      <c r="BR270" s="51">
        <v>9448106</v>
      </c>
      <c r="BS270" s="51">
        <v>9</v>
      </c>
      <c r="BT270" s="51">
        <f>IFERROR(BR270/BP270,"-")</f>
        <v>98417.770833333328</v>
      </c>
      <c r="BU270" s="51">
        <f>IFERROR(BR270/BQ270,"-")</f>
        <v>87482.462962962964</v>
      </c>
      <c r="BV270" s="51">
        <f t="shared" si="407"/>
        <v>1049789.5555555555</v>
      </c>
      <c r="BW270" s="51">
        <f>IFERROR(BQ270/BP270,"-")</f>
        <v>1.125</v>
      </c>
      <c r="BX270" s="24">
        <f>IFERROR(BS270/BP270,"-")</f>
        <v>9.375E-2</v>
      </c>
      <c r="BY270" s="141"/>
      <c r="BZ270" s="59"/>
    </row>
    <row r="271" spans="2:78" s="8" customFormat="1" ht="13.5" customHeight="1">
      <c r="B271" s="412"/>
      <c r="C271" s="419"/>
      <c r="D271" s="295" t="s">
        <v>278</v>
      </c>
      <c r="E271" s="437"/>
      <c r="F271" s="222">
        <v>7</v>
      </c>
      <c r="G271" s="196">
        <v>1530330</v>
      </c>
      <c r="H271" s="196">
        <v>2</v>
      </c>
      <c r="I271" s="196">
        <f>IFERROR(G271/E270,"-")</f>
        <v>58858.846153846156</v>
      </c>
      <c r="J271" s="196">
        <f t="shared" ref="J271:J273" si="568">IFERROR(G271/F271,"-")</f>
        <v>218618.57142857142</v>
      </c>
      <c r="K271" s="196">
        <f t="shared" si="400"/>
        <v>765165</v>
      </c>
      <c r="L271" s="196">
        <f>IFERROR(F271/E270,"-")</f>
        <v>0.26923076923076922</v>
      </c>
      <c r="M271" s="195">
        <f>IFERROR(H271/E270,"-")</f>
        <v>7.6923076923076927E-2</v>
      </c>
      <c r="N271" s="437"/>
      <c r="O271" s="222">
        <v>0</v>
      </c>
      <c r="P271" s="196">
        <v>0</v>
      </c>
      <c r="Q271" s="196">
        <v>0</v>
      </c>
      <c r="R271" s="196">
        <f>IFERROR(P271/N270,"-")</f>
        <v>0</v>
      </c>
      <c r="S271" s="196" t="str">
        <f t="shared" ref="S271:S273" si="569">IFERROR(P271/O271,"-")</f>
        <v>-</v>
      </c>
      <c r="T271" s="196" t="str">
        <f t="shared" si="401"/>
        <v>-</v>
      </c>
      <c r="U271" s="196">
        <f>IFERROR(O271/N270,"-")</f>
        <v>0</v>
      </c>
      <c r="V271" s="106">
        <f>IFERROR(Q271/N270,"-")</f>
        <v>0</v>
      </c>
      <c r="W271" s="437"/>
      <c r="X271" s="222">
        <v>0</v>
      </c>
      <c r="Y271" s="196">
        <v>0</v>
      </c>
      <c r="Z271" s="196">
        <v>0</v>
      </c>
      <c r="AA271" s="196">
        <f>IFERROR(Y271/W270,"-")</f>
        <v>0</v>
      </c>
      <c r="AB271" s="196" t="str">
        <f t="shared" ref="AB271:AB273" si="570">IFERROR(Y271/X271,"-")</f>
        <v>-</v>
      </c>
      <c r="AC271" s="196" t="str">
        <f t="shared" si="402"/>
        <v>-</v>
      </c>
      <c r="AD271" s="196">
        <f>IFERROR(X271/W270,"-")</f>
        <v>0</v>
      </c>
      <c r="AE271" s="106">
        <f>IFERROR(Z271/W270,"-")</f>
        <v>0</v>
      </c>
      <c r="AF271" s="437"/>
      <c r="AG271" s="222">
        <v>0</v>
      </c>
      <c r="AH271" s="196">
        <v>0</v>
      </c>
      <c r="AI271" s="196">
        <v>0</v>
      </c>
      <c r="AJ271" s="196">
        <f>IFERROR(AH271/AF270,"-")</f>
        <v>0</v>
      </c>
      <c r="AK271" s="196" t="str">
        <f t="shared" ref="AK271:AK273" si="571">IFERROR(AH271/AG271,"-")</f>
        <v>-</v>
      </c>
      <c r="AL271" s="196" t="str">
        <f t="shared" si="403"/>
        <v>-</v>
      </c>
      <c r="AM271" s="196">
        <f>IFERROR(AG271/AF270,"-")</f>
        <v>0</v>
      </c>
      <c r="AN271" s="106">
        <f>IFERROR(AI271/AF270,"-")</f>
        <v>0</v>
      </c>
      <c r="AO271" s="441"/>
      <c r="AP271" s="222">
        <v>0</v>
      </c>
      <c r="AQ271" s="196">
        <v>0</v>
      </c>
      <c r="AR271" s="196">
        <v>0</v>
      </c>
      <c r="AS271" s="196">
        <f>IFERROR(AQ271/AO270,"-")</f>
        <v>0</v>
      </c>
      <c r="AT271" s="196" t="str">
        <f t="shared" ref="AT271:AT273" si="572">IFERROR(AQ271/AP271,"-")</f>
        <v>-</v>
      </c>
      <c r="AU271" s="196" t="str">
        <f t="shared" si="404"/>
        <v>-</v>
      </c>
      <c r="AV271" s="196">
        <f>IFERROR(AP271/AO270,"-")</f>
        <v>0</v>
      </c>
      <c r="AW271" s="195">
        <f>IFERROR(AR271/AO270,"-")</f>
        <v>0</v>
      </c>
      <c r="AX271" s="437"/>
      <c r="AY271" s="222">
        <v>0</v>
      </c>
      <c r="AZ271" s="196">
        <v>0</v>
      </c>
      <c r="BA271" s="196">
        <v>0</v>
      </c>
      <c r="BB271" s="196">
        <f>IFERROR(AZ271/AX270,"-")</f>
        <v>0</v>
      </c>
      <c r="BC271" s="196" t="str">
        <f t="shared" ref="BC271:BC273" si="573">IFERROR(AZ271/AY271,"-")</f>
        <v>-</v>
      </c>
      <c r="BD271" s="196" t="str">
        <f t="shared" si="405"/>
        <v>-</v>
      </c>
      <c r="BE271" s="196">
        <f>IFERROR(AY271/AX270,"-")</f>
        <v>0</v>
      </c>
      <c r="BF271" s="106">
        <f>IFERROR(BA271/AX270,"-")</f>
        <v>0</v>
      </c>
      <c r="BG271" s="441"/>
      <c r="BH271" s="222">
        <v>0</v>
      </c>
      <c r="BI271" s="196">
        <v>0</v>
      </c>
      <c r="BJ271" s="196">
        <v>0</v>
      </c>
      <c r="BK271" s="196">
        <f>IFERROR(BI271/BG270,"-")</f>
        <v>0</v>
      </c>
      <c r="BL271" s="196" t="str">
        <f t="shared" ref="BL271:BL273" si="574">IFERROR(BI271/BH271,"-")</f>
        <v>-</v>
      </c>
      <c r="BM271" s="196" t="str">
        <f t="shared" si="406"/>
        <v>-</v>
      </c>
      <c r="BN271" s="196">
        <f>IFERROR(BH271/BG270,"-")</f>
        <v>0</v>
      </c>
      <c r="BO271" s="195">
        <f>IFERROR(BJ271/BG270,"-")</f>
        <v>0</v>
      </c>
      <c r="BP271" s="437"/>
      <c r="BQ271" s="222">
        <v>0</v>
      </c>
      <c r="BR271" s="196">
        <v>0</v>
      </c>
      <c r="BS271" s="196">
        <v>0</v>
      </c>
      <c r="BT271" s="196">
        <f>IFERROR(BR271/BP270,"-")</f>
        <v>0</v>
      </c>
      <c r="BU271" s="196" t="str">
        <f t="shared" ref="BU271:BU273" si="575">IFERROR(BR271/BQ271,"-")</f>
        <v>-</v>
      </c>
      <c r="BV271" s="196" t="str">
        <f t="shared" si="407"/>
        <v>-</v>
      </c>
      <c r="BW271" s="196">
        <f>IFERROR(BQ271/BP270,"-")</f>
        <v>0</v>
      </c>
      <c r="BX271" s="106">
        <f>IFERROR(BS271/BP270,"-")</f>
        <v>0</v>
      </c>
      <c r="BY271" s="141"/>
      <c r="BZ271" s="59"/>
    </row>
    <row r="272" spans="2:78" s="8" customFormat="1" ht="13.5" customHeight="1">
      <c r="B272" s="412"/>
      <c r="C272" s="419"/>
      <c r="D272" s="292" t="s">
        <v>279</v>
      </c>
      <c r="E272" s="437"/>
      <c r="F272" s="223">
        <v>12</v>
      </c>
      <c r="G272" s="98">
        <v>201574</v>
      </c>
      <c r="H272" s="98">
        <v>2</v>
      </c>
      <c r="I272" s="98">
        <f>IFERROR(G272/E270,"-")</f>
        <v>7752.8461538461543</v>
      </c>
      <c r="J272" s="98">
        <f t="shared" si="568"/>
        <v>16797.833333333332</v>
      </c>
      <c r="K272" s="98">
        <f t="shared" si="400"/>
        <v>100787</v>
      </c>
      <c r="L272" s="98">
        <f>IFERROR(F272/E270,"-")</f>
        <v>0.46153846153846156</v>
      </c>
      <c r="M272" s="198">
        <f>IFERROR(H272/E270,"-")</f>
        <v>7.6923076923076927E-2</v>
      </c>
      <c r="N272" s="437"/>
      <c r="O272" s="223">
        <v>12</v>
      </c>
      <c r="P272" s="98">
        <v>97853</v>
      </c>
      <c r="Q272" s="98">
        <v>1</v>
      </c>
      <c r="R272" s="98">
        <f>IFERROR(P272/N270,"-")</f>
        <v>380.75097276264592</v>
      </c>
      <c r="S272" s="98">
        <f t="shared" si="569"/>
        <v>8154.416666666667</v>
      </c>
      <c r="T272" s="98">
        <f t="shared" si="401"/>
        <v>97853</v>
      </c>
      <c r="U272" s="98">
        <f>IFERROR(O272/N270,"-")</f>
        <v>4.6692607003891051E-2</v>
      </c>
      <c r="V272" s="26">
        <f>IFERROR(Q272/N270,"-")</f>
        <v>3.8910505836575876E-3</v>
      </c>
      <c r="W272" s="437"/>
      <c r="X272" s="223">
        <v>0</v>
      </c>
      <c r="Y272" s="98">
        <v>0</v>
      </c>
      <c r="Z272" s="98">
        <v>0</v>
      </c>
      <c r="AA272" s="98">
        <f>IFERROR(Y272/W270,"-")</f>
        <v>0</v>
      </c>
      <c r="AB272" s="98" t="str">
        <f t="shared" si="570"/>
        <v>-</v>
      </c>
      <c r="AC272" s="98" t="str">
        <f t="shared" si="402"/>
        <v>-</v>
      </c>
      <c r="AD272" s="98">
        <f>IFERROR(X272/W270,"-")</f>
        <v>0</v>
      </c>
      <c r="AE272" s="26">
        <f>IFERROR(Z272/W270,"-")</f>
        <v>0</v>
      </c>
      <c r="AF272" s="437"/>
      <c r="AG272" s="223">
        <v>0</v>
      </c>
      <c r="AH272" s="98">
        <v>0</v>
      </c>
      <c r="AI272" s="98">
        <v>0</v>
      </c>
      <c r="AJ272" s="98">
        <f>IFERROR(AH272/AF270,"-")</f>
        <v>0</v>
      </c>
      <c r="AK272" s="98" t="str">
        <f t="shared" si="571"/>
        <v>-</v>
      </c>
      <c r="AL272" s="98" t="str">
        <f t="shared" si="403"/>
        <v>-</v>
      </c>
      <c r="AM272" s="98">
        <f>IFERROR(AG272/AF270,"-")</f>
        <v>0</v>
      </c>
      <c r="AN272" s="26">
        <f>IFERROR(AI272/AF270,"-")</f>
        <v>0</v>
      </c>
      <c r="AO272" s="441"/>
      <c r="AP272" s="223">
        <v>12</v>
      </c>
      <c r="AQ272" s="98">
        <v>97853</v>
      </c>
      <c r="AR272" s="98">
        <v>1</v>
      </c>
      <c r="AS272" s="98">
        <f>IFERROR(AQ272/AO270,"-")</f>
        <v>940.89423076923072</v>
      </c>
      <c r="AT272" s="98">
        <f t="shared" si="572"/>
        <v>8154.416666666667</v>
      </c>
      <c r="AU272" s="98">
        <f t="shared" si="404"/>
        <v>97853</v>
      </c>
      <c r="AV272" s="98">
        <f>IFERROR(AP272/AO270,"-")</f>
        <v>0.11538461538461539</v>
      </c>
      <c r="AW272" s="198">
        <f>IFERROR(AR272/AO270,"-")</f>
        <v>9.6153846153846159E-3</v>
      </c>
      <c r="AX272" s="437"/>
      <c r="AY272" s="223">
        <v>0</v>
      </c>
      <c r="AZ272" s="98">
        <v>0</v>
      </c>
      <c r="BA272" s="98">
        <v>0</v>
      </c>
      <c r="BB272" s="98">
        <f>IFERROR(AZ272/AX270,"-")</f>
        <v>0</v>
      </c>
      <c r="BC272" s="98" t="str">
        <f t="shared" si="573"/>
        <v>-</v>
      </c>
      <c r="BD272" s="98" t="str">
        <f t="shared" si="405"/>
        <v>-</v>
      </c>
      <c r="BE272" s="98">
        <f>IFERROR(AY272/AX270,"-")</f>
        <v>0</v>
      </c>
      <c r="BF272" s="26">
        <f>IFERROR(BA272/AX270,"-")</f>
        <v>0</v>
      </c>
      <c r="BG272" s="441"/>
      <c r="BH272" s="223">
        <v>12</v>
      </c>
      <c r="BI272" s="98">
        <v>97853</v>
      </c>
      <c r="BJ272" s="98">
        <v>1</v>
      </c>
      <c r="BK272" s="98">
        <f>IFERROR(BI272/BG270,"-")</f>
        <v>9785.2999999999993</v>
      </c>
      <c r="BL272" s="98">
        <f t="shared" si="574"/>
        <v>8154.416666666667</v>
      </c>
      <c r="BM272" s="98">
        <f t="shared" si="406"/>
        <v>97853</v>
      </c>
      <c r="BN272" s="98">
        <f>IFERROR(BH272/BG270,"-")</f>
        <v>1.2</v>
      </c>
      <c r="BO272" s="198">
        <f>IFERROR(BJ272/BG270,"-")</f>
        <v>0.1</v>
      </c>
      <c r="BP272" s="437"/>
      <c r="BQ272" s="223">
        <v>0</v>
      </c>
      <c r="BR272" s="98">
        <v>0</v>
      </c>
      <c r="BS272" s="98">
        <v>0</v>
      </c>
      <c r="BT272" s="98">
        <f>IFERROR(BR272/BP270,"-")</f>
        <v>0</v>
      </c>
      <c r="BU272" s="98" t="str">
        <f t="shared" si="575"/>
        <v>-</v>
      </c>
      <c r="BV272" s="98" t="str">
        <f t="shared" si="407"/>
        <v>-</v>
      </c>
      <c r="BW272" s="98">
        <f>IFERROR(BQ272/BP270,"-")</f>
        <v>0</v>
      </c>
      <c r="BX272" s="26">
        <f>IFERROR(BS272/BP270,"-")</f>
        <v>0</v>
      </c>
      <c r="BY272" s="141"/>
      <c r="BZ272" s="59"/>
    </row>
    <row r="273" spans="2:78" s="8" customFormat="1" ht="13.5" customHeight="1">
      <c r="B273" s="413"/>
      <c r="C273" s="420"/>
      <c r="D273" s="293" t="s">
        <v>64</v>
      </c>
      <c r="E273" s="438"/>
      <c r="F273" s="220">
        <v>81</v>
      </c>
      <c r="G273" s="99">
        <f>SUM(G270:G272)</f>
        <v>10993785</v>
      </c>
      <c r="H273" s="99">
        <v>8</v>
      </c>
      <c r="I273" s="99">
        <f>IFERROR(G273/E270,"-")</f>
        <v>422837.88461538462</v>
      </c>
      <c r="J273" s="99">
        <f t="shared" si="568"/>
        <v>135725.74074074073</v>
      </c>
      <c r="K273" s="99">
        <f t="shared" si="400"/>
        <v>1374223.125</v>
      </c>
      <c r="L273" s="99">
        <f>IFERROR(F273/E270,"-")</f>
        <v>3.1153846153846154</v>
      </c>
      <c r="M273" s="199">
        <f>IFERROR(H273/E270,"-")</f>
        <v>0.30769230769230771</v>
      </c>
      <c r="N273" s="438"/>
      <c r="O273" s="220">
        <v>250</v>
      </c>
      <c r="P273" s="99">
        <f>SUM(P270:P272)</f>
        <v>21291759</v>
      </c>
      <c r="Q273" s="99">
        <v>25</v>
      </c>
      <c r="R273" s="99">
        <f>IFERROR(P273/N270,"-")</f>
        <v>82847.311284046693</v>
      </c>
      <c r="S273" s="99">
        <f t="shared" si="569"/>
        <v>85167.035999999993</v>
      </c>
      <c r="T273" s="99">
        <f t="shared" si="401"/>
        <v>851670.36</v>
      </c>
      <c r="U273" s="99">
        <f>IFERROR(O273/N270,"-")</f>
        <v>0.97276264591439687</v>
      </c>
      <c r="V273" s="87">
        <f>IFERROR(Q273/N270,"-")</f>
        <v>9.727626459143969E-2</v>
      </c>
      <c r="W273" s="438"/>
      <c r="X273" s="220">
        <v>0</v>
      </c>
      <c r="Y273" s="99">
        <f>SUM(Y270:Y272)</f>
        <v>0</v>
      </c>
      <c r="Z273" s="99">
        <v>0</v>
      </c>
      <c r="AA273" s="99">
        <f>IFERROR(Y273/W270,"-")</f>
        <v>0</v>
      </c>
      <c r="AB273" s="99" t="str">
        <f t="shared" si="570"/>
        <v>-</v>
      </c>
      <c r="AC273" s="99" t="str">
        <f t="shared" si="402"/>
        <v>-</v>
      </c>
      <c r="AD273" s="99">
        <f>IFERROR(X273/W270,"-")</f>
        <v>0</v>
      </c>
      <c r="AE273" s="87">
        <f>IFERROR(Z273/W270,"-")</f>
        <v>0</v>
      </c>
      <c r="AF273" s="438"/>
      <c r="AG273" s="220">
        <v>24</v>
      </c>
      <c r="AH273" s="99">
        <f>SUM(AH270:AH272)</f>
        <v>1773967</v>
      </c>
      <c r="AI273" s="99">
        <v>2</v>
      </c>
      <c r="AJ273" s="99">
        <f>IFERROR(AH273/AF270,"-")</f>
        <v>49276.861111111109</v>
      </c>
      <c r="AK273" s="99">
        <f t="shared" si="571"/>
        <v>73915.291666666672</v>
      </c>
      <c r="AL273" s="99">
        <f t="shared" si="403"/>
        <v>886983.5</v>
      </c>
      <c r="AM273" s="99">
        <f>IFERROR(AG273/AF270,"-")</f>
        <v>0.66666666666666663</v>
      </c>
      <c r="AN273" s="87">
        <f>IFERROR(AI273/AF270,"-")</f>
        <v>5.5555555555555552E-2</v>
      </c>
      <c r="AO273" s="442"/>
      <c r="AP273" s="220">
        <v>129</v>
      </c>
      <c r="AQ273" s="99">
        <f>SUM(AQ270:AQ272)</f>
        <v>10750615</v>
      </c>
      <c r="AR273" s="99">
        <v>14</v>
      </c>
      <c r="AS273" s="99">
        <f>IFERROR(AQ273/AO270,"-")</f>
        <v>103371.29807692308</v>
      </c>
      <c r="AT273" s="99">
        <f t="shared" si="572"/>
        <v>83338.100775193801</v>
      </c>
      <c r="AU273" s="99">
        <f t="shared" si="404"/>
        <v>767901.07142857148</v>
      </c>
      <c r="AV273" s="99">
        <f>IFERROR(AP273/AO270,"-")</f>
        <v>1.2403846153846154</v>
      </c>
      <c r="AW273" s="199">
        <f>IFERROR(AR273/AO270,"-")</f>
        <v>0.13461538461538461</v>
      </c>
      <c r="AX273" s="438"/>
      <c r="AY273" s="220">
        <v>85</v>
      </c>
      <c r="AZ273" s="99">
        <f>SUM(AZ270:AZ272)</f>
        <v>6527119</v>
      </c>
      <c r="BA273" s="99">
        <v>8</v>
      </c>
      <c r="BB273" s="99">
        <f>IFERROR(AZ273/AX270,"-")</f>
        <v>70184.075268817207</v>
      </c>
      <c r="BC273" s="99">
        <f t="shared" si="573"/>
        <v>76789.635294117645</v>
      </c>
      <c r="BD273" s="99">
        <f t="shared" si="405"/>
        <v>815889.875</v>
      </c>
      <c r="BE273" s="99">
        <f>IFERROR(AY273/AX270,"-")</f>
        <v>0.91397849462365588</v>
      </c>
      <c r="BF273" s="87">
        <f>IFERROR(BA273/AX270,"-")</f>
        <v>8.6021505376344093E-2</v>
      </c>
      <c r="BG273" s="442"/>
      <c r="BH273" s="220">
        <v>101</v>
      </c>
      <c r="BI273" s="99">
        <f>SUM(BI270:BI272)</f>
        <v>13288747</v>
      </c>
      <c r="BJ273" s="99">
        <v>10</v>
      </c>
      <c r="BK273" s="99">
        <f>IFERROR(BI273/BG270,"-")</f>
        <v>1328874.7</v>
      </c>
      <c r="BL273" s="99">
        <f t="shared" si="574"/>
        <v>131571.75247524751</v>
      </c>
      <c r="BM273" s="99">
        <f t="shared" si="406"/>
        <v>1328874.7</v>
      </c>
      <c r="BN273" s="99">
        <f>IFERROR(BH273/BG270,"-")</f>
        <v>10.1</v>
      </c>
      <c r="BO273" s="199">
        <f>IFERROR(BJ273/BG270,"-")</f>
        <v>1</v>
      </c>
      <c r="BP273" s="438"/>
      <c r="BQ273" s="220">
        <v>108</v>
      </c>
      <c r="BR273" s="99">
        <f>SUM(BR270:BR272)</f>
        <v>9448106</v>
      </c>
      <c r="BS273" s="99">
        <v>9</v>
      </c>
      <c r="BT273" s="99">
        <f>IFERROR(BR273/BP270,"-")</f>
        <v>98417.770833333328</v>
      </c>
      <c r="BU273" s="99">
        <f t="shared" si="575"/>
        <v>87482.462962962964</v>
      </c>
      <c r="BV273" s="99">
        <f t="shared" si="407"/>
        <v>1049789.5555555555</v>
      </c>
      <c r="BW273" s="99">
        <f>IFERROR(BQ273/BP270,"-")</f>
        <v>1.125</v>
      </c>
      <c r="BX273" s="87">
        <f>IFERROR(BS273/BP270,"-")</f>
        <v>9.375E-2</v>
      </c>
      <c r="BY273" s="141"/>
      <c r="BZ273" s="59"/>
    </row>
    <row r="274" spans="2:78" s="8" customFormat="1" ht="13.5" customHeight="1">
      <c r="B274" s="411">
        <v>68</v>
      </c>
      <c r="C274" s="418" t="s">
        <v>45</v>
      </c>
      <c r="D274" s="294" t="s">
        <v>277</v>
      </c>
      <c r="E274" s="436">
        <f>市区町村別_フレイル区分別該当人数･割合!E72</f>
        <v>32</v>
      </c>
      <c r="F274" s="306">
        <v>93</v>
      </c>
      <c r="G274" s="51">
        <v>11827248</v>
      </c>
      <c r="H274" s="51">
        <v>12</v>
      </c>
      <c r="I274" s="51">
        <f>IFERROR(G274/E274,"-")</f>
        <v>369601.5</v>
      </c>
      <c r="J274" s="51">
        <f>IFERROR(G274/F274,"-")</f>
        <v>127174.70967741935</v>
      </c>
      <c r="K274" s="51">
        <f t="shared" si="400"/>
        <v>985604</v>
      </c>
      <c r="L274" s="51">
        <f>IFERROR(F274/E274,"-")</f>
        <v>2.90625</v>
      </c>
      <c r="M274" s="194">
        <f>IFERROR(H274/E274,"-")</f>
        <v>0.375</v>
      </c>
      <c r="N274" s="436">
        <f>市区町村別_フレイル区分別該当人数･割合!G72</f>
        <v>312</v>
      </c>
      <c r="O274" s="306">
        <v>344</v>
      </c>
      <c r="P274" s="51">
        <v>31345510</v>
      </c>
      <c r="Q274" s="51">
        <v>41</v>
      </c>
      <c r="R274" s="51">
        <f>IFERROR(P274/N274,"-")</f>
        <v>100466.3782051282</v>
      </c>
      <c r="S274" s="51">
        <f>IFERROR(P274/O274,"-")</f>
        <v>91120.66860465116</v>
      </c>
      <c r="T274" s="51">
        <f t="shared" si="401"/>
        <v>764524.63414634147</v>
      </c>
      <c r="U274" s="51">
        <f>IFERROR(O274/N274,"-")</f>
        <v>1.1025641025641026</v>
      </c>
      <c r="V274" s="24">
        <f>IFERROR(Q274/N274,"-")</f>
        <v>0.13141025641025642</v>
      </c>
      <c r="W274" s="436">
        <f>市区町村別_フレイル区分別該当人数･割合!I72</f>
        <v>16</v>
      </c>
      <c r="X274" s="306">
        <v>0</v>
      </c>
      <c r="Y274" s="51">
        <v>0</v>
      </c>
      <c r="Z274" s="51">
        <v>0</v>
      </c>
      <c r="AA274" s="51">
        <f>IFERROR(Y274/W274,"-")</f>
        <v>0</v>
      </c>
      <c r="AB274" s="51" t="str">
        <f>IFERROR(Y274/X274,"-")</f>
        <v>-</v>
      </c>
      <c r="AC274" s="51" t="str">
        <f t="shared" si="402"/>
        <v>-</v>
      </c>
      <c r="AD274" s="51">
        <f>IFERROR(X274/W274,"-")</f>
        <v>0</v>
      </c>
      <c r="AE274" s="24">
        <f>IFERROR(Z274/W274,"-")</f>
        <v>0</v>
      </c>
      <c r="AF274" s="436">
        <f>市区町村別_フレイル区分別該当人数･割合!K72</f>
        <v>29</v>
      </c>
      <c r="AG274" s="306">
        <v>3</v>
      </c>
      <c r="AH274" s="51">
        <v>372349</v>
      </c>
      <c r="AI274" s="51">
        <v>1</v>
      </c>
      <c r="AJ274" s="51">
        <f>IFERROR(AH274/AF274,"-")</f>
        <v>12839.620689655172</v>
      </c>
      <c r="AK274" s="51">
        <f>IFERROR(AH274/AG274,"-")</f>
        <v>124116.33333333333</v>
      </c>
      <c r="AL274" s="51">
        <f t="shared" si="403"/>
        <v>372349</v>
      </c>
      <c r="AM274" s="51">
        <f>IFERROR(AG274/AF274,"-")</f>
        <v>0.10344827586206896</v>
      </c>
      <c r="AN274" s="24">
        <f>IFERROR(AI274/AF274,"-")</f>
        <v>3.4482758620689655E-2</v>
      </c>
      <c r="AO274" s="440">
        <f>市区町村別_フレイル区分別該当人数･割合!M72</f>
        <v>112</v>
      </c>
      <c r="AP274" s="306">
        <v>195</v>
      </c>
      <c r="AQ274" s="51">
        <v>21946583</v>
      </c>
      <c r="AR274" s="51">
        <v>22</v>
      </c>
      <c r="AS274" s="51">
        <f>IFERROR(AQ274/AO274,"-")</f>
        <v>195951.63392857142</v>
      </c>
      <c r="AT274" s="51">
        <f>IFERROR(AQ274/AP274,"-")</f>
        <v>112546.57948717949</v>
      </c>
      <c r="AU274" s="51">
        <f t="shared" si="404"/>
        <v>997571.95454545459</v>
      </c>
      <c r="AV274" s="51">
        <f>IFERROR(AP274/AO274,"-")</f>
        <v>1.7410714285714286</v>
      </c>
      <c r="AW274" s="194">
        <f>IFERROR(AR274/AO274,"-")</f>
        <v>0.19642857142857142</v>
      </c>
      <c r="AX274" s="436">
        <f>市区町村別_フレイル区分別該当人数･割合!O72</f>
        <v>154</v>
      </c>
      <c r="AY274" s="306">
        <v>135</v>
      </c>
      <c r="AZ274" s="51">
        <v>6863872</v>
      </c>
      <c r="BA274" s="51">
        <v>17</v>
      </c>
      <c r="BB274" s="51">
        <f>IFERROR(AZ274/AX274,"-")</f>
        <v>44570.597402597399</v>
      </c>
      <c r="BC274" s="51">
        <f>IFERROR(AZ274/AY274,"-")</f>
        <v>50843.496296296296</v>
      </c>
      <c r="BD274" s="51">
        <f t="shared" si="405"/>
        <v>403757.17647058825</v>
      </c>
      <c r="BE274" s="51">
        <f>IFERROR(AY274/AX274,"-")</f>
        <v>0.87662337662337664</v>
      </c>
      <c r="BF274" s="24">
        <f>IFERROR(BA274/AX274,"-")</f>
        <v>0.11038961038961038</v>
      </c>
      <c r="BG274" s="440">
        <f>市区町村別_フレイル区分別該当人数･割合!Q72</f>
        <v>12</v>
      </c>
      <c r="BH274" s="306">
        <v>85</v>
      </c>
      <c r="BI274" s="51">
        <v>18392284</v>
      </c>
      <c r="BJ274" s="51">
        <v>11</v>
      </c>
      <c r="BK274" s="51">
        <f>IFERROR(BI274/BG274,"-")</f>
        <v>1532690.3333333333</v>
      </c>
      <c r="BL274" s="51">
        <f>IFERROR(BI274/BH274,"-")</f>
        <v>216379.81176470587</v>
      </c>
      <c r="BM274" s="51">
        <f t="shared" si="406"/>
        <v>1672025.8181818181</v>
      </c>
      <c r="BN274" s="51">
        <f>IFERROR(BH274/BG274,"-")</f>
        <v>7.083333333333333</v>
      </c>
      <c r="BO274" s="194">
        <f>IFERROR(BJ274/BG274,"-")</f>
        <v>0.91666666666666663</v>
      </c>
      <c r="BP274" s="436">
        <f>市区町村別_フレイル区分別該当人数･割合!S72</f>
        <v>143</v>
      </c>
      <c r="BQ274" s="306">
        <v>58</v>
      </c>
      <c r="BR274" s="51">
        <v>8696221</v>
      </c>
      <c r="BS274" s="51">
        <v>5</v>
      </c>
      <c r="BT274" s="51">
        <f>IFERROR(BR274/BP274,"-")</f>
        <v>60812.734265734267</v>
      </c>
      <c r="BU274" s="51">
        <f>IFERROR(BR274/BQ274,"-")</f>
        <v>149934.8448275862</v>
      </c>
      <c r="BV274" s="51">
        <f t="shared" si="407"/>
        <v>1739244.2</v>
      </c>
      <c r="BW274" s="51">
        <f>IFERROR(BQ274/BP274,"-")</f>
        <v>0.40559440559440557</v>
      </c>
      <c r="BX274" s="24">
        <f>IFERROR(BS274/BP274,"-")</f>
        <v>3.4965034965034968E-2</v>
      </c>
      <c r="BY274" s="141"/>
      <c r="BZ274" s="59"/>
    </row>
    <row r="275" spans="2:78" s="8" customFormat="1" ht="13.5" customHeight="1">
      <c r="B275" s="412"/>
      <c r="C275" s="419"/>
      <c r="D275" s="295" t="s">
        <v>278</v>
      </c>
      <c r="E275" s="437"/>
      <c r="F275" s="222">
        <v>0</v>
      </c>
      <c r="G275" s="196">
        <v>0</v>
      </c>
      <c r="H275" s="196">
        <v>0</v>
      </c>
      <c r="I275" s="196">
        <f>IFERROR(G275/E274,"-")</f>
        <v>0</v>
      </c>
      <c r="J275" s="196" t="str">
        <f t="shared" ref="J275:J277" si="576">IFERROR(G275/F275,"-")</f>
        <v>-</v>
      </c>
      <c r="K275" s="196" t="str">
        <f t="shared" si="400"/>
        <v>-</v>
      </c>
      <c r="L275" s="196">
        <f>IFERROR(F275/E274,"-")</f>
        <v>0</v>
      </c>
      <c r="M275" s="195">
        <f>IFERROR(H275/E274,"-")</f>
        <v>0</v>
      </c>
      <c r="N275" s="437"/>
      <c r="O275" s="222">
        <v>8</v>
      </c>
      <c r="P275" s="196">
        <v>1968771</v>
      </c>
      <c r="Q275" s="196">
        <v>1</v>
      </c>
      <c r="R275" s="196">
        <f>IFERROR(P275/N274,"-")</f>
        <v>6310.1634615384619</v>
      </c>
      <c r="S275" s="196">
        <f t="shared" ref="S275:S277" si="577">IFERROR(P275/O275,"-")</f>
        <v>246096.375</v>
      </c>
      <c r="T275" s="196">
        <f t="shared" si="401"/>
        <v>1968771</v>
      </c>
      <c r="U275" s="196">
        <f>IFERROR(O275/N274,"-")</f>
        <v>2.564102564102564E-2</v>
      </c>
      <c r="V275" s="106">
        <f>IFERROR(Q275/N274,"-")</f>
        <v>3.205128205128205E-3</v>
      </c>
      <c r="W275" s="437"/>
      <c r="X275" s="222">
        <v>0</v>
      </c>
      <c r="Y275" s="196">
        <v>0</v>
      </c>
      <c r="Z275" s="196">
        <v>0</v>
      </c>
      <c r="AA275" s="196">
        <f>IFERROR(Y275/W274,"-")</f>
        <v>0</v>
      </c>
      <c r="AB275" s="196" t="str">
        <f t="shared" ref="AB275:AB277" si="578">IFERROR(Y275/X275,"-")</f>
        <v>-</v>
      </c>
      <c r="AC275" s="196" t="str">
        <f t="shared" si="402"/>
        <v>-</v>
      </c>
      <c r="AD275" s="196">
        <f>IFERROR(X275/W274,"-")</f>
        <v>0</v>
      </c>
      <c r="AE275" s="106">
        <f>IFERROR(Z275/W274,"-")</f>
        <v>0</v>
      </c>
      <c r="AF275" s="437"/>
      <c r="AG275" s="222">
        <v>0</v>
      </c>
      <c r="AH275" s="196">
        <v>0</v>
      </c>
      <c r="AI275" s="196">
        <v>0</v>
      </c>
      <c r="AJ275" s="196">
        <f>IFERROR(AH275/AF274,"-")</f>
        <v>0</v>
      </c>
      <c r="AK275" s="196" t="str">
        <f t="shared" ref="AK275:AK277" si="579">IFERROR(AH275/AG275,"-")</f>
        <v>-</v>
      </c>
      <c r="AL275" s="196" t="str">
        <f t="shared" si="403"/>
        <v>-</v>
      </c>
      <c r="AM275" s="196">
        <f>IFERROR(AG275/AF274,"-")</f>
        <v>0</v>
      </c>
      <c r="AN275" s="106">
        <f>IFERROR(AI275/AF274,"-")</f>
        <v>0</v>
      </c>
      <c r="AO275" s="441"/>
      <c r="AP275" s="222">
        <v>8</v>
      </c>
      <c r="AQ275" s="196">
        <v>1968771</v>
      </c>
      <c r="AR275" s="196">
        <v>1</v>
      </c>
      <c r="AS275" s="196">
        <f>IFERROR(AQ275/AO274,"-")</f>
        <v>17578.3125</v>
      </c>
      <c r="AT275" s="196">
        <f t="shared" ref="AT275:AT277" si="580">IFERROR(AQ275/AP275,"-")</f>
        <v>246096.375</v>
      </c>
      <c r="AU275" s="196">
        <f t="shared" si="404"/>
        <v>1968771</v>
      </c>
      <c r="AV275" s="196">
        <f>IFERROR(AP275/AO274,"-")</f>
        <v>7.1428571428571425E-2</v>
      </c>
      <c r="AW275" s="195">
        <f>IFERROR(AR275/AO274,"-")</f>
        <v>8.9285714285714281E-3</v>
      </c>
      <c r="AX275" s="437"/>
      <c r="AY275" s="222">
        <v>0</v>
      </c>
      <c r="AZ275" s="196">
        <v>0</v>
      </c>
      <c r="BA275" s="196">
        <v>0</v>
      </c>
      <c r="BB275" s="196">
        <f>IFERROR(AZ275/AX274,"-")</f>
        <v>0</v>
      </c>
      <c r="BC275" s="196" t="str">
        <f t="shared" ref="BC275:BC277" si="581">IFERROR(AZ275/AY275,"-")</f>
        <v>-</v>
      </c>
      <c r="BD275" s="196" t="str">
        <f t="shared" si="405"/>
        <v>-</v>
      </c>
      <c r="BE275" s="196">
        <f>IFERROR(AY275/AX274,"-")</f>
        <v>0</v>
      </c>
      <c r="BF275" s="106">
        <f>IFERROR(BA275/AX274,"-")</f>
        <v>0</v>
      </c>
      <c r="BG275" s="441"/>
      <c r="BH275" s="222">
        <v>8</v>
      </c>
      <c r="BI275" s="196">
        <v>1968771</v>
      </c>
      <c r="BJ275" s="196">
        <v>1</v>
      </c>
      <c r="BK275" s="196">
        <f>IFERROR(BI275/BG274,"-")</f>
        <v>164064.25</v>
      </c>
      <c r="BL275" s="196">
        <f t="shared" ref="BL275:BL277" si="582">IFERROR(BI275/BH275,"-")</f>
        <v>246096.375</v>
      </c>
      <c r="BM275" s="196">
        <f t="shared" si="406"/>
        <v>1968771</v>
      </c>
      <c r="BN275" s="196">
        <f>IFERROR(BH275/BG274,"-")</f>
        <v>0.66666666666666663</v>
      </c>
      <c r="BO275" s="195">
        <f>IFERROR(BJ275/BG274,"-")</f>
        <v>8.3333333333333329E-2</v>
      </c>
      <c r="BP275" s="437"/>
      <c r="BQ275" s="222">
        <v>0</v>
      </c>
      <c r="BR275" s="196">
        <v>0</v>
      </c>
      <c r="BS275" s="196">
        <v>0</v>
      </c>
      <c r="BT275" s="196">
        <f>IFERROR(BR275/BP274,"-")</f>
        <v>0</v>
      </c>
      <c r="BU275" s="196" t="str">
        <f t="shared" ref="BU275:BU277" si="583">IFERROR(BR275/BQ275,"-")</f>
        <v>-</v>
      </c>
      <c r="BV275" s="196" t="str">
        <f t="shared" si="407"/>
        <v>-</v>
      </c>
      <c r="BW275" s="196">
        <f>IFERROR(BQ275/BP274,"-")</f>
        <v>0</v>
      </c>
      <c r="BX275" s="106">
        <f>IFERROR(BS275/BP274,"-")</f>
        <v>0</v>
      </c>
      <c r="BY275" s="141"/>
      <c r="BZ275" s="59"/>
    </row>
    <row r="276" spans="2:78" s="8" customFormat="1" ht="13.5" customHeight="1">
      <c r="B276" s="412"/>
      <c r="C276" s="419"/>
      <c r="D276" s="292" t="s">
        <v>279</v>
      </c>
      <c r="E276" s="437"/>
      <c r="F276" s="223">
        <v>0</v>
      </c>
      <c r="G276" s="98">
        <v>0</v>
      </c>
      <c r="H276" s="98">
        <v>0</v>
      </c>
      <c r="I276" s="98">
        <f>IFERROR(G276/E274,"-")</f>
        <v>0</v>
      </c>
      <c r="J276" s="98" t="str">
        <f t="shared" si="576"/>
        <v>-</v>
      </c>
      <c r="K276" s="98" t="str">
        <f t="shared" si="400"/>
        <v>-</v>
      </c>
      <c r="L276" s="98">
        <f>IFERROR(F276/E274,"-")</f>
        <v>0</v>
      </c>
      <c r="M276" s="198">
        <f>IFERROR(H276/E274,"-")</f>
        <v>0</v>
      </c>
      <c r="N276" s="437"/>
      <c r="O276" s="223">
        <v>3</v>
      </c>
      <c r="P276" s="98">
        <v>40250</v>
      </c>
      <c r="Q276" s="98">
        <v>1</v>
      </c>
      <c r="R276" s="98">
        <f>IFERROR(P276/N274,"-")</f>
        <v>129.00641025641025</v>
      </c>
      <c r="S276" s="98">
        <f t="shared" si="577"/>
        <v>13416.666666666666</v>
      </c>
      <c r="T276" s="98">
        <f t="shared" si="401"/>
        <v>40250</v>
      </c>
      <c r="U276" s="98">
        <f>IFERROR(O276/N274,"-")</f>
        <v>9.6153846153846159E-3</v>
      </c>
      <c r="V276" s="26">
        <f>IFERROR(Q276/N274,"-")</f>
        <v>3.205128205128205E-3</v>
      </c>
      <c r="W276" s="437"/>
      <c r="X276" s="223">
        <v>0</v>
      </c>
      <c r="Y276" s="98">
        <v>0</v>
      </c>
      <c r="Z276" s="98">
        <v>0</v>
      </c>
      <c r="AA276" s="98">
        <f>IFERROR(Y276/W274,"-")</f>
        <v>0</v>
      </c>
      <c r="AB276" s="98" t="str">
        <f t="shared" si="578"/>
        <v>-</v>
      </c>
      <c r="AC276" s="98" t="str">
        <f t="shared" si="402"/>
        <v>-</v>
      </c>
      <c r="AD276" s="98">
        <f>IFERROR(X276/W274,"-")</f>
        <v>0</v>
      </c>
      <c r="AE276" s="26">
        <f>IFERROR(Z276/W274,"-")</f>
        <v>0</v>
      </c>
      <c r="AF276" s="437"/>
      <c r="AG276" s="223">
        <v>0</v>
      </c>
      <c r="AH276" s="98">
        <v>0</v>
      </c>
      <c r="AI276" s="98">
        <v>0</v>
      </c>
      <c r="AJ276" s="98">
        <f>IFERROR(AH276/AF274,"-")</f>
        <v>0</v>
      </c>
      <c r="AK276" s="98" t="str">
        <f t="shared" si="579"/>
        <v>-</v>
      </c>
      <c r="AL276" s="98" t="str">
        <f t="shared" si="403"/>
        <v>-</v>
      </c>
      <c r="AM276" s="98">
        <f>IFERROR(AG276/AF274,"-")</f>
        <v>0</v>
      </c>
      <c r="AN276" s="26">
        <f>IFERROR(AI276/AF274,"-")</f>
        <v>0</v>
      </c>
      <c r="AO276" s="441"/>
      <c r="AP276" s="223">
        <v>3</v>
      </c>
      <c r="AQ276" s="98">
        <v>40250</v>
      </c>
      <c r="AR276" s="98">
        <v>1</v>
      </c>
      <c r="AS276" s="98">
        <f>IFERROR(AQ276/AO274,"-")</f>
        <v>359.375</v>
      </c>
      <c r="AT276" s="98">
        <f t="shared" si="580"/>
        <v>13416.666666666666</v>
      </c>
      <c r="AU276" s="98">
        <f t="shared" si="404"/>
        <v>40250</v>
      </c>
      <c r="AV276" s="98">
        <f>IFERROR(AP276/AO274,"-")</f>
        <v>2.6785714285714284E-2</v>
      </c>
      <c r="AW276" s="198">
        <f>IFERROR(AR276/AO274,"-")</f>
        <v>8.9285714285714281E-3</v>
      </c>
      <c r="AX276" s="437"/>
      <c r="AY276" s="223">
        <v>0</v>
      </c>
      <c r="AZ276" s="98">
        <v>0</v>
      </c>
      <c r="BA276" s="98">
        <v>0</v>
      </c>
      <c r="BB276" s="98">
        <f>IFERROR(AZ276/AX274,"-")</f>
        <v>0</v>
      </c>
      <c r="BC276" s="98" t="str">
        <f t="shared" si="581"/>
        <v>-</v>
      </c>
      <c r="BD276" s="98" t="str">
        <f t="shared" si="405"/>
        <v>-</v>
      </c>
      <c r="BE276" s="98">
        <f>IFERROR(AY276/AX274,"-")</f>
        <v>0</v>
      </c>
      <c r="BF276" s="26">
        <f>IFERROR(BA276/AX274,"-")</f>
        <v>0</v>
      </c>
      <c r="BG276" s="441"/>
      <c r="BH276" s="223">
        <v>3</v>
      </c>
      <c r="BI276" s="98">
        <v>40250</v>
      </c>
      <c r="BJ276" s="98">
        <v>1</v>
      </c>
      <c r="BK276" s="98">
        <f>IFERROR(BI276/BG274,"-")</f>
        <v>3354.1666666666665</v>
      </c>
      <c r="BL276" s="98">
        <f t="shared" si="582"/>
        <v>13416.666666666666</v>
      </c>
      <c r="BM276" s="98">
        <f t="shared" si="406"/>
        <v>40250</v>
      </c>
      <c r="BN276" s="98">
        <f>IFERROR(BH276/BG274,"-")</f>
        <v>0.25</v>
      </c>
      <c r="BO276" s="198">
        <f>IFERROR(BJ276/BG274,"-")</f>
        <v>8.3333333333333329E-2</v>
      </c>
      <c r="BP276" s="437"/>
      <c r="BQ276" s="223">
        <v>8</v>
      </c>
      <c r="BR276" s="98">
        <v>26114</v>
      </c>
      <c r="BS276" s="98">
        <v>1</v>
      </c>
      <c r="BT276" s="98">
        <f>IFERROR(BR276/BP274,"-")</f>
        <v>182.61538461538461</v>
      </c>
      <c r="BU276" s="98">
        <f t="shared" si="583"/>
        <v>3264.25</v>
      </c>
      <c r="BV276" s="98">
        <f t="shared" si="407"/>
        <v>26114</v>
      </c>
      <c r="BW276" s="98">
        <f>IFERROR(BQ276/BP274,"-")</f>
        <v>5.5944055944055944E-2</v>
      </c>
      <c r="BX276" s="26">
        <f>IFERROR(BS276/BP274,"-")</f>
        <v>6.993006993006993E-3</v>
      </c>
      <c r="BY276" s="141"/>
      <c r="BZ276" s="59"/>
    </row>
    <row r="277" spans="2:78" s="8" customFormat="1" ht="13.5" customHeight="1">
      <c r="B277" s="413"/>
      <c r="C277" s="420"/>
      <c r="D277" s="293" t="s">
        <v>64</v>
      </c>
      <c r="E277" s="438"/>
      <c r="F277" s="220">
        <v>93</v>
      </c>
      <c r="G277" s="99">
        <f>SUM(G274:G276)</f>
        <v>11827248</v>
      </c>
      <c r="H277" s="99">
        <v>12</v>
      </c>
      <c r="I277" s="99">
        <f>IFERROR(G277/E274,"-")</f>
        <v>369601.5</v>
      </c>
      <c r="J277" s="99">
        <f t="shared" si="576"/>
        <v>127174.70967741935</v>
      </c>
      <c r="K277" s="99">
        <f t="shared" si="400"/>
        <v>985604</v>
      </c>
      <c r="L277" s="99">
        <f>IFERROR(F277/E274,"-")</f>
        <v>2.90625</v>
      </c>
      <c r="M277" s="199">
        <f>IFERROR(H277/E274,"-")</f>
        <v>0.375</v>
      </c>
      <c r="N277" s="438"/>
      <c r="O277" s="220">
        <v>348</v>
      </c>
      <c r="P277" s="99">
        <f>SUM(P274:P276)</f>
        <v>33354531</v>
      </c>
      <c r="Q277" s="99">
        <v>41</v>
      </c>
      <c r="R277" s="99">
        <f>IFERROR(P277/N274,"-")</f>
        <v>106905.54807692308</v>
      </c>
      <c r="S277" s="99">
        <f t="shared" si="577"/>
        <v>95846.353448275855</v>
      </c>
      <c r="T277" s="99">
        <f t="shared" si="401"/>
        <v>813525.14634146343</v>
      </c>
      <c r="U277" s="99">
        <f>IFERROR(O277/N274,"-")</f>
        <v>1.1153846153846154</v>
      </c>
      <c r="V277" s="87">
        <f>IFERROR(Q277/N274,"-")</f>
        <v>0.13141025641025642</v>
      </c>
      <c r="W277" s="438"/>
      <c r="X277" s="220">
        <v>0</v>
      </c>
      <c r="Y277" s="99">
        <f>SUM(Y274:Y276)</f>
        <v>0</v>
      </c>
      <c r="Z277" s="99">
        <v>0</v>
      </c>
      <c r="AA277" s="99">
        <f>IFERROR(Y277/W274,"-")</f>
        <v>0</v>
      </c>
      <c r="AB277" s="99" t="str">
        <f t="shared" si="578"/>
        <v>-</v>
      </c>
      <c r="AC277" s="99" t="str">
        <f t="shared" si="402"/>
        <v>-</v>
      </c>
      <c r="AD277" s="99">
        <f>IFERROR(X277/W274,"-")</f>
        <v>0</v>
      </c>
      <c r="AE277" s="87">
        <f>IFERROR(Z277/W274,"-")</f>
        <v>0</v>
      </c>
      <c r="AF277" s="438"/>
      <c r="AG277" s="220">
        <v>3</v>
      </c>
      <c r="AH277" s="99">
        <f>SUM(AH274:AH276)</f>
        <v>372349</v>
      </c>
      <c r="AI277" s="99">
        <v>1</v>
      </c>
      <c r="AJ277" s="99">
        <f>IFERROR(AH277/AF274,"-")</f>
        <v>12839.620689655172</v>
      </c>
      <c r="AK277" s="99">
        <f t="shared" si="579"/>
        <v>124116.33333333333</v>
      </c>
      <c r="AL277" s="99">
        <f t="shared" si="403"/>
        <v>372349</v>
      </c>
      <c r="AM277" s="99">
        <f>IFERROR(AG277/AF274,"-")</f>
        <v>0.10344827586206896</v>
      </c>
      <c r="AN277" s="87">
        <f>IFERROR(AI277/AF274,"-")</f>
        <v>3.4482758620689655E-2</v>
      </c>
      <c r="AO277" s="442"/>
      <c r="AP277" s="220">
        <v>199</v>
      </c>
      <c r="AQ277" s="99">
        <f>SUM(AQ274:AQ276)</f>
        <v>23955604</v>
      </c>
      <c r="AR277" s="99">
        <v>22</v>
      </c>
      <c r="AS277" s="99">
        <f>IFERROR(AQ277/AO274,"-")</f>
        <v>213889.32142857142</v>
      </c>
      <c r="AT277" s="99">
        <f t="shared" si="580"/>
        <v>120379.91959798995</v>
      </c>
      <c r="AU277" s="99">
        <f t="shared" si="404"/>
        <v>1088891.0909090908</v>
      </c>
      <c r="AV277" s="99">
        <f>IFERROR(AP277/AO274,"-")</f>
        <v>1.7767857142857142</v>
      </c>
      <c r="AW277" s="199">
        <f>IFERROR(AR277/AO274,"-")</f>
        <v>0.19642857142857142</v>
      </c>
      <c r="AX277" s="438"/>
      <c r="AY277" s="220">
        <v>135</v>
      </c>
      <c r="AZ277" s="99">
        <f>SUM(AZ274:AZ276)</f>
        <v>6863872</v>
      </c>
      <c r="BA277" s="99">
        <v>17</v>
      </c>
      <c r="BB277" s="99">
        <f>IFERROR(AZ277/AX274,"-")</f>
        <v>44570.597402597399</v>
      </c>
      <c r="BC277" s="99">
        <f t="shared" si="581"/>
        <v>50843.496296296296</v>
      </c>
      <c r="BD277" s="99">
        <f t="shared" si="405"/>
        <v>403757.17647058825</v>
      </c>
      <c r="BE277" s="99">
        <f>IFERROR(AY277/AX274,"-")</f>
        <v>0.87662337662337664</v>
      </c>
      <c r="BF277" s="87">
        <f>IFERROR(BA277/AX274,"-")</f>
        <v>0.11038961038961038</v>
      </c>
      <c r="BG277" s="442"/>
      <c r="BH277" s="220">
        <v>89</v>
      </c>
      <c r="BI277" s="99">
        <f>SUM(BI274:BI276)</f>
        <v>20401305</v>
      </c>
      <c r="BJ277" s="99">
        <v>11</v>
      </c>
      <c r="BK277" s="99">
        <f>IFERROR(BI277/BG274,"-")</f>
        <v>1700108.75</v>
      </c>
      <c r="BL277" s="99">
        <f t="shared" si="582"/>
        <v>229228.14606741574</v>
      </c>
      <c r="BM277" s="99">
        <f t="shared" si="406"/>
        <v>1854664.0909090908</v>
      </c>
      <c r="BN277" s="99">
        <f>IFERROR(BH277/BG274,"-")</f>
        <v>7.416666666666667</v>
      </c>
      <c r="BO277" s="199">
        <f>IFERROR(BJ277/BG274,"-")</f>
        <v>0.91666666666666663</v>
      </c>
      <c r="BP277" s="438"/>
      <c r="BQ277" s="220">
        <v>58</v>
      </c>
      <c r="BR277" s="99">
        <f>SUM(BR274:BR276)</f>
        <v>8722335</v>
      </c>
      <c r="BS277" s="99">
        <v>5</v>
      </c>
      <c r="BT277" s="99">
        <f>IFERROR(BR277/BP274,"-")</f>
        <v>60995.34965034965</v>
      </c>
      <c r="BU277" s="99">
        <f t="shared" si="583"/>
        <v>150385.08620689655</v>
      </c>
      <c r="BV277" s="99">
        <f t="shared" si="407"/>
        <v>1744467</v>
      </c>
      <c r="BW277" s="99">
        <f>IFERROR(BQ277/BP274,"-")</f>
        <v>0.40559440559440557</v>
      </c>
      <c r="BX277" s="87">
        <f>IFERROR(BS277/BP274,"-")</f>
        <v>3.4965034965034968E-2</v>
      </c>
      <c r="BY277" s="141"/>
      <c r="BZ277" s="59"/>
    </row>
    <row r="278" spans="2:78" s="8" customFormat="1" ht="13.5" customHeight="1">
      <c r="B278" s="411">
        <v>69</v>
      </c>
      <c r="C278" s="418" t="s">
        <v>46</v>
      </c>
      <c r="D278" s="294" t="s">
        <v>277</v>
      </c>
      <c r="E278" s="436">
        <f>市区町村別_フレイル区分別該当人数･割合!E73</f>
        <v>43</v>
      </c>
      <c r="F278" s="306">
        <v>169</v>
      </c>
      <c r="G278" s="51">
        <v>14056665</v>
      </c>
      <c r="H278" s="51">
        <v>18</v>
      </c>
      <c r="I278" s="51">
        <f>IFERROR(G278/E278,"-")</f>
        <v>326899.18604651163</v>
      </c>
      <c r="J278" s="51">
        <f>IFERROR(G278/F278,"-")</f>
        <v>83175.532544378701</v>
      </c>
      <c r="K278" s="51">
        <f t="shared" si="400"/>
        <v>780925.83333333337</v>
      </c>
      <c r="L278" s="51">
        <f>IFERROR(F278/E278,"-")</f>
        <v>3.9302325581395348</v>
      </c>
      <c r="M278" s="194">
        <f>IFERROR(H278/E278,"-")</f>
        <v>0.41860465116279072</v>
      </c>
      <c r="N278" s="436">
        <f>市区町村別_フレイル区分別該当人数･割合!G73</f>
        <v>552</v>
      </c>
      <c r="O278" s="306">
        <v>818</v>
      </c>
      <c r="P278" s="51">
        <v>73060858</v>
      </c>
      <c r="Q278" s="51">
        <v>84</v>
      </c>
      <c r="R278" s="51">
        <f>IFERROR(P278/N278,"-")</f>
        <v>132356.62681159421</v>
      </c>
      <c r="S278" s="51">
        <f>IFERROR(P278/O278,"-")</f>
        <v>89316.452322738391</v>
      </c>
      <c r="T278" s="51">
        <f t="shared" si="401"/>
        <v>869772.11904761905</v>
      </c>
      <c r="U278" s="51">
        <f>IFERROR(O278/N278,"-")</f>
        <v>1.4818840579710144</v>
      </c>
      <c r="V278" s="24">
        <f>IFERROR(Q278/N278,"-")</f>
        <v>0.15217391304347827</v>
      </c>
      <c r="W278" s="436">
        <f>市区町村別_フレイル区分別該当人数･割合!I73</f>
        <v>40</v>
      </c>
      <c r="X278" s="306">
        <v>24</v>
      </c>
      <c r="Y278" s="51">
        <v>975139</v>
      </c>
      <c r="Z278" s="51">
        <v>2</v>
      </c>
      <c r="AA278" s="51">
        <f>IFERROR(Y278/W278,"-")</f>
        <v>24378.474999999999</v>
      </c>
      <c r="AB278" s="51">
        <f>IFERROR(Y278/X278,"-")</f>
        <v>40630.791666666664</v>
      </c>
      <c r="AC278" s="51">
        <f t="shared" si="402"/>
        <v>487569.5</v>
      </c>
      <c r="AD278" s="51">
        <f>IFERROR(X278/W278,"-")</f>
        <v>0.6</v>
      </c>
      <c r="AE278" s="24">
        <f>IFERROR(Z278/W278,"-")</f>
        <v>0.05</v>
      </c>
      <c r="AF278" s="436">
        <f>市区町村別_フレイル区分別該当人数･割合!K73</f>
        <v>85</v>
      </c>
      <c r="AG278" s="306">
        <v>60</v>
      </c>
      <c r="AH278" s="51">
        <v>3702643</v>
      </c>
      <c r="AI278" s="51">
        <v>5</v>
      </c>
      <c r="AJ278" s="51">
        <f>IFERROR(AH278/AF278,"-")</f>
        <v>43560.50588235294</v>
      </c>
      <c r="AK278" s="51">
        <f>IFERROR(AH278/AG278,"-")</f>
        <v>61710.716666666667</v>
      </c>
      <c r="AL278" s="51">
        <f t="shared" si="403"/>
        <v>740528.6</v>
      </c>
      <c r="AM278" s="51">
        <f>IFERROR(AG278/AF278,"-")</f>
        <v>0.70588235294117652</v>
      </c>
      <c r="AN278" s="24">
        <f>IFERROR(AI278/AF278,"-")</f>
        <v>5.8823529411764705E-2</v>
      </c>
      <c r="AO278" s="440">
        <f>市区町村別_フレイル区分別該当人数･割合!M73</f>
        <v>148</v>
      </c>
      <c r="AP278" s="306">
        <v>339</v>
      </c>
      <c r="AQ278" s="51">
        <v>25467789</v>
      </c>
      <c r="AR278" s="51">
        <v>37</v>
      </c>
      <c r="AS278" s="51">
        <f>IFERROR(AQ278/AO278,"-")</f>
        <v>172079.65540540541</v>
      </c>
      <c r="AT278" s="51">
        <f>IFERROR(AQ278/AP278,"-")</f>
        <v>75126.221238938058</v>
      </c>
      <c r="AU278" s="51">
        <f t="shared" si="404"/>
        <v>688318.62162162166</v>
      </c>
      <c r="AV278" s="51">
        <f>IFERROR(AP278/AO278,"-")</f>
        <v>2.2905405405405403</v>
      </c>
      <c r="AW278" s="194">
        <f>IFERROR(AR278/AO278,"-")</f>
        <v>0.25</v>
      </c>
      <c r="AX278" s="436">
        <f>市区町村別_フレイル区分別該当人数･割合!O73</f>
        <v>274</v>
      </c>
      <c r="AY278" s="306">
        <v>336</v>
      </c>
      <c r="AZ278" s="51">
        <v>30432745</v>
      </c>
      <c r="BA278" s="51">
        <v>35</v>
      </c>
      <c r="BB278" s="51">
        <f>IFERROR(AZ278/AX278,"-")</f>
        <v>111068.41240875912</v>
      </c>
      <c r="BC278" s="51">
        <f>IFERROR(AZ278/AY278,"-")</f>
        <v>90573.645833333328</v>
      </c>
      <c r="BD278" s="51">
        <f t="shared" si="405"/>
        <v>869507</v>
      </c>
      <c r="BE278" s="51">
        <f>IFERROR(AY278/AX278,"-")</f>
        <v>1.2262773722627738</v>
      </c>
      <c r="BF278" s="24">
        <f>IFERROR(BA278/AX278,"-")</f>
        <v>0.12773722627737227</v>
      </c>
      <c r="BG278" s="440">
        <f>市区町村別_フレイル区分別該当人数･割合!Q73</f>
        <v>34</v>
      </c>
      <c r="BH278" s="306">
        <v>338</v>
      </c>
      <c r="BI278" s="51">
        <v>48687617</v>
      </c>
      <c r="BJ278" s="51">
        <v>33</v>
      </c>
      <c r="BK278" s="51">
        <f>IFERROR(BI278/BG278,"-")</f>
        <v>1431988.7352941176</v>
      </c>
      <c r="BL278" s="51">
        <f>IFERROR(BI278/BH278,"-")</f>
        <v>144046.20414201185</v>
      </c>
      <c r="BM278" s="51">
        <f t="shared" si="406"/>
        <v>1475382.3333333333</v>
      </c>
      <c r="BN278" s="51">
        <f>IFERROR(BH278/BG278,"-")</f>
        <v>9.9411764705882355</v>
      </c>
      <c r="BO278" s="194">
        <f>IFERROR(BJ278/BG278,"-")</f>
        <v>0.97058823529411764</v>
      </c>
      <c r="BP278" s="436">
        <f>市区町村別_フレイル区分別該当人数･割合!S73</f>
        <v>386</v>
      </c>
      <c r="BQ278" s="306">
        <v>138</v>
      </c>
      <c r="BR278" s="51">
        <v>7656745</v>
      </c>
      <c r="BS278" s="51">
        <v>14</v>
      </c>
      <c r="BT278" s="51">
        <f>IFERROR(BR278/BP278,"-")</f>
        <v>19836.12694300518</v>
      </c>
      <c r="BU278" s="51">
        <f>IFERROR(BR278/BQ278,"-")</f>
        <v>55483.659420289856</v>
      </c>
      <c r="BV278" s="51">
        <f t="shared" si="407"/>
        <v>546910.35714285716</v>
      </c>
      <c r="BW278" s="51">
        <f>IFERROR(BQ278/BP278,"-")</f>
        <v>0.35751295336787564</v>
      </c>
      <c r="BX278" s="24">
        <f>IFERROR(BS278/BP278,"-")</f>
        <v>3.6269430051813469E-2</v>
      </c>
      <c r="BY278" s="141"/>
      <c r="BZ278" s="59"/>
    </row>
    <row r="279" spans="2:78" s="8" customFormat="1" ht="13.5" customHeight="1">
      <c r="B279" s="412"/>
      <c r="C279" s="419"/>
      <c r="D279" s="295" t="s">
        <v>278</v>
      </c>
      <c r="E279" s="437"/>
      <c r="F279" s="222">
        <v>2</v>
      </c>
      <c r="G279" s="196">
        <v>549319</v>
      </c>
      <c r="H279" s="196">
        <v>1</v>
      </c>
      <c r="I279" s="196">
        <f>IFERROR(G279/E278,"-")</f>
        <v>12774.860465116279</v>
      </c>
      <c r="J279" s="196">
        <f t="shared" ref="J279:J281" si="584">IFERROR(G279/F279,"-")</f>
        <v>274659.5</v>
      </c>
      <c r="K279" s="196">
        <f t="shared" si="400"/>
        <v>549319</v>
      </c>
      <c r="L279" s="196">
        <f>IFERROR(F279/E278,"-")</f>
        <v>4.6511627906976744E-2</v>
      </c>
      <c r="M279" s="195">
        <f>IFERROR(H279/E278,"-")</f>
        <v>2.3255813953488372E-2</v>
      </c>
      <c r="N279" s="437"/>
      <c r="O279" s="222">
        <v>17</v>
      </c>
      <c r="P279" s="196">
        <v>4287126</v>
      </c>
      <c r="Q279" s="196">
        <v>3</v>
      </c>
      <c r="R279" s="196">
        <f>IFERROR(P279/N278,"-")</f>
        <v>7766.532608695652</v>
      </c>
      <c r="S279" s="196">
        <f t="shared" ref="S279:S281" si="585">IFERROR(P279/O279,"-")</f>
        <v>252183.88235294117</v>
      </c>
      <c r="T279" s="196">
        <f t="shared" si="401"/>
        <v>1429042</v>
      </c>
      <c r="U279" s="196">
        <f>IFERROR(O279/N278,"-")</f>
        <v>3.0797101449275364E-2</v>
      </c>
      <c r="V279" s="106">
        <f>IFERROR(Q279/N278,"-")</f>
        <v>5.434782608695652E-3</v>
      </c>
      <c r="W279" s="437"/>
      <c r="X279" s="222">
        <v>0</v>
      </c>
      <c r="Y279" s="196">
        <v>0</v>
      </c>
      <c r="Z279" s="196">
        <v>0</v>
      </c>
      <c r="AA279" s="196">
        <f>IFERROR(Y279/W278,"-")</f>
        <v>0</v>
      </c>
      <c r="AB279" s="196" t="str">
        <f t="shared" ref="AB279:AB281" si="586">IFERROR(Y279/X279,"-")</f>
        <v>-</v>
      </c>
      <c r="AC279" s="196" t="str">
        <f t="shared" si="402"/>
        <v>-</v>
      </c>
      <c r="AD279" s="196">
        <f>IFERROR(X279/W278,"-")</f>
        <v>0</v>
      </c>
      <c r="AE279" s="106">
        <f>IFERROR(Z279/W278,"-")</f>
        <v>0</v>
      </c>
      <c r="AF279" s="437"/>
      <c r="AG279" s="222">
        <v>0</v>
      </c>
      <c r="AH279" s="196">
        <v>0</v>
      </c>
      <c r="AI279" s="196">
        <v>0</v>
      </c>
      <c r="AJ279" s="196">
        <f>IFERROR(AH279/AF278,"-")</f>
        <v>0</v>
      </c>
      <c r="AK279" s="196" t="str">
        <f t="shared" ref="AK279:AK281" si="587">IFERROR(AH279/AG279,"-")</f>
        <v>-</v>
      </c>
      <c r="AL279" s="196" t="str">
        <f t="shared" si="403"/>
        <v>-</v>
      </c>
      <c r="AM279" s="196">
        <f>IFERROR(AG279/AF278,"-")</f>
        <v>0</v>
      </c>
      <c r="AN279" s="106">
        <f>IFERROR(AI279/AF278,"-")</f>
        <v>0</v>
      </c>
      <c r="AO279" s="441"/>
      <c r="AP279" s="222">
        <v>7</v>
      </c>
      <c r="AQ279" s="196">
        <v>1767910</v>
      </c>
      <c r="AR279" s="196">
        <v>2</v>
      </c>
      <c r="AS279" s="196">
        <f>IFERROR(AQ279/AO278,"-")</f>
        <v>11945.337837837838</v>
      </c>
      <c r="AT279" s="196">
        <f t="shared" ref="AT279:AT281" si="588">IFERROR(AQ279/AP279,"-")</f>
        <v>252558.57142857142</v>
      </c>
      <c r="AU279" s="196">
        <f t="shared" si="404"/>
        <v>883955</v>
      </c>
      <c r="AV279" s="196">
        <f>IFERROR(AP279/AO278,"-")</f>
        <v>4.72972972972973E-2</v>
      </c>
      <c r="AW279" s="195">
        <f>IFERROR(AR279/AO278,"-")</f>
        <v>1.3513513513513514E-2</v>
      </c>
      <c r="AX279" s="437"/>
      <c r="AY279" s="222">
        <v>10</v>
      </c>
      <c r="AZ279" s="196">
        <v>2519216</v>
      </c>
      <c r="BA279" s="196">
        <v>1</v>
      </c>
      <c r="BB279" s="196">
        <f>IFERROR(AZ279/AX278,"-")</f>
        <v>9194.2189781021898</v>
      </c>
      <c r="BC279" s="196">
        <f t="shared" ref="BC279:BC281" si="589">IFERROR(AZ279/AY279,"-")</f>
        <v>251921.6</v>
      </c>
      <c r="BD279" s="196">
        <f t="shared" si="405"/>
        <v>2519216</v>
      </c>
      <c r="BE279" s="196">
        <f>IFERROR(AY279/AX278,"-")</f>
        <v>3.6496350364963501E-2</v>
      </c>
      <c r="BF279" s="106">
        <f>IFERROR(BA279/AX278,"-")</f>
        <v>3.6496350364963502E-3</v>
      </c>
      <c r="BG279" s="441"/>
      <c r="BH279" s="222">
        <v>17</v>
      </c>
      <c r="BI279" s="196">
        <v>4287126</v>
      </c>
      <c r="BJ279" s="196">
        <v>3</v>
      </c>
      <c r="BK279" s="196">
        <f>IFERROR(BI279/BG278,"-")</f>
        <v>126091.94117647059</v>
      </c>
      <c r="BL279" s="196">
        <f t="shared" ref="BL279:BL281" si="590">IFERROR(BI279/BH279,"-")</f>
        <v>252183.88235294117</v>
      </c>
      <c r="BM279" s="196">
        <f t="shared" si="406"/>
        <v>1429042</v>
      </c>
      <c r="BN279" s="196">
        <f>IFERROR(BH279/BG278,"-")</f>
        <v>0.5</v>
      </c>
      <c r="BO279" s="195">
        <f>IFERROR(BJ279/BG278,"-")</f>
        <v>8.8235294117647065E-2</v>
      </c>
      <c r="BP279" s="437"/>
      <c r="BQ279" s="222">
        <v>0</v>
      </c>
      <c r="BR279" s="196">
        <v>0</v>
      </c>
      <c r="BS279" s="196">
        <v>0</v>
      </c>
      <c r="BT279" s="196">
        <f>IFERROR(BR279/BP278,"-")</f>
        <v>0</v>
      </c>
      <c r="BU279" s="196" t="str">
        <f t="shared" ref="BU279:BU281" si="591">IFERROR(BR279/BQ279,"-")</f>
        <v>-</v>
      </c>
      <c r="BV279" s="196" t="str">
        <f t="shared" si="407"/>
        <v>-</v>
      </c>
      <c r="BW279" s="196">
        <f>IFERROR(BQ279/BP278,"-")</f>
        <v>0</v>
      </c>
      <c r="BX279" s="106">
        <f>IFERROR(BS279/BP278,"-")</f>
        <v>0</v>
      </c>
      <c r="BY279" s="141"/>
      <c r="BZ279" s="59"/>
    </row>
    <row r="280" spans="2:78" s="8" customFormat="1" ht="13.5" customHeight="1">
      <c r="B280" s="412"/>
      <c r="C280" s="419"/>
      <c r="D280" s="292" t="s">
        <v>279</v>
      </c>
      <c r="E280" s="437"/>
      <c r="F280" s="223">
        <v>3</v>
      </c>
      <c r="G280" s="98">
        <v>20565</v>
      </c>
      <c r="H280" s="98">
        <v>1</v>
      </c>
      <c r="I280" s="98">
        <f>IFERROR(G280/E278,"-")</f>
        <v>478.25581395348837</v>
      </c>
      <c r="J280" s="98">
        <f t="shared" si="584"/>
        <v>6855</v>
      </c>
      <c r="K280" s="98">
        <f t="shared" si="400"/>
        <v>20565</v>
      </c>
      <c r="L280" s="98">
        <f>IFERROR(F280/E278,"-")</f>
        <v>6.9767441860465115E-2</v>
      </c>
      <c r="M280" s="198">
        <f>IFERROR(H280/E278,"-")</f>
        <v>2.3255813953488372E-2</v>
      </c>
      <c r="N280" s="437"/>
      <c r="O280" s="223">
        <v>21</v>
      </c>
      <c r="P280" s="98">
        <v>360477</v>
      </c>
      <c r="Q280" s="98">
        <v>3</v>
      </c>
      <c r="R280" s="98">
        <f>IFERROR(P280/N278,"-")</f>
        <v>653.03804347826087</v>
      </c>
      <c r="S280" s="98">
        <f t="shared" si="585"/>
        <v>17165.571428571428</v>
      </c>
      <c r="T280" s="98">
        <f t="shared" si="401"/>
        <v>120159</v>
      </c>
      <c r="U280" s="98">
        <f>IFERROR(O280/N278,"-")</f>
        <v>3.8043478260869568E-2</v>
      </c>
      <c r="V280" s="26">
        <f>IFERROR(Q280/N278,"-")</f>
        <v>5.434782608695652E-3</v>
      </c>
      <c r="W280" s="437"/>
      <c r="X280" s="223">
        <v>0</v>
      </c>
      <c r="Y280" s="98">
        <v>0</v>
      </c>
      <c r="Z280" s="98">
        <v>0</v>
      </c>
      <c r="AA280" s="98">
        <f>IFERROR(Y280/W278,"-")</f>
        <v>0</v>
      </c>
      <c r="AB280" s="98" t="str">
        <f t="shared" si="586"/>
        <v>-</v>
      </c>
      <c r="AC280" s="98" t="str">
        <f t="shared" si="402"/>
        <v>-</v>
      </c>
      <c r="AD280" s="98">
        <f>IFERROR(X280/W278,"-")</f>
        <v>0</v>
      </c>
      <c r="AE280" s="26">
        <f>IFERROR(Z280/W278,"-")</f>
        <v>0</v>
      </c>
      <c r="AF280" s="437"/>
      <c r="AG280" s="223">
        <v>0</v>
      </c>
      <c r="AH280" s="98">
        <v>0</v>
      </c>
      <c r="AI280" s="98">
        <v>0</v>
      </c>
      <c r="AJ280" s="98">
        <f>IFERROR(AH280/AF278,"-")</f>
        <v>0</v>
      </c>
      <c r="AK280" s="98" t="str">
        <f t="shared" si="587"/>
        <v>-</v>
      </c>
      <c r="AL280" s="98" t="str">
        <f t="shared" si="403"/>
        <v>-</v>
      </c>
      <c r="AM280" s="98">
        <f>IFERROR(AG280/AF278,"-")</f>
        <v>0</v>
      </c>
      <c r="AN280" s="26">
        <f>IFERROR(AI280/AF278,"-")</f>
        <v>0</v>
      </c>
      <c r="AO280" s="441"/>
      <c r="AP280" s="223">
        <v>9</v>
      </c>
      <c r="AQ280" s="98">
        <v>28897</v>
      </c>
      <c r="AR280" s="98">
        <v>2</v>
      </c>
      <c r="AS280" s="98">
        <f>IFERROR(AQ280/AO278,"-")</f>
        <v>195.25</v>
      </c>
      <c r="AT280" s="98">
        <f t="shared" si="588"/>
        <v>3210.7777777777778</v>
      </c>
      <c r="AU280" s="98">
        <f t="shared" si="404"/>
        <v>14448.5</v>
      </c>
      <c r="AV280" s="98">
        <f>IFERROR(AP280/AO278,"-")</f>
        <v>6.0810810810810814E-2</v>
      </c>
      <c r="AW280" s="198">
        <f>IFERROR(AR280/AO278,"-")</f>
        <v>1.3513513513513514E-2</v>
      </c>
      <c r="AX280" s="437"/>
      <c r="AY280" s="223">
        <v>12</v>
      </c>
      <c r="AZ280" s="98">
        <v>331580</v>
      </c>
      <c r="BA280" s="98">
        <v>1</v>
      </c>
      <c r="BB280" s="98">
        <f>IFERROR(AZ280/AX278,"-")</f>
        <v>1210.1459854014599</v>
      </c>
      <c r="BC280" s="98">
        <f t="shared" si="589"/>
        <v>27631.666666666668</v>
      </c>
      <c r="BD280" s="98">
        <f t="shared" si="405"/>
        <v>331580</v>
      </c>
      <c r="BE280" s="98">
        <f>IFERROR(AY280/AX278,"-")</f>
        <v>4.3795620437956206E-2</v>
      </c>
      <c r="BF280" s="26">
        <f>IFERROR(BA280/AX278,"-")</f>
        <v>3.6496350364963502E-3</v>
      </c>
      <c r="BG280" s="441"/>
      <c r="BH280" s="223">
        <v>18</v>
      </c>
      <c r="BI280" s="98">
        <v>349094</v>
      </c>
      <c r="BJ280" s="98">
        <v>2</v>
      </c>
      <c r="BK280" s="98">
        <f>IFERROR(BI280/BG278,"-")</f>
        <v>10267.470588235294</v>
      </c>
      <c r="BL280" s="98">
        <f t="shared" si="590"/>
        <v>19394.111111111109</v>
      </c>
      <c r="BM280" s="98">
        <f t="shared" si="406"/>
        <v>174547</v>
      </c>
      <c r="BN280" s="98">
        <f>IFERROR(BH280/BG278,"-")</f>
        <v>0.52941176470588236</v>
      </c>
      <c r="BO280" s="198">
        <f>IFERROR(BJ280/BG278,"-")</f>
        <v>5.8823529411764705E-2</v>
      </c>
      <c r="BP280" s="437"/>
      <c r="BQ280" s="223">
        <v>0</v>
      </c>
      <c r="BR280" s="98">
        <v>0</v>
      </c>
      <c r="BS280" s="98">
        <v>0</v>
      </c>
      <c r="BT280" s="98">
        <f>IFERROR(BR280/BP278,"-")</f>
        <v>0</v>
      </c>
      <c r="BU280" s="98" t="str">
        <f t="shared" si="591"/>
        <v>-</v>
      </c>
      <c r="BV280" s="98" t="str">
        <f t="shared" si="407"/>
        <v>-</v>
      </c>
      <c r="BW280" s="98">
        <f>IFERROR(BQ280/BP278,"-")</f>
        <v>0</v>
      </c>
      <c r="BX280" s="26">
        <f>IFERROR(BS280/BP278,"-")</f>
        <v>0</v>
      </c>
      <c r="BY280" s="141"/>
      <c r="BZ280" s="59"/>
    </row>
    <row r="281" spans="2:78" s="8" customFormat="1" ht="13.5" customHeight="1">
      <c r="B281" s="413"/>
      <c r="C281" s="420"/>
      <c r="D281" s="293" t="s">
        <v>64</v>
      </c>
      <c r="E281" s="438"/>
      <c r="F281" s="220">
        <v>169</v>
      </c>
      <c r="G281" s="99">
        <f>SUM(G278:G280)</f>
        <v>14626549</v>
      </c>
      <c r="H281" s="99">
        <v>18</v>
      </c>
      <c r="I281" s="99">
        <f>IFERROR(G281/E278,"-")</f>
        <v>340152.30232558138</v>
      </c>
      <c r="J281" s="99">
        <f t="shared" si="584"/>
        <v>86547.627218934911</v>
      </c>
      <c r="K281" s="99">
        <f t="shared" si="400"/>
        <v>812586.0555555555</v>
      </c>
      <c r="L281" s="99">
        <f>IFERROR(F281/E278,"-")</f>
        <v>3.9302325581395348</v>
      </c>
      <c r="M281" s="199">
        <f>IFERROR(H281/E278,"-")</f>
        <v>0.41860465116279072</v>
      </c>
      <c r="N281" s="438"/>
      <c r="O281" s="220">
        <v>827</v>
      </c>
      <c r="P281" s="99">
        <f>SUM(P278:P280)</f>
        <v>77708461</v>
      </c>
      <c r="Q281" s="99">
        <v>84</v>
      </c>
      <c r="R281" s="99">
        <f>IFERROR(P281/N278,"-")</f>
        <v>140776.19746376813</v>
      </c>
      <c r="S281" s="99">
        <f t="shared" si="585"/>
        <v>93964.281741233368</v>
      </c>
      <c r="T281" s="99">
        <f t="shared" si="401"/>
        <v>925100.72619047621</v>
      </c>
      <c r="U281" s="99">
        <f>IFERROR(O281/N278,"-")</f>
        <v>1.4981884057971016</v>
      </c>
      <c r="V281" s="87">
        <f>IFERROR(Q281/N278,"-")</f>
        <v>0.15217391304347827</v>
      </c>
      <c r="W281" s="438"/>
      <c r="X281" s="220">
        <v>24</v>
      </c>
      <c r="Y281" s="99">
        <f>SUM(Y278:Y280)</f>
        <v>975139</v>
      </c>
      <c r="Z281" s="99">
        <v>2</v>
      </c>
      <c r="AA281" s="99">
        <f>IFERROR(Y281/W278,"-")</f>
        <v>24378.474999999999</v>
      </c>
      <c r="AB281" s="99">
        <f t="shared" si="586"/>
        <v>40630.791666666664</v>
      </c>
      <c r="AC281" s="99">
        <f t="shared" si="402"/>
        <v>487569.5</v>
      </c>
      <c r="AD281" s="99">
        <f>IFERROR(X281/W278,"-")</f>
        <v>0.6</v>
      </c>
      <c r="AE281" s="87">
        <f>IFERROR(Z281/W278,"-")</f>
        <v>0.05</v>
      </c>
      <c r="AF281" s="438"/>
      <c r="AG281" s="220">
        <v>60</v>
      </c>
      <c r="AH281" s="99">
        <f>SUM(AH278:AH280)</f>
        <v>3702643</v>
      </c>
      <c r="AI281" s="99">
        <v>5</v>
      </c>
      <c r="AJ281" s="99">
        <f>IFERROR(AH281/AF278,"-")</f>
        <v>43560.50588235294</v>
      </c>
      <c r="AK281" s="99">
        <f t="shared" si="587"/>
        <v>61710.716666666667</v>
      </c>
      <c r="AL281" s="99">
        <f t="shared" si="403"/>
        <v>740528.6</v>
      </c>
      <c r="AM281" s="99">
        <f>IFERROR(AG281/AF278,"-")</f>
        <v>0.70588235294117652</v>
      </c>
      <c r="AN281" s="87">
        <f>IFERROR(AI281/AF278,"-")</f>
        <v>5.8823529411764705E-2</v>
      </c>
      <c r="AO281" s="442"/>
      <c r="AP281" s="220">
        <v>339</v>
      </c>
      <c r="AQ281" s="99">
        <f>SUM(AQ278:AQ280)</f>
        <v>27264596</v>
      </c>
      <c r="AR281" s="99">
        <v>37</v>
      </c>
      <c r="AS281" s="99">
        <f>IFERROR(AQ281/AO278,"-")</f>
        <v>184220.24324324325</v>
      </c>
      <c r="AT281" s="99">
        <f t="shared" si="588"/>
        <v>80426.536873156336</v>
      </c>
      <c r="AU281" s="99">
        <f t="shared" si="404"/>
        <v>736880.97297297302</v>
      </c>
      <c r="AV281" s="99">
        <f>IFERROR(AP281/AO278,"-")</f>
        <v>2.2905405405405403</v>
      </c>
      <c r="AW281" s="199">
        <f>IFERROR(AR281/AO278,"-")</f>
        <v>0.25</v>
      </c>
      <c r="AX281" s="438"/>
      <c r="AY281" s="220">
        <v>345</v>
      </c>
      <c r="AZ281" s="99">
        <f>SUM(AZ278:AZ280)</f>
        <v>33283541</v>
      </c>
      <c r="BA281" s="99">
        <v>35</v>
      </c>
      <c r="BB281" s="99">
        <f>IFERROR(AZ281/AX278,"-")</f>
        <v>121472.77737226278</v>
      </c>
      <c r="BC281" s="99">
        <f t="shared" si="589"/>
        <v>96474.031884057971</v>
      </c>
      <c r="BD281" s="99">
        <f t="shared" si="405"/>
        <v>950958.3142857143</v>
      </c>
      <c r="BE281" s="99">
        <f>IFERROR(AY281/AX278,"-")</f>
        <v>1.2591240875912408</v>
      </c>
      <c r="BF281" s="87">
        <f>IFERROR(BA281/AX278,"-")</f>
        <v>0.12773722627737227</v>
      </c>
      <c r="BG281" s="442"/>
      <c r="BH281" s="220">
        <v>347</v>
      </c>
      <c r="BI281" s="99">
        <f>SUM(BI278:BI280)</f>
        <v>53323837</v>
      </c>
      <c r="BJ281" s="99">
        <v>33</v>
      </c>
      <c r="BK281" s="99">
        <f>IFERROR(BI281/BG278,"-")</f>
        <v>1568348.1470588236</v>
      </c>
      <c r="BL281" s="99">
        <f t="shared" si="590"/>
        <v>153671</v>
      </c>
      <c r="BM281" s="99">
        <f t="shared" si="406"/>
        <v>1615873.8484848484</v>
      </c>
      <c r="BN281" s="99">
        <f>IFERROR(BH281/BG278,"-")</f>
        <v>10.205882352941176</v>
      </c>
      <c r="BO281" s="199">
        <f>IFERROR(BJ281/BG278,"-")</f>
        <v>0.97058823529411764</v>
      </c>
      <c r="BP281" s="438"/>
      <c r="BQ281" s="220">
        <v>138</v>
      </c>
      <c r="BR281" s="99">
        <f>SUM(BR278:BR280)</f>
        <v>7656745</v>
      </c>
      <c r="BS281" s="99">
        <v>14</v>
      </c>
      <c r="BT281" s="99">
        <f>IFERROR(BR281/BP278,"-")</f>
        <v>19836.12694300518</v>
      </c>
      <c r="BU281" s="99">
        <f t="shared" si="591"/>
        <v>55483.659420289856</v>
      </c>
      <c r="BV281" s="99">
        <f t="shared" si="407"/>
        <v>546910.35714285716</v>
      </c>
      <c r="BW281" s="99">
        <f>IFERROR(BQ281/BP278,"-")</f>
        <v>0.35751295336787564</v>
      </c>
      <c r="BX281" s="87">
        <f>IFERROR(BS281/BP278,"-")</f>
        <v>3.6269430051813469E-2</v>
      </c>
      <c r="BY281" s="141"/>
      <c r="BZ281" s="59"/>
    </row>
    <row r="282" spans="2:78" s="8" customFormat="1" ht="13.5" customHeight="1">
      <c r="B282" s="411">
        <v>70</v>
      </c>
      <c r="C282" s="418" t="s">
        <v>47</v>
      </c>
      <c r="D282" s="294" t="s">
        <v>277</v>
      </c>
      <c r="E282" s="436">
        <f>市区町村別_フレイル区分別該当人数･割合!E74</f>
        <v>16</v>
      </c>
      <c r="F282" s="306">
        <v>56</v>
      </c>
      <c r="G282" s="51">
        <v>6426792</v>
      </c>
      <c r="H282" s="51">
        <v>6</v>
      </c>
      <c r="I282" s="51">
        <f>IFERROR(G282/E282,"-")</f>
        <v>401674.5</v>
      </c>
      <c r="J282" s="51">
        <f>IFERROR(G282/F282,"-")</f>
        <v>114764.14285714286</v>
      </c>
      <c r="K282" s="51">
        <f t="shared" ref="K282:K297" si="592">IFERROR(G282/H282,"-")</f>
        <v>1071132</v>
      </c>
      <c r="L282" s="51">
        <f>IFERROR(F282/E282,"-")</f>
        <v>3.5</v>
      </c>
      <c r="M282" s="194">
        <f>IFERROR(H282/E282,"-")</f>
        <v>0.375</v>
      </c>
      <c r="N282" s="436">
        <f>市区町村別_フレイル区分別該当人数･割合!G74</f>
        <v>123</v>
      </c>
      <c r="O282" s="306">
        <v>205</v>
      </c>
      <c r="P282" s="51">
        <v>21244820</v>
      </c>
      <c r="Q282" s="51">
        <v>20</v>
      </c>
      <c r="R282" s="51">
        <f>IFERROR(P282/N282,"-")</f>
        <v>172722.11382113822</v>
      </c>
      <c r="S282" s="51">
        <f>IFERROR(P282/O282,"-")</f>
        <v>103633.26829268293</v>
      </c>
      <c r="T282" s="51">
        <f t="shared" ref="T282:T297" si="593">IFERROR(P282/Q282,"-")</f>
        <v>1062241</v>
      </c>
      <c r="U282" s="51">
        <f>IFERROR(O282/N282,"-")</f>
        <v>1.6666666666666667</v>
      </c>
      <c r="V282" s="24">
        <f>IFERROR(Q282/N282,"-")</f>
        <v>0.16260162601626016</v>
      </c>
      <c r="W282" s="436">
        <f>市区町村別_フレイル区分別該当人数･割合!I74</f>
        <v>2</v>
      </c>
      <c r="X282" s="306">
        <v>0</v>
      </c>
      <c r="Y282" s="51">
        <v>0</v>
      </c>
      <c r="Z282" s="51">
        <v>0</v>
      </c>
      <c r="AA282" s="51">
        <f>IFERROR(Y282/W282,"-")</f>
        <v>0</v>
      </c>
      <c r="AB282" s="51" t="str">
        <f>IFERROR(Y282/X282,"-")</f>
        <v>-</v>
      </c>
      <c r="AC282" s="51" t="str">
        <f t="shared" ref="AC282:AC297" si="594">IFERROR(Y282/Z282,"-")</f>
        <v>-</v>
      </c>
      <c r="AD282" s="51">
        <f>IFERROR(X282/W282,"-")</f>
        <v>0</v>
      </c>
      <c r="AE282" s="24">
        <f>IFERROR(Z282/W282,"-")</f>
        <v>0</v>
      </c>
      <c r="AF282" s="436">
        <f>市区町村別_フレイル区分別該当人数･割合!K74</f>
        <v>12</v>
      </c>
      <c r="AG282" s="306">
        <v>0</v>
      </c>
      <c r="AH282" s="51">
        <v>0</v>
      </c>
      <c r="AI282" s="51">
        <v>0</v>
      </c>
      <c r="AJ282" s="51">
        <f>IFERROR(AH282/AF282,"-")</f>
        <v>0</v>
      </c>
      <c r="AK282" s="51" t="str">
        <f>IFERROR(AH282/AG282,"-")</f>
        <v>-</v>
      </c>
      <c r="AL282" s="51" t="str">
        <f t="shared" ref="AL282:AL297" si="595">IFERROR(AH282/AI282,"-")</f>
        <v>-</v>
      </c>
      <c r="AM282" s="51">
        <f>IFERROR(AG282/AF282,"-")</f>
        <v>0</v>
      </c>
      <c r="AN282" s="24">
        <f>IFERROR(AI282/AF282,"-")</f>
        <v>0</v>
      </c>
      <c r="AO282" s="440">
        <f>市区町村別_フレイル区分別該当人数･割合!M74</f>
        <v>46</v>
      </c>
      <c r="AP282" s="306">
        <v>74</v>
      </c>
      <c r="AQ282" s="51">
        <v>9500651</v>
      </c>
      <c r="AR282" s="51">
        <v>7</v>
      </c>
      <c r="AS282" s="51">
        <f>IFERROR(AQ282/AO282,"-")</f>
        <v>206535.89130434784</v>
      </c>
      <c r="AT282" s="51">
        <f>IFERROR(AQ282/AP282,"-")</f>
        <v>128387.17567567568</v>
      </c>
      <c r="AU282" s="51">
        <f t="shared" ref="AU282:AU297" si="596">IFERROR(AQ282/AR282,"-")</f>
        <v>1357235.857142857</v>
      </c>
      <c r="AV282" s="51">
        <f>IFERROR(AP282/AO282,"-")</f>
        <v>1.6086956521739131</v>
      </c>
      <c r="AW282" s="194">
        <f>IFERROR(AR282/AO282,"-")</f>
        <v>0.15217391304347827</v>
      </c>
      <c r="AX282" s="436">
        <f>市区町村別_フレイル区分別該当人数･割合!O74</f>
        <v>63</v>
      </c>
      <c r="AY282" s="306">
        <v>131</v>
      </c>
      <c r="AZ282" s="51">
        <v>11744169</v>
      </c>
      <c r="BA282" s="51">
        <v>13</v>
      </c>
      <c r="BB282" s="51">
        <f>IFERROR(AZ282/AX282,"-")</f>
        <v>186415.38095238095</v>
      </c>
      <c r="BC282" s="51">
        <f>IFERROR(AZ282/AY282,"-")</f>
        <v>89650.145038167946</v>
      </c>
      <c r="BD282" s="51">
        <f t="shared" ref="BD282:BD297" si="597">IFERROR(AZ282/BA282,"-")</f>
        <v>903397.61538461538</v>
      </c>
      <c r="BE282" s="51">
        <f>IFERROR(AY282/AX282,"-")</f>
        <v>2.0793650793650795</v>
      </c>
      <c r="BF282" s="24">
        <f>IFERROR(BA282/AX282,"-")</f>
        <v>0.20634920634920634</v>
      </c>
      <c r="BG282" s="440">
        <f>市区町村別_フレイル区分別該当人数･割合!Q74</f>
        <v>9</v>
      </c>
      <c r="BH282" s="306">
        <v>101</v>
      </c>
      <c r="BI282" s="51">
        <v>17043683</v>
      </c>
      <c r="BJ282" s="51">
        <v>9</v>
      </c>
      <c r="BK282" s="51">
        <f>IFERROR(BI282/BG282,"-")</f>
        <v>1893742.5555555555</v>
      </c>
      <c r="BL282" s="51">
        <f>IFERROR(BI282/BH282,"-")</f>
        <v>168749.33663366336</v>
      </c>
      <c r="BM282" s="51">
        <f t="shared" ref="BM282:BM297" si="598">IFERROR(BI282/BJ282,"-")</f>
        <v>1893742.5555555555</v>
      </c>
      <c r="BN282" s="51">
        <f>IFERROR(BH282/BG282,"-")</f>
        <v>11.222222222222221</v>
      </c>
      <c r="BO282" s="194">
        <f>IFERROR(BJ282/BG282,"-")</f>
        <v>1</v>
      </c>
      <c r="BP282" s="436">
        <f>市区町村別_フレイル区分別該当人数･割合!S74</f>
        <v>89</v>
      </c>
      <c r="BQ282" s="306">
        <v>53</v>
      </c>
      <c r="BR282" s="51">
        <v>5417158</v>
      </c>
      <c r="BS282" s="51">
        <v>6</v>
      </c>
      <c r="BT282" s="51">
        <f>IFERROR(BR282/BP282,"-")</f>
        <v>60866.943820224718</v>
      </c>
      <c r="BU282" s="51">
        <f>IFERROR(BR282/BQ282,"-")</f>
        <v>102210.52830188679</v>
      </c>
      <c r="BV282" s="51">
        <f t="shared" ref="BV282:BV297" si="599">IFERROR(BR282/BS282,"-")</f>
        <v>902859.66666666663</v>
      </c>
      <c r="BW282" s="51">
        <f>IFERROR(BQ282/BP282,"-")</f>
        <v>0.5955056179775281</v>
      </c>
      <c r="BX282" s="24">
        <f>IFERROR(BS282/BP282,"-")</f>
        <v>6.741573033707865E-2</v>
      </c>
      <c r="BY282" s="141"/>
      <c r="BZ282" s="59"/>
    </row>
    <row r="283" spans="2:78" s="8" customFormat="1" ht="13.5" customHeight="1">
      <c r="B283" s="412"/>
      <c r="C283" s="419"/>
      <c r="D283" s="295" t="s">
        <v>278</v>
      </c>
      <c r="E283" s="437"/>
      <c r="F283" s="222">
        <v>0</v>
      </c>
      <c r="G283" s="196">
        <v>0</v>
      </c>
      <c r="H283" s="196">
        <v>0</v>
      </c>
      <c r="I283" s="196">
        <f>IFERROR(G283/E282,"-")</f>
        <v>0</v>
      </c>
      <c r="J283" s="196" t="str">
        <f t="shared" ref="J283:J285" si="600">IFERROR(G283/F283,"-")</f>
        <v>-</v>
      </c>
      <c r="K283" s="196" t="str">
        <f t="shared" si="592"/>
        <v>-</v>
      </c>
      <c r="L283" s="196">
        <f>IFERROR(F283/E282,"-")</f>
        <v>0</v>
      </c>
      <c r="M283" s="195">
        <f>IFERROR(H283/E282,"-")</f>
        <v>0</v>
      </c>
      <c r="N283" s="437"/>
      <c r="O283" s="222">
        <v>2</v>
      </c>
      <c r="P283" s="196">
        <v>626360</v>
      </c>
      <c r="Q283" s="196">
        <v>1</v>
      </c>
      <c r="R283" s="196">
        <f>IFERROR(P283/N282,"-")</f>
        <v>5092.3577235772354</v>
      </c>
      <c r="S283" s="196">
        <f t="shared" ref="S283:S285" si="601">IFERROR(P283/O283,"-")</f>
        <v>313180</v>
      </c>
      <c r="T283" s="196">
        <f t="shared" si="593"/>
        <v>626360</v>
      </c>
      <c r="U283" s="196">
        <f>IFERROR(O283/N282,"-")</f>
        <v>1.6260162601626018E-2</v>
      </c>
      <c r="V283" s="106">
        <f>IFERROR(Q283/N282,"-")</f>
        <v>8.130081300813009E-3</v>
      </c>
      <c r="W283" s="437"/>
      <c r="X283" s="222">
        <v>0</v>
      </c>
      <c r="Y283" s="196">
        <v>0</v>
      </c>
      <c r="Z283" s="196">
        <v>0</v>
      </c>
      <c r="AA283" s="196">
        <f>IFERROR(Y283/W282,"-")</f>
        <v>0</v>
      </c>
      <c r="AB283" s="196" t="str">
        <f t="shared" ref="AB283:AB285" si="602">IFERROR(Y283/X283,"-")</f>
        <v>-</v>
      </c>
      <c r="AC283" s="196" t="str">
        <f t="shared" si="594"/>
        <v>-</v>
      </c>
      <c r="AD283" s="196">
        <f>IFERROR(X283/W282,"-")</f>
        <v>0</v>
      </c>
      <c r="AE283" s="106">
        <f>IFERROR(Z283/W282,"-")</f>
        <v>0</v>
      </c>
      <c r="AF283" s="437"/>
      <c r="AG283" s="222">
        <v>0</v>
      </c>
      <c r="AH283" s="196">
        <v>0</v>
      </c>
      <c r="AI283" s="196">
        <v>0</v>
      </c>
      <c r="AJ283" s="196">
        <f>IFERROR(AH283/AF282,"-")</f>
        <v>0</v>
      </c>
      <c r="AK283" s="196" t="str">
        <f t="shared" ref="AK283:AK285" si="603">IFERROR(AH283/AG283,"-")</f>
        <v>-</v>
      </c>
      <c r="AL283" s="196" t="str">
        <f t="shared" si="595"/>
        <v>-</v>
      </c>
      <c r="AM283" s="196">
        <f>IFERROR(AG283/AF282,"-")</f>
        <v>0</v>
      </c>
      <c r="AN283" s="106">
        <f>IFERROR(AI283/AF282,"-")</f>
        <v>0</v>
      </c>
      <c r="AO283" s="441"/>
      <c r="AP283" s="222">
        <v>0</v>
      </c>
      <c r="AQ283" s="196">
        <v>0</v>
      </c>
      <c r="AR283" s="196">
        <v>0</v>
      </c>
      <c r="AS283" s="196">
        <f>IFERROR(AQ283/AO282,"-")</f>
        <v>0</v>
      </c>
      <c r="AT283" s="196" t="str">
        <f t="shared" ref="AT283:AT285" si="604">IFERROR(AQ283/AP283,"-")</f>
        <v>-</v>
      </c>
      <c r="AU283" s="196" t="str">
        <f t="shared" si="596"/>
        <v>-</v>
      </c>
      <c r="AV283" s="196">
        <f>IFERROR(AP283/AO282,"-")</f>
        <v>0</v>
      </c>
      <c r="AW283" s="195">
        <f>IFERROR(AR283/AO282,"-")</f>
        <v>0</v>
      </c>
      <c r="AX283" s="437"/>
      <c r="AY283" s="222">
        <v>2</v>
      </c>
      <c r="AZ283" s="196">
        <v>626360</v>
      </c>
      <c r="BA283" s="196">
        <v>1</v>
      </c>
      <c r="BB283" s="196">
        <f>IFERROR(AZ283/AX282,"-")</f>
        <v>9942.2222222222226</v>
      </c>
      <c r="BC283" s="196">
        <f t="shared" ref="BC283:BC285" si="605">IFERROR(AZ283/AY283,"-")</f>
        <v>313180</v>
      </c>
      <c r="BD283" s="196">
        <f t="shared" si="597"/>
        <v>626360</v>
      </c>
      <c r="BE283" s="196">
        <f>IFERROR(AY283/AX282,"-")</f>
        <v>3.1746031746031744E-2</v>
      </c>
      <c r="BF283" s="106">
        <f>IFERROR(BA283/AX282,"-")</f>
        <v>1.5873015873015872E-2</v>
      </c>
      <c r="BG283" s="441"/>
      <c r="BH283" s="222">
        <v>2</v>
      </c>
      <c r="BI283" s="196">
        <v>626360</v>
      </c>
      <c r="BJ283" s="196">
        <v>1</v>
      </c>
      <c r="BK283" s="196">
        <f>IFERROR(BI283/BG282,"-")</f>
        <v>69595.555555555562</v>
      </c>
      <c r="BL283" s="196">
        <f t="shared" ref="BL283:BL285" si="606">IFERROR(BI283/BH283,"-")</f>
        <v>313180</v>
      </c>
      <c r="BM283" s="196">
        <f t="shared" si="598"/>
        <v>626360</v>
      </c>
      <c r="BN283" s="196">
        <f>IFERROR(BH283/BG282,"-")</f>
        <v>0.22222222222222221</v>
      </c>
      <c r="BO283" s="195">
        <f>IFERROR(BJ283/BG282,"-")</f>
        <v>0.1111111111111111</v>
      </c>
      <c r="BP283" s="437"/>
      <c r="BQ283" s="222">
        <v>0</v>
      </c>
      <c r="BR283" s="196">
        <v>0</v>
      </c>
      <c r="BS283" s="196">
        <v>0</v>
      </c>
      <c r="BT283" s="196">
        <f>IFERROR(BR283/BP282,"-")</f>
        <v>0</v>
      </c>
      <c r="BU283" s="196" t="str">
        <f t="shared" ref="BU283:BU285" si="607">IFERROR(BR283/BQ283,"-")</f>
        <v>-</v>
      </c>
      <c r="BV283" s="196" t="str">
        <f t="shared" si="599"/>
        <v>-</v>
      </c>
      <c r="BW283" s="196">
        <f>IFERROR(BQ283/BP282,"-")</f>
        <v>0</v>
      </c>
      <c r="BX283" s="106">
        <f>IFERROR(BS283/BP282,"-")</f>
        <v>0</v>
      </c>
      <c r="BY283" s="141"/>
      <c r="BZ283" s="59"/>
    </row>
    <row r="284" spans="2:78" s="8" customFormat="1" ht="13.5" customHeight="1">
      <c r="B284" s="412"/>
      <c r="C284" s="419"/>
      <c r="D284" s="292" t="s">
        <v>279</v>
      </c>
      <c r="E284" s="437"/>
      <c r="F284" s="223">
        <v>0</v>
      </c>
      <c r="G284" s="98">
        <v>0</v>
      </c>
      <c r="H284" s="98">
        <v>0</v>
      </c>
      <c r="I284" s="98">
        <f>IFERROR(G284/E282,"-")</f>
        <v>0</v>
      </c>
      <c r="J284" s="98" t="str">
        <f t="shared" si="600"/>
        <v>-</v>
      </c>
      <c r="K284" s="98" t="str">
        <f t="shared" si="592"/>
        <v>-</v>
      </c>
      <c r="L284" s="98">
        <f>IFERROR(F284/E282,"-")</f>
        <v>0</v>
      </c>
      <c r="M284" s="198">
        <f>IFERROR(H284/E282,"-")</f>
        <v>0</v>
      </c>
      <c r="N284" s="437"/>
      <c r="O284" s="223">
        <v>18</v>
      </c>
      <c r="P284" s="98">
        <v>130452</v>
      </c>
      <c r="Q284" s="98">
        <v>2</v>
      </c>
      <c r="R284" s="98">
        <f>IFERROR(P284/N282,"-")</f>
        <v>1060.5853658536585</v>
      </c>
      <c r="S284" s="98">
        <f t="shared" si="601"/>
        <v>7247.333333333333</v>
      </c>
      <c r="T284" s="98">
        <f t="shared" si="593"/>
        <v>65226</v>
      </c>
      <c r="U284" s="98">
        <f>IFERROR(O284/N282,"-")</f>
        <v>0.14634146341463414</v>
      </c>
      <c r="V284" s="26">
        <f>IFERROR(Q284/N282,"-")</f>
        <v>1.6260162601626018E-2</v>
      </c>
      <c r="W284" s="437"/>
      <c r="X284" s="223">
        <v>0</v>
      </c>
      <c r="Y284" s="98">
        <v>0</v>
      </c>
      <c r="Z284" s="98">
        <v>0</v>
      </c>
      <c r="AA284" s="98">
        <f>IFERROR(Y284/W282,"-")</f>
        <v>0</v>
      </c>
      <c r="AB284" s="98" t="str">
        <f t="shared" si="602"/>
        <v>-</v>
      </c>
      <c r="AC284" s="98" t="str">
        <f t="shared" si="594"/>
        <v>-</v>
      </c>
      <c r="AD284" s="98">
        <f>IFERROR(X284/W282,"-")</f>
        <v>0</v>
      </c>
      <c r="AE284" s="26">
        <f>IFERROR(Z284/W282,"-")</f>
        <v>0</v>
      </c>
      <c r="AF284" s="437"/>
      <c r="AG284" s="223">
        <v>0</v>
      </c>
      <c r="AH284" s="98">
        <v>0</v>
      </c>
      <c r="AI284" s="98">
        <v>0</v>
      </c>
      <c r="AJ284" s="98">
        <f>IFERROR(AH284/AF282,"-")</f>
        <v>0</v>
      </c>
      <c r="AK284" s="98" t="str">
        <f t="shared" si="603"/>
        <v>-</v>
      </c>
      <c r="AL284" s="98" t="str">
        <f t="shared" si="595"/>
        <v>-</v>
      </c>
      <c r="AM284" s="98">
        <f>IFERROR(AG284/AF282,"-")</f>
        <v>0</v>
      </c>
      <c r="AN284" s="26">
        <f>IFERROR(AI284/AF282,"-")</f>
        <v>0</v>
      </c>
      <c r="AO284" s="441"/>
      <c r="AP284" s="223">
        <v>7</v>
      </c>
      <c r="AQ284" s="98">
        <v>15620</v>
      </c>
      <c r="AR284" s="98">
        <v>1</v>
      </c>
      <c r="AS284" s="98">
        <f>IFERROR(AQ284/AO282,"-")</f>
        <v>339.56521739130437</v>
      </c>
      <c r="AT284" s="98">
        <f t="shared" si="604"/>
        <v>2231.4285714285716</v>
      </c>
      <c r="AU284" s="98">
        <f t="shared" si="596"/>
        <v>15620</v>
      </c>
      <c r="AV284" s="98">
        <f>IFERROR(AP284/AO282,"-")</f>
        <v>0.15217391304347827</v>
      </c>
      <c r="AW284" s="198">
        <f>IFERROR(AR284/AO282,"-")</f>
        <v>2.1739130434782608E-2</v>
      </c>
      <c r="AX284" s="437"/>
      <c r="AY284" s="223">
        <v>11</v>
      </c>
      <c r="AZ284" s="98">
        <v>114832</v>
      </c>
      <c r="BA284" s="98">
        <v>1</v>
      </c>
      <c r="BB284" s="98">
        <f>IFERROR(AZ284/AX282,"-")</f>
        <v>1822.7301587301588</v>
      </c>
      <c r="BC284" s="98">
        <f t="shared" si="605"/>
        <v>10439.272727272728</v>
      </c>
      <c r="BD284" s="98">
        <f t="shared" si="597"/>
        <v>114832</v>
      </c>
      <c r="BE284" s="98">
        <f>IFERROR(AY284/AX282,"-")</f>
        <v>0.17460317460317459</v>
      </c>
      <c r="BF284" s="26">
        <f>IFERROR(BA284/AX282,"-")</f>
        <v>1.5873015873015872E-2</v>
      </c>
      <c r="BG284" s="441"/>
      <c r="BH284" s="223">
        <v>18</v>
      </c>
      <c r="BI284" s="98">
        <v>130452</v>
      </c>
      <c r="BJ284" s="98">
        <v>2</v>
      </c>
      <c r="BK284" s="98">
        <f>IFERROR(BI284/BG282,"-")</f>
        <v>14494.666666666666</v>
      </c>
      <c r="BL284" s="98">
        <f t="shared" si="606"/>
        <v>7247.333333333333</v>
      </c>
      <c r="BM284" s="98">
        <f t="shared" si="598"/>
        <v>65226</v>
      </c>
      <c r="BN284" s="98">
        <f>IFERROR(BH284/BG282,"-")</f>
        <v>2</v>
      </c>
      <c r="BO284" s="198">
        <f>IFERROR(BJ284/BG282,"-")</f>
        <v>0.22222222222222221</v>
      </c>
      <c r="BP284" s="437"/>
      <c r="BQ284" s="223">
        <v>2</v>
      </c>
      <c r="BR284" s="98">
        <v>6010</v>
      </c>
      <c r="BS284" s="98">
        <v>1</v>
      </c>
      <c r="BT284" s="98">
        <f>IFERROR(BR284/BP282,"-")</f>
        <v>67.528089887640448</v>
      </c>
      <c r="BU284" s="98">
        <f t="shared" si="607"/>
        <v>3005</v>
      </c>
      <c r="BV284" s="98">
        <f t="shared" si="599"/>
        <v>6010</v>
      </c>
      <c r="BW284" s="98">
        <f>IFERROR(BQ284/BP282,"-")</f>
        <v>2.247191011235955E-2</v>
      </c>
      <c r="BX284" s="26">
        <f>IFERROR(BS284/BP282,"-")</f>
        <v>1.1235955056179775E-2</v>
      </c>
      <c r="BY284" s="141"/>
      <c r="BZ284" s="59"/>
    </row>
    <row r="285" spans="2:78" s="8" customFormat="1" ht="13.5" customHeight="1">
      <c r="B285" s="413"/>
      <c r="C285" s="420"/>
      <c r="D285" s="293" t="s">
        <v>64</v>
      </c>
      <c r="E285" s="438"/>
      <c r="F285" s="220">
        <v>56</v>
      </c>
      <c r="G285" s="99">
        <f>SUM(G282:G284)</f>
        <v>6426792</v>
      </c>
      <c r="H285" s="99">
        <v>6</v>
      </c>
      <c r="I285" s="99">
        <f>IFERROR(G285/E282,"-")</f>
        <v>401674.5</v>
      </c>
      <c r="J285" s="99">
        <f t="shared" si="600"/>
        <v>114764.14285714286</v>
      </c>
      <c r="K285" s="99">
        <f t="shared" si="592"/>
        <v>1071132</v>
      </c>
      <c r="L285" s="99">
        <f>IFERROR(F285/E282,"-")</f>
        <v>3.5</v>
      </c>
      <c r="M285" s="199">
        <f>IFERROR(H285/E282,"-")</f>
        <v>0.375</v>
      </c>
      <c r="N285" s="438"/>
      <c r="O285" s="220">
        <v>206</v>
      </c>
      <c r="P285" s="99">
        <f>SUM(P282:P284)</f>
        <v>22001632</v>
      </c>
      <c r="Q285" s="99">
        <v>20</v>
      </c>
      <c r="R285" s="99">
        <f>IFERROR(P285/N282,"-")</f>
        <v>178875.05691056911</v>
      </c>
      <c r="S285" s="99">
        <f t="shared" si="601"/>
        <v>106804.03883495145</v>
      </c>
      <c r="T285" s="99">
        <f t="shared" si="593"/>
        <v>1100081.6000000001</v>
      </c>
      <c r="U285" s="99">
        <f>IFERROR(O285/N282,"-")</f>
        <v>1.6747967479674797</v>
      </c>
      <c r="V285" s="87">
        <f>IFERROR(Q285/N282,"-")</f>
        <v>0.16260162601626016</v>
      </c>
      <c r="W285" s="438"/>
      <c r="X285" s="220">
        <v>0</v>
      </c>
      <c r="Y285" s="99">
        <f>SUM(Y282:Y284)</f>
        <v>0</v>
      </c>
      <c r="Z285" s="99">
        <v>0</v>
      </c>
      <c r="AA285" s="99">
        <f>IFERROR(Y285/W282,"-")</f>
        <v>0</v>
      </c>
      <c r="AB285" s="99" t="str">
        <f t="shared" si="602"/>
        <v>-</v>
      </c>
      <c r="AC285" s="99" t="str">
        <f t="shared" si="594"/>
        <v>-</v>
      </c>
      <c r="AD285" s="99">
        <f>IFERROR(X285/W282,"-")</f>
        <v>0</v>
      </c>
      <c r="AE285" s="87">
        <f>IFERROR(Z285/W282,"-")</f>
        <v>0</v>
      </c>
      <c r="AF285" s="438"/>
      <c r="AG285" s="220">
        <v>0</v>
      </c>
      <c r="AH285" s="99">
        <f>SUM(AH282:AH284)</f>
        <v>0</v>
      </c>
      <c r="AI285" s="99">
        <v>0</v>
      </c>
      <c r="AJ285" s="99">
        <f>IFERROR(AH285/AF282,"-")</f>
        <v>0</v>
      </c>
      <c r="AK285" s="99" t="str">
        <f t="shared" si="603"/>
        <v>-</v>
      </c>
      <c r="AL285" s="99" t="str">
        <f t="shared" si="595"/>
        <v>-</v>
      </c>
      <c r="AM285" s="99">
        <f>IFERROR(AG285/AF282,"-")</f>
        <v>0</v>
      </c>
      <c r="AN285" s="87">
        <f>IFERROR(AI285/AF282,"-")</f>
        <v>0</v>
      </c>
      <c r="AO285" s="442"/>
      <c r="AP285" s="220">
        <v>74</v>
      </c>
      <c r="AQ285" s="99">
        <f>SUM(AQ282:AQ284)</f>
        <v>9516271</v>
      </c>
      <c r="AR285" s="99">
        <v>7</v>
      </c>
      <c r="AS285" s="99">
        <f>IFERROR(AQ285/AO282,"-")</f>
        <v>206875.45652173914</v>
      </c>
      <c r="AT285" s="99">
        <f t="shared" si="604"/>
        <v>128598.25675675676</v>
      </c>
      <c r="AU285" s="99">
        <f t="shared" si="596"/>
        <v>1359467.2857142857</v>
      </c>
      <c r="AV285" s="99">
        <f>IFERROR(AP285/AO282,"-")</f>
        <v>1.6086956521739131</v>
      </c>
      <c r="AW285" s="199">
        <f>IFERROR(AR285/AO282,"-")</f>
        <v>0.15217391304347827</v>
      </c>
      <c r="AX285" s="438"/>
      <c r="AY285" s="220">
        <v>132</v>
      </c>
      <c r="AZ285" s="99">
        <f>SUM(AZ282:AZ284)</f>
        <v>12485361</v>
      </c>
      <c r="BA285" s="99">
        <v>13</v>
      </c>
      <c r="BB285" s="99">
        <f>IFERROR(AZ285/AX282,"-")</f>
        <v>198180.33333333334</v>
      </c>
      <c r="BC285" s="99">
        <f t="shared" si="605"/>
        <v>94586.068181818177</v>
      </c>
      <c r="BD285" s="99">
        <f t="shared" si="597"/>
        <v>960412.38461538462</v>
      </c>
      <c r="BE285" s="99">
        <f>IFERROR(AY285/AX282,"-")</f>
        <v>2.0952380952380953</v>
      </c>
      <c r="BF285" s="87">
        <f>IFERROR(BA285/AX282,"-")</f>
        <v>0.20634920634920634</v>
      </c>
      <c r="BG285" s="442"/>
      <c r="BH285" s="220">
        <v>102</v>
      </c>
      <c r="BI285" s="99">
        <f>SUM(BI282:BI284)</f>
        <v>17800495</v>
      </c>
      <c r="BJ285" s="99">
        <v>9</v>
      </c>
      <c r="BK285" s="99">
        <f>IFERROR(BI285/BG282,"-")</f>
        <v>1977832.7777777778</v>
      </c>
      <c r="BL285" s="99">
        <f t="shared" si="606"/>
        <v>174514.65686274509</v>
      </c>
      <c r="BM285" s="99">
        <f t="shared" si="598"/>
        <v>1977832.7777777778</v>
      </c>
      <c r="BN285" s="99">
        <f>IFERROR(BH285/BG282,"-")</f>
        <v>11.333333333333334</v>
      </c>
      <c r="BO285" s="199">
        <f>IFERROR(BJ285/BG282,"-")</f>
        <v>1</v>
      </c>
      <c r="BP285" s="438"/>
      <c r="BQ285" s="220">
        <v>53</v>
      </c>
      <c r="BR285" s="99">
        <f>SUM(BR282:BR284)</f>
        <v>5423168</v>
      </c>
      <c r="BS285" s="99">
        <v>6</v>
      </c>
      <c r="BT285" s="99">
        <f>IFERROR(BR285/BP282,"-")</f>
        <v>60934.471910112363</v>
      </c>
      <c r="BU285" s="99">
        <f t="shared" si="607"/>
        <v>102323.92452830188</v>
      </c>
      <c r="BV285" s="99">
        <f t="shared" si="599"/>
        <v>903861.33333333337</v>
      </c>
      <c r="BW285" s="99">
        <f>IFERROR(BQ285/BP282,"-")</f>
        <v>0.5955056179775281</v>
      </c>
      <c r="BX285" s="87">
        <f>IFERROR(BS285/BP282,"-")</f>
        <v>6.741573033707865E-2</v>
      </c>
      <c r="BY285" s="141"/>
      <c r="BZ285" s="59"/>
    </row>
    <row r="286" spans="2:78" s="8" customFormat="1" ht="13.5" customHeight="1">
      <c r="B286" s="411">
        <v>71</v>
      </c>
      <c r="C286" s="418" t="s">
        <v>48</v>
      </c>
      <c r="D286" s="294" t="s">
        <v>277</v>
      </c>
      <c r="E286" s="436">
        <f>市区町村別_フレイル区分別該当人数･割合!E75</f>
        <v>17</v>
      </c>
      <c r="F286" s="306">
        <v>51</v>
      </c>
      <c r="G286" s="51">
        <v>4014661</v>
      </c>
      <c r="H286" s="51">
        <v>5</v>
      </c>
      <c r="I286" s="51">
        <f>IFERROR(G286/E286,"-")</f>
        <v>236156.5294117647</v>
      </c>
      <c r="J286" s="51">
        <f>IFERROR(G286/F286,"-")</f>
        <v>78718.843137254895</v>
      </c>
      <c r="K286" s="51">
        <f t="shared" si="592"/>
        <v>802932.2</v>
      </c>
      <c r="L286" s="51">
        <f>IFERROR(F286/E286,"-")</f>
        <v>3</v>
      </c>
      <c r="M286" s="194">
        <f>IFERROR(H286/E286,"-")</f>
        <v>0.29411764705882354</v>
      </c>
      <c r="N286" s="436">
        <f>市区町村別_フレイル区分別該当人数･割合!G75</f>
        <v>171</v>
      </c>
      <c r="O286" s="306">
        <v>168</v>
      </c>
      <c r="P286" s="51">
        <v>21586955</v>
      </c>
      <c r="Q286" s="51">
        <v>18</v>
      </c>
      <c r="R286" s="51">
        <f>IFERROR(P286/N286,"-")</f>
        <v>126239.50292397662</v>
      </c>
      <c r="S286" s="51">
        <f>IFERROR(P286/O286,"-")</f>
        <v>128493.77976190476</v>
      </c>
      <c r="T286" s="51">
        <f t="shared" si="593"/>
        <v>1199275.2777777778</v>
      </c>
      <c r="U286" s="51">
        <f>IFERROR(O286/N286,"-")</f>
        <v>0.98245614035087714</v>
      </c>
      <c r="V286" s="24">
        <f>IFERROR(Q286/N286,"-")</f>
        <v>0.10526315789473684</v>
      </c>
      <c r="W286" s="436">
        <f>市区町村別_フレイル区分別該当人数･割合!I75</f>
        <v>11</v>
      </c>
      <c r="X286" s="306">
        <v>0</v>
      </c>
      <c r="Y286" s="51">
        <v>0</v>
      </c>
      <c r="Z286" s="51">
        <v>0</v>
      </c>
      <c r="AA286" s="51">
        <f>IFERROR(Y286/W286,"-")</f>
        <v>0</v>
      </c>
      <c r="AB286" s="51" t="str">
        <f>IFERROR(Y286/X286,"-")</f>
        <v>-</v>
      </c>
      <c r="AC286" s="51" t="str">
        <f t="shared" si="594"/>
        <v>-</v>
      </c>
      <c r="AD286" s="51">
        <f>IFERROR(X286/W286,"-")</f>
        <v>0</v>
      </c>
      <c r="AE286" s="24">
        <f>IFERROR(Z286/W286,"-")</f>
        <v>0</v>
      </c>
      <c r="AF286" s="436">
        <f>市区町村別_フレイル区分別該当人数･割合!K75</f>
        <v>21</v>
      </c>
      <c r="AG286" s="306">
        <v>0</v>
      </c>
      <c r="AH286" s="51">
        <v>0</v>
      </c>
      <c r="AI286" s="51">
        <v>0</v>
      </c>
      <c r="AJ286" s="51">
        <f>IFERROR(AH286/AF286,"-")</f>
        <v>0</v>
      </c>
      <c r="AK286" s="51" t="str">
        <f>IFERROR(AH286/AG286,"-")</f>
        <v>-</v>
      </c>
      <c r="AL286" s="51" t="str">
        <f t="shared" si="595"/>
        <v>-</v>
      </c>
      <c r="AM286" s="51">
        <f>IFERROR(AG286/AF286,"-")</f>
        <v>0</v>
      </c>
      <c r="AN286" s="24">
        <f>IFERROR(AI286/AF286,"-")</f>
        <v>0</v>
      </c>
      <c r="AO286" s="440">
        <f>市区町村別_フレイル区分別該当人数･割合!M75</f>
        <v>57</v>
      </c>
      <c r="AP286" s="306">
        <v>112</v>
      </c>
      <c r="AQ286" s="51">
        <v>13128111</v>
      </c>
      <c r="AR286" s="51">
        <v>11</v>
      </c>
      <c r="AS286" s="51">
        <f>IFERROR(AQ286/AO286,"-")</f>
        <v>230317.73684210525</v>
      </c>
      <c r="AT286" s="51">
        <f>IFERROR(AQ286/AP286,"-")</f>
        <v>117215.27678571429</v>
      </c>
      <c r="AU286" s="51">
        <f t="shared" si="596"/>
        <v>1193464.6363636365</v>
      </c>
      <c r="AV286" s="51">
        <f>IFERROR(AP286/AO286,"-")</f>
        <v>1.9649122807017543</v>
      </c>
      <c r="AW286" s="194">
        <f>IFERROR(AR286/AO286,"-")</f>
        <v>0.19298245614035087</v>
      </c>
      <c r="AX286" s="436">
        <f>市区町村別_フレイル区分別該当人数･割合!O75</f>
        <v>80</v>
      </c>
      <c r="AY286" s="306">
        <v>36</v>
      </c>
      <c r="AZ286" s="51">
        <v>6191451</v>
      </c>
      <c r="BA286" s="51">
        <v>5</v>
      </c>
      <c r="BB286" s="51">
        <f>IFERROR(AZ286/AX286,"-")</f>
        <v>77393.137499999997</v>
      </c>
      <c r="BC286" s="51">
        <f>IFERROR(AZ286/AY286,"-")</f>
        <v>171984.75</v>
      </c>
      <c r="BD286" s="51">
        <f t="shared" si="597"/>
        <v>1238290.2</v>
      </c>
      <c r="BE286" s="51">
        <f>IFERROR(AY286/AX286,"-")</f>
        <v>0.45</v>
      </c>
      <c r="BF286" s="24">
        <f>IFERROR(BA286/AX286,"-")</f>
        <v>6.25E-2</v>
      </c>
      <c r="BG286" s="440">
        <f>市区町村別_フレイル区分別該当人数･割合!Q75</f>
        <v>13</v>
      </c>
      <c r="BH286" s="306">
        <v>119</v>
      </c>
      <c r="BI286" s="51">
        <v>16653750</v>
      </c>
      <c r="BJ286" s="51">
        <v>13</v>
      </c>
      <c r="BK286" s="51">
        <f>IFERROR(BI286/BG286,"-")</f>
        <v>1281057.6923076923</v>
      </c>
      <c r="BL286" s="51">
        <f>IFERROR(BI286/BH286,"-")</f>
        <v>139947.47899159664</v>
      </c>
      <c r="BM286" s="51">
        <f t="shared" si="598"/>
        <v>1281057.6923076923</v>
      </c>
      <c r="BN286" s="51">
        <f>IFERROR(BH286/BG286,"-")</f>
        <v>9.1538461538461533</v>
      </c>
      <c r="BO286" s="194">
        <f>IFERROR(BJ286/BG286,"-")</f>
        <v>1</v>
      </c>
      <c r="BP286" s="436">
        <f>市区町村別_フレイル区分別該当人数･割合!S75</f>
        <v>143</v>
      </c>
      <c r="BQ286" s="306">
        <v>66</v>
      </c>
      <c r="BR286" s="51">
        <v>2669491</v>
      </c>
      <c r="BS286" s="51">
        <v>6</v>
      </c>
      <c r="BT286" s="51">
        <f>IFERROR(BR286/BP286,"-")</f>
        <v>18667.76923076923</v>
      </c>
      <c r="BU286" s="51">
        <f>IFERROR(BR286/BQ286,"-")</f>
        <v>40446.833333333336</v>
      </c>
      <c r="BV286" s="51">
        <f t="shared" si="599"/>
        <v>444915.16666666669</v>
      </c>
      <c r="BW286" s="51">
        <f>IFERROR(BQ286/BP286,"-")</f>
        <v>0.46153846153846156</v>
      </c>
      <c r="BX286" s="24">
        <f>IFERROR(BS286/BP286,"-")</f>
        <v>4.195804195804196E-2</v>
      </c>
      <c r="BY286" s="141"/>
      <c r="BZ286" s="59"/>
    </row>
    <row r="287" spans="2:78" s="8" customFormat="1" ht="13.5" customHeight="1">
      <c r="B287" s="412"/>
      <c r="C287" s="419"/>
      <c r="D287" s="295" t="s">
        <v>278</v>
      </c>
      <c r="E287" s="437"/>
      <c r="F287" s="222">
        <v>6</v>
      </c>
      <c r="G287" s="196">
        <v>1476341</v>
      </c>
      <c r="H287" s="196">
        <v>1</v>
      </c>
      <c r="I287" s="196">
        <f>IFERROR(G287/E286,"-")</f>
        <v>86843.588235294112</v>
      </c>
      <c r="J287" s="196">
        <f t="shared" ref="J287:J289" si="608">IFERROR(G287/F287,"-")</f>
        <v>246056.83333333334</v>
      </c>
      <c r="K287" s="196">
        <f t="shared" si="592"/>
        <v>1476341</v>
      </c>
      <c r="L287" s="196">
        <f>IFERROR(F287/E286,"-")</f>
        <v>0.35294117647058826</v>
      </c>
      <c r="M287" s="195">
        <f>IFERROR(H287/E286,"-")</f>
        <v>5.8823529411764705E-2</v>
      </c>
      <c r="N287" s="437"/>
      <c r="O287" s="222">
        <v>6</v>
      </c>
      <c r="P287" s="196">
        <v>1623104</v>
      </c>
      <c r="Q287" s="196">
        <v>1</v>
      </c>
      <c r="R287" s="196">
        <f>IFERROR(P287/N286,"-")</f>
        <v>9491.8362573099421</v>
      </c>
      <c r="S287" s="196">
        <f t="shared" ref="S287:S289" si="609">IFERROR(P287/O287,"-")</f>
        <v>270517.33333333331</v>
      </c>
      <c r="T287" s="196">
        <f t="shared" si="593"/>
        <v>1623104</v>
      </c>
      <c r="U287" s="196">
        <f>IFERROR(O287/N286,"-")</f>
        <v>3.5087719298245612E-2</v>
      </c>
      <c r="V287" s="106">
        <f>IFERROR(Q287/N286,"-")</f>
        <v>5.8479532163742687E-3</v>
      </c>
      <c r="W287" s="437"/>
      <c r="X287" s="222">
        <v>0</v>
      </c>
      <c r="Y287" s="196">
        <v>0</v>
      </c>
      <c r="Z287" s="196">
        <v>0</v>
      </c>
      <c r="AA287" s="196">
        <f>IFERROR(Y287/W286,"-")</f>
        <v>0</v>
      </c>
      <c r="AB287" s="196" t="str">
        <f t="shared" ref="AB287:AB289" si="610">IFERROR(Y287/X287,"-")</f>
        <v>-</v>
      </c>
      <c r="AC287" s="196" t="str">
        <f t="shared" si="594"/>
        <v>-</v>
      </c>
      <c r="AD287" s="196">
        <f>IFERROR(X287/W286,"-")</f>
        <v>0</v>
      </c>
      <c r="AE287" s="106">
        <f>IFERROR(Z287/W286,"-")</f>
        <v>0</v>
      </c>
      <c r="AF287" s="437"/>
      <c r="AG287" s="222">
        <v>0</v>
      </c>
      <c r="AH287" s="196">
        <v>0</v>
      </c>
      <c r="AI287" s="196">
        <v>0</v>
      </c>
      <c r="AJ287" s="196">
        <f>IFERROR(AH287/AF286,"-")</f>
        <v>0</v>
      </c>
      <c r="AK287" s="196" t="str">
        <f t="shared" ref="AK287:AK289" si="611">IFERROR(AH287/AG287,"-")</f>
        <v>-</v>
      </c>
      <c r="AL287" s="196" t="str">
        <f t="shared" si="595"/>
        <v>-</v>
      </c>
      <c r="AM287" s="196">
        <f>IFERROR(AG287/AF286,"-")</f>
        <v>0</v>
      </c>
      <c r="AN287" s="106">
        <f>IFERROR(AI287/AF286,"-")</f>
        <v>0</v>
      </c>
      <c r="AO287" s="441"/>
      <c r="AP287" s="222">
        <v>0</v>
      </c>
      <c r="AQ287" s="196">
        <v>0</v>
      </c>
      <c r="AR287" s="196">
        <v>0</v>
      </c>
      <c r="AS287" s="196">
        <f>IFERROR(AQ287/AO286,"-")</f>
        <v>0</v>
      </c>
      <c r="AT287" s="196" t="str">
        <f t="shared" ref="AT287:AT289" si="612">IFERROR(AQ287/AP287,"-")</f>
        <v>-</v>
      </c>
      <c r="AU287" s="196" t="str">
        <f t="shared" si="596"/>
        <v>-</v>
      </c>
      <c r="AV287" s="196">
        <f>IFERROR(AP287/AO286,"-")</f>
        <v>0</v>
      </c>
      <c r="AW287" s="195">
        <f>IFERROR(AR287/AO286,"-")</f>
        <v>0</v>
      </c>
      <c r="AX287" s="437"/>
      <c r="AY287" s="222">
        <v>6</v>
      </c>
      <c r="AZ287" s="196">
        <v>1623104</v>
      </c>
      <c r="BA287" s="196">
        <v>1</v>
      </c>
      <c r="BB287" s="196">
        <f>IFERROR(AZ287/AX286,"-")</f>
        <v>20288.8</v>
      </c>
      <c r="BC287" s="196">
        <f t="shared" ref="BC287:BC289" si="613">IFERROR(AZ287/AY287,"-")</f>
        <v>270517.33333333331</v>
      </c>
      <c r="BD287" s="196">
        <f t="shared" si="597"/>
        <v>1623104</v>
      </c>
      <c r="BE287" s="196">
        <f>IFERROR(AY287/AX286,"-")</f>
        <v>7.4999999999999997E-2</v>
      </c>
      <c r="BF287" s="106">
        <f>IFERROR(BA287/AX286,"-")</f>
        <v>1.2500000000000001E-2</v>
      </c>
      <c r="BG287" s="441"/>
      <c r="BH287" s="222">
        <v>6</v>
      </c>
      <c r="BI287" s="196">
        <v>1623104</v>
      </c>
      <c r="BJ287" s="196">
        <v>1</v>
      </c>
      <c r="BK287" s="196">
        <f>IFERROR(BI287/BG286,"-")</f>
        <v>124854.15384615384</v>
      </c>
      <c r="BL287" s="196">
        <f t="shared" ref="BL287:BL289" si="614">IFERROR(BI287/BH287,"-")</f>
        <v>270517.33333333331</v>
      </c>
      <c r="BM287" s="196">
        <f t="shared" si="598"/>
        <v>1623104</v>
      </c>
      <c r="BN287" s="196">
        <f>IFERROR(BH287/BG286,"-")</f>
        <v>0.46153846153846156</v>
      </c>
      <c r="BO287" s="195">
        <f>IFERROR(BJ287/BG286,"-")</f>
        <v>7.6923076923076927E-2</v>
      </c>
      <c r="BP287" s="437"/>
      <c r="BQ287" s="222">
        <v>0</v>
      </c>
      <c r="BR287" s="196">
        <v>0</v>
      </c>
      <c r="BS287" s="196">
        <v>0</v>
      </c>
      <c r="BT287" s="196">
        <f>IFERROR(BR287/BP286,"-")</f>
        <v>0</v>
      </c>
      <c r="BU287" s="196" t="str">
        <f t="shared" ref="BU287:BU289" si="615">IFERROR(BR287/BQ287,"-")</f>
        <v>-</v>
      </c>
      <c r="BV287" s="196" t="str">
        <f t="shared" si="599"/>
        <v>-</v>
      </c>
      <c r="BW287" s="196">
        <f>IFERROR(BQ287/BP286,"-")</f>
        <v>0</v>
      </c>
      <c r="BX287" s="106">
        <f>IFERROR(BS287/BP286,"-")</f>
        <v>0</v>
      </c>
      <c r="BY287" s="141"/>
      <c r="BZ287" s="59"/>
    </row>
    <row r="288" spans="2:78" s="8" customFormat="1" ht="13.5" customHeight="1">
      <c r="B288" s="412"/>
      <c r="C288" s="419"/>
      <c r="D288" s="292" t="s">
        <v>279</v>
      </c>
      <c r="E288" s="437"/>
      <c r="F288" s="223">
        <v>0</v>
      </c>
      <c r="G288" s="98">
        <v>0</v>
      </c>
      <c r="H288" s="98">
        <v>0</v>
      </c>
      <c r="I288" s="98">
        <f>IFERROR(G288/E286,"-")</f>
        <v>0</v>
      </c>
      <c r="J288" s="98" t="str">
        <f t="shared" si="608"/>
        <v>-</v>
      </c>
      <c r="K288" s="98" t="str">
        <f t="shared" si="592"/>
        <v>-</v>
      </c>
      <c r="L288" s="98">
        <f>IFERROR(F288/E286,"-")</f>
        <v>0</v>
      </c>
      <c r="M288" s="198">
        <f>IFERROR(H288/E286,"-")</f>
        <v>0</v>
      </c>
      <c r="N288" s="437"/>
      <c r="O288" s="223">
        <v>22</v>
      </c>
      <c r="P288" s="98">
        <v>169272</v>
      </c>
      <c r="Q288" s="98">
        <v>2</v>
      </c>
      <c r="R288" s="98">
        <f>IFERROR(P288/N286,"-")</f>
        <v>989.89473684210532</v>
      </c>
      <c r="S288" s="98">
        <f t="shared" si="609"/>
        <v>7694.181818181818</v>
      </c>
      <c r="T288" s="98">
        <f t="shared" si="593"/>
        <v>84636</v>
      </c>
      <c r="U288" s="98">
        <f>IFERROR(O288/N286,"-")</f>
        <v>0.12865497076023391</v>
      </c>
      <c r="V288" s="26">
        <f>IFERROR(Q288/N286,"-")</f>
        <v>1.1695906432748537E-2</v>
      </c>
      <c r="W288" s="437"/>
      <c r="X288" s="223">
        <v>0</v>
      </c>
      <c r="Y288" s="98">
        <v>0</v>
      </c>
      <c r="Z288" s="98">
        <v>0</v>
      </c>
      <c r="AA288" s="98">
        <f>IFERROR(Y288/W286,"-")</f>
        <v>0</v>
      </c>
      <c r="AB288" s="98" t="str">
        <f t="shared" si="610"/>
        <v>-</v>
      </c>
      <c r="AC288" s="98" t="str">
        <f t="shared" si="594"/>
        <v>-</v>
      </c>
      <c r="AD288" s="98">
        <f>IFERROR(X288/W286,"-")</f>
        <v>0</v>
      </c>
      <c r="AE288" s="26">
        <f>IFERROR(Z288/W286,"-")</f>
        <v>0</v>
      </c>
      <c r="AF288" s="437"/>
      <c r="AG288" s="223">
        <v>0</v>
      </c>
      <c r="AH288" s="98">
        <v>0</v>
      </c>
      <c r="AI288" s="98">
        <v>0</v>
      </c>
      <c r="AJ288" s="98">
        <f>IFERROR(AH288/AF286,"-")</f>
        <v>0</v>
      </c>
      <c r="AK288" s="98" t="str">
        <f t="shared" si="611"/>
        <v>-</v>
      </c>
      <c r="AL288" s="98" t="str">
        <f t="shared" si="595"/>
        <v>-</v>
      </c>
      <c r="AM288" s="98">
        <f>IFERROR(AG288/AF286,"-")</f>
        <v>0</v>
      </c>
      <c r="AN288" s="26">
        <f>IFERROR(AI288/AF286,"-")</f>
        <v>0</v>
      </c>
      <c r="AO288" s="441"/>
      <c r="AP288" s="223">
        <v>10</v>
      </c>
      <c r="AQ288" s="98">
        <v>25390</v>
      </c>
      <c r="AR288" s="98">
        <v>1</v>
      </c>
      <c r="AS288" s="98">
        <f>IFERROR(AQ288/AO286,"-")</f>
        <v>445.43859649122805</v>
      </c>
      <c r="AT288" s="98">
        <f t="shared" si="612"/>
        <v>2539</v>
      </c>
      <c r="AU288" s="98">
        <f t="shared" si="596"/>
        <v>25390</v>
      </c>
      <c r="AV288" s="98">
        <f>IFERROR(AP288/AO286,"-")</f>
        <v>0.17543859649122806</v>
      </c>
      <c r="AW288" s="198">
        <f>IFERROR(AR288/AO286,"-")</f>
        <v>1.7543859649122806E-2</v>
      </c>
      <c r="AX288" s="437"/>
      <c r="AY288" s="223">
        <v>12</v>
      </c>
      <c r="AZ288" s="98">
        <v>143882</v>
      </c>
      <c r="BA288" s="98">
        <v>1</v>
      </c>
      <c r="BB288" s="98">
        <f>IFERROR(AZ288/AX286,"-")</f>
        <v>1798.5250000000001</v>
      </c>
      <c r="BC288" s="98">
        <f t="shared" si="613"/>
        <v>11990.166666666666</v>
      </c>
      <c r="BD288" s="98">
        <f t="shared" si="597"/>
        <v>143882</v>
      </c>
      <c r="BE288" s="98">
        <f>IFERROR(AY288/AX286,"-")</f>
        <v>0.15</v>
      </c>
      <c r="BF288" s="26">
        <f>IFERROR(BA288/AX286,"-")</f>
        <v>1.2500000000000001E-2</v>
      </c>
      <c r="BG288" s="441"/>
      <c r="BH288" s="223">
        <v>22</v>
      </c>
      <c r="BI288" s="98">
        <v>169272</v>
      </c>
      <c r="BJ288" s="98">
        <v>2</v>
      </c>
      <c r="BK288" s="98">
        <f>IFERROR(BI288/BG286,"-")</f>
        <v>13020.923076923076</v>
      </c>
      <c r="BL288" s="98">
        <f t="shared" si="614"/>
        <v>7694.181818181818</v>
      </c>
      <c r="BM288" s="98">
        <f t="shared" si="598"/>
        <v>84636</v>
      </c>
      <c r="BN288" s="98">
        <f>IFERROR(BH288/BG286,"-")</f>
        <v>1.6923076923076923</v>
      </c>
      <c r="BO288" s="198">
        <f>IFERROR(BJ288/BG286,"-")</f>
        <v>0.15384615384615385</v>
      </c>
      <c r="BP288" s="437"/>
      <c r="BQ288" s="223">
        <v>0</v>
      </c>
      <c r="BR288" s="98">
        <v>0</v>
      </c>
      <c r="BS288" s="98">
        <v>0</v>
      </c>
      <c r="BT288" s="98">
        <f>IFERROR(BR288/BP286,"-")</f>
        <v>0</v>
      </c>
      <c r="BU288" s="98" t="str">
        <f t="shared" si="615"/>
        <v>-</v>
      </c>
      <c r="BV288" s="98" t="str">
        <f t="shared" si="599"/>
        <v>-</v>
      </c>
      <c r="BW288" s="98">
        <f>IFERROR(BQ288/BP286,"-")</f>
        <v>0</v>
      </c>
      <c r="BX288" s="26">
        <f>IFERROR(BS288/BP286,"-")</f>
        <v>0</v>
      </c>
      <c r="BY288" s="141"/>
      <c r="BZ288" s="59"/>
    </row>
    <row r="289" spans="2:78" s="8" customFormat="1" ht="13.5" customHeight="1">
      <c r="B289" s="413"/>
      <c r="C289" s="420"/>
      <c r="D289" s="293" t="s">
        <v>64</v>
      </c>
      <c r="E289" s="438"/>
      <c r="F289" s="220">
        <v>51</v>
      </c>
      <c r="G289" s="99">
        <f>SUM(G286:G288)</f>
        <v>5491002</v>
      </c>
      <c r="H289" s="99">
        <v>5</v>
      </c>
      <c r="I289" s="99">
        <f>IFERROR(G289/E286,"-")</f>
        <v>323000.1176470588</v>
      </c>
      <c r="J289" s="99">
        <f t="shared" si="608"/>
        <v>107666.70588235294</v>
      </c>
      <c r="K289" s="99">
        <f t="shared" si="592"/>
        <v>1098200.3999999999</v>
      </c>
      <c r="L289" s="99">
        <f>IFERROR(F289/E286,"-")</f>
        <v>3</v>
      </c>
      <c r="M289" s="199">
        <f>IFERROR(H289/E286,"-")</f>
        <v>0.29411764705882354</v>
      </c>
      <c r="N289" s="438"/>
      <c r="O289" s="220">
        <v>173</v>
      </c>
      <c r="P289" s="99">
        <f>SUM(P286:P288)</f>
        <v>23379331</v>
      </c>
      <c r="Q289" s="99">
        <v>18</v>
      </c>
      <c r="R289" s="99">
        <f>IFERROR(P289/N286,"-")</f>
        <v>136721.23391812865</v>
      </c>
      <c r="S289" s="99">
        <f t="shared" si="609"/>
        <v>135140.64161849712</v>
      </c>
      <c r="T289" s="99">
        <f t="shared" si="593"/>
        <v>1298851.7222222222</v>
      </c>
      <c r="U289" s="99">
        <f>IFERROR(O289/N286,"-")</f>
        <v>1.0116959064327486</v>
      </c>
      <c r="V289" s="87">
        <f>IFERROR(Q289/N286,"-")</f>
        <v>0.10526315789473684</v>
      </c>
      <c r="W289" s="438"/>
      <c r="X289" s="220">
        <v>0</v>
      </c>
      <c r="Y289" s="99">
        <f>SUM(Y286:Y288)</f>
        <v>0</v>
      </c>
      <c r="Z289" s="99">
        <v>0</v>
      </c>
      <c r="AA289" s="99">
        <f>IFERROR(Y289/W286,"-")</f>
        <v>0</v>
      </c>
      <c r="AB289" s="99" t="str">
        <f t="shared" si="610"/>
        <v>-</v>
      </c>
      <c r="AC289" s="99" t="str">
        <f t="shared" si="594"/>
        <v>-</v>
      </c>
      <c r="AD289" s="99">
        <f>IFERROR(X289/W286,"-")</f>
        <v>0</v>
      </c>
      <c r="AE289" s="87">
        <f>IFERROR(Z289/W286,"-")</f>
        <v>0</v>
      </c>
      <c r="AF289" s="438"/>
      <c r="AG289" s="220">
        <v>0</v>
      </c>
      <c r="AH289" s="99">
        <f>SUM(AH286:AH288)</f>
        <v>0</v>
      </c>
      <c r="AI289" s="99">
        <v>0</v>
      </c>
      <c r="AJ289" s="99">
        <f>IFERROR(AH289/AF286,"-")</f>
        <v>0</v>
      </c>
      <c r="AK289" s="99" t="str">
        <f t="shared" si="611"/>
        <v>-</v>
      </c>
      <c r="AL289" s="99" t="str">
        <f t="shared" si="595"/>
        <v>-</v>
      </c>
      <c r="AM289" s="99">
        <f>IFERROR(AG289/AF286,"-")</f>
        <v>0</v>
      </c>
      <c r="AN289" s="87">
        <f>IFERROR(AI289/AF286,"-")</f>
        <v>0</v>
      </c>
      <c r="AO289" s="442"/>
      <c r="AP289" s="220">
        <v>112</v>
      </c>
      <c r="AQ289" s="99">
        <f>SUM(AQ286:AQ288)</f>
        <v>13153501</v>
      </c>
      <c r="AR289" s="99">
        <v>11</v>
      </c>
      <c r="AS289" s="99">
        <f>IFERROR(AQ289/AO286,"-")</f>
        <v>230763.17543859649</v>
      </c>
      <c r="AT289" s="99">
        <f t="shared" si="612"/>
        <v>117441.97321428571</v>
      </c>
      <c r="AU289" s="99">
        <f t="shared" si="596"/>
        <v>1195772.8181818181</v>
      </c>
      <c r="AV289" s="99">
        <f>IFERROR(AP289/AO286,"-")</f>
        <v>1.9649122807017543</v>
      </c>
      <c r="AW289" s="199">
        <f>IFERROR(AR289/AO286,"-")</f>
        <v>0.19298245614035087</v>
      </c>
      <c r="AX289" s="438"/>
      <c r="AY289" s="220">
        <v>41</v>
      </c>
      <c r="AZ289" s="99">
        <f>SUM(AZ286:AZ288)</f>
        <v>7958437</v>
      </c>
      <c r="BA289" s="99">
        <v>5</v>
      </c>
      <c r="BB289" s="99">
        <f>IFERROR(AZ289/AX286,"-")</f>
        <v>99480.462499999994</v>
      </c>
      <c r="BC289" s="99">
        <f t="shared" si="613"/>
        <v>194108.21951219512</v>
      </c>
      <c r="BD289" s="99">
        <f t="shared" si="597"/>
        <v>1591687.4</v>
      </c>
      <c r="BE289" s="99">
        <f>IFERROR(AY289/AX286,"-")</f>
        <v>0.51249999999999996</v>
      </c>
      <c r="BF289" s="87">
        <f>IFERROR(BA289/AX286,"-")</f>
        <v>6.25E-2</v>
      </c>
      <c r="BG289" s="442"/>
      <c r="BH289" s="220">
        <v>124</v>
      </c>
      <c r="BI289" s="99">
        <f>SUM(BI286:BI288)</f>
        <v>18446126</v>
      </c>
      <c r="BJ289" s="99">
        <v>13</v>
      </c>
      <c r="BK289" s="99">
        <f>IFERROR(BI289/BG286,"-")</f>
        <v>1418932.7692307692</v>
      </c>
      <c r="BL289" s="99">
        <f t="shared" si="614"/>
        <v>148759.0806451613</v>
      </c>
      <c r="BM289" s="99">
        <f t="shared" si="598"/>
        <v>1418932.7692307692</v>
      </c>
      <c r="BN289" s="99">
        <f>IFERROR(BH289/BG286,"-")</f>
        <v>9.5384615384615383</v>
      </c>
      <c r="BO289" s="199">
        <f>IFERROR(BJ289/BG286,"-")</f>
        <v>1</v>
      </c>
      <c r="BP289" s="438"/>
      <c r="BQ289" s="220">
        <v>66</v>
      </c>
      <c r="BR289" s="99">
        <f>SUM(BR286:BR288)</f>
        <v>2669491</v>
      </c>
      <c r="BS289" s="99">
        <v>6</v>
      </c>
      <c r="BT289" s="99">
        <f>IFERROR(BR289/BP286,"-")</f>
        <v>18667.76923076923</v>
      </c>
      <c r="BU289" s="99">
        <f t="shared" si="615"/>
        <v>40446.833333333336</v>
      </c>
      <c r="BV289" s="99">
        <f t="shared" si="599"/>
        <v>444915.16666666669</v>
      </c>
      <c r="BW289" s="99">
        <f>IFERROR(BQ289/BP286,"-")</f>
        <v>0.46153846153846156</v>
      </c>
      <c r="BX289" s="87">
        <f>IFERROR(BS289/BP286,"-")</f>
        <v>4.195804195804196E-2</v>
      </c>
      <c r="BY289" s="141"/>
      <c r="BZ289" s="59"/>
    </row>
    <row r="290" spans="2:78" s="8" customFormat="1" ht="13.5" customHeight="1">
      <c r="B290" s="411">
        <v>72</v>
      </c>
      <c r="C290" s="418" t="s">
        <v>26</v>
      </c>
      <c r="D290" s="294" t="s">
        <v>277</v>
      </c>
      <c r="E290" s="436">
        <f>市区町村別_フレイル区分別該当人数･割合!E76</f>
        <v>27</v>
      </c>
      <c r="F290" s="306">
        <v>89</v>
      </c>
      <c r="G290" s="51">
        <v>7977329</v>
      </c>
      <c r="H290" s="51">
        <v>11</v>
      </c>
      <c r="I290" s="51">
        <f>IFERROR(G290/E290,"-")</f>
        <v>295456.62962962961</v>
      </c>
      <c r="J290" s="51">
        <f>IFERROR(G290/F290,"-")</f>
        <v>89632.910112359546</v>
      </c>
      <c r="K290" s="51">
        <f t="shared" si="592"/>
        <v>725211.72727272729</v>
      </c>
      <c r="L290" s="51">
        <f>IFERROR(F290/E290,"-")</f>
        <v>3.2962962962962963</v>
      </c>
      <c r="M290" s="194">
        <f>IFERROR(H290/E290,"-")</f>
        <v>0.40740740740740738</v>
      </c>
      <c r="N290" s="436">
        <f>市区町村別_フレイル区分別該当人数･割合!G76</f>
        <v>289</v>
      </c>
      <c r="O290" s="306">
        <v>318</v>
      </c>
      <c r="P290" s="51">
        <v>38688443</v>
      </c>
      <c r="Q290" s="51">
        <v>30</v>
      </c>
      <c r="R290" s="51">
        <f>IFERROR(P290/N290,"-")</f>
        <v>133870.04498269895</v>
      </c>
      <c r="S290" s="51">
        <f>IFERROR(P290/O290,"-")</f>
        <v>121661.77044025157</v>
      </c>
      <c r="T290" s="51">
        <f t="shared" si="593"/>
        <v>1289614.7666666666</v>
      </c>
      <c r="U290" s="51">
        <f>IFERROR(O290/N290,"-")</f>
        <v>1.1003460207612457</v>
      </c>
      <c r="V290" s="24">
        <f>IFERROR(Q290/N290,"-")</f>
        <v>0.10380622837370242</v>
      </c>
      <c r="W290" s="436">
        <f>市区町村別_フレイル区分別該当人数･割合!I76</f>
        <v>19</v>
      </c>
      <c r="X290" s="306">
        <v>6</v>
      </c>
      <c r="Y290" s="51">
        <v>49302</v>
      </c>
      <c r="Z290" s="51">
        <v>1</v>
      </c>
      <c r="AA290" s="51">
        <f>IFERROR(Y290/W290,"-")</f>
        <v>2594.8421052631579</v>
      </c>
      <c r="AB290" s="51">
        <f>IFERROR(Y290/X290,"-")</f>
        <v>8217</v>
      </c>
      <c r="AC290" s="51">
        <f t="shared" si="594"/>
        <v>49302</v>
      </c>
      <c r="AD290" s="51">
        <f>IFERROR(X290/W290,"-")</f>
        <v>0.31578947368421051</v>
      </c>
      <c r="AE290" s="24">
        <f>IFERROR(Z290/W290,"-")</f>
        <v>5.2631578947368418E-2</v>
      </c>
      <c r="AF290" s="436">
        <f>市区町村別_フレイル区分別該当人数･割合!K76</f>
        <v>30</v>
      </c>
      <c r="AG290" s="306">
        <v>0</v>
      </c>
      <c r="AH290" s="51">
        <v>0</v>
      </c>
      <c r="AI290" s="51">
        <v>0</v>
      </c>
      <c r="AJ290" s="51">
        <f>IFERROR(AH290/AF290,"-")</f>
        <v>0</v>
      </c>
      <c r="AK290" s="51" t="str">
        <f>IFERROR(AH290/AG290,"-")</f>
        <v>-</v>
      </c>
      <c r="AL290" s="51" t="str">
        <f t="shared" si="595"/>
        <v>-</v>
      </c>
      <c r="AM290" s="51">
        <f>IFERROR(AG290/AF290,"-")</f>
        <v>0</v>
      </c>
      <c r="AN290" s="24">
        <f>IFERROR(AI290/AF290,"-")</f>
        <v>0</v>
      </c>
      <c r="AO290" s="440">
        <f>市区町村別_フレイル区分別該当人数･割合!M76</f>
        <v>99</v>
      </c>
      <c r="AP290" s="306">
        <v>140</v>
      </c>
      <c r="AQ290" s="51">
        <v>18162458</v>
      </c>
      <c r="AR290" s="51">
        <v>13</v>
      </c>
      <c r="AS290" s="51">
        <f>IFERROR(AQ290/AO290,"-")</f>
        <v>183459.1717171717</v>
      </c>
      <c r="AT290" s="51">
        <f>IFERROR(AQ290/AP290,"-")</f>
        <v>129731.84285714285</v>
      </c>
      <c r="AU290" s="51">
        <f t="shared" si="596"/>
        <v>1397112.1538461538</v>
      </c>
      <c r="AV290" s="51">
        <f>IFERROR(AP290/AO290,"-")</f>
        <v>1.4141414141414141</v>
      </c>
      <c r="AW290" s="194">
        <f>IFERROR(AR290/AO290,"-")</f>
        <v>0.13131313131313133</v>
      </c>
      <c r="AX290" s="436">
        <f>市区町村別_フレイル区分別該当人数･割合!O76</f>
        <v>137</v>
      </c>
      <c r="AY290" s="306">
        <v>128</v>
      </c>
      <c r="AZ290" s="51">
        <v>12955548</v>
      </c>
      <c r="BA290" s="51">
        <v>12</v>
      </c>
      <c r="BB290" s="51">
        <f>IFERROR(AZ290/AX290,"-")</f>
        <v>94566.043795620441</v>
      </c>
      <c r="BC290" s="51">
        <f>IFERROR(AZ290/AY290,"-")</f>
        <v>101215.21875</v>
      </c>
      <c r="BD290" s="51">
        <f t="shared" si="597"/>
        <v>1079629</v>
      </c>
      <c r="BE290" s="51">
        <f>IFERROR(AY290/AX290,"-")</f>
        <v>0.93430656934306566</v>
      </c>
      <c r="BF290" s="24">
        <f>IFERROR(BA290/AX290,"-")</f>
        <v>8.7591240875912413E-2</v>
      </c>
      <c r="BG290" s="440">
        <f>市区町村別_フレイル区分別該当人数･割合!Q76</f>
        <v>14</v>
      </c>
      <c r="BH290" s="306">
        <v>159</v>
      </c>
      <c r="BI290" s="51">
        <v>30301256</v>
      </c>
      <c r="BJ290" s="51">
        <v>14</v>
      </c>
      <c r="BK290" s="51">
        <f>IFERROR(BI290/BG290,"-")</f>
        <v>2164375.4285714286</v>
      </c>
      <c r="BL290" s="51">
        <f>IFERROR(BI290/BH290,"-")</f>
        <v>190573.93710691825</v>
      </c>
      <c r="BM290" s="51">
        <f t="shared" si="598"/>
        <v>2164375.4285714286</v>
      </c>
      <c r="BN290" s="51">
        <f>IFERROR(BH290/BG290,"-")</f>
        <v>11.357142857142858</v>
      </c>
      <c r="BO290" s="194">
        <f>IFERROR(BJ290/BG290,"-")</f>
        <v>1</v>
      </c>
      <c r="BP290" s="436">
        <f>市区町村別_フレイル区分別該当人数･割合!S76</f>
        <v>158</v>
      </c>
      <c r="BQ290" s="306">
        <v>10</v>
      </c>
      <c r="BR290" s="51">
        <v>1343186</v>
      </c>
      <c r="BS290" s="51">
        <v>2</v>
      </c>
      <c r="BT290" s="51">
        <f>IFERROR(BR290/BP290,"-")</f>
        <v>8501.1772151898731</v>
      </c>
      <c r="BU290" s="51">
        <f>IFERROR(BR290/BQ290,"-")</f>
        <v>134318.6</v>
      </c>
      <c r="BV290" s="51">
        <f t="shared" si="599"/>
        <v>671593</v>
      </c>
      <c r="BW290" s="51">
        <f>IFERROR(BQ290/BP290,"-")</f>
        <v>6.3291139240506333E-2</v>
      </c>
      <c r="BX290" s="24">
        <f>IFERROR(BS290/BP290,"-")</f>
        <v>1.2658227848101266E-2</v>
      </c>
      <c r="BY290" s="141"/>
      <c r="BZ290" s="59"/>
    </row>
    <row r="291" spans="2:78" s="8" customFormat="1" ht="13.5" customHeight="1">
      <c r="B291" s="412"/>
      <c r="C291" s="419"/>
      <c r="D291" s="295" t="s">
        <v>278</v>
      </c>
      <c r="E291" s="437"/>
      <c r="F291" s="222">
        <v>0</v>
      </c>
      <c r="G291" s="196">
        <v>0</v>
      </c>
      <c r="H291" s="196">
        <v>0</v>
      </c>
      <c r="I291" s="196">
        <f>IFERROR(G291/E290,"-")</f>
        <v>0</v>
      </c>
      <c r="J291" s="196" t="str">
        <f t="shared" ref="J291:J293" si="616">IFERROR(G291/F291,"-")</f>
        <v>-</v>
      </c>
      <c r="K291" s="196" t="str">
        <f t="shared" si="592"/>
        <v>-</v>
      </c>
      <c r="L291" s="196">
        <f>IFERROR(F291/E290,"-")</f>
        <v>0</v>
      </c>
      <c r="M291" s="195">
        <f>IFERROR(H291/E290,"-")</f>
        <v>0</v>
      </c>
      <c r="N291" s="437"/>
      <c r="O291" s="222">
        <v>0</v>
      </c>
      <c r="P291" s="196">
        <v>0</v>
      </c>
      <c r="Q291" s="196">
        <v>0</v>
      </c>
      <c r="R291" s="196">
        <f>IFERROR(P291/N290,"-")</f>
        <v>0</v>
      </c>
      <c r="S291" s="196" t="str">
        <f t="shared" ref="S291:S293" si="617">IFERROR(P291/O291,"-")</f>
        <v>-</v>
      </c>
      <c r="T291" s="196" t="str">
        <f t="shared" si="593"/>
        <v>-</v>
      </c>
      <c r="U291" s="196">
        <f>IFERROR(O291/N290,"-")</f>
        <v>0</v>
      </c>
      <c r="V291" s="106">
        <f>IFERROR(Q291/N290,"-")</f>
        <v>0</v>
      </c>
      <c r="W291" s="437"/>
      <c r="X291" s="222">
        <v>0</v>
      </c>
      <c r="Y291" s="196">
        <v>0</v>
      </c>
      <c r="Z291" s="196">
        <v>0</v>
      </c>
      <c r="AA291" s="196">
        <f>IFERROR(Y291/W290,"-")</f>
        <v>0</v>
      </c>
      <c r="AB291" s="196" t="str">
        <f t="shared" ref="AB291:AB293" si="618">IFERROR(Y291/X291,"-")</f>
        <v>-</v>
      </c>
      <c r="AC291" s="196" t="str">
        <f t="shared" si="594"/>
        <v>-</v>
      </c>
      <c r="AD291" s="196">
        <f>IFERROR(X291/W290,"-")</f>
        <v>0</v>
      </c>
      <c r="AE291" s="106">
        <f>IFERROR(Z291/W290,"-")</f>
        <v>0</v>
      </c>
      <c r="AF291" s="437"/>
      <c r="AG291" s="222">
        <v>0</v>
      </c>
      <c r="AH291" s="196">
        <v>0</v>
      </c>
      <c r="AI291" s="196">
        <v>0</v>
      </c>
      <c r="AJ291" s="196">
        <f>IFERROR(AH291/AF290,"-")</f>
        <v>0</v>
      </c>
      <c r="AK291" s="196" t="str">
        <f t="shared" ref="AK291:AK293" si="619">IFERROR(AH291/AG291,"-")</f>
        <v>-</v>
      </c>
      <c r="AL291" s="196" t="str">
        <f t="shared" si="595"/>
        <v>-</v>
      </c>
      <c r="AM291" s="196">
        <f>IFERROR(AG291/AF290,"-")</f>
        <v>0</v>
      </c>
      <c r="AN291" s="106">
        <f>IFERROR(AI291/AF290,"-")</f>
        <v>0</v>
      </c>
      <c r="AO291" s="441"/>
      <c r="AP291" s="222">
        <v>0</v>
      </c>
      <c r="AQ291" s="196">
        <v>0</v>
      </c>
      <c r="AR291" s="196">
        <v>0</v>
      </c>
      <c r="AS291" s="196">
        <f>IFERROR(AQ291/AO290,"-")</f>
        <v>0</v>
      </c>
      <c r="AT291" s="196" t="str">
        <f t="shared" ref="AT291:AT293" si="620">IFERROR(AQ291/AP291,"-")</f>
        <v>-</v>
      </c>
      <c r="AU291" s="196" t="str">
        <f t="shared" si="596"/>
        <v>-</v>
      </c>
      <c r="AV291" s="196">
        <f>IFERROR(AP291/AO290,"-")</f>
        <v>0</v>
      </c>
      <c r="AW291" s="195">
        <f>IFERROR(AR291/AO290,"-")</f>
        <v>0</v>
      </c>
      <c r="AX291" s="437"/>
      <c r="AY291" s="222">
        <v>0</v>
      </c>
      <c r="AZ291" s="196">
        <v>0</v>
      </c>
      <c r="BA291" s="196">
        <v>0</v>
      </c>
      <c r="BB291" s="196">
        <f>IFERROR(AZ291/AX290,"-")</f>
        <v>0</v>
      </c>
      <c r="BC291" s="196" t="str">
        <f t="shared" ref="BC291:BC293" si="621">IFERROR(AZ291/AY291,"-")</f>
        <v>-</v>
      </c>
      <c r="BD291" s="196" t="str">
        <f t="shared" si="597"/>
        <v>-</v>
      </c>
      <c r="BE291" s="196">
        <f>IFERROR(AY291/AX290,"-")</f>
        <v>0</v>
      </c>
      <c r="BF291" s="106">
        <f>IFERROR(BA291/AX290,"-")</f>
        <v>0</v>
      </c>
      <c r="BG291" s="441"/>
      <c r="BH291" s="222">
        <v>0</v>
      </c>
      <c r="BI291" s="196">
        <v>0</v>
      </c>
      <c r="BJ291" s="196">
        <v>0</v>
      </c>
      <c r="BK291" s="196">
        <f>IFERROR(BI291/BG290,"-")</f>
        <v>0</v>
      </c>
      <c r="BL291" s="196" t="str">
        <f t="shared" ref="BL291:BL293" si="622">IFERROR(BI291/BH291,"-")</f>
        <v>-</v>
      </c>
      <c r="BM291" s="196" t="str">
        <f t="shared" si="598"/>
        <v>-</v>
      </c>
      <c r="BN291" s="196">
        <f>IFERROR(BH291/BG290,"-")</f>
        <v>0</v>
      </c>
      <c r="BO291" s="195">
        <f>IFERROR(BJ291/BG290,"-")</f>
        <v>0</v>
      </c>
      <c r="BP291" s="437"/>
      <c r="BQ291" s="222">
        <v>0</v>
      </c>
      <c r="BR291" s="196">
        <v>0</v>
      </c>
      <c r="BS291" s="196">
        <v>0</v>
      </c>
      <c r="BT291" s="196">
        <f>IFERROR(BR291/BP290,"-")</f>
        <v>0</v>
      </c>
      <c r="BU291" s="196" t="str">
        <f t="shared" ref="BU291:BU293" si="623">IFERROR(BR291/BQ291,"-")</f>
        <v>-</v>
      </c>
      <c r="BV291" s="196" t="str">
        <f t="shared" si="599"/>
        <v>-</v>
      </c>
      <c r="BW291" s="196">
        <f>IFERROR(BQ291/BP290,"-")</f>
        <v>0</v>
      </c>
      <c r="BX291" s="106">
        <f>IFERROR(BS291/BP290,"-")</f>
        <v>0</v>
      </c>
      <c r="BY291" s="141"/>
      <c r="BZ291" s="59"/>
    </row>
    <row r="292" spans="2:78" s="8" customFormat="1" ht="13.5" customHeight="1">
      <c r="B292" s="412"/>
      <c r="C292" s="419"/>
      <c r="D292" s="292" t="s">
        <v>279</v>
      </c>
      <c r="E292" s="437"/>
      <c r="F292" s="223">
        <v>12</v>
      </c>
      <c r="G292" s="98">
        <v>138092</v>
      </c>
      <c r="H292" s="98">
        <v>1</v>
      </c>
      <c r="I292" s="98">
        <f>IFERROR(G292/E290,"-")</f>
        <v>5114.5185185185182</v>
      </c>
      <c r="J292" s="98">
        <f t="shared" si="616"/>
        <v>11507.666666666666</v>
      </c>
      <c r="K292" s="98">
        <f t="shared" si="592"/>
        <v>138092</v>
      </c>
      <c r="L292" s="98">
        <f>IFERROR(F292/E290,"-")</f>
        <v>0.44444444444444442</v>
      </c>
      <c r="M292" s="198">
        <f>IFERROR(H292/E290,"-")</f>
        <v>3.7037037037037035E-2</v>
      </c>
      <c r="N292" s="437"/>
      <c r="O292" s="223">
        <v>31</v>
      </c>
      <c r="P292" s="98">
        <v>365791</v>
      </c>
      <c r="Q292" s="98">
        <v>5</v>
      </c>
      <c r="R292" s="98">
        <f>IFERROR(P292/N290,"-")</f>
        <v>1265.7128027681661</v>
      </c>
      <c r="S292" s="98">
        <f t="shared" si="617"/>
        <v>11799.709677419354</v>
      </c>
      <c r="T292" s="98">
        <f t="shared" si="593"/>
        <v>73158.2</v>
      </c>
      <c r="U292" s="98">
        <f>IFERROR(O292/N290,"-")</f>
        <v>0.10726643598615918</v>
      </c>
      <c r="V292" s="26">
        <f>IFERROR(Q292/N290,"-")</f>
        <v>1.7301038062283738E-2</v>
      </c>
      <c r="W292" s="437"/>
      <c r="X292" s="223">
        <v>0</v>
      </c>
      <c r="Y292" s="98">
        <v>0</v>
      </c>
      <c r="Z292" s="98">
        <v>0</v>
      </c>
      <c r="AA292" s="98">
        <f>IFERROR(Y292/W290,"-")</f>
        <v>0</v>
      </c>
      <c r="AB292" s="98" t="str">
        <f t="shared" si="618"/>
        <v>-</v>
      </c>
      <c r="AC292" s="98" t="str">
        <f t="shared" si="594"/>
        <v>-</v>
      </c>
      <c r="AD292" s="98">
        <f>IFERROR(X292/W290,"-")</f>
        <v>0</v>
      </c>
      <c r="AE292" s="26">
        <f>IFERROR(Z292/W290,"-")</f>
        <v>0</v>
      </c>
      <c r="AF292" s="437"/>
      <c r="AG292" s="223">
        <v>0</v>
      </c>
      <c r="AH292" s="98">
        <v>0</v>
      </c>
      <c r="AI292" s="98">
        <v>0</v>
      </c>
      <c r="AJ292" s="98">
        <f>IFERROR(AH292/AF290,"-")</f>
        <v>0</v>
      </c>
      <c r="AK292" s="98" t="str">
        <f t="shared" si="619"/>
        <v>-</v>
      </c>
      <c r="AL292" s="98" t="str">
        <f t="shared" si="595"/>
        <v>-</v>
      </c>
      <c r="AM292" s="98">
        <f>IFERROR(AG292/AF290,"-")</f>
        <v>0</v>
      </c>
      <c r="AN292" s="26">
        <f>IFERROR(AI292/AF290,"-")</f>
        <v>0</v>
      </c>
      <c r="AO292" s="441"/>
      <c r="AP292" s="223">
        <v>16</v>
      </c>
      <c r="AQ292" s="98">
        <v>325210</v>
      </c>
      <c r="AR292" s="98">
        <v>3</v>
      </c>
      <c r="AS292" s="98">
        <f>IFERROR(AQ292/AO290,"-")</f>
        <v>3284.9494949494951</v>
      </c>
      <c r="AT292" s="98">
        <f t="shared" si="620"/>
        <v>20325.625</v>
      </c>
      <c r="AU292" s="98">
        <f t="shared" si="596"/>
        <v>108403.33333333333</v>
      </c>
      <c r="AV292" s="98">
        <f>IFERROR(AP292/AO290,"-")</f>
        <v>0.16161616161616163</v>
      </c>
      <c r="AW292" s="198">
        <f>IFERROR(AR292/AO290,"-")</f>
        <v>3.0303030303030304E-2</v>
      </c>
      <c r="AX292" s="437"/>
      <c r="AY292" s="223">
        <v>0</v>
      </c>
      <c r="AZ292" s="98">
        <v>0</v>
      </c>
      <c r="BA292" s="98">
        <v>0</v>
      </c>
      <c r="BB292" s="98">
        <f>IFERROR(AZ292/AX290,"-")</f>
        <v>0</v>
      </c>
      <c r="BC292" s="98" t="str">
        <f t="shared" si="621"/>
        <v>-</v>
      </c>
      <c r="BD292" s="98" t="str">
        <f t="shared" si="597"/>
        <v>-</v>
      </c>
      <c r="BE292" s="98">
        <f>IFERROR(AY292/AX290,"-")</f>
        <v>0</v>
      </c>
      <c r="BF292" s="26">
        <f>IFERROR(BA292/AX290,"-")</f>
        <v>0</v>
      </c>
      <c r="BG292" s="441"/>
      <c r="BH292" s="223">
        <v>31</v>
      </c>
      <c r="BI292" s="98">
        <v>365791</v>
      </c>
      <c r="BJ292" s="98">
        <v>5</v>
      </c>
      <c r="BK292" s="98">
        <f>IFERROR(BI292/BG290,"-")</f>
        <v>26127.928571428572</v>
      </c>
      <c r="BL292" s="98">
        <f t="shared" si="622"/>
        <v>11799.709677419354</v>
      </c>
      <c r="BM292" s="98">
        <f t="shared" si="598"/>
        <v>73158.2</v>
      </c>
      <c r="BN292" s="98">
        <f>IFERROR(BH292/BG290,"-")</f>
        <v>2.2142857142857144</v>
      </c>
      <c r="BO292" s="198">
        <f>IFERROR(BJ292/BG290,"-")</f>
        <v>0.35714285714285715</v>
      </c>
      <c r="BP292" s="437"/>
      <c r="BQ292" s="223">
        <v>0</v>
      </c>
      <c r="BR292" s="98">
        <v>0</v>
      </c>
      <c r="BS292" s="98">
        <v>0</v>
      </c>
      <c r="BT292" s="98">
        <f>IFERROR(BR292/BP290,"-")</f>
        <v>0</v>
      </c>
      <c r="BU292" s="98" t="str">
        <f t="shared" si="623"/>
        <v>-</v>
      </c>
      <c r="BV292" s="98" t="str">
        <f t="shared" si="599"/>
        <v>-</v>
      </c>
      <c r="BW292" s="98">
        <f>IFERROR(BQ292/BP290,"-")</f>
        <v>0</v>
      </c>
      <c r="BX292" s="26">
        <f>IFERROR(BS292/BP290,"-")</f>
        <v>0</v>
      </c>
      <c r="BY292" s="141"/>
      <c r="BZ292" s="59"/>
    </row>
    <row r="293" spans="2:78" s="8" customFormat="1" ht="13.5" customHeight="1">
      <c r="B293" s="413"/>
      <c r="C293" s="420"/>
      <c r="D293" s="293" t="s">
        <v>64</v>
      </c>
      <c r="E293" s="438"/>
      <c r="F293" s="220">
        <v>89</v>
      </c>
      <c r="G293" s="99">
        <f>SUM(G290:G292)</f>
        <v>8115421</v>
      </c>
      <c r="H293" s="99">
        <v>11</v>
      </c>
      <c r="I293" s="99">
        <f>IFERROR(G293/E290,"-")</f>
        <v>300571.14814814815</v>
      </c>
      <c r="J293" s="99">
        <f t="shared" si="616"/>
        <v>91184.505617977527</v>
      </c>
      <c r="K293" s="99">
        <f t="shared" si="592"/>
        <v>737765.54545454541</v>
      </c>
      <c r="L293" s="99">
        <f>IFERROR(F293/E290,"-")</f>
        <v>3.2962962962962963</v>
      </c>
      <c r="M293" s="199">
        <f>IFERROR(H293/E290,"-")</f>
        <v>0.40740740740740738</v>
      </c>
      <c r="N293" s="438"/>
      <c r="O293" s="220">
        <v>318</v>
      </c>
      <c r="P293" s="99">
        <f>SUM(P290:P292)</f>
        <v>39054234</v>
      </c>
      <c r="Q293" s="99">
        <v>30</v>
      </c>
      <c r="R293" s="99">
        <f>IFERROR(P293/N290,"-")</f>
        <v>135135.75778546714</v>
      </c>
      <c r="S293" s="99">
        <f t="shared" si="617"/>
        <v>122812.05660377358</v>
      </c>
      <c r="T293" s="99">
        <f t="shared" si="593"/>
        <v>1301807.8</v>
      </c>
      <c r="U293" s="99">
        <f>IFERROR(O293/N290,"-")</f>
        <v>1.1003460207612457</v>
      </c>
      <c r="V293" s="87">
        <f>IFERROR(Q293/N290,"-")</f>
        <v>0.10380622837370242</v>
      </c>
      <c r="W293" s="438"/>
      <c r="X293" s="220">
        <v>6</v>
      </c>
      <c r="Y293" s="99">
        <f>SUM(Y290:Y292)</f>
        <v>49302</v>
      </c>
      <c r="Z293" s="99">
        <v>1</v>
      </c>
      <c r="AA293" s="99">
        <f>IFERROR(Y293/W290,"-")</f>
        <v>2594.8421052631579</v>
      </c>
      <c r="AB293" s="99">
        <f t="shared" si="618"/>
        <v>8217</v>
      </c>
      <c r="AC293" s="99">
        <f t="shared" si="594"/>
        <v>49302</v>
      </c>
      <c r="AD293" s="99">
        <f>IFERROR(X293/W290,"-")</f>
        <v>0.31578947368421051</v>
      </c>
      <c r="AE293" s="87">
        <f>IFERROR(Z293/W290,"-")</f>
        <v>5.2631578947368418E-2</v>
      </c>
      <c r="AF293" s="438"/>
      <c r="AG293" s="220">
        <v>0</v>
      </c>
      <c r="AH293" s="99">
        <f>SUM(AH290:AH292)</f>
        <v>0</v>
      </c>
      <c r="AI293" s="99">
        <v>0</v>
      </c>
      <c r="AJ293" s="99">
        <f>IFERROR(AH293/AF290,"-")</f>
        <v>0</v>
      </c>
      <c r="AK293" s="99" t="str">
        <f t="shared" si="619"/>
        <v>-</v>
      </c>
      <c r="AL293" s="99" t="str">
        <f t="shared" si="595"/>
        <v>-</v>
      </c>
      <c r="AM293" s="99">
        <f>IFERROR(AG293/AF290,"-")</f>
        <v>0</v>
      </c>
      <c r="AN293" s="87">
        <f>IFERROR(AI293/AF290,"-")</f>
        <v>0</v>
      </c>
      <c r="AO293" s="442"/>
      <c r="AP293" s="220">
        <v>140</v>
      </c>
      <c r="AQ293" s="99">
        <f>SUM(AQ290:AQ292)</f>
        <v>18487668</v>
      </c>
      <c r="AR293" s="99">
        <v>13</v>
      </c>
      <c r="AS293" s="99">
        <f>IFERROR(AQ293/AO290,"-")</f>
        <v>186744.12121212122</v>
      </c>
      <c r="AT293" s="99">
        <f t="shared" si="620"/>
        <v>132054.77142857143</v>
      </c>
      <c r="AU293" s="99">
        <f t="shared" si="596"/>
        <v>1422128.3076923077</v>
      </c>
      <c r="AV293" s="99">
        <f>IFERROR(AP293/AO290,"-")</f>
        <v>1.4141414141414141</v>
      </c>
      <c r="AW293" s="199">
        <f>IFERROR(AR293/AO290,"-")</f>
        <v>0.13131313131313133</v>
      </c>
      <c r="AX293" s="438"/>
      <c r="AY293" s="220">
        <v>128</v>
      </c>
      <c r="AZ293" s="99">
        <f>SUM(AZ290:AZ292)</f>
        <v>12955548</v>
      </c>
      <c r="BA293" s="99">
        <v>12</v>
      </c>
      <c r="BB293" s="99">
        <f>IFERROR(AZ293/AX290,"-")</f>
        <v>94566.043795620441</v>
      </c>
      <c r="BC293" s="99">
        <f t="shared" si="621"/>
        <v>101215.21875</v>
      </c>
      <c r="BD293" s="99">
        <f t="shared" si="597"/>
        <v>1079629</v>
      </c>
      <c r="BE293" s="99">
        <f>IFERROR(AY293/AX290,"-")</f>
        <v>0.93430656934306566</v>
      </c>
      <c r="BF293" s="87">
        <f>IFERROR(BA293/AX290,"-")</f>
        <v>8.7591240875912413E-2</v>
      </c>
      <c r="BG293" s="442"/>
      <c r="BH293" s="220">
        <v>159</v>
      </c>
      <c r="BI293" s="99">
        <f>SUM(BI290:BI292)</f>
        <v>30667047</v>
      </c>
      <c r="BJ293" s="99">
        <v>14</v>
      </c>
      <c r="BK293" s="99">
        <f>IFERROR(BI293/BG290,"-")</f>
        <v>2190503.3571428573</v>
      </c>
      <c r="BL293" s="99">
        <f t="shared" si="622"/>
        <v>192874.50943396226</v>
      </c>
      <c r="BM293" s="99">
        <f t="shared" si="598"/>
        <v>2190503.3571428573</v>
      </c>
      <c r="BN293" s="99">
        <f>IFERROR(BH293/BG290,"-")</f>
        <v>11.357142857142858</v>
      </c>
      <c r="BO293" s="199">
        <f>IFERROR(BJ293/BG290,"-")</f>
        <v>1</v>
      </c>
      <c r="BP293" s="438"/>
      <c r="BQ293" s="220">
        <v>10</v>
      </c>
      <c r="BR293" s="99">
        <f>SUM(BR290:BR292)</f>
        <v>1343186</v>
      </c>
      <c r="BS293" s="99">
        <v>2</v>
      </c>
      <c r="BT293" s="99">
        <f>IFERROR(BR293/BP290,"-")</f>
        <v>8501.1772151898731</v>
      </c>
      <c r="BU293" s="99">
        <f t="shared" si="623"/>
        <v>134318.6</v>
      </c>
      <c r="BV293" s="99">
        <f t="shared" si="599"/>
        <v>671593</v>
      </c>
      <c r="BW293" s="99">
        <f>IFERROR(BQ293/BP290,"-")</f>
        <v>6.3291139240506333E-2</v>
      </c>
      <c r="BX293" s="87">
        <f>IFERROR(BS293/BP290,"-")</f>
        <v>1.2658227848101266E-2</v>
      </c>
      <c r="BY293" s="141"/>
      <c r="BZ293" s="59"/>
    </row>
    <row r="294" spans="2:78" s="8" customFormat="1" ht="13.5" customHeight="1">
      <c r="B294" s="411">
        <v>73</v>
      </c>
      <c r="C294" s="418" t="s">
        <v>27</v>
      </c>
      <c r="D294" s="294" t="s">
        <v>277</v>
      </c>
      <c r="E294" s="436">
        <f>市区町村別_フレイル区分別該当人数･割合!E77</f>
        <v>55</v>
      </c>
      <c r="F294" s="306">
        <v>188</v>
      </c>
      <c r="G294" s="51">
        <v>26845299</v>
      </c>
      <c r="H294" s="51">
        <v>18</v>
      </c>
      <c r="I294" s="51">
        <f>IFERROR(G294/E294,"-")</f>
        <v>488096.34545454546</v>
      </c>
      <c r="J294" s="51">
        <f>IFERROR(G294/F294,"-")</f>
        <v>142794.14361702127</v>
      </c>
      <c r="K294" s="51">
        <f t="shared" si="592"/>
        <v>1491405.5</v>
      </c>
      <c r="L294" s="51">
        <f>IFERROR(F294/E294,"-")</f>
        <v>3.418181818181818</v>
      </c>
      <c r="M294" s="194">
        <f>IFERROR(H294/E294,"-")</f>
        <v>0.32727272727272727</v>
      </c>
      <c r="N294" s="436">
        <f>市区町村別_フレイル区分別該当人数･割合!G77</f>
        <v>476</v>
      </c>
      <c r="O294" s="306">
        <v>595</v>
      </c>
      <c r="P294" s="51">
        <v>51831628</v>
      </c>
      <c r="Q294" s="51">
        <v>60</v>
      </c>
      <c r="R294" s="51">
        <f>IFERROR(P294/N294,"-")</f>
        <v>108889.97478991597</v>
      </c>
      <c r="S294" s="51">
        <f>IFERROR(P294/O294,"-")</f>
        <v>87111.979831932767</v>
      </c>
      <c r="T294" s="51">
        <f t="shared" si="593"/>
        <v>863860.46666666667</v>
      </c>
      <c r="U294" s="51">
        <f>IFERROR(O294/N294,"-")</f>
        <v>1.25</v>
      </c>
      <c r="V294" s="24">
        <f>IFERROR(Q294/N294,"-")</f>
        <v>0.12605042016806722</v>
      </c>
      <c r="W294" s="436">
        <f>市区町村別_フレイル区分別該当人数･割合!I77</f>
        <v>47</v>
      </c>
      <c r="X294" s="306">
        <v>6</v>
      </c>
      <c r="Y294" s="51">
        <v>398975</v>
      </c>
      <c r="Z294" s="51">
        <v>1</v>
      </c>
      <c r="AA294" s="51">
        <f>IFERROR(Y294/W294,"-")</f>
        <v>8488.8297872340427</v>
      </c>
      <c r="AB294" s="51">
        <f>IFERROR(Y294/X294,"-")</f>
        <v>66495.833333333328</v>
      </c>
      <c r="AC294" s="51">
        <f t="shared" si="594"/>
        <v>398975</v>
      </c>
      <c r="AD294" s="51">
        <f>IFERROR(X294/W294,"-")</f>
        <v>0.1276595744680851</v>
      </c>
      <c r="AE294" s="24">
        <f>IFERROR(Z294/W294,"-")</f>
        <v>2.1276595744680851E-2</v>
      </c>
      <c r="AF294" s="436">
        <f>市区町村別_フレイル区分別該当人数･割合!K77</f>
        <v>59</v>
      </c>
      <c r="AG294" s="306">
        <v>36</v>
      </c>
      <c r="AH294" s="51">
        <v>2776071</v>
      </c>
      <c r="AI294" s="51">
        <v>3</v>
      </c>
      <c r="AJ294" s="51">
        <f>IFERROR(AH294/AF294,"-")</f>
        <v>47052.050847457627</v>
      </c>
      <c r="AK294" s="51">
        <f>IFERROR(AH294/AG294,"-")</f>
        <v>77113.083333333328</v>
      </c>
      <c r="AL294" s="51">
        <f t="shared" si="595"/>
        <v>925357</v>
      </c>
      <c r="AM294" s="51">
        <f>IFERROR(AG294/AF294,"-")</f>
        <v>0.61016949152542377</v>
      </c>
      <c r="AN294" s="24">
        <f>IFERROR(AI294/AF294,"-")</f>
        <v>5.0847457627118647E-2</v>
      </c>
      <c r="AO294" s="440">
        <f>市区町村別_フレイル区分別該当人数･割合!M77</f>
        <v>161</v>
      </c>
      <c r="AP294" s="306">
        <v>293</v>
      </c>
      <c r="AQ294" s="51">
        <v>23584667</v>
      </c>
      <c r="AR294" s="51">
        <v>29</v>
      </c>
      <c r="AS294" s="51">
        <f>IFERROR(AQ294/AO294,"-")</f>
        <v>146488.61490683228</v>
      </c>
      <c r="AT294" s="51">
        <f>IFERROR(AQ294/AP294,"-")</f>
        <v>80493.74402730375</v>
      </c>
      <c r="AU294" s="51">
        <f t="shared" si="596"/>
        <v>813264.37931034481</v>
      </c>
      <c r="AV294" s="51">
        <f>IFERROR(AP294/AO294,"-")</f>
        <v>1.8198757763975155</v>
      </c>
      <c r="AW294" s="194">
        <f>IFERROR(AR294/AO294,"-")</f>
        <v>0.18012422360248448</v>
      </c>
      <c r="AX294" s="436">
        <f>市区町村別_フレイル区分別該当人数･割合!O77</f>
        <v>208</v>
      </c>
      <c r="AY294" s="306">
        <v>250</v>
      </c>
      <c r="AZ294" s="51">
        <v>22525675</v>
      </c>
      <c r="BA294" s="51">
        <v>26</v>
      </c>
      <c r="BB294" s="51">
        <f>IFERROR(AZ294/AX294,"-")</f>
        <v>108296.51442307692</v>
      </c>
      <c r="BC294" s="51">
        <f>IFERROR(AZ294/AY294,"-")</f>
        <v>90102.7</v>
      </c>
      <c r="BD294" s="51">
        <f t="shared" si="597"/>
        <v>866372.11538461538</v>
      </c>
      <c r="BE294" s="51">
        <f>IFERROR(AY294/AX294,"-")</f>
        <v>1.2019230769230769</v>
      </c>
      <c r="BF294" s="24">
        <f>IFERROR(BA294/AX294,"-")</f>
        <v>0.125</v>
      </c>
      <c r="BG294" s="440">
        <f>市区町村別_フレイル区分別該当人数･割合!Q77</f>
        <v>23</v>
      </c>
      <c r="BH294" s="306">
        <v>212</v>
      </c>
      <c r="BI294" s="51">
        <v>34685737</v>
      </c>
      <c r="BJ294" s="51">
        <v>21</v>
      </c>
      <c r="BK294" s="51">
        <f>IFERROR(BI294/BG294,"-")</f>
        <v>1508075.5217391304</v>
      </c>
      <c r="BL294" s="51">
        <f>IFERROR(BI294/BH294,"-")</f>
        <v>163611.96698113208</v>
      </c>
      <c r="BM294" s="51">
        <f t="shared" si="598"/>
        <v>1651701.7619047619</v>
      </c>
      <c r="BN294" s="51">
        <f>IFERROR(BH294/BG294,"-")</f>
        <v>9.2173913043478262</v>
      </c>
      <c r="BO294" s="194">
        <f>IFERROR(BJ294/BG294,"-")</f>
        <v>0.91304347826086951</v>
      </c>
      <c r="BP294" s="436">
        <f>市区町村別_フレイル区分別該当人数･割合!S77</f>
        <v>233</v>
      </c>
      <c r="BQ294" s="306">
        <v>74</v>
      </c>
      <c r="BR294" s="51">
        <v>7340477</v>
      </c>
      <c r="BS294" s="51">
        <v>8</v>
      </c>
      <c r="BT294" s="51">
        <f>IFERROR(BR294/BP294,"-")</f>
        <v>31504.193133047211</v>
      </c>
      <c r="BU294" s="51">
        <f>IFERROR(BR294/BQ294,"-")</f>
        <v>99195.635135135133</v>
      </c>
      <c r="BV294" s="51">
        <f t="shared" si="599"/>
        <v>917559.625</v>
      </c>
      <c r="BW294" s="51">
        <f>IFERROR(BQ294/BP294,"-")</f>
        <v>0.31759656652360513</v>
      </c>
      <c r="BX294" s="24">
        <f>IFERROR(BS294/BP294,"-")</f>
        <v>3.4334763948497854E-2</v>
      </c>
      <c r="BY294" s="141"/>
      <c r="BZ294" s="59"/>
    </row>
    <row r="295" spans="2:78" s="8" customFormat="1" ht="13.5" customHeight="1">
      <c r="B295" s="412"/>
      <c r="C295" s="419"/>
      <c r="D295" s="295" t="s">
        <v>278</v>
      </c>
      <c r="E295" s="437"/>
      <c r="F295" s="222">
        <v>6</v>
      </c>
      <c r="G295" s="196">
        <v>1612815</v>
      </c>
      <c r="H295" s="196">
        <v>2</v>
      </c>
      <c r="I295" s="196">
        <f>IFERROR(G295/E294,"-")</f>
        <v>29323.909090909092</v>
      </c>
      <c r="J295" s="196">
        <f t="shared" ref="J295:J297" si="624">IFERROR(G295/F295,"-")</f>
        <v>268802.5</v>
      </c>
      <c r="K295" s="196">
        <f t="shared" si="592"/>
        <v>806407.5</v>
      </c>
      <c r="L295" s="196">
        <f>IFERROR(F295/E294,"-")</f>
        <v>0.10909090909090909</v>
      </c>
      <c r="M295" s="195">
        <f>IFERROR(H295/E294,"-")</f>
        <v>3.6363636363636362E-2</v>
      </c>
      <c r="N295" s="437"/>
      <c r="O295" s="222">
        <v>10</v>
      </c>
      <c r="P295" s="196">
        <v>2192505</v>
      </c>
      <c r="Q295" s="196">
        <v>4</v>
      </c>
      <c r="R295" s="196">
        <f>IFERROR(P295/N294,"-")</f>
        <v>4606.1029411764703</v>
      </c>
      <c r="S295" s="196">
        <f t="shared" ref="S295:S297" si="625">IFERROR(P295/O295,"-")</f>
        <v>219250.5</v>
      </c>
      <c r="T295" s="196">
        <f t="shared" si="593"/>
        <v>548126.25</v>
      </c>
      <c r="U295" s="196">
        <f>IFERROR(O295/N294,"-")</f>
        <v>2.100840336134454E-2</v>
      </c>
      <c r="V295" s="106">
        <f>IFERROR(Q295/N294,"-")</f>
        <v>8.4033613445378148E-3</v>
      </c>
      <c r="W295" s="437"/>
      <c r="X295" s="222">
        <v>0</v>
      </c>
      <c r="Y295" s="196">
        <v>0</v>
      </c>
      <c r="Z295" s="196">
        <v>0</v>
      </c>
      <c r="AA295" s="196">
        <f>IFERROR(Y295/W294,"-")</f>
        <v>0</v>
      </c>
      <c r="AB295" s="196" t="str">
        <f t="shared" ref="AB295:AB297" si="626">IFERROR(Y295/X295,"-")</f>
        <v>-</v>
      </c>
      <c r="AC295" s="196" t="str">
        <f t="shared" si="594"/>
        <v>-</v>
      </c>
      <c r="AD295" s="196">
        <f>IFERROR(X295/W294,"-")</f>
        <v>0</v>
      </c>
      <c r="AE295" s="106">
        <f>IFERROR(Z295/W294,"-")</f>
        <v>0</v>
      </c>
      <c r="AF295" s="437"/>
      <c r="AG295" s="222">
        <v>0</v>
      </c>
      <c r="AH295" s="196">
        <v>0</v>
      </c>
      <c r="AI295" s="196">
        <v>0</v>
      </c>
      <c r="AJ295" s="196">
        <f>IFERROR(AH295/AF294,"-")</f>
        <v>0</v>
      </c>
      <c r="AK295" s="196" t="str">
        <f t="shared" ref="AK295:AK297" si="627">IFERROR(AH295/AG295,"-")</f>
        <v>-</v>
      </c>
      <c r="AL295" s="196" t="str">
        <f t="shared" si="595"/>
        <v>-</v>
      </c>
      <c r="AM295" s="196">
        <f>IFERROR(AG295/AF294,"-")</f>
        <v>0</v>
      </c>
      <c r="AN295" s="106">
        <f>IFERROR(AI295/AF294,"-")</f>
        <v>0</v>
      </c>
      <c r="AO295" s="441"/>
      <c r="AP295" s="222">
        <v>2</v>
      </c>
      <c r="AQ295" s="196">
        <v>452212</v>
      </c>
      <c r="AR295" s="196">
        <v>1</v>
      </c>
      <c r="AS295" s="196">
        <f>IFERROR(AQ295/AO294,"-")</f>
        <v>2808.7701863354037</v>
      </c>
      <c r="AT295" s="196">
        <f t="shared" ref="AT295:AT297" si="628">IFERROR(AQ295/AP295,"-")</f>
        <v>226106</v>
      </c>
      <c r="AU295" s="196">
        <f t="shared" si="596"/>
        <v>452212</v>
      </c>
      <c r="AV295" s="196">
        <f>IFERROR(AP295/AO294,"-")</f>
        <v>1.2422360248447204E-2</v>
      </c>
      <c r="AW295" s="195">
        <f>IFERROR(AR295/AO294,"-")</f>
        <v>6.2111801242236021E-3</v>
      </c>
      <c r="AX295" s="437"/>
      <c r="AY295" s="222">
        <v>8</v>
      </c>
      <c r="AZ295" s="196">
        <v>1740293</v>
      </c>
      <c r="BA295" s="196">
        <v>3</v>
      </c>
      <c r="BB295" s="196">
        <f>IFERROR(AZ295/AX294,"-")</f>
        <v>8366.7932692307695</v>
      </c>
      <c r="BC295" s="196">
        <f t="shared" ref="BC295:BC297" si="629">IFERROR(AZ295/AY295,"-")</f>
        <v>217536.625</v>
      </c>
      <c r="BD295" s="196">
        <f t="shared" si="597"/>
        <v>580097.66666666663</v>
      </c>
      <c r="BE295" s="196">
        <f>IFERROR(AY295/AX294,"-")</f>
        <v>3.8461538461538464E-2</v>
      </c>
      <c r="BF295" s="106">
        <f>IFERROR(BA295/AX294,"-")</f>
        <v>1.4423076923076924E-2</v>
      </c>
      <c r="BG295" s="441"/>
      <c r="BH295" s="222">
        <v>8</v>
      </c>
      <c r="BI295" s="196">
        <v>1824071</v>
      </c>
      <c r="BJ295" s="196">
        <v>3</v>
      </c>
      <c r="BK295" s="196">
        <f>IFERROR(BI295/BG294,"-")</f>
        <v>79307.434782608689</v>
      </c>
      <c r="BL295" s="196">
        <f t="shared" ref="BL295:BL297" si="630">IFERROR(BI295/BH295,"-")</f>
        <v>228008.875</v>
      </c>
      <c r="BM295" s="196">
        <f t="shared" si="598"/>
        <v>608023.66666666663</v>
      </c>
      <c r="BN295" s="196">
        <f>IFERROR(BH295/BG294,"-")</f>
        <v>0.34782608695652173</v>
      </c>
      <c r="BO295" s="195">
        <f>IFERROR(BJ295/BG294,"-")</f>
        <v>0.13043478260869565</v>
      </c>
      <c r="BP295" s="437"/>
      <c r="BQ295" s="222">
        <v>0</v>
      </c>
      <c r="BR295" s="196">
        <v>0</v>
      </c>
      <c r="BS295" s="196">
        <v>0</v>
      </c>
      <c r="BT295" s="196">
        <f>IFERROR(BR295/BP294,"-")</f>
        <v>0</v>
      </c>
      <c r="BU295" s="196" t="str">
        <f t="shared" ref="BU295:BU297" si="631">IFERROR(BR295/BQ295,"-")</f>
        <v>-</v>
      </c>
      <c r="BV295" s="196" t="str">
        <f t="shared" si="599"/>
        <v>-</v>
      </c>
      <c r="BW295" s="196">
        <f>IFERROR(BQ295/BP294,"-")</f>
        <v>0</v>
      </c>
      <c r="BX295" s="106">
        <f>IFERROR(BS295/BP294,"-")</f>
        <v>0</v>
      </c>
      <c r="BY295" s="141"/>
      <c r="BZ295" s="59"/>
    </row>
    <row r="296" spans="2:78" s="8" customFormat="1" ht="13.5" customHeight="1">
      <c r="B296" s="412"/>
      <c r="C296" s="419"/>
      <c r="D296" s="292" t="s">
        <v>279</v>
      </c>
      <c r="E296" s="437"/>
      <c r="F296" s="223">
        <v>30</v>
      </c>
      <c r="G296" s="98">
        <v>746207</v>
      </c>
      <c r="H296" s="98">
        <v>4</v>
      </c>
      <c r="I296" s="98">
        <f>IFERROR(G296/E294,"-")</f>
        <v>13567.4</v>
      </c>
      <c r="J296" s="98">
        <f t="shared" si="624"/>
        <v>24873.566666666666</v>
      </c>
      <c r="K296" s="98">
        <f t="shared" si="592"/>
        <v>186551.75</v>
      </c>
      <c r="L296" s="98">
        <f>IFERROR(F296/E294,"-")</f>
        <v>0.54545454545454541</v>
      </c>
      <c r="M296" s="198">
        <f>IFERROR(H296/E294,"-")</f>
        <v>7.2727272727272724E-2</v>
      </c>
      <c r="N296" s="437"/>
      <c r="O296" s="223">
        <v>29</v>
      </c>
      <c r="P296" s="98">
        <v>673284</v>
      </c>
      <c r="Q296" s="98">
        <v>6</v>
      </c>
      <c r="R296" s="98">
        <f>IFERROR(P296/N294,"-")</f>
        <v>1414.4621848739496</v>
      </c>
      <c r="S296" s="98">
        <f t="shared" si="625"/>
        <v>23216.689655172413</v>
      </c>
      <c r="T296" s="98">
        <f t="shared" si="593"/>
        <v>112214</v>
      </c>
      <c r="U296" s="98">
        <f>IFERROR(O296/N294,"-")</f>
        <v>6.0924369747899158E-2</v>
      </c>
      <c r="V296" s="26">
        <f>IFERROR(Q296/N294,"-")</f>
        <v>1.2605042016806723E-2</v>
      </c>
      <c r="W296" s="437"/>
      <c r="X296" s="223">
        <v>0</v>
      </c>
      <c r="Y296" s="98">
        <v>0</v>
      </c>
      <c r="Z296" s="98">
        <v>0</v>
      </c>
      <c r="AA296" s="98">
        <f>IFERROR(Y296/W294,"-")</f>
        <v>0</v>
      </c>
      <c r="AB296" s="98" t="str">
        <f t="shared" si="626"/>
        <v>-</v>
      </c>
      <c r="AC296" s="98" t="str">
        <f t="shared" si="594"/>
        <v>-</v>
      </c>
      <c r="AD296" s="98">
        <f>IFERROR(X296/W294,"-")</f>
        <v>0</v>
      </c>
      <c r="AE296" s="26">
        <f>IFERROR(Z296/W294,"-")</f>
        <v>0</v>
      </c>
      <c r="AF296" s="437"/>
      <c r="AG296" s="223">
        <v>0</v>
      </c>
      <c r="AH296" s="98">
        <v>0</v>
      </c>
      <c r="AI296" s="98">
        <v>0</v>
      </c>
      <c r="AJ296" s="98">
        <f>IFERROR(AH296/AF294,"-")</f>
        <v>0</v>
      </c>
      <c r="AK296" s="98" t="str">
        <f t="shared" si="627"/>
        <v>-</v>
      </c>
      <c r="AL296" s="98" t="str">
        <f t="shared" si="595"/>
        <v>-</v>
      </c>
      <c r="AM296" s="98">
        <f>IFERROR(AG296/AF294,"-")</f>
        <v>0</v>
      </c>
      <c r="AN296" s="26">
        <f>IFERROR(AI296/AF294,"-")</f>
        <v>0</v>
      </c>
      <c r="AO296" s="441"/>
      <c r="AP296" s="223">
        <v>15</v>
      </c>
      <c r="AQ296" s="98">
        <v>426295</v>
      </c>
      <c r="AR296" s="98">
        <v>4</v>
      </c>
      <c r="AS296" s="98">
        <f>IFERROR(AQ296/AO294,"-")</f>
        <v>2647.7950310559008</v>
      </c>
      <c r="AT296" s="98">
        <f t="shared" si="628"/>
        <v>28419.666666666668</v>
      </c>
      <c r="AU296" s="98">
        <f t="shared" si="596"/>
        <v>106573.75</v>
      </c>
      <c r="AV296" s="98">
        <f>IFERROR(AP296/AO294,"-")</f>
        <v>9.3167701863354033E-2</v>
      </c>
      <c r="AW296" s="198">
        <f>IFERROR(AR296/AO294,"-")</f>
        <v>2.4844720496894408E-2</v>
      </c>
      <c r="AX296" s="437"/>
      <c r="AY296" s="223">
        <v>14</v>
      </c>
      <c r="AZ296" s="98">
        <v>246989</v>
      </c>
      <c r="BA296" s="98">
        <v>2</v>
      </c>
      <c r="BB296" s="98">
        <f>IFERROR(AZ296/AX294,"-")</f>
        <v>1187.4471153846155</v>
      </c>
      <c r="BC296" s="98">
        <f t="shared" si="629"/>
        <v>17642.071428571428</v>
      </c>
      <c r="BD296" s="98">
        <f t="shared" si="597"/>
        <v>123494.5</v>
      </c>
      <c r="BE296" s="98">
        <f>IFERROR(AY296/AX294,"-")</f>
        <v>6.7307692307692304E-2</v>
      </c>
      <c r="BF296" s="26">
        <f>IFERROR(BA296/AX294,"-")</f>
        <v>9.6153846153846159E-3</v>
      </c>
      <c r="BG296" s="441"/>
      <c r="BH296" s="223">
        <v>23</v>
      </c>
      <c r="BI296" s="98">
        <v>585029</v>
      </c>
      <c r="BJ296" s="98">
        <v>3</v>
      </c>
      <c r="BK296" s="98">
        <f>IFERROR(BI296/BG294,"-")</f>
        <v>25436.043478260868</v>
      </c>
      <c r="BL296" s="98">
        <f t="shared" si="630"/>
        <v>25436.043478260868</v>
      </c>
      <c r="BM296" s="98">
        <f t="shared" si="598"/>
        <v>195009.66666666666</v>
      </c>
      <c r="BN296" s="98">
        <f>IFERROR(BH296/BG294,"-")</f>
        <v>1</v>
      </c>
      <c r="BO296" s="198">
        <f>IFERROR(BJ296/BG294,"-")</f>
        <v>0.13043478260869565</v>
      </c>
      <c r="BP296" s="437"/>
      <c r="BQ296" s="223">
        <v>0</v>
      </c>
      <c r="BR296" s="98">
        <v>0</v>
      </c>
      <c r="BS296" s="98">
        <v>0</v>
      </c>
      <c r="BT296" s="98">
        <f>IFERROR(BR296/BP294,"-")</f>
        <v>0</v>
      </c>
      <c r="BU296" s="98" t="str">
        <f t="shared" si="631"/>
        <v>-</v>
      </c>
      <c r="BV296" s="98" t="str">
        <f t="shared" si="599"/>
        <v>-</v>
      </c>
      <c r="BW296" s="98">
        <f>IFERROR(BQ296/BP294,"-")</f>
        <v>0</v>
      </c>
      <c r="BX296" s="26">
        <f>IFERROR(BS296/BP294,"-")</f>
        <v>0</v>
      </c>
      <c r="BY296" s="141"/>
      <c r="BZ296" s="59"/>
    </row>
    <row r="297" spans="2:78" s="8" customFormat="1" ht="13.5" customHeight="1">
      <c r="B297" s="413"/>
      <c r="C297" s="420"/>
      <c r="D297" s="293" t="s">
        <v>64</v>
      </c>
      <c r="E297" s="438"/>
      <c r="F297" s="220">
        <v>188</v>
      </c>
      <c r="G297" s="99">
        <f>SUM(G294:G296)</f>
        <v>29204321</v>
      </c>
      <c r="H297" s="99">
        <v>18</v>
      </c>
      <c r="I297" s="99">
        <f>IFERROR(G297/E294,"-")</f>
        <v>530987.65454545454</v>
      </c>
      <c r="J297" s="99">
        <f t="shared" si="624"/>
        <v>155342.13297872341</v>
      </c>
      <c r="K297" s="99">
        <f t="shared" si="592"/>
        <v>1622462.2777777778</v>
      </c>
      <c r="L297" s="99">
        <f>IFERROR(F297/E294,"-")</f>
        <v>3.418181818181818</v>
      </c>
      <c r="M297" s="199">
        <f>IFERROR(H297/E294,"-")</f>
        <v>0.32727272727272727</v>
      </c>
      <c r="N297" s="438"/>
      <c r="O297" s="220">
        <v>597</v>
      </c>
      <c r="P297" s="99">
        <f>SUM(P294:P296)</f>
        <v>54697417</v>
      </c>
      <c r="Q297" s="99">
        <v>61</v>
      </c>
      <c r="R297" s="99">
        <f>IFERROR(P297/N294,"-")</f>
        <v>114910.53991596638</v>
      </c>
      <c r="S297" s="99">
        <f t="shared" si="625"/>
        <v>91620.463986599658</v>
      </c>
      <c r="T297" s="99">
        <f t="shared" si="593"/>
        <v>896678.96721311472</v>
      </c>
      <c r="U297" s="99">
        <f>IFERROR(O297/N294,"-")</f>
        <v>1.2542016806722689</v>
      </c>
      <c r="V297" s="87">
        <f>IFERROR(Q297/N294,"-")</f>
        <v>0.12815126050420167</v>
      </c>
      <c r="W297" s="438"/>
      <c r="X297" s="220">
        <v>6</v>
      </c>
      <c r="Y297" s="99">
        <f>SUM(Y294:Y296)</f>
        <v>398975</v>
      </c>
      <c r="Z297" s="99">
        <v>1</v>
      </c>
      <c r="AA297" s="99">
        <f>IFERROR(Y297/W294,"-")</f>
        <v>8488.8297872340427</v>
      </c>
      <c r="AB297" s="99">
        <f t="shared" si="626"/>
        <v>66495.833333333328</v>
      </c>
      <c r="AC297" s="99">
        <f t="shared" si="594"/>
        <v>398975</v>
      </c>
      <c r="AD297" s="99">
        <f>IFERROR(X297/W294,"-")</f>
        <v>0.1276595744680851</v>
      </c>
      <c r="AE297" s="87">
        <f>IFERROR(Z297/W294,"-")</f>
        <v>2.1276595744680851E-2</v>
      </c>
      <c r="AF297" s="438"/>
      <c r="AG297" s="220">
        <v>36</v>
      </c>
      <c r="AH297" s="99">
        <f>SUM(AH294:AH296)</f>
        <v>2776071</v>
      </c>
      <c r="AI297" s="99">
        <v>3</v>
      </c>
      <c r="AJ297" s="99">
        <f>IFERROR(AH297/AF294,"-")</f>
        <v>47052.050847457627</v>
      </c>
      <c r="AK297" s="99">
        <f t="shared" si="627"/>
        <v>77113.083333333328</v>
      </c>
      <c r="AL297" s="99">
        <f t="shared" si="595"/>
        <v>925357</v>
      </c>
      <c r="AM297" s="99">
        <f>IFERROR(AG297/AF294,"-")</f>
        <v>0.61016949152542377</v>
      </c>
      <c r="AN297" s="87">
        <f>IFERROR(AI297/AF294,"-")</f>
        <v>5.0847457627118647E-2</v>
      </c>
      <c r="AO297" s="442"/>
      <c r="AP297" s="220">
        <v>293</v>
      </c>
      <c r="AQ297" s="99">
        <f>SUM(AQ294:AQ296)</f>
        <v>24463174</v>
      </c>
      <c r="AR297" s="99">
        <v>29</v>
      </c>
      <c r="AS297" s="99">
        <f>IFERROR(AQ297/AO294,"-")</f>
        <v>151945.18012422361</v>
      </c>
      <c r="AT297" s="99">
        <f t="shared" si="628"/>
        <v>83492.061433447103</v>
      </c>
      <c r="AU297" s="99">
        <f t="shared" si="596"/>
        <v>843557.72413793101</v>
      </c>
      <c r="AV297" s="99">
        <f>IFERROR(AP297/AO294,"-")</f>
        <v>1.8198757763975155</v>
      </c>
      <c r="AW297" s="199">
        <f>IFERROR(AR297/AO294,"-")</f>
        <v>0.18012422360248448</v>
      </c>
      <c r="AX297" s="438"/>
      <c r="AY297" s="220">
        <v>252</v>
      </c>
      <c r="AZ297" s="99">
        <f>SUM(AZ294:AZ296)</f>
        <v>24512957</v>
      </c>
      <c r="BA297" s="99">
        <v>27</v>
      </c>
      <c r="BB297" s="99">
        <f>IFERROR(AZ297/AX294,"-")</f>
        <v>117850.75480769231</v>
      </c>
      <c r="BC297" s="99">
        <f t="shared" si="629"/>
        <v>97273.638888888891</v>
      </c>
      <c r="BD297" s="99">
        <f t="shared" si="597"/>
        <v>907887.29629629629</v>
      </c>
      <c r="BE297" s="99">
        <f>IFERROR(AY297/AX294,"-")</f>
        <v>1.2115384615384615</v>
      </c>
      <c r="BF297" s="87">
        <f>IFERROR(BA297/AX294,"-")</f>
        <v>0.12980769230769232</v>
      </c>
      <c r="BG297" s="442"/>
      <c r="BH297" s="220">
        <v>212</v>
      </c>
      <c r="BI297" s="99">
        <f>SUM(BI294:BI296)</f>
        <v>37094837</v>
      </c>
      <c r="BJ297" s="99">
        <v>21</v>
      </c>
      <c r="BK297" s="99">
        <f>IFERROR(BI297/BG294,"-")</f>
        <v>1612819</v>
      </c>
      <c r="BL297" s="99">
        <f t="shared" si="630"/>
        <v>174975.64622641509</v>
      </c>
      <c r="BM297" s="99">
        <f t="shared" si="598"/>
        <v>1766420.8095238095</v>
      </c>
      <c r="BN297" s="99">
        <f>IFERROR(BH297/BG294,"-")</f>
        <v>9.2173913043478262</v>
      </c>
      <c r="BO297" s="199">
        <f>IFERROR(BJ297/BG294,"-")</f>
        <v>0.91304347826086951</v>
      </c>
      <c r="BP297" s="438"/>
      <c r="BQ297" s="220">
        <v>74</v>
      </c>
      <c r="BR297" s="99">
        <f>SUM(BR294:BR296)</f>
        <v>7340477</v>
      </c>
      <c r="BS297" s="99">
        <v>8</v>
      </c>
      <c r="BT297" s="99">
        <f>IFERROR(BR297/BP294,"-")</f>
        <v>31504.193133047211</v>
      </c>
      <c r="BU297" s="99">
        <f t="shared" si="631"/>
        <v>99195.635135135133</v>
      </c>
      <c r="BV297" s="99">
        <f t="shared" si="599"/>
        <v>917559.625</v>
      </c>
      <c r="BW297" s="99">
        <f>IFERROR(BQ297/BP294,"-")</f>
        <v>0.31759656652360513</v>
      </c>
      <c r="BX297" s="87">
        <f>IFERROR(BS297/BP294,"-")</f>
        <v>3.4334763948497854E-2</v>
      </c>
      <c r="BY297" s="141"/>
      <c r="BZ297" s="59"/>
    </row>
    <row r="298" spans="2:78" s="8" customFormat="1" ht="13.5" customHeight="1">
      <c r="B298" s="411">
        <v>74</v>
      </c>
      <c r="C298" s="418" t="s">
        <v>28</v>
      </c>
      <c r="D298" s="294" t="s">
        <v>277</v>
      </c>
      <c r="E298" s="436">
        <f>市区町村別_フレイル区分別該当人数･割合!E78</f>
        <v>29</v>
      </c>
      <c r="F298" s="306">
        <v>65</v>
      </c>
      <c r="G298" s="51">
        <v>3949117</v>
      </c>
      <c r="H298" s="51">
        <v>6</v>
      </c>
      <c r="I298" s="51">
        <f>IFERROR(G298/E298,"-")</f>
        <v>136176.44827586206</v>
      </c>
      <c r="J298" s="51">
        <f>IFERROR(G298/F298,"-")</f>
        <v>60755.646153846152</v>
      </c>
      <c r="K298" s="51">
        <f t="shared" si="0"/>
        <v>658186.16666666663</v>
      </c>
      <c r="L298" s="51">
        <f>IFERROR(F298/E298,"-")</f>
        <v>2.2413793103448274</v>
      </c>
      <c r="M298" s="194">
        <f>IFERROR(H298/E298,"-")</f>
        <v>0.20689655172413793</v>
      </c>
      <c r="N298" s="436">
        <f>市区町村別_フレイル区分別該当人数･割合!G78</f>
        <v>273</v>
      </c>
      <c r="O298" s="306">
        <v>321</v>
      </c>
      <c r="P298" s="51">
        <v>38652611</v>
      </c>
      <c r="Q298" s="51">
        <v>32</v>
      </c>
      <c r="R298" s="51">
        <f>IFERROR(P298/N298,"-")</f>
        <v>141584.65567765568</v>
      </c>
      <c r="S298" s="51">
        <f>IFERROR(P298/O298,"-")</f>
        <v>120413.11838006231</v>
      </c>
      <c r="T298" s="51">
        <f t="shared" si="1"/>
        <v>1207894.09375</v>
      </c>
      <c r="U298" s="51">
        <f>IFERROR(O298/N298,"-")</f>
        <v>1.1758241758241759</v>
      </c>
      <c r="V298" s="24">
        <f>IFERROR(Q298/N298,"-")</f>
        <v>0.11721611721611722</v>
      </c>
      <c r="W298" s="436">
        <f>市区町村別_フレイル区分別該当人数･割合!I78</f>
        <v>16</v>
      </c>
      <c r="X298" s="306">
        <v>29</v>
      </c>
      <c r="Y298" s="51">
        <v>6381291</v>
      </c>
      <c r="Z298" s="51">
        <v>3</v>
      </c>
      <c r="AA298" s="51">
        <f>IFERROR(Y298/W298,"-")</f>
        <v>398830.6875</v>
      </c>
      <c r="AB298" s="51">
        <f>IFERROR(Y298/X298,"-")</f>
        <v>220044.5172413793</v>
      </c>
      <c r="AC298" s="51">
        <f t="shared" si="2"/>
        <v>2127097</v>
      </c>
      <c r="AD298" s="51">
        <f>IFERROR(X298/W298,"-")</f>
        <v>1.8125</v>
      </c>
      <c r="AE298" s="24">
        <f>IFERROR(Z298/W298,"-")</f>
        <v>0.1875</v>
      </c>
      <c r="AF298" s="436">
        <f>市区町村別_フレイル区分別該当人数･割合!K78</f>
        <v>29</v>
      </c>
      <c r="AG298" s="306">
        <v>0</v>
      </c>
      <c r="AH298" s="51">
        <v>0</v>
      </c>
      <c r="AI298" s="51">
        <v>0</v>
      </c>
      <c r="AJ298" s="51">
        <f>IFERROR(AH298/AF298,"-")</f>
        <v>0</v>
      </c>
      <c r="AK298" s="51" t="str">
        <f>IFERROR(AH298/AG298,"-")</f>
        <v>-</v>
      </c>
      <c r="AL298" s="51" t="str">
        <f t="shared" si="3"/>
        <v>-</v>
      </c>
      <c r="AM298" s="51">
        <f>IFERROR(AG298/AF298,"-")</f>
        <v>0</v>
      </c>
      <c r="AN298" s="24">
        <f>IFERROR(AI298/AF298,"-")</f>
        <v>0</v>
      </c>
      <c r="AO298" s="440">
        <f>市区町村別_フレイル区分別該当人数･割合!M78</f>
        <v>113</v>
      </c>
      <c r="AP298" s="306">
        <v>132</v>
      </c>
      <c r="AQ298" s="51">
        <v>15158647</v>
      </c>
      <c r="AR298" s="51">
        <v>14</v>
      </c>
      <c r="AS298" s="51">
        <f>IFERROR(AQ298/AO298,"-")</f>
        <v>134147.3185840708</v>
      </c>
      <c r="AT298" s="51">
        <f>IFERROR(AQ298/AP298,"-")</f>
        <v>114838.23484848485</v>
      </c>
      <c r="AU298" s="51">
        <f t="shared" si="4"/>
        <v>1082760.5</v>
      </c>
      <c r="AV298" s="51">
        <f>IFERROR(AP298/AO298,"-")</f>
        <v>1.168141592920354</v>
      </c>
      <c r="AW298" s="194">
        <f>IFERROR(AR298/AO298,"-")</f>
        <v>0.12389380530973451</v>
      </c>
      <c r="AX298" s="436">
        <f>市区町村別_フレイル区分別該当人数･割合!O78</f>
        <v>111</v>
      </c>
      <c r="AY298" s="306">
        <v>112</v>
      </c>
      <c r="AZ298" s="51">
        <v>10202953</v>
      </c>
      <c r="BA298" s="51">
        <v>11</v>
      </c>
      <c r="BB298" s="51">
        <f>IFERROR(AZ298/AX298,"-")</f>
        <v>91918.495495495488</v>
      </c>
      <c r="BC298" s="51">
        <f>IFERROR(AZ298/AY298,"-")</f>
        <v>91097.794642857145</v>
      </c>
      <c r="BD298" s="51">
        <f t="shared" si="5"/>
        <v>927541.18181818177</v>
      </c>
      <c r="BE298" s="51">
        <f>IFERROR(AY298/AX298,"-")</f>
        <v>1.0090090090090089</v>
      </c>
      <c r="BF298" s="24">
        <f>IFERROR(BA298/AX298,"-")</f>
        <v>9.90990990990991E-2</v>
      </c>
      <c r="BG298" s="440">
        <f>市区町村別_フレイル区分別該当人数･割合!Q78</f>
        <v>18</v>
      </c>
      <c r="BH298" s="306">
        <v>193</v>
      </c>
      <c r="BI298" s="51">
        <v>28262343</v>
      </c>
      <c r="BJ298" s="51">
        <v>18</v>
      </c>
      <c r="BK298" s="51">
        <f>IFERROR(BI298/BG298,"-")</f>
        <v>1570130.1666666667</v>
      </c>
      <c r="BL298" s="51">
        <f>IFERROR(BI298/BH298,"-")</f>
        <v>146437.0103626943</v>
      </c>
      <c r="BM298" s="51">
        <f t="shared" si="6"/>
        <v>1570130.1666666667</v>
      </c>
      <c r="BN298" s="51">
        <f>IFERROR(BH298/BG298,"-")</f>
        <v>10.722222222222221</v>
      </c>
      <c r="BO298" s="194">
        <f>IFERROR(BJ298/BG298,"-")</f>
        <v>1</v>
      </c>
      <c r="BP298" s="436">
        <f>市区町村別_フレイル区分別該当人数･割合!S78</f>
        <v>115</v>
      </c>
      <c r="BQ298" s="306">
        <v>23</v>
      </c>
      <c r="BR298" s="51">
        <v>2258792</v>
      </c>
      <c r="BS298" s="51">
        <v>2</v>
      </c>
      <c r="BT298" s="51">
        <f>IFERROR(BR298/BP298,"-")</f>
        <v>19641.669565217391</v>
      </c>
      <c r="BU298" s="51">
        <f>IFERROR(BR298/BQ298,"-")</f>
        <v>98208.34782608696</v>
      </c>
      <c r="BV298" s="51">
        <f t="shared" si="7"/>
        <v>1129396</v>
      </c>
      <c r="BW298" s="51">
        <f>IFERROR(BQ298/BP298,"-")</f>
        <v>0.2</v>
      </c>
      <c r="BX298" s="24">
        <f>IFERROR(BS298/BP298,"-")</f>
        <v>1.7391304347826087E-2</v>
      </c>
      <c r="BY298" s="141"/>
      <c r="BZ298" s="59"/>
    </row>
    <row r="299" spans="2:78" s="8" customFormat="1" ht="13.5" customHeight="1">
      <c r="B299" s="412"/>
      <c r="C299" s="419"/>
      <c r="D299" s="295" t="s">
        <v>278</v>
      </c>
      <c r="E299" s="437"/>
      <c r="F299" s="222">
        <v>0</v>
      </c>
      <c r="G299" s="196">
        <v>0</v>
      </c>
      <c r="H299" s="196">
        <v>0</v>
      </c>
      <c r="I299" s="196">
        <f>IFERROR(G299/E298,"-")</f>
        <v>0</v>
      </c>
      <c r="J299" s="196" t="str">
        <f t="shared" ref="J299:J301" si="632">IFERROR(G299/F299,"-")</f>
        <v>-</v>
      </c>
      <c r="K299" s="196" t="str">
        <f t="shared" si="0"/>
        <v>-</v>
      </c>
      <c r="L299" s="196">
        <f>IFERROR(F299/E298,"-")</f>
        <v>0</v>
      </c>
      <c r="M299" s="195">
        <f>IFERROR(H299/E298,"-")</f>
        <v>0</v>
      </c>
      <c r="N299" s="437"/>
      <c r="O299" s="222">
        <v>0</v>
      </c>
      <c r="P299" s="196">
        <v>0</v>
      </c>
      <c r="Q299" s="196">
        <v>0</v>
      </c>
      <c r="R299" s="196">
        <f>IFERROR(P299/N298,"-")</f>
        <v>0</v>
      </c>
      <c r="S299" s="196" t="str">
        <f t="shared" ref="S299:S301" si="633">IFERROR(P299/O299,"-")</f>
        <v>-</v>
      </c>
      <c r="T299" s="196" t="str">
        <f t="shared" si="1"/>
        <v>-</v>
      </c>
      <c r="U299" s="196">
        <f>IFERROR(O299/N298,"-")</f>
        <v>0</v>
      </c>
      <c r="V299" s="106">
        <f>IFERROR(Q299/N298,"-")</f>
        <v>0</v>
      </c>
      <c r="W299" s="437"/>
      <c r="X299" s="222">
        <v>0</v>
      </c>
      <c r="Y299" s="196">
        <v>0</v>
      </c>
      <c r="Z299" s="196">
        <v>0</v>
      </c>
      <c r="AA299" s="196">
        <f>IFERROR(Y299/W298,"-")</f>
        <v>0</v>
      </c>
      <c r="AB299" s="196" t="str">
        <f t="shared" ref="AB299:AB301" si="634">IFERROR(Y299/X299,"-")</f>
        <v>-</v>
      </c>
      <c r="AC299" s="196" t="str">
        <f t="shared" si="2"/>
        <v>-</v>
      </c>
      <c r="AD299" s="196">
        <f>IFERROR(X299/W298,"-")</f>
        <v>0</v>
      </c>
      <c r="AE299" s="106">
        <f>IFERROR(Z299/W298,"-")</f>
        <v>0</v>
      </c>
      <c r="AF299" s="437"/>
      <c r="AG299" s="222">
        <v>0</v>
      </c>
      <c r="AH299" s="196">
        <v>0</v>
      </c>
      <c r="AI299" s="196">
        <v>0</v>
      </c>
      <c r="AJ299" s="196">
        <f>IFERROR(AH299/AF298,"-")</f>
        <v>0</v>
      </c>
      <c r="AK299" s="196" t="str">
        <f t="shared" ref="AK299:AK301" si="635">IFERROR(AH299/AG299,"-")</f>
        <v>-</v>
      </c>
      <c r="AL299" s="196" t="str">
        <f t="shared" si="3"/>
        <v>-</v>
      </c>
      <c r="AM299" s="196">
        <f>IFERROR(AG299/AF298,"-")</f>
        <v>0</v>
      </c>
      <c r="AN299" s="106">
        <f>IFERROR(AI299/AF298,"-")</f>
        <v>0</v>
      </c>
      <c r="AO299" s="441"/>
      <c r="AP299" s="222">
        <v>0</v>
      </c>
      <c r="AQ299" s="196">
        <v>0</v>
      </c>
      <c r="AR299" s="196">
        <v>0</v>
      </c>
      <c r="AS299" s="196">
        <f>IFERROR(AQ299/AO298,"-")</f>
        <v>0</v>
      </c>
      <c r="AT299" s="196" t="str">
        <f t="shared" ref="AT299:AT301" si="636">IFERROR(AQ299/AP299,"-")</f>
        <v>-</v>
      </c>
      <c r="AU299" s="196" t="str">
        <f t="shared" si="4"/>
        <v>-</v>
      </c>
      <c r="AV299" s="196">
        <f>IFERROR(AP299/AO298,"-")</f>
        <v>0</v>
      </c>
      <c r="AW299" s="195">
        <f>IFERROR(AR299/AO298,"-")</f>
        <v>0</v>
      </c>
      <c r="AX299" s="437"/>
      <c r="AY299" s="222">
        <v>0</v>
      </c>
      <c r="AZ299" s="196">
        <v>0</v>
      </c>
      <c r="BA299" s="196">
        <v>0</v>
      </c>
      <c r="BB299" s="196">
        <f>IFERROR(AZ299/AX298,"-")</f>
        <v>0</v>
      </c>
      <c r="BC299" s="196" t="str">
        <f t="shared" ref="BC299:BC301" si="637">IFERROR(AZ299/AY299,"-")</f>
        <v>-</v>
      </c>
      <c r="BD299" s="196" t="str">
        <f t="shared" si="5"/>
        <v>-</v>
      </c>
      <c r="BE299" s="196">
        <f>IFERROR(AY299/AX298,"-")</f>
        <v>0</v>
      </c>
      <c r="BF299" s="106">
        <f>IFERROR(BA299/AX298,"-")</f>
        <v>0</v>
      </c>
      <c r="BG299" s="441"/>
      <c r="BH299" s="222">
        <v>0</v>
      </c>
      <c r="BI299" s="196">
        <v>0</v>
      </c>
      <c r="BJ299" s="196">
        <v>0</v>
      </c>
      <c r="BK299" s="196">
        <f>IFERROR(BI299/BG298,"-")</f>
        <v>0</v>
      </c>
      <c r="BL299" s="196" t="str">
        <f t="shared" ref="BL299:BL301" si="638">IFERROR(BI299/BH299,"-")</f>
        <v>-</v>
      </c>
      <c r="BM299" s="196" t="str">
        <f t="shared" si="6"/>
        <v>-</v>
      </c>
      <c r="BN299" s="196">
        <f>IFERROR(BH299/BG298,"-")</f>
        <v>0</v>
      </c>
      <c r="BO299" s="195">
        <f>IFERROR(BJ299/BG298,"-")</f>
        <v>0</v>
      </c>
      <c r="BP299" s="437"/>
      <c r="BQ299" s="222">
        <v>0</v>
      </c>
      <c r="BR299" s="196">
        <v>0</v>
      </c>
      <c r="BS299" s="196">
        <v>0</v>
      </c>
      <c r="BT299" s="196">
        <f>IFERROR(BR299/BP298,"-")</f>
        <v>0</v>
      </c>
      <c r="BU299" s="196" t="str">
        <f t="shared" ref="BU299:BU301" si="639">IFERROR(BR299/BQ299,"-")</f>
        <v>-</v>
      </c>
      <c r="BV299" s="196" t="str">
        <f t="shared" si="7"/>
        <v>-</v>
      </c>
      <c r="BW299" s="196">
        <f>IFERROR(BQ299/BP298,"-")</f>
        <v>0</v>
      </c>
      <c r="BX299" s="106">
        <f>IFERROR(BS299/BP298,"-")</f>
        <v>0</v>
      </c>
      <c r="BY299" s="141"/>
      <c r="BZ299" s="59"/>
    </row>
    <row r="300" spans="2:78" s="8" customFormat="1" ht="13.5" customHeight="1">
      <c r="B300" s="412"/>
      <c r="C300" s="419"/>
      <c r="D300" s="292" t="s">
        <v>279</v>
      </c>
      <c r="E300" s="437"/>
      <c r="F300" s="223">
        <v>0</v>
      </c>
      <c r="G300" s="98">
        <v>0</v>
      </c>
      <c r="H300" s="98">
        <v>0</v>
      </c>
      <c r="I300" s="98">
        <f>IFERROR(G300/E298,"-")</f>
        <v>0</v>
      </c>
      <c r="J300" s="98" t="str">
        <f t="shared" si="632"/>
        <v>-</v>
      </c>
      <c r="K300" s="98" t="str">
        <f t="shared" si="0"/>
        <v>-</v>
      </c>
      <c r="L300" s="98">
        <f>IFERROR(F300/E298,"-")</f>
        <v>0</v>
      </c>
      <c r="M300" s="198">
        <f>IFERROR(H300/E298,"-")</f>
        <v>0</v>
      </c>
      <c r="N300" s="437"/>
      <c r="O300" s="223">
        <v>5</v>
      </c>
      <c r="P300" s="98">
        <v>127709</v>
      </c>
      <c r="Q300" s="98">
        <v>2</v>
      </c>
      <c r="R300" s="98">
        <f>IFERROR(P300/N298,"-")</f>
        <v>467.79853479853477</v>
      </c>
      <c r="S300" s="98">
        <f t="shared" si="633"/>
        <v>25541.8</v>
      </c>
      <c r="T300" s="98">
        <f t="shared" si="1"/>
        <v>63854.5</v>
      </c>
      <c r="U300" s="98">
        <f>IFERROR(O300/N298,"-")</f>
        <v>1.8315018315018316E-2</v>
      </c>
      <c r="V300" s="26">
        <f>IFERROR(Q300/N298,"-")</f>
        <v>7.326007326007326E-3</v>
      </c>
      <c r="W300" s="437"/>
      <c r="X300" s="223">
        <v>0</v>
      </c>
      <c r="Y300" s="98">
        <v>0</v>
      </c>
      <c r="Z300" s="98">
        <v>0</v>
      </c>
      <c r="AA300" s="98">
        <f>IFERROR(Y300/W298,"-")</f>
        <v>0</v>
      </c>
      <c r="AB300" s="98" t="str">
        <f t="shared" si="634"/>
        <v>-</v>
      </c>
      <c r="AC300" s="98" t="str">
        <f t="shared" si="2"/>
        <v>-</v>
      </c>
      <c r="AD300" s="98">
        <f>IFERROR(X300/W298,"-")</f>
        <v>0</v>
      </c>
      <c r="AE300" s="26">
        <f>IFERROR(Z300/W298,"-")</f>
        <v>0</v>
      </c>
      <c r="AF300" s="437"/>
      <c r="AG300" s="223">
        <v>0</v>
      </c>
      <c r="AH300" s="98">
        <v>0</v>
      </c>
      <c r="AI300" s="98">
        <v>0</v>
      </c>
      <c r="AJ300" s="98">
        <f>IFERROR(AH300/AF298,"-")</f>
        <v>0</v>
      </c>
      <c r="AK300" s="98" t="str">
        <f t="shared" si="635"/>
        <v>-</v>
      </c>
      <c r="AL300" s="98" t="str">
        <f t="shared" si="3"/>
        <v>-</v>
      </c>
      <c r="AM300" s="98">
        <f>IFERROR(AG300/AF298,"-")</f>
        <v>0</v>
      </c>
      <c r="AN300" s="26">
        <f>IFERROR(AI300/AF298,"-")</f>
        <v>0</v>
      </c>
      <c r="AO300" s="441"/>
      <c r="AP300" s="223">
        <v>2</v>
      </c>
      <c r="AQ300" s="98">
        <v>32011</v>
      </c>
      <c r="AR300" s="98">
        <v>1</v>
      </c>
      <c r="AS300" s="98">
        <f>IFERROR(AQ300/AO298,"-")</f>
        <v>283.28318584070797</v>
      </c>
      <c r="AT300" s="98">
        <f t="shared" si="636"/>
        <v>16005.5</v>
      </c>
      <c r="AU300" s="98">
        <f t="shared" si="4"/>
        <v>32011</v>
      </c>
      <c r="AV300" s="98">
        <f>IFERROR(AP300/AO298,"-")</f>
        <v>1.7699115044247787E-2</v>
      </c>
      <c r="AW300" s="198">
        <f>IFERROR(AR300/AO298,"-")</f>
        <v>8.8495575221238937E-3</v>
      </c>
      <c r="AX300" s="437"/>
      <c r="AY300" s="223">
        <v>3</v>
      </c>
      <c r="AZ300" s="98">
        <v>95698</v>
      </c>
      <c r="BA300" s="98">
        <v>1</v>
      </c>
      <c r="BB300" s="98">
        <f>IFERROR(AZ300/AX298,"-")</f>
        <v>862.14414414414409</v>
      </c>
      <c r="BC300" s="98">
        <f t="shared" si="637"/>
        <v>31899.333333333332</v>
      </c>
      <c r="BD300" s="98">
        <f t="shared" si="5"/>
        <v>95698</v>
      </c>
      <c r="BE300" s="98">
        <f>IFERROR(AY300/AX298,"-")</f>
        <v>2.7027027027027029E-2</v>
      </c>
      <c r="BF300" s="26">
        <f>IFERROR(BA300/AX298,"-")</f>
        <v>9.0090090090090089E-3</v>
      </c>
      <c r="BG300" s="441"/>
      <c r="BH300" s="223">
        <v>5</v>
      </c>
      <c r="BI300" s="98">
        <v>127709</v>
      </c>
      <c r="BJ300" s="98">
        <v>2</v>
      </c>
      <c r="BK300" s="98">
        <f>IFERROR(BI300/BG298,"-")</f>
        <v>7094.9444444444443</v>
      </c>
      <c r="BL300" s="98">
        <f t="shared" si="638"/>
        <v>25541.8</v>
      </c>
      <c r="BM300" s="98">
        <f t="shared" si="6"/>
        <v>63854.5</v>
      </c>
      <c r="BN300" s="98">
        <f>IFERROR(BH300/BG298,"-")</f>
        <v>0.27777777777777779</v>
      </c>
      <c r="BO300" s="198">
        <f>IFERROR(BJ300/BG298,"-")</f>
        <v>0.1111111111111111</v>
      </c>
      <c r="BP300" s="437"/>
      <c r="BQ300" s="223">
        <v>0</v>
      </c>
      <c r="BR300" s="98">
        <v>0</v>
      </c>
      <c r="BS300" s="98">
        <v>0</v>
      </c>
      <c r="BT300" s="98">
        <f>IFERROR(BR300/BP298,"-")</f>
        <v>0</v>
      </c>
      <c r="BU300" s="98" t="str">
        <f t="shared" si="639"/>
        <v>-</v>
      </c>
      <c r="BV300" s="98" t="str">
        <f t="shared" si="7"/>
        <v>-</v>
      </c>
      <c r="BW300" s="98">
        <f>IFERROR(BQ300/BP298,"-")</f>
        <v>0</v>
      </c>
      <c r="BX300" s="26">
        <f>IFERROR(BS300/BP298,"-")</f>
        <v>0</v>
      </c>
      <c r="BY300" s="141"/>
      <c r="BZ300" s="59"/>
    </row>
    <row r="301" spans="2:78" s="8" customFormat="1" ht="13.5" customHeight="1" thickBot="1">
      <c r="B301" s="412"/>
      <c r="C301" s="420"/>
      <c r="D301" s="296" t="s">
        <v>64</v>
      </c>
      <c r="E301" s="437"/>
      <c r="F301" s="306">
        <v>65</v>
      </c>
      <c r="G301" s="216">
        <f>SUM(G298:G300)</f>
        <v>3949117</v>
      </c>
      <c r="H301" s="216">
        <v>6</v>
      </c>
      <c r="I301" s="216">
        <f>IFERROR(G301/E298,"-")</f>
        <v>136176.44827586206</v>
      </c>
      <c r="J301" s="216">
        <f t="shared" si="632"/>
        <v>60755.646153846152</v>
      </c>
      <c r="K301" s="216">
        <f t="shared" si="0"/>
        <v>658186.16666666663</v>
      </c>
      <c r="L301" s="216">
        <f>IFERROR(F301/E298,"-")</f>
        <v>2.2413793103448274</v>
      </c>
      <c r="M301" s="217">
        <f>IFERROR(H301/E298,"-")</f>
        <v>0.20689655172413793</v>
      </c>
      <c r="N301" s="437"/>
      <c r="O301" s="306">
        <v>321</v>
      </c>
      <c r="P301" s="216">
        <f>SUM(P298:P300)</f>
        <v>38780320</v>
      </c>
      <c r="Q301" s="216">
        <v>32</v>
      </c>
      <c r="R301" s="216">
        <f>IFERROR(P301/N298,"-")</f>
        <v>142052.45421245421</v>
      </c>
      <c r="S301" s="216">
        <f t="shared" si="633"/>
        <v>120810.96573208722</v>
      </c>
      <c r="T301" s="216">
        <f t="shared" si="1"/>
        <v>1211885</v>
      </c>
      <c r="U301" s="216">
        <f>IFERROR(O301/N298,"-")</f>
        <v>1.1758241758241759</v>
      </c>
      <c r="V301" s="224">
        <f>IFERROR(Q301/N298,"-")</f>
        <v>0.11721611721611722</v>
      </c>
      <c r="W301" s="437"/>
      <c r="X301" s="306">
        <v>29</v>
      </c>
      <c r="Y301" s="216">
        <f>SUM(Y298:Y300)</f>
        <v>6381291</v>
      </c>
      <c r="Z301" s="216">
        <v>3</v>
      </c>
      <c r="AA301" s="216">
        <f>IFERROR(Y301/W298,"-")</f>
        <v>398830.6875</v>
      </c>
      <c r="AB301" s="216">
        <f t="shared" si="634"/>
        <v>220044.5172413793</v>
      </c>
      <c r="AC301" s="216">
        <f t="shared" si="2"/>
        <v>2127097</v>
      </c>
      <c r="AD301" s="216">
        <f>IFERROR(X301/W298,"-")</f>
        <v>1.8125</v>
      </c>
      <c r="AE301" s="224">
        <f>IFERROR(Z301/W298,"-")</f>
        <v>0.1875</v>
      </c>
      <c r="AF301" s="437"/>
      <c r="AG301" s="306">
        <v>0</v>
      </c>
      <c r="AH301" s="216">
        <f>SUM(AH298:AH300)</f>
        <v>0</v>
      </c>
      <c r="AI301" s="216">
        <v>0</v>
      </c>
      <c r="AJ301" s="216">
        <f>IFERROR(AH301/AF298,"-")</f>
        <v>0</v>
      </c>
      <c r="AK301" s="216" t="str">
        <f t="shared" si="635"/>
        <v>-</v>
      </c>
      <c r="AL301" s="216" t="str">
        <f t="shared" si="3"/>
        <v>-</v>
      </c>
      <c r="AM301" s="216">
        <f>IFERROR(AG301/AF298,"-")</f>
        <v>0</v>
      </c>
      <c r="AN301" s="224">
        <f>IFERROR(AI301/AF298,"-")</f>
        <v>0</v>
      </c>
      <c r="AO301" s="441"/>
      <c r="AP301" s="306">
        <v>132</v>
      </c>
      <c r="AQ301" s="216">
        <f>SUM(AQ298:AQ300)</f>
        <v>15190658</v>
      </c>
      <c r="AR301" s="216">
        <v>14</v>
      </c>
      <c r="AS301" s="216">
        <f>IFERROR(AQ301/AO298,"-")</f>
        <v>134430.6017699115</v>
      </c>
      <c r="AT301" s="216">
        <f t="shared" si="636"/>
        <v>115080.74242424243</v>
      </c>
      <c r="AU301" s="216">
        <f t="shared" si="4"/>
        <v>1085047</v>
      </c>
      <c r="AV301" s="216">
        <f>IFERROR(AP301/AO298,"-")</f>
        <v>1.168141592920354</v>
      </c>
      <c r="AW301" s="217">
        <f>IFERROR(AR301/AO298,"-")</f>
        <v>0.12389380530973451</v>
      </c>
      <c r="AX301" s="437"/>
      <c r="AY301" s="306">
        <v>112</v>
      </c>
      <c r="AZ301" s="216">
        <f>SUM(AZ298:AZ300)</f>
        <v>10298651</v>
      </c>
      <c r="BA301" s="216">
        <v>11</v>
      </c>
      <c r="BB301" s="216">
        <f>IFERROR(AZ301/AX298,"-")</f>
        <v>92780.639639639645</v>
      </c>
      <c r="BC301" s="216">
        <f t="shared" si="637"/>
        <v>91952.241071428565</v>
      </c>
      <c r="BD301" s="216">
        <f t="shared" si="5"/>
        <v>936241</v>
      </c>
      <c r="BE301" s="216">
        <f>IFERROR(AY301/AX298,"-")</f>
        <v>1.0090090090090089</v>
      </c>
      <c r="BF301" s="224">
        <f>IFERROR(BA301/AX298,"-")</f>
        <v>9.90990990990991E-2</v>
      </c>
      <c r="BG301" s="441"/>
      <c r="BH301" s="306">
        <v>193</v>
      </c>
      <c r="BI301" s="216">
        <f>SUM(BI298:BI300)</f>
        <v>28390052</v>
      </c>
      <c r="BJ301" s="216">
        <v>18</v>
      </c>
      <c r="BK301" s="216">
        <f>IFERROR(BI301/BG298,"-")</f>
        <v>1577225.111111111</v>
      </c>
      <c r="BL301" s="216">
        <f t="shared" si="638"/>
        <v>147098.71502590674</v>
      </c>
      <c r="BM301" s="216">
        <f t="shared" si="6"/>
        <v>1577225.111111111</v>
      </c>
      <c r="BN301" s="216">
        <f>IFERROR(BH301/BG298,"-")</f>
        <v>10.722222222222221</v>
      </c>
      <c r="BO301" s="217">
        <f>IFERROR(BJ301/BG298,"-")</f>
        <v>1</v>
      </c>
      <c r="BP301" s="437"/>
      <c r="BQ301" s="306">
        <v>23</v>
      </c>
      <c r="BR301" s="216">
        <f>SUM(BR298:BR300)</f>
        <v>2258792</v>
      </c>
      <c r="BS301" s="216">
        <v>2</v>
      </c>
      <c r="BT301" s="216">
        <f>IFERROR(BR301/BP298,"-")</f>
        <v>19641.669565217391</v>
      </c>
      <c r="BU301" s="216">
        <f t="shared" si="639"/>
        <v>98208.34782608696</v>
      </c>
      <c r="BV301" s="216">
        <f t="shared" si="7"/>
        <v>1129396</v>
      </c>
      <c r="BW301" s="216">
        <f>IFERROR(BQ301/BP298,"-")</f>
        <v>0.2</v>
      </c>
      <c r="BX301" s="224">
        <f>IFERROR(BS301/BP298,"-")</f>
        <v>1.7391304347826087E-2</v>
      </c>
      <c r="BY301" s="141"/>
      <c r="BZ301" s="59"/>
    </row>
    <row r="302" spans="2:78" s="8" customFormat="1" ht="13.5" customHeight="1" thickTop="1">
      <c r="B302" s="443" t="s">
        <v>291</v>
      </c>
      <c r="C302" s="444"/>
      <c r="D302" s="297" t="s">
        <v>277</v>
      </c>
      <c r="E302" s="439">
        <f>地区別_フレイル区分別利用サービス別介護給付費!E38</f>
        <v>13780</v>
      </c>
      <c r="F302" s="221">
        <f>地区別_フレイル区分別利用サービス別介護給付費!F38</f>
        <v>35859</v>
      </c>
      <c r="G302" s="85">
        <f>地区別_フレイル区分別利用サービス別介護給付費!G38</f>
        <v>3589298778</v>
      </c>
      <c r="H302" s="85">
        <f>地区別_フレイル区分別利用サービス別介護給付費!H38</f>
        <v>3609</v>
      </c>
      <c r="I302" s="85">
        <f>地区別_フレイル区分別利用サービス別介護給付費!I38</f>
        <v>260471.60943396227</v>
      </c>
      <c r="J302" s="85">
        <f>地区別_フレイル区分別利用サービス別介護給付費!J38</f>
        <v>100094.78172843637</v>
      </c>
      <c r="K302" s="85">
        <f>地区別_フレイル区分別利用サービス別介護給付費!K38</f>
        <v>994541.08561928512</v>
      </c>
      <c r="L302" s="85">
        <f>地区別_フレイル区分別利用サービス別介護給付費!L38</f>
        <v>2.6022496371552974</v>
      </c>
      <c r="M302" s="200">
        <f>地区別_フレイル区分別利用サービス別介護給付費!M38</f>
        <v>0.26190130624092889</v>
      </c>
      <c r="N302" s="439">
        <f>地区別_フレイル区分別利用サービス別介護給付費!N38</f>
        <v>145218</v>
      </c>
      <c r="O302" s="221">
        <f>地区別_フレイル区分別利用サービス別介護給付費!O38</f>
        <v>146664</v>
      </c>
      <c r="P302" s="85">
        <f>地区別_フレイル区分別利用サービス別介護給付費!P38</f>
        <v>12289693315</v>
      </c>
      <c r="Q302" s="85">
        <f>地区別_フレイル区分別利用サービス別介護給付費!Q38</f>
        <v>14662</v>
      </c>
      <c r="R302" s="85">
        <f>地区別_フレイル区分別利用サービス別介護給付費!R38</f>
        <v>84629.269890784883</v>
      </c>
      <c r="S302" s="85">
        <f>地区別_フレイル区分別利用サービス別介護給付費!S38</f>
        <v>83794.887054764637</v>
      </c>
      <c r="T302" s="85">
        <f>地区別_フレイル区分別利用サービス別介護給付費!T38</f>
        <v>838200.33522029733</v>
      </c>
      <c r="U302" s="85">
        <f>地区別_フレイル区分別利用サービス別介護給付費!U38</f>
        <v>1.0099574432921539</v>
      </c>
      <c r="V302" s="9">
        <f>地区別_フレイル区分別利用サービス別介護給付費!V38</f>
        <v>0.10096544505502072</v>
      </c>
      <c r="W302" s="439">
        <f>地区別_フレイル区分別利用サービス別介護給付費!W38</f>
        <v>8708</v>
      </c>
      <c r="X302" s="221">
        <f>地区別_フレイル区分別利用サービス別介護給付費!X38</f>
        <v>3937</v>
      </c>
      <c r="Y302" s="85">
        <f>地区別_フレイル区分別利用サービス別介護給付費!Y38</f>
        <v>268849538</v>
      </c>
      <c r="Z302" s="85">
        <f>地区別_フレイル区分別利用サービス別介護給付費!Z38</f>
        <v>415</v>
      </c>
      <c r="AA302" s="85">
        <f>地区別_フレイル区分別利用サービス別介護給付費!AA38</f>
        <v>30873.855994487829</v>
      </c>
      <c r="AB302" s="85">
        <f>地区別_フレイル区分別利用サービス別介護給付費!AB38</f>
        <v>68287.919227838458</v>
      </c>
      <c r="AC302" s="85">
        <f>地区別_フレイル区分別利用サービス別介護給付費!AC38</f>
        <v>647830.21204819274</v>
      </c>
      <c r="AD302" s="85">
        <f>地区別_フレイル区分別利用サービス別介護給付費!AD38</f>
        <v>0.45211299954065226</v>
      </c>
      <c r="AE302" s="9">
        <f>地区別_フレイル区分別利用サービス別介護給付費!AE38</f>
        <v>4.7657326596233347E-2</v>
      </c>
      <c r="AF302" s="439">
        <f>地区別_フレイル区分別利用サービス別介護給付費!AF38</f>
        <v>17370</v>
      </c>
      <c r="AG302" s="221">
        <f>地区別_フレイル区分別利用サービス別介護給付費!AG38</f>
        <v>4161</v>
      </c>
      <c r="AH302" s="85">
        <f>地区別_フレイル区分別利用サービス別介護給付費!AH38</f>
        <v>291294587</v>
      </c>
      <c r="AI302" s="85">
        <f>地区別_フレイル区分別利用サービス別介護給付費!AI38</f>
        <v>427</v>
      </c>
      <c r="AJ302" s="85">
        <f>地区別_フレイル区分別利用サービス別介護給付費!AJ38</f>
        <v>16769.981980426022</v>
      </c>
      <c r="AK302" s="85">
        <f>地区別_フレイル区分別利用サービス別介護給付費!AK38</f>
        <v>70005.908916125933</v>
      </c>
      <c r="AL302" s="85">
        <f>地区別_フレイル区分別利用サービス別介護給付費!AL38</f>
        <v>682188.72833723656</v>
      </c>
      <c r="AM302" s="85">
        <f>地区別_フレイル区分別利用サービス別介護給付費!AM38</f>
        <v>0.2395509499136442</v>
      </c>
      <c r="AN302" s="9">
        <f>地区別_フレイル区分別利用サービス別介護給付費!AN38</f>
        <v>2.4582613701784686E-2</v>
      </c>
      <c r="AO302" s="439">
        <f>地区別_フレイル区分別利用サービス別介護給付費!AO38</f>
        <v>47767</v>
      </c>
      <c r="AP302" s="221">
        <f>地区別_フレイル区分別利用サービス別介護給付費!AP38</f>
        <v>70759</v>
      </c>
      <c r="AQ302" s="85">
        <f>地区別_フレイル区分別利用サービス別介護給付費!AQ38</f>
        <v>5751770244</v>
      </c>
      <c r="AR302" s="85">
        <f>地区別_フレイル区分別利用サービス別介護給付費!AR38</f>
        <v>7090</v>
      </c>
      <c r="AS302" s="85">
        <f>地区別_フレイル区分別利用サービス別介護給付費!AS38</f>
        <v>120413.05177214395</v>
      </c>
      <c r="AT302" s="85">
        <f>地区別_フレイル区分別利用サービス別介護給付費!AT38</f>
        <v>81286.765556324986</v>
      </c>
      <c r="AU302" s="85">
        <f>地区別_フレイル区分別利用サービス別介護給付費!AU38</f>
        <v>811251.09224259516</v>
      </c>
      <c r="AV302" s="85">
        <f>地区別_フレイル区分別利用サービス別介護給付費!AV38</f>
        <v>1.4813364875332342</v>
      </c>
      <c r="AW302" s="200">
        <f>地区別_フレイル区分別利用サービス別介護給付費!AW38</f>
        <v>0.14842883162015619</v>
      </c>
      <c r="AX302" s="439">
        <f>地区別_フレイル区分別利用サービス別介護給付費!AX38</f>
        <v>70599</v>
      </c>
      <c r="AY302" s="221">
        <f>地区別_フレイル区分別利用サービス別介護給付費!AY38</f>
        <v>60419</v>
      </c>
      <c r="AZ302" s="85">
        <f>地区別_フレイル区分別利用サービス別介護給付費!AZ38</f>
        <v>4679518806</v>
      </c>
      <c r="BA302" s="85">
        <f>地区別_フレイル区分別利用サービス別介護給付費!BA38</f>
        <v>6041</v>
      </c>
      <c r="BB302" s="85">
        <f>地区別_フレイル区分別利用サービス別介護給付費!BB38</f>
        <v>66283.074916075304</v>
      </c>
      <c r="BC302" s="85">
        <f>地区別_フレイル区分別利用サービス別介護給付費!BC38</f>
        <v>77451.113159767629</v>
      </c>
      <c r="BD302" s="85">
        <f>地区別_フレイル区分別利用サービス別介護給付費!BD38</f>
        <v>774626.51978149312</v>
      </c>
      <c r="BE302" s="85">
        <f>地区別_フレイル区分別利用サービス別介護給付費!BE38</f>
        <v>0.85580532302157253</v>
      </c>
      <c r="BF302" s="9">
        <f>地区別_フレイル区分別利用サービス別介護給付費!BF38</f>
        <v>8.5567784246235776E-2</v>
      </c>
      <c r="BG302" s="439">
        <f>地区別_フレイル区分別利用サービス別介護給付費!BG38</f>
        <v>5519</v>
      </c>
      <c r="BH302" s="221">
        <f>地区別_フレイル区分別利用サービス別介護給付費!BH38</f>
        <v>52868</v>
      </c>
      <c r="BI302" s="85">
        <f>地区別_フレイル区分別利用サービス別介護給付費!BI38</f>
        <v>7920693604</v>
      </c>
      <c r="BJ302" s="85">
        <f>地区別_フレイル区分別利用サービス別介護給付費!BJ38</f>
        <v>5053</v>
      </c>
      <c r="BK302" s="85">
        <f>地区別_フレイル区分別利用サービス別介護給付費!BK38</f>
        <v>1435168.2558434498</v>
      </c>
      <c r="BL302" s="85">
        <f>地区別_フレイル区分別利用サービス別介護給付費!BL38</f>
        <v>149820.18619959144</v>
      </c>
      <c r="BM302" s="85">
        <f>地区別_フレイル区分別利用サービス別介護給付費!BM38</f>
        <v>1567522.9772412428</v>
      </c>
      <c r="BN302" s="85">
        <f>地区別_フレイル区分別利用サービス別介護給付費!BN38</f>
        <v>9.5792716071752135</v>
      </c>
      <c r="BO302" s="200">
        <f>地区別_フレイル区分別利用サービス別介護給付費!BO38</f>
        <v>0.91556441384308751</v>
      </c>
      <c r="BP302" s="439">
        <f>地区別_フレイル区分別利用サービス別介護給付費!BP38</f>
        <v>73910</v>
      </c>
      <c r="BQ302" s="221">
        <f>地区別_フレイル区分別利用サービス別介護給付費!BQ38</f>
        <v>26325</v>
      </c>
      <c r="BR302" s="85">
        <f>地区別_フレイル区分別利用サービス別介護給付費!BR38</f>
        <v>2218213077</v>
      </c>
      <c r="BS302" s="85">
        <f>地区別_フレイル区分別利用サービス別介護給付費!BS38</f>
        <v>2634</v>
      </c>
      <c r="BT302" s="85">
        <f>地区別_フレイル区分別利用サービス別介護給付費!BT38</f>
        <v>30012.353903396022</v>
      </c>
      <c r="BU302" s="85">
        <f>地区別_フレイル区分別利用サービス別介護給付費!BU38</f>
        <v>84262.605014245011</v>
      </c>
      <c r="BV302" s="85">
        <f>地区別_フレイル区分別利用サービス別介護給付費!BV38</f>
        <v>842146.19476082001</v>
      </c>
      <c r="BW302" s="85">
        <f>地区別_フレイル区分別利用サービス別介護給付費!BW38</f>
        <v>0.35617643079420919</v>
      </c>
      <c r="BX302" s="9">
        <f>地区別_フレイル区分別利用サービス別介護給付費!BX38</f>
        <v>3.5637938032742525E-2</v>
      </c>
      <c r="BY302" s="141"/>
      <c r="BZ302" s="59"/>
    </row>
    <row r="303" spans="2:78" s="8" customFormat="1" ht="13.5" customHeight="1">
      <c r="B303" s="445"/>
      <c r="C303" s="446"/>
      <c r="D303" s="295" t="s">
        <v>278</v>
      </c>
      <c r="E303" s="437"/>
      <c r="F303" s="222">
        <f>地区別_フレイル区分別利用サービス別介護給付費!F39</f>
        <v>536</v>
      </c>
      <c r="G303" s="196">
        <f>地区別_フレイル区分別利用サービス別介護給付費!G39</f>
        <v>142720387</v>
      </c>
      <c r="H303" s="196">
        <f>地区別_フレイル区分別利用サービス別介護給付費!H39</f>
        <v>135</v>
      </c>
      <c r="I303" s="196">
        <f>地区別_フレイル区分別利用サービス別介護給付費!I39</f>
        <v>10357.067271407837</v>
      </c>
      <c r="J303" s="196">
        <f>地区別_フレイル区分別利用サービス別介護給付費!J39</f>
        <v>266269.37873134325</v>
      </c>
      <c r="K303" s="196">
        <f>地区別_フレイル区分別利用サービス別介護給付費!K39</f>
        <v>1057188.0518518519</v>
      </c>
      <c r="L303" s="196">
        <f>地区別_フレイル区分別利用サービス別介護給付費!L39</f>
        <v>3.8896952104499276E-2</v>
      </c>
      <c r="M303" s="195">
        <f>地区別_フレイル区分別利用サービス別介護給付費!M39</f>
        <v>9.7968069666182871E-3</v>
      </c>
      <c r="N303" s="437"/>
      <c r="O303" s="222">
        <f>地区別_フレイル区分別利用サービス別介護給付費!O39</f>
        <v>1912</v>
      </c>
      <c r="P303" s="196">
        <f>地区別_フレイル区分別利用サービス別介護給付費!P39</f>
        <v>523975278</v>
      </c>
      <c r="Q303" s="196">
        <f>地区別_フレイル区分別利用サービス別介護給付費!Q39</f>
        <v>380</v>
      </c>
      <c r="R303" s="196">
        <f>地区別_フレイル区分別利用サービス別介護給付費!R39</f>
        <v>3608.1978680328884</v>
      </c>
      <c r="S303" s="196">
        <f>地区別_フレイル区分別利用サービス別介護給付費!S39</f>
        <v>274045.64748953976</v>
      </c>
      <c r="T303" s="196">
        <f>地区別_フレイル区分別利用サービス別介護給付費!T39</f>
        <v>1378882.3105263158</v>
      </c>
      <c r="U303" s="196">
        <f>地区別_フレイル区分別利用サービス別介護給付費!U39</f>
        <v>1.3166411877315484E-2</v>
      </c>
      <c r="V303" s="106">
        <f>地区別_フレイル区分別利用サービス別介護給付費!V39</f>
        <v>2.6167554986296464E-3</v>
      </c>
      <c r="W303" s="437"/>
      <c r="X303" s="222">
        <f>地区別_フレイル区分別利用サービス別介護給付費!X39</f>
        <v>4</v>
      </c>
      <c r="Y303" s="196">
        <f>地区別_フレイル区分別利用サービス別介護給付費!Y39</f>
        <v>894193</v>
      </c>
      <c r="Z303" s="196">
        <f>地区別_フレイル区分別利用サービス別介護給付費!Z39</f>
        <v>2</v>
      </c>
      <c r="AA303" s="196">
        <f>地区別_フレイル区分別利用サービス別介護給付費!AA39</f>
        <v>102.68638033991732</v>
      </c>
      <c r="AB303" s="196">
        <f>地区別_フレイル区分別利用サービス別介護給付費!AB39</f>
        <v>223548.25</v>
      </c>
      <c r="AC303" s="196">
        <f>地区別_フレイル区分別利用サービス別介護給付費!AC39</f>
        <v>447096.5</v>
      </c>
      <c r="AD303" s="196">
        <f>地区別_フレイル区分別利用サービス別介護給付費!AD39</f>
        <v>4.5934772622875517E-4</v>
      </c>
      <c r="AE303" s="106">
        <f>地区別_フレイル区分別利用サービス別介護給付費!AE39</f>
        <v>2.2967386311437759E-4</v>
      </c>
      <c r="AF303" s="437"/>
      <c r="AG303" s="222">
        <f>地区別_フレイル区分別利用サービス別介護給付費!AG39</f>
        <v>38</v>
      </c>
      <c r="AH303" s="196">
        <f>地区別_フレイル区分別利用サービス別介護給付費!AH39</f>
        <v>8849206</v>
      </c>
      <c r="AI303" s="196">
        <f>地区別_フレイル区分別利用サービス別介護給付費!AI39</f>
        <v>5</v>
      </c>
      <c r="AJ303" s="196">
        <f>地区別_フレイル区分別利用サービス別介護給付費!AJ39</f>
        <v>509.45342544617154</v>
      </c>
      <c r="AK303" s="196">
        <f>地区別_フレイル区分別利用サービス別介護給付費!AK39</f>
        <v>232873.84210526315</v>
      </c>
      <c r="AL303" s="196">
        <f>地区別_フレイル区分別利用サービス別介護給付費!AL39</f>
        <v>1769841.2</v>
      </c>
      <c r="AM303" s="196">
        <f>地区別_フレイル区分別利用サービス別介護給付費!AM39</f>
        <v>2.1876799078871618E-3</v>
      </c>
      <c r="AN303" s="106">
        <f>地区別_フレイル区分別利用サービス別介護給付費!AN39</f>
        <v>2.878526194588371E-4</v>
      </c>
      <c r="AO303" s="437"/>
      <c r="AP303" s="222">
        <f>地区別_フレイル区分別利用サービス別介護給付費!AP39</f>
        <v>709</v>
      </c>
      <c r="AQ303" s="196">
        <f>地区別_フレイル区分別利用サービス別介護給付費!AQ39</f>
        <v>190488111</v>
      </c>
      <c r="AR303" s="196">
        <f>地区別_フレイル区分別利用サービス別介護給付費!AR39</f>
        <v>174</v>
      </c>
      <c r="AS303" s="196">
        <f>地区別_フレイル区分別利用サービス別介護給付費!AS39</f>
        <v>3987.8600498251931</v>
      </c>
      <c r="AT303" s="196">
        <f>地区別_フレイル区分別利用サービス別介護給付費!AT39</f>
        <v>268671.52468265162</v>
      </c>
      <c r="AU303" s="196">
        <f>地区別_フレイル区分別利用サービス別介護給付費!AU39</f>
        <v>1094759.2586206896</v>
      </c>
      <c r="AV303" s="196">
        <f>地区別_フレイル区分別利用サービス別介護給付費!AV39</f>
        <v>1.4842883162015617E-2</v>
      </c>
      <c r="AW303" s="195">
        <f>地区別_フレイル区分別利用サービス別介護給付費!AW39</f>
        <v>3.64268218644671E-3</v>
      </c>
      <c r="AX303" s="437"/>
      <c r="AY303" s="222">
        <f>地区別_フレイル区分別利用サービス別介護給付費!AY39</f>
        <v>659</v>
      </c>
      <c r="AZ303" s="196">
        <f>地区別_フレイル区分別利用サービス別介護給付費!AZ39</f>
        <v>181859078</v>
      </c>
      <c r="BA303" s="196">
        <f>地区別_フレイル区分別利用サービス別介護給付費!BA39</f>
        <v>130</v>
      </c>
      <c r="BB303" s="196">
        <f>地区別_フレイル区分別利用サービス別介護給付費!BB39</f>
        <v>2575.9441068570377</v>
      </c>
      <c r="BC303" s="196">
        <f>地区別_フレイル区分別利用サービス別介護給付費!BC39</f>
        <v>275962.18209408195</v>
      </c>
      <c r="BD303" s="196">
        <f>地区別_フレイル区分別利用サービス別介護給付費!BD39</f>
        <v>1398915.9846153846</v>
      </c>
      <c r="BE303" s="196">
        <f>地区別_フレイル区分別利用サービス別介護給付費!BE39</f>
        <v>9.3344098358333679E-3</v>
      </c>
      <c r="BF303" s="106">
        <f>地区別_フレイル区分別利用サービス別介護給付費!BF39</f>
        <v>1.8413858553237299E-3</v>
      </c>
      <c r="BG303" s="437"/>
      <c r="BH303" s="222">
        <f>地区別_フレイル区分別利用サービス別介護給付費!BH39</f>
        <v>1697</v>
      </c>
      <c r="BI303" s="196">
        <f>地区別_フレイル区分別利用サービス別介護給付費!BI39</f>
        <v>470769882</v>
      </c>
      <c r="BJ303" s="196">
        <f>地区別_フレイル区分別利用サービス別介護給付費!BJ39</f>
        <v>328</v>
      </c>
      <c r="BK303" s="196">
        <f>地区別_フレイル区分別利用サービス別介護給付費!BK39</f>
        <v>85299.851784743616</v>
      </c>
      <c r="BL303" s="196">
        <f>地区別_フレイル区分別利用サービス別介護給付費!BL39</f>
        <v>277413.01237477903</v>
      </c>
      <c r="BM303" s="196">
        <f>地区別_フレイル区分別利用サービス別介護給付費!BM39</f>
        <v>1435274.0304878049</v>
      </c>
      <c r="BN303" s="196">
        <f>地区別_フレイル区分別利用サービス別介護給付費!BN39</f>
        <v>0.3074832397173401</v>
      </c>
      <c r="BO303" s="195">
        <f>地区別_フレイル区分別利用サービス別介護給付費!BO39</f>
        <v>5.9431056350788186E-2</v>
      </c>
      <c r="BP303" s="437"/>
      <c r="BQ303" s="222">
        <f>地区別_フレイル区分別利用サービス別介護給付費!BQ39</f>
        <v>89</v>
      </c>
      <c r="BR303" s="196">
        <f>地区別_フレイル区分別利用サービス別介護給付費!BR39</f>
        <v>23032778</v>
      </c>
      <c r="BS303" s="196">
        <f>地区別_フレイル区分別利用サービス別介護給付費!BS39</f>
        <v>28</v>
      </c>
      <c r="BT303" s="196">
        <f>地区別_フレイル区分別利用サービス別介護給付費!BT39</f>
        <v>311.63276958462995</v>
      </c>
      <c r="BU303" s="196">
        <f>地区別_フレイル区分別利用サービス別介護給付費!BU39</f>
        <v>258795.25842696629</v>
      </c>
      <c r="BV303" s="196">
        <f>地区別_フレイル区分別利用サービス別介護給付費!BV39</f>
        <v>822599.21428571432</v>
      </c>
      <c r="BW303" s="196">
        <f>地区別_フレイル区分別利用サービス別介護給付費!BW39</f>
        <v>1.2041672304153701E-3</v>
      </c>
      <c r="BX303" s="106">
        <f>地区別_フレイル区分別利用サービス別介護給付費!BX39</f>
        <v>3.7883912867000408E-4</v>
      </c>
      <c r="BY303" s="141"/>
      <c r="BZ303" s="59"/>
    </row>
    <row r="304" spans="2:78" s="8" customFormat="1" ht="13.5" customHeight="1">
      <c r="B304" s="445"/>
      <c r="C304" s="446"/>
      <c r="D304" s="292" t="s">
        <v>279</v>
      </c>
      <c r="E304" s="437"/>
      <c r="F304" s="223">
        <f>地区別_フレイル区分別利用サービス別介護給付費!F40</f>
        <v>1112</v>
      </c>
      <c r="G304" s="98">
        <f>地区別_フレイル区分別利用サービス別介護給付費!G40</f>
        <v>19193903</v>
      </c>
      <c r="H304" s="98">
        <f>地区別_フレイル区分別利用サービス別介護給付費!H40</f>
        <v>200</v>
      </c>
      <c r="I304" s="98">
        <f>地区別_フレイル区分別利用サービス別介護給付費!I40</f>
        <v>1392.8812046444123</v>
      </c>
      <c r="J304" s="98">
        <f>地区別_フレイル区分別利用サービス別介護給付費!J40</f>
        <v>17260.704136690649</v>
      </c>
      <c r="K304" s="98">
        <f>地区別_フレイル区分別利用サービス別介護給付費!K40</f>
        <v>95969.514999999999</v>
      </c>
      <c r="L304" s="98">
        <f>地区別_フレイル区分別利用サービス別介護給付費!L40</f>
        <v>8.0696661828737304E-2</v>
      </c>
      <c r="M304" s="198">
        <f>地区別_フレイル区分別利用サービス別介護給付費!M40</f>
        <v>1.4513788098693759E-2</v>
      </c>
      <c r="N304" s="437"/>
      <c r="O304" s="223">
        <f>地区別_フレイル区分別利用サービス別介護給付費!O40</f>
        <v>3085</v>
      </c>
      <c r="P304" s="98">
        <f>地区別_フレイル区分別利用サービス別介護給付費!P40</f>
        <v>56913328</v>
      </c>
      <c r="Q304" s="98">
        <f>地区別_フレイル区分別利用サービス別介護給付費!Q40</f>
        <v>513</v>
      </c>
      <c r="R304" s="98">
        <f>地区別_フレイル区分別利用サービス別介護給付費!R40</f>
        <v>391.91648418240163</v>
      </c>
      <c r="S304" s="98">
        <f>地区別_フレイル区分別利用サービス別介護給付費!S40</f>
        <v>18448.404538087521</v>
      </c>
      <c r="T304" s="98">
        <f>地区別_フレイル区分別利用サービス別介護給付費!T40</f>
        <v>110942.15984405458</v>
      </c>
      <c r="U304" s="98">
        <f>地区別_フレイル区分別利用サービス別介護給付費!U40</f>
        <v>2.1243922929664368E-2</v>
      </c>
      <c r="V304" s="26">
        <f>地区別_フレイル区分別利用サービス別介護給付費!V40</f>
        <v>3.5326199231500229E-3</v>
      </c>
      <c r="W304" s="437"/>
      <c r="X304" s="223">
        <f>地区別_フレイル区分別利用サービス別介護給付費!X40</f>
        <v>61</v>
      </c>
      <c r="Y304" s="98">
        <f>地区別_フレイル区分別利用サービス別介護給付費!Y40</f>
        <v>565706</v>
      </c>
      <c r="Z304" s="98">
        <f>地区別_フレイル区分別利用サービス別介護給付費!Z40</f>
        <v>7</v>
      </c>
      <c r="AA304" s="98">
        <f>地区別_フレイル区分別利用サービス別介護給付費!AA40</f>
        <v>64.963941203491046</v>
      </c>
      <c r="AB304" s="98">
        <f>地区別_フレイル区分別利用サービス別介護給付費!AB40</f>
        <v>9273.8688524590161</v>
      </c>
      <c r="AC304" s="98">
        <f>地区別_フレイル区分別利用サービス別介護給付費!AC40</f>
        <v>80815.142857142855</v>
      </c>
      <c r="AD304" s="98">
        <f>地区別_フレイル区分別利用サービス別介護給付費!AD40</f>
        <v>7.0050528249885162E-3</v>
      </c>
      <c r="AE304" s="26">
        <f>地区別_フレイル区分別利用サービス別介護給付費!AE40</f>
        <v>8.0385852090032153E-4</v>
      </c>
      <c r="AF304" s="437"/>
      <c r="AG304" s="223">
        <f>地区別_フレイル区分別利用サービス別介護給付費!AG40</f>
        <v>53</v>
      </c>
      <c r="AH304" s="98">
        <f>地区別_フレイル区分別利用サービス別介護給付費!AH40</f>
        <v>533487</v>
      </c>
      <c r="AI304" s="98">
        <f>地区別_フレイル区分別利用サービス別介護給付費!AI40</f>
        <v>9</v>
      </c>
      <c r="AJ304" s="98">
        <f>地区別_フレイル区分別利用サービス別介護給付費!AJ40</f>
        <v>30.713126079447324</v>
      </c>
      <c r="AK304" s="98">
        <f>地区別_フレイル区分別利用サービス別介護給付費!AK40</f>
        <v>10065.792452830188</v>
      </c>
      <c r="AL304" s="98">
        <f>地区別_フレイル区分別利用サービス別介護給付費!AL40</f>
        <v>59276.333333333336</v>
      </c>
      <c r="AM304" s="98">
        <f>地区別_フレイル区分別利用サービス別介護給付費!AM40</f>
        <v>3.0512377662636728E-3</v>
      </c>
      <c r="AN304" s="26">
        <f>地区別_フレイル区分別利用サービス別介護給付費!AN40</f>
        <v>5.1813471502590671E-4</v>
      </c>
      <c r="AO304" s="437"/>
      <c r="AP304" s="223">
        <f>地区別_フレイル区分別利用サービス別介護給付費!AP40</f>
        <v>1318</v>
      </c>
      <c r="AQ304" s="98">
        <f>地区別_フレイル区分別利用サービス別介護給付費!AQ40</f>
        <v>20820034</v>
      </c>
      <c r="AR304" s="98">
        <f>地区別_フレイル区分別利用サービス別介護給付費!AR40</f>
        <v>254</v>
      </c>
      <c r="AS304" s="98">
        <f>地区別_フレイル区分別利用サービス別介護給付費!AS40</f>
        <v>435.86647685640713</v>
      </c>
      <c r="AT304" s="98">
        <f>地区別_フレイル区分別利用サービス別介護給付費!AT40</f>
        <v>15796.687405159333</v>
      </c>
      <c r="AU304" s="98">
        <f>地区別_フレイル区分別利用サービス別介護給付費!AU40</f>
        <v>81968.637795275587</v>
      </c>
      <c r="AV304" s="98">
        <f>地区別_フレイル区分別利用サービス別介護給付費!AV40</f>
        <v>2.7592270814579104E-2</v>
      </c>
      <c r="AW304" s="198">
        <f>地区別_フレイル区分別利用サービス別介護給付費!AW40</f>
        <v>5.3174785940084159E-3</v>
      </c>
      <c r="AX304" s="437"/>
      <c r="AY304" s="223">
        <f>地区別_フレイル区分別利用サービス別介護給付費!AY40</f>
        <v>1028</v>
      </c>
      <c r="AZ304" s="98">
        <f>地区別_フレイル区分別利用サービス別介護給付費!AZ40</f>
        <v>19703388</v>
      </c>
      <c r="BA304" s="98">
        <f>地区別_フレイル区分別利用サービス別介護給付費!BA40</f>
        <v>166</v>
      </c>
      <c r="BB304" s="98">
        <f>地区別_フレイル区分別利用サービス別介護給付費!BB40</f>
        <v>279.08876896273318</v>
      </c>
      <c r="BC304" s="98">
        <f>地区別_フレイル区分別利用サービス別介護給付費!BC40</f>
        <v>19166.719844357976</v>
      </c>
      <c r="BD304" s="98">
        <f>地区別_フレイル区分別利用サービス別介護給付費!BD40</f>
        <v>118695.10843373495</v>
      </c>
      <c r="BE304" s="98">
        <f>地区別_フレイル区分別利用サービス別介護給付費!BE40</f>
        <v>1.4561112763636879E-2</v>
      </c>
      <c r="BF304" s="26">
        <f>地区別_フレイル区分別利用サービス別介護給付費!BF40</f>
        <v>2.3513080921826086E-3</v>
      </c>
      <c r="BG304" s="437"/>
      <c r="BH304" s="223">
        <f>地区別_フレイル区分別利用サービス別介護給付費!BH40</f>
        <v>2635</v>
      </c>
      <c r="BI304" s="98">
        <f>地区別_フレイル区分別利用サービス別介護給付費!BI40</f>
        <v>52993108</v>
      </c>
      <c r="BJ304" s="98">
        <f>地区別_フレイル区分別利用サービス別介護給付費!BJ40</f>
        <v>411</v>
      </c>
      <c r="BK304" s="98">
        <f>地区別_フレイル区分別利用サービス別介護給付費!BK40</f>
        <v>9601.9402065591585</v>
      </c>
      <c r="BL304" s="98">
        <f>地区別_フレイル区分別利用サービス別介護給付費!BL40</f>
        <v>20111.236432637572</v>
      </c>
      <c r="BM304" s="98">
        <f>地区別_フレイル区分別利用サービス別介護給付費!BM40</f>
        <v>128937.00243309002</v>
      </c>
      <c r="BN304" s="98">
        <f>地区別_フレイル区分別利用サービス別介護給付費!BN40</f>
        <v>0.47744156550099653</v>
      </c>
      <c r="BO304" s="198">
        <f>地区別_フレイル区分別利用サービス別介護給付費!BO40</f>
        <v>7.4470012683457154E-2</v>
      </c>
      <c r="BP304" s="437"/>
      <c r="BQ304" s="223">
        <f>地区別_フレイル区分別利用サービス別介護給付費!BQ40</f>
        <v>256</v>
      </c>
      <c r="BR304" s="98">
        <f>地区別_フレイル区分別利用サービス別介護給付費!BR40</f>
        <v>2655810</v>
      </c>
      <c r="BS304" s="98">
        <f>地区別_フレイル区分別利用サービス別介護給付費!BS40</f>
        <v>50</v>
      </c>
      <c r="BT304" s="98">
        <f>地区別_フレイル区分別利用サービス別介護給付費!BT40</f>
        <v>35.933026654038699</v>
      </c>
      <c r="BU304" s="98">
        <f>地区別_フレイル区分別利用サービス別介護給付費!BU40</f>
        <v>10374.2578125</v>
      </c>
      <c r="BV304" s="98">
        <f>地区別_フレイル区分別利用サービス別介護給付費!BV40</f>
        <v>53116.2</v>
      </c>
      <c r="BW304" s="98">
        <f>地区別_フレイル区分別利用サービス別介護給付費!BW40</f>
        <v>3.4636720335543226E-3</v>
      </c>
      <c r="BX304" s="26">
        <f>地区別_フレイル区分別利用サービス別介護給付費!BX40</f>
        <v>6.7649844405357872E-4</v>
      </c>
      <c r="BY304" s="141"/>
      <c r="BZ304" s="59"/>
    </row>
    <row r="305" spans="2:78" s="8" customFormat="1" ht="13.5" customHeight="1">
      <c r="B305" s="447"/>
      <c r="C305" s="448"/>
      <c r="D305" s="293" t="s">
        <v>64</v>
      </c>
      <c r="E305" s="438"/>
      <c r="F305" s="220">
        <f>地区別_フレイル区分別利用サービス別介護給付費!F41</f>
        <v>36065</v>
      </c>
      <c r="G305" s="99">
        <f>地区別_フレイル区分別利用サービス別介護給付費!G41</f>
        <v>3751213068</v>
      </c>
      <c r="H305" s="99">
        <f>地区別_フレイル区分別利用サービス別介護給付費!H41</f>
        <v>3622</v>
      </c>
      <c r="I305" s="99">
        <f>地区別_フレイル区分別利用サービス別介護給付費!I41</f>
        <v>272221.55791001453</v>
      </c>
      <c r="J305" s="99">
        <f>地区別_フレイル区分別利用サービス別介護給付費!J41</f>
        <v>104012.56253985858</v>
      </c>
      <c r="K305" s="99">
        <f>地区別_フレイル区分別利用サービス別介護給付費!K41</f>
        <v>1035674.5080066262</v>
      </c>
      <c r="L305" s="99">
        <f>地区別_フレイル区分別利用サービス別介護給付費!L41</f>
        <v>2.617198838896952</v>
      </c>
      <c r="M305" s="199">
        <f>地区別_フレイル区分別利用サービス別介護給付費!M41</f>
        <v>0.26284470246734398</v>
      </c>
      <c r="N305" s="438"/>
      <c r="O305" s="220">
        <f>地区別_フレイル区分別利用サービス別介護給付費!O41</f>
        <v>147716</v>
      </c>
      <c r="P305" s="99">
        <f>地区別_フレイル区分別利用サービス別介護給付費!P41</f>
        <v>12870581921</v>
      </c>
      <c r="Q305" s="99">
        <f>地区別_フレイル区分別利用サービス別介護給付費!Q41</f>
        <v>14745</v>
      </c>
      <c r="R305" s="99">
        <f>地区別_フレイル区分別利用サービス別介護給付費!R41</f>
        <v>88629.384243000182</v>
      </c>
      <c r="S305" s="99">
        <f>地区別_フレイル区分別利用サービス別介護給付費!S41</f>
        <v>87130.587891629883</v>
      </c>
      <c r="T305" s="99">
        <f>地区別_フレイル区分別利用サービス別介護給付費!T41</f>
        <v>872877.71590369614</v>
      </c>
      <c r="U305" s="99">
        <f>地区別_フレイル区分別利用サービス別介護給付費!U41</f>
        <v>1.0172017243041496</v>
      </c>
      <c r="V305" s="87">
        <f>地区別_フレイル区分別利用サービス別介護給付費!V41</f>
        <v>0.10153699954551089</v>
      </c>
      <c r="W305" s="438"/>
      <c r="X305" s="220">
        <f>地区別_フレイル区分別利用サービス別介護給付費!X41</f>
        <v>3937</v>
      </c>
      <c r="Y305" s="99">
        <f>地区別_フレイル区分別利用サービス別介護給付費!Y41</f>
        <v>270309437</v>
      </c>
      <c r="Z305" s="99">
        <f>地区別_フレイル区分別利用サービス別介護給付費!Z41</f>
        <v>415</v>
      </c>
      <c r="AA305" s="99">
        <f>地区別_フレイル区分別利用サービス別介護給付費!AA41</f>
        <v>31041.506316031235</v>
      </c>
      <c r="AB305" s="99">
        <f>地区別_フレイル区分別利用サービス別介護給付費!AB41</f>
        <v>68658.734315468624</v>
      </c>
      <c r="AC305" s="99">
        <f>地区別_フレイル区分別利用サービス別介護給付費!AC41</f>
        <v>651348.04096385546</v>
      </c>
      <c r="AD305" s="99">
        <f>地区別_フレイル区分別利用サービス別介護給付費!AD41</f>
        <v>0.45211299954065226</v>
      </c>
      <c r="AE305" s="87">
        <f>地区別_フレイル区分別利用サービス別介護給付費!AE41</f>
        <v>4.7657326596233347E-2</v>
      </c>
      <c r="AF305" s="438"/>
      <c r="AG305" s="220">
        <f>地区別_フレイル区分別利用サービス別介護給付費!AG41</f>
        <v>4177</v>
      </c>
      <c r="AH305" s="99">
        <f>地区別_フレイル区分別利用サービス別介護給付費!AH41</f>
        <v>300677280</v>
      </c>
      <c r="AI305" s="99">
        <f>地区別_フレイル区分別利用サービス別介護給付費!AI41</f>
        <v>428</v>
      </c>
      <c r="AJ305" s="99">
        <f>地区別_フレイル区分別利用サービス別介護給付費!AJ41</f>
        <v>17310.14853195164</v>
      </c>
      <c r="AK305" s="99">
        <f>地区別_フレイル区分別利用サービス別介護給付費!AK41</f>
        <v>71984.026813502511</v>
      </c>
      <c r="AL305" s="99">
        <f>地区別_フレイル区分別利用サービス別介護給付費!AL41</f>
        <v>702517.00934579445</v>
      </c>
      <c r="AM305" s="99">
        <f>地区別_フレイル区分別利用サービス別介護給付費!AM41</f>
        <v>0.24047207829591249</v>
      </c>
      <c r="AN305" s="87">
        <f>地区別_フレイル区分別利用サービス別介護給付費!AN41</f>
        <v>2.4640184225676452E-2</v>
      </c>
      <c r="AO305" s="438"/>
      <c r="AP305" s="220">
        <f>地区別_フレイル区分別利用サービス別介護給付費!AP41</f>
        <v>71030</v>
      </c>
      <c r="AQ305" s="99">
        <f>地区別_フレイル区分別利用サービス別介護給付費!AQ41</f>
        <v>5963078389</v>
      </c>
      <c r="AR305" s="99">
        <f>地区別_フレイル区分別利用サービス別介護給付費!AR41</f>
        <v>7113</v>
      </c>
      <c r="AS305" s="99">
        <f>地区別_フレイル区分別利用サービス別介護給付費!AS41</f>
        <v>124836.77829882555</v>
      </c>
      <c r="AT305" s="99">
        <f>地区別_フレイル区分別利用サービス別介護給付費!AT41</f>
        <v>83951.547078699135</v>
      </c>
      <c r="AU305" s="99">
        <f>地区別_フレイル区分別利用サービス別介護給付費!AU41</f>
        <v>838335.21566146496</v>
      </c>
      <c r="AV305" s="99">
        <f>地区別_フレイル区分別利用サービス別介護給付費!AV41</f>
        <v>1.4870098603638495</v>
      </c>
      <c r="AW305" s="199">
        <f>地区別_フレイル区分別利用サービス別介護給付費!AW41</f>
        <v>0.14891033558733016</v>
      </c>
      <c r="AX305" s="438"/>
      <c r="AY305" s="220">
        <f>地区別_フレイル区分別利用サービス別介護給付費!AY41</f>
        <v>60783</v>
      </c>
      <c r="AZ305" s="99">
        <f>地区別_フレイル区分別利用サービス別介護給付費!AZ41</f>
        <v>4881081272</v>
      </c>
      <c r="BA305" s="99">
        <f>地区別_フレイル区分別利用サービス別介護給付費!BA41</f>
        <v>6070</v>
      </c>
      <c r="BB305" s="99">
        <f>地区別_フレイル区分別利用サービス別介護給付費!BB41</f>
        <v>69138.107791895076</v>
      </c>
      <c r="BC305" s="99">
        <f>地区別_フレイル区分別利用サービス別介護給付費!BC41</f>
        <v>80303.395225638742</v>
      </c>
      <c r="BD305" s="99">
        <f>地区別_フレイル区分別利用サービス別介護給付費!BD41</f>
        <v>804132.00527182862</v>
      </c>
      <c r="BE305" s="99">
        <f>地区別_フレイル区分別利用サービス別介護給付費!BE41</f>
        <v>0.86096120341647897</v>
      </c>
      <c r="BF305" s="87">
        <f>地区別_フレイル区分別利用サービス別介護給付費!BF41</f>
        <v>8.5978554937038765E-2</v>
      </c>
      <c r="BG305" s="438"/>
      <c r="BH305" s="220">
        <f>地区別_フレイル区分別利用サービス別介護給付費!BH41</f>
        <v>53860</v>
      </c>
      <c r="BI305" s="99">
        <f>地区別_フレイル区分別利用サービス別介護給付費!BI41</f>
        <v>8444456594</v>
      </c>
      <c r="BJ305" s="99">
        <f>地区別_フレイル区分別利用サービス別介護給付費!BJ41</f>
        <v>5131</v>
      </c>
      <c r="BK305" s="99">
        <f>地区別_フレイル区分別利用サービス別介護給付費!BK41</f>
        <v>1530070.0478347526</v>
      </c>
      <c r="BL305" s="99">
        <f>地区別_フレイル区分別利用サービス別介護給付費!BL41</f>
        <v>156785.30623839583</v>
      </c>
      <c r="BM305" s="99">
        <f>地区別_フレイル区分別利用サービス別介護給付費!BM41</f>
        <v>1645772.0900409278</v>
      </c>
      <c r="BN305" s="99">
        <f>地区別_フレイル区分別利用サービス別介護給付費!BN41</f>
        <v>9.7590143141873522</v>
      </c>
      <c r="BO305" s="199">
        <f>地区別_フレイル区分別利用サービス別介護給付費!BO41</f>
        <v>0.92969740895089692</v>
      </c>
      <c r="BP305" s="438"/>
      <c r="BQ305" s="220">
        <f>地区別_フレイル区分別利用サービス別介護給付費!BQ41</f>
        <v>26348</v>
      </c>
      <c r="BR305" s="99">
        <f>地区別_フレイル区分別利用サービス別介護給付費!BR41</f>
        <v>2243901665</v>
      </c>
      <c r="BS305" s="99">
        <f>地区別_フレイル区分別利用サービス別介護給付費!BS41</f>
        <v>2637</v>
      </c>
      <c r="BT305" s="99">
        <f>地区別_フレイル区分別利用サービス別介護給付費!BT41</f>
        <v>30359.919699634691</v>
      </c>
      <c r="BU305" s="99">
        <f>地区別_フレイル区分別利用サービス別介護給付費!BU41</f>
        <v>85164.022506452107</v>
      </c>
      <c r="BV305" s="99">
        <f>地区別_フレイル区分別利用サービス別介護給付費!BV41</f>
        <v>850929.71748198709</v>
      </c>
      <c r="BW305" s="99">
        <f>地区別_フレイル区分別利用サービス別介護給付費!BW41</f>
        <v>0.35648762007847384</v>
      </c>
      <c r="BX305" s="87">
        <f>地区別_フレイル区分別利用サービス別介護給付費!BX41</f>
        <v>3.5678527939385737E-2</v>
      </c>
      <c r="BY305" s="141"/>
      <c r="BZ305" s="59"/>
    </row>
    <row r="306" spans="2:78">
      <c r="B306" s="86"/>
      <c r="C306" s="86"/>
      <c r="D306" s="86"/>
      <c r="E306" s="86"/>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c r="AK306" s="86"/>
      <c r="AL306" s="86"/>
      <c r="AM306" s="86"/>
      <c r="AN306" s="86"/>
      <c r="AO306" s="86"/>
      <c r="AP306" s="86"/>
      <c r="AQ306" s="86"/>
      <c r="AR306" s="86"/>
      <c r="AS306" s="86"/>
      <c r="AT306" s="86"/>
      <c r="AU306" s="86"/>
      <c r="AV306" s="86"/>
      <c r="AW306" s="86"/>
      <c r="AX306" s="86"/>
      <c r="AY306" s="86"/>
      <c r="AZ306" s="86"/>
      <c r="BA306" s="86"/>
      <c r="BB306" s="86"/>
      <c r="BC306" s="86"/>
      <c r="BD306" s="86"/>
      <c r="BE306" s="86"/>
      <c r="BF306" s="86"/>
      <c r="BG306" s="86"/>
      <c r="BH306" s="86"/>
      <c r="BI306" s="86"/>
      <c r="BJ306" s="86"/>
      <c r="BK306" s="86"/>
      <c r="BL306" s="86"/>
      <c r="BM306" s="86"/>
      <c r="BN306" s="86"/>
      <c r="BO306" s="86"/>
      <c r="BP306" s="86"/>
      <c r="BQ306" s="86"/>
      <c r="BR306" s="86"/>
      <c r="BS306" s="86"/>
      <c r="BT306" s="86"/>
      <c r="BU306" s="86"/>
      <c r="BV306" s="86"/>
      <c r="BW306" s="86"/>
      <c r="BX306" s="86"/>
    </row>
  </sheetData>
  <mergeCells count="760">
    <mergeCell ref="B6:B9"/>
    <mergeCell ref="C6:C9"/>
    <mergeCell ref="E6:E9"/>
    <mergeCell ref="N6:N9"/>
    <mergeCell ref="B4:B5"/>
    <mergeCell ref="C4:C5"/>
    <mergeCell ref="D4:D5"/>
    <mergeCell ref="E4:M4"/>
    <mergeCell ref="N4:V4"/>
    <mergeCell ref="W6:W9"/>
    <mergeCell ref="AF6:AF9"/>
    <mergeCell ref="AO6:AO9"/>
    <mergeCell ref="AX6:AX9"/>
    <mergeCell ref="BG6:BG9"/>
    <mergeCell ref="BP6:BP9"/>
    <mergeCell ref="AF4:AN4"/>
    <mergeCell ref="AO4:AW4"/>
    <mergeCell ref="AX4:BF4"/>
    <mergeCell ref="BG4:BO4"/>
    <mergeCell ref="BP4:BX4"/>
    <mergeCell ref="W4:AE4"/>
    <mergeCell ref="BG10:BG13"/>
    <mergeCell ref="BP10:BP13"/>
    <mergeCell ref="B14:B17"/>
    <mergeCell ref="C14:C17"/>
    <mergeCell ref="E14:E17"/>
    <mergeCell ref="N14:N17"/>
    <mergeCell ref="E10:E13"/>
    <mergeCell ref="N10:N13"/>
    <mergeCell ref="W10:W13"/>
    <mergeCell ref="AF10:AF13"/>
    <mergeCell ref="AO10:AO13"/>
    <mergeCell ref="AX10:AX13"/>
    <mergeCell ref="B10:B13"/>
    <mergeCell ref="C10:C13"/>
    <mergeCell ref="BG26:BG29"/>
    <mergeCell ref="BP26:BP29"/>
    <mergeCell ref="AX26:AX29"/>
    <mergeCell ref="B18:B21"/>
    <mergeCell ref="C18:C21"/>
    <mergeCell ref="W14:W17"/>
    <mergeCell ref="AF14:AF17"/>
    <mergeCell ref="AO14:AO17"/>
    <mergeCell ref="AX14:AX17"/>
    <mergeCell ref="BG14:BG17"/>
    <mergeCell ref="BP14:BP17"/>
    <mergeCell ref="W22:W25"/>
    <mergeCell ref="AF22:AF25"/>
    <mergeCell ref="AO22:AO25"/>
    <mergeCell ref="AX22:AX25"/>
    <mergeCell ref="BG22:BG25"/>
    <mergeCell ref="BP22:BP25"/>
    <mergeCell ref="BG18:BG21"/>
    <mergeCell ref="BP18:BP21"/>
    <mergeCell ref="B22:B25"/>
    <mergeCell ref="C22:C25"/>
    <mergeCell ref="E22:E25"/>
    <mergeCell ref="N22:N25"/>
    <mergeCell ref="E18:E21"/>
    <mergeCell ref="N18:N21"/>
    <mergeCell ref="W18:W21"/>
    <mergeCell ref="AF18:AF21"/>
    <mergeCell ref="AO18:AO21"/>
    <mergeCell ref="AX18:AX21"/>
    <mergeCell ref="E26:E29"/>
    <mergeCell ref="N26:N29"/>
    <mergeCell ref="W26:W29"/>
    <mergeCell ref="AF26:AF29"/>
    <mergeCell ref="AO26:AO29"/>
    <mergeCell ref="W30:W33"/>
    <mergeCell ref="AF30:AF33"/>
    <mergeCell ref="AO30:AO33"/>
    <mergeCell ref="B26:B29"/>
    <mergeCell ref="C26:C29"/>
    <mergeCell ref="BG158:BG161"/>
    <mergeCell ref="BP158:BP161"/>
    <mergeCell ref="B158:B161"/>
    <mergeCell ref="C158:C161"/>
    <mergeCell ref="E158:E161"/>
    <mergeCell ref="B30:B33"/>
    <mergeCell ref="C30:C33"/>
    <mergeCell ref="E30:E33"/>
    <mergeCell ref="N30:N33"/>
    <mergeCell ref="AX30:AX33"/>
    <mergeCell ref="BG30:BG33"/>
    <mergeCell ref="BP30:BP33"/>
    <mergeCell ref="W154:W157"/>
    <mergeCell ref="AF118:AF121"/>
    <mergeCell ref="AO118:AO121"/>
    <mergeCell ref="AX118:AX121"/>
    <mergeCell ref="BG118:BG121"/>
    <mergeCell ref="BP118:BP121"/>
    <mergeCell ref="BP126:BP129"/>
    <mergeCell ref="AF298:AF301"/>
    <mergeCell ref="AO298:AO301"/>
    <mergeCell ref="AX298:AX301"/>
    <mergeCell ref="B298:B301"/>
    <mergeCell ref="C298:C301"/>
    <mergeCell ref="B146:B149"/>
    <mergeCell ref="C146:C149"/>
    <mergeCell ref="W150:W153"/>
    <mergeCell ref="B150:B153"/>
    <mergeCell ref="C150:C153"/>
    <mergeCell ref="E150:E153"/>
    <mergeCell ref="N150:N153"/>
    <mergeCell ref="E146:E149"/>
    <mergeCell ref="N146:N149"/>
    <mergeCell ref="W146:W149"/>
    <mergeCell ref="W162:W165"/>
    <mergeCell ref="AF154:AF157"/>
    <mergeCell ref="AO154:AO157"/>
    <mergeCell ref="AF146:AF149"/>
    <mergeCell ref="AO146:AO149"/>
    <mergeCell ref="AX146:AX149"/>
    <mergeCell ref="N158:N161"/>
    <mergeCell ref="W158:W161"/>
    <mergeCell ref="N154:N157"/>
    <mergeCell ref="AF302:AF305"/>
    <mergeCell ref="AO302:AO305"/>
    <mergeCell ref="AX302:AX305"/>
    <mergeCell ref="BG302:BG305"/>
    <mergeCell ref="BP302:BP305"/>
    <mergeCell ref="BG298:BG301"/>
    <mergeCell ref="BP298:BP301"/>
    <mergeCell ref="AF150:AF153"/>
    <mergeCell ref="AO150:AO153"/>
    <mergeCell ref="AX150:AX153"/>
    <mergeCell ref="BG150:BG153"/>
    <mergeCell ref="BP150:BP153"/>
    <mergeCell ref="BP162:BP165"/>
    <mergeCell ref="AF158:AF161"/>
    <mergeCell ref="AO158:AO161"/>
    <mergeCell ref="AX158:AX161"/>
    <mergeCell ref="AF198:AF201"/>
    <mergeCell ref="AO198:AO201"/>
    <mergeCell ref="AX198:AX201"/>
    <mergeCell ref="BG198:BG201"/>
    <mergeCell ref="BP198:BP201"/>
    <mergeCell ref="BP194:BP197"/>
    <mergeCell ref="AF206:AF209"/>
    <mergeCell ref="AO206:AO209"/>
    <mergeCell ref="B302:C305"/>
    <mergeCell ref="E302:E305"/>
    <mergeCell ref="N302:N305"/>
    <mergeCell ref="W302:W305"/>
    <mergeCell ref="E298:E301"/>
    <mergeCell ref="N298:N301"/>
    <mergeCell ref="W298:W301"/>
    <mergeCell ref="AX154:AX157"/>
    <mergeCell ref="BG154:BG157"/>
    <mergeCell ref="B154:B157"/>
    <mergeCell ref="C154:C157"/>
    <mergeCell ref="E154:E157"/>
    <mergeCell ref="C166:C169"/>
    <mergeCell ref="E166:E169"/>
    <mergeCell ref="N166:N169"/>
    <mergeCell ref="W166:W169"/>
    <mergeCell ref="AF162:AF165"/>
    <mergeCell ref="AO162:AO165"/>
    <mergeCell ref="AX162:AX165"/>
    <mergeCell ref="BG162:BG165"/>
    <mergeCell ref="B162:B165"/>
    <mergeCell ref="C162:C165"/>
    <mergeCell ref="E162:E165"/>
    <mergeCell ref="N162:N165"/>
    <mergeCell ref="BP122:BP125"/>
    <mergeCell ref="AX134:AX137"/>
    <mergeCell ref="BG134:BG137"/>
    <mergeCell ref="BP134:BP137"/>
    <mergeCell ref="BP130:BP133"/>
    <mergeCell ref="AF142:AF145"/>
    <mergeCell ref="AO142:AO145"/>
    <mergeCell ref="AX142:AX145"/>
    <mergeCell ref="BG142:BG145"/>
    <mergeCell ref="BP142:BP145"/>
    <mergeCell ref="BP138:BP141"/>
    <mergeCell ref="BG122:BG125"/>
    <mergeCell ref="BG146:BG149"/>
    <mergeCell ref="BP146:BP149"/>
    <mergeCell ref="BP154:BP157"/>
    <mergeCell ref="B118:B121"/>
    <mergeCell ref="C118:C121"/>
    <mergeCell ref="E118:E121"/>
    <mergeCell ref="N118:N121"/>
    <mergeCell ref="W118:W121"/>
    <mergeCell ref="AF170:AF173"/>
    <mergeCell ref="AO170:AO173"/>
    <mergeCell ref="AX170:AX173"/>
    <mergeCell ref="BG170:BG173"/>
    <mergeCell ref="AF126:AF129"/>
    <mergeCell ref="AO126:AO129"/>
    <mergeCell ref="AX126:AX129"/>
    <mergeCell ref="BG126:BG129"/>
    <mergeCell ref="B126:B129"/>
    <mergeCell ref="C126:C129"/>
    <mergeCell ref="E126:E129"/>
    <mergeCell ref="N126:N129"/>
    <mergeCell ref="W126:W129"/>
    <mergeCell ref="AF122:AF125"/>
    <mergeCell ref="AO122:AO125"/>
    <mergeCell ref="AX122:AX125"/>
    <mergeCell ref="B122:B125"/>
    <mergeCell ref="C122:C125"/>
    <mergeCell ref="BP170:BP173"/>
    <mergeCell ref="B170:B173"/>
    <mergeCell ref="C170:C173"/>
    <mergeCell ref="E170:E173"/>
    <mergeCell ref="N170:N173"/>
    <mergeCell ref="W170:W173"/>
    <mergeCell ref="AF166:AF169"/>
    <mergeCell ref="AO166:AO169"/>
    <mergeCell ref="AX166:AX169"/>
    <mergeCell ref="BG166:BG169"/>
    <mergeCell ref="BP166:BP169"/>
    <mergeCell ref="B166:B169"/>
    <mergeCell ref="E122:E125"/>
    <mergeCell ref="N122:N125"/>
    <mergeCell ref="W122:W125"/>
    <mergeCell ref="C138:C141"/>
    <mergeCell ref="E138:E141"/>
    <mergeCell ref="N138:N141"/>
    <mergeCell ref="W138:W141"/>
    <mergeCell ref="AF134:AF137"/>
    <mergeCell ref="AO134:AO137"/>
    <mergeCell ref="B134:B137"/>
    <mergeCell ref="C134:C137"/>
    <mergeCell ref="E134:E137"/>
    <mergeCell ref="N134:N137"/>
    <mergeCell ref="W134:W137"/>
    <mergeCell ref="AF130:AF133"/>
    <mergeCell ref="AO130:AO133"/>
    <mergeCell ref="AX130:AX133"/>
    <mergeCell ref="BG130:BG133"/>
    <mergeCell ref="B130:B133"/>
    <mergeCell ref="C130:C133"/>
    <mergeCell ref="E130:E133"/>
    <mergeCell ref="N130:N133"/>
    <mergeCell ref="W130:W133"/>
    <mergeCell ref="AF90:AF93"/>
    <mergeCell ref="AO90:AO93"/>
    <mergeCell ref="AX90:AX93"/>
    <mergeCell ref="BG90:BG93"/>
    <mergeCell ref="BP90:BP93"/>
    <mergeCell ref="B90:B93"/>
    <mergeCell ref="C90:C93"/>
    <mergeCell ref="E90:E93"/>
    <mergeCell ref="N90:N93"/>
    <mergeCell ref="W90:W93"/>
    <mergeCell ref="B142:B145"/>
    <mergeCell ref="C142:C145"/>
    <mergeCell ref="E142:E145"/>
    <mergeCell ref="N142:N145"/>
    <mergeCell ref="W142:W145"/>
    <mergeCell ref="AF138:AF141"/>
    <mergeCell ref="AO138:AO141"/>
    <mergeCell ref="AX138:AX141"/>
    <mergeCell ref="BG138:BG141"/>
    <mergeCell ref="B138:B141"/>
    <mergeCell ref="AF98:AF101"/>
    <mergeCell ref="AO98:AO101"/>
    <mergeCell ref="AX98:AX101"/>
    <mergeCell ref="BG98:BG101"/>
    <mergeCell ref="BP98:BP101"/>
    <mergeCell ref="B98:B101"/>
    <mergeCell ref="C98:C101"/>
    <mergeCell ref="E98:E101"/>
    <mergeCell ref="N98:N101"/>
    <mergeCell ref="W98:W101"/>
    <mergeCell ref="AF94:AF97"/>
    <mergeCell ref="AO94:AO97"/>
    <mergeCell ref="AX94:AX97"/>
    <mergeCell ref="BG94:BG97"/>
    <mergeCell ref="BP94:BP97"/>
    <mergeCell ref="B94:B97"/>
    <mergeCell ref="C94:C97"/>
    <mergeCell ref="E94:E97"/>
    <mergeCell ref="N94:N97"/>
    <mergeCell ref="W94:W97"/>
    <mergeCell ref="C110:C113"/>
    <mergeCell ref="E110:E113"/>
    <mergeCell ref="N110:N113"/>
    <mergeCell ref="W110:W113"/>
    <mergeCell ref="AF106:AF109"/>
    <mergeCell ref="AO106:AO109"/>
    <mergeCell ref="AX106:AX109"/>
    <mergeCell ref="BG106:BG109"/>
    <mergeCell ref="BP106:BP109"/>
    <mergeCell ref="AF110:AF113"/>
    <mergeCell ref="AO110:AO113"/>
    <mergeCell ref="AX110:AX113"/>
    <mergeCell ref="BG110:BG113"/>
    <mergeCell ref="BP110:BP113"/>
    <mergeCell ref="B106:B109"/>
    <mergeCell ref="C106:C109"/>
    <mergeCell ref="E106:E109"/>
    <mergeCell ref="N106:N109"/>
    <mergeCell ref="W106:W109"/>
    <mergeCell ref="AF102:AF105"/>
    <mergeCell ref="AO102:AO105"/>
    <mergeCell ref="AX102:AX105"/>
    <mergeCell ref="BG102:BG105"/>
    <mergeCell ref="BP102:BP105"/>
    <mergeCell ref="B102:B105"/>
    <mergeCell ref="C102:C105"/>
    <mergeCell ref="E102:E105"/>
    <mergeCell ref="N102:N105"/>
    <mergeCell ref="W102:W105"/>
    <mergeCell ref="AF62:AF65"/>
    <mergeCell ref="AO62:AO65"/>
    <mergeCell ref="AX62:AX65"/>
    <mergeCell ref="BG62:BG65"/>
    <mergeCell ref="BP62:BP65"/>
    <mergeCell ref="B62:B65"/>
    <mergeCell ref="C62:C65"/>
    <mergeCell ref="E62:E65"/>
    <mergeCell ref="N62:N65"/>
    <mergeCell ref="W62:W65"/>
    <mergeCell ref="AF66:AF69"/>
    <mergeCell ref="AO66:AO69"/>
    <mergeCell ref="AX66:AX69"/>
    <mergeCell ref="BG66:BG69"/>
    <mergeCell ref="BP66:BP69"/>
    <mergeCell ref="B66:B69"/>
    <mergeCell ref="C66:C69"/>
    <mergeCell ref="E66:E69"/>
    <mergeCell ref="AF114:AF117"/>
    <mergeCell ref="AO114:AO117"/>
    <mergeCell ref="AX114:AX117"/>
    <mergeCell ref="BG114:BG117"/>
    <mergeCell ref="BP114:BP117"/>
    <mergeCell ref="B114:B117"/>
    <mergeCell ref="C114:C117"/>
    <mergeCell ref="E114:E117"/>
    <mergeCell ref="N114:N117"/>
    <mergeCell ref="W114:W117"/>
    <mergeCell ref="B110:B113"/>
    <mergeCell ref="AF70:AF73"/>
    <mergeCell ref="AO70:AO73"/>
    <mergeCell ref="AX70:AX73"/>
    <mergeCell ref="BG70:BG73"/>
    <mergeCell ref="BP70:BP73"/>
    <mergeCell ref="B70:B73"/>
    <mergeCell ref="C70:C73"/>
    <mergeCell ref="E70:E73"/>
    <mergeCell ref="N70:N73"/>
    <mergeCell ref="W70:W73"/>
    <mergeCell ref="C86:C89"/>
    <mergeCell ref="E86:E89"/>
    <mergeCell ref="N86:N89"/>
    <mergeCell ref="W86:W89"/>
    <mergeCell ref="AF82:AF85"/>
    <mergeCell ref="AO82:AO85"/>
    <mergeCell ref="AX82:AX85"/>
    <mergeCell ref="BG82:BG85"/>
    <mergeCell ref="BP82:BP85"/>
    <mergeCell ref="B82:B85"/>
    <mergeCell ref="C82:C85"/>
    <mergeCell ref="E82:E85"/>
    <mergeCell ref="N82:N85"/>
    <mergeCell ref="N66:N69"/>
    <mergeCell ref="W66:W69"/>
    <mergeCell ref="AF78:AF81"/>
    <mergeCell ref="AO78:AO81"/>
    <mergeCell ref="AX78:AX81"/>
    <mergeCell ref="BG78:BG81"/>
    <mergeCell ref="BP78:BP81"/>
    <mergeCell ref="B78:B81"/>
    <mergeCell ref="C78:C81"/>
    <mergeCell ref="E78:E81"/>
    <mergeCell ref="N78:N81"/>
    <mergeCell ref="W78:W81"/>
    <mergeCell ref="AF74:AF77"/>
    <mergeCell ref="AO74:AO77"/>
    <mergeCell ref="AX74:AX77"/>
    <mergeCell ref="BG74:BG77"/>
    <mergeCell ref="BP74:BP77"/>
    <mergeCell ref="B74:B77"/>
    <mergeCell ref="C74:C77"/>
    <mergeCell ref="E74:E77"/>
    <mergeCell ref="N74:N77"/>
    <mergeCell ref="W74:W77"/>
    <mergeCell ref="W82:W85"/>
    <mergeCell ref="AF38:AF41"/>
    <mergeCell ref="AO38:AO41"/>
    <mergeCell ref="AX38:AX41"/>
    <mergeCell ref="BG38:BG41"/>
    <mergeCell ref="BP38:BP41"/>
    <mergeCell ref="B38:B41"/>
    <mergeCell ref="C38:C41"/>
    <mergeCell ref="E38:E41"/>
    <mergeCell ref="N38:N41"/>
    <mergeCell ref="W38:W41"/>
    <mergeCell ref="AF46:AF49"/>
    <mergeCell ref="AO46:AO49"/>
    <mergeCell ref="AX46:AX49"/>
    <mergeCell ref="BG46:BG49"/>
    <mergeCell ref="BP46:BP49"/>
    <mergeCell ref="B46:B49"/>
    <mergeCell ref="C46:C49"/>
    <mergeCell ref="E46:E49"/>
    <mergeCell ref="N46:N49"/>
    <mergeCell ref="W46:W49"/>
    <mergeCell ref="AF42:AF45"/>
    <mergeCell ref="AO42:AO45"/>
    <mergeCell ref="AX42:AX45"/>
    <mergeCell ref="AF34:AF37"/>
    <mergeCell ref="AO34:AO37"/>
    <mergeCell ref="AX34:AX37"/>
    <mergeCell ref="BG34:BG37"/>
    <mergeCell ref="BP34:BP37"/>
    <mergeCell ref="B34:B37"/>
    <mergeCell ref="C34:C37"/>
    <mergeCell ref="E34:E37"/>
    <mergeCell ref="N34:N37"/>
    <mergeCell ref="W34:W37"/>
    <mergeCell ref="BG42:BG45"/>
    <mergeCell ref="BP42:BP45"/>
    <mergeCell ref="B42:B45"/>
    <mergeCell ref="C42:C45"/>
    <mergeCell ref="E42:E45"/>
    <mergeCell ref="N42:N45"/>
    <mergeCell ref="W42:W45"/>
    <mergeCell ref="AF54:AF57"/>
    <mergeCell ref="AO54:AO57"/>
    <mergeCell ref="AX54:AX57"/>
    <mergeCell ref="BG54:BG57"/>
    <mergeCell ref="BP54:BP57"/>
    <mergeCell ref="B54:B57"/>
    <mergeCell ref="C54:C57"/>
    <mergeCell ref="E54:E57"/>
    <mergeCell ref="N54:N57"/>
    <mergeCell ref="W54:W57"/>
    <mergeCell ref="AF50:AF53"/>
    <mergeCell ref="AO50:AO53"/>
    <mergeCell ref="AX50:AX53"/>
    <mergeCell ref="BG50:BG53"/>
    <mergeCell ref="BP50:BP53"/>
    <mergeCell ref="B50:B53"/>
    <mergeCell ref="C50:C53"/>
    <mergeCell ref="E50:E53"/>
    <mergeCell ref="N50:N53"/>
    <mergeCell ref="W50:W53"/>
    <mergeCell ref="AF174:AF177"/>
    <mergeCell ref="AO174:AO177"/>
    <mergeCell ref="AX174:AX177"/>
    <mergeCell ref="BG174:BG177"/>
    <mergeCell ref="BP174:BP177"/>
    <mergeCell ref="B174:B177"/>
    <mergeCell ref="C174:C177"/>
    <mergeCell ref="E174:E177"/>
    <mergeCell ref="N174:N177"/>
    <mergeCell ref="W174:W177"/>
    <mergeCell ref="AF58:AF61"/>
    <mergeCell ref="AO58:AO61"/>
    <mergeCell ref="AX58:AX61"/>
    <mergeCell ref="BG58:BG61"/>
    <mergeCell ref="BP58:BP61"/>
    <mergeCell ref="B58:B61"/>
    <mergeCell ref="C58:C61"/>
    <mergeCell ref="E58:E61"/>
    <mergeCell ref="N58:N61"/>
    <mergeCell ref="W58:W61"/>
    <mergeCell ref="AF86:AF89"/>
    <mergeCell ref="AO86:AO89"/>
    <mergeCell ref="AX86:AX89"/>
    <mergeCell ref="BG86:BG89"/>
    <mergeCell ref="BP86:BP89"/>
    <mergeCell ref="B86:B89"/>
    <mergeCell ref="AF182:AF185"/>
    <mergeCell ref="AO182:AO185"/>
    <mergeCell ref="AX182:AX185"/>
    <mergeCell ref="BG182:BG185"/>
    <mergeCell ref="BP182:BP185"/>
    <mergeCell ref="B182:B185"/>
    <mergeCell ref="C182:C185"/>
    <mergeCell ref="E182:E185"/>
    <mergeCell ref="N182:N185"/>
    <mergeCell ref="W182:W185"/>
    <mergeCell ref="AF178:AF181"/>
    <mergeCell ref="AO178:AO181"/>
    <mergeCell ref="AX178:AX181"/>
    <mergeCell ref="BG178:BG181"/>
    <mergeCell ref="BP178:BP181"/>
    <mergeCell ref="B178:B181"/>
    <mergeCell ref="C178:C181"/>
    <mergeCell ref="E178:E181"/>
    <mergeCell ref="N178:N181"/>
    <mergeCell ref="W178:W181"/>
    <mergeCell ref="AF190:AF193"/>
    <mergeCell ref="AO190:AO193"/>
    <mergeCell ref="AX190:AX193"/>
    <mergeCell ref="BG190:BG193"/>
    <mergeCell ref="BP190:BP193"/>
    <mergeCell ref="B190:B193"/>
    <mergeCell ref="C190:C193"/>
    <mergeCell ref="E190:E193"/>
    <mergeCell ref="N190:N193"/>
    <mergeCell ref="W190:W193"/>
    <mergeCell ref="AF186:AF189"/>
    <mergeCell ref="AO186:AO189"/>
    <mergeCell ref="AX186:AX189"/>
    <mergeCell ref="BG186:BG189"/>
    <mergeCell ref="BP186:BP189"/>
    <mergeCell ref="B186:B189"/>
    <mergeCell ref="C186:C189"/>
    <mergeCell ref="E186:E189"/>
    <mergeCell ref="N186:N189"/>
    <mergeCell ref="W186:W189"/>
    <mergeCell ref="B198:B201"/>
    <mergeCell ref="C198:C201"/>
    <mergeCell ref="E198:E201"/>
    <mergeCell ref="N198:N201"/>
    <mergeCell ref="W198:W201"/>
    <mergeCell ref="AF194:AF197"/>
    <mergeCell ref="AO194:AO197"/>
    <mergeCell ref="AX194:AX197"/>
    <mergeCell ref="BG194:BG197"/>
    <mergeCell ref="B194:B197"/>
    <mergeCell ref="C194:C197"/>
    <mergeCell ref="E194:E197"/>
    <mergeCell ref="N194:N197"/>
    <mergeCell ref="W194:W197"/>
    <mergeCell ref="AX206:AX209"/>
    <mergeCell ref="BG206:BG209"/>
    <mergeCell ref="BP206:BP209"/>
    <mergeCell ref="B206:B209"/>
    <mergeCell ref="C206:C209"/>
    <mergeCell ref="E206:E209"/>
    <mergeCell ref="N206:N209"/>
    <mergeCell ref="W206:W209"/>
    <mergeCell ref="AF202:AF205"/>
    <mergeCell ref="AO202:AO205"/>
    <mergeCell ref="AX202:AX205"/>
    <mergeCell ref="BG202:BG205"/>
    <mergeCell ref="BP202:BP205"/>
    <mergeCell ref="B202:B205"/>
    <mergeCell ref="C202:C205"/>
    <mergeCell ref="E202:E205"/>
    <mergeCell ref="N202:N205"/>
    <mergeCell ref="W202:W205"/>
    <mergeCell ref="AF214:AF217"/>
    <mergeCell ref="AO214:AO217"/>
    <mergeCell ref="AX214:AX217"/>
    <mergeCell ref="BG214:BG217"/>
    <mergeCell ref="BP214:BP217"/>
    <mergeCell ref="B214:B217"/>
    <mergeCell ref="C214:C217"/>
    <mergeCell ref="E214:E217"/>
    <mergeCell ref="N214:N217"/>
    <mergeCell ref="W214:W217"/>
    <mergeCell ref="AF210:AF213"/>
    <mergeCell ref="AO210:AO213"/>
    <mergeCell ref="AX210:AX213"/>
    <mergeCell ref="BG210:BG213"/>
    <mergeCell ref="BP210:BP213"/>
    <mergeCell ref="B210:B213"/>
    <mergeCell ref="C210:C213"/>
    <mergeCell ref="E210:E213"/>
    <mergeCell ref="N210:N213"/>
    <mergeCell ref="W210:W213"/>
    <mergeCell ref="AF222:AF225"/>
    <mergeCell ref="AO222:AO225"/>
    <mergeCell ref="AX222:AX225"/>
    <mergeCell ref="BG222:BG225"/>
    <mergeCell ref="BP222:BP225"/>
    <mergeCell ref="B222:B225"/>
    <mergeCell ref="C222:C225"/>
    <mergeCell ref="E222:E225"/>
    <mergeCell ref="N222:N225"/>
    <mergeCell ref="W222:W225"/>
    <mergeCell ref="AF218:AF221"/>
    <mergeCell ref="AO218:AO221"/>
    <mergeCell ref="AX218:AX221"/>
    <mergeCell ref="BG218:BG221"/>
    <mergeCell ref="BP218:BP221"/>
    <mergeCell ref="B218:B221"/>
    <mergeCell ref="C218:C221"/>
    <mergeCell ref="E218:E221"/>
    <mergeCell ref="N218:N221"/>
    <mergeCell ref="W218:W221"/>
    <mergeCell ref="AF230:AF233"/>
    <mergeCell ref="AO230:AO233"/>
    <mergeCell ref="AX230:AX233"/>
    <mergeCell ref="BG230:BG233"/>
    <mergeCell ref="BP230:BP233"/>
    <mergeCell ref="B230:B233"/>
    <mergeCell ref="C230:C233"/>
    <mergeCell ref="E230:E233"/>
    <mergeCell ref="N230:N233"/>
    <mergeCell ref="W230:W233"/>
    <mergeCell ref="AF226:AF229"/>
    <mergeCell ref="AO226:AO229"/>
    <mergeCell ref="AX226:AX229"/>
    <mergeCell ref="BG226:BG229"/>
    <mergeCell ref="BP226:BP229"/>
    <mergeCell ref="B226:B229"/>
    <mergeCell ref="C226:C229"/>
    <mergeCell ref="E226:E229"/>
    <mergeCell ref="N226:N229"/>
    <mergeCell ref="W226:W229"/>
    <mergeCell ref="AF238:AF241"/>
    <mergeCell ref="AO238:AO241"/>
    <mergeCell ref="AX238:AX241"/>
    <mergeCell ref="BG238:BG241"/>
    <mergeCell ref="BP238:BP241"/>
    <mergeCell ref="B238:B241"/>
    <mergeCell ref="C238:C241"/>
    <mergeCell ref="E238:E241"/>
    <mergeCell ref="N238:N241"/>
    <mergeCell ref="W238:W241"/>
    <mergeCell ref="AF234:AF237"/>
    <mergeCell ref="AO234:AO237"/>
    <mergeCell ref="AX234:AX237"/>
    <mergeCell ref="BG234:BG237"/>
    <mergeCell ref="BP234:BP237"/>
    <mergeCell ref="B234:B237"/>
    <mergeCell ref="C234:C237"/>
    <mergeCell ref="E234:E237"/>
    <mergeCell ref="N234:N237"/>
    <mergeCell ref="W234:W237"/>
    <mergeCell ref="AF246:AF249"/>
    <mergeCell ref="AO246:AO249"/>
    <mergeCell ref="AX246:AX249"/>
    <mergeCell ref="BG246:BG249"/>
    <mergeCell ref="BP246:BP249"/>
    <mergeCell ref="B246:B249"/>
    <mergeCell ref="C246:C249"/>
    <mergeCell ref="E246:E249"/>
    <mergeCell ref="N246:N249"/>
    <mergeCell ref="W246:W249"/>
    <mergeCell ref="AF242:AF245"/>
    <mergeCell ref="AO242:AO245"/>
    <mergeCell ref="AX242:AX245"/>
    <mergeCell ref="BG242:BG245"/>
    <mergeCell ref="BP242:BP245"/>
    <mergeCell ref="B242:B245"/>
    <mergeCell ref="C242:C245"/>
    <mergeCell ref="E242:E245"/>
    <mergeCell ref="N242:N245"/>
    <mergeCell ref="W242:W245"/>
    <mergeCell ref="AF254:AF257"/>
    <mergeCell ref="AO254:AO257"/>
    <mergeCell ref="AX254:AX257"/>
    <mergeCell ref="BG254:BG257"/>
    <mergeCell ref="BP254:BP257"/>
    <mergeCell ref="B254:B257"/>
    <mergeCell ref="C254:C257"/>
    <mergeCell ref="E254:E257"/>
    <mergeCell ref="N254:N257"/>
    <mergeCell ref="W254:W257"/>
    <mergeCell ref="AF250:AF253"/>
    <mergeCell ref="AO250:AO253"/>
    <mergeCell ref="AX250:AX253"/>
    <mergeCell ref="BG250:BG253"/>
    <mergeCell ref="BP250:BP253"/>
    <mergeCell ref="B250:B253"/>
    <mergeCell ref="C250:C253"/>
    <mergeCell ref="E250:E253"/>
    <mergeCell ref="N250:N253"/>
    <mergeCell ref="W250:W253"/>
    <mergeCell ref="AF262:AF265"/>
    <mergeCell ref="AO262:AO265"/>
    <mergeCell ref="AX262:AX265"/>
    <mergeCell ref="BG262:BG265"/>
    <mergeCell ref="BP262:BP265"/>
    <mergeCell ref="B262:B265"/>
    <mergeCell ref="C262:C265"/>
    <mergeCell ref="E262:E265"/>
    <mergeCell ref="N262:N265"/>
    <mergeCell ref="W262:W265"/>
    <mergeCell ref="AF258:AF261"/>
    <mergeCell ref="AO258:AO261"/>
    <mergeCell ref="AX258:AX261"/>
    <mergeCell ref="BG258:BG261"/>
    <mergeCell ref="BP258:BP261"/>
    <mergeCell ref="B258:B261"/>
    <mergeCell ref="C258:C261"/>
    <mergeCell ref="E258:E261"/>
    <mergeCell ref="N258:N261"/>
    <mergeCell ref="W258:W261"/>
    <mergeCell ref="AF270:AF273"/>
    <mergeCell ref="AO270:AO273"/>
    <mergeCell ref="AX270:AX273"/>
    <mergeCell ref="BG270:BG273"/>
    <mergeCell ref="BP270:BP273"/>
    <mergeCell ref="B270:B273"/>
    <mergeCell ref="C270:C273"/>
    <mergeCell ref="E270:E273"/>
    <mergeCell ref="N270:N273"/>
    <mergeCell ref="W270:W273"/>
    <mergeCell ref="AF266:AF269"/>
    <mergeCell ref="AO266:AO269"/>
    <mergeCell ref="AX266:AX269"/>
    <mergeCell ref="BG266:BG269"/>
    <mergeCell ref="BP266:BP269"/>
    <mergeCell ref="B266:B269"/>
    <mergeCell ref="C266:C269"/>
    <mergeCell ref="E266:E269"/>
    <mergeCell ref="N266:N269"/>
    <mergeCell ref="W266:W269"/>
    <mergeCell ref="AF278:AF281"/>
    <mergeCell ref="AO278:AO281"/>
    <mergeCell ref="AX278:AX281"/>
    <mergeCell ref="BG278:BG281"/>
    <mergeCell ref="BP278:BP281"/>
    <mergeCell ref="B278:B281"/>
    <mergeCell ref="C278:C281"/>
    <mergeCell ref="E278:E281"/>
    <mergeCell ref="N278:N281"/>
    <mergeCell ref="W278:W281"/>
    <mergeCell ref="AF274:AF277"/>
    <mergeCell ref="AO274:AO277"/>
    <mergeCell ref="AX274:AX277"/>
    <mergeCell ref="BG274:BG277"/>
    <mergeCell ref="BP274:BP277"/>
    <mergeCell ref="B274:B277"/>
    <mergeCell ref="C274:C277"/>
    <mergeCell ref="E274:E277"/>
    <mergeCell ref="N274:N277"/>
    <mergeCell ref="W274:W277"/>
    <mergeCell ref="AF286:AF289"/>
    <mergeCell ref="AO286:AO289"/>
    <mergeCell ref="AX286:AX289"/>
    <mergeCell ref="BG286:BG289"/>
    <mergeCell ref="BP286:BP289"/>
    <mergeCell ref="B286:B289"/>
    <mergeCell ref="C286:C289"/>
    <mergeCell ref="E286:E289"/>
    <mergeCell ref="N286:N289"/>
    <mergeCell ref="W286:W289"/>
    <mergeCell ref="AF282:AF285"/>
    <mergeCell ref="AO282:AO285"/>
    <mergeCell ref="AX282:AX285"/>
    <mergeCell ref="BG282:BG285"/>
    <mergeCell ref="BP282:BP285"/>
    <mergeCell ref="B282:B285"/>
    <mergeCell ref="C282:C285"/>
    <mergeCell ref="E282:E285"/>
    <mergeCell ref="N282:N285"/>
    <mergeCell ref="W282:W285"/>
    <mergeCell ref="AF294:AF297"/>
    <mergeCell ref="AO294:AO297"/>
    <mergeCell ref="AX294:AX297"/>
    <mergeCell ref="BG294:BG297"/>
    <mergeCell ref="BP294:BP297"/>
    <mergeCell ref="B294:B297"/>
    <mergeCell ref="C294:C297"/>
    <mergeCell ref="E294:E297"/>
    <mergeCell ref="N294:N297"/>
    <mergeCell ref="W294:W297"/>
    <mergeCell ref="AF290:AF293"/>
    <mergeCell ref="AO290:AO293"/>
    <mergeCell ref="AX290:AX293"/>
    <mergeCell ref="BG290:BG293"/>
    <mergeCell ref="BP290:BP293"/>
    <mergeCell ref="B290:B293"/>
    <mergeCell ref="C290:C293"/>
    <mergeCell ref="E290:E293"/>
    <mergeCell ref="N290:N293"/>
    <mergeCell ref="W290:W293"/>
  </mergeCells>
  <phoneticPr fontId="3"/>
  <pageMargins left="0.70866141732283472" right="0.70866141732283472" top="0.59055118110236227" bottom="0.59055118110236227" header="0.31496062992125984" footer="0.31496062992125984"/>
  <pageSetup paperSize="8" scale="74" fitToHeight="0" pageOrder="overThenDown" orientation="landscape" r:id="rId1"/>
  <headerFooter>
    <oddHeader>&amp;R&amp;"ＭＳ 明朝,標準"&amp;12 2-12.①フレイルに係る分析(医科)</oddHeader>
  </headerFooter>
  <rowBreaks count="4" manualBreakCount="4">
    <brk id="77" max="75" man="1"/>
    <brk id="149" max="76" man="1"/>
    <brk id="221" max="75" man="1"/>
    <brk id="293" max="76" man="1"/>
  </rowBreaks>
  <colBreaks count="3" manualBreakCount="3">
    <brk id="22" max="57" man="1"/>
    <brk id="40" max="57" man="1"/>
    <brk id="58" max="57" man="1"/>
  </colBreaks>
  <ignoredErrors>
    <ignoredError sqref="E6 I6:N6 R6:W6 AA6:AF6 AJ6:AO6 AS6:AX6 BB6:BG6 BK6:BP6 BT6:BX6 I7:M7 R7:V7 AA7:AE7 AJ7:AN7 AS7:AW7 BB7:BF7 BK7:BO7 BT7:BX7 I8:M8 R8:V8 AA8:AE8 AJ8:AN8 AS8:AW8 BB8:BF8 BK8:BO8 BT8:BX8 G9 J9:M9 P9 S9:V9 Y9 AB9:AE9 AH9 AK9:AN9 AQ9 AT9:AW9 AZ9 BC9:BF9 BI9 BL9:BO9 BR9 BU9:BX9 E10 I10:N10 R10:W10 AA10:AF10 AJ10:AO10 AS10:AX10 BB10:BG10 BK10:BP10 BT10:BX10 I11:M11 R11:V11 AA11:AE11 AJ11:AN11 AS11:AW11 BB11:BF11 BK11:BO11 BT11:BX11 I12:M12 R12:V12 AA12:AE12 AJ12:AN12 AS12:AW12 BB12:BF12 BK12:BO12 BT12:BX12 G13 J13:M13 P13 S13:V13 Y13 AB13:AE13 AH13 AK13:AN13 AQ13 AT13:AW13 AZ13 BC13:BF13 BI13 BL13:BO13 BR13 BU13:BX13 E14 I14:N14 R14:W14 AA14:AF14 AJ14:AO14 AS14:AX14 BB14:BG14 BK14:BP14 BT14:BX14 I15:M15 R15:V15 AA15:AE15 AJ15:AN15 AS15:AW15 BB15:BF15 BK15:BO15 BT15:BX15 I16:M16 R16:V16 AA16:AE16 AJ16:AN16 AS16:AW16 BB16:BF16 BK16:BO16 BT16:BX16 G17 J17:M17 P17 S17:V17 Y17 AB17:AE17 AH17 AK17:AN17 AQ17 AT17:AW17 AZ17 BC17:BF17 BI17 BL17:BO17 BR17 BU17:BX17 E18 I18:N18 R18:W18 AA18:AF18 AJ18:AO18 AS18:AX18 BB18:BG18 BK18:BP18 BT18:BX18 I19:M19 R19:V19 AA19:AE19 AJ19:AN19 AS19:AW19 BB19:BF19 BK19:BO19 BT19:BX19 I20:M20 R20:V20 AA20:AE20 AJ20:AN20 AS20:AW20 BB20:BF20 BK20:BO20 BT20:BX20 G21 J21:M21 P21 S21:V21 Y21 AB21:AE21 AH21 AK21:AN21 AQ21 AT21:AW21 AZ21 BC21:BF21 BI21 BL21:BO21 BR21 BU21:BX21 E22 I22:N22 R22:W22 AA22:AF22 AJ22:AO22 AS22:AX22 BB22:BG22 BK22:BP22 BT22:BX22 I23:M23 R23:V23 AA23:AE23 AJ23:AN23 AS23:AW23 BB23:BF23 BK23:BO23 BT23:BX23 I24:M24 R24:V24 AA24:AE24 AJ24:AN24 AS24:AW24 BB24:BF24 BK24:BO24 BT24:BX24 G25 J25:M25 P25 S25:V25 Y25 AB25:AE25 AH25 AK25:AN25 AQ25 AT25:AW25 AZ25 BC25:BF25 BI25 BL25:BO25 BR25 BU25:BX25 E26 I26:N26 R26:W26 AA26:AF26 AJ26:AO26 AS26:AX26 BB26:BG26 BK26:BP26 BT26:BX26 I27:M27 R27:V27 AA27:AE27 AJ27:AN27 AS27:AW27 BB27:BF27 BK27:BO27 BT27:BX27 I28:M28 R28:V28 AA28:AE28 AJ28:AN28 AS28:AW28 BB28:BF28 BK28:BO28 BT28:BX28 G29 J29:M29 P29 S29:V29 Y29 AB29:AE29 AH29 AK29:AN29 AQ29 AT29:AW29 AZ29 BC29:BF29 BI29 BL29:BO29 BR29 BU29:BX29 E30 I30:N30 R30:W30 AA30:AF30 AJ30:AO30 AS30:AX30 BB30:BG30 BK30:BP30 BT30:BX30 I31:M31 R31:V31 AA31:AE31 AJ31:AN31 AS31:AW31 BB31:BF31 BK31:BO31 BT31:BX31 I32:M32 R32:V32 AA32:AE32 AJ32:AN32 AS32:AW32 BB32:BF32 BK32:BO32 BT32:BX32 G33 J33:M33 P33 S33:V33 Y33 AB33:AE33 AH33 AK33:AN33 AQ33 AT33:AW33 AZ33 BC33:BF33 BI33 BL33:BO33 BR33 BU33:BX33 E34 I34:N34 R34:W34 AA34:AF34 AJ34:AO34 AS34:AX34 BB34:BG34 BK34:BP34 BT34:BX34 I35:M35 R35:V35 AA35:AE35 AJ35:AN35 AS35:AW35 BB35:BF35 BK35:BO35 BT35:BX35 I36:M36 R36:V36 AA36:AE36 AJ36:AN36 AS36:AW36 BB36:BF36 BK36:BO36 BT36:BX36 G37 J37:M37 P37 S37:V37 Y37 AB37:AE37 AH37 AK37:AN37 AQ37 AT37:AW37 AZ37 BC37:BF37 BI37 BL37:BO37 BR37 BU37:BX37 E38 I38:N38 R38:W38 AA38:AF38 AJ38:AO38 AS38:AX38 BB38:BG38 BK38:BP38 BT38:BX38 I39:M39 R39:V39 AA39:AE39 AJ39:AN39 AS39:AW39 BB39:BF39 BK39:BO39 BT39:BX39 I40:M40 R40:V40 AA40:AE40 AJ40:AN40 AS40:AW40 BB40:BF40 BK40:BO40 BT40:BX40 G41 J41:M41 P41 S41:V41 Y41 AB41:AE41 AH41 AK41:AN41 AQ41 AT41:AW41 AZ41 BC41:BF41 BI41 BL41:BO41 BR41 BU41:BX41 E42 I42:N42 R42:W42 AA42:AF42 AJ42:AO42 AS42:AX42 BB42:BG42 BK42:BP42 BT42:BX42 I43:M43 R43:V43 AA43:AE43 AJ43:AN43 AS43:AW43 BB43:BF43 BK43:BO43 BT43:BX43 I44:M44 R44:V44 AA44:AE44 AJ44:AN44 AS44:AW44 BB44:BF44 BK44:BO44 BT44:BX44 G45 J45:M45 P45 S45:V45 Y45 AB45:AE45 AH45 AK45:AN45 AQ45 AT45:AW45 AZ45 BC45:BF45 BI45 BL45:BO45 BR45 BU45:BX45 E46 I46:N46 R46:W46 AA46:AF46 AJ46:AO46 AS46:AX46 BB46:BG46 BK46:BP46 BT46:BX46 I47:M47 R47:V47 AA47:AE47 AJ47:AN47 AS47:AW47 BB47:BF47 BK47:BO47 BT47:BX47 I48:M48 R48:V48 AA48:AE48 AJ48:AN48 AS48:AW48 BB48:BF48 BK48:BO48 BT48:BX48 G49 J49:M49 P49 S49:V49 Y49 AB49:AE49 AH49 AK49:AN49 AQ49 AT49:AW49 AZ49 BC49:BF49 BI49 BL49:BO49 BR49 BU49:BX49 E50 I50:N50 R50:W50 AA50:AF50 AJ50:AO50 AS50:AX50 BB50:BG50 BK50:BP50 BT50:BX50 I51:M51 R51:V51 AA51:AE51 AJ51:AN51 AS51:AW51 BB51:BF51 BK51:BO51 BT51:BX51 I52:M52 R52:V52 AA52:AE52 AJ52:AN52 AS52:AW52 BB52:BF52 BK52:BO52 BT52:BX52 G53 J53:M53 P53 S53:V53 Y53 AB53:AE53 AH53 AK53:AN53 AQ53 AT53:AW53 AZ53 BC53:BF53 BI53 BL53:BO53 BR53 BU53:BX53 E54 I54:N54 R54:W54 AA54:AF54 AJ54:AO54 AS54:AX54 BB54:BG54 BK54:BP54 BT54:BX54 I55:M55 R55:V55 AA55:AE55 AJ55:AN55 AS55:AW55 BB55:BF55 BK55:BO55 BT55:BX55 I56:M56 R56:V56 AA56:AE56 AJ56:AN56 AS56:AW56 BB56:BF56 BK56:BO56 BT56:BX56 G57 J57:M57 P57 S57:V57 Y57 AB57:AE57 AH57 AK57:AN57 AQ57 AT57:AW57 AZ57 BC57:BF57 BI57 BL57:BO57 BR57 BU57:BX57 E58 I58:N58 R58:W58 AA58:AF58 AJ58:AO58 AS58:AX58 BB58:BG58 BK58:BP58 BT58:BX58 I59:M59 R59:V59 AA59:AE59 AJ59:AN59 AS59:AW59 BB59:BF59 BK59:BO59 BT59:BX59 I60:M60 R60:V60 AA60:AE60 AJ60:AN60 AS60:AW60 BB60:BF60 BK60:BO60 BT60:BX60 G61 J61:M61 P61 S61:V61 Y61 AB61:AE61 AH61 AK61:AN61 AQ61 AT61:AW61 AZ61 BC61:BF61 BI61 BL61:BO61 BR61 BU61:BX61 E62 I62:N62 R62:W62 AA62:AF62 AJ62:AO62 AS62:AX62 BB62:BG62 BK62:BP62 BT62:BX62 I63:M63 R63:V63 AA63:AE63 AJ63:AN63 AS63:AW63 BB63:BF63 BK63:BO63 BT63:BX63 I64:M64 R64:V64 AA64:AE64 AJ64:AN64 AS64:AW64 BB64:BF64 BK64:BO64 BT64:BX64 G65 J65:M65 P65 S65:V65 Y65 AB65:AE65 AH65 AK65:AN65 AQ65 AT65:AW65 AZ65 BC65:BF65 BI65 BL65:BO65 BR65 BU65:BX65 E66 I66:N66 R66:W66 AA66:AF66 AJ66:AO66 AS66:AX66 BB66:BG66 BK66:BP66 BT66:BX66 I67:M67 R67:V67 AA67:AE67 AJ67:AN67 AS67:AW67 BB67:BF67 BK67:BO67 BT67:BX67 I68:M68 R68:V68 AA68:AE68 AJ68:AN68 AS68:AW68 BB68:BF68 BK68:BO68 BT68:BX68 G69 J69:M69 P69 S69:V69 Y69 AB69:AE69 AH69 AK69:AN69 AQ69 AT69:AW69 AZ69 BC69:BF69 BI69 BL69:BO69 BR69 BU69:BX69 E70 I70:N70 R70:W70 AA70:AF70 AJ70:AO70 AS70:AX70 BB70:BG70 BK70:BP70 BT70:BX70 I71:M71 R71:V71 AA71:AE71 AJ71:AN71 AS71:AW71 BB71:BF71 BK71:BO71 BT71:BX71 I72:M72 R72:V72 AA72:AE72 AJ72:AN72 AS72:AW72 BB72:BF72 BK72:BO72 BT72:BX72 G73 J73:M73 P73 S73:V73 Y73 AB73:AE73 AH73 AK73:AN73 AQ73 AT73:AW73 AZ73 BC73:BF73 BI73 BL73:BO73 BR73 BU73:BX73 E74 I74:N74 R74:W74 AA74:AF74 AJ74:AO74 AS74:AX74 BB74:BG74 BK74:BP74 BT74:BX74 I75:M75 R75:V75 AA75:AE75 AJ75:AN75 AS75:AW75 BB75:BF75 BK75:BO75 BT75:BX75 I76:M76 R76:V76 AA76:AE76 AJ76:AN76 AS76:AW76 BB76:BF76 BK76:BO76 BT76:BX76 G77 J77:M77 P77 S77:V77 Y77 AB77:AE77 AH77 AK77:AN77 AQ77 AT77:AW77 AZ77 BC77:BF77 BI77 BL77:BO77 BR77 BU77:BX77 E78 I78:N78 R78:W78 AA78:AF78 AJ78:AO78 AS78:AX78 BB78:BG78 BK78:BP78 BT78:BX78 I79:M79 R79:V79 AA79:AE79 AJ79:AN79 AS79:AW79 BB79:BF79 BK79:BO79 BT79:BX79 I80:M80 R80:V80 AA80:AE80 AJ80:AN80 AS80:AW80 BB80:BF80 BK80:BO80 BT80:BX80 G81 J81:M81 P81 S81:V81 Y81 AB81:AE81 AH81 AK81:AN81 AQ81 AT81:AW81 AZ81 BC81:BF81 BI81 BL81:BO81 BR81 BU81:BX81 E82 I82:N82 R82:W82 AA82:AF82 AJ82:AO82 AS82:AX82 BB82:BG82 BK82:BP82 BT82:BX82 I83:M83 R83:V83 AA83:AE83 AJ83:AN83 AS83:AW83 BB83:BF83 BK83:BO83 BT83:BX83 I84:M84 R84:V84 AA84:AE84 AJ84:AN84 AS84:AW84 BB84:BF84 BK84:BO84 BT84:BX84 G85 J85:M85 P85 S85:V85 Y85 AB85:AE85 AH85 AK85:AN85 AQ85 AT85:AW85 AZ85 BC85:BF85 BI85 BL85:BO85 BR85 BU85:BX85 E86 I86:N86 R86:W86 AA86:AF86 AJ86:AO86 AS86:AX86 BB86:BG86 BK86:BP86 BT86:BX86 I87:M87 R87:V87 AA87:AE87 AJ87:AN87 AS87:AW87 BB87:BF87 BK87:BO87 BT87:BX87 I88:M88 R88:V88 AA88:AE88 AJ88:AN88 AS88:AW88 BB88:BF88 BK88:BO88 BT88:BX88 G89 J89:M89 P89 S89:V89 Y89 AB89:AE89 AH89 AK89:AN89 AQ89 AT89:AW89 AZ89 BC89:BF89 BI89 BL89:BO89 BR89 BU89:BX89 E90 I90:N90 R90:W90 AA90:AF90 AJ90:AO90 AS90:AX90 BB90:BG90 BK90:BP90 BT90:BX90 I91:M91 R91:V91 AA91:AE91 AJ91:AN91 AS91:AW91 BB91:BF91 BK91:BO91 BT91:BX91 I92:M92 R92:V92 AA92:AE92 AJ92:AN92 AS92:AW92 BB92:BF92 BK92:BO92 BT92:BX92 G93 J93:M93 P93 S93:V93 Y93 AB93:AE93 AH93 AK93:AN93 AQ93 AT93:AW93 AZ93 BC93:BF93 BI93 BL93:BO93 BR93 BU93:BX93 E94 I94:N94 R94:W94 AA94:AF94 AJ94:AO94 AS94:AX94 BB94:BG94 BK94:BP94 BT94:BX94 I95:M95 R95:V95 AA95:AE95 AJ95:AN95 AS95:AW95 BB95:BF95 BK95:BO95 BT95:BX95 I96:M96 R96:V96 AA96:AE96 AJ96:AN96 AS96:AW96 BB96:BF96 BK96:BO96 BT96:BX96 G97 J97:M97 P97 S97:V97 Y97 AB97:AE97 AH97 AK97:AN97 AQ97 AT97:AW97 AZ97 BC97:BF97 BI97 BL97:BO97 BR97 BU97:BX97 E98 I98:N98 R98:W98 AA98:AF98 AJ98:AO98 AS98:AX98 BB98:BG98 BK98:BP98 BT98:BX98 I99:M99 R99:V99 AA99:AE99 AJ99:AN99 AS99:AW99 BB99:BF99 BK99:BO99 BT99:BX99 I100:M100 R100:V100 AA100:AE100 AJ100:AN100 AS100:AW100 BB100:BF100 BK100:BO100 BT100:BX100 G101 J101:M101 P101 S101:V101 Y101 AB101:AE101 AH101 AK101:AN101 AQ101 AT101:AW101 AZ101 BC101:BF101 BI101 BL101:BO101 BR101 BU101:BX101 E102 I102:N102 R102:W102 AA102:AF102 AJ102:AO102 AS102:AX102 BB102:BG102 BK102:BP102 BT102:BX102 I103:M103 R103:V103 AA103:AE103 AJ103:AN103 AS103:AW103 BB103:BF103 BK103:BO103 BT103:BX103 I104:M104 R104:V104 AA104:AE104 AJ104:AN104 AS104:AW104 BB104:BF104 BK104:BO104 BT104:BX104 G105 J105:M105 P105 S105:V105 Y105 AB105:AE105 AH105 AK105:AN105 AQ105 AT105:AW105 AZ105 BC105:BF105 BI105 BL105:BO105 BR105 BU105:BX105 E106 I106:N106 R106:W106 AA106:AF106 AJ106:AO106 AS106:AX106 BB106:BG106 BK106:BP106 BT106:BX106 I107:M107 R107:V107 AA107:AE107 AJ107:AN107 AS107:AW107 BB107:BF107 BK107:BO107 BT107:BX107 I108:M108 R108:V108 AA108:AE108 AJ108:AN108 AS108:AW108 BB108:BF108 BK108:BO108 BT108:BX108 G109 J109:M109 P109 S109:V109 Y109 AB109:AE109 AH109 AK109:AN109 AQ109 AT109:AW109 AZ109 BC109:BF109 BI109 BL109:BO109 BR109 BU109:BX109 E110 I110:N110 R110:W110 AA110:AF110 AJ110:AO110 AS110:AX110 BB110:BG110 BK110:BP110 BT110:BX110 I111:M111 R111:V111 AA111:AE111 AJ111:AN111 AS111:AW111 BB111:BF111 BK111:BO111 BT111:BX111 I112:M112 R112:V112 AA112:AE112 AJ112:AN112 AS112:AW112 BB112:BF112 BK112:BO112 BT112:BX112 G113 J113:M113 P113 S113:V113 Y113 AB113:AE113 AH113 AK113:AN113 AQ113 AT113:AW113 AZ113 BC113:BF113 BI113 BL113:BO113 BR113 BU113:BX113 E114 I114:N114 R114:W114 AA114:AF114 AJ114:AO114 AS114:AX114 BB114:BG114 BK114:BP114 BT114:BX114 I115:M115 R115:V115 AA115:AE115 AJ115:AN115 AS115:AW115 BB115:BF115 BK115:BO115 BT115:BX115 I116:M116 R116:V116 AA116:AE116 AJ116:AN116 AS116:AW116 BB116:BF116 BK116:BO116 BT116:BX116 G117 J117:M117 P117 S117:V117 Y117 AB117:AE117 AH117 AK117:AN117 AQ117 AT117:AW117 AZ117 BC117:BF117 BI117 BL117:BO117 BR117 BU117:BX117 E118 I118:N118 R118:W118 AA118:AF118 AJ118:AO118 AS118:AX118 BB118:BG118 BK118:BP118 BT118:BX118 I119:M119 R119:V119 AA119:AE119 AJ119:AN119 AS119:AW119 BB119:BF119 BK119:BO119 BT119:BX119 I120:M120 R120:V120 AA120:AE120 AJ120:AN120 AS120:AW120 BB120:BF120 BK120:BO120 BT120:BX120 G121 J121:M121 P121 S121:V121 Y121 AB121:AE121 AH121 AK121:AN121 AQ121 AT121:AW121 AZ121 BC121:BF121 BI121 BL121:BO121 BR121 BU121:BX121 E122 I122:N122 R122:W122 AA122:AF122 AJ122:AO122 AS122:AX122 BB122:BG122 BK122:BP122 BT122:BX122 I123:M123 R123:V123 AA123:AE123 AJ123:AN123 AS123:AW123 BB123:BF123 BK123:BO123 BT123:BX123 I124:M124 R124:V124 AA124:AE124 AJ124:AN124 AS124:AW124 BB124:BF124 BK124:BO124 BT124:BX124 G125 J125:M125 P125 S125:V125 Y125 AB125:AE125 AH125 AK125:AN125 AQ125 AT125:AW125 AZ125 BC125:BF125 BI125 BL125:BO125 BR125 BU125:BX125 E126 I126:N126 R126:W126 AA126:AF126 AJ126:AO126 AS126:AX126 BB126:BG126 BK126:BP126 BT126:BX126 I127:M127 R127:V127 AA127:AE127 AJ127:AN127 AS127:AW127 BB127:BF127 BK127:BO127 BT127:BX127 I128:M128 R128:V128 AA128:AE128 AJ128:AN128 AS128:AW128 BB128:BF128 BK128:BO128 BT128:BX128 G129 J129:M129 P129 S129:V129 Y129 AB129:AE129 AH129 AK129:AN129 AQ129 AT129:AW129 AZ129 BC129:BF129 BI129 BL129:BO129 BR129 BU129:BX129 E130 I130:N130 R130:W130 AA130:AF130 AJ130:AO130 AS130:AX130 BB130:BG130 BK130:BP130 BT130:BX130 I131:M131 R131:V131 AA131:AE131 AJ131:AN131 AS131:AW131 BB131:BF131 BK131:BO131 BT131:BX131 I132:M132 R132:V132 AA132:AE132 AJ132:AN132 AS132:AW132 BB132:BF132 BK132:BO132 BT132:BX132 G133 J133:M133 P133 S133:V133 Y133 AB133:AE133 AH133 AK133:AN133 AQ133 AT133:AW133 AZ133 BC133:BF133 BI133 BL133:BO133 BR133 BU133:BX133 E134 I134:N134 R134:W134 AA134:AF134 AJ134:AO134 AS134:AX134 BB134:BG134 BK134:BP134 BT134:BX134 I135:M135 R135:V135 AA135:AE135 AJ135:AN135 AS135:AW135 BB135:BF135 BK135:BO135 BT135:BX135 I136:M136 R136:V136 AA136:AE136 AJ136:AN136 AS136:AW136 BB136:BF136 BK136:BO136 BT136:BX136 G137 J137:M137 P137 S137:V137 Y137 AB137:AE137 AH137 AK137:AN137 AQ137 AT137:AW137 AZ137 BC137:BF137 BI137 BL137:BO137 BR137 BU137:BX137 E138 I138:N138 R138:W138 AA138:AF138 AJ138:AO138 AS138:AX138 BB138:BG138 BK138:BP138 BT138:BX138 I139:M139 R139:V139 AA139:AE139 AJ139:AN139 AS139:AW139 BB139:BF139 BK139:BO139 BT139:BX139 I140:M140 R140:V140 AA140:AE140 AJ140:AN140 AS140:AW140 BB140:BF140 BK140:BO140 BT140:BX140 G141 J141:M141 P141 S141:V141 Y141 AB141:AE141 AH141 AK141:AN141 AQ141 AT141:AW141 AZ141 BC141:BF141 BI141 BL141:BO141 BR141 BU141:BX141 E142 I142:N142 R142:W142 AA142:AF142 AJ142:AO142 AS142:AX142 BB142:BG142 BK142:BP142 BT142:BX142 I143:M143 R143:V143 AA143:AE143 AJ143:AN143 AS143:AW143 BB143:BF143 BK143:BO143 BT143:BX143 I144:M144 R144:V144 AA144:AE144 AJ144:AN144 AS144:AW144 BB144:BF144 BK144:BO144 BT144:BX144 G145 J145:M145 P145 S145:V145 Y145 AB145:AE145 AH145 AK145:AN145 AQ145 AT145:AW145 AZ145 BC145:BF145 BI145 BL145:BO145 BR145 BU145:BX145 E146 I146:N146 R146:W146 AA146:AF146 AJ146:AO146 AS146:AX146 BB146:BG146 BK146:BP146 BT146:BX146 I147:M147 R147:V147 AA147:AE147 AJ147:AN147 AS147:AW147 BB147:BF147 BK147:BO147 BT147:BX147 I148:M148 R148:V148 AA148:AE148 AJ148:AN148 AS148:AW148 BB148:BF148 BK148:BO148 BT148:BX148 G149 J149:M149 P149 S149:V149 Y149 AB149:AE149 AH149 AK149:AN149 AQ149 AT149:AW149 AZ149 BC149:BF149 BI149 BL149:BO149 BR149 BU149:BX149 E150 I150:N150 R150:W150 AA150:AF150 AJ150:AO150 AS150:AX150 BB150:BG150 BK150:BP150 BT150:BX150 I151:M151 R151:V151 AA151:AE151 AJ151:AN151 AS151:AW151 BB151:BF151 BK151:BO151 BT151:BX151 I152:M152 R152:V152 AA152:AE152 AJ152:AN152 AS152:AW152 BB152:BF152 BK152:BO152 BT152:BX152 G153 J153:M153 P153 S153:V153 Y153 AB153:AE153 AH153 AK153:AN153 AQ153 AT153:AW153 AZ153 BC153:BF153 BI153 BL153:BO153 BR153 BU153:BX153 E154 I154:N154 R154:W154 AA154:AF154 AJ154:AO154 AS154:AX154 BB154:BG154 BK154:BP154 BT154:BX154 I155:M155 R155:V155 AA155:AE155 AJ155:AN155 AS155:AW155 BB155:BF155 BK155:BO155 BT155:BX155 I156:M156 R156:V156 AA156:AE156 AJ156:AN156 AS156:AW156 BB156:BF156 BK156:BO156 BT156:BX156 G157 J157:M157 P157 S157:V157 Y157 AB157:AE157 AH157 AK157:AN157 AQ157 AT157:AW157 AZ157 BC157:BF157 BI157 BL157:BO157 BR157 BU157:BX157 E158 I158:N158 R158:W158 AA158:AF158 AJ158:AO158 AS158:AX158 BB158:BG158 BK158:BP158 BT158:BX158 I159:M159 R159:V159 AA159:AE159 AJ159:AN159 AS159:AW159 BB159:BF159 BK159:BO159 BT159:BX159 I160:M160 R160:V160 AA160:AE160 AJ160:AN160 AS160:AW160 BB160:BF160 BK160:BO160 BT160:BX160 G161 J161:M161 P161 S161:V161 Y161 AB161:AE161 AH161 AK161:AN161 AQ161 AT161:AW161 AZ161 BC161:BF161 BI161 BL161:BO161 BR161 BU161:BX161 E162 I162:N162 R162:W162 AA162:AF162 AJ162:AO162 AS162:AX162 BB162:BG162 BK162:BP162 BT162:BX162 I163:M163 R163:V163 AA163:AE163 AJ163:AN163 AS163:AW163 BB163:BF163 BK163:BO163 BT163:BX163 I164:M164 R164:V164 AA164:AE164 AJ164:AN164 AS164:AW164 BB164:BF164 BK164:BO164 BT164:BX164 G165 J165:M165 P165 S165:V165 Y165 AB165:AE165 AH165 AK165:AN165 AQ165 AT165:AW165 AZ165 BC165:BF165 BI165 BL165:BO165 BR165 BU165:BX165 E166 I166:N166 R166:W166 AA166:AF166 AJ166:AO166 AS166:AX166 BB166:BG166 BK166:BP166 BT166:BX166 I167:M167 R167:V167 AA167:AE167 AJ167:AN167 AS167:AW167 BB167:BF167 BK167:BO167 BT167:BX167 I168:M168 R168:V168 AA168:AE168 AJ168:AN168 AS168:AW168 BB168:BF168 BK168:BO168 BT168:BX168 G169 J169:M169 P169 S169:V169 Y169 AB169:AE169 AH169 AK169:AN169 AQ169 AT169:AW169 AZ169 BC169:BF169 BI169 BL169:BO169 BR169 BU169:BX169 E170 I170:N170 R170:W170 AA170:AF170 AJ170:AO170 AS170:AX170 BB170:BG170 BK170:BP170 BT170:BX170 I171:M171 R171:V171 AA171:AE171 AJ171:AN171 AS171:AW171 BB171:BF171 BK171:BO171 BT171:BX171 I172:M172 R172:V172 AA172:AE172 AJ172:AN172 AS172:AW172 BB172:BF172 BK172:BO172 BT172:BX172 G173 J173:M173 P173 S173:V173 Y173 AB173:AE173 AH173 AK173:AN173 AQ173 AT173:AW173 AZ173 BC173:BF173 BI173 BL173:BO173 BR173 BU173:BX173 E174 I174:N174 R174:W174 AA174:AF174 AJ174:AO174 AS174:AX174 BB174:BG174 BK174:BP174 BT174:BX174 I175:M175 R175:V175 AA175:AE175 AJ175:AN175 AS175:AW175 BB175:BF175 BK175:BO175 BT175:BX175 I176:M176 R176:V176 AA176:AE176 AJ176:AN176 AS176:AW176 BB176:BF176 BK176:BO176 BT176:BX176 G177 J177:M177 P177 S177:V177 Y177 AB177:AE177 AH177 AK177:AN177 AQ177 AT177:AW177 AZ177 BC177:BF177 BI177 BL177:BO177 BR177 BU177:BX177 E178 I178:N178 R178:W178 AA178:AF178 AJ178:AO178 AS178:AX178 BB178:BG178 BK178:BP178 BT178:BX178 I179:M179 R179:V179 AA179:AE179 AJ179:AN179 AS179:AW179 BB179:BF179 BK179:BO179 BT179:BX179 I180:M180 R180:V180 AA180:AE180 AJ180:AN180 AS180:AW180 BB180:BF180 BK180:BO180 BT180:BX180 G181 J181:M181 P181 S181:V181 Y181 AB181:AE181 AH181 AK181:AN181 AQ181 AT181:AW181 AZ181 BC181:BF181 BI181 BL181:BO181 BR181 BU181:BX181 E182 I182:N182 R182:W182 AA182:AF182 AJ182:AO182 AS182:AX182 BB182:BG182 BK182:BP182 BT182:BX182 I183:M183 R183:V183 AA183:AE183 AJ183:AN183 AS183:AW183 BB183:BF183 BK183:BO183 BT183:BX183 I184:M184 R184:V184 AA184:AE184 AJ184:AN184 AS184:AW184 BB184:BF184 BK184:BO184 BT184:BX184 G185 J185:M185 P185 S185:V185 Y185 AB185:AE185 AH185 AK185:AN185 AQ185 AT185:AW185 AZ185 BC185:BF185 BI185 BL185:BO185 BR185 BU185:BX185 E186 I186:N186 R186:W186 AA186:AF186 AJ186:AO186 AS186:AX186 BB186:BG186 BK186:BP186 BT186:BX186 I187:M187 R187:V187 AA187:AE187 AJ187:AN187 AS187:AW187 BB187:BF187 BK187:BO187 BT187:BX187 I188:M188 R188:V188 AA188:AE188 AJ188:AN188 AS188:AW188 BB188:BF188 BK188:BO188 BT188:BX188 G189 J189:M189 P189 S189:V189 Y189 AB189:AE189 AH189 AK189:AN189 AQ189 AT189:AW189 AZ189 BC189:BF189 BI189 BL189:BO189 BR189 BU189:BX189 E190 I190:N190 R190:W190 AA190:AF190 AJ190:AO190 AS190:AX190 BB190:BG190 BK190:BP190 BT190:BX190 I191:M191 R191:V191 AA191:AE191 AJ191:AN191 AS191:AW191 BB191:BF191 BK191:BO191 BT191:BX191 I192:M192 R192:V192 AA192:AE192 AJ192:AN192 AS192:AW192 BB192:BF192 BK192:BO192 BT192:BX192 G193 J193:M193 P193 S193:V193 Y193 AB193:AE193 AH193 AK193:AN193 AQ193 AT193:AW193 AZ193 BC193:BF193 BI193 BL193:BO193 BR193 BU193:BX193 E194 I194:N194 R194:W194 AA194:AF194 AJ194:AO194 AS194:AX194 BB194:BG194 BK194:BP194 BT194:BX194 I195:M195 R195:V195 AA195:AE195 AJ195:AN195 AS195:AW195 BB195:BF195 BK195:BO195 BT195:BX195 I196:M196 R196:V196 AA196:AE196 AJ196:AN196 AS196:AW196 BB196:BF196 BK196:BO196 BT196:BX196 G197 J197:M197 P197 S197:V197 Y197 AB197:AE197 AH197 AK197:AN197 AQ197 AT197:AW197 AZ197 BC197:BF197 BI197 BL197:BO197 BR197 BU197:BX197 E198 I198:N198 R198:W198 AA198:AF198 AJ198:AO198 AS198:AX198 BB198:BG198 BK198:BP198 BT198:BX198 I199:M199 R199:V199 AA199:AE199 AJ199:AN199 AS199:AW199 BB199:BF199 BK199:BO199 BT199:BX199 I200:M200 R200:V200 AA200:AE200 AJ200:AN200 AS200:AW200 BB200:BF200 BK200:BO200 BT200:BX200 G201 J201:M201 P201 S201:V201 Y201 AB201:AE201 AH201 AK201:AN201 AQ201 AT201:AW201 AZ201 BC201:BF201 BI201 BL201:BO201 BR201 BU201:BX201 E202 I202:N202 R202:W202 AA202:AF202 AJ202:AO202 AS202:AX202 BB202:BG202 BK202:BP202 BT202:BX202 I203:M203 R203:V203 AA203:AE203 AJ203:AN203 AS203:AW203 BB203:BF203 BK203:BO203 BT203:BX203 I204:M204 R204:V204 AA204:AE204 AJ204:AN204 AS204:AW204 BB204:BF204 BK204:BO204 BT204:BX204 G205 J205:M205 P205 S205:V205 Y205 AB205:AE205 AH205 AK205:AN205 AQ205 AT205:AW205 AZ205 BC205:BF205 BI205 BL205:BO205 BR205 BU205:BX205 E206 I206:N206 R206:W206 AA206:AF206 AJ206:AO206 AS206:AX206 BB206:BG206 BK206:BP206 BT206:BX206 I207:M207 R207:V207 AA207:AE207 AJ207:AN207 AS207:AW207 BB207:BF207 BK207:BO207 BT207:BX207 I208:M208 R208:V208 AA208:AE208 AJ208:AN208 AS208:AW208 BB208:BF208 BK208:BO208 BT208:BX208 G209 J209:M209 P209 S209:V209 Y209 AB209:AE209 AH209 AK209:AN209 AQ209 AT209:AW209 AZ209 BC209:BF209 BI209 BL209:BO209 BR209 BU209:BX209 E210 I210:N210 R210:W210 AA210:AF210 AJ210:AO210 AS210:AX210 BB210:BG210 BK210:BP210 BT210:BX210 I211:M211 R211:V211 AA211:AE211 AJ211:AN211 AS211:AW211 BB211:BF211 BK211:BO211 BT211:BX211 I212:M212 R212:V212 AA212:AE212 AJ212:AN212 AS212:AW212 BB212:BF212 BK212:BO212 BT212:BX212 G213 J213:M213 P213 S213:V213 Y213 AB213:AE213 AH213 AK213:AN213 AQ213 AT213:AW213 AZ213 BC213:BF213 BI213 BL213:BO213 BR213 BU213:BX213 E214 I214:N214 R214:W214 AA214:AF214 AJ214:AO214 AS214:AX214 BB214:BG214 BK214:BP214 BT214:BX214 I215:M215 R215:V215 AA215:AE215 AJ215:AN215 AS215:AW215 BB215:BF215 BK215:BO215 BT215:BX215 I216:M216 R216:V216 AA216:AE216 AJ216:AN216 AS216:AW216 BB216:BF216 BK216:BO216 BT216:BX216 G217 J217:M217 P217 S217:V217 Y217 AB217:AE217 AH217 AK217:AN217 AQ217 AT217:AW217 AZ217 BC217:BF217 BI217 BL217:BO217 BR217 BU217:BX217 E218 I218:N218 R218:W218 AA218:AF218 AJ218:AO218 AS218:AX218 BB218:BG218 BK218:BP218 BT218:BX218 I219:M219 R219:V219 AA219:AE219 AJ219:AN219 AS219:AW219 BB219:BF219 BK219:BO219 BT219:BX219 I220:M220 R220:V220 AA220:AE220 AJ220:AN220 AS220:AW220 BB220:BF220 BK220:BO220 BT220:BX220 G221 J221:M221 P221 S221:V221 Y221 AB221:AE221 AH221 AK221:AN221 AQ221 AT221:AW221 AZ221 BC221:BF221 BI221 BL221:BO221 BR221 BU221:BX221 E222 I222:N222 R222:W222 AA222:AF222 AJ222:AO222 AS222:AX222 BB222:BG222 BK222:BP222 BT222:BX222 I223:M223 R223:V223 AA223:AE223 AJ223:AN223 AS223:AW223 BB223:BF223 BK223:BO223 BT223:BX223 I224:M224 R224:V224 AA224:AE224 AJ224:AN224 AS224:AW224 BB224:BF224 BK224:BO224 BT224:BX224 G225 J225:M225 P225 S225:V225 Y225 AB225:AE225 AH225 AK225:AN225 AQ225 AT225:AW225 AZ225 BC225:BF225 BI225 BL225:BO225 BR225 BU225:BX225 E226 I226:N226 R226:W226 AA226:AF226 AJ226:AO226 AS226:AX226 BB226:BG226 BK226:BP226 BT226:BX226 I227:M227 R227:V227 AA227:AE227 AJ227:AN227 AS227:AW227 BB227:BF227 BK227:BO227 BT227:BX227 I228:M228 R228:V228 AA228:AE228 AJ228:AN228 AS228:AW228 BB228:BF228 BK228:BO228 BT228:BX228 G229 J229:M229 P229 S229:V229 Y229 AB229:AE229 AH229 AK229:AN229 AQ229 AT229:AW229 AZ229 BC229:BF229 BI229 BL229:BO229 BR229 BU229:BX229 E230 I230:N230 R230:W230 AA230:AF230 AJ230:AO230 AS230:AX230 BB230:BG230 BK230:BP230 BT230:BX230 I231:M231 R231:V231 AA231:AE231 AJ231:AN231 AS231:AW231 BB231:BF231 BK231:BO231 BT231:BX231 I232:M232 R232:V232 AA232:AE232 AJ232:AN232 AS232:AW232 BB232:BF232 BK232:BO232 BT232:BX232 G233 J233:M233 P233 S233:V233 Y233 AB233:AE233 AH233 AK233:AN233 AQ233 AT233:AW233 AZ233 BC233:BF233 BI233 BL233:BO233 BR233 BU233:BX233 E234 I234:N234 R234:W234 AA234:AF234 AJ234:AO234 AS234:AX234 BB234:BG234 BK234:BP234 BT234:BX234 I235:M235 R235:V235 AA235:AE235 AJ235:AN235 AS235:AW235 BB235:BF235 BK235:BO235 BT235:BX235 I236:M236 R236:V236 AA236:AE236 AJ236:AN236 AS236:AW236 BB236:BF236 BK236:BO236 BT236:BX236 G237 J237:M237 P237 S237:V237 Y237 AB237:AE237 AH237 AK237:AN237 AQ237 AT237:AW237 AZ237 BC237:BF237 BI237 BL237:BO237 BR237 BU237:BX237 E238 I238:N238 R238:W238 AA238:AF238 AJ238:AO238 AS238:AX238 BB238:BG238 BK238:BP238 BT238:BX238 I239:M239 R239:V239 AA239:AE239 AJ239:AN239 AS239:AW239 BB239:BF239 BK239:BO239 BT239:BX239 I240:M240 R240:V240 AA240:AE240 AJ240:AN240 AS240:AW240 BB240:BF240 BK240:BO240 BT240:BX240 G241 J241:M241 P241 S241:V241 Y241 AB241:AE241 AH241 AK241:AN241 AQ241 AT241:AW241 AZ241 BC241:BF241 BI241 BL241:BO241 BR241 BU241:BX241 E242 I242:N242 R242:W242 AA242:AF242 AJ242:AO242 AS242:AX242 BB242:BG242 BK242:BP242 BT242:BX242 I243:M243 R243:V243 AA243:AE243 AJ243:AN243 AS243:AW243 BB243:BF243 BK243:BO243 BT243:BX243 I244:M244 R244:V244 AA244:AE244 AJ244:AN244 AS244:AW244 BB244:BF244 BK244:BO244 BT244:BX244 G245 J245:M245 P245 S245:V245 Y245 AB245:AE245 AH245 AK245:AN245 AQ245 AT245:AW245 AZ245 BC245:BF245 BI245 BL245:BO245 BR245 BU245:BX245 E246 I246:N246 R246:W246 AA246:AF246 AJ246:AO246 AS246:AX246 BB246:BG246 BK246:BP246 BT246:BX246 I247:M247 R247:V247 AA247:AE247 AJ247:AN247 AS247:AW247 BB247:BF247 BK247:BO247 BT247:BX247 I248:M248 R248:V248 AA248:AE248 AJ248:AN248 AS248:AW248 BB248:BF248 BK248:BO248 BT248:BX248 G249 J249:M249 P249 S249:V249 Y249 AB249:AE249 AH249 AK249:AN249 AQ249 AT249:AW249 AZ249 BC249:BF249 BI249 BL249:BO249 BR249 BU249:BX249 E250 I250:N250 R250:W250 AA250:AF250 AJ250:AO250 AS250:AX250 BB250:BG250 BK250:BP250 BT250:BX250 I251:M251 R251:V251 AA251:AE251 AJ251:AN251 AS251:AW251 BB251:BF251 BK251:BO251 BT251:BX251 I252:M252 R252:V252 AA252:AE252 AJ252:AN252 AS252:AW252 BB252:BF252 BK252:BO252 BT252:BX252 G253 J253:M253 P253 S253:V253 Y253 AB253:AE253 AH253 AK253:AN253 AQ253 AT253:AW253 AZ253 BC253:BF253 BI253 BL253:BO253 BR253 BU253:BX253 E254 I254:N254 R254:W254 AA254:AF254 AJ254:AO254 AS254:AX254 BB254:BG254 BK254:BP254 BT254:BX254 I255:M255 R255:V255 AA255:AE255 AJ255:AN255 AS255:AW255 BB255:BF255 BK255:BO255 BT255:BX255 I256:M256 R256:V256 AA256:AE256 AJ256:AN256 AS256:AW256 BB256:BF256 BK256:BO256 BT256:BX256 G257 J257:M257 P257 S257:V257 Y257 AB257:AE257 AH257 AK257:AN257 AQ257 AT257:AW257 AZ257 BC257:BF257 BI257 BL257:BO257 BR257 BU257:BX257 E258 I258:N258 R258:W258 AA258:AF258 AJ258:AO258 AS258:AX258 BB258:BG258 BK258:BP258 BT258:BX258 I259:M259 R259:V259 AA259:AE259 AJ259:AN259 AS259:AW259 BB259:BF259 BK259:BO259 BT259:BX259 I260:M260 R260:V260 AA260:AE260 AJ260:AN260 AS260:AW260 BB260:BF260 BK260:BO260 BT260:BX260 G261 J261:M261 P261 S261:V261 Y261 AB261:AE261 AH261 AK261:AN261 AQ261 AT261:AW261 AZ261 BC261:BF261 BI261 BL261:BO261 BR261 BU261:BX261 E262 I262:N262 R262:W262 AA262:AF262 AJ262:AO262 AS262:AX262 BB262:BG262 BK262:BP262 BT262:BX262 I263:M263 R263:V263 AA263:AE263 AJ263:AN263 AS263:AW263 BB263:BF263 BK263:BO263 BT263:BX263 I264:M264 R264:V264 AA264:AE264 AJ264:AN264 AS264:AW264 BB264:BF264 BK264:BO264 BT264:BX264 G265 J265:M265 P265 S265:V265 Y265 AB265:AE265 AH265 AK265:AN265 AQ265 AT265:AW265 AZ265 BC265:BF265 BI265 BL265:BO265 BR265 BU265:BX265 E266 I266:N266 R266:W266 AA266:AF266 AJ266:AO266 AS266:AX266 BB266:BG266 BK266:BP266 BT266:BX266 I267:M267 R267:V267 AA267:AE267 AJ267:AN267 AS267:AW267 BB267:BF267 BK267:BO267 BT267:BX267 I268:M268 R268:V268 AA268:AE268 AJ268:AN268 AS268:AW268 BB268:BF268 BK268:BO268 BT268:BX268 G269 J269:M269 P269 S269:V269 Y269 AB269:AE269 AH269 AK269:AN269 AQ269 AT269:AW269 AZ269 BC269:BF269 BI269 BL269:BO269 BR269 BU269:BX269 E270 I270:N270 R270:W270 AA270:AF270 AJ270:AO270 AS270:AX270 BB270:BG270 BK270:BP270 BT270:BX270 I271:M271 R271:V271 AA271:AE271 AJ271:AN271 AS271:AW271 BB271:BF271 BK271:BO271 BT271:BX271 I272:M272 R272:V272 AA272:AE272 AJ272:AN272 AS272:AW272 BB272:BF272 BK272:BO272 BT272:BX272 G273 J273:M273 P273 S273:V273 Y273 AB273:AE273 AH273 AK273:AN273 AQ273 AT273:AW273 AZ273 BC273:BF273 BI273 BL273:BO273 BR273 BU273:BX273 E274 I274:N274 R274:W274 AA274:AF274 AJ274:AO274 AS274:AX274 BB274:BG274 BK274:BP274 BT274:BX274 I275:M275 R275:V275 AA275:AE275 AJ275:AN275 AS275:AW275 BB275:BF275 BK275:BO275 BT275:BX275 I276:M276 R276:V276 AA276:AE276 AJ276:AN276 AS276:AW276 BB276:BF276 BK276:BO276 BT276:BX276 G277 J277:M277 P277 S277:V277 Y277 AB277:AE277 AH277 AK277:AN277 AQ277 AT277:AW277 AZ277 BC277:BF277 BI277 BL277:BO277 BR277 BU277:BX277 E278 I278:N278 R278:W278 AA278:AF278 AJ278:AO278 AS278:AX278 BB278:BG278 BK278:BP278 BT278:BX278 I279:M279 R279:V279 AA279:AE279 AJ279:AN279 AS279:AW279 BB279:BF279 BK279:BO279 BT279:BX279 I280:M280 R280:V280 AA280:AE280 AJ280:AN280 AS280:AW280 BB280:BF280 BK280:BO280 BT280:BX280 G281 J281:M281 P281 S281:V281 Y281 AB281:AE281 AH281 AK281:AN281 AQ281 AT281:AW281 AZ281 BC281:BF281 BI281 BL281:BO281 BR281 BU281:BX281 E282 I282:N282 R282:W282 AA282:AF282 AJ282:AO282 AS282:AX282 BB282:BG282 BK282:BP282 BT282:BX282 I283:M283 R283:V283 AA283:AE283 AJ283:AN283 AS283:AW283 BB283:BF283 BK283:BO283 BT283:BX283 I284:M284 R284:V284 AA284:AE284 AJ284:AN284 AS284:AW284 BB284:BF284 BK284:BO284 BT284:BX284 G285 J285:M285 P285 S285:V285 Y285 AB285:AE285 AH285 AK285:AN285 AQ285 AT285:AW285 AZ285 BC285:BF285 BI285 BL285:BO285 BR285 BU285:BX285 E286 I286:N286 R286:W286 AA286:AF286 AJ286:AO286 AS286:AX286 BB286:BG286 BK286:BP286 BT286:BX286 I287:M287 R287:V287 AA287:AE287 AJ287:AN287 AS287:AW287 BB287:BF287 BK287:BO287 BT287:BX287 I288:M288 R288:V288 AA288:AE288 AJ288:AN288 AS288:AW288 BB288:BF288 BK288:BO288 BT288:BX288 G289 J289:M289 P289 S289:V289 Y289 AB289:AE289 AH289 AK289:AN289 AQ289 AT289:AW289 AZ289 BC289:BF289 BI289 BL289:BO289 BR289 BU289:BX289 E290 I290:N290 R290:W290 AA290:AF290 AJ290:AO290 AS290:AX290 BB290:BG290 BK290:BP290 BT290:BX290 I291:M291 R291:V291 AA291:AE291 AJ291:AN291 AS291:AW291 BB291:BF291 BK291:BO291 BT291:BX291 I292:M292 R292:V292 AA292:AE292 AJ292:AN292 AS292:AW292 BB292:BF292 BK292:BO292 BT292:BX292 G293 J293:M293 P293 S293:V293 Y293 AB293:AE293 AH293 AK293:AN293 AQ293 AT293:AW293 AZ293 BC293:BF293 BI293 BL293:BO293 BR293 BU293:BX293 E294 I294:N294 R294:W294 AA294:AF294 AJ294:AO294 AS294:AX294 BB294:BG294 BK294:BP294 BT294:BX294 I295:M295 R295:V295 AA295:AE295 AJ295:AN295 AS295:AW295 BB295:BF295 BK295:BO295 BT295:BX295 I296:M296 R296:V296 AA296:AE296 AJ296:AN296 AS296:AW296 BB296:BF296 BK296:BO296 BT296:BX296 G297 J297:M297 P297 S297:V297 Y297 AB297:AE297 AH297 AK297:AN297 AQ297 AT297:AW297 AZ297 BC297:BF297 BI297 BL297:BO297 BR297 BU297:BX297 E298 I298:N298 R298:W298 AA298:AF298 AJ298:AO298 AS298:AX298 BB298:BG298 BK298:BP298 BT298:BX298 I299:M299 R299:V299 AA299:AE299 AJ299:AN299 AS299:AW299 BB299:BF299 BK299:BO299 BT299:BX299 I300:M300 R300:V300 AA300:AE300 AJ300:AN300 AS300:AW300 BB300:BF300 BK300:BO300 BT300:BX300 G301 J301:M301 P301 S301:V301 Y301 AB301:AE301 AH301 AK301:AN301 AQ301 AT301:AW301 AZ301 BC301:BF301 BI301 BL301:BO301 BR301 BU301:BX301" emptyCellReferenc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A6381-967D-4913-9F69-21509977E00A}">
  <dimension ref="B1:K13"/>
  <sheetViews>
    <sheetView showGridLines="0" zoomScaleNormal="100" zoomScaleSheetLayoutView="100" workbookViewId="0"/>
  </sheetViews>
  <sheetFormatPr defaultColWidth="9" defaultRowHeight="13.5"/>
  <cols>
    <col min="1" max="1" width="4.625" style="12" customWidth="1"/>
    <col min="2" max="2" width="11.625" style="12" customWidth="1"/>
    <col min="3" max="11" width="10.625" style="12" customWidth="1"/>
    <col min="12" max="12" width="3.625" style="12" customWidth="1"/>
    <col min="13" max="16384" width="9" style="12"/>
  </cols>
  <sheetData>
    <row r="1" spans="2:11" s="1" customFormat="1" ht="16.5" customHeight="1">
      <c r="B1" s="3" t="s">
        <v>294</v>
      </c>
    </row>
    <row r="2" spans="2:11" ht="16.5" customHeight="1">
      <c r="B2" s="3" t="s">
        <v>262</v>
      </c>
    </row>
    <row r="3" spans="2:11" ht="16.5" customHeight="1">
      <c r="B3" s="353" t="s">
        <v>234</v>
      </c>
      <c r="C3" s="355" t="s">
        <v>186</v>
      </c>
      <c r="D3" s="356" t="s">
        <v>147</v>
      </c>
      <c r="E3" s="357"/>
      <c r="F3" s="356" t="s">
        <v>148</v>
      </c>
      <c r="G3" s="357"/>
      <c r="H3" s="356" t="s">
        <v>149</v>
      </c>
      <c r="I3" s="357"/>
      <c r="J3" s="356" t="s">
        <v>150</v>
      </c>
      <c r="K3" s="357"/>
    </row>
    <row r="4" spans="2:11" ht="45" customHeight="1">
      <c r="B4" s="354"/>
      <c r="C4" s="355"/>
      <c r="D4" s="13" t="s">
        <v>203</v>
      </c>
      <c r="E4" s="23" t="s">
        <v>185</v>
      </c>
      <c r="F4" s="13" t="s">
        <v>324</v>
      </c>
      <c r="G4" s="23" t="s">
        <v>185</v>
      </c>
      <c r="H4" s="13" t="s">
        <v>324</v>
      </c>
      <c r="I4" s="23" t="s">
        <v>185</v>
      </c>
      <c r="J4" s="13" t="s">
        <v>324</v>
      </c>
      <c r="K4" s="23" t="s">
        <v>185</v>
      </c>
    </row>
    <row r="5" spans="2:11" ht="13.5" customHeight="1">
      <c r="B5" s="146" t="s">
        <v>235</v>
      </c>
      <c r="C5" s="298">
        <v>97828</v>
      </c>
      <c r="D5" s="299">
        <v>4676</v>
      </c>
      <c r="E5" s="38">
        <f t="shared" ref="E5:E6" si="0">IFERROR(D5/$C5,"-")</f>
        <v>4.7798176391217237E-2</v>
      </c>
      <c r="F5" s="299">
        <v>57561</v>
      </c>
      <c r="G5" s="38">
        <f t="shared" ref="G5:G6" si="1">IFERROR(F5/$C5,"-")</f>
        <v>0.58838982704338227</v>
      </c>
      <c r="H5" s="299">
        <v>4717</v>
      </c>
      <c r="I5" s="38">
        <f t="shared" ref="I5" si="2">IFERROR(H5/$C5,"-")</f>
        <v>4.8217279306538005E-2</v>
      </c>
      <c r="J5" s="299">
        <v>10282</v>
      </c>
      <c r="K5" s="38">
        <f t="shared" ref="K5" si="3">IFERROR(J5/$C5,"-")</f>
        <v>0.10510283354458846</v>
      </c>
    </row>
    <row r="6" spans="2:11" ht="13.5" customHeight="1" thickBot="1">
      <c r="B6" s="147" t="s">
        <v>236</v>
      </c>
      <c r="C6" s="300">
        <v>135080</v>
      </c>
      <c r="D6" s="299">
        <v>9104</v>
      </c>
      <c r="E6" s="38">
        <f t="shared" si="0"/>
        <v>6.7397098015990531E-2</v>
      </c>
      <c r="F6" s="299">
        <v>87657</v>
      </c>
      <c r="G6" s="38">
        <f t="shared" si="1"/>
        <v>0.64892656203731125</v>
      </c>
      <c r="H6" s="299">
        <v>3991</v>
      </c>
      <c r="I6" s="38">
        <f>IFERROR(H6/$C6,"-")</f>
        <v>2.9545454545454545E-2</v>
      </c>
      <c r="J6" s="299">
        <v>7088</v>
      </c>
      <c r="K6" s="38">
        <f>IFERROR(J6/$C6,"-")</f>
        <v>5.2472608824400357E-2</v>
      </c>
    </row>
    <row r="7" spans="2:11" ht="13.5" customHeight="1" thickTop="1">
      <c r="B7" s="148" t="s">
        <v>246</v>
      </c>
      <c r="C7" s="93">
        <f>地区別_フレイル区分別該当人数･割合!D13</f>
        <v>232908</v>
      </c>
      <c r="D7" s="47">
        <f>地区別_フレイル区分別該当人数･割合!E13</f>
        <v>13780</v>
      </c>
      <c r="E7" s="40">
        <f>地区別_フレイル区分別該当人数･割合!F13</f>
        <v>5.9164992185755751E-2</v>
      </c>
      <c r="F7" s="47">
        <f>地区別_フレイル区分別該当人数･割合!G13</f>
        <v>145218</v>
      </c>
      <c r="G7" s="40">
        <f>地区別_フレイル区分別該当人数･割合!H13</f>
        <v>0.62349940749137001</v>
      </c>
      <c r="H7" s="47">
        <f>地区別_フレイル区分別該当人数･割合!I13</f>
        <v>8708</v>
      </c>
      <c r="I7" s="40">
        <f>地区別_フレイル区分別該当人数･割合!J13</f>
        <v>3.7388153262232299E-2</v>
      </c>
      <c r="J7" s="47">
        <f>地区別_フレイル区分別該当人数･割合!K13</f>
        <v>17370</v>
      </c>
      <c r="K7" s="40">
        <f>地区別_フレイル区分別該当人数･割合!L13</f>
        <v>7.4578803647792263E-2</v>
      </c>
    </row>
    <row r="8" spans="2:11" ht="13.5" customHeight="1">
      <c r="C8" s="19"/>
      <c r="D8" s="19"/>
      <c r="E8" s="20"/>
    </row>
    <row r="9" spans="2:11" ht="16.5" customHeight="1">
      <c r="B9" s="353" t="s">
        <v>234</v>
      </c>
      <c r="C9" s="355" t="s">
        <v>186</v>
      </c>
      <c r="D9" s="356" t="s">
        <v>151</v>
      </c>
      <c r="E9" s="357"/>
      <c r="F9" s="356" t="s">
        <v>152</v>
      </c>
      <c r="G9" s="357"/>
      <c r="H9" s="356" t="s">
        <v>153</v>
      </c>
      <c r="I9" s="357"/>
      <c r="J9" s="356" t="s">
        <v>142</v>
      </c>
      <c r="K9" s="357"/>
    </row>
    <row r="10" spans="2:11" ht="45">
      <c r="B10" s="354"/>
      <c r="C10" s="355"/>
      <c r="D10" s="13" t="s">
        <v>203</v>
      </c>
      <c r="E10" s="23" t="s">
        <v>185</v>
      </c>
      <c r="F10" s="13" t="s">
        <v>324</v>
      </c>
      <c r="G10" s="23" t="s">
        <v>185</v>
      </c>
      <c r="H10" s="13" t="s">
        <v>324</v>
      </c>
      <c r="I10" s="23" t="s">
        <v>185</v>
      </c>
      <c r="J10" s="13" t="s">
        <v>324</v>
      </c>
      <c r="K10" s="23" t="s">
        <v>185</v>
      </c>
    </row>
    <row r="11" spans="2:11" ht="13.5" customHeight="1">
      <c r="B11" s="146" t="s">
        <v>235</v>
      </c>
      <c r="C11" s="120">
        <f>C5</f>
        <v>97828</v>
      </c>
      <c r="D11" s="262">
        <v>15871</v>
      </c>
      <c r="E11" s="38">
        <f>IFERROR(D11/$C11,"-")</f>
        <v>0.16223371631843644</v>
      </c>
      <c r="F11" s="299">
        <v>26366</v>
      </c>
      <c r="G11" s="38">
        <f>IFERROR(F11/$C11,"-")</f>
        <v>0.26951384061822792</v>
      </c>
      <c r="H11" s="299">
        <v>1825</v>
      </c>
      <c r="I11" s="38">
        <f>IFERROR(H11/$C11,"-")</f>
        <v>1.8655190742936582E-2</v>
      </c>
      <c r="J11" s="299">
        <v>35591</v>
      </c>
      <c r="K11" s="38">
        <f t="shared" ref="K11:K12" si="4">IFERROR(J11/$C11,"-")</f>
        <v>0.36381199656540048</v>
      </c>
    </row>
    <row r="12" spans="2:11" ht="13.5" customHeight="1" thickBot="1">
      <c r="B12" s="147" t="s">
        <v>236</v>
      </c>
      <c r="C12" s="120">
        <f>C6</f>
        <v>135080</v>
      </c>
      <c r="D12" s="262">
        <v>31896</v>
      </c>
      <c r="E12" s="38">
        <f t="shared" ref="E12" si="5">IFERROR(D12/$C12,"-")</f>
        <v>0.23612673970980161</v>
      </c>
      <c r="F12" s="299">
        <v>44233</v>
      </c>
      <c r="G12" s="38">
        <f t="shared" ref="G12" si="6">IFERROR(F12/$C12,"-")</f>
        <v>0.3274578027835357</v>
      </c>
      <c r="H12" s="299">
        <v>3694</v>
      </c>
      <c r="I12" s="38">
        <f t="shared" ref="I12" si="7">IFERROR(H12/$C12,"-")</f>
        <v>2.7346757477050638E-2</v>
      </c>
      <c r="J12" s="299">
        <v>38319</v>
      </c>
      <c r="K12" s="38">
        <f t="shared" si="4"/>
        <v>0.28367633994669827</v>
      </c>
    </row>
    <row r="13" spans="2:11" ht="13.5" customHeight="1" thickTop="1">
      <c r="B13" s="148" t="s">
        <v>246</v>
      </c>
      <c r="C13" s="65">
        <f>地区別_フレイル区分別該当人数･割合!D13</f>
        <v>232908</v>
      </c>
      <c r="D13" s="46">
        <f>地区別_フレイル区分別該当人数･割合!M13</f>
        <v>47767</v>
      </c>
      <c r="E13" s="40">
        <f>地区別_フレイル区分別該当人数･割合!N13</f>
        <v>0.20508956326103012</v>
      </c>
      <c r="F13" s="47">
        <f>地区別_フレイル区分別該当人数･割合!O13</f>
        <v>70599</v>
      </c>
      <c r="G13" s="40">
        <f>地区別_フレイル区分別該当人数･割合!P13</f>
        <v>0.30311968674326345</v>
      </c>
      <c r="H13" s="47">
        <f>地区別_フレイル区分別該当人数･割合!Q13</f>
        <v>5519</v>
      </c>
      <c r="I13" s="40">
        <f>地区別_フレイル区分別該当人数･割合!R13</f>
        <v>2.3696051659882873E-2</v>
      </c>
      <c r="J13" s="47">
        <f>地区別_フレイル区分別該当人数･割合!S13</f>
        <v>73910</v>
      </c>
      <c r="K13" s="40">
        <f>地区別_フレイル区分別該当人数･割合!T13</f>
        <v>0.31733560032287428</v>
      </c>
    </row>
  </sheetData>
  <mergeCells count="12">
    <mergeCell ref="J9:K9"/>
    <mergeCell ref="B3:B4"/>
    <mergeCell ref="C3:C4"/>
    <mergeCell ref="D3:E3"/>
    <mergeCell ref="F3:G3"/>
    <mergeCell ref="H3:I3"/>
    <mergeCell ref="J3:K3"/>
    <mergeCell ref="B9:B10"/>
    <mergeCell ref="C9:C10"/>
    <mergeCell ref="D9:E9"/>
    <mergeCell ref="F9:G9"/>
    <mergeCell ref="H9:I9"/>
  </mergeCells>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2-12.①フレイルに係る分析(医科)</oddHeader>
  </headerFooter>
  <ignoredErrors>
    <ignoredError sqref="E5:E6 G5:G6 I5:I6 K5:K6 C11:C12 E11:E12 G11:G12 I11:I12 K11:K12" emptyCellReferenc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ECB9C-73D8-498C-9999-C6F3766CB3CE}">
  <sheetPr codeName="Sheet30"/>
  <dimension ref="B1:K38"/>
  <sheetViews>
    <sheetView showGridLines="0" zoomScaleNormal="100" zoomScaleSheetLayoutView="100" workbookViewId="0"/>
  </sheetViews>
  <sheetFormatPr defaultColWidth="9" defaultRowHeight="13.5"/>
  <cols>
    <col min="1" max="1" width="4.625" style="12" customWidth="1"/>
    <col min="2" max="2" width="11.625" style="12" customWidth="1"/>
    <col min="3" max="11" width="10.625" style="12" customWidth="1"/>
    <col min="12" max="13" width="5.625" style="12" customWidth="1"/>
    <col min="14" max="16384" width="9" style="12"/>
  </cols>
  <sheetData>
    <row r="1" spans="2:11" s="1" customFormat="1" ht="16.5" customHeight="1">
      <c r="B1" s="3" t="s">
        <v>294</v>
      </c>
    </row>
    <row r="2" spans="2:11" ht="16.5" customHeight="1">
      <c r="B2" s="3" t="s">
        <v>261</v>
      </c>
    </row>
    <row r="3" spans="2:11" ht="16.5" customHeight="1">
      <c r="B3" s="358" t="s">
        <v>242</v>
      </c>
      <c r="C3" s="355" t="s">
        <v>186</v>
      </c>
      <c r="D3" s="356" t="s">
        <v>147</v>
      </c>
      <c r="E3" s="357"/>
      <c r="F3" s="356" t="s">
        <v>148</v>
      </c>
      <c r="G3" s="357"/>
      <c r="H3" s="356" t="s">
        <v>149</v>
      </c>
      <c r="I3" s="357"/>
      <c r="J3" s="356" t="s">
        <v>150</v>
      </c>
      <c r="K3" s="357"/>
    </row>
    <row r="4" spans="2:11" ht="45">
      <c r="B4" s="359"/>
      <c r="C4" s="355"/>
      <c r="D4" s="13" t="s">
        <v>203</v>
      </c>
      <c r="E4" s="23" t="s">
        <v>185</v>
      </c>
      <c r="F4" s="13" t="s">
        <v>203</v>
      </c>
      <c r="G4" s="23" t="s">
        <v>185</v>
      </c>
      <c r="H4" s="13" t="s">
        <v>203</v>
      </c>
      <c r="I4" s="23" t="s">
        <v>185</v>
      </c>
      <c r="J4" s="13" t="s">
        <v>203</v>
      </c>
      <c r="K4" s="23" t="s">
        <v>185</v>
      </c>
    </row>
    <row r="5" spans="2:11" ht="13.5" customHeight="1">
      <c r="B5" s="89" t="s">
        <v>68</v>
      </c>
      <c r="C5" s="120">
        <v>219</v>
      </c>
      <c r="D5" s="262">
        <v>8</v>
      </c>
      <c r="E5" s="88">
        <f>IFERROR(D5/$C5,"-")</f>
        <v>3.6529680365296802E-2</v>
      </c>
      <c r="F5" s="264">
        <v>143</v>
      </c>
      <c r="G5" s="88">
        <f t="shared" ref="G5:G15" si="0">IFERROR(F5/$C5,"-")</f>
        <v>0.65296803652968038</v>
      </c>
      <c r="H5" s="264">
        <v>6</v>
      </c>
      <c r="I5" s="88">
        <f t="shared" ref="I5:I15" si="1">IFERROR(H5/$C5,"-")</f>
        <v>2.7397260273972601E-2</v>
      </c>
      <c r="J5" s="264">
        <v>9</v>
      </c>
      <c r="K5" s="39">
        <f t="shared" ref="K5:K15" si="2">IFERROR(J5/$C5,"-")</f>
        <v>4.1095890410958902E-2</v>
      </c>
    </row>
    <row r="6" spans="2:11" ht="13.5" customHeight="1">
      <c r="B6" s="89" t="s">
        <v>69</v>
      </c>
      <c r="C6" s="120">
        <v>15530</v>
      </c>
      <c r="D6" s="262">
        <v>562</v>
      </c>
      <c r="E6" s="38">
        <f t="shared" ref="E6:E15" si="3">IFERROR(D6/$C6,"-")</f>
        <v>3.6188023180940117E-2</v>
      </c>
      <c r="F6" s="299">
        <v>8536</v>
      </c>
      <c r="G6" s="38">
        <f t="shared" si="0"/>
        <v>0.54964584674822925</v>
      </c>
      <c r="H6" s="299">
        <v>806</v>
      </c>
      <c r="I6" s="38">
        <f t="shared" si="1"/>
        <v>5.1899549259497746E-2</v>
      </c>
      <c r="J6" s="262">
        <v>1874</v>
      </c>
      <c r="K6" s="38">
        <f t="shared" si="2"/>
        <v>0.12066967160334836</v>
      </c>
    </row>
    <row r="7" spans="2:11" ht="13.5" customHeight="1">
      <c r="B7" s="89" t="s">
        <v>70</v>
      </c>
      <c r="C7" s="120">
        <v>18688</v>
      </c>
      <c r="D7" s="262">
        <v>634</v>
      </c>
      <c r="E7" s="38">
        <f t="shared" si="3"/>
        <v>3.3925513698630137E-2</v>
      </c>
      <c r="F7" s="299">
        <v>10226</v>
      </c>
      <c r="G7" s="38">
        <f t="shared" si="0"/>
        <v>0.54719606164383561</v>
      </c>
      <c r="H7" s="299">
        <v>688</v>
      </c>
      <c r="I7" s="38">
        <f t="shared" si="1"/>
        <v>3.6815068493150686E-2</v>
      </c>
      <c r="J7" s="262">
        <v>1689</v>
      </c>
      <c r="K7" s="38">
        <f t="shared" si="2"/>
        <v>9.0378852739726026E-2</v>
      </c>
    </row>
    <row r="8" spans="2:11" ht="13.5" customHeight="1">
      <c r="B8" s="89" t="s">
        <v>71</v>
      </c>
      <c r="C8" s="120">
        <v>23096</v>
      </c>
      <c r="D8" s="262">
        <v>867</v>
      </c>
      <c r="E8" s="38">
        <f t="shared" si="3"/>
        <v>3.7538967786629719E-2</v>
      </c>
      <c r="F8" s="299">
        <v>13210</v>
      </c>
      <c r="G8" s="38">
        <f t="shared" si="0"/>
        <v>0.57196051264288184</v>
      </c>
      <c r="H8" s="299">
        <v>962</v>
      </c>
      <c r="I8" s="38">
        <f t="shared" si="1"/>
        <v>4.1652234153100105E-2</v>
      </c>
      <c r="J8" s="262">
        <v>2030</v>
      </c>
      <c r="K8" s="38">
        <f t="shared" si="2"/>
        <v>8.7894007620367157E-2</v>
      </c>
    </row>
    <row r="9" spans="2:11" ht="13.5" customHeight="1">
      <c r="B9" s="89" t="s">
        <v>72</v>
      </c>
      <c r="C9" s="120">
        <v>24769</v>
      </c>
      <c r="D9" s="262">
        <v>950</v>
      </c>
      <c r="E9" s="38">
        <f t="shared" si="3"/>
        <v>3.8354394606160927E-2</v>
      </c>
      <c r="F9" s="299">
        <v>14260</v>
      </c>
      <c r="G9" s="38">
        <f t="shared" si="0"/>
        <v>0.57571964956195243</v>
      </c>
      <c r="H9" s="299">
        <v>872</v>
      </c>
      <c r="I9" s="38">
        <f t="shared" si="1"/>
        <v>3.5205296943760345E-2</v>
      </c>
      <c r="J9" s="262">
        <v>1981</v>
      </c>
      <c r="K9" s="38">
        <f t="shared" si="2"/>
        <v>7.9979006015583998E-2</v>
      </c>
    </row>
    <row r="10" spans="2:11" ht="13.5" customHeight="1">
      <c r="B10" s="89" t="s">
        <v>73</v>
      </c>
      <c r="C10" s="120">
        <v>22554</v>
      </c>
      <c r="D10" s="262">
        <v>912</v>
      </c>
      <c r="E10" s="38">
        <f t="shared" si="3"/>
        <v>4.0436286246342115E-2</v>
      </c>
      <c r="F10" s="299">
        <v>13539</v>
      </c>
      <c r="G10" s="38">
        <f t="shared" si="0"/>
        <v>0.60029263101888797</v>
      </c>
      <c r="H10" s="299">
        <v>753</v>
      </c>
      <c r="I10" s="38">
        <f t="shared" si="1"/>
        <v>3.3386538973131152E-2</v>
      </c>
      <c r="J10" s="262">
        <v>1722</v>
      </c>
      <c r="K10" s="38">
        <f t="shared" si="2"/>
        <v>7.6350093109869649E-2</v>
      </c>
    </row>
    <row r="11" spans="2:11" ht="13.5" customHeight="1">
      <c r="B11" s="89" t="s">
        <v>74</v>
      </c>
      <c r="C11" s="120">
        <v>22456</v>
      </c>
      <c r="D11" s="262">
        <v>1027</v>
      </c>
      <c r="E11" s="38">
        <f t="shared" si="3"/>
        <v>4.573387958674742E-2</v>
      </c>
      <c r="F11" s="299">
        <v>13720</v>
      </c>
      <c r="G11" s="38">
        <f t="shared" si="0"/>
        <v>0.61097256857855364</v>
      </c>
      <c r="H11" s="299">
        <v>821</v>
      </c>
      <c r="I11" s="38">
        <f t="shared" si="1"/>
        <v>3.6560384752404702E-2</v>
      </c>
      <c r="J11" s="262">
        <v>1647</v>
      </c>
      <c r="K11" s="38">
        <f t="shared" si="2"/>
        <v>7.3343427146419671E-2</v>
      </c>
    </row>
    <row r="12" spans="2:11" ht="13.5" customHeight="1">
      <c r="B12" s="89" t="s">
        <v>75</v>
      </c>
      <c r="C12" s="120">
        <v>18737</v>
      </c>
      <c r="D12" s="262">
        <v>949</v>
      </c>
      <c r="E12" s="38">
        <f t="shared" si="3"/>
        <v>5.0648449591716924E-2</v>
      </c>
      <c r="F12" s="299">
        <v>11786</v>
      </c>
      <c r="G12" s="38">
        <f t="shared" si="0"/>
        <v>0.62902278913379939</v>
      </c>
      <c r="H12" s="299">
        <v>609</v>
      </c>
      <c r="I12" s="38">
        <f t="shared" si="1"/>
        <v>3.2502535090996425E-2</v>
      </c>
      <c r="J12" s="262">
        <v>1306</v>
      </c>
      <c r="K12" s="38">
        <f t="shared" si="2"/>
        <v>6.9701659817473449E-2</v>
      </c>
    </row>
    <row r="13" spans="2:11" ht="13.5" customHeight="1">
      <c r="B13" s="89" t="s">
        <v>76</v>
      </c>
      <c r="C13" s="120">
        <v>14913</v>
      </c>
      <c r="D13" s="262">
        <v>823</v>
      </c>
      <c r="E13" s="38">
        <f t="shared" si="3"/>
        <v>5.5186749815597132E-2</v>
      </c>
      <c r="F13" s="299">
        <v>9648</v>
      </c>
      <c r="G13" s="38">
        <f t="shared" si="0"/>
        <v>0.64695232347616172</v>
      </c>
      <c r="H13" s="299">
        <v>523</v>
      </c>
      <c r="I13" s="38">
        <f t="shared" si="1"/>
        <v>3.5070073090592103E-2</v>
      </c>
      <c r="J13" s="262">
        <v>1025</v>
      </c>
      <c r="K13" s="38">
        <f t="shared" si="2"/>
        <v>6.8731978810433844E-2</v>
      </c>
    </row>
    <row r="14" spans="2:11" ht="13.5" customHeight="1">
      <c r="B14" s="89" t="s">
        <v>77</v>
      </c>
      <c r="C14" s="120">
        <v>12075</v>
      </c>
      <c r="D14" s="262">
        <v>717</v>
      </c>
      <c r="E14" s="38">
        <f t="shared" si="3"/>
        <v>5.9378881987577639E-2</v>
      </c>
      <c r="F14" s="299">
        <v>8081</v>
      </c>
      <c r="G14" s="38">
        <f t="shared" si="0"/>
        <v>0.6692339544513457</v>
      </c>
      <c r="H14" s="299">
        <v>424</v>
      </c>
      <c r="I14" s="38">
        <f t="shared" si="1"/>
        <v>3.5113871635610763E-2</v>
      </c>
      <c r="J14" s="262">
        <v>824</v>
      </c>
      <c r="K14" s="38">
        <f t="shared" si="2"/>
        <v>6.8240165631469979E-2</v>
      </c>
    </row>
    <row r="15" spans="2:11" ht="13.5" customHeight="1" thickBot="1">
      <c r="B15" s="89" t="s">
        <v>78</v>
      </c>
      <c r="C15" s="120">
        <v>12041</v>
      </c>
      <c r="D15" s="262">
        <v>894</v>
      </c>
      <c r="E15" s="38">
        <f t="shared" si="3"/>
        <v>7.4246325056058465E-2</v>
      </c>
      <c r="F15" s="299">
        <v>8190</v>
      </c>
      <c r="G15" s="38">
        <f t="shared" si="0"/>
        <v>0.68017606511087114</v>
      </c>
      <c r="H15" s="299">
        <v>427</v>
      </c>
      <c r="I15" s="38">
        <f t="shared" si="1"/>
        <v>3.5462170916036873E-2</v>
      </c>
      <c r="J15" s="262">
        <v>763</v>
      </c>
      <c r="K15" s="38">
        <f t="shared" si="2"/>
        <v>6.3366829997508506E-2</v>
      </c>
    </row>
    <row r="16" spans="2:11" ht="13.5" customHeight="1" thickTop="1">
      <c r="B16" s="64" t="s">
        <v>127</v>
      </c>
      <c r="C16" s="65">
        <f>地区別_フレイル区分別該当人数･割合!D13</f>
        <v>232908</v>
      </c>
      <c r="D16" s="46">
        <f>地区別_フレイル区分別該当人数･割合!E13</f>
        <v>13780</v>
      </c>
      <c r="E16" s="40">
        <f>地区別_フレイル区分別該当人数･割合!F13</f>
        <v>5.9164992185755751E-2</v>
      </c>
      <c r="F16" s="47">
        <f>地区別_フレイル区分別該当人数･割合!G13</f>
        <v>145218</v>
      </c>
      <c r="G16" s="40">
        <f>地区別_フレイル区分別該当人数･割合!H13</f>
        <v>0.62349940749137001</v>
      </c>
      <c r="H16" s="47">
        <f>地区別_フレイル区分別該当人数･割合!I13</f>
        <v>8708</v>
      </c>
      <c r="I16" s="40">
        <f>地区別_フレイル区分別該当人数･割合!J13</f>
        <v>3.7388153262232299E-2</v>
      </c>
      <c r="J16" s="46">
        <f>地区別_フレイル区分別該当人数･割合!K13</f>
        <v>17370</v>
      </c>
      <c r="K16" s="40">
        <f>地区別_フレイル区分別該当人数･割合!L13</f>
        <v>7.4578803647792263E-2</v>
      </c>
    </row>
    <row r="17" spans="2:11" ht="13.5" customHeight="1">
      <c r="C17" s="19"/>
      <c r="D17" s="19"/>
      <c r="E17" s="20"/>
    </row>
    <row r="18" spans="2:11" ht="16.5" customHeight="1">
      <c r="B18" s="358" t="s">
        <v>242</v>
      </c>
      <c r="C18" s="355" t="s">
        <v>186</v>
      </c>
      <c r="D18" s="356" t="s">
        <v>151</v>
      </c>
      <c r="E18" s="357"/>
      <c r="F18" s="356" t="s">
        <v>152</v>
      </c>
      <c r="G18" s="357"/>
      <c r="H18" s="356" t="s">
        <v>153</v>
      </c>
      <c r="I18" s="357"/>
      <c r="J18" s="356" t="s">
        <v>142</v>
      </c>
      <c r="K18" s="357"/>
    </row>
    <row r="19" spans="2:11" ht="45">
      <c r="B19" s="359"/>
      <c r="C19" s="355"/>
      <c r="D19" s="13" t="s">
        <v>203</v>
      </c>
      <c r="E19" s="23" t="s">
        <v>185</v>
      </c>
      <c r="F19" s="13" t="s">
        <v>203</v>
      </c>
      <c r="G19" s="23" t="s">
        <v>185</v>
      </c>
      <c r="H19" s="13" t="s">
        <v>203</v>
      </c>
      <c r="I19" s="23" t="s">
        <v>185</v>
      </c>
      <c r="J19" s="13" t="s">
        <v>203</v>
      </c>
      <c r="K19" s="23" t="s">
        <v>185</v>
      </c>
    </row>
    <row r="20" spans="2:11" ht="13.5" customHeight="1">
      <c r="B20" s="89" t="s">
        <v>68</v>
      </c>
      <c r="C20" s="120">
        <f>C5</f>
        <v>219</v>
      </c>
      <c r="D20" s="262">
        <v>60</v>
      </c>
      <c r="E20" s="88">
        <f>IFERROR(D20/$C20,"-")</f>
        <v>0.27397260273972601</v>
      </c>
      <c r="F20" s="264">
        <v>68</v>
      </c>
      <c r="G20" s="88">
        <f t="shared" ref="G20:G30" si="4">IFERROR(F20/$C20,"-")</f>
        <v>0.31050228310502281</v>
      </c>
      <c r="H20" s="264">
        <v>17</v>
      </c>
      <c r="I20" s="88">
        <f t="shared" ref="I20:I30" si="5">IFERROR(H20/$C20,"-")</f>
        <v>7.7625570776255703E-2</v>
      </c>
      <c r="J20" s="264">
        <v>68</v>
      </c>
      <c r="K20" s="39">
        <f t="shared" ref="K20:K30" si="6">IFERROR(J20/$C20,"-")</f>
        <v>0.31050228310502281</v>
      </c>
    </row>
    <row r="21" spans="2:11" ht="13.5" customHeight="1">
      <c r="B21" s="89" t="s">
        <v>69</v>
      </c>
      <c r="C21" s="120">
        <f t="shared" ref="C21:C30" si="7">C6</f>
        <v>15530</v>
      </c>
      <c r="D21" s="262">
        <v>2115</v>
      </c>
      <c r="E21" s="38">
        <f t="shared" ref="E21:E30" si="8">IFERROR(D21/$C21,"-")</f>
        <v>0.13618802318094012</v>
      </c>
      <c r="F21" s="299">
        <v>3729</v>
      </c>
      <c r="G21" s="38">
        <f t="shared" si="4"/>
        <v>0.24011590470057953</v>
      </c>
      <c r="H21" s="299">
        <v>84</v>
      </c>
      <c r="I21" s="38">
        <f t="shared" si="5"/>
        <v>5.40888602704443E-3</v>
      </c>
      <c r="J21" s="262">
        <v>6432</v>
      </c>
      <c r="K21" s="38">
        <f t="shared" si="6"/>
        <v>0.41416613007083064</v>
      </c>
    </row>
    <row r="22" spans="2:11" ht="13.5" customHeight="1">
      <c r="B22" s="89" t="s">
        <v>70</v>
      </c>
      <c r="C22" s="120">
        <f t="shared" si="7"/>
        <v>18688</v>
      </c>
      <c r="D22" s="262">
        <v>2728</v>
      </c>
      <c r="E22" s="38">
        <f t="shared" si="8"/>
        <v>0.14597602739726026</v>
      </c>
      <c r="F22" s="299">
        <v>5088</v>
      </c>
      <c r="G22" s="38">
        <f t="shared" si="4"/>
        <v>0.27226027397260272</v>
      </c>
      <c r="H22" s="299">
        <v>130</v>
      </c>
      <c r="I22" s="38">
        <f t="shared" si="5"/>
        <v>6.9563356164383562E-3</v>
      </c>
      <c r="J22" s="262">
        <v>7828</v>
      </c>
      <c r="K22" s="38">
        <f t="shared" si="6"/>
        <v>0.41887842465753422</v>
      </c>
    </row>
    <row r="23" spans="2:11" ht="13.5" customHeight="1">
      <c r="B23" s="89" t="s">
        <v>71</v>
      </c>
      <c r="C23" s="120">
        <f t="shared" si="7"/>
        <v>23096</v>
      </c>
      <c r="D23" s="262">
        <v>3629</v>
      </c>
      <c r="E23" s="38">
        <f t="shared" si="8"/>
        <v>0.15712677519916868</v>
      </c>
      <c r="F23" s="299">
        <v>6567</v>
      </c>
      <c r="G23" s="38">
        <f t="shared" si="4"/>
        <v>0.2843349497748528</v>
      </c>
      <c r="H23" s="299">
        <v>166</v>
      </c>
      <c r="I23" s="38">
        <f t="shared" si="5"/>
        <v>7.1873917561482504E-3</v>
      </c>
      <c r="J23" s="262">
        <v>9019</v>
      </c>
      <c r="K23" s="38">
        <f t="shared" si="6"/>
        <v>0.39050051957048837</v>
      </c>
    </row>
    <row r="24" spans="2:11" ht="13.5" customHeight="1">
      <c r="B24" s="89" t="s">
        <v>72</v>
      </c>
      <c r="C24" s="120">
        <f t="shared" si="7"/>
        <v>24769</v>
      </c>
      <c r="D24" s="262">
        <v>4086</v>
      </c>
      <c r="E24" s="38">
        <f t="shared" si="8"/>
        <v>0.16496426985344584</v>
      </c>
      <c r="F24" s="299">
        <v>7291</v>
      </c>
      <c r="G24" s="38">
        <f t="shared" si="4"/>
        <v>0.29435988534054663</v>
      </c>
      <c r="H24" s="299">
        <v>195</v>
      </c>
      <c r="I24" s="38">
        <f t="shared" si="5"/>
        <v>7.872744156001454E-3</v>
      </c>
      <c r="J24" s="262">
        <v>9559</v>
      </c>
      <c r="K24" s="38">
        <f t="shared" si="6"/>
        <v>0.38592595583188666</v>
      </c>
    </row>
    <row r="25" spans="2:11" ht="13.5" customHeight="1">
      <c r="B25" s="89" t="s">
        <v>73</v>
      </c>
      <c r="C25" s="120">
        <f t="shared" si="7"/>
        <v>22554</v>
      </c>
      <c r="D25" s="262">
        <v>4031</v>
      </c>
      <c r="E25" s="38">
        <f t="shared" si="8"/>
        <v>0.17872661168750553</v>
      </c>
      <c r="F25" s="299">
        <v>6999</v>
      </c>
      <c r="G25" s="38">
        <f t="shared" si="4"/>
        <v>0.31032189412077682</v>
      </c>
      <c r="H25" s="299">
        <v>232</v>
      </c>
      <c r="I25" s="38">
        <f t="shared" si="5"/>
        <v>1.0286423694244923E-2</v>
      </c>
      <c r="J25" s="262">
        <v>8103</v>
      </c>
      <c r="K25" s="38">
        <f t="shared" si="6"/>
        <v>0.35927108273476988</v>
      </c>
    </row>
    <row r="26" spans="2:11" ht="13.5" customHeight="1">
      <c r="B26" s="89" t="s">
        <v>74</v>
      </c>
      <c r="C26" s="120">
        <f t="shared" si="7"/>
        <v>22456</v>
      </c>
      <c r="D26" s="262">
        <v>4206</v>
      </c>
      <c r="E26" s="38">
        <f t="shared" si="8"/>
        <v>0.18729960812255075</v>
      </c>
      <c r="F26" s="299">
        <v>7001</v>
      </c>
      <c r="G26" s="38">
        <f t="shared" si="4"/>
        <v>0.31176522978268612</v>
      </c>
      <c r="H26" s="299">
        <v>288</v>
      </c>
      <c r="I26" s="38">
        <f t="shared" si="5"/>
        <v>1.2825080156750979E-2</v>
      </c>
      <c r="J26" s="262">
        <v>7709</v>
      </c>
      <c r="K26" s="38">
        <f t="shared" si="6"/>
        <v>0.34329355183469895</v>
      </c>
    </row>
    <row r="27" spans="2:11" ht="13.5" customHeight="1">
      <c r="B27" s="89" t="s">
        <v>75</v>
      </c>
      <c r="C27" s="120">
        <f t="shared" si="7"/>
        <v>18737</v>
      </c>
      <c r="D27" s="262">
        <v>3776</v>
      </c>
      <c r="E27" s="38">
        <f t="shared" si="8"/>
        <v>0.20152639163153119</v>
      </c>
      <c r="F27" s="299">
        <v>6051</v>
      </c>
      <c r="G27" s="38">
        <f t="shared" si="4"/>
        <v>0.32294390777605808</v>
      </c>
      <c r="H27" s="299">
        <v>320</v>
      </c>
      <c r="I27" s="38">
        <f t="shared" si="5"/>
        <v>1.7078507765383999E-2</v>
      </c>
      <c r="J27" s="262">
        <v>6002</v>
      </c>
      <c r="K27" s="38">
        <f t="shared" si="6"/>
        <v>0.32032876127448362</v>
      </c>
    </row>
    <row r="28" spans="2:11" ht="13.5" customHeight="1">
      <c r="B28" s="89" t="s">
        <v>76</v>
      </c>
      <c r="C28" s="120">
        <f t="shared" si="7"/>
        <v>14913</v>
      </c>
      <c r="D28" s="262">
        <v>3241</v>
      </c>
      <c r="E28" s="38">
        <f t="shared" si="8"/>
        <v>0.21732716421913767</v>
      </c>
      <c r="F28" s="299">
        <v>4825</v>
      </c>
      <c r="G28" s="38">
        <f t="shared" si="4"/>
        <v>0.32354321732716423</v>
      </c>
      <c r="H28" s="299">
        <v>256</v>
      </c>
      <c r="I28" s="38">
        <f t="shared" si="5"/>
        <v>1.7166230805337624E-2</v>
      </c>
      <c r="J28" s="262">
        <v>4442</v>
      </c>
      <c r="K28" s="38">
        <f t="shared" si="6"/>
        <v>0.29786092670824116</v>
      </c>
    </row>
    <row r="29" spans="2:11" ht="13.5" customHeight="1">
      <c r="B29" s="89" t="s">
        <v>77</v>
      </c>
      <c r="C29" s="120">
        <f t="shared" si="7"/>
        <v>12075</v>
      </c>
      <c r="D29" s="262">
        <v>2769</v>
      </c>
      <c r="E29" s="38">
        <f t="shared" si="8"/>
        <v>0.22931677018633539</v>
      </c>
      <c r="F29" s="299">
        <v>4026</v>
      </c>
      <c r="G29" s="38">
        <f t="shared" si="4"/>
        <v>0.33341614906832301</v>
      </c>
      <c r="H29" s="299">
        <v>267</v>
      </c>
      <c r="I29" s="38">
        <f t="shared" si="5"/>
        <v>2.2111801242236023E-2</v>
      </c>
      <c r="J29" s="262">
        <v>3277</v>
      </c>
      <c r="K29" s="38">
        <f t="shared" si="6"/>
        <v>0.27138716356107662</v>
      </c>
    </row>
    <row r="30" spans="2:11" ht="13.5" customHeight="1" thickBot="1">
      <c r="B30" s="89" t="s">
        <v>78</v>
      </c>
      <c r="C30" s="120">
        <f t="shared" si="7"/>
        <v>12041</v>
      </c>
      <c r="D30" s="262">
        <v>2926</v>
      </c>
      <c r="E30" s="38">
        <f t="shared" si="8"/>
        <v>0.24300307283448219</v>
      </c>
      <c r="F30" s="299">
        <v>4023</v>
      </c>
      <c r="G30" s="38">
        <f t="shared" si="4"/>
        <v>0.33410846275226308</v>
      </c>
      <c r="H30" s="299">
        <v>339</v>
      </c>
      <c r="I30" s="38">
        <f t="shared" si="5"/>
        <v>2.8153807823270493E-2</v>
      </c>
      <c r="J30" s="262">
        <v>2957</v>
      </c>
      <c r="K30" s="38">
        <f t="shared" si="6"/>
        <v>0.24557760983307034</v>
      </c>
    </row>
    <row r="31" spans="2:11" ht="13.5" customHeight="1" thickTop="1">
      <c r="B31" s="64" t="s">
        <v>127</v>
      </c>
      <c r="C31" s="65">
        <f>地区別_フレイル区分別該当人数･割合!D13</f>
        <v>232908</v>
      </c>
      <c r="D31" s="46">
        <f>地区別_フレイル区分別該当人数･割合!M13</f>
        <v>47767</v>
      </c>
      <c r="E31" s="40">
        <f>地区別_フレイル区分別該当人数･割合!N13</f>
        <v>0.20508956326103012</v>
      </c>
      <c r="F31" s="47">
        <f>地区別_フレイル区分別該当人数･割合!O13</f>
        <v>70599</v>
      </c>
      <c r="G31" s="40">
        <f>地区別_フレイル区分別該当人数･割合!P13</f>
        <v>0.30311968674326345</v>
      </c>
      <c r="H31" s="47">
        <f>地区別_フレイル区分別該当人数･割合!Q13</f>
        <v>5519</v>
      </c>
      <c r="I31" s="40">
        <f>地区別_フレイル区分別該当人数･割合!R13</f>
        <v>2.3696051659882873E-2</v>
      </c>
      <c r="J31" s="46">
        <f>地区別_フレイル区分別該当人数･割合!S13</f>
        <v>73910</v>
      </c>
      <c r="K31" s="40">
        <f>地区別_フレイル区分別該当人数･割合!T13</f>
        <v>0.31733560032287428</v>
      </c>
    </row>
    <row r="32" spans="2:11" ht="13.5" customHeight="1">
      <c r="B32" s="21"/>
      <c r="C32" s="19"/>
      <c r="D32" s="19"/>
      <c r="E32" s="20"/>
    </row>
    <row r="33" spans="2:5" ht="13.5" customHeight="1">
      <c r="B33" s="21"/>
      <c r="C33" s="19"/>
      <c r="D33" s="19"/>
      <c r="E33" s="20"/>
    </row>
    <row r="34" spans="2:5" ht="13.5" customHeight="1">
      <c r="B34" s="62"/>
      <c r="C34" s="19"/>
      <c r="D34" s="19"/>
      <c r="E34" s="20"/>
    </row>
    <row r="35" spans="2:5" ht="13.5" customHeight="1">
      <c r="B35" s="22"/>
      <c r="C35" s="19"/>
      <c r="D35" s="19"/>
      <c r="E35" s="20"/>
    </row>
    <row r="36" spans="2:5" ht="13.5" customHeight="1">
      <c r="B36" s="17"/>
      <c r="C36" s="19"/>
      <c r="D36" s="19"/>
      <c r="E36" s="20"/>
    </row>
    <row r="37" spans="2:5" ht="13.5" customHeight="1">
      <c r="B37" s="18"/>
      <c r="C37" s="19"/>
      <c r="D37" s="19"/>
      <c r="E37" s="20"/>
    </row>
    <row r="38" spans="2:5">
      <c r="B38" s="29"/>
    </row>
  </sheetData>
  <mergeCells count="12">
    <mergeCell ref="B3:B4"/>
    <mergeCell ref="B18:B19"/>
    <mergeCell ref="C18:C19"/>
    <mergeCell ref="D18:E18"/>
    <mergeCell ref="F18:G18"/>
    <mergeCell ref="H18:I18"/>
    <mergeCell ref="J18:K18"/>
    <mergeCell ref="C3:C4"/>
    <mergeCell ref="D3:E3"/>
    <mergeCell ref="F3:G3"/>
    <mergeCell ref="H3:I3"/>
    <mergeCell ref="J3:K3"/>
  </mergeCells>
  <phoneticPr fontId="3"/>
  <pageMargins left="0.70866141732283472" right="0.70866141732283472" top="0.74803149606299213" bottom="0.74803149606299213" header="0.31496062992125984" footer="0.31496062992125984"/>
  <pageSetup paperSize="9" scale="75" fitToHeight="0" orientation="portrait" r:id="rId1"/>
  <headerFooter>
    <oddHeader>&amp;R&amp;"ＭＳ 明朝,標準"&amp;12 2-12.①フレイルに係る分析(医科)</oddHeader>
  </headerFooter>
  <ignoredErrors>
    <ignoredError sqref="E5:E15 G5:G15 I5:I15 K5:K15 C20:C30 E20:E30 G20:G30 I20:I30 K20:K30" emptyCellReferenc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95846-6ACB-46C0-B05C-B8577591CA6E}">
  <sheetPr codeName="Sheet31"/>
  <dimension ref="B1:T19"/>
  <sheetViews>
    <sheetView showGridLines="0" zoomScaleNormal="100" zoomScaleSheetLayoutView="100" workbookViewId="0"/>
  </sheetViews>
  <sheetFormatPr defaultColWidth="9" defaultRowHeight="13.5"/>
  <cols>
    <col min="1" max="1" width="4.625" style="12" customWidth="1"/>
    <col min="2" max="2" width="3.125" style="12" customWidth="1"/>
    <col min="3" max="3" width="13" style="12" customWidth="1"/>
    <col min="4" max="20" width="10.625" style="12" customWidth="1"/>
    <col min="21" max="16384" width="9" style="12"/>
  </cols>
  <sheetData>
    <row r="1" spans="2:20" s="1" customFormat="1" ht="16.5" customHeight="1">
      <c r="B1" s="3" t="s">
        <v>294</v>
      </c>
    </row>
    <row r="2" spans="2:20" ht="16.5" customHeight="1">
      <c r="B2" s="3" t="s">
        <v>252</v>
      </c>
    </row>
    <row r="3" spans="2:20" ht="16.5" customHeight="1">
      <c r="B3" s="360"/>
      <c r="C3" s="360" t="s">
        <v>210</v>
      </c>
      <c r="D3" s="355" t="s">
        <v>186</v>
      </c>
      <c r="E3" s="356" t="s">
        <v>147</v>
      </c>
      <c r="F3" s="357"/>
      <c r="G3" s="356" t="s">
        <v>148</v>
      </c>
      <c r="H3" s="357"/>
      <c r="I3" s="356" t="s">
        <v>149</v>
      </c>
      <c r="J3" s="357"/>
      <c r="K3" s="356" t="s">
        <v>150</v>
      </c>
      <c r="L3" s="357"/>
      <c r="M3" s="356" t="s">
        <v>151</v>
      </c>
      <c r="N3" s="357"/>
      <c r="O3" s="356" t="s">
        <v>152</v>
      </c>
      <c r="P3" s="357"/>
      <c r="Q3" s="356" t="s">
        <v>153</v>
      </c>
      <c r="R3" s="357"/>
      <c r="S3" s="356" t="s">
        <v>142</v>
      </c>
      <c r="T3" s="357"/>
    </row>
    <row r="4" spans="2:20" ht="45">
      <c r="B4" s="361"/>
      <c r="C4" s="361"/>
      <c r="D4" s="355"/>
      <c r="E4" s="13" t="s">
        <v>203</v>
      </c>
      <c r="F4" s="23" t="s">
        <v>185</v>
      </c>
      <c r="G4" s="13" t="s">
        <v>203</v>
      </c>
      <c r="H4" s="23" t="s">
        <v>185</v>
      </c>
      <c r="I4" s="13" t="s">
        <v>203</v>
      </c>
      <c r="J4" s="23" t="s">
        <v>185</v>
      </c>
      <c r="K4" s="13" t="s">
        <v>203</v>
      </c>
      <c r="L4" s="23" t="s">
        <v>185</v>
      </c>
      <c r="M4" s="13" t="s">
        <v>203</v>
      </c>
      <c r="N4" s="23" t="s">
        <v>185</v>
      </c>
      <c r="O4" s="13" t="s">
        <v>203</v>
      </c>
      <c r="P4" s="23" t="s">
        <v>185</v>
      </c>
      <c r="Q4" s="13" t="s">
        <v>203</v>
      </c>
      <c r="R4" s="23" t="s">
        <v>185</v>
      </c>
      <c r="S4" s="13" t="s">
        <v>203</v>
      </c>
      <c r="T4" s="23" t="s">
        <v>185</v>
      </c>
    </row>
    <row r="5" spans="2:20" ht="13.5" customHeight="1">
      <c r="B5" s="129">
        <v>1</v>
      </c>
      <c r="C5" s="92" t="s">
        <v>122</v>
      </c>
      <c r="D5" s="120">
        <v>37680</v>
      </c>
      <c r="E5" s="262">
        <v>2277</v>
      </c>
      <c r="F5" s="88">
        <f>IFERROR(E5/$D5,"-")</f>
        <v>6.0429936305732485E-2</v>
      </c>
      <c r="G5" s="264">
        <v>24497</v>
      </c>
      <c r="H5" s="88">
        <f t="shared" ref="H5:H13" si="0">IFERROR(G5/$D5,"-")</f>
        <v>0.65013269639065818</v>
      </c>
      <c r="I5" s="264">
        <v>1512</v>
      </c>
      <c r="J5" s="88">
        <f t="shared" ref="J5:J13" si="1">IFERROR(I5/$D5,"-")</f>
        <v>4.0127388535031845E-2</v>
      </c>
      <c r="K5" s="264">
        <v>3143</v>
      </c>
      <c r="L5" s="39">
        <f t="shared" ref="L5:L13" si="2">IFERROR(K5/$D5,"-")</f>
        <v>8.3412951167728233E-2</v>
      </c>
      <c r="M5" s="299">
        <v>7907</v>
      </c>
      <c r="N5" s="88">
        <f t="shared" ref="N5:N13" si="3">IFERROR(M5/$D5,"-")</f>
        <v>0.20984607218683651</v>
      </c>
      <c r="O5" s="264">
        <v>11784</v>
      </c>
      <c r="P5" s="88">
        <f t="shared" ref="P5:P13" si="4">IFERROR(O5/$D5,"-")</f>
        <v>0.3127388535031847</v>
      </c>
      <c r="Q5" s="264">
        <v>1045</v>
      </c>
      <c r="R5" s="88">
        <f t="shared" ref="R5:R13" si="5">IFERROR(Q5/$D5,"-")</f>
        <v>2.7733545647558387E-2</v>
      </c>
      <c r="S5" s="264">
        <v>10906</v>
      </c>
      <c r="T5" s="39">
        <f t="shared" ref="T5:T13" si="6">IFERROR(S5/$D5,"-")</f>
        <v>0.28943736730360936</v>
      </c>
    </row>
    <row r="6" spans="2:20" ht="13.5" customHeight="1">
      <c r="B6" s="129">
        <v>2</v>
      </c>
      <c r="C6" s="92" t="s">
        <v>65</v>
      </c>
      <c r="D6" s="120">
        <v>26445</v>
      </c>
      <c r="E6" s="262">
        <v>1348</v>
      </c>
      <c r="F6" s="38">
        <f t="shared" ref="F6:F13" si="7">IFERROR(E6/$D6,"-")</f>
        <v>5.0973719039515974E-2</v>
      </c>
      <c r="G6" s="299">
        <v>16321</v>
      </c>
      <c r="H6" s="38">
        <f t="shared" si="0"/>
        <v>0.61716770656078657</v>
      </c>
      <c r="I6" s="299">
        <v>919</v>
      </c>
      <c r="J6" s="38">
        <f t="shared" si="1"/>
        <v>3.4751370769521651E-2</v>
      </c>
      <c r="K6" s="299">
        <v>2016</v>
      </c>
      <c r="L6" s="38">
        <f t="shared" si="2"/>
        <v>7.6233692569483841E-2</v>
      </c>
      <c r="M6" s="299">
        <v>5005</v>
      </c>
      <c r="N6" s="38">
        <f t="shared" si="3"/>
        <v>0.1892607298166005</v>
      </c>
      <c r="O6" s="299">
        <v>8302</v>
      </c>
      <c r="P6" s="38">
        <f t="shared" si="4"/>
        <v>0.31393458120627715</v>
      </c>
      <c r="Q6" s="299">
        <v>468</v>
      </c>
      <c r="R6" s="38">
        <f t="shared" si="5"/>
        <v>1.7697107203630175E-2</v>
      </c>
      <c r="S6" s="299">
        <v>8776</v>
      </c>
      <c r="T6" s="38">
        <f t="shared" si="6"/>
        <v>0.33185857439969746</v>
      </c>
    </row>
    <row r="7" spans="2:20" ht="13.5" customHeight="1">
      <c r="B7" s="129">
        <v>3</v>
      </c>
      <c r="C7" s="92" t="s">
        <v>66</v>
      </c>
      <c r="D7" s="120">
        <v>34305</v>
      </c>
      <c r="E7" s="262">
        <v>1780</v>
      </c>
      <c r="F7" s="38">
        <f t="shared" si="7"/>
        <v>5.1887479959189624E-2</v>
      </c>
      <c r="G7" s="299">
        <v>20983</v>
      </c>
      <c r="H7" s="38">
        <f t="shared" si="0"/>
        <v>0.61166010785599767</v>
      </c>
      <c r="I7" s="299">
        <v>1365</v>
      </c>
      <c r="J7" s="38">
        <f t="shared" si="1"/>
        <v>3.979011805859204E-2</v>
      </c>
      <c r="K7" s="299">
        <v>2744</v>
      </c>
      <c r="L7" s="38">
        <f t="shared" si="2"/>
        <v>7.9988339892144003E-2</v>
      </c>
      <c r="M7" s="299">
        <v>6500</v>
      </c>
      <c r="N7" s="38">
        <f t="shared" si="3"/>
        <v>0.18947675265996211</v>
      </c>
      <c r="O7" s="299">
        <v>10197</v>
      </c>
      <c r="P7" s="38">
        <f t="shared" si="4"/>
        <v>0.29724529951902057</v>
      </c>
      <c r="Q7" s="299">
        <v>1055</v>
      </c>
      <c r="R7" s="38">
        <f t="shared" si="5"/>
        <v>3.0753534470193848E-2</v>
      </c>
      <c r="S7" s="299">
        <v>11542</v>
      </c>
      <c r="T7" s="38">
        <f t="shared" si="6"/>
        <v>0.3364524121848127</v>
      </c>
    </row>
    <row r="8" spans="2:20" ht="13.5" customHeight="1">
      <c r="B8" s="129">
        <v>4</v>
      </c>
      <c r="C8" s="92" t="s">
        <v>67</v>
      </c>
      <c r="D8" s="120">
        <v>23747</v>
      </c>
      <c r="E8" s="262">
        <v>1585</v>
      </c>
      <c r="F8" s="38">
        <f t="shared" si="7"/>
        <v>6.67452730871268E-2</v>
      </c>
      <c r="G8" s="299">
        <v>15293</v>
      </c>
      <c r="H8" s="38">
        <f t="shared" si="0"/>
        <v>0.64399713648039747</v>
      </c>
      <c r="I8" s="299">
        <v>931</v>
      </c>
      <c r="J8" s="38">
        <f t="shared" si="1"/>
        <v>3.9204952204488989E-2</v>
      </c>
      <c r="K8" s="299">
        <v>1701</v>
      </c>
      <c r="L8" s="38">
        <f t="shared" si="2"/>
        <v>7.1630100644291914E-2</v>
      </c>
      <c r="M8" s="299">
        <v>5288</v>
      </c>
      <c r="N8" s="38">
        <f t="shared" si="3"/>
        <v>0.2226807596749063</v>
      </c>
      <c r="O8" s="299">
        <v>7279</v>
      </c>
      <c r="P8" s="38">
        <f t="shared" si="4"/>
        <v>0.30652292921211099</v>
      </c>
      <c r="Q8" s="299">
        <v>842</v>
      </c>
      <c r="R8" s="38">
        <f t="shared" si="5"/>
        <v>3.5457110371836444E-2</v>
      </c>
      <c r="S8" s="299">
        <v>6869</v>
      </c>
      <c r="T8" s="38">
        <f t="shared" si="6"/>
        <v>0.28925759043247568</v>
      </c>
    </row>
    <row r="9" spans="2:20" ht="13.5" customHeight="1">
      <c r="B9" s="129">
        <v>5</v>
      </c>
      <c r="C9" s="92" t="s">
        <v>117</v>
      </c>
      <c r="D9" s="120">
        <v>24588</v>
      </c>
      <c r="E9" s="262">
        <v>1616</v>
      </c>
      <c r="F9" s="38">
        <f t="shared" si="7"/>
        <v>6.5723116967626491E-2</v>
      </c>
      <c r="G9" s="299">
        <v>15250</v>
      </c>
      <c r="H9" s="38">
        <f t="shared" si="0"/>
        <v>0.62022124613632668</v>
      </c>
      <c r="I9" s="299">
        <v>859</v>
      </c>
      <c r="J9" s="38">
        <f t="shared" si="1"/>
        <v>3.4935741011875715E-2</v>
      </c>
      <c r="K9" s="299">
        <v>1764</v>
      </c>
      <c r="L9" s="38">
        <f t="shared" si="2"/>
        <v>7.1742313323572476E-2</v>
      </c>
      <c r="M9" s="299">
        <v>5136</v>
      </c>
      <c r="N9" s="38">
        <f t="shared" si="3"/>
        <v>0.20888238164958517</v>
      </c>
      <c r="O9" s="299">
        <v>7388</v>
      </c>
      <c r="P9" s="38">
        <f t="shared" si="4"/>
        <v>0.30047177484952009</v>
      </c>
      <c r="Q9" s="299">
        <v>760</v>
      </c>
      <c r="R9" s="38">
        <f t="shared" si="5"/>
        <v>3.0909386692695624E-2</v>
      </c>
      <c r="S9" s="299">
        <v>7722</v>
      </c>
      <c r="T9" s="38">
        <f t="shared" si="6"/>
        <v>0.31405563689604687</v>
      </c>
    </row>
    <row r="10" spans="2:20" ht="13.5" customHeight="1">
      <c r="B10" s="129">
        <v>6</v>
      </c>
      <c r="C10" s="92" t="s">
        <v>118</v>
      </c>
      <c r="D10" s="120">
        <v>21297</v>
      </c>
      <c r="E10" s="262">
        <v>1167</v>
      </c>
      <c r="F10" s="38">
        <f t="shared" si="7"/>
        <v>5.4796450204254117E-2</v>
      </c>
      <c r="G10" s="299">
        <v>13064</v>
      </c>
      <c r="H10" s="38">
        <f t="shared" si="0"/>
        <v>0.61341973047847109</v>
      </c>
      <c r="I10" s="299">
        <v>782</v>
      </c>
      <c r="J10" s="38">
        <f t="shared" si="1"/>
        <v>3.6718786683570453E-2</v>
      </c>
      <c r="K10" s="299">
        <v>1615</v>
      </c>
      <c r="L10" s="38">
        <f t="shared" si="2"/>
        <v>7.5832276846504204E-2</v>
      </c>
      <c r="M10" s="299">
        <v>4236</v>
      </c>
      <c r="N10" s="38">
        <f t="shared" si="3"/>
        <v>0.19890125369770389</v>
      </c>
      <c r="O10" s="299">
        <v>6336</v>
      </c>
      <c r="P10" s="38">
        <f t="shared" si="4"/>
        <v>0.29750669108325117</v>
      </c>
      <c r="Q10" s="299">
        <v>676</v>
      </c>
      <c r="R10" s="38">
        <f t="shared" si="5"/>
        <v>3.17415598441095E-2</v>
      </c>
      <c r="S10" s="299">
        <v>7066</v>
      </c>
      <c r="T10" s="38">
        <f t="shared" si="6"/>
        <v>0.33178381931727474</v>
      </c>
    </row>
    <row r="11" spans="2:20" ht="13.5" customHeight="1">
      <c r="B11" s="129">
        <v>7</v>
      </c>
      <c r="C11" s="92" t="s">
        <v>119</v>
      </c>
      <c r="D11" s="120">
        <v>23473</v>
      </c>
      <c r="E11" s="262">
        <v>1385</v>
      </c>
      <c r="F11" s="38">
        <f t="shared" si="7"/>
        <v>5.9003961998892344E-2</v>
      </c>
      <c r="G11" s="299">
        <v>14056</v>
      </c>
      <c r="H11" s="38">
        <f t="shared" si="0"/>
        <v>0.59881566054615942</v>
      </c>
      <c r="I11" s="299">
        <v>851</v>
      </c>
      <c r="J11" s="38">
        <f t="shared" si="1"/>
        <v>3.6254419971882591E-2</v>
      </c>
      <c r="K11" s="299">
        <v>1654</v>
      </c>
      <c r="L11" s="38">
        <f t="shared" si="2"/>
        <v>7.0463937289651946E-2</v>
      </c>
      <c r="M11" s="299">
        <v>4787</v>
      </c>
      <c r="N11" s="38">
        <f t="shared" si="3"/>
        <v>0.20393643760916799</v>
      </c>
      <c r="O11" s="299">
        <v>6691</v>
      </c>
      <c r="P11" s="38">
        <f t="shared" si="4"/>
        <v>0.2850509095556597</v>
      </c>
      <c r="Q11" s="299">
        <v>666</v>
      </c>
      <c r="R11" s="38">
        <f t="shared" si="5"/>
        <v>2.8373024325821155E-2</v>
      </c>
      <c r="S11" s="299">
        <v>8032</v>
      </c>
      <c r="T11" s="38">
        <f t="shared" si="6"/>
        <v>0.34218037745494823</v>
      </c>
    </row>
    <row r="12" spans="2:20" ht="13.5" customHeight="1" thickBot="1">
      <c r="B12" s="129">
        <v>8</v>
      </c>
      <c r="C12" s="92" t="s">
        <v>120</v>
      </c>
      <c r="D12" s="120">
        <v>41373</v>
      </c>
      <c r="E12" s="262">
        <v>2622</v>
      </c>
      <c r="F12" s="38">
        <f t="shared" si="7"/>
        <v>6.3374664636357048E-2</v>
      </c>
      <c r="G12" s="299">
        <v>25754</v>
      </c>
      <c r="H12" s="38">
        <f t="shared" si="0"/>
        <v>0.62248326203079307</v>
      </c>
      <c r="I12" s="299">
        <v>1489</v>
      </c>
      <c r="J12" s="38">
        <f t="shared" si="1"/>
        <v>3.5989655089067749E-2</v>
      </c>
      <c r="K12" s="299">
        <v>2733</v>
      </c>
      <c r="L12" s="38">
        <f t="shared" si="2"/>
        <v>6.6057573780001447E-2</v>
      </c>
      <c r="M12" s="299">
        <v>8908</v>
      </c>
      <c r="N12" s="38">
        <f t="shared" si="3"/>
        <v>0.21530950136562493</v>
      </c>
      <c r="O12" s="299">
        <v>12622</v>
      </c>
      <c r="P12" s="38">
        <f t="shared" si="4"/>
        <v>0.30507819109080803</v>
      </c>
      <c r="Q12" s="299">
        <v>7</v>
      </c>
      <c r="R12" s="38">
        <f t="shared" si="5"/>
        <v>1.6919246851811569E-4</v>
      </c>
      <c r="S12" s="299">
        <v>12997</v>
      </c>
      <c r="T12" s="38">
        <f t="shared" si="6"/>
        <v>0.31414207333284994</v>
      </c>
    </row>
    <row r="13" spans="2:20" ht="13.5" customHeight="1" thickTop="1">
      <c r="B13" s="362" t="s">
        <v>98</v>
      </c>
      <c r="C13" s="363"/>
      <c r="D13" s="65">
        <f>SUM(D5:D12)</f>
        <v>232908</v>
      </c>
      <c r="E13" s="46">
        <f>SUM(E5:E12)</f>
        <v>13780</v>
      </c>
      <c r="F13" s="40">
        <f t="shared" si="7"/>
        <v>5.9164992185755751E-2</v>
      </c>
      <c r="G13" s="46">
        <f>SUM(G5:G12)</f>
        <v>145218</v>
      </c>
      <c r="H13" s="40">
        <f t="shared" si="0"/>
        <v>0.62349940749137001</v>
      </c>
      <c r="I13" s="46">
        <f>SUM(I5:I12)</f>
        <v>8708</v>
      </c>
      <c r="J13" s="40">
        <f t="shared" si="1"/>
        <v>3.7388153262232299E-2</v>
      </c>
      <c r="K13" s="46">
        <f>SUM(K5:K12)</f>
        <v>17370</v>
      </c>
      <c r="L13" s="40">
        <f t="shared" si="2"/>
        <v>7.4578803647792263E-2</v>
      </c>
      <c r="M13" s="46">
        <f>SUM(M5:M12)</f>
        <v>47767</v>
      </c>
      <c r="N13" s="40">
        <f t="shared" si="3"/>
        <v>0.20508956326103012</v>
      </c>
      <c r="O13" s="46">
        <f>SUM(O5:O12)</f>
        <v>70599</v>
      </c>
      <c r="P13" s="40">
        <f t="shared" si="4"/>
        <v>0.30311968674326345</v>
      </c>
      <c r="Q13" s="46">
        <f>SUM(Q5:Q12)</f>
        <v>5519</v>
      </c>
      <c r="R13" s="40">
        <f t="shared" si="5"/>
        <v>2.3696051659882873E-2</v>
      </c>
      <c r="S13" s="46">
        <f>SUM(S5:S12)</f>
        <v>73910</v>
      </c>
      <c r="T13" s="40">
        <f t="shared" si="6"/>
        <v>0.31733560032287428</v>
      </c>
    </row>
    <row r="14" spans="2:20" ht="13.5" customHeight="1">
      <c r="D14" s="19"/>
      <c r="E14" s="19"/>
      <c r="F14" s="20"/>
    </row>
    <row r="15" spans="2:20" ht="13.5" customHeight="1">
      <c r="D15" s="19"/>
      <c r="E15" s="19"/>
      <c r="F15" s="20"/>
    </row>
    <row r="16" spans="2:20" ht="13.5" customHeight="1">
      <c r="D16" s="19"/>
      <c r="E16" s="19"/>
      <c r="F16" s="20"/>
    </row>
    <row r="17" spans="4:6" ht="13.5" customHeight="1">
      <c r="D17" s="19"/>
      <c r="E17" s="19"/>
      <c r="F17" s="20"/>
    </row>
    <row r="18" spans="4:6" ht="13.5" customHeight="1">
      <c r="D18" s="19"/>
      <c r="E18" s="19"/>
      <c r="F18" s="20"/>
    </row>
    <row r="19" spans="4:6" ht="13.5" customHeight="1">
      <c r="D19" s="19"/>
      <c r="E19" s="19"/>
      <c r="F19" s="20"/>
    </row>
  </sheetData>
  <mergeCells count="12">
    <mergeCell ref="Q3:R3"/>
    <mergeCell ref="S3:T3"/>
    <mergeCell ref="D3:D4"/>
    <mergeCell ref="E3:F3"/>
    <mergeCell ref="G3:H3"/>
    <mergeCell ref="I3:J3"/>
    <mergeCell ref="K3:L3"/>
    <mergeCell ref="B3:B4"/>
    <mergeCell ref="B13:C13"/>
    <mergeCell ref="C3:C4"/>
    <mergeCell ref="M3:N3"/>
    <mergeCell ref="O3:P3"/>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2-12.①フレイルに係る分析(医科)</oddHeader>
  </headerFooter>
  <ignoredErrors>
    <ignoredError sqref="F13 J13 L13 N13 P13 R13 H13" formula="1"/>
    <ignoredError sqref="F5:F12 H5:H12 J5:J12 L5:L12 N5:N12 P5:P12 R5:R12 T5:T12 D13:E13" emptyCellReference="1"/>
    <ignoredError sqref="G13 I13 K13 M13 O13 Q13 S13" formula="1" emptyCellReferenc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49CBE-78EA-45FC-86BE-0E40E95134C8}">
  <sheetPr codeName="Sheet32"/>
  <dimension ref="B1:T85"/>
  <sheetViews>
    <sheetView showGridLines="0" zoomScaleNormal="100" zoomScaleSheetLayoutView="100" workbookViewId="0"/>
  </sheetViews>
  <sheetFormatPr defaultColWidth="9" defaultRowHeight="13.5"/>
  <cols>
    <col min="1" max="1" width="4.625" style="12" customWidth="1"/>
    <col min="2" max="2" width="3.125" style="12" customWidth="1"/>
    <col min="3" max="3" width="13" style="12" customWidth="1"/>
    <col min="4" max="20" width="10.625" style="12" customWidth="1"/>
    <col min="21" max="16384" width="9" style="12"/>
  </cols>
  <sheetData>
    <row r="1" spans="2:20" s="1" customFormat="1" ht="16.5" customHeight="1">
      <c r="B1" s="3" t="s">
        <v>294</v>
      </c>
    </row>
    <row r="2" spans="2:20" ht="16.5" customHeight="1">
      <c r="B2" s="3" t="s">
        <v>260</v>
      </c>
      <c r="H2" s="260"/>
    </row>
    <row r="3" spans="2:20" ht="16.5" customHeight="1">
      <c r="B3" s="360"/>
      <c r="C3" s="360" t="s">
        <v>211</v>
      </c>
      <c r="D3" s="355" t="s">
        <v>186</v>
      </c>
      <c r="E3" s="356" t="s">
        <v>147</v>
      </c>
      <c r="F3" s="357"/>
      <c r="G3" s="356" t="s">
        <v>148</v>
      </c>
      <c r="H3" s="357"/>
      <c r="I3" s="356" t="s">
        <v>149</v>
      </c>
      <c r="J3" s="357"/>
      <c r="K3" s="356" t="s">
        <v>150</v>
      </c>
      <c r="L3" s="357"/>
      <c r="M3" s="356" t="s">
        <v>151</v>
      </c>
      <c r="N3" s="357"/>
      <c r="O3" s="356" t="s">
        <v>152</v>
      </c>
      <c r="P3" s="357"/>
      <c r="Q3" s="356" t="s">
        <v>153</v>
      </c>
      <c r="R3" s="357"/>
      <c r="S3" s="356" t="s">
        <v>142</v>
      </c>
      <c r="T3" s="357"/>
    </row>
    <row r="4" spans="2:20" ht="45">
      <c r="B4" s="361"/>
      <c r="C4" s="361"/>
      <c r="D4" s="355"/>
      <c r="E4" s="13" t="s">
        <v>203</v>
      </c>
      <c r="F4" s="23" t="s">
        <v>185</v>
      </c>
      <c r="G4" s="13" t="s">
        <v>203</v>
      </c>
      <c r="H4" s="23" t="s">
        <v>185</v>
      </c>
      <c r="I4" s="13" t="s">
        <v>203</v>
      </c>
      <c r="J4" s="23" t="s">
        <v>185</v>
      </c>
      <c r="K4" s="13" t="s">
        <v>203</v>
      </c>
      <c r="L4" s="23" t="s">
        <v>185</v>
      </c>
      <c r="M4" s="13" t="s">
        <v>203</v>
      </c>
      <c r="N4" s="23" t="s">
        <v>185</v>
      </c>
      <c r="O4" s="13" t="s">
        <v>203</v>
      </c>
      <c r="P4" s="23" t="s">
        <v>185</v>
      </c>
      <c r="Q4" s="13" t="s">
        <v>203</v>
      </c>
      <c r="R4" s="23" t="s">
        <v>185</v>
      </c>
      <c r="S4" s="13" t="s">
        <v>203</v>
      </c>
      <c r="T4" s="23" t="s">
        <v>185</v>
      </c>
    </row>
    <row r="5" spans="2:20" ht="13.5" customHeight="1">
      <c r="B5" s="129">
        <v>1</v>
      </c>
      <c r="C5" s="92" t="s">
        <v>49</v>
      </c>
      <c r="D5" s="120">
        <v>41373</v>
      </c>
      <c r="E5" s="262">
        <v>2622</v>
      </c>
      <c r="F5" s="88">
        <f>IFERROR(E5/$D5,"-")</f>
        <v>6.3374664636357048E-2</v>
      </c>
      <c r="G5" s="264">
        <v>25754</v>
      </c>
      <c r="H5" s="88">
        <f t="shared" ref="H5:H68" si="0">IFERROR(G5/$D5,"-")</f>
        <v>0.62248326203079307</v>
      </c>
      <c r="I5" s="264">
        <v>1489</v>
      </c>
      <c r="J5" s="88">
        <f t="shared" ref="J5:J68" si="1">IFERROR(I5/$D5,"-")</f>
        <v>3.5989655089067749E-2</v>
      </c>
      <c r="K5" s="264">
        <v>2733</v>
      </c>
      <c r="L5" s="39">
        <f t="shared" ref="L5:L68" si="2">IFERROR(K5/$D5,"-")</f>
        <v>6.6057573780001447E-2</v>
      </c>
      <c r="M5" s="299">
        <v>8908</v>
      </c>
      <c r="N5" s="88">
        <f t="shared" ref="N5:N68" si="3">IFERROR(M5/$D5,"-")</f>
        <v>0.21530950136562493</v>
      </c>
      <c r="O5" s="264">
        <v>12622</v>
      </c>
      <c r="P5" s="88">
        <f t="shared" ref="P5:P68" si="4">IFERROR(O5/$D5,"-")</f>
        <v>0.30507819109080803</v>
      </c>
      <c r="Q5" s="264">
        <v>7</v>
      </c>
      <c r="R5" s="88">
        <f t="shared" ref="R5:R68" si="5">IFERROR(Q5/$D5,"-")</f>
        <v>1.6919246851811569E-4</v>
      </c>
      <c r="S5" s="264">
        <v>12997</v>
      </c>
      <c r="T5" s="39">
        <f t="shared" ref="T5:T68" si="6">IFERROR(S5/$D5,"-")</f>
        <v>0.31414207333284994</v>
      </c>
    </row>
    <row r="6" spans="2:20" ht="13.5" customHeight="1">
      <c r="B6" s="129">
        <v>2</v>
      </c>
      <c r="C6" s="92" t="s">
        <v>80</v>
      </c>
      <c r="D6" s="120">
        <v>1659</v>
      </c>
      <c r="E6" s="262">
        <v>84</v>
      </c>
      <c r="F6" s="38">
        <f t="shared" ref="F6:F69" si="7">IFERROR(E6/$D6,"-")</f>
        <v>5.0632911392405063E-2</v>
      </c>
      <c r="G6" s="299">
        <v>1068</v>
      </c>
      <c r="H6" s="38">
        <f t="shared" si="0"/>
        <v>0.64376130198915005</v>
      </c>
      <c r="I6" s="299">
        <v>62</v>
      </c>
      <c r="J6" s="38">
        <f t="shared" si="1"/>
        <v>3.7371910789632305E-2</v>
      </c>
      <c r="K6" s="299">
        <v>144</v>
      </c>
      <c r="L6" s="38">
        <f t="shared" si="2"/>
        <v>8.6799276672694395E-2</v>
      </c>
      <c r="M6" s="299">
        <v>375</v>
      </c>
      <c r="N6" s="38">
        <f t="shared" si="3"/>
        <v>0.22603978300180833</v>
      </c>
      <c r="O6" s="299">
        <v>487</v>
      </c>
      <c r="P6" s="38">
        <f t="shared" si="4"/>
        <v>0.29355033152501508</v>
      </c>
      <c r="Q6" s="299">
        <v>0</v>
      </c>
      <c r="R6" s="38">
        <f t="shared" si="5"/>
        <v>0</v>
      </c>
      <c r="S6" s="299">
        <v>507</v>
      </c>
      <c r="T6" s="38">
        <f t="shared" si="6"/>
        <v>0.30560578661844484</v>
      </c>
    </row>
    <row r="7" spans="2:20" ht="13.5" customHeight="1">
      <c r="B7" s="129">
        <v>3</v>
      </c>
      <c r="C7" s="92" t="s">
        <v>81</v>
      </c>
      <c r="D7" s="120">
        <v>1067</v>
      </c>
      <c r="E7" s="262">
        <v>83</v>
      </c>
      <c r="F7" s="38">
        <f t="shared" si="7"/>
        <v>7.7788191190253042E-2</v>
      </c>
      <c r="G7" s="299">
        <v>698</v>
      </c>
      <c r="H7" s="38">
        <f t="shared" si="0"/>
        <v>0.65417057169634485</v>
      </c>
      <c r="I7" s="299">
        <v>59</v>
      </c>
      <c r="J7" s="38">
        <f t="shared" si="1"/>
        <v>5.5295220243673851E-2</v>
      </c>
      <c r="K7" s="299">
        <v>77</v>
      </c>
      <c r="L7" s="38">
        <f t="shared" si="2"/>
        <v>7.2164948453608241E-2</v>
      </c>
      <c r="M7" s="299">
        <v>217</v>
      </c>
      <c r="N7" s="38">
        <f t="shared" si="3"/>
        <v>0.20337394564198688</v>
      </c>
      <c r="O7" s="299">
        <v>345</v>
      </c>
      <c r="P7" s="38">
        <f t="shared" si="4"/>
        <v>0.32333645735707589</v>
      </c>
      <c r="Q7" s="299">
        <v>0</v>
      </c>
      <c r="R7" s="38">
        <f t="shared" si="5"/>
        <v>0</v>
      </c>
      <c r="S7" s="299">
        <v>286</v>
      </c>
      <c r="T7" s="38">
        <f t="shared" si="6"/>
        <v>0.26804123711340205</v>
      </c>
    </row>
    <row r="8" spans="2:20" ht="13.5" customHeight="1">
      <c r="B8" s="129">
        <v>4</v>
      </c>
      <c r="C8" s="92" t="s">
        <v>82</v>
      </c>
      <c r="D8" s="120">
        <v>1410</v>
      </c>
      <c r="E8" s="262">
        <v>109</v>
      </c>
      <c r="F8" s="38">
        <f t="shared" si="7"/>
        <v>7.7304964539007093E-2</v>
      </c>
      <c r="G8" s="299">
        <v>919</v>
      </c>
      <c r="H8" s="38">
        <f t="shared" si="0"/>
        <v>0.65177304964539007</v>
      </c>
      <c r="I8" s="299">
        <v>41</v>
      </c>
      <c r="J8" s="38">
        <f t="shared" si="1"/>
        <v>2.9078014184397163E-2</v>
      </c>
      <c r="K8" s="299">
        <v>73</v>
      </c>
      <c r="L8" s="38">
        <f t="shared" si="2"/>
        <v>5.1773049645390069E-2</v>
      </c>
      <c r="M8" s="299">
        <v>340</v>
      </c>
      <c r="N8" s="38">
        <f t="shared" si="3"/>
        <v>0.24113475177304963</v>
      </c>
      <c r="O8" s="299">
        <v>465</v>
      </c>
      <c r="P8" s="38">
        <f t="shared" si="4"/>
        <v>0.32978723404255317</v>
      </c>
      <c r="Q8" s="299">
        <v>0</v>
      </c>
      <c r="R8" s="38">
        <f t="shared" si="5"/>
        <v>0</v>
      </c>
      <c r="S8" s="299">
        <v>382</v>
      </c>
      <c r="T8" s="38">
        <f t="shared" si="6"/>
        <v>0.27092198581560284</v>
      </c>
    </row>
    <row r="9" spans="2:20" ht="13.5" customHeight="1">
      <c r="B9" s="129">
        <v>5</v>
      </c>
      <c r="C9" s="92" t="s">
        <v>83</v>
      </c>
      <c r="D9" s="120">
        <v>671</v>
      </c>
      <c r="E9" s="262">
        <v>38</v>
      </c>
      <c r="F9" s="38">
        <f t="shared" si="7"/>
        <v>5.663189269746647E-2</v>
      </c>
      <c r="G9" s="299">
        <v>412</v>
      </c>
      <c r="H9" s="38">
        <f t="shared" si="0"/>
        <v>0.61400894187779431</v>
      </c>
      <c r="I9" s="299">
        <v>30</v>
      </c>
      <c r="J9" s="38">
        <f t="shared" si="1"/>
        <v>4.4709388971684055E-2</v>
      </c>
      <c r="K9" s="299">
        <v>40</v>
      </c>
      <c r="L9" s="38">
        <f t="shared" si="2"/>
        <v>5.9612518628912071E-2</v>
      </c>
      <c r="M9" s="299">
        <v>134</v>
      </c>
      <c r="N9" s="38">
        <f t="shared" si="3"/>
        <v>0.19970193740685543</v>
      </c>
      <c r="O9" s="299">
        <v>208</v>
      </c>
      <c r="P9" s="38">
        <f t="shared" si="4"/>
        <v>0.30998509687034276</v>
      </c>
      <c r="Q9" s="299">
        <v>0</v>
      </c>
      <c r="R9" s="38">
        <f t="shared" si="5"/>
        <v>0</v>
      </c>
      <c r="S9" s="299">
        <v>221</v>
      </c>
      <c r="T9" s="38">
        <f t="shared" si="6"/>
        <v>0.3293591654247392</v>
      </c>
    </row>
    <row r="10" spans="2:20" ht="13.5" customHeight="1">
      <c r="B10" s="129">
        <v>6</v>
      </c>
      <c r="C10" s="92" t="s">
        <v>84</v>
      </c>
      <c r="D10" s="120">
        <v>1119</v>
      </c>
      <c r="E10" s="262">
        <v>61</v>
      </c>
      <c r="F10" s="38">
        <f t="shared" si="7"/>
        <v>5.4512957998212687E-2</v>
      </c>
      <c r="G10" s="299">
        <v>626</v>
      </c>
      <c r="H10" s="38">
        <f t="shared" si="0"/>
        <v>0.55942806076854334</v>
      </c>
      <c r="I10" s="299">
        <v>40</v>
      </c>
      <c r="J10" s="38">
        <f t="shared" si="1"/>
        <v>3.5746201966041107E-2</v>
      </c>
      <c r="K10" s="299">
        <v>73</v>
      </c>
      <c r="L10" s="38">
        <f t="shared" si="2"/>
        <v>6.523681858802502E-2</v>
      </c>
      <c r="M10" s="299">
        <v>219</v>
      </c>
      <c r="N10" s="38">
        <f t="shared" si="3"/>
        <v>0.19571045576407506</v>
      </c>
      <c r="O10" s="299">
        <v>294</v>
      </c>
      <c r="P10" s="38">
        <f t="shared" si="4"/>
        <v>0.26273458445040215</v>
      </c>
      <c r="Q10" s="299">
        <v>0</v>
      </c>
      <c r="R10" s="38">
        <f t="shared" si="5"/>
        <v>0</v>
      </c>
      <c r="S10" s="299">
        <v>432</v>
      </c>
      <c r="T10" s="38">
        <f t="shared" si="6"/>
        <v>0.38605898123324395</v>
      </c>
    </row>
    <row r="11" spans="2:20" ht="13.5" customHeight="1">
      <c r="B11" s="129">
        <v>7</v>
      </c>
      <c r="C11" s="92" t="s">
        <v>85</v>
      </c>
      <c r="D11" s="120">
        <v>1408</v>
      </c>
      <c r="E11" s="262">
        <v>88</v>
      </c>
      <c r="F11" s="38">
        <f t="shared" si="7"/>
        <v>6.25E-2</v>
      </c>
      <c r="G11" s="299">
        <v>857</v>
      </c>
      <c r="H11" s="38">
        <f t="shared" si="0"/>
        <v>0.60866477272727271</v>
      </c>
      <c r="I11" s="299">
        <v>44</v>
      </c>
      <c r="J11" s="38">
        <f t="shared" si="1"/>
        <v>3.125E-2</v>
      </c>
      <c r="K11" s="299">
        <v>88</v>
      </c>
      <c r="L11" s="38">
        <f t="shared" si="2"/>
        <v>6.25E-2</v>
      </c>
      <c r="M11" s="299">
        <v>292</v>
      </c>
      <c r="N11" s="38">
        <f t="shared" si="3"/>
        <v>0.20738636363636365</v>
      </c>
      <c r="O11" s="299">
        <v>433</v>
      </c>
      <c r="P11" s="38">
        <f t="shared" si="4"/>
        <v>0.30752840909090912</v>
      </c>
      <c r="Q11" s="299">
        <v>0</v>
      </c>
      <c r="R11" s="38">
        <f t="shared" si="5"/>
        <v>0</v>
      </c>
      <c r="S11" s="299">
        <v>463</v>
      </c>
      <c r="T11" s="38">
        <f t="shared" si="6"/>
        <v>0.32883522727272729</v>
      </c>
    </row>
    <row r="12" spans="2:20" ht="13.5" customHeight="1">
      <c r="B12" s="129">
        <v>8</v>
      </c>
      <c r="C12" s="92" t="s">
        <v>50</v>
      </c>
      <c r="D12" s="120">
        <v>899</v>
      </c>
      <c r="E12" s="262">
        <v>63</v>
      </c>
      <c r="F12" s="38">
        <f t="shared" si="7"/>
        <v>7.0077864293659628E-2</v>
      </c>
      <c r="G12" s="299">
        <v>548</v>
      </c>
      <c r="H12" s="38">
        <f t="shared" si="0"/>
        <v>0.60956618464961065</v>
      </c>
      <c r="I12" s="299">
        <v>24</v>
      </c>
      <c r="J12" s="38">
        <f t="shared" si="1"/>
        <v>2.6696329254727477E-2</v>
      </c>
      <c r="K12" s="299">
        <v>57</v>
      </c>
      <c r="L12" s="38">
        <f t="shared" si="2"/>
        <v>6.3403781979977758E-2</v>
      </c>
      <c r="M12" s="299">
        <v>199</v>
      </c>
      <c r="N12" s="38">
        <f t="shared" si="3"/>
        <v>0.22135706340378197</v>
      </c>
      <c r="O12" s="299">
        <v>267</v>
      </c>
      <c r="P12" s="38">
        <f t="shared" si="4"/>
        <v>0.29699666295884314</v>
      </c>
      <c r="Q12" s="299">
        <v>1</v>
      </c>
      <c r="R12" s="38">
        <f t="shared" si="5"/>
        <v>1.1123470522803114E-3</v>
      </c>
      <c r="S12" s="299">
        <v>288</v>
      </c>
      <c r="T12" s="38">
        <f t="shared" si="6"/>
        <v>0.3203559510567297</v>
      </c>
    </row>
    <row r="13" spans="2:20" ht="13.5" customHeight="1">
      <c r="B13" s="129">
        <v>9</v>
      </c>
      <c r="C13" s="92" t="s">
        <v>86</v>
      </c>
      <c r="D13" s="120">
        <v>435</v>
      </c>
      <c r="E13" s="262">
        <v>20</v>
      </c>
      <c r="F13" s="88">
        <f t="shared" si="7"/>
        <v>4.5977011494252873E-2</v>
      </c>
      <c r="G13" s="264">
        <v>273</v>
      </c>
      <c r="H13" s="88">
        <f t="shared" si="0"/>
        <v>0.62758620689655176</v>
      </c>
      <c r="I13" s="264">
        <v>15</v>
      </c>
      <c r="J13" s="88">
        <f t="shared" si="1"/>
        <v>3.4482758620689655E-2</v>
      </c>
      <c r="K13" s="264">
        <v>29</v>
      </c>
      <c r="L13" s="39">
        <f t="shared" si="2"/>
        <v>6.6666666666666666E-2</v>
      </c>
      <c r="M13" s="299">
        <v>100</v>
      </c>
      <c r="N13" s="88">
        <f t="shared" si="3"/>
        <v>0.22988505747126436</v>
      </c>
      <c r="O13" s="264">
        <v>129</v>
      </c>
      <c r="P13" s="88">
        <f t="shared" si="4"/>
        <v>0.29655172413793102</v>
      </c>
      <c r="Q13" s="264">
        <v>0</v>
      </c>
      <c r="R13" s="88">
        <f t="shared" si="5"/>
        <v>0</v>
      </c>
      <c r="S13" s="264">
        <v>142</v>
      </c>
      <c r="T13" s="39">
        <f t="shared" si="6"/>
        <v>0.32643678160919543</v>
      </c>
    </row>
    <row r="14" spans="2:20" ht="13.5" customHeight="1">
      <c r="B14" s="129">
        <v>10</v>
      </c>
      <c r="C14" s="92" t="s">
        <v>51</v>
      </c>
      <c r="D14" s="120">
        <v>2098</v>
      </c>
      <c r="E14" s="262">
        <v>148</v>
      </c>
      <c r="F14" s="38">
        <f t="shared" si="7"/>
        <v>7.0543374642516685E-2</v>
      </c>
      <c r="G14" s="299">
        <v>1351</v>
      </c>
      <c r="H14" s="38">
        <f t="shared" si="0"/>
        <v>0.64394661582459489</v>
      </c>
      <c r="I14" s="299">
        <v>87</v>
      </c>
      <c r="J14" s="38">
        <f t="shared" si="1"/>
        <v>4.1468064823641564E-2</v>
      </c>
      <c r="K14" s="299">
        <v>153</v>
      </c>
      <c r="L14" s="38">
        <f t="shared" si="2"/>
        <v>7.2926596758817921E-2</v>
      </c>
      <c r="M14" s="299">
        <v>453</v>
      </c>
      <c r="N14" s="38">
        <f t="shared" si="3"/>
        <v>0.21591992373689228</v>
      </c>
      <c r="O14" s="299">
        <v>658</v>
      </c>
      <c r="P14" s="38">
        <f t="shared" si="4"/>
        <v>0.31363203050524308</v>
      </c>
      <c r="Q14" s="299">
        <v>0</v>
      </c>
      <c r="R14" s="38">
        <f t="shared" si="5"/>
        <v>0</v>
      </c>
      <c r="S14" s="299">
        <v>599</v>
      </c>
      <c r="T14" s="38">
        <f t="shared" si="6"/>
        <v>0.28551000953288846</v>
      </c>
    </row>
    <row r="15" spans="2:20" ht="13.5" customHeight="1">
      <c r="B15" s="129">
        <v>11</v>
      </c>
      <c r="C15" s="92" t="s">
        <v>52</v>
      </c>
      <c r="D15" s="120">
        <v>2900</v>
      </c>
      <c r="E15" s="262">
        <v>171</v>
      </c>
      <c r="F15" s="38">
        <f t="shared" si="7"/>
        <v>5.8965517241379307E-2</v>
      </c>
      <c r="G15" s="299">
        <v>1825</v>
      </c>
      <c r="H15" s="38">
        <f t="shared" si="0"/>
        <v>0.62931034482758619</v>
      </c>
      <c r="I15" s="299">
        <v>114</v>
      </c>
      <c r="J15" s="38">
        <f t="shared" si="1"/>
        <v>3.9310344827586205E-2</v>
      </c>
      <c r="K15" s="299">
        <v>180</v>
      </c>
      <c r="L15" s="38">
        <f t="shared" si="2"/>
        <v>6.2068965517241378E-2</v>
      </c>
      <c r="M15" s="299">
        <v>662</v>
      </c>
      <c r="N15" s="38">
        <f t="shared" si="3"/>
        <v>0.22827586206896552</v>
      </c>
      <c r="O15" s="299">
        <v>869</v>
      </c>
      <c r="P15" s="38">
        <f t="shared" si="4"/>
        <v>0.29965517241379308</v>
      </c>
      <c r="Q15" s="299">
        <v>0</v>
      </c>
      <c r="R15" s="38">
        <f t="shared" si="5"/>
        <v>0</v>
      </c>
      <c r="S15" s="299">
        <v>904</v>
      </c>
      <c r="T15" s="38">
        <f t="shared" si="6"/>
        <v>0.31172413793103448</v>
      </c>
    </row>
    <row r="16" spans="2:20" ht="13.5" customHeight="1">
      <c r="B16" s="129">
        <v>12</v>
      </c>
      <c r="C16" s="92" t="s">
        <v>87</v>
      </c>
      <c r="D16" s="120">
        <v>1289</v>
      </c>
      <c r="E16" s="262">
        <v>98</v>
      </c>
      <c r="F16" s="38">
        <f t="shared" si="7"/>
        <v>7.6027928626842517E-2</v>
      </c>
      <c r="G16" s="299">
        <v>838</v>
      </c>
      <c r="H16" s="38">
        <f t="shared" si="0"/>
        <v>0.65011636927851046</v>
      </c>
      <c r="I16" s="299">
        <v>53</v>
      </c>
      <c r="J16" s="38">
        <f t="shared" si="1"/>
        <v>4.1117145073700546E-2</v>
      </c>
      <c r="K16" s="299">
        <v>82</v>
      </c>
      <c r="L16" s="38">
        <f t="shared" si="2"/>
        <v>6.3615205585725365E-2</v>
      </c>
      <c r="M16" s="299">
        <v>310</v>
      </c>
      <c r="N16" s="38">
        <f t="shared" si="3"/>
        <v>0.24049650892164467</v>
      </c>
      <c r="O16" s="299">
        <v>393</v>
      </c>
      <c r="P16" s="38">
        <f t="shared" si="4"/>
        <v>0.30488750969743988</v>
      </c>
      <c r="Q16" s="299">
        <v>0</v>
      </c>
      <c r="R16" s="38">
        <f t="shared" si="5"/>
        <v>0</v>
      </c>
      <c r="S16" s="299">
        <v>353</v>
      </c>
      <c r="T16" s="38">
        <f t="shared" si="6"/>
        <v>0.27385570209464699</v>
      </c>
    </row>
    <row r="17" spans="2:20" ht="13.5" customHeight="1">
      <c r="B17" s="129">
        <v>13</v>
      </c>
      <c r="C17" s="92" t="s">
        <v>88</v>
      </c>
      <c r="D17" s="120">
        <v>1965</v>
      </c>
      <c r="E17" s="262">
        <v>131</v>
      </c>
      <c r="F17" s="38">
        <f t="shared" si="7"/>
        <v>6.6666666666666666E-2</v>
      </c>
      <c r="G17" s="299">
        <v>1242</v>
      </c>
      <c r="H17" s="38">
        <f t="shared" si="0"/>
        <v>0.63206106870229006</v>
      </c>
      <c r="I17" s="299">
        <v>63</v>
      </c>
      <c r="J17" s="38">
        <f t="shared" si="1"/>
        <v>3.2061068702290078E-2</v>
      </c>
      <c r="K17" s="299">
        <v>109</v>
      </c>
      <c r="L17" s="38">
        <f t="shared" si="2"/>
        <v>5.5470737913486008E-2</v>
      </c>
      <c r="M17" s="299">
        <v>427</v>
      </c>
      <c r="N17" s="38">
        <f t="shared" si="3"/>
        <v>0.21730279898218829</v>
      </c>
      <c r="O17" s="299">
        <v>643</v>
      </c>
      <c r="P17" s="38">
        <f t="shared" si="4"/>
        <v>0.32722646310432568</v>
      </c>
      <c r="Q17" s="299">
        <v>1</v>
      </c>
      <c r="R17" s="38">
        <f t="shared" si="5"/>
        <v>5.0890585241730279E-4</v>
      </c>
      <c r="S17" s="299">
        <v>592</v>
      </c>
      <c r="T17" s="38">
        <f t="shared" si="6"/>
        <v>0.30127226463104323</v>
      </c>
    </row>
    <row r="18" spans="2:20" ht="13.5" customHeight="1">
      <c r="B18" s="129">
        <v>14</v>
      </c>
      <c r="C18" s="92" t="s">
        <v>89</v>
      </c>
      <c r="D18" s="120">
        <v>1636</v>
      </c>
      <c r="E18" s="262">
        <v>100</v>
      </c>
      <c r="F18" s="38">
        <f t="shared" si="7"/>
        <v>6.1124694376528114E-2</v>
      </c>
      <c r="G18" s="299">
        <v>998</v>
      </c>
      <c r="H18" s="38">
        <f t="shared" si="0"/>
        <v>0.61002444987775062</v>
      </c>
      <c r="I18" s="299">
        <v>64</v>
      </c>
      <c r="J18" s="38">
        <f t="shared" si="1"/>
        <v>3.9119804400977995E-2</v>
      </c>
      <c r="K18" s="299">
        <v>134</v>
      </c>
      <c r="L18" s="38">
        <f t="shared" si="2"/>
        <v>8.190709046454768E-2</v>
      </c>
      <c r="M18" s="299">
        <v>332</v>
      </c>
      <c r="N18" s="38">
        <f t="shared" si="3"/>
        <v>0.20293398533007334</v>
      </c>
      <c r="O18" s="299">
        <v>468</v>
      </c>
      <c r="P18" s="38">
        <f t="shared" si="4"/>
        <v>0.28606356968215157</v>
      </c>
      <c r="Q18" s="299">
        <v>1</v>
      </c>
      <c r="R18" s="38">
        <f t="shared" si="5"/>
        <v>6.1124694376528117E-4</v>
      </c>
      <c r="S18" s="299">
        <v>538</v>
      </c>
      <c r="T18" s="38">
        <f t="shared" si="6"/>
        <v>0.32885085574572126</v>
      </c>
    </row>
    <row r="19" spans="2:20" ht="13.5" customHeight="1">
      <c r="B19" s="129">
        <v>15</v>
      </c>
      <c r="C19" s="92" t="s">
        <v>90</v>
      </c>
      <c r="D19" s="120">
        <v>2890</v>
      </c>
      <c r="E19" s="262">
        <v>171</v>
      </c>
      <c r="F19" s="38">
        <f t="shared" si="7"/>
        <v>5.9169550173010378E-2</v>
      </c>
      <c r="G19" s="299">
        <v>1820</v>
      </c>
      <c r="H19" s="38">
        <f t="shared" si="0"/>
        <v>0.62975778546712802</v>
      </c>
      <c r="I19" s="299">
        <v>93</v>
      </c>
      <c r="J19" s="38">
        <f t="shared" si="1"/>
        <v>3.2179930795847751E-2</v>
      </c>
      <c r="K19" s="299">
        <v>218</v>
      </c>
      <c r="L19" s="38">
        <f t="shared" si="2"/>
        <v>7.5432525951557097E-2</v>
      </c>
      <c r="M19" s="299">
        <v>596</v>
      </c>
      <c r="N19" s="38">
        <f t="shared" si="3"/>
        <v>0.20622837370242214</v>
      </c>
      <c r="O19" s="299">
        <v>913</v>
      </c>
      <c r="P19" s="38">
        <f t="shared" si="4"/>
        <v>0.31591695501730105</v>
      </c>
      <c r="Q19" s="299">
        <v>1</v>
      </c>
      <c r="R19" s="38">
        <f t="shared" si="5"/>
        <v>3.4602076124567473E-4</v>
      </c>
      <c r="S19" s="299">
        <v>899</v>
      </c>
      <c r="T19" s="38">
        <f t="shared" si="6"/>
        <v>0.31107266435986158</v>
      </c>
    </row>
    <row r="20" spans="2:20" ht="13.5" customHeight="1">
      <c r="B20" s="129">
        <v>16</v>
      </c>
      <c r="C20" s="92" t="s">
        <v>53</v>
      </c>
      <c r="D20" s="120">
        <v>1812</v>
      </c>
      <c r="E20" s="262">
        <v>102</v>
      </c>
      <c r="F20" s="38">
        <f t="shared" si="7"/>
        <v>5.6291390728476824E-2</v>
      </c>
      <c r="G20" s="299">
        <v>1129</v>
      </c>
      <c r="H20" s="38">
        <f t="shared" si="0"/>
        <v>0.6230684326710817</v>
      </c>
      <c r="I20" s="299">
        <v>65</v>
      </c>
      <c r="J20" s="38">
        <f t="shared" si="1"/>
        <v>3.5871964679911703E-2</v>
      </c>
      <c r="K20" s="299">
        <v>129</v>
      </c>
      <c r="L20" s="38">
        <f t="shared" si="2"/>
        <v>7.1192052980132453E-2</v>
      </c>
      <c r="M20" s="299">
        <v>391</v>
      </c>
      <c r="N20" s="38">
        <f t="shared" si="3"/>
        <v>0.21578366445916114</v>
      </c>
      <c r="O20" s="299">
        <v>544</v>
      </c>
      <c r="P20" s="38">
        <f t="shared" si="4"/>
        <v>0.30022075055187636</v>
      </c>
      <c r="Q20" s="299">
        <v>0</v>
      </c>
      <c r="R20" s="38">
        <f t="shared" si="5"/>
        <v>0</v>
      </c>
      <c r="S20" s="299">
        <v>581</v>
      </c>
      <c r="T20" s="38">
        <f t="shared" si="6"/>
        <v>0.32064017660044153</v>
      </c>
    </row>
    <row r="21" spans="2:20" ht="13.5" customHeight="1">
      <c r="B21" s="129">
        <v>17</v>
      </c>
      <c r="C21" s="92" t="s">
        <v>91</v>
      </c>
      <c r="D21" s="120">
        <v>2717</v>
      </c>
      <c r="E21" s="262">
        <v>195</v>
      </c>
      <c r="F21" s="88">
        <f t="shared" si="7"/>
        <v>7.1770334928229665E-2</v>
      </c>
      <c r="G21" s="264">
        <v>1701</v>
      </c>
      <c r="H21" s="88">
        <f t="shared" si="0"/>
        <v>0.6260581523739418</v>
      </c>
      <c r="I21" s="264">
        <v>87</v>
      </c>
      <c r="J21" s="88">
        <f t="shared" si="1"/>
        <v>3.2020610967979389E-2</v>
      </c>
      <c r="K21" s="264">
        <v>166</v>
      </c>
      <c r="L21" s="39">
        <f t="shared" si="2"/>
        <v>6.10967979389032E-2</v>
      </c>
      <c r="M21" s="299">
        <v>651</v>
      </c>
      <c r="N21" s="88">
        <f t="shared" si="3"/>
        <v>0.23960250276039749</v>
      </c>
      <c r="O21" s="264">
        <v>797</v>
      </c>
      <c r="P21" s="88">
        <f t="shared" si="4"/>
        <v>0.29333824070666176</v>
      </c>
      <c r="Q21" s="264">
        <v>0</v>
      </c>
      <c r="R21" s="88">
        <f t="shared" si="5"/>
        <v>0</v>
      </c>
      <c r="S21" s="264">
        <v>821</v>
      </c>
      <c r="T21" s="39">
        <f t="shared" si="6"/>
        <v>0.30217151269782849</v>
      </c>
    </row>
    <row r="22" spans="2:20" ht="13.5" customHeight="1">
      <c r="B22" s="129">
        <v>18</v>
      </c>
      <c r="C22" s="92" t="s">
        <v>54</v>
      </c>
      <c r="D22" s="120">
        <v>2394</v>
      </c>
      <c r="E22" s="262">
        <v>142</v>
      </c>
      <c r="F22" s="38">
        <f t="shared" si="7"/>
        <v>5.9314954051796154E-2</v>
      </c>
      <c r="G22" s="299">
        <v>1517</v>
      </c>
      <c r="H22" s="38">
        <f t="shared" si="0"/>
        <v>0.63366750208855471</v>
      </c>
      <c r="I22" s="299">
        <v>91</v>
      </c>
      <c r="J22" s="38">
        <f t="shared" si="1"/>
        <v>3.8011695906432746E-2</v>
      </c>
      <c r="K22" s="299">
        <v>150</v>
      </c>
      <c r="L22" s="38">
        <f t="shared" si="2"/>
        <v>6.2656641604010022E-2</v>
      </c>
      <c r="M22" s="299">
        <v>510</v>
      </c>
      <c r="N22" s="38">
        <f t="shared" si="3"/>
        <v>0.21303258145363407</v>
      </c>
      <c r="O22" s="299">
        <v>766</v>
      </c>
      <c r="P22" s="38">
        <f t="shared" si="4"/>
        <v>0.31996658312447784</v>
      </c>
      <c r="Q22" s="299">
        <v>1</v>
      </c>
      <c r="R22" s="38">
        <f t="shared" si="5"/>
        <v>4.1771094402673348E-4</v>
      </c>
      <c r="S22" s="299">
        <v>735</v>
      </c>
      <c r="T22" s="38">
        <f t="shared" si="6"/>
        <v>0.30701754385964913</v>
      </c>
    </row>
    <row r="23" spans="2:20" ht="13.5" customHeight="1">
      <c r="B23" s="129">
        <v>19</v>
      </c>
      <c r="C23" s="92" t="s">
        <v>92</v>
      </c>
      <c r="D23" s="120">
        <v>1517</v>
      </c>
      <c r="E23" s="262">
        <v>101</v>
      </c>
      <c r="F23" s="38">
        <f t="shared" si="7"/>
        <v>6.6578773895847071E-2</v>
      </c>
      <c r="G23" s="299">
        <v>864</v>
      </c>
      <c r="H23" s="38">
        <f t="shared" si="0"/>
        <v>0.56954515491100854</v>
      </c>
      <c r="I23" s="299">
        <v>48</v>
      </c>
      <c r="J23" s="38">
        <f t="shared" si="1"/>
        <v>3.1641397495056033E-2</v>
      </c>
      <c r="K23" s="299">
        <v>76</v>
      </c>
      <c r="L23" s="38">
        <f t="shared" si="2"/>
        <v>5.0098879367172049E-2</v>
      </c>
      <c r="M23" s="299">
        <v>308</v>
      </c>
      <c r="N23" s="38">
        <f t="shared" si="3"/>
        <v>0.2030323005932762</v>
      </c>
      <c r="O23" s="299">
        <v>432</v>
      </c>
      <c r="P23" s="38">
        <f t="shared" si="4"/>
        <v>0.28477257745550427</v>
      </c>
      <c r="Q23" s="299">
        <v>0</v>
      </c>
      <c r="R23" s="38">
        <f t="shared" si="5"/>
        <v>0</v>
      </c>
      <c r="S23" s="299">
        <v>552</v>
      </c>
      <c r="T23" s="38">
        <f t="shared" si="6"/>
        <v>0.36387607119314436</v>
      </c>
    </row>
    <row r="24" spans="2:20" ht="13.5" customHeight="1">
      <c r="B24" s="129">
        <v>20</v>
      </c>
      <c r="C24" s="92" t="s">
        <v>93</v>
      </c>
      <c r="D24" s="120">
        <v>2369</v>
      </c>
      <c r="E24" s="262">
        <v>142</v>
      </c>
      <c r="F24" s="38">
        <f t="shared" si="7"/>
        <v>5.9940903334740399E-2</v>
      </c>
      <c r="G24" s="299">
        <v>1446</v>
      </c>
      <c r="H24" s="38">
        <f t="shared" si="0"/>
        <v>0.61038412832418742</v>
      </c>
      <c r="I24" s="299">
        <v>96</v>
      </c>
      <c r="J24" s="38">
        <f t="shared" si="1"/>
        <v>4.0523427606585054E-2</v>
      </c>
      <c r="K24" s="299">
        <v>166</v>
      </c>
      <c r="L24" s="38">
        <f t="shared" si="2"/>
        <v>7.0071760236386657E-2</v>
      </c>
      <c r="M24" s="299">
        <v>476</v>
      </c>
      <c r="N24" s="38">
        <f t="shared" si="3"/>
        <v>0.20092866188265091</v>
      </c>
      <c r="O24" s="299">
        <v>707</v>
      </c>
      <c r="P24" s="38">
        <f t="shared" si="4"/>
        <v>0.29843815956099617</v>
      </c>
      <c r="Q24" s="299">
        <v>1</v>
      </c>
      <c r="R24" s="38">
        <f t="shared" si="5"/>
        <v>4.2211903756859433E-4</v>
      </c>
      <c r="S24" s="299">
        <v>781</v>
      </c>
      <c r="T24" s="38">
        <f t="shared" si="6"/>
        <v>0.32967496834107218</v>
      </c>
    </row>
    <row r="25" spans="2:20" ht="13.5" customHeight="1">
      <c r="B25" s="129">
        <v>21</v>
      </c>
      <c r="C25" s="92" t="s">
        <v>94</v>
      </c>
      <c r="D25" s="120">
        <v>1817</v>
      </c>
      <c r="E25" s="262">
        <v>103</v>
      </c>
      <c r="F25" s="38">
        <f t="shared" si="7"/>
        <v>5.6686846450192625E-2</v>
      </c>
      <c r="G25" s="299">
        <v>1007</v>
      </c>
      <c r="H25" s="38">
        <f t="shared" si="0"/>
        <v>0.55421023665382496</v>
      </c>
      <c r="I25" s="299">
        <v>47</v>
      </c>
      <c r="J25" s="38">
        <f t="shared" si="1"/>
        <v>2.5866813428728673E-2</v>
      </c>
      <c r="K25" s="299">
        <v>94</v>
      </c>
      <c r="L25" s="38">
        <f t="shared" si="2"/>
        <v>5.1733626857457346E-2</v>
      </c>
      <c r="M25" s="299">
        <v>351</v>
      </c>
      <c r="N25" s="38">
        <f t="shared" si="3"/>
        <v>0.19317556411667583</v>
      </c>
      <c r="O25" s="299">
        <v>515</v>
      </c>
      <c r="P25" s="38">
        <f t="shared" si="4"/>
        <v>0.28343423225096315</v>
      </c>
      <c r="Q25" s="299">
        <v>0</v>
      </c>
      <c r="R25" s="38">
        <f t="shared" si="5"/>
        <v>0</v>
      </c>
      <c r="S25" s="299">
        <v>707</v>
      </c>
      <c r="T25" s="38">
        <f t="shared" si="6"/>
        <v>0.38910291689598236</v>
      </c>
    </row>
    <row r="26" spans="2:20" ht="13.5" customHeight="1">
      <c r="B26" s="129">
        <v>22</v>
      </c>
      <c r="C26" s="92" t="s">
        <v>55</v>
      </c>
      <c r="D26" s="120">
        <v>1940</v>
      </c>
      <c r="E26" s="262">
        <v>119</v>
      </c>
      <c r="F26" s="38">
        <f t="shared" si="7"/>
        <v>6.1340206185567007E-2</v>
      </c>
      <c r="G26" s="299">
        <v>1213</v>
      </c>
      <c r="H26" s="38">
        <f t="shared" si="0"/>
        <v>0.62525773195876289</v>
      </c>
      <c r="I26" s="299">
        <v>81</v>
      </c>
      <c r="J26" s="38">
        <f t="shared" si="1"/>
        <v>4.1752577319587626E-2</v>
      </c>
      <c r="K26" s="299">
        <v>129</v>
      </c>
      <c r="L26" s="38">
        <f t="shared" si="2"/>
        <v>6.6494845360824742E-2</v>
      </c>
      <c r="M26" s="299">
        <v>405</v>
      </c>
      <c r="N26" s="38">
        <f t="shared" si="3"/>
        <v>0.20876288659793815</v>
      </c>
      <c r="O26" s="299">
        <v>598</v>
      </c>
      <c r="P26" s="38">
        <f t="shared" si="4"/>
        <v>0.30824742268041239</v>
      </c>
      <c r="Q26" s="299">
        <v>0</v>
      </c>
      <c r="R26" s="38">
        <f t="shared" si="5"/>
        <v>0</v>
      </c>
      <c r="S26" s="299">
        <v>608</v>
      </c>
      <c r="T26" s="38">
        <f t="shared" si="6"/>
        <v>0.3134020618556701</v>
      </c>
    </row>
    <row r="27" spans="2:20" ht="13.5" customHeight="1">
      <c r="B27" s="129">
        <v>23</v>
      </c>
      <c r="C27" s="92" t="s">
        <v>95</v>
      </c>
      <c r="D27" s="120">
        <v>3172</v>
      </c>
      <c r="E27" s="262">
        <v>216</v>
      </c>
      <c r="F27" s="38">
        <f t="shared" si="7"/>
        <v>6.8095838587641871E-2</v>
      </c>
      <c r="G27" s="299">
        <v>2089</v>
      </c>
      <c r="H27" s="38">
        <f t="shared" si="0"/>
        <v>0.65857503152585117</v>
      </c>
      <c r="I27" s="299">
        <v>110</v>
      </c>
      <c r="J27" s="38">
        <f t="shared" si="1"/>
        <v>3.467843631778058E-2</v>
      </c>
      <c r="K27" s="299">
        <v>196</v>
      </c>
      <c r="L27" s="38">
        <f t="shared" si="2"/>
        <v>6.1790668348045398E-2</v>
      </c>
      <c r="M27" s="299">
        <v>736</v>
      </c>
      <c r="N27" s="38">
        <f t="shared" si="3"/>
        <v>0.23203026481715006</v>
      </c>
      <c r="O27" s="299">
        <v>1047</v>
      </c>
      <c r="P27" s="38">
        <f t="shared" si="4"/>
        <v>0.33007566204287514</v>
      </c>
      <c r="Q27" s="299">
        <v>0</v>
      </c>
      <c r="R27" s="38">
        <f t="shared" si="5"/>
        <v>0</v>
      </c>
      <c r="S27" s="299">
        <v>867</v>
      </c>
      <c r="T27" s="38">
        <f t="shared" si="6"/>
        <v>0.27332912988650693</v>
      </c>
    </row>
    <row r="28" spans="2:20" ht="13.5" customHeight="1">
      <c r="B28" s="129">
        <v>24</v>
      </c>
      <c r="C28" s="92" t="s">
        <v>96</v>
      </c>
      <c r="D28" s="120">
        <v>1133</v>
      </c>
      <c r="E28" s="262">
        <v>68</v>
      </c>
      <c r="F28" s="38">
        <f t="shared" si="7"/>
        <v>6.0017652250661961E-2</v>
      </c>
      <c r="G28" s="299">
        <v>655</v>
      </c>
      <c r="H28" s="38">
        <f t="shared" si="0"/>
        <v>0.57811120917917036</v>
      </c>
      <c r="I28" s="299">
        <v>43</v>
      </c>
      <c r="J28" s="38">
        <f t="shared" si="1"/>
        <v>3.795233892321271E-2</v>
      </c>
      <c r="K28" s="299">
        <v>92</v>
      </c>
      <c r="L28" s="38">
        <f t="shared" si="2"/>
        <v>8.1200353045013246E-2</v>
      </c>
      <c r="M28" s="299">
        <v>187</v>
      </c>
      <c r="N28" s="38">
        <f t="shared" si="3"/>
        <v>0.1650485436893204</v>
      </c>
      <c r="O28" s="299">
        <v>333</v>
      </c>
      <c r="P28" s="38">
        <f t="shared" si="4"/>
        <v>0.29390997352162401</v>
      </c>
      <c r="Q28" s="299">
        <v>1</v>
      </c>
      <c r="R28" s="38">
        <f t="shared" si="5"/>
        <v>8.8261253309797002E-4</v>
      </c>
      <c r="S28" s="299">
        <v>410</v>
      </c>
      <c r="T28" s="38">
        <f t="shared" si="6"/>
        <v>0.36187113857016767</v>
      </c>
    </row>
    <row r="29" spans="2:20" ht="13.5" customHeight="1">
      <c r="B29" s="129">
        <v>25</v>
      </c>
      <c r="C29" s="92" t="s">
        <v>97</v>
      </c>
      <c r="D29" s="120">
        <v>1056</v>
      </c>
      <c r="E29" s="262">
        <v>69</v>
      </c>
      <c r="F29" s="88">
        <f t="shared" si="7"/>
        <v>6.5340909090909088E-2</v>
      </c>
      <c r="G29" s="264">
        <v>658</v>
      </c>
      <c r="H29" s="88">
        <f t="shared" si="0"/>
        <v>0.62310606060606055</v>
      </c>
      <c r="I29" s="264">
        <v>32</v>
      </c>
      <c r="J29" s="88">
        <f t="shared" si="1"/>
        <v>3.0303030303030304E-2</v>
      </c>
      <c r="K29" s="264">
        <v>78</v>
      </c>
      <c r="L29" s="39">
        <f t="shared" si="2"/>
        <v>7.3863636363636367E-2</v>
      </c>
      <c r="M29" s="299">
        <v>237</v>
      </c>
      <c r="N29" s="88">
        <f t="shared" si="3"/>
        <v>0.22443181818181818</v>
      </c>
      <c r="O29" s="264">
        <v>311</v>
      </c>
      <c r="P29" s="88">
        <f t="shared" si="4"/>
        <v>0.29450757575757575</v>
      </c>
      <c r="Q29" s="264">
        <v>0</v>
      </c>
      <c r="R29" s="88">
        <f t="shared" si="5"/>
        <v>0</v>
      </c>
      <c r="S29" s="264">
        <v>329</v>
      </c>
      <c r="T29" s="39">
        <f t="shared" si="6"/>
        <v>0.31155303030303028</v>
      </c>
    </row>
    <row r="30" spans="2:20" ht="13.5" customHeight="1">
      <c r="B30" s="129">
        <v>26</v>
      </c>
      <c r="C30" s="92" t="s">
        <v>29</v>
      </c>
      <c r="D30" s="120">
        <v>21297</v>
      </c>
      <c r="E30" s="262">
        <v>1167</v>
      </c>
      <c r="F30" s="38">
        <f t="shared" si="7"/>
        <v>5.4796450204254117E-2</v>
      </c>
      <c r="G30" s="299">
        <v>13064</v>
      </c>
      <c r="H30" s="38">
        <f t="shared" si="0"/>
        <v>0.61341973047847109</v>
      </c>
      <c r="I30" s="299">
        <v>782</v>
      </c>
      <c r="J30" s="38">
        <f t="shared" si="1"/>
        <v>3.6718786683570453E-2</v>
      </c>
      <c r="K30" s="299">
        <v>1615</v>
      </c>
      <c r="L30" s="38">
        <f t="shared" si="2"/>
        <v>7.5832276846504204E-2</v>
      </c>
      <c r="M30" s="299">
        <v>4236</v>
      </c>
      <c r="N30" s="38">
        <f t="shared" si="3"/>
        <v>0.19890125369770389</v>
      </c>
      <c r="O30" s="299">
        <v>6336</v>
      </c>
      <c r="P30" s="38">
        <f t="shared" si="4"/>
        <v>0.29750669108325117</v>
      </c>
      <c r="Q30" s="299">
        <v>676</v>
      </c>
      <c r="R30" s="38">
        <f t="shared" si="5"/>
        <v>3.17415598441095E-2</v>
      </c>
      <c r="S30" s="299">
        <v>7066</v>
      </c>
      <c r="T30" s="38">
        <f t="shared" si="6"/>
        <v>0.33178381931727474</v>
      </c>
    </row>
    <row r="31" spans="2:20" ht="13.5" customHeight="1">
      <c r="B31" s="129">
        <v>27</v>
      </c>
      <c r="C31" s="92" t="s">
        <v>30</v>
      </c>
      <c r="D31" s="120">
        <v>3043</v>
      </c>
      <c r="E31" s="262">
        <v>188</v>
      </c>
      <c r="F31" s="38">
        <f t="shared" si="7"/>
        <v>6.1781137035819916E-2</v>
      </c>
      <c r="G31" s="299">
        <v>1933</v>
      </c>
      <c r="H31" s="38">
        <f t="shared" si="0"/>
        <v>0.6352283930331909</v>
      </c>
      <c r="I31" s="299">
        <v>95</v>
      </c>
      <c r="J31" s="38">
        <f t="shared" si="1"/>
        <v>3.1219191587249426E-2</v>
      </c>
      <c r="K31" s="299">
        <v>168</v>
      </c>
      <c r="L31" s="38">
        <f t="shared" si="2"/>
        <v>5.5208675649030564E-2</v>
      </c>
      <c r="M31" s="299">
        <v>703</v>
      </c>
      <c r="N31" s="38">
        <f t="shared" si="3"/>
        <v>0.23102201774564574</v>
      </c>
      <c r="O31" s="299">
        <v>956</v>
      </c>
      <c r="P31" s="38">
        <f t="shared" si="4"/>
        <v>0.31416365428853105</v>
      </c>
      <c r="Q31" s="299">
        <v>116</v>
      </c>
      <c r="R31" s="38">
        <f t="shared" si="5"/>
        <v>3.8120276043378247E-2</v>
      </c>
      <c r="S31" s="299">
        <v>922</v>
      </c>
      <c r="T31" s="38">
        <f t="shared" si="6"/>
        <v>0.30299046993098916</v>
      </c>
    </row>
    <row r="32" spans="2:20" ht="13.5" customHeight="1">
      <c r="B32" s="129">
        <v>28</v>
      </c>
      <c r="C32" s="92" t="s">
        <v>31</v>
      </c>
      <c r="D32" s="120">
        <v>2640</v>
      </c>
      <c r="E32" s="262">
        <v>138</v>
      </c>
      <c r="F32" s="38">
        <f t="shared" si="7"/>
        <v>5.2272727272727269E-2</v>
      </c>
      <c r="G32" s="299">
        <v>1575</v>
      </c>
      <c r="H32" s="38">
        <f t="shared" si="0"/>
        <v>0.59659090909090906</v>
      </c>
      <c r="I32" s="299">
        <v>119</v>
      </c>
      <c r="J32" s="38">
        <f t="shared" si="1"/>
        <v>4.5075757575757575E-2</v>
      </c>
      <c r="K32" s="299">
        <v>200</v>
      </c>
      <c r="L32" s="38">
        <f t="shared" si="2"/>
        <v>7.575757575757576E-2</v>
      </c>
      <c r="M32" s="299">
        <v>477</v>
      </c>
      <c r="N32" s="38">
        <f t="shared" si="3"/>
        <v>0.18068181818181819</v>
      </c>
      <c r="O32" s="299">
        <v>763</v>
      </c>
      <c r="P32" s="38">
        <f t="shared" si="4"/>
        <v>0.2890151515151515</v>
      </c>
      <c r="Q32" s="299">
        <v>77</v>
      </c>
      <c r="R32" s="38">
        <f t="shared" si="5"/>
        <v>2.9166666666666667E-2</v>
      </c>
      <c r="S32" s="299">
        <v>927</v>
      </c>
      <c r="T32" s="38">
        <f t="shared" si="6"/>
        <v>0.35113636363636364</v>
      </c>
    </row>
    <row r="33" spans="2:20" ht="13.5" customHeight="1">
      <c r="B33" s="129">
        <v>29</v>
      </c>
      <c r="C33" s="92" t="s">
        <v>32</v>
      </c>
      <c r="D33" s="120">
        <v>2582</v>
      </c>
      <c r="E33" s="262">
        <v>149</v>
      </c>
      <c r="F33" s="38">
        <f t="shared" si="7"/>
        <v>5.7707203718048022E-2</v>
      </c>
      <c r="G33" s="299">
        <v>1599</v>
      </c>
      <c r="H33" s="38">
        <f t="shared" si="0"/>
        <v>0.61928737412858248</v>
      </c>
      <c r="I33" s="299">
        <v>74</v>
      </c>
      <c r="J33" s="38">
        <f t="shared" si="1"/>
        <v>2.8659953524399689E-2</v>
      </c>
      <c r="K33" s="299">
        <v>186</v>
      </c>
      <c r="L33" s="38">
        <f t="shared" si="2"/>
        <v>7.2037180480247875E-2</v>
      </c>
      <c r="M33" s="299">
        <v>520</v>
      </c>
      <c r="N33" s="38">
        <f t="shared" si="3"/>
        <v>0.20139426800929511</v>
      </c>
      <c r="O33" s="299">
        <v>808</v>
      </c>
      <c r="P33" s="38">
        <f t="shared" si="4"/>
        <v>0.31293570875290472</v>
      </c>
      <c r="Q33" s="299">
        <v>90</v>
      </c>
      <c r="R33" s="38">
        <f t="shared" si="5"/>
        <v>3.4856700232378003E-2</v>
      </c>
      <c r="S33" s="299">
        <v>834</v>
      </c>
      <c r="T33" s="38">
        <f t="shared" si="6"/>
        <v>0.32300542215336947</v>
      </c>
    </row>
    <row r="34" spans="2:20" ht="13.5" customHeight="1">
      <c r="B34" s="144">
        <v>30</v>
      </c>
      <c r="C34" s="145" t="s">
        <v>33</v>
      </c>
      <c r="D34" s="301">
        <v>3212</v>
      </c>
      <c r="E34" s="264">
        <v>181</v>
      </c>
      <c r="F34" s="63">
        <f t="shared" si="7"/>
        <v>5.6351183063511834E-2</v>
      </c>
      <c r="G34" s="302">
        <v>1933</v>
      </c>
      <c r="H34" s="63">
        <f t="shared" si="0"/>
        <v>0.60180572851805725</v>
      </c>
      <c r="I34" s="302">
        <v>121</v>
      </c>
      <c r="J34" s="63">
        <f t="shared" si="1"/>
        <v>3.7671232876712327E-2</v>
      </c>
      <c r="K34" s="302">
        <v>227</v>
      </c>
      <c r="L34" s="63">
        <f t="shared" si="2"/>
        <v>7.0672478206724787E-2</v>
      </c>
      <c r="M34" s="302">
        <v>630</v>
      </c>
      <c r="N34" s="63">
        <f t="shared" si="3"/>
        <v>0.19613947696139478</v>
      </c>
      <c r="O34" s="302">
        <v>943</v>
      </c>
      <c r="P34" s="63">
        <f t="shared" si="4"/>
        <v>0.29358655043586551</v>
      </c>
      <c r="Q34" s="302">
        <v>93</v>
      </c>
      <c r="R34" s="63">
        <f t="shared" si="5"/>
        <v>2.8953922789539229E-2</v>
      </c>
      <c r="S34" s="302">
        <v>1098</v>
      </c>
      <c r="T34" s="63">
        <f t="shared" si="6"/>
        <v>0.34184308841843086</v>
      </c>
    </row>
    <row r="35" spans="2:20" ht="13.5" customHeight="1">
      <c r="B35" s="129">
        <v>31</v>
      </c>
      <c r="C35" s="92" t="s">
        <v>34</v>
      </c>
      <c r="D35" s="120">
        <v>4855</v>
      </c>
      <c r="E35" s="262">
        <v>239</v>
      </c>
      <c r="F35" s="38">
        <f t="shared" si="7"/>
        <v>4.9227600411946446E-2</v>
      </c>
      <c r="G35" s="299">
        <v>2864</v>
      </c>
      <c r="H35" s="38">
        <f t="shared" si="0"/>
        <v>0.58990731204943359</v>
      </c>
      <c r="I35" s="299">
        <v>159</v>
      </c>
      <c r="J35" s="38">
        <f t="shared" si="1"/>
        <v>3.2749742533470648E-2</v>
      </c>
      <c r="K35" s="299">
        <v>416</v>
      </c>
      <c r="L35" s="38">
        <f t="shared" si="2"/>
        <v>8.568486096807415E-2</v>
      </c>
      <c r="M35" s="299">
        <v>897</v>
      </c>
      <c r="N35" s="38">
        <f t="shared" si="3"/>
        <v>0.18475798146240988</v>
      </c>
      <c r="O35" s="299">
        <v>1365</v>
      </c>
      <c r="P35" s="38">
        <f t="shared" si="4"/>
        <v>0.28115345005149328</v>
      </c>
      <c r="Q35" s="299">
        <v>141</v>
      </c>
      <c r="R35" s="38">
        <f t="shared" si="5"/>
        <v>2.9042224510813595E-2</v>
      </c>
      <c r="S35" s="299">
        <v>1752</v>
      </c>
      <c r="T35" s="38">
        <f t="shared" si="6"/>
        <v>0.36086508753861996</v>
      </c>
    </row>
    <row r="36" spans="2:20" ht="13.5" customHeight="1">
      <c r="B36" s="129">
        <v>32</v>
      </c>
      <c r="C36" s="92" t="s">
        <v>35</v>
      </c>
      <c r="D36" s="120">
        <v>3674</v>
      </c>
      <c r="E36" s="262">
        <v>198</v>
      </c>
      <c r="F36" s="38">
        <f t="shared" si="7"/>
        <v>5.3892215568862277E-2</v>
      </c>
      <c r="G36" s="299">
        <v>2344</v>
      </c>
      <c r="H36" s="38">
        <f t="shared" si="0"/>
        <v>0.63799673380511701</v>
      </c>
      <c r="I36" s="299">
        <v>171</v>
      </c>
      <c r="J36" s="38">
        <f t="shared" si="1"/>
        <v>4.6543277082199234E-2</v>
      </c>
      <c r="K36" s="299">
        <v>315</v>
      </c>
      <c r="L36" s="38">
        <f t="shared" si="2"/>
        <v>8.573761567773544E-2</v>
      </c>
      <c r="M36" s="299">
        <v>741</v>
      </c>
      <c r="N36" s="38">
        <f t="shared" si="3"/>
        <v>0.20168753402286335</v>
      </c>
      <c r="O36" s="299">
        <v>1106</v>
      </c>
      <c r="P36" s="38">
        <f t="shared" si="4"/>
        <v>0.30103429504627111</v>
      </c>
      <c r="Q36" s="299">
        <v>104</v>
      </c>
      <c r="R36" s="38">
        <f t="shared" si="5"/>
        <v>2.8307022318998367E-2</v>
      </c>
      <c r="S36" s="299">
        <v>1132</v>
      </c>
      <c r="T36" s="38">
        <f t="shared" si="6"/>
        <v>0.30811105062602068</v>
      </c>
    </row>
    <row r="37" spans="2:20" ht="13.5" customHeight="1">
      <c r="B37" s="129">
        <v>33</v>
      </c>
      <c r="C37" s="92" t="s">
        <v>36</v>
      </c>
      <c r="D37" s="120">
        <v>1291</v>
      </c>
      <c r="E37" s="262">
        <v>74</v>
      </c>
      <c r="F37" s="88">
        <f t="shared" si="7"/>
        <v>5.7319907048799378E-2</v>
      </c>
      <c r="G37" s="264">
        <v>816</v>
      </c>
      <c r="H37" s="88">
        <f t="shared" si="0"/>
        <v>0.63206816421378775</v>
      </c>
      <c r="I37" s="264">
        <v>43</v>
      </c>
      <c r="J37" s="88">
        <f t="shared" si="1"/>
        <v>3.3307513555383424E-2</v>
      </c>
      <c r="K37" s="264">
        <v>103</v>
      </c>
      <c r="L37" s="39">
        <f t="shared" si="2"/>
        <v>7.9783113865220759E-2</v>
      </c>
      <c r="M37" s="299">
        <v>268</v>
      </c>
      <c r="N37" s="88">
        <f t="shared" si="3"/>
        <v>0.20759101471727343</v>
      </c>
      <c r="O37" s="264">
        <v>395</v>
      </c>
      <c r="P37" s="88">
        <f t="shared" si="4"/>
        <v>0.30596436870642912</v>
      </c>
      <c r="Q37" s="264">
        <v>55</v>
      </c>
      <c r="R37" s="88">
        <f t="shared" si="5"/>
        <v>4.2602633617350893E-2</v>
      </c>
      <c r="S37" s="264">
        <v>401</v>
      </c>
      <c r="T37" s="39">
        <f t="shared" si="6"/>
        <v>0.31061192873741283</v>
      </c>
    </row>
    <row r="38" spans="2:20" ht="13.5" customHeight="1">
      <c r="B38" s="129">
        <v>34</v>
      </c>
      <c r="C38" s="92" t="s">
        <v>37</v>
      </c>
      <c r="D38" s="120">
        <v>4251</v>
      </c>
      <c r="E38" s="262">
        <v>268</v>
      </c>
      <c r="F38" s="38">
        <f t="shared" si="7"/>
        <v>6.3043989649494231E-2</v>
      </c>
      <c r="G38" s="299">
        <v>2560</v>
      </c>
      <c r="H38" s="38">
        <f t="shared" si="0"/>
        <v>0.60221124441307927</v>
      </c>
      <c r="I38" s="299">
        <v>145</v>
      </c>
      <c r="J38" s="38">
        <f t="shared" si="1"/>
        <v>3.4109621265584568E-2</v>
      </c>
      <c r="K38" s="299">
        <v>266</v>
      </c>
      <c r="L38" s="38">
        <f t="shared" si="2"/>
        <v>6.2573512114796517E-2</v>
      </c>
      <c r="M38" s="299">
        <v>904</v>
      </c>
      <c r="N38" s="38">
        <f t="shared" si="3"/>
        <v>0.21265584568336862</v>
      </c>
      <c r="O38" s="299">
        <v>1241</v>
      </c>
      <c r="P38" s="38">
        <f t="shared" si="4"/>
        <v>0.29193131027993413</v>
      </c>
      <c r="Q38" s="299">
        <v>91</v>
      </c>
      <c r="R38" s="38">
        <f t="shared" si="5"/>
        <v>2.1406727828746176E-2</v>
      </c>
      <c r="S38" s="299">
        <v>1423</v>
      </c>
      <c r="T38" s="38">
        <f t="shared" si="6"/>
        <v>0.33474476593742647</v>
      </c>
    </row>
    <row r="39" spans="2:20" ht="13.5" customHeight="1">
      <c r="B39" s="129">
        <v>35</v>
      </c>
      <c r="C39" s="92" t="s">
        <v>0</v>
      </c>
      <c r="D39" s="120">
        <v>9601</v>
      </c>
      <c r="E39" s="262">
        <v>549</v>
      </c>
      <c r="F39" s="38">
        <f t="shared" si="7"/>
        <v>5.718154358920946E-2</v>
      </c>
      <c r="G39" s="299">
        <v>5994</v>
      </c>
      <c r="H39" s="38">
        <f t="shared" si="0"/>
        <v>0.62430996771169667</v>
      </c>
      <c r="I39" s="299">
        <v>362</v>
      </c>
      <c r="J39" s="38">
        <f t="shared" si="1"/>
        <v>3.7704405791063433E-2</v>
      </c>
      <c r="K39" s="299">
        <v>719</v>
      </c>
      <c r="L39" s="38">
        <f t="shared" si="2"/>
        <v>7.4888032496614937E-2</v>
      </c>
      <c r="M39" s="299">
        <v>1884</v>
      </c>
      <c r="N39" s="38">
        <f t="shared" si="3"/>
        <v>0.19622955942089365</v>
      </c>
      <c r="O39" s="299">
        <v>2986</v>
      </c>
      <c r="P39" s="38">
        <f t="shared" si="4"/>
        <v>0.31100926986772209</v>
      </c>
      <c r="Q39" s="299">
        <v>287</v>
      </c>
      <c r="R39" s="38">
        <f t="shared" si="5"/>
        <v>2.9892719508384544E-2</v>
      </c>
      <c r="S39" s="299">
        <v>3058</v>
      </c>
      <c r="T39" s="38">
        <f t="shared" si="6"/>
        <v>0.31850848869909382</v>
      </c>
    </row>
    <row r="40" spans="2:20" ht="13.5" customHeight="1">
      <c r="B40" s="129">
        <v>36</v>
      </c>
      <c r="C40" s="92" t="s">
        <v>1</v>
      </c>
      <c r="D40" s="120">
        <v>5947</v>
      </c>
      <c r="E40" s="262">
        <v>387</v>
      </c>
      <c r="F40" s="38">
        <f t="shared" si="7"/>
        <v>6.5074827644190342E-2</v>
      </c>
      <c r="G40" s="299">
        <v>3958</v>
      </c>
      <c r="H40" s="38">
        <f t="shared" si="0"/>
        <v>0.66554565327055659</v>
      </c>
      <c r="I40" s="299">
        <v>241</v>
      </c>
      <c r="J40" s="38">
        <f t="shared" si="1"/>
        <v>4.0524634269379523E-2</v>
      </c>
      <c r="K40" s="299">
        <v>499</v>
      </c>
      <c r="L40" s="38">
        <f t="shared" si="2"/>
        <v>8.3907852698839755E-2</v>
      </c>
      <c r="M40" s="299">
        <v>1276</v>
      </c>
      <c r="N40" s="38">
        <f t="shared" si="3"/>
        <v>0.21456196401546998</v>
      </c>
      <c r="O40" s="299">
        <v>1911</v>
      </c>
      <c r="P40" s="38">
        <f t="shared" si="4"/>
        <v>0.32133848999495546</v>
      </c>
      <c r="Q40" s="299">
        <v>213</v>
      </c>
      <c r="R40" s="38">
        <f t="shared" si="5"/>
        <v>3.5816378005717166E-2</v>
      </c>
      <c r="S40" s="299">
        <v>1602</v>
      </c>
      <c r="T40" s="38">
        <f t="shared" si="6"/>
        <v>0.26937951908525309</v>
      </c>
    </row>
    <row r="41" spans="2:20" ht="13.5" customHeight="1">
      <c r="B41" s="133">
        <v>37</v>
      </c>
      <c r="C41" s="16" t="s">
        <v>2</v>
      </c>
      <c r="D41" s="301">
        <v>14720</v>
      </c>
      <c r="E41" s="264">
        <v>915</v>
      </c>
      <c r="F41" s="63">
        <f t="shared" si="7"/>
        <v>6.216032608695652E-2</v>
      </c>
      <c r="G41" s="302">
        <v>9978</v>
      </c>
      <c r="H41" s="63">
        <f t="shared" si="0"/>
        <v>0.67785326086956521</v>
      </c>
      <c r="I41" s="302">
        <v>593</v>
      </c>
      <c r="J41" s="63">
        <f t="shared" si="1"/>
        <v>4.0285326086956522E-2</v>
      </c>
      <c r="K41" s="302">
        <v>1283</v>
      </c>
      <c r="L41" s="63">
        <f t="shared" si="2"/>
        <v>8.7160326086956522E-2</v>
      </c>
      <c r="M41" s="302">
        <v>3262</v>
      </c>
      <c r="N41" s="63">
        <f t="shared" si="3"/>
        <v>0.22160326086956522</v>
      </c>
      <c r="O41" s="302">
        <v>4791</v>
      </c>
      <c r="P41" s="63">
        <f t="shared" si="4"/>
        <v>0.32547554347826085</v>
      </c>
      <c r="Q41" s="302">
        <v>368</v>
      </c>
      <c r="R41" s="63">
        <f t="shared" si="5"/>
        <v>2.5000000000000001E-2</v>
      </c>
      <c r="S41" s="302">
        <v>3827</v>
      </c>
      <c r="T41" s="63">
        <f t="shared" si="6"/>
        <v>0.25998641304347825</v>
      </c>
    </row>
    <row r="42" spans="2:20" ht="13.5" customHeight="1">
      <c r="B42" s="129">
        <v>38</v>
      </c>
      <c r="C42" s="92" t="s">
        <v>38</v>
      </c>
      <c r="D42" s="120">
        <v>2175</v>
      </c>
      <c r="E42" s="262">
        <v>147</v>
      </c>
      <c r="F42" s="38">
        <f t="shared" si="7"/>
        <v>6.7586206896551718E-2</v>
      </c>
      <c r="G42" s="299">
        <v>1345</v>
      </c>
      <c r="H42" s="38">
        <f t="shared" si="0"/>
        <v>0.61839080459770113</v>
      </c>
      <c r="I42" s="299">
        <v>93</v>
      </c>
      <c r="J42" s="38">
        <f t="shared" si="1"/>
        <v>4.275862068965517E-2</v>
      </c>
      <c r="K42" s="299">
        <v>140</v>
      </c>
      <c r="L42" s="38">
        <f t="shared" si="2"/>
        <v>6.4367816091954022E-2</v>
      </c>
      <c r="M42" s="299">
        <v>491</v>
      </c>
      <c r="N42" s="38">
        <f t="shared" si="3"/>
        <v>0.2257471264367816</v>
      </c>
      <c r="O42" s="299">
        <v>615</v>
      </c>
      <c r="P42" s="38">
        <f t="shared" si="4"/>
        <v>0.28275862068965518</v>
      </c>
      <c r="Q42" s="299">
        <v>69</v>
      </c>
      <c r="R42" s="38">
        <f t="shared" si="5"/>
        <v>3.1724137931034485E-2</v>
      </c>
      <c r="S42" s="299">
        <v>683</v>
      </c>
      <c r="T42" s="38">
        <f t="shared" si="6"/>
        <v>0.31402298850574711</v>
      </c>
    </row>
    <row r="43" spans="2:20" ht="13.5" customHeight="1">
      <c r="B43" s="129">
        <v>39</v>
      </c>
      <c r="C43" s="92" t="s">
        <v>6</v>
      </c>
      <c r="D43" s="120">
        <v>15601</v>
      </c>
      <c r="E43" s="262">
        <v>848</v>
      </c>
      <c r="F43" s="38">
        <f t="shared" si="7"/>
        <v>5.4355490032690211E-2</v>
      </c>
      <c r="G43" s="299">
        <v>9920</v>
      </c>
      <c r="H43" s="38">
        <f t="shared" si="0"/>
        <v>0.63585667585411187</v>
      </c>
      <c r="I43" s="299">
        <v>555</v>
      </c>
      <c r="J43" s="38">
        <f t="shared" si="1"/>
        <v>3.5574642651112105E-2</v>
      </c>
      <c r="K43" s="299">
        <v>1135</v>
      </c>
      <c r="L43" s="38">
        <f t="shared" si="2"/>
        <v>7.2751746682904947E-2</v>
      </c>
      <c r="M43" s="299">
        <v>3100</v>
      </c>
      <c r="N43" s="38">
        <f t="shared" si="3"/>
        <v>0.19870521120440998</v>
      </c>
      <c r="O43" s="299">
        <v>5089</v>
      </c>
      <c r="P43" s="38">
        <f t="shared" si="4"/>
        <v>0.32619703865136851</v>
      </c>
      <c r="Q43" s="299">
        <v>245</v>
      </c>
      <c r="R43" s="38">
        <f t="shared" si="5"/>
        <v>1.5704121530671109E-2</v>
      </c>
      <c r="S43" s="299">
        <v>4833</v>
      </c>
      <c r="T43" s="38">
        <f t="shared" si="6"/>
        <v>0.30978783411319788</v>
      </c>
    </row>
    <row r="44" spans="2:20" ht="13.5" customHeight="1">
      <c r="B44" s="129">
        <v>40</v>
      </c>
      <c r="C44" s="92" t="s">
        <v>39</v>
      </c>
      <c r="D44" s="120">
        <v>2060</v>
      </c>
      <c r="E44" s="262">
        <v>135</v>
      </c>
      <c r="F44" s="38">
        <f t="shared" si="7"/>
        <v>6.553398058252427E-2</v>
      </c>
      <c r="G44" s="299">
        <v>1313</v>
      </c>
      <c r="H44" s="38">
        <f t="shared" si="0"/>
        <v>0.63737864077669903</v>
      </c>
      <c r="I44" s="299">
        <v>98</v>
      </c>
      <c r="J44" s="38">
        <f t="shared" si="1"/>
        <v>4.7572815533980579E-2</v>
      </c>
      <c r="K44" s="299">
        <v>131</v>
      </c>
      <c r="L44" s="38">
        <f t="shared" si="2"/>
        <v>6.3592233009708732E-2</v>
      </c>
      <c r="M44" s="299">
        <v>520</v>
      </c>
      <c r="N44" s="38">
        <f t="shared" si="3"/>
        <v>0.25242718446601942</v>
      </c>
      <c r="O44" s="299">
        <v>554</v>
      </c>
      <c r="P44" s="38">
        <f t="shared" si="4"/>
        <v>0.26893203883495148</v>
      </c>
      <c r="Q44" s="299">
        <v>96</v>
      </c>
      <c r="R44" s="38">
        <f t="shared" si="5"/>
        <v>4.6601941747572817E-2</v>
      </c>
      <c r="S44" s="299">
        <v>612</v>
      </c>
      <c r="T44" s="38">
        <f t="shared" si="6"/>
        <v>0.29708737864077672</v>
      </c>
    </row>
    <row r="45" spans="2:20" ht="13.5" customHeight="1">
      <c r="B45" s="129">
        <v>41</v>
      </c>
      <c r="C45" s="92" t="s">
        <v>10</v>
      </c>
      <c r="D45" s="120">
        <v>2620</v>
      </c>
      <c r="E45" s="262">
        <v>129</v>
      </c>
      <c r="F45" s="88">
        <f t="shared" si="7"/>
        <v>4.9236641221374049E-2</v>
      </c>
      <c r="G45" s="264">
        <v>1650</v>
      </c>
      <c r="H45" s="88">
        <f t="shared" si="0"/>
        <v>0.62977099236641221</v>
      </c>
      <c r="I45" s="264">
        <v>115</v>
      </c>
      <c r="J45" s="88">
        <f t="shared" si="1"/>
        <v>4.3893129770992363E-2</v>
      </c>
      <c r="K45" s="264">
        <v>249</v>
      </c>
      <c r="L45" s="39">
        <f t="shared" si="2"/>
        <v>9.5038167938931301E-2</v>
      </c>
      <c r="M45" s="299">
        <v>501</v>
      </c>
      <c r="N45" s="88">
        <f t="shared" si="3"/>
        <v>0.19122137404580153</v>
      </c>
      <c r="O45" s="264">
        <v>785</v>
      </c>
      <c r="P45" s="88">
        <f t="shared" si="4"/>
        <v>0.29961832061068705</v>
      </c>
      <c r="Q45" s="264">
        <v>0</v>
      </c>
      <c r="R45" s="88">
        <f t="shared" si="5"/>
        <v>0</v>
      </c>
      <c r="S45" s="264">
        <v>841</v>
      </c>
      <c r="T45" s="39">
        <f t="shared" si="6"/>
        <v>0.32099236641221374</v>
      </c>
    </row>
    <row r="46" spans="2:20" ht="13.5" customHeight="1">
      <c r="B46" s="129">
        <v>42</v>
      </c>
      <c r="C46" s="92" t="s">
        <v>11</v>
      </c>
      <c r="D46" s="120">
        <v>11355</v>
      </c>
      <c r="E46" s="262">
        <v>527</v>
      </c>
      <c r="F46" s="38">
        <f t="shared" si="7"/>
        <v>4.6411272567151038E-2</v>
      </c>
      <c r="G46" s="299">
        <v>6679</v>
      </c>
      <c r="H46" s="38">
        <f t="shared" si="0"/>
        <v>0.5881990312637605</v>
      </c>
      <c r="I46" s="299">
        <v>513</v>
      </c>
      <c r="J46" s="38">
        <f t="shared" si="1"/>
        <v>4.5178335535006608E-2</v>
      </c>
      <c r="K46" s="299">
        <v>982</v>
      </c>
      <c r="L46" s="38">
        <f t="shared" si="2"/>
        <v>8.6481726111845E-2</v>
      </c>
      <c r="M46" s="299">
        <v>1940</v>
      </c>
      <c r="N46" s="38">
        <f t="shared" si="3"/>
        <v>0.17084984588287097</v>
      </c>
      <c r="O46" s="299">
        <v>3194</v>
      </c>
      <c r="P46" s="38">
        <f t="shared" si="4"/>
        <v>0.28128577719066489</v>
      </c>
      <c r="Q46" s="299">
        <v>266</v>
      </c>
      <c r="R46" s="38">
        <f t="shared" si="5"/>
        <v>2.3425803610744166E-2</v>
      </c>
      <c r="S46" s="299">
        <v>4149</v>
      </c>
      <c r="T46" s="38">
        <f t="shared" si="6"/>
        <v>0.36538969616908851</v>
      </c>
    </row>
    <row r="47" spans="2:20" ht="13.5" customHeight="1">
      <c r="B47" s="129">
        <v>43</v>
      </c>
      <c r="C47" s="92" t="s">
        <v>7</v>
      </c>
      <c r="D47" s="120">
        <v>8077</v>
      </c>
      <c r="E47" s="262">
        <v>363</v>
      </c>
      <c r="F47" s="38">
        <f t="shared" si="7"/>
        <v>4.4942429119722668E-2</v>
      </c>
      <c r="G47" s="299">
        <v>4671</v>
      </c>
      <c r="H47" s="38">
        <f t="shared" si="0"/>
        <v>0.57830877801163794</v>
      </c>
      <c r="I47" s="299">
        <v>257</v>
      </c>
      <c r="J47" s="38">
        <f t="shared" si="1"/>
        <v>3.181874458338492E-2</v>
      </c>
      <c r="K47" s="299">
        <v>638</v>
      </c>
      <c r="L47" s="38">
        <f t="shared" si="2"/>
        <v>7.8989723907391354E-2</v>
      </c>
      <c r="M47" s="299">
        <v>1353</v>
      </c>
      <c r="N47" s="38">
        <f t="shared" si="3"/>
        <v>0.16751269035532995</v>
      </c>
      <c r="O47" s="299">
        <v>2389</v>
      </c>
      <c r="P47" s="38">
        <f t="shared" si="4"/>
        <v>0.29577813544632908</v>
      </c>
      <c r="Q47" s="299">
        <v>186</v>
      </c>
      <c r="R47" s="38">
        <f t="shared" si="5"/>
        <v>2.3028352110932276E-2</v>
      </c>
      <c r="S47" s="299">
        <v>3043</v>
      </c>
      <c r="T47" s="38">
        <f t="shared" si="6"/>
        <v>0.37674879286863933</v>
      </c>
    </row>
    <row r="48" spans="2:20" ht="13.5" customHeight="1">
      <c r="B48" s="129">
        <v>44</v>
      </c>
      <c r="C48" s="92" t="s">
        <v>17</v>
      </c>
      <c r="D48" s="120">
        <v>9218</v>
      </c>
      <c r="E48" s="262">
        <v>688</v>
      </c>
      <c r="F48" s="38">
        <f t="shared" si="7"/>
        <v>7.4636580603167718E-2</v>
      </c>
      <c r="G48" s="299">
        <v>6011</v>
      </c>
      <c r="H48" s="38">
        <f t="shared" si="0"/>
        <v>0.65209372965936208</v>
      </c>
      <c r="I48" s="299">
        <v>376</v>
      </c>
      <c r="J48" s="38">
        <f t="shared" si="1"/>
        <v>4.0789759166847475E-2</v>
      </c>
      <c r="K48" s="299">
        <v>685</v>
      </c>
      <c r="L48" s="38">
        <f t="shared" si="2"/>
        <v>7.4311130397049258E-2</v>
      </c>
      <c r="M48" s="299">
        <v>2103</v>
      </c>
      <c r="N48" s="38">
        <f t="shared" si="3"/>
        <v>0.22814059448904317</v>
      </c>
      <c r="O48" s="299">
        <v>2811</v>
      </c>
      <c r="P48" s="38">
        <f t="shared" si="4"/>
        <v>0.30494684313300063</v>
      </c>
      <c r="Q48" s="299">
        <v>373</v>
      </c>
      <c r="R48" s="38">
        <f t="shared" si="5"/>
        <v>4.0464308960729008E-2</v>
      </c>
      <c r="S48" s="299">
        <v>2519</v>
      </c>
      <c r="T48" s="38">
        <f t="shared" si="6"/>
        <v>0.27326968973747018</v>
      </c>
    </row>
    <row r="49" spans="2:20" ht="13.5" customHeight="1">
      <c r="B49" s="129">
        <v>45</v>
      </c>
      <c r="C49" s="92" t="s">
        <v>40</v>
      </c>
      <c r="D49" s="120">
        <v>2236</v>
      </c>
      <c r="E49" s="262">
        <v>142</v>
      </c>
      <c r="F49" s="38">
        <f t="shared" si="7"/>
        <v>6.3506261180679785E-2</v>
      </c>
      <c r="G49" s="299">
        <v>1308</v>
      </c>
      <c r="H49" s="38">
        <f t="shared" si="0"/>
        <v>0.58497316636851515</v>
      </c>
      <c r="I49" s="299">
        <v>82</v>
      </c>
      <c r="J49" s="38">
        <f t="shared" si="1"/>
        <v>3.6672629695885507E-2</v>
      </c>
      <c r="K49" s="299">
        <v>145</v>
      </c>
      <c r="L49" s="38">
        <f t="shared" si="2"/>
        <v>6.4847942754919494E-2</v>
      </c>
      <c r="M49" s="299">
        <v>447</v>
      </c>
      <c r="N49" s="38">
        <f t="shared" si="3"/>
        <v>0.19991055456171736</v>
      </c>
      <c r="O49" s="299">
        <v>624</v>
      </c>
      <c r="P49" s="38">
        <f t="shared" si="4"/>
        <v>0.27906976744186046</v>
      </c>
      <c r="Q49" s="299">
        <v>96</v>
      </c>
      <c r="R49" s="38">
        <f t="shared" si="5"/>
        <v>4.2933810375670838E-2</v>
      </c>
      <c r="S49" s="299">
        <v>786</v>
      </c>
      <c r="T49" s="38">
        <f t="shared" si="6"/>
        <v>0.35152057245080504</v>
      </c>
    </row>
    <row r="50" spans="2:20" ht="13.5" customHeight="1">
      <c r="B50" s="129">
        <v>46</v>
      </c>
      <c r="C50" s="92" t="s">
        <v>20</v>
      </c>
      <c r="D50" s="120">
        <v>4600</v>
      </c>
      <c r="E50" s="262">
        <v>311</v>
      </c>
      <c r="F50" s="38">
        <f t="shared" si="7"/>
        <v>6.7608695652173909E-2</v>
      </c>
      <c r="G50" s="299">
        <v>2903</v>
      </c>
      <c r="H50" s="38">
        <f t="shared" si="0"/>
        <v>0.63108695652173918</v>
      </c>
      <c r="I50" s="299">
        <v>166</v>
      </c>
      <c r="J50" s="38">
        <f t="shared" si="1"/>
        <v>3.6086956521739127E-2</v>
      </c>
      <c r="K50" s="299">
        <v>329</v>
      </c>
      <c r="L50" s="38">
        <f t="shared" si="2"/>
        <v>7.1521739130434789E-2</v>
      </c>
      <c r="M50" s="299">
        <v>985</v>
      </c>
      <c r="N50" s="38">
        <f t="shared" si="3"/>
        <v>0.21413043478260871</v>
      </c>
      <c r="O50" s="299">
        <v>1408</v>
      </c>
      <c r="P50" s="38">
        <f t="shared" si="4"/>
        <v>0.30608695652173912</v>
      </c>
      <c r="Q50" s="299">
        <v>174</v>
      </c>
      <c r="R50" s="38">
        <f t="shared" si="5"/>
        <v>3.7826086956521739E-2</v>
      </c>
      <c r="S50" s="299">
        <v>1386</v>
      </c>
      <c r="T50" s="38">
        <f t="shared" si="6"/>
        <v>0.30130434782608695</v>
      </c>
    </row>
    <row r="51" spans="2:20" ht="13.5" customHeight="1">
      <c r="B51" s="129">
        <v>47</v>
      </c>
      <c r="C51" s="92" t="s">
        <v>12</v>
      </c>
      <c r="D51" s="120">
        <v>8984</v>
      </c>
      <c r="E51" s="262">
        <v>470</v>
      </c>
      <c r="F51" s="38">
        <f t="shared" si="7"/>
        <v>5.2315227070347282E-2</v>
      </c>
      <c r="G51" s="299">
        <v>5654</v>
      </c>
      <c r="H51" s="38">
        <f t="shared" si="0"/>
        <v>0.62934105075690117</v>
      </c>
      <c r="I51" s="299">
        <v>354</v>
      </c>
      <c r="J51" s="38">
        <f t="shared" si="1"/>
        <v>3.9403383793410504E-2</v>
      </c>
      <c r="K51" s="299">
        <v>719</v>
      </c>
      <c r="L51" s="38">
        <f t="shared" si="2"/>
        <v>8.0031166518254676E-2</v>
      </c>
      <c r="M51" s="299">
        <v>1765</v>
      </c>
      <c r="N51" s="38">
        <f t="shared" si="3"/>
        <v>0.19646037399821906</v>
      </c>
      <c r="O51" s="299">
        <v>2752</v>
      </c>
      <c r="P51" s="38">
        <f t="shared" si="4"/>
        <v>0.30632235084594833</v>
      </c>
      <c r="Q51" s="299">
        <v>328</v>
      </c>
      <c r="R51" s="38">
        <f t="shared" si="5"/>
        <v>3.6509349955476403E-2</v>
      </c>
      <c r="S51" s="299">
        <v>2860</v>
      </c>
      <c r="T51" s="38">
        <f t="shared" si="6"/>
        <v>0.31834372217275153</v>
      </c>
    </row>
    <row r="52" spans="2:20" ht="13.5" customHeight="1">
      <c r="B52" s="129">
        <v>48</v>
      </c>
      <c r="C52" s="92" t="s">
        <v>21</v>
      </c>
      <c r="D52" s="120">
        <v>5024</v>
      </c>
      <c r="E52" s="262">
        <v>320</v>
      </c>
      <c r="F52" s="38">
        <f t="shared" si="7"/>
        <v>6.3694267515923567E-2</v>
      </c>
      <c r="G52" s="299">
        <v>3120</v>
      </c>
      <c r="H52" s="38">
        <f t="shared" si="0"/>
        <v>0.62101910828025475</v>
      </c>
      <c r="I52" s="299">
        <v>173</v>
      </c>
      <c r="J52" s="38">
        <f t="shared" si="1"/>
        <v>3.4434713375796178E-2</v>
      </c>
      <c r="K52" s="299">
        <v>415</v>
      </c>
      <c r="L52" s="38">
        <f t="shared" si="2"/>
        <v>8.2603503184713378E-2</v>
      </c>
      <c r="M52" s="299">
        <v>1002</v>
      </c>
      <c r="N52" s="38">
        <f t="shared" si="3"/>
        <v>0.19944267515923567</v>
      </c>
      <c r="O52" s="299">
        <v>1516</v>
      </c>
      <c r="P52" s="38">
        <f t="shared" si="4"/>
        <v>0.30175159235668791</v>
      </c>
      <c r="Q52" s="299">
        <v>124</v>
      </c>
      <c r="R52" s="38">
        <f t="shared" si="5"/>
        <v>2.4681528662420384E-2</v>
      </c>
      <c r="S52" s="299">
        <v>1584</v>
      </c>
      <c r="T52" s="38">
        <f t="shared" si="6"/>
        <v>0.31528662420382164</v>
      </c>
    </row>
    <row r="53" spans="2:20" ht="13.5" customHeight="1">
      <c r="B53" s="129">
        <v>49</v>
      </c>
      <c r="C53" s="92" t="s">
        <v>22</v>
      </c>
      <c r="D53" s="120">
        <v>2944</v>
      </c>
      <c r="E53" s="262">
        <v>171</v>
      </c>
      <c r="F53" s="88">
        <f t="shared" si="7"/>
        <v>5.8084239130434784E-2</v>
      </c>
      <c r="G53" s="264">
        <v>1709</v>
      </c>
      <c r="H53" s="88">
        <f t="shared" si="0"/>
        <v>0.58050271739130432</v>
      </c>
      <c r="I53" s="264">
        <v>94</v>
      </c>
      <c r="J53" s="88">
        <f t="shared" si="1"/>
        <v>3.192934782608696E-2</v>
      </c>
      <c r="K53" s="264">
        <v>187</v>
      </c>
      <c r="L53" s="39">
        <f t="shared" si="2"/>
        <v>6.3519021739130432E-2</v>
      </c>
      <c r="M53" s="299">
        <v>606</v>
      </c>
      <c r="N53" s="88">
        <f t="shared" si="3"/>
        <v>0.20584239130434784</v>
      </c>
      <c r="O53" s="264">
        <v>814</v>
      </c>
      <c r="P53" s="88">
        <f t="shared" si="4"/>
        <v>0.2764945652173913</v>
      </c>
      <c r="Q53" s="264">
        <v>74</v>
      </c>
      <c r="R53" s="88">
        <f t="shared" si="5"/>
        <v>2.5135869565217392E-2</v>
      </c>
      <c r="S53" s="264">
        <v>1064</v>
      </c>
      <c r="T53" s="39">
        <f t="shared" si="6"/>
        <v>0.36141304347826086</v>
      </c>
    </row>
    <row r="54" spans="2:20" ht="13.5" customHeight="1">
      <c r="B54" s="129">
        <v>50</v>
      </c>
      <c r="C54" s="92" t="s">
        <v>13</v>
      </c>
      <c r="D54" s="120">
        <v>3556</v>
      </c>
      <c r="E54" s="262">
        <v>214</v>
      </c>
      <c r="F54" s="38">
        <f t="shared" si="7"/>
        <v>6.0179977502812149E-2</v>
      </c>
      <c r="G54" s="299">
        <v>2113</v>
      </c>
      <c r="H54" s="38">
        <f t="shared" si="0"/>
        <v>0.59420697412823398</v>
      </c>
      <c r="I54" s="299">
        <v>107</v>
      </c>
      <c r="J54" s="38">
        <f t="shared" si="1"/>
        <v>3.0089988751406074E-2</v>
      </c>
      <c r="K54" s="299">
        <v>231</v>
      </c>
      <c r="L54" s="38">
        <f t="shared" si="2"/>
        <v>6.4960629921259838E-2</v>
      </c>
      <c r="M54" s="299">
        <v>717</v>
      </c>
      <c r="N54" s="38">
        <f t="shared" si="3"/>
        <v>0.2016310461192351</v>
      </c>
      <c r="O54" s="299">
        <v>1038</v>
      </c>
      <c r="P54" s="38">
        <f t="shared" si="4"/>
        <v>0.29190101237345334</v>
      </c>
      <c r="Q54" s="299">
        <v>186</v>
      </c>
      <c r="R54" s="38">
        <f t="shared" si="5"/>
        <v>5.2305961754780653E-2</v>
      </c>
      <c r="S54" s="299">
        <v>1229</v>
      </c>
      <c r="T54" s="38">
        <f t="shared" si="6"/>
        <v>0.3456130483689539</v>
      </c>
    </row>
    <row r="55" spans="2:20" ht="13.5" customHeight="1">
      <c r="B55" s="129">
        <v>51</v>
      </c>
      <c r="C55" s="92" t="s">
        <v>41</v>
      </c>
      <c r="D55" s="120">
        <v>6627</v>
      </c>
      <c r="E55" s="262">
        <v>417</v>
      </c>
      <c r="F55" s="38">
        <f t="shared" si="7"/>
        <v>6.2924400181077408E-2</v>
      </c>
      <c r="G55" s="299">
        <v>4281</v>
      </c>
      <c r="H55" s="38">
        <f t="shared" si="0"/>
        <v>0.64599366229062927</v>
      </c>
      <c r="I55" s="299">
        <v>226</v>
      </c>
      <c r="J55" s="38">
        <f t="shared" si="1"/>
        <v>3.4102912328353704E-2</v>
      </c>
      <c r="K55" s="299">
        <v>519</v>
      </c>
      <c r="L55" s="38">
        <f t="shared" si="2"/>
        <v>7.831598008148484E-2</v>
      </c>
      <c r="M55" s="299">
        <v>1471</v>
      </c>
      <c r="N55" s="38">
        <f t="shared" si="3"/>
        <v>0.22197072581862079</v>
      </c>
      <c r="O55" s="299">
        <v>2039</v>
      </c>
      <c r="P55" s="38">
        <f t="shared" si="4"/>
        <v>0.30768070016598764</v>
      </c>
      <c r="Q55" s="299">
        <v>181</v>
      </c>
      <c r="R55" s="38">
        <f t="shared" si="5"/>
        <v>2.7312509431115135E-2</v>
      </c>
      <c r="S55" s="299">
        <v>1929</v>
      </c>
      <c r="T55" s="38">
        <f t="shared" si="6"/>
        <v>0.29108193752829337</v>
      </c>
    </row>
    <row r="56" spans="2:20" ht="13.5" customHeight="1">
      <c r="B56" s="129">
        <v>52</v>
      </c>
      <c r="C56" s="92" t="s">
        <v>3</v>
      </c>
      <c r="D56" s="120">
        <v>4825</v>
      </c>
      <c r="E56" s="262">
        <v>244</v>
      </c>
      <c r="F56" s="38">
        <f t="shared" si="7"/>
        <v>5.0569948186528497E-2</v>
      </c>
      <c r="G56" s="299">
        <v>2900</v>
      </c>
      <c r="H56" s="38">
        <f t="shared" si="0"/>
        <v>0.60103626943005184</v>
      </c>
      <c r="I56" s="299">
        <v>183</v>
      </c>
      <c r="J56" s="38">
        <f t="shared" si="1"/>
        <v>3.7927461139896375E-2</v>
      </c>
      <c r="K56" s="299">
        <v>380</v>
      </c>
      <c r="L56" s="38">
        <f t="shared" si="2"/>
        <v>7.8756476683937829E-2</v>
      </c>
      <c r="M56" s="299">
        <v>942</v>
      </c>
      <c r="N56" s="38">
        <f t="shared" si="3"/>
        <v>0.19523316062176166</v>
      </c>
      <c r="O56" s="299">
        <v>1381</v>
      </c>
      <c r="P56" s="38">
        <f t="shared" si="4"/>
        <v>0.28621761658031086</v>
      </c>
      <c r="Q56" s="299">
        <v>95</v>
      </c>
      <c r="R56" s="38">
        <f t="shared" si="5"/>
        <v>1.9689119170984457E-2</v>
      </c>
      <c r="S56" s="299">
        <v>1681</v>
      </c>
      <c r="T56" s="38">
        <f t="shared" si="6"/>
        <v>0.34839378238341967</v>
      </c>
    </row>
    <row r="57" spans="2:20" ht="13.5" customHeight="1">
      <c r="B57" s="129">
        <v>53</v>
      </c>
      <c r="C57" s="92" t="s">
        <v>18</v>
      </c>
      <c r="D57" s="120">
        <v>2103</v>
      </c>
      <c r="E57" s="262">
        <v>128</v>
      </c>
      <c r="F57" s="38">
        <f t="shared" si="7"/>
        <v>6.0865430337612936E-2</v>
      </c>
      <c r="G57" s="299">
        <v>1342</v>
      </c>
      <c r="H57" s="38">
        <f t="shared" si="0"/>
        <v>0.63813599619591055</v>
      </c>
      <c r="I57" s="299">
        <v>79</v>
      </c>
      <c r="J57" s="38">
        <f t="shared" si="1"/>
        <v>3.7565382786495481E-2</v>
      </c>
      <c r="K57" s="299">
        <v>127</v>
      </c>
      <c r="L57" s="38">
        <f t="shared" si="2"/>
        <v>6.0389919163100332E-2</v>
      </c>
      <c r="M57" s="299">
        <v>459</v>
      </c>
      <c r="N57" s="38">
        <f t="shared" si="3"/>
        <v>0.21825962910128388</v>
      </c>
      <c r="O57" s="299">
        <v>666</v>
      </c>
      <c r="P57" s="38">
        <f t="shared" si="4"/>
        <v>0.31669044222539228</v>
      </c>
      <c r="Q57" s="299">
        <v>74</v>
      </c>
      <c r="R57" s="38">
        <f t="shared" si="5"/>
        <v>3.5187826913932477E-2</v>
      </c>
      <c r="S57" s="299">
        <v>633</v>
      </c>
      <c r="T57" s="38">
        <f t="shared" si="6"/>
        <v>0.30099857346647646</v>
      </c>
    </row>
    <row r="58" spans="2:20" ht="13.5" customHeight="1">
      <c r="B58" s="129">
        <v>54</v>
      </c>
      <c r="C58" s="92" t="s">
        <v>23</v>
      </c>
      <c r="D58" s="120">
        <v>4854</v>
      </c>
      <c r="E58" s="262">
        <v>326</v>
      </c>
      <c r="F58" s="38">
        <f t="shared" si="7"/>
        <v>6.7161104243922534E-2</v>
      </c>
      <c r="G58" s="299">
        <v>2991</v>
      </c>
      <c r="H58" s="38">
        <f t="shared" si="0"/>
        <v>0.61619283065512975</v>
      </c>
      <c r="I58" s="299">
        <v>154</v>
      </c>
      <c r="J58" s="38">
        <f t="shared" si="1"/>
        <v>3.1726411207251753E-2</v>
      </c>
      <c r="K58" s="299">
        <v>352</v>
      </c>
      <c r="L58" s="38">
        <f t="shared" si="2"/>
        <v>7.2517511330861151E-2</v>
      </c>
      <c r="M58" s="299">
        <v>1000</v>
      </c>
      <c r="N58" s="38">
        <f t="shared" si="3"/>
        <v>0.20601565718994644</v>
      </c>
      <c r="O58" s="299">
        <v>1448</v>
      </c>
      <c r="P58" s="38">
        <f t="shared" si="4"/>
        <v>0.29831067161104247</v>
      </c>
      <c r="Q58" s="299">
        <v>167</v>
      </c>
      <c r="R58" s="38">
        <f t="shared" si="5"/>
        <v>3.4404614750721055E-2</v>
      </c>
      <c r="S58" s="299">
        <v>1537</v>
      </c>
      <c r="T58" s="38">
        <f t="shared" si="6"/>
        <v>0.31664606510094767</v>
      </c>
    </row>
    <row r="59" spans="2:20" ht="13.5" customHeight="1">
      <c r="B59" s="129">
        <v>55</v>
      </c>
      <c r="C59" s="92" t="s">
        <v>14</v>
      </c>
      <c r="D59" s="120">
        <v>4246</v>
      </c>
      <c r="E59" s="262">
        <v>282</v>
      </c>
      <c r="F59" s="38">
        <f t="shared" si="7"/>
        <v>6.6415449835138959E-2</v>
      </c>
      <c r="G59" s="299">
        <v>2771</v>
      </c>
      <c r="H59" s="38">
        <f t="shared" si="0"/>
        <v>0.6526142251530852</v>
      </c>
      <c r="I59" s="299">
        <v>144</v>
      </c>
      <c r="J59" s="38">
        <f t="shared" si="1"/>
        <v>3.3914272256241169E-2</v>
      </c>
      <c r="K59" s="299">
        <v>271</v>
      </c>
      <c r="L59" s="38">
        <f t="shared" si="2"/>
        <v>6.3824776260009417E-2</v>
      </c>
      <c r="M59" s="299">
        <v>938</v>
      </c>
      <c r="N59" s="38">
        <f t="shared" si="3"/>
        <v>0.22091380122468204</v>
      </c>
      <c r="O59" s="299">
        <v>1392</v>
      </c>
      <c r="P59" s="38">
        <f t="shared" si="4"/>
        <v>0.32783796514366464</v>
      </c>
      <c r="Q59" s="299">
        <v>185</v>
      </c>
      <c r="R59" s="38">
        <f t="shared" si="5"/>
        <v>4.357041921808761E-2</v>
      </c>
      <c r="S59" s="299">
        <v>1193</v>
      </c>
      <c r="T59" s="38">
        <f t="shared" si="6"/>
        <v>0.28097032501177577</v>
      </c>
    </row>
    <row r="60" spans="2:20" ht="13.5" customHeight="1">
      <c r="B60" s="129">
        <v>56</v>
      </c>
      <c r="C60" s="92" t="s">
        <v>8</v>
      </c>
      <c r="D60" s="120">
        <v>1824</v>
      </c>
      <c r="E60" s="262">
        <v>87</v>
      </c>
      <c r="F60" s="38">
        <f t="shared" si="7"/>
        <v>4.7697368421052634E-2</v>
      </c>
      <c r="G60" s="299">
        <v>1127</v>
      </c>
      <c r="H60" s="38">
        <f t="shared" si="0"/>
        <v>0.61787280701754388</v>
      </c>
      <c r="I60" s="299">
        <v>81</v>
      </c>
      <c r="J60" s="38">
        <f t="shared" si="1"/>
        <v>4.4407894736842105E-2</v>
      </c>
      <c r="K60" s="299">
        <v>157</v>
      </c>
      <c r="L60" s="38">
        <f t="shared" si="2"/>
        <v>8.6074561403508776E-2</v>
      </c>
      <c r="M60" s="299">
        <v>351</v>
      </c>
      <c r="N60" s="38">
        <f t="shared" si="3"/>
        <v>0.19243421052631579</v>
      </c>
      <c r="O60" s="299">
        <v>536</v>
      </c>
      <c r="P60" s="38">
        <f t="shared" si="4"/>
        <v>0.29385964912280704</v>
      </c>
      <c r="Q60" s="299">
        <v>22</v>
      </c>
      <c r="R60" s="38">
        <f t="shared" si="5"/>
        <v>1.2061403508771929E-2</v>
      </c>
      <c r="S60" s="299">
        <v>610</v>
      </c>
      <c r="T60" s="38">
        <f t="shared" si="6"/>
        <v>0.33442982456140352</v>
      </c>
    </row>
    <row r="61" spans="2:20" ht="13.5" customHeight="1">
      <c r="B61" s="129">
        <v>57</v>
      </c>
      <c r="C61" s="92" t="s">
        <v>42</v>
      </c>
      <c r="D61" s="120">
        <v>1504</v>
      </c>
      <c r="E61" s="262">
        <v>51</v>
      </c>
      <c r="F61" s="88">
        <f t="shared" si="7"/>
        <v>3.3909574468085103E-2</v>
      </c>
      <c r="G61" s="264">
        <v>767</v>
      </c>
      <c r="H61" s="88">
        <f t="shared" si="0"/>
        <v>0.50997340425531912</v>
      </c>
      <c r="I61" s="264">
        <v>44</v>
      </c>
      <c r="J61" s="88">
        <f t="shared" si="1"/>
        <v>2.9255319148936171E-2</v>
      </c>
      <c r="K61" s="264">
        <v>102</v>
      </c>
      <c r="L61" s="39">
        <f t="shared" si="2"/>
        <v>6.7819148936170207E-2</v>
      </c>
      <c r="M61" s="299">
        <v>191</v>
      </c>
      <c r="N61" s="88">
        <f t="shared" si="3"/>
        <v>0.12699468085106383</v>
      </c>
      <c r="O61" s="264">
        <v>425</v>
      </c>
      <c r="P61" s="88">
        <f t="shared" si="4"/>
        <v>0.28257978723404253</v>
      </c>
      <c r="Q61" s="264">
        <v>21</v>
      </c>
      <c r="R61" s="88">
        <f t="shared" si="5"/>
        <v>1.3962765957446808E-2</v>
      </c>
      <c r="S61" s="264">
        <v>686</v>
      </c>
      <c r="T61" s="39">
        <f t="shared" si="6"/>
        <v>0.45611702127659576</v>
      </c>
    </row>
    <row r="62" spans="2:20" ht="13.5" customHeight="1">
      <c r="B62" s="129">
        <v>58</v>
      </c>
      <c r="C62" s="92" t="s">
        <v>24</v>
      </c>
      <c r="D62" s="120">
        <v>3359</v>
      </c>
      <c r="E62" s="262">
        <v>245</v>
      </c>
      <c r="F62" s="38">
        <f t="shared" si="7"/>
        <v>7.2938374516225063E-2</v>
      </c>
      <c r="G62" s="299">
        <v>2108</v>
      </c>
      <c r="H62" s="38">
        <f t="shared" si="0"/>
        <v>0.62756772849062226</v>
      </c>
      <c r="I62" s="299">
        <v>109</v>
      </c>
      <c r="J62" s="38">
        <f t="shared" si="1"/>
        <v>3.2450133968442992E-2</v>
      </c>
      <c r="K62" s="299">
        <v>208</v>
      </c>
      <c r="L62" s="38">
        <f t="shared" si="2"/>
        <v>6.1923191426019646E-2</v>
      </c>
      <c r="M62" s="299">
        <v>698</v>
      </c>
      <c r="N62" s="38">
        <f t="shared" si="3"/>
        <v>0.20779994045846978</v>
      </c>
      <c r="O62" s="299">
        <v>1081</v>
      </c>
      <c r="P62" s="38">
        <f t="shared" si="4"/>
        <v>0.32182197082465019</v>
      </c>
      <c r="Q62" s="299">
        <v>104</v>
      </c>
      <c r="R62" s="38">
        <f t="shared" si="5"/>
        <v>3.0961595713009823E-2</v>
      </c>
      <c r="S62" s="299">
        <v>1006</v>
      </c>
      <c r="T62" s="38">
        <f t="shared" si="6"/>
        <v>0.29949389699315271</v>
      </c>
    </row>
    <row r="63" spans="2:20" ht="13.5" customHeight="1">
      <c r="B63" s="129">
        <v>59</v>
      </c>
      <c r="C63" s="92" t="s">
        <v>19</v>
      </c>
      <c r="D63" s="120">
        <v>12426</v>
      </c>
      <c r="E63" s="262">
        <v>769</v>
      </c>
      <c r="F63" s="38">
        <f t="shared" si="7"/>
        <v>6.1886367294382745E-2</v>
      </c>
      <c r="G63" s="299">
        <v>7940</v>
      </c>
      <c r="H63" s="38">
        <f t="shared" si="0"/>
        <v>0.63898277804603254</v>
      </c>
      <c r="I63" s="299">
        <v>476</v>
      </c>
      <c r="J63" s="38">
        <f t="shared" si="1"/>
        <v>3.8306776114598422E-2</v>
      </c>
      <c r="K63" s="299">
        <v>889</v>
      </c>
      <c r="L63" s="38">
        <f t="shared" si="2"/>
        <v>7.1543537743441174E-2</v>
      </c>
      <c r="M63" s="299">
        <v>2726</v>
      </c>
      <c r="N63" s="38">
        <f t="shared" si="3"/>
        <v>0.21937872203444392</v>
      </c>
      <c r="O63" s="299">
        <v>3802</v>
      </c>
      <c r="P63" s="38">
        <f t="shared" si="4"/>
        <v>0.30597135039433448</v>
      </c>
      <c r="Q63" s="299">
        <v>395</v>
      </c>
      <c r="R63" s="38">
        <f t="shared" si="5"/>
        <v>3.1788186061483988E-2</v>
      </c>
      <c r="S63" s="299">
        <v>3717</v>
      </c>
      <c r="T63" s="38">
        <f t="shared" si="6"/>
        <v>0.29913085465958472</v>
      </c>
    </row>
    <row r="64" spans="2:20" ht="13.5" customHeight="1">
      <c r="B64" s="144">
        <v>60</v>
      </c>
      <c r="C64" s="145" t="s">
        <v>43</v>
      </c>
      <c r="D64" s="301">
        <v>1483</v>
      </c>
      <c r="E64" s="264">
        <v>64</v>
      </c>
      <c r="F64" s="63">
        <f t="shared" si="7"/>
        <v>4.315576534052596E-2</v>
      </c>
      <c r="G64" s="302">
        <v>727</v>
      </c>
      <c r="H64" s="63">
        <f t="shared" si="0"/>
        <v>0.49022252191503707</v>
      </c>
      <c r="I64" s="302">
        <v>51</v>
      </c>
      <c r="J64" s="63">
        <f t="shared" si="1"/>
        <v>3.4389750505731627E-2</v>
      </c>
      <c r="K64" s="302">
        <v>106</v>
      </c>
      <c r="L64" s="63">
        <f t="shared" si="2"/>
        <v>7.1476736345246122E-2</v>
      </c>
      <c r="M64" s="302">
        <v>231</v>
      </c>
      <c r="N64" s="63">
        <f t="shared" si="3"/>
        <v>0.15576534052596089</v>
      </c>
      <c r="O64" s="302">
        <v>336</v>
      </c>
      <c r="P64" s="63">
        <f t="shared" si="4"/>
        <v>0.2265677680377613</v>
      </c>
      <c r="Q64" s="302">
        <v>25</v>
      </c>
      <c r="R64" s="63">
        <f t="shared" si="5"/>
        <v>1.6857720836142953E-2</v>
      </c>
      <c r="S64" s="302">
        <v>692</v>
      </c>
      <c r="T64" s="63">
        <f t="shared" si="6"/>
        <v>0.46662171274443698</v>
      </c>
    </row>
    <row r="65" spans="2:20" ht="13.5" customHeight="1">
      <c r="B65" s="129">
        <v>61</v>
      </c>
      <c r="C65" s="92" t="s">
        <v>15</v>
      </c>
      <c r="D65" s="120">
        <v>1606</v>
      </c>
      <c r="E65" s="262">
        <v>91</v>
      </c>
      <c r="F65" s="38">
        <f t="shared" si="7"/>
        <v>5.6662515566625153E-2</v>
      </c>
      <c r="G65" s="299">
        <v>960</v>
      </c>
      <c r="H65" s="38">
        <f t="shared" si="0"/>
        <v>0.59775840597758401</v>
      </c>
      <c r="I65" s="299">
        <v>49</v>
      </c>
      <c r="J65" s="38">
        <f t="shared" si="1"/>
        <v>3.0510585305105854E-2</v>
      </c>
      <c r="K65" s="299">
        <v>111</v>
      </c>
      <c r="L65" s="38">
        <f t="shared" si="2"/>
        <v>6.9115815691158156E-2</v>
      </c>
      <c r="M65" s="299">
        <v>308</v>
      </c>
      <c r="N65" s="38">
        <f t="shared" si="3"/>
        <v>0.19178082191780821</v>
      </c>
      <c r="O65" s="299">
        <v>480</v>
      </c>
      <c r="P65" s="38">
        <f t="shared" si="4"/>
        <v>0.298879202988792</v>
      </c>
      <c r="Q65" s="299">
        <v>55</v>
      </c>
      <c r="R65" s="38">
        <f t="shared" si="5"/>
        <v>3.4246575342465752E-2</v>
      </c>
      <c r="S65" s="299">
        <v>555</v>
      </c>
      <c r="T65" s="38">
        <f t="shared" si="6"/>
        <v>0.34557907845579078</v>
      </c>
    </row>
    <row r="66" spans="2:20" ht="13.5" customHeight="1">
      <c r="B66" s="129">
        <v>62</v>
      </c>
      <c r="C66" s="92" t="s">
        <v>16</v>
      </c>
      <c r="D66" s="120">
        <v>1938</v>
      </c>
      <c r="E66" s="262">
        <v>67</v>
      </c>
      <c r="F66" s="38">
        <f t="shared" si="7"/>
        <v>3.4571723426212592E-2</v>
      </c>
      <c r="G66" s="299">
        <v>1156</v>
      </c>
      <c r="H66" s="38">
        <f t="shared" si="0"/>
        <v>0.59649122807017541</v>
      </c>
      <c r="I66" s="299">
        <v>83</v>
      </c>
      <c r="J66" s="38">
        <f t="shared" si="1"/>
        <v>4.2827657378740967E-2</v>
      </c>
      <c r="K66" s="299">
        <v>181</v>
      </c>
      <c r="L66" s="38">
        <f t="shared" si="2"/>
        <v>9.3395252837977297E-2</v>
      </c>
      <c r="M66" s="299">
        <v>331</v>
      </c>
      <c r="N66" s="38">
        <f t="shared" si="3"/>
        <v>0.17079463364293085</v>
      </c>
      <c r="O66" s="299">
        <v>556</v>
      </c>
      <c r="P66" s="38">
        <f t="shared" si="4"/>
        <v>0.2868937048503612</v>
      </c>
      <c r="Q66" s="299">
        <v>35</v>
      </c>
      <c r="R66" s="38">
        <f t="shared" si="5"/>
        <v>1.805985552115583E-2</v>
      </c>
      <c r="S66" s="299">
        <v>715</v>
      </c>
      <c r="T66" s="38">
        <f t="shared" si="6"/>
        <v>0.36893704850361198</v>
      </c>
    </row>
    <row r="67" spans="2:20" ht="13.5" customHeight="1">
      <c r="B67" s="129">
        <v>63</v>
      </c>
      <c r="C67" s="92" t="s">
        <v>25</v>
      </c>
      <c r="D67" s="120">
        <v>2152</v>
      </c>
      <c r="E67" s="262">
        <v>132</v>
      </c>
      <c r="F67" s="38">
        <f t="shared" si="7"/>
        <v>6.1338289962825282E-2</v>
      </c>
      <c r="G67" s="299">
        <v>1381</v>
      </c>
      <c r="H67" s="38">
        <f t="shared" si="0"/>
        <v>0.64172862453531598</v>
      </c>
      <c r="I67" s="299">
        <v>81</v>
      </c>
      <c r="J67" s="38">
        <f t="shared" si="1"/>
        <v>3.763940520446097E-2</v>
      </c>
      <c r="K67" s="299">
        <v>155</v>
      </c>
      <c r="L67" s="38">
        <f t="shared" si="2"/>
        <v>7.202602230483271E-2</v>
      </c>
      <c r="M67" s="299">
        <v>472</v>
      </c>
      <c r="N67" s="38">
        <f t="shared" si="3"/>
        <v>0.21933085501858737</v>
      </c>
      <c r="O67" s="299">
        <v>665</v>
      </c>
      <c r="P67" s="38">
        <f t="shared" si="4"/>
        <v>0.30901486988847582</v>
      </c>
      <c r="Q67" s="299">
        <v>62</v>
      </c>
      <c r="R67" s="38">
        <f t="shared" si="5"/>
        <v>2.8810408921933085E-2</v>
      </c>
      <c r="S67" s="299">
        <v>639</v>
      </c>
      <c r="T67" s="38">
        <f t="shared" si="6"/>
        <v>0.29693308550185876</v>
      </c>
    </row>
    <row r="68" spans="2:20" ht="13.5" customHeight="1">
      <c r="B68" s="129">
        <v>64</v>
      </c>
      <c r="C68" s="92" t="s">
        <v>44</v>
      </c>
      <c r="D68" s="120">
        <v>1110</v>
      </c>
      <c r="E68" s="262">
        <v>53</v>
      </c>
      <c r="F68" s="38">
        <f t="shared" si="7"/>
        <v>4.7747747747747746E-2</v>
      </c>
      <c r="G68" s="299">
        <v>597</v>
      </c>
      <c r="H68" s="38">
        <f t="shared" si="0"/>
        <v>0.53783783783783778</v>
      </c>
      <c r="I68" s="299">
        <v>43</v>
      </c>
      <c r="J68" s="38">
        <f t="shared" si="1"/>
        <v>3.8738738738738739E-2</v>
      </c>
      <c r="K68" s="299">
        <v>98</v>
      </c>
      <c r="L68" s="38">
        <f t="shared" si="2"/>
        <v>8.8288288288288289E-2</v>
      </c>
      <c r="M68" s="299">
        <v>169</v>
      </c>
      <c r="N68" s="38">
        <f t="shared" si="3"/>
        <v>0.15225225225225225</v>
      </c>
      <c r="O68" s="299">
        <v>286</v>
      </c>
      <c r="P68" s="38">
        <f t="shared" si="4"/>
        <v>0.25765765765765763</v>
      </c>
      <c r="Q68" s="299">
        <v>19</v>
      </c>
      <c r="R68" s="38">
        <f t="shared" si="5"/>
        <v>1.7117117117117116E-2</v>
      </c>
      <c r="S68" s="299">
        <v>460</v>
      </c>
      <c r="T68" s="38">
        <f t="shared" si="6"/>
        <v>0.4144144144144144</v>
      </c>
    </row>
    <row r="69" spans="2:20" ht="13.5" customHeight="1">
      <c r="B69" s="129">
        <v>65</v>
      </c>
      <c r="C69" s="92" t="s">
        <v>9</v>
      </c>
      <c r="D69" s="120">
        <v>943</v>
      </c>
      <c r="E69" s="262">
        <v>50</v>
      </c>
      <c r="F69" s="38">
        <f t="shared" si="7"/>
        <v>5.3022269353128315E-2</v>
      </c>
      <c r="G69" s="299">
        <v>603</v>
      </c>
      <c r="H69" s="38">
        <f t="shared" ref="H69:H78" si="8">IFERROR(G69/$D69,"-")</f>
        <v>0.63944856839872743</v>
      </c>
      <c r="I69" s="299">
        <v>26</v>
      </c>
      <c r="J69" s="38">
        <f t="shared" ref="J69:J78" si="9">IFERROR(I69/$D69,"-")</f>
        <v>2.7571580063626724E-2</v>
      </c>
      <c r="K69" s="299">
        <v>86</v>
      </c>
      <c r="L69" s="38">
        <f t="shared" ref="L69:L78" si="10">IFERROR(K69/$D69,"-")</f>
        <v>9.1198303287380697E-2</v>
      </c>
      <c r="M69" s="299">
        <v>201</v>
      </c>
      <c r="N69" s="38">
        <f t="shared" ref="N69:N78" si="11">IFERROR(M69/$D69,"-")</f>
        <v>0.21314952279957583</v>
      </c>
      <c r="O69" s="299">
        <v>288</v>
      </c>
      <c r="P69" s="38">
        <f t="shared" ref="P69:P78" si="12">IFERROR(O69/$D69,"-")</f>
        <v>0.30540827147401911</v>
      </c>
      <c r="Q69" s="299">
        <v>15</v>
      </c>
      <c r="R69" s="38">
        <f t="shared" ref="R69:R78" si="13">IFERROR(Q69/$D69,"-")</f>
        <v>1.5906680805938492E-2</v>
      </c>
      <c r="S69" s="299">
        <v>290</v>
      </c>
      <c r="T69" s="38">
        <f t="shared" ref="T69:T78" si="14">IFERROR(S69/$D69,"-")</f>
        <v>0.30752916224814419</v>
      </c>
    </row>
    <row r="70" spans="2:20" ht="13.5" customHeight="1">
      <c r="B70" s="129">
        <v>66</v>
      </c>
      <c r="C70" s="92" t="s">
        <v>4</v>
      </c>
      <c r="D70" s="120">
        <v>2208</v>
      </c>
      <c r="E70" s="262">
        <v>156</v>
      </c>
      <c r="F70" s="38">
        <f t="shared" ref="F70:F78" si="15">IFERROR(E70/$D70,"-")</f>
        <v>7.0652173913043473E-2</v>
      </c>
      <c r="G70" s="299">
        <v>1410</v>
      </c>
      <c r="H70" s="38">
        <f t="shared" si="8"/>
        <v>0.63858695652173914</v>
      </c>
      <c r="I70" s="299">
        <v>110</v>
      </c>
      <c r="J70" s="38">
        <f t="shared" si="9"/>
        <v>4.9818840579710144E-2</v>
      </c>
      <c r="K70" s="299">
        <v>226</v>
      </c>
      <c r="L70" s="38">
        <f t="shared" si="10"/>
        <v>0.10235507246376811</v>
      </c>
      <c r="M70" s="299">
        <v>439</v>
      </c>
      <c r="N70" s="38">
        <f t="shared" si="11"/>
        <v>0.19882246376811594</v>
      </c>
      <c r="O70" s="299">
        <v>622</v>
      </c>
      <c r="P70" s="38">
        <f t="shared" si="12"/>
        <v>0.28170289855072461</v>
      </c>
      <c r="Q70" s="299">
        <v>72</v>
      </c>
      <c r="R70" s="38">
        <f t="shared" si="13"/>
        <v>3.2608695652173912E-2</v>
      </c>
      <c r="S70" s="299">
        <v>642</v>
      </c>
      <c r="T70" s="38">
        <f t="shared" si="14"/>
        <v>0.29076086956521741</v>
      </c>
    </row>
    <row r="71" spans="2:20" ht="13.5" customHeight="1">
      <c r="B71" s="129">
        <v>67</v>
      </c>
      <c r="C71" s="92" t="s">
        <v>5</v>
      </c>
      <c r="D71" s="120">
        <v>379</v>
      </c>
      <c r="E71" s="262">
        <v>26</v>
      </c>
      <c r="F71" s="88">
        <f t="shared" si="15"/>
        <v>6.860158311345646E-2</v>
      </c>
      <c r="G71" s="264">
        <v>257</v>
      </c>
      <c r="H71" s="88">
        <f t="shared" si="8"/>
        <v>0.67810026385224276</v>
      </c>
      <c r="I71" s="264">
        <v>23</v>
      </c>
      <c r="J71" s="88">
        <f t="shared" si="9"/>
        <v>6.0686015831134567E-2</v>
      </c>
      <c r="K71" s="264">
        <v>36</v>
      </c>
      <c r="L71" s="39">
        <f t="shared" si="10"/>
        <v>9.498680738786279E-2</v>
      </c>
      <c r="M71" s="299">
        <v>104</v>
      </c>
      <c r="N71" s="88">
        <f t="shared" si="11"/>
        <v>0.27440633245382584</v>
      </c>
      <c r="O71" s="264">
        <v>93</v>
      </c>
      <c r="P71" s="88">
        <f t="shared" si="12"/>
        <v>0.24538258575197888</v>
      </c>
      <c r="Q71" s="264">
        <v>10</v>
      </c>
      <c r="R71" s="88">
        <f t="shared" si="13"/>
        <v>2.6385224274406333E-2</v>
      </c>
      <c r="S71" s="264">
        <v>96</v>
      </c>
      <c r="T71" s="39">
        <f t="shared" si="14"/>
        <v>0.25329815303430081</v>
      </c>
    </row>
    <row r="72" spans="2:20" ht="13.5" customHeight="1">
      <c r="B72" s="129">
        <v>68</v>
      </c>
      <c r="C72" s="92" t="s">
        <v>45</v>
      </c>
      <c r="D72" s="120">
        <v>487</v>
      </c>
      <c r="E72" s="262">
        <v>32</v>
      </c>
      <c r="F72" s="38">
        <f t="shared" si="15"/>
        <v>6.5708418891170434E-2</v>
      </c>
      <c r="G72" s="299">
        <v>312</v>
      </c>
      <c r="H72" s="38">
        <f t="shared" si="8"/>
        <v>0.64065708418891165</v>
      </c>
      <c r="I72" s="299">
        <v>16</v>
      </c>
      <c r="J72" s="38">
        <f t="shared" si="9"/>
        <v>3.2854209445585217E-2</v>
      </c>
      <c r="K72" s="299">
        <v>29</v>
      </c>
      <c r="L72" s="38">
        <f t="shared" si="10"/>
        <v>5.9548254620123205E-2</v>
      </c>
      <c r="M72" s="299">
        <v>112</v>
      </c>
      <c r="N72" s="38">
        <f t="shared" si="11"/>
        <v>0.2299794661190965</v>
      </c>
      <c r="O72" s="299">
        <v>154</v>
      </c>
      <c r="P72" s="38">
        <f t="shared" si="12"/>
        <v>0.31622176591375772</v>
      </c>
      <c r="Q72" s="299">
        <v>12</v>
      </c>
      <c r="R72" s="38">
        <f t="shared" si="13"/>
        <v>2.4640657084188913E-2</v>
      </c>
      <c r="S72" s="299">
        <v>143</v>
      </c>
      <c r="T72" s="38">
        <f t="shared" si="14"/>
        <v>0.29363449691991789</v>
      </c>
    </row>
    <row r="73" spans="2:20" ht="13.5" customHeight="1">
      <c r="B73" s="129">
        <v>69</v>
      </c>
      <c r="C73" s="92" t="s">
        <v>46</v>
      </c>
      <c r="D73" s="120">
        <v>981</v>
      </c>
      <c r="E73" s="262">
        <v>43</v>
      </c>
      <c r="F73" s="38">
        <f t="shared" si="15"/>
        <v>4.383282364933741E-2</v>
      </c>
      <c r="G73" s="299">
        <v>552</v>
      </c>
      <c r="H73" s="38">
        <f t="shared" si="8"/>
        <v>0.56269113149847094</v>
      </c>
      <c r="I73" s="299">
        <v>40</v>
      </c>
      <c r="J73" s="38">
        <f t="shared" si="9"/>
        <v>4.0774719673802244E-2</v>
      </c>
      <c r="K73" s="299">
        <v>85</v>
      </c>
      <c r="L73" s="38">
        <f t="shared" si="10"/>
        <v>8.6646279306829763E-2</v>
      </c>
      <c r="M73" s="299">
        <v>148</v>
      </c>
      <c r="N73" s="38">
        <f t="shared" si="11"/>
        <v>0.15086646279306828</v>
      </c>
      <c r="O73" s="299">
        <v>274</v>
      </c>
      <c r="P73" s="38">
        <f t="shared" si="12"/>
        <v>0.27930682976554538</v>
      </c>
      <c r="Q73" s="299">
        <v>34</v>
      </c>
      <c r="R73" s="38">
        <f t="shared" si="13"/>
        <v>3.4658511722731905E-2</v>
      </c>
      <c r="S73" s="299">
        <v>386</v>
      </c>
      <c r="T73" s="38">
        <f t="shared" si="14"/>
        <v>0.39347604485219162</v>
      </c>
    </row>
    <row r="74" spans="2:20" ht="13.5" customHeight="1">
      <c r="B74" s="129">
        <v>70</v>
      </c>
      <c r="C74" s="92" t="s">
        <v>47</v>
      </c>
      <c r="D74" s="120">
        <v>228</v>
      </c>
      <c r="E74" s="262">
        <v>16</v>
      </c>
      <c r="F74" s="38">
        <f t="shared" si="15"/>
        <v>7.0175438596491224E-2</v>
      </c>
      <c r="G74" s="299">
        <v>123</v>
      </c>
      <c r="H74" s="38">
        <f t="shared" si="8"/>
        <v>0.53947368421052633</v>
      </c>
      <c r="I74" s="299">
        <v>2</v>
      </c>
      <c r="J74" s="38">
        <f t="shared" si="9"/>
        <v>8.771929824561403E-3</v>
      </c>
      <c r="K74" s="299">
        <v>12</v>
      </c>
      <c r="L74" s="38">
        <f t="shared" si="10"/>
        <v>5.2631578947368418E-2</v>
      </c>
      <c r="M74" s="299">
        <v>46</v>
      </c>
      <c r="N74" s="38">
        <f t="shared" si="11"/>
        <v>0.20175438596491227</v>
      </c>
      <c r="O74" s="299">
        <v>63</v>
      </c>
      <c r="P74" s="38">
        <f t="shared" si="12"/>
        <v>0.27631578947368424</v>
      </c>
      <c r="Q74" s="299">
        <v>9</v>
      </c>
      <c r="R74" s="38">
        <f t="shared" si="13"/>
        <v>3.9473684210526314E-2</v>
      </c>
      <c r="S74" s="299">
        <v>89</v>
      </c>
      <c r="T74" s="38">
        <f t="shared" si="14"/>
        <v>0.39035087719298245</v>
      </c>
    </row>
    <row r="75" spans="2:20" ht="13.5" customHeight="1">
      <c r="B75" s="129">
        <v>71</v>
      </c>
      <c r="C75" s="92" t="s">
        <v>48</v>
      </c>
      <c r="D75" s="120">
        <v>331</v>
      </c>
      <c r="E75" s="262">
        <v>17</v>
      </c>
      <c r="F75" s="38">
        <f t="shared" si="15"/>
        <v>5.1359516616314202E-2</v>
      </c>
      <c r="G75" s="299">
        <v>171</v>
      </c>
      <c r="H75" s="38">
        <f t="shared" si="8"/>
        <v>0.5166163141993958</v>
      </c>
      <c r="I75" s="299">
        <v>11</v>
      </c>
      <c r="J75" s="38">
        <f t="shared" si="9"/>
        <v>3.3232628398791542E-2</v>
      </c>
      <c r="K75" s="299">
        <v>21</v>
      </c>
      <c r="L75" s="38">
        <f t="shared" si="10"/>
        <v>6.3444108761329304E-2</v>
      </c>
      <c r="M75" s="299">
        <v>57</v>
      </c>
      <c r="N75" s="38">
        <f t="shared" si="11"/>
        <v>0.17220543806646527</v>
      </c>
      <c r="O75" s="299">
        <v>80</v>
      </c>
      <c r="P75" s="38">
        <f t="shared" si="12"/>
        <v>0.24169184290030213</v>
      </c>
      <c r="Q75" s="299">
        <v>13</v>
      </c>
      <c r="R75" s="38">
        <f t="shared" si="13"/>
        <v>3.9274924471299093E-2</v>
      </c>
      <c r="S75" s="299">
        <v>143</v>
      </c>
      <c r="T75" s="38">
        <f t="shared" si="14"/>
        <v>0.43202416918429004</v>
      </c>
    </row>
    <row r="76" spans="2:20" ht="13.5" customHeight="1">
      <c r="B76" s="129">
        <v>72</v>
      </c>
      <c r="C76" s="92" t="s">
        <v>26</v>
      </c>
      <c r="D76" s="120">
        <v>474</v>
      </c>
      <c r="E76" s="262">
        <v>27</v>
      </c>
      <c r="F76" s="38">
        <f t="shared" si="15"/>
        <v>5.6962025316455694E-2</v>
      </c>
      <c r="G76" s="299">
        <v>289</v>
      </c>
      <c r="H76" s="38">
        <f t="shared" si="8"/>
        <v>0.60970464135021096</v>
      </c>
      <c r="I76" s="299">
        <v>19</v>
      </c>
      <c r="J76" s="38">
        <f t="shared" si="9"/>
        <v>4.0084388185654012E-2</v>
      </c>
      <c r="K76" s="299">
        <v>30</v>
      </c>
      <c r="L76" s="38">
        <f t="shared" si="10"/>
        <v>6.3291139240506333E-2</v>
      </c>
      <c r="M76" s="299">
        <v>99</v>
      </c>
      <c r="N76" s="38">
        <f t="shared" si="11"/>
        <v>0.20886075949367089</v>
      </c>
      <c r="O76" s="299">
        <v>137</v>
      </c>
      <c r="P76" s="38">
        <f t="shared" si="12"/>
        <v>0.28902953586497893</v>
      </c>
      <c r="Q76" s="299">
        <v>14</v>
      </c>
      <c r="R76" s="38">
        <f t="shared" si="13"/>
        <v>2.9535864978902954E-2</v>
      </c>
      <c r="S76" s="299">
        <v>158</v>
      </c>
      <c r="T76" s="38">
        <f t="shared" si="14"/>
        <v>0.33333333333333331</v>
      </c>
    </row>
    <row r="77" spans="2:20" ht="13.5" customHeight="1">
      <c r="B77" s="129">
        <v>73</v>
      </c>
      <c r="C77" s="92" t="s">
        <v>27</v>
      </c>
      <c r="D77" s="120">
        <v>764</v>
      </c>
      <c r="E77" s="262">
        <v>55</v>
      </c>
      <c r="F77" s="38">
        <f t="shared" si="15"/>
        <v>7.1989528795811525E-2</v>
      </c>
      <c r="G77" s="299">
        <v>476</v>
      </c>
      <c r="H77" s="38">
        <f t="shared" si="8"/>
        <v>0.62303664921465973</v>
      </c>
      <c r="I77" s="299">
        <v>47</v>
      </c>
      <c r="J77" s="38">
        <f t="shared" si="9"/>
        <v>6.1518324607329845E-2</v>
      </c>
      <c r="K77" s="299">
        <v>59</v>
      </c>
      <c r="L77" s="38">
        <f t="shared" si="10"/>
        <v>7.7225130890052354E-2</v>
      </c>
      <c r="M77" s="299">
        <v>161</v>
      </c>
      <c r="N77" s="38">
        <f t="shared" si="11"/>
        <v>0.2107329842931937</v>
      </c>
      <c r="O77" s="299">
        <v>208</v>
      </c>
      <c r="P77" s="38">
        <f t="shared" si="12"/>
        <v>0.27225130890052357</v>
      </c>
      <c r="Q77" s="299">
        <v>23</v>
      </c>
      <c r="R77" s="38">
        <f t="shared" si="13"/>
        <v>3.0104712041884817E-2</v>
      </c>
      <c r="S77" s="299">
        <v>233</v>
      </c>
      <c r="T77" s="38">
        <f t="shared" si="14"/>
        <v>0.30497382198952877</v>
      </c>
    </row>
    <row r="78" spans="2:20" ht="13.5" customHeight="1" thickBot="1">
      <c r="B78" s="129">
        <v>74</v>
      </c>
      <c r="C78" s="92" t="s">
        <v>28</v>
      </c>
      <c r="D78" s="120">
        <v>417</v>
      </c>
      <c r="E78" s="262">
        <v>29</v>
      </c>
      <c r="F78" s="38">
        <f t="shared" si="15"/>
        <v>6.9544364508393283E-2</v>
      </c>
      <c r="G78" s="299">
        <v>273</v>
      </c>
      <c r="H78" s="38">
        <f t="shared" si="8"/>
        <v>0.65467625899280579</v>
      </c>
      <c r="I78" s="299">
        <v>16</v>
      </c>
      <c r="J78" s="38">
        <f t="shared" si="9"/>
        <v>3.8369304556354913E-2</v>
      </c>
      <c r="K78" s="299">
        <v>29</v>
      </c>
      <c r="L78" s="38">
        <f t="shared" si="10"/>
        <v>6.9544364508393283E-2</v>
      </c>
      <c r="M78" s="299">
        <v>113</v>
      </c>
      <c r="N78" s="38">
        <f t="shared" si="11"/>
        <v>0.27098321342925658</v>
      </c>
      <c r="O78" s="299">
        <v>111</v>
      </c>
      <c r="P78" s="38">
        <f t="shared" si="12"/>
        <v>0.26618705035971224</v>
      </c>
      <c r="Q78" s="299">
        <v>18</v>
      </c>
      <c r="R78" s="38">
        <f t="shared" si="13"/>
        <v>4.3165467625899283E-2</v>
      </c>
      <c r="S78" s="299">
        <v>115</v>
      </c>
      <c r="T78" s="38">
        <f t="shared" si="14"/>
        <v>0.27577937649880097</v>
      </c>
    </row>
    <row r="79" spans="2:20" ht="13.5" customHeight="1" thickTop="1">
      <c r="B79" s="362" t="s">
        <v>98</v>
      </c>
      <c r="C79" s="363"/>
      <c r="D79" s="65">
        <f>地区別_フレイル区分別該当人数･割合!D13</f>
        <v>232908</v>
      </c>
      <c r="E79" s="46">
        <f>地区別_フレイル区分別該当人数･割合!E13</f>
        <v>13780</v>
      </c>
      <c r="F79" s="40">
        <f>地区別_フレイル区分別該当人数･割合!F13</f>
        <v>5.9164992185755751E-2</v>
      </c>
      <c r="G79" s="46">
        <f>地区別_フレイル区分別該当人数･割合!G13</f>
        <v>145218</v>
      </c>
      <c r="H79" s="40">
        <f>地区別_フレイル区分別該当人数･割合!H13</f>
        <v>0.62349940749137001</v>
      </c>
      <c r="I79" s="46">
        <f>地区別_フレイル区分別該当人数･割合!I13</f>
        <v>8708</v>
      </c>
      <c r="J79" s="40">
        <f>地区別_フレイル区分別該当人数･割合!J13</f>
        <v>3.7388153262232299E-2</v>
      </c>
      <c r="K79" s="46">
        <f>地区別_フレイル区分別該当人数･割合!K13</f>
        <v>17370</v>
      </c>
      <c r="L79" s="40">
        <f>地区別_フレイル区分別該当人数･割合!L13</f>
        <v>7.4578803647792263E-2</v>
      </c>
      <c r="M79" s="46">
        <f>地区別_フレイル区分別該当人数･割合!M13</f>
        <v>47767</v>
      </c>
      <c r="N79" s="40">
        <f>地区別_フレイル区分別該当人数･割合!N13</f>
        <v>0.20508956326103012</v>
      </c>
      <c r="O79" s="46">
        <f>地区別_フレイル区分別該当人数･割合!O13</f>
        <v>70599</v>
      </c>
      <c r="P79" s="40">
        <f>地区別_フレイル区分別該当人数･割合!P13</f>
        <v>0.30311968674326345</v>
      </c>
      <c r="Q79" s="46">
        <f>地区別_フレイル区分別該当人数･割合!Q13</f>
        <v>5519</v>
      </c>
      <c r="R79" s="40">
        <f>地区別_フレイル区分別該当人数･割合!R13</f>
        <v>2.3696051659882873E-2</v>
      </c>
      <c r="S79" s="46">
        <f>地区別_フレイル区分別該当人数･割合!S13</f>
        <v>73910</v>
      </c>
      <c r="T79" s="40">
        <f>地区別_フレイル区分別該当人数･割合!T13</f>
        <v>0.31733560032287428</v>
      </c>
    </row>
    <row r="80" spans="2:20" ht="13.5" customHeight="1">
      <c r="D80" s="19"/>
      <c r="E80" s="19"/>
      <c r="F80" s="20"/>
    </row>
    <row r="81" spans="4:6" ht="13.5" customHeight="1">
      <c r="D81" s="19"/>
      <c r="E81" s="19"/>
      <c r="F81" s="20"/>
    </row>
    <row r="82" spans="4:6" ht="13.5" customHeight="1">
      <c r="D82" s="19"/>
      <c r="E82" s="19"/>
      <c r="F82" s="20"/>
    </row>
    <row r="83" spans="4:6" ht="13.5" customHeight="1">
      <c r="D83" s="19"/>
      <c r="E83" s="19"/>
      <c r="F83" s="20"/>
    </row>
    <row r="84" spans="4:6" ht="13.5" customHeight="1">
      <c r="D84" s="19"/>
      <c r="E84" s="19"/>
      <c r="F84" s="20"/>
    </row>
    <row r="85" spans="4:6" ht="13.5" customHeight="1">
      <c r="D85" s="19"/>
      <c r="E85" s="19"/>
      <c r="F85" s="20"/>
    </row>
  </sheetData>
  <mergeCells count="12">
    <mergeCell ref="Q3:R3"/>
    <mergeCell ref="S3:T3"/>
    <mergeCell ref="D3:D4"/>
    <mergeCell ref="E3:F3"/>
    <mergeCell ref="G3:H3"/>
    <mergeCell ref="I3:J3"/>
    <mergeCell ref="K3:L3"/>
    <mergeCell ref="B3:B4"/>
    <mergeCell ref="B79:C79"/>
    <mergeCell ref="C3:C4"/>
    <mergeCell ref="M3:N3"/>
    <mergeCell ref="O3:P3"/>
  </mergeCells>
  <phoneticPr fontId="3"/>
  <pageMargins left="0.70866141732283472" right="0.70866141732283472" top="0.74803149606299213" bottom="0.74803149606299213" header="0.31496062992125984" footer="0.31496062992125984"/>
  <pageSetup paperSize="8" scale="73" fitToHeight="0" orientation="landscape" r:id="rId1"/>
  <headerFooter>
    <oddHeader>&amp;R&amp;"ＭＳ 明朝,標準"&amp;12 2-12.①フレイルに係る分析(医科)</oddHeader>
  </headerFooter>
  <ignoredErrors>
    <ignoredError sqref="F5:F78 H5:H78 J5:J78 L5:L78 N5:N78 P5:P78 R5:R78 T5:T78" emptyCellReferenc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1A91B-EABF-4E92-96D0-AAB2FEAD4649}">
  <dimension ref="B1:AX56"/>
  <sheetViews>
    <sheetView showGridLines="0" zoomScaleNormal="100" zoomScaleSheetLayoutView="100" workbookViewId="0"/>
  </sheetViews>
  <sheetFormatPr defaultColWidth="9" defaultRowHeight="13.5"/>
  <cols>
    <col min="1" max="1" width="4.625" style="12" customWidth="1"/>
    <col min="2" max="2" width="27.625" style="12" customWidth="1"/>
    <col min="3" max="50" width="9.625" style="12" customWidth="1"/>
    <col min="51" max="16384" width="9" style="12"/>
  </cols>
  <sheetData>
    <row r="1" spans="2:50" s="1" customFormat="1" ht="16.5" customHeight="1">
      <c r="B1" s="1" t="s">
        <v>295</v>
      </c>
    </row>
    <row r="2" spans="2:50" ht="16.5" customHeight="1">
      <c r="B2" s="3" t="s">
        <v>263</v>
      </c>
    </row>
    <row r="3" spans="2:50" ht="16.5" customHeight="1">
      <c r="B3" s="367" t="s">
        <v>265</v>
      </c>
      <c r="C3" s="364" t="s">
        <v>147</v>
      </c>
      <c r="D3" s="365"/>
      <c r="E3" s="365"/>
      <c r="F3" s="365"/>
      <c r="G3" s="365"/>
      <c r="H3" s="366"/>
      <c r="I3" s="364" t="s">
        <v>148</v>
      </c>
      <c r="J3" s="365"/>
      <c r="K3" s="365"/>
      <c r="L3" s="365"/>
      <c r="M3" s="365"/>
      <c r="N3" s="366"/>
      <c r="O3" s="364" t="s">
        <v>149</v>
      </c>
      <c r="P3" s="365"/>
      <c r="Q3" s="365"/>
      <c r="R3" s="365"/>
      <c r="S3" s="365"/>
      <c r="T3" s="366"/>
      <c r="U3" s="364" t="s">
        <v>150</v>
      </c>
      <c r="V3" s="365"/>
      <c r="W3" s="365"/>
      <c r="X3" s="365"/>
      <c r="Y3" s="365"/>
      <c r="Z3" s="366"/>
      <c r="AA3" s="364" t="s">
        <v>151</v>
      </c>
      <c r="AB3" s="365"/>
      <c r="AC3" s="365"/>
      <c r="AD3" s="365"/>
      <c r="AE3" s="365"/>
      <c r="AF3" s="366"/>
      <c r="AG3" s="364" t="s">
        <v>152</v>
      </c>
      <c r="AH3" s="365"/>
      <c r="AI3" s="365"/>
      <c r="AJ3" s="365"/>
      <c r="AK3" s="365"/>
      <c r="AL3" s="366"/>
      <c r="AM3" s="364" t="s">
        <v>153</v>
      </c>
      <c r="AN3" s="365"/>
      <c r="AO3" s="365"/>
      <c r="AP3" s="365"/>
      <c r="AQ3" s="365"/>
      <c r="AR3" s="366"/>
      <c r="AS3" s="364" t="s">
        <v>142</v>
      </c>
      <c r="AT3" s="365"/>
      <c r="AU3" s="365"/>
      <c r="AV3" s="365"/>
      <c r="AW3" s="365"/>
      <c r="AX3" s="366"/>
    </row>
    <row r="4" spans="2:50" ht="51.75" customHeight="1">
      <c r="B4" s="367"/>
      <c r="C4" s="13" t="s">
        <v>126</v>
      </c>
      <c r="D4" s="180" t="s">
        <v>266</v>
      </c>
      <c r="E4" s="180" t="s">
        <v>267</v>
      </c>
      <c r="F4" s="258" t="s">
        <v>314</v>
      </c>
      <c r="G4" s="258" t="s">
        <v>315</v>
      </c>
      <c r="H4" s="259" t="s">
        <v>268</v>
      </c>
      <c r="I4" s="13" t="s">
        <v>126</v>
      </c>
      <c r="J4" s="180" t="s">
        <v>266</v>
      </c>
      <c r="K4" s="180" t="s">
        <v>267</v>
      </c>
      <c r="L4" s="258" t="s">
        <v>314</v>
      </c>
      <c r="M4" s="258" t="s">
        <v>315</v>
      </c>
      <c r="N4" s="259" t="s">
        <v>268</v>
      </c>
      <c r="O4" s="13" t="s">
        <v>126</v>
      </c>
      <c r="P4" s="180" t="s">
        <v>266</v>
      </c>
      <c r="Q4" s="180" t="s">
        <v>267</v>
      </c>
      <c r="R4" s="258" t="s">
        <v>314</v>
      </c>
      <c r="S4" s="258" t="s">
        <v>315</v>
      </c>
      <c r="T4" s="259" t="s">
        <v>268</v>
      </c>
      <c r="U4" s="13" t="s">
        <v>126</v>
      </c>
      <c r="V4" s="180" t="s">
        <v>266</v>
      </c>
      <c r="W4" s="180" t="s">
        <v>267</v>
      </c>
      <c r="X4" s="258" t="s">
        <v>314</v>
      </c>
      <c r="Y4" s="258" t="s">
        <v>315</v>
      </c>
      <c r="Z4" s="259" t="s">
        <v>268</v>
      </c>
      <c r="AA4" s="13" t="s">
        <v>126</v>
      </c>
      <c r="AB4" s="180" t="s">
        <v>266</v>
      </c>
      <c r="AC4" s="180" t="s">
        <v>267</v>
      </c>
      <c r="AD4" s="258" t="s">
        <v>314</v>
      </c>
      <c r="AE4" s="258" t="s">
        <v>315</v>
      </c>
      <c r="AF4" s="259" t="s">
        <v>268</v>
      </c>
      <c r="AG4" s="13" t="s">
        <v>126</v>
      </c>
      <c r="AH4" s="180" t="s">
        <v>266</v>
      </c>
      <c r="AI4" s="180" t="s">
        <v>267</v>
      </c>
      <c r="AJ4" s="258" t="s">
        <v>314</v>
      </c>
      <c r="AK4" s="258" t="s">
        <v>315</v>
      </c>
      <c r="AL4" s="259" t="s">
        <v>268</v>
      </c>
      <c r="AM4" s="13" t="s">
        <v>126</v>
      </c>
      <c r="AN4" s="180" t="s">
        <v>266</v>
      </c>
      <c r="AO4" s="180" t="s">
        <v>267</v>
      </c>
      <c r="AP4" s="258" t="s">
        <v>314</v>
      </c>
      <c r="AQ4" s="258" t="s">
        <v>315</v>
      </c>
      <c r="AR4" s="259" t="s">
        <v>268</v>
      </c>
      <c r="AS4" s="13" t="s">
        <v>126</v>
      </c>
      <c r="AT4" s="180" t="s">
        <v>266</v>
      </c>
      <c r="AU4" s="180" t="s">
        <v>267</v>
      </c>
      <c r="AV4" s="258" t="s">
        <v>314</v>
      </c>
      <c r="AW4" s="258" t="s">
        <v>315</v>
      </c>
      <c r="AX4" s="259" t="s">
        <v>268</v>
      </c>
    </row>
    <row r="5" spans="2:50" ht="13.5" customHeight="1">
      <c r="B5" s="170" t="s">
        <v>269</v>
      </c>
      <c r="C5" s="120">
        <f>年齢階層別_フレイル区分別該当人数･割合!D5</f>
        <v>28</v>
      </c>
      <c r="D5" s="181">
        <v>20163500</v>
      </c>
      <c r="E5" s="181">
        <v>28</v>
      </c>
      <c r="F5" s="181">
        <f>IFERROR(D5/C5,"-")</f>
        <v>720125</v>
      </c>
      <c r="G5" s="181">
        <f>IFERROR(D5/E5,"-")</f>
        <v>720125</v>
      </c>
      <c r="H5" s="38">
        <f>IFERROR(E5/C5,"-")</f>
        <v>1</v>
      </c>
      <c r="I5" s="120">
        <f>年齢階層別_フレイル区分別該当人数･割合!F5</f>
        <v>161</v>
      </c>
      <c r="J5" s="181">
        <v>103399750</v>
      </c>
      <c r="K5" s="181">
        <v>160</v>
      </c>
      <c r="L5" s="181">
        <f t="shared" ref="L5:L11" si="0">IFERROR(J5/I5,"-")</f>
        <v>642234.47204968939</v>
      </c>
      <c r="M5" s="181">
        <f t="shared" ref="M5:M11" si="1">IFERROR(J5/K5,"-")</f>
        <v>646248.4375</v>
      </c>
      <c r="N5" s="38">
        <f t="shared" ref="N5:N11" si="2">IFERROR(K5/I5,"-")</f>
        <v>0.99378881987577639</v>
      </c>
      <c r="O5" s="120">
        <f>年齢階層別_フレイル区分別該当人数･割合!H5</f>
        <v>5</v>
      </c>
      <c r="P5" s="181">
        <v>2600580</v>
      </c>
      <c r="Q5" s="181">
        <v>5</v>
      </c>
      <c r="R5" s="181">
        <f t="shared" ref="R5:R11" si="3">IFERROR(P5/O5,"-")</f>
        <v>520116</v>
      </c>
      <c r="S5" s="181">
        <f t="shared" ref="S5:S11" si="4">IFERROR(P5/Q5,"-")</f>
        <v>520116</v>
      </c>
      <c r="T5" s="38">
        <f t="shared" ref="T5:T11" si="5">IFERROR(Q5/O5,"-")</f>
        <v>1</v>
      </c>
      <c r="U5" s="120">
        <f>年齢階層別_フレイル区分別該当人数･割合!J5</f>
        <v>25</v>
      </c>
      <c r="V5" s="181">
        <v>6527200</v>
      </c>
      <c r="W5" s="181">
        <v>24</v>
      </c>
      <c r="X5" s="181">
        <f t="shared" ref="X5:X11" si="6">IFERROR(V5/U5,"-")</f>
        <v>261088</v>
      </c>
      <c r="Y5" s="181">
        <f t="shared" ref="Y5:Y11" si="7">IFERROR(V5/W5,"-")</f>
        <v>271966.66666666669</v>
      </c>
      <c r="Z5" s="38">
        <f t="shared" ref="Z5:Z11" si="8">IFERROR(W5/U5,"-")</f>
        <v>0.96</v>
      </c>
      <c r="AA5" s="120">
        <f>年齢階層別_フレイル区分別該当人数･割合!D16</f>
        <v>55</v>
      </c>
      <c r="AB5" s="181">
        <v>44755660</v>
      </c>
      <c r="AC5" s="181">
        <v>55</v>
      </c>
      <c r="AD5" s="181">
        <f t="shared" ref="AD5:AD11" si="9">IFERROR(AB5/AA5,"-")</f>
        <v>813739.27272727271</v>
      </c>
      <c r="AE5" s="181">
        <f t="shared" ref="AE5:AE11" si="10">IFERROR(AB5/AC5,"-")</f>
        <v>813739.27272727271</v>
      </c>
      <c r="AF5" s="38">
        <f t="shared" ref="AF5:AF11" si="11">IFERROR(AC5/AA5,"-")</f>
        <v>1</v>
      </c>
      <c r="AG5" s="120">
        <f>年齢階層別_フレイル区分別該当人数･割合!F16</f>
        <v>75</v>
      </c>
      <c r="AH5" s="181">
        <v>48755650</v>
      </c>
      <c r="AI5" s="181">
        <v>75</v>
      </c>
      <c r="AJ5" s="181">
        <f t="shared" ref="AJ5:AJ11" si="12">IFERROR(AH5/AG5,"-")</f>
        <v>650075.33333333337</v>
      </c>
      <c r="AK5" s="181">
        <f t="shared" ref="AK5:AK11" si="13">IFERROR(AH5/AI5,"-")</f>
        <v>650075.33333333337</v>
      </c>
      <c r="AL5" s="38">
        <f t="shared" ref="AL5:AL11" si="14">IFERROR(AI5/AG5,"-")</f>
        <v>1</v>
      </c>
      <c r="AM5" s="120">
        <f>年齢階層別_フレイル区分別該当人数･割合!H16</f>
        <v>9</v>
      </c>
      <c r="AN5" s="181">
        <v>18617870</v>
      </c>
      <c r="AO5" s="181">
        <v>9</v>
      </c>
      <c r="AP5" s="181">
        <f t="shared" ref="AP5:AP11" si="15">IFERROR(AN5/AM5,"-")</f>
        <v>2068652.2222222222</v>
      </c>
      <c r="AQ5" s="181">
        <f t="shared" ref="AQ5:AQ11" si="16">IFERROR(AN5/AO5,"-")</f>
        <v>2068652.2222222222</v>
      </c>
      <c r="AR5" s="38">
        <f t="shared" ref="AR5:AR11" si="17">IFERROR(AO5/AM5,"-")</f>
        <v>1</v>
      </c>
      <c r="AS5" s="120">
        <f>年齢階層別_フレイル区分別該当人数･割合!J16</f>
        <v>115</v>
      </c>
      <c r="AT5" s="181">
        <v>65859210</v>
      </c>
      <c r="AU5" s="181">
        <v>114</v>
      </c>
      <c r="AV5" s="181">
        <f t="shared" ref="AV5:AV11" si="18">IFERROR(AT5/AS5,"-")</f>
        <v>572688.78260869568</v>
      </c>
      <c r="AW5" s="181">
        <f t="shared" ref="AW5:AW11" si="19">IFERROR(AT5/AU5,"-")</f>
        <v>577712.36842105258</v>
      </c>
      <c r="AX5" s="38">
        <f t="shared" ref="AX5:AX11" si="20">IFERROR(AU5/AS5,"-")</f>
        <v>0.99130434782608701</v>
      </c>
    </row>
    <row r="6" spans="2:50" ht="13.5" customHeight="1">
      <c r="B6" s="170" t="s">
        <v>129</v>
      </c>
      <c r="C6" s="120">
        <f>年齢階層別_フレイル区分別該当人数･割合!D6</f>
        <v>57</v>
      </c>
      <c r="D6" s="181">
        <v>57454790</v>
      </c>
      <c r="E6" s="181">
        <v>57</v>
      </c>
      <c r="F6" s="181">
        <f t="shared" ref="F6:F11" si="21">IFERROR(D6/C6,"-")</f>
        <v>1007978.7719298246</v>
      </c>
      <c r="G6" s="181">
        <f t="shared" ref="G6:G11" si="22">IFERROR(D6/E6,"-")</f>
        <v>1007978.7719298246</v>
      </c>
      <c r="H6" s="38">
        <f t="shared" ref="H6:H11" si="23">IFERROR(E6/C6,"-")</f>
        <v>1</v>
      </c>
      <c r="I6" s="120">
        <f>年齢階層別_フレイル区分別該当人数･割合!F6</f>
        <v>500</v>
      </c>
      <c r="J6" s="181">
        <v>396574030</v>
      </c>
      <c r="K6" s="181">
        <v>497</v>
      </c>
      <c r="L6" s="181">
        <f t="shared" si="0"/>
        <v>793148.06</v>
      </c>
      <c r="M6" s="181">
        <f t="shared" si="1"/>
        <v>797935.67404426564</v>
      </c>
      <c r="N6" s="38">
        <f t="shared" si="2"/>
        <v>0.99399999999999999</v>
      </c>
      <c r="O6" s="120">
        <f>年齢階層別_フレイル区分別該当人数･割合!H6</f>
        <v>21</v>
      </c>
      <c r="P6" s="181">
        <v>13294580</v>
      </c>
      <c r="Q6" s="181">
        <v>21</v>
      </c>
      <c r="R6" s="181">
        <f t="shared" si="3"/>
        <v>633075.23809523811</v>
      </c>
      <c r="S6" s="181">
        <f t="shared" si="4"/>
        <v>633075.23809523811</v>
      </c>
      <c r="T6" s="38">
        <f t="shared" si="5"/>
        <v>1</v>
      </c>
      <c r="U6" s="120">
        <f>年齢階層別_フレイル区分別該当人数･割合!J6</f>
        <v>50</v>
      </c>
      <c r="V6" s="181">
        <v>20775030</v>
      </c>
      <c r="W6" s="181">
        <v>47</v>
      </c>
      <c r="X6" s="181">
        <f t="shared" si="6"/>
        <v>415500.6</v>
      </c>
      <c r="Y6" s="181">
        <f t="shared" si="7"/>
        <v>442021.91489361704</v>
      </c>
      <c r="Z6" s="38">
        <f t="shared" si="8"/>
        <v>0.94</v>
      </c>
      <c r="AA6" s="120">
        <f>年齢階層別_フレイル区分別該当人数･割合!D17</f>
        <v>186</v>
      </c>
      <c r="AB6" s="181">
        <v>169780580</v>
      </c>
      <c r="AC6" s="181">
        <v>186</v>
      </c>
      <c r="AD6" s="181">
        <f t="shared" si="9"/>
        <v>912798.81720430113</v>
      </c>
      <c r="AE6" s="181">
        <f t="shared" si="10"/>
        <v>912798.81720430113</v>
      </c>
      <c r="AF6" s="38">
        <f t="shared" si="11"/>
        <v>1</v>
      </c>
      <c r="AG6" s="120">
        <f>年齢階層別_フレイル区分別該当人数･割合!F17</f>
        <v>237</v>
      </c>
      <c r="AH6" s="181">
        <v>188059710</v>
      </c>
      <c r="AI6" s="181">
        <v>237</v>
      </c>
      <c r="AJ6" s="181">
        <f t="shared" si="12"/>
        <v>793500.88607594941</v>
      </c>
      <c r="AK6" s="181">
        <f t="shared" si="13"/>
        <v>793500.88607594941</v>
      </c>
      <c r="AL6" s="38">
        <f t="shared" si="14"/>
        <v>1</v>
      </c>
      <c r="AM6" s="120">
        <f>年齢階層別_フレイル区分別該当人数･割合!H17</f>
        <v>54</v>
      </c>
      <c r="AN6" s="181">
        <v>79264850</v>
      </c>
      <c r="AO6" s="181">
        <v>54</v>
      </c>
      <c r="AP6" s="181">
        <f t="shared" si="15"/>
        <v>1467867.5925925926</v>
      </c>
      <c r="AQ6" s="181">
        <f t="shared" si="16"/>
        <v>1467867.5925925926</v>
      </c>
      <c r="AR6" s="38">
        <f t="shared" si="17"/>
        <v>1</v>
      </c>
      <c r="AS6" s="120">
        <f>年齢階層別_フレイル区分別該当人数･割合!J17</f>
        <v>275</v>
      </c>
      <c r="AT6" s="181">
        <v>163964580</v>
      </c>
      <c r="AU6" s="181">
        <v>270</v>
      </c>
      <c r="AV6" s="181">
        <f t="shared" si="18"/>
        <v>596234.83636363631</v>
      </c>
      <c r="AW6" s="181">
        <f t="shared" si="19"/>
        <v>607276.22222222225</v>
      </c>
      <c r="AX6" s="38">
        <f t="shared" si="20"/>
        <v>0.98181818181818181</v>
      </c>
    </row>
    <row r="7" spans="2:50" ht="13.5" customHeight="1">
      <c r="B7" s="170" t="s">
        <v>130</v>
      </c>
      <c r="C7" s="120">
        <f>年齢階層別_フレイル区分別該当人数･割合!D7</f>
        <v>3925</v>
      </c>
      <c r="D7" s="181">
        <v>2476104750</v>
      </c>
      <c r="E7" s="181">
        <v>3886</v>
      </c>
      <c r="F7" s="181">
        <f t="shared" si="21"/>
        <v>630854.71337579621</v>
      </c>
      <c r="G7" s="181">
        <f t="shared" si="22"/>
        <v>637185.98816263513</v>
      </c>
      <c r="H7" s="38">
        <f t="shared" si="23"/>
        <v>0.99006369426751595</v>
      </c>
      <c r="I7" s="120">
        <f>年齢階層別_フレイル区分別該当人数･割合!F7</f>
        <v>59771</v>
      </c>
      <c r="J7" s="181">
        <v>26787500240</v>
      </c>
      <c r="K7" s="181">
        <v>58900</v>
      </c>
      <c r="L7" s="181">
        <f t="shared" si="0"/>
        <v>448168.84843820584</v>
      </c>
      <c r="M7" s="181">
        <f t="shared" si="1"/>
        <v>454796.26893039048</v>
      </c>
      <c r="N7" s="38">
        <f t="shared" si="2"/>
        <v>0.98542771578190091</v>
      </c>
      <c r="O7" s="120">
        <f>年齢階層別_フレイル区分別該当人数･割合!H7</f>
        <v>4081</v>
      </c>
      <c r="P7" s="181">
        <v>1087430380</v>
      </c>
      <c r="Q7" s="181">
        <v>3815</v>
      </c>
      <c r="R7" s="181">
        <f t="shared" si="3"/>
        <v>266461.74467042391</v>
      </c>
      <c r="S7" s="181">
        <f t="shared" si="4"/>
        <v>285040.72870249016</v>
      </c>
      <c r="T7" s="38">
        <f t="shared" si="5"/>
        <v>0.934819897084048</v>
      </c>
      <c r="U7" s="120">
        <f>年齢階層別_フレイル区分別該当人数･割合!J7</f>
        <v>9296</v>
      </c>
      <c r="V7" s="181">
        <v>2090397590</v>
      </c>
      <c r="W7" s="181">
        <v>8691</v>
      </c>
      <c r="X7" s="181">
        <f t="shared" si="6"/>
        <v>224870.65296901893</v>
      </c>
      <c r="Y7" s="181">
        <f t="shared" si="7"/>
        <v>240524.40340582212</v>
      </c>
      <c r="Z7" s="38">
        <f t="shared" si="8"/>
        <v>0.9349182444061962</v>
      </c>
      <c r="AA7" s="120">
        <f>年齢階層別_フレイル区分別該当人数･割合!D18</f>
        <v>16589</v>
      </c>
      <c r="AB7" s="181">
        <v>9224420740</v>
      </c>
      <c r="AC7" s="181">
        <v>16589</v>
      </c>
      <c r="AD7" s="181">
        <f t="shared" si="9"/>
        <v>556056.46753873047</v>
      </c>
      <c r="AE7" s="181">
        <f t="shared" si="10"/>
        <v>556056.46753873047</v>
      </c>
      <c r="AF7" s="38">
        <f t="shared" si="11"/>
        <v>1</v>
      </c>
      <c r="AG7" s="120">
        <f>年齢階層別_フレイル区分別該当人数･割合!F18</f>
        <v>29674</v>
      </c>
      <c r="AH7" s="181">
        <v>14297883940</v>
      </c>
      <c r="AI7" s="181">
        <v>29674</v>
      </c>
      <c r="AJ7" s="181">
        <f t="shared" si="12"/>
        <v>481832.03949585493</v>
      </c>
      <c r="AK7" s="181">
        <f t="shared" si="13"/>
        <v>481832.03949585493</v>
      </c>
      <c r="AL7" s="38">
        <f t="shared" si="14"/>
        <v>1</v>
      </c>
      <c r="AM7" s="120">
        <f>年齢階層別_フレイル区分別該当人数･割合!H18</f>
        <v>807</v>
      </c>
      <c r="AN7" s="181">
        <v>1145160510</v>
      </c>
      <c r="AO7" s="181">
        <v>807</v>
      </c>
      <c r="AP7" s="181">
        <f t="shared" si="15"/>
        <v>1419034.0892193308</v>
      </c>
      <c r="AQ7" s="181">
        <f t="shared" si="16"/>
        <v>1419034.0892193308</v>
      </c>
      <c r="AR7" s="38">
        <f t="shared" si="17"/>
        <v>1</v>
      </c>
      <c r="AS7" s="120">
        <f>年齢階層別_フレイル区分別該当人数･割合!J18</f>
        <v>40941</v>
      </c>
      <c r="AT7" s="181">
        <v>14230491940</v>
      </c>
      <c r="AU7" s="181">
        <v>40052</v>
      </c>
      <c r="AV7" s="181">
        <f t="shared" si="18"/>
        <v>347585.35306905059</v>
      </c>
      <c r="AW7" s="181">
        <f t="shared" si="19"/>
        <v>355300.40796963946</v>
      </c>
      <c r="AX7" s="38">
        <f t="shared" si="20"/>
        <v>0.97828582594465208</v>
      </c>
    </row>
    <row r="8" spans="2:50" ht="13.5" customHeight="1">
      <c r="B8" s="170" t="s">
        <v>131</v>
      </c>
      <c r="C8" s="120">
        <f>年齢階層別_フレイル区分別該当人数･割合!D8</f>
        <v>4410</v>
      </c>
      <c r="D8" s="181">
        <v>3245370930</v>
      </c>
      <c r="E8" s="181">
        <v>4385</v>
      </c>
      <c r="F8" s="181">
        <f t="shared" si="21"/>
        <v>735911.77551020402</v>
      </c>
      <c r="G8" s="181">
        <f t="shared" si="22"/>
        <v>740107.39566704677</v>
      </c>
      <c r="H8" s="38">
        <f t="shared" si="23"/>
        <v>0.99433106575963714</v>
      </c>
      <c r="I8" s="120">
        <f>年齢階層別_フレイル区分別該当人数･割合!F8</f>
        <v>51425</v>
      </c>
      <c r="J8" s="181">
        <v>27496458710</v>
      </c>
      <c r="K8" s="181">
        <v>51020</v>
      </c>
      <c r="L8" s="181">
        <f t="shared" si="0"/>
        <v>534690.49508993677</v>
      </c>
      <c r="M8" s="181">
        <f t="shared" si="1"/>
        <v>538934.90219521755</v>
      </c>
      <c r="N8" s="38">
        <f t="shared" si="2"/>
        <v>0.99212445308701991</v>
      </c>
      <c r="O8" s="120">
        <f>年齢階層別_フレイル区分別該当人数･割合!H8</f>
        <v>2804</v>
      </c>
      <c r="P8" s="181">
        <v>816810030</v>
      </c>
      <c r="Q8" s="181">
        <v>2672</v>
      </c>
      <c r="R8" s="181">
        <f t="shared" si="3"/>
        <v>291301.72253922967</v>
      </c>
      <c r="S8" s="181">
        <f t="shared" si="4"/>
        <v>305692.37649700599</v>
      </c>
      <c r="T8" s="38">
        <f t="shared" si="5"/>
        <v>0.95292439372325255</v>
      </c>
      <c r="U8" s="120">
        <f>年齢階層別_フレイル区分別該当人数･割合!J8</f>
        <v>5565</v>
      </c>
      <c r="V8" s="181">
        <v>1515046630</v>
      </c>
      <c r="W8" s="181">
        <v>5292</v>
      </c>
      <c r="X8" s="181">
        <f t="shared" si="6"/>
        <v>272245.57592093444</v>
      </c>
      <c r="Y8" s="181">
        <f t="shared" si="7"/>
        <v>286289.99055177625</v>
      </c>
      <c r="Z8" s="38">
        <f t="shared" si="8"/>
        <v>0.95094339622641511</v>
      </c>
      <c r="AA8" s="120">
        <f>年齢階層別_フレイル区分別該当人数･割合!D19</f>
        <v>16918</v>
      </c>
      <c r="AB8" s="181">
        <v>10776112850</v>
      </c>
      <c r="AC8" s="181">
        <v>16918</v>
      </c>
      <c r="AD8" s="181">
        <f t="shared" si="9"/>
        <v>636961.3931906845</v>
      </c>
      <c r="AE8" s="181">
        <f t="shared" si="10"/>
        <v>636961.3931906845</v>
      </c>
      <c r="AF8" s="38">
        <f t="shared" si="11"/>
        <v>1</v>
      </c>
      <c r="AG8" s="120">
        <f>年齢階層別_フレイル区分別該当人数･割合!F19</f>
        <v>25926</v>
      </c>
      <c r="AH8" s="181">
        <v>14240596970</v>
      </c>
      <c r="AI8" s="181">
        <v>25926</v>
      </c>
      <c r="AJ8" s="181">
        <f t="shared" si="12"/>
        <v>549278.59947543009</v>
      </c>
      <c r="AK8" s="181">
        <f t="shared" si="13"/>
        <v>549278.59947543009</v>
      </c>
      <c r="AL8" s="38">
        <f t="shared" si="14"/>
        <v>1</v>
      </c>
      <c r="AM8" s="120">
        <f>年齢階層別_フレイル区分別該当人数･割合!H19</f>
        <v>1470</v>
      </c>
      <c r="AN8" s="181">
        <v>1961651080</v>
      </c>
      <c r="AO8" s="181">
        <v>1470</v>
      </c>
      <c r="AP8" s="181">
        <f t="shared" si="15"/>
        <v>1334456.5170068026</v>
      </c>
      <c r="AQ8" s="181">
        <f t="shared" si="16"/>
        <v>1334456.5170068026</v>
      </c>
      <c r="AR8" s="38">
        <f t="shared" si="17"/>
        <v>1</v>
      </c>
      <c r="AS8" s="120">
        <f>年齢階層別_フレイル区分別該当人数･割合!J19</f>
        <v>24387</v>
      </c>
      <c r="AT8" s="181">
        <v>10260225420</v>
      </c>
      <c r="AU8" s="181">
        <v>24036</v>
      </c>
      <c r="AV8" s="181">
        <f t="shared" si="18"/>
        <v>420725.19867142331</v>
      </c>
      <c r="AW8" s="181">
        <f t="shared" si="19"/>
        <v>426869.08886669995</v>
      </c>
      <c r="AX8" s="38">
        <f t="shared" si="20"/>
        <v>0.98560708574240374</v>
      </c>
    </row>
    <row r="9" spans="2:50" ht="13.5" customHeight="1">
      <c r="B9" s="170" t="s">
        <v>132</v>
      </c>
      <c r="C9" s="120">
        <f>年齢階層別_フレイル区分別該当人数･割合!D9</f>
        <v>3404</v>
      </c>
      <c r="D9" s="181">
        <v>2739597120</v>
      </c>
      <c r="E9" s="181">
        <v>3392</v>
      </c>
      <c r="F9" s="181">
        <f t="shared" si="21"/>
        <v>804817.01527614566</v>
      </c>
      <c r="G9" s="181">
        <f t="shared" si="22"/>
        <v>807664.24528301891</v>
      </c>
      <c r="H9" s="38">
        <f t="shared" si="23"/>
        <v>0.99647473560517041</v>
      </c>
      <c r="I9" s="120">
        <f>年齢階層別_フレイル区分別該当人数･割合!F9</f>
        <v>24856</v>
      </c>
      <c r="J9" s="181">
        <v>14740145560</v>
      </c>
      <c r="K9" s="181">
        <v>24701</v>
      </c>
      <c r="L9" s="181">
        <f t="shared" si="0"/>
        <v>593021.62697135506</v>
      </c>
      <c r="M9" s="181">
        <f t="shared" si="1"/>
        <v>596742.86709040124</v>
      </c>
      <c r="N9" s="38">
        <f t="shared" si="2"/>
        <v>0.99376408110717729</v>
      </c>
      <c r="O9" s="120">
        <f>年齢階層別_フレイル区分別該当人数･割合!H9</f>
        <v>1383</v>
      </c>
      <c r="P9" s="181">
        <v>431727260</v>
      </c>
      <c r="Q9" s="181">
        <v>1310</v>
      </c>
      <c r="R9" s="181">
        <f t="shared" si="3"/>
        <v>312167.21619667392</v>
      </c>
      <c r="S9" s="181">
        <f t="shared" si="4"/>
        <v>329562.7938931298</v>
      </c>
      <c r="T9" s="38">
        <f t="shared" si="5"/>
        <v>0.94721619667389734</v>
      </c>
      <c r="U9" s="120">
        <f>年齢階層別_フレイル区分別該当人数･割合!J9</f>
        <v>1971</v>
      </c>
      <c r="V9" s="181">
        <v>583214930</v>
      </c>
      <c r="W9" s="181">
        <v>1892</v>
      </c>
      <c r="X9" s="181">
        <f t="shared" si="6"/>
        <v>295897.98579401319</v>
      </c>
      <c r="Y9" s="181">
        <f t="shared" si="7"/>
        <v>308253.13424947148</v>
      </c>
      <c r="Z9" s="38">
        <f t="shared" si="8"/>
        <v>0.95991882293252151</v>
      </c>
      <c r="AA9" s="120">
        <f>年齢階層別_フレイル区分別該当人数･割合!D20</f>
        <v>9919</v>
      </c>
      <c r="AB9" s="181">
        <v>6808662970</v>
      </c>
      <c r="AC9" s="181">
        <v>9919</v>
      </c>
      <c r="AD9" s="181">
        <f t="shared" si="9"/>
        <v>686426.35043855233</v>
      </c>
      <c r="AE9" s="181">
        <f t="shared" si="10"/>
        <v>686426.35043855233</v>
      </c>
      <c r="AF9" s="38">
        <f t="shared" si="11"/>
        <v>1</v>
      </c>
      <c r="AG9" s="120">
        <f>年齢階層別_フレイル区分別該当人数･割合!F20</f>
        <v>11353</v>
      </c>
      <c r="AH9" s="181">
        <v>6766560630</v>
      </c>
      <c r="AI9" s="181">
        <v>11353</v>
      </c>
      <c r="AJ9" s="181">
        <f t="shared" si="12"/>
        <v>596015.2056725095</v>
      </c>
      <c r="AK9" s="181">
        <f t="shared" si="13"/>
        <v>596015.2056725095</v>
      </c>
      <c r="AL9" s="38">
        <f t="shared" si="14"/>
        <v>1</v>
      </c>
      <c r="AM9" s="120">
        <f>年齢階層別_フレイル区分別該当人数･割合!H20</f>
        <v>1635</v>
      </c>
      <c r="AN9" s="181">
        <v>1920882050</v>
      </c>
      <c r="AO9" s="181">
        <v>1632</v>
      </c>
      <c r="AP9" s="181">
        <f t="shared" si="15"/>
        <v>1174851.4067278288</v>
      </c>
      <c r="AQ9" s="181">
        <f t="shared" si="16"/>
        <v>1177011.0600490195</v>
      </c>
      <c r="AR9" s="38">
        <f t="shared" si="17"/>
        <v>0.99816513761467895</v>
      </c>
      <c r="AS9" s="120">
        <f>年齢階層別_フレイル区分別該当人数･割合!J20</f>
        <v>6847</v>
      </c>
      <c r="AT9" s="181">
        <v>3256598970</v>
      </c>
      <c r="AU9" s="181">
        <v>6781</v>
      </c>
      <c r="AV9" s="181">
        <f t="shared" si="18"/>
        <v>475624.21060318389</v>
      </c>
      <c r="AW9" s="181">
        <f t="shared" si="19"/>
        <v>480253.49800914322</v>
      </c>
      <c r="AX9" s="38">
        <f t="shared" si="20"/>
        <v>0.99036074193077261</v>
      </c>
    </row>
    <row r="10" spans="2:50" ht="13.5" customHeight="1">
      <c r="B10" s="170" t="s">
        <v>133</v>
      </c>
      <c r="C10" s="120">
        <f>年齢階層別_フレイル区分別該当人数･割合!D10</f>
        <v>1511</v>
      </c>
      <c r="D10" s="181">
        <v>1154440990</v>
      </c>
      <c r="E10" s="181">
        <v>1506</v>
      </c>
      <c r="F10" s="181">
        <f t="shared" si="21"/>
        <v>764024.48047650559</v>
      </c>
      <c r="G10" s="181">
        <f t="shared" si="22"/>
        <v>766561.08233731741</v>
      </c>
      <c r="H10" s="38">
        <f t="shared" si="23"/>
        <v>0.99669093315684976</v>
      </c>
      <c r="I10" s="120">
        <f>年齢階層別_フレイル区分別該当人数･割合!F10</f>
        <v>7210</v>
      </c>
      <c r="J10" s="181">
        <v>4406973010</v>
      </c>
      <c r="K10" s="181">
        <v>7165</v>
      </c>
      <c r="L10" s="181">
        <f t="shared" si="0"/>
        <v>611230.65325936198</v>
      </c>
      <c r="M10" s="181">
        <f t="shared" si="1"/>
        <v>615069.50593161199</v>
      </c>
      <c r="N10" s="38">
        <f t="shared" si="2"/>
        <v>0.99375866851595007</v>
      </c>
      <c r="O10" s="120">
        <f>年齢階層別_フレイル区分別該当人数･割合!H10</f>
        <v>358</v>
      </c>
      <c r="P10" s="181">
        <v>91993350</v>
      </c>
      <c r="Q10" s="181">
        <v>337</v>
      </c>
      <c r="R10" s="181">
        <f t="shared" si="3"/>
        <v>256964.66480446927</v>
      </c>
      <c r="S10" s="181">
        <f t="shared" si="4"/>
        <v>272977.29970326409</v>
      </c>
      <c r="T10" s="38">
        <f t="shared" si="5"/>
        <v>0.94134078212290506</v>
      </c>
      <c r="U10" s="120">
        <f>年齢階層別_フレイル区分別該当人数･割合!J10</f>
        <v>417</v>
      </c>
      <c r="V10" s="181">
        <v>126842050</v>
      </c>
      <c r="W10" s="181">
        <v>397</v>
      </c>
      <c r="X10" s="181">
        <f t="shared" si="6"/>
        <v>304177.57793764985</v>
      </c>
      <c r="Y10" s="181">
        <f t="shared" si="7"/>
        <v>319501.38539042819</v>
      </c>
      <c r="Z10" s="38">
        <f t="shared" si="8"/>
        <v>0.95203836930455632</v>
      </c>
      <c r="AA10" s="120">
        <f>年齢階層別_フレイル区分別該当人数･割合!D21</f>
        <v>3377</v>
      </c>
      <c r="AB10" s="181">
        <v>2254355390</v>
      </c>
      <c r="AC10" s="181">
        <v>3377</v>
      </c>
      <c r="AD10" s="181">
        <f t="shared" si="9"/>
        <v>667561.56055670709</v>
      </c>
      <c r="AE10" s="181">
        <f t="shared" si="10"/>
        <v>667561.56055670709</v>
      </c>
      <c r="AF10" s="38">
        <f t="shared" si="11"/>
        <v>1</v>
      </c>
      <c r="AG10" s="120">
        <f>年齢階層別_フレイル区分別該当人数･割合!F21</f>
        <v>2920</v>
      </c>
      <c r="AH10" s="181">
        <v>1856842870</v>
      </c>
      <c r="AI10" s="181">
        <v>2920</v>
      </c>
      <c r="AJ10" s="181">
        <f t="shared" si="12"/>
        <v>635905.09246575343</v>
      </c>
      <c r="AK10" s="181">
        <f t="shared" si="13"/>
        <v>635905.09246575343</v>
      </c>
      <c r="AL10" s="38">
        <f t="shared" si="14"/>
        <v>1</v>
      </c>
      <c r="AM10" s="120">
        <f>年齢階層別_フレイル区分別該当人数･割合!H21</f>
        <v>1130</v>
      </c>
      <c r="AN10" s="181">
        <v>1101769240</v>
      </c>
      <c r="AO10" s="181">
        <v>1126</v>
      </c>
      <c r="AP10" s="181">
        <f t="shared" si="15"/>
        <v>975017.02654867258</v>
      </c>
      <c r="AQ10" s="181">
        <f t="shared" si="16"/>
        <v>978480.67495559505</v>
      </c>
      <c r="AR10" s="38">
        <f t="shared" si="17"/>
        <v>0.99646017699115041</v>
      </c>
      <c r="AS10" s="120">
        <f>年齢階層別_フレイル区分別該当人数･割合!J21</f>
        <v>1169</v>
      </c>
      <c r="AT10" s="181">
        <v>585627050</v>
      </c>
      <c r="AU10" s="181">
        <v>1164</v>
      </c>
      <c r="AV10" s="181">
        <f t="shared" si="18"/>
        <v>500964.11462788709</v>
      </c>
      <c r="AW10" s="181">
        <f t="shared" si="19"/>
        <v>503116.02233676973</v>
      </c>
      <c r="AX10" s="38">
        <f t="shared" si="20"/>
        <v>0.99572284003421729</v>
      </c>
    </row>
    <row r="11" spans="2:50" ht="13.5" customHeight="1" thickBot="1">
      <c r="B11" s="182" t="s">
        <v>134</v>
      </c>
      <c r="C11" s="263">
        <f>年齢階層別_フレイル区分別該当人数･割合!D11</f>
        <v>445</v>
      </c>
      <c r="D11" s="183">
        <v>307458840</v>
      </c>
      <c r="E11" s="183">
        <v>442</v>
      </c>
      <c r="F11" s="183">
        <f t="shared" si="21"/>
        <v>690918.74157303374</v>
      </c>
      <c r="G11" s="183">
        <f t="shared" si="22"/>
        <v>695608.23529411759</v>
      </c>
      <c r="H11" s="184">
        <f t="shared" si="23"/>
        <v>0.99325842696629218</v>
      </c>
      <c r="I11" s="263">
        <f>年齢階層別_フレイル区分別該当人数･割合!F11</f>
        <v>1295</v>
      </c>
      <c r="J11" s="183">
        <v>891026200</v>
      </c>
      <c r="K11" s="183">
        <v>1288</v>
      </c>
      <c r="L11" s="183">
        <f t="shared" si="0"/>
        <v>688051.11969111965</v>
      </c>
      <c r="M11" s="183">
        <f t="shared" si="1"/>
        <v>691790.52795031061</v>
      </c>
      <c r="N11" s="184">
        <f t="shared" si="2"/>
        <v>0.99459459459459465</v>
      </c>
      <c r="O11" s="263">
        <f>年齢階層別_フレイル区分別該当人数･割合!H11</f>
        <v>56</v>
      </c>
      <c r="P11" s="183">
        <v>21532510</v>
      </c>
      <c r="Q11" s="183">
        <v>54</v>
      </c>
      <c r="R11" s="183">
        <f t="shared" si="3"/>
        <v>384509.10714285716</v>
      </c>
      <c r="S11" s="183">
        <f t="shared" si="4"/>
        <v>398750.18518518517</v>
      </c>
      <c r="T11" s="184">
        <f t="shared" si="5"/>
        <v>0.9642857142857143</v>
      </c>
      <c r="U11" s="263">
        <f>年齢階層別_フレイル区分別該当人数･割合!J11</f>
        <v>46</v>
      </c>
      <c r="V11" s="183">
        <v>11115770</v>
      </c>
      <c r="W11" s="183">
        <v>44</v>
      </c>
      <c r="X11" s="183">
        <f t="shared" si="6"/>
        <v>241647.17391304349</v>
      </c>
      <c r="Y11" s="183">
        <f t="shared" si="7"/>
        <v>252631.13636363635</v>
      </c>
      <c r="Z11" s="184">
        <f t="shared" si="8"/>
        <v>0.95652173913043481</v>
      </c>
      <c r="AA11" s="263">
        <f>年齢階層別_フレイル区分別該当人数･割合!D22</f>
        <v>723</v>
      </c>
      <c r="AB11" s="183">
        <v>532892150</v>
      </c>
      <c r="AC11" s="183">
        <v>723</v>
      </c>
      <c r="AD11" s="183">
        <f t="shared" si="9"/>
        <v>737056.91562932229</v>
      </c>
      <c r="AE11" s="183">
        <f t="shared" si="10"/>
        <v>737056.91562932229</v>
      </c>
      <c r="AF11" s="184">
        <f t="shared" si="11"/>
        <v>1</v>
      </c>
      <c r="AG11" s="263">
        <f>年齢階層別_フレイル区分別該当人数･割合!F22</f>
        <v>414</v>
      </c>
      <c r="AH11" s="183">
        <v>291739520</v>
      </c>
      <c r="AI11" s="183">
        <v>414</v>
      </c>
      <c r="AJ11" s="183">
        <f t="shared" si="12"/>
        <v>704684.83091787435</v>
      </c>
      <c r="AK11" s="183">
        <f t="shared" si="13"/>
        <v>704684.83091787435</v>
      </c>
      <c r="AL11" s="184">
        <f t="shared" si="14"/>
        <v>1</v>
      </c>
      <c r="AM11" s="263">
        <f>年齢階層別_フレイル区分別該当人数･割合!H22</f>
        <v>414</v>
      </c>
      <c r="AN11" s="183">
        <v>362328160</v>
      </c>
      <c r="AO11" s="183">
        <v>411</v>
      </c>
      <c r="AP11" s="183">
        <f t="shared" si="15"/>
        <v>875188.79227053141</v>
      </c>
      <c r="AQ11" s="183">
        <f t="shared" si="16"/>
        <v>881577.0316301703</v>
      </c>
      <c r="AR11" s="184">
        <f t="shared" si="17"/>
        <v>0.99275362318840576</v>
      </c>
      <c r="AS11" s="263">
        <f>年齢階層別_フレイル区分別該当人数･割合!J22</f>
        <v>176</v>
      </c>
      <c r="AT11" s="183">
        <v>99881410</v>
      </c>
      <c r="AU11" s="183">
        <v>175</v>
      </c>
      <c r="AV11" s="183">
        <f t="shared" si="18"/>
        <v>567508.01136363635</v>
      </c>
      <c r="AW11" s="183">
        <f t="shared" si="19"/>
        <v>570750.91428571427</v>
      </c>
      <c r="AX11" s="184">
        <f t="shared" si="20"/>
        <v>0.99431818181818177</v>
      </c>
    </row>
    <row r="12" spans="2:50" ht="13.5" customHeight="1" thickTop="1">
      <c r="B12" s="185" t="s">
        <v>270</v>
      </c>
      <c r="C12" s="65">
        <f>地区別_フレイル区分別医療費の状況!D13</f>
        <v>13780</v>
      </c>
      <c r="D12" s="186">
        <f>地区別_フレイル区分別医療費の状況!E13</f>
        <v>10000590920</v>
      </c>
      <c r="E12" s="186">
        <f>地区別_フレイル区分別医療費の状況!F13</f>
        <v>13696</v>
      </c>
      <c r="F12" s="186">
        <f>地区別_フレイル区分別医療費の状況!G13</f>
        <v>725732.28737300436</v>
      </c>
      <c r="G12" s="186">
        <f>地区別_フレイル区分別医療費の状況!H13</f>
        <v>730183.33235981304</v>
      </c>
      <c r="H12" s="40">
        <f>地区別_フレイル区分別医療費の状況!I13</f>
        <v>0.99390420899854859</v>
      </c>
      <c r="I12" s="65">
        <f>地区別_フレイル区分別医療費の状況!J13</f>
        <v>145218</v>
      </c>
      <c r="J12" s="186">
        <f>地区別_フレイル区分別医療費の状況!K13</f>
        <v>74822077500</v>
      </c>
      <c r="K12" s="186">
        <f>地区別_フレイル区分別医療費の状況!L13</f>
        <v>143731</v>
      </c>
      <c r="L12" s="186">
        <f>地区別_フレイル区分別医療費の状況!M13</f>
        <v>515239.69136057515</v>
      </c>
      <c r="M12" s="186">
        <f>地区別_フレイル区分別医療費の状況!N13</f>
        <v>520570.21449791623</v>
      </c>
      <c r="N12" s="40">
        <f>地区別_フレイル区分別医療費の状況!O13</f>
        <v>0.98976022256194141</v>
      </c>
      <c r="O12" s="65">
        <f>地区別_フレイル区分別医療費の状況!P13</f>
        <v>8708</v>
      </c>
      <c r="P12" s="186">
        <f>地区別_フレイル区分別医療費の状況!Q13</f>
        <v>2465388690</v>
      </c>
      <c r="Q12" s="186">
        <f>地区別_フレイル区分別医療費の状況!R13</f>
        <v>8214</v>
      </c>
      <c r="R12" s="186">
        <f>地区別_フレイル区分別医療費の状況!S13</f>
        <v>283117.67225539731</v>
      </c>
      <c r="S12" s="186">
        <f>地区別_フレイル区分別医療費の状況!T13</f>
        <v>300144.71512052591</v>
      </c>
      <c r="T12" s="40">
        <f>地区別_フレイル区分別医療費の状況!U13</f>
        <v>0.9432705558107487</v>
      </c>
      <c r="U12" s="65">
        <f>地区別_フレイル区分別医療費の状況!V13</f>
        <v>17370</v>
      </c>
      <c r="V12" s="186">
        <f>地区別_フレイル区分別医療費の状況!W13</f>
        <v>4353919200</v>
      </c>
      <c r="W12" s="186">
        <f>地区別_フレイル区分別医療費の状況!X13</f>
        <v>16387</v>
      </c>
      <c r="X12" s="186">
        <f>地区別_フレイル区分別医療費の状況!Y13</f>
        <v>250657.40932642488</v>
      </c>
      <c r="Y12" s="186">
        <f>地区別_フレイル区分別医療費の状況!Z13</f>
        <v>265693.48874107527</v>
      </c>
      <c r="Z12" s="40">
        <f>地区別_フレイル区分別医療費の状況!AA13</f>
        <v>0.94340817501439267</v>
      </c>
      <c r="AA12" s="65">
        <f>地区別_フレイル区分別医療費の状況!AB13</f>
        <v>47767</v>
      </c>
      <c r="AB12" s="186">
        <f>地区別_フレイル区分別医療費の状況!AC13</f>
        <v>29810980340</v>
      </c>
      <c r="AC12" s="186">
        <f>地区別_フレイル区分別医療費の状況!AD13</f>
        <v>47767</v>
      </c>
      <c r="AD12" s="186">
        <f>地区別_フレイル区分別医療費の状況!AE13</f>
        <v>624091.53474155802</v>
      </c>
      <c r="AE12" s="186">
        <f>地区別_フレイル区分別医療費の状況!AF13</f>
        <v>624091.53474155802</v>
      </c>
      <c r="AF12" s="40">
        <f>地区別_フレイル区分別医療費の状況!AG13</f>
        <v>1</v>
      </c>
      <c r="AG12" s="65">
        <f>地区別_フレイル区分別医療費の状況!AH13</f>
        <v>70599</v>
      </c>
      <c r="AH12" s="186">
        <f>地区別_フレイル区分別医療費の状況!AI13</f>
        <v>37690439290</v>
      </c>
      <c r="AI12" s="186">
        <f>地区別_フレイル区分別医療費の状況!AJ13</f>
        <v>70599</v>
      </c>
      <c r="AJ12" s="186">
        <f>地区別_フレイル区分別医療費の状況!AK13</f>
        <v>533866.47530418274</v>
      </c>
      <c r="AK12" s="186">
        <f>地区別_フレイル区分別医療費の状況!AL13</f>
        <v>533866.47530418274</v>
      </c>
      <c r="AL12" s="40">
        <f>地区別_フレイル区分別医療費の状況!AM13</f>
        <v>1</v>
      </c>
      <c r="AM12" s="65">
        <f>地区別_フレイル区分別医療費の状況!AN13</f>
        <v>5519</v>
      </c>
      <c r="AN12" s="186">
        <f>地区別_フレイル区分別医療費の状況!AO13</f>
        <v>6589673760</v>
      </c>
      <c r="AO12" s="186">
        <f>地区別_フレイル区分別医療費の状況!AP13</f>
        <v>5509</v>
      </c>
      <c r="AP12" s="186">
        <f>地区別_フレイル区分別医療費の状況!AQ13</f>
        <v>1193997.7822069216</v>
      </c>
      <c r="AQ12" s="186">
        <f>地区別_フレイル区分別医療費の状況!AR13</f>
        <v>1196165.1406788891</v>
      </c>
      <c r="AR12" s="40">
        <f>地区別_フレイル区分別医療費の状況!AS13</f>
        <v>0.99818807755028083</v>
      </c>
      <c r="AS12" s="65">
        <f>地区別_フレイル区分別医療費の状況!AT13</f>
        <v>73910</v>
      </c>
      <c r="AT12" s="186">
        <f>地区別_フレイル区分別医療費の状況!AU13</f>
        <v>28662648580</v>
      </c>
      <c r="AU12" s="186">
        <f>地区別_フレイル区分別医療費の状況!AV13</f>
        <v>72592</v>
      </c>
      <c r="AV12" s="186">
        <f>地区別_フレイル区分別医療費の状況!AW13</f>
        <v>387804.7433364903</v>
      </c>
      <c r="AW12" s="186">
        <f>地区別_フレイル区分別医療費の状況!AX13</f>
        <v>394845.83122107119</v>
      </c>
      <c r="AX12" s="40">
        <f>地区別_フレイル区分別医療費の状況!AY13</f>
        <v>0.9821675010147477</v>
      </c>
    </row>
    <row r="13" spans="2:50" ht="13.5" customHeight="1">
      <c r="B13" s="21" t="s">
        <v>237</v>
      </c>
      <c r="C13" s="19"/>
      <c r="D13" s="19"/>
      <c r="E13" s="19"/>
      <c r="F13" s="19"/>
      <c r="G13" s="19"/>
      <c r="H13" s="20"/>
      <c r="I13" s="19"/>
      <c r="J13" s="19"/>
      <c r="K13" s="19"/>
      <c r="L13" s="19"/>
      <c r="M13" s="19"/>
      <c r="N13" s="20"/>
      <c r="O13" s="19"/>
      <c r="P13" s="19"/>
      <c r="Q13" s="19"/>
      <c r="R13" s="19"/>
      <c r="S13" s="19"/>
      <c r="T13" s="20"/>
      <c r="U13" s="19"/>
      <c r="V13" s="19"/>
      <c r="W13" s="19"/>
      <c r="X13" s="19"/>
      <c r="Y13" s="19"/>
      <c r="Z13" s="20"/>
      <c r="AA13" s="19"/>
      <c r="AB13" s="19"/>
      <c r="AC13" s="19"/>
      <c r="AD13" s="19"/>
      <c r="AE13" s="19"/>
      <c r="AF13" s="20"/>
      <c r="AG13" s="19"/>
      <c r="AH13" s="19"/>
      <c r="AI13" s="19"/>
      <c r="AJ13" s="19"/>
      <c r="AK13" s="19"/>
      <c r="AL13" s="20"/>
      <c r="AM13" s="19"/>
      <c r="AN13" s="19"/>
      <c r="AO13" s="19"/>
      <c r="AP13" s="19"/>
      <c r="AQ13" s="19"/>
      <c r="AR13" s="20"/>
      <c r="AS13" s="19"/>
      <c r="AT13" s="19"/>
      <c r="AU13" s="19"/>
      <c r="AV13" s="19"/>
      <c r="AW13" s="19"/>
      <c r="AX13" s="20"/>
    </row>
    <row r="14" spans="2:50" ht="13.5" customHeight="1">
      <c r="B14" s="21" t="s">
        <v>340</v>
      </c>
      <c r="C14" s="19"/>
      <c r="D14" s="19"/>
      <c r="E14" s="19"/>
      <c r="F14" s="19"/>
      <c r="G14" s="19"/>
      <c r="H14" s="20"/>
      <c r="I14" s="19"/>
      <c r="J14" s="19"/>
      <c r="K14" s="19"/>
      <c r="L14" s="19"/>
      <c r="M14" s="19"/>
      <c r="N14" s="20"/>
      <c r="O14" s="19"/>
      <c r="P14" s="19"/>
      <c r="Q14" s="19"/>
      <c r="R14" s="19"/>
      <c r="S14" s="19"/>
      <c r="T14" s="20"/>
      <c r="U14" s="19"/>
      <c r="V14" s="19"/>
      <c r="W14" s="19"/>
      <c r="X14" s="19"/>
      <c r="Y14" s="19"/>
      <c r="Z14" s="20"/>
      <c r="AA14" s="19"/>
      <c r="AB14" s="19"/>
      <c r="AC14" s="19"/>
      <c r="AD14" s="19"/>
      <c r="AE14" s="19"/>
      <c r="AF14" s="20"/>
      <c r="AG14" s="19"/>
      <c r="AH14" s="19"/>
      <c r="AI14" s="19"/>
      <c r="AJ14" s="19"/>
      <c r="AK14" s="19"/>
      <c r="AL14" s="20"/>
      <c r="AM14" s="19"/>
      <c r="AN14" s="19"/>
      <c r="AO14" s="19"/>
      <c r="AP14" s="19"/>
      <c r="AQ14" s="19"/>
      <c r="AR14" s="20"/>
      <c r="AS14" s="19"/>
      <c r="AT14" s="19"/>
      <c r="AU14" s="19"/>
      <c r="AV14" s="19"/>
      <c r="AW14" s="19"/>
      <c r="AX14" s="20"/>
    </row>
    <row r="15" spans="2:50" ht="13.5" customHeight="1">
      <c r="B15" s="62" t="s">
        <v>239</v>
      </c>
      <c r="C15" s="19"/>
      <c r="D15" s="19"/>
      <c r="E15" s="19"/>
      <c r="F15" s="19"/>
      <c r="G15" s="19"/>
      <c r="H15" s="20"/>
      <c r="I15" s="19"/>
      <c r="J15" s="19"/>
      <c r="K15" s="19"/>
      <c r="L15" s="19"/>
      <c r="M15" s="19"/>
      <c r="N15" s="20"/>
      <c r="O15" s="19"/>
      <c r="P15" s="19"/>
      <c r="Q15" s="19"/>
      <c r="R15" s="19"/>
      <c r="S15" s="19"/>
      <c r="T15" s="20"/>
      <c r="U15" s="19"/>
      <c r="V15" s="19"/>
      <c r="W15" s="19"/>
      <c r="X15" s="19"/>
      <c r="Y15" s="19"/>
      <c r="Z15" s="20"/>
      <c r="AA15" s="19"/>
      <c r="AB15" s="19"/>
      <c r="AC15" s="19"/>
      <c r="AD15" s="19"/>
      <c r="AE15" s="19"/>
      <c r="AF15" s="20"/>
      <c r="AG15" s="19"/>
      <c r="AH15" s="19"/>
      <c r="AI15" s="19"/>
      <c r="AJ15" s="19"/>
      <c r="AK15" s="19"/>
      <c r="AL15" s="20"/>
      <c r="AM15" s="19"/>
      <c r="AN15" s="19"/>
      <c r="AO15" s="19"/>
      <c r="AP15" s="19"/>
      <c r="AQ15" s="19"/>
      <c r="AR15" s="20"/>
      <c r="AS15" s="19"/>
      <c r="AT15" s="19"/>
      <c r="AU15" s="19"/>
      <c r="AV15" s="19"/>
      <c r="AW15" s="19"/>
      <c r="AX15" s="20"/>
    </row>
    <row r="16" spans="2:50" ht="13.5" customHeight="1">
      <c r="B16" s="22" t="s">
        <v>240</v>
      </c>
      <c r="C16" s="19"/>
      <c r="D16" s="19"/>
      <c r="E16" s="19"/>
      <c r="F16" s="19"/>
      <c r="G16" s="19"/>
      <c r="H16" s="20"/>
      <c r="I16" s="19"/>
      <c r="J16" s="19"/>
      <c r="K16" s="19"/>
      <c r="L16" s="19"/>
      <c r="M16" s="19"/>
      <c r="N16" s="20"/>
      <c r="O16" s="19"/>
      <c r="P16" s="19"/>
      <c r="Q16" s="19"/>
      <c r="R16" s="19"/>
      <c r="S16" s="19"/>
      <c r="T16" s="20"/>
      <c r="U16" s="19"/>
      <c r="V16" s="19"/>
      <c r="W16" s="19"/>
      <c r="X16" s="19"/>
      <c r="Y16" s="19"/>
      <c r="Z16" s="20"/>
      <c r="AA16" s="19"/>
      <c r="AB16" s="19"/>
      <c r="AC16" s="19"/>
      <c r="AD16" s="19"/>
      <c r="AE16" s="19"/>
      <c r="AF16" s="20"/>
      <c r="AG16" s="19"/>
      <c r="AH16" s="19"/>
      <c r="AI16" s="19"/>
      <c r="AJ16" s="19"/>
      <c r="AK16" s="19"/>
      <c r="AL16" s="20"/>
      <c r="AM16" s="19"/>
      <c r="AN16" s="19"/>
      <c r="AO16" s="19"/>
      <c r="AP16" s="19"/>
      <c r="AQ16" s="19"/>
      <c r="AR16" s="20"/>
      <c r="AS16" s="19"/>
      <c r="AT16" s="19"/>
      <c r="AU16" s="19"/>
      <c r="AV16" s="19"/>
      <c r="AW16" s="19"/>
      <c r="AX16" s="20"/>
    </row>
    <row r="17" spans="2:50" ht="13.5" customHeight="1">
      <c r="B17" s="18" t="s">
        <v>275</v>
      </c>
      <c r="C17" s="19"/>
      <c r="D17" s="19"/>
      <c r="E17" s="19"/>
      <c r="F17" s="19"/>
      <c r="G17" s="19"/>
      <c r="H17" s="20"/>
      <c r="I17" s="19"/>
      <c r="J17" s="19"/>
      <c r="K17" s="19"/>
      <c r="L17" s="19"/>
      <c r="M17" s="19"/>
      <c r="N17" s="20"/>
      <c r="O17" s="19"/>
      <c r="P17" s="19"/>
      <c r="Q17" s="19"/>
      <c r="R17" s="19"/>
      <c r="S17" s="19"/>
      <c r="T17" s="20"/>
      <c r="U17" s="19"/>
      <c r="V17" s="19"/>
      <c r="W17" s="19"/>
      <c r="X17" s="19"/>
      <c r="Y17" s="19"/>
      <c r="Z17" s="20"/>
      <c r="AA17" s="19"/>
      <c r="AB17" s="19"/>
      <c r="AC17" s="19"/>
      <c r="AD17" s="19"/>
      <c r="AE17" s="19"/>
      <c r="AF17" s="20"/>
      <c r="AG17" s="19"/>
      <c r="AH17" s="19"/>
      <c r="AI17" s="19"/>
      <c r="AJ17" s="19"/>
      <c r="AK17" s="19"/>
      <c r="AL17" s="20"/>
      <c r="AM17" s="19"/>
      <c r="AN17" s="19"/>
      <c r="AO17" s="19"/>
      <c r="AP17" s="19"/>
      <c r="AQ17" s="19"/>
      <c r="AR17" s="20"/>
      <c r="AS17" s="19"/>
      <c r="AT17" s="19"/>
      <c r="AU17" s="19"/>
      <c r="AV17" s="19"/>
      <c r="AW17" s="19"/>
      <c r="AX17" s="20"/>
    </row>
    <row r="18" spans="2:50" ht="13.5" customHeight="1">
      <c r="B18" s="29"/>
    </row>
    <row r="19" spans="2:50" ht="13.5" customHeight="1"/>
    <row r="20" spans="2:50" ht="16.5" customHeight="1">
      <c r="B20" s="3" t="s">
        <v>325</v>
      </c>
    </row>
    <row r="21" spans="2:50" ht="16.5" customHeight="1">
      <c r="B21" s="3" t="s">
        <v>99</v>
      </c>
      <c r="U21" s="5" t="s">
        <v>168</v>
      </c>
    </row>
    <row r="22" spans="2:50">
      <c r="U22" s="5" t="s">
        <v>271</v>
      </c>
    </row>
    <row r="23" spans="2:50">
      <c r="U23" s="5" t="s">
        <v>276</v>
      </c>
    </row>
    <row r="24" spans="2:50">
      <c r="U24" s="5"/>
    </row>
    <row r="25" spans="2:50">
      <c r="U25" s="5" t="s">
        <v>147</v>
      </c>
    </row>
    <row r="26" spans="2:50">
      <c r="U26" s="5" t="s">
        <v>148</v>
      </c>
    </row>
    <row r="27" spans="2:50">
      <c r="U27" s="5" t="s">
        <v>149</v>
      </c>
    </row>
    <row r="28" spans="2:50">
      <c r="U28" s="5" t="s">
        <v>150</v>
      </c>
    </row>
    <row r="29" spans="2:50">
      <c r="U29" s="5" t="s">
        <v>151</v>
      </c>
    </row>
    <row r="30" spans="2:50">
      <c r="U30" s="5" t="s">
        <v>152</v>
      </c>
    </row>
    <row r="31" spans="2:50">
      <c r="U31" s="5" t="s">
        <v>153</v>
      </c>
    </row>
    <row r="32" spans="2:50">
      <c r="U32" s="5" t="s">
        <v>142</v>
      </c>
    </row>
    <row r="51" spans="2:2" ht="13.5" customHeight="1"/>
    <row r="52" spans="2:2" ht="13.5" customHeight="1">
      <c r="B52" s="21" t="s">
        <v>237</v>
      </c>
    </row>
    <row r="53" spans="2:2" ht="13.5" customHeight="1">
      <c r="B53" s="21" t="s">
        <v>340</v>
      </c>
    </row>
    <row r="54" spans="2:2" ht="13.5" customHeight="1">
      <c r="B54" s="62" t="s">
        <v>239</v>
      </c>
    </row>
    <row r="55" spans="2:2">
      <c r="B55" s="22"/>
    </row>
    <row r="56" spans="2:2">
      <c r="B56" s="18"/>
    </row>
  </sheetData>
  <mergeCells count="9">
    <mergeCell ref="AG3:AL3"/>
    <mergeCell ref="AM3:AR3"/>
    <mergeCell ref="AS3:AX3"/>
    <mergeCell ref="B3:B4"/>
    <mergeCell ref="C3:H3"/>
    <mergeCell ref="I3:N3"/>
    <mergeCell ref="O3:T3"/>
    <mergeCell ref="U3:Z3"/>
    <mergeCell ref="AA3:AF3"/>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2-12.①フレイルに係る分析(医科)</oddHeader>
  </headerFooter>
  <colBreaks count="1" manualBreakCount="1">
    <brk id="38" max="11" man="1"/>
  </colBreaks>
  <ignoredErrors>
    <ignoredError sqref="C5:C11 F5:I5 L5:O5 R5:U5 X5:AA5 AD5:AG5 AJ5:AM5 AP5:AS5 AV5:AX5 F6:I6 L6:O6 R6:U6 X6:AA6 AD6:AG6 AJ6:AM6 AP6:AS6 AV6:AX6 F7:I7 L7:O7 R7:U7 X7:AA7 AD7:AG7 AJ7:AM7 AP7:AS7 AV7:AX7 F8:I8 L8:O8 R8:U8 X8:AA8 AD8:AG8 AJ8:AM8 AP8:AS8 AV8:AX8 F9:I9 L9:O9 R9:U9 X9:AA9 AD9:AG9 AJ9:AM9 AP9:AS9 AV9:AX9 F10:I10 L10:O10 R10:U10 X10:AA10 AD10:AG10 AJ10:AM10 AP10:AS10 AV10:AX10 F11:I11 L11:O11 R11:U11 X11:AA11 AD11:AG11 AJ11:AM11 AP11:AS11 AV11:AX11" emptyCellReferenc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B9B0A-9666-4685-9BBB-8DF57BF42D65}">
  <dimension ref="B1:AX12"/>
  <sheetViews>
    <sheetView showGridLines="0" zoomScaleNormal="100" zoomScaleSheetLayoutView="100" workbookViewId="0"/>
  </sheetViews>
  <sheetFormatPr defaultColWidth="9" defaultRowHeight="13.5"/>
  <cols>
    <col min="1" max="1" width="4.625" style="12" customWidth="1"/>
    <col min="2" max="2" width="27.625" style="12" customWidth="1"/>
    <col min="3" max="50" width="9.625" style="12" customWidth="1"/>
    <col min="51" max="16384" width="9" style="12"/>
  </cols>
  <sheetData>
    <row r="1" spans="2:50" s="1" customFormat="1" ht="16.5" customHeight="1">
      <c r="B1" s="1" t="s">
        <v>295</v>
      </c>
    </row>
    <row r="2" spans="2:50" ht="16.5" customHeight="1">
      <c r="B2" s="3" t="s">
        <v>262</v>
      </c>
    </row>
    <row r="3" spans="2:50" ht="16.5" customHeight="1">
      <c r="B3" s="367" t="s">
        <v>234</v>
      </c>
      <c r="C3" s="364" t="s">
        <v>147</v>
      </c>
      <c r="D3" s="365"/>
      <c r="E3" s="365"/>
      <c r="F3" s="365"/>
      <c r="G3" s="365"/>
      <c r="H3" s="366"/>
      <c r="I3" s="364" t="s">
        <v>148</v>
      </c>
      <c r="J3" s="365"/>
      <c r="K3" s="365"/>
      <c r="L3" s="365"/>
      <c r="M3" s="365"/>
      <c r="N3" s="366"/>
      <c r="O3" s="364" t="s">
        <v>149</v>
      </c>
      <c r="P3" s="365"/>
      <c r="Q3" s="365"/>
      <c r="R3" s="365"/>
      <c r="S3" s="365"/>
      <c r="T3" s="366"/>
      <c r="U3" s="364" t="s">
        <v>150</v>
      </c>
      <c r="V3" s="365"/>
      <c r="W3" s="365"/>
      <c r="X3" s="365"/>
      <c r="Y3" s="365"/>
      <c r="Z3" s="366"/>
      <c r="AA3" s="364" t="s">
        <v>151</v>
      </c>
      <c r="AB3" s="365"/>
      <c r="AC3" s="365"/>
      <c r="AD3" s="365"/>
      <c r="AE3" s="365"/>
      <c r="AF3" s="366"/>
      <c r="AG3" s="364" t="s">
        <v>152</v>
      </c>
      <c r="AH3" s="365"/>
      <c r="AI3" s="365"/>
      <c r="AJ3" s="365"/>
      <c r="AK3" s="365"/>
      <c r="AL3" s="366"/>
      <c r="AM3" s="364" t="s">
        <v>153</v>
      </c>
      <c r="AN3" s="365"/>
      <c r="AO3" s="365"/>
      <c r="AP3" s="365"/>
      <c r="AQ3" s="365"/>
      <c r="AR3" s="366"/>
      <c r="AS3" s="364" t="s">
        <v>142</v>
      </c>
      <c r="AT3" s="365"/>
      <c r="AU3" s="365"/>
      <c r="AV3" s="365"/>
      <c r="AW3" s="365"/>
      <c r="AX3" s="366"/>
    </row>
    <row r="4" spans="2:50" ht="51.75" customHeight="1">
      <c r="B4" s="367"/>
      <c r="C4" s="13" t="s">
        <v>203</v>
      </c>
      <c r="D4" s="180" t="s">
        <v>266</v>
      </c>
      <c r="E4" s="180" t="s">
        <v>267</v>
      </c>
      <c r="F4" s="258" t="s">
        <v>314</v>
      </c>
      <c r="G4" s="258" t="s">
        <v>315</v>
      </c>
      <c r="H4" s="259" t="s">
        <v>268</v>
      </c>
      <c r="I4" s="13" t="s">
        <v>203</v>
      </c>
      <c r="J4" s="180" t="s">
        <v>266</v>
      </c>
      <c r="K4" s="180" t="s">
        <v>267</v>
      </c>
      <c r="L4" s="258" t="s">
        <v>314</v>
      </c>
      <c r="M4" s="258" t="s">
        <v>315</v>
      </c>
      <c r="N4" s="259" t="s">
        <v>268</v>
      </c>
      <c r="O4" s="13" t="s">
        <v>203</v>
      </c>
      <c r="P4" s="180" t="s">
        <v>266</v>
      </c>
      <c r="Q4" s="180" t="s">
        <v>267</v>
      </c>
      <c r="R4" s="258" t="s">
        <v>314</v>
      </c>
      <c r="S4" s="258" t="s">
        <v>315</v>
      </c>
      <c r="T4" s="259" t="s">
        <v>268</v>
      </c>
      <c r="U4" s="13" t="s">
        <v>203</v>
      </c>
      <c r="V4" s="180" t="s">
        <v>266</v>
      </c>
      <c r="W4" s="180" t="s">
        <v>267</v>
      </c>
      <c r="X4" s="258" t="s">
        <v>314</v>
      </c>
      <c r="Y4" s="258" t="s">
        <v>315</v>
      </c>
      <c r="Z4" s="259" t="s">
        <v>268</v>
      </c>
      <c r="AA4" s="13" t="s">
        <v>203</v>
      </c>
      <c r="AB4" s="180" t="s">
        <v>266</v>
      </c>
      <c r="AC4" s="180" t="s">
        <v>267</v>
      </c>
      <c r="AD4" s="258" t="s">
        <v>314</v>
      </c>
      <c r="AE4" s="258" t="s">
        <v>315</v>
      </c>
      <c r="AF4" s="259" t="s">
        <v>268</v>
      </c>
      <c r="AG4" s="13" t="s">
        <v>203</v>
      </c>
      <c r="AH4" s="180" t="s">
        <v>266</v>
      </c>
      <c r="AI4" s="180" t="s">
        <v>267</v>
      </c>
      <c r="AJ4" s="258" t="s">
        <v>314</v>
      </c>
      <c r="AK4" s="258" t="s">
        <v>315</v>
      </c>
      <c r="AL4" s="259" t="s">
        <v>268</v>
      </c>
      <c r="AM4" s="13" t="s">
        <v>203</v>
      </c>
      <c r="AN4" s="180" t="s">
        <v>266</v>
      </c>
      <c r="AO4" s="180" t="s">
        <v>267</v>
      </c>
      <c r="AP4" s="258" t="s">
        <v>314</v>
      </c>
      <c r="AQ4" s="258" t="s">
        <v>315</v>
      </c>
      <c r="AR4" s="259" t="s">
        <v>268</v>
      </c>
      <c r="AS4" s="13" t="s">
        <v>203</v>
      </c>
      <c r="AT4" s="180" t="s">
        <v>266</v>
      </c>
      <c r="AU4" s="180" t="s">
        <v>267</v>
      </c>
      <c r="AV4" s="258" t="s">
        <v>314</v>
      </c>
      <c r="AW4" s="258" t="s">
        <v>315</v>
      </c>
      <c r="AX4" s="259" t="s">
        <v>268</v>
      </c>
    </row>
    <row r="5" spans="2:50" ht="13.5" customHeight="1">
      <c r="B5" s="170" t="s">
        <v>272</v>
      </c>
      <c r="C5" s="120">
        <f>男女別_フレイル区分別該当人数･割合!D5</f>
        <v>4676</v>
      </c>
      <c r="D5" s="181">
        <v>3698866440</v>
      </c>
      <c r="E5" s="181">
        <v>4640</v>
      </c>
      <c r="F5" s="181">
        <f>IFERROR(D5/C5,"-")</f>
        <v>791032.17279726267</v>
      </c>
      <c r="G5" s="181">
        <f>IFERROR(D5/E5,"-")</f>
        <v>797169.49137931038</v>
      </c>
      <c r="H5" s="38">
        <f t="shared" ref="H5:H6" si="0">IFERROR(E5/C5,"-")</f>
        <v>0.99230111206159111</v>
      </c>
      <c r="I5" s="120">
        <f>男女別_フレイル区分別該当人数･割合!F5</f>
        <v>57561</v>
      </c>
      <c r="J5" s="181">
        <v>32072734540</v>
      </c>
      <c r="K5" s="181">
        <v>56819</v>
      </c>
      <c r="L5" s="181">
        <f>IFERROR(J5/I5,"-")</f>
        <v>557195.57582390856</v>
      </c>
      <c r="M5" s="181">
        <f>IFERROR(J5/K5,"-")</f>
        <v>564471.99950720707</v>
      </c>
      <c r="N5" s="38">
        <f t="shared" ref="N5:N6" si="1">IFERROR(K5/I5,"-")</f>
        <v>0.98710932749604763</v>
      </c>
      <c r="O5" s="120">
        <f>男女別_フレイル区分別該当人数･割合!H5</f>
        <v>4717</v>
      </c>
      <c r="P5" s="181">
        <v>1597848890</v>
      </c>
      <c r="Q5" s="181">
        <v>4493</v>
      </c>
      <c r="R5" s="181">
        <f>IFERROR(P5/O5,"-")</f>
        <v>338742.60970956116</v>
      </c>
      <c r="S5" s="181">
        <f>IFERROR(P5/Q5,"-")</f>
        <v>355630.73447585135</v>
      </c>
      <c r="T5" s="38">
        <f t="shared" ref="T5:T6" si="2">IFERROR(Q5/O5,"-")</f>
        <v>0.95251218995124021</v>
      </c>
      <c r="U5" s="120">
        <f>男女別_フレイル区分別該当人数･割合!J5</f>
        <v>10282</v>
      </c>
      <c r="V5" s="181">
        <v>3009802580</v>
      </c>
      <c r="W5" s="181">
        <v>9764</v>
      </c>
      <c r="X5" s="181">
        <f>IFERROR(V5/U5,"-")</f>
        <v>292725.40167282632</v>
      </c>
      <c r="Y5" s="181">
        <f>IFERROR(V5/W5,"-")</f>
        <v>308255.07783695206</v>
      </c>
      <c r="Z5" s="38">
        <f t="shared" ref="Z5:Z6" si="3">IFERROR(W5/U5,"-")</f>
        <v>0.9496206963625754</v>
      </c>
      <c r="AA5" s="120">
        <f>男女別_フレイル区分別該当人数･割合!D11</f>
        <v>15871</v>
      </c>
      <c r="AB5" s="181">
        <v>11201630640</v>
      </c>
      <c r="AC5" s="181">
        <v>15871</v>
      </c>
      <c r="AD5" s="181">
        <f>IFERROR(AB5/AA5,"-")</f>
        <v>705792.36595047568</v>
      </c>
      <c r="AE5" s="181">
        <f>IFERROR(AB5/AC5,"-")</f>
        <v>705792.36595047568</v>
      </c>
      <c r="AF5" s="38">
        <f t="shared" ref="AF5:AF6" si="4">IFERROR(AC5/AA5,"-")</f>
        <v>1</v>
      </c>
      <c r="AG5" s="120">
        <f>男女別_フレイル区分別該当人数･割合!F11</f>
        <v>26366</v>
      </c>
      <c r="AH5" s="181">
        <v>15967767720</v>
      </c>
      <c r="AI5" s="181">
        <v>26366</v>
      </c>
      <c r="AJ5" s="181">
        <f>IFERROR(AH5/AG5,"-")</f>
        <v>605619.65106576646</v>
      </c>
      <c r="AK5" s="181">
        <f>IFERROR(AH5/AI5,"-")</f>
        <v>605619.65106576646</v>
      </c>
      <c r="AL5" s="38">
        <f t="shared" ref="AL5:AL6" si="5">IFERROR(AI5/AG5,"-")</f>
        <v>1</v>
      </c>
      <c r="AM5" s="120">
        <f>男女別_フレイル区分別該当人数･割合!H11</f>
        <v>1825</v>
      </c>
      <c r="AN5" s="181">
        <v>2580290060</v>
      </c>
      <c r="AO5" s="181">
        <v>1825</v>
      </c>
      <c r="AP5" s="181">
        <f>IFERROR(AN5/AM5,"-")</f>
        <v>1413857.5671232876</v>
      </c>
      <c r="AQ5" s="181">
        <f>IFERROR(AN5/AO5,"-")</f>
        <v>1413857.5671232876</v>
      </c>
      <c r="AR5" s="38">
        <f t="shared" ref="AR5:AR6" si="6">IFERROR(AO5/AM5,"-")</f>
        <v>1</v>
      </c>
      <c r="AS5" s="120">
        <f>男女別_フレイル区分別該当人数･割合!J11</f>
        <v>35591</v>
      </c>
      <c r="AT5" s="181">
        <v>14872737330</v>
      </c>
      <c r="AU5" s="181">
        <v>34848</v>
      </c>
      <c r="AV5" s="181">
        <f>IFERROR(AT5/AS5,"-")</f>
        <v>417879.16411452333</v>
      </c>
      <c r="AW5" s="181">
        <f>IFERROR(AT5/AU5,"-")</f>
        <v>426788.83522727271</v>
      </c>
      <c r="AX5" s="38">
        <f t="shared" ref="AX5:AX6" si="7">IFERROR(AU5/AS5,"-")</f>
        <v>0.97912393582647295</v>
      </c>
    </row>
    <row r="6" spans="2:50" ht="13.5" customHeight="1" thickBot="1">
      <c r="B6" s="182" t="s">
        <v>273</v>
      </c>
      <c r="C6" s="263">
        <f>男女別_フレイル区分別該当人数･割合!D6</f>
        <v>9104</v>
      </c>
      <c r="D6" s="183">
        <v>6301724480</v>
      </c>
      <c r="E6" s="183">
        <v>9056</v>
      </c>
      <c r="F6" s="183">
        <f t="shared" ref="F6" si="8">IFERROR(D6/C6,"-")</f>
        <v>692192.93497363792</v>
      </c>
      <c r="G6" s="183">
        <f>IFERROR(D6/E6,"-")</f>
        <v>695861.80212014134</v>
      </c>
      <c r="H6" s="184">
        <f t="shared" si="0"/>
        <v>0.99472759226713536</v>
      </c>
      <c r="I6" s="263">
        <f>男女別_フレイル区分別該当人数･割合!F6</f>
        <v>87657</v>
      </c>
      <c r="J6" s="183">
        <v>42749342960</v>
      </c>
      <c r="K6" s="183">
        <v>86912</v>
      </c>
      <c r="L6" s="183">
        <f t="shared" ref="L6" si="9">IFERROR(J6/I6,"-")</f>
        <v>487688.86637690087</v>
      </c>
      <c r="M6" s="183">
        <f>IFERROR(J6/K6,"-")</f>
        <v>491869.28111192933</v>
      </c>
      <c r="N6" s="184">
        <f t="shared" si="1"/>
        <v>0.99150096398462184</v>
      </c>
      <c r="O6" s="263">
        <f>男女別_フレイル区分別該当人数･割合!H6</f>
        <v>3991</v>
      </c>
      <c r="P6" s="183">
        <v>867539800</v>
      </c>
      <c r="Q6" s="183">
        <v>3721</v>
      </c>
      <c r="R6" s="183">
        <f t="shared" ref="R6" si="10">IFERROR(P6/O6,"-")</f>
        <v>217374.04159358557</v>
      </c>
      <c r="S6" s="183">
        <f>IFERROR(P6/Q6,"-")</f>
        <v>233146.94974469228</v>
      </c>
      <c r="T6" s="184">
        <f t="shared" si="2"/>
        <v>0.93234778251064898</v>
      </c>
      <c r="U6" s="263">
        <f>男女別_フレイル区分別該当人数･割合!J6</f>
        <v>7088</v>
      </c>
      <c r="V6" s="183">
        <v>1344116620</v>
      </c>
      <c r="W6" s="183">
        <v>6623</v>
      </c>
      <c r="X6" s="183">
        <f t="shared" ref="X6" si="11">IFERROR(V6/U6,"-")</f>
        <v>189632.70598194131</v>
      </c>
      <c r="Y6" s="183">
        <f>IFERROR(V6/W6,"-")</f>
        <v>202946.79450400121</v>
      </c>
      <c r="Z6" s="184">
        <f t="shared" si="3"/>
        <v>0.93439616252821667</v>
      </c>
      <c r="AA6" s="263">
        <f>男女別_フレイル区分別該当人数･割合!D12</f>
        <v>31896</v>
      </c>
      <c r="AB6" s="183">
        <v>18609349700</v>
      </c>
      <c r="AC6" s="183">
        <v>31896</v>
      </c>
      <c r="AD6" s="183">
        <f t="shared" ref="AD6" si="12">IFERROR(AB6/AA6,"-")</f>
        <v>583438.35277150734</v>
      </c>
      <c r="AE6" s="183">
        <f>IFERROR(AB6/AC6,"-")</f>
        <v>583438.35277150734</v>
      </c>
      <c r="AF6" s="184">
        <f t="shared" si="4"/>
        <v>1</v>
      </c>
      <c r="AG6" s="263">
        <f>男女別_フレイル区分別該当人数･割合!F12</f>
        <v>44233</v>
      </c>
      <c r="AH6" s="183">
        <v>21722671570</v>
      </c>
      <c r="AI6" s="183">
        <v>44233</v>
      </c>
      <c r="AJ6" s="183">
        <f t="shared" ref="AJ6" si="13">IFERROR(AH6/AG6,"-")</f>
        <v>491096.50193294598</v>
      </c>
      <c r="AK6" s="183">
        <f>IFERROR(AH6/AI6,"-")</f>
        <v>491096.50193294598</v>
      </c>
      <c r="AL6" s="184">
        <f t="shared" si="5"/>
        <v>1</v>
      </c>
      <c r="AM6" s="263">
        <f>男女別_フレイル区分別該当人数･割合!H12</f>
        <v>3694</v>
      </c>
      <c r="AN6" s="183">
        <v>4009383700</v>
      </c>
      <c r="AO6" s="183">
        <v>3684</v>
      </c>
      <c r="AP6" s="183">
        <f t="shared" ref="AP6" si="14">IFERROR(AN6/AM6,"-")</f>
        <v>1085377.2874932322</v>
      </c>
      <c r="AQ6" s="183">
        <f>IFERROR(AN6/AO6,"-")</f>
        <v>1088323.4799131379</v>
      </c>
      <c r="AR6" s="184">
        <f t="shared" si="6"/>
        <v>0.9972929074174337</v>
      </c>
      <c r="AS6" s="263">
        <f>男女別_フレイル区分別該当人数･割合!J12</f>
        <v>38319</v>
      </c>
      <c r="AT6" s="183">
        <v>13789911250</v>
      </c>
      <c r="AU6" s="183">
        <v>37744</v>
      </c>
      <c r="AV6" s="183">
        <f t="shared" ref="AV6" si="15">IFERROR(AT6/AS6,"-")</f>
        <v>359871.37581878441</v>
      </c>
      <c r="AW6" s="183">
        <f>IFERROR(AT6/AU6,"-")</f>
        <v>365353.73171894869</v>
      </c>
      <c r="AX6" s="184">
        <f t="shared" si="7"/>
        <v>0.98499438920639892</v>
      </c>
    </row>
    <row r="7" spans="2:50" ht="13.5" customHeight="1" thickTop="1">
      <c r="B7" s="185" t="s">
        <v>246</v>
      </c>
      <c r="C7" s="65">
        <f>地区別_フレイル区分別医療費の状況!D13</f>
        <v>13780</v>
      </c>
      <c r="D7" s="186">
        <f>地区別_フレイル区分別医療費の状況!E13</f>
        <v>10000590920</v>
      </c>
      <c r="E7" s="186">
        <f>地区別_フレイル区分別医療費の状況!F13</f>
        <v>13696</v>
      </c>
      <c r="F7" s="186">
        <f>地区別_フレイル区分別医療費の状況!G13</f>
        <v>725732.28737300436</v>
      </c>
      <c r="G7" s="186">
        <f>地区別_フレイル区分別医療費の状況!H13</f>
        <v>730183.33235981304</v>
      </c>
      <c r="H7" s="40">
        <f>地区別_フレイル区分別医療費の状況!I13</f>
        <v>0.99390420899854859</v>
      </c>
      <c r="I7" s="65">
        <f>地区別_フレイル区分別医療費の状況!J13</f>
        <v>145218</v>
      </c>
      <c r="J7" s="186">
        <f>地区別_フレイル区分別医療費の状況!K13</f>
        <v>74822077500</v>
      </c>
      <c r="K7" s="186">
        <f>地区別_フレイル区分別医療費の状況!L13</f>
        <v>143731</v>
      </c>
      <c r="L7" s="186">
        <f>地区別_フレイル区分別医療費の状況!M13</f>
        <v>515239.69136057515</v>
      </c>
      <c r="M7" s="186">
        <f>地区別_フレイル区分別医療費の状況!N13</f>
        <v>520570.21449791623</v>
      </c>
      <c r="N7" s="40">
        <f>地区別_フレイル区分別医療費の状況!O13</f>
        <v>0.98976022256194141</v>
      </c>
      <c r="O7" s="65">
        <f>地区別_フレイル区分別医療費の状況!P13</f>
        <v>8708</v>
      </c>
      <c r="P7" s="186">
        <f>地区別_フレイル区分別医療費の状況!Q13</f>
        <v>2465388690</v>
      </c>
      <c r="Q7" s="186">
        <f>地区別_フレイル区分別医療費の状況!R13</f>
        <v>8214</v>
      </c>
      <c r="R7" s="186">
        <f>地区別_フレイル区分別医療費の状況!S13</f>
        <v>283117.67225539731</v>
      </c>
      <c r="S7" s="186">
        <f>地区別_フレイル区分別医療費の状況!T13</f>
        <v>300144.71512052591</v>
      </c>
      <c r="T7" s="40">
        <f>地区別_フレイル区分別医療費の状況!U13</f>
        <v>0.9432705558107487</v>
      </c>
      <c r="U7" s="65">
        <f>地区別_フレイル区分別医療費の状況!V13</f>
        <v>17370</v>
      </c>
      <c r="V7" s="186">
        <f>地区別_フレイル区分別医療費の状況!W13</f>
        <v>4353919200</v>
      </c>
      <c r="W7" s="186">
        <f>地区別_フレイル区分別医療費の状況!X13</f>
        <v>16387</v>
      </c>
      <c r="X7" s="186">
        <f>地区別_フレイル区分別医療費の状況!Y13</f>
        <v>250657.40932642488</v>
      </c>
      <c r="Y7" s="186">
        <f>地区別_フレイル区分別医療費の状況!Z13</f>
        <v>265693.48874107527</v>
      </c>
      <c r="Z7" s="40">
        <f>地区別_フレイル区分別医療費の状況!AA13</f>
        <v>0.94340817501439267</v>
      </c>
      <c r="AA7" s="65">
        <f>地区別_フレイル区分別医療費の状況!AB13</f>
        <v>47767</v>
      </c>
      <c r="AB7" s="186">
        <f>地区別_フレイル区分別医療費の状況!AC13</f>
        <v>29810980340</v>
      </c>
      <c r="AC7" s="186">
        <f>地区別_フレイル区分別医療費の状況!AD13</f>
        <v>47767</v>
      </c>
      <c r="AD7" s="186">
        <f>地区別_フレイル区分別医療費の状況!AE13</f>
        <v>624091.53474155802</v>
      </c>
      <c r="AE7" s="186">
        <f>地区別_フレイル区分別医療費の状況!AF13</f>
        <v>624091.53474155802</v>
      </c>
      <c r="AF7" s="40">
        <f>地区別_フレイル区分別医療費の状況!AG13</f>
        <v>1</v>
      </c>
      <c r="AG7" s="65">
        <f>地区別_フレイル区分別医療費の状況!AH13</f>
        <v>70599</v>
      </c>
      <c r="AH7" s="186">
        <f>地区別_フレイル区分別医療費の状況!AI13</f>
        <v>37690439290</v>
      </c>
      <c r="AI7" s="186">
        <f>地区別_フレイル区分別医療費の状況!AJ13</f>
        <v>70599</v>
      </c>
      <c r="AJ7" s="186">
        <f>地区別_フレイル区分別医療費の状況!AK13</f>
        <v>533866.47530418274</v>
      </c>
      <c r="AK7" s="186">
        <f>地区別_フレイル区分別医療費の状況!AL13</f>
        <v>533866.47530418274</v>
      </c>
      <c r="AL7" s="40">
        <f>地区別_フレイル区分別医療費の状況!AM13</f>
        <v>1</v>
      </c>
      <c r="AM7" s="65">
        <f>地区別_フレイル区分別医療費の状況!AN13</f>
        <v>5519</v>
      </c>
      <c r="AN7" s="186">
        <f>地区別_フレイル区分別医療費の状況!AO13</f>
        <v>6589673760</v>
      </c>
      <c r="AO7" s="186">
        <f>地区別_フレイル区分別医療費の状況!AP13</f>
        <v>5509</v>
      </c>
      <c r="AP7" s="186">
        <f>地区別_フレイル区分別医療費の状況!AQ13</f>
        <v>1193997.7822069216</v>
      </c>
      <c r="AQ7" s="186">
        <f>地区別_フレイル区分別医療費の状況!AR13</f>
        <v>1196165.1406788891</v>
      </c>
      <c r="AR7" s="40">
        <f>地区別_フレイル区分別医療費の状況!AS13</f>
        <v>0.99818807755028083</v>
      </c>
      <c r="AS7" s="65">
        <f>地区別_フレイル区分別医療費の状況!AT13</f>
        <v>73910</v>
      </c>
      <c r="AT7" s="186">
        <f>地区別_フレイル区分別医療費の状況!AU13</f>
        <v>28662648580</v>
      </c>
      <c r="AU7" s="186">
        <f>地区別_フレイル区分別医療費の状況!AV13</f>
        <v>72592</v>
      </c>
      <c r="AV7" s="186">
        <f>地区別_フレイル区分別医療費の状況!AW13</f>
        <v>387804.7433364903</v>
      </c>
      <c r="AW7" s="186">
        <f>地区別_フレイル区分別医療費の状況!AX13</f>
        <v>394845.83122107119</v>
      </c>
      <c r="AX7" s="40">
        <f>地区別_フレイル区分別医療費の状況!AY13</f>
        <v>0.9821675010147477</v>
      </c>
    </row>
    <row r="8" spans="2:50" ht="13.5" customHeight="1">
      <c r="B8" s="201"/>
      <c r="C8" s="202"/>
      <c r="D8" s="202"/>
      <c r="E8" s="202"/>
      <c r="F8" s="202"/>
      <c r="G8" s="202"/>
      <c r="H8" s="203"/>
      <c r="I8" s="202"/>
      <c r="J8" s="202"/>
      <c r="K8" s="202"/>
      <c r="L8" s="202"/>
      <c r="M8" s="202"/>
      <c r="N8" s="203"/>
      <c r="O8" s="202"/>
      <c r="P8" s="202"/>
      <c r="Q8" s="202"/>
      <c r="R8" s="202"/>
      <c r="S8" s="202"/>
      <c r="T8" s="203"/>
      <c r="U8" s="202"/>
      <c r="V8" s="202"/>
      <c r="W8" s="202"/>
      <c r="X8" s="202"/>
      <c r="Y8" s="202"/>
      <c r="Z8" s="203"/>
      <c r="AA8" s="202"/>
      <c r="AB8" s="202"/>
      <c r="AC8" s="202"/>
      <c r="AD8" s="202"/>
      <c r="AE8" s="202"/>
      <c r="AF8" s="203"/>
      <c r="AG8" s="202"/>
      <c r="AH8" s="202"/>
      <c r="AI8" s="202"/>
      <c r="AJ8" s="202"/>
      <c r="AK8" s="202"/>
      <c r="AL8" s="203"/>
      <c r="AM8" s="202"/>
      <c r="AN8" s="202"/>
      <c r="AO8" s="202"/>
      <c r="AP8" s="202"/>
      <c r="AQ8" s="202"/>
      <c r="AR8" s="203"/>
      <c r="AS8" s="202"/>
      <c r="AT8" s="202"/>
      <c r="AU8" s="202"/>
      <c r="AV8" s="202"/>
      <c r="AW8" s="202"/>
      <c r="AX8" s="203"/>
    </row>
    <row r="9" spans="2:50" ht="13.5" customHeight="1">
      <c r="B9" s="62"/>
      <c r="C9" s="19"/>
      <c r="D9" s="19"/>
      <c r="E9" s="19"/>
      <c r="F9" s="19"/>
      <c r="G9" s="19"/>
      <c r="H9" s="20"/>
      <c r="I9" s="19"/>
      <c r="J9" s="19"/>
      <c r="K9" s="19"/>
      <c r="L9" s="19"/>
      <c r="M9" s="19"/>
      <c r="N9" s="20"/>
      <c r="O9" s="19"/>
      <c r="P9" s="19"/>
      <c r="Q9" s="19"/>
      <c r="R9" s="19"/>
      <c r="S9" s="19"/>
      <c r="T9" s="20"/>
      <c r="U9" s="19"/>
      <c r="V9" s="19"/>
      <c r="W9" s="19"/>
      <c r="X9" s="19"/>
      <c r="Y9" s="19"/>
      <c r="Z9" s="20"/>
      <c r="AA9" s="19"/>
      <c r="AB9" s="19"/>
      <c r="AC9" s="19"/>
      <c r="AD9" s="19"/>
      <c r="AE9" s="19"/>
      <c r="AF9" s="20"/>
      <c r="AG9" s="19"/>
      <c r="AH9" s="19"/>
      <c r="AI9" s="19"/>
      <c r="AJ9" s="19"/>
      <c r="AK9" s="19"/>
      <c r="AL9" s="20"/>
      <c r="AM9" s="19"/>
      <c r="AN9" s="19"/>
      <c r="AO9" s="19"/>
      <c r="AP9" s="19"/>
      <c r="AQ9" s="19"/>
      <c r="AR9" s="20"/>
      <c r="AS9" s="19"/>
      <c r="AT9" s="19"/>
      <c r="AU9" s="19"/>
      <c r="AV9" s="19"/>
      <c r="AW9" s="19"/>
      <c r="AX9" s="20"/>
    </row>
    <row r="10" spans="2:50" ht="13.5" customHeight="1">
      <c r="B10" s="22"/>
      <c r="C10" s="19"/>
      <c r="D10" s="19"/>
      <c r="E10" s="19"/>
      <c r="F10" s="19"/>
      <c r="G10" s="19"/>
      <c r="H10" s="20"/>
      <c r="I10" s="19"/>
      <c r="J10" s="19"/>
      <c r="K10" s="19"/>
      <c r="L10" s="19"/>
      <c r="M10" s="19"/>
      <c r="N10" s="20"/>
      <c r="O10" s="19"/>
      <c r="P10" s="19"/>
      <c r="Q10" s="19"/>
      <c r="R10" s="19"/>
      <c r="S10" s="19"/>
      <c r="T10" s="20"/>
      <c r="U10" s="19"/>
      <c r="V10" s="19"/>
      <c r="W10" s="19"/>
      <c r="X10" s="19"/>
      <c r="Y10" s="19"/>
      <c r="Z10" s="20"/>
      <c r="AA10" s="19"/>
      <c r="AB10" s="19"/>
      <c r="AC10" s="19"/>
      <c r="AD10" s="19"/>
      <c r="AE10" s="19"/>
      <c r="AF10" s="20"/>
      <c r="AG10" s="19"/>
      <c r="AH10" s="19"/>
      <c r="AI10" s="19"/>
      <c r="AJ10" s="19"/>
      <c r="AK10" s="19"/>
      <c r="AL10" s="20"/>
      <c r="AM10" s="19"/>
      <c r="AN10" s="19"/>
      <c r="AO10" s="19"/>
      <c r="AP10" s="19"/>
      <c r="AQ10" s="19"/>
      <c r="AR10" s="20"/>
      <c r="AS10" s="19"/>
      <c r="AT10" s="19"/>
      <c r="AU10" s="19"/>
      <c r="AV10" s="19"/>
      <c r="AW10" s="19"/>
      <c r="AX10" s="20"/>
    </row>
    <row r="11" spans="2:50" ht="13.5" customHeight="1">
      <c r="B11" s="18"/>
      <c r="C11" s="19"/>
      <c r="D11" s="19"/>
      <c r="E11" s="19"/>
      <c r="F11" s="19"/>
      <c r="G11" s="19"/>
      <c r="H11" s="20"/>
      <c r="I11" s="19"/>
      <c r="J11" s="19"/>
      <c r="K11" s="19"/>
      <c r="L11" s="19"/>
      <c r="M11" s="19"/>
      <c r="N11" s="20"/>
      <c r="O11" s="19"/>
      <c r="P11" s="19"/>
      <c r="Q11" s="19"/>
      <c r="R11" s="19"/>
      <c r="S11" s="19"/>
      <c r="T11" s="20"/>
      <c r="U11" s="19"/>
      <c r="V11" s="19"/>
      <c r="W11" s="19"/>
      <c r="X11" s="19"/>
      <c r="Y11" s="19"/>
      <c r="Z11" s="20"/>
      <c r="AA11" s="19"/>
      <c r="AB11" s="19"/>
      <c r="AC11" s="19"/>
      <c r="AD11" s="19"/>
      <c r="AE11" s="19"/>
      <c r="AF11" s="20"/>
      <c r="AG11" s="19"/>
      <c r="AH11" s="19"/>
      <c r="AI11" s="19"/>
      <c r="AJ11" s="19"/>
      <c r="AK11" s="19"/>
      <c r="AL11" s="20"/>
      <c r="AM11" s="19"/>
      <c r="AN11" s="19"/>
      <c r="AO11" s="19"/>
      <c r="AP11" s="19"/>
      <c r="AQ11" s="19"/>
      <c r="AR11" s="20"/>
      <c r="AS11" s="19"/>
      <c r="AT11" s="19"/>
      <c r="AU11" s="19"/>
      <c r="AV11" s="19"/>
      <c r="AW11" s="19"/>
      <c r="AX11" s="20"/>
    </row>
    <row r="12" spans="2:50">
      <c r="B12" s="29"/>
    </row>
  </sheetData>
  <mergeCells count="9">
    <mergeCell ref="AG3:AL3"/>
    <mergeCell ref="AM3:AR3"/>
    <mergeCell ref="AS3:AX3"/>
    <mergeCell ref="B3:B4"/>
    <mergeCell ref="C3:H3"/>
    <mergeCell ref="I3:N3"/>
    <mergeCell ref="O3:T3"/>
    <mergeCell ref="U3:Z3"/>
    <mergeCell ref="AA3:AF3"/>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2-12.①フレイルに係る分析(医科)</oddHeader>
  </headerFooter>
  <colBreaks count="2" manualBreakCount="2">
    <brk id="20" max="6" man="1"/>
    <brk id="38" max="6" man="1"/>
  </colBreaks>
  <ignoredErrors>
    <ignoredError sqref="C5:C6 F5:I5 L5:O5 R5:U5 X5:AA5 AD5:AG5 AJ5:AM5 AP5:AS5 AV5:AX5 F6:I6 L6:O6 R6:U6 X6:AA6 AD6:AG6 AJ6:AM6 AP6:AS6 AV6:AX6" emptyCellReferenc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1EDBB-B352-4C00-8B37-C0ECBB29FDAA}">
  <dimension ref="B1:AY19"/>
  <sheetViews>
    <sheetView showGridLines="0" zoomScaleNormal="100" zoomScaleSheetLayoutView="100" workbookViewId="0"/>
  </sheetViews>
  <sheetFormatPr defaultColWidth="9" defaultRowHeight="13.5"/>
  <cols>
    <col min="1" max="1" width="4.625" style="12" customWidth="1"/>
    <col min="2" max="2" width="3.125" style="12" customWidth="1"/>
    <col min="3" max="3" width="25.125" style="12" customWidth="1"/>
    <col min="4" max="51" width="9.625" style="12" customWidth="1"/>
    <col min="52" max="16384" width="9" style="12"/>
  </cols>
  <sheetData>
    <row r="1" spans="2:51" s="1" customFormat="1" ht="16.5" customHeight="1">
      <c r="B1" s="1" t="s">
        <v>295</v>
      </c>
    </row>
    <row r="2" spans="2:51" ht="16.5" customHeight="1">
      <c r="B2" s="3" t="s">
        <v>252</v>
      </c>
    </row>
    <row r="3" spans="2:51" ht="16.5" customHeight="1">
      <c r="B3" s="360"/>
      <c r="C3" s="360" t="s">
        <v>79</v>
      </c>
      <c r="D3" s="356" t="s">
        <v>147</v>
      </c>
      <c r="E3" s="368"/>
      <c r="F3" s="368"/>
      <c r="G3" s="368"/>
      <c r="H3" s="368"/>
      <c r="I3" s="357"/>
      <c r="J3" s="356" t="s">
        <v>148</v>
      </c>
      <c r="K3" s="368"/>
      <c r="L3" s="368"/>
      <c r="M3" s="368"/>
      <c r="N3" s="368"/>
      <c r="O3" s="357"/>
      <c r="P3" s="356" t="s">
        <v>149</v>
      </c>
      <c r="Q3" s="368"/>
      <c r="R3" s="368"/>
      <c r="S3" s="368"/>
      <c r="T3" s="368"/>
      <c r="U3" s="357"/>
      <c r="V3" s="356" t="s">
        <v>150</v>
      </c>
      <c r="W3" s="368"/>
      <c r="X3" s="368"/>
      <c r="Y3" s="368"/>
      <c r="Z3" s="368"/>
      <c r="AA3" s="357"/>
      <c r="AB3" s="356" t="s">
        <v>151</v>
      </c>
      <c r="AC3" s="368"/>
      <c r="AD3" s="368"/>
      <c r="AE3" s="368"/>
      <c r="AF3" s="368"/>
      <c r="AG3" s="357"/>
      <c r="AH3" s="356" t="s">
        <v>152</v>
      </c>
      <c r="AI3" s="368"/>
      <c r="AJ3" s="368"/>
      <c r="AK3" s="368"/>
      <c r="AL3" s="368"/>
      <c r="AM3" s="357"/>
      <c r="AN3" s="356" t="s">
        <v>153</v>
      </c>
      <c r="AO3" s="368"/>
      <c r="AP3" s="368"/>
      <c r="AQ3" s="368"/>
      <c r="AR3" s="368"/>
      <c r="AS3" s="357"/>
      <c r="AT3" s="356" t="s">
        <v>142</v>
      </c>
      <c r="AU3" s="368"/>
      <c r="AV3" s="368"/>
      <c r="AW3" s="368"/>
      <c r="AX3" s="368"/>
      <c r="AY3" s="357"/>
    </row>
    <row r="4" spans="2:51" ht="51.75" customHeight="1">
      <c r="B4" s="361"/>
      <c r="C4" s="361"/>
      <c r="D4" s="13" t="s">
        <v>203</v>
      </c>
      <c r="E4" s="180" t="s">
        <v>266</v>
      </c>
      <c r="F4" s="180" t="s">
        <v>267</v>
      </c>
      <c r="G4" s="258" t="s">
        <v>314</v>
      </c>
      <c r="H4" s="258" t="s">
        <v>315</v>
      </c>
      <c r="I4" s="259" t="s">
        <v>268</v>
      </c>
      <c r="J4" s="13" t="s">
        <v>203</v>
      </c>
      <c r="K4" s="180" t="s">
        <v>266</v>
      </c>
      <c r="L4" s="180" t="s">
        <v>267</v>
      </c>
      <c r="M4" s="258" t="s">
        <v>314</v>
      </c>
      <c r="N4" s="258" t="s">
        <v>315</v>
      </c>
      <c r="O4" s="259" t="s">
        <v>268</v>
      </c>
      <c r="P4" s="13" t="s">
        <v>203</v>
      </c>
      <c r="Q4" s="180" t="s">
        <v>266</v>
      </c>
      <c r="R4" s="180" t="s">
        <v>267</v>
      </c>
      <c r="S4" s="258" t="s">
        <v>314</v>
      </c>
      <c r="T4" s="258" t="s">
        <v>315</v>
      </c>
      <c r="U4" s="259" t="s">
        <v>268</v>
      </c>
      <c r="V4" s="13" t="s">
        <v>203</v>
      </c>
      <c r="W4" s="180" t="s">
        <v>266</v>
      </c>
      <c r="X4" s="180" t="s">
        <v>267</v>
      </c>
      <c r="Y4" s="258" t="s">
        <v>314</v>
      </c>
      <c r="Z4" s="258" t="s">
        <v>315</v>
      </c>
      <c r="AA4" s="259" t="s">
        <v>268</v>
      </c>
      <c r="AB4" s="13" t="s">
        <v>203</v>
      </c>
      <c r="AC4" s="180" t="s">
        <v>266</v>
      </c>
      <c r="AD4" s="180" t="s">
        <v>267</v>
      </c>
      <c r="AE4" s="258" t="s">
        <v>314</v>
      </c>
      <c r="AF4" s="258" t="s">
        <v>315</v>
      </c>
      <c r="AG4" s="259" t="s">
        <v>268</v>
      </c>
      <c r="AH4" s="13" t="s">
        <v>203</v>
      </c>
      <c r="AI4" s="180" t="s">
        <v>266</v>
      </c>
      <c r="AJ4" s="180" t="s">
        <v>267</v>
      </c>
      <c r="AK4" s="258" t="s">
        <v>314</v>
      </c>
      <c r="AL4" s="258" t="s">
        <v>315</v>
      </c>
      <c r="AM4" s="259" t="s">
        <v>268</v>
      </c>
      <c r="AN4" s="13" t="s">
        <v>203</v>
      </c>
      <c r="AO4" s="180" t="s">
        <v>266</v>
      </c>
      <c r="AP4" s="180" t="s">
        <v>267</v>
      </c>
      <c r="AQ4" s="258" t="s">
        <v>314</v>
      </c>
      <c r="AR4" s="258" t="s">
        <v>315</v>
      </c>
      <c r="AS4" s="259" t="s">
        <v>268</v>
      </c>
      <c r="AT4" s="13" t="s">
        <v>203</v>
      </c>
      <c r="AU4" s="180" t="s">
        <v>266</v>
      </c>
      <c r="AV4" s="180" t="s">
        <v>267</v>
      </c>
      <c r="AW4" s="258" t="s">
        <v>314</v>
      </c>
      <c r="AX4" s="258" t="s">
        <v>315</v>
      </c>
      <c r="AY4" s="259" t="s">
        <v>268</v>
      </c>
    </row>
    <row r="5" spans="2:51" ht="13.5" customHeight="1">
      <c r="B5" s="170">
        <v>1</v>
      </c>
      <c r="C5" s="171" t="s">
        <v>122</v>
      </c>
      <c r="D5" s="262">
        <f>地区別_フレイル区分別該当人数･割合!E5</f>
        <v>2277</v>
      </c>
      <c r="E5" s="303">
        <v>1599800400</v>
      </c>
      <c r="F5" s="304">
        <v>2271</v>
      </c>
      <c r="G5" s="181">
        <f>IFERROR(E5/D5,"-")</f>
        <v>702591.30434782605</v>
      </c>
      <c r="H5" s="181">
        <f>IFERROR(E5/F5,"-")</f>
        <v>704447.55614266847</v>
      </c>
      <c r="I5" s="38">
        <f>IFERROR(F5/D5,"-")</f>
        <v>0.997364953886693</v>
      </c>
      <c r="J5" s="262">
        <f>地区別_フレイル区分別該当人数･割合!G5</f>
        <v>24497</v>
      </c>
      <c r="K5" s="303">
        <v>12715243650</v>
      </c>
      <c r="L5" s="304">
        <v>24270</v>
      </c>
      <c r="M5" s="181">
        <f>IFERROR(K5/J5,"-")</f>
        <v>519053.09425643954</v>
      </c>
      <c r="N5" s="181">
        <f>IFERROR(K5/L5,"-")</f>
        <v>523907.85537700867</v>
      </c>
      <c r="O5" s="38">
        <f>IFERROR(L5/J5,"-")</f>
        <v>0.99073355921133199</v>
      </c>
      <c r="P5" s="262">
        <f>地区別_フレイル区分別該当人数･割合!I5</f>
        <v>1512</v>
      </c>
      <c r="Q5" s="303">
        <v>469837820</v>
      </c>
      <c r="R5" s="304">
        <v>1428</v>
      </c>
      <c r="S5" s="181">
        <f>IFERROR(Q5/P5,"-")</f>
        <v>310739.29894179892</v>
      </c>
      <c r="T5" s="181">
        <f>IFERROR(Q5/R5,"-")</f>
        <v>329018.08123249299</v>
      </c>
      <c r="U5" s="38">
        <f>IFERROR(R5/P5,"-")</f>
        <v>0.94444444444444442</v>
      </c>
      <c r="V5" s="262">
        <f>地区別_フレイル区分別該当人数･割合!K5</f>
        <v>3143</v>
      </c>
      <c r="W5" s="303">
        <v>824284380</v>
      </c>
      <c r="X5" s="304">
        <v>3001</v>
      </c>
      <c r="Y5" s="181">
        <f>IFERROR(W5/V5,"-")</f>
        <v>262260.38180082722</v>
      </c>
      <c r="Z5" s="181">
        <f>IFERROR(W5/X5,"-")</f>
        <v>274669.9033655448</v>
      </c>
      <c r="AA5" s="38">
        <f>IFERROR(X5/V5,"-")</f>
        <v>0.95482023544384342</v>
      </c>
      <c r="AB5" s="262">
        <f>地区別_フレイル区分別該当人数･割合!M5</f>
        <v>7907</v>
      </c>
      <c r="AC5" s="303">
        <v>5002239000</v>
      </c>
      <c r="AD5" s="304">
        <v>7907</v>
      </c>
      <c r="AE5" s="181">
        <f>IFERROR(AC5/AB5,"-")</f>
        <v>632634.24813456426</v>
      </c>
      <c r="AF5" s="181">
        <f>IFERROR(AC5/AD5,"-")</f>
        <v>632634.24813456426</v>
      </c>
      <c r="AG5" s="38">
        <f>IFERROR(AD5/AB5,"-")</f>
        <v>1</v>
      </c>
      <c r="AH5" s="262">
        <f>地区別_フレイル区分別該当人数･割合!O5</f>
        <v>11784</v>
      </c>
      <c r="AI5" s="303">
        <v>6317034310</v>
      </c>
      <c r="AJ5" s="304">
        <v>11784</v>
      </c>
      <c r="AK5" s="181">
        <f>IFERROR(AI5/AH5,"-")</f>
        <v>536068.76357773249</v>
      </c>
      <c r="AL5" s="181">
        <f>IFERROR(AI5/AJ5,"-")</f>
        <v>536068.76357773249</v>
      </c>
      <c r="AM5" s="38">
        <f>IFERROR(AJ5/AH5,"-")</f>
        <v>1</v>
      </c>
      <c r="AN5" s="262">
        <f>地区別_フレイル区分別該当人数･割合!Q5</f>
        <v>1045</v>
      </c>
      <c r="AO5" s="303">
        <v>1292788220</v>
      </c>
      <c r="AP5" s="304">
        <v>1044</v>
      </c>
      <c r="AQ5" s="181">
        <f>IFERROR(AO5/AN5,"-")</f>
        <v>1237117.913875598</v>
      </c>
      <c r="AR5" s="181">
        <f>IFERROR(AO5/AP5,"-")</f>
        <v>1238302.8927203065</v>
      </c>
      <c r="AS5" s="38">
        <f>IFERROR(AP5/AN5,"-")</f>
        <v>0.99904306220095696</v>
      </c>
      <c r="AT5" s="262">
        <f>地区別_フレイル区分別該当人数･割合!S5</f>
        <v>10906</v>
      </c>
      <c r="AU5" s="303">
        <v>4223007780</v>
      </c>
      <c r="AV5" s="304">
        <v>10705</v>
      </c>
      <c r="AW5" s="181">
        <f>IFERROR(AU5/AT5,"-")</f>
        <v>387218.75848156976</v>
      </c>
      <c r="AX5" s="181">
        <f>IFERROR(AU5/AV5,"-")</f>
        <v>394489.28351237741</v>
      </c>
      <c r="AY5" s="38">
        <f>IFERROR(AV5/AT5,"-")</f>
        <v>0.98156977810379609</v>
      </c>
    </row>
    <row r="6" spans="2:51" ht="13.5" customHeight="1">
      <c r="B6" s="170">
        <v>2</v>
      </c>
      <c r="C6" s="171" t="s">
        <v>65</v>
      </c>
      <c r="D6" s="262">
        <f>地区別_フレイル区分別該当人数･割合!E6</f>
        <v>1348</v>
      </c>
      <c r="E6" s="303">
        <v>1021336470</v>
      </c>
      <c r="F6" s="304">
        <v>1343</v>
      </c>
      <c r="G6" s="181">
        <f t="shared" ref="G6:G12" si="0">IFERROR(E6/D6,"-")</f>
        <v>757668.00445103855</v>
      </c>
      <c r="H6" s="181">
        <f t="shared" ref="H6:H12" si="1">IFERROR(E6/F6,"-")</f>
        <v>760488.80863737897</v>
      </c>
      <c r="I6" s="38">
        <f t="shared" ref="I6:I12" si="2">IFERROR(F6/D6,"-")</f>
        <v>0.99629080118694358</v>
      </c>
      <c r="J6" s="262">
        <f>地区別_フレイル区分別該当人数･割合!G6</f>
        <v>16321</v>
      </c>
      <c r="K6" s="303">
        <v>8673406200</v>
      </c>
      <c r="L6" s="304">
        <v>16190</v>
      </c>
      <c r="M6" s="181">
        <f t="shared" ref="M6:M11" si="3">IFERROR(K6/J6,"-")</f>
        <v>531426.15035843395</v>
      </c>
      <c r="N6" s="181">
        <f t="shared" ref="N6:N11" si="4">IFERROR(K6/L6,"-")</f>
        <v>535726.13959234091</v>
      </c>
      <c r="O6" s="38">
        <f t="shared" ref="O6:O12" si="5">IFERROR(L6/J6,"-")</f>
        <v>0.99197353103363761</v>
      </c>
      <c r="P6" s="262">
        <f>地区別_フレイル区分別該当人数･割合!I6</f>
        <v>919</v>
      </c>
      <c r="Q6" s="303">
        <v>292968140</v>
      </c>
      <c r="R6" s="304">
        <v>879</v>
      </c>
      <c r="S6" s="181">
        <f t="shared" ref="S6:S12" si="6">IFERROR(Q6/P6,"-")</f>
        <v>318790.14145810663</v>
      </c>
      <c r="T6" s="181">
        <f t="shared" ref="T6:T12" si="7">IFERROR(Q6/R6,"-")</f>
        <v>333297.08759954496</v>
      </c>
      <c r="U6" s="38">
        <f t="shared" ref="U6:U12" si="8">IFERROR(R6/P6,"-")</f>
        <v>0.95647442872687705</v>
      </c>
      <c r="V6" s="262">
        <f>地区別_フレイル区分別該当人数･割合!K6</f>
        <v>2016</v>
      </c>
      <c r="W6" s="303">
        <v>534818250</v>
      </c>
      <c r="X6" s="304">
        <v>1928</v>
      </c>
      <c r="Y6" s="181">
        <f t="shared" ref="Y6:Y12" si="9">IFERROR(W6/V6,"-")</f>
        <v>265286.83035714284</v>
      </c>
      <c r="Z6" s="181">
        <f t="shared" ref="Z6:Z12" si="10">IFERROR(W6/X6,"-")</f>
        <v>277395.3578838174</v>
      </c>
      <c r="AA6" s="38">
        <f t="shared" ref="AA6:AA12" si="11">IFERROR(X6/V6,"-")</f>
        <v>0.95634920634920639</v>
      </c>
      <c r="AB6" s="262">
        <f>地区別_フレイル区分別該当人数･割合!M6</f>
        <v>5005</v>
      </c>
      <c r="AC6" s="303">
        <v>3195553610</v>
      </c>
      <c r="AD6" s="304">
        <v>5005</v>
      </c>
      <c r="AE6" s="181">
        <f t="shared" ref="AE6:AE12" si="12">IFERROR(AC6/AB6,"-")</f>
        <v>638472.24975024979</v>
      </c>
      <c r="AF6" s="181">
        <f t="shared" ref="AF6:AF12" si="13">IFERROR(AC6/AD6,"-")</f>
        <v>638472.24975024979</v>
      </c>
      <c r="AG6" s="38">
        <f t="shared" ref="AG6:AG12" si="14">IFERROR(AD6/AB6,"-")</f>
        <v>1</v>
      </c>
      <c r="AH6" s="262">
        <f>地区別_フレイル区分別該当人数･割合!O6</f>
        <v>8302</v>
      </c>
      <c r="AI6" s="303">
        <v>4596133730</v>
      </c>
      <c r="AJ6" s="304">
        <v>8302</v>
      </c>
      <c r="AK6" s="181">
        <f t="shared" ref="AK6:AK12" si="15">IFERROR(AI6/AH6,"-")</f>
        <v>553617.64996386413</v>
      </c>
      <c r="AL6" s="181">
        <f t="shared" ref="AL6:AL12" si="16">IFERROR(AI6/AJ6,"-")</f>
        <v>553617.64996386413</v>
      </c>
      <c r="AM6" s="38">
        <f t="shared" ref="AM6:AM12" si="17">IFERROR(AJ6/AH6,"-")</f>
        <v>1</v>
      </c>
      <c r="AN6" s="262">
        <f>地区別_フレイル区分別該当人数･割合!Q6</f>
        <v>468</v>
      </c>
      <c r="AO6" s="303">
        <v>595801200</v>
      </c>
      <c r="AP6" s="304">
        <v>465</v>
      </c>
      <c r="AQ6" s="181">
        <f t="shared" ref="AQ6:AQ12" si="18">IFERROR(AO6/AN6,"-")</f>
        <v>1273079.4871794872</v>
      </c>
      <c r="AR6" s="181">
        <f t="shared" ref="AR6:AR12" si="19">IFERROR(AO6/AP6,"-")</f>
        <v>1281292.9032258065</v>
      </c>
      <c r="AS6" s="38">
        <f t="shared" ref="AS6:AS12" si="20">IFERROR(AP6/AN6,"-")</f>
        <v>0.99358974358974361</v>
      </c>
      <c r="AT6" s="262">
        <f>地区別_フレイル区分別該当人数･割合!S6</f>
        <v>8776</v>
      </c>
      <c r="AU6" s="303">
        <v>3326239960</v>
      </c>
      <c r="AV6" s="304">
        <v>8626</v>
      </c>
      <c r="AW6" s="181">
        <f t="shared" ref="AW6:AW12" si="21">IFERROR(AU6/AT6,"-")</f>
        <v>379015.49225159525</v>
      </c>
      <c r="AX6" s="181">
        <f t="shared" ref="AX6:AX12" si="22">IFERROR(AU6/AV6,"-")</f>
        <v>385606.3018780431</v>
      </c>
      <c r="AY6" s="38">
        <f t="shared" ref="AY6:AY12" si="23">IFERROR(AV6/AT6,"-")</f>
        <v>0.98290793072014582</v>
      </c>
    </row>
    <row r="7" spans="2:51" ht="13.5" customHeight="1">
      <c r="B7" s="170">
        <v>3</v>
      </c>
      <c r="C7" s="171" t="s">
        <v>66</v>
      </c>
      <c r="D7" s="262">
        <f>地区別_フレイル区分別該当人数･割合!E7</f>
        <v>1780</v>
      </c>
      <c r="E7" s="303">
        <v>1242104370</v>
      </c>
      <c r="F7" s="304">
        <v>1763</v>
      </c>
      <c r="G7" s="181">
        <f t="shared" si="0"/>
        <v>697811.44382022473</v>
      </c>
      <c r="H7" s="181">
        <f t="shared" si="1"/>
        <v>704540.19852524111</v>
      </c>
      <c r="I7" s="38">
        <f t="shared" si="2"/>
        <v>0.99044943820224718</v>
      </c>
      <c r="J7" s="262">
        <f>地区別_フレイル区分別該当人数･割合!G7</f>
        <v>20983</v>
      </c>
      <c r="K7" s="303">
        <v>10636673960</v>
      </c>
      <c r="L7" s="304">
        <v>20745</v>
      </c>
      <c r="M7" s="181">
        <f t="shared" si="3"/>
        <v>506918.64652337605</v>
      </c>
      <c r="N7" s="181">
        <f t="shared" si="4"/>
        <v>512734.34369727643</v>
      </c>
      <c r="O7" s="38">
        <f t="shared" si="5"/>
        <v>0.98865748463041514</v>
      </c>
      <c r="P7" s="262">
        <f>地区別_フレイル区分別該当人数･割合!I7</f>
        <v>1365</v>
      </c>
      <c r="Q7" s="303">
        <v>386762710</v>
      </c>
      <c r="R7" s="304">
        <v>1286</v>
      </c>
      <c r="S7" s="181">
        <f t="shared" si="6"/>
        <v>283342.64468864468</v>
      </c>
      <c r="T7" s="181">
        <f t="shared" si="7"/>
        <v>300748.60808709176</v>
      </c>
      <c r="U7" s="38">
        <f t="shared" si="8"/>
        <v>0.94212454212454211</v>
      </c>
      <c r="V7" s="262">
        <f>地区別_フレイル区分別該当人数･割合!K7</f>
        <v>2744</v>
      </c>
      <c r="W7" s="303">
        <v>635420800</v>
      </c>
      <c r="X7" s="304">
        <v>2587</v>
      </c>
      <c r="Y7" s="181">
        <f t="shared" si="9"/>
        <v>231567.3469387755</v>
      </c>
      <c r="Z7" s="181">
        <f t="shared" si="10"/>
        <v>245620.71897951295</v>
      </c>
      <c r="AA7" s="38">
        <f t="shared" si="11"/>
        <v>0.94278425655976672</v>
      </c>
      <c r="AB7" s="262">
        <f>地区別_フレイル区分別該当人数･割合!M7</f>
        <v>6500</v>
      </c>
      <c r="AC7" s="303">
        <v>4130723290</v>
      </c>
      <c r="AD7" s="304">
        <v>6500</v>
      </c>
      <c r="AE7" s="181">
        <f t="shared" si="12"/>
        <v>635495.89076923078</v>
      </c>
      <c r="AF7" s="181">
        <f t="shared" si="13"/>
        <v>635495.89076923078</v>
      </c>
      <c r="AG7" s="38">
        <f t="shared" si="14"/>
        <v>1</v>
      </c>
      <c r="AH7" s="262">
        <f>地区別_フレイル区分別該当人数･割合!O7</f>
        <v>10197</v>
      </c>
      <c r="AI7" s="303">
        <v>5381953670</v>
      </c>
      <c r="AJ7" s="304">
        <v>10197</v>
      </c>
      <c r="AK7" s="181">
        <f t="shared" si="15"/>
        <v>527797.75129940175</v>
      </c>
      <c r="AL7" s="181">
        <f t="shared" si="16"/>
        <v>527797.75129940175</v>
      </c>
      <c r="AM7" s="38">
        <f t="shared" si="17"/>
        <v>1</v>
      </c>
      <c r="AN7" s="262">
        <f>地区別_フレイル区分別該当人数･割合!Q7</f>
        <v>1055</v>
      </c>
      <c r="AO7" s="303">
        <v>1209492120</v>
      </c>
      <c r="AP7" s="304">
        <v>1053</v>
      </c>
      <c r="AQ7" s="181">
        <f t="shared" si="18"/>
        <v>1146438.0284360189</v>
      </c>
      <c r="AR7" s="181">
        <f t="shared" si="19"/>
        <v>1148615.4985754986</v>
      </c>
      <c r="AS7" s="38">
        <f t="shared" si="20"/>
        <v>0.99810426540284358</v>
      </c>
      <c r="AT7" s="262">
        <f>地区別_フレイル区分別該当人数･割合!S7</f>
        <v>11542</v>
      </c>
      <c r="AU7" s="303">
        <v>4355686650</v>
      </c>
      <c r="AV7" s="304">
        <v>11331</v>
      </c>
      <c r="AW7" s="181">
        <f t="shared" si="21"/>
        <v>377377.11401836772</v>
      </c>
      <c r="AX7" s="181">
        <f t="shared" si="22"/>
        <v>384404.43473656342</v>
      </c>
      <c r="AY7" s="38">
        <f t="shared" si="23"/>
        <v>0.98171893952521228</v>
      </c>
    </row>
    <row r="8" spans="2:51" ht="13.5" customHeight="1">
      <c r="B8" s="170">
        <v>4</v>
      </c>
      <c r="C8" s="171" t="s">
        <v>67</v>
      </c>
      <c r="D8" s="262">
        <f>地区別_フレイル区分別該当人数･割合!E8</f>
        <v>1585</v>
      </c>
      <c r="E8" s="303">
        <v>1169835620</v>
      </c>
      <c r="F8" s="304">
        <v>1573</v>
      </c>
      <c r="G8" s="181">
        <f t="shared" si="0"/>
        <v>738066.6372239748</v>
      </c>
      <c r="H8" s="181">
        <f t="shared" si="1"/>
        <v>743697.15193897008</v>
      </c>
      <c r="I8" s="38">
        <f t="shared" si="2"/>
        <v>0.99242902208201889</v>
      </c>
      <c r="J8" s="262">
        <f>地区別_フレイル区分別該当人数･割合!G8</f>
        <v>15293</v>
      </c>
      <c r="K8" s="303">
        <v>7705266950</v>
      </c>
      <c r="L8" s="304">
        <v>15159</v>
      </c>
      <c r="M8" s="181">
        <f t="shared" si="3"/>
        <v>503842.73523834435</v>
      </c>
      <c r="N8" s="181">
        <f t="shared" si="4"/>
        <v>508296.52021901181</v>
      </c>
      <c r="O8" s="38">
        <f t="shared" si="5"/>
        <v>0.99123782122539728</v>
      </c>
      <c r="P8" s="262">
        <f>地区別_フレイル区分別該当人数･割合!I8</f>
        <v>931</v>
      </c>
      <c r="Q8" s="303">
        <v>253330880</v>
      </c>
      <c r="R8" s="304">
        <v>888</v>
      </c>
      <c r="S8" s="181">
        <f t="shared" si="6"/>
        <v>272106.20837808808</v>
      </c>
      <c r="T8" s="181">
        <f t="shared" si="7"/>
        <v>285282.52252252254</v>
      </c>
      <c r="U8" s="38">
        <f t="shared" si="8"/>
        <v>0.95381310418904408</v>
      </c>
      <c r="V8" s="262">
        <f>地区別_フレイル区分別該当人数･割合!K8</f>
        <v>1701</v>
      </c>
      <c r="W8" s="303">
        <v>387585970</v>
      </c>
      <c r="X8" s="304">
        <v>1611</v>
      </c>
      <c r="Y8" s="181">
        <f t="shared" si="9"/>
        <v>227857.71310993534</v>
      </c>
      <c r="Z8" s="181">
        <f t="shared" si="10"/>
        <v>240587.19428926133</v>
      </c>
      <c r="AA8" s="38">
        <f t="shared" si="11"/>
        <v>0.94708994708994709</v>
      </c>
      <c r="AB8" s="262">
        <f>地区別_フレイル区分別該当人数･割合!M8</f>
        <v>5288</v>
      </c>
      <c r="AC8" s="303">
        <v>3218212880</v>
      </c>
      <c r="AD8" s="304">
        <v>5288</v>
      </c>
      <c r="AE8" s="181">
        <f t="shared" si="12"/>
        <v>608587.91225416039</v>
      </c>
      <c r="AF8" s="181">
        <f t="shared" si="13"/>
        <v>608587.91225416039</v>
      </c>
      <c r="AG8" s="38">
        <f t="shared" si="14"/>
        <v>1</v>
      </c>
      <c r="AH8" s="262">
        <f>地区別_フレイル区分別該当人数･割合!O8</f>
        <v>7279</v>
      </c>
      <c r="AI8" s="303">
        <v>3791248600</v>
      </c>
      <c r="AJ8" s="304">
        <v>7279</v>
      </c>
      <c r="AK8" s="181">
        <f t="shared" si="15"/>
        <v>520847.45157301828</v>
      </c>
      <c r="AL8" s="181">
        <f t="shared" si="16"/>
        <v>520847.45157301828</v>
      </c>
      <c r="AM8" s="38">
        <f t="shared" si="17"/>
        <v>1</v>
      </c>
      <c r="AN8" s="262">
        <f>地区別_フレイル区分別該当人数･割合!Q8</f>
        <v>842</v>
      </c>
      <c r="AO8" s="303">
        <v>919689210</v>
      </c>
      <c r="AP8" s="304">
        <v>841</v>
      </c>
      <c r="AQ8" s="181">
        <f t="shared" si="18"/>
        <v>1092267.4703087886</v>
      </c>
      <c r="AR8" s="181">
        <f t="shared" si="19"/>
        <v>1093566.2425683709</v>
      </c>
      <c r="AS8" s="38">
        <f t="shared" si="20"/>
        <v>0.99881235154394299</v>
      </c>
      <c r="AT8" s="262">
        <f>地区別_フレイル区分別該当人数･割合!S8</f>
        <v>6869</v>
      </c>
      <c r="AU8" s="303">
        <v>2697989840</v>
      </c>
      <c r="AV8" s="304">
        <v>6759</v>
      </c>
      <c r="AW8" s="181">
        <f t="shared" si="21"/>
        <v>392777.6736060562</v>
      </c>
      <c r="AX8" s="181">
        <f t="shared" si="22"/>
        <v>399169.97188933275</v>
      </c>
      <c r="AY8" s="38">
        <f t="shared" si="23"/>
        <v>0.98398602416654535</v>
      </c>
    </row>
    <row r="9" spans="2:51" ht="13.5" customHeight="1">
      <c r="B9" s="170">
        <v>5</v>
      </c>
      <c r="C9" s="171" t="s">
        <v>117</v>
      </c>
      <c r="D9" s="262">
        <f>地区別_フレイル区分別該当人数･割合!E9</f>
        <v>1616</v>
      </c>
      <c r="E9" s="303">
        <v>1198298830</v>
      </c>
      <c r="F9" s="304">
        <v>1608</v>
      </c>
      <c r="G9" s="181">
        <f t="shared" si="0"/>
        <v>741521.55321782175</v>
      </c>
      <c r="H9" s="181">
        <f t="shared" si="1"/>
        <v>745210.71517412935</v>
      </c>
      <c r="I9" s="38">
        <f t="shared" si="2"/>
        <v>0.99504950495049505</v>
      </c>
      <c r="J9" s="262">
        <f>地区別_フレイル区分別該当人数･割合!G9</f>
        <v>15250</v>
      </c>
      <c r="K9" s="303">
        <v>7609527930</v>
      </c>
      <c r="L9" s="304">
        <v>15114</v>
      </c>
      <c r="M9" s="181">
        <f t="shared" si="3"/>
        <v>498985.43803278689</v>
      </c>
      <c r="N9" s="181">
        <f t="shared" si="4"/>
        <v>503475.44859071058</v>
      </c>
      <c r="O9" s="38">
        <f t="shared" si="5"/>
        <v>0.9910819672131147</v>
      </c>
      <c r="P9" s="262">
        <f>地区別_フレイル区分別該当人数･割合!I9</f>
        <v>859</v>
      </c>
      <c r="Q9" s="303">
        <v>241012070</v>
      </c>
      <c r="R9" s="304">
        <v>822</v>
      </c>
      <c r="S9" s="181">
        <f t="shared" si="6"/>
        <v>280572.84051222354</v>
      </c>
      <c r="T9" s="181">
        <f t="shared" si="7"/>
        <v>293202.0316301703</v>
      </c>
      <c r="U9" s="38">
        <f t="shared" si="8"/>
        <v>0.95692665890570427</v>
      </c>
      <c r="V9" s="262">
        <f>地区別_フレイル区分別該当人数･割合!K9</f>
        <v>1764</v>
      </c>
      <c r="W9" s="303">
        <v>446160040</v>
      </c>
      <c r="X9" s="304">
        <v>1666</v>
      </c>
      <c r="Y9" s="181">
        <f t="shared" si="9"/>
        <v>252925.19274376417</v>
      </c>
      <c r="Z9" s="181">
        <f t="shared" si="10"/>
        <v>267803.14525810326</v>
      </c>
      <c r="AA9" s="38">
        <f t="shared" si="11"/>
        <v>0.94444444444444442</v>
      </c>
      <c r="AB9" s="262">
        <f>地区別_フレイル区分別該当人数･割合!M9</f>
        <v>5136</v>
      </c>
      <c r="AC9" s="303">
        <v>3086350800</v>
      </c>
      <c r="AD9" s="304">
        <v>5136</v>
      </c>
      <c r="AE9" s="181">
        <f t="shared" si="12"/>
        <v>600925</v>
      </c>
      <c r="AF9" s="181">
        <f t="shared" si="13"/>
        <v>600925</v>
      </c>
      <c r="AG9" s="38">
        <f t="shared" si="14"/>
        <v>1</v>
      </c>
      <c r="AH9" s="262">
        <f>地区別_フレイル区分別該当人数･割合!O9</f>
        <v>7388</v>
      </c>
      <c r="AI9" s="303">
        <v>3764325170</v>
      </c>
      <c r="AJ9" s="304">
        <v>7388</v>
      </c>
      <c r="AK9" s="181">
        <f t="shared" si="15"/>
        <v>509518.83730373578</v>
      </c>
      <c r="AL9" s="181">
        <f t="shared" si="16"/>
        <v>509518.83730373578</v>
      </c>
      <c r="AM9" s="38">
        <f t="shared" si="17"/>
        <v>1</v>
      </c>
      <c r="AN9" s="262">
        <f>地区別_フレイル区分別該当人数･割合!Q9</f>
        <v>760</v>
      </c>
      <c r="AO9" s="303">
        <v>896166310</v>
      </c>
      <c r="AP9" s="304">
        <v>759</v>
      </c>
      <c r="AQ9" s="181">
        <f t="shared" si="18"/>
        <v>1179166.1973684211</v>
      </c>
      <c r="AR9" s="181">
        <f t="shared" si="19"/>
        <v>1180719.7760210803</v>
      </c>
      <c r="AS9" s="38">
        <f t="shared" si="20"/>
        <v>0.99868421052631584</v>
      </c>
      <c r="AT9" s="262">
        <f>地区別_フレイル区分別該当人数･割合!S9</f>
        <v>7722</v>
      </c>
      <c r="AU9" s="303">
        <v>2953072210</v>
      </c>
      <c r="AV9" s="304">
        <v>7588</v>
      </c>
      <c r="AW9" s="181">
        <f t="shared" si="21"/>
        <v>382423.23361823364</v>
      </c>
      <c r="AX9" s="181">
        <f t="shared" si="22"/>
        <v>389176.62229836587</v>
      </c>
      <c r="AY9" s="38">
        <f t="shared" si="23"/>
        <v>0.98264698264698269</v>
      </c>
    </row>
    <row r="10" spans="2:51" ht="13.5" customHeight="1">
      <c r="B10" s="170">
        <v>6</v>
      </c>
      <c r="C10" s="171" t="s">
        <v>118</v>
      </c>
      <c r="D10" s="262">
        <f>地区別_フレイル区分別該当人数･割合!E10</f>
        <v>1167</v>
      </c>
      <c r="E10" s="303">
        <v>799237500</v>
      </c>
      <c r="F10" s="304">
        <v>1161</v>
      </c>
      <c r="G10" s="181">
        <f t="shared" si="0"/>
        <v>684865.03856041131</v>
      </c>
      <c r="H10" s="181">
        <f t="shared" si="1"/>
        <v>688404.39276485785</v>
      </c>
      <c r="I10" s="38">
        <f t="shared" si="2"/>
        <v>0.99485861182519275</v>
      </c>
      <c r="J10" s="262">
        <f>地区別_フレイル区分別該当人数･割合!G10</f>
        <v>13064</v>
      </c>
      <c r="K10" s="303">
        <v>6320709150</v>
      </c>
      <c r="L10" s="304">
        <v>12903</v>
      </c>
      <c r="M10" s="181">
        <f t="shared" si="3"/>
        <v>483826.48116962647</v>
      </c>
      <c r="N10" s="181">
        <f t="shared" si="4"/>
        <v>489863.53173680539</v>
      </c>
      <c r="O10" s="38">
        <f t="shared" si="5"/>
        <v>0.98767605633802813</v>
      </c>
      <c r="P10" s="262">
        <f>地区別_フレイル区分別該当人数･割合!I10</f>
        <v>782</v>
      </c>
      <c r="Q10" s="303">
        <v>206843040</v>
      </c>
      <c r="R10" s="304">
        <v>735</v>
      </c>
      <c r="S10" s="181">
        <f t="shared" si="6"/>
        <v>264505.16624040919</v>
      </c>
      <c r="T10" s="181">
        <f t="shared" si="7"/>
        <v>281419.10204081633</v>
      </c>
      <c r="U10" s="38">
        <f t="shared" si="8"/>
        <v>0.93989769820971869</v>
      </c>
      <c r="V10" s="262">
        <f>地区別_フレイル区分別該当人数･割合!K10</f>
        <v>1615</v>
      </c>
      <c r="W10" s="303">
        <v>359033070</v>
      </c>
      <c r="X10" s="304">
        <v>1502</v>
      </c>
      <c r="Y10" s="181">
        <f t="shared" si="9"/>
        <v>222311.4984520124</v>
      </c>
      <c r="Z10" s="181">
        <f t="shared" si="10"/>
        <v>239036.66444740345</v>
      </c>
      <c r="AA10" s="38">
        <f t="shared" si="11"/>
        <v>0.93003095975232197</v>
      </c>
      <c r="AB10" s="262">
        <f>地区別_フレイル区分別該当人数･割合!M10</f>
        <v>4236</v>
      </c>
      <c r="AC10" s="303">
        <v>2474684430</v>
      </c>
      <c r="AD10" s="304">
        <v>4236</v>
      </c>
      <c r="AE10" s="181">
        <f t="shared" si="12"/>
        <v>584203.12322946172</v>
      </c>
      <c r="AF10" s="181">
        <f t="shared" si="13"/>
        <v>584203.12322946172</v>
      </c>
      <c r="AG10" s="38">
        <f t="shared" si="14"/>
        <v>1</v>
      </c>
      <c r="AH10" s="262">
        <f>地区別_フレイル区分別該当人数･割合!O10</f>
        <v>6336</v>
      </c>
      <c r="AI10" s="303">
        <v>3212231400</v>
      </c>
      <c r="AJ10" s="304">
        <v>6336</v>
      </c>
      <c r="AK10" s="181">
        <f t="shared" si="15"/>
        <v>506980.96590909088</v>
      </c>
      <c r="AL10" s="181">
        <f t="shared" si="16"/>
        <v>506980.96590909088</v>
      </c>
      <c r="AM10" s="38">
        <f t="shared" si="17"/>
        <v>1</v>
      </c>
      <c r="AN10" s="262">
        <f>地区別_フレイル区分別該当人数･割合!Q10</f>
        <v>676</v>
      </c>
      <c r="AO10" s="303">
        <v>824427480</v>
      </c>
      <c r="AP10" s="304">
        <v>675</v>
      </c>
      <c r="AQ10" s="181">
        <f t="shared" si="18"/>
        <v>1219567.2781065088</v>
      </c>
      <c r="AR10" s="181">
        <f t="shared" si="19"/>
        <v>1221374.0444444444</v>
      </c>
      <c r="AS10" s="38">
        <f t="shared" si="20"/>
        <v>0.99852071005917165</v>
      </c>
      <c r="AT10" s="262">
        <f>地区別_フレイル区分別該当人数･割合!S10</f>
        <v>7066</v>
      </c>
      <c r="AU10" s="303">
        <v>2589016930</v>
      </c>
      <c r="AV10" s="304">
        <v>6940</v>
      </c>
      <c r="AW10" s="181">
        <f t="shared" si="21"/>
        <v>366404.88678177184</v>
      </c>
      <c r="AX10" s="181">
        <f t="shared" si="22"/>
        <v>373057.19452449569</v>
      </c>
      <c r="AY10" s="38">
        <f t="shared" si="23"/>
        <v>0.98216812906878004</v>
      </c>
    </row>
    <row r="11" spans="2:51" ht="13.5" customHeight="1">
      <c r="B11" s="170">
        <v>7</v>
      </c>
      <c r="C11" s="171" t="s">
        <v>119</v>
      </c>
      <c r="D11" s="262">
        <f>地区別_フレイル区分別該当人数･割合!E11</f>
        <v>1385</v>
      </c>
      <c r="E11" s="303">
        <v>1032125670</v>
      </c>
      <c r="F11" s="304">
        <v>1378</v>
      </c>
      <c r="G11" s="181">
        <f t="shared" si="0"/>
        <v>745217.0902527076</v>
      </c>
      <c r="H11" s="181">
        <f t="shared" si="1"/>
        <v>749002.66328011616</v>
      </c>
      <c r="I11" s="38">
        <f t="shared" si="2"/>
        <v>0.9949458483754513</v>
      </c>
      <c r="J11" s="262">
        <f>地区別_フレイル区分別該当人数･割合!G11</f>
        <v>14056</v>
      </c>
      <c r="K11" s="303">
        <v>7193176770</v>
      </c>
      <c r="L11" s="304">
        <v>13926</v>
      </c>
      <c r="M11" s="181">
        <f t="shared" si="3"/>
        <v>511751.33537279454</v>
      </c>
      <c r="N11" s="181">
        <f t="shared" si="4"/>
        <v>516528.56311934511</v>
      </c>
      <c r="O11" s="38">
        <f t="shared" si="5"/>
        <v>0.99075128059191808</v>
      </c>
      <c r="P11" s="262">
        <f>地区別_フレイル区分別該当人数･割合!I11</f>
        <v>851</v>
      </c>
      <c r="Q11" s="303">
        <v>246812340</v>
      </c>
      <c r="R11" s="304">
        <v>804</v>
      </c>
      <c r="S11" s="181">
        <f t="shared" si="6"/>
        <v>290026.25146886014</v>
      </c>
      <c r="T11" s="181">
        <f t="shared" si="7"/>
        <v>306980.5223880597</v>
      </c>
      <c r="U11" s="38">
        <f t="shared" si="8"/>
        <v>0.94477085781433612</v>
      </c>
      <c r="V11" s="262">
        <f>地区別_フレイル区分別該当人数･割合!K11</f>
        <v>1654</v>
      </c>
      <c r="W11" s="303">
        <v>464167700</v>
      </c>
      <c r="X11" s="304">
        <v>1572</v>
      </c>
      <c r="Y11" s="181">
        <f t="shared" si="9"/>
        <v>280633.43409915356</v>
      </c>
      <c r="Z11" s="181">
        <f t="shared" si="10"/>
        <v>295272.07379134861</v>
      </c>
      <c r="AA11" s="38">
        <f t="shared" si="11"/>
        <v>0.95042321644498184</v>
      </c>
      <c r="AB11" s="262">
        <f>地区別_フレイル区分別該当人数･割合!M11</f>
        <v>4787</v>
      </c>
      <c r="AC11" s="303">
        <v>2961652840</v>
      </c>
      <c r="AD11" s="304">
        <v>4787</v>
      </c>
      <c r="AE11" s="181">
        <f t="shared" si="12"/>
        <v>618686.61792354297</v>
      </c>
      <c r="AF11" s="181">
        <f t="shared" si="13"/>
        <v>618686.61792354297</v>
      </c>
      <c r="AG11" s="38">
        <f t="shared" si="14"/>
        <v>1</v>
      </c>
      <c r="AH11" s="262">
        <f>地区別_フレイル区分別該当人数･割合!O11</f>
        <v>6691</v>
      </c>
      <c r="AI11" s="303">
        <v>3471965730</v>
      </c>
      <c r="AJ11" s="304">
        <v>6691</v>
      </c>
      <c r="AK11" s="181">
        <f t="shared" si="15"/>
        <v>518900.87131968315</v>
      </c>
      <c r="AL11" s="181">
        <f t="shared" si="16"/>
        <v>518900.87131968315</v>
      </c>
      <c r="AM11" s="38">
        <f t="shared" si="17"/>
        <v>1</v>
      </c>
      <c r="AN11" s="262">
        <f>地区別_フレイル区分別該当人数･割合!Q11</f>
        <v>666</v>
      </c>
      <c r="AO11" s="303">
        <v>840436330</v>
      </c>
      <c r="AP11" s="304">
        <v>665</v>
      </c>
      <c r="AQ11" s="181">
        <f t="shared" si="18"/>
        <v>1261916.4114114114</v>
      </c>
      <c r="AR11" s="181">
        <f t="shared" si="19"/>
        <v>1263814.030075188</v>
      </c>
      <c r="AS11" s="38">
        <f t="shared" si="20"/>
        <v>0.99849849849849848</v>
      </c>
      <c r="AT11" s="262">
        <f>地区別_フレイル区分別該当人数･割合!S11</f>
        <v>8032</v>
      </c>
      <c r="AU11" s="303">
        <v>3111489410</v>
      </c>
      <c r="AV11" s="304">
        <v>7890</v>
      </c>
      <c r="AW11" s="181">
        <f t="shared" si="21"/>
        <v>387386.62973107572</v>
      </c>
      <c r="AX11" s="181">
        <f t="shared" si="22"/>
        <v>394358.60709759191</v>
      </c>
      <c r="AY11" s="38">
        <f t="shared" si="23"/>
        <v>0.98232071713147406</v>
      </c>
    </row>
    <row r="12" spans="2:51" ht="13.5" customHeight="1" thickBot="1">
      <c r="B12" s="170">
        <v>8</v>
      </c>
      <c r="C12" s="171" t="s">
        <v>120</v>
      </c>
      <c r="D12" s="262">
        <f>地区別_フレイル区分別該当人数･割合!E12</f>
        <v>2622</v>
      </c>
      <c r="E12" s="303">
        <v>1937852060</v>
      </c>
      <c r="F12" s="304">
        <v>2599</v>
      </c>
      <c r="G12" s="181">
        <f t="shared" si="0"/>
        <v>739074.01220442413</v>
      </c>
      <c r="H12" s="181">
        <f t="shared" si="1"/>
        <v>745614.49018853402</v>
      </c>
      <c r="I12" s="38">
        <f t="shared" si="2"/>
        <v>0.99122807017543857</v>
      </c>
      <c r="J12" s="262">
        <f>地区別_フレイル区分別該当人数･割合!G12</f>
        <v>25754</v>
      </c>
      <c r="K12" s="303">
        <v>13968072890</v>
      </c>
      <c r="L12" s="304">
        <v>25424</v>
      </c>
      <c r="M12" s="181">
        <f>IFERROR(K12/J12,"-")</f>
        <v>542365.18171934457</v>
      </c>
      <c r="N12" s="181">
        <f>IFERROR(K12/L12,"-")</f>
        <v>549405.00668659538</v>
      </c>
      <c r="O12" s="38">
        <f t="shared" si="5"/>
        <v>0.98718645647278092</v>
      </c>
      <c r="P12" s="262">
        <f>地区別_フレイル区分別該当人数･割合!I12</f>
        <v>1489</v>
      </c>
      <c r="Q12" s="303">
        <v>367821690</v>
      </c>
      <c r="R12" s="304">
        <v>1372</v>
      </c>
      <c r="S12" s="181">
        <f t="shared" si="6"/>
        <v>247025.98388179985</v>
      </c>
      <c r="T12" s="181">
        <f t="shared" si="7"/>
        <v>268091.61078717199</v>
      </c>
      <c r="U12" s="38">
        <f t="shared" si="8"/>
        <v>0.92142377434519807</v>
      </c>
      <c r="V12" s="262">
        <f>地区別_フレイル区分別該当人数･割合!K12</f>
        <v>2733</v>
      </c>
      <c r="W12" s="303">
        <v>702448990</v>
      </c>
      <c r="X12" s="304">
        <v>2520</v>
      </c>
      <c r="Y12" s="181">
        <f t="shared" si="9"/>
        <v>257024.87742407611</v>
      </c>
      <c r="Z12" s="181">
        <f t="shared" si="10"/>
        <v>278749.59920634923</v>
      </c>
      <c r="AA12" s="38">
        <f t="shared" si="11"/>
        <v>0.92206366630076841</v>
      </c>
      <c r="AB12" s="262">
        <f>地区別_フレイル区分別該当人数･割合!M12</f>
        <v>8908</v>
      </c>
      <c r="AC12" s="303">
        <v>5741563490</v>
      </c>
      <c r="AD12" s="304">
        <v>8908</v>
      </c>
      <c r="AE12" s="181">
        <f t="shared" si="12"/>
        <v>644540.13134261337</v>
      </c>
      <c r="AF12" s="181">
        <f t="shared" si="13"/>
        <v>644540.13134261337</v>
      </c>
      <c r="AG12" s="38">
        <f t="shared" si="14"/>
        <v>1</v>
      </c>
      <c r="AH12" s="262">
        <f>地区別_フレイル区分別該当人数･割合!O12</f>
        <v>12622</v>
      </c>
      <c r="AI12" s="303">
        <v>7155546680</v>
      </c>
      <c r="AJ12" s="304">
        <v>12622</v>
      </c>
      <c r="AK12" s="181">
        <f t="shared" si="15"/>
        <v>566910.6861036286</v>
      </c>
      <c r="AL12" s="181">
        <f t="shared" si="16"/>
        <v>566910.6861036286</v>
      </c>
      <c r="AM12" s="38">
        <f t="shared" si="17"/>
        <v>1</v>
      </c>
      <c r="AN12" s="262">
        <f>地区別_フレイル区分別該当人数･割合!Q12</f>
        <v>7</v>
      </c>
      <c r="AO12" s="303">
        <v>10872890</v>
      </c>
      <c r="AP12" s="304">
        <v>7</v>
      </c>
      <c r="AQ12" s="181">
        <f t="shared" si="18"/>
        <v>1553270</v>
      </c>
      <c r="AR12" s="181">
        <f t="shared" si="19"/>
        <v>1553270</v>
      </c>
      <c r="AS12" s="38">
        <f t="shared" si="20"/>
        <v>1</v>
      </c>
      <c r="AT12" s="262">
        <f>地区別_フレイル区分別該当人数･割合!S12</f>
        <v>12997</v>
      </c>
      <c r="AU12" s="303">
        <v>5406145800</v>
      </c>
      <c r="AV12" s="304">
        <v>12753</v>
      </c>
      <c r="AW12" s="181">
        <f t="shared" si="21"/>
        <v>415953.35846733861</v>
      </c>
      <c r="AX12" s="181">
        <f t="shared" si="22"/>
        <v>423911.69136673724</v>
      </c>
      <c r="AY12" s="38">
        <f t="shared" si="23"/>
        <v>0.98122643687004696</v>
      </c>
    </row>
    <row r="13" spans="2:51" ht="13.5" customHeight="1" thickTop="1">
      <c r="B13" s="362" t="s">
        <v>98</v>
      </c>
      <c r="C13" s="363"/>
      <c r="D13" s="46">
        <f>地区別_フレイル区分別該当人数･割合!E13</f>
        <v>13780</v>
      </c>
      <c r="E13" s="187">
        <f>SUM(E5:E12)</f>
        <v>10000590920</v>
      </c>
      <c r="F13" s="187">
        <f>SUM(F5:F12)</f>
        <v>13696</v>
      </c>
      <c r="G13" s="186">
        <f>IFERROR(E13/D13,"-")</f>
        <v>725732.28737300436</v>
      </c>
      <c r="H13" s="186">
        <f>IFERROR(E13/F13,"-")</f>
        <v>730183.33235981304</v>
      </c>
      <c r="I13" s="40">
        <f>IFERROR(F13/D13,"-")</f>
        <v>0.99390420899854859</v>
      </c>
      <c r="J13" s="46">
        <f>地区別_フレイル区分別該当人数･割合!G13</f>
        <v>145218</v>
      </c>
      <c r="K13" s="187">
        <f>SUM(K5:K12)</f>
        <v>74822077500</v>
      </c>
      <c r="L13" s="187">
        <f>SUM(L5:L12)</f>
        <v>143731</v>
      </c>
      <c r="M13" s="186">
        <f>IFERROR(K13/J13,"-")</f>
        <v>515239.69136057515</v>
      </c>
      <c r="N13" s="186">
        <f>IFERROR(K13/L13,"-")</f>
        <v>520570.21449791623</v>
      </c>
      <c r="O13" s="40">
        <f>IFERROR(L13/J13,"-")</f>
        <v>0.98976022256194141</v>
      </c>
      <c r="P13" s="46">
        <f>地区別_フレイル区分別該当人数･割合!I13</f>
        <v>8708</v>
      </c>
      <c r="Q13" s="187">
        <f>SUM(Q5:Q12)</f>
        <v>2465388690</v>
      </c>
      <c r="R13" s="187">
        <f>SUM(R5:R12)</f>
        <v>8214</v>
      </c>
      <c r="S13" s="186">
        <f>IFERROR(Q13/P13,"-")</f>
        <v>283117.67225539731</v>
      </c>
      <c r="T13" s="186">
        <f>IFERROR(Q13/R13,"-")</f>
        <v>300144.71512052591</v>
      </c>
      <c r="U13" s="40">
        <f>IFERROR(R13/P13,"-")</f>
        <v>0.9432705558107487</v>
      </c>
      <c r="V13" s="46">
        <f>地区別_フレイル区分別該当人数･割合!K13</f>
        <v>17370</v>
      </c>
      <c r="W13" s="187">
        <f>SUM(W5:W12)</f>
        <v>4353919200</v>
      </c>
      <c r="X13" s="187">
        <f>SUM(X5:X12)</f>
        <v>16387</v>
      </c>
      <c r="Y13" s="186">
        <f>IFERROR(W13/V13,"-")</f>
        <v>250657.40932642488</v>
      </c>
      <c r="Z13" s="186">
        <f>IFERROR(W13/X13,"-")</f>
        <v>265693.48874107527</v>
      </c>
      <c r="AA13" s="40">
        <f>IFERROR(X13/V13,"-")</f>
        <v>0.94340817501439267</v>
      </c>
      <c r="AB13" s="46">
        <f>地区別_フレイル区分別該当人数･割合!M13</f>
        <v>47767</v>
      </c>
      <c r="AC13" s="187">
        <f>SUM(AC5:AC12)</f>
        <v>29810980340</v>
      </c>
      <c r="AD13" s="187">
        <f>SUM(AD5:AD12)</f>
        <v>47767</v>
      </c>
      <c r="AE13" s="186">
        <f>IFERROR(AC13/AB13,"-")</f>
        <v>624091.53474155802</v>
      </c>
      <c r="AF13" s="186">
        <f>IFERROR(AC13/AD13,"-")</f>
        <v>624091.53474155802</v>
      </c>
      <c r="AG13" s="40">
        <f>IFERROR(AD13/AB13,"-")</f>
        <v>1</v>
      </c>
      <c r="AH13" s="46">
        <f>地区別_フレイル区分別該当人数･割合!O13</f>
        <v>70599</v>
      </c>
      <c r="AI13" s="187">
        <f>SUM(AI5:AI12)</f>
        <v>37690439290</v>
      </c>
      <c r="AJ13" s="187">
        <f>SUM(AJ5:AJ12)</f>
        <v>70599</v>
      </c>
      <c r="AK13" s="186">
        <f>IFERROR(AI13/AH13,"-")</f>
        <v>533866.47530418274</v>
      </c>
      <c r="AL13" s="186">
        <f>IFERROR(AI13/AJ13,"-")</f>
        <v>533866.47530418274</v>
      </c>
      <c r="AM13" s="40">
        <f>IFERROR(AJ13/AH13,"-")</f>
        <v>1</v>
      </c>
      <c r="AN13" s="46">
        <f>地区別_フレイル区分別該当人数･割合!Q13</f>
        <v>5519</v>
      </c>
      <c r="AO13" s="187">
        <f>SUM(AO5:AO12)</f>
        <v>6589673760</v>
      </c>
      <c r="AP13" s="187">
        <f>SUM(AP5:AP12)</f>
        <v>5509</v>
      </c>
      <c r="AQ13" s="186">
        <f>IFERROR(AO13/AN13,"-")</f>
        <v>1193997.7822069216</v>
      </c>
      <c r="AR13" s="186">
        <f>IFERROR(AO13/AP13,"-")</f>
        <v>1196165.1406788891</v>
      </c>
      <c r="AS13" s="40">
        <f>IFERROR(AP13/AN13,"-")</f>
        <v>0.99818807755028083</v>
      </c>
      <c r="AT13" s="46">
        <f>地区別_フレイル区分別該当人数･割合!S13</f>
        <v>73910</v>
      </c>
      <c r="AU13" s="187">
        <f>SUM(AU5:AU12)</f>
        <v>28662648580</v>
      </c>
      <c r="AV13" s="187">
        <f>SUM(AV5:AV12)</f>
        <v>72592</v>
      </c>
      <c r="AW13" s="186">
        <f>IFERROR(AU13/AT13,"-")</f>
        <v>387804.7433364903</v>
      </c>
      <c r="AX13" s="186">
        <f>IFERROR(AU13/AV13,"-")</f>
        <v>394845.83122107119</v>
      </c>
      <c r="AY13" s="40">
        <f>IFERROR(AV13/AT13,"-")</f>
        <v>0.9821675010147477</v>
      </c>
    </row>
    <row r="14" spans="2:51" ht="13.5" customHeight="1">
      <c r="D14" s="19"/>
      <c r="E14" s="20"/>
      <c r="F14" s="20"/>
      <c r="G14" s="20"/>
      <c r="H14" s="20"/>
      <c r="I14" s="20"/>
      <c r="J14" s="19"/>
      <c r="K14" s="20"/>
      <c r="L14" s="20"/>
      <c r="M14" s="20"/>
      <c r="N14" s="20"/>
      <c r="O14" s="20"/>
      <c r="P14" s="19"/>
      <c r="Q14" s="20"/>
      <c r="R14" s="20"/>
      <c r="S14" s="20"/>
      <c r="T14" s="20"/>
      <c r="U14" s="20"/>
      <c r="V14" s="19"/>
      <c r="W14" s="20"/>
      <c r="X14" s="20"/>
      <c r="Y14" s="20"/>
      <c r="Z14" s="20"/>
      <c r="AA14" s="20"/>
      <c r="AB14" s="19"/>
      <c r="AC14" s="20"/>
      <c r="AD14" s="20"/>
      <c r="AE14" s="20"/>
      <c r="AF14" s="20"/>
      <c r="AG14" s="20"/>
      <c r="AH14" s="19"/>
      <c r="AI14" s="20"/>
      <c r="AJ14" s="20"/>
      <c r="AK14" s="20"/>
      <c r="AL14" s="20"/>
      <c r="AM14" s="20"/>
      <c r="AN14" s="19"/>
      <c r="AO14" s="20"/>
      <c r="AP14" s="20"/>
      <c r="AQ14" s="20"/>
      <c r="AR14" s="20"/>
      <c r="AS14" s="20"/>
      <c r="AT14" s="19"/>
      <c r="AU14" s="20"/>
      <c r="AV14" s="20"/>
      <c r="AW14" s="20"/>
      <c r="AX14" s="20"/>
      <c r="AY14" s="20"/>
    </row>
    <row r="15" spans="2:51" ht="13.5" customHeight="1">
      <c r="D15" s="19"/>
      <c r="E15" s="20"/>
      <c r="F15" s="20"/>
      <c r="G15" s="20"/>
      <c r="H15" s="20"/>
      <c r="I15" s="20"/>
      <c r="J15" s="19"/>
      <c r="K15" s="20"/>
      <c r="L15" s="20"/>
      <c r="M15" s="20"/>
      <c r="N15" s="20"/>
      <c r="O15" s="20"/>
      <c r="P15" s="19"/>
      <c r="Q15" s="20"/>
      <c r="R15" s="20"/>
      <c r="S15" s="20"/>
      <c r="T15" s="20"/>
      <c r="U15" s="20"/>
      <c r="V15" s="19"/>
      <c r="W15" s="20"/>
      <c r="X15" s="20"/>
      <c r="Y15" s="20"/>
      <c r="Z15" s="20"/>
      <c r="AA15" s="20"/>
      <c r="AB15" s="19"/>
      <c r="AC15" s="20"/>
      <c r="AD15" s="20"/>
      <c r="AE15" s="20"/>
      <c r="AF15" s="20"/>
      <c r="AG15" s="20"/>
      <c r="AH15" s="19"/>
      <c r="AI15" s="20"/>
      <c r="AJ15" s="20"/>
      <c r="AK15" s="20"/>
      <c r="AL15" s="20"/>
      <c r="AM15" s="20"/>
      <c r="AN15" s="19"/>
      <c r="AO15" s="20"/>
      <c r="AP15" s="20"/>
      <c r="AQ15" s="20"/>
      <c r="AR15" s="20"/>
      <c r="AS15" s="20"/>
      <c r="AT15" s="19"/>
      <c r="AU15" s="20"/>
      <c r="AV15" s="20"/>
      <c r="AW15" s="20"/>
      <c r="AX15" s="20"/>
      <c r="AY15" s="20"/>
    </row>
    <row r="16" spans="2:51" ht="13.5" customHeight="1">
      <c r="D16" s="19"/>
      <c r="E16" s="20"/>
      <c r="F16" s="20"/>
      <c r="G16" s="20"/>
      <c r="H16" s="20"/>
      <c r="I16" s="20"/>
      <c r="J16" s="19"/>
      <c r="K16" s="20"/>
      <c r="L16" s="20"/>
      <c r="M16" s="20"/>
      <c r="N16" s="20"/>
      <c r="O16" s="20"/>
      <c r="P16" s="19"/>
      <c r="Q16" s="20"/>
      <c r="R16" s="20"/>
      <c r="S16" s="20"/>
      <c r="T16" s="20"/>
      <c r="U16" s="20"/>
      <c r="V16" s="19"/>
      <c r="W16" s="20"/>
      <c r="X16" s="20"/>
      <c r="Y16" s="20"/>
      <c r="Z16" s="20"/>
      <c r="AA16" s="20"/>
      <c r="AB16" s="19"/>
      <c r="AC16" s="20"/>
      <c r="AD16" s="20"/>
      <c r="AE16" s="20"/>
      <c r="AF16" s="20"/>
      <c r="AG16" s="20"/>
      <c r="AH16" s="19"/>
      <c r="AI16" s="20"/>
      <c r="AJ16" s="20"/>
      <c r="AK16" s="20"/>
      <c r="AL16" s="20"/>
      <c r="AM16" s="20"/>
      <c r="AN16" s="19"/>
      <c r="AO16" s="20"/>
      <c r="AP16" s="20"/>
      <c r="AQ16" s="20"/>
      <c r="AR16" s="20"/>
      <c r="AS16" s="20"/>
      <c r="AT16" s="19"/>
      <c r="AU16" s="20"/>
      <c r="AV16" s="20"/>
      <c r="AW16" s="20"/>
      <c r="AX16" s="20"/>
      <c r="AY16" s="20"/>
    </row>
    <row r="17" spans="4:51" ht="13.5" customHeight="1">
      <c r="D17" s="19"/>
      <c r="E17" s="20"/>
      <c r="F17" s="20"/>
      <c r="G17" s="20"/>
      <c r="H17" s="20"/>
      <c r="I17" s="20"/>
      <c r="J17" s="19"/>
      <c r="K17" s="20"/>
      <c r="L17" s="20"/>
      <c r="M17" s="20"/>
      <c r="N17" s="20"/>
      <c r="O17" s="20"/>
      <c r="P17" s="19"/>
      <c r="Q17" s="20"/>
      <c r="R17" s="20"/>
      <c r="S17" s="20"/>
      <c r="T17" s="20"/>
      <c r="U17" s="20"/>
      <c r="V17" s="19"/>
      <c r="W17" s="20"/>
      <c r="X17" s="20"/>
      <c r="Y17" s="20"/>
      <c r="Z17" s="20"/>
      <c r="AA17" s="20"/>
      <c r="AB17" s="19"/>
      <c r="AC17" s="20"/>
      <c r="AD17" s="20"/>
      <c r="AE17" s="20"/>
      <c r="AF17" s="20"/>
      <c r="AG17" s="20"/>
      <c r="AH17" s="19"/>
      <c r="AI17" s="20"/>
      <c r="AJ17" s="20"/>
      <c r="AK17" s="20"/>
      <c r="AL17" s="20"/>
      <c r="AM17" s="20"/>
      <c r="AN17" s="19"/>
      <c r="AO17" s="20"/>
      <c r="AP17" s="20"/>
      <c r="AQ17" s="20"/>
      <c r="AR17" s="20"/>
      <c r="AS17" s="20"/>
      <c r="AT17" s="19"/>
      <c r="AU17" s="20"/>
      <c r="AV17" s="20"/>
      <c r="AW17" s="20"/>
      <c r="AX17" s="20"/>
      <c r="AY17" s="20"/>
    </row>
    <row r="18" spans="4:51" ht="13.5" customHeight="1">
      <c r="D18" s="19"/>
      <c r="E18" s="20"/>
      <c r="F18" s="20"/>
      <c r="G18" s="20"/>
      <c r="H18" s="20"/>
      <c r="I18" s="20"/>
      <c r="J18" s="19"/>
      <c r="K18" s="20"/>
      <c r="L18" s="20"/>
      <c r="M18" s="20"/>
      <c r="N18" s="20"/>
      <c r="O18" s="20"/>
      <c r="P18" s="19"/>
      <c r="Q18" s="20"/>
      <c r="R18" s="20"/>
      <c r="S18" s="20"/>
      <c r="T18" s="20"/>
      <c r="U18" s="20"/>
      <c r="V18" s="19"/>
      <c r="W18" s="20"/>
      <c r="X18" s="20"/>
      <c r="Y18" s="20"/>
      <c r="Z18" s="20"/>
      <c r="AA18" s="20"/>
      <c r="AB18" s="19"/>
      <c r="AC18" s="20"/>
      <c r="AD18" s="20"/>
      <c r="AE18" s="20"/>
      <c r="AF18" s="20"/>
      <c r="AG18" s="20"/>
      <c r="AH18" s="19"/>
      <c r="AI18" s="20"/>
      <c r="AJ18" s="20"/>
      <c r="AK18" s="20"/>
      <c r="AL18" s="20"/>
      <c r="AM18" s="20"/>
      <c r="AN18" s="19"/>
      <c r="AO18" s="20"/>
      <c r="AP18" s="20"/>
      <c r="AQ18" s="20"/>
      <c r="AR18" s="20"/>
      <c r="AS18" s="20"/>
      <c r="AT18" s="19"/>
      <c r="AU18" s="20"/>
      <c r="AV18" s="20"/>
      <c r="AW18" s="20"/>
      <c r="AX18" s="20"/>
      <c r="AY18" s="20"/>
    </row>
    <row r="19" spans="4:51" ht="13.5" customHeight="1">
      <c r="D19" s="19"/>
      <c r="E19" s="20"/>
      <c r="F19" s="20"/>
      <c r="G19" s="20"/>
      <c r="H19" s="20"/>
      <c r="I19" s="20"/>
      <c r="J19" s="19"/>
      <c r="K19" s="20"/>
      <c r="L19" s="20"/>
      <c r="M19" s="20"/>
      <c r="N19" s="20"/>
      <c r="O19" s="20"/>
      <c r="P19" s="19"/>
      <c r="Q19" s="20"/>
      <c r="R19" s="20"/>
      <c r="S19" s="20"/>
      <c r="T19" s="20"/>
      <c r="U19" s="20"/>
      <c r="V19" s="19"/>
      <c r="W19" s="20"/>
      <c r="X19" s="20"/>
      <c r="Y19" s="20"/>
      <c r="Z19" s="20"/>
      <c r="AA19" s="20"/>
      <c r="AB19" s="19"/>
      <c r="AC19" s="20"/>
      <c r="AD19" s="20"/>
      <c r="AE19" s="20"/>
      <c r="AF19" s="20"/>
      <c r="AG19" s="20"/>
      <c r="AH19" s="19"/>
      <c r="AI19" s="20"/>
      <c r="AJ19" s="20"/>
      <c r="AK19" s="20"/>
      <c r="AL19" s="20"/>
      <c r="AM19" s="20"/>
      <c r="AN19" s="19"/>
      <c r="AO19" s="20"/>
      <c r="AP19" s="20"/>
      <c r="AQ19" s="20"/>
      <c r="AR19" s="20"/>
      <c r="AS19" s="20"/>
      <c r="AT19" s="19"/>
      <c r="AU19" s="20"/>
      <c r="AV19" s="20"/>
      <c r="AW19" s="20"/>
      <c r="AX19" s="20"/>
      <c r="AY19" s="20"/>
    </row>
  </sheetData>
  <mergeCells count="11">
    <mergeCell ref="AB3:AG3"/>
    <mergeCell ref="AH3:AM3"/>
    <mergeCell ref="AN3:AS3"/>
    <mergeCell ref="AT3:AY3"/>
    <mergeCell ref="B13:C13"/>
    <mergeCell ref="B3:B4"/>
    <mergeCell ref="C3:C4"/>
    <mergeCell ref="D3:I3"/>
    <mergeCell ref="J3:O3"/>
    <mergeCell ref="P3:U3"/>
    <mergeCell ref="V3:AA3"/>
  </mergeCells>
  <phoneticPr fontId="3"/>
  <pageMargins left="0.70866141732283472" right="0.70866141732283472" top="0.74803149606299213" bottom="0.74803149606299213" header="0.31496062992125984" footer="0.31496062992125984"/>
  <pageSetup paperSize="8" scale="75" fitToHeight="0" orientation="landscape" r:id="rId1"/>
  <headerFooter>
    <oddHeader>&amp;R&amp;"ＭＳ 明朝,標準"&amp;12 2-12.①フレイルに係る分析(医科)</oddHeader>
  </headerFooter>
  <colBreaks count="2" manualBreakCount="2">
    <brk id="21" max="12" man="1"/>
    <brk id="39" max="12" man="1"/>
  </colBreaks>
  <ignoredErrors>
    <ignoredError sqref="D5:D12 G5:J5 M5:P5 S5:V5 Y5:AB5 AE5:AH5 AK5:AN5 AQ5:AT5 AW5:AY5 G6:J6 M6:P6 S6:V6 Y6:AB6 AE6:AH6 AK6:AN6 AQ6:AT6 AW6:AY6 G7:J7 M7:P7 S7:V7 Y7:AB7 AE7:AH7 AK7:AN7 AQ7:AT7 AW7:AY7 G8:J8 M8:P8 S8:V8 Y8:AB8 AE8:AH8 AK8:AN8 AQ8:AT8 AW8:AY8 G9:J9 M9:P9 S9:V9 Y9:AB9 AE9:AH9 AK9:AN9 AQ9:AT9 AW9:AY9 G10:J10 M10:P10 S10:V10 Y10:AB10 AE10:AH10 AK10:AN10 AQ10:AT10 AW10:AY10 G11:J11 M11:P11 S11:V11 Y11:AB11 AE11:AH11 AK11:AN11 AQ11:AT11 AW11:AY11 G12:J12 M12:P12 S12:V12 Y12:AB12 AE12:AH12 AK12:AN12 AQ12:AT12 AW12:AY12 E13:F13 K13:L13 Q13:R13 W13:X13 AC13:AD13 AI13:AJ13 AO13:AP13 AU13:AV13" emptyCellReferenc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37</vt:i4>
      </vt:variant>
    </vt:vector>
  </HeadingPairs>
  <TitlesOfParts>
    <vt:vector size="60" baseType="lpstr">
      <vt:lpstr>フレイル区分の定義</vt:lpstr>
      <vt:lpstr>年齢階層別_フレイル区分別該当人数･割合</vt:lpstr>
      <vt:lpstr>男女別_フレイル区分別該当人数･割合</vt:lpstr>
      <vt:lpstr>年齢別_フレイル区分別該当人数･割合</vt:lpstr>
      <vt:lpstr>地区別_フレイル区分別該当人数･割合</vt:lpstr>
      <vt:lpstr>市区町村別_フレイル区分別該当人数･割合</vt:lpstr>
      <vt:lpstr>年齢階層別_フレイル区分別医療費の状況</vt:lpstr>
      <vt:lpstr>男女別_フレイル区分別医療費の状況</vt:lpstr>
      <vt:lpstr>地区別_フレイル区分別医療費の状況</vt:lpstr>
      <vt:lpstr>市区町村別_フレイル区分別医療費の状況</vt:lpstr>
      <vt:lpstr>年齢階層別_フレイル区分別高齢者の疾病</vt:lpstr>
      <vt:lpstr>フレイル区分別_医療費割合グラフ</vt:lpstr>
      <vt:lpstr>フレイル区分別_患者割合グラフ</vt:lpstr>
      <vt:lpstr>フレイル区分別_一人当たり医療費グラフ</vt:lpstr>
      <vt:lpstr>年齢別_フレイル区分別高齢者の疾病</vt:lpstr>
      <vt:lpstr>地区別_フレイル区分別高齢者の疾病</vt:lpstr>
      <vt:lpstr>市区町村別_フレイル区分別高齢者の疾病</vt:lpstr>
      <vt:lpstr>フレイル区分別要介護度別人数･介護給付費</vt:lpstr>
      <vt:lpstr>地区別_フレイル区分別要介護度別人数･介護給付費</vt:lpstr>
      <vt:lpstr>市区町村別_フレイル区分別要介護度別人数･介護給付費</vt:lpstr>
      <vt:lpstr>フレイル区分別利用サービス別介護給付費</vt:lpstr>
      <vt:lpstr>地区別_フレイル区分別利用サービス別介護給付費</vt:lpstr>
      <vt:lpstr>市区町村別_フレイル区分別利用サービス別介護給付費</vt:lpstr>
      <vt:lpstr>フレイル区分の定義!Print_Area</vt:lpstr>
      <vt:lpstr>フレイル区分別_医療費割合グラフ!Print_Area</vt:lpstr>
      <vt:lpstr>フレイル区分別_一人当たり医療費グラフ!Print_Area</vt:lpstr>
      <vt:lpstr>フレイル区分別_患者割合グラフ!Print_Area</vt:lpstr>
      <vt:lpstr>フレイル区分別利用サービス別介護給付費!Print_Area</vt:lpstr>
      <vt:lpstr>市区町村別_フレイル区分別医療費の状況!Print_Area</vt:lpstr>
      <vt:lpstr>市区町村別_フレイル区分別該当人数･割合!Print_Area</vt:lpstr>
      <vt:lpstr>市区町村別_フレイル区分別高齢者の疾病!Print_Area</vt:lpstr>
      <vt:lpstr>市区町村別_フレイル区分別要介護度別人数･介護給付費!Print_Area</vt:lpstr>
      <vt:lpstr>市区町村別_フレイル区分別利用サービス別介護給付費!Print_Area</vt:lpstr>
      <vt:lpstr>男女別_フレイル区分別医療費の状況!Print_Area</vt:lpstr>
      <vt:lpstr>男女別_フレイル区分別該当人数･割合!Print_Area</vt:lpstr>
      <vt:lpstr>地区別_フレイル区分別医療費の状況!Print_Area</vt:lpstr>
      <vt:lpstr>地区別_フレイル区分別該当人数･割合!Print_Area</vt:lpstr>
      <vt:lpstr>地区別_フレイル区分別高齢者の疾病!Print_Area</vt:lpstr>
      <vt:lpstr>地区別_フレイル区分別要介護度別人数･介護給付費!Print_Area</vt:lpstr>
      <vt:lpstr>地区別_フレイル区分別利用サービス別介護給付費!Print_Area</vt:lpstr>
      <vt:lpstr>年齢階層別_フレイル区分別医療費の状況!Print_Area</vt:lpstr>
      <vt:lpstr>年齢階層別_フレイル区分別該当人数･割合!Print_Area</vt:lpstr>
      <vt:lpstr>年齢階層別_フレイル区分別高齢者の疾病!Print_Area</vt:lpstr>
      <vt:lpstr>年齢別_フレイル区分別該当人数･割合!Print_Area</vt:lpstr>
      <vt:lpstr>年齢別_フレイル区分別高齢者の疾病!Print_Area</vt:lpstr>
      <vt:lpstr>フレイル区分別要介護度別人数･介護給付費!Print_Titles</vt:lpstr>
      <vt:lpstr>フレイル区分別利用サービス別介護給付費!Print_Titles</vt:lpstr>
      <vt:lpstr>市区町村別_フレイル区分別医療費の状況!Print_Titles</vt:lpstr>
      <vt:lpstr>市区町村別_フレイル区分別該当人数･割合!Print_Titles</vt:lpstr>
      <vt:lpstr>市区町村別_フレイル区分別高齢者の疾病!Print_Titles</vt:lpstr>
      <vt:lpstr>市区町村別_フレイル区分別要介護度別人数･介護給付費!Print_Titles</vt:lpstr>
      <vt:lpstr>市区町村別_フレイル区分別利用サービス別介護給付費!Print_Titles</vt:lpstr>
      <vt:lpstr>男女別_フレイル区分別医療費の状況!Print_Titles</vt:lpstr>
      <vt:lpstr>地区別_フレイル区分別医療費の状況!Print_Titles</vt:lpstr>
      <vt:lpstr>地区別_フレイル区分別高齢者の疾病!Print_Titles</vt:lpstr>
      <vt:lpstr>地区別_フレイル区分別要介護度別人数･介護給付費!Print_Titles</vt:lpstr>
      <vt:lpstr>地区別_フレイル区分別利用サービス別介護給付費!Print_Titles</vt:lpstr>
      <vt:lpstr>年齢階層別_フレイル区分別医療費の状況!Print_Titles</vt:lpstr>
      <vt:lpstr>年齢階層別_フレイル区分別高齢者の疾病!Print_Titles</vt:lpstr>
      <vt:lpstr>年齢別_フレイル区分別高齢者の疾病!Print_Titles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revision/>
  <dcterms:created xsi:type="dcterms:W3CDTF">2022-09-13T05:44:10Z</dcterms:created>
  <dcterms:modified xsi:type="dcterms:W3CDTF">2022-11-02T01:46:03Z</dcterms:modified>
  <cp:category/>
  <cp:contentStatus/>
  <dc:language/>
  <cp:version/>
</cp:coreProperties>
</file>